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24526"/>
  <workbookPr autoCompressPictures="0"/>
  <bookViews>
    <workbookView xWindow="0" yWindow="0" windowWidth="37840" windowHeight="14120"/>
  </bookViews>
  <sheets>
    <sheet name="Data.Collect1Dump" sheetId="1" r:id="rId1"/>
  </sheets>
  <externalReferences>
    <externalReference r:id="rId2"/>
    <externalReference r:id="rId3"/>
  </externalReferences>
  <definedNames>
    <definedName name="_xlnm._FilterDatabase" localSheetId="0" hidden="1">Data.Collect1Dump!$J$1:$J$4119</definedName>
    <definedName name="staffList">[1]Variables!$C$14:$Y$14</definedName>
  </definedNames>
  <calcPr calcId="140001" concurrentCalc="0"/>
  <extLst>
    <ext xmlns:mx="http://schemas.microsoft.com/office/mac/excel/2008/main" uri="{7523E5D3-25F3-A5E0-1632-64F254C22452}">
      <mx:ArchID Flags="2"/>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G2" i="1" l="1"/>
  <c r="HF2" i="1"/>
  <c r="HE2" i="1"/>
  <c r="HD2" i="1"/>
  <c r="HC2" i="1"/>
  <c r="GW2" i="1"/>
  <c r="CK2" i="1"/>
  <c r="CL2" i="1"/>
  <c r="CM2" i="1"/>
  <c r="CN2" i="1"/>
  <c r="CO2" i="1"/>
  <c r="CP2" i="1"/>
  <c r="CQ2" i="1"/>
  <c r="CR2" i="1"/>
  <c r="CS2" i="1"/>
  <c r="CT2" i="1"/>
  <c r="CU2" i="1"/>
  <c r="CV2" i="1"/>
  <c r="CW2" i="1"/>
  <c r="CX2" i="1"/>
  <c r="CY2" i="1"/>
  <c r="CZ2" i="1"/>
  <c r="DA2" i="1"/>
  <c r="DB2" i="1"/>
  <c r="DC2" i="1"/>
  <c r="CJ2" i="1"/>
  <c r="CI2" i="1"/>
  <c r="CH2" i="1"/>
  <c r="CG2" i="1"/>
  <c r="CF2" i="1"/>
  <c r="CE2" i="1"/>
  <c r="CD2" i="1"/>
  <c r="CC2" i="1"/>
  <c r="CB2" i="1"/>
  <c r="CA2" i="1"/>
  <c r="BZ2" i="1"/>
  <c r="BY2" i="1"/>
  <c r="BX2" i="1"/>
  <c r="BW2" i="1"/>
  <c r="BV2" i="1"/>
  <c r="BU2" i="1"/>
  <c r="BT2" i="1"/>
  <c r="BS2" i="1"/>
  <c r="BR2" i="1"/>
  <c r="BN2" i="1"/>
  <c r="BL2" i="1"/>
  <c r="BJ2" i="1"/>
  <c r="BI2" i="1"/>
  <c r="BH2" i="1"/>
  <c r="BG2" i="1"/>
  <c r="BF2" i="1"/>
  <c r="BE2" i="1"/>
  <c r="BD2" i="1"/>
  <c r="BC2" i="1"/>
  <c r="BB2" i="1"/>
  <c r="BA2" i="1"/>
  <c r="AZ2" i="1"/>
  <c r="AY2" i="1"/>
  <c r="AX2" i="1"/>
  <c r="AW2" i="1"/>
  <c r="AV2" i="1"/>
  <c r="AU2" i="1"/>
  <c r="AT2" i="1"/>
  <c r="AS2" i="1"/>
  <c r="T2" i="1"/>
  <c r="O2" i="1"/>
  <c r="C2" i="1"/>
  <c r="HG1" i="1"/>
  <c r="HF1" i="1"/>
  <c r="HE1" i="1"/>
  <c r="HD1" i="1"/>
  <c r="HC1" i="1"/>
  <c r="GW1" i="1"/>
  <c r="CK1" i="1"/>
  <c r="CL1" i="1"/>
  <c r="CM1" i="1"/>
  <c r="CN1" i="1"/>
  <c r="CO1" i="1"/>
  <c r="CP1" i="1"/>
  <c r="CQ1" i="1"/>
  <c r="CR1" i="1"/>
  <c r="CS1" i="1"/>
  <c r="CT1" i="1"/>
  <c r="CU1" i="1"/>
  <c r="CV1" i="1"/>
  <c r="CW1" i="1"/>
  <c r="CX1" i="1"/>
  <c r="CY1" i="1"/>
  <c r="CZ1" i="1"/>
  <c r="DA1" i="1"/>
  <c r="DB1" i="1"/>
  <c r="DC1" i="1"/>
  <c r="CJ1" i="1"/>
  <c r="CI1" i="1"/>
  <c r="CH1" i="1"/>
  <c r="CG1" i="1"/>
  <c r="CF1" i="1"/>
  <c r="CE1" i="1"/>
  <c r="CD1" i="1"/>
  <c r="CC1" i="1"/>
  <c r="CB1" i="1"/>
  <c r="CA1" i="1"/>
  <c r="BZ1" i="1"/>
  <c r="BY1" i="1"/>
  <c r="BX1" i="1"/>
  <c r="BW1" i="1"/>
  <c r="BV1" i="1"/>
  <c r="BU1" i="1"/>
  <c r="BT1" i="1"/>
  <c r="BS1" i="1"/>
  <c r="BR1" i="1"/>
  <c r="BN1" i="1"/>
  <c r="BL1" i="1"/>
  <c r="BJ1" i="1"/>
  <c r="BI1" i="1"/>
  <c r="BH1" i="1"/>
  <c r="BG1" i="1"/>
  <c r="BF1" i="1"/>
  <c r="BE1" i="1"/>
  <c r="BD1" i="1"/>
  <c r="BC1" i="1"/>
  <c r="BB1" i="1"/>
  <c r="BA1" i="1"/>
  <c r="AZ1" i="1"/>
  <c r="AY1" i="1"/>
  <c r="AX1" i="1"/>
  <c r="AW1" i="1"/>
  <c r="AV1" i="1"/>
  <c r="AU1" i="1"/>
  <c r="AT1" i="1"/>
  <c r="AS1" i="1"/>
  <c r="T1" i="1"/>
  <c r="A1" i="1"/>
  <c r="LB4119" i="1"/>
  <c r="LE4119" i="1"/>
  <c r="LA4119" i="1"/>
  <c r="LD4119" i="1"/>
  <c r="KZ4119" i="1"/>
  <c r="LB4118" i="1"/>
  <c r="LE4118" i="1"/>
  <c r="LA4118" i="1"/>
  <c r="LD4118" i="1"/>
  <c r="KZ4118" i="1"/>
  <c r="LB4117" i="1"/>
  <c r="LE4117" i="1"/>
  <c r="LA4117" i="1"/>
  <c r="LD4117" i="1"/>
  <c r="KZ4117" i="1"/>
  <c r="LC4117" i="1"/>
  <c r="LB4116" i="1"/>
  <c r="LE4116" i="1"/>
  <c r="LA4116" i="1"/>
  <c r="KZ4116" i="1"/>
  <c r="LC4116" i="1"/>
  <c r="LI4116" i="1"/>
  <c r="LB4115" i="1"/>
  <c r="LE4115" i="1"/>
  <c r="LA4115" i="1"/>
  <c r="LD4115" i="1"/>
  <c r="KZ4115" i="1"/>
  <c r="LB4114" i="1"/>
  <c r="LE4114" i="1"/>
  <c r="LA4114" i="1"/>
  <c r="LD4114" i="1"/>
  <c r="KZ4114" i="1"/>
  <c r="LB4113" i="1"/>
  <c r="LE4113" i="1"/>
  <c r="LA4113" i="1"/>
  <c r="LD4113" i="1"/>
  <c r="LG4113" i="1"/>
  <c r="KZ4113" i="1"/>
  <c r="LC4113" i="1"/>
  <c r="LB4112" i="1"/>
  <c r="LE4112" i="1"/>
  <c r="LA4112" i="1"/>
  <c r="LD4112" i="1"/>
  <c r="KZ4112" i="1"/>
  <c r="LC4112" i="1"/>
  <c r="LB4111" i="1"/>
  <c r="LE4111" i="1"/>
  <c r="LA4111" i="1"/>
  <c r="LD4111" i="1"/>
  <c r="KZ4111" i="1"/>
  <c r="LC4111" i="1"/>
  <c r="LB4110" i="1"/>
  <c r="LE4110" i="1"/>
  <c r="LA4110" i="1"/>
  <c r="LD4110" i="1"/>
  <c r="KZ4110" i="1"/>
  <c r="LB4109" i="1"/>
  <c r="LE4109" i="1"/>
  <c r="LA4109" i="1"/>
  <c r="LD4109" i="1"/>
  <c r="KZ4109" i="1"/>
  <c r="LC4109" i="1"/>
  <c r="LB4108" i="1"/>
  <c r="LE4108" i="1"/>
  <c r="LA4108" i="1"/>
  <c r="LD4108" i="1"/>
  <c r="KZ4108" i="1"/>
  <c r="LB4107" i="1"/>
  <c r="LE4107" i="1"/>
  <c r="LK4107" i="1"/>
  <c r="LA4107" i="1"/>
  <c r="KZ4107" i="1"/>
  <c r="LB4106" i="1"/>
  <c r="LE4106" i="1"/>
  <c r="LA4106" i="1"/>
  <c r="LD4106" i="1"/>
  <c r="LG4106" i="1"/>
  <c r="KZ4106" i="1"/>
  <c r="LB4105" i="1"/>
  <c r="LE4105" i="1"/>
  <c r="LA4105" i="1"/>
  <c r="LD4105" i="1"/>
  <c r="LJ4105" i="1"/>
  <c r="KZ4105" i="1"/>
  <c r="LC4105" i="1"/>
  <c r="LB4104" i="1"/>
  <c r="LE4104" i="1"/>
  <c r="LA4104" i="1"/>
  <c r="LD4104" i="1"/>
  <c r="KZ4104" i="1"/>
  <c r="LB4103" i="1"/>
  <c r="LE4103" i="1"/>
  <c r="LA4103" i="1"/>
  <c r="LD4103" i="1"/>
  <c r="KZ4103" i="1"/>
  <c r="LB4102" i="1"/>
  <c r="LE4102" i="1"/>
  <c r="LA4102" i="1"/>
  <c r="KZ4102" i="1"/>
  <c r="LB4101" i="1"/>
  <c r="LE4101" i="1"/>
  <c r="LA4101" i="1"/>
  <c r="KZ4101" i="1"/>
  <c r="LB4100" i="1"/>
  <c r="LE4100" i="1"/>
  <c r="LA4100" i="1"/>
  <c r="LD4100" i="1"/>
  <c r="KZ4100" i="1"/>
  <c r="LB4099" i="1"/>
  <c r="LE4099" i="1"/>
  <c r="LA4099" i="1"/>
  <c r="LD4099" i="1"/>
  <c r="KZ4099" i="1"/>
  <c r="LC4099" i="1"/>
  <c r="LB4098" i="1"/>
  <c r="LE4098" i="1"/>
  <c r="LA4098" i="1"/>
  <c r="LD4098" i="1"/>
  <c r="KZ4098" i="1"/>
  <c r="LB4097" i="1"/>
  <c r="LE4097" i="1"/>
  <c r="LA4097" i="1"/>
  <c r="LD4097" i="1"/>
  <c r="LJ4097" i="1"/>
  <c r="KZ4097" i="1"/>
  <c r="LC4097" i="1"/>
  <c r="LB4096" i="1"/>
  <c r="LE4096" i="1"/>
  <c r="LA4096" i="1"/>
  <c r="LD4096" i="1"/>
  <c r="KZ4096" i="1"/>
  <c r="LB4095" i="1"/>
  <c r="LE4095" i="1"/>
  <c r="LA4095" i="1"/>
  <c r="LD4095" i="1"/>
  <c r="KZ4095" i="1"/>
  <c r="LB4094" i="1"/>
  <c r="LE4094" i="1"/>
  <c r="LA4094" i="1"/>
  <c r="LD4094" i="1"/>
  <c r="KZ4094" i="1"/>
  <c r="LC4094" i="1"/>
  <c r="LB4093" i="1"/>
  <c r="LE4093" i="1"/>
  <c r="LA4093" i="1"/>
  <c r="LD4093" i="1"/>
  <c r="KZ4093" i="1"/>
  <c r="LB4092" i="1"/>
  <c r="LE4092" i="1"/>
  <c r="LA4092" i="1"/>
  <c r="LD4092" i="1"/>
  <c r="LJ4092" i="1"/>
  <c r="KZ4092" i="1"/>
  <c r="LC4092" i="1"/>
  <c r="LB4091" i="1"/>
  <c r="LE4091" i="1"/>
  <c r="LA4091" i="1"/>
  <c r="LD4091" i="1"/>
  <c r="KZ4091" i="1"/>
  <c r="LB4090" i="1"/>
  <c r="LE4090" i="1"/>
  <c r="LK4090" i="1"/>
  <c r="LA4090" i="1"/>
  <c r="LD4090" i="1"/>
  <c r="LJ4090" i="1"/>
  <c r="KZ4090" i="1"/>
  <c r="LB4089" i="1"/>
  <c r="LE4089" i="1"/>
  <c r="LA4089" i="1"/>
  <c r="LD4089" i="1"/>
  <c r="KZ4089" i="1"/>
  <c r="LB4088" i="1"/>
  <c r="LE4088" i="1"/>
  <c r="LA4088" i="1"/>
  <c r="LD4088" i="1"/>
  <c r="LJ4088" i="1"/>
  <c r="KZ4088" i="1"/>
  <c r="LB4087" i="1"/>
  <c r="LE4087" i="1"/>
  <c r="LA4087" i="1"/>
  <c r="LD4087" i="1"/>
  <c r="LG4087" i="1"/>
  <c r="KZ4087" i="1"/>
  <c r="LB4086" i="1"/>
  <c r="LE4086" i="1"/>
  <c r="LA4086" i="1"/>
  <c r="LD4086" i="1"/>
  <c r="LJ4086" i="1"/>
  <c r="KZ4086" i="1"/>
  <c r="LC4086" i="1"/>
  <c r="LB4085" i="1"/>
  <c r="LE4085" i="1"/>
  <c r="LA4085" i="1"/>
  <c r="LD4085" i="1"/>
  <c r="KZ4085" i="1"/>
  <c r="LB4084" i="1"/>
  <c r="LE4084" i="1"/>
  <c r="LA4084" i="1"/>
  <c r="LD4084" i="1"/>
  <c r="KZ4084" i="1"/>
  <c r="LB4083" i="1"/>
  <c r="LE4083" i="1"/>
  <c r="LA4083" i="1"/>
  <c r="LD4083" i="1"/>
  <c r="KZ4083" i="1"/>
  <c r="LB4082" i="1"/>
  <c r="LE4082" i="1"/>
  <c r="LA4082" i="1"/>
  <c r="LD4082" i="1"/>
  <c r="KZ4082" i="1"/>
  <c r="LB4081" i="1"/>
  <c r="LE4081" i="1"/>
  <c r="LA4081" i="1"/>
  <c r="LD4081" i="1"/>
  <c r="KZ4081" i="1"/>
  <c r="LC4081" i="1"/>
  <c r="LI4081" i="1"/>
  <c r="LB4080" i="1"/>
  <c r="LE4080" i="1"/>
  <c r="LA4080" i="1"/>
  <c r="LD4080" i="1"/>
  <c r="KZ4080" i="1"/>
  <c r="LB4079" i="1"/>
  <c r="LE4079" i="1"/>
  <c r="LA4079" i="1"/>
  <c r="LD4079" i="1"/>
  <c r="KZ4079" i="1"/>
  <c r="LB4078" i="1"/>
  <c r="LE4078" i="1"/>
  <c r="LA4078" i="1"/>
  <c r="LD4078" i="1"/>
  <c r="LJ4078" i="1"/>
  <c r="KZ4078" i="1"/>
  <c r="LB4077" i="1"/>
  <c r="LE4077" i="1"/>
  <c r="LA4077" i="1"/>
  <c r="LD4077" i="1"/>
  <c r="KZ4077" i="1"/>
  <c r="LC4077" i="1"/>
  <c r="LI4077" i="1"/>
  <c r="LB4076" i="1"/>
  <c r="LE4076" i="1"/>
  <c r="LA4076" i="1"/>
  <c r="LD4076" i="1"/>
  <c r="KZ4076" i="1"/>
  <c r="LC4076" i="1"/>
  <c r="LB4075" i="1"/>
  <c r="LE4075" i="1"/>
  <c r="LA4075" i="1"/>
  <c r="LD4075" i="1"/>
  <c r="KZ4075" i="1"/>
  <c r="LB4074" i="1"/>
  <c r="LE4074" i="1"/>
  <c r="LA4074" i="1"/>
  <c r="LD4074" i="1"/>
  <c r="LJ4074" i="1"/>
  <c r="KZ4074" i="1"/>
  <c r="LC4074" i="1"/>
  <c r="LB4073" i="1"/>
  <c r="LE4073" i="1"/>
  <c r="LA4073" i="1"/>
  <c r="LD4073" i="1"/>
  <c r="KZ4073" i="1"/>
  <c r="LB4072" i="1"/>
  <c r="LE4072" i="1"/>
  <c r="LA4072" i="1"/>
  <c r="LD4072" i="1"/>
  <c r="LJ4072" i="1"/>
  <c r="KZ4072" i="1"/>
  <c r="LB4071" i="1"/>
  <c r="LE4071" i="1"/>
  <c r="LA4071" i="1"/>
  <c r="LD4071" i="1"/>
  <c r="KZ4071" i="1"/>
  <c r="LB4070" i="1"/>
  <c r="LE4070" i="1"/>
  <c r="LA4070" i="1"/>
  <c r="KZ4070" i="1"/>
  <c r="LC4070" i="1"/>
  <c r="LB4069" i="1"/>
  <c r="LE4069" i="1"/>
  <c r="LA4069" i="1"/>
  <c r="LD4069" i="1"/>
  <c r="KZ4069" i="1"/>
  <c r="LB4068" i="1"/>
  <c r="LE4068" i="1"/>
  <c r="LA4068" i="1"/>
  <c r="LD4068" i="1"/>
  <c r="LJ4068" i="1"/>
  <c r="KZ4068" i="1"/>
  <c r="LC4068" i="1"/>
  <c r="LB4067" i="1"/>
  <c r="LE4067" i="1"/>
  <c r="LA4067" i="1"/>
  <c r="LD4067" i="1"/>
  <c r="KZ4067" i="1"/>
  <c r="LB4066" i="1"/>
  <c r="LE4066" i="1"/>
  <c r="LA4066" i="1"/>
  <c r="KZ4066" i="1"/>
  <c r="LC4066" i="1"/>
  <c r="LI4066" i="1"/>
  <c r="LB4065" i="1"/>
  <c r="LE4065" i="1"/>
  <c r="LA4065" i="1"/>
  <c r="LD4065" i="1"/>
  <c r="LG4065" i="1"/>
  <c r="KZ4065" i="1"/>
  <c r="LB4064" i="1"/>
  <c r="LE4064" i="1"/>
  <c r="LA4064" i="1"/>
  <c r="LD4064" i="1"/>
  <c r="LJ4064" i="1"/>
  <c r="KZ4064" i="1"/>
  <c r="LB4063" i="1"/>
  <c r="LE4063" i="1"/>
  <c r="LA4063" i="1"/>
  <c r="LD4063" i="1"/>
  <c r="LG4063" i="1"/>
  <c r="KZ4063" i="1"/>
  <c r="LB4062" i="1"/>
  <c r="LE4062" i="1"/>
  <c r="LK4062" i="1"/>
  <c r="LA4062" i="1"/>
  <c r="LD4062" i="1"/>
  <c r="LJ4062" i="1"/>
  <c r="KZ4062" i="1"/>
  <c r="LC4062" i="1"/>
  <c r="LB4061" i="1"/>
  <c r="LE4061" i="1"/>
  <c r="LA4061" i="1"/>
  <c r="LD4061" i="1"/>
  <c r="KZ4061" i="1"/>
  <c r="LB4060" i="1"/>
  <c r="LE4060" i="1"/>
  <c r="LA4060" i="1"/>
  <c r="LD4060" i="1"/>
  <c r="LJ4060" i="1"/>
  <c r="KZ4060" i="1"/>
  <c r="LB4059" i="1"/>
  <c r="LE4059" i="1"/>
  <c r="LA4059" i="1"/>
  <c r="LD4059" i="1"/>
  <c r="KZ4059" i="1"/>
  <c r="LB4058" i="1"/>
  <c r="LE4058" i="1"/>
  <c r="LA4058" i="1"/>
  <c r="KZ4058" i="1"/>
  <c r="LC4058" i="1"/>
  <c r="LF4058" i="1"/>
  <c r="LB4057" i="1"/>
  <c r="LE4057" i="1"/>
  <c r="LA4057" i="1"/>
  <c r="LD4057" i="1"/>
  <c r="LG4057" i="1"/>
  <c r="KZ4057" i="1"/>
  <c r="LB4056" i="1"/>
  <c r="LE4056" i="1"/>
  <c r="LA4056" i="1"/>
  <c r="LD4056" i="1"/>
  <c r="LJ4056" i="1"/>
  <c r="KZ4056" i="1"/>
  <c r="LB4055" i="1"/>
  <c r="LE4055" i="1"/>
  <c r="LA4055" i="1"/>
  <c r="LD4055" i="1"/>
  <c r="KZ4055" i="1"/>
  <c r="LB4054" i="1"/>
  <c r="LE4054" i="1"/>
  <c r="LA4054" i="1"/>
  <c r="LD4054" i="1"/>
  <c r="LJ4054" i="1"/>
  <c r="KZ4054" i="1"/>
  <c r="LC4054" i="1"/>
  <c r="LB4053" i="1"/>
  <c r="LE4053" i="1"/>
  <c r="LA4053" i="1"/>
  <c r="LD4053" i="1"/>
  <c r="KZ4053" i="1"/>
  <c r="LB4052" i="1"/>
  <c r="LE4052" i="1"/>
  <c r="LA4052" i="1"/>
  <c r="LD4052" i="1"/>
  <c r="LJ4052" i="1"/>
  <c r="KZ4052" i="1"/>
  <c r="LC4052" i="1"/>
  <c r="LB4051" i="1"/>
  <c r="LE4051" i="1"/>
  <c r="LA4051" i="1"/>
  <c r="LD4051" i="1"/>
  <c r="KZ4051" i="1"/>
  <c r="LB4050" i="1"/>
  <c r="LE4050" i="1"/>
  <c r="LA4050" i="1"/>
  <c r="KZ4050" i="1"/>
  <c r="LC4050" i="1"/>
  <c r="LF4050" i="1"/>
  <c r="LB4049" i="1"/>
  <c r="LE4049" i="1"/>
  <c r="LA4049" i="1"/>
  <c r="KZ4049" i="1"/>
  <c r="LC4049" i="1"/>
  <c r="LI4049" i="1"/>
  <c r="LB4048" i="1"/>
  <c r="LE4048" i="1"/>
  <c r="LA4048" i="1"/>
  <c r="LD4048" i="1"/>
  <c r="KZ4048" i="1"/>
  <c r="LB4047" i="1"/>
  <c r="LE4047" i="1"/>
  <c r="LA4047" i="1"/>
  <c r="LD4047" i="1"/>
  <c r="KZ4047" i="1"/>
  <c r="LC4047" i="1"/>
  <c r="LB4046" i="1"/>
  <c r="LE4046" i="1"/>
  <c r="LA4046" i="1"/>
  <c r="LD4046" i="1"/>
  <c r="KZ4046" i="1"/>
  <c r="LB4045" i="1"/>
  <c r="LE4045" i="1"/>
  <c r="LA4045" i="1"/>
  <c r="LD4045" i="1"/>
  <c r="KZ4045" i="1"/>
  <c r="LB4044" i="1"/>
  <c r="LE4044" i="1"/>
  <c r="LA4044" i="1"/>
  <c r="KZ4044" i="1"/>
  <c r="LB4043" i="1"/>
  <c r="LE4043" i="1"/>
  <c r="LA4043" i="1"/>
  <c r="LD4043" i="1"/>
  <c r="LG4043" i="1"/>
  <c r="KZ4043" i="1"/>
  <c r="LB4042" i="1"/>
  <c r="LE4042" i="1"/>
  <c r="LK4042" i="1"/>
  <c r="LA4042" i="1"/>
  <c r="KZ4042" i="1"/>
  <c r="LC4042" i="1"/>
  <c r="LI4042" i="1"/>
  <c r="LB4041" i="1"/>
  <c r="LE4041" i="1"/>
  <c r="LA4041" i="1"/>
  <c r="LD4041" i="1"/>
  <c r="LJ4041" i="1"/>
  <c r="KZ4041" i="1"/>
  <c r="LB4040" i="1"/>
  <c r="LE4040" i="1"/>
  <c r="LA4040" i="1"/>
  <c r="LD4040" i="1"/>
  <c r="KZ4040" i="1"/>
  <c r="LB4039" i="1"/>
  <c r="LE4039" i="1"/>
  <c r="LA4039" i="1"/>
  <c r="LD4039" i="1"/>
  <c r="LJ4039" i="1"/>
  <c r="KZ4039" i="1"/>
  <c r="LC4039" i="1"/>
  <c r="LF4039" i="1"/>
  <c r="LB4038" i="1"/>
  <c r="LE4038" i="1"/>
  <c r="LA4038" i="1"/>
  <c r="LD4038" i="1"/>
  <c r="LG4038" i="1"/>
  <c r="KZ4038" i="1"/>
  <c r="LB4037" i="1"/>
  <c r="LE4037" i="1"/>
  <c r="LA4037" i="1"/>
  <c r="LD4037" i="1"/>
  <c r="LJ4037" i="1"/>
  <c r="KZ4037" i="1"/>
  <c r="LC4037" i="1"/>
  <c r="LB4036" i="1"/>
  <c r="LE4036" i="1"/>
  <c r="LA4036" i="1"/>
  <c r="LD4036" i="1"/>
  <c r="KZ4036" i="1"/>
  <c r="LB4035" i="1"/>
  <c r="LE4035" i="1"/>
  <c r="LA4035" i="1"/>
  <c r="LD4035" i="1"/>
  <c r="LJ4035" i="1"/>
  <c r="KZ4035" i="1"/>
  <c r="LC4035" i="1"/>
  <c r="LF4035" i="1"/>
  <c r="LB4034" i="1"/>
  <c r="LE4034" i="1"/>
  <c r="LA4034" i="1"/>
  <c r="LD4034" i="1"/>
  <c r="LG4034" i="1"/>
  <c r="KZ4034" i="1"/>
  <c r="LB4033" i="1"/>
  <c r="LE4033" i="1"/>
  <c r="LA4033" i="1"/>
  <c r="LD4033" i="1"/>
  <c r="LJ4033" i="1"/>
  <c r="KZ4033" i="1"/>
  <c r="LB4032" i="1"/>
  <c r="LE4032" i="1"/>
  <c r="LA4032" i="1"/>
  <c r="LD4032" i="1"/>
  <c r="KZ4032" i="1"/>
  <c r="LL4032" i="1"/>
  <c r="LB4031" i="1"/>
  <c r="LE4031" i="1"/>
  <c r="LA4031" i="1"/>
  <c r="LD4031" i="1"/>
  <c r="LJ4031" i="1"/>
  <c r="KZ4031" i="1"/>
  <c r="LC4031" i="1"/>
  <c r="LF4031" i="1"/>
  <c r="LB4030" i="1"/>
  <c r="LE4030" i="1"/>
  <c r="LA4030" i="1"/>
  <c r="LD4030" i="1"/>
  <c r="LG4030" i="1"/>
  <c r="KZ4030" i="1"/>
  <c r="LB4029" i="1"/>
  <c r="LE4029" i="1"/>
  <c r="LA4029" i="1"/>
  <c r="LD4029" i="1"/>
  <c r="LJ4029" i="1"/>
  <c r="KZ4029" i="1"/>
  <c r="LB4028" i="1"/>
  <c r="LE4028" i="1"/>
  <c r="LA4028" i="1"/>
  <c r="LD4028" i="1"/>
  <c r="KZ4028" i="1"/>
  <c r="LB4027" i="1"/>
  <c r="LE4027" i="1"/>
  <c r="LA4027" i="1"/>
  <c r="LD4027" i="1"/>
  <c r="LJ4027" i="1"/>
  <c r="KZ4027" i="1"/>
  <c r="LC4027" i="1"/>
  <c r="LB4026" i="1"/>
  <c r="LE4026" i="1"/>
  <c r="LA4026" i="1"/>
  <c r="LD4026" i="1"/>
  <c r="KZ4026" i="1"/>
  <c r="LB4025" i="1"/>
  <c r="LE4025" i="1"/>
  <c r="LA4025" i="1"/>
  <c r="LD4025" i="1"/>
  <c r="LJ4025" i="1"/>
  <c r="KZ4025" i="1"/>
  <c r="LC4025" i="1"/>
  <c r="LB4024" i="1"/>
  <c r="LE4024" i="1"/>
  <c r="LA4024" i="1"/>
  <c r="KZ4024" i="1"/>
  <c r="LB4023" i="1"/>
  <c r="LE4023" i="1"/>
  <c r="LA4023" i="1"/>
  <c r="LD4023" i="1"/>
  <c r="LJ4023" i="1"/>
  <c r="KZ4023" i="1"/>
  <c r="LC4023" i="1"/>
  <c r="LF4023" i="1"/>
  <c r="LB4022" i="1"/>
  <c r="LE4022" i="1"/>
  <c r="LH4022" i="1"/>
  <c r="LA4022" i="1"/>
  <c r="LD4022" i="1"/>
  <c r="KZ4022" i="1"/>
  <c r="LB4021" i="1"/>
  <c r="LE4021" i="1"/>
  <c r="LA4021" i="1"/>
  <c r="LD4021" i="1"/>
  <c r="LJ4021" i="1"/>
  <c r="KZ4021" i="1"/>
  <c r="LC4021" i="1"/>
  <c r="LF4021" i="1"/>
  <c r="LB4020" i="1"/>
  <c r="LE4020" i="1"/>
  <c r="LA4020" i="1"/>
  <c r="LD4020" i="1"/>
  <c r="LG4020" i="1"/>
  <c r="KZ4020" i="1"/>
  <c r="LB4019" i="1"/>
  <c r="LE4019" i="1"/>
  <c r="LA4019" i="1"/>
  <c r="KZ4019" i="1"/>
  <c r="LC4019" i="1"/>
  <c r="LB4018" i="1"/>
  <c r="LE4018" i="1"/>
  <c r="LA4018" i="1"/>
  <c r="LD4018" i="1"/>
  <c r="KZ4018" i="1"/>
  <c r="LB4017" i="1"/>
  <c r="LE4017" i="1"/>
  <c r="LA4017" i="1"/>
  <c r="LD4017" i="1"/>
  <c r="LJ4017" i="1"/>
  <c r="KZ4017" i="1"/>
  <c r="LC4017" i="1"/>
  <c r="LB4016" i="1"/>
  <c r="LE4016" i="1"/>
  <c r="LA4016" i="1"/>
  <c r="LD4016" i="1"/>
  <c r="LG4016" i="1"/>
  <c r="KZ4016" i="1"/>
  <c r="LB4015" i="1"/>
  <c r="LA4015" i="1"/>
  <c r="LD4015" i="1"/>
  <c r="LJ4015" i="1"/>
  <c r="KZ4015" i="1"/>
  <c r="LC4015" i="1"/>
  <c r="LB4014" i="1"/>
  <c r="LE4014" i="1"/>
  <c r="LA4014" i="1"/>
  <c r="LD4014" i="1"/>
  <c r="KZ4014" i="1"/>
  <c r="LB4013" i="1"/>
  <c r="LE4013" i="1"/>
  <c r="LA4013" i="1"/>
  <c r="LD4013" i="1"/>
  <c r="LG4013" i="1"/>
  <c r="KZ4013" i="1"/>
  <c r="LB4012" i="1"/>
  <c r="LE4012" i="1"/>
  <c r="LA4012" i="1"/>
  <c r="LD4012" i="1"/>
  <c r="KZ4012" i="1"/>
  <c r="LB4011" i="1"/>
  <c r="LE4011" i="1"/>
  <c r="LA4011" i="1"/>
  <c r="LD4011" i="1"/>
  <c r="KZ4011" i="1"/>
  <c r="LB4010" i="1"/>
  <c r="LE4010" i="1"/>
  <c r="LA4010" i="1"/>
  <c r="LD4010" i="1"/>
  <c r="LG4010" i="1"/>
  <c r="KZ4010" i="1"/>
  <c r="LB4009" i="1"/>
  <c r="LE4009" i="1"/>
  <c r="LA4009" i="1"/>
  <c r="LD4009" i="1"/>
  <c r="LG4009" i="1"/>
  <c r="KZ4009" i="1"/>
  <c r="LC4009" i="1"/>
  <c r="LI4009" i="1"/>
  <c r="LB4008" i="1"/>
  <c r="LE4008" i="1"/>
  <c r="LA4008" i="1"/>
  <c r="LD4008" i="1"/>
  <c r="KZ4008" i="1"/>
  <c r="LB4007" i="1"/>
  <c r="LE4007" i="1"/>
  <c r="LA4007" i="1"/>
  <c r="LD4007" i="1"/>
  <c r="LJ4007" i="1"/>
  <c r="KZ4007" i="1"/>
  <c r="LB4006" i="1"/>
  <c r="LE4006" i="1"/>
  <c r="LK4006" i="1"/>
  <c r="LA4006" i="1"/>
  <c r="LD4006" i="1"/>
  <c r="KZ4006" i="1"/>
  <c r="LB4005" i="1"/>
  <c r="LE4005" i="1"/>
  <c r="LA4005" i="1"/>
  <c r="LD4005" i="1"/>
  <c r="LG4005" i="1"/>
  <c r="KZ4005" i="1"/>
  <c r="LC4005" i="1"/>
  <c r="LF4005" i="1"/>
  <c r="LB4004" i="1"/>
  <c r="LE4004" i="1"/>
  <c r="LA4004" i="1"/>
  <c r="LD4004" i="1"/>
  <c r="KZ4004" i="1"/>
  <c r="LC4004" i="1"/>
  <c r="LF4004" i="1"/>
  <c r="LB4003" i="1"/>
  <c r="LE4003" i="1"/>
  <c r="LH4003" i="1"/>
  <c r="LA4003" i="1"/>
  <c r="LD4003" i="1"/>
  <c r="KZ4003" i="1"/>
  <c r="LC4003" i="1"/>
  <c r="LB4002" i="1"/>
  <c r="LE4002" i="1"/>
  <c r="LA4002" i="1"/>
  <c r="LD4002" i="1"/>
  <c r="LJ4002" i="1"/>
  <c r="KZ4002" i="1"/>
  <c r="LC4002" i="1"/>
  <c r="LA4001" i="1"/>
  <c r="LD4001" i="1"/>
  <c r="LJ4001" i="1"/>
  <c r="LB4001" i="1"/>
  <c r="LE4001" i="1"/>
  <c r="LG4001" i="1"/>
  <c r="KZ4001" i="1"/>
  <c r="LB4000" i="1"/>
  <c r="LE4000" i="1"/>
  <c r="LA4000" i="1"/>
  <c r="LD4000" i="1"/>
  <c r="KZ4000" i="1"/>
  <c r="LB3999" i="1"/>
  <c r="LE3999" i="1"/>
  <c r="LA3999" i="1"/>
  <c r="KZ3999" i="1"/>
  <c r="LC3999" i="1"/>
  <c r="LF3999" i="1"/>
  <c r="LB3998" i="1"/>
  <c r="LE3998" i="1"/>
  <c r="LA3998" i="1"/>
  <c r="LD3998" i="1"/>
  <c r="LG3998" i="1"/>
  <c r="KZ3998" i="1"/>
  <c r="LB3997" i="1"/>
  <c r="LE3997" i="1"/>
  <c r="LA3997" i="1"/>
  <c r="LD3997" i="1"/>
  <c r="LG3997" i="1"/>
  <c r="KZ3997" i="1"/>
  <c r="LC3997" i="1"/>
  <c r="LB3996" i="1"/>
  <c r="LE3996" i="1"/>
  <c r="LA3996" i="1"/>
  <c r="LD3996" i="1"/>
  <c r="KZ3996" i="1"/>
  <c r="LC3996" i="1"/>
  <c r="LB3995" i="1"/>
  <c r="LE3995" i="1"/>
  <c r="LA3995" i="1"/>
  <c r="LD3995" i="1"/>
  <c r="KZ3995" i="1"/>
  <c r="LB3994" i="1"/>
  <c r="LE3994" i="1"/>
  <c r="LA3994" i="1"/>
  <c r="LD3994" i="1"/>
  <c r="LG3994" i="1"/>
  <c r="KZ3994" i="1"/>
  <c r="LB3993" i="1"/>
  <c r="LE3993" i="1"/>
  <c r="LA3993" i="1"/>
  <c r="LD3993" i="1"/>
  <c r="LJ3993" i="1"/>
  <c r="KZ3993" i="1"/>
  <c r="LC3993" i="1"/>
  <c r="LF3993" i="1"/>
  <c r="LB3992" i="1"/>
  <c r="LE3992" i="1"/>
  <c r="LH3992" i="1"/>
  <c r="LA3992" i="1"/>
  <c r="LD3992" i="1"/>
  <c r="LG3992" i="1"/>
  <c r="KZ3992" i="1"/>
  <c r="LC3992" i="1"/>
  <c r="LB3991" i="1"/>
  <c r="LE3991" i="1"/>
  <c r="LA3991" i="1"/>
  <c r="LD3991" i="1"/>
  <c r="LJ3991" i="1"/>
  <c r="KZ3991" i="1"/>
  <c r="LC3991" i="1"/>
  <c r="LB3990" i="1"/>
  <c r="LE3990" i="1"/>
  <c r="LA3990" i="1"/>
  <c r="LD3990" i="1"/>
  <c r="KZ3990" i="1"/>
  <c r="LB3989" i="1"/>
  <c r="LE3989" i="1"/>
  <c r="LA3989" i="1"/>
  <c r="KZ3989" i="1"/>
  <c r="LC3989" i="1"/>
  <c r="LB3988" i="1"/>
  <c r="LE3988" i="1"/>
  <c r="LA3988" i="1"/>
  <c r="KZ3988" i="1"/>
  <c r="LC3988" i="1"/>
  <c r="LB3987" i="1"/>
  <c r="LE3987" i="1"/>
  <c r="LA3987" i="1"/>
  <c r="LD3987" i="1"/>
  <c r="LJ3987" i="1"/>
  <c r="KZ3987" i="1"/>
  <c r="LB3986" i="1"/>
  <c r="LE3986" i="1"/>
  <c r="LK3986" i="1"/>
  <c r="LA3986" i="1"/>
  <c r="LD3986" i="1"/>
  <c r="KZ3986" i="1"/>
  <c r="LC3986" i="1"/>
  <c r="LB3985" i="1"/>
  <c r="LE3985" i="1"/>
  <c r="LA3985" i="1"/>
  <c r="KZ3985" i="1"/>
  <c r="LC3985" i="1"/>
  <c r="LB3984" i="1"/>
  <c r="LE3984" i="1"/>
  <c r="LA3984" i="1"/>
  <c r="LD3984" i="1"/>
  <c r="LG3984" i="1"/>
  <c r="KZ3984" i="1"/>
  <c r="LB3983" i="1"/>
  <c r="LE3983" i="1"/>
  <c r="LA3983" i="1"/>
  <c r="KZ3983" i="1"/>
  <c r="LC3983" i="1"/>
  <c r="LF3983" i="1"/>
  <c r="LB3982" i="1"/>
  <c r="LE3982" i="1"/>
  <c r="LA3982" i="1"/>
  <c r="LD3982" i="1"/>
  <c r="LG3982" i="1"/>
  <c r="KZ3982" i="1"/>
  <c r="LB3981" i="1"/>
  <c r="LE3981" i="1"/>
  <c r="LA3981" i="1"/>
  <c r="LD3981" i="1"/>
  <c r="KZ3981" i="1"/>
  <c r="LC3981" i="1"/>
  <c r="LB3980" i="1"/>
  <c r="LE3980" i="1"/>
  <c r="LA3980" i="1"/>
  <c r="LD3980" i="1"/>
  <c r="KZ3980" i="1"/>
  <c r="LB3979" i="1"/>
  <c r="LE3979" i="1"/>
  <c r="LK3979" i="1"/>
  <c r="LA3979" i="1"/>
  <c r="LD3979" i="1"/>
  <c r="LJ3979" i="1"/>
  <c r="KZ3979" i="1"/>
  <c r="LC3979" i="1"/>
  <c r="LI3979" i="1"/>
  <c r="LB3978" i="1"/>
  <c r="LE3978" i="1"/>
  <c r="LA3978" i="1"/>
  <c r="KZ3978" i="1"/>
  <c r="LC3978" i="1"/>
  <c r="LF3978" i="1"/>
  <c r="LB3977" i="1"/>
  <c r="LE3977" i="1"/>
  <c r="LA3977" i="1"/>
  <c r="LD3977" i="1"/>
  <c r="KZ3977" i="1"/>
  <c r="LC3977" i="1"/>
  <c r="LB3976" i="1"/>
  <c r="LE3976" i="1"/>
  <c r="LA3976" i="1"/>
  <c r="LD3976" i="1"/>
  <c r="KZ3976" i="1"/>
  <c r="LB3975" i="1"/>
  <c r="LE3975" i="1"/>
  <c r="LA3975" i="1"/>
  <c r="LD3975" i="1"/>
  <c r="LG3975" i="1"/>
  <c r="KZ3975" i="1"/>
  <c r="LB3974" i="1"/>
  <c r="LE3974" i="1"/>
  <c r="LA3974" i="1"/>
  <c r="LD3974" i="1"/>
  <c r="LJ3974" i="1"/>
  <c r="KZ3974" i="1"/>
  <c r="LB3973" i="1"/>
  <c r="LE3973" i="1"/>
  <c r="LA3973" i="1"/>
  <c r="LD3973" i="1"/>
  <c r="LG3973" i="1"/>
  <c r="KZ3973" i="1"/>
  <c r="LB3972" i="1"/>
  <c r="LE3972" i="1"/>
  <c r="LA3972" i="1"/>
  <c r="LD3972" i="1"/>
  <c r="KZ3972" i="1"/>
  <c r="LC3972" i="1"/>
  <c r="LB3971" i="1"/>
  <c r="LE3971" i="1"/>
  <c r="LA3971" i="1"/>
  <c r="LD3971" i="1"/>
  <c r="LJ3971" i="1"/>
  <c r="KZ3971" i="1"/>
  <c r="LB3970" i="1"/>
  <c r="LE3970" i="1"/>
  <c r="LA3970" i="1"/>
  <c r="KZ3970" i="1"/>
  <c r="LC3970" i="1"/>
  <c r="LI3970" i="1"/>
  <c r="LB3969" i="1"/>
  <c r="LE3969" i="1"/>
  <c r="LA3969" i="1"/>
  <c r="KZ3969" i="1"/>
  <c r="LC3969" i="1"/>
  <c r="LI3969" i="1"/>
  <c r="LB3968" i="1"/>
  <c r="LE3968" i="1"/>
  <c r="LA3968" i="1"/>
  <c r="LD3968" i="1"/>
  <c r="LJ3968" i="1"/>
  <c r="KZ3968" i="1"/>
  <c r="LB3967" i="1"/>
  <c r="LE3967" i="1"/>
  <c r="LK3967" i="1"/>
  <c r="LA3967" i="1"/>
  <c r="LD3967" i="1"/>
  <c r="LJ3967" i="1"/>
  <c r="KZ3967" i="1"/>
  <c r="LC3967" i="1"/>
  <c r="LF3967" i="1"/>
  <c r="LB3966" i="1"/>
  <c r="LE3966" i="1"/>
  <c r="LA3966" i="1"/>
  <c r="LD3966" i="1"/>
  <c r="LG3966" i="1"/>
  <c r="KZ3966" i="1"/>
  <c r="LB3965" i="1"/>
  <c r="LE3965" i="1"/>
  <c r="LA3965" i="1"/>
  <c r="LD3965" i="1"/>
  <c r="LJ3965" i="1"/>
  <c r="KZ3965" i="1"/>
  <c r="LC3965" i="1"/>
  <c r="LF3965" i="1"/>
  <c r="LB3964" i="1"/>
  <c r="LE3964" i="1"/>
  <c r="LA3964" i="1"/>
  <c r="LD3964" i="1"/>
  <c r="LG3964" i="1"/>
  <c r="KZ3964" i="1"/>
  <c r="LB3963" i="1"/>
  <c r="LE3963" i="1"/>
  <c r="LK3963" i="1"/>
  <c r="LA3963" i="1"/>
  <c r="LD3963" i="1"/>
  <c r="LJ3963" i="1"/>
  <c r="KZ3963" i="1"/>
  <c r="LB3962" i="1"/>
  <c r="LE3962" i="1"/>
  <c r="LA3962" i="1"/>
  <c r="LD3962" i="1"/>
  <c r="LG3962" i="1"/>
  <c r="KZ3962" i="1"/>
  <c r="LB3961" i="1"/>
  <c r="LE3961" i="1"/>
  <c r="LA3961" i="1"/>
  <c r="LD3961" i="1"/>
  <c r="LJ3961" i="1"/>
  <c r="KZ3961" i="1"/>
  <c r="LC3961" i="1"/>
  <c r="LF3961" i="1"/>
  <c r="LB3960" i="1"/>
  <c r="LE3960" i="1"/>
  <c r="LA3960" i="1"/>
  <c r="LD3960" i="1"/>
  <c r="LG3960" i="1"/>
  <c r="KZ3960" i="1"/>
  <c r="LB3959" i="1"/>
  <c r="LE3959" i="1"/>
  <c r="LK3959" i="1"/>
  <c r="LA3959" i="1"/>
  <c r="LD3959" i="1"/>
  <c r="LJ3959" i="1"/>
  <c r="KZ3959" i="1"/>
  <c r="LC3959" i="1"/>
  <c r="LB3958" i="1"/>
  <c r="LE3958" i="1"/>
  <c r="LA3958" i="1"/>
  <c r="LD3958" i="1"/>
  <c r="KZ3958" i="1"/>
  <c r="LB3957" i="1"/>
  <c r="LE3957" i="1"/>
  <c r="LA3957" i="1"/>
  <c r="LD3957" i="1"/>
  <c r="LJ3957" i="1"/>
  <c r="KZ3957" i="1"/>
  <c r="LC3957" i="1"/>
  <c r="LB3956" i="1"/>
  <c r="LE3956" i="1"/>
  <c r="LA3956" i="1"/>
  <c r="LD3956" i="1"/>
  <c r="LG3956" i="1"/>
  <c r="KZ3956" i="1"/>
  <c r="LB3955" i="1"/>
  <c r="LE3955" i="1"/>
  <c r="LA3955" i="1"/>
  <c r="LD3955" i="1"/>
  <c r="LG3955" i="1"/>
  <c r="KZ3955" i="1"/>
  <c r="LC3955" i="1"/>
  <c r="LF3955" i="1"/>
  <c r="LB3954" i="1"/>
  <c r="LE3954" i="1"/>
  <c r="LA3954" i="1"/>
  <c r="LD3954" i="1"/>
  <c r="LG3954" i="1"/>
  <c r="KZ3954" i="1"/>
  <c r="LC3954" i="1"/>
  <c r="LF3954" i="1"/>
  <c r="LB3953" i="1"/>
  <c r="LE3953" i="1"/>
  <c r="LA3953" i="1"/>
  <c r="LD3953" i="1"/>
  <c r="LJ3953" i="1"/>
  <c r="KZ3953" i="1"/>
  <c r="LB3952" i="1"/>
  <c r="LE3952" i="1"/>
  <c r="LA3952" i="1"/>
  <c r="LD3952" i="1"/>
  <c r="KZ3952" i="1"/>
  <c r="LC3952" i="1"/>
  <c r="LF3952" i="1"/>
  <c r="LB3951" i="1"/>
  <c r="LE3951" i="1"/>
  <c r="LA3951" i="1"/>
  <c r="KZ3951" i="1"/>
  <c r="LB3950" i="1"/>
  <c r="LE3950" i="1"/>
  <c r="LA3950" i="1"/>
  <c r="LD3950" i="1"/>
  <c r="KZ3950" i="1"/>
  <c r="LB3949" i="1"/>
  <c r="LE3949" i="1"/>
  <c r="LA3949" i="1"/>
  <c r="LD3949" i="1"/>
  <c r="LG3949" i="1"/>
  <c r="KZ3949" i="1"/>
  <c r="LC3949" i="1"/>
  <c r="LB3948" i="1"/>
  <c r="LE3948" i="1"/>
  <c r="LA3948" i="1"/>
  <c r="KZ3948" i="1"/>
  <c r="LB3947" i="1"/>
  <c r="LE3947" i="1"/>
  <c r="LA3947" i="1"/>
  <c r="KZ3947" i="1"/>
  <c r="LB3946" i="1"/>
  <c r="LE3946" i="1"/>
  <c r="LA3946" i="1"/>
  <c r="LD3946" i="1"/>
  <c r="KZ3946" i="1"/>
  <c r="LB3945" i="1"/>
  <c r="LE3945" i="1"/>
  <c r="LA3945" i="1"/>
  <c r="LD3945" i="1"/>
  <c r="LG3945" i="1"/>
  <c r="KZ3945" i="1"/>
  <c r="LC3945" i="1"/>
  <c r="LB3944" i="1"/>
  <c r="LE3944" i="1"/>
  <c r="LA3944" i="1"/>
  <c r="KZ3944" i="1"/>
  <c r="LB3943" i="1"/>
  <c r="LE3943" i="1"/>
  <c r="LA3943" i="1"/>
  <c r="KZ3943" i="1"/>
  <c r="LB3942" i="1"/>
  <c r="LE3942" i="1"/>
  <c r="LA3942" i="1"/>
  <c r="LD3942" i="1"/>
  <c r="KZ3942" i="1"/>
  <c r="LB3941" i="1"/>
  <c r="LE3941" i="1"/>
  <c r="LA3941" i="1"/>
  <c r="LD3941" i="1"/>
  <c r="LG3941" i="1"/>
  <c r="KZ3941" i="1"/>
  <c r="LC3941" i="1"/>
  <c r="LB3940" i="1"/>
  <c r="LE3940" i="1"/>
  <c r="LA3940" i="1"/>
  <c r="KZ3940" i="1"/>
  <c r="LC3940" i="1"/>
  <c r="LF3940" i="1"/>
  <c r="LB3939" i="1"/>
  <c r="LE3939" i="1"/>
  <c r="LA3939" i="1"/>
  <c r="KZ3939" i="1"/>
  <c r="LB3938" i="1"/>
  <c r="LE3938" i="1"/>
  <c r="LA3938" i="1"/>
  <c r="LD3938" i="1"/>
  <c r="KZ3938" i="1"/>
  <c r="LB3937" i="1"/>
  <c r="LE3937" i="1"/>
  <c r="LA3937" i="1"/>
  <c r="LD3937" i="1"/>
  <c r="KZ3937" i="1"/>
  <c r="LB3936" i="1"/>
  <c r="LE3936" i="1"/>
  <c r="LK3936" i="1"/>
  <c r="LA3936" i="1"/>
  <c r="KZ3936" i="1"/>
  <c r="LB3935" i="1"/>
  <c r="LE3935" i="1"/>
  <c r="LA3935" i="1"/>
  <c r="KZ3935" i="1"/>
  <c r="LB3934" i="1"/>
  <c r="LE3934" i="1"/>
  <c r="LA3934" i="1"/>
  <c r="LD3934" i="1"/>
  <c r="KZ3934" i="1"/>
  <c r="LB3933" i="1"/>
  <c r="LE3933" i="1"/>
  <c r="LA3933" i="1"/>
  <c r="LD3933" i="1"/>
  <c r="KZ3933" i="1"/>
  <c r="LB3932" i="1"/>
  <c r="LE3932" i="1"/>
  <c r="LA3932" i="1"/>
  <c r="KZ3932" i="1"/>
  <c r="LB3931" i="1"/>
  <c r="LE3931" i="1"/>
  <c r="LA3931" i="1"/>
  <c r="KZ3931" i="1"/>
  <c r="LB3930" i="1"/>
  <c r="LE3930" i="1"/>
  <c r="LA3930" i="1"/>
  <c r="LD3930" i="1"/>
  <c r="KZ3930" i="1"/>
  <c r="LB3929" i="1"/>
  <c r="LE3929" i="1"/>
  <c r="LA3929" i="1"/>
  <c r="LD3929" i="1"/>
  <c r="KZ3929" i="1"/>
  <c r="LB3928" i="1"/>
  <c r="LE3928" i="1"/>
  <c r="LK3928" i="1"/>
  <c r="LA3928" i="1"/>
  <c r="KZ3928" i="1"/>
  <c r="LC3928" i="1"/>
  <c r="LB3927" i="1"/>
  <c r="LE3927" i="1"/>
  <c r="LA3927" i="1"/>
  <c r="KZ3927" i="1"/>
  <c r="LB3926" i="1"/>
  <c r="LE3926" i="1"/>
  <c r="LA3926" i="1"/>
  <c r="LD3926" i="1"/>
  <c r="KZ3926" i="1"/>
  <c r="LB3925" i="1"/>
  <c r="LE3925" i="1"/>
  <c r="LA3925" i="1"/>
  <c r="KZ3925" i="1"/>
  <c r="LB3924" i="1"/>
  <c r="LE3924" i="1"/>
  <c r="LA3924" i="1"/>
  <c r="KZ3924" i="1"/>
  <c r="LB3923" i="1"/>
  <c r="LE3923" i="1"/>
  <c r="LA3923" i="1"/>
  <c r="KZ3923" i="1"/>
  <c r="LB3922" i="1"/>
  <c r="LE3922" i="1"/>
  <c r="LA3922" i="1"/>
  <c r="LD3922" i="1"/>
  <c r="KZ3922" i="1"/>
  <c r="LB3921" i="1"/>
  <c r="LE3921" i="1"/>
  <c r="LA3921" i="1"/>
  <c r="LD3921" i="1"/>
  <c r="KZ3921" i="1"/>
  <c r="LB3920" i="1"/>
  <c r="LE3920" i="1"/>
  <c r="LK3920" i="1"/>
  <c r="LA3920" i="1"/>
  <c r="KZ3920" i="1"/>
  <c r="LB3919" i="1"/>
  <c r="LE3919" i="1"/>
  <c r="LA3919" i="1"/>
  <c r="KZ3919" i="1"/>
  <c r="LB3918" i="1"/>
  <c r="LE3918" i="1"/>
  <c r="LA3918" i="1"/>
  <c r="LD3918" i="1"/>
  <c r="KZ3918" i="1"/>
  <c r="LB3917" i="1"/>
  <c r="LE3917" i="1"/>
  <c r="LA3917" i="1"/>
  <c r="LD3917" i="1"/>
  <c r="KZ3917" i="1"/>
  <c r="LB3916" i="1"/>
  <c r="LE3916" i="1"/>
  <c r="LK3916" i="1"/>
  <c r="LA3916" i="1"/>
  <c r="KZ3916" i="1"/>
  <c r="LB3915" i="1"/>
  <c r="LE3915" i="1"/>
  <c r="LA3915" i="1"/>
  <c r="LD3915" i="1"/>
  <c r="LG3915" i="1"/>
  <c r="KZ3915" i="1"/>
  <c r="LB3914" i="1"/>
  <c r="LE3914" i="1"/>
  <c r="LA3914" i="1"/>
  <c r="LD3914" i="1"/>
  <c r="LJ3914" i="1"/>
  <c r="KZ3914" i="1"/>
  <c r="LC3914" i="1"/>
  <c r="LB3913" i="1"/>
  <c r="LE3913" i="1"/>
  <c r="LH3913" i="1"/>
  <c r="LA3913" i="1"/>
  <c r="LD3913" i="1"/>
  <c r="KZ3913" i="1"/>
  <c r="LC3913" i="1"/>
  <c r="LI3913" i="1"/>
  <c r="LB3912" i="1"/>
  <c r="LE3912" i="1"/>
  <c r="LA3912" i="1"/>
  <c r="LD3912" i="1"/>
  <c r="LJ3912" i="1"/>
  <c r="KZ3912" i="1"/>
  <c r="LB3911" i="1"/>
  <c r="LE3911" i="1"/>
  <c r="LA3911" i="1"/>
  <c r="KZ3911" i="1"/>
  <c r="LC3911" i="1"/>
  <c r="LF3911" i="1"/>
  <c r="LB3910" i="1"/>
  <c r="LE3910" i="1"/>
  <c r="LA3910" i="1"/>
  <c r="KZ3910" i="1"/>
  <c r="LC3910" i="1"/>
  <c r="LF3910" i="1"/>
  <c r="LB3909" i="1"/>
  <c r="LE3909" i="1"/>
  <c r="LA3909" i="1"/>
  <c r="LD3909" i="1"/>
  <c r="KZ3909" i="1"/>
  <c r="LB3908" i="1"/>
  <c r="LE3908" i="1"/>
  <c r="LA3908" i="1"/>
  <c r="LD3908" i="1"/>
  <c r="LJ3908" i="1"/>
  <c r="KZ3908" i="1"/>
  <c r="LC3908" i="1"/>
  <c r="LB3907" i="1"/>
  <c r="LE3907" i="1"/>
  <c r="LA3907" i="1"/>
  <c r="KZ3907" i="1"/>
  <c r="LC3907" i="1"/>
  <c r="LI3907" i="1"/>
  <c r="LB3906" i="1"/>
  <c r="LE3906" i="1"/>
  <c r="LA3906" i="1"/>
  <c r="LD3906" i="1"/>
  <c r="KZ3906" i="1"/>
  <c r="LB3905" i="1"/>
  <c r="LE3905" i="1"/>
  <c r="LA3905" i="1"/>
  <c r="LD3905" i="1"/>
  <c r="LG3905" i="1"/>
  <c r="KZ3905" i="1"/>
  <c r="LC3905" i="1"/>
  <c r="LB3904" i="1"/>
  <c r="LE3904" i="1"/>
  <c r="LA3904" i="1"/>
  <c r="LD3904" i="1"/>
  <c r="KZ3904" i="1"/>
  <c r="LC3904" i="1"/>
  <c r="LF3904" i="1"/>
  <c r="LB3903" i="1"/>
  <c r="LE3903" i="1"/>
  <c r="LA3903" i="1"/>
  <c r="KZ3903" i="1"/>
  <c r="LC3903" i="1"/>
  <c r="LB3902" i="1"/>
  <c r="LE3902" i="1"/>
  <c r="LA3902" i="1"/>
  <c r="LD3902" i="1"/>
  <c r="KZ3902" i="1"/>
  <c r="LB3901" i="1"/>
  <c r="LE3901" i="1"/>
  <c r="LA3901" i="1"/>
  <c r="LD3901" i="1"/>
  <c r="LG3901" i="1"/>
  <c r="KZ3901" i="1"/>
  <c r="LC3901" i="1"/>
  <c r="LB3900" i="1"/>
  <c r="LE3900" i="1"/>
  <c r="LA3900" i="1"/>
  <c r="LD3900" i="1"/>
  <c r="LG3900" i="1"/>
  <c r="KZ3900" i="1"/>
  <c r="LC3900" i="1"/>
  <c r="LF3900" i="1"/>
  <c r="LB3899" i="1"/>
  <c r="LE3899" i="1"/>
  <c r="LA3899" i="1"/>
  <c r="KZ3899" i="1"/>
  <c r="LB3898" i="1"/>
  <c r="LE3898" i="1"/>
  <c r="LA3898" i="1"/>
  <c r="LD3898" i="1"/>
  <c r="KZ3898" i="1"/>
  <c r="LB3897" i="1"/>
  <c r="LE3897" i="1"/>
  <c r="LA3897" i="1"/>
  <c r="LD3897" i="1"/>
  <c r="KZ3897" i="1"/>
  <c r="LB3896" i="1"/>
  <c r="LE3896" i="1"/>
  <c r="LA3896" i="1"/>
  <c r="LD3896" i="1"/>
  <c r="KZ3896" i="1"/>
  <c r="LB3895" i="1"/>
  <c r="LE3895" i="1"/>
  <c r="LA3895" i="1"/>
  <c r="KZ3895" i="1"/>
  <c r="LB3894" i="1"/>
  <c r="LE3894" i="1"/>
  <c r="LA3894" i="1"/>
  <c r="LD3894" i="1"/>
  <c r="KZ3894" i="1"/>
  <c r="LB3893" i="1"/>
  <c r="LE3893" i="1"/>
  <c r="LA3893" i="1"/>
  <c r="LD3893" i="1"/>
  <c r="KZ3893" i="1"/>
  <c r="LB3892" i="1"/>
  <c r="LE3892" i="1"/>
  <c r="LA3892" i="1"/>
  <c r="LD3892" i="1"/>
  <c r="LG3892" i="1"/>
  <c r="KZ3892" i="1"/>
  <c r="LB3891" i="1"/>
  <c r="LE3891" i="1"/>
  <c r="LA3891" i="1"/>
  <c r="KZ3891" i="1"/>
  <c r="LC3891" i="1"/>
  <c r="LI3891" i="1"/>
  <c r="LB3890" i="1"/>
  <c r="LE3890" i="1"/>
  <c r="LA3890" i="1"/>
  <c r="LD3890" i="1"/>
  <c r="KZ3890" i="1"/>
  <c r="LB3889" i="1"/>
  <c r="LE3889" i="1"/>
  <c r="LA3889" i="1"/>
  <c r="LD3889" i="1"/>
  <c r="KZ3889" i="1"/>
  <c r="LB3888" i="1"/>
  <c r="LE3888" i="1"/>
  <c r="LK3888" i="1"/>
  <c r="LA3888" i="1"/>
  <c r="LD3888" i="1"/>
  <c r="KZ3888" i="1"/>
  <c r="LC3888" i="1"/>
  <c r="LB3887" i="1"/>
  <c r="LE3887" i="1"/>
  <c r="LA3887" i="1"/>
  <c r="KZ3887" i="1"/>
  <c r="LB3886" i="1"/>
  <c r="LE3886" i="1"/>
  <c r="LA3886" i="1"/>
  <c r="LD3886" i="1"/>
  <c r="KZ3886" i="1"/>
  <c r="LB3885" i="1"/>
  <c r="LE3885" i="1"/>
  <c r="LA3885" i="1"/>
  <c r="LD3885" i="1"/>
  <c r="KZ3885" i="1"/>
  <c r="LB3884" i="1"/>
  <c r="LE3884" i="1"/>
  <c r="LA3884" i="1"/>
  <c r="LD3884" i="1"/>
  <c r="LJ3884" i="1"/>
  <c r="KZ3884" i="1"/>
  <c r="LC3884" i="1"/>
  <c r="LB3883" i="1"/>
  <c r="LE3883" i="1"/>
  <c r="LA3883" i="1"/>
  <c r="KZ3883" i="1"/>
  <c r="LB3882" i="1"/>
  <c r="LE3882" i="1"/>
  <c r="LA3882" i="1"/>
  <c r="LD3882" i="1"/>
  <c r="KZ3882" i="1"/>
  <c r="LB3881" i="1"/>
  <c r="LE3881" i="1"/>
  <c r="LA3881" i="1"/>
  <c r="LD3881" i="1"/>
  <c r="KZ3881" i="1"/>
  <c r="LB3880" i="1"/>
  <c r="LE3880" i="1"/>
  <c r="LA3880" i="1"/>
  <c r="LD3880" i="1"/>
  <c r="LJ3880" i="1"/>
  <c r="KZ3880" i="1"/>
  <c r="LB3879" i="1"/>
  <c r="LE3879" i="1"/>
  <c r="LA3879" i="1"/>
  <c r="KZ3879" i="1"/>
  <c r="LB3878" i="1"/>
  <c r="LE3878" i="1"/>
  <c r="LA3878" i="1"/>
  <c r="LD3878" i="1"/>
  <c r="KZ3878" i="1"/>
  <c r="LB3877" i="1"/>
  <c r="LE3877" i="1"/>
  <c r="LA3877" i="1"/>
  <c r="LD3877" i="1"/>
  <c r="KZ3877" i="1"/>
  <c r="LC3877" i="1"/>
  <c r="LF3877" i="1"/>
  <c r="LB3876" i="1"/>
  <c r="LE3876" i="1"/>
  <c r="LK3876" i="1"/>
  <c r="LA3876" i="1"/>
  <c r="LD3876" i="1"/>
  <c r="KZ3876" i="1"/>
  <c r="LC3876" i="1"/>
  <c r="LB3875" i="1"/>
  <c r="LE3875" i="1"/>
  <c r="LA3875" i="1"/>
  <c r="KZ3875" i="1"/>
  <c r="LB3874" i="1"/>
  <c r="LE3874" i="1"/>
  <c r="LA3874" i="1"/>
  <c r="LD3874" i="1"/>
  <c r="KZ3874" i="1"/>
  <c r="LB3873" i="1"/>
  <c r="LE3873" i="1"/>
  <c r="LA3873" i="1"/>
  <c r="LD3873" i="1"/>
  <c r="KZ3873" i="1"/>
  <c r="LC3873" i="1"/>
  <c r="LF3873" i="1"/>
  <c r="LB3872" i="1"/>
  <c r="LE3872" i="1"/>
  <c r="LK3872" i="1"/>
  <c r="LA3872" i="1"/>
  <c r="LD3872" i="1"/>
  <c r="KZ3872" i="1"/>
  <c r="LB3871" i="1"/>
  <c r="LE3871" i="1"/>
  <c r="LA3871" i="1"/>
  <c r="KZ3871" i="1"/>
  <c r="LB3870" i="1"/>
  <c r="LE3870" i="1"/>
  <c r="LA3870" i="1"/>
  <c r="KZ3870" i="1"/>
  <c r="LB3869" i="1"/>
  <c r="LE3869" i="1"/>
  <c r="LA3869" i="1"/>
  <c r="LD3869" i="1"/>
  <c r="KZ3869" i="1"/>
  <c r="LC3869" i="1"/>
  <c r="LF3869" i="1"/>
  <c r="LB3868" i="1"/>
  <c r="LE3868" i="1"/>
  <c r="LA3868" i="1"/>
  <c r="LD3868" i="1"/>
  <c r="KZ3868" i="1"/>
  <c r="LC3868" i="1"/>
  <c r="LB3867" i="1"/>
  <c r="LE3867" i="1"/>
  <c r="LA3867" i="1"/>
  <c r="KZ3867" i="1"/>
  <c r="LC3867" i="1"/>
  <c r="LB3866" i="1"/>
  <c r="LE3866" i="1"/>
  <c r="LA3866" i="1"/>
  <c r="LD3866" i="1"/>
  <c r="KZ3866" i="1"/>
  <c r="LB3865" i="1"/>
  <c r="LE3865" i="1"/>
  <c r="LA3865" i="1"/>
  <c r="LD3865" i="1"/>
  <c r="KZ3865" i="1"/>
  <c r="LC3865" i="1"/>
  <c r="LF3865" i="1"/>
  <c r="LB3864" i="1"/>
  <c r="LE3864" i="1"/>
  <c r="LK3864" i="1"/>
  <c r="LA3864" i="1"/>
  <c r="LD3864" i="1"/>
  <c r="LJ3864" i="1"/>
  <c r="KZ3864" i="1"/>
  <c r="LC3864" i="1"/>
  <c r="LB3863" i="1"/>
  <c r="LE3863" i="1"/>
  <c r="LA3863" i="1"/>
  <c r="KZ3863" i="1"/>
  <c r="LB3862" i="1"/>
  <c r="LE3862" i="1"/>
  <c r="LA3862" i="1"/>
  <c r="LD3862" i="1"/>
  <c r="LG3862" i="1"/>
  <c r="KZ3862" i="1"/>
  <c r="LB3861" i="1"/>
  <c r="LE3861" i="1"/>
  <c r="LA3861" i="1"/>
  <c r="LD3861" i="1"/>
  <c r="KZ3861" i="1"/>
  <c r="LC3861" i="1"/>
  <c r="LF3861" i="1"/>
  <c r="LB3860" i="1"/>
  <c r="LE3860" i="1"/>
  <c r="LA3860" i="1"/>
  <c r="LD3860" i="1"/>
  <c r="KZ3860" i="1"/>
  <c r="LB3859" i="1"/>
  <c r="LE3859" i="1"/>
  <c r="LA3859" i="1"/>
  <c r="KZ3859" i="1"/>
  <c r="LB3858" i="1"/>
  <c r="LE3858" i="1"/>
  <c r="LA3858" i="1"/>
  <c r="LD3858" i="1"/>
  <c r="LG3858" i="1"/>
  <c r="KZ3858" i="1"/>
  <c r="LB3857" i="1"/>
  <c r="LE3857" i="1"/>
  <c r="LA3857" i="1"/>
  <c r="LD3857" i="1"/>
  <c r="KZ3857" i="1"/>
  <c r="LC3857" i="1"/>
  <c r="LF3857" i="1"/>
  <c r="LB3856" i="1"/>
  <c r="LE3856" i="1"/>
  <c r="LA3856" i="1"/>
  <c r="LD3856" i="1"/>
  <c r="LJ3856" i="1"/>
  <c r="KZ3856" i="1"/>
  <c r="LB3855" i="1"/>
  <c r="LE3855" i="1"/>
  <c r="LA3855" i="1"/>
  <c r="KZ3855" i="1"/>
  <c r="LC3855" i="1"/>
  <c r="LI3855" i="1"/>
  <c r="LB3854" i="1"/>
  <c r="LE3854" i="1"/>
  <c r="LA3854" i="1"/>
  <c r="LD3854" i="1"/>
  <c r="KZ3854" i="1"/>
  <c r="LB3853" i="1"/>
  <c r="LE3853" i="1"/>
  <c r="LA3853" i="1"/>
  <c r="LD3853" i="1"/>
  <c r="KZ3853" i="1"/>
  <c r="LC3853" i="1"/>
  <c r="LF3853" i="1"/>
  <c r="LB3852" i="1"/>
  <c r="LE3852" i="1"/>
  <c r="LA3852" i="1"/>
  <c r="LD3852" i="1"/>
  <c r="KZ3852" i="1"/>
  <c r="LC3852" i="1"/>
  <c r="LB3851" i="1"/>
  <c r="LE3851" i="1"/>
  <c r="LA3851" i="1"/>
  <c r="KZ3851" i="1"/>
  <c r="LC3851" i="1"/>
  <c r="LI3851" i="1"/>
  <c r="LB3850" i="1"/>
  <c r="LE3850" i="1"/>
  <c r="LA3850" i="1"/>
  <c r="LD3850" i="1"/>
  <c r="KZ3850" i="1"/>
  <c r="LB3849" i="1"/>
  <c r="LE3849" i="1"/>
  <c r="LA3849" i="1"/>
  <c r="LD3849" i="1"/>
  <c r="KZ3849" i="1"/>
  <c r="LC3849" i="1"/>
  <c r="LF3849" i="1"/>
  <c r="LB3848" i="1"/>
  <c r="LE3848" i="1"/>
  <c r="LK3848" i="1"/>
  <c r="LA3848" i="1"/>
  <c r="LD3848" i="1"/>
  <c r="KZ3848" i="1"/>
  <c r="LC3848" i="1"/>
  <c r="LB3847" i="1"/>
  <c r="LE3847" i="1"/>
  <c r="LA3847" i="1"/>
  <c r="KZ3847" i="1"/>
  <c r="LC3847" i="1"/>
  <c r="LB3846" i="1"/>
  <c r="LE3846" i="1"/>
  <c r="LA3846" i="1"/>
  <c r="LD3846" i="1"/>
  <c r="KZ3846" i="1"/>
  <c r="LB3845" i="1"/>
  <c r="LE3845" i="1"/>
  <c r="LA3845" i="1"/>
  <c r="LD3845" i="1"/>
  <c r="KZ3845" i="1"/>
  <c r="LC3845" i="1"/>
  <c r="LF3845" i="1"/>
  <c r="LB3844" i="1"/>
  <c r="LE3844" i="1"/>
  <c r="LA3844" i="1"/>
  <c r="LD3844" i="1"/>
  <c r="LJ3844" i="1"/>
  <c r="KZ3844" i="1"/>
  <c r="LC3844" i="1"/>
  <c r="LB3843" i="1"/>
  <c r="LE3843" i="1"/>
  <c r="LA3843" i="1"/>
  <c r="KZ3843" i="1"/>
  <c r="LC3843" i="1"/>
  <c r="LB3842" i="1"/>
  <c r="LE3842" i="1"/>
  <c r="LA3842" i="1"/>
  <c r="LD3842" i="1"/>
  <c r="KZ3842" i="1"/>
  <c r="LB3841" i="1"/>
  <c r="LE3841" i="1"/>
  <c r="LA3841" i="1"/>
  <c r="LD3841" i="1"/>
  <c r="KZ3841" i="1"/>
  <c r="LC3841" i="1"/>
  <c r="LF3841" i="1"/>
  <c r="LB3840" i="1"/>
  <c r="LE3840" i="1"/>
  <c r="LA3840" i="1"/>
  <c r="LD3840" i="1"/>
  <c r="LJ3840" i="1"/>
  <c r="KZ3840" i="1"/>
  <c r="LC3840" i="1"/>
  <c r="LB3839" i="1"/>
  <c r="LE3839" i="1"/>
  <c r="LA3839" i="1"/>
  <c r="KZ3839" i="1"/>
  <c r="LC3839" i="1"/>
  <c r="LB3838" i="1"/>
  <c r="LE3838" i="1"/>
  <c r="LA3838" i="1"/>
  <c r="LD3838" i="1"/>
  <c r="LG3838" i="1"/>
  <c r="KZ3838" i="1"/>
  <c r="LB3837" i="1"/>
  <c r="LE3837" i="1"/>
  <c r="LA3837" i="1"/>
  <c r="LD3837" i="1"/>
  <c r="KZ3837" i="1"/>
  <c r="LC3837" i="1"/>
  <c r="LB3836" i="1"/>
  <c r="LE3836" i="1"/>
  <c r="LA3836" i="1"/>
  <c r="LD3836" i="1"/>
  <c r="KZ3836" i="1"/>
  <c r="LB3835" i="1"/>
  <c r="LE3835" i="1"/>
  <c r="LA3835" i="1"/>
  <c r="KZ3835" i="1"/>
  <c r="LC3835" i="1"/>
  <c r="LB3834" i="1"/>
  <c r="LE3834" i="1"/>
  <c r="LA3834" i="1"/>
  <c r="LD3834" i="1"/>
  <c r="KZ3834" i="1"/>
  <c r="LB3833" i="1"/>
  <c r="LE3833" i="1"/>
  <c r="LA3833" i="1"/>
  <c r="KZ3833" i="1"/>
  <c r="LC3833" i="1"/>
  <c r="LB3832" i="1"/>
  <c r="LE3832" i="1"/>
  <c r="LA3832" i="1"/>
  <c r="LD3832" i="1"/>
  <c r="LJ3832" i="1"/>
  <c r="KZ3832" i="1"/>
  <c r="LB3831" i="1"/>
  <c r="LE3831" i="1"/>
  <c r="LA3831" i="1"/>
  <c r="KZ3831" i="1"/>
  <c r="LC3831" i="1"/>
  <c r="LB3830" i="1"/>
  <c r="LE3830" i="1"/>
  <c r="LA3830" i="1"/>
  <c r="LD3830" i="1"/>
  <c r="KZ3830" i="1"/>
  <c r="LC3830" i="1"/>
  <c r="LI3830" i="1"/>
  <c r="LB3829" i="1"/>
  <c r="LE3829" i="1"/>
  <c r="LA3829" i="1"/>
  <c r="LD3829" i="1"/>
  <c r="LJ3829" i="1"/>
  <c r="KZ3829" i="1"/>
  <c r="LB3828" i="1"/>
  <c r="LE3828" i="1"/>
  <c r="LA3828" i="1"/>
  <c r="LD3828" i="1"/>
  <c r="LJ3828" i="1"/>
  <c r="KZ3828" i="1"/>
  <c r="LB3827" i="1"/>
  <c r="LE3827" i="1"/>
  <c r="LA3827" i="1"/>
  <c r="KZ3827" i="1"/>
  <c r="LC3827" i="1"/>
  <c r="LI3827" i="1"/>
  <c r="LB3826" i="1"/>
  <c r="LE3826" i="1"/>
  <c r="LA3826" i="1"/>
  <c r="LD3826" i="1"/>
  <c r="KZ3826" i="1"/>
  <c r="LB3825" i="1"/>
  <c r="LE3825" i="1"/>
  <c r="LA3825" i="1"/>
  <c r="LD3825" i="1"/>
  <c r="KZ3825" i="1"/>
  <c r="LC3825" i="1"/>
  <c r="LF3825" i="1"/>
  <c r="LB3824" i="1"/>
  <c r="LE3824" i="1"/>
  <c r="LA3824" i="1"/>
  <c r="LD3824" i="1"/>
  <c r="KZ3824" i="1"/>
  <c r="LB3823" i="1"/>
  <c r="LE3823" i="1"/>
  <c r="LA3823" i="1"/>
  <c r="KZ3823" i="1"/>
  <c r="LC3823" i="1"/>
  <c r="LB3822" i="1"/>
  <c r="LE3822" i="1"/>
  <c r="LA3822" i="1"/>
  <c r="LD3822" i="1"/>
  <c r="KZ3822" i="1"/>
  <c r="LB3821" i="1"/>
  <c r="LE3821" i="1"/>
  <c r="LA3821" i="1"/>
  <c r="LD3821" i="1"/>
  <c r="KZ3821" i="1"/>
  <c r="LC3821" i="1"/>
  <c r="LB3820" i="1"/>
  <c r="LE3820" i="1"/>
  <c r="LA3820" i="1"/>
  <c r="LD3820" i="1"/>
  <c r="KZ3820" i="1"/>
  <c r="LB3819" i="1"/>
  <c r="LE3819" i="1"/>
  <c r="LA3819" i="1"/>
  <c r="KZ3819" i="1"/>
  <c r="LB3818" i="1"/>
  <c r="LE3818" i="1"/>
  <c r="LA3818" i="1"/>
  <c r="LD3818" i="1"/>
  <c r="LG3818" i="1"/>
  <c r="KZ3818" i="1"/>
  <c r="LB3817" i="1"/>
  <c r="LE3817" i="1"/>
  <c r="LA3817" i="1"/>
  <c r="LD3817" i="1"/>
  <c r="KZ3817" i="1"/>
  <c r="LC3817" i="1"/>
  <c r="LB3816" i="1"/>
  <c r="LE3816" i="1"/>
  <c r="LA3816" i="1"/>
  <c r="LD3816" i="1"/>
  <c r="KZ3816" i="1"/>
  <c r="LB3815" i="1"/>
  <c r="LE3815" i="1"/>
  <c r="LA3815" i="1"/>
  <c r="KZ3815" i="1"/>
  <c r="LC3815" i="1"/>
  <c r="LB3814" i="1"/>
  <c r="LE3814" i="1"/>
  <c r="LA3814" i="1"/>
  <c r="LD3814" i="1"/>
  <c r="KZ3814" i="1"/>
  <c r="LB3813" i="1"/>
  <c r="LE3813" i="1"/>
  <c r="LA3813" i="1"/>
  <c r="LD3813" i="1"/>
  <c r="KZ3813" i="1"/>
  <c r="LC3813" i="1"/>
  <c r="LF3813" i="1"/>
  <c r="LB3812" i="1"/>
  <c r="LE3812" i="1"/>
  <c r="LH3812" i="1"/>
  <c r="LA3812" i="1"/>
  <c r="LD3812" i="1"/>
  <c r="LG3812" i="1"/>
  <c r="KZ3812" i="1"/>
  <c r="LB3811" i="1"/>
  <c r="LE3811" i="1"/>
  <c r="LA3811" i="1"/>
  <c r="LD3811" i="1"/>
  <c r="LJ3811" i="1"/>
  <c r="KZ3811" i="1"/>
  <c r="LC3811" i="1"/>
  <c r="LB3810" i="1"/>
  <c r="LE3810" i="1"/>
  <c r="LA3810" i="1"/>
  <c r="LD3810" i="1"/>
  <c r="KZ3810" i="1"/>
  <c r="LB3809" i="1"/>
  <c r="LE3809" i="1"/>
  <c r="LA3809" i="1"/>
  <c r="LD3809" i="1"/>
  <c r="LJ3809" i="1"/>
  <c r="KZ3809" i="1"/>
  <c r="LC3809" i="1"/>
  <c r="LF3809" i="1"/>
  <c r="LB3808" i="1"/>
  <c r="LE3808" i="1"/>
  <c r="LA3808" i="1"/>
  <c r="LD3808" i="1"/>
  <c r="LG3808" i="1"/>
  <c r="KZ3808" i="1"/>
  <c r="LB3807" i="1"/>
  <c r="LE3807" i="1"/>
  <c r="LA3807" i="1"/>
  <c r="LD3807" i="1"/>
  <c r="LJ3807" i="1"/>
  <c r="KZ3807" i="1"/>
  <c r="LC3807" i="1"/>
  <c r="LB3806" i="1"/>
  <c r="LE3806" i="1"/>
  <c r="LA3806" i="1"/>
  <c r="LD3806" i="1"/>
  <c r="KZ3806" i="1"/>
  <c r="LB3805" i="1"/>
  <c r="LE3805" i="1"/>
  <c r="LK3805" i="1"/>
  <c r="LA3805" i="1"/>
  <c r="LD3805" i="1"/>
  <c r="LJ3805" i="1"/>
  <c r="KZ3805" i="1"/>
  <c r="LC3805" i="1"/>
  <c r="LF3805" i="1"/>
  <c r="LB3804" i="1"/>
  <c r="LE3804" i="1"/>
  <c r="LH3804" i="1"/>
  <c r="LA3804" i="1"/>
  <c r="LD3804" i="1"/>
  <c r="LG3804" i="1"/>
  <c r="KZ3804" i="1"/>
  <c r="LB3803" i="1"/>
  <c r="LE3803" i="1"/>
  <c r="LA3803" i="1"/>
  <c r="LD3803" i="1"/>
  <c r="LJ3803" i="1"/>
  <c r="KZ3803" i="1"/>
  <c r="LC3803" i="1"/>
  <c r="LB3802" i="1"/>
  <c r="LE3802" i="1"/>
  <c r="LA3802" i="1"/>
  <c r="LD3802" i="1"/>
  <c r="KZ3802" i="1"/>
  <c r="LB3801" i="1"/>
  <c r="LE3801" i="1"/>
  <c r="LK3801" i="1"/>
  <c r="LA3801" i="1"/>
  <c r="LD3801" i="1"/>
  <c r="LJ3801" i="1"/>
  <c r="KZ3801" i="1"/>
  <c r="LC3801" i="1"/>
  <c r="LF3801" i="1"/>
  <c r="LB3800" i="1"/>
  <c r="LE3800" i="1"/>
  <c r="LA3800" i="1"/>
  <c r="KZ3800" i="1"/>
  <c r="LB3799" i="1"/>
  <c r="LE3799" i="1"/>
  <c r="LA3799" i="1"/>
  <c r="LD3799" i="1"/>
  <c r="LJ3799" i="1"/>
  <c r="KZ3799" i="1"/>
  <c r="LB3798" i="1"/>
  <c r="LE3798" i="1"/>
  <c r="LA3798" i="1"/>
  <c r="LD3798" i="1"/>
  <c r="KZ3798" i="1"/>
  <c r="LB3797" i="1"/>
  <c r="LE3797" i="1"/>
  <c r="LA3797" i="1"/>
  <c r="LD3797" i="1"/>
  <c r="LJ3797" i="1"/>
  <c r="KZ3797" i="1"/>
  <c r="LC3797" i="1"/>
  <c r="LF3797" i="1"/>
  <c r="LB3796" i="1"/>
  <c r="LE3796" i="1"/>
  <c r="LA3796" i="1"/>
  <c r="LD3796" i="1"/>
  <c r="LG3796" i="1"/>
  <c r="KZ3796" i="1"/>
  <c r="LB3795" i="1"/>
  <c r="LE3795" i="1"/>
  <c r="LA3795" i="1"/>
  <c r="LD3795" i="1"/>
  <c r="LJ3795" i="1"/>
  <c r="KZ3795" i="1"/>
  <c r="LB3794" i="1"/>
  <c r="LE3794" i="1"/>
  <c r="LA3794" i="1"/>
  <c r="LD3794" i="1"/>
  <c r="KZ3794" i="1"/>
  <c r="LB3793" i="1"/>
  <c r="LE3793" i="1"/>
  <c r="LA3793" i="1"/>
  <c r="LD3793" i="1"/>
  <c r="LJ3793" i="1"/>
  <c r="KZ3793" i="1"/>
  <c r="LC3793" i="1"/>
  <c r="LF3793" i="1"/>
  <c r="LB3792" i="1"/>
  <c r="LE3792" i="1"/>
  <c r="LH3792" i="1"/>
  <c r="LA3792" i="1"/>
  <c r="LD3792" i="1"/>
  <c r="LG3792" i="1"/>
  <c r="KZ3792" i="1"/>
  <c r="LB3791" i="1"/>
  <c r="LE3791" i="1"/>
  <c r="LA3791" i="1"/>
  <c r="LD3791" i="1"/>
  <c r="LJ3791" i="1"/>
  <c r="KZ3791" i="1"/>
  <c r="LB3790" i="1"/>
  <c r="LE3790" i="1"/>
  <c r="LA3790" i="1"/>
  <c r="LD3790" i="1"/>
  <c r="KZ3790" i="1"/>
  <c r="LB3789" i="1"/>
  <c r="LE3789" i="1"/>
  <c r="LK3789" i="1"/>
  <c r="LA3789" i="1"/>
  <c r="LD3789" i="1"/>
  <c r="LJ3789" i="1"/>
  <c r="KZ3789" i="1"/>
  <c r="LC3789" i="1"/>
  <c r="LF3789" i="1"/>
  <c r="LB3788" i="1"/>
  <c r="LE3788" i="1"/>
  <c r="LA3788" i="1"/>
  <c r="KZ3788" i="1"/>
  <c r="LB3787" i="1"/>
  <c r="LE3787" i="1"/>
  <c r="LA3787" i="1"/>
  <c r="LD3787" i="1"/>
  <c r="LJ3787" i="1"/>
  <c r="KZ3787" i="1"/>
  <c r="LB3786" i="1"/>
  <c r="LE3786" i="1"/>
  <c r="LA3786" i="1"/>
  <c r="LD3786" i="1"/>
  <c r="KZ3786" i="1"/>
  <c r="LB3785" i="1"/>
  <c r="LE3785" i="1"/>
  <c r="LA3785" i="1"/>
  <c r="LD3785" i="1"/>
  <c r="LJ3785" i="1"/>
  <c r="KZ3785" i="1"/>
  <c r="LC3785" i="1"/>
  <c r="LF3785" i="1"/>
  <c r="LB3784" i="1"/>
  <c r="LE3784" i="1"/>
  <c r="LH3784" i="1"/>
  <c r="LA3784" i="1"/>
  <c r="LD3784" i="1"/>
  <c r="LG3784" i="1"/>
  <c r="KZ3784" i="1"/>
  <c r="LB3783" i="1"/>
  <c r="LE3783" i="1"/>
  <c r="LK3783" i="1"/>
  <c r="LA3783" i="1"/>
  <c r="LD3783" i="1"/>
  <c r="LJ3783" i="1"/>
  <c r="KZ3783" i="1"/>
  <c r="LB3782" i="1"/>
  <c r="LE3782" i="1"/>
  <c r="LA3782" i="1"/>
  <c r="LD3782" i="1"/>
  <c r="KZ3782" i="1"/>
  <c r="LB3781" i="1"/>
  <c r="LE3781" i="1"/>
  <c r="LA3781" i="1"/>
  <c r="LD3781" i="1"/>
  <c r="LJ3781" i="1"/>
  <c r="KZ3781" i="1"/>
  <c r="LC3781" i="1"/>
  <c r="LF3781" i="1"/>
  <c r="LB3780" i="1"/>
  <c r="LE3780" i="1"/>
  <c r="LA3780" i="1"/>
  <c r="LD3780" i="1"/>
  <c r="LG3780" i="1"/>
  <c r="KZ3780" i="1"/>
  <c r="LB3779" i="1"/>
  <c r="LE3779" i="1"/>
  <c r="LA3779" i="1"/>
  <c r="LD3779" i="1"/>
  <c r="LJ3779" i="1"/>
  <c r="KZ3779" i="1"/>
  <c r="LC3779" i="1"/>
  <c r="LA3778" i="1"/>
  <c r="LD3778" i="1"/>
  <c r="LB3778" i="1"/>
  <c r="LE3778" i="1"/>
  <c r="KZ3778" i="1"/>
  <c r="LB3777" i="1"/>
  <c r="LE3777" i="1"/>
  <c r="LA3777" i="1"/>
  <c r="LD3777" i="1"/>
  <c r="LJ3777" i="1"/>
  <c r="KZ3777" i="1"/>
  <c r="LC3777" i="1"/>
  <c r="LF3777" i="1"/>
  <c r="LB3776" i="1"/>
  <c r="LE3776" i="1"/>
  <c r="LA3776" i="1"/>
  <c r="LD3776" i="1"/>
  <c r="LG3776" i="1"/>
  <c r="KZ3776" i="1"/>
  <c r="LB3775" i="1"/>
  <c r="LE3775" i="1"/>
  <c r="LK3775" i="1"/>
  <c r="LA3775" i="1"/>
  <c r="LD3775" i="1"/>
  <c r="LJ3775" i="1"/>
  <c r="KZ3775" i="1"/>
  <c r="LC3775" i="1"/>
  <c r="LF3775" i="1"/>
  <c r="LB3774" i="1"/>
  <c r="LE3774" i="1"/>
  <c r="LA3774" i="1"/>
  <c r="LD3774" i="1"/>
  <c r="KZ3774" i="1"/>
  <c r="LB3773" i="1"/>
  <c r="LE3773" i="1"/>
  <c r="LA3773" i="1"/>
  <c r="LD3773" i="1"/>
  <c r="LJ3773" i="1"/>
  <c r="KZ3773" i="1"/>
  <c r="LC3773" i="1"/>
  <c r="LF3773" i="1"/>
  <c r="LB3772" i="1"/>
  <c r="LE3772" i="1"/>
  <c r="LA3772" i="1"/>
  <c r="LD3772" i="1"/>
  <c r="KZ3772" i="1"/>
  <c r="LB3771" i="1"/>
  <c r="LE3771" i="1"/>
  <c r="LA3771" i="1"/>
  <c r="LD3771" i="1"/>
  <c r="LJ3771" i="1"/>
  <c r="KZ3771" i="1"/>
  <c r="LC3771" i="1"/>
  <c r="LB3770" i="1"/>
  <c r="LE3770" i="1"/>
  <c r="LA3770" i="1"/>
  <c r="LD3770" i="1"/>
  <c r="KZ3770" i="1"/>
  <c r="LB3769" i="1"/>
  <c r="LE3769" i="1"/>
  <c r="LA3769" i="1"/>
  <c r="KZ3769" i="1"/>
  <c r="LC3769" i="1"/>
  <c r="LF3769" i="1"/>
  <c r="LB3768" i="1"/>
  <c r="LE3768" i="1"/>
  <c r="LA3768" i="1"/>
  <c r="KZ3768" i="1"/>
  <c r="LB3767" i="1"/>
  <c r="LE3767" i="1"/>
  <c r="LA3767" i="1"/>
  <c r="KZ3767" i="1"/>
  <c r="LC3767" i="1"/>
  <c r="LB3766" i="1"/>
  <c r="LE3766" i="1"/>
  <c r="LA3766" i="1"/>
  <c r="LD3766" i="1"/>
  <c r="KZ3766" i="1"/>
  <c r="LB3765" i="1"/>
  <c r="LE3765" i="1"/>
  <c r="LA3765" i="1"/>
  <c r="LD3765" i="1"/>
  <c r="LJ3765" i="1"/>
  <c r="KZ3765" i="1"/>
  <c r="LC3765" i="1"/>
  <c r="LB3764" i="1"/>
  <c r="LE3764" i="1"/>
  <c r="LA3764" i="1"/>
  <c r="LD3764" i="1"/>
  <c r="KZ3764" i="1"/>
  <c r="LB3763" i="1"/>
  <c r="LE3763" i="1"/>
  <c r="LH3763" i="1"/>
  <c r="LA3763" i="1"/>
  <c r="LD3763" i="1"/>
  <c r="KZ3763" i="1"/>
  <c r="LB3762" i="1"/>
  <c r="LE3762" i="1"/>
  <c r="LA3762" i="1"/>
  <c r="KZ3762" i="1"/>
  <c r="LC3762" i="1"/>
  <c r="LB3761" i="1"/>
  <c r="LE3761" i="1"/>
  <c r="LA3761" i="1"/>
  <c r="LD3761" i="1"/>
  <c r="KZ3761" i="1"/>
  <c r="LB3760" i="1"/>
  <c r="LE3760" i="1"/>
  <c r="LA3760" i="1"/>
  <c r="LD3760" i="1"/>
  <c r="KZ3760" i="1"/>
  <c r="LC3760" i="1"/>
  <c r="LF3760" i="1"/>
  <c r="LB3759" i="1"/>
  <c r="LE3759" i="1"/>
  <c r="LA3759" i="1"/>
  <c r="LD3759" i="1"/>
  <c r="KZ3759" i="1"/>
  <c r="LB3758" i="1"/>
  <c r="LE3758" i="1"/>
  <c r="LK3758" i="1"/>
  <c r="LA3758" i="1"/>
  <c r="KZ3758" i="1"/>
  <c r="LC3758" i="1"/>
  <c r="LB3757" i="1"/>
  <c r="LE3757" i="1"/>
  <c r="LA3757" i="1"/>
  <c r="LD3757" i="1"/>
  <c r="KZ3757" i="1"/>
  <c r="LB3756" i="1"/>
  <c r="LE3756" i="1"/>
  <c r="LA3756" i="1"/>
  <c r="LD3756" i="1"/>
  <c r="KZ3756" i="1"/>
  <c r="LC3756" i="1"/>
  <c r="LB3755" i="1"/>
  <c r="LE3755" i="1"/>
  <c r="LA3755" i="1"/>
  <c r="LD3755" i="1"/>
  <c r="KZ3755" i="1"/>
  <c r="LB3754" i="1"/>
  <c r="LE3754" i="1"/>
  <c r="LA3754" i="1"/>
  <c r="KZ3754" i="1"/>
  <c r="LB3753" i="1"/>
  <c r="LE3753" i="1"/>
  <c r="LA3753" i="1"/>
  <c r="LD3753" i="1"/>
  <c r="KZ3753" i="1"/>
  <c r="LB3752" i="1"/>
  <c r="LE3752" i="1"/>
  <c r="LA3752" i="1"/>
  <c r="LD3752" i="1"/>
  <c r="KZ3752" i="1"/>
  <c r="LC3752" i="1"/>
  <c r="LB3751" i="1"/>
  <c r="LE3751" i="1"/>
  <c r="LA3751" i="1"/>
  <c r="LD3751" i="1"/>
  <c r="KZ3751" i="1"/>
  <c r="LB3750" i="1"/>
  <c r="LE3750" i="1"/>
  <c r="LA3750" i="1"/>
  <c r="KZ3750" i="1"/>
  <c r="LB3749" i="1"/>
  <c r="LE3749" i="1"/>
  <c r="LA3749" i="1"/>
  <c r="LD3749" i="1"/>
  <c r="LG3749" i="1"/>
  <c r="KZ3749" i="1"/>
  <c r="LB3748" i="1"/>
  <c r="LE3748" i="1"/>
  <c r="LA3748" i="1"/>
  <c r="LD3748" i="1"/>
  <c r="KZ3748" i="1"/>
  <c r="LC3748" i="1"/>
  <c r="LB3747" i="1"/>
  <c r="LE3747" i="1"/>
  <c r="LA3747" i="1"/>
  <c r="LD3747" i="1"/>
  <c r="KZ3747" i="1"/>
  <c r="LB3746" i="1"/>
  <c r="LE3746" i="1"/>
  <c r="LA3746" i="1"/>
  <c r="KZ3746" i="1"/>
  <c r="LC3746" i="1"/>
  <c r="LB3745" i="1"/>
  <c r="LE3745" i="1"/>
  <c r="LA3745" i="1"/>
  <c r="LD3745" i="1"/>
  <c r="KZ3745" i="1"/>
  <c r="LB3744" i="1"/>
  <c r="LE3744" i="1"/>
  <c r="LA3744" i="1"/>
  <c r="LD3744" i="1"/>
  <c r="KZ3744" i="1"/>
  <c r="LC3744" i="1"/>
  <c r="LF3744" i="1"/>
  <c r="LB3743" i="1"/>
  <c r="LE3743" i="1"/>
  <c r="LA3743" i="1"/>
  <c r="LD3743" i="1"/>
  <c r="KZ3743" i="1"/>
  <c r="LB3742" i="1"/>
  <c r="LE3742" i="1"/>
  <c r="LA3742" i="1"/>
  <c r="KZ3742" i="1"/>
  <c r="LB3741" i="1"/>
  <c r="LE3741" i="1"/>
  <c r="LA3741" i="1"/>
  <c r="LD3741" i="1"/>
  <c r="LG3741" i="1"/>
  <c r="KZ3741" i="1"/>
  <c r="LB3740" i="1"/>
  <c r="LE3740" i="1"/>
  <c r="LA3740" i="1"/>
  <c r="LD3740" i="1"/>
  <c r="KZ3740" i="1"/>
  <c r="LC3740" i="1"/>
  <c r="LB3739" i="1"/>
  <c r="LE3739" i="1"/>
  <c r="LA3739" i="1"/>
  <c r="LD3739" i="1"/>
  <c r="KZ3739" i="1"/>
  <c r="LB3738" i="1"/>
  <c r="LE3738" i="1"/>
  <c r="LK3738" i="1"/>
  <c r="LA3738" i="1"/>
  <c r="KZ3738" i="1"/>
  <c r="LB3737" i="1"/>
  <c r="LE3737" i="1"/>
  <c r="LA3737" i="1"/>
  <c r="LD3737" i="1"/>
  <c r="LG3737" i="1"/>
  <c r="KZ3737" i="1"/>
  <c r="LB3736" i="1"/>
  <c r="LE3736" i="1"/>
  <c r="LA3736" i="1"/>
  <c r="LD3736" i="1"/>
  <c r="KZ3736" i="1"/>
  <c r="LC3736" i="1"/>
  <c r="LB3735" i="1"/>
  <c r="LE3735" i="1"/>
  <c r="LA3735" i="1"/>
  <c r="LD3735" i="1"/>
  <c r="KZ3735" i="1"/>
  <c r="LB3734" i="1"/>
  <c r="LE3734" i="1"/>
  <c r="LA3734" i="1"/>
  <c r="KZ3734" i="1"/>
  <c r="LB3733" i="1"/>
  <c r="LE3733" i="1"/>
  <c r="LA3733" i="1"/>
  <c r="LD3733" i="1"/>
  <c r="KZ3733" i="1"/>
  <c r="LB3732" i="1"/>
  <c r="LE3732" i="1"/>
  <c r="LA3732" i="1"/>
  <c r="LD3732" i="1"/>
  <c r="KZ3732" i="1"/>
  <c r="LC3732" i="1"/>
  <c r="LF3732" i="1"/>
  <c r="LB3731" i="1"/>
  <c r="LE3731" i="1"/>
  <c r="LA3731" i="1"/>
  <c r="LD3731" i="1"/>
  <c r="KZ3731" i="1"/>
  <c r="LB3730" i="1"/>
  <c r="LE3730" i="1"/>
  <c r="LA3730" i="1"/>
  <c r="KZ3730" i="1"/>
  <c r="LC3730" i="1"/>
  <c r="LB3729" i="1"/>
  <c r="LE3729" i="1"/>
  <c r="LA3729" i="1"/>
  <c r="LD3729" i="1"/>
  <c r="KZ3729" i="1"/>
  <c r="LB3728" i="1"/>
  <c r="LE3728" i="1"/>
  <c r="LA3728" i="1"/>
  <c r="LD3728" i="1"/>
  <c r="KZ3728" i="1"/>
  <c r="LC3728" i="1"/>
  <c r="LF3728" i="1"/>
  <c r="LB3727" i="1"/>
  <c r="LE3727" i="1"/>
  <c r="LA3727" i="1"/>
  <c r="LD3727" i="1"/>
  <c r="KZ3727" i="1"/>
  <c r="LB3726" i="1"/>
  <c r="LE3726" i="1"/>
  <c r="LA3726" i="1"/>
  <c r="KZ3726" i="1"/>
  <c r="LB3725" i="1"/>
  <c r="LE3725" i="1"/>
  <c r="LA3725" i="1"/>
  <c r="LD3725" i="1"/>
  <c r="KZ3725" i="1"/>
  <c r="LB3724" i="1"/>
  <c r="LE3724" i="1"/>
  <c r="LA3724" i="1"/>
  <c r="LD3724" i="1"/>
  <c r="KZ3724" i="1"/>
  <c r="LC3724" i="1"/>
  <c r="LB3723" i="1"/>
  <c r="LE3723" i="1"/>
  <c r="LA3723" i="1"/>
  <c r="LD3723" i="1"/>
  <c r="KZ3723" i="1"/>
  <c r="LB3722" i="1"/>
  <c r="LE3722" i="1"/>
  <c r="LA3722" i="1"/>
  <c r="KZ3722" i="1"/>
  <c r="LB3721" i="1"/>
  <c r="LE3721" i="1"/>
  <c r="LA3721" i="1"/>
  <c r="KZ3721" i="1"/>
  <c r="LB3720" i="1"/>
  <c r="LE3720" i="1"/>
  <c r="LA3720" i="1"/>
  <c r="LD3720" i="1"/>
  <c r="LJ3720" i="1"/>
  <c r="KZ3720" i="1"/>
  <c r="LB3719" i="1"/>
  <c r="LE3719" i="1"/>
  <c r="LA3719" i="1"/>
  <c r="LD3719" i="1"/>
  <c r="KZ3719" i="1"/>
  <c r="LB3718" i="1"/>
  <c r="LE3718" i="1"/>
  <c r="LA3718" i="1"/>
  <c r="LD3718" i="1"/>
  <c r="LJ3718" i="1"/>
  <c r="KZ3718" i="1"/>
  <c r="LC3718" i="1"/>
  <c r="LF3718" i="1"/>
  <c r="LB3717" i="1"/>
  <c r="LE3717" i="1"/>
  <c r="LA3717" i="1"/>
  <c r="LD3717" i="1"/>
  <c r="LG3717" i="1"/>
  <c r="KZ3717" i="1"/>
  <c r="LB3716" i="1"/>
  <c r="LE3716" i="1"/>
  <c r="LA3716" i="1"/>
  <c r="LD3716" i="1"/>
  <c r="LJ3716" i="1"/>
  <c r="KZ3716" i="1"/>
  <c r="LB3715" i="1"/>
  <c r="LE3715" i="1"/>
  <c r="LA3715" i="1"/>
  <c r="LD3715" i="1"/>
  <c r="KZ3715" i="1"/>
  <c r="LB3714" i="1"/>
  <c r="LE3714" i="1"/>
  <c r="LA3714" i="1"/>
  <c r="LD3714" i="1"/>
  <c r="LJ3714" i="1"/>
  <c r="KZ3714" i="1"/>
  <c r="LC3714" i="1"/>
  <c r="LF3714" i="1"/>
  <c r="LB3713" i="1"/>
  <c r="LE3713" i="1"/>
  <c r="LA3713" i="1"/>
  <c r="LD3713" i="1"/>
  <c r="LG3713" i="1"/>
  <c r="KZ3713" i="1"/>
  <c r="LB3712" i="1"/>
  <c r="LE3712" i="1"/>
  <c r="LK3712" i="1"/>
  <c r="LA3712" i="1"/>
  <c r="LD3712" i="1"/>
  <c r="LJ3712" i="1"/>
  <c r="KZ3712" i="1"/>
  <c r="LC3712" i="1"/>
  <c r="LB3711" i="1"/>
  <c r="LE3711" i="1"/>
  <c r="LA3711" i="1"/>
  <c r="LD3711" i="1"/>
  <c r="KZ3711" i="1"/>
  <c r="LB3710" i="1"/>
  <c r="LE3710" i="1"/>
  <c r="LA3710" i="1"/>
  <c r="LD3710" i="1"/>
  <c r="LJ3710" i="1"/>
  <c r="KZ3710" i="1"/>
  <c r="LC3710" i="1"/>
  <c r="LF3710" i="1"/>
  <c r="LB3709" i="1"/>
  <c r="LE3709" i="1"/>
  <c r="LH3709" i="1"/>
  <c r="LA3709" i="1"/>
  <c r="KZ3709" i="1"/>
  <c r="LB3708" i="1"/>
  <c r="LE3708" i="1"/>
  <c r="LA3708" i="1"/>
  <c r="LD3708" i="1"/>
  <c r="LJ3708" i="1"/>
  <c r="KZ3708" i="1"/>
  <c r="LC3708" i="1"/>
  <c r="LB3707" i="1"/>
  <c r="LE3707" i="1"/>
  <c r="LA3707" i="1"/>
  <c r="LD3707" i="1"/>
  <c r="KZ3707" i="1"/>
  <c r="LB3706" i="1"/>
  <c r="LE3706" i="1"/>
  <c r="LA3706" i="1"/>
  <c r="LD3706" i="1"/>
  <c r="LJ3706" i="1"/>
  <c r="KZ3706" i="1"/>
  <c r="LC3706" i="1"/>
  <c r="LF3706" i="1"/>
  <c r="LB3705" i="1"/>
  <c r="LE3705" i="1"/>
  <c r="LA3705" i="1"/>
  <c r="KZ3705" i="1"/>
  <c r="LB3704" i="1"/>
  <c r="LE3704" i="1"/>
  <c r="LA3704" i="1"/>
  <c r="LD3704" i="1"/>
  <c r="LJ3704" i="1"/>
  <c r="KZ3704" i="1"/>
  <c r="LB3703" i="1"/>
  <c r="LE3703" i="1"/>
  <c r="LA3703" i="1"/>
  <c r="LD3703" i="1"/>
  <c r="LG3703" i="1"/>
  <c r="KZ3703" i="1"/>
  <c r="LB3702" i="1"/>
  <c r="LE3702" i="1"/>
  <c r="LA3702" i="1"/>
  <c r="LD3702" i="1"/>
  <c r="LJ3702" i="1"/>
  <c r="KZ3702" i="1"/>
  <c r="LC3702" i="1"/>
  <c r="LF3702" i="1"/>
  <c r="LB3701" i="1"/>
  <c r="LE3701" i="1"/>
  <c r="LH3701" i="1"/>
  <c r="LA3701" i="1"/>
  <c r="LD3701" i="1"/>
  <c r="LG3701" i="1"/>
  <c r="KZ3701" i="1"/>
  <c r="LB3700" i="1"/>
  <c r="LE3700" i="1"/>
  <c r="LA3700" i="1"/>
  <c r="LD3700" i="1"/>
  <c r="LJ3700" i="1"/>
  <c r="KZ3700" i="1"/>
  <c r="LB3699" i="1"/>
  <c r="LE3699" i="1"/>
  <c r="LA3699" i="1"/>
  <c r="LD3699" i="1"/>
  <c r="KZ3699" i="1"/>
  <c r="LB3698" i="1"/>
  <c r="LE3698" i="1"/>
  <c r="LA3698" i="1"/>
  <c r="LD3698" i="1"/>
  <c r="KZ3698" i="1"/>
  <c r="LC3698" i="1"/>
  <c r="LF3698" i="1"/>
  <c r="LB3697" i="1"/>
  <c r="LE3697" i="1"/>
  <c r="LA3697" i="1"/>
  <c r="LD3697" i="1"/>
  <c r="LG3697" i="1"/>
  <c r="KZ3697" i="1"/>
  <c r="LB3696" i="1"/>
  <c r="LE3696" i="1"/>
  <c r="LA3696" i="1"/>
  <c r="LD3696" i="1"/>
  <c r="LG3696" i="1"/>
  <c r="KZ3696" i="1"/>
  <c r="LC3696" i="1"/>
  <c r="LB3695" i="1"/>
  <c r="LE3695" i="1"/>
  <c r="LA3695" i="1"/>
  <c r="KZ3695" i="1"/>
  <c r="LB3694" i="1"/>
  <c r="LE3694" i="1"/>
  <c r="LA3694" i="1"/>
  <c r="LD3694" i="1"/>
  <c r="KZ3694" i="1"/>
  <c r="LB3693" i="1"/>
  <c r="LE3693" i="1"/>
  <c r="LA3693" i="1"/>
  <c r="LD3693" i="1"/>
  <c r="KZ3693" i="1"/>
  <c r="LC3693" i="1"/>
  <c r="LB3692" i="1"/>
  <c r="LE3692" i="1"/>
  <c r="LA3692" i="1"/>
  <c r="LD3692" i="1"/>
  <c r="LG3692" i="1"/>
  <c r="KZ3692" i="1"/>
  <c r="LC3692" i="1"/>
  <c r="LB3691" i="1"/>
  <c r="LE3691" i="1"/>
  <c r="LA3691" i="1"/>
  <c r="KZ3691" i="1"/>
  <c r="LB3690" i="1"/>
  <c r="LE3690" i="1"/>
  <c r="LA3690" i="1"/>
  <c r="LD3690" i="1"/>
  <c r="LG3690" i="1"/>
  <c r="KZ3690" i="1"/>
  <c r="LB3689" i="1"/>
  <c r="LE3689" i="1"/>
  <c r="LA3689" i="1"/>
  <c r="LD3689" i="1"/>
  <c r="KZ3689" i="1"/>
  <c r="LC3689" i="1"/>
  <c r="LB3688" i="1"/>
  <c r="LE3688" i="1"/>
  <c r="LA3688" i="1"/>
  <c r="LD3688" i="1"/>
  <c r="LG3688" i="1"/>
  <c r="KZ3688" i="1"/>
  <c r="LC3688" i="1"/>
  <c r="LB3687" i="1"/>
  <c r="LE3687" i="1"/>
  <c r="LA3687" i="1"/>
  <c r="KZ3687" i="1"/>
  <c r="LB3686" i="1"/>
  <c r="LE3686" i="1"/>
  <c r="LA3686" i="1"/>
  <c r="LD3686" i="1"/>
  <c r="KZ3686" i="1"/>
  <c r="LB3685" i="1"/>
  <c r="LE3685" i="1"/>
  <c r="LA3685" i="1"/>
  <c r="LD3685" i="1"/>
  <c r="KZ3685" i="1"/>
  <c r="LB3684" i="1"/>
  <c r="LE3684" i="1"/>
  <c r="LA3684" i="1"/>
  <c r="LD3684" i="1"/>
  <c r="LG3684" i="1"/>
  <c r="KZ3684" i="1"/>
  <c r="LC3684" i="1"/>
  <c r="LB3683" i="1"/>
  <c r="LE3683" i="1"/>
  <c r="LK3683" i="1"/>
  <c r="LA3683" i="1"/>
  <c r="KZ3683" i="1"/>
  <c r="LB3682" i="1"/>
  <c r="LE3682" i="1"/>
  <c r="LA3682" i="1"/>
  <c r="LD3682" i="1"/>
  <c r="LG3682" i="1"/>
  <c r="KZ3682" i="1"/>
  <c r="LB3681" i="1"/>
  <c r="LE3681" i="1"/>
  <c r="LA3681" i="1"/>
  <c r="LD3681" i="1"/>
  <c r="KZ3681" i="1"/>
  <c r="LC3681" i="1"/>
  <c r="LF3681" i="1"/>
  <c r="LB3680" i="1"/>
  <c r="LE3680" i="1"/>
  <c r="LA3680" i="1"/>
  <c r="LD3680" i="1"/>
  <c r="LG3680" i="1"/>
  <c r="KZ3680" i="1"/>
  <c r="LC3680" i="1"/>
  <c r="LB3679" i="1"/>
  <c r="LE3679" i="1"/>
  <c r="LA3679" i="1"/>
  <c r="KZ3679" i="1"/>
  <c r="LC3679" i="1"/>
  <c r="LF3679" i="1"/>
  <c r="LB3678" i="1"/>
  <c r="LE3678" i="1"/>
  <c r="LA3678" i="1"/>
  <c r="LD3678" i="1"/>
  <c r="LG3678" i="1"/>
  <c r="KZ3678" i="1"/>
  <c r="LB3677" i="1"/>
  <c r="LE3677" i="1"/>
  <c r="LA3677" i="1"/>
  <c r="LD3677" i="1"/>
  <c r="KZ3677" i="1"/>
  <c r="LC3677" i="1"/>
  <c r="LB3676" i="1"/>
  <c r="LE3676" i="1"/>
  <c r="LA3676" i="1"/>
  <c r="LD3676" i="1"/>
  <c r="LG3676" i="1"/>
  <c r="KZ3676" i="1"/>
  <c r="LC3676" i="1"/>
  <c r="LB3675" i="1"/>
  <c r="LE3675" i="1"/>
  <c r="LA3675" i="1"/>
  <c r="KZ3675" i="1"/>
  <c r="LB3674" i="1"/>
  <c r="LE3674" i="1"/>
  <c r="LA3674" i="1"/>
  <c r="LD3674" i="1"/>
  <c r="KZ3674" i="1"/>
  <c r="LB3673" i="1"/>
  <c r="LE3673" i="1"/>
  <c r="LA3673" i="1"/>
  <c r="LD3673" i="1"/>
  <c r="KZ3673" i="1"/>
  <c r="LC3673" i="1"/>
  <c r="LB3672" i="1"/>
  <c r="LE3672" i="1"/>
  <c r="LA3672" i="1"/>
  <c r="LD3672" i="1"/>
  <c r="KZ3672" i="1"/>
  <c r="LB3671" i="1"/>
  <c r="LE3671" i="1"/>
  <c r="LA3671" i="1"/>
  <c r="KZ3671" i="1"/>
  <c r="LB3670" i="1"/>
  <c r="LE3670" i="1"/>
  <c r="LA3670" i="1"/>
  <c r="LD3670" i="1"/>
  <c r="KZ3670" i="1"/>
  <c r="LB3669" i="1"/>
  <c r="LE3669" i="1"/>
  <c r="LA3669" i="1"/>
  <c r="LD3669" i="1"/>
  <c r="KZ3669" i="1"/>
  <c r="LC3669" i="1"/>
  <c r="LB3668" i="1"/>
  <c r="LE3668" i="1"/>
  <c r="LA3668" i="1"/>
  <c r="LD3668" i="1"/>
  <c r="KZ3668" i="1"/>
  <c r="LB3667" i="1"/>
  <c r="LE3667" i="1"/>
  <c r="LA3667" i="1"/>
  <c r="KZ3667" i="1"/>
  <c r="LB3666" i="1"/>
  <c r="LE3666" i="1"/>
  <c r="LA3666" i="1"/>
  <c r="LD3666" i="1"/>
  <c r="KZ3666" i="1"/>
  <c r="LB3665" i="1"/>
  <c r="LE3665" i="1"/>
  <c r="LA3665" i="1"/>
  <c r="LD3665" i="1"/>
  <c r="KZ3665" i="1"/>
  <c r="LC3665" i="1"/>
  <c r="LF3665" i="1"/>
  <c r="LB3664" i="1"/>
  <c r="LE3664" i="1"/>
  <c r="LA3664" i="1"/>
  <c r="LD3664" i="1"/>
  <c r="KZ3664" i="1"/>
  <c r="LB3663" i="1"/>
  <c r="LE3663" i="1"/>
  <c r="LA3663" i="1"/>
  <c r="KZ3663" i="1"/>
  <c r="LC3663" i="1"/>
  <c r="LB3662" i="1"/>
  <c r="LE3662" i="1"/>
  <c r="LA3662" i="1"/>
  <c r="LD3662" i="1"/>
  <c r="KZ3662" i="1"/>
  <c r="LB3661" i="1"/>
  <c r="LE3661" i="1"/>
  <c r="LA3661" i="1"/>
  <c r="LD3661" i="1"/>
  <c r="KZ3661" i="1"/>
  <c r="LC3661" i="1"/>
  <c r="LB3660" i="1"/>
  <c r="LE3660" i="1"/>
  <c r="LA3660" i="1"/>
  <c r="LD3660" i="1"/>
  <c r="KZ3660" i="1"/>
  <c r="LB3659" i="1"/>
  <c r="LE3659" i="1"/>
  <c r="LA3659" i="1"/>
  <c r="KZ3659" i="1"/>
  <c r="LB3658" i="1"/>
  <c r="LE3658" i="1"/>
  <c r="LA3658" i="1"/>
  <c r="LD3658" i="1"/>
  <c r="KZ3658" i="1"/>
  <c r="LB3657" i="1"/>
  <c r="LE3657" i="1"/>
  <c r="LA3657" i="1"/>
  <c r="LD3657" i="1"/>
  <c r="KZ3657" i="1"/>
  <c r="LC3657" i="1"/>
  <c r="LB3656" i="1"/>
  <c r="LE3656" i="1"/>
  <c r="LA3656" i="1"/>
  <c r="LD3656" i="1"/>
  <c r="KZ3656" i="1"/>
  <c r="LB3655" i="1"/>
  <c r="LE3655" i="1"/>
  <c r="LA3655" i="1"/>
  <c r="KZ3655" i="1"/>
  <c r="LC3655" i="1"/>
  <c r="LB3654" i="1"/>
  <c r="LE3654" i="1"/>
  <c r="LA3654" i="1"/>
  <c r="LD3654" i="1"/>
  <c r="KZ3654" i="1"/>
  <c r="LB3653" i="1"/>
  <c r="LE3653" i="1"/>
  <c r="LA3653" i="1"/>
  <c r="LD3653" i="1"/>
  <c r="KZ3653" i="1"/>
  <c r="LC3653" i="1"/>
  <c r="LF3653" i="1"/>
  <c r="LB3652" i="1"/>
  <c r="LE3652" i="1"/>
  <c r="LA3652" i="1"/>
  <c r="LD3652" i="1"/>
  <c r="KZ3652" i="1"/>
  <c r="LB3651" i="1"/>
  <c r="LE3651" i="1"/>
  <c r="LA3651" i="1"/>
  <c r="KZ3651" i="1"/>
  <c r="LB3650" i="1"/>
  <c r="LE3650" i="1"/>
  <c r="LA3650" i="1"/>
  <c r="LD3650" i="1"/>
  <c r="KZ3650" i="1"/>
  <c r="LB3649" i="1"/>
  <c r="LE3649" i="1"/>
  <c r="LA3649" i="1"/>
  <c r="LD3649" i="1"/>
  <c r="KZ3649" i="1"/>
  <c r="LC3649" i="1"/>
  <c r="LF3649" i="1"/>
  <c r="LB3648" i="1"/>
  <c r="LE3648" i="1"/>
  <c r="LA3648" i="1"/>
  <c r="LD3648" i="1"/>
  <c r="KZ3648" i="1"/>
  <c r="LB3647" i="1"/>
  <c r="LE3647" i="1"/>
  <c r="LA3647" i="1"/>
  <c r="KZ3647" i="1"/>
  <c r="LC3647" i="1"/>
  <c r="LB3646" i="1"/>
  <c r="LE3646" i="1"/>
  <c r="LA3646" i="1"/>
  <c r="LD3646" i="1"/>
  <c r="KZ3646" i="1"/>
  <c r="LB3645" i="1"/>
  <c r="LE3645" i="1"/>
  <c r="LA3645" i="1"/>
  <c r="LD3645" i="1"/>
  <c r="KZ3645" i="1"/>
  <c r="LC3645" i="1"/>
  <c r="LF3645" i="1"/>
  <c r="LB3644" i="1"/>
  <c r="LE3644" i="1"/>
  <c r="LA3644" i="1"/>
  <c r="LD3644" i="1"/>
  <c r="KZ3644" i="1"/>
  <c r="LB3643" i="1"/>
  <c r="LE3643" i="1"/>
  <c r="LA3643" i="1"/>
  <c r="KZ3643" i="1"/>
  <c r="LB3642" i="1"/>
  <c r="LE3642" i="1"/>
  <c r="LA3642" i="1"/>
  <c r="LD3642" i="1"/>
  <c r="LG3642" i="1"/>
  <c r="KZ3642" i="1"/>
  <c r="LB3641" i="1"/>
  <c r="LE3641" i="1"/>
  <c r="LA3641" i="1"/>
  <c r="LD3641" i="1"/>
  <c r="KZ3641" i="1"/>
  <c r="LC3641" i="1"/>
  <c r="LB3640" i="1"/>
  <c r="LE3640" i="1"/>
  <c r="LA3640" i="1"/>
  <c r="LD3640" i="1"/>
  <c r="KZ3640" i="1"/>
  <c r="KZ3639" i="1"/>
  <c r="LC3639" i="1"/>
  <c r="LB3639" i="1"/>
  <c r="LE3639" i="1"/>
  <c r="LA3639" i="1"/>
  <c r="LB3638" i="1"/>
  <c r="LE3638" i="1"/>
  <c r="LA3638" i="1"/>
  <c r="LD3638" i="1"/>
  <c r="KZ3638" i="1"/>
  <c r="LB3637" i="1"/>
  <c r="LE3637" i="1"/>
  <c r="LA3637" i="1"/>
  <c r="LD3637" i="1"/>
  <c r="KZ3637" i="1"/>
  <c r="LC3637" i="1"/>
  <c r="LF3637" i="1"/>
  <c r="LB3636" i="1"/>
  <c r="LE3636" i="1"/>
  <c r="LH3636" i="1"/>
  <c r="LA3636" i="1"/>
  <c r="LD3636" i="1"/>
  <c r="KZ3636" i="1"/>
  <c r="LL3636" i="1"/>
  <c r="LB3635" i="1"/>
  <c r="LE3635" i="1"/>
  <c r="LA3635" i="1"/>
  <c r="KZ3635" i="1"/>
  <c r="LC3635" i="1"/>
  <c r="LB3634" i="1"/>
  <c r="LE3634" i="1"/>
  <c r="LA3634" i="1"/>
  <c r="LD3634" i="1"/>
  <c r="KZ3634" i="1"/>
  <c r="LB3633" i="1"/>
  <c r="LE3633" i="1"/>
  <c r="LA3633" i="1"/>
  <c r="LD3633" i="1"/>
  <c r="KZ3633" i="1"/>
  <c r="LC3633" i="1"/>
  <c r="LB3632" i="1"/>
  <c r="LE3632" i="1"/>
  <c r="LH3632" i="1"/>
  <c r="LA3632" i="1"/>
  <c r="LD3632" i="1"/>
  <c r="KZ3632" i="1"/>
  <c r="LB3631" i="1"/>
  <c r="LE3631" i="1"/>
  <c r="LA3631" i="1"/>
  <c r="KZ3631" i="1"/>
  <c r="LC3631" i="1"/>
  <c r="LB3630" i="1"/>
  <c r="LE3630" i="1"/>
  <c r="LA3630" i="1"/>
  <c r="LD3630" i="1"/>
  <c r="KZ3630" i="1"/>
  <c r="LB3629" i="1"/>
  <c r="LE3629" i="1"/>
  <c r="LA3629" i="1"/>
  <c r="LD3629" i="1"/>
  <c r="KZ3629" i="1"/>
  <c r="LC3629" i="1"/>
  <c r="LF3629" i="1"/>
  <c r="LB3628" i="1"/>
  <c r="LE3628" i="1"/>
  <c r="LA3628" i="1"/>
  <c r="LD3628" i="1"/>
  <c r="KZ3628" i="1"/>
  <c r="LB3627" i="1"/>
  <c r="LE3627" i="1"/>
  <c r="LA3627" i="1"/>
  <c r="KZ3627" i="1"/>
  <c r="LC3627" i="1"/>
  <c r="LB3626" i="1"/>
  <c r="LE3626" i="1"/>
  <c r="LA3626" i="1"/>
  <c r="LD3626" i="1"/>
  <c r="LG3626" i="1"/>
  <c r="KZ3626" i="1"/>
  <c r="LB3625" i="1"/>
  <c r="LE3625" i="1"/>
  <c r="LA3625" i="1"/>
  <c r="LD3625" i="1"/>
  <c r="KZ3625" i="1"/>
  <c r="LC3625" i="1"/>
  <c r="LB3624" i="1"/>
  <c r="LE3624" i="1"/>
  <c r="LA3624" i="1"/>
  <c r="LD3624" i="1"/>
  <c r="KZ3624" i="1"/>
  <c r="LB3623" i="1"/>
  <c r="LE3623" i="1"/>
  <c r="LK3623" i="1"/>
  <c r="LA3623" i="1"/>
  <c r="KZ3623" i="1"/>
  <c r="LC3623" i="1"/>
  <c r="LA3622" i="1"/>
  <c r="LD3622" i="1"/>
  <c r="LB3622" i="1"/>
  <c r="LE3622" i="1"/>
  <c r="KZ3622" i="1"/>
  <c r="LB3621" i="1"/>
  <c r="LE3621" i="1"/>
  <c r="LA3621" i="1"/>
  <c r="LD3621" i="1"/>
  <c r="KZ3621" i="1"/>
  <c r="LC3621" i="1"/>
  <c r="LF3621" i="1"/>
  <c r="LB3620" i="1"/>
  <c r="LE3620" i="1"/>
  <c r="LA3620" i="1"/>
  <c r="LD3620" i="1"/>
  <c r="KZ3620" i="1"/>
  <c r="LB3619" i="1"/>
  <c r="LE3619" i="1"/>
  <c r="LA3619" i="1"/>
  <c r="KZ3619" i="1"/>
  <c r="LC3619" i="1"/>
  <c r="LB3618" i="1"/>
  <c r="LE3618" i="1"/>
  <c r="LA3618" i="1"/>
  <c r="LD3618" i="1"/>
  <c r="KZ3618" i="1"/>
  <c r="LB3617" i="1"/>
  <c r="LE3617" i="1"/>
  <c r="LA3617" i="1"/>
  <c r="LD3617" i="1"/>
  <c r="KZ3617" i="1"/>
  <c r="LC3617" i="1"/>
  <c r="LB3616" i="1"/>
  <c r="LE3616" i="1"/>
  <c r="LA3616" i="1"/>
  <c r="LD3616" i="1"/>
  <c r="KZ3616" i="1"/>
  <c r="LB3615" i="1"/>
  <c r="LE3615" i="1"/>
  <c r="LA3615" i="1"/>
  <c r="KZ3615" i="1"/>
  <c r="LC3615" i="1"/>
  <c r="LB3614" i="1"/>
  <c r="LE3614" i="1"/>
  <c r="LA3614" i="1"/>
  <c r="LD3614" i="1"/>
  <c r="KZ3614" i="1"/>
  <c r="LB3613" i="1"/>
  <c r="LE3613" i="1"/>
  <c r="LA3613" i="1"/>
  <c r="LD3613" i="1"/>
  <c r="KZ3613" i="1"/>
  <c r="LC3613" i="1"/>
  <c r="LF3613" i="1"/>
  <c r="LB3612" i="1"/>
  <c r="LE3612" i="1"/>
  <c r="LA3612" i="1"/>
  <c r="LD3612" i="1"/>
  <c r="KZ3612" i="1"/>
  <c r="LB3611" i="1"/>
  <c r="LE3611" i="1"/>
  <c r="LA3611" i="1"/>
  <c r="KZ3611" i="1"/>
  <c r="LB3610" i="1"/>
  <c r="LE3610" i="1"/>
  <c r="LA3610" i="1"/>
  <c r="LD3610" i="1"/>
  <c r="KZ3610" i="1"/>
  <c r="LB3609" i="1"/>
  <c r="LE3609" i="1"/>
  <c r="LA3609" i="1"/>
  <c r="LD3609" i="1"/>
  <c r="KZ3609" i="1"/>
  <c r="LC3609" i="1"/>
  <c r="LB3608" i="1"/>
  <c r="LE3608" i="1"/>
  <c r="LA3608" i="1"/>
  <c r="LD3608" i="1"/>
  <c r="KZ3608" i="1"/>
  <c r="LB3607" i="1"/>
  <c r="LE3607" i="1"/>
  <c r="LK3607" i="1"/>
  <c r="LA3607" i="1"/>
  <c r="KZ3607" i="1"/>
  <c r="LC3607" i="1"/>
  <c r="LB3606" i="1"/>
  <c r="LE3606" i="1"/>
  <c r="LA3606" i="1"/>
  <c r="LD3606" i="1"/>
  <c r="KZ3606" i="1"/>
  <c r="LB3605" i="1"/>
  <c r="LE3605" i="1"/>
  <c r="LA3605" i="1"/>
  <c r="LD3605" i="1"/>
  <c r="KZ3605" i="1"/>
  <c r="LC3605" i="1"/>
  <c r="LF3605" i="1"/>
  <c r="LB3604" i="1"/>
  <c r="LE3604" i="1"/>
  <c r="LA3604" i="1"/>
  <c r="LD3604" i="1"/>
  <c r="KZ3604" i="1"/>
  <c r="LB3603" i="1"/>
  <c r="LE3603" i="1"/>
  <c r="LA3603" i="1"/>
  <c r="KZ3603" i="1"/>
  <c r="LC3603" i="1"/>
  <c r="LB3602" i="1"/>
  <c r="LE3602" i="1"/>
  <c r="LA3602" i="1"/>
  <c r="LD3602" i="1"/>
  <c r="KZ3602" i="1"/>
  <c r="LB3601" i="1"/>
  <c r="LE3601" i="1"/>
  <c r="LA3601" i="1"/>
  <c r="LD3601" i="1"/>
  <c r="KZ3601" i="1"/>
  <c r="LC3601" i="1"/>
  <c r="LB3600" i="1"/>
  <c r="LE3600" i="1"/>
  <c r="LH3600" i="1"/>
  <c r="LA3600" i="1"/>
  <c r="LD3600" i="1"/>
  <c r="KZ3600" i="1"/>
  <c r="LB3599" i="1"/>
  <c r="LE3599" i="1"/>
  <c r="LA3599" i="1"/>
  <c r="KZ3599" i="1"/>
  <c r="LC3599" i="1"/>
  <c r="LB3598" i="1"/>
  <c r="LE3598" i="1"/>
  <c r="LA3598" i="1"/>
  <c r="LD3598" i="1"/>
  <c r="KZ3598" i="1"/>
  <c r="LB3597" i="1"/>
  <c r="LE3597" i="1"/>
  <c r="LA3597" i="1"/>
  <c r="LD3597" i="1"/>
  <c r="KZ3597" i="1"/>
  <c r="LC3597" i="1"/>
  <c r="LF3597" i="1"/>
  <c r="LB3596" i="1"/>
  <c r="LE3596" i="1"/>
  <c r="LA3596" i="1"/>
  <c r="LD3596" i="1"/>
  <c r="KZ3596" i="1"/>
  <c r="LB3595" i="1"/>
  <c r="LE3595" i="1"/>
  <c r="LA3595" i="1"/>
  <c r="KZ3595" i="1"/>
  <c r="LB3594" i="1"/>
  <c r="LE3594" i="1"/>
  <c r="LA3594" i="1"/>
  <c r="LD3594" i="1"/>
  <c r="KZ3594" i="1"/>
  <c r="LB3593" i="1"/>
  <c r="LE3593" i="1"/>
  <c r="LA3593" i="1"/>
  <c r="LD3593" i="1"/>
  <c r="KZ3593" i="1"/>
  <c r="LC3593" i="1"/>
  <c r="LB3592" i="1"/>
  <c r="LE3592" i="1"/>
  <c r="LA3592" i="1"/>
  <c r="LD3592" i="1"/>
  <c r="KZ3592" i="1"/>
  <c r="LB3591" i="1"/>
  <c r="LE3591" i="1"/>
  <c r="LA3591" i="1"/>
  <c r="KZ3591" i="1"/>
  <c r="LC3591" i="1"/>
  <c r="LB3590" i="1"/>
  <c r="LE3590" i="1"/>
  <c r="LA3590" i="1"/>
  <c r="LD3590" i="1"/>
  <c r="KZ3590" i="1"/>
  <c r="LB3589" i="1"/>
  <c r="LE3589" i="1"/>
  <c r="LA3589" i="1"/>
  <c r="LD3589" i="1"/>
  <c r="LJ3589" i="1"/>
  <c r="KZ3589" i="1"/>
  <c r="LC3589" i="1"/>
  <c r="LB3588" i="1"/>
  <c r="LE3588" i="1"/>
  <c r="LH3588" i="1"/>
  <c r="LA3588" i="1"/>
  <c r="LD3588" i="1"/>
  <c r="KZ3588" i="1"/>
  <c r="LB3587" i="1"/>
  <c r="LE3587" i="1"/>
  <c r="LA3587" i="1"/>
  <c r="LD3587" i="1"/>
  <c r="LJ3587" i="1"/>
  <c r="KZ3587" i="1"/>
  <c r="LC3587" i="1"/>
  <c r="LB3586" i="1"/>
  <c r="LE3586" i="1"/>
  <c r="LA3586" i="1"/>
  <c r="LD3586" i="1"/>
  <c r="KZ3586" i="1"/>
  <c r="LB3585" i="1"/>
  <c r="LE3585" i="1"/>
  <c r="LA3585" i="1"/>
  <c r="KZ3585" i="1"/>
  <c r="LC3585" i="1"/>
  <c r="LF3585" i="1"/>
  <c r="LB3584" i="1"/>
  <c r="LE3584" i="1"/>
  <c r="LA3584" i="1"/>
  <c r="KZ3584" i="1"/>
  <c r="LB3583" i="1"/>
  <c r="LE3583" i="1"/>
  <c r="LA3583" i="1"/>
  <c r="LD3583" i="1"/>
  <c r="LJ3583" i="1"/>
  <c r="KZ3583" i="1"/>
  <c r="LB3582" i="1"/>
  <c r="LE3582" i="1"/>
  <c r="LA3582" i="1"/>
  <c r="LD3582" i="1"/>
  <c r="KZ3582" i="1"/>
  <c r="LB3581" i="1"/>
  <c r="LE3581" i="1"/>
  <c r="LK3581" i="1"/>
  <c r="LA3581" i="1"/>
  <c r="LD3581" i="1"/>
  <c r="LJ3581" i="1"/>
  <c r="KZ3581" i="1"/>
  <c r="LC3581" i="1"/>
  <c r="LB3580" i="1"/>
  <c r="LE3580" i="1"/>
  <c r="LH3580" i="1"/>
  <c r="LA3580" i="1"/>
  <c r="KZ3580" i="1"/>
  <c r="LB3579" i="1"/>
  <c r="LE3579" i="1"/>
  <c r="LA3579" i="1"/>
  <c r="LD3579" i="1"/>
  <c r="LJ3579" i="1"/>
  <c r="KZ3579" i="1"/>
  <c r="LC3579" i="1"/>
  <c r="LB3578" i="1"/>
  <c r="LE3578" i="1"/>
  <c r="LA3578" i="1"/>
  <c r="LD3578" i="1"/>
  <c r="KZ3578" i="1"/>
  <c r="LB3577" i="1"/>
  <c r="LE3577" i="1"/>
  <c r="LA3577" i="1"/>
  <c r="KZ3577" i="1"/>
  <c r="LC3577" i="1"/>
  <c r="LF3577" i="1"/>
  <c r="LB3576" i="1"/>
  <c r="LE3576" i="1"/>
  <c r="LA3576" i="1"/>
  <c r="KZ3576" i="1"/>
  <c r="LB3575" i="1"/>
  <c r="LE3575" i="1"/>
  <c r="LA3575" i="1"/>
  <c r="LD3575" i="1"/>
  <c r="LJ3575" i="1"/>
  <c r="KZ3575" i="1"/>
  <c r="LB3574" i="1"/>
  <c r="LE3574" i="1"/>
  <c r="LA3574" i="1"/>
  <c r="LD3574" i="1"/>
  <c r="KZ3574" i="1"/>
  <c r="LB3573" i="1"/>
  <c r="LE3573" i="1"/>
  <c r="LA3573" i="1"/>
  <c r="LD3573" i="1"/>
  <c r="LJ3573" i="1"/>
  <c r="KZ3573" i="1"/>
  <c r="LC3573" i="1"/>
  <c r="LB3572" i="1"/>
  <c r="LE3572" i="1"/>
  <c r="LA3572" i="1"/>
  <c r="LD3572" i="1"/>
  <c r="KZ3572" i="1"/>
  <c r="KZ3571" i="1"/>
  <c r="LC3571" i="1"/>
  <c r="LB3571" i="1"/>
  <c r="LE3571" i="1"/>
  <c r="LA3571" i="1"/>
  <c r="LD3571" i="1"/>
  <c r="LJ3571" i="1"/>
  <c r="LB3570" i="1"/>
  <c r="LE3570" i="1"/>
  <c r="LA3570" i="1"/>
  <c r="LD3570" i="1"/>
  <c r="KZ3570" i="1"/>
  <c r="LB3569" i="1"/>
  <c r="LE3569" i="1"/>
  <c r="LA3569" i="1"/>
  <c r="KZ3569" i="1"/>
  <c r="LC3569" i="1"/>
  <c r="LF3569" i="1"/>
  <c r="LB3568" i="1"/>
  <c r="LE3568" i="1"/>
  <c r="LH3568" i="1"/>
  <c r="LA3568" i="1"/>
  <c r="LD3568" i="1"/>
  <c r="LG3568" i="1"/>
  <c r="KZ3568" i="1"/>
  <c r="LB3567" i="1"/>
  <c r="LE3567" i="1"/>
  <c r="LA3567" i="1"/>
  <c r="LD3567" i="1"/>
  <c r="LJ3567" i="1"/>
  <c r="KZ3567" i="1"/>
  <c r="LB3566" i="1"/>
  <c r="LE3566" i="1"/>
  <c r="LA3566" i="1"/>
  <c r="LD3566" i="1"/>
  <c r="KZ3566" i="1"/>
  <c r="LB3565" i="1"/>
  <c r="LE3565" i="1"/>
  <c r="LK3565" i="1"/>
  <c r="LA3565" i="1"/>
  <c r="LD3565" i="1"/>
  <c r="LJ3565" i="1"/>
  <c r="KZ3565" i="1"/>
  <c r="LC3565" i="1"/>
  <c r="LB3564" i="1"/>
  <c r="LE3564" i="1"/>
  <c r="LA3564" i="1"/>
  <c r="LD3564" i="1"/>
  <c r="KZ3564" i="1"/>
  <c r="LB3563" i="1"/>
  <c r="LE3563" i="1"/>
  <c r="LA3563" i="1"/>
  <c r="LD3563" i="1"/>
  <c r="LJ3563" i="1"/>
  <c r="KZ3563" i="1"/>
  <c r="LC3563" i="1"/>
  <c r="LB3562" i="1"/>
  <c r="LE3562" i="1"/>
  <c r="LA3562" i="1"/>
  <c r="LD3562" i="1"/>
  <c r="LG3562" i="1"/>
  <c r="KZ3562" i="1"/>
  <c r="LB3561" i="1"/>
  <c r="LE3561" i="1"/>
  <c r="LK3561" i="1"/>
  <c r="LA3561" i="1"/>
  <c r="KZ3561" i="1"/>
  <c r="LC3561" i="1"/>
  <c r="LF3561" i="1"/>
  <c r="LB3560" i="1"/>
  <c r="LE3560" i="1"/>
  <c r="LA3560" i="1"/>
  <c r="LD3560" i="1"/>
  <c r="LG3560" i="1"/>
  <c r="KZ3560" i="1"/>
  <c r="LB3559" i="1"/>
  <c r="LE3559" i="1"/>
  <c r="LA3559" i="1"/>
  <c r="LD3559" i="1"/>
  <c r="LJ3559" i="1"/>
  <c r="KZ3559" i="1"/>
  <c r="LB3558" i="1"/>
  <c r="LE3558" i="1"/>
  <c r="LA3558" i="1"/>
  <c r="LD3558" i="1"/>
  <c r="KZ3558" i="1"/>
  <c r="LB3557" i="1"/>
  <c r="LE3557" i="1"/>
  <c r="LA3557" i="1"/>
  <c r="LD3557" i="1"/>
  <c r="LJ3557" i="1"/>
  <c r="KZ3557" i="1"/>
  <c r="LC3557" i="1"/>
  <c r="LB3556" i="1"/>
  <c r="LE3556" i="1"/>
  <c r="LH3556" i="1"/>
  <c r="LA3556" i="1"/>
  <c r="LD3556" i="1"/>
  <c r="KZ3556" i="1"/>
  <c r="LB3555" i="1"/>
  <c r="LE3555" i="1"/>
  <c r="LA3555" i="1"/>
  <c r="LD3555" i="1"/>
  <c r="LJ3555" i="1"/>
  <c r="KZ3555" i="1"/>
  <c r="LB3554" i="1"/>
  <c r="LE3554" i="1"/>
  <c r="LA3554" i="1"/>
  <c r="LD3554" i="1"/>
  <c r="KZ3554" i="1"/>
  <c r="LB3553" i="1"/>
  <c r="LE3553" i="1"/>
  <c r="LK3553" i="1"/>
  <c r="LA3553" i="1"/>
  <c r="KZ3553" i="1"/>
  <c r="LC3553" i="1"/>
  <c r="LF3553" i="1"/>
  <c r="LB3552" i="1"/>
  <c r="LE3552" i="1"/>
  <c r="LA3552" i="1"/>
  <c r="LD3552" i="1"/>
  <c r="LG3552" i="1"/>
  <c r="KZ3552" i="1"/>
  <c r="LB3551" i="1"/>
  <c r="LE3551" i="1"/>
  <c r="LA3551" i="1"/>
  <c r="LD3551" i="1"/>
  <c r="LJ3551" i="1"/>
  <c r="KZ3551" i="1"/>
  <c r="LB3550" i="1"/>
  <c r="LE3550" i="1"/>
  <c r="LA3550" i="1"/>
  <c r="LD3550" i="1"/>
  <c r="KZ3550" i="1"/>
  <c r="LB3549" i="1"/>
  <c r="LE3549" i="1"/>
  <c r="LA3549" i="1"/>
  <c r="LD3549" i="1"/>
  <c r="LJ3549" i="1"/>
  <c r="KZ3549" i="1"/>
  <c r="LC3549" i="1"/>
  <c r="LB3548" i="1"/>
  <c r="LE3548" i="1"/>
  <c r="LA3548" i="1"/>
  <c r="KZ3548" i="1"/>
  <c r="LB3547" i="1"/>
  <c r="LE3547" i="1"/>
  <c r="LA3547" i="1"/>
  <c r="LD3547" i="1"/>
  <c r="LJ3547" i="1"/>
  <c r="KZ3547" i="1"/>
  <c r="LC3547" i="1"/>
  <c r="LB3546" i="1"/>
  <c r="LE3546" i="1"/>
  <c r="LA3546" i="1"/>
  <c r="LD3546" i="1"/>
  <c r="LG3546" i="1"/>
  <c r="KZ3546" i="1"/>
  <c r="LB3545" i="1"/>
  <c r="LE3545" i="1"/>
  <c r="LK3545" i="1"/>
  <c r="LA3545" i="1"/>
  <c r="LD3545" i="1"/>
  <c r="LJ3545" i="1"/>
  <c r="KZ3545" i="1"/>
  <c r="LC3545" i="1"/>
  <c r="LF3545" i="1"/>
  <c r="LB3544" i="1"/>
  <c r="LE3544" i="1"/>
  <c r="LA3544" i="1"/>
  <c r="LD3544" i="1"/>
  <c r="LG3544" i="1"/>
  <c r="KZ3544" i="1"/>
  <c r="LB3543" i="1"/>
  <c r="LE3543" i="1"/>
  <c r="LK3543" i="1"/>
  <c r="LA3543" i="1"/>
  <c r="LD3543" i="1"/>
  <c r="LJ3543" i="1"/>
  <c r="KZ3543" i="1"/>
  <c r="LB3542" i="1"/>
  <c r="LE3542" i="1"/>
  <c r="LA3542" i="1"/>
  <c r="LD3542" i="1"/>
  <c r="KZ3542" i="1"/>
  <c r="LB3541" i="1"/>
  <c r="LE3541" i="1"/>
  <c r="LA3541" i="1"/>
  <c r="LD3541" i="1"/>
  <c r="LJ3541" i="1"/>
  <c r="KZ3541" i="1"/>
  <c r="LC3541" i="1"/>
  <c r="LB3540" i="1"/>
  <c r="LE3540" i="1"/>
  <c r="LH3540" i="1"/>
  <c r="LA3540" i="1"/>
  <c r="LD3540" i="1"/>
  <c r="KZ3540" i="1"/>
  <c r="LB3539" i="1"/>
  <c r="LE3539" i="1"/>
  <c r="LA3539" i="1"/>
  <c r="LD3539" i="1"/>
  <c r="LJ3539" i="1"/>
  <c r="KZ3539" i="1"/>
  <c r="LB3538" i="1"/>
  <c r="LE3538" i="1"/>
  <c r="LA3538" i="1"/>
  <c r="LD3538" i="1"/>
  <c r="LG3538" i="1"/>
  <c r="KZ3538" i="1"/>
  <c r="LB3537" i="1"/>
  <c r="LE3537" i="1"/>
  <c r="LK3537" i="1"/>
  <c r="LA3537" i="1"/>
  <c r="LD3537" i="1"/>
  <c r="LJ3537" i="1"/>
  <c r="KZ3537" i="1"/>
  <c r="LC3537" i="1"/>
  <c r="LF3537" i="1"/>
  <c r="LB3536" i="1"/>
  <c r="LE3536" i="1"/>
  <c r="LH3536" i="1"/>
  <c r="LA3536" i="1"/>
  <c r="LD3536" i="1"/>
  <c r="LG3536" i="1"/>
  <c r="KZ3536" i="1"/>
  <c r="LB3535" i="1"/>
  <c r="LE3535" i="1"/>
  <c r="LA3535" i="1"/>
  <c r="LD3535" i="1"/>
  <c r="LJ3535" i="1"/>
  <c r="KZ3535" i="1"/>
  <c r="LC3535" i="1"/>
  <c r="LF3535" i="1"/>
  <c r="LB3534" i="1"/>
  <c r="LE3534" i="1"/>
  <c r="LA3534" i="1"/>
  <c r="LD3534" i="1"/>
  <c r="KZ3534" i="1"/>
  <c r="LL3534" i="1"/>
  <c r="LB3533" i="1"/>
  <c r="LE3533" i="1"/>
  <c r="LA3533" i="1"/>
  <c r="LD3533" i="1"/>
  <c r="LJ3533" i="1"/>
  <c r="KZ3533" i="1"/>
  <c r="LB3532" i="1"/>
  <c r="LE3532" i="1"/>
  <c r="LA3532" i="1"/>
  <c r="LD3532" i="1"/>
  <c r="KZ3532" i="1"/>
  <c r="LB3531" i="1"/>
  <c r="LE3531" i="1"/>
  <c r="LA3531" i="1"/>
  <c r="LD3531" i="1"/>
  <c r="KZ3531" i="1"/>
  <c r="LL3531" i="1"/>
  <c r="LB3530" i="1"/>
  <c r="LE3530" i="1"/>
  <c r="LA3530" i="1"/>
  <c r="LD3530" i="1"/>
  <c r="KZ3530" i="1"/>
  <c r="LB3529" i="1"/>
  <c r="LE3529" i="1"/>
  <c r="LA3529" i="1"/>
  <c r="LD3529" i="1"/>
  <c r="LJ3529" i="1"/>
  <c r="KZ3529" i="1"/>
  <c r="LC3529" i="1"/>
  <c r="LB3528" i="1"/>
  <c r="LE3528" i="1"/>
  <c r="LA3528" i="1"/>
  <c r="LD3528" i="1"/>
  <c r="KZ3528" i="1"/>
  <c r="LM3528" i="1"/>
  <c r="LB3527" i="1"/>
  <c r="LE3527" i="1"/>
  <c r="LA3527" i="1"/>
  <c r="LD3527" i="1"/>
  <c r="KZ3527" i="1"/>
  <c r="LC3527" i="1"/>
  <c r="LB3526" i="1"/>
  <c r="LE3526" i="1"/>
  <c r="LA3526" i="1"/>
  <c r="LD3526" i="1"/>
  <c r="KZ3526" i="1"/>
  <c r="LB3525" i="1"/>
  <c r="LE3525" i="1"/>
  <c r="LA3525" i="1"/>
  <c r="KZ3525" i="1"/>
  <c r="LB3524" i="1"/>
  <c r="LE3524" i="1"/>
  <c r="LA3524" i="1"/>
  <c r="LD3524" i="1"/>
  <c r="LG3524" i="1"/>
  <c r="KZ3524" i="1"/>
  <c r="LB3523" i="1"/>
  <c r="LE3523" i="1"/>
  <c r="LA3523" i="1"/>
  <c r="KZ3523" i="1"/>
  <c r="LC3523" i="1"/>
  <c r="LB3522" i="1"/>
  <c r="LE3522" i="1"/>
  <c r="LA3522" i="1"/>
  <c r="KZ3522" i="1"/>
  <c r="LB3521" i="1"/>
  <c r="LE3521" i="1"/>
  <c r="LA3521" i="1"/>
  <c r="KZ3521" i="1"/>
  <c r="LC3521" i="1"/>
  <c r="LB3520" i="1"/>
  <c r="LE3520" i="1"/>
  <c r="LA3520" i="1"/>
  <c r="LD3520" i="1"/>
  <c r="KZ3520" i="1"/>
  <c r="LB3519" i="1"/>
  <c r="LE3519" i="1"/>
  <c r="LA3519" i="1"/>
  <c r="KZ3519" i="1"/>
  <c r="LC3519" i="1"/>
  <c r="LB3518" i="1"/>
  <c r="LE3518" i="1"/>
  <c r="LA3518" i="1"/>
  <c r="LD3518" i="1"/>
  <c r="KZ3518" i="1"/>
  <c r="LB3517" i="1"/>
  <c r="LE3517" i="1"/>
  <c r="LA3517" i="1"/>
  <c r="KZ3517" i="1"/>
  <c r="LB3516" i="1"/>
  <c r="LE3516" i="1"/>
  <c r="LA3516" i="1"/>
  <c r="LD3516" i="1"/>
  <c r="KZ3516" i="1"/>
  <c r="LB3515" i="1"/>
  <c r="LE3515" i="1"/>
  <c r="LA3515" i="1"/>
  <c r="KZ3515" i="1"/>
  <c r="LC3515" i="1"/>
  <c r="LF3515" i="1"/>
  <c r="LB3514" i="1"/>
  <c r="LE3514" i="1"/>
  <c r="LA3514" i="1"/>
  <c r="LD3514" i="1"/>
  <c r="KZ3514" i="1"/>
  <c r="LB3513" i="1"/>
  <c r="LE3513" i="1"/>
  <c r="LK3513" i="1"/>
  <c r="LA3513" i="1"/>
  <c r="KZ3513" i="1"/>
  <c r="LC3513" i="1"/>
  <c r="LB3512" i="1"/>
  <c r="LE3512" i="1"/>
  <c r="LA3512" i="1"/>
  <c r="LD3512" i="1"/>
  <c r="KZ3512" i="1"/>
  <c r="LB3511" i="1"/>
  <c r="LE3511" i="1"/>
  <c r="LA3511" i="1"/>
  <c r="KZ3511" i="1"/>
  <c r="LC3511" i="1"/>
  <c r="LF3511" i="1"/>
  <c r="LB3510" i="1"/>
  <c r="LE3510" i="1"/>
  <c r="LH3510" i="1"/>
  <c r="LA3510" i="1"/>
  <c r="LD3510" i="1"/>
  <c r="KZ3510" i="1"/>
  <c r="LB3509" i="1"/>
  <c r="LE3509" i="1"/>
  <c r="LA3509" i="1"/>
  <c r="LD3509" i="1"/>
  <c r="KZ3509" i="1"/>
  <c r="LC3509" i="1"/>
  <c r="LB3508" i="1"/>
  <c r="LE3508" i="1"/>
  <c r="LA3508" i="1"/>
  <c r="LD3508" i="1"/>
  <c r="LJ3508" i="1"/>
  <c r="KZ3508" i="1"/>
  <c r="LB3507" i="1"/>
  <c r="LE3507" i="1"/>
  <c r="LA3507" i="1"/>
  <c r="LD3507" i="1"/>
  <c r="KZ3507" i="1"/>
  <c r="LC3507" i="1"/>
  <c r="LF3507" i="1"/>
  <c r="LB3506" i="1"/>
  <c r="LE3506" i="1"/>
  <c r="LA3506" i="1"/>
  <c r="LD3506" i="1"/>
  <c r="KZ3506" i="1"/>
  <c r="LB3505" i="1"/>
  <c r="LE3505" i="1"/>
  <c r="LA3505" i="1"/>
  <c r="LD3505" i="1"/>
  <c r="LJ3505" i="1"/>
  <c r="KZ3505" i="1"/>
  <c r="LC3505" i="1"/>
  <c r="LB3504" i="1"/>
  <c r="LE3504" i="1"/>
  <c r="LA3504" i="1"/>
  <c r="LD3504" i="1"/>
  <c r="KZ3504" i="1"/>
  <c r="LC3504" i="1"/>
  <c r="LB3503" i="1"/>
  <c r="LE3503" i="1"/>
  <c r="LA3503" i="1"/>
  <c r="LD3503" i="1"/>
  <c r="KZ3503" i="1"/>
  <c r="LC3503" i="1"/>
  <c r="LB3502" i="1"/>
  <c r="LE3502" i="1"/>
  <c r="LA3502" i="1"/>
  <c r="LD3502" i="1"/>
  <c r="KZ3502" i="1"/>
  <c r="LB3501" i="1"/>
  <c r="LE3501" i="1"/>
  <c r="LA3501" i="1"/>
  <c r="LD3501" i="1"/>
  <c r="LJ3501" i="1"/>
  <c r="KZ3501" i="1"/>
  <c r="LC3501" i="1"/>
  <c r="LB3500" i="1"/>
  <c r="LE3500" i="1"/>
  <c r="LA3500" i="1"/>
  <c r="LD3500" i="1"/>
  <c r="KZ3500" i="1"/>
  <c r="LC3500" i="1"/>
  <c r="LB3499" i="1"/>
  <c r="LE3499" i="1"/>
  <c r="LA3499" i="1"/>
  <c r="LD3499" i="1"/>
  <c r="KZ3499" i="1"/>
  <c r="LB3498" i="1"/>
  <c r="LE3498" i="1"/>
  <c r="LA3498" i="1"/>
  <c r="LD3498" i="1"/>
  <c r="KZ3498" i="1"/>
  <c r="LC3498" i="1"/>
  <c r="LF3498" i="1"/>
  <c r="LB3497" i="1"/>
  <c r="LE3497" i="1"/>
  <c r="LA3497" i="1"/>
  <c r="LD3497" i="1"/>
  <c r="KZ3497" i="1"/>
  <c r="LB3496" i="1"/>
  <c r="LE3496" i="1"/>
  <c r="LA3496" i="1"/>
  <c r="LD3496" i="1"/>
  <c r="KZ3496" i="1"/>
  <c r="LB3495" i="1"/>
  <c r="LE3495" i="1"/>
  <c r="LA3495" i="1"/>
  <c r="KZ3495" i="1"/>
  <c r="LC3495" i="1"/>
  <c r="LB3494" i="1"/>
  <c r="LE3494" i="1"/>
  <c r="LA3494" i="1"/>
  <c r="LD3494" i="1"/>
  <c r="KZ3494" i="1"/>
  <c r="LB3493" i="1"/>
  <c r="LE3493" i="1"/>
  <c r="LA3493" i="1"/>
  <c r="LD3493" i="1"/>
  <c r="LJ3493" i="1"/>
  <c r="KZ3493" i="1"/>
  <c r="LB3492" i="1"/>
  <c r="LE3492" i="1"/>
  <c r="LK3492" i="1"/>
  <c r="LA3492" i="1"/>
  <c r="LD3492" i="1"/>
  <c r="KZ3492" i="1"/>
  <c r="LC3492" i="1"/>
  <c r="LB3491" i="1"/>
  <c r="LE3491" i="1"/>
  <c r="LA3491" i="1"/>
  <c r="LD3491" i="1"/>
  <c r="LG3491" i="1"/>
  <c r="KZ3491" i="1"/>
  <c r="LB3490" i="1"/>
  <c r="LE3490" i="1"/>
  <c r="LA3490" i="1"/>
  <c r="LD3490" i="1"/>
  <c r="KZ3490" i="1"/>
  <c r="LB3489" i="1"/>
  <c r="LE3489" i="1"/>
  <c r="LA3489" i="1"/>
  <c r="LD3489" i="1"/>
  <c r="KZ3489" i="1"/>
  <c r="LB3488" i="1"/>
  <c r="LE3488" i="1"/>
  <c r="LK3488" i="1"/>
  <c r="LA3488" i="1"/>
  <c r="LD3488" i="1"/>
  <c r="LG3488" i="1"/>
  <c r="KZ3488" i="1"/>
  <c r="LB3487" i="1"/>
  <c r="LE3487" i="1"/>
  <c r="LA3487" i="1"/>
  <c r="LD3487" i="1"/>
  <c r="KZ3487" i="1"/>
  <c r="LB3486" i="1"/>
  <c r="LE3486" i="1"/>
  <c r="LA3486" i="1"/>
  <c r="LD3486" i="1"/>
  <c r="LG3486" i="1"/>
  <c r="KZ3486" i="1"/>
  <c r="LB3485" i="1"/>
  <c r="LE3485" i="1"/>
  <c r="LA3485" i="1"/>
  <c r="KZ3485" i="1"/>
  <c r="LC3485" i="1"/>
  <c r="LF3485" i="1"/>
  <c r="LB3484" i="1"/>
  <c r="LE3484" i="1"/>
  <c r="LA3484" i="1"/>
  <c r="LD3484" i="1"/>
  <c r="LG3484" i="1"/>
  <c r="KZ3484" i="1"/>
  <c r="LB3483" i="1"/>
  <c r="LE3483" i="1"/>
  <c r="LA3483" i="1"/>
  <c r="LD3483" i="1"/>
  <c r="LJ3483" i="1"/>
  <c r="KZ3483" i="1"/>
  <c r="LC3483" i="1"/>
  <c r="LB3482" i="1"/>
  <c r="LE3482" i="1"/>
  <c r="LA3482" i="1"/>
  <c r="LD3482" i="1"/>
  <c r="KZ3482" i="1"/>
  <c r="LC3482" i="1"/>
  <c r="LI3482" i="1"/>
  <c r="LB3481" i="1"/>
  <c r="LE3481" i="1"/>
  <c r="LH3481" i="1"/>
  <c r="LA3481" i="1"/>
  <c r="LD3481" i="1"/>
  <c r="KZ3481" i="1"/>
  <c r="LB3480" i="1"/>
  <c r="LE3480" i="1"/>
  <c r="LK3480" i="1"/>
  <c r="LA3480" i="1"/>
  <c r="LD3480" i="1"/>
  <c r="LJ3480" i="1"/>
  <c r="KZ3480" i="1"/>
  <c r="LB3479" i="1"/>
  <c r="LE3479" i="1"/>
  <c r="LA3479" i="1"/>
  <c r="LD3479" i="1"/>
  <c r="KZ3479" i="1"/>
  <c r="LC3479" i="1"/>
  <c r="LI3479" i="1"/>
  <c r="LB3478" i="1"/>
  <c r="LE3478" i="1"/>
  <c r="LA3478" i="1"/>
  <c r="KZ3478" i="1"/>
  <c r="LC3478" i="1"/>
  <c r="LI3478" i="1"/>
  <c r="LB3477" i="1"/>
  <c r="LE3477" i="1"/>
  <c r="LA3477" i="1"/>
  <c r="KZ3477" i="1"/>
  <c r="LC3477" i="1"/>
  <c r="LB3476" i="1"/>
  <c r="LE3476" i="1"/>
  <c r="LA3476" i="1"/>
  <c r="LD3476" i="1"/>
  <c r="LJ3476" i="1"/>
  <c r="KZ3476" i="1"/>
  <c r="LB3475" i="1"/>
  <c r="LE3475" i="1"/>
  <c r="LA3475" i="1"/>
  <c r="KZ3475" i="1"/>
  <c r="LC3475" i="1"/>
  <c r="LB3474" i="1"/>
  <c r="LE3474" i="1"/>
  <c r="LA3474" i="1"/>
  <c r="LD3474" i="1"/>
  <c r="KZ3474" i="1"/>
  <c r="LC3474" i="1"/>
  <c r="LF3474" i="1"/>
  <c r="LB3473" i="1"/>
  <c r="LE3473" i="1"/>
  <c r="LA3473" i="1"/>
  <c r="LD3473" i="1"/>
  <c r="KZ3473" i="1"/>
  <c r="LB3472" i="1"/>
  <c r="LE3472" i="1"/>
  <c r="LH3472" i="1"/>
  <c r="LA3472" i="1"/>
  <c r="LD3472" i="1"/>
  <c r="LG3472" i="1"/>
  <c r="KZ3472" i="1"/>
  <c r="LB3471" i="1"/>
  <c r="LE3471" i="1"/>
  <c r="LA3471" i="1"/>
  <c r="LD3471" i="1"/>
  <c r="KZ3471" i="1"/>
  <c r="LC3471" i="1"/>
  <c r="LF3471" i="1"/>
  <c r="LB3470" i="1"/>
  <c r="LE3470" i="1"/>
  <c r="LA3470" i="1"/>
  <c r="LD3470" i="1"/>
  <c r="KZ3470" i="1"/>
  <c r="LB3469" i="1"/>
  <c r="LE3469" i="1"/>
  <c r="LA3469" i="1"/>
  <c r="KZ3469" i="1"/>
  <c r="LC3469" i="1"/>
  <c r="LF3469" i="1"/>
  <c r="LB3468" i="1"/>
  <c r="LE3468" i="1"/>
  <c r="LA3468" i="1"/>
  <c r="LD3468" i="1"/>
  <c r="KZ3468" i="1"/>
  <c r="LB3467" i="1"/>
  <c r="LE3467" i="1"/>
  <c r="LA3467" i="1"/>
  <c r="LD3467" i="1"/>
  <c r="LJ3467" i="1"/>
  <c r="KZ3467" i="1"/>
  <c r="LC3467" i="1"/>
  <c r="LF3467" i="1"/>
  <c r="LB3466" i="1"/>
  <c r="LE3466" i="1"/>
  <c r="LA3466" i="1"/>
  <c r="KZ3466" i="1"/>
  <c r="LC3466" i="1"/>
  <c r="LB3465" i="1"/>
  <c r="LE3465" i="1"/>
  <c r="LA3465" i="1"/>
  <c r="LD3465" i="1"/>
  <c r="KZ3465" i="1"/>
  <c r="LB3464" i="1"/>
  <c r="LE3464" i="1"/>
  <c r="LH3464" i="1"/>
  <c r="LA3464" i="1"/>
  <c r="LD3464" i="1"/>
  <c r="LJ3464" i="1"/>
  <c r="KZ3464" i="1"/>
  <c r="LC3464" i="1"/>
  <c r="LB3463" i="1"/>
  <c r="LE3463" i="1"/>
  <c r="LA3463" i="1"/>
  <c r="LD3463" i="1"/>
  <c r="KZ3463" i="1"/>
  <c r="LB3462" i="1"/>
  <c r="LE3462" i="1"/>
  <c r="LA3462" i="1"/>
  <c r="KZ3462" i="1"/>
  <c r="LC3462" i="1"/>
  <c r="LI3462" i="1"/>
  <c r="LB3461" i="1"/>
  <c r="LE3461" i="1"/>
  <c r="LA3461" i="1"/>
  <c r="LD3461" i="1"/>
  <c r="KZ3461" i="1"/>
  <c r="LC3461" i="1"/>
  <c r="LB3460" i="1"/>
  <c r="LE3460" i="1"/>
  <c r="LA3460" i="1"/>
  <c r="LD3460" i="1"/>
  <c r="LJ3460" i="1"/>
  <c r="KZ3460" i="1"/>
  <c r="LB3459" i="1"/>
  <c r="LE3459" i="1"/>
  <c r="LA3459" i="1"/>
  <c r="KZ3459" i="1"/>
  <c r="LC3459" i="1"/>
  <c r="LB3458" i="1"/>
  <c r="LE3458" i="1"/>
  <c r="LA3458" i="1"/>
  <c r="LD3458" i="1"/>
  <c r="KZ3458" i="1"/>
  <c r="LB3457" i="1"/>
  <c r="LE3457" i="1"/>
  <c r="LA3457" i="1"/>
  <c r="LD3457" i="1"/>
  <c r="KZ3457" i="1"/>
  <c r="LB3456" i="1"/>
  <c r="LE3456" i="1"/>
  <c r="LA3456" i="1"/>
  <c r="LD3456" i="1"/>
  <c r="LG3456" i="1"/>
  <c r="KZ3456" i="1"/>
  <c r="LC3456" i="1"/>
  <c r="LI3456" i="1"/>
  <c r="LB3455" i="1"/>
  <c r="LE3455" i="1"/>
  <c r="LA3455" i="1"/>
  <c r="LD3455" i="1"/>
  <c r="KZ3455" i="1"/>
  <c r="LB3454" i="1"/>
  <c r="LE3454" i="1"/>
  <c r="LA3454" i="1"/>
  <c r="LD3454" i="1"/>
  <c r="LG3454" i="1"/>
  <c r="KZ3454" i="1"/>
  <c r="LB3453" i="1"/>
  <c r="LE3453" i="1"/>
  <c r="LA3453" i="1"/>
  <c r="KZ3453" i="1"/>
  <c r="LC3453" i="1"/>
  <c r="LB3452" i="1"/>
  <c r="LE3452" i="1"/>
  <c r="LA3452" i="1"/>
  <c r="LD3452" i="1"/>
  <c r="KZ3452" i="1"/>
  <c r="LB3451" i="1"/>
  <c r="LE3451" i="1"/>
  <c r="LA3451" i="1"/>
  <c r="KZ3451" i="1"/>
  <c r="LC3451" i="1"/>
  <c r="LF3451" i="1"/>
  <c r="LB3450" i="1"/>
  <c r="LE3450" i="1"/>
  <c r="LA3450" i="1"/>
  <c r="LD3450" i="1"/>
  <c r="KZ3450" i="1"/>
  <c r="LC3450" i="1"/>
  <c r="LB3449" i="1"/>
  <c r="LE3449" i="1"/>
  <c r="LA3449" i="1"/>
  <c r="LD3449" i="1"/>
  <c r="LJ3449" i="1"/>
  <c r="KZ3449" i="1"/>
  <c r="LB3448" i="1"/>
  <c r="LE3448" i="1"/>
  <c r="LK3448" i="1"/>
  <c r="LA3448" i="1"/>
  <c r="LD3448" i="1"/>
  <c r="LJ3448" i="1"/>
  <c r="KZ3448" i="1"/>
  <c r="LB3447" i="1"/>
  <c r="LE3447" i="1"/>
  <c r="LA3447" i="1"/>
  <c r="LD3447" i="1"/>
  <c r="LG3447" i="1"/>
  <c r="KZ3447" i="1"/>
  <c r="LB3446" i="1"/>
  <c r="LE3446" i="1"/>
  <c r="LA3446" i="1"/>
  <c r="KZ3446" i="1"/>
  <c r="LB3445" i="1"/>
  <c r="LE3445" i="1"/>
  <c r="LA3445" i="1"/>
  <c r="KZ3445" i="1"/>
  <c r="LC3445" i="1"/>
  <c r="LB3444" i="1"/>
  <c r="LE3444" i="1"/>
  <c r="LA3444" i="1"/>
  <c r="LD3444" i="1"/>
  <c r="KZ3444" i="1"/>
  <c r="LB3443" i="1"/>
  <c r="LE3443" i="1"/>
  <c r="LA3443" i="1"/>
  <c r="KZ3443" i="1"/>
  <c r="LC3443" i="1"/>
  <c r="LB3442" i="1"/>
  <c r="LE3442" i="1"/>
  <c r="LA3442" i="1"/>
  <c r="LD3442" i="1"/>
  <c r="KZ3442" i="1"/>
  <c r="LB3441" i="1"/>
  <c r="LE3441" i="1"/>
  <c r="LA3441" i="1"/>
  <c r="LD3441" i="1"/>
  <c r="KZ3441" i="1"/>
  <c r="LB3440" i="1"/>
  <c r="LE3440" i="1"/>
  <c r="LA3440" i="1"/>
  <c r="LD3440" i="1"/>
  <c r="KZ3440" i="1"/>
  <c r="LB3439" i="1"/>
  <c r="LE3439" i="1"/>
  <c r="LA3439" i="1"/>
  <c r="LD3439" i="1"/>
  <c r="LG3439" i="1"/>
  <c r="KZ3439" i="1"/>
  <c r="LC3439" i="1"/>
  <c r="LB3438" i="1"/>
  <c r="LE3438" i="1"/>
  <c r="LA3438" i="1"/>
  <c r="LD3438" i="1"/>
  <c r="LG3438" i="1"/>
  <c r="KZ3438" i="1"/>
  <c r="LB3437" i="1"/>
  <c r="LE3437" i="1"/>
  <c r="LA3437" i="1"/>
  <c r="KZ3437" i="1"/>
  <c r="LC3437" i="1"/>
  <c r="LF3437" i="1"/>
  <c r="LB3436" i="1"/>
  <c r="LE3436" i="1"/>
  <c r="LA3436" i="1"/>
  <c r="LD3436" i="1"/>
  <c r="LG3436" i="1"/>
  <c r="KZ3436" i="1"/>
  <c r="KZ3435" i="1"/>
  <c r="LC3435" i="1"/>
  <c r="LB3435" i="1"/>
  <c r="LE3435" i="1"/>
  <c r="LA3435" i="1"/>
  <c r="LD3435" i="1"/>
  <c r="LG3435" i="1"/>
  <c r="KZ3434" i="1"/>
  <c r="LC3434" i="1"/>
  <c r="LI3434" i="1"/>
  <c r="LB3434" i="1"/>
  <c r="LE3434" i="1"/>
  <c r="LA3434" i="1"/>
  <c r="LD3434" i="1"/>
  <c r="LF3434" i="1"/>
  <c r="LB3433" i="1"/>
  <c r="LE3433" i="1"/>
  <c r="LA3433" i="1"/>
  <c r="LD3433" i="1"/>
  <c r="KZ3433" i="1"/>
  <c r="LB3432" i="1"/>
  <c r="LE3432" i="1"/>
  <c r="LA3432" i="1"/>
  <c r="LD3432" i="1"/>
  <c r="LG3432" i="1"/>
  <c r="KZ3432" i="1"/>
  <c r="LC3432" i="1"/>
  <c r="LB3431" i="1"/>
  <c r="LE3431" i="1"/>
  <c r="LA3431" i="1"/>
  <c r="LD3431" i="1"/>
  <c r="LJ3431" i="1"/>
  <c r="KZ3431" i="1"/>
  <c r="LC3431" i="1"/>
  <c r="LF3431" i="1"/>
  <c r="LB3430" i="1"/>
  <c r="LE3430" i="1"/>
  <c r="LA3430" i="1"/>
  <c r="LD3430" i="1"/>
  <c r="LG3430" i="1"/>
  <c r="KZ3430" i="1"/>
  <c r="LB3429" i="1"/>
  <c r="LE3429" i="1"/>
  <c r="LA3429" i="1"/>
  <c r="LD3429" i="1"/>
  <c r="LJ3429" i="1"/>
  <c r="KZ3429" i="1"/>
  <c r="LB3428" i="1"/>
  <c r="LE3428" i="1"/>
  <c r="LA3428" i="1"/>
  <c r="LD3428" i="1"/>
  <c r="KZ3428" i="1"/>
  <c r="LB3427" i="1"/>
  <c r="LE3427" i="1"/>
  <c r="LK3427" i="1"/>
  <c r="LA3427" i="1"/>
  <c r="KZ3427" i="1"/>
  <c r="LC3427" i="1"/>
  <c r="LB3426" i="1"/>
  <c r="LE3426" i="1"/>
  <c r="LA3426" i="1"/>
  <c r="KZ3426" i="1"/>
  <c r="LC3426" i="1"/>
  <c r="LI3426" i="1"/>
  <c r="LB3425" i="1"/>
  <c r="LE3425" i="1"/>
  <c r="LA3425" i="1"/>
  <c r="LD3425" i="1"/>
  <c r="KZ3425" i="1"/>
  <c r="LB3424" i="1"/>
  <c r="LE3424" i="1"/>
  <c r="LA3424" i="1"/>
  <c r="LD3424" i="1"/>
  <c r="LJ3424" i="1"/>
  <c r="KZ3424" i="1"/>
  <c r="LC3424" i="1"/>
  <c r="LB3423" i="1"/>
  <c r="LE3423" i="1"/>
  <c r="LA3423" i="1"/>
  <c r="LD3423" i="1"/>
  <c r="KZ3423" i="1"/>
  <c r="LB3422" i="1"/>
  <c r="LE3422" i="1"/>
  <c r="LA3422" i="1"/>
  <c r="LD3422" i="1"/>
  <c r="LG3422" i="1"/>
  <c r="KZ3422" i="1"/>
  <c r="LB3421" i="1"/>
  <c r="LE3421" i="1"/>
  <c r="LA3421" i="1"/>
  <c r="KZ3421" i="1"/>
  <c r="LC3421" i="1"/>
  <c r="LF3421" i="1"/>
  <c r="LB3420" i="1"/>
  <c r="LE3420" i="1"/>
  <c r="LK3420" i="1"/>
  <c r="LA3420" i="1"/>
  <c r="LD3420" i="1"/>
  <c r="LG3420" i="1"/>
  <c r="KZ3420" i="1"/>
  <c r="LB3419" i="1"/>
  <c r="LE3419" i="1"/>
  <c r="LA3419" i="1"/>
  <c r="LD3419" i="1"/>
  <c r="LG3419" i="1"/>
  <c r="KZ3419" i="1"/>
  <c r="LC3419" i="1"/>
  <c r="LB3418" i="1"/>
  <c r="LE3418" i="1"/>
  <c r="LA3418" i="1"/>
  <c r="LD3418" i="1"/>
  <c r="KZ3418" i="1"/>
  <c r="LC3418" i="1"/>
  <c r="LF3418" i="1"/>
  <c r="LB3417" i="1"/>
  <c r="LE3417" i="1"/>
  <c r="LA3417" i="1"/>
  <c r="LD3417" i="1"/>
  <c r="KZ3417" i="1"/>
  <c r="LB3416" i="1"/>
  <c r="LE3416" i="1"/>
  <c r="LK3416" i="1"/>
  <c r="LA3416" i="1"/>
  <c r="LD3416" i="1"/>
  <c r="LG3416" i="1"/>
  <c r="KZ3416" i="1"/>
  <c r="LC3416" i="1"/>
  <c r="LB3415" i="1"/>
  <c r="LE3415" i="1"/>
  <c r="LA3415" i="1"/>
  <c r="LD3415" i="1"/>
  <c r="LG3415" i="1"/>
  <c r="KZ3415" i="1"/>
  <c r="LB3414" i="1"/>
  <c r="LE3414" i="1"/>
  <c r="LA3414" i="1"/>
  <c r="LD3414" i="1"/>
  <c r="LG3414" i="1"/>
  <c r="KZ3414" i="1"/>
  <c r="LB3413" i="1"/>
  <c r="LE3413" i="1"/>
  <c r="LA3413" i="1"/>
  <c r="LD3413" i="1"/>
  <c r="LJ3413" i="1"/>
  <c r="KZ3413" i="1"/>
  <c r="LB3412" i="1"/>
  <c r="LE3412" i="1"/>
  <c r="LA3412" i="1"/>
  <c r="LD3412" i="1"/>
  <c r="KZ3412" i="1"/>
  <c r="LB3411" i="1"/>
  <c r="LE3411" i="1"/>
  <c r="LK3411" i="1"/>
  <c r="LA3411" i="1"/>
  <c r="KZ3411" i="1"/>
  <c r="LC3411" i="1"/>
  <c r="LB3410" i="1"/>
  <c r="LE3410" i="1"/>
  <c r="LA3410" i="1"/>
  <c r="KZ3410" i="1"/>
  <c r="LC3410" i="1"/>
  <c r="LF3410" i="1"/>
  <c r="LB3409" i="1"/>
  <c r="LE3409" i="1"/>
  <c r="LA3409" i="1"/>
  <c r="LD3409" i="1"/>
  <c r="LJ3409" i="1"/>
  <c r="KZ3409" i="1"/>
  <c r="LB3408" i="1"/>
  <c r="LE3408" i="1"/>
  <c r="LK3408" i="1"/>
  <c r="LA3408" i="1"/>
  <c r="LD3408" i="1"/>
  <c r="KZ3408" i="1"/>
  <c r="LB3407" i="1"/>
  <c r="LE3407" i="1"/>
  <c r="LA3407" i="1"/>
  <c r="LD3407" i="1"/>
  <c r="LG3407" i="1"/>
  <c r="KZ3407" i="1"/>
  <c r="LC3407" i="1"/>
  <c r="LB3406" i="1"/>
  <c r="LE3406" i="1"/>
  <c r="LA3406" i="1"/>
  <c r="LD3406" i="1"/>
  <c r="LG3406" i="1"/>
  <c r="KZ3406" i="1"/>
  <c r="LB3405" i="1"/>
  <c r="LE3405" i="1"/>
  <c r="LA3405" i="1"/>
  <c r="KZ3405" i="1"/>
  <c r="LC3405" i="1"/>
  <c r="LF3405" i="1"/>
  <c r="LB3404" i="1"/>
  <c r="LE3404" i="1"/>
  <c r="LA3404" i="1"/>
  <c r="LD3404" i="1"/>
  <c r="LG3404" i="1"/>
  <c r="KZ3404" i="1"/>
  <c r="LB3403" i="1"/>
  <c r="LE3403" i="1"/>
  <c r="LA3403" i="1"/>
  <c r="LD3403" i="1"/>
  <c r="KZ3403" i="1"/>
  <c r="LB3402" i="1"/>
  <c r="LE3402" i="1"/>
  <c r="LA3402" i="1"/>
  <c r="LD3402" i="1"/>
  <c r="KZ3402" i="1"/>
  <c r="LC3402" i="1"/>
  <c r="LF3402" i="1"/>
  <c r="LB3401" i="1"/>
  <c r="LE3401" i="1"/>
  <c r="LA3401" i="1"/>
  <c r="LD3401" i="1"/>
  <c r="KZ3401" i="1"/>
  <c r="LB3400" i="1"/>
  <c r="LE3400" i="1"/>
  <c r="LA3400" i="1"/>
  <c r="LD3400" i="1"/>
  <c r="LG3400" i="1"/>
  <c r="KZ3400" i="1"/>
  <c r="LB3399" i="1"/>
  <c r="LE3399" i="1"/>
  <c r="LA3399" i="1"/>
  <c r="LD3399" i="1"/>
  <c r="LJ3399" i="1"/>
  <c r="KZ3399" i="1"/>
  <c r="LC3399" i="1"/>
  <c r="LF3399" i="1"/>
  <c r="LB3398" i="1"/>
  <c r="LE3398" i="1"/>
  <c r="LA3398" i="1"/>
  <c r="LD3398" i="1"/>
  <c r="LG3398" i="1"/>
  <c r="KZ3398" i="1"/>
  <c r="LC3398" i="1"/>
  <c r="LF3398" i="1"/>
  <c r="LB3397" i="1"/>
  <c r="LE3397" i="1"/>
  <c r="LA3397" i="1"/>
  <c r="LD3397" i="1"/>
  <c r="LJ3397" i="1"/>
  <c r="KZ3397" i="1"/>
  <c r="LB3396" i="1"/>
  <c r="LE3396" i="1"/>
  <c r="LA3396" i="1"/>
  <c r="LD3396" i="1"/>
  <c r="KZ3396" i="1"/>
  <c r="LC3396" i="1"/>
  <c r="LI3396" i="1"/>
  <c r="LB3395" i="1"/>
  <c r="LE3395" i="1"/>
  <c r="LK3395" i="1"/>
  <c r="LA3395" i="1"/>
  <c r="KZ3395" i="1"/>
  <c r="LC3395" i="1"/>
  <c r="LI3395" i="1"/>
  <c r="LB3394" i="1"/>
  <c r="LE3394" i="1"/>
  <c r="LA3394" i="1"/>
  <c r="KZ3394" i="1"/>
  <c r="LC3394" i="1"/>
  <c r="LF3394" i="1"/>
  <c r="LB3393" i="1"/>
  <c r="LE3393" i="1"/>
  <c r="LH3393" i="1"/>
  <c r="LA3393" i="1"/>
  <c r="KZ3393" i="1"/>
  <c r="LC3393" i="1"/>
  <c r="LF3393" i="1"/>
  <c r="LB3392" i="1"/>
  <c r="LE3392" i="1"/>
  <c r="LK3392" i="1"/>
  <c r="LA3392" i="1"/>
  <c r="LD3392" i="1"/>
  <c r="LJ3392" i="1"/>
  <c r="KZ3392" i="1"/>
  <c r="LC3392" i="1"/>
  <c r="LB3391" i="1"/>
  <c r="LE3391" i="1"/>
  <c r="LA3391" i="1"/>
  <c r="LD3391" i="1"/>
  <c r="LG3391" i="1"/>
  <c r="KZ3391" i="1"/>
  <c r="LB3390" i="1"/>
  <c r="LE3390" i="1"/>
  <c r="LA3390" i="1"/>
  <c r="LD3390" i="1"/>
  <c r="LG3390" i="1"/>
  <c r="KZ3390" i="1"/>
  <c r="LB3389" i="1"/>
  <c r="LE3389" i="1"/>
  <c r="LA3389" i="1"/>
  <c r="KZ3389" i="1"/>
  <c r="LC3389" i="1"/>
  <c r="LF3389" i="1"/>
  <c r="LB3388" i="1"/>
  <c r="LE3388" i="1"/>
  <c r="LK3388" i="1"/>
  <c r="LA3388" i="1"/>
  <c r="LD3388" i="1"/>
  <c r="KZ3388" i="1"/>
  <c r="LB3387" i="1"/>
  <c r="LE3387" i="1"/>
  <c r="LA3387" i="1"/>
  <c r="LD3387" i="1"/>
  <c r="LG3387" i="1"/>
  <c r="KZ3387" i="1"/>
  <c r="LC3387" i="1"/>
  <c r="LB3386" i="1"/>
  <c r="LE3386" i="1"/>
  <c r="LA3386" i="1"/>
  <c r="LD3386" i="1"/>
  <c r="KZ3386" i="1"/>
  <c r="LC3386" i="1"/>
  <c r="LF3386" i="1"/>
  <c r="LB3385" i="1"/>
  <c r="LE3385" i="1"/>
  <c r="LA3385" i="1"/>
  <c r="LD3385" i="1"/>
  <c r="KZ3385" i="1"/>
  <c r="LB3384" i="1"/>
  <c r="LE3384" i="1"/>
  <c r="LK3384" i="1"/>
  <c r="LA3384" i="1"/>
  <c r="LD3384" i="1"/>
  <c r="LG3384" i="1"/>
  <c r="KZ3384" i="1"/>
  <c r="LC3384" i="1"/>
  <c r="LB3383" i="1"/>
  <c r="LE3383" i="1"/>
  <c r="LA3383" i="1"/>
  <c r="LD3383" i="1"/>
  <c r="KZ3383" i="1"/>
  <c r="LB3382" i="1"/>
  <c r="LE3382" i="1"/>
  <c r="LA3382" i="1"/>
  <c r="KZ3382" i="1"/>
  <c r="LC3382" i="1"/>
  <c r="LF3382" i="1"/>
  <c r="LB3381" i="1"/>
  <c r="LE3381" i="1"/>
  <c r="LH3381" i="1"/>
  <c r="LA3381" i="1"/>
  <c r="LD3381" i="1"/>
  <c r="KZ3381" i="1"/>
  <c r="LB3380" i="1"/>
  <c r="LE3380" i="1"/>
  <c r="LA3380" i="1"/>
  <c r="LD3380" i="1"/>
  <c r="KZ3380" i="1"/>
  <c r="LC3380" i="1"/>
  <c r="LB3379" i="1"/>
  <c r="LE3379" i="1"/>
  <c r="LA3379" i="1"/>
  <c r="LD3379" i="1"/>
  <c r="KZ3379" i="1"/>
  <c r="LC3379" i="1"/>
  <c r="LI3379" i="1"/>
  <c r="LB3378" i="1"/>
  <c r="LE3378" i="1"/>
  <c r="LA3378" i="1"/>
  <c r="LD3378" i="1"/>
  <c r="KZ3378" i="1"/>
  <c r="LB3377" i="1"/>
  <c r="LE3377" i="1"/>
  <c r="LA3377" i="1"/>
  <c r="LD3377" i="1"/>
  <c r="KZ3377" i="1"/>
  <c r="LB3376" i="1"/>
  <c r="LE3376" i="1"/>
  <c r="LA3376" i="1"/>
  <c r="LD3376" i="1"/>
  <c r="KZ3376" i="1"/>
  <c r="LB3375" i="1"/>
  <c r="LE3375" i="1"/>
  <c r="LA3375" i="1"/>
  <c r="LD3375" i="1"/>
  <c r="KZ3375" i="1"/>
  <c r="LB3374" i="1"/>
  <c r="LE3374" i="1"/>
  <c r="LA3374" i="1"/>
  <c r="KZ3374" i="1"/>
  <c r="LC3374" i="1"/>
  <c r="LB3373" i="1"/>
  <c r="LE3373" i="1"/>
  <c r="LA3373" i="1"/>
  <c r="LD3373" i="1"/>
  <c r="KZ3373" i="1"/>
  <c r="LB3372" i="1"/>
  <c r="LE3372" i="1"/>
  <c r="LA3372" i="1"/>
  <c r="LD3372" i="1"/>
  <c r="KZ3372" i="1"/>
  <c r="LC3372" i="1"/>
  <c r="LB3371" i="1"/>
  <c r="LE3371" i="1"/>
  <c r="LA3371" i="1"/>
  <c r="LD3371" i="1"/>
  <c r="KZ3371" i="1"/>
  <c r="LB3370" i="1"/>
  <c r="LE3370" i="1"/>
  <c r="LA3370" i="1"/>
  <c r="KZ3370" i="1"/>
  <c r="LC3370" i="1"/>
  <c r="LB3369" i="1"/>
  <c r="LE3369" i="1"/>
  <c r="LA3369" i="1"/>
  <c r="KZ3369" i="1"/>
  <c r="LB3368" i="1"/>
  <c r="LE3368" i="1"/>
  <c r="LA3368" i="1"/>
  <c r="LD3368" i="1"/>
  <c r="KZ3368" i="1"/>
  <c r="LC3368" i="1"/>
  <c r="LA3367" i="1"/>
  <c r="LD3367" i="1"/>
  <c r="LB3367" i="1"/>
  <c r="LE3367" i="1"/>
  <c r="KZ3367" i="1"/>
  <c r="LB3366" i="1"/>
  <c r="LE3366" i="1"/>
  <c r="LA3366" i="1"/>
  <c r="LD3366" i="1"/>
  <c r="KZ3366" i="1"/>
  <c r="LB3365" i="1"/>
  <c r="LE3365" i="1"/>
  <c r="LA3365" i="1"/>
  <c r="LD3365" i="1"/>
  <c r="KZ3365" i="1"/>
  <c r="LB3364" i="1"/>
  <c r="LE3364" i="1"/>
  <c r="LA3364" i="1"/>
  <c r="LD3364" i="1"/>
  <c r="KZ3364" i="1"/>
  <c r="LB3363" i="1"/>
  <c r="LE3363" i="1"/>
  <c r="LA3363" i="1"/>
  <c r="LD3363" i="1"/>
  <c r="KZ3363" i="1"/>
  <c r="LB3362" i="1"/>
  <c r="LE3362" i="1"/>
  <c r="LA3362" i="1"/>
  <c r="LD3362" i="1"/>
  <c r="KZ3362" i="1"/>
  <c r="LB3361" i="1"/>
  <c r="LE3361" i="1"/>
  <c r="LA3361" i="1"/>
  <c r="LD3361" i="1"/>
  <c r="KZ3361" i="1"/>
  <c r="LB3360" i="1"/>
  <c r="LE3360" i="1"/>
  <c r="LK3360" i="1"/>
  <c r="LA3360" i="1"/>
  <c r="LD3360" i="1"/>
  <c r="KZ3360" i="1"/>
  <c r="LB3359" i="1"/>
  <c r="LE3359" i="1"/>
  <c r="LA3359" i="1"/>
  <c r="LD3359" i="1"/>
  <c r="KZ3359" i="1"/>
  <c r="LB3358" i="1"/>
  <c r="LE3358" i="1"/>
  <c r="LA3358" i="1"/>
  <c r="KZ3358" i="1"/>
  <c r="LC3358" i="1"/>
  <c r="LI3358" i="1"/>
  <c r="LB3357" i="1"/>
  <c r="LE3357" i="1"/>
  <c r="LA3357" i="1"/>
  <c r="LD3357" i="1"/>
  <c r="KZ3357" i="1"/>
  <c r="LB3356" i="1"/>
  <c r="LE3356" i="1"/>
  <c r="LA3356" i="1"/>
  <c r="LD3356" i="1"/>
  <c r="LJ3356" i="1"/>
  <c r="KZ3356" i="1"/>
  <c r="LC3356" i="1"/>
  <c r="LB3355" i="1"/>
  <c r="LE3355" i="1"/>
  <c r="LA3355" i="1"/>
  <c r="LD3355" i="1"/>
  <c r="KZ3355" i="1"/>
  <c r="LB3354" i="1"/>
  <c r="LE3354" i="1"/>
  <c r="LA3354" i="1"/>
  <c r="LD3354" i="1"/>
  <c r="KZ3354" i="1"/>
  <c r="LC3354" i="1"/>
  <c r="LI3354" i="1"/>
  <c r="LB3353" i="1"/>
  <c r="LE3353" i="1"/>
  <c r="LA3353" i="1"/>
  <c r="KZ3353" i="1"/>
  <c r="LC3353" i="1"/>
  <c r="LF3353" i="1"/>
  <c r="LB3352" i="1"/>
  <c r="LE3352" i="1"/>
  <c r="LA3352" i="1"/>
  <c r="LD3352" i="1"/>
  <c r="LJ3352" i="1"/>
  <c r="KZ3352" i="1"/>
  <c r="LC3352" i="1"/>
  <c r="LB3351" i="1"/>
  <c r="LE3351" i="1"/>
  <c r="LA3351" i="1"/>
  <c r="LD3351" i="1"/>
  <c r="LJ3351" i="1"/>
  <c r="KZ3351" i="1"/>
  <c r="LB3350" i="1"/>
  <c r="LE3350" i="1"/>
  <c r="LA3350" i="1"/>
  <c r="LD3350" i="1"/>
  <c r="LG3350" i="1"/>
  <c r="KZ3350" i="1"/>
  <c r="LB3349" i="1"/>
  <c r="LE3349" i="1"/>
  <c r="LA3349" i="1"/>
  <c r="LD3349" i="1"/>
  <c r="KZ3349" i="1"/>
  <c r="LB3348" i="1"/>
  <c r="LE3348" i="1"/>
  <c r="LA3348" i="1"/>
  <c r="LD3348" i="1"/>
  <c r="KZ3348" i="1"/>
  <c r="LB3347" i="1"/>
  <c r="LE3347" i="1"/>
  <c r="LK3347" i="1"/>
  <c r="LA3347" i="1"/>
  <c r="LD3347" i="1"/>
  <c r="KZ3347" i="1"/>
  <c r="LB3346" i="1"/>
  <c r="LE3346" i="1"/>
  <c r="LA3346" i="1"/>
  <c r="KZ3346" i="1"/>
  <c r="LC3346" i="1"/>
  <c r="LB3345" i="1"/>
  <c r="LE3345" i="1"/>
  <c r="LA3345" i="1"/>
  <c r="LD3345" i="1"/>
  <c r="KZ3345" i="1"/>
  <c r="LB3344" i="1"/>
  <c r="LE3344" i="1"/>
  <c r="LA3344" i="1"/>
  <c r="LD3344" i="1"/>
  <c r="KZ3344" i="1"/>
  <c r="LB3343" i="1"/>
  <c r="LE3343" i="1"/>
  <c r="LA3343" i="1"/>
  <c r="LD3343" i="1"/>
  <c r="KZ3343" i="1"/>
  <c r="LB3342" i="1"/>
  <c r="LE3342" i="1"/>
  <c r="LA3342" i="1"/>
  <c r="LD3342" i="1"/>
  <c r="KZ3342" i="1"/>
  <c r="LB3341" i="1"/>
  <c r="LE3341" i="1"/>
  <c r="LA3341" i="1"/>
  <c r="LD3341" i="1"/>
  <c r="KZ3341" i="1"/>
  <c r="LB3340" i="1"/>
  <c r="LE3340" i="1"/>
  <c r="LA3340" i="1"/>
  <c r="LD3340" i="1"/>
  <c r="KZ3340" i="1"/>
  <c r="LB3339" i="1"/>
  <c r="LE3339" i="1"/>
  <c r="LA3339" i="1"/>
  <c r="LD3339" i="1"/>
  <c r="KZ3339" i="1"/>
  <c r="LB3338" i="1"/>
  <c r="LE3338" i="1"/>
  <c r="LA3338" i="1"/>
  <c r="LD3338" i="1"/>
  <c r="KZ3338" i="1"/>
  <c r="LB3337" i="1"/>
  <c r="LE3337" i="1"/>
  <c r="LA3337" i="1"/>
  <c r="KZ3337" i="1"/>
  <c r="LC3337" i="1"/>
  <c r="LB3336" i="1"/>
  <c r="LE3336" i="1"/>
  <c r="LA3336" i="1"/>
  <c r="LD3336" i="1"/>
  <c r="LJ3336" i="1"/>
  <c r="KZ3336" i="1"/>
  <c r="LB3335" i="1"/>
  <c r="LE3335" i="1"/>
  <c r="LA3335" i="1"/>
  <c r="LD3335" i="1"/>
  <c r="LJ3335" i="1"/>
  <c r="KZ3335" i="1"/>
  <c r="LC3335" i="1"/>
  <c r="LB3334" i="1"/>
  <c r="LE3334" i="1"/>
  <c r="LA3334" i="1"/>
  <c r="LD3334" i="1"/>
  <c r="LG3334" i="1"/>
  <c r="KZ3334" i="1"/>
  <c r="LB3333" i="1"/>
  <c r="LE3333" i="1"/>
  <c r="LA3333" i="1"/>
  <c r="LD3333" i="1"/>
  <c r="KZ3333" i="1"/>
  <c r="LB3332" i="1"/>
  <c r="LE3332" i="1"/>
  <c r="LA3332" i="1"/>
  <c r="LD3332" i="1"/>
  <c r="KZ3332" i="1"/>
  <c r="LB3331" i="1"/>
  <c r="LE3331" i="1"/>
  <c r="LA3331" i="1"/>
  <c r="LD3331" i="1"/>
  <c r="LJ3331" i="1"/>
  <c r="KZ3331" i="1"/>
  <c r="LC3331" i="1"/>
  <c r="LB3330" i="1"/>
  <c r="LE3330" i="1"/>
  <c r="LA3330" i="1"/>
  <c r="KZ3330" i="1"/>
  <c r="LC3330" i="1"/>
  <c r="LB3329" i="1"/>
  <c r="LE3329" i="1"/>
  <c r="LA3329" i="1"/>
  <c r="LD3329" i="1"/>
  <c r="KZ3329" i="1"/>
  <c r="LC3329" i="1"/>
  <c r="LF3329" i="1"/>
  <c r="LB3328" i="1"/>
  <c r="LE3328" i="1"/>
  <c r="LA3328" i="1"/>
  <c r="LD3328" i="1"/>
  <c r="LJ3328" i="1"/>
  <c r="KZ3328" i="1"/>
  <c r="LB3327" i="1"/>
  <c r="LE3327" i="1"/>
  <c r="LA3327" i="1"/>
  <c r="LD3327" i="1"/>
  <c r="LJ3327" i="1"/>
  <c r="KZ3327" i="1"/>
  <c r="LC3327" i="1"/>
  <c r="LB3326" i="1"/>
  <c r="LE3326" i="1"/>
  <c r="LA3326" i="1"/>
  <c r="KZ3326" i="1"/>
  <c r="LC3326" i="1"/>
  <c r="LB3325" i="1"/>
  <c r="LE3325" i="1"/>
  <c r="LA3325" i="1"/>
  <c r="LD3325" i="1"/>
  <c r="KZ3325" i="1"/>
  <c r="LB3324" i="1"/>
  <c r="LE3324" i="1"/>
  <c r="LK3324" i="1"/>
  <c r="LA3324" i="1"/>
  <c r="LD3324" i="1"/>
  <c r="KZ3324" i="1"/>
  <c r="LC3324" i="1"/>
  <c r="LB3323" i="1"/>
  <c r="LE3323" i="1"/>
  <c r="LA3323" i="1"/>
  <c r="LD3323" i="1"/>
  <c r="KZ3323" i="1"/>
  <c r="LC3323" i="1"/>
  <c r="LI3323" i="1"/>
  <c r="LB3322" i="1"/>
  <c r="LE3322" i="1"/>
  <c r="LA3322" i="1"/>
  <c r="LD3322" i="1"/>
  <c r="LG3322" i="1"/>
  <c r="KZ3322" i="1"/>
  <c r="LC3322" i="1"/>
  <c r="LB3321" i="1"/>
  <c r="LE3321" i="1"/>
  <c r="LA3321" i="1"/>
  <c r="KZ3321" i="1"/>
  <c r="LC3321" i="1"/>
  <c r="LF3321" i="1"/>
  <c r="LB3320" i="1"/>
  <c r="LE3320" i="1"/>
  <c r="LA3320" i="1"/>
  <c r="LD3320" i="1"/>
  <c r="LJ3320" i="1"/>
  <c r="KZ3320" i="1"/>
  <c r="LB3319" i="1"/>
  <c r="LE3319" i="1"/>
  <c r="LA3319" i="1"/>
  <c r="LD3319" i="1"/>
  <c r="KZ3319" i="1"/>
  <c r="LB3318" i="1"/>
  <c r="LE3318" i="1"/>
  <c r="LA3318" i="1"/>
  <c r="KZ3318" i="1"/>
  <c r="LC3318" i="1"/>
  <c r="LI3318" i="1"/>
  <c r="LB3317" i="1"/>
  <c r="LE3317" i="1"/>
  <c r="LA3317" i="1"/>
  <c r="LD3317" i="1"/>
  <c r="KZ3317" i="1"/>
  <c r="LB3316" i="1"/>
  <c r="LE3316" i="1"/>
  <c r="LA3316" i="1"/>
  <c r="LD3316" i="1"/>
  <c r="KZ3316" i="1"/>
  <c r="LB3315" i="1"/>
  <c r="LE3315" i="1"/>
  <c r="LA3315" i="1"/>
  <c r="LD3315" i="1"/>
  <c r="LJ3315" i="1"/>
  <c r="KZ3315" i="1"/>
  <c r="LC3315" i="1"/>
  <c r="LB3314" i="1"/>
  <c r="LE3314" i="1"/>
  <c r="LA3314" i="1"/>
  <c r="KZ3314" i="1"/>
  <c r="LC3314" i="1"/>
  <c r="LB3313" i="1"/>
  <c r="LE3313" i="1"/>
  <c r="LA3313" i="1"/>
  <c r="LD3313" i="1"/>
  <c r="KZ3313" i="1"/>
  <c r="LC3313" i="1"/>
  <c r="LF3313" i="1"/>
  <c r="LB3312" i="1"/>
  <c r="LE3312" i="1"/>
  <c r="LA3312" i="1"/>
  <c r="LD3312" i="1"/>
  <c r="KZ3312" i="1"/>
  <c r="LC3312" i="1"/>
  <c r="KZ3311" i="1"/>
  <c r="LC3311" i="1"/>
  <c r="LB3311" i="1"/>
  <c r="LE3311" i="1"/>
  <c r="LA3311" i="1"/>
  <c r="LD3311" i="1"/>
  <c r="LJ3311" i="1"/>
  <c r="KZ3310" i="1"/>
  <c r="LC3310" i="1"/>
  <c r="LI3310" i="1"/>
  <c r="LB3310" i="1"/>
  <c r="LE3310" i="1"/>
  <c r="LA3310" i="1"/>
  <c r="LD3310" i="1"/>
  <c r="LG3310" i="1"/>
  <c r="LB3309" i="1"/>
  <c r="LE3309" i="1"/>
  <c r="LA3309" i="1"/>
  <c r="LD3309" i="1"/>
  <c r="KZ3309" i="1"/>
  <c r="LB3308" i="1"/>
  <c r="LE3308" i="1"/>
  <c r="LH3308" i="1"/>
  <c r="LA3308" i="1"/>
  <c r="LD3308" i="1"/>
  <c r="KZ3308" i="1"/>
  <c r="LC3308" i="1"/>
  <c r="LB3307" i="1"/>
  <c r="LE3307" i="1"/>
  <c r="LA3307" i="1"/>
  <c r="LD3307" i="1"/>
  <c r="KZ3307" i="1"/>
  <c r="LC3307" i="1"/>
  <c r="LB3306" i="1"/>
  <c r="LE3306" i="1"/>
  <c r="LA3306" i="1"/>
  <c r="LD3306" i="1"/>
  <c r="LG3306" i="1"/>
  <c r="KZ3306" i="1"/>
  <c r="LB3305" i="1"/>
  <c r="LE3305" i="1"/>
  <c r="LA3305" i="1"/>
  <c r="KZ3305" i="1"/>
  <c r="LC3305" i="1"/>
  <c r="LF3305" i="1"/>
  <c r="LB3304" i="1"/>
  <c r="LE3304" i="1"/>
  <c r="LA3304" i="1"/>
  <c r="LD3304" i="1"/>
  <c r="KZ3304" i="1"/>
  <c r="LC3304" i="1"/>
  <c r="KZ3303" i="1"/>
  <c r="LC3303" i="1"/>
  <c r="LB3303" i="1"/>
  <c r="LE3303" i="1"/>
  <c r="LA3303" i="1"/>
  <c r="LD3303" i="1"/>
  <c r="KZ3302" i="1"/>
  <c r="LC3302" i="1"/>
  <c r="LB3302" i="1"/>
  <c r="LE3302" i="1"/>
  <c r="LA3302" i="1"/>
  <c r="LB3301" i="1"/>
  <c r="LE3301" i="1"/>
  <c r="LA3301" i="1"/>
  <c r="KZ3301" i="1"/>
  <c r="LC3301" i="1"/>
  <c r="LB3300" i="1"/>
  <c r="LE3300" i="1"/>
  <c r="LA3300" i="1"/>
  <c r="KZ3300" i="1"/>
  <c r="LB3299" i="1"/>
  <c r="LE3299" i="1"/>
  <c r="LK3299" i="1"/>
  <c r="LA3299" i="1"/>
  <c r="LD3299" i="1"/>
  <c r="KZ3299" i="1"/>
  <c r="LB3298" i="1"/>
  <c r="LE3298" i="1"/>
  <c r="LA3298" i="1"/>
  <c r="KZ3298" i="1"/>
  <c r="LC3298" i="1"/>
  <c r="LB3297" i="1"/>
  <c r="LE3297" i="1"/>
  <c r="LA3297" i="1"/>
  <c r="LD3297" i="1"/>
  <c r="KZ3297" i="1"/>
  <c r="LC3297" i="1"/>
  <c r="LB3296" i="1"/>
  <c r="LE3296" i="1"/>
  <c r="LA3296" i="1"/>
  <c r="KZ3296" i="1"/>
  <c r="LC3296" i="1"/>
  <c r="LB3295" i="1"/>
  <c r="LE3295" i="1"/>
  <c r="LA3295" i="1"/>
  <c r="LD3295" i="1"/>
  <c r="LJ3295" i="1"/>
  <c r="KZ3295" i="1"/>
  <c r="LC3295" i="1"/>
  <c r="LB3294" i="1"/>
  <c r="LE3294" i="1"/>
  <c r="LA3294" i="1"/>
  <c r="KZ3294" i="1"/>
  <c r="LC3294" i="1"/>
  <c r="LF3294" i="1"/>
  <c r="LB3293" i="1"/>
  <c r="LE3293" i="1"/>
  <c r="LA3293" i="1"/>
  <c r="LD3293" i="1"/>
  <c r="KZ3293" i="1"/>
  <c r="LB3292" i="1"/>
  <c r="LE3292" i="1"/>
  <c r="LA3292" i="1"/>
  <c r="LD3292" i="1"/>
  <c r="KZ3292" i="1"/>
  <c r="LB3291" i="1"/>
  <c r="LE3291" i="1"/>
  <c r="LA3291" i="1"/>
  <c r="LD3291" i="1"/>
  <c r="KZ3291" i="1"/>
  <c r="LB3290" i="1"/>
  <c r="LE3290" i="1"/>
  <c r="LA3290" i="1"/>
  <c r="LD3290" i="1"/>
  <c r="KZ3290" i="1"/>
  <c r="LC3290" i="1"/>
  <c r="LB3289" i="1"/>
  <c r="LE3289" i="1"/>
  <c r="LH3289" i="1"/>
  <c r="LA3289" i="1"/>
  <c r="KZ3289" i="1"/>
  <c r="LC3289" i="1"/>
  <c r="LB3288" i="1"/>
  <c r="LE3288" i="1"/>
  <c r="LA3288" i="1"/>
  <c r="LD3288" i="1"/>
  <c r="KZ3288" i="1"/>
  <c r="LC3288" i="1"/>
  <c r="LB3287" i="1"/>
  <c r="LE3287" i="1"/>
  <c r="LA3287" i="1"/>
  <c r="LD3287" i="1"/>
  <c r="KZ3287" i="1"/>
  <c r="LC3287" i="1"/>
  <c r="LB3286" i="1"/>
  <c r="LE3286" i="1"/>
  <c r="LA3286" i="1"/>
  <c r="LD3286" i="1"/>
  <c r="KZ3286" i="1"/>
  <c r="LB3285" i="1"/>
  <c r="LE3285" i="1"/>
  <c r="LA3285" i="1"/>
  <c r="LD3285" i="1"/>
  <c r="KZ3285" i="1"/>
  <c r="LC3285" i="1"/>
  <c r="LF3285" i="1"/>
  <c r="LB3284" i="1"/>
  <c r="LE3284" i="1"/>
  <c r="LA3284" i="1"/>
  <c r="LD3284" i="1"/>
  <c r="KZ3284" i="1"/>
  <c r="LB3283" i="1"/>
  <c r="LE3283" i="1"/>
  <c r="LA3283" i="1"/>
  <c r="LD3283" i="1"/>
  <c r="KZ3283" i="1"/>
  <c r="LB3282" i="1"/>
  <c r="LE3282" i="1"/>
  <c r="LA3282" i="1"/>
  <c r="KZ3282" i="1"/>
  <c r="LC3282" i="1"/>
  <c r="LB3281" i="1"/>
  <c r="LE3281" i="1"/>
  <c r="LA3281" i="1"/>
  <c r="LD3281" i="1"/>
  <c r="KZ3281" i="1"/>
  <c r="LC3281" i="1"/>
  <c r="LB3280" i="1"/>
  <c r="LE3280" i="1"/>
  <c r="LA3280" i="1"/>
  <c r="LD3280" i="1"/>
  <c r="LJ3280" i="1"/>
  <c r="KZ3280" i="1"/>
  <c r="LB3279" i="1"/>
  <c r="LE3279" i="1"/>
  <c r="LA3279" i="1"/>
  <c r="LD3279" i="1"/>
  <c r="LJ3279" i="1"/>
  <c r="KZ3279" i="1"/>
  <c r="LC3279" i="1"/>
  <c r="LI3279" i="1"/>
  <c r="LB3278" i="1"/>
  <c r="LE3278" i="1"/>
  <c r="LA3278" i="1"/>
  <c r="LD3278" i="1"/>
  <c r="KZ3278" i="1"/>
  <c r="LC3278" i="1"/>
  <c r="LB3277" i="1"/>
  <c r="LE3277" i="1"/>
  <c r="LA3277" i="1"/>
  <c r="LD3277" i="1"/>
  <c r="KZ3277" i="1"/>
  <c r="LB3276" i="1"/>
  <c r="LE3276" i="1"/>
  <c r="LA3276" i="1"/>
  <c r="LD3276" i="1"/>
  <c r="KZ3276" i="1"/>
  <c r="LC3276" i="1"/>
  <c r="LB3275" i="1"/>
  <c r="LE3275" i="1"/>
  <c r="LA3275" i="1"/>
  <c r="LD3275" i="1"/>
  <c r="KZ3275" i="1"/>
  <c r="LB3274" i="1"/>
  <c r="LE3274" i="1"/>
  <c r="LA3274" i="1"/>
  <c r="LD3274" i="1"/>
  <c r="LG3274" i="1"/>
  <c r="KZ3274" i="1"/>
  <c r="LB3273" i="1"/>
  <c r="LE3273" i="1"/>
  <c r="LA3273" i="1"/>
  <c r="KZ3273" i="1"/>
  <c r="LC3273" i="1"/>
  <c r="LB3272" i="1"/>
  <c r="LE3272" i="1"/>
  <c r="LA3272" i="1"/>
  <c r="LD3272" i="1"/>
  <c r="KZ3272" i="1"/>
  <c r="LC3272" i="1"/>
  <c r="LB3271" i="1"/>
  <c r="LE3271" i="1"/>
  <c r="LA3271" i="1"/>
  <c r="LD3271" i="1"/>
  <c r="LJ3271" i="1"/>
  <c r="KZ3271" i="1"/>
  <c r="LB3270" i="1"/>
  <c r="LE3270" i="1"/>
  <c r="LA3270" i="1"/>
  <c r="LD3270" i="1"/>
  <c r="KZ3270" i="1"/>
  <c r="LC3270" i="1"/>
  <c r="LB3269" i="1"/>
  <c r="LE3269" i="1"/>
  <c r="LA3269" i="1"/>
  <c r="LD3269" i="1"/>
  <c r="KZ3269" i="1"/>
  <c r="LC3269" i="1"/>
  <c r="LF3269" i="1"/>
  <c r="LB3268" i="1"/>
  <c r="LE3268" i="1"/>
  <c r="LA3268" i="1"/>
  <c r="LD3268" i="1"/>
  <c r="KZ3268" i="1"/>
  <c r="LB3267" i="1"/>
  <c r="LE3267" i="1"/>
  <c r="LA3267" i="1"/>
  <c r="LD3267" i="1"/>
  <c r="KZ3267" i="1"/>
  <c r="LC3267" i="1"/>
  <c r="LB3266" i="1"/>
  <c r="LE3266" i="1"/>
  <c r="LA3266" i="1"/>
  <c r="KZ3266" i="1"/>
  <c r="LC3266" i="1"/>
  <c r="LB3265" i="1"/>
  <c r="LE3265" i="1"/>
  <c r="LA3265" i="1"/>
  <c r="KZ3265" i="1"/>
  <c r="LC3265" i="1"/>
  <c r="KZ3264" i="1"/>
  <c r="LC3264" i="1"/>
  <c r="LB3264" i="1"/>
  <c r="LE3264" i="1"/>
  <c r="LA3264" i="1"/>
  <c r="LL3264" i="1"/>
  <c r="KZ3263" i="1"/>
  <c r="LC3263" i="1"/>
  <c r="LI3263" i="1"/>
  <c r="LB3263" i="1"/>
  <c r="LE3263" i="1"/>
  <c r="LA3263" i="1"/>
  <c r="LD3263" i="1"/>
  <c r="LB3262" i="1"/>
  <c r="LE3262" i="1"/>
  <c r="LA3262" i="1"/>
  <c r="LD3262" i="1"/>
  <c r="KZ3262" i="1"/>
  <c r="LC3262" i="1"/>
  <c r="LB3261" i="1"/>
  <c r="LE3261" i="1"/>
  <c r="LA3261" i="1"/>
  <c r="LD3261" i="1"/>
  <c r="KZ3261" i="1"/>
  <c r="LB3260" i="1"/>
  <c r="LE3260" i="1"/>
  <c r="LA3260" i="1"/>
  <c r="LD3260" i="1"/>
  <c r="KZ3260" i="1"/>
  <c r="LC3260" i="1"/>
  <c r="LB3259" i="1"/>
  <c r="LE3259" i="1"/>
  <c r="LA3259" i="1"/>
  <c r="LD3259" i="1"/>
  <c r="LJ3259" i="1"/>
  <c r="KZ3259" i="1"/>
  <c r="LC3259" i="1"/>
  <c r="LB3258" i="1"/>
  <c r="LE3258" i="1"/>
  <c r="LA3258" i="1"/>
  <c r="LD3258" i="1"/>
  <c r="KZ3258" i="1"/>
  <c r="LC3258" i="1"/>
  <c r="LI3258" i="1"/>
  <c r="LB3257" i="1"/>
  <c r="LE3257" i="1"/>
  <c r="LA3257" i="1"/>
  <c r="LD3257" i="1"/>
  <c r="KZ3257" i="1"/>
  <c r="LC3257" i="1"/>
  <c r="LB3256" i="1"/>
  <c r="LE3256" i="1"/>
  <c r="LA3256" i="1"/>
  <c r="LD3256" i="1"/>
  <c r="KZ3256" i="1"/>
  <c r="LC3256" i="1"/>
  <c r="LB3255" i="1"/>
  <c r="LE3255" i="1"/>
  <c r="LA3255" i="1"/>
  <c r="LD3255" i="1"/>
  <c r="LG3255" i="1"/>
  <c r="KZ3255" i="1"/>
  <c r="LC3255" i="1"/>
  <c r="LB3254" i="1"/>
  <c r="LE3254" i="1"/>
  <c r="LA3254" i="1"/>
  <c r="LD3254" i="1"/>
  <c r="KZ3254" i="1"/>
  <c r="LC3254" i="1"/>
  <c r="LF3254" i="1"/>
  <c r="LB3253" i="1"/>
  <c r="LE3253" i="1"/>
  <c r="LA3253" i="1"/>
  <c r="LD3253" i="1"/>
  <c r="KZ3253" i="1"/>
  <c r="LC3253" i="1"/>
  <c r="LB3252" i="1"/>
  <c r="LE3252" i="1"/>
  <c r="LA3252" i="1"/>
  <c r="LD3252" i="1"/>
  <c r="KZ3252" i="1"/>
  <c r="LB3251" i="1"/>
  <c r="LE3251" i="1"/>
  <c r="LK3251" i="1"/>
  <c r="LA3251" i="1"/>
  <c r="LD3251" i="1"/>
  <c r="KZ3251" i="1"/>
  <c r="LB3250" i="1"/>
  <c r="LE3250" i="1"/>
  <c r="LA3250" i="1"/>
  <c r="KZ3250" i="1"/>
  <c r="LC3250" i="1"/>
  <c r="LB3249" i="1"/>
  <c r="LE3249" i="1"/>
  <c r="LA3249" i="1"/>
  <c r="LD3249" i="1"/>
  <c r="KZ3249" i="1"/>
  <c r="LC3249" i="1"/>
  <c r="LB3248" i="1"/>
  <c r="LE3248" i="1"/>
  <c r="LA3248" i="1"/>
  <c r="LD3248" i="1"/>
  <c r="LJ3248" i="1"/>
  <c r="KZ3248" i="1"/>
  <c r="LB3247" i="1"/>
  <c r="LE3247" i="1"/>
  <c r="LA3247" i="1"/>
  <c r="LD3247" i="1"/>
  <c r="KZ3247" i="1"/>
  <c r="LB3246" i="1"/>
  <c r="LE3246" i="1"/>
  <c r="LA3246" i="1"/>
  <c r="LD3246" i="1"/>
  <c r="KZ3246" i="1"/>
  <c r="LC3246" i="1"/>
  <c r="LB3245" i="1"/>
  <c r="LE3245" i="1"/>
  <c r="LA3245" i="1"/>
  <c r="LD3245" i="1"/>
  <c r="KZ3245" i="1"/>
  <c r="LB3244" i="1"/>
  <c r="LE3244" i="1"/>
  <c r="LA3244" i="1"/>
  <c r="LD3244" i="1"/>
  <c r="LJ3244" i="1"/>
  <c r="KZ3244" i="1"/>
  <c r="LC3244" i="1"/>
  <c r="LB3243" i="1"/>
  <c r="LE3243" i="1"/>
  <c r="LA3243" i="1"/>
  <c r="LD3243" i="1"/>
  <c r="KZ3243" i="1"/>
  <c r="LC3243" i="1"/>
  <c r="LB3242" i="1"/>
  <c r="LE3242" i="1"/>
  <c r="LA3242" i="1"/>
  <c r="LD3242" i="1"/>
  <c r="LG3242" i="1"/>
  <c r="KZ3242" i="1"/>
  <c r="LB3241" i="1"/>
  <c r="LE3241" i="1"/>
  <c r="LA3241" i="1"/>
  <c r="LD3241" i="1"/>
  <c r="KZ3241" i="1"/>
  <c r="LC3241" i="1"/>
  <c r="LB3240" i="1"/>
  <c r="LE3240" i="1"/>
  <c r="LA3240" i="1"/>
  <c r="LD3240" i="1"/>
  <c r="KZ3240" i="1"/>
  <c r="LC3240" i="1"/>
  <c r="LB3239" i="1"/>
  <c r="LE3239" i="1"/>
  <c r="LK3239" i="1"/>
  <c r="LA3239" i="1"/>
  <c r="LD3239" i="1"/>
  <c r="KZ3239" i="1"/>
  <c r="LM3239" i="1"/>
  <c r="LB3238" i="1"/>
  <c r="LE3238" i="1"/>
  <c r="LA3238" i="1"/>
  <c r="LD3238" i="1"/>
  <c r="KZ3238" i="1"/>
  <c r="LL3238" i="1"/>
  <c r="LB3237" i="1"/>
  <c r="LE3237" i="1"/>
  <c r="LA3237" i="1"/>
  <c r="LD3237" i="1"/>
  <c r="KZ3237" i="1"/>
  <c r="LC3237" i="1"/>
  <c r="LF3237" i="1"/>
  <c r="LB3236" i="1"/>
  <c r="LE3236" i="1"/>
  <c r="LA3236" i="1"/>
  <c r="LD3236" i="1"/>
  <c r="KZ3236" i="1"/>
  <c r="LB3235" i="1"/>
  <c r="LE3235" i="1"/>
  <c r="LA3235" i="1"/>
  <c r="LD3235" i="1"/>
  <c r="KZ3235" i="1"/>
  <c r="LB3234" i="1"/>
  <c r="LE3234" i="1"/>
  <c r="LA3234" i="1"/>
  <c r="KZ3234" i="1"/>
  <c r="LC3234" i="1"/>
  <c r="LB3233" i="1"/>
  <c r="LE3233" i="1"/>
  <c r="LA3233" i="1"/>
  <c r="LD3233" i="1"/>
  <c r="KZ3233" i="1"/>
  <c r="LB3232" i="1"/>
  <c r="LE3232" i="1"/>
  <c r="LK3232" i="1"/>
  <c r="LA3232" i="1"/>
  <c r="LD3232" i="1"/>
  <c r="KZ3232" i="1"/>
  <c r="LB3231" i="1"/>
  <c r="LE3231" i="1"/>
  <c r="LA3231" i="1"/>
  <c r="LD3231" i="1"/>
  <c r="LG3231" i="1"/>
  <c r="KZ3231" i="1"/>
  <c r="LB3230" i="1"/>
  <c r="LE3230" i="1"/>
  <c r="LA3230" i="1"/>
  <c r="LD3230" i="1"/>
  <c r="LG3230" i="1"/>
  <c r="KZ3230" i="1"/>
  <c r="LM3230" i="1"/>
  <c r="LB3229" i="1"/>
  <c r="LE3229" i="1"/>
  <c r="LA3229" i="1"/>
  <c r="LD3229" i="1"/>
  <c r="KZ3229" i="1"/>
  <c r="LB3228" i="1"/>
  <c r="LE3228" i="1"/>
  <c r="LA3228" i="1"/>
  <c r="LD3228" i="1"/>
  <c r="KZ3228" i="1"/>
  <c r="LL3228" i="1"/>
  <c r="LB3227" i="1"/>
  <c r="LE3227" i="1"/>
  <c r="LA3227" i="1"/>
  <c r="LD3227" i="1"/>
  <c r="LG3227" i="1"/>
  <c r="KZ3227" i="1"/>
  <c r="LB3226" i="1"/>
  <c r="LE3226" i="1"/>
  <c r="LA3226" i="1"/>
  <c r="LD3226" i="1"/>
  <c r="KZ3226" i="1"/>
  <c r="LL3226" i="1"/>
  <c r="LB3225" i="1"/>
  <c r="LE3225" i="1"/>
  <c r="LA3225" i="1"/>
  <c r="LD3225" i="1"/>
  <c r="KZ3225" i="1"/>
  <c r="LB3224" i="1"/>
  <c r="LE3224" i="1"/>
  <c r="LA3224" i="1"/>
  <c r="LD3224" i="1"/>
  <c r="KZ3224" i="1"/>
  <c r="LB3223" i="1"/>
  <c r="LE3223" i="1"/>
  <c r="LA3223" i="1"/>
  <c r="LD3223" i="1"/>
  <c r="KZ3223" i="1"/>
  <c r="LC3223" i="1"/>
  <c r="LB3222" i="1"/>
  <c r="LE3222" i="1"/>
  <c r="LA3222" i="1"/>
  <c r="LD3222" i="1"/>
  <c r="KZ3222" i="1"/>
  <c r="LB3221" i="1"/>
  <c r="LE3221" i="1"/>
  <c r="LA3221" i="1"/>
  <c r="LD3221" i="1"/>
  <c r="KZ3221" i="1"/>
  <c r="LB3220" i="1"/>
  <c r="LE3220" i="1"/>
  <c r="LH3220" i="1"/>
  <c r="LA3220" i="1"/>
  <c r="LD3220" i="1"/>
  <c r="KZ3220" i="1"/>
  <c r="LB3219" i="1"/>
  <c r="LE3219" i="1"/>
  <c r="LA3219" i="1"/>
  <c r="LD3219" i="1"/>
  <c r="LJ3219" i="1"/>
  <c r="KZ3219" i="1"/>
  <c r="LC3219" i="1"/>
  <c r="LB3218" i="1"/>
  <c r="LE3218" i="1"/>
  <c r="LA3218" i="1"/>
  <c r="LD3218" i="1"/>
  <c r="LJ3218" i="1"/>
  <c r="KZ3218" i="1"/>
  <c r="LC3218" i="1"/>
  <c r="LB3217" i="1"/>
  <c r="LE3217" i="1"/>
  <c r="LA3217" i="1"/>
  <c r="LD3217" i="1"/>
  <c r="KZ3217" i="1"/>
  <c r="LB3216" i="1"/>
  <c r="LE3216" i="1"/>
  <c r="LA3216" i="1"/>
  <c r="LD3216" i="1"/>
  <c r="LG3216" i="1"/>
  <c r="KZ3216" i="1"/>
  <c r="LC3216" i="1"/>
  <c r="LF3216" i="1"/>
  <c r="LB3215" i="1"/>
  <c r="LE3215" i="1"/>
  <c r="LH3215" i="1"/>
  <c r="LA3215" i="1"/>
  <c r="LD3215" i="1"/>
  <c r="KZ3215" i="1"/>
  <c r="LC3215" i="1"/>
  <c r="LF3215" i="1"/>
  <c r="LA3214" i="1"/>
  <c r="LD3214" i="1"/>
  <c r="LJ3214" i="1"/>
  <c r="LB3214" i="1"/>
  <c r="LE3214" i="1"/>
  <c r="KZ3214" i="1"/>
  <c r="LM3214" i="1"/>
  <c r="LB3213" i="1"/>
  <c r="LE3213" i="1"/>
  <c r="LA3213" i="1"/>
  <c r="LD3213" i="1"/>
  <c r="LG3213" i="1"/>
  <c r="KZ3213" i="1"/>
  <c r="LL3213" i="1"/>
  <c r="LB3212" i="1"/>
  <c r="LE3212" i="1"/>
  <c r="LA3212" i="1"/>
  <c r="LD3212" i="1"/>
  <c r="KZ3212" i="1"/>
  <c r="LC3212" i="1"/>
  <c r="LI3212" i="1"/>
  <c r="LB3211" i="1"/>
  <c r="LE3211" i="1"/>
  <c r="LA3211" i="1"/>
  <c r="LD3211" i="1"/>
  <c r="KZ3211" i="1"/>
  <c r="LB3210" i="1"/>
  <c r="LE3210" i="1"/>
  <c r="LA3210" i="1"/>
  <c r="LD3210" i="1"/>
  <c r="LJ3210" i="1"/>
  <c r="KZ3210" i="1"/>
  <c r="LB3209" i="1"/>
  <c r="LE3209" i="1"/>
  <c r="LA3209" i="1"/>
  <c r="LD3209" i="1"/>
  <c r="KZ3209" i="1"/>
  <c r="LB3208" i="1"/>
  <c r="LE3208" i="1"/>
  <c r="LA3208" i="1"/>
  <c r="LD3208" i="1"/>
  <c r="KZ3208" i="1"/>
  <c r="LC3208" i="1"/>
  <c r="LF3208" i="1"/>
  <c r="LB3207" i="1"/>
  <c r="LE3207" i="1"/>
  <c r="LA3207" i="1"/>
  <c r="LD3207" i="1"/>
  <c r="KZ3207" i="1"/>
  <c r="LC3207" i="1"/>
  <c r="LF3207" i="1"/>
  <c r="LB3206" i="1"/>
  <c r="LE3206" i="1"/>
  <c r="LA3206" i="1"/>
  <c r="LD3206" i="1"/>
  <c r="LJ3206" i="1"/>
  <c r="KZ3206" i="1"/>
  <c r="LC3206" i="1"/>
  <c r="LB3205" i="1"/>
  <c r="LE3205" i="1"/>
  <c r="LA3205" i="1"/>
  <c r="LD3205" i="1"/>
  <c r="LJ3205" i="1"/>
  <c r="KZ3205" i="1"/>
  <c r="LC3205" i="1"/>
  <c r="LB3204" i="1"/>
  <c r="LE3204" i="1"/>
  <c r="LA3204" i="1"/>
  <c r="LD3204" i="1"/>
  <c r="LG3204" i="1"/>
  <c r="KZ3204" i="1"/>
  <c r="LC3204" i="1"/>
  <c r="LI3204" i="1"/>
  <c r="LB3203" i="1"/>
  <c r="LE3203" i="1"/>
  <c r="LA3203" i="1"/>
  <c r="LD3203" i="1"/>
  <c r="KZ3203" i="1"/>
  <c r="LB3202" i="1"/>
  <c r="LE3202" i="1"/>
  <c r="LK3202" i="1"/>
  <c r="LA3202" i="1"/>
  <c r="LD3202" i="1"/>
  <c r="LJ3202" i="1"/>
  <c r="KZ3202" i="1"/>
  <c r="LB3201" i="1"/>
  <c r="LE3201" i="1"/>
  <c r="LA3201" i="1"/>
  <c r="LD3201" i="1"/>
  <c r="KZ3201" i="1"/>
  <c r="LB3200" i="1"/>
  <c r="LE3200" i="1"/>
  <c r="LA3200" i="1"/>
  <c r="LD3200" i="1"/>
  <c r="KZ3200" i="1"/>
  <c r="LB3199" i="1"/>
  <c r="LE3199" i="1"/>
  <c r="LA3199" i="1"/>
  <c r="LD3199" i="1"/>
  <c r="KZ3199" i="1"/>
  <c r="LC3199" i="1"/>
  <c r="LF3199" i="1"/>
  <c r="LB3198" i="1"/>
  <c r="LE3198" i="1"/>
  <c r="LA3198" i="1"/>
  <c r="LD3198" i="1"/>
  <c r="LJ3198" i="1"/>
  <c r="KZ3198" i="1"/>
  <c r="LC3198" i="1"/>
  <c r="LB3197" i="1"/>
  <c r="LE3197" i="1"/>
  <c r="LA3197" i="1"/>
  <c r="LD3197" i="1"/>
  <c r="LJ3197" i="1"/>
  <c r="KZ3197" i="1"/>
  <c r="LC3197" i="1"/>
  <c r="LB3196" i="1"/>
  <c r="LE3196" i="1"/>
  <c r="LA3196" i="1"/>
  <c r="LD3196" i="1"/>
  <c r="LG3196" i="1"/>
  <c r="KZ3196" i="1"/>
  <c r="LC3196" i="1"/>
  <c r="LI3196" i="1"/>
  <c r="LB3195" i="1"/>
  <c r="LE3195" i="1"/>
  <c r="LA3195" i="1"/>
  <c r="LD3195" i="1"/>
  <c r="KZ3195" i="1"/>
  <c r="LB3194" i="1"/>
  <c r="LE3194" i="1"/>
  <c r="LA3194" i="1"/>
  <c r="LD3194" i="1"/>
  <c r="LJ3194" i="1"/>
  <c r="KZ3194" i="1"/>
  <c r="LB3193" i="1"/>
  <c r="LE3193" i="1"/>
  <c r="LA3193" i="1"/>
  <c r="LD3193" i="1"/>
  <c r="KZ3193" i="1"/>
  <c r="LC3193" i="1"/>
  <c r="LI3193" i="1"/>
  <c r="LB3192" i="1"/>
  <c r="LE3192" i="1"/>
  <c r="LA3192" i="1"/>
  <c r="KZ3192" i="1"/>
  <c r="LC3192" i="1"/>
  <c r="LF3192" i="1"/>
  <c r="LB3191" i="1"/>
  <c r="LE3191" i="1"/>
  <c r="LA3191" i="1"/>
  <c r="LD3191" i="1"/>
  <c r="KZ3191" i="1"/>
  <c r="LC3191" i="1"/>
  <c r="LF3191" i="1"/>
  <c r="LB3190" i="1"/>
  <c r="LE3190" i="1"/>
  <c r="LA3190" i="1"/>
  <c r="LD3190" i="1"/>
  <c r="LJ3190" i="1"/>
  <c r="KZ3190" i="1"/>
  <c r="LC3190" i="1"/>
  <c r="LB3189" i="1"/>
  <c r="LE3189" i="1"/>
  <c r="LA3189" i="1"/>
  <c r="LD3189" i="1"/>
  <c r="LJ3189" i="1"/>
  <c r="KZ3189" i="1"/>
  <c r="LC3189" i="1"/>
  <c r="LB3188" i="1"/>
  <c r="LE3188" i="1"/>
  <c r="LA3188" i="1"/>
  <c r="LD3188" i="1"/>
  <c r="LG3188" i="1"/>
  <c r="KZ3188" i="1"/>
  <c r="LC3188" i="1"/>
  <c r="LI3188" i="1"/>
  <c r="LB3187" i="1"/>
  <c r="LE3187" i="1"/>
  <c r="LA3187" i="1"/>
  <c r="LD3187" i="1"/>
  <c r="LJ3187" i="1"/>
  <c r="KZ3187" i="1"/>
  <c r="LB3186" i="1"/>
  <c r="LE3186" i="1"/>
  <c r="LH3186" i="1"/>
  <c r="LA3186" i="1"/>
  <c r="LD3186" i="1"/>
  <c r="LJ3186" i="1"/>
  <c r="KZ3186" i="1"/>
  <c r="LB3185" i="1"/>
  <c r="LE3185" i="1"/>
  <c r="LA3185" i="1"/>
  <c r="LD3185" i="1"/>
  <c r="LJ3185" i="1"/>
  <c r="KZ3185" i="1"/>
  <c r="LC3185" i="1"/>
  <c r="LI3185" i="1"/>
  <c r="LB3184" i="1"/>
  <c r="LE3184" i="1"/>
  <c r="LA3184" i="1"/>
  <c r="LD3184" i="1"/>
  <c r="LG3184" i="1"/>
  <c r="KZ3184" i="1"/>
  <c r="LC3184" i="1"/>
  <c r="LF3184" i="1"/>
  <c r="LB3183" i="1"/>
  <c r="LE3183" i="1"/>
  <c r="LA3183" i="1"/>
  <c r="LD3183" i="1"/>
  <c r="LJ3183" i="1"/>
  <c r="KZ3183" i="1"/>
  <c r="LB3182" i="1"/>
  <c r="LE3182" i="1"/>
  <c r="LA3182" i="1"/>
  <c r="LD3182" i="1"/>
  <c r="LJ3182" i="1"/>
  <c r="KZ3182" i="1"/>
  <c r="LC3182" i="1"/>
  <c r="LI3182" i="1"/>
  <c r="LB3181" i="1"/>
  <c r="LE3181" i="1"/>
  <c r="LA3181" i="1"/>
  <c r="LD3181" i="1"/>
  <c r="LG3181" i="1"/>
  <c r="KZ3181" i="1"/>
  <c r="LC3181" i="1"/>
  <c r="LB3180" i="1"/>
  <c r="LE3180" i="1"/>
  <c r="LA3180" i="1"/>
  <c r="LD3180" i="1"/>
  <c r="KZ3180" i="1"/>
  <c r="LC3180" i="1"/>
  <c r="LI3180" i="1"/>
  <c r="LB3179" i="1"/>
  <c r="LE3179" i="1"/>
  <c r="LA3179" i="1"/>
  <c r="LD3179" i="1"/>
  <c r="KZ3179" i="1"/>
  <c r="LB3178" i="1"/>
  <c r="LE3178" i="1"/>
  <c r="LA3178" i="1"/>
  <c r="LD3178" i="1"/>
  <c r="LJ3178" i="1"/>
  <c r="KZ3178" i="1"/>
  <c r="LC3178" i="1"/>
  <c r="LB3177" i="1"/>
  <c r="LE3177" i="1"/>
  <c r="LA3177" i="1"/>
  <c r="LD3177" i="1"/>
  <c r="KZ3177" i="1"/>
  <c r="LB3176" i="1"/>
  <c r="LE3176" i="1"/>
  <c r="LA3176" i="1"/>
  <c r="LD3176" i="1"/>
  <c r="KZ3176" i="1"/>
  <c r="LC3176" i="1"/>
  <c r="LF3176" i="1"/>
  <c r="LB3175" i="1"/>
  <c r="LE3175" i="1"/>
  <c r="LA3175" i="1"/>
  <c r="KZ3175" i="1"/>
  <c r="LC3175" i="1"/>
  <c r="LF3175" i="1"/>
  <c r="LB3174" i="1"/>
  <c r="LE3174" i="1"/>
  <c r="LA3174" i="1"/>
  <c r="LD3174" i="1"/>
  <c r="LG3174" i="1"/>
  <c r="KZ3174" i="1"/>
  <c r="LB3173" i="1"/>
  <c r="LE3173" i="1"/>
  <c r="LA3173" i="1"/>
  <c r="LD3173" i="1"/>
  <c r="LG3173" i="1"/>
  <c r="KZ3173" i="1"/>
  <c r="LC3173" i="1"/>
  <c r="LF3173" i="1"/>
  <c r="LB3172" i="1"/>
  <c r="LE3172" i="1"/>
  <c r="LA3172" i="1"/>
  <c r="LD3172" i="1"/>
  <c r="LG3172" i="1"/>
  <c r="KZ3172" i="1"/>
  <c r="LC3172" i="1"/>
  <c r="LB3171" i="1"/>
  <c r="LE3171" i="1"/>
  <c r="LA3171" i="1"/>
  <c r="LD3171" i="1"/>
  <c r="LJ3171" i="1"/>
  <c r="KZ3171" i="1"/>
  <c r="LB3170" i="1"/>
  <c r="LE3170" i="1"/>
  <c r="LA3170" i="1"/>
  <c r="LD3170" i="1"/>
  <c r="LJ3170" i="1"/>
  <c r="KZ3170" i="1"/>
  <c r="LC3170" i="1"/>
  <c r="LI3170" i="1"/>
  <c r="LB3169" i="1"/>
  <c r="LE3169" i="1"/>
  <c r="LA3169" i="1"/>
  <c r="LD3169" i="1"/>
  <c r="LG3169" i="1"/>
  <c r="KZ3169" i="1"/>
  <c r="LC3169" i="1"/>
  <c r="LI3169" i="1"/>
  <c r="LB3168" i="1"/>
  <c r="LE3168" i="1"/>
  <c r="LA3168" i="1"/>
  <c r="KZ3168" i="1"/>
  <c r="LC3168" i="1"/>
  <c r="LF3168" i="1"/>
  <c r="LB3167" i="1"/>
  <c r="LE3167" i="1"/>
  <c r="LA3167" i="1"/>
  <c r="LD3167" i="1"/>
  <c r="LJ3167" i="1"/>
  <c r="KZ3167" i="1"/>
  <c r="LB3166" i="1"/>
  <c r="LE3166" i="1"/>
  <c r="LA3166" i="1"/>
  <c r="LD3166" i="1"/>
  <c r="KZ3166" i="1"/>
  <c r="LC3166" i="1"/>
  <c r="LI3166" i="1"/>
  <c r="LB3165" i="1"/>
  <c r="LE3165" i="1"/>
  <c r="LA3165" i="1"/>
  <c r="LD3165" i="1"/>
  <c r="LG3165" i="1"/>
  <c r="KZ3165" i="1"/>
  <c r="LC3165" i="1"/>
  <c r="LB3164" i="1"/>
  <c r="LE3164" i="1"/>
  <c r="LA3164" i="1"/>
  <c r="LD3164" i="1"/>
  <c r="KZ3164" i="1"/>
  <c r="LC3164" i="1"/>
  <c r="LI3164" i="1"/>
  <c r="LB3163" i="1"/>
  <c r="LE3163" i="1"/>
  <c r="LA3163" i="1"/>
  <c r="LD3163" i="1"/>
  <c r="LJ3163" i="1"/>
  <c r="KZ3163" i="1"/>
  <c r="LB3162" i="1"/>
  <c r="LE3162" i="1"/>
  <c r="LA3162" i="1"/>
  <c r="LD3162" i="1"/>
  <c r="KZ3162" i="1"/>
  <c r="LB3161" i="1"/>
  <c r="LE3161" i="1"/>
  <c r="LA3161" i="1"/>
  <c r="LD3161" i="1"/>
  <c r="LG3161" i="1"/>
  <c r="KZ3161" i="1"/>
  <c r="LC3161" i="1"/>
  <c r="LB3160" i="1"/>
  <c r="LE3160" i="1"/>
  <c r="LA3160" i="1"/>
  <c r="LD3160" i="1"/>
  <c r="KZ3160" i="1"/>
  <c r="LC3160" i="1"/>
  <c r="LF3160" i="1"/>
  <c r="LB3159" i="1"/>
  <c r="LE3159" i="1"/>
  <c r="LA3159" i="1"/>
  <c r="KZ3159" i="1"/>
  <c r="LC3159" i="1"/>
  <c r="LF3159" i="1"/>
  <c r="LB3158" i="1"/>
  <c r="LE3158" i="1"/>
  <c r="LA3158" i="1"/>
  <c r="LD3158" i="1"/>
  <c r="LG3158" i="1"/>
  <c r="KZ3158" i="1"/>
  <c r="LB3157" i="1"/>
  <c r="LE3157" i="1"/>
  <c r="LA3157" i="1"/>
  <c r="LD3157" i="1"/>
  <c r="LG3157" i="1"/>
  <c r="KZ3157" i="1"/>
  <c r="LB3156" i="1"/>
  <c r="LE3156" i="1"/>
  <c r="LA3156" i="1"/>
  <c r="LD3156" i="1"/>
  <c r="LG3156" i="1"/>
  <c r="KZ3156" i="1"/>
  <c r="LC3156" i="1"/>
  <c r="LB3155" i="1"/>
  <c r="LE3155" i="1"/>
  <c r="LA3155" i="1"/>
  <c r="LD3155" i="1"/>
  <c r="KZ3155" i="1"/>
  <c r="LB3154" i="1"/>
  <c r="LE3154" i="1"/>
  <c r="LA3154" i="1"/>
  <c r="LD3154" i="1"/>
  <c r="LJ3154" i="1"/>
  <c r="KZ3154" i="1"/>
  <c r="LB3153" i="1"/>
  <c r="LE3153" i="1"/>
  <c r="LA3153" i="1"/>
  <c r="LD3153" i="1"/>
  <c r="LJ3153" i="1"/>
  <c r="KZ3153" i="1"/>
  <c r="LB3152" i="1"/>
  <c r="LE3152" i="1"/>
  <c r="LA3152" i="1"/>
  <c r="LD3152" i="1"/>
  <c r="LG3152" i="1"/>
  <c r="KZ3152" i="1"/>
  <c r="LC3152" i="1"/>
  <c r="LF3152" i="1"/>
  <c r="LB3151" i="1"/>
  <c r="LE3151" i="1"/>
  <c r="LA3151" i="1"/>
  <c r="LD3151" i="1"/>
  <c r="LJ3151" i="1"/>
  <c r="KZ3151" i="1"/>
  <c r="LB3150" i="1"/>
  <c r="LE3150" i="1"/>
  <c r="LA3150" i="1"/>
  <c r="LD3150" i="1"/>
  <c r="KZ3150" i="1"/>
  <c r="LC3150" i="1"/>
  <c r="LI3150" i="1"/>
  <c r="LB3149" i="1"/>
  <c r="LE3149" i="1"/>
  <c r="LA3149" i="1"/>
  <c r="LD3149" i="1"/>
  <c r="KZ3149" i="1"/>
  <c r="LC3149" i="1"/>
  <c r="LI3149" i="1"/>
  <c r="LB3148" i="1"/>
  <c r="LE3148" i="1"/>
  <c r="LA3148" i="1"/>
  <c r="LD3148" i="1"/>
  <c r="KZ3148" i="1"/>
  <c r="LB3147" i="1"/>
  <c r="LE3147" i="1"/>
  <c r="LA3147" i="1"/>
  <c r="LD3147" i="1"/>
  <c r="KZ3147" i="1"/>
  <c r="LB3146" i="1"/>
  <c r="LE3146" i="1"/>
  <c r="LA3146" i="1"/>
  <c r="LD3146" i="1"/>
  <c r="LG3146" i="1"/>
  <c r="KZ3146" i="1"/>
  <c r="LB3145" i="1"/>
  <c r="LE3145" i="1"/>
  <c r="LA3145" i="1"/>
  <c r="LD3145" i="1"/>
  <c r="KZ3145" i="1"/>
  <c r="LB3144" i="1"/>
  <c r="LE3144" i="1"/>
  <c r="LA3144" i="1"/>
  <c r="LD3144" i="1"/>
  <c r="KZ3144" i="1"/>
  <c r="LB3143" i="1"/>
  <c r="LE3143" i="1"/>
  <c r="LA3143" i="1"/>
  <c r="LD3143" i="1"/>
  <c r="LJ3143" i="1"/>
  <c r="KZ3143" i="1"/>
  <c r="LC3143" i="1"/>
  <c r="LB3142" i="1"/>
  <c r="LE3142" i="1"/>
  <c r="LA3142" i="1"/>
  <c r="LD3142" i="1"/>
  <c r="KZ3142" i="1"/>
  <c r="LC3142" i="1"/>
  <c r="LI3142" i="1"/>
  <c r="LB3141" i="1"/>
  <c r="LE3141" i="1"/>
  <c r="LA3141" i="1"/>
  <c r="LD3141" i="1"/>
  <c r="KZ3141" i="1"/>
  <c r="LB3140" i="1"/>
  <c r="LE3140" i="1"/>
  <c r="LA3140" i="1"/>
  <c r="LD3140" i="1"/>
  <c r="KZ3140" i="1"/>
  <c r="LB3139" i="1"/>
  <c r="LE3139" i="1"/>
  <c r="LH3139" i="1"/>
  <c r="LA3139" i="1"/>
  <c r="LD3139" i="1"/>
  <c r="LJ3139" i="1"/>
  <c r="KZ3139" i="1"/>
  <c r="LC3139" i="1"/>
  <c r="LB3138" i="1"/>
  <c r="LE3138" i="1"/>
  <c r="LA3138" i="1"/>
  <c r="LD3138" i="1"/>
  <c r="LG3138" i="1"/>
  <c r="KZ3138" i="1"/>
  <c r="LB3137" i="1"/>
  <c r="LE3137" i="1"/>
  <c r="LA3137" i="1"/>
  <c r="LD3137" i="1"/>
  <c r="KZ3137" i="1"/>
  <c r="LC3137" i="1"/>
  <c r="LB3136" i="1"/>
  <c r="LE3136" i="1"/>
  <c r="LA3136" i="1"/>
  <c r="LD3136" i="1"/>
  <c r="KZ3136" i="1"/>
  <c r="LB3135" i="1"/>
  <c r="LE3135" i="1"/>
  <c r="LA3135" i="1"/>
  <c r="LD3135" i="1"/>
  <c r="LJ3135" i="1"/>
  <c r="KZ3135" i="1"/>
  <c r="LC3135" i="1"/>
  <c r="LB3134" i="1"/>
  <c r="LE3134" i="1"/>
  <c r="LA3134" i="1"/>
  <c r="LD3134" i="1"/>
  <c r="LJ3134" i="1"/>
  <c r="KZ3134" i="1"/>
  <c r="LC3134" i="1"/>
  <c r="LI3134" i="1"/>
  <c r="LB3133" i="1"/>
  <c r="LE3133" i="1"/>
  <c r="LA3133" i="1"/>
  <c r="LD3133" i="1"/>
  <c r="KZ3133" i="1"/>
  <c r="LC3133" i="1"/>
  <c r="LF3133" i="1"/>
  <c r="LB3132" i="1"/>
  <c r="LE3132" i="1"/>
  <c r="LA3132" i="1"/>
  <c r="LD3132" i="1"/>
  <c r="KZ3132" i="1"/>
  <c r="LB3131" i="1"/>
  <c r="LE3131" i="1"/>
  <c r="LA3131" i="1"/>
  <c r="LD3131" i="1"/>
  <c r="KZ3131" i="1"/>
  <c r="LC3131" i="1"/>
  <c r="LB3130" i="1"/>
  <c r="LE3130" i="1"/>
  <c r="LA3130" i="1"/>
  <c r="LD3130" i="1"/>
  <c r="KZ3130" i="1"/>
  <c r="LC3130" i="1"/>
  <c r="LB3129" i="1"/>
  <c r="LE3129" i="1"/>
  <c r="LA3129" i="1"/>
  <c r="LD3129" i="1"/>
  <c r="KZ3129" i="1"/>
  <c r="LB3128" i="1"/>
  <c r="LE3128" i="1"/>
  <c r="LA3128" i="1"/>
  <c r="LD3128" i="1"/>
  <c r="KZ3128" i="1"/>
  <c r="LB3127" i="1"/>
  <c r="LE3127" i="1"/>
  <c r="LH3127" i="1"/>
  <c r="LA3127" i="1"/>
  <c r="LD3127" i="1"/>
  <c r="KZ3127" i="1"/>
  <c r="LC3127" i="1"/>
  <c r="LB3126" i="1"/>
  <c r="LE3126" i="1"/>
  <c r="LA3126" i="1"/>
  <c r="LD3126" i="1"/>
  <c r="KZ3126" i="1"/>
  <c r="LB3125" i="1"/>
  <c r="LE3125" i="1"/>
  <c r="LA3125" i="1"/>
  <c r="LD3125" i="1"/>
  <c r="KZ3125" i="1"/>
  <c r="LB3124" i="1"/>
  <c r="LE3124" i="1"/>
  <c r="LA3124" i="1"/>
  <c r="LD3124" i="1"/>
  <c r="KZ3124" i="1"/>
  <c r="LB3123" i="1"/>
  <c r="LE3123" i="1"/>
  <c r="LA3123" i="1"/>
  <c r="LD3123" i="1"/>
  <c r="LJ3123" i="1"/>
  <c r="KZ3123" i="1"/>
  <c r="LC3123" i="1"/>
  <c r="LB3122" i="1"/>
  <c r="LE3122" i="1"/>
  <c r="LA3122" i="1"/>
  <c r="LD3122" i="1"/>
  <c r="LJ3122" i="1"/>
  <c r="KZ3122" i="1"/>
  <c r="LC3122" i="1"/>
  <c r="LB3121" i="1"/>
  <c r="LE3121" i="1"/>
  <c r="LA3121" i="1"/>
  <c r="LD3121" i="1"/>
  <c r="KZ3121" i="1"/>
  <c r="LC3121" i="1"/>
  <c r="LF3121" i="1"/>
  <c r="LB3120" i="1"/>
  <c r="LE3120" i="1"/>
  <c r="LA3120" i="1"/>
  <c r="LD3120" i="1"/>
  <c r="KZ3120" i="1"/>
  <c r="LB3119" i="1"/>
  <c r="LE3119" i="1"/>
  <c r="LA3119" i="1"/>
  <c r="LD3119" i="1"/>
  <c r="LJ3119" i="1"/>
  <c r="KZ3119" i="1"/>
  <c r="LC3119" i="1"/>
  <c r="LB3118" i="1"/>
  <c r="LE3118" i="1"/>
  <c r="LA3118" i="1"/>
  <c r="LD3118" i="1"/>
  <c r="KZ3118" i="1"/>
  <c r="LB3117" i="1"/>
  <c r="LE3117" i="1"/>
  <c r="LA3117" i="1"/>
  <c r="LD3117" i="1"/>
  <c r="KZ3117" i="1"/>
  <c r="LC3117" i="1"/>
  <c r="LF3117" i="1"/>
  <c r="LB3116" i="1"/>
  <c r="LE3116" i="1"/>
  <c r="LA3116" i="1"/>
  <c r="LD3116" i="1"/>
  <c r="KZ3116" i="1"/>
  <c r="LB3115" i="1"/>
  <c r="LE3115" i="1"/>
  <c r="LA3115" i="1"/>
  <c r="LD3115" i="1"/>
  <c r="KZ3115" i="1"/>
  <c r="LC3115" i="1"/>
  <c r="LB3114" i="1"/>
  <c r="LE3114" i="1"/>
  <c r="LA3114" i="1"/>
  <c r="LD3114" i="1"/>
  <c r="KZ3114" i="1"/>
  <c r="LB3113" i="1"/>
  <c r="LE3113" i="1"/>
  <c r="LA3113" i="1"/>
  <c r="LD3113" i="1"/>
  <c r="KZ3113" i="1"/>
  <c r="LB3112" i="1"/>
  <c r="LE3112" i="1"/>
  <c r="LA3112" i="1"/>
  <c r="LD3112" i="1"/>
  <c r="KZ3112" i="1"/>
  <c r="LB3111" i="1"/>
  <c r="LE3111" i="1"/>
  <c r="LA3111" i="1"/>
  <c r="LD3111" i="1"/>
  <c r="KZ3111" i="1"/>
  <c r="LC3111" i="1"/>
  <c r="LB3110" i="1"/>
  <c r="LE3110" i="1"/>
  <c r="LA3110" i="1"/>
  <c r="LD3110" i="1"/>
  <c r="LG3110" i="1"/>
  <c r="KZ3110" i="1"/>
  <c r="LB3109" i="1"/>
  <c r="LE3109" i="1"/>
  <c r="LA3109" i="1"/>
  <c r="LD3109" i="1"/>
  <c r="KZ3109" i="1"/>
  <c r="LC3109" i="1"/>
  <c r="LF3109" i="1"/>
  <c r="LB3108" i="1"/>
  <c r="LE3108" i="1"/>
  <c r="LA3108" i="1"/>
  <c r="LD3108" i="1"/>
  <c r="KZ3108" i="1"/>
  <c r="LB3107" i="1"/>
  <c r="LE3107" i="1"/>
  <c r="LA3107" i="1"/>
  <c r="LD3107" i="1"/>
  <c r="KZ3107" i="1"/>
  <c r="LB3106" i="1"/>
  <c r="LE3106" i="1"/>
  <c r="LA3106" i="1"/>
  <c r="LD3106" i="1"/>
  <c r="LJ3106" i="1"/>
  <c r="KZ3106" i="1"/>
  <c r="LC3106" i="1"/>
  <c r="LI3106" i="1"/>
  <c r="LB3105" i="1"/>
  <c r="LE3105" i="1"/>
  <c r="LA3105" i="1"/>
  <c r="LD3105" i="1"/>
  <c r="KZ3105" i="1"/>
  <c r="LC3105" i="1"/>
  <c r="LI3105" i="1"/>
  <c r="LB3104" i="1"/>
  <c r="LE3104" i="1"/>
  <c r="LA3104" i="1"/>
  <c r="LD3104" i="1"/>
  <c r="KZ3104" i="1"/>
  <c r="LB3103" i="1"/>
  <c r="LE3103" i="1"/>
  <c r="LK3103" i="1"/>
  <c r="LA3103" i="1"/>
  <c r="LD3103" i="1"/>
  <c r="KZ3103" i="1"/>
  <c r="LB3102" i="1"/>
  <c r="LE3102" i="1"/>
  <c r="LA3102" i="1"/>
  <c r="LD3102" i="1"/>
  <c r="KZ3102" i="1"/>
  <c r="LB3101" i="1"/>
  <c r="LE3101" i="1"/>
  <c r="LA3101" i="1"/>
  <c r="LD3101" i="1"/>
  <c r="KZ3101" i="1"/>
  <c r="LC3101" i="1"/>
  <c r="LI3101" i="1"/>
  <c r="LB3100" i="1"/>
  <c r="LE3100" i="1"/>
  <c r="LH3100" i="1"/>
  <c r="LA3100" i="1"/>
  <c r="LD3100" i="1"/>
  <c r="KZ3100" i="1"/>
  <c r="LB3099" i="1"/>
  <c r="LE3099" i="1"/>
  <c r="LA3099" i="1"/>
  <c r="LD3099" i="1"/>
  <c r="KZ3099" i="1"/>
  <c r="LB3098" i="1"/>
  <c r="LE3098" i="1"/>
  <c r="LA3098" i="1"/>
  <c r="LD3098" i="1"/>
  <c r="LG3098" i="1"/>
  <c r="KZ3098" i="1"/>
  <c r="LB3097" i="1"/>
  <c r="LE3097" i="1"/>
  <c r="LA3097" i="1"/>
  <c r="LD3097" i="1"/>
  <c r="KZ3097" i="1"/>
  <c r="LB3096" i="1"/>
  <c r="LE3096" i="1"/>
  <c r="LA3096" i="1"/>
  <c r="LD3096" i="1"/>
  <c r="KZ3096" i="1"/>
  <c r="LB3095" i="1"/>
  <c r="LE3095" i="1"/>
  <c r="LA3095" i="1"/>
  <c r="LD3095" i="1"/>
  <c r="LJ3095" i="1"/>
  <c r="KZ3095" i="1"/>
  <c r="LC3095" i="1"/>
  <c r="LB3094" i="1"/>
  <c r="LE3094" i="1"/>
  <c r="LA3094" i="1"/>
  <c r="LD3094" i="1"/>
  <c r="LJ3094" i="1"/>
  <c r="KZ3094" i="1"/>
  <c r="LC3094" i="1"/>
  <c r="LB3093" i="1"/>
  <c r="LE3093" i="1"/>
  <c r="LA3093" i="1"/>
  <c r="LD3093" i="1"/>
  <c r="KZ3093" i="1"/>
  <c r="LB3092" i="1"/>
  <c r="LE3092" i="1"/>
  <c r="LA3092" i="1"/>
  <c r="LD3092" i="1"/>
  <c r="KZ3092" i="1"/>
  <c r="LB3091" i="1"/>
  <c r="LE3091" i="1"/>
  <c r="LH3091" i="1"/>
  <c r="LA3091" i="1"/>
  <c r="LD3091" i="1"/>
  <c r="KZ3091" i="1"/>
  <c r="LB3090" i="1"/>
  <c r="LE3090" i="1"/>
  <c r="LA3090" i="1"/>
  <c r="LD3090" i="1"/>
  <c r="KZ3090" i="1"/>
  <c r="LB3089" i="1"/>
  <c r="LE3089" i="1"/>
  <c r="LA3089" i="1"/>
  <c r="LD3089" i="1"/>
  <c r="KZ3089" i="1"/>
  <c r="LC3089" i="1"/>
  <c r="LB3088" i="1"/>
  <c r="LE3088" i="1"/>
  <c r="LA3088" i="1"/>
  <c r="LD3088" i="1"/>
  <c r="KZ3088" i="1"/>
  <c r="LB3087" i="1"/>
  <c r="LE3087" i="1"/>
  <c r="LH3087" i="1"/>
  <c r="LA3087" i="1"/>
  <c r="LD3087" i="1"/>
  <c r="KZ3087" i="1"/>
  <c r="LB3086" i="1"/>
  <c r="LE3086" i="1"/>
  <c r="LA3086" i="1"/>
  <c r="LD3086" i="1"/>
  <c r="LG3086" i="1"/>
  <c r="KZ3086" i="1"/>
  <c r="LC3086" i="1"/>
  <c r="LB3085" i="1"/>
  <c r="LE3085" i="1"/>
  <c r="LA3085" i="1"/>
  <c r="LD3085" i="1"/>
  <c r="KZ3085" i="1"/>
  <c r="LC3085" i="1"/>
  <c r="LB3084" i="1"/>
  <c r="LE3084" i="1"/>
  <c r="LA3084" i="1"/>
  <c r="LD3084" i="1"/>
  <c r="KZ3084" i="1"/>
  <c r="LB3083" i="1"/>
  <c r="LE3083" i="1"/>
  <c r="LH3083" i="1"/>
  <c r="LA3083" i="1"/>
  <c r="LD3083" i="1"/>
  <c r="KZ3083" i="1"/>
  <c r="LB3082" i="1"/>
  <c r="LE3082" i="1"/>
  <c r="LA3082" i="1"/>
  <c r="LD3082" i="1"/>
  <c r="LG3082" i="1"/>
  <c r="KZ3082" i="1"/>
  <c r="LC3082" i="1"/>
  <c r="LB3081" i="1"/>
  <c r="LE3081" i="1"/>
  <c r="LA3081" i="1"/>
  <c r="LD3081" i="1"/>
  <c r="KZ3081" i="1"/>
  <c r="LB3080" i="1"/>
  <c r="LE3080" i="1"/>
  <c r="LH3080" i="1"/>
  <c r="LA3080" i="1"/>
  <c r="LD3080" i="1"/>
  <c r="KZ3080" i="1"/>
  <c r="LB3079" i="1"/>
  <c r="LE3079" i="1"/>
  <c r="LA3079" i="1"/>
  <c r="LD3079" i="1"/>
  <c r="KZ3079" i="1"/>
  <c r="LB3078" i="1"/>
  <c r="LE3078" i="1"/>
  <c r="LA3078" i="1"/>
  <c r="LD3078" i="1"/>
  <c r="LJ3078" i="1"/>
  <c r="KZ3078" i="1"/>
  <c r="LC3078" i="1"/>
  <c r="LI3078" i="1"/>
  <c r="LB3077" i="1"/>
  <c r="LE3077" i="1"/>
  <c r="LA3077" i="1"/>
  <c r="LD3077" i="1"/>
  <c r="KZ3077" i="1"/>
  <c r="LB3076" i="1"/>
  <c r="LE3076" i="1"/>
  <c r="LA3076" i="1"/>
  <c r="LD3076" i="1"/>
  <c r="KZ3076" i="1"/>
  <c r="LB3075" i="1"/>
  <c r="LE3075" i="1"/>
  <c r="LH3075" i="1"/>
  <c r="LA3075" i="1"/>
  <c r="LD3075" i="1"/>
  <c r="LJ3075" i="1"/>
  <c r="KZ3075" i="1"/>
  <c r="LC3075" i="1"/>
  <c r="LB3074" i="1"/>
  <c r="LE3074" i="1"/>
  <c r="LA3074" i="1"/>
  <c r="LD3074" i="1"/>
  <c r="LG3074" i="1"/>
  <c r="KZ3074" i="1"/>
  <c r="LC3074" i="1"/>
  <c r="LF3074" i="1"/>
  <c r="LB3073" i="1"/>
  <c r="LE3073" i="1"/>
  <c r="LA3073" i="1"/>
  <c r="LD3073" i="1"/>
  <c r="KZ3073" i="1"/>
  <c r="LC3073" i="1"/>
  <c r="LF3073" i="1"/>
  <c r="LB3072" i="1"/>
  <c r="LE3072" i="1"/>
  <c r="LA3072" i="1"/>
  <c r="LD3072" i="1"/>
  <c r="KZ3072" i="1"/>
  <c r="LB3071" i="1"/>
  <c r="LE3071" i="1"/>
  <c r="LA3071" i="1"/>
  <c r="LD3071" i="1"/>
  <c r="LG3071" i="1"/>
  <c r="KZ3071" i="1"/>
  <c r="LC3071" i="1"/>
  <c r="LB3070" i="1"/>
  <c r="LE3070" i="1"/>
  <c r="LA3070" i="1"/>
  <c r="LD3070" i="1"/>
  <c r="LG3070" i="1"/>
  <c r="KZ3070" i="1"/>
  <c r="LC3070" i="1"/>
  <c r="LF3070" i="1"/>
  <c r="LB3069" i="1"/>
  <c r="LE3069" i="1"/>
  <c r="LA3069" i="1"/>
  <c r="LD3069" i="1"/>
  <c r="KZ3069" i="1"/>
  <c r="LC3069" i="1"/>
  <c r="LF3069" i="1"/>
  <c r="LB3068" i="1"/>
  <c r="LE3068" i="1"/>
  <c r="LA3068" i="1"/>
  <c r="LD3068" i="1"/>
  <c r="KZ3068" i="1"/>
  <c r="LB3067" i="1"/>
  <c r="LE3067" i="1"/>
  <c r="LA3067" i="1"/>
  <c r="LD3067" i="1"/>
  <c r="LG3067" i="1"/>
  <c r="KZ3067" i="1"/>
  <c r="LC3067" i="1"/>
  <c r="LB3066" i="1"/>
  <c r="LE3066" i="1"/>
  <c r="LA3066" i="1"/>
  <c r="LD3066" i="1"/>
  <c r="LG3066" i="1"/>
  <c r="KZ3066" i="1"/>
  <c r="LC3066" i="1"/>
  <c r="LF3066" i="1"/>
  <c r="LB3065" i="1"/>
  <c r="LE3065" i="1"/>
  <c r="LA3065" i="1"/>
  <c r="LD3065" i="1"/>
  <c r="KZ3065" i="1"/>
  <c r="LC3065" i="1"/>
  <c r="LF3065" i="1"/>
  <c r="LB3064" i="1"/>
  <c r="LE3064" i="1"/>
  <c r="LA3064" i="1"/>
  <c r="LD3064" i="1"/>
  <c r="KZ3064" i="1"/>
  <c r="LB3063" i="1"/>
  <c r="LE3063" i="1"/>
  <c r="LA3063" i="1"/>
  <c r="LD3063" i="1"/>
  <c r="KZ3063" i="1"/>
  <c r="LC3063" i="1"/>
  <c r="LB3062" i="1"/>
  <c r="LE3062" i="1"/>
  <c r="LA3062" i="1"/>
  <c r="LD3062" i="1"/>
  <c r="LG3062" i="1"/>
  <c r="KZ3062" i="1"/>
  <c r="LC3062" i="1"/>
  <c r="LF3062" i="1"/>
  <c r="LB3061" i="1"/>
  <c r="LE3061" i="1"/>
  <c r="LA3061" i="1"/>
  <c r="LD3061" i="1"/>
  <c r="KZ3061" i="1"/>
  <c r="LC3061" i="1"/>
  <c r="LF3061" i="1"/>
  <c r="LB3060" i="1"/>
  <c r="LE3060" i="1"/>
  <c r="LA3060" i="1"/>
  <c r="LD3060" i="1"/>
  <c r="KZ3060" i="1"/>
  <c r="LB3059" i="1"/>
  <c r="LE3059" i="1"/>
  <c r="LA3059" i="1"/>
  <c r="LD3059" i="1"/>
  <c r="LG3059" i="1"/>
  <c r="KZ3059" i="1"/>
  <c r="LC3059" i="1"/>
  <c r="LB3058" i="1"/>
  <c r="LE3058" i="1"/>
  <c r="LA3058" i="1"/>
  <c r="LD3058" i="1"/>
  <c r="LG3058" i="1"/>
  <c r="KZ3058" i="1"/>
  <c r="LC3058" i="1"/>
  <c r="LB3057" i="1"/>
  <c r="LE3057" i="1"/>
  <c r="LA3057" i="1"/>
  <c r="LD3057" i="1"/>
  <c r="KZ3057" i="1"/>
  <c r="LC3057" i="1"/>
  <c r="LF3057" i="1"/>
  <c r="LB3056" i="1"/>
  <c r="LE3056" i="1"/>
  <c r="LA3056" i="1"/>
  <c r="LD3056" i="1"/>
  <c r="KZ3056" i="1"/>
  <c r="LB3055" i="1"/>
  <c r="LE3055" i="1"/>
  <c r="LA3055" i="1"/>
  <c r="LD3055" i="1"/>
  <c r="LG3055" i="1"/>
  <c r="KZ3055" i="1"/>
  <c r="LC3055" i="1"/>
  <c r="LB3054" i="1"/>
  <c r="LE3054" i="1"/>
  <c r="LA3054" i="1"/>
  <c r="LD3054" i="1"/>
  <c r="LG3054" i="1"/>
  <c r="KZ3054" i="1"/>
  <c r="LC3054" i="1"/>
  <c r="LB3053" i="1"/>
  <c r="LE3053" i="1"/>
  <c r="LA3053" i="1"/>
  <c r="LD3053" i="1"/>
  <c r="KZ3053" i="1"/>
  <c r="LC3053" i="1"/>
  <c r="LF3053" i="1"/>
  <c r="LB3052" i="1"/>
  <c r="LE3052" i="1"/>
  <c r="LA3052" i="1"/>
  <c r="LD3052" i="1"/>
  <c r="KZ3052" i="1"/>
  <c r="LB3051" i="1"/>
  <c r="LE3051" i="1"/>
  <c r="LA3051" i="1"/>
  <c r="LD3051" i="1"/>
  <c r="LG3051" i="1"/>
  <c r="KZ3051" i="1"/>
  <c r="LC3051" i="1"/>
  <c r="LB3050" i="1"/>
  <c r="LE3050" i="1"/>
  <c r="LA3050" i="1"/>
  <c r="LD3050" i="1"/>
  <c r="LG3050" i="1"/>
  <c r="KZ3050" i="1"/>
  <c r="LC3050" i="1"/>
  <c r="LF3050" i="1"/>
  <c r="LB3049" i="1"/>
  <c r="LE3049" i="1"/>
  <c r="LA3049" i="1"/>
  <c r="LD3049" i="1"/>
  <c r="KZ3049" i="1"/>
  <c r="LC3049" i="1"/>
  <c r="LF3049" i="1"/>
  <c r="LB3048" i="1"/>
  <c r="LE3048" i="1"/>
  <c r="LA3048" i="1"/>
  <c r="LD3048" i="1"/>
  <c r="KZ3048" i="1"/>
  <c r="LB3047" i="1"/>
  <c r="LE3047" i="1"/>
  <c r="LA3047" i="1"/>
  <c r="LD3047" i="1"/>
  <c r="KZ3047" i="1"/>
  <c r="LC3047" i="1"/>
  <c r="LB3046" i="1"/>
  <c r="LE3046" i="1"/>
  <c r="LA3046" i="1"/>
  <c r="LD3046" i="1"/>
  <c r="LG3046" i="1"/>
  <c r="KZ3046" i="1"/>
  <c r="LC3046" i="1"/>
  <c r="LF3046" i="1"/>
  <c r="LB3045" i="1"/>
  <c r="LE3045" i="1"/>
  <c r="LA3045" i="1"/>
  <c r="LD3045" i="1"/>
  <c r="KZ3045" i="1"/>
  <c r="LC3045" i="1"/>
  <c r="LF3045" i="1"/>
  <c r="LB3044" i="1"/>
  <c r="LE3044" i="1"/>
  <c r="LH3044" i="1"/>
  <c r="LA3044" i="1"/>
  <c r="LD3044" i="1"/>
  <c r="KZ3044" i="1"/>
  <c r="LB3043" i="1"/>
  <c r="LE3043" i="1"/>
  <c r="LA3043" i="1"/>
  <c r="LD3043" i="1"/>
  <c r="KZ3043" i="1"/>
  <c r="LC3043" i="1"/>
  <c r="LB3042" i="1"/>
  <c r="LE3042" i="1"/>
  <c r="LA3042" i="1"/>
  <c r="LD3042" i="1"/>
  <c r="LG3042" i="1"/>
  <c r="KZ3042" i="1"/>
  <c r="LB3041" i="1"/>
  <c r="LE3041" i="1"/>
  <c r="LA3041" i="1"/>
  <c r="LD3041" i="1"/>
  <c r="KZ3041" i="1"/>
  <c r="LC3041" i="1"/>
  <c r="LF3041" i="1"/>
  <c r="LB3040" i="1"/>
  <c r="LE3040" i="1"/>
  <c r="LA3040" i="1"/>
  <c r="LD3040" i="1"/>
  <c r="KZ3040" i="1"/>
  <c r="LB3039" i="1"/>
  <c r="LE3039" i="1"/>
  <c r="LA3039" i="1"/>
  <c r="LD3039" i="1"/>
  <c r="KZ3039" i="1"/>
  <c r="LC3039" i="1"/>
  <c r="LB3038" i="1"/>
  <c r="LE3038" i="1"/>
  <c r="LA3038" i="1"/>
  <c r="LD3038" i="1"/>
  <c r="KZ3038" i="1"/>
  <c r="LC3038" i="1"/>
  <c r="LF3038" i="1"/>
  <c r="LB3037" i="1"/>
  <c r="LE3037" i="1"/>
  <c r="LA3037" i="1"/>
  <c r="LD3037" i="1"/>
  <c r="KZ3037" i="1"/>
  <c r="LC3037" i="1"/>
  <c r="LF3037" i="1"/>
  <c r="LB3036" i="1"/>
  <c r="LE3036" i="1"/>
  <c r="LA3036" i="1"/>
  <c r="LD3036" i="1"/>
  <c r="KZ3036" i="1"/>
  <c r="LB3035" i="1"/>
  <c r="LE3035" i="1"/>
  <c r="LA3035" i="1"/>
  <c r="LD3035" i="1"/>
  <c r="KZ3035" i="1"/>
  <c r="LC3035" i="1"/>
  <c r="LB3034" i="1"/>
  <c r="LE3034" i="1"/>
  <c r="LA3034" i="1"/>
  <c r="LD3034" i="1"/>
  <c r="KZ3034" i="1"/>
  <c r="LB3033" i="1"/>
  <c r="LE3033" i="1"/>
  <c r="LA3033" i="1"/>
  <c r="LD3033" i="1"/>
  <c r="KZ3033" i="1"/>
  <c r="LC3033" i="1"/>
  <c r="LF3033" i="1"/>
  <c r="LB3032" i="1"/>
  <c r="LE3032" i="1"/>
  <c r="LA3032" i="1"/>
  <c r="LD3032" i="1"/>
  <c r="KZ3032" i="1"/>
  <c r="LB3031" i="1"/>
  <c r="LE3031" i="1"/>
  <c r="LA3031" i="1"/>
  <c r="LD3031" i="1"/>
  <c r="LJ3031" i="1"/>
  <c r="KZ3031" i="1"/>
  <c r="LC3031" i="1"/>
  <c r="LB3030" i="1"/>
  <c r="LE3030" i="1"/>
  <c r="LA3030" i="1"/>
  <c r="LD3030" i="1"/>
  <c r="KZ3030" i="1"/>
  <c r="LC3030" i="1"/>
  <c r="LF3030" i="1"/>
  <c r="LB3029" i="1"/>
  <c r="LE3029" i="1"/>
  <c r="LA3029" i="1"/>
  <c r="LD3029" i="1"/>
  <c r="KZ3029" i="1"/>
  <c r="LC3029" i="1"/>
  <c r="LF3029" i="1"/>
  <c r="LB3028" i="1"/>
  <c r="LE3028" i="1"/>
  <c r="LH3028" i="1"/>
  <c r="LA3028" i="1"/>
  <c r="LD3028" i="1"/>
  <c r="KZ3028" i="1"/>
  <c r="LB3027" i="1"/>
  <c r="LE3027" i="1"/>
  <c r="LA3027" i="1"/>
  <c r="LD3027" i="1"/>
  <c r="KZ3027" i="1"/>
  <c r="LC3027" i="1"/>
  <c r="LB3026" i="1"/>
  <c r="LE3026" i="1"/>
  <c r="LA3026" i="1"/>
  <c r="LD3026" i="1"/>
  <c r="KZ3026" i="1"/>
  <c r="LB3025" i="1"/>
  <c r="LE3025" i="1"/>
  <c r="LA3025" i="1"/>
  <c r="LD3025" i="1"/>
  <c r="KZ3025" i="1"/>
  <c r="LC3025" i="1"/>
  <c r="LF3025" i="1"/>
  <c r="LB3024" i="1"/>
  <c r="LE3024" i="1"/>
  <c r="LA3024" i="1"/>
  <c r="LD3024" i="1"/>
  <c r="KZ3024" i="1"/>
  <c r="LB3023" i="1"/>
  <c r="LE3023" i="1"/>
  <c r="LA3023" i="1"/>
  <c r="LD3023" i="1"/>
  <c r="LJ3023" i="1"/>
  <c r="KZ3023" i="1"/>
  <c r="LC3023" i="1"/>
  <c r="LB3022" i="1"/>
  <c r="LE3022" i="1"/>
  <c r="LA3022" i="1"/>
  <c r="LD3022" i="1"/>
  <c r="KZ3022" i="1"/>
  <c r="LC3022" i="1"/>
  <c r="LF3022" i="1"/>
  <c r="LB3021" i="1"/>
  <c r="LE3021" i="1"/>
  <c r="LA3021" i="1"/>
  <c r="LD3021" i="1"/>
  <c r="KZ3021" i="1"/>
  <c r="LC3021" i="1"/>
  <c r="LF3021" i="1"/>
  <c r="LB3020" i="1"/>
  <c r="LE3020" i="1"/>
  <c r="LK3020" i="1"/>
  <c r="LA3020" i="1"/>
  <c r="LD3020" i="1"/>
  <c r="KZ3020" i="1"/>
  <c r="LB3019" i="1"/>
  <c r="LE3019" i="1"/>
  <c r="LA3019" i="1"/>
  <c r="LD3019" i="1"/>
  <c r="LG3019" i="1"/>
  <c r="KZ3019" i="1"/>
  <c r="LC3019" i="1"/>
  <c r="LB3018" i="1"/>
  <c r="LE3018" i="1"/>
  <c r="LA3018" i="1"/>
  <c r="LD3018" i="1"/>
  <c r="KZ3018" i="1"/>
  <c r="LB3017" i="1"/>
  <c r="LE3017" i="1"/>
  <c r="LA3017" i="1"/>
  <c r="LD3017" i="1"/>
  <c r="KZ3017" i="1"/>
  <c r="LC3017" i="1"/>
  <c r="LF3017" i="1"/>
  <c r="LB3016" i="1"/>
  <c r="LE3016" i="1"/>
  <c r="LA3016" i="1"/>
  <c r="LD3016" i="1"/>
  <c r="KZ3016" i="1"/>
  <c r="LB3015" i="1"/>
  <c r="LE3015" i="1"/>
  <c r="LA3015" i="1"/>
  <c r="LD3015" i="1"/>
  <c r="KZ3015" i="1"/>
  <c r="LB3014" i="1"/>
  <c r="LE3014" i="1"/>
  <c r="LA3014" i="1"/>
  <c r="LD3014" i="1"/>
  <c r="LG3014" i="1"/>
  <c r="KZ3014" i="1"/>
  <c r="LC3014" i="1"/>
  <c r="LB3013" i="1"/>
  <c r="LE3013" i="1"/>
  <c r="LA3013" i="1"/>
  <c r="LD3013" i="1"/>
  <c r="KZ3013" i="1"/>
  <c r="LC3013" i="1"/>
  <c r="LF3013" i="1"/>
  <c r="LB3012" i="1"/>
  <c r="LE3012" i="1"/>
  <c r="LA3012" i="1"/>
  <c r="LD3012" i="1"/>
  <c r="KZ3012" i="1"/>
  <c r="LB3011" i="1"/>
  <c r="LE3011" i="1"/>
  <c r="LA3011" i="1"/>
  <c r="LD3011" i="1"/>
  <c r="KZ3011" i="1"/>
  <c r="LC3011" i="1"/>
  <c r="LI3011" i="1"/>
  <c r="LB3010" i="1"/>
  <c r="LE3010" i="1"/>
  <c r="LA3010" i="1"/>
  <c r="LD3010" i="1"/>
  <c r="KZ3010" i="1"/>
  <c r="LC3010" i="1"/>
  <c r="LB3009" i="1"/>
  <c r="LE3009" i="1"/>
  <c r="LA3009" i="1"/>
  <c r="LD3009" i="1"/>
  <c r="KZ3009" i="1"/>
  <c r="LC3009" i="1"/>
  <c r="LF3009" i="1"/>
  <c r="LB3008" i="1"/>
  <c r="LE3008" i="1"/>
  <c r="LA3008" i="1"/>
  <c r="KZ3008" i="1"/>
  <c r="LB3007" i="1"/>
  <c r="LE3007" i="1"/>
  <c r="LA3007" i="1"/>
  <c r="LD3007" i="1"/>
  <c r="LJ3007" i="1"/>
  <c r="KZ3007" i="1"/>
  <c r="LB3006" i="1"/>
  <c r="LE3006" i="1"/>
  <c r="LA3006" i="1"/>
  <c r="LD3006" i="1"/>
  <c r="LG3006" i="1"/>
  <c r="KZ3006" i="1"/>
  <c r="LC3006" i="1"/>
  <c r="LB3005" i="1"/>
  <c r="LE3005" i="1"/>
  <c r="LA3005" i="1"/>
  <c r="LD3005" i="1"/>
  <c r="KZ3005" i="1"/>
  <c r="LC3005" i="1"/>
  <c r="LF3005" i="1"/>
  <c r="LB3004" i="1"/>
  <c r="LE3004" i="1"/>
  <c r="LA3004" i="1"/>
  <c r="LD3004" i="1"/>
  <c r="LJ3004" i="1"/>
  <c r="KZ3004" i="1"/>
  <c r="LB3003" i="1"/>
  <c r="LE3003" i="1"/>
  <c r="LK3003" i="1"/>
  <c r="LA3003" i="1"/>
  <c r="LD3003" i="1"/>
  <c r="KZ3003" i="1"/>
  <c r="LC3003" i="1"/>
  <c r="LI3003" i="1"/>
  <c r="LB3002" i="1"/>
  <c r="LE3002" i="1"/>
  <c r="LA3002" i="1"/>
  <c r="LD3002" i="1"/>
  <c r="LG3002" i="1"/>
  <c r="KZ3002" i="1"/>
  <c r="LC3002" i="1"/>
  <c r="LB3001" i="1"/>
  <c r="LE3001" i="1"/>
  <c r="LH3001" i="1"/>
  <c r="LA3001" i="1"/>
  <c r="KZ3001" i="1"/>
  <c r="LC3001" i="1"/>
  <c r="LF3001" i="1"/>
  <c r="LB3000" i="1"/>
  <c r="LE3000" i="1"/>
  <c r="LA3000" i="1"/>
  <c r="LD3000" i="1"/>
  <c r="LJ3000" i="1"/>
  <c r="KZ3000" i="1"/>
  <c r="LB2999" i="1"/>
  <c r="LE2999" i="1"/>
  <c r="LK2999" i="1"/>
  <c r="LA2999" i="1"/>
  <c r="LD2999" i="1"/>
  <c r="LG2999" i="1"/>
  <c r="KZ2999" i="1"/>
  <c r="LC2999" i="1"/>
  <c r="LB2998" i="1"/>
  <c r="LE2998" i="1"/>
  <c r="LA2998" i="1"/>
  <c r="LD2998" i="1"/>
  <c r="LG2998" i="1"/>
  <c r="KZ2998" i="1"/>
  <c r="LC2998" i="1"/>
  <c r="LI2998" i="1"/>
  <c r="LB2997" i="1"/>
  <c r="LE2997" i="1"/>
  <c r="LA2997" i="1"/>
  <c r="LD2997" i="1"/>
  <c r="KZ2997" i="1"/>
  <c r="LC2997" i="1"/>
  <c r="LF2997" i="1"/>
  <c r="LB2996" i="1"/>
  <c r="LE2996" i="1"/>
  <c r="LA2996" i="1"/>
  <c r="LD2996" i="1"/>
  <c r="KZ2996" i="1"/>
  <c r="LB2995" i="1"/>
  <c r="LE2995" i="1"/>
  <c r="LA2995" i="1"/>
  <c r="LD2995" i="1"/>
  <c r="LJ2995" i="1"/>
  <c r="KZ2995" i="1"/>
  <c r="LB2994" i="1"/>
  <c r="LE2994" i="1"/>
  <c r="LA2994" i="1"/>
  <c r="LD2994" i="1"/>
  <c r="LG2994" i="1"/>
  <c r="KZ2994" i="1"/>
  <c r="LC2994" i="1"/>
  <c r="LB2993" i="1"/>
  <c r="LE2993" i="1"/>
  <c r="LA2993" i="1"/>
  <c r="LD2993" i="1"/>
  <c r="KZ2993" i="1"/>
  <c r="LC2993" i="1"/>
  <c r="LF2993" i="1"/>
  <c r="LB2992" i="1"/>
  <c r="LE2992" i="1"/>
  <c r="LH2992" i="1"/>
  <c r="LA2992" i="1"/>
  <c r="LD2992" i="1"/>
  <c r="KZ2992" i="1"/>
  <c r="LC2992" i="1"/>
  <c r="LB2991" i="1"/>
  <c r="LE2991" i="1"/>
  <c r="LA2991" i="1"/>
  <c r="LD2991" i="1"/>
  <c r="KZ2991" i="1"/>
  <c r="LB2990" i="1"/>
  <c r="LE2990" i="1"/>
  <c r="LA2990" i="1"/>
  <c r="LD2990" i="1"/>
  <c r="LG2990" i="1"/>
  <c r="KZ2990" i="1"/>
  <c r="LB2989" i="1"/>
  <c r="LE2989" i="1"/>
  <c r="LA2989" i="1"/>
  <c r="LD2989" i="1"/>
  <c r="KZ2989" i="1"/>
  <c r="LC2989" i="1"/>
  <c r="LB2988" i="1"/>
  <c r="LE2988" i="1"/>
  <c r="LA2988" i="1"/>
  <c r="LD2988" i="1"/>
  <c r="LJ2988" i="1"/>
  <c r="KZ2988" i="1"/>
  <c r="LB2987" i="1"/>
  <c r="LE2987" i="1"/>
  <c r="LA2987" i="1"/>
  <c r="LD2987" i="1"/>
  <c r="LG2987" i="1"/>
  <c r="KZ2987" i="1"/>
  <c r="LC2987" i="1"/>
  <c r="LI2987" i="1"/>
  <c r="LB2986" i="1"/>
  <c r="LE2986" i="1"/>
  <c r="LA2986" i="1"/>
  <c r="LD2986" i="1"/>
  <c r="LG2986" i="1"/>
  <c r="KZ2986" i="1"/>
  <c r="LC2986" i="1"/>
  <c r="LB2985" i="1"/>
  <c r="LE2985" i="1"/>
  <c r="LA2985" i="1"/>
  <c r="LD2985" i="1"/>
  <c r="KZ2985" i="1"/>
  <c r="LB2984" i="1"/>
  <c r="LE2984" i="1"/>
  <c r="LA2984" i="1"/>
  <c r="LD2984" i="1"/>
  <c r="LJ2984" i="1"/>
  <c r="KZ2984" i="1"/>
  <c r="KZ2983" i="1"/>
  <c r="LC2983" i="1"/>
  <c r="LI2983" i="1"/>
  <c r="LB2983" i="1"/>
  <c r="LE2983" i="1"/>
  <c r="LA2983" i="1"/>
  <c r="LD2983" i="1"/>
  <c r="KZ2982" i="1"/>
  <c r="LC2982" i="1"/>
  <c r="LF2982" i="1"/>
  <c r="LB2982" i="1"/>
  <c r="LE2982" i="1"/>
  <c r="LA2982" i="1"/>
  <c r="LD2982" i="1"/>
  <c r="LI2982" i="1"/>
  <c r="LB2981" i="1"/>
  <c r="LE2981" i="1"/>
  <c r="LA2981" i="1"/>
  <c r="LD2981" i="1"/>
  <c r="KZ2981" i="1"/>
  <c r="LC2981" i="1"/>
  <c r="LB2980" i="1"/>
  <c r="LE2980" i="1"/>
  <c r="LA2980" i="1"/>
  <c r="LD2980" i="1"/>
  <c r="KZ2980" i="1"/>
  <c r="LC2980" i="1"/>
  <c r="LF2980" i="1"/>
  <c r="LB2979" i="1"/>
  <c r="LE2979" i="1"/>
  <c r="LA2979" i="1"/>
  <c r="LD2979" i="1"/>
  <c r="KZ2979" i="1"/>
  <c r="LB2978" i="1"/>
  <c r="LE2978" i="1"/>
  <c r="LA2978" i="1"/>
  <c r="LD2978" i="1"/>
  <c r="LG2978" i="1"/>
  <c r="KZ2978" i="1"/>
  <c r="LC2978" i="1"/>
  <c r="LI2978" i="1"/>
  <c r="LB2977" i="1"/>
  <c r="LE2977" i="1"/>
  <c r="LA2977" i="1"/>
  <c r="KZ2977" i="1"/>
  <c r="LC2977" i="1"/>
  <c r="LI2977" i="1"/>
  <c r="LB2976" i="1"/>
  <c r="LE2976" i="1"/>
  <c r="LA2976" i="1"/>
  <c r="LD2976" i="1"/>
  <c r="KZ2976" i="1"/>
  <c r="LB2975" i="1"/>
  <c r="LE2975" i="1"/>
  <c r="LA2975" i="1"/>
  <c r="LD2975" i="1"/>
  <c r="LG2975" i="1"/>
  <c r="KZ2975" i="1"/>
  <c r="LB2974" i="1"/>
  <c r="LE2974" i="1"/>
  <c r="LA2974" i="1"/>
  <c r="LD2974" i="1"/>
  <c r="LJ2974" i="1"/>
  <c r="KZ2974" i="1"/>
  <c r="LB2973" i="1"/>
  <c r="LE2973" i="1"/>
  <c r="LA2973" i="1"/>
  <c r="LD2973" i="1"/>
  <c r="LG2973" i="1"/>
  <c r="KZ2973" i="1"/>
  <c r="LC2973" i="1"/>
  <c r="LB2972" i="1"/>
  <c r="LE2972" i="1"/>
  <c r="LA2972" i="1"/>
  <c r="LD2972" i="1"/>
  <c r="LJ2972" i="1"/>
  <c r="KZ2972" i="1"/>
  <c r="LB2971" i="1"/>
  <c r="LE2971" i="1"/>
  <c r="LA2971" i="1"/>
  <c r="LD2971" i="1"/>
  <c r="LJ2971" i="1"/>
  <c r="KZ2971" i="1"/>
  <c r="LB2970" i="1"/>
  <c r="LE2970" i="1"/>
  <c r="LA2970" i="1"/>
  <c r="LD2970" i="1"/>
  <c r="LJ2970" i="1"/>
  <c r="KZ2970" i="1"/>
  <c r="LC2970" i="1"/>
  <c r="LI2970" i="1"/>
  <c r="LB2969" i="1"/>
  <c r="LE2969" i="1"/>
  <c r="LA2969" i="1"/>
  <c r="LD2969" i="1"/>
  <c r="LG2969" i="1"/>
  <c r="KZ2969" i="1"/>
  <c r="LB2968" i="1"/>
  <c r="LE2968" i="1"/>
  <c r="LA2968" i="1"/>
  <c r="LD2968" i="1"/>
  <c r="LJ2968" i="1"/>
  <c r="KZ2968" i="1"/>
  <c r="LB2967" i="1"/>
  <c r="LE2967" i="1"/>
  <c r="LA2967" i="1"/>
  <c r="LD2967" i="1"/>
  <c r="KZ2967" i="1"/>
  <c r="LB2966" i="1"/>
  <c r="LE2966" i="1"/>
  <c r="LA2966" i="1"/>
  <c r="LD2966" i="1"/>
  <c r="LG2966" i="1"/>
  <c r="KZ2966" i="1"/>
  <c r="LC2966" i="1"/>
  <c r="LB2965" i="1"/>
  <c r="LE2965" i="1"/>
  <c r="LA2965" i="1"/>
  <c r="LD2965" i="1"/>
  <c r="KZ2965" i="1"/>
  <c r="LC2965" i="1"/>
  <c r="LI2965" i="1"/>
  <c r="LB2964" i="1"/>
  <c r="LE2964" i="1"/>
  <c r="LA2964" i="1"/>
  <c r="KZ2964" i="1"/>
  <c r="LC2964" i="1"/>
  <c r="LF2964" i="1"/>
  <c r="LB2963" i="1"/>
  <c r="LE2963" i="1"/>
  <c r="LA2963" i="1"/>
  <c r="LD2963" i="1"/>
  <c r="LJ2963" i="1"/>
  <c r="KZ2963" i="1"/>
  <c r="LB2962" i="1"/>
  <c r="LE2962" i="1"/>
  <c r="LA2962" i="1"/>
  <c r="LD2962" i="1"/>
  <c r="LG2962" i="1"/>
  <c r="KZ2962" i="1"/>
  <c r="LB2961" i="1"/>
  <c r="LE2961" i="1"/>
  <c r="LA2961" i="1"/>
  <c r="LD2961" i="1"/>
  <c r="KZ2961" i="1"/>
  <c r="LC2961" i="1"/>
  <c r="LF2961" i="1"/>
  <c r="LB2960" i="1"/>
  <c r="LE2960" i="1"/>
  <c r="LA2960" i="1"/>
  <c r="KZ2960" i="1"/>
  <c r="LB2959" i="1"/>
  <c r="LE2959" i="1"/>
  <c r="LA2959" i="1"/>
  <c r="LD2959" i="1"/>
  <c r="LG2959" i="1"/>
  <c r="KZ2959" i="1"/>
  <c r="LB2958" i="1"/>
  <c r="LE2958" i="1"/>
  <c r="LA2958" i="1"/>
  <c r="LD2958" i="1"/>
  <c r="LJ2958" i="1"/>
  <c r="KZ2958" i="1"/>
  <c r="LB2957" i="1"/>
  <c r="LE2957" i="1"/>
  <c r="LA2957" i="1"/>
  <c r="LD2957" i="1"/>
  <c r="LG2957" i="1"/>
  <c r="KZ2957" i="1"/>
  <c r="LC2957" i="1"/>
  <c r="LB2956" i="1"/>
  <c r="LE2956" i="1"/>
  <c r="LA2956" i="1"/>
  <c r="LD2956" i="1"/>
  <c r="LJ2956" i="1"/>
  <c r="KZ2956" i="1"/>
  <c r="LB2955" i="1"/>
  <c r="LE2955" i="1"/>
  <c r="LA2955" i="1"/>
  <c r="LD2955" i="1"/>
  <c r="LJ2955" i="1"/>
  <c r="KZ2955" i="1"/>
  <c r="LB2954" i="1"/>
  <c r="LE2954" i="1"/>
  <c r="LA2954" i="1"/>
  <c r="LD2954" i="1"/>
  <c r="KZ2954" i="1"/>
  <c r="LC2954" i="1"/>
  <c r="LI2954" i="1"/>
  <c r="LB2953" i="1"/>
  <c r="LE2953" i="1"/>
  <c r="LA2953" i="1"/>
  <c r="LD2953" i="1"/>
  <c r="LG2953" i="1"/>
  <c r="KZ2953" i="1"/>
  <c r="LB2952" i="1"/>
  <c r="LE2952" i="1"/>
  <c r="LA2952" i="1"/>
  <c r="LD2952" i="1"/>
  <c r="LJ2952" i="1"/>
  <c r="KZ2952" i="1"/>
  <c r="LC2952" i="1"/>
  <c r="LF2952" i="1"/>
  <c r="LB2951" i="1"/>
  <c r="LE2951" i="1"/>
  <c r="LA2951" i="1"/>
  <c r="LD2951" i="1"/>
  <c r="LJ2951" i="1"/>
  <c r="KZ2951" i="1"/>
  <c r="LC2951" i="1"/>
  <c r="LI2951" i="1"/>
  <c r="LB2950" i="1"/>
  <c r="LE2950" i="1"/>
  <c r="LA2950" i="1"/>
  <c r="LD2950" i="1"/>
  <c r="LG2950" i="1"/>
  <c r="KZ2950" i="1"/>
  <c r="LC2950" i="1"/>
  <c r="LB2949" i="1"/>
  <c r="LE2949" i="1"/>
  <c r="LA2949" i="1"/>
  <c r="LD2949" i="1"/>
  <c r="KZ2949" i="1"/>
  <c r="LC2949" i="1"/>
  <c r="LI2949" i="1"/>
  <c r="LB2948" i="1"/>
  <c r="LE2948" i="1"/>
  <c r="LA2948" i="1"/>
  <c r="LD2948" i="1"/>
  <c r="KZ2948" i="1"/>
  <c r="LC2948" i="1"/>
  <c r="LB2947" i="1"/>
  <c r="LE2947" i="1"/>
  <c r="LA2947" i="1"/>
  <c r="KZ2947" i="1"/>
  <c r="LB2946" i="1"/>
  <c r="LE2946" i="1"/>
  <c r="LA2946" i="1"/>
  <c r="KZ2946" i="1"/>
  <c r="LC2946" i="1"/>
  <c r="LB2945" i="1"/>
  <c r="LE2945" i="1"/>
  <c r="LA2945" i="1"/>
  <c r="LD2945" i="1"/>
  <c r="KZ2945" i="1"/>
  <c r="LC2945" i="1"/>
  <c r="LI2945" i="1"/>
  <c r="LB2944" i="1"/>
  <c r="LE2944" i="1"/>
  <c r="LA2944" i="1"/>
  <c r="LD2944" i="1"/>
  <c r="LJ2944" i="1"/>
  <c r="KZ2944" i="1"/>
  <c r="LB2943" i="1"/>
  <c r="LE2943" i="1"/>
  <c r="LH2943" i="1"/>
  <c r="LA2943" i="1"/>
  <c r="LD2943" i="1"/>
  <c r="LG2943" i="1"/>
  <c r="KZ2943" i="1"/>
  <c r="LB2942" i="1"/>
  <c r="LE2942" i="1"/>
  <c r="LA2942" i="1"/>
  <c r="LD2942" i="1"/>
  <c r="LJ2942" i="1"/>
  <c r="KZ2942" i="1"/>
  <c r="LC2942" i="1"/>
  <c r="LF2942" i="1"/>
  <c r="LB2941" i="1"/>
  <c r="LE2941" i="1"/>
  <c r="LA2941" i="1"/>
  <c r="LD2941" i="1"/>
  <c r="LG2941" i="1"/>
  <c r="KZ2941" i="1"/>
  <c r="LB2940" i="1"/>
  <c r="LE2940" i="1"/>
  <c r="LA2940" i="1"/>
  <c r="LD2940" i="1"/>
  <c r="KZ2940" i="1"/>
  <c r="LL2940" i="1"/>
  <c r="LN2940" i="1"/>
  <c r="LO2940" i="1"/>
  <c r="LB2939" i="1"/>
  <c r="LE2939" i="1"/>
  <c r="LA2939" i="1"/>
  <c r="LD2939" i="1"/>
  <c r="LG2939" i="1"/>
  <c r="KZ2939" i="1"/>
  <c r="LB2938" i="1"/>
  <c r="LE2938" i="1"/>
  <c r="LA2938" i="1"/>
  <c r="LD2938" i="1"/>
  <c r="KZ2938" i="1"/>
  <c r="LB2937" i="1"/>
  <c r="LE2937" i="1"/>
  <c r="LA2937" i="1"/>
  <c r="LD2937" i="1"/>
  <c r="KZ2937" i="1"/>
  <c r="LB2936" i="1"/>
  <c r="LE2936" i="1"/>
  <c r="LA2936" i="1"/>
  <c r="LD2936" i="1"/>
  <c r="KZ2936" i="1"/>
  <c r="LB2935" i="1"/>
  <c r="LE2935" i="1"/>
  <c r="LA2935" i="1"/>
  <c r="KZ2935" i="1"/>
  <c r="LC2935" i="1"/>
  <c r="LB2934" i="1"/>
  <c r="LE2934" i="1"/>
  <c r="LA2934" i="1"/>
  <c r="LD2934" i="1"/>
  <c r="LJ2934" i="1"/>
  <c r="KZ2934" i="1"/>
  <c r="LL2934" i="1"/>
  <c r="LB2933" i="1"/>
  <c r="LE2933" i="1"/>
  <c r="LA2933" i="1"/>
  <c r="LD2933" i="1"/>
  <c r="KZ2933" i="1"/>
  <c r="LC2933" i="1"/>
  <c r="LI2933" i="1"/>
  <c r="LB2932" i="1"/>
  <c r="LE2932" i="1"/>
  <c r="LA2932" i="1"/>
  <c r="LD2932" i="1"/>
  <c r="KZ2932" i="1"/>
  <c r="LC2932" i="1"/>
  <c r="LB2931" i="1"/>
  <c r="LE2931" i="1"/>
  <c r="LA2931" i="1"/>
  <c r="LD2931" i="1"/>
  <c r="KZ2931" i="1"/>
  <c r="LB2930" i="1"/>
  <c r="LE2930" i="1"/>
  <c r="LA2930" i="1"/>
  <c r="KZ2930" i="1"/>
  <c r="LC2930" i="1"/>
  <c r="LI2930" i="1"/>
  <c r="LB2929" i="1"/>
  <c r="LE2929" i="1"/>
  <c r="LA2929" i="1"/>
  <c r="LD2929" i="1"/>
  <c r="KZ2929" i="1"/>
  <c r="LB2928" i="1"/>
  <c r="LE2928" i="1"/>
  <c r="LA2928" i="1"/>
  <c r="LD2928" i="1"/>
  <c r="LJ2928" i="1"/>
  <c r="KZ2928" i="1"/>
  <c r="LM2928" i="1"/>
  <c r="LA2927" i="1"/>
  <c r="LD2927" i="1"/>
  <c r="LG2927" i="1"/>
  <c r="LB2927" i="1"/>
  <c r="LE2927" i="1"/>
  <c r="KZ2927" i="1"/>
  <c r="LM2927" i="1"/>
  <c r="LB2926" i="1"/>
  <c r="LE2926" i="1"/>
  <c r="LA2926" i="1"/>
  <c r="LD2926" i="1"/>
  <c r="KZ2926" i="1"/>
  <c r="LB2925" i="1"/>
  <c r="LE2925" i="1"/>
  <c r="LA2925" i="1"/>
  <c r="LD2925" i="1"/>
  <c r="LG2925" i="1"/>
  <c r="KZ2925" i="1"/>
  <c r="LB2924" i="1"/>
  <c r="LE2924" i="1"/>
  <c r="LA2924" i="1"/>
  <c r="LD2924" i="1"/>
  <c r="KZ2924" i="1"/>
  <c r="LB2923" i="1"/>
  <c r="LE2923" i="1"/>
  <c r="LA2923" i="1"/>
  <c r="LD2923" i="1"/>
  <c r="KZ2923" i="1"/>
  <c r="LB2922" i="1"/>
  <c r="LE2922" i="1"/>
  <c r="LA2922" i="1"/>
  <c r="LD2922" i="1"/>
  <c r="LJ2922" i="1"/>
  <c r="KZ2922" i="1"/>
  <c r="LL2922" i="1"/>
  <c r="LB2921" i="1"/>
  <c r="LE2921" i="1"/>
  <c r="LA2921" i="1"/>
  <c r="LD2921" i="1"/>
  <c r="KZ2921" i="1"/>
  <c r="LC2921" i="1"/>
  <c r="LI2921" i="1"/>
  <c r="LB2920" i="1"/>
  <c r="LE2920" i="1"/>
  <c r="LA2920" i="1"/>
  <c r="LD2920" i="1"/>
  <c r="KZ2920" i="1"/>
  <c r="LB2919" i="1"/>
  <c r="LE2919" i="1"/>
  <c r="LA2919" i="1"/>
  <c r="LD2919" i="1"/>
  <c r="KZ2919" i="1"/>
  <c r="LB2918" i="1"/>
  <c r="LE2918" i="1"/>
  <c r="LA2918" i="1"/>
  <c r="LD2918" i="1"/>
  <c r="LJ2918" i="1"/>
  <c r="KZ2918" i="1"/>
  <c r="LL2918" i="1"/>
  <c r="LB2917" i="1"/>
  <c r="LE2917" i="1"/>
  <c r="LA2917" i="1"/>
  <c r="LD2917" i="1"/>
  <c r="KZ2917" i="1"/>
  <c r="LC2917" i="1"/>
  <c r="LI2917" i="1"/>
  <c r="LB2916" i="1"/>
  <c r="LE2916" i="1"/>
  <c r="LA2916" i="1"/>
  <c r="LD2916" i="1"/>
  <c r="KZ2916" i="1"/>
  <c r="LL2916" i="1"/>
  <c r="LN2916" i="1"/>
  <c r="LO2916" i="1"/>
  <c r="LB2915" i="1"/>
  <c r="LE2915" i="1"/>
  <c r="LA2915" i="1"/>
  <c r="LD2915" i="1"/>
  <c r="KZ2915" i="1"/>
  <c r="LB2914" i="1"/>
  <c r="LE2914" i="1"/>
  <c r="LA2914" i="1"/>
  <c r="KZ2914" i="1"/>
  <c r="LC2914" i="1"/>
  <c r="LB2913" i="1"/>
  <c r="LE2913" i="1"/>
  <c r="LA2913" i="1"/>
  <c r="LD2913" i="1"/>
  <c r="KZ2913" i="1"/>
  <c r="LC2913" i="1"/>
  <c r="LI2913" i="1"/>
  <c r="LB2912" i="1"/>
  <c r="LE2912" i="1"/>
  <c r="LA2912" i="1"/>
  <c r="LD2912" i="1"/>
  <c r="LJ2912" i="1"/>
  <c r="KZ2912" i="1"/>
  <c r="LB2911" i="1"/>
  <c r="LE2911" i="1"/>
  <c r="LA2911" i="1"/>
  <c r="LD2911" i="1"/>
  <c r="KZ2911" i="1"/>
  <c r="LB2910" i="1"/>
  <c r="LE2910" i="1"/>
  <c r="LA2910" i="1"/>
  <c r="LD2910" i="1"/>
  <c r="LG2910" i="1"/>
  <c r="KZ2910" i="1"/>
  <c r="LB2909" i="1"/>
  <c r="LE2909" i="1"/>
  <c r="LA2909" i="1"/>
  <c r="LD2909" i="1"/>
  <c r="LG2909" i="1"/>
  <c r="KZ2909" i="1"/>
  <c r="LB2908" i="1"/>
  <c r="LE2908" i="1"/>
  <c r="LA2908" i="1"/>
  <c r="LD2908" i="1"/>
  <c r="KZ2908" i="1"/>
  <c r="LB2907" i="1"/>
  <c r="LE2907" i="1"/>
  <c r="LA2907" i="1"/>
  <c r="LD2907" i="1"/>
  <c r="LG2907" i="1"/>
  <c r="KZ2907" i="1"/>
  <c r="LC2907" i="1"/>
  <c r="LB2906" i="1"/>
  <c r="LE2906" i="1"/>
  <c r="LA2906" i="1"/>
  <c r="LD2906" i="1"/>
  <c r="LJ2906" i="1"/>
  <c r="KZ2906" i="1"/>
  <c r="LC2906" i="1"/>
  <c r="LB2905" i="1"/>
  <c r="LE2905" i="1"/>
  <c r="LA2905" i="1"/>
  <c r="LD2905" i="1"/>
  <c r="KZ2905" i="1"/>
  <c r="LB2904" i="1"/>
  <c r="LE2904" i="1"/>
  <c r="LA2904" i="1"/>
  <c r="LD2904" i="1"/>
  <c r="KZ2904" i="1"/>
  <c r="LC2904" i="1"/>
  <c r="LF2904" i="1"/>
  <c r="LB2903" i="1"/>
  <c r="LE2903" i="1"/>
  <c r="LA2903" i="1"/>
  <c r="LD2903" i="1"/>
  <c r="LJ2903" i="1"/>
  <c r="KZ2903" i="1"/>
  <c r="LB2902" i="1"/>
  <c r="LE2902" i="1"/>
  <c r="LA2902" i="1"/>
  <c r="LD2902" i="1"/>
  <c r="LJ2902" i="1"/>
  <c r="KZ2902" i="1"/>
  <c r="LC2902" i="1"/>
  <c r="LB2901" i="1"/>
  <c r="LE2901" i="1"/>
  <c r="LA2901" i="1"/>
  <c r="LD2901" i="1"/>
  <c r="KZ2901" i="1"/>
  <c r="LC2901" i="1"/>
  <c r="LI2901" i="1"/>
  <c r="LB2900" i="1"/>
  <c r="LE2900" i="1"/>
  <c r="LA2900" i="1"/>
  <c r="KZ2900" i="1"/>
  <c r="LC2900" i="1"/>
  <c r="LB2899" i="1"/>
  <c r="LE2899" i="1"/>
  <c r="LA2899" i="1"/>
  <c r="KZ2899" i="1"/>
  <c r="LB2898" i="1"/>
  <c r="LE2898" i="1"/>
  <c r="LA2898" i="1"/>
  <c r="KZ2898" i="1"/>
  <c r="LC2898" i="1"/>
  <c r="LB2897" i="1"/>
  <c r="LE2897" i="1"/>
  <c r="LA2897" i="1"/>
  <c r="LD2897" i="1"/>
  <c r="LG2897" i="1"/>
  <c r="KZ2897" i="1"/>
  <c r="LB2896" i="1"/>
  <c r="LE2896" i="1"/>
  <c r="LA2896" i="1"/>
  <c r="LD2896" i="1"/>
  <c r="LJ2896" i="1"/>
  <c r="KZ2896" i="1"/>
  <c r="LB2895" i="1"/>
  <c r="LE2895" i="1"/>
  <c r="LA2895" i="1"/>
  <c r="LD2895" i="1"/>
  <c r="KZ2895" i="1"/>
  <c r="LB2894" i="1"/>
  <c r="LE2894" i="1"/>
  <c r="LA2894" i="1"/>
  <c r="LD2894" i="1"/>
  <c r="LG2894" i="1"/>
  <c r="KZ2894" i="1"/>
  <c r="LC2894" i="1"/>
  <c r="LB2893" i="1"/>
  <c r="LE2893" i="1"/>
  <c r="LA2893" i="1"/>
  <c r="LD2893" i="1"/>
  <c r="LG2893" i="1"/>
  <c r="KZ2893" i="1"/>
  <c r="LB2892" i="1"/>
  <c r="LE2892" i="1"/>
  <c r="LA2892" i="1"/>
  <c r="LD2892" i="1"/>
  <c r="KZ2892" i="1"/>
  <c r="LB2891" i="1"/>
  <c r="LE2891" i="1"/>
  <c r="LH2891" i="1"/>
  <c r="LA2891" i="1"/>
  <c r="LD2891" i="1"/>
  <c r="LG2891" i="1"/>
  <c r="KZ2891" i="1"/>
  <c r="LC2891" i="1"/>
  <c r="LB2890" i="1"/>
  <c r="LE2890" i="1"/>
  <c r="LA2890" i="1"/>
  <c r="LD2890" i="1"/>
  <c r="LJ2890" i="1"/>
  <c r="KZ2890" i="1"/>
  <c r="LB2889" i="1"/>
  <c r="LE2889" i="1"/>
  <c r="LA2889" i="1"/>
  <c r="KZ2889" i="1"/>
  <c r="LC2889" i="1"/>
  <c r="LF2889" i="1"/>
  <c r="LB2888" i="1"/>
  <c r="LE2888" i="1"/>
  <c r="LH2888" i="1"/>
  <c r="LA2888" i="1"/>
  <c r="LD2888" i="1"/>
  <c r="KZ2888" i="1"/>
  <c r="LB2887" i="1"/>
  <c r="LE2887" i="1"/>
  <c r="LA2887" i="1"/>
  <c r="LD2887" i="1"/>
  <c r="KZ2887" i="1"/>
  <c r="LB2886" i="1"/>
  <c r="LE2886" i="1"/>
  <c r="LA2886" i="1"/>
  <c r="LD2886" i="1"/>
  <c r="LJ2886" i="1"/>
  <c r="KZ2886" i="1"/>
  <c r="LC2886" i="1"/>
  <c r="LB2885" i="1"/>
  <c r="LE2885" i="1"/>
  <c r="LA2885" i="1"/>
  <c r="LD2885" i="1"/>
  <c r="KZ2885" i="1"/>
  <c r="LC2885" i="1"/>
  <c r="LI2885" i="1"/>
  <c r="LB2884" i="1"/>
  <c r="LE2884" i="1"/>
  <c r="LA2884" i="1"/>
  <c r="LD2884" i="1"/>
  <c r="LJ2884" i="1"/>
  <c r="KZ2884" i="1"/>
  <c r="LB2883" i="1"/>
  <c r="LE2883" i="1"/>
  <c r="LA2883" i="1"/>
  <c r="KZ2883" i="1"/>
  <c r="LB2882" i="1"/>
  <c r="LE2882" i="1"/>
  <c r="LA2882" i="1"/>
  <c r="KZ2882" i="1"/>
  <c r="LC2882" i="1"/>
  <c r="LB2881" i="1"/>
  <c r="LE2881" i="1"/>
  <c r="LA2881" i="1"/>
  <c r="LD2881" i="1"/>
  <c r="LG2881" i="1"/>
  <c r="KZ2881" i="1"/>
  <c r="LB2880" i="1"/>
  <c r="LE2880" i="1"/>
  <c r="LA2880" i="1"/>
  <c r="LD2880" i="1"/>
  <c r="KZ2880" i="1"/>
  <c r="LB2879" i="1"/>
  <c r="LE2879" i="1"/>
  <c r="LK2879" i="1"/>
  <c r="LA2879" i="1"/>
  <c r="LD2879" i="1"/>
  <c r="LG2879" i="1"/>
  <c r="KZ2879" i="1"/>
  <c r="LB2878" i="1"/>
  <c r="LE2878" i="1"/>
  <c r="LA2878" i="1"/>
  <c r="LD2878" i="1"/>
  <c r="LJ2878" i="1"/>
  <c r="KZ2878" i="1"/>
  <c r="LC2878" i="1"/>
  <c r="LF2878" i="1"/>
  <c r="LB2877" i="1"/>
  <c r="LE2877" i="1"/>
  <c r="LA2877" i="1"/>
  <c r="LD2877" i="1"/>
  <c r="LG2877" i="1"/>
  <c r="KZ2877" i="1"/>
  <c r="LB2876" i="1"/>
  <c r="LE2876" i="1"/>
  <c r="LA2876" i="1"/>
  <c r="LD2876" i="1"/>
  <c r="KZ2876" i="1"/>
  <c r="LB2875" i="1"/>
  <c r="LE2875" i="1"/>
  <c r="LH2875" i="1"/>
  <c r="LA2875" i="1"/>
  <c r="LD2875" i="1"/>
  <c r="KZ2875" i="1"/>
  <c r="LC2875" i="1"/>
  <c r="LB2874" i="1"/>
  <c r="LE2874" i="1"/>
  <c r="LA2874" i="1"/>
  <c r="LD2874" i="1"/>
  <c r="KZ2874" i="1"/>
  <c r="LC2874" i="1"/>
  <c r="LF2874" i="1"/>
  <c r="LB2873" i="1"/>
  <c r="LE2873" i="1"/>
  <c r="LA2873" i="1"/>
  <c r="LD2873" i="1"/>
  <c r="KZ2873" i="1"/>
  <c r="LB2872" i="1"/>
  <c r="LE2872" i="1"/>
  <c r="LA2872" i="1"/>
  <c r="LD2872" i="1"/>
  <c r="KZ2872" i="1"/>
  <c r="LC2872" i="1"/>
  <c r="LF2872" i="1"/>
  <c r="LB2871" i="1"/>
  <c r="LE2871" i="1"/>
  <c r="LA2871" i="1"/>
  <c r="LD2871" i="1"/>
  <c r="KZ2871" i="1"/>
  <c r="LC2871" i="1"/>
  <c r="LB2870" i="1"/>
  <c r="LE2870" i="1"/>
  <c r="LA2870" i="1"/>
  <c r="LD2870" i="1"/>
  <c r="LJ2870" i="1"/>
  <c r="KZ2870" i="1"/>
  <c r="LB2869" i="1"/>
  <c r="LE2869" i="1"/>
  <c r="LA2869" i="1"/>
  <c r="LD2869" i="1"/>
  <c r="KZ2869" i="1"/>
  <c r="LC2869" i="1"/>
  <c r="LB2868" i="1"/>
  <c r="LE2868" i="1"/>
  <c r="LA2868" i="1"/>
  <c r="LD2868" i="1"/>
  <c r="LJ2868" i="1"/>
  <c r="KZ2868" i="1"/>
  <c r="LC2868" i="1"/>
  <c r="LB2867" i="1"/>
  <c r="LE2867" i="1"/>
  <c r="LA2867" i="1"/>
  <c r="LD2867" i="1"/>
  <c r="KZ2867" i="1"/>
  <c r="LB2866" i="1"/>
  <c r="LE2866" i="1"/>
  <c r="LA2866" i="1"/>
  <c r="LD2866" i="1"/>
  <c r="KZ2866" i="1"/>
  <c r="LC2866" i="1"/>
  <c r="LF2866" i="1"/>
  <c r="LB2865" i="1"/>
  <c r="LE2865" i="1"/>
  <c r="LA2865" i="1"/>
  <c r="LD2865" i="1"/>
  <c r="LJ2865" i="1"/>
  <c r="KZ2865" i="1"/>
  <c r="LB2864" i="1"/>
  <c r="LE2864" i="1"/>
  <c r="LK2864" i="1"/>
  <c r="LA2864" i="1"/>
  <c r="LD2864" i="1"/>
  <c r="KZ2864" i="1"/>
  <c r="LC2864" i="1"/>
  <c r="LI2864" i="1"/>
  <c r="LB2863" i="1"/>
  <c r="LE2863" i="1"/>
  <c r="LA2863" i="1"/>
  <c r="LD2863" i="1"/>
  <c r="LG2863" i="1"/>
  <c r="KZ2863" i="1"/>
  <c r="LC2863" i="1"/>
  <c r="LI2863" i="1"/>
  <c r="LB2862" i="1"/>
  <c r="LE2862" i="1"/>
  <c r="LH2862" i="1"/>
  <c r="LA2862" i="1"/>
  <c r="LD2862" i="1"/>
  <c r="KZ2862" i="1"/>
  <c r="LC2862" i="1"/>
  <c r="LF2862" i="1"/>
  <c r="LB2861" i="1"/>
  <c r="LE2861" i="1"/>
  <c r="LA2861" i="1"/>
  <c r="LD2861" i="1"/>
  <c r="KZ2861" i="1"/>
  <c r="LC2861" i="1"/>
  <c r="LB2860" i="1"/>
  <c r="LE2860" i="1"/>
  <c r="LA2860" i="1"/>
  <c r="LD2860" i="1"/>
  <c r="LG2860" i="1"/>
  <c r="KZ2860" i="1"/>
  <c r="LC2860" i="1"/>
  <c r="LB2859" i="1"/>
  <c r="LE2859" i="1"/>
  <c r="LA2859" i="1"/>
  <c r="LD2859" i="1"/>
  <c r="LG2859" i="1"/>
  <c r="KZ2859" i="1"/>
  <c r="LC2859" i="1"/>
  <c r="LF2859" i="1"/>
  <c r="LB2858" i="1"/>
  <c r="LE2858" i="1"/>
  <c r="LA2858" i="1"/>
  <c r="LD2858" i="1"/>
  <c r="KZ2858" i="1"/>
  <c r="LB2857" i="1"/>
  <c r="LE2857" i="1"/>
  <c r="LK2857" i="1"/>
  <c r="LA2857" i="1"/>
  <c r="LD2857" i="1"/>
  <c r="LJ2857" i="1"/>
  <c r="KZ2857" i="1"/>
  <c r="LB2856" i="1"/>
  <c r="LE2856" i="1"/>
  <c r="LA2856" i="1"/>
  <c r="LD2856" i="1"/>
  <c r="KZ2856" i="1"/>
  <c r="LB2855" i="1"/>
  <c r="LE2855" i="1"/>
  <c r="LA2855" i="1"/>
  <c r="KZ2855" i="1"/>
  <c r="LC2855" i="1"/>
  <c r="LI2855" i="1"/>
  <c r="LB2854" i="1"/>
  <c r="LE2854" i="1"/>
  <c r="LA2854" i="1"/>
  <c r="LD2854" i="1"/>
  <c r="KZ2854" i="1"/>
  <c r="LC2854" i="1"/>
  <c r="LF2854" i="1"/>
  <c r="LB2853" i="1"/>
  <c r="LE2853" i="1"/>
  <c r="LA2853" i="1"/>
  <c r="LD2853" i="1"/>
  <c r="KZ2853" i="1"/>
  <c r="LB2852" i="1"/>
  <c r="LE2852" i="1"/>
  <c r="LA2852" i="1"/>
  <c r="LD2852" i="1"/>
  <c r="LG2852" i="1"/>
  <c r="KZ2852" i="1"/>
  <c r="LB2851" i="1"/>
  <c r="LE2851" i="1"/>
  <c r="LA2851" i="1"/>
  <c r="LD2851" i="1"/>
  <c r="LG2851" i="1"/>
  <c r="KZ2851" i="1"/>
  <c r="LC2851" i="1"/>
  <c r="LB2850" i="1"/>
  <c r="LE2850" i="1"/>
  <c r="LA2850" i="1"/>
  <c r="LD2850" i="1"/>
  <c r="KZ2850" i="1"/>
  <c r="LC2850" i="1"/>
  <c r="LF2850" i="1"/>
  <c r="LB2849" i="1"/>
  <c r="LE2849" i="1"/>
  <c r="LA2849" i="1"/>
  <c r="LD2849" i="1"/>
  <c r="LJ2849" i="1"/>
  <c r="KZ2849" i="1"/>
  <c r="LB2848" i="1"/>
  <c r="LE2848" i="1"/>
  <c r="LK2848" i="1"/>
  <c r="LA2848" i="1"/>
  <c r="LD2848" i="1"/>
  <c r="LG2848" i="1"/>
  <c r="KZ2848" i="1"/>
  <c r="LC2848" i="1"/>
  <c r="LI2848" i="1"/>
  <c r="LB2847" i="1"/>
  <c r="LE2847" i="1"/>
  <c r="LA2847" i="1"/>
  <c r="LD2847" i="1"/>
  <c r="LG2847" i="1"/>
  <c r="KZ2847" i="1"/>
  <c r="LB2846" i="1"/>
  <c r="LE2846" i="1"/>
  <c r="LA2846" i="1"/>
  <c r="LD2846" i="1"/>
  <c r="KZ2846" i="1"/>
  <c r="LC2846" i="1"/>
  <c r="LF2846" i="1"/>
  <c r="LB2845" i="1"/>
  <c r="LE2845" i="1"/>
  <c r="LA2845" i="1"/>
  <c r="LD2845" i="1"/>
  <c r="LJ2845" i="1"/>
  <c r="KZ2845" i="1"/>
  <c r="LC2845" i="1"/>
  <c r="LB2844" i="1"/>
  <c r="LE2844" i="1"/>
  <c r="LA2844" i="1"/>
  <c r="LD2844" i="1"/>
  <c r="LG2844" i="1"/>
  <c r="KZ2844" i="1"/>
  <c r="LC2844" i="1"/>
  <c r="LI2844" i="1"/>
  <c r="LB2843" i="1"/>
  <c r="LE2843" i="1"/>
  <c r="LA2843" i="1"/>
  <c r="LD2843" i="1"/>
  <c r="LG2843" i="1"/>
  <c r="KZ2843" i="1"/>
  <c r="LC2843" i="1"/>
  <c r="LB2842" i="1"/>
  <c r="LE2842" i="1"/>
  <c r="LA2842" i="1"/>
  <c r="LD2842" i="1"/>
  <c r="KZ2842" i="1"/>
  <c r="LB2841" i="1"/>
  <c r="LE2841" i="1"/>
  <c r="LA2841" i="1"/>
  <c r="LD2841" i="1"/>
  <c r="LJ2841" i="1"/>
  <c r="KZ2841" i="1"/>
  <c r="LA2840" i="1"/>
  <c r="LD2840" i="1"/>
  <c r="LJ2840" i="1"/>
  <c r="LB2840" i="1"/>
  <c r="LE2840" i="1"/>
  <c r="LG2840" i="1"/>
  <c r="KZ2840" i="1"/>
  <c r="LA2839" i="1"/>
  <c r="LD2839" i="1"/>
  <c r="LJ2839" i="1"/>
  <c r="LB2839" i="1"/>
  <c r="LE2839" i="1"/>
  <c r="LG2839" i="1"/>
  <c r="KZ2839" i="1"/>
  <c r="LC2839" i="1"/>
  <c r="LI2839" i="1"/>
  <c r="LB2838" i="1"/>
  <c r="LE2838" i="1"/>
  <c r="LA2838" i="1"/>
  <c r="LD2838" i="1"/>
  <c r="KZ2838" i="1"/>
  <c r="LC2838" i="1"/>
  <c r="LF2838" i="1"/>
  <c r="LB2837" i="1"/>
  <c r="LE2837" i="1"/>
  <c r="LA2837" i="1"/>
  <c r="LD2837" i="1"/>
  <c r="LJ2837" i="1"/>
  <c r="KZ2837" i="1"/>
  <c r="LB2836" i="1"/>
  <c r="LE2836" i="1"/>
  <c r="LA2836" i="1"/>
  <c r="LD2836" i="1"/>
  <c r="LG2836" i="1"/>
  <c r="KZ2836" i="1"/>
  <c r="LB2835" i="1"/>
  <c r="LE2835" i="1"/>
  <c r="LA2835" i="1"/>
  <c r="LD2835" i="1"/>
  <c r="LG2835" i="1"/>
  <c r="KZ2835" i="1"/>
  <c r="LC2835" i="1"/>
  <c r="LF2835" i="1"/>
  <c r="LB2834" i="1"/>
  <c r="LE2834" i="1"/>
  <c r="LA2834" i="1"/>
  <c r="LD2834" i="1"/>
  <c r="KZ2834" i="1"/>
  <c r="LC2834" i="1"/>
  <c r="LF2834" i="1"/>
  <c r="LB2833" i="1"/>
  <c r="LE2833" i="1"/>
  <c r="LA2833" i="1"/>
  <c r="LD2833" i="1"/>
  <c r="LJ2833" i="1"/>
  <c r="KZ2833" i="1"/>
  <c r="LB2832" i="1"/>
  <c r="LE2832" i="1"/>
  <c r="LK2832" i="1"/>
  <c r="LA2832" i="1"/>
  <c r="LD2832" i="1"/>
  <c r="KZ2832" i="1"/>
  <c r="LC2832" i="1"/>
  <c r="LI2832" i="1"/>
  <c r="LB2831" i="1"/>
  <c r="LE2831" i="1"/>
  <c r="LA2831" i="1"/>
  <c r="LD2831" i="1"/>
  <c r="KZ2831" i="1"/>
  <c r="LC2831" i="1"/>
  <c r="LI2831" i="1"/>
  <c r="LB2830" i="1"/>
  <c r="LE2830" i="1"/>
  <c r="LA2830" i="1"/>
  <c r="LD2830" i="1"/>
  <c r="KZ2830" i="1"/>
  <c r="LC2830" i="1"/>
  <c r="LF2830" i="1"/>
  <c r="LB2829" i="1"/>
  <c r="LE2829" i="1"/>
  <c r="LA2829" i="1"/>
  <c r="LD2829" i="1"/>
  <c r="LJ2829" i="1"/>
  <c r="KZ2829" i="1"/>
  <c r="LC2829" i="1"/>
  <c r="LB2828" i="1"/>
  <c r="LE2828" i="1"/>
  <c r="LA2828" i="1"/>
  <c r="LD2828" i="1"/>
  <c r="LG2828" i="1"/>
  <c r="KZ2828" i="1"/>
  <c r="LC2828" i="1"/>
  <c r="LB2827" i="1"/>
  <c r="LE2827" i="1"/>
  <c r="LA2827" i="1"/>
  <c r="LD2827" i="1"/>
  <c r="LG2827" i="1"/>
  <c r="KZ2827" i="1"/>
  <c r="LC2827" i="1"/>
  <c r="LB2826" i="1"/>
  <c r="LE2826" i="1"/>
  <c r="LA2826" i="1"/>
  <c r="LD2826" i="1"/>
  <c r="KZ2826" i="1"/>
  <c r="LC2826" i="1"/>
  <c r="LF2826" i="1"/>
  <c r="LB2825" i="1"/>
  <c r="LE2825" i="1"/>
  <c r="LA2825" i="1"/>
  <c r="LD2825" i="1"/>
  <c r="LJ2825" i="1"/>
  <c r="KZ2825" i="1"/>
  <c r="LB2824" i="1"/>
  <c r="LE2824" i="1"/>
  <c r="LK2824" i="1"/>
  <c r="LA2824" i="1"/>
  <c r="LD2824" i="1"/>
  <c r="KZ2824" i="1"/>
  <c r="LB2823" i="1"/>
  <c r="LE2823" i="1"/>
  <c r="LA2823" i="1"/>
  <c r="KZ2823" i="1"/>
  <c r="LC2823" i="1"/>
  <c r="LI2823" i="1"/>
  <c r="LB2822" i="1"/>
  <c r="LE2822" i="1"/>
  <c r="LH2822" i="1"/>
  <c r="LA2822" i="1"/>
  <c r="LD2822" i="1"/>
  <c r="KZ2822" i="1"/>
  <c r="LC2822" i="1"/>
  <c r="LF2822" i="1"/>
  <c r="LB2821" i="1"/>
  <c r="LE2821" i="1"/>
  <c r="LA2821" i="1"/>
  <c r="LD2821" i="1"/>
  <c r="KZ2821" i="1"/>
  <c r="LB2820" i="1"/>
  <c r="LE2820" i="1"/>
  <c r="LA2820" i="1"/>
  <c r="LD2820" i="1"/>
  <c r="LG2820" i="1"/>
  <c r="KZ2820" i="1"/>
  <c r="LB2819" i="1"/>
  <c r="LE2819" i="1"/>
  <c r="LA2819" i="1"/>
  <c r="LD2819" i="1"/>
  <c r="LG2819" i="1"/>
  <c r="KZ2819" i="1"/>
  <c r="LC2819" i="1"/>
  <c r="LB2818" i="1"/>
  <c r="LE2818" i="1"/>
  <c r="LA2818" i="1"/>
  <c r="LD2818" i="1"/>
  <c r="KZ2818" i="1"/>
  <c r="LC2818" i="1"/>
  <c r="LF2818" i="1"/>
  <c r="LB2817" i="1"/>
  <c r="LE2817" i="1"/>
  <c r="LK2817" i="1"/>
  <c r="LA2817" i="1"/>
  <c r="LD2817" i="1"/>
  <c r="LJ2817" i="1"/>
  <c r="KZ2817" i="1"/>
  <c r="LB2816" i="1"/>
  <c r="LE2816" i="1"/>
  <c r="LA2816" i="1"/>
  <c r="LD2816" i="1"/>
  <c r="KZ2816" i="1"/>
  <c r="LC2816" i="1"/>
  <c r="LI2816" i="1"/>
  <c r="LB2815" i="1"/>
  <c r="LE2815" i="1"/>
  <c r="LA2815" i="1"/>
  <c r="LD2815" i="1"/>
  <c r="KZ2815" i="1"/>
  <c r="LC2815" i="1"/>
  <c r="LI2815" i="1"/>
  <c r="LB2814" i="1"/>
  <c r="LE2814" i="1"/>
  <c r="LA2814" i="1"/>
  <c r="LD2814" i="1"/>
  <c r="KZ2814" i="1"/>
  <c r="LC2814" i="1"/>
  <c r="LF2814" i="1"/>
  <c r="LB2813" i="1"/>
  <c r="LE2813" i="1"/>
  <c r="LA2813" i="1"/>
  <c r="LD2813" i="1"/>
  <c r="KZ2813" i="1"/>
  <c r="LB2812" i="1"/>
  <c r="LE2812" i="1"/>
  <c r="LA2812" i="1"/>
  <c r="LD2812" i="1"/>
  <c r="LG2812" i="1"/>
  <c r="KZ2812" i="1"/>
  <c r="LC2812" i="1"/>
  <c r="LI2812" i="1"/>
  <c r="LB2811" i="1"/>
  <c r="LE2811" i="1"/>
  <c r="LA2811" i="1"/>
  <c r="LD2811" i="1"/>
  <c r="LG2811" i="1"/>
  <c r="KZ2811" i="1"/>
  <c r="LC2811" i="1"/>
  <c r="LB2810" i="1"/>
  <c r="LE2810" i="1"/>
  <c r="LA2810" i="1"/>
  <c r="LD2810" i="1"/>
  <c r="KZ2810" i="1"/>
  <c r="LB2809" i="1"/>
  <c r="LE2809" i="1"/>
  <c r="LK2809" i="1"/>
  <c r="LA2809" i="1"/>
  <c r="LD2809" i="1"/>
  <c r="LJ2809" i="1"/>
  <c r="KZ2809" i="1"/>
  <c r="LB2808" i="1"/>
  <c r="LE2808" i="1"/>
  <c r="LA2808" i="1"/>
  <c r="LD2808" i="1"/>
  <c r="KZ2808" i="1"/>
  <c r="LB2807" i="1"/>
  <c r="LE2807" i="1"/>
  <c r="LA2807" i="1"/>
  <c r="LD2807" i="1"/>
  <c r="LG2807" i="1"/>
  <c r="KZ2807" i="1"/>
  <c r="LB2806" i="1"/>
  <c r="LE2806" i="1"/>
  <c r="LA2806" i="1"/>
  <c r="LD2806" i="1"/>
  <c r="KZ2806" i="1"/>
  <c r="LC2806" i="1"/>
  <c r="LF2806" i="1"/>
  <c r="LB2805" i="1"/>
  <c r="LE2805" i="1"/>
  <c r="LA2805" i="1"/>
  <c r="LD2805" i="1"/>
  <c r="LJ2805" i="1"/>
  <c r="KZ2805" i="1"/>
  <c r="LB2804" i="1"/>
  <c r="LE2804" i="1"/>
  <c r="LA2804" i="1"/>
  <c r="LD2804" i="1"/>
  <c r="LG2804" i="1"/>
  <c r="KZ2804" i="1"/>
  <c r="LB2803" i="1"/>
  <c r="LE2803" i="1"/>
  <c r="LA2803" i="1"/>
  <c r="LD2803" i="1"/>
  <c r="LG2803" i="1"/>
  <c r="KZ2803" i="1"/>
  <c r="LC2803" i="1"/>
  <c r="LB2802" i="1"/>
  <c r="LE2802" i="1"/>
  <c r="LA2802" i="1"/>
  <c r="LD2802" i="1"/>
  <c r="KZ2802" i="1"/>
  <c r="LB2801" i="1"/>
  <c r="LE2801" i="1"/>
  <c r="LA2801" i="1"/>
  <c r="LD2801" i="1"/>
  <c r="LJ2801" i="1"/>
  <c r="KZ2801" i="1"/>
  <c r="LB2800" i="1"/>
  <c r="LE2800" i="1"/>
  <c r="LA2800" i="1"/>
  <c r="LD2800" i="1"/>
  <c r="KZ2800" i="1"/>
  <c r="LC2800" i="1"/>
  <c r="LI2800" i="1"/>
  <c r="LB2799" i="1"/>
  <c r="LE2799" i="1"/>
  <c r="LA2799" i="1"/>
  <c r="LD2799" i="1"/>
  <c r="KZ2799" i="1"/>
  <c r="LC2799" i="1"/>
  <c r="LI2799" i="1"/>
  <c r="LB2798" i="1"/>
  <c r="LE2798" i="1"/>
  <c r="LA2798" i="1"/>
  <c r="LD2798" i="1"/>
  <c r="KZ2798" i="1"/>
  <c r="LC2798" i="1"/>
  <c r="LF2798" i="1"/>
  <c r="LB2797" i="1"/>
  <c r="LE2797" i="1"/>
  <c r="LA2797" i="1"/>
  <c r="LD2797" i="1"/>
  <c r="LJ2797" i="1"/>
  <c r="KZ2797" i="1"/>
  <c r="LC2797" i="1"/>
  <c r="LB2796" i="1"/>
  <c r="LE2796" i="1"/>
  <c r="LA2796" i="1"/>
  <c r="LD2796" i="1"/>
  <c r="LG2796" i="1"/>
  <c r="KZ2796" i="1"/>
  <c r="LC2796" i="1"/>
  <c r="LB2795" i="1"/>
  <c r="LE2795" i="1"/>
  <c r="LA2795" i="1"/>
  <c r="LD2795" i="1"/>
  <c r="LG2795" i="1"/>
  <c r="KZ2795" i="1"/>
  <c r="LC2795" i="1"/>
  <c r="LF2795" i="1"/>
  <c r="LB2794" i="1"/>
  <c r="LE2794" i="1"/>
  <c r="LA2794" i="1"/>
  <c r="LD2794" i="1"/>
  <c r="KZ2794" i="1"/>
  <c r="LC2794" i="1"/>
  <c r="LF2794" i="1"/>
  <c r="LB2793" i="1"/>
  <c r="LE2793" i="1"/>
  <c r="LA2793" i="1"/>
  <c r="LD2793" i="1"/>
  <c r="LJ2793" i="1"/>
  <c r="KZ2793" i="1"/>
  <c r="LB2792" i="1"/>
  <c r="LE2792" i="1"/>
  <c r="LA2792" i="1"/>
  <c r="LD2792" i="1"/>
  <c r="KZ2792" i="1"/>
  <c r="LB2791" i="1"/>
  <c r="LE2791" i="1"/>
  <c r="LA2791" i="1"/>
  <c r="LD2791" i="1"/>
  <c r="KZ2791" i="1"/>
  <c r="LC2791" i="1"/>
  <c r="LI2791" i="1"/>
  <c r="LB2790" i="1"/>
  <c r="LE2790" i="1"/>
  <c r="LA2790" i="1"/>
  <c r="LD2790" i="1"/>
  <c r="KZ2790" i="1"/>
  <c r="LC2790" i="1"/>
  <c r="LF2790" i="1"/>
  <c r="LB2789" i="1"/>
  <c r="LE2789" i="1"/>
  <c r="LA2789" i="1"/>
  <c r="LD2789" i="1"/>
  <c r="LJ2789" i="1"/>
  <c r="KZ2789" i="1"/>
  <c r="LB2788" i="1"/>
  <c r="LE2788" i="1"/>
  <c r="LA2788" i="1"/>
  <c r="LD2788" i="1"/>
  <c r="LG2788" i="1"/>
  <c r="KZ2788" i="1"/>
  <c r="LC2788" i="1"/>
  <c r="LB2787" i="1"/>
  <c r="LE2787" i="1"/>
  <c r="LA2787" i="1"/>
  <c r="LD2787" i="1"/>
  <c r="LG2787" i="1"/>
  <c r="KZ2787" i="1"/>
  <c r="LC2787" i="1"/>
  <c r="LB2786" i="1"/>
  <c r="LE2786" i="1"/>
  <c r="LA2786" i="1"/>
  <c r="LD2786" i="1"/>
  <c r="KZ2786" i="1"/>
  <c r="LC2786" i="1"/>
  <c r="LB2785" i="1"/>
  <c r="LE2785" i="1"/>
  <c r="LA2785" i="1"/>
  <c r="LD2785" i="1"/>
  <c r="LJ2785" i="1"/>
  <c r="KZ2785" i="1"/>
  <c r="LB2784" i="1"/>
  <c r="LE2784" i="1"/>
  <c r="LA2784" i="1"/>
  <c r="LD2784" i="1"/>
  <c r="KZ2784" i="1"/>
  <c r="LB2783" i="1"/>
  <c r="LE2783" i="1"/>
  <c r="LA2783" i="1"/>
  <c r="LD2783" i="1"/>
  <c r="LG2783" i="1"/>
  <c r="KZ2783" i="1"/>
  <c r="LC2783" i="1"/>
  <c r="LI2783" i="1"/>
  <c r="LB2782" i="1"/>
  <c r="LE2782" i="1"/>
  <c r="LA2782" i="1"/>
  <c r="LD2782" i="1"/>
  <c r="KZ2782" i="1"/>
  <c r="LC2782" i="1"/>
  <c r="LF2782" i="1"/>
  <c r="LB2781" i="1"/>
  <c r="LE2781" i="1"/>
  <c r="LA2781" i="1"/>
  <c r="LD2781" i="1"/>
  <c r="KZ2781" i="1"/>
  <c r="LB2780" i="1"/>
  <c r="LE2780" i="1"/>
  <c r="LA2780" i="1"/>
  <c r="LD2780" i="1"/>
  <c r="LG2780" i="1"/>
  <c r="KZ2780" i="1"/>
  <c r="LC2780" i="1"/>
  <c r="LI2780" i="1"/>
  <c r="LB2779" i="1"/>
  <c r="LE2779" i="1"/>
  <c r="LA2779" i="1"/>
  <c r="LD2779" i="1"/>
  <c r="LG2779" i="1"/>
  <c r="KZ2779" i="1"/>
  <c r="LC2779" i="1"/>
  <c r="LB2778" i="1"/>
  <c r="LE2778" i="1"/>
  <c r="LA2778" i="1"/>
  <c r="LD2778" i="1"/>
  <c r="KZ2778" i="1"/>
  <c r="LB2777" i="1"/>
  <c r="LE2777" i="1"/>
  <c r="LK2777" i="1"/>
  <c r="LA2777" i="1"/>
  <c r="LD2777" i="1"/>
  <c r="LJ2777" i="1"/>
  <c r="KZ2777" i="1"/>
  <c r="LB2776" i="1"/>
  <c r="LE2776" i="1"/>
  <c r="LA2776" i="1"/>
  <c r="LD2776" i="1"/>
  <c r="LG2776" i="1"/>
  <c r="KZ2776" i="1"/>
  <c r="LB2775" i="1"/>
  <c r="LE2775" i="1"/>
  <c r="LA2775" i="1"/>
  <c r="LD2775" i="1"/>
  <c r="KZ2775" i="1"/>
  <c r="LB2774" i="1"/>
  <c r="LE2774" i="1"/>
  <c r="LA2774" i="1"/>
  <c r="LD2774" i="1"/>
  <c r="KZ2774" i="1"/>
  <c r="LC2774" i="1"/>
  <c r="LF2774" i="1"/>
  <c r="LB2773" i="1"/>
  <c r="LE2773" i="1"/>
  <c r="LA2773" i="1"/>
  <c r="LD2773" i="1"/>
  <c r="LJ2773" i="1"/>
  <c r="KZ2773" i="1"/>
  <c r="LC2773" i="1"/>
  <c r="LB2772" i="1"/>
  <c r="LE2772" i="1"/>
  <c r="LA2772" i="1"/>
  <c r="LD2772" i="1"/>
  <c r="LG2772" i="1"/>
  <c r="KZ2772" i="1"/>
  <c r="LB2771" i="1"/>
  <c r="LE2771" i="1"/>
  <c r="LA2771" i="1"/>
  <c r="LD2771" i="1"/>
  <c r="LG2771" i="1"/>
  <c r="KZ2771" i="1"/>
  <c r="LC2771" i="1"/>
  <c r="LF2771" i="1"/>
  <c r="LB2770" i="1"/>
  <c r="LE2770" i="1"/>
  <c r="LA2770" i="1"/>
  <c r="LD2770" i="1"/>
  <c r="KZ2770" i="1"/>
  <c r="LB2769" i="1"/>
  <c r="LE2769" i="1"/>
  <c r="LA2769" i="1"/>
  <c r="LD2769" i="1"/>
  <c r="LJ2769" i="1"/>
  <c r="KZ2769" i="1"/>
  <c r="LB2768" i="1"/>
  <c r="LE2768" i="1"/>
  <c r="LA2768" i="1"/>
  <c r="LD2768" i="1"/>
  <c r="KZ2768" i="1"/>
  <c r="LC2768" i="1"/>
  <c r="LI2768" i="1"/>
  <c r="LB2767" i="1"/>
  <c r="LE2767" i="1"/>
  <c r="LA2767" i="1"/>
  <c r="LD2767" i="1"/>
  <c r="LG2767" i="1"/>
  <c r="KZ2767" i="1"/>
  <c r="LC2767" i="1"/>
  <c r="LI2767" i="1"/>
  <c r="LB2766" i="1"/>
  <c r="LE2766" i="1"/>
  <c r="LA2766" i="1"/>
  <c r="LD2766" i="1"/>
  <c r="KZ2766" i="1"/>
  <c r="LC2766" i="1"/>
  <c r="LF2766" i="1"/>
  <c r="LB2765" i="1"/>
  <c r="LE2765" i="1"/>
  <c r="LA2765" i="1"/>
  <c r="LD2765" i="1"/>
  <c r="KZ2765" i="1"/>
  <c r="LC2765" i="1"/>
  <c r="LB2764" i="1"/>
  <c r="LE2764" i="1"/>
  <c r="LA2764" i="1"/>
  <c r="LD2764" i="1"/>
  <c r="LG2764" i="1"/>
  <c r="KZ2764" i="1"/>
  <c r="LB2763" i="1"/>
  <c r="LE2763" i="1"/>
  <c r="LA2763" i="1"/>
  <c r="LD2763" i="1"/>
  <c r="LG2763" i="1"/>
  <c r="KZ2763" i="1"/>
  <c r="LC2763" i="1"/>
  <c r="LF2763" i="1"/>
  <c r="LB2762" i="1"/>
  <c r="LE2762" i="1"/>
  <c r="LA2762" i="1"/>
  <c r="LD2762" i="1"/>
  <c r="KZ2762" i="1"/>
  <c r="LC2762" i="1"/>
  <c r="LF2762" i="1"/>
  <c r="LB2761" i="1"/>
  <c r="LE2761" i="1"/>
  <c r="LA2761" i="1"/>
  <c r="LD2761" i="1"/>
  <c r="LJ2761" i="1"/>
  <c r="KZ2761" i="1"/>
  <c r="LB2760" i="1"/>
  <c r="LE2760" i="1"/>
  <c r="LK2760" i="1"/>
  <c r="LA2760" i="1"/>
  <c r="LD2760" i="1"/>
  <c r="LG2760" i="1"/>
  <c r="KZ2760" i="1"/>
  <c r="LC2760" i="1"/>
  <c r="LI2760" i="1"/>
  <c r="LB2759" i="1"/>
  <c r="LE2759" i="1"/>
  <c r="LA2759" i="1"/>
  <c r="LD2759" i="1"/>
  <c r="KZ2759" i="1"/>
  <c r="LC2759" i="1"/>
  <c r="LI2759" i="1"/>
  <c r="LB2758" i="1"/>
  <c r="LE2758" i="1"/>
  <c r="LH2758" i="1"/>
  <c r="LA2758" i="1"/>
  <c r="LD2758" i="1"/>
  <c r="KZ2758" i="1"/>
  <c r="LC2758" i="1"/>
  <c r="LF2758" i="1"/>
  <c r="LB2757" i="1"/>
  <c r="LE2757" i="1"/>
  <c r="LA2757" i="1"/>
  <c r="LD2757" i="1"/>
  <c r="KZ2757" i="1"/>
  <c r="LC2757" i="1"/>
  <c r="LB2756" i="1"/>
  <c r="LE2756" i="1"/>
  <c r="LA2756" i="1"/>
  <c r="LD2756" i="1"/>
  <c r="LG2756" i="1"/>
  <c r="KZ2756" i="1"/>
  <c r="LC2756" i="1"/>
  <c r="LB2755" i="1"/>
  <c r="LE2755" i="1"/>
  <c r="LA2755" i="1"/>
  <c r="LD2755" i="1"/>
  <c r="LG2755" i="1"/>
  <c r="KZ2755" i="1"/>
  <c r="LC2755" i="1"/>
  <c r="LB2754" i="1"/>
  <c r="LE2754" i="1"/>
  <c r="LA2754" i="1"/>
  <c r="LD2754" i="1"/>
  <c r="KZ2754" i="1"/>
  <c r="LC2754" i="1"/>
  <c r="LF2754" i="1"/>
  <c r="LB2753" i="1"/>
  <c r="LE2753" i="1"/>
  <c r="LK2753" i="1"/>
  <c r="LA2753" i="1"/>
  <c r="LD2753" i="1"/>
  <c r="LJ2753" i="1"/>
  <c r="KZ2753" i="1"/>
  <c r="LB2752" i="1"/>
  <c r="LE2752" i="1"/>
  <c r="LA2752" i="1"/>
  <c r="LD2752" i="1"/>
  <c r="LG2752" i="1"/>
  <c r="KZ2752" i="1"/>
  <c r="LB2751" i="1"/>
  <c r="LE2751" i="1"/>
  <c r="LA2751" i="1"/>
  <c r="LD2751" i="1"/>
  <c r="LG2751" i="1"/>
  <c r="KZ2751" i="1"/>
  <c r="LC2751" i="1"/>
  <c r="LI2751" i="1"/>
  <c r="LB2750" i="1"/>
  <c r="LE2750" i="1"/>
  <c r="LA2750" i="1"/>
  <c r="LD2750" i="1"/>
  <c r="KZ2750" i="1"/>
  <c r="LC2750" i="1"/>
  <c r="LF2750" i="1"/>
  <c r="LB2749" i="1"/>
  <c r="LE2749" i="1"/>
  <c r="LA2749" i="1"/>
  <c r="LD2749" i="1"/>
  <c r="KZ2749" i="1"/>
  <c r="LC2749" i="1"/>
  <c r="LB2748" i="1"/>
  <c r="LE2748" i="1"/>
  <c r="LA2748" i="1"/>
  <c r="LD2748" i="1"/>
  <c r="LG2748" i="1"/>
  <c r="KZ2748" i="1"/>
  <c r="LB2747" i="1"/>
  <c r="LE2747" i="1"/>
  <c r="LA2747" i="1"/>
  <c r="LD2747" i="1"/>
  <c r="LG2747" i="1"/>
  <c r="KZ2747" i="1"/>
  <c r="LC2747" i="1"/>
  <c r="LB2746" i="1"/>
  <c r="LE2746" i="1"/>
  <c r="LA2746" i="1"/>
  <c r="LD2746" i="1"/>
  <c r="KZ2746" i="1"/>
  <c r="LB2745" i="1"/>
  <c r="LE2745" i="1"/>
  <c r="LA2745" i="1"/>
  <c r="LD2745" i="1"/>
  <c r="LJ2745" i="1"/>
  <c r="KZ2745" i="1"/>
  <c r="LB2744" i="1"/>
  <c r="LE2744" i="1"/>
  <c r="LA2744" i="1"/>
  <c r="LD2744" i="1"/>
  <c r="KZ2744" i="1"/>
  <c r="LC2744" i="1"/>
  <c r="LI2744" i="1"/>
  <c r="LB2743" i="1"/>
  <c r="LE2743" i="1"/>
  <c r="LA2743" i="1"/>
  <c r="LD2743" i="1"/>
  <c r="KZ2743" i="1"/>
  <c r="LB2742" i="1"/>
  <c r="LE2742" i="1"/>
  <c r="LA2742" i="1"/>
  <c r="LD2742" i="1"/>
  <c r="KZ2742" i="1"/>
  <c r="LC2742" i="1"/>
  <c r="LF2742" i="1"/>
  <c r="LB2741" i="1"/>
  <c r="LE2741" i="1"/>
  <c r="LA2741" i="1"/>
  <c r="LD2741" i="1"/>
  <c r="LJ2741" i="1"/>
  <c r="KZ2741" i="1"/>
  <c r="LC2741" i="1"/>
  <c r="LB2740" i="1"/>
  <c r="LE2740" i="1"/>
  <c r="LA2740" i="1"/>
  <c r="LD2740" i="1"/>
  <c r="LG2740" i="1"/>
  <c r="KZ2740" i="1"/>
  <c r="LB2739" i="1"/>
  <c r="LE2739" i="1"/>
  <c r="LA2739" i="1"/>
  <c r="LD2739" i="1"/>
  <c r="LG2739" i="1"/>
  <c r="KZ2739" i="1"/>
  <c r="LC2739" i="1"/>
  <c r="LB2738" i="1"/>
  <c r="LE2738" i="1"/>
  <c r="LA2738" i="1"/>
  <c r="LD2738" i="1"/>
  <c r="KZ2738" i="1"/>
  <c r="LC2738" i="1"/>
  <c r="LB2737" i="1"/>
  <c r="LE2737" i="1"/>
  <c r="LA2737" i="1"/>
  <c r="LD2737" i="1"/>
  <c r="LJ2737" i="1"/>
  <c r="KZ2737" i="1"/>
  <c r="LB2736" i="1"/>
  <c r="LE2736" i="1"/>
  <c r="LA2736" i="1"/>
  <c r="LD2736" i="1"/>
  <c r="KZ2736" i="1"/>
  <c r="LB2735" i="1"/>
  <c r="LE2735" i="1"/>
  <c r="LA2735" i="1"/>
  <c r="LD2735" i="1"/>
  <c r="KZ2735" i="1"/>
  <c r="LC2735" i="1"/>
  <c r="LI2735" i="1"/>
  <c r="LB2734" i="1"/>
  <c r="LE2734" i="1"/>
  <c r="LA2734" i="1"/>
  <c r="LD2734" i="1"/>
  <c r="KZ2734" i="1"/>
  <c r="LC2734" i="1"/>
  <c r="LF2734" i="1"/>
  <c r="LB2733" i="1"/>
  <c r="LE2733" i="1"/>
  <c r="LA2733" i="1"/>
  <c r="LD2733" i="1"/>
  <c r="KZ2733" i="1"/>
  <c r="LB2732" i="1"/>
  <c r="LE2732" i="1"/>
  <c r="LA2732" i="1"/>
  <c r="LD2732" i="1"/>
  <c r="LG2732" i="1"/>
  <c r="KZ2732" i="1"/>
  <c r="LC2732" i="1"/>
  <c r="LB2731" i="1"/>
  <c r="LE2731" i="1"/>
  <c r="LA2731" i="1"/>
  <c r="LD2731" i="1"/>
  <c r="LG2731" i="1"/>
  <c r="KZ2731" i="1"/>
  <c r="LC2731" i="1"/>
  <c r="LB2730" i="1"/>
  <c r="LE2730" i="1"/>
  <c r="LA2730" i="1"/>
  <c r="LD2730" i="1"/>
  <c r="KZ2730" i="1"/>
  <c r="LC2730" i="1"/>
  <c r="LB2729" i="1"/>
  <c r="LE2729" i="1"/>
  <c r="LA2729" i="1"/>
  <c r="LD2729" i="1"/>
  <c r="LJ2729" i="1"/>
  <c r="KZ2729" i="1"/>
  <c r="LB2728" i="1"/>
  <c r="LE2728" i="1"/>
  <c r="LA2728" i="1"/>
  <c r="LD2728" i="1"/>
  <c r="KZ2728" i="1"/>
  <c r="LC2728" i="1"/>
  <c r="LI2728" i="1"/>
  <c r="LB2727" i="1"/>
  <c r="LE2727" i="1"/>
  <c r="LA2727" i="1"/>
  <c r="LD2727" i="1"/>
  <c r="KZ2727" i="1"/>
  <c r="LC2727" i="1"/>
  <c r="LI2727" i="1"/>
  <c r="LB2726" i="1"/>
  <c r="LE2726" i="1"/>
  <c r="LA2726" i="1"/>
  <c r="LD2726" i="1"/>
  <c r="KZ2726" i="1"/>
  <c r="LC2726" i="1"/>
  <c r="LF2726" i="1"/>
  <c r="LB2725" i="1"/>
  <c r="LE2725" i="1"/>
  <c r="LA2725" i="1"/>
  <c r="LD2725" i="1"/>
  <c r="KZ2725" i="1"/>
  <c r="LC2725" i="1"/>
  <c r="LB2724" i="1"/>
  <c r="LE2724" i="1"/>
  <c r="LA2724" i="1"/>
  <c r="LD2724" i="1"/>
  <c r="LG2724" i="1"/>
  <c r="KZ2724" i="1"/>
  <c r="LC2724" i="1"/>
  <c r="LB2723" i="1"/>
  <c r="LE2723" i="1"/>
  <c r="LA2723" i="1"/>
  <c r="LD2723" i="1"/>
  <c r="LG2723" i="1"/>
  <c r="KZ2723" i="1"/>
  <c r="LC2723" i="1"/>
  <c r="LB2722" i="1"/>
  <c r="LE2722" i="1"/>
  <c r="LA2722" i="1"/>
  <c r="LD2722" i="1"/>
  <c r="KZ2722" i="1"/>
  <c r="LC2722" i="1"/>
  <c r="LF2722" i="1"/>
  <c r="LB2721" i="1"/>
  <c r="LE2721" i="1"/>
  <c r="LK2721" i="1"/>
  <c r="LA2721" i="1"/>
  <c r="LD2721" i="1"/>
  <c r="LJ2721" i="1"/>
  <c r="KZ2721" i="1"/>
  <c r="LB2720" i="1"/>
  <c r="LE2720" i="1"/>
  <c r="LA2720" i="1"/>
  <c r="LD2720" i="1"/>
  <c r="KZ2720" i="1"/>
  <c r="LC2720" i="1"/>
  <c r="LI2720" i="1"/>
  <c r="LB2719" i="1"/>
  <c r="LE2719" i="1"/>
  <c r="LA2719" i="1"/>
  <c r="LD2719" i="1"/>
  <c r="KZ2719" i="1"/>
  <c r="LB2718" i="1"/>
  <c r="LE2718" i="1"/>
  <c r="LA2718" i="1"/>
  <c r="LD2718" i="1"/>
  <c r="LJ2718" i="1"/>
  <c r="KZ2718" i="1"/>
  <c r="LB2717" i="1"/>
  <c r="LE2717" i="1"/>
  <c r="LH2717" i="1"/>
  <c r="LA2717" i="1"/>
  <c r="KZ2717" i="1"/>
  <c r="LC2717" i="1"/>
  <c r="LI2717" i="1"/>
  <c r="LB2716" i="1"/>
  <c r="LE2716" i="1"/>
  <c r="LA2716" i="1"/>
  <c r="LD2716" i="1"/>
  <c r="LJ2716" i="1"/>
  <c r="KZ2716" i="1"/>
  <c r="LC2716" i="1"/>
  <c r="LB2715" i="1"/>
  <c r="LE2715" i="1"/>
  <c r="LA2715" i="1"/>
  <c r="KZ2715" i="1"/>
  <c r="LC2715" i="1"/>
  <c r="LF2715" i="1"/>
  <c r="LB2714" i="1"/>
  <c r="LE2714" i="1"/>
  <c r="LA2714" i="1"/>
  <c r="LD2714" i="1"/>
  <c r="KZ2714" i="1"/>
  <c r="KZ2713" i="1"/>
  <c r="LC2713" i="1"/>
  <c r="LF2713" i="1"/>
  <c r="LB2713" i="1"/>
  <c r="LE2713" i="1"/>
  <c r="LA2713" i="1"/>
  <c r="LD2713" i="1"/>
  <c r="LJ2713" i="1"/>
  <c r="LI2713" i="1"/>
  <c r="KZ2712" i="1"/>
  <c r="LC2712" i="1"/>
  <c r="LI2712" i="1"/>
  <c r="LB2712" i="1"/>
  <c r="LE2712" i="1"/>
  <c r="LA2712" i="1"/>
  <c r="LD2712" i="1"/>
  <c r="LJ2712" i="1"/>
  <c r="LB2711" i="1"/>
  <c r="LE2711" i="1"/>
  <c r="LA2711" i="1"/>
  <c r="KZ2711" i="1"/>
  <c r="LC2711" i="1"/>
  <c r="LI2711" i="1"/>
  <c r="LB2710" i="1"/>
  <c r="LE2710" i="1"/>
  <c r="LA2710" i="1"/>
  <c r="LD2710" i="1"/>
  <c r="KZ2710" i="1"/>
  <c r="LB2709" i="1"/>
  <c r="LE2709" i="1"/>
  <c r="LA2709" i="1"/>
  <c r="LD2709" i="1"/>
  <c r="LJ2709" i="1"/>
  <c r="KZ2709" i="1"/>
  <c r="LB2708" i="1"/>
  <c r="LE2708" i="1"/>
  <c r="LA2708" i="1"/>
  <c r="LD2708" i="1"/>
  <c r="LG2708" i="1"/>
  <c r="KZ2708" i="1"/>
  <c r="LC2708" i="1"/>
  <c r="LI2708" i="1"/>
  <c r="LB2707" i="1"/>
  <c r="LE2707" i="1"/>
  <c r="LA2707" i="1"/>
  <c r="LD2707" i="1"/>
  <c r="KZ2707" i="1"/>
  <c r="LC2707" i="1"/>
  <c r="LI2707" i="1"/>
  <c r="LB2706" i="1"/>
  <c r="LE2706" i="1"/>
  <c r="LA2706" i="1"/>
  <c r="LD2706" i="1"/>
  <c r="KZ2706" i="1"/>
  <c r="LB2705" i="1"/>
  <c r="LE2705" i="1"/>
  <c r="LA2705" i="1"/>
  <c r="LD2705" i="1"/>
  <c r="LJ2705" i="1"/>
  <c r="KZ2705" i="1"/>
  <c r="LB2704" i="1"/>
  <c r="LE2704" i="1"/>
  <c r="LA2704" i="1"/>
  <c r="LD2704" i="1"/>
  <c r="KZ2704" i="1"/>
  <c r="LB2703" i="1"/>
  <c r="LE2703" i="1"/>
  <c r="LA2703" i="1"/>
  <c r="LD2703" i="1"/>
  <c r="LG2703" i="1"/>
  <c r="KZ2703" i="1"/>
  <c r="LC2703" i="1"/>
  <c r="LB2702" i="1"/>
  <c r="LE2702" i="1"/>
  <c r="LA2702" i="1"/>
  <c r="LD2702" i="1"/>
  <c r="LJ2702" i="1"/>
  <c r="KZ2702" i="1"/>
  <c r="LB2701" i="1"/>
  <c r="LE2701" i="1"/>
  <c r="LA2701" i="1"/>
  <c r="LD2701" i="1"/>
  <c r="KZ2701" i="1"/>
  <c r="LB2700" i="1"/>
  <c r="LE2700" i="1"/>
  <c r="LA2700" i="1"/>
  <c r="LD2700" i="1"/>
  <c r="KZ2700" i="1"/>
  <c r="LC2700" i="1"/>
  <c r="LB2699" i="1"/>
  <c r="LA2699" i="1"/>
  <c r="KZ2699" i="1"/>
  <c r="LC2699" i="1"/>
  <c r="LI2699" i="1"/>
  <c r="LB2698" i="1"/>
  <c r="LE2698" i="1"/>
  <c r="LA2698" i="1"/>
  <c r="LD2698" i="1"/>
  <c r="KZ2698" i="1"/>
  <c r="LB2697" i="1"/>
  <c r="LE2697" i="1"/>
  <c r="LA2697" i="1"/>
  <c r="LD2697" i="1"/>
  <c r="KZ2697" i="1"/>
  <c r="LB2696" i="1"/>
  <c r="LE2696" i="1"/>
  <c r="LA2696" i="1"/>
  <c r="LD2696" i="1"/>
  <c r="LJ2696" i="1"/>
  <c r="KZ2696" i="1"/>
  <c r="LC2696" i="1"/>
  <c r="LB2695" i="1"/>
  <c r="LE2695" i="1"/>
  <c r="LA2695" i="1"/>
  <c r="KZ2695" i="1"/>
  <c r="LC2695" i="1"/>
  <c r="LI2695" i="1"/>
  <c r="LB2694" i="1"/>
  <c r="LE2694" i="1"/>
  <c r="LA2694" i="1"/>
  <c r="LD2694" i="1"/>
  <c r="KZ2694" i="1"/>
  <c r="LB2693" i="1"/>
  <c r="LE2693" i="1"/>
  <c r="LA2693" i="1"/>
  <c r="LD2693" i="1"/>
  <c r="LJ2693" i="1"/>
  <c r="KZ2693" i="1"/>
  <c r="LB2692" i="1"/>
  <c r="LE2692" i="1"/>
  <c r="LA2692" i="1"/>
  <c r="LD2692" i="1"/>
  <c r="LG2692" i="1"/>
  <c r="KZ2692" i="1"/>
  <c r="LB2691" i="1"/>
  <c r="LE2691" i="1"/>
  <c r="LA2691" i="1"/>
  <c r="LD2691" i="1"/>
  <c r="LG2691" i="1"/>
  <c r="KZ2691" i="1"/>
  <c r="LC2691" i="1"/>
  <c r="LI2691" i="1"/>
  <c r="LB2690" i="1"/>
  <c r="LE2690" i="1"/>
  <c r="LA2690" i="1"/>
  <c r="LD2690" i="1"/>
  <c r="KZ2690" i="1"/>
  <c r="LA2689" i="1"/>
  <c r="LD2689" i="1"/>
  <c r="LJ2689" i="1"/>
  <c r="LB2689" i="1"/>
  <c r="LE2689" i="1"/>
  <c r="KZ2689" i="1"/>
  <c r="LB2688" i="1"/>
  <c r="LE2688" i="1"/>
  <c r="LA2688" i="1"/>
  <c r="LD2688" i="1"/>
  <c r="KZ2688" i="1"/>
  <c r="LB2687" i="1"/>
  <c r="LE2687" i="1"/>
  <c r="LA2687" i="1"/>
  <c r="KZ2687" i="1"/>
  <c r="LC2687" i="1"/>
  <c r="LF2687" i="1"/>
  <c r="LB2686" i="1"/>
  <c r="LE2686" i="1"/>
  <c r="LA2686" i="1"/>
  <c r="LD2686" i="1"/>
  <c r="LJ2686" i="1"/>
  <c r="KZ2686" i="1"/>
  <c r="LB2685" i="1"/>
  <c r="LE2685" i="1"/>
  <c r="LA2685" i="1"/>
  <c r="LD2685" i="1"/>
  <c r="LJ2685" i="1"/>
  <c r="KZ2685" i="1"/>
  <c r="LB2684" i="1"/>
  <c r="LE2684" i="1"/>
  <c r="LA2684" i="1"/>
  <c r="KZ2684" i="1"/>
  <c r="LC2684" i="1"/>
  <c r="LB2683" i="1"/>
  <c r="LE2683" i="1"/>
  <c r="LA2683" i="1"/>
  <c r="KZ2683" i="1"/>
  <c r="LC2683" i="1"/>
  <c r="LI2683" i="1"/>
  <c r="LB2682" i="1"/>
  <c r="LE2682" i="1"/>
  <c r="LA2682" i="1"/>
  <c r="KZ2682" i="1"/>
  <c r="LC2682" i="1"/>
  <c r="LF2682" i="1"/>
  <c r="LB2681" i="1"/>
  <c r="LE2681" i="1"/>
  <c r="LA2681" i="1"/>
  <c r="LD2681" i="1"/>
  <c r="LJ2681" i="1"/>
  <c r="KZ2681" i="1"/>
  <c r="LB2680" i="1"/>
  <c r="LE2680" i="1"/>
  <c r="LA2680" i="1"/>
  <c r="LD2680" i="1"/>
  <c r="LJ2680" i="1"/>
  <c r="KZ2680" i="1"/>
  <c r="LC2680" i="1"/>
  <c r="LI2680" i="1"/>
  <c r="LB2679" i="1"/>
  <c r="LE2679" i="1"/>
  <c r="LA2679" i="1"/>
  <c r="KZ2679" i="1"/>
  <c r="LC2679" i="1"/>
  <c r="LI2679" i="1"/>
  <c r="LB2678" i="1"/>
  <c r="LE2678" i="1"/>
  <c r="LA2678" i="1"/>
  <c r="LD2678" i="1"/>
  <c r="KZ2678" i="1"/>
  <c r="LC2678" i="1"/>
  <c r="LF2678" i="1"/>
  <c r="LB2677" i="1"/>
  <c r="LE2677" i="1"/>
  <c r="LK2677" i="1"/>
  <c r="LA2677" i="1"/>
  <c r="LD2677" i="1"/>
  <c r="LJ2677" i="1"/>
  <c r="KZ2677" i="1"/>
  <c r="LB2676" i="1"/>
  <c r="LE2676" i="1"/>
  <c r="LA2676" i="1"/>
  <c r="LD2676" i="1"/>
  <c r="KZ2676" i="1"/>
  <c r="LB2675" i="1"/>
  <c r="LE2675" i="1"/>
  <c r="LA2675" i="1"/>
  <c r="LD2675" i="1"/>
  <c r="LG2675" i="1"/>
  <c r="KZ2675" i="1"/>
  <c r="LC2675" i="1"/>
  <c r="LI2675" i="1"/>
  <c r="LB2674" i="1"/>
  <c r="LE2674" i="1"/>
  <c r="LA2674" i="1"/>
  <c r="LD2674" i="1"/>
  <c r="KZ2674" i="1"/>
  <c r="LB2673" i="1"/>
  <c r="LE2673" i="1"/>
  <c r="LA2673" i="1"/>
  <c r="LD2673" i="1"/>
  <c r="LJ2673" i="1"/>
  <c r="KZ2673" i="1"/>
  <c r="LB2672" i="1"/>
  <c r="LE2672" i="1"/>
  <c r="LA2672" i="1"/>
  <c r="LD2672" i="1"/>
  <c r="LJ2672" i="1"/>
  <c r="KZ2672" i="1"/>
  <c r="LB2671" i="1"/>
  <c r="LE2671" i="1"/>
  <c r="LA2671" i="1"/>
  <c r="KZ2671" i="1"/>
  <c r="LC2671" i="1"/>
  <c r="LF2671" i="1"/>
  <c r="LB2670" i="1"/>
  <c r="LE2670" i="1"/>
  <c r="LA2670" i="1"/>
  <c r="LD2670" i="1"/>
  <c r="LJ2670" i="1"/>
  <c r="KZ2670" i="1"/>
  <c r="LB2669" i="1"/>
  <c r="LE2669" i="1"/>
  <c r="LA2669" i="1"/>
  <c r="LD2669" i="1"/>
  <c r="KZ2669" i="1"/>
  <c r="LB2668" i="1"/>
  <c r="LE2668" i="1"/>
  <c r="LA2668" i="1"/>
  <c r="LD2668" i="1"/>
  <c r="KZ2668" i="1"/>
  <c r="LC2668" i="1"/>
  <c r="LI2668" i="1"/>
  <c r="LB2667" i="1"/>
  <c r="LA2667" i="1"/>
  <c r="KZ2667" i="1"/>
  <c r="LC2667" i="1"/>
  <c r="LB2666" i="1"/>
  <c r="LE2666" i="1"/>
  <c r="LA2666" i="1"/>
  <c r="LD2666" i="1"/>
  <c r="LJ2666" i="1"/>
  <c r="KZ2666" i="1"/>
  <c r="LC2666" i="1"/>
  <c r="LF2666" i="1"/>
  <c r="LB2665" i="1"/>
  <c r="LE2665" i="1"/>
  <c r="LA2665" i="1"/>
  <c r="KZ2665" i="1"/>
  <c r="LC2665" i="1"/>
  <c r="LI2665" i="1"/>
  <c r="LB2664" i="1"/>
  <c r="LE2664" i="1"/>
  <c r="LA2664" i="1"/>
  <c r="LD2664" i="1"/>
  <c r="LJ2664" i="1"/>
  <c r="KZ2664" i="1"/>
  <c r="LC2664" i="1"/>
  <c r="LB2663" i="1"/>
  <c r="LE2663" i="1"/>
  <c r="LA2663" i="1"/>
  <c r="KZ2663" i="1"/>
  <c r="LC2663" i="1"/>
  <c r="LI2663" i="1"/>
  <c r="LB2662" i="1"/>
  <c r="LE2662" i="1"/>
  <c r="LA2662" i="1"/>
  <c r="LD2662" i="1"/>
  <c r="KZ2662" i="1"/>
  <c r="LC2662" i="1"/>
  <c r="LF2662" i="1"/>
  <c r="LB2661" i="1"/>
  <c r="LE2661" i="1"/>
  <c r="LA2661" i="1"/>
  <c r="LD2661" i="1"/>
  <c r="LJ2661" i="1"/>
  <c r="KZ2661" i="1"/>
  <c r="LB2660" i="1"/>
  <c r="LE2660" i="1"/>
  <c r="LA2660" i="1"/>
  <c r="LD2660" i="1"/>
  <c r="LG2660" i="1"/>
  <c r="KZ2660" i="1"/>
  <c r="LC2660" i="1"/>
  <c r="LI2660" i="1"/>
  <c r="LB2659" i="1"/>
  <c r="LE2659" i="1"/>
  <c r="LA2659" i="1"/>
  <c r="LD2659" i="1"/>
  <c r="KZ2659" i="1"/>
  <c r="LC2659" i="1"/>
  <c r="LI2659" i="1"/>
  <c r="LB2658" i="1"/>
  <c r="LE2658" i="1"/>
  <c r="LA2658" i="1"/>
  <c r="LD2658" i="1"/>
  <c r="KZ2658" i="1"/>
  <c r="LB2657" i="1"/>
  <c r="LE2657" i="1"/>
  <c r="LK2657" i="1"/>
  <c r="LA2657" i="1"/>
  <c r="LD2657" i="1"/>
  <c r="LJ2657" i="1"/>
  <c r="KZ2657" i="1"/>
  <c r="LB2656" i="1"/>
  <c r="LE2656" i="1"/>
  <c r="LA2656" i="1"/>
  <c r="LD2656" i="1"/>
  <c r="LJ2656" i="1"/>
  <c r="KZ2656" i="1"/>
  <c r="LC2656" i="1"/>
  <c r="LI2656" i="1"/>
  <c r="LB2655" i="1"/>
  <c r="LE2655" i="1"/>
  <c r="LA2655" i="1"/>
  <c r="LD2655" i="1"/>
  <c r="LG2655" i="1"/>
  <c r="KZ2655" i="1"/>
  <c r="LC2655" i="1"/>
  <c r="LB2654" i="1"/>
  <c r="LE2654" i="1"/>
  <c r="LA2654" i="1"/>
  <c r="LD2654" i="1"/>
  <c r="LJ2654" i="1"/>
  <c r="KZ2654" i="1"/>
  <c r="LB2653" i="1"/>
  <c r="LE2653" i="1"/>
  <c r="LA2653" i="1"/>
  <c r="LD2653" i="1"/>
  <c r="KZ2653" i="1"/>
  <c r="LB2652" i="1"/>
  <c r="LE2652" i="1"/>
  <c r="LA2652" i="1"/>
  <c r="LD2652" i="1"/>
  <c r="LJ2652" i="1"/>
  <c r="KZ2652" i="1"/>
  <c r="LC2652" i="1"/>
  <c r="LB2651" i="1"/>
  <c r="LE2651" i="1"/>
  <c r="LA2651" i="1"/>
  <c r="KZ2651" i="1"/>
  <c r="LB2650" i="1"/>
  <c r="LE2650" i="1"/>
  <c r="LA2650" i="1"/>
  <c r="LD2650" i="1"/>
  <c r="KZ2650" i="1"/>
  <c r="LB2649" i="1"/>
  <c r="LE2649" i="1"/>
  <c r="LA2649" i="1"/>
  <c r="LD2649" i="1"/>
  <c r="KZ2649" i="1"/>
  <c r="LB2648" i="1"/>
  <c r="LE2648" i="1"/>
  <c r="LA2648" i="1"/>
  <c r="LD2648" i="1"/>
  <c r="LJ2648" i="1"/>
  <c r="KZ2648" i="1"/>
  <c r="LC2648" i="1"/>
  <c r="LB2647" i="1"/>
  <c r="LE2647" i="1"/>
  <c r="LA2647" i="1"/>
  <c r="KZ2647" i="1"/>
  <c r="LC2647" i="1"/>
  <c r="LI2647" i="1"/>
  <c r="LB2646" i="1"/>
  <c r="LE2646" i="1"/>
  <c r="LA2646" i="1"/>
  <c r="LD2646" i="1"/>
  <c r="KZ2646" i="1"/>
  <c r="LC2646" i="1"/>
  <c r="LF2646" i="1"/>
  <c r="LB2645" i="1"/>
  <c r="LE2645" i="1"/>
  <c r="LA2645" i="1"/>
  <c r="LD2645" i="1"/>
  <c r="LJ2645" i="1"/>
  <c r="KZ2645" i="1"/>
  <c r="LB2644" i="1"/>
  <c r="LE2644" i="1"/>
  <c r="LA2644" i="1"/>
  <c r="LD2644" i="1"/>
  <c r="LG2644" i="1"/>
  <c r="KZ2644" i="1"/>
  <c r="LB2643" i="1"/>
  <c r="LE2643" i="1"/>
  <c r="LA2643" i="1"/>
  <c r="LD2643" i="1"/>
  <c r="LG2643" i="1"/>
  <c r="KZ2643" i="1"/>
  <c r="LC2643" i="1"/>
  <c r="LI2643" i="1"/>
  <c r="LB2642" i="1"/>
  <c r="LE2642" i="1"/>
  <c r="LA2642" i="1"/>
  <c r="LD2642" i="1"/>
  <c r="KZ2642" i="1"/>
  <c r="LB2641" i="1"/>
  <c r="LE2641" i="1"/>
  <c r="LA2641" i="1"/>
  <c r="LD2641" i="1"/>
  <c r="LJ2641" i="1"/>
  <c r="KZ2641" i="1"/>
  <c r="LB2640" i="1"/>
  <c r="LE2640" i="1"/>
  <c r="LA2640" i="1"/>
  <c r="LD2640" i="1"/>
  <c r="LG2640" i="1"/>
  <c r="KZ2640" i="1"/>
  <c r="LC2640" i="1"/>
  <c r="LI2640" i="1"/>
  <c r="LB2639" i="1"/>
  <c r="LE2639" i="1"/>
  <c r="LA2639" i="1"/>
  <c r="LD2639" i="1"/>
  <c r="LG2639" i="1"/>
  <c r="KZ2639" i="1"/>
  <c r="LB2638" i="1"/>
  <c r="LE2638" i="1"/>
  <c r="LA2638" i="1"/>
  <c r="LD2638" i="1"/>
  <c r="LJ2638" i="1"/>
  <c r="KZ2638" i="1"/>
  <c r="LB2637" i="1"/>
  <c r="LE2637" i="1"/>
  <c r="LA2637" i="1"/>
  <c r="LD2637" i="1"/>
  <c r="KZ2637" i="1"/>
  <c r="LB2636" i="1"/>
  <c r="LE2636" i="1"/>
  <c r="LA2636" i="1"/>
  <c r="LD2636" i="1"/>
  <c r="LJ2636" i="1"/>
  <c r="KZ2636" i="1"/>
  <c r="LC2636" i="1"/>
  <c r="LB2635" i="1"/>
  <c r="LE2635" i="1"/>
  <c r="LA2635" i="1"/>
  <c r="KZ2635" i="1"/>
  <c r="LC2635" i="1"/>
  <c r="LI2635" i="1"/>
  <c r="LB2634" i="1"/>
  <c r="LE2634" i="1"/>
  <c r="LA2634" i="1"/>
  <c r="KZ2634" i="1"/>
  <c r="LB2633" i="1"/>
  <c r="LE2633" i="1"/>
  <c r="LA2633" i="1"/>
  <c r="LD2633" i="1"/>
  <c r="KZ2633" i="1"/>
  <c r="LB2632" i="1"/>
  <c r="LE2632" i="1"/>
  <c r="LA2632" i="1"/>
  <c r="LD2632" i="1"/>
  <c r="LJ2632" i="1"/>
  <c r="KZ2632" i="1"/>
  <c r="LC2632" i="1"/>
  <c r="LB2631" i="1"/>
  <c r="LE2631" i="1"/>
  <c r="LA2631" i="1"/>
  <c r="LD2631" i="1"/>
  <c r="KZ2631" i="1"/>
  <c r="LC2631" i="1"/>
  <c r="LI2631" i="1"/>
  <c r="LB2630" i="1"/>
  <c r="LE2630" i="1"/>
  <c r="LA2630" i="1"/>
  <c r="LD2630" i="1"/>
  <c r="KZ2630" i="1"/>
  <c r="LC2630" i="1"/>
  <c r="LF2630" i="1"/>
  <c r="LB2629" i="1"/>
  <c r="LE2629" i="1"/>
  <c r="LK2629" i="1"/>
  <c r="LA2629" i="1"/>
  <c r="LD2629" i="1"/>
  <c r="LJ2629" i="1"/>
  <c r="KZ2629" i="1"/>
  <c r="LM2629" i="1"/>
  <c r="LB2628" i="1"/>
  <c r="LE2628" i="1"/>
  <c r="LA2628" i="1"/>
  <c r="LD2628" i="1"/>
  <c r="KZ2628" i="1"/>
  <c r="LC2628" i="1"/>
  <c r="LI2628" i="1"/>
  <c r="LB2627" i="1"/>
  <c r="LE2627" i="1"/>
  <c r="LA2627" i="1"/>
  <c r="LD2627" i="1"/>
  <c r="KZ2627" i="1"/>
  <c r="LC2627" i="1"/>
  <c r="LI2627" i="1"/>
  <c r="LB2626" i="1"/>
  <c r="LE2626" i="1"/>
  <c r="LA2626" i="1"/>
  <c r="LD2626" i="1"/>
  <c r="KZ2626" i="1"/>
  <c r="LB2625" i="1"/>
  <c r="LE2625" i="1"/>
  <c r="LH2625" i="1"/>
  <c r="LA2625" i="1"/>
  <c r="LD2625" i="1"/>
  <c r="LJ2625" i="1"/>
  <c r="KZ2625" i="1"/>
  <c r="LB2624" i="1"/>
  <c r="LE2624" i="1"/>
  <c r="LA2624" i="1"/>
  <c r="LD2624" i="1"/>
  <c r="KZ2624" i="1"/>
  <c r="LC2624" i="1"/>
  <c r="LI2624" i="1"/>
  <c r="LB2623" i="1"/>
  <c r="LA2623" i="1"/>
  <c r="LD2623" i="1"/>
  <c r="LG2623" i="1"/>
  <c r="KZ2623" i="1"/>
  <c r="LC2623" i="1"/>
  <c r="LF2623" i="1"/>
  <c r="LB2622" i="1"/>
  <c r="LE2622" i="1"/>
  <c r="LA2622" i="1"/>
  <c r="LD2622" i="1"/>
  <c r="LJ2622" i="1"/>
  <c r="KZ2622" i="1"/>
  <c r="LB2621" i="1"/>
  <c r="LE2621" i="1"/>
  <c r="LH2621" i="1"/>
  <c r="LA2621" i="1"/>
  <c r="LD2621" i="1"/>
  <c r="KZ2621" i="1"/>
  <c r="LL2621" i="1"/>
  <c r="LB2620" i="1"/>
  <c r="LE2620" i="1"/>
  <c r="LA2620" i="1"/>
  <c r="LD2620" i="1"/>
  <c r="KZ2620" i="1"/>
  <c r="LB2619" i="1"/>
  <c r="LE2619" i="1"/>
  <c r="LA2619" i="1"/>
  <c r="LD2619" i="1"/>
  <c r="KZ2619" i="1"/>
  <c r="LB2618" i="1"/>
  <c r="LE2618" i="1"/>
  <c r="LA2618" i="1"/>
  <c r="KZ2618" i="1"/>
  <c r="LC2618" i="1"/>
  <c r="LF2618" i="1"/>
  <c r="LB2617" i="1"/>
  <c r="LE2617" i="1"/>
  <c r="LA2617" i="1"/>
  <c r="LD2617" i="1"/>
  <c r="KZ2617" i="1"/>
  <c r="LB2616" i="1"/>
  <c r="LE2616" i="1"/>
  <c r="LA2616" i="1"/>
  <c r="LD2616" i="1"/>
  <c r="LJ2616" i="1"/>
  <c r="KZ2616" i="1"/>
  <c r="LL2616" i="1"/>
  <c r="LB2615" i="1"/>
  <c r="LE2615" i="1"/>
  <c r="LA2615" i="1"/>
  <c r="KZ2615" i="1"/>
  <c r="LC2615" i="1"/>
  <c r="LI2615" i="1"/>
  <c r="LB2614" i="1"/>
  <c r="LE2614" i="1"/>
  <c r="LA2614" i="1"/>
  <c r="LD2614" i="1"/>
  <c r="KZ2614" i="1"/>
  <c r="LB2613" i="1"/>
  <c r="LE2613" i="1"/>
  <c r="LA2613" i="1"/>
  <c r="LD2613" i="1"/>
  <c r="LJ2613" i="1"/>
  <c r="KZ2613" i="1"/>
  <c r="LB2612" i="1"/>
  <c r="LE2612" i="1"/>
  <c r="LA2612" i="1"/>
  <c r="LD2612" i="1"/>
  <c r="KZ2612" i="1"/>
  <c r="LC2612" i="1"/>
  <c r="LB2611" i="1"/>
  <c r="LE2611" i="1"/>
  <c r="LA2611" i="1"/>
  <c r="LD2611" i="1"/>
  <c r="KZ2611" i="1"/>
  <c r="LL2611" i="1"/>
  <c r="LB2610" i="1"/>
  <c r="LE2610" i="1"/>
  <c r="LK2610" i="1"/>
  <c r="LA2610" i="1"/>
  <c r="LD2610" i="1"/>
  <c r="LG2610" i="1"/>
  <c r="KZ2610" i="1"/>
  <c r="LB2609" i="1"/>
  <c r="LE2609" i="1"/>
  <c r="LA2609" i="1"/>
  <c r="LD2609" i="1"/>
  <c r="KZ2609" i="1"/>
  <c r="LB2608" i="1"/>
  <c r="LE2608" i="1"/>
  <c r="LA2608" i="1"/>
  <c r="KZ2608" i="1"/>
  <c r="LC2608" i="1"/>
  <c r="LF2608" i="1"/>
  <c r="LB2607" i="1"/>
  <c r="LE2607" i="1"/>
  <c r="LA2607" i="1"/>
  <c r="KZ2607" i="1"/>
  <c r="LB2606" i="1"/>
  <c r="LE2606" i="1"/>
  <c r="LK2606" i="1"/>
  <c r="LA2606" i="1"/>
  <c r="LD2606" i="1"/>
  <c r="LG2606" i="1"/>
  <c r="KZ2606" i="1"/>
  <c r="LL2606" i="1"/>
  <c r="LB2605" i="1"/>
  <c r="LE2605" i="1"/>
  <c r="LA2605" i="1"/>
  <c r="LD2605" i="1"/>
  <c r="KZ2605" i="1"/>
  <c r="LB2604" i="1"/>
  <c r="LE2604" i="1"/>
  <c r="LA2604" i="1"/>
  <c r="KZ2604" i="1"/>
  <c r="LC2604" i="1"/>
  <c r="LF2604" i="1"/>
  <c r="LB2603" i="1"/>
  <c r="LE2603" i="1"/>
  <c r="LA2603" i="1"/>
  <c r="LD2603" i="1"/>
  <c r="KZ2603" i="1"/>
  <c r="LL2603" i="1"/>
  <c r="LB2602" i="1"/>
  <c r="LE2602" i="1"/>
  <c r="LA2602" i="1"/>
  <c r="LD2602" i="1"/>
  <c r="LG2602" i="1"/>
  <c r="KZ2602" i="1"/>
  <c r="LB2601" i="1"/>
  <c r="LE2601" i="1"/>
  <c r="LA2601" i="1"/>
  <c r="LD2601" i="1"/>
  <c r="KZ2601" i="1"/>
  <c r="LM2601" i="1"/>
  <c r="LB2600" i="1"/>
  <c r="LE2600" i="1"/>
  <c r="LA2600" i="1"/>
  <c r="KZ2600" i="1"/>
  <c r="LB2599" i="1"/>
  <c r="LE2599" i="1"/>
  <c r="LA2599" i="1"/>
  <c r="KZ2599" i="1"/>
  <c r="LB2598" i="1"/>
  <c r="LE2598" i="1"/>
  <c r="LA2598" i="1"/>
  <c r="LD2598" i="1"/>
  <c r="LG2598" i="1"/>
  <c r="KZ2598" i="1"/>
  <c r="LL2598" i="1"/>
  <c r="LB2597" i="1"/>
  <c r="LE2597" i="1"/>
  <c r="LA2597" i="1"/>
  <c r="LD2597" i="1"/>
  <c r="KZ2597" i="1"/>
  <c r="LM2597" i="1"/>
  <c r="LB2596" i="1"/>
  <c r="LE2596" i="1"/>
  <c r="LA2596" i="1"/>
  <c r="KZ2596" i="1"/>
  <c r="LB2595" i="1"/>
  <c r="LE2595" i="1"/>
  <c r="LA2595" i="1"/>
  <c r="KZ2595" i="1"/>
  <c r="LB2594" i="1"/>
  <c r="LE2594" i="1"/>
  <c r="LA2594" i="1"/>
  <c r="LD2594" i="1"/>
  <c r="LG2594" i="1"/>
  <c r="KZ2594" i="1"/>
  <c r="LB2593" i="1"/>
  <c r="LE2593" i="1"/>
  <c r="LA2593" i="1"/>
  <c r="LD2593" i="1"/>
  <c r="KZ2593" i="1"/>
  <c r="LC2593" i="1"/>
  <c r="LF2593" i="1"/>
  <c r="LB2592" i="1"/>
  <c r="LE2592" i="1"/>
  <c r="LA2592" i="1"/>
  <c r="KZ2592" i="1"/>
  <c r="LB2591" i="1"/>
  <c r="LE2591" i="1"/>
  <c r="LA2591" i="1"/>
  <c r="KZ2591" i="1"/>
  <c r="LB2590" i="1"/>
  <c r="LE2590" i="1"/>
  <c r="LA2590" i="1"/>
  <c r="LD2590" i="1"/>
  <c r="LG2590" i="1"/>
  <c r="KZ2590" i="1"/>
  <c r="LB2589" i="1"/>
  <c r="LE2589" i="1"/>
  <c r="LA2589" i="1"/>
  <c r="LD2589" i="1"/>
  <c r="KZ2589" i="1"/>
  <c r="LC2589" i="1"/>
  <c r="LF2589" i="1"/>
  <c r="LB2588" i="1"/>
  <c r="LE2588" i="1"/>
  <c r="LA2588" i="1"/>
  <c r="KZ2588" i="1"/>
  <c r="LB2587" i="1"/>
  <c r="LE2587" i="1"/>
  <c r="LA2587" i="1"/>
  <c r="LD2587" i="1"/>
  <c r="KZ2587" i="1"/>
  <c r="LL2587" i="1"/>
  <c r="LB2586" i="1"/>
  <c r="LE2586" i="1"/>
  <c r="LA2586" i="1"/>
  <c r="LD2586" i="1"/>
  <c r="LG2586" i="1"/>
  <c r="KZ2586" i="1"/>
  <c r="LB2585" i="1"/>
  <c r="LE2585" i="1"/>
  <c r="LA2585" i="1"/>
  <c r="LD2585" i="1"/>
  <c r="KZ2585" i="1"/>
  <c r="LB2584" i="1"/>
  <c r="LE2584" i="1"/>
  <c r="LA2584" i="1"/>
  <c r="KZ2584" i="1"/>
  <c r="LC2584" i="1"/>
  <c r="LB2583" i="1"/>
  <c r="LE2583" i="1"/>
  <c r="LA2583" i="1"/>
  <c r="KZ2583" i="1"/>
  <c r="LB2582" i="1"/>
  <c r="LE2582" i="1"/>
  <c r="LA2582" i="1"/>
  <c r="LD2582" i="1"/>
  <c r="LG2582" i="1"/>
  <c r="KZ2582" i="1"/>
  <c r="LB2581" i="1"/>
  <c r="LE2581" i="1"/>
  <c r="LA2581" i="1"/>
  <c r="LD2581" i="1"/>
  <c r="LG2581" i="1"/>
  <c r="KZ2581" i="1"/>
  <c r="LM2581" i="1"/>
  <c r="LB2580" i="1"/>
  <c r="LE2580" i="1"/>
  <c r="LA2580" i="1"/>
  <c r="KZ2580" i="1"/>
  <c r="LC2580" i="1"/>
  <c r="LB2579" i="1"/>
  <c r="LE2579" i="1"/>
  <c r="LA2579" i="1"/>
  <c r="KZ2579" i="1"/>
  <c r="LB2578" i="1"/>
  <c r="LE2578" i="1"/>
  <c r="LA2578" i="1"/>
  <c r="LD2578" i="1"/>
  <c r="LG2578" i="1"/>
  <c r="KZ2578" i="1"/>
  <c r="LL2578" i="1"/>
  <c r="LB2577" i="1"/>
  <c r="LE2577" i="1"/>
  <c r="LA2577" i="1"/>
  <c r="LD2577" i="1"/>
  <c r="LG2577" i="1"/>
  <c r="KZ2577" i="1"/>
  <c r="LB2576" i="1"/>
  <c r="LE2576" i="1"/>
  <c r="LA2576" i="1"/>
  <c r="LD2576" i="1"/>
  <c r="KZ2576" i="1"/>
  <c r="LB2575" i="1"/>
  <c r="LE2575" i="1"/>
  <c r="LA2575" i="1"/>
  <c r="KZ2575" i="1"/>
  <c r="LB2574" i="1"/>
  <c r="LE2574" i="1"/>
  <c r="LA2574" i="1"/>
  <c r="LD2574" i="1"/>
  <c r="LG2574" i="1"/>
  <c r="KZ2574" i="1"/>
  <c r="KZ2573" i="1"/>
  <c r="LC2573" i="1"/>
  <c r="LF2573" i="1"/>
  <c r="LB2573" i="1"/>
  <c r="LE2573" i="1"/>
  <c r="LA2573" i="1"/>
  <c r="LD2573" i="1"/>
  <c r="LM2573" i="1"/>
  <c r="LB2572" i="1"/>
  <c r="LE2572" i="1"/>
  <c r="LA2572" i="1"/>
  <c r="LD2572" i="1"/>
  <c r="KZ2572" i="1"/>
  <c r="LL2572" i="1"/>
  <c r="LB2571" i="1"/>
  <c r="LE2571" i="1"/>
  <c r="LA2571" i="1"/>
  <c r="KZ2571" i="1"/>
  <c r="LB2570" i="1"/>
  <c r="LE2570" i="1"/>
  <c r="LA2570" i="1"/>
  <c r="LD2570" i="1"/>
  <c r="LG2570" i="1"/>
  <c r="KZ2570" i="1"/>
  <c r="LL2570" i="1"/>
  <c r="LB2569" i="1"/>
  <c r="LE2569" i="1"/>
  <c r="LA2569" i="1"/>
  <c r="LD2569" i="1"/>
  <c r="KZ2569" i="1"/>
  <c r="LB2568" i="1"/>
  <c r="LE2568" i="1"/>
  <c r="LA2568" i="1"/>
  <c r="KZ2568" i="1"/>
  <c r="LC2568" i="1"/>
  <c r="LF2568" i="1"/>
  <c r="LB2567" i="1"/>
  <c r="LE2567" i="1"/>
  <c r="LA2567" i="1"/>
  <c r="KZ2567" i="1"/>
  <c r="LB2566" i="1"/>
  <c r="LE2566" i="1"/>
  <c r="LA2566" i="1"/>
  <c r="LD2566" i="1"/>
  <c r="LG2566" i="1"/>
  <c r="KZ2566" i="1"/>
  <c r="LL2566" i="1"/>
  <c r="LB2565" i="1"/>
  <c r="LE2565" i="1"/>
  <c r="LA2565" i="1"/>
  <c r="LD2565" i="1"/>
  <c r="KZ2565" i="1"/>
  <c r="LB2564" i="1"/>
  <c r="LE2564" i="1"/>
  <c r="LA2564" i="1"/>
  <c r="LD2564" i="1"/>
  <c r="KZ2564" i="1"/>
  <c r="LB2563" i="1"/>
  <c r="LE2563" i="1"/>
  <c r="LA2563" i="1"/>
  <c r="KZ2563" i="1"/>
  <c r="LB2562" i="1"/>
  <c r="LE2562" i="1"/>
  <c r="LA2562" i="1"/>
  <c r="LD2562" i="1"/>
  <c r="LG2562" i="1"/>
  <c r="KZ2562" i="1"/>
  <c r="LL2562" i="1"/>
  <c r="LB2561" i="1"/>
  <c r="LE2561" i="1"/>
  <c r="LA2561" i="1"/>
  <c r="LD2561" i="1"/>
  <c r="LJ2561" i="1"/>
  <c r="KZ2561" i="1"/>
  <c r="LM2561" i="1"/>
  <c r="LB2560" i="1"/>
  <c r="LE2560" i="1"/>
  <c r="LA2560" i="1"/>
  <c r="LD2560" i="1"/>
  <c r="KZ2560" i="1"/>
  <c r="LL2560" i="1"/>
  <c r="LB2559" i="1"/>
  <c r="LE2559" i="1"/>
  <c r="LA2559" i="1"/>
  <c r="LD2559" i="1"/>
  <c r="KZ2559" i="1"/>
  <c r="LL2559" i="1"/>
  <c r="LB2558" i="1"/>
  <c r="LE2558" i="1"/>
  <c r="LA2558" i="1"/>
  <c r="LD2558" i="1"/>
  <c r="LG2558" i="1"/>
  <c r="KZ2558" i="1"/>
  <c r="LB2557" i="1"/>
  <c r="LE2557" i="1"/>
  <c r="LA2557" i="1"/>
  <c r="LD2557" i="1"/>
  <c r="KZ2557" i="1"/>
  <c r="LB2556" i="1"/>
  <c r="LE2556" i="1"/>
  <c r="LA2556" i="1"/>
  <c r="LD2556" i="1"/>
  <c r="KZ2556" i="1"/>
  <c r="LL2556" i="1"/>
  <c r="LB2555" i="1"/>
  <c r="LE2555" i="1"/>
  <c r="LA2555" i="1"/>
  <c r="LD2555" i="1"/>
  <c r="KZ2555" i="1"/>
  <c r="LL2555" i="1"/>
  <c r="LB2554" i="1"/>
  <c r="LE2554" i="1"/>
  <c r="LA2554" i="1"/>
  <c r="LD2554" i="1"/>
  <c r="LG2554" i="1"/>
  <c r="KZ2554" i="1"/>
  <c r="LL2554" i="1"/>
  <c r="LB2553" i="1"/>
  <c r="LE2553" i="1"/>
  <c r="LA2553" i="1"/>
  <c r="LD2553" i="1"/>
  <c r="KZ2553" i="1"/>
  <c r="LC2553" i="1"/>
  <c r="LF2553" i="1"/>
  <c r="LB2552" i="1"/>
  <c r="LE2552" i="1"/>
  <c r="LA2552" i="1"/>
  <c r="LD2552" i="1"/>
  <c r="KZ2552" i="1"/>
  <c r="LB2551" i="1"/>
  <c r="LE2551" i="1"/>
  <c r="LA2551" i="1"/>
  <c r="LD2551" i="1"/>
  <c r="KZ2551" i="1"/>
  <c r="LL2551" i="1"/>
  <c r="LB2550" i="1"/>
  <c r="LE2550" i="1"/>
  <c r="LA2550" i="1"/>
  <c r="LD2550" i="1"/>
  <c r="LG2550" i="1"/>
  <c r="KZ2550" i="1"/>
  <c r="LB2549" i="1"/>
  <c r="LE2549" i="1"/>
  <c r="LA2549" i="1"/>
  <c r="LD2549" i="1"/>
  <c r="KZ2549" i="1"/>
  <c r="LC2549" i="1"/>
  <c r="LF2549" i="1"/>
  <c r="LB2548" i="1"/>
  <c r="LE2548" i="1"/>
  <c r="LA2548" i="1"/>
  <c r="LD2548" i="1"/>
  <c r="KZ2548" i="1"/>
  <c r="LL2548" i="1"/>
  <c r="LB2547" i="1"/>
  <c r="LE2547" i="1"/>
  <c r="LA2547" i="1"/>
  <c r="KZ2547" i="1"/>
  <c r="LB2546" i="1"/>
  <c r="LE2546" i="1"/>
  <c r="LK2546" i="1"/>
  <c r="LA2546" i="1"/>
  <c r="LD2546" i="1"/>
  <c r="LG2546" i="1"/>
  <c r="KZ2546" i="1"/>
  <c r="LL2546" i="1"/>
  <c r="LA2545" i="1"/>
  <c r="LD2545" i="1"/>
  <c r="LB2545" i="1"/>
  <c r="LE2545" i="1"/>
  <c r="KZ2545" i="1"/>
  <c r="LB2544" i="1"/>
  <c r="LE2544" i="1"/>
  <c r="LA2544" i="1"/>
  <c r="LD2544" i="1"/>
  <c r="KZ2544" i="1"/>
  <c r="LL2544" i="1"/>
  <c r="LB2543" i="1"/>
  <c r="LE2543" i="1"/>
  <c r="LA2543" i="1"/>
  <c r="LD2543" i="1"/>
  <c r="KZ2543" i="1"/>
  <c r="LL2543" i="1"/>
  <c r="LB2542" i="1"/>
  <c r="LE2542" i="1"/>
  <c r="LA2542" i="1"/>
  <c r="LD2542" i="1"/>
  <c r="LG2542" i="1"/>
  <c r="KZ2542" i="1"/>
  <c r="LL2542" i="1"/>
  <c r="LB2541" i="1"/>
  <c r="LE2541" i="1"/>
  <c r="LA2541" i="1"/>
  <c r="LD2541" i="1"/>
  <c r="KZ2541" i="1"/>
  <c r="LM2541" i="1"/>
  <c r="LB2540" i="1"/>
  <c r="LE2540" i="1"/>
  <c r="LA2540" i="1"/>
  <c r="KZ2540" i="1"/>
  <c r="LC2540" i="1"/>
  <c r="LB2539" i="1"/>
  <c r="LE2539" i="1"/>
  <c r="LA2539" i="1"/>
  <c r="LD2539" i="1"/>
  <c r="KZ2539" i="1"/>
  <c r="LL2539" i="1"/>
  <c r="LB2538" i="1"/>
  <c r="LE2538" i="1"/>
  <c r="LK2538" i="1"/>
  <c r="LA2538" i="1"/>
  <c r="LD2538" i="1"/>
  <c r="KZ2538" i="1"/>
  <c r="LL2538" i="1"/>
  <c r="LB2537" i="1"/>
  <c r="LE2537" i="1"/>
  <c r="LA2537" i="1"/>
  <c r="LD2537" i="1"/>
  <c r="KZ2537" i="1"/>
  <c r="LB2536" i="1"/>
  <c r="LE2536" i="1"/>
  <c r="LA2536" i="1"/>
  <c r="LD2536" i="1"/>
  <c r="LG2536" i="1"/>
  <c r="KZ2536" i="1"/>
  <c r="LB2535" i="1"/>
  <c r="LE2535" i="1"/>
  <c r="LA2535" i="1"/>
  <c r="LD2535" i="1"/>
  <c r="KZ2535" i="1"/>
  <c r="LL2535" i="1"/>
  <c r="LB2534" i="1"/>
  <c r="LE2534" i="1"/>
  <c r="LA2534" i="1"/>
  <c r="LD2534" i="1"/>
  <c r="KZ2534" i="1"/>
  <c r="LL2534" i="1"/>
  <c r="LN2534" i="1"/>
  <c r="LO2534" i="1"/>
  <c r="LB2533" i="1"/>
  <c r="LE2533" i="1"/>
  <c r="LA2533" i="1"/>
  <c r="LD2533" i="1"/>
  <c r="KZ2533" i="1"/>
  <c r="LM2533" i="1"/>
  <c r="LB2532" i="1"/>
  <c r="LE2532" i="1"/>
  <c r="LA2532" i="1"/>
  <c r="LD2532" i="1"/>
  <c r="LG2532" i="1"/>
  <c r="KZ2532" i="1"/>
  <c r="LL2532" i="1"/>
  <c r="LB2531" i="1"/>
  <c r="LE2531" i="1"/>
  <c r="LA2531" i="1"/>
  <c r="LD2531" i="1"/>
  <c r="KZ2531" i="1"/>
  <c r="LL2531" i="1"/>
  <c r="LB2530" i="1"/>
  <c r="LE2530" i="1"/>
  <c r="LA2530" i="1"/>
  <c r="LD2530" i="1"/>
  <c r="KZ2530" i="1"/>
  <c r="LL2530" i="1"/>
  <c r="LB2529" i="1"/>
  <c r="LE2529" i="1"/>
  <c r="LK2529" i="1"/>
  <c r="LA2529" i="1"/>
  <c r="LD2529" i="1"/>
  <c r="LG2529" i="1"/>
  <c r="KZ2529" i="1"/>
  <c r="LM2529" i="1"/>
  <c r="LB2528" i="1"/>
  <c r="LE2528" i="1"/>
  <c r="LA2528" i="1"/>
  <c r="LD2528" i="1"/>
  <c r="KZ2528" i="1"/>
  <c r="LL2528" i="1"/>
  <c r="LB2527" i="1"/>
  <c r="LE2527" i="1"/>
  <c r="LA2527" i="1"/>
  <c r="LD2527" i="1"/>
  <c r="KZ2527" i="1"/>
  <c r="LB2526" i="1"/>
  <c r="LE2526" i="1"/>
  <c r="LA2526" i="1"/>
  <c r="LD2526" i="1"/>
  <c r="KZ2526" i="1"/>
  <c r="LB2525" i="1"/>
  <c r="LE2525" i="1"/>
  <c r="LA2525" i="1"/>
  <c r="LD2525" i="1"/>
  <c r="LG2525" i="1"/>
  <c r="KZ2525" i="1"/>
  <c r="LM2525" i="1"/>
  <c r="LB2524" i="1"/>
  <c r="LE2524" i="1"/>
  <c r="LA2524" i="1"/>
  <c r="KZ2524" i="1"/>
  <c r="LC2524" i="1"/>
  <c r="LB2523" i="1"/>
  <c r="LE2523" i="1"/>
  <c r="LA2523" i="1"/>
  <c r="LD2523" i="1"/>
  <c r="KZ2523" i="1"/>
  <c r="LL2523" i="1"/>
  <c r="LB2522" i="1"/>
  <c r="LE2522" i="1"/>
  <c r="LA2522" i="1"/>
  <c r="LD2522" i="1"/>
  <c r="KZ2522" i="1"/>
  <c r="LB2521" i="1"/>
  <c r="LE2521" i="1"/>
  <c r="LA2521" i="1"/>
  <c r="LD2521" i="1"/>
  <c r="LJ2521" i="1"/>
  <c r="KZ2521" i="1"/>
  <c r="LC2521" i="1"/>
  <c r="LB2520" i="1"/>
  <c r="LE2520" i="1"/>
  <c r="LA2520" i="1"/>
  <c r="KZ2520" i="1"/>
  <c r="LB2519" i="1"/>
  <c r="LE2519" i="1"/>
  <c r="LA2519" i="1"/>
  <c r="LD2519" i="1"/>
  <c r="KZ2519" i="1"/>
  <c r="LL2519" i="1"/>
  <c r="LB2518" i="1"/>
  <c r="LE2518" i="1"/>
  <c r="LA2518" i="1"/>
  <c r="LD2518" i="1"/>
  <c r="KZ2518" i="1"/>
  <c r="LL2518" i="1"/>
  <c r="LN2518" i="1"/>
  <c r="LO2518" i="1"/>
  <c r="LB2517" i="1"/>
  <c r="LE2517" i="1"/>
  <c r="LA2517" i="1"/>
  <c r="LD2517" i="1"/>
  <c r="LJ2517" i="1"/>
  <c r="KZ2517" i="1"/>
  <c r="LC2517" i="1"/>
  <c r="LB2516" i="1"/>
  <c r="LE2516" i="1"/>
  <c r="LA2516" i="1"/>
  <c r="KZ2516" i="1"/>
  <c r="LB2515" i="1"/>
  <c r="LE2515" i="1"/>
  <c r="LA2515" i="1"/>
  <c r="LD2515" i="1"/>
  <c r="KZ2515" i="1"/>
  <c r="LC2515" i="1"/>
  <c r="LF2515" i="1"/>
  <c r="LB2514" i="1"/>
  <c r="LE2514" i="1"/>
  <c r="LA2514" i="1"/>
  <c r="LD2514" i="1"/>
  <c r="LJ2514" i="1"/>
  <c r="KZ2514" i="1"/>
  <c r="LB2513" i="1"/>
  <c r="LE2513" i="1"/>
  <c r="LA2513" i="1"/>
  <c r="LD2513" i="1"/>
  <c r="KZ2513" i="1"/>
  <c r="LB2512" i="1"/>
  <c r="LE2512" i="1"/>
  <c r="LA2512" i="1"/>
  <c r="LD2512" i="1"/>
  <c r="KZ2512" i="1"/>
  <c r="LC2512" i="1"/>
  <c r="LI2512" i="1"/>
  <c r="LB2511" i="1"/>
  <c r="LE2511" i="1"/>
  <c r="LA2511" i="1"/>
  <c r="KZ2511" i="1"/>
  <c r="LC2511" i="1"/>
  <c r="LB2510" i="1"/>
  <c r="LE2510" i="1"/>
  <c r="LK2510" i="1"/>
  <c r="LA2510" i="1"/>
  <c r="LD2510" i="1"/>
  <c r="LJ2510" i="1"/>
  <c r="KZ2510" i="1"/>
  <c r="LC2510" i="1"/>
  <c r="LB2509" i="1"/>
  <c r="LE2509" i="1"/>
  <c r="LK2509" i="1"/>
  <c r="LA2509" i="1"/>
  <c r="LD2509" i="1"/>
  <c r="LJ2509" i="1"/>
  <c r="KZ2509" i="1"/>
  <c r="LC2509" i="1"/>
  <c r="LI2509" i="1"/>
  <c r="LB2508" i="1"/>
  <c r="LE2508" i="1"/>
  <c r="LA2508" i="1"/>
  <c r="LD2508" i="1"/>
  <c r="LG2508" i="1"/>
  <c r="KZ2508" i="1"/>
  <c r="LB2507" i="1"/>
  <c r="LE2507" i="1"/>
  <c r="LA2507" i="1"/>
  <c r="LD2507" i="1"/>
  <c r="KZ2507" i="1"/>
  <c r="LC2507" i="1"/>
  <c r="LF2507" i="1"/>
  <c r="LB2506" i="1"/>
  <c r="LE2506" i="1"/>
  <c r="LA2506" i="1"/>
  <c r="LD2506" i="1"/>
  <c r="LJ2506" i="1"/>
  <c r="KZ2506" i="1"/>
  <c r="LB2505" i="1"/>
  <c r="LE2505" i="1"/>
  <c r="LA2505" i="1"/>
  <c r="LD2505" i="1"/>
  <c r="LJ2505" i="1"/>
  <c r="KZ2505" i="1"/>
  <c r="LB2504" i="1"/>
  <c r="LE2504" i="1"/>
  <c r="LA2504" i="1"/>
  <c r="LD2504" i="1"/>
  <c r="LG2504" i="1"/>
  <c r="KZ2504" i="1"/>
  <c r="LC2504" i="1"/>
  <c r="LB2503" i="1"/>
  <c r="LE2503" i="1"/>
  <c r="LA2503" i="1"/>
  <c r="LD2503" i="1"/>
  <c r="KZ2503" i="1"/>
  <c r="LB2502" i="1"/>
  <c r="LE2502" i="1"/>
  <c r="LA2502" i="1"/>
  <c r="LD2502" i="1"/>
  <c r="KZ2502" i="1"/>
  <c r="LC2502" i="1"/>
  <c r="LB2501" i="1"/>
  <c r="LE2501" i="1"/>
  <c r="LA2501" i="1"/>
  <c r="LD2501" i="1"/>
  <c r="LJ2501" i="1"/>
  <c r="KZ2501" i="1"/>
  <c r="LB2500" i="1"/>
  <c r="LE2500" i="1"/>
  <c r="LA2500" i="1"/>
  <c r="LD2500" i="1"/>
  <c r="LG2500" i="1"/>
  <c r="KZ2500" i="1"/>
  <c r="LB2499" i="1"/>
  <c r="LE2499" i="1"/>
  <c r="LA2499" i="1"/>
  <c r="LD2499" i="1"/>
  <c r="KZ2499" i="1"/>
  <c r="LC2499" i="1"/>
  <c r="LF2499" i="1"/>
  <c r="LB2498" i="1"/>
  <c r="LE2498" i="1"/>
  <c r="LA2498" i="1"/>
  <c r="LD2498" i="1"/>
  <c r="KZ2498" i="1"/>
  <c r="LB2497" i="1"/>
  <c r="LE2497" i="1"/>
  <c r="LA2497" i="1"/>
  <c r="LD2497" i="1"/>
  <c r="KZ2497" i="1"/>
  <c r="LC2497" i="1"/>
  <c r="LI2497" i="1"/>
  <c r="LB2496" i="1"/>
  <c r="LE2496" i="1"/>
  <c r="LA2496" i="1"/>
  <c r="LD2496" i="1"/>
  <c r="KZ2496" i="1"/>
  <c r="LC2496" i="1"/>
  <c r="LI2496" i="1"/>
  <c r="LB2495" i="1"/>
  <c r="LE2495" i="1"/>
  <c r="LA2495" i="1"/>
  <c r="KZ2495" i="1"/>
  <c r="LC2495" i="1"/>
  <c r="LF2495" i="1"/>
  <c r="LB2494" i="1"/>
  <c r="LE2494" i="1"/>
  <c r="LA2494" i="1"/>
  <c r="LD2494" i="1"/>
  <c r="LJ2494" i="1"/>
  <c r="KZ2494" i="1"/>
  <c r="LC2494" i="1"/>
  <c r="LB2493" i="1"/>
  <c r="LE2493" i="1"/>
  <c r="LA2493" i="1"/>
  <c r="LD2493" i="1"/>
  <c r="LJ2493" i="1"/>
  <c r="KZ2493" i="1"/>
  <c r="LC2493" i="1"/>
  <c r="LI2493" i="1"/>
  <c r="LB2492" i="1"/>
  <c r="LE2492" i="1"/>
  <c r="LA2492" i="1"/>
  <c r="LD2492" i="1"/>
  <c r="LG2492" i="1"/>
  <c r="KZ2492" i="1"/>
  <c r="LB2491" i="1"/>
  <c r="LE2491" i="1"/>
  <c r="LA2491" i="1"/>
  <c r="LD2491" i="1"/>
  <c r="KZ2491" i="1"/>
  <c r="LC2491" i="1"/>
  <c r="LF2491" i="1"/>
  <c r="LB2490" i="1"/>
  <c r="LE2490" i="1"/>
  <c r="LH2490" i="1"/>
  <c r="LA2490" i="1"/>
  <c r="LD2490" i="1"/>
  <c r="LJ2490" i="1"/>
  <c r="KZ2490" i="1"/>
  <c r="LM2490" i="1"/>
  <c r="LB2489" i="1"/>
  <c r="LE2489" i="1"/>
  <c r="LA2489" i="1"/>
  <c r="LD2489" i="1"/>
  <c r="LJ2489" i="1"/>
  <c r="KZ2489" i="1"/>
  <c r="LM2489" i="1"/>
  <c r="LB2488" i="1"/>
  <c r="LE2488" i="1"/>
  <c r="LA2488" i="1"/>
  <c r="LD2488" i="1"/>
  <c r="LG2488" i="1"/>
  <c r="KZ2488" i="1"/>
  <c r="LB2487" i="1"/>
  <c r="LE2487" i="1"/>
  <c r="LA2487" i="1"/>
  <c r="LD2487" i="1"/>
  <c r="KZ2487" i="1"/>
  <c r="LC2487" i="1"/>
  <c r="LF2487" i="1"/>
  <c r="LB2486" i="1"/>
  <c r="LE2486" i="1"/>
  <c r="LK2486" i="1"/>
  <c r="LA2486" i="1"/>
  <c r="LD2486" i="1"/>
  <c r="KZ2486" i="1"/>
  <c r="LB2485" i="1"/>
  <c r="LE2485" i="1"/>
  <c r="LA2485" i="1"/>
  <c r="LD2485" i="1"/>
  <c r="KZ2485" i="1"/>
  <c r="LC2485" i="1"/>
  <c r="LB2484" i="1"/>
  <c r="LE2484" i="1"/>
  <c r="LA2484" i="1"/>
  <c r="LD2484" i="1"/>
  <c r="KZ2484" i="1"/>
  <c r="LL2484" i="1"/>
  <c r="LB2483" i="1"/>
  <c r="LE2483" i="1"/>
  <c r="LA2483" i="1"/>
  <c r="LD2483" i="1"/>
  <c r="KZ2483" i="1"/>
  <c r="LC2483" i="1"/>
  <c r="LF2483" i="1"/>
  <c r="LB2482" i="1"/>
  <c r="LE2482" i="1"/>
  <c r="LA2482" i="1"/>
  <c r="LD2482" i="1"/>
  <c r="LJ2482" i="1"/>
  <c r="KZ2482" i="1"/>
  <c r="LB2481" i="1"/>
  <c r="LE2481" i="1"/>
  <c r="LA2481" i="1"/>
  <c r="LD2481" i="1"/>
  <c r="KZ2481" i="1"/>
  <c r="LB2480" i="1"/>
  <c r="LE2480" i="1"/>
  <c r="LA2480" i="1"/>
  <c r="LD2480" i="1"/>
  <c r="LG2480" i="1"/>
  <c r="KZ2480" i="1"/>
  <c r="LL2480" i="1"/>
  <c r="LN2480" i="1"/>
  <c r="LO2480" i="1"/>
  <c r="LB2479" i="1"/>
  <c r="LE2479" i="1"/>
  <c r="LA2479" i="1"/>
  <c r="LD2479" i="1"/>
  <c r="KZ2479" i="1"/>
  <c r="LC2479" i="1"/>
  <c r="LF2479" i="1"/>
  <c r="LB2478" i="1"/>
  <c r="LE2478" i="1"/>
  <c r="LA2478" i="1"/>
  <c r="LD2478" i="1"/>
  <c r="LJ2478" i="1"/>
  <c r="KZ2478" i="1"/>
  <c r="LB2477" i="1"/>
  <c r="LE2477" i="1"/>
  <c r="LA2477" i="1"/>
  <c r="LD2477" i="1"/>
  <c r="KZ2477" i="1"/>
  <c r="LB2476" i="1"/>
  <c r="LE2476" i="1"/>
  <c r="LA2476" i="1"/>
  <c r="LD2476" i="1"/>
  <c r="LG2476" i="1"/>
  <c r="KZ2476" i="1"/>
  <c r="LM2476" i="1"/>
  <c r="LB2475" i="1"/>
  <c r="LE2475" i="1"/>
  <c r="LA2475" i="1"/>
  <c r="LD2475" i="1"/>
  <c r="KZ2475" i="1"/>
  <c r="LC2475" i="1"/>
  <c r="LF2475" i="1"/>
  <c r="LB2474" i="1"/>
  <c r="LE2474" i="1"/>
  <c r="LA2474" i="1"/>
  <c r="LD2474" i="1"/>
  <c r="LJ2474" i="1"/>
  <c r="KZ2474" i="1"/>
  <c r="LB2473" i="1"/>
  <c r="LE2473" i="1"/>
  <c r="LK2473" i="1"/>
  <c r="LA2473" i="1"/>
  <c r="LD2473" i="1"/>
  <c r="KZ2473" i="1"/>
  <c r="LM2473" i="1"/>
  <c r="LB2472" i="1"/>
  <c r="LE2472" i="1"/>
  <c r="LA2472" i="1"/>
  <c r="LD2472" i="1"/>
  <c r="LG2472" i="1"/>
  <c r="KZ2472" i="1"/>
  <c r="LL2472" i="1"/>
  <c r="LB2471" i="1"/>
  <c r="LE2471" i="1"/>
  <c r="LA2471" i="1"/>
  <c r="LD2471" i="1"/>
  <c r="KZ2471" i="1"/>
  <c r="LB2470" i="1"/>
  <c r="LE2470" i="1"/>
  <c r="LA2470" i="1"/>
  <c r="LD2470" i="1"/>
  <c r="LJ2470" i="1"/>
  <c r="KZ2470" i="1"/>
  <c r="LC2470" i="1"/>
  <c r="LB2469" i="1"/>
  <c r="LE2469" i="1"/>
  <c r="LA2469" i="1"/>
  <c r="LD2469" i="1"/>
  <c r="KZ2469" i="1"/>
  <c r="LB2468" i="1"/>
  <c r="LE2468" i="1"/>
  <c r="LA2468" i="1"/>
  <c r="LD2468" i="1"/>
  <c r="LG2468" i="1"/>
  <c r="KZ2468" i="1"/>
  <c r="LB2467" i="1"/>
  <c r="LE2467" i="1"/>
  <c r="LA2467" i="1"/>
  <c r="LD2467" i="1"/>
  <c r="KZ2467" i="1"/>
  <c r="LC2467" i="1"/>
  <c r="LF2467" i="1"/>
  <c r="LB2466" i="1"/>
  <c r="LE2466" i="1"/>
  <c r="LA2466" i="1"/>
  <c r="LD2466" i="1"/>
  <c r="KZ2466" i="1"/>
  <c r="LB2465" i="1"/>
  <c r="LE2465" i="1"/>
  <c r="LA2465" i="1"/>
  <c r="LD2465" i="1"/>
  <c r="LJ2465" i="1"/>
  <c r="KZ2465" i="1"/>
  <c r="LM2465" i="1"/>
  <c r="LB2464" i="1"/>
  <c r="LE2464" i="1"/>
  <c r="LA2464" i="1"/>
  <c r="LD2464" i="1"/>
  <c r="KZ2464" i="1"/>
  <c r="LC2464" i="1"/>
  <c r="LB2463" i="1"/>
  <c r="LE2463" i="1"/>
  <c r="LA2463" i="1"/>
  <c r="KZ2463" i="1"/>
  <c r="LC2463" i="1"/>
  <c r="LB2462" i="1"/>
  <c r="LE2462" i="1"/>
  <c r="LA2462" i="1"/>
  <c r="LD2462" i="1"/>
  <c r="LJ2462" i="1"/>
  <c r="KZ2462" i="1"/>
  <c r="LM2462" i="1"/>
  <c r="LB2461" i="1"/>
  <c r="LE2461" i="1"/>
  <c r="LA2461" i="1"/>
  <c r="LD2461" i="1"/>
  <c r="LG2461" i="1"/>
  <c r="KZ2461" i="1"/>
  <c r="LB2460" i="1"/>
  <c r="LE2460" i="1"/>
  <c r="LA2460" i="1"/>
  <c r="LD2460" i="1"/>
  <c r="KZ2460" i="1"/>
  <c r="LC2460" i="1"/>
  <c r="LI2460" i="1"/>
  <c r="LB2459" i="1"/>
  <c r="LE2459" i="1"/>
  <c r="LA2459" i="1"/>
  <c r="LD2459" i="1"/>
  <c r="KZ2459" i="1"/>
  <c r="LB2458" i="1"/>
  <c r="LE2458" i="1"/>
  <c r="LA2458" i="1"/>
  <c r="LD2458" i="1"/>
  <c r="LJ2458" i="1"/>
  <c r="KZ2458" i="1"/>
  <c r="LB2457" i="1"/>
  <c r="LE2457" i="1"/>
  <c r="LA2457" i="1"/>
  <c r="LD2457" i="1"/>
  <c r="LG2457" i="1"/>
  <c r="KZ2457" i="1"/>
  <c r="LC2457" i="1"/>
  <c r="LB2456" i="1"/>
  <c r="LE2456" i="1"/>
  <c r="LA2456" i="1"/>
  <c r="LD2456" i="1"/>
  <c r="KZ2456" i="1"/>
  <c r="LB2455" i="1"/>
  <c r="LE2455" i="1"/>
  <c r="LH2455" i="1"/>
  <c r="LA2455" i="1"/>
  <c r="LD2455" i="1"/>
  <c r="KZ2455" i="1"/>
  <c r="LM2455" i="1"/>
  <c r="LB2454" i="1"/>
  <c r="LE2454" i="1"/>
  <c r="LA2454" i="1"/>
  <c r="LD2454" i="1"/>
  <c r="KZ2454" i="1"/>
  <c r="LC2454" i="1"/>
  <c r="LI2454" i="1"/>
  <c r="LB2453" i="1"/>
  <c r="LE2453" i="1"/>
  <c r="LA2453" i="1"/>
  <c r="LD2453" i="1"/>
  <c r="KZ2453" i="1"/>
  <c r="LC2453" i="1"/>
  <c r="LI2453" i="1"/>
  <c r="LB2452" i="1"/>
  <c r="LE2452" i="1"/>
  <c r="LA2452" i="1"/>
  <c r="LD2452" i="1"/>
  <c r="KZ2452" i="1"/>
  <c r="LC2452" i="1"/>
  <c r="LF2452" i="1"/>
  <c r="LB2451" i="1"/>
  <c r="LE2451" i="1"/>
  <c r="LA2451" i="1"/>
  <c r="LD2451" i="1"/>
  <c r="KZ2451" i="1"/>
  <c r="LB2450" i="1"/>
  <c r="LE2450" i="1"/>
  <c r="LA2450" i="1"/>
  <c r="LD2450" i="1"/>
  <c r="LG2450" i="1"/>
  <c r="KZ2450" i="1"/>
  <c r="LM2450" i="1"/>
  <c r="LB2449" i="1"/>
  <c r="LE2449" i="1"/>
  <c r="LA2449" i="1"/>
  <c r="LD2449" i="1"/>
  <c r="LJ2449" i="1"/>
  <c r="KZ2449" i="1"/>
  <c r="LC2449" i="1"/>
  <c r="LF2449" i="1"/>
  <c r="LB2448" i="1"/>
  <c r="LE2448" i="1"/>
  <c r="LA2448" i="1"/>
  <c r="LD2448" i="1"/>
  <c r="LG2448" i="1"/>
  <c r="KZ2448" i="1"/>
  <c r="LB2447" i="1"/>
  <c r="LE2447" i="1"/>
  <c r="LA2447" i="1"/>
  <c r="LD2447" i="1"/>
  <c r="LJ2447" i="1"/>
  <c r="KZ2447" i="1"/>
  <c r="LL2447" i="1"/>
  <c r="LB2446" i="1"/>
  <c r="LE2446" i="1"/>
  <c r="LA2446" i="1"/>
  <c r="LD2446" i="1"/>
  <c r="LJ2446" i="1"/>
  <c r="KZ2446" i="1"/>
  <c r="LM2446" i="1"/>
  <c r="LB2445" i="1"/>
  <c r="LE2445" i="1"/>
  <c r="LA2445" i="1"/>
  <c r="LD2445" i="1"/>
  <c r="KZ2445" i="1"/>
  <c r="LB2444" i="1"/>
  <c r="LE2444" i="1"/>
  <c r="LA2444" i="1"/>
  <c r="LD2444" i="1"/>
  <c r="KZ2444" i="1"/>
  <c r="LC2444" i="1"/>
  <c r="LI2444" i="1"/>
  <c r="LB2443" i="1"/>
  <c r="LE2443" i="1"/>
  <c r="LA2443" i="1"/>
  <c r="LD2443" i="1"/>
  <c r="KZ2443" i="1"/>
  <c r="LL2443" i="1"/>
  <c r="LB2442" i="1"/>
  <c r="LE2442" i="1"/>
  <c r="LA2442" i="1"/>
  <c r="LD2442" i="1"/>
  <c r="KZ2442" i="1"/>
  <c r="LB2441" i="1"/>
  <c r="LE2441" i="1"/>
  <c r="LA2441" i="1"/>
  <c r="LD2441" i="1"/>
  <c r="LG2441" i="1"/>
  <c r="KZ2441" i="1"/>
  <c r="LC2441" i="1"/>
  <c r="LI2441" i="1"/>
  <c r="LB2440" i="1"/>
  <c r="LE2440" i="1"/>
  <c r="LA2440" i="1"/>
  <c r="LD2440" i="1"/>
  <c r="KZ2440" i="1"/>
  <c r="LB2439" i="1"/>
  <c r="LE2439" i="1"/>
  <c r="LA2439" i="1"/>
  <c r="LD2439" i="1"/>
  <c r="LJ2439" i="1"/>
  <c r="KZ2439" i="1"/>
  <c r="LB2438" i="1"/>
  <c r="LE2438" i="1"/>
  <c r="LH2438" i="1"/>
  <c r="LA2438" i="1"/>
  <c r="LD2438" i="1"/>
  <c r="KZ2438" i="1"/>
  <c r="LB2437" i="1"/>
  <c r="LE2437" i="1"/>
  <c r="LA2437" i="1"/>
  <c r="LD2437" i="1"/>
  <c r="KZ2437" i="1"/>
  <c r="LC2437" i="1"/>
  <c r="LB2436" i="1"/>
  <c r="LE2436" i="1"/>
  <c r="LA2436" i="1"/>
  <c r="LD2436" i="1"/>
  <c r="KZ2436" i="1"/>
  <c r="LC2436" i="1"/>
  <c r="LF2436" i="1"/>
  <c r="LB2435" i="1"/>
  <c r="LE2435" i="1"/>
  <c r="LA2435" i="1"/>
  <c r="LD2435" i="1"/>
  <c r="KZ2435" i="1"/>
  <c r="LB2434" i="1"/>
  <c r="LE2434" i="1"/>
  <c r="LA2434" i="1"/>
  <c r="LD2434" i="1"/>
  <c r="LG2434" i="1"/>
  <c r="KZ2434" i="1"/>
  <c r="LB2433" i="1"/>
  <c r="LE2433" i="1"/>
  <c r="LA2433" i="1"/>
  <c r="LD2433" i="1"/>
  <c r="LJ2433" i="1"/>
  <c r="KZ2433" i="1"/>
  <c r="LB2432" i="1"/>
  <c r="LE2432" i="1"/>
  <c r="LA2432" i="1"/>
  <c r="LD2432" i="1"/>
  <c r="LG2432" i="1"/>
  <c r="KZ2432" i="1"/>
  <c r="LC2432" i="1"/>
  <c r="LB2431" i="1"/>
  <c r="LE2431" i="1"/>
  <c r="LA2431" i="1"/>
  <c r="LD2431" i="1"/>
  <c r="LJ2431" i="1"/>
  <c r="KZ2431" i="1"/>
  <c r="LL2431" i="1"/>
  <c r="LB2430" i="1"/>
  <c r="LE2430" i="1"/>
  <c r="LH2430" i="1"/>
  <c r="LA2430" i="1"/>
  <c r="LD2430" i="1"/>
  <c r="LJ2430" i="1"/>
  <c r="KZ2430" i="1"/>
  <c r="LB2429" i="1"/>
  <c r="LE2429" i="1"/>
  <c r="LA2429" i="1"/>
  <c r="LD2429" i="1"/>
  <c r="KZ2429" i="1"/>
  <c r="LC2429" i="1"/>
  <c r="LI2429" i="1"/>
  <c r="LB2428" i="1"/>
  <c r="LE2428" i="1"/>
  <c r="LA2428" i="1"/>
  <c r="LD2428" i="1"/>
  <c r="LG2428" i="1"/>
  <c r="KZ2428" i="1"/>
  <c r="LC2428" i="1"/>
  <c r="LI2428" i="1"/>
  <c r="LB2427" i="1"/>
  <c r="LE2427" i="1"/>
  <c r="LH2427" i="1"/>
  <c r="LA2427" i="1"/>
  <c r="LD2427" i="1"/>
  <c r="KZ2427" i="1"/>
  <c r="LB2426" i="1"/>
  <c r="LE2426" i="1"/>
  <c r="LA2426" i="1"/>
  <c r="LD2426" i="1"/>
  <c r="KZ2426" i="1"/>
  <c r="LB2425" i="1"/>
  <c r="LE2425" i="1"/>
  <c r="LA2425" i="1"/>
  <c r="LD2425" i="1"/>
  <c r="LG2425" i="1"/>
  <c r="KZ2425" i="1"/>
  <c r="LC2425" i="1"/>
  <c r="LI2425" i="1"/>
  <c r="LB2424" i="1"/>
  <c r="LE2424" i="1"/>
  <c r="LA2424" i="1"/>
  <c r="LD2424" i="1"/>
  <c r="KZ2424" i="1"/>
  <c r="LC2424" i="1"/>
  <c r="LB2423" i="1"/>
  <c r="LE2423" i="1"/>
  <c r="LA2423" i="1"/>
  <c r="KZ2423" i="1"/>
  <c r="LB2422" i="1"/>
  <c r="LE2422" i="1"/>
  <c r="LK2422" i="1"/>
  <c r="LA2422" i="1"/>
  <c r="KZ2422" i="1"/>
  <c r="LB2421" i="1"/>
  <c r="LE2421" i="1"/>
  <c r="LA2421" i="1"/>
  <c r="LD2421" i="1"/>
  <c r="KZ2421" i="1"/>
  <c r="LB2420" i="1"/>
  <c r="LE2420" i="1"/>
  <c r="LA2420" i="1"/>
  <c r="LD2420" i="1"/>
  <c r="KZ2420" i="1"/>
  <c r="LC2420" i="1"/>
  <c r="LF2420" i="1"/>
  <c r="LB2419" i="1"/>
  <c r="LE2419" i="1"/>
  <c r="LA2419" i="1"/>
  <c r="LD2419" i="1"/>
  <c r="KZ2419" i="1"/>
  <c r="LB2418" i="1"/>
  <c r="LE2418" i="1"/>
  <c r="LA2418" i="1"/>
  <c r="LD2418" i="1"/>
  <c r="LG2418" i="1"/>
  <c r="KZ2418" i="1"/>
  <c r="LM2418" i="1"/>
  <c r="LB2417" i="1"/>
  <c r="LE2417" i="1"/>
  <c r="LA2417" i="1"/>
  <c r="LD2417" i="1"/>
  <c r="LJ2417" i="1"/>
  <c r="KZ2417" i="1"/>
  <c r="LC2417" i="1"/>
  <c r="LF2417" i="1"/>
  <c r="LB2416" i="1"/>
  <c r="LE2416" i="1"/>
  <c r="LA2416" i="1"/>
  <c r="LD2416" i="1"/>
  <c r="LG2416" i="1"/>
  <c r="KZ2416" i="1"/>
  <c r="LC2416" i="1"/>
  <c r="LB2415" i="1"/>
  <c r="LE2415" i="1"/>
  <c r="LA2415" i="1"/>
  <c r="LD2415" i="1"/>
  <c r="LJ2415" i="1"/>
  <c r="KZ2415" i="1"/>
  <c r="LB2414" i="1"/>
  <c r="LE2414" i="1"/>
  <c r="LH2414" i="1"/>
  <c r="LA2414" i="1"/>
  <c r="LD2414" i="1"/>
  <c r="LJ2414" i="1"/>
  <c r="KZ2414" i="1"/>
  <c r="LB2413" i="1"/>
  <c r="LE2413" i="1"/>
  <c r="LA2413" i="1"/>
  <c r="LD2413" i="1"/>
  <c r="KZ2413" i="1"/>
  <c r="LC2413" i="1"/>
  <c r="LI2413" i="1"/>
  <c r="LB2412" i="1"/>
  <c r="LE2412" i="1"/>
  <c r="LA2412" i="1"/>
  <c r="LD2412" i="1"/>
  <c r="LG2412" i="1"/>
  <c r="KZ2412" i="1"/>
  <c r="LC2412" i="1"/>
  <c r="LI2412" i="1"/>
  <c r="LB2411" i="1"/>
  <c r="LE2411" i="1"/>
  <c r="LH2411" i="1"/>
  <c r="LA2411" i="1"/>
  <c r="LD2411" i="1"/>
  <c r="KZ2411" i="1"/>
  <c r="LB2410" i="1"/>
  <c r="LE2410" i="1"/>
  <c r="LA2410" i="1"/>
  <c r="LD2410" i="1"/>
  <c r="KZ2410" i="1"/>
  <c r="LB2409" i="1"/>
  <c r="LE2409" i="1"/>
  <c r="LA2409" i="1"/>
  <c r="LD2409" i="1"/>
  <c r="LG2409" i="1"/>
  <c r="KZ2409" i="1"/>
  <c r="KZ2408" i="1"/>
  <c r="LM2408" i="1"/>
  <c r="LB2408" i="1"/>
  <c r="LE2408" i="1"/>
  <c r="LA2408" i="1"/>
  <c r="LD2408" i="1"/>
  <c r="LC2408" i="1"/>
  <c r="LB2407" i="1"/>
  <c r="LE2407" i="1"/>
  <c r="LH2407" i="1"/>
  <c r="LA2407" i="1"/>
  <c r="LD2407" i="1"/>
  <c r="KZ2407" i="1"/>
  <c r="LB2406" i="1"/>
  <c r="LE2406" i="1"/>
  <c r="LA2406" i="1"/>
  <c r="LD2406" i="1"/>
  <c r="KZ2406" i="1"/>
  <c r="LM2406" i="1"/>
  <c r="LB2405" i="1"/>
  <c r="LE2405" i="1"/>
  <c r="LA2405" i="1"/>
  <c r="LD2405" i="1"/>
  <c r="LJ2405" i="1"/>
  <c r="KZ2405" i="1"/>
  <c r="LL2405" i="1"/>
  <c r="LB2404" i="1"/>
  <c r="LE2404" i="1"/>
  <c r="LA2404" i="1"/>
  <c r="LD2404" i="1"/>
  <c r="KZ2404" i="1"/>
  <c r="LC2404" i="1"/>
  <c r="LF2404" i="1"/>
  <c r="LB2403" i="1"/>
  <c r="LE2403" i="1"/>
  <c r="LA2403" i="1"/>
  <c r="LD2403" i="1"/>
  <c r="KZ2403" i="1"/>
  <c r="LL2403" i="1"/>
  <c r="LB2402" i="1"/>
  <c r="LE2402" i="1"/>
  <c r="LA2402" i="1"/>
  <c r="LD2402" i="1"/>
  <c r="LG2402" i="1"/>
  <c r="KZ2402" i="1"/>
  <c r="LM2402" i="1"/>
  <c r="LB2401" i="1"/>
  <c r="LE2401" i="1"/>
  <c r="LA2401" i="1"/>
  <c r="LD2401" i="1"/>
  <c r="LJ2401" i="1"/>
  <c r="KZ2401" i="1"/>
  <c r="LC2401" i="1"/>
  <c r="LF2401" i="1"/>
  <c r="LB2400" i="1"/>
  <c r="LE2400" i="1"/>
  <c r="LA2400" i="1"/>
  <c r="LD2400" i="1"/>
  <c r="LG2400" i="1"/>
  <c r="KZ2400" i="1"/>
  <c r="LC2400" i="1"/>
  <c r="LI2400" i="1"/>
  <c r="LB2399" i="1"/>
  <c r="LE2399" i="1"/>
  <c r="LA2399" i="1"/>
  <c r="LD2399" i="1"/>
  <c r="LJ2399" i="1"/>
  <c r="KZ2399" i="1"/>
  <c r="LL2399" i="1"/>
  <c r="LB2398" i="1"/>
  <c r="LE2398" i="1"/>
  <c r="LH2398" i="1"/>
  <c r="LA2398" i="1"/>
  <c r="LD2398" i="1"/>
  <c r="LJ2398" i="1"/>
  <c r="KZ2398" i="1"/>
  <c r="LC2398" i="1"/>
  <c r="LI2398" i="1"/>
  <c r="LB2397" i="1"/>
  <c r="LE2397" i="1"/>
  <c r="LA2397" i="1"/>
  <c r="LD2397" i="1"/>
  <c r="LJ2397" i="1"/>
  <c r="KZ2397" i="1"/>
  <c r="LC2397" i="1"/>
  <c r="LI2397" i="1"/>
  <c r="LB2396" i="1"/>
  <c r="LE2396" i="1"/>
  <c r="LA2396" i="1"/>
  <c r="LD2396" i="1"/>
  <c r="KZ2396" i="1"/>
  <c r="LC2396" i="1"/>
  <c r="LI2396" i="1"/>
  <c r="LB2395" i="1"/>
  <c r="LE2395" i="1"/>
  <c r="LA2395" i="1"/>
  <c r="LD2395" i="1"/>
  <c r="KZ2395" i="1"/>
  <c r="LB2394" i="1"/>
  <c r="LE2394" i="1"/>
  <c r="LA2394" i="1"/>
  <c r="LD2394" i="1"/>
  <c r="LJ2394" i="1"/>
  <c r="KZ2394" i="1"/>
  <c r="LB2393" i="1"/>
  <c r="LE2393" i="1"/>
  <c r="LA2393" i="1"/>
  <c r="LD2393" i="1"/>
  <c r="LG2393" i="1"/>
  <c r="KZ2393" i="1"/>
  <c r="LC2393" i="1"/>
  <c r="LI2393" i="1"/>
  <c r="LB2392" i="1"/>
  <c r="LE2392" i="1"/>
  <c r="LA2392" i="1"/>
  <c r="LD2392" i="1"/>
  <c r="KZ2392" i="1"/>
  <c r="LC2392" i="1"/>
  <c r="LI2392" i="1"/>
  <c r="LB2391" i="1"/>
  <c r="LE2391" i="1"/>
  <c r="LA2391" i="1"/>
  <c r="LD2391" i="1"/>
  <c r="LJ2391" i="1"/>
  <c r="KZ2391" i="1"/>
  <c r="LB2390" i="1"/>
  <c r="LE2390" i="1"/>
  <c r="LA2390" i="1"/>
  <c r="LD2390" i="1"/>
  <c r="LJ2390" i="1"/>
  <c r="KZ2390" i="1"/>
  <c r="LB2389" i="1"/>
  <c r="LE2389" i="1"/>
  <c r="LA2389" i="1"/>
  <c r="LD2389" i="1"/>
  <c r="LJ2389" i="1"/>
  <c r="KZ2389" i="1"/>
  <c r="LB2388" i="1"/>
  <c r="LE2388" i="1"/>
  <c r="LA2388" i="1"/>
  <c r="LD2388" i="1"/>
  <c r="KZ2388" i="1"/>
  <c r="LC2388" i="1"/>
  <c r="LF2388" i="1"/>
  <c r="LB2387" i="1"/>
  <c r="LE2387" i="1"/>
  <c r="LA2387" i="1"/>
  <c r="KZ2387" i="1"/>
  <c r="LC2387" i="1"/>
  <c r="LF2387" i="1"/>
  <c r="LB2386" i="1"/>
  <c r="LE2386" i="1"/>
  <c r="LA2386" i="1"/>
  <c r="LD2386" i="1"/>
  <c r="LG2386" i="1"/>
  <c r="KZ2386" i="1"/>
  <c r="LB2385" i="1"/>
  <c r="LE2385" i="1"/>
  <c r="LA2385" i="1"/>
  <c r="LD2385" i="1"/>
  <c r="LJ2385" i="1"/>
  <c r="KZ2385" i="1"/>
  <c r="LC2385" i="1"/>
  <c r="LF2385" i="1"/>
  <c r="LB2384" i="1"/>
  <c r="LE2384" i="1"/>
  <c r="LA2384" i="1"/>
  <c r="LD2384" i="1"/>
  <c r="LG2384" i="1"/>
  <c r="KZ2384" i="1"/>
  <c r="LC2384" i="1"/>
  <c r="LF2384" i="1"/>
  <c r="LB2383" i="1"/>
  <c r="LE2383" i="1"/>
  <c r="LA2383" i="1"/>
  <c r="LD2383" i="1"/>
  <c r="LJ2383" i="1"/>
  <c r="KZ2383" i="1"/>
  <c r="LB2382" i="1"/>
  <c r="LE2382" i="1"/>
  <c r="LA2382" i="1"/>
  <c r="LD2382" i="1"/>
  <c r="LJ2382" i="1"/>
  <c r="KZ2382" i="1"/>
  <c r="LB2381" i="1"/>
  <c r="LE2381" i="1"/>
  <c r="LA2381" i="1"/>
  <c r="LD2381" i="1"/>
  <c r="KZ2381" i="1"/>
  <c r="LB2380" i="1"/>
  <c r="LE2380" i="1"/>
  <c r="LA2380" i="1"/>
  <c r="KZ2380" i="1"/>
  <c r="LC2380" i="1"/>
  <c r="LI2380" i="1"/>
  <c r="LB2379" i="1"/>
  <c r="LE2379" i="1"/>
  <c r="LA2379" i="1"/>
  <c r="LD2379" i="1"/>
  <c r="KZ2379" i="1"/>
  <c r="LL2379" i="1"/>
  <c r="LB2378" i="1"/>
  <c r="LE2378" i="1"/>
  <c r="LA2378" i="1"/>
  <c r="LD2378" i="1"/>
  <c r="KZ2378" i="1"/>
  <c r="LM2378" i="1"/>
  <c r="LB2377" i="1"/>
  <c r="LE2377" i="1"/>
  <c r="LA2377" i="1"/>
  <c r="LD2377" i="1"/>
  <c r="LG2377" i="1"/>
  <c r="KZ2377" i="1"/>
  <c r="LB2376" i="1"/>
  <c r="LE2376" i="1"/>
  <c r="LA2376" i="1"/>
  <c r="LD2376" i="1"/>
  <c r="KZ2376" i="1"/>
  <c r="LC2376" i="1"/>
  <c r="LI2376" i="1"/>
  <c r="LB2375" i="1"/>
  <c r="LE2375" i="1"/>
  <c r="LA2375" i="1"/>
  <c r="LD2375" i="1"/>
  <c r="LJ2375" i="1"/>
  <c r="KZ2375" i="1"/>
  <c r="LB2374" i="1"/>
  <c r="LE2374" i="1"/>
  <c r="LA2374" i="1"/>
  <c r="LD2374" i="1"/>
  <c r="KZ2374" i="1"/>
  <c r="LM2374" i="1"/>
  <c r="LB2373" i="1"/>
  <c r="LE2373" i="1"/>
  <c r="LA2373" i="1"/>
  <c r="LD2373" i="1"/>
  <c r="KZ2373" i="1"/>
  <c r="LB2372" i="1"/>
  <c r="LE2372" i="1"/>
  <c r="LA2372" i="1"/>
  <c r="LD2372" i="1"/>
  <c r="KZ2372" i="1"/>
  <c r="LC2372" i="1"/>
  <c r="LF2372" i="1"/>
  <c r="LB2371" i="1"/>
  <c r="LE2371" i="1"/>
  <c r="LA2371" i="1"/>
  <c r="KZ2371" i="1"/>
  <c r="LC2371" i="1"/>
  <c r="LF2371" i="1"/>
  <c r="LB2370" i="1"/>
  <c r="LE2370" i="1"/>
  <c r="LA2370" i="1"/>
  <c r="LD2370" i="1"/>
  <c r="LG2370" i="1"/>
  <c r="KZ2370" i="1"/>
  <c r="LB2369" i="1"/>
  <c r="LE2369" i="1"/>
  <c r="LA2369" i="1"/>
  <c r="LD2369" i="1"/>
  <c r="LJ2369" i="1"/>
  <c r="KZ2369" i="1"/>
  <c r="LC2369" i="1"/>
  <c r="LF2369" i="1"/>
  <c r="LB2368" i="1"/>
  <c r="LE2368" i="1"/>
  <c r="LA2368" i="1"/>
  <c r="LD2368" i="1"/>
  <c r="LG2368" i="1"/>
  <c r="KZ2368" i="1"/>
  <c r="LC2368" i="1"/>
  <c r="LF2368" i="1"/>
  <c r="LB2367" i="1"/>
  <c r="LE2367" i="1"/>
  <c r="LA2367" i="1"/>
  <c r="LD2367" i="1"/>
  <c r="LJ2367" i="1"/>
  <c r="KZ2367" i="1"/>
  <c r="LB2366" i="1"/>
  <c r="LE2366" i="1"/>
  <c r="LA2366" i="1"/>
  <c r="LD2366" i="1"/>
  <c r="KZ2366" i="1"/>
  <c r="LC2366" i="1"/>
  <c r="LB2365" i="1"/>
  <c r="LE2365" i="1"/>
  <c r="LA2365" i="1"/>
  <c r="LD2365" i="1"/>
  <c r="LJ2365" i="1"/>
  <c r="KZ2365" i="1"/>
  <c r="LB2364" i="1"/>
  <c r="LE2364" i="1"/>
  <c r="LA2364" i="1"/>
  <c r="KZ2364" i="1"/>
  <c r="LC2364" i="1"/>
  <c r="LI2364" i="1"/>
  <c r="LB2363" i="1"/>
  <c r="LE2363" i="1"/>
  <c r="LA2363" i="1"/>
  <c r="LD2363" i="1"/>
  <c r="KZ2363" i="1"/>
  <c r="LB2362" i="1"/>
  <c r="LE2362" i="1"/>
  <c r="LA2362" i="1"/>
  <c r="LD2362" i="1"/>
  <c r="KZ2362" i="1"/>
  <c r="LL2362" i="1"/>
  <c r="LB2361" i="1"/>
  <c r="LE2361" i="1"/>
  <c r="LA2361" i="1"/>
  <c r="LD2361" i="1"/>
  <c r="LJ2361" i="1"/>
  <c r="KZ2361" i="1"/>
  <c r="LM2361" i="1"/>
  <c r="LB2360" i="1"/>
  <c r="LE2360" i="1"/>
  <c r="LA2360" i="1"/>
  <c r="LD2360" i="1"/>
  <c r="KZ2360" i="1"/>
  <c r="LL2360" i="1"/>
  <c r="LB2359" i="1"/>
  <c r="LE2359" i="1"/>
  <c r="LA2359" i="1"/>
  <c r="LD2359" i="1"/>
  <c r="KZ2359" i="1"/>
  <c r="LL2359" i="1"/>
  <c r="LB2358" i="1"/>
  <c r="LE2358" i="1"/>
  <c r="LA2358" i="1"/>
  <c r="KZ2358" i="1"/>
  <c r="LB2357" i="1"/>
  <c r="LE2357" i="1"/>
  <c r="LA2357" i="1"/>
  <c r="LD2357" i="1"/>
  <c r="LJ2357" i="1"/>
  <c r="KZ2357" i="1"/>
  <c r="LM2357" i="1"/>
  <c r="LB2356" i="1"/>
  <c r="LE2356" i="1"/>
  <c r="LA2356" i="1"/>
  <c r="LD2356" i="1"/>
  <c r="KZ2356" i="1"/>
  <c r="LL2356" i="1"/>
  <c r="LB2355" i="1"/>
  <c r="LE2355" i="1"/>
  <c r="LA2355" i="1"/>
  <c r="LD2355" i="1"/>
  <c r="LG2355" i="1"/>
  <c r="KZ2355" i="1"/>
  <c r="LB2354" i="1"/>
  <c r="LE2354" i="1"/>
  <c r="LA2354" i="1"/>
  <c r="LD2354" i="1"/>
  <c r="KZ2354" i="1"/>
  <c r="LL2354" i="1"/>
  <c r="LB2353" i="1"/>
  <c r="LE2353" i="1"/>
  <c r="LA2353" i="1"/>
  <c r="LD2353" i="1"/>
  <c r="LJ2353" i="1"/>
  <c r="KZ2353" i="1"/>
  <c r="LB2352" i="1"/>
  <c r="LE2352" i="1"/>
  <c r="LA2352" i="1"/>
  <c r="LD2352" i="1"/>
  <c r="KZ2352" i="1"/>
  <c r="LL2352" i="1"/>
  <c r="LB2351" i="1"/>
  <c r="LE2351" i="1"/>
  <c r="LA2351" i="1"/>
  <c r="LD2351" i="1"/>
  <c r="LG2351" i="1"/>
  <c r="KZ2351" i="1"/>
  <c r="LB2350" i="1"/>
  <c r="LE2350" i="1"/>
  <c r="LA2350" i="1"/>
  <c r="KZ2350" i="1"/>
  <c r="LC2350" i="1"/>
  <c r="LB2349" i="1"/>
  <c r="LE2349" i="1"/>
  <c r="LA2349" i="1"/>
  <c r="LD2349" i="1"/>
  <c r="LJ2349" i="1"/>
  <c r="KZ2349" i="1"/>
  <c r="LB2348" i="1"/>
  <c r="LE2348" i="1"/>
  <c r="LA2348" i="1"/>
  <c r="KZ2348" i="1"/>
  <c r="LC2348" i="1"/>
  <c r="LI2348" i="1"/>
  <c r="LB2347" i="1"/>
  <c r="LE2347" i="1"/>
  <c r="LA2347" i="1"/>
  <c r="LD2347" i="1"/>
  <c r="KZ2347" i="1"/>
  <c r="LL2347" i="1"/>
  <c r="LB2346" i="1"/>
  <c r="LE2346" i="1"/>
  <c r="LA2346" i="1"/>
  <c r="KZ2346" i="1"/>
  <c r="LC2346" i="1"/>
  <c r="LF2346" i="1"/>
  <c r="LB2345" i="1"/>
  <c r="LE2345" i="1"/>
  <c r="LA2345" i="1"/>
  <c r="LD2345" i="1"/>
  <c r="LJ2345" i="1"/>
  <c r="KZ2345" i="1"/>
  <c r="LB2344" i="1"/>
  <c r="LE2344" i="1"/>
  <c r="LA2344" i="1"/>
  <c r="KZ2344" i="1"/>
  <c r="LB2343" i="1"/>
  <c r="LE2343" i="1"/>
  <c r="LA2343" i="1"/>
  <c r="LD2343" i="1"/>
  <c r="KZ2343" i="1"/>
  <c r="LB2342" i="1"/>
  <c r="LE2342" i="1"/>
  <c r="LA2342" i="1"/>
  <c r="KZ2342" i="1"/>
  <c r="LC2342" i="1"/>
  <c r="LB2341" i="1"/>
  <c r="LE2341" i="1"/>
  <c r="LA2341" i="1"/>
  <c r="LD2341" i="1"/>
  <c r="LJ2341" i="1"/>
  <c r="KZ2341" i="1"/>
  <c r="LB2340" i="1"/>
  <c r="LE2340" i="1"/>
  <c r="LA2340" i="1"/>
  <c r="KZ2340" i="1"/>
  <c r="LB2339" i="1"/>
  <c r="LE2339" i="1"/>
  <c r="LA2339" i="1"/>
  <c r="LD2339" i="1"/>
  <c r="KZ2339" i="1"/>
  <c r="LB2338" i="1"/>
  <c r="LE2338" i="1"/>
  <c r="LA2338" i="1"/>
  <c r="KZ2338" i="1"/>
  <c r="LC2338" i="1"/>
  <c r="LF2338" i="1"/>
  <c r="LB2337" i="1"/>
  <c r="LE2337" i="1"/>
  <c r="LA2337" i="1"/>
  <c r="LD2337" i="1"/>
  <c r="LJ2337" i="1"/>
  <c r="KZ2337" i="1"/>
  <c r="LB2336" i="1"/>
  <c r="LE2336" i="1"/>
  <c r="LA2336" i="1"/>
  <c r="KZ2336" i="1"/>
  <c r="LB2335" i="1"/>
  <c r="LE2335" i="1"/>
  <c r="LA2335" i="1"/>
  <c r="LD2335" i="1"/>
  <c r="LG2335" i="1"/>
  <c r="KZ2335" i="1"/>
  <c r="LB2334" i="1"/>
  <c r="LE2334" i="1"/>
  <c r="LA2334" i="1"/>
  <c r="KZ2334" i="1"/>
  <c r="LC2334" i="1"/>
  <c r="LB2333" i="1"/>
  <c r="LE2333" i="1"/>
  <c r="LA2333" i="1"/>
  <c r="LD2333" i="1"/>
  <c r="LJ2333" i="1"/>
  <c r="KZ2333" i="1"/>
  <c r="LB2332" i="1"/>
  <c r="LE2332" i="1"/>
  <c r="LA2332" i="1"/>
  <c r="KZ2332" i="1"/>
  <c r="LB2331" i="1"/>
  <c r="LE2331" i="1"/>
  <c r="LA2331" i="1"/>
  <c r="LD2331" i="1"/>
  <c r="KZ2331" i="1"/>
  <c r="LB2330" i="1"/>
  <c r="LE2330" i="1"/>
  <c r="LA2330" i="1"/>
  <c r="KZ2330" i="1"/>
  <c r="LC2330" i="1"/>
  <c r="LF2330" i="1"/>
  <c r="LB2329" i="1"/>
  <c r="LE2329" i="1"/>
  <c r="LA2329" i="1"/>
  <c r="LD2329" i="1"/>
  <c r="LJ2329" i="1"/>
  <c r="KZ2329" i="1"/>
  <c r="LB2328" i="1"/>
  <c r="LE2328" i="1"/>
  <c r="LA2328" i="1"/>
  <c r="KZ2328" i="1"/>
  <c r="LA2327" i="1"/>
  <c r="LD2327" i="1"/>
  <c r="LB2327" i="1"/>
  <c r="LE2327" i="1"/>
  <c r="KZ2327" i="1"/>
  <c r="LB2326" i="1"/>
  <c r="LE2326" i="1"/>
  <c r="LA2326" i="1"/>
  <c r="KZ2326" i="1"/>
  <c r="LC2326" i="1"/>
  <c r="LB2325" i="1"/>
  <c r="LE2325" i="1"/>
  <c r="LA2325" i="1"/>
  <c r="LD2325" i="1"/>
  <c r="LJ2325" i="1"/>
  <c r="KZ2325" i="1"/>
  <c r="LB2324" i="1"/>
  <c r="LE2324" i="1"/>
  <c r="LA2324" i="1"/>
  <c r="KZ2324" i="1"/>
  <c r="LB2323" i="1"/>
  <c r="LE2323" i="1"/>
  <c r="LA2323" i="1"/>
  <c r="LD2323" i="1"/>
  <c r="KZ2323" i="1"/>
  <c r="LB2322" i="1"/>
  <c r="LE2322" i="1"/>
  <c r="LA2322" i="1"/>
  <c r="KZ2322" i="1"/>
  <c r="LC2322" i="1"/>
  <c r="LF2322" i="1"/>
  <c r="LB2321" i="1"/>
  <c r="LE2321" i="1"/>
  <c r="LA2321" i="1"/>
  <c r="LD2321" i="1"/>
  <c r="LJ2321" i="1"/>
  <c r="KZ2321" i="1"/>
  <c r="LB2320" i="1"/>
  <c r="LE2320" i="1"/>
  <c r="LA2320" i="1"/>
  <c r="KZ2320" i="1"/>
  <c r="LB2319" i="1"/>
  <c r="LE2319" i="1"/>
  <c r="LA2319" i="1"/>
  <c r="LD2319" i="1"/>
  <c r="KZ2319" i="1"/>
  <c r="LB2318" i="1"/>
  <c r="LE2318" i="1"/>
  <c r="LA2318" i="1"/>
  <c r="KZ2318" i="1"/>
  <c r="LC2318" i="1"/>
  <c r="LB2317" i="1"/>
  <c r="LE2317" i="1"/>
  <c r="LA2317" i="1"/>
  <c r="LD2317" i="1"/>
  <c r="LJ2317" i="1"/>
  <c r="KZ2317" i="1"/>
  <c r="LB2316" i="1"/>
  <c r="LE2316" i="1"/>
  <c r="LA2316" i="1"/>
  <c r="KZ2316" i="1"/>
  <c r="LB2315" i="1"/>
  <c r="LE2315" i="1"/>
  <c r="LA2315" i="1"/>
  <c r="LD2315" i="1"/>
  <c r="KZ2315" i="1"/>
  <c r="LB2314" i="1"/>
  <c r="LE2314" i="1"/>
  <c r="LA2314" i="1"/>
  <c r="KZ2314" i="1"/>
  <c r="LC2314" i="1"/>
  <c r="LF2314" i="1"/>
  <c r="LB2313" i="1"/>
  <c r="LE2313" i="1"/>
  <c r="LA2313" i="1"/>
  <c r="LD2313" i="1"/>
  <c r="LJ2313" i="1"/>
  <c r="KZ2313" i="1"/>
  <c r="LB2312" i="1"/>
  <c r="LE2312" i="1"/>
  <c r="LA2312" i="1"/>
  <c r="KZ2312" i="1"/>
  <c r="LB2311" i="1"/>
  <c r="LE2311" i="1"/>
  <c r="LA2311" i="1"/>
  <c r="LD2311" i="1"/>
  <c r="KZ2311" i="1"/>
  <c r="LB2310" i="1"/>
  <c r="LE2310" i="1"/>
  <c r="LA2310" i="1"/>
  <c r="KZ2310" i="1"/>
  <c r="LC2310" i="1"/>
  <c r="LB2309" i="1"/>
  <c r="LE2309" i="1"/>
  <c r="LA2309" i="1"/>
  <c r="LD2309" i="1"/>
  <c r="LJ2309" i="1"/>
  <c r="KZ2309" i="1"/>
  <c r="LB2308" i="1"/>
  <c r="LE2308" i="1"/>
  <c r="LA2308" i="1"/>
  <c r="KZ2308" i="1"/>
  <c r="LB2307" i="1"/>
  <c r="LE2307" i="1"/>
  <c r="LA2307" i="1"/>
  <c r="LD2307" i="1"/>
  <c r="KZ2307" i="1"/>
  <c r="LB2306" i="1"/>
  <c r="LE2306" i="1"/>
  <c r="LA2306" i="1"/>
  <c r="KZ2306" i="1"/>
  <c r="LC2306" i="1"/>
  <c r="LF2306" i="1"/>
  <c r="LB2305" i="1"/>
  <c r="LE2305" i="1"/>
  <c r="LA2305" i="1"/>
  <c r="LD2305" i="1"/>
  <c r="LJ2305" i="1"/>
  <c r="KZ2305" i="1"/>
  <c r="LB2304" i="1"/>
  <c r="LE2304" i="1"/>
  <c r="LA2304" i="1"/>
  <c r="KZ2304" i="1"/>
  <c r="LB2303" i="1"/>
  <c r="LE2303" i="1"/>
  <c r="LA2303" i="1"/>
  <c r="LD2303" i="1"/>
  <c r="KZ2303" i="1"/>
  <c r="LB2302" i="1"/>
  <c r="LE2302" i="1"/>
  <c r="LA2302" i="1"/>
  <c r="KZ2302" i="1"/>
  <c r="LC2302" i="1"/>
  <c r="LA2301" i="1"/>
  <c r="LD2301" i="1"/>
  <c r="LJ2301" i="1"/>
  <c r="LB2301" i="1"/>
  <c r="LE2301" i="1"/>
  <c r="KZ2301" i="1"/>
  <c r="LB2300" i="1"/>
  <c r="LE2300" i="1"/>
  <c r="LA2300" i="1"/>
  <c r="KZ2300" i="1"/>
  <c r="LB2299" i="1"/>
  <c r="LE2299" i="1"/>
  <c r="LA2299" i="1"/>
  <c r="LD2299" i="1"/>
  <c r="KZ2299" i="1"/>
  <c r="LL2299" i="1"/>
  <c r="LB2298" i="1"/>
  <c r="LE2298" i="1"/>
  <c r="LA2298" i="1"/>
  <c r="KZ2298" i="1"/>
  <c r="LC2298" i="1"/>
  <c r="LF2298" i="1"/>
  <c r="LB2297" i="1"/>
  <c r="LE2297" i="1"/>
  <c r="LA2297" i="1"/>
  <c r="LD2297" i="1"/>
  <c r="LJ2297" i="1"/>
  <c r="KZ2297" i="1"/>
  <c r="LM2297" i="1"/>
  <c r="LB2296" i="1"/>
  <c r="LE2296" i="1"/>
  <c r="LA2296" i="1"/>
  <c r="KZ2296" i="1"/>
  <c r="LB2295" i="1"/>
  <c r="LE2295" i="1"/>
  <c r="LA2295" i="1"/>
  <c r="LD2295" i="1"/>
  <c r="KZ2295" i="1"/>
  <c r="LB2294" i="1"/>
  <c r="LE2294" i="1"/>
  <c r="LA2294" i="1"/>
  <c r="LD2294" i="1"/>
  <c r="KZ2294" i="1"/>
  <c r="LB2293" i="1"/>
  <c r="LE2293" i="1"/>
  <c r="LA2293" i="1"/>
  <c r="LD2293" i="1"/>
  <c r="LJ2293" i="1"/>
  <c r="KZ2293" i="1"/>
  <c r="LM2293" i="1"/>
  <c r="LB2292" i="1"/>
  <c r="LE2292" i="1"/>
  <c r="LA2292" i="1"/>
  <c r="KZ2292" i="1"/>
  <c r="LC2292" i="1"/>
  <c r="LI2292" i="1"/>
  <c r="LB2291" i="1"/>
  <c r="LE2291" i="1"/>
  <c r="LA2291" i="1"/>
  <c r="LD2291" i="1"/>
  <c r="LG2291" i="1"/>
  <c r="KZ2291" i="1"/>
  <c r="LL2291" i="1"/>
  <c r="LB2290" i="1"/>
  <c r="LE2290" i="1"/>
  <c r="LA2290" i="1"/>
  <c r="KZ2290" i="1"/>
  <c r="LB2289" i="1"/>
  <c r="LE2289" i="1"/>
  <c r="LA2289" i="1"/>
  <c r="LD2289" i="1"/>
  <c r="LJ2289" i="1"/>
  <c r="KZ2289" i="1"/>
  <c r="LM2289" i="1"/>
  <c r="LB2288" i="1"/>
  <c r="LE2288" i="1"/>
  <c r="LA2288" i="1"/>
  <c r="KZ2288" i="1"/>
  <c r="LC2288" i="1"/>
  <c r="LI2288" i="1"/>
  <c r="LB2287" i="1"/>
  <c r="LE2287" i="1"/>
  <c r="LA2287" i="1"/>
  <c r="LD2287" i="1"/>
  <c r="KZ2287" i="1"/>
  <c r="LB2286" i="1"/>
  <c r="LE2286" i="1"/>
  <c r="LA2286" i="1"/>
  <c r="LD2286" i="1"/>
  <c r="KZ2286" i="1"/>
  <c r="LL2286" i="1"/>
  <c r="LB2285" i="1"/>
  <c r="LE2285" i="1"/>
  <c r="LA2285" i="1"/>
  <c r="LD2285" i="1"/>
  <c r="LJ2285" i="1"/>
  <c r="KZ2285" i="1"/>
  <c r="LB2284" i="1"/>
  <c r="LE2284" i="1"/>
  <c r="LA2284" i="1"/>
  <c r="LD2284" i="1"/>
  <c r="KZ2284" i="1"/>
  <c r="LB2283" i="1"/>
  <c r="LE2283" i="1"/>
  <c r="LA2283" i="1"/>
  <c r="LD2283" i="1"/>
  <c r="KZ2283" i="1"/>
  <c r="LC2283" i="1"/>
  <c r="LB2282" i="1"/>
  <c r="LE2282" i="1"/>
  <c r="LA2282" i="1"/>
  <c r="KZ2282" i="1"/>
  <c r="LC2282" i="1"/>
  <c r="LI2282" i="1"/>
  <c r="LB2281" i="1"/>
  <c r="LE2281" i="1"/>
  <c r="LA2281" i="1"/>
  <c r="LD2281" i="1"/>
  <c r="LJ2281" i="1"/>
  <c r="KZ2281" i="1"/>
  <c r="LB2280" i="1"/>
  <c r="LE2280" i="1"/>
  <c r="LA2280" i="1"/>
  <c r="LD2280" i="1"/>
  <c r="KZ2280" i="1"/>
  <c r="LC2280" i="1"/>
  <c r="LI2280" i="1"/>
  <c r="LB2279" i="1"/>
  <c r="LE2279" i="1"/>
  <c r="LA2279" i="1"/>
  <c r="LD2279" i="1"/>
  <c r="KZ2279" i="1"/>
  <c r="LB2278" i="1"/>
  <c r="LE2278" i="1"/>
  <c r="LA2278" i="1"/>
  <c r="LD2278" i="1"/>
  <c r="KZ2278" i="1"/>
  <c r="LL2278" i="1"/>
  <c r="LB2277" i="1"/>
  <c r="LE2277" i="1"/>
  <c r="LA2277" i="1"/>
  <c r="LD2277" i="1"/>
  <c r="LJ2277" i="1"/>
  <c r="KZ2277" i="1"/>
  <c r="LM2277" i="1"/>
  <c r="LB2276" i="1"/>
  <c r="LE2276" i="1"/>
  <c r="LA2276" i="1"/>
  <c r="LD2276" i="1"/>
  <c r="KZ2276" i="1"/>
  <c r="LC2276" i="1"/>
  <c r="LI2276" i="1"/>
  <c r="LB2275" i="1"/>
  <c r="LE2275" i="1"/>
  <c r="LA2275" i="1"/>
  <c r="LD2275" i="1"/>
  <c r="LJ2275" i="1"/>
  <c r="KZ2275" i="1"/>
  <c r="LB2274" i="1"/>
  <c r="LE2274" i="1"/>
  <c r="LA2274" i="1"/>
  <c r="KZ2274" i="1"/>
  <c r="LB2273" i="1"/>
  <c r="LE2273" i="1"/>
  <c r="LA2273" i="1"/>
  <c r="LD2273" i="1"/>
  <c r="LJ2273" i="1"/>
  <c r="KZ2273" i="1"/>
  <c r="LB2272" i="1"/>
  <c r="LE2272" i="1"/>
  <c r="LA2272" i="1"/>
  <c r="LD2272" i="1"/>
  <c r="KZ2272" i="1"/>
  <c r="LB2271" i="1"/>
  <c r="LE2271" i="1"/>
  <c r="LA2271" i="1"/>
  <c r="LD2271" i="1"/>
  <c r="KZ2271" i="1"/>
  <c r="LC2271" i="1"/>
  <c r="LB2270" i="1"/>
  <c r="LE2270" i="1"/>
  <c r="LA2270" i="1"/>
  <c r="KZ2270" i="1"/>
  <c r="LC2270" i="1"/>
  <c r="LI2270" i="1"/>
  <c r="LB2269" i="1"/>
  <c r="LE2269" i="1"/>
  <c r="LA2269" i="1"/>
  <c r="LD2269" i="1"/>
  <c r="LJ2269" i="1"/>
  <c r="KZ2269" i="1"/>
  <c r="LB2268" i="1"/>
  <c r="LE2268" i="1"/>
  <c r="LA2268" i="1"/>
  <c r="LD2268" i="1"/>
  <c r="KZ2268" i="1"/>
  <c r="LB2267" i="1"/>
  <c r="LE2267" i="1"/>
  <c r="LA2267" i="1"/>
  <c r="LD2267" i="1"/>
  <c r="KZ2267" i="1"/>
  <c r="LB2266" i="1"/>
  <c r="LE2266" i="1"/>
  <c r="LA2266" i="1"/>
  <c r="LD2266" i="1"/>
  <c r="LG2266" i="1"/>
  <c r="KZ2266" i="1"/>
  <c r="LC2266" i="1"/>
  <c r="LB2265" i="1"/>
  <c r="LE2265" i="1"/>
  <c r="LA2265" i="1"/>
  <c r="LD2265" i="1"/>
  <c r="KZ2265" i="1"/>
  <c r="LC2265" i="1"/>
  <c r="LB2264" i="1"/>
  <c r="LE2264" i="1"/>
  <c r="LA2264" i="1"/>
  <c r="LD2264" i="1"/>
  <c r="KZ2264" i="1"/>
  <c r="LC2264" i="1"/>
  <c r="LI2264" i="1"/>
  <c r="LB2263" i="1"/>
  <c r="LE2263" i="1"/>
  <c r="LA2263" i="1"/>
  <c r="LD2263" i="1"/>
  <c r="KZ2263" i="1"/>
  <c r="LC2263" i="1"/>
  <c r="LB2262" i="1"/>
  <c r="LE2262" i="1"/>
  <c r="LA2262" i="1"/>
  <c r="LD2262" i="1"/>
  <c r="KZ2262" i="1"/>
  <c r="LB2261" i="1"/>
  <c r="LE2261" i="1"/>
  <c r="LA2261" i="1"/>
  <c r="LD2261" i="1"/>
  <c r="LJ2261" i="1"/>
  <c r="KZ2261" i="1"/>
  <c r="LB2260" i="1"/>
  <c r="LE2260" i="1"/>
  <c r="LA2260" i="1"/>
  <c r="LD2260" i="1"/>
  <c r="KZ2260" i="1"/>
  <c r="LC2260" i="1"/>
  <c r="LI2260" i="1"/>
  <c r="LB2259" i="1"/>
  <c r="LE2259" i="1"/>
  <c r="LA2259" i="1"/>
  <c r="LD2259" i="1"/>
  <c r="KZ2259" i="1"/>
  <c r="LL2259" i="1"/>
  <c r="LB2258" i="1"/>
  <c r="LE2258" i="1"/>
  <c r="LA2258" i="1"/>
  <c r="LD2258" i="1"/>
  <c r="KZ2258" i="1"/>
  <c r="LB2257" i="1"/>
  <c r="LE2257" i="1"/>
  <c r="LA2257" i="1"/>
  <c r="LD2257" i="1"/>
  <c r="KZ2257" i="1"/>
  <c r="LB2256" i="1"/>
  <c r="LE2256" i="1"/>
  <c r="LA2256" i="1"/>
  <c r="LD2256" i="1"/>
  <c r="KZ2256" i="1"/>
  <c r="LC2256" i="1"/>
  <c r="LI2256" i="1"/>
  <c r="LB2255" i="1"/>
  <c r="LE2255" i="1"/>
  <c r="LA2255" i="1"/>
  <c r="LD2255" i="1"/>
  <c r="KZ2255" i="1"/>
  <c r="LL2255" i="1"/>
  <c r="LB2254" i="1"/>
  <c r="LE2254" i="1"/>
  <c r="LA2254" i="1"/>
  <c r="LD2254" i="1"/>
  <c r="KZ2254" i="1"/>
  <c r="LB2253" i="1"/>
  <c r="LE2253" i="1"/>
  <c r="LA2253" i="1"/>
  <c r="LD2253" i="1"/>
  <c r="KZ2253" i="1"/>
  <c r="LB2252" i="1"/>
  <c r="LE2252" i="1"/>
  <c r="LA2252" i="1"/>
  <c r="LD2252" i="1"/>
  <c r="KZ2252" i="1"/>
  <c r="LB2251" i="1"/>
  <c r="LE2251" i="1"/>
  <c r="LA2251" i="1"/>
  <c r="LD2251" i="1"/>
  <c r="KZ2251" i="1"/>
  <c r="LB2250" i="1"/>
  <c r="LE2250" i="1"/>
  <c r="LA2250" i="1"/>
  <c r="LD2250" i="1"/>
  <c r="KZ2250" i="1"/>
  <c r="LB2249" i="1"/>
  <c r="LE2249" i="1"/>
  <c r="LA2249" i="1"/>
  <c r="LD2249" i="1"/>
  <c r="KZ2249" i="1"/>
  <c r="LC2249" i="1"/>
  <c r="LB2248" i="1"/>
  <c r="LE2248" i="1"/>
  <c r="LA2248" i="1"/>
  <c r="LD2248" i="1"/>
  <c r="KZ2248" i="1"/>
  <c r="LC2248" i="1"/>
  <c r="LB2247" i="1"/>
  <c r="LE2247" i="1"/>
  <c r="LA2247" i="1"/>
  <c r="LD2247" i="1"/>
  <c r="KZ2247" i="1"/>
  <c r="LB2246" i="1"/>
  <c r="LE2246" i="1"/>
  <c r="LA2246" i="1"/>
  <c r="LD2246" i="1"/>
  <c r="KZ2246" i="1"/>
  <c r="LB2245" i="1"/>
  <c r="LE2245" i="1"/>
  <c r="LA2245" i="1"/>
  <c r="LD2245" i="1"/>
  <c r="KZ2245" i="1"/>
  <c r="LC2245" i="1"/>
  <c r="LB2244" i="1"/>
  <c r="LE2244" i="1"/>
  <c r="LA2244" i="1"/>
  <c r="LD2244" i="1"/>
  <c r="KZ2244" i="1"/>
  <c r="LM2244" i="1"/>
  <c r="LB2243" i="1"/>
  <c r="LE2243" i="1"/>
  <c r="LA2243" i="1"/>
  <c r="LD2243" i="1"/>
  <c r="KZ2243" i="1"/>
  <c r="LB2242" i="1"/>
  <c r="LE2242" i="1"/>
  <c r="LA2242" i="1"/>
  <c r="LD2242" i="1"/>
  <c r="KZ2242" i="1"/>
  <c r="LB2241" i="1"/>
  <c r="LE2241" i="1"/>
  <c r="LA2241" i="1"/>
  <c r="LD2241" i="1"/>
  <c r="KZ2241" i="1"/>
  <c r="LC2241" i="1"/>
  <c r="LB2240" i="1"/>
  <c r="LE2240" i="1"/>
  <c r="LA2240" i="1"/>
  <c r="LD2240" i="1"/>
  <c r="KZ2240" i="1"/>
  <c r="LB2239" i="1"/>
  <c r="LE2239" i="1"/>
  <c r="LA2239" i="1"/>
  <c r="LD2239" i="1"/>
  <c r="KZ2239" i="1"/>
  <c r="LB2238" i="1"/>
  <c r="LE2238" i="1"/>
  <c r="LA2238" i="1"/>
  <c r="LD2238" i="1"/>
  <c r="KZ2238" i="1"/>
  <c r="LB2237" i="1"/>
  <c r="LE2237" i="1"/>
  <c r="LA2237" i="1"/>
  <c r="LD2237" i="1"/>
  <c r="LJ2237" i="1"/>
  <c r="KZ2237" i="1"/>
  <c r="LB2236" i="1"/>
  <c r="LE2236" i="1"/>
  <c r="LA2236" i="1"/>
  <c r="LD2236" i="1"/>
  <c r="LJ2236" i="1"/>
  <c r="KZ2236" i="1"/>
  <c r="LB2235" i="1"/>
  <c r="LE2235" i="1"/>
  <c r="LA2235" i="1"/>
  <c r="LD2235" i="1"/>
  <c r="KZ2235" i="1"/>
  <c r="LB2234" i="1"/>
  <c r="LE2234" i="1"/>
  <c r="LA2234" i="1"/>
  <c r="LD2234" i="1"/>
  <c r="KZ2234" i="1"/>
  <c r="LB2233" i="1"/>
  <c r="LE2233" i="1"/>
  <c r="LA2233" i="1"/>
  <c r="LD2233" i="1"/>
  <c r="KZ2233" i="1"/>
  <c r="LM2233" i="1"/>
  <c r="LB2232" i="1"/>
  <c r="LE2232" i="1"/>
  <c r="LA2232" i="1"/>
  <c r="LD2232" i="1"/>
  <c r="KZ2232" i="1"/>
  <c r="LM2232" i="1"/>
  <c r="LB2231" i="1"/>
  <c r="LE2231" i="1"/>
  <c r="LA2231" i="1"/>
  <c r="LD2231" i="1"/>
  <c r="KZ2231" i="1"/>
  <c r="LC2231" i="1"/>
  <c r="LI2231" i="1"/>
  <c r="LB2230" i="1"/>
  <c r="LE2230" i="1"/>
  <c r="LA2230" i="1"/>
  <c r="LD2230" i="1"/>
  <c r="KZ2230" i="1"/>
  <c r="LB2229" i="1"/>
  <c r="LE2229" i="1"/>
  <c r="LA2229" i="1"/>
  <c r="LD2229" i="1"/>
  <c r="KZ2229" i="1"/>
  <c r="LC2229" i="1"/>
  <c r="LB2228" i="1"/>
  <c r="LE2228" i="1"/>
  <c r="LA2228" i="1"/>
  <c r="LD2228" i="1"/>
  <c r="KZ2228" i="1"/>
  <c r="LB2227" i="1"/>
  <c r="LE2227" i="1"/>
  <c r="LA2227" i="1"/>
  <c r="LD2227" i="1"/>
  <c r="KZ2227" i="1"/>
  <c r="LB2226" i="1"/>
  <c r="LE2226" i="1"/>
  <c r="LA2226" i="1"/>
  <c r="LD2226" i="1"/>
  <c r="KZ2226" i="1"/>
  <c r="LB2225" i="1"/>
  <c r="LE2225" i="1"/>
  <c r="LA2225" i="1"/>
  <c r="LD2225" i="1"/>
  <c r="KZ2225" i="1"/>
  <c r="LC2225" i="1"/>
  <c r="LB2224" i="1"/>
  <c r="LE2224" i="1"/>
  <c r="LA2224" i="1"/>
  <c r="LD2224" i="1"/>
  <c r="KZ2224" i="1"/>
  <c r="LB2223" i="1"/>
  <c r="LE2223" i="1"/>
  <c r="LA2223" i="1"/>
  <c r="LD2223" i="1"/>
  <c r="KZ2223" i="1"/>
  <c r="LC2223" i="1"/>
  <c r="LI2223" i="1"/>
  <c r="LB2222" i="1"/>
  <c r="LE2222" i="1"/>
  <c r="LA2222" i="1"/>
  <c r="LD2222" i="1"/>
  <c r="KZ2222" i="1"/>
  <c r="LL2222" i="1"/>
  <c r="LN2222" i="1"/>
  <c r="LO2222" i="1"/>
  <c r="LB2221" i="1"/>
  <c r="LE2221" i="1"/>
  <c r="LA2221" i="1"/>
  <c r="LD2221" i="1"/>
  <c r="LJ2221" i="1"/>
  <c r="KZ2221" i="1"/>
  <c r="LM2221" i="1"/>
  <c r="LB2220" i="1"/>
  <c r="LE2220" i="1"/>
  <c r="LA2220" i="1"/>
  <c r="LD2220" i="1"/>
  <c r="LJ2220" i="1"/>
  <c r="KZ2220" i="1"/>
  <c r="LM2220" i="1"/>
  <c r="LB2219" i="1"/>
  <c r="LE2219" i="1"/>
  <c r="LA2219" i="1"/>
  <c r="LD2219" i="1"/>
  <c r="KZ2219" i="1"/>
  <c r="LB2218" i="1"/>
  <c r="LE2218" i="1"/>
  <c r="LA2218" i="1"/>
  <c r="LD2218" i="1"/>
  <c r="KZ2218" i="1"/>
  <c r="LB2217" i="1"/>
  <c r="LE2217" i="1"/>
  <c r="LA2217" i="1"/>
  <c r="LD2217" i="1"/>
  <c r="KZ2217" i="1"/>
  <c r="LM2217" i="1"/>
  <c r="LB2216" i="1"/>
  <c r="LE2216" i="1"/>
  <c r="LA2216" i="1"/>
  <c r="LD2216" i="1"/>
  <c r="KZ2216" i="1"/>
  <c r="LB2215" i="1"/>
  <c r="LE2215" i="1"/>
  <c r="LA2215" i="1"/>
  <c r="LD2215" i="1"/>
  <c r="KZ2215" i="1"/>
  <c r="LC2215" i="1"/>
  <c r="LI2215" i="1"/>
  <c r="LB2214" i="1"/>
  <c r="LE2214" i="1"/>
  <c r="LA2214" i="1"/>
  <c r="LD2214" i="1"/>
  <c r="KZ2214" i="1"/>
  <c r="LB2213" i="1"/>
  <c r="LE2213" i="1"/>
  <c r="LA2213" i="1"/>
  <c r="LD2213" i="1"/>
  <c r="KZ2213" i="1"/>
  <c r="LC2213" i="1"/>
  <c r="LB2212" i="1"/>
  <c r="LE2212" i="1"/>
  <c r="LA2212" i="1"/>
  <c r="LD2212" i="1"/>
  <c r="KZ2212" i="1"/>
  <c r="LB2211" i="1"/>
  <c r="LE2211" i="1"/>
  <c r="LA2211" i="1"/>
  <c r="LD2211" i="1"/>
  <c r="KZ2211" i="1"/>
  <c r="LB2210" i="1"/>
  <c r="LE2210" i="1"/>
  <c r="LA2210" i="1"/>
  <c r="LD2210" i="1"/>
  <c r="KZ2210" i="1"/>
  <c r="LB2209" i="1"/>
  <c r="LE2209" i="1"/>
  <c r="LA2209" i="1"/>
  <c r="LD2209" i="1"/>
  <c r="KZ2209" i="1"/>
  <c r="LC2209" i="1"/>
  <c r="LB2208" i="1"/>
  <c r="LE2208" i="1"/>
  <c r="LA2208" i="1"/>
  <c r="LD2208" i="1"/>
  <c r="KZ2208" i="1"/>
  <c r="LB2207" i="1"/>
  <c r="LE2207" i="1"/>
  <c r="LA2207" i="1"/>
  <c r="LD2207" i="1"/>
  <c r="KZ2207" i="1"/>
  <c r="LC2207" i="1"/>
  <c r="LI2207" i="1"/>
  <c r="LB2206" i="1"/>
  <c r="LE2206" i="1"/>
  <c r="LA2206" i="1"/>
  <c r="LD2206" i="1"/>
  <c r="KZ2206" i="1"/>
  <c r="LB2205" i="1"/>
  <c r="LE2205" i="1"/>
  <c r="LA2205" i="1"/>
  <c r="LD2205" i="1"/>
  <c r="LJ2205" i="1"/>
  <c r="KZ2205" i="1"/>
  <c r="LB2204" i="1"/>
  <c r="LE2204" i="1"/>
  <c r="LA2204" i="1"/>
  <c r="LD2204" i="1"/>
  <c r="LJ2204" i="1"/>
  <c r="KZ2204" i="1"/>
  <c r="LM2204" i="1"/>
  <c r="LB2203" i="1"/>
  <c r="LE2203" i="1"/>
  <c r="LA2203" i="1"/>
  <c r="LD2203" i="1"/>
  <c r="KZ2203" i="1"/>
  <c r="LB2202" i="1"/>
  <c r="LE2202" i="1"/>
  <c r="LA2202" i="1"/>
  <c r="LD2202" i="1"/>
  <c r="KZ2202" i="1"/>
  <c r="LB2201" i="1"/>
  <c r="LE2201" i="1"/>
  <c r="LA2201" i="1"/>
  <c r="LD2201" i="1"/>
  <c r="KZ2201" i="1"/>
  <c r="LC2201" i="1"/>
  <c r="LB2200" i="1"/>
  <c r="LE2200" i="1"/>
  <c r="LA2200" i="1"/>
  <c r="LD2200" i="1"/>
  <c r="KZ2200" i="1"/>
  <c r="LC2200" i="1"/>
  <c r="LI2200" i="1"/>
  <c r="LB2199" i="1"/>
  <c r="LE2199" i="1"/>
  <c r="LA2199" i="1"/>
  <c r="LD2199" i="1"/>
  <c r="KZ2199" i="1"/>
  <c r="LC2199" i="1"/>
  <c r="LB2198" i="1"/>
  <c r="LE2198" i="1"/>
  <c r="LA2198" i="1"/>
  <c r="LD2198" i="1"/>
  <c r="KZ2198" i="1"/>
  <c r="LB2197" i="1"/>
  <c r="LE2197" i="1"/>
  <c r="LA2197" i="1"/>
  <c r="LD2197" i="1"/>
  <c r="LJ2197" i="1"/>
  <c r="KZ2197" i="1"/>
  <c r="LB2196" i="1"/>
  <c r="LE2196" i="1"/>
  <c r="LA2196" i="1"/>
  <c r="LD2196" i="1"/>
  <c r="KZ2196" i="1"/>
  <c r="LC2196" i="1"/>
  <c r="LI2196" i="1"/>
  <c r="LB2195" i="1"/>
  <c r="LE2195" i="1"/>
  <c r="LA2195" i="1"/>
  <c r="LD2195" i="1"/>
  <c r="KZ2195" i="1"/>
  <c r="LL2195" i="1"/>
  <c r="LB2194" i="1"/>
  <c r="LE2194" i="1"/>
  <c r="LA2194" i="1"/>
  <c r="LD2194" i="1"/>
  <c r="KZ2194" i="1"/>
  <c r="LL2194" i="1"/>
  <c r="LN2194" i="1"/>
  <c r="LO2194" i="1"/>
  <c r="LB2193" i="1"/>
  <c r="LE2193" i="1"/>
  <c r="LA2193" i="1"/>
  <c r="LD2193" i="1"/>
  <c r="KZ2193" i="1"/>
  <c r="LB2192" i="1"/>
  <c r="LE2192" i="1"/>
  <c r="LA2192" i="1"/>
  <c r="LD2192" i="1"/>
  <c r="KZ2192" i="1"/>
  <c r="LC2192" i="1"/>
  <c r="LI2192" i="1"/>
  <c r="LB2191" i="1"/>
  <c r="LE2191" i="1"/>
  <c r="LA2191" i="1"/>
  <c r="LD2191" i="1"/>
  <c r="KZ2191" i="1"/>
  <c r="LL2191" i="1"/>
  <c r="LB2190" i="1"/>
  <c r="LE2190" i="1"/>
  <c r="LA2190" i="1"/>
  <c r="LD2190" i="1"/>
  <c r="KZ2190" i="1"/>
  <c r="LB2189" i="1"/>
  <c r="LE2189" i="1"/>
  <c r="LA2189" i="1"/>
  <c r="LD2189" i="1"/>
  <c r="KZ2189" i="1"/>
  <c r="LC2189" i="1"/>
  <c r="LB2188" i="1"/>
  <c r="LE2188" i="1"/>
  <c r="LA2188" i="1"/>
  <c r="LD2188" i="1"/>
  <c r="KZ2188" i="1"/>
  <c r="LC2188" i="1"/>
  <c r="LB2187" i="1"/>
  <c r="LE2187" i="1"/>
  <c r="LA2187" i="1"/>
  <c r="LD2187" i="1"/>
  <c r="KZ2187" i="1"/>
  <c r="LC2187" i="1"/>
  <c r="LI2187" i="1"/>
  <c r="LB2186" i="1"/>
  <c r="LE2186" i="1"/>
  <c r="LA2186" i="1"/>
  <c r="LD2186" i="1"/>
  <c r="KZ2186" i="1"/>
  <c r="LB2185" i="1"/>
  <c r="LE2185" i="1"/>
  <c r="LA2185" i="1"/>
  <c r="LD2185" i="1"/>
  <c r="KZ2185" i="1"/>
  <c r="LC2185" i="1"/>
  <c r="LB2184" i="1"/>
  <c r="LE2184" i="1"/>
  <c r="LA2184" i="1"/>
  <c r="LD2184" i="1"/>
  <c r="KZ2184" i="1"/>
  <c r="LC2184" i="1"/>
  <c r="LI2184" i="1"/>
  <c r="LB2183" i="1"/>
  <c r="LE2183" i="1"/>
  <c r="LA2183" i="1"/>
  <c r="LD2183" i="1"/>
  <c r="KZ2183" i="1"/>
  <c r="LC2183" i="1"/>
  <c r="LB2182" i="1"/>
  <c r="LE2182" i="1"/>
  <c r="LA2182" i="1"/>
  <c r="LD2182" i="1"/>
  <c r="KZ2182" i="1"/>
  <c r="LB2181" i="1"/>
  <c r="LE2181" i="1"/>
  <c r="LA2181" i="1"/>
  <c r="LD2181" i="1"/>
  <c r="LJ2181" i="1"/>
  <c r="KZ2181" i="1"/>
  <c r="LM2181" i="1"/>
  <c r="LB2180" i="1"/>
  <c r="LE2180" i="1"/>
  <c r="LA2180" i="1"/>
  <c r="LD2180" i="1"/>
  <c r="KZ2180" i="1"/>
  <c r="LM2180" i="1"/>
  <c r="LB2179" i="1"/>
  <c r="LE2179" i="1"/>
  <c r="LA2179" i="1"/>
  <c r="LD2179" i="1"/>
  <c r="KZ2179" i="1"/>
  <c r="LL2179" i="1"/>
  <c r="LB2178" i="1"/>
  <c r="LE2178" i="1"/>
  <c r="LA2178" i="1"/>
  <c r="KZ2178" i="1"/>
  <c r="LB2177" i="1"/>
  <c r="LE2177" i="1"/>
  <c r="LA2177" i="1"/>
  <c r="LD2177" i="1"/>
  <c r="KZ2177" i="1"/>
  <c r="LB2176" i="1"/>
  <c r="LE2176" i="1"/>
  <c r="LA2176" i="1"/>
  <c r="LD2176" i="1"/>
  <c r="KZ2176" i="1"/>
  <c r="LC2176" i="1"/>
  <c r="LI2176" i="1"/>
  <c r="LB2175" i="1"/>
  <c r="LE2175" i="1"/>
  <c r="LA2175" i="1"/>
  <c r="LD2175" i="1"/>
  <c r="KZ2175" i="1"/>
  <c r="LB2174" i="1"/>
  <c r="LE2174" i="1"/>
  <c r="LA2174" i="1"/>
  <c r="LD2174" i="1"/>
  <c r="KZ2174" i="1"/>
  <c r="LB2173" i="1"/>
  <c r="LE2173" i="1"/>
  <c r="LA2173" i="1"/>
  <c r="LD2173" i="1"/>
  <c r="KZ2173" i="1"/>
  <c r="LC2173" i="1"/>
  <c r="LB2172" i="1"/>
  <c r="LE2172" i="1"/>
  <c r="LA2172" i="1"/>
  <c r="LD2172" i="1"/>
  <c r="KZ2172" i="1"/>
  <c r="LC2172" i="1"/>
  <c r="LB2171" i="1"/>
  <c r="LE2171" i="1"/>
  <c r="LA2171" i="1"/>
  <c r="LD2171" i="1"/>
  <c r="KZ2171" i="1"/>
  <c r="LC2171" i="1"/>
  <c r="LI2171" i="1"/>
  <c r="LB2170" i="1"/>
  <c r="LE2170" i="1"/>
  <c r="LA2170" i="1"/>
  <c r="LD2170" i="1"/>
  <c r="KZ2170" i="1"/>
  <c r="LB2169" i="1"/>
  <c r="LE2169" i="1"/>
  <c r="LA2169" i="1"/>
  <c r="LD2169" i="1"/>
  <c r="KZ2169" i="1"/>
  <c r="LC2169" i="1"/>
  <c r="LB2168" i="1"/>
  <c r="LE2168" i="1"/>
  <c r="LA2168" i="1"/>
  <c r="LD2168" i="1"/>
  <c r="KZ2168" i="1"/>
  <c r="LB2167" i="1"/>
  <c r="LE2167" i="1"/>
  <c r="LA2167" i="1"/>
  <c r="LD2167" i="1"/>
  <c r="KZ2167" i="1"/>
  <c r="LC2167" i="1"/>
  <c r="LB2166" i="1"/>
  <c r="LE2166" i="1"/>
  <c r="LA2166" i="1"/>
  <c r="LD2166" i="1"/>
  <c r="KZ2166" i="1"/>
  <c r="LB2165" i="1"/>
  <c r="LE2165" i="1"/>
  <c r="LA2165" i="1"/>
  <c r="LD2165" i="1"/>
  <c r="LJ2165" i="1"/>
  <c r="KZ2165" i="1"/>
  <c r="LB2164" i="1"/>
  <c r="LE2164" i="1"/>
  <c r="LA2164" i="1"/>
  <c r="LD2164" i="1"/>
  <c r="KZ2164" i="1"/>
  <c r="LM2164" i="1"/>
  <c r="LB2163" i="1"/>
  <c r="LE2163" i="1"/>
  <c r="LA2163" i="1"/>
  <c r="LD2163" i="1"/>
  <c r="KZ2163" i="1"/>
  <c r="LC2163" i="1"/>
  <c r="LI2163" i="1"/>
  <c r="LB2162" i="1"/>
  <c r="LE2162" i="1"/>
  <c r="LA2162" i="1"/>
  <c r="LD2162" i="1"/>
  <c r="KZ2162" i="1"/>
  <c r="LB2161" i="1"/>
  <c r="LE2161" i="1"/>
  <c r="LA2161" i="1"/>
  <c r="LD2161" i="1"/>
  <c r="KZ2161" i="1"/>
  <c r="LM2161" i="1"/>
  <c r="LB2160" i="1"/>
  <c r="LE2160" i="1"/>
  <c r="LA2160" i="1"/>
  <c r="LD2160" i="1"/>
  <c r="KZ2160" i="1"/>
  <c r="LB2159" i="1"/>
  <c r="LE2159" i="1"/>
  <c r="LA2159" i="1"/>
  <c r="LD2159" i="1"/>
  <c r="KZ2159" i="1"/>
  <c r="LM2159" i="1"/>
  <c r="LB2158" i="1"/>
  <c r="LE2158" i="1"/>
  <c r="LA2158" i="1"/>
  <c r="LD2158" i="1"/>
  <c r="KZ2158" i="1"/>
  <c r="LL2158" i="1"/>
  <c r="LN2158" i="1"/>
  <c r="LO2158" i="1"/>
  <c r="KZ2157" i="1"/>
  <c r="LC2157" i="1"/>
  <c r="LB2157" i="1"/>
  <c r="LE2157" i="1"/>
  <c r="LA2157" i="1"/>
  <c r="LD2157" i="1"/>
  <c r="LM2157" i="1"/>
  <c r="LB2156" i="1"/>
  <c r="LE2156" i="1"/>
  <c r="LA2156" i="1"/>
  <c r="LD2156" i="1"/>
  <c r="LG2156" i="1"/>
  <c r="KZ2156" i="1"/>
  <c r="LM2156" i="1"/>
  <c r="LB2155" i="1"/>
  <c r="LE2155" i="1"/>
  <c r="LA2155" i="1"/>
  <c r="LD2155" i="1"/>
  <c r="KZ2155" i="1"/>
  <c r="LB2154" i="1"/>
  <c r="LE2154" i="1"/>
  <c r="LA2154" i="1"/>
  <c r="LD2154" i="1"/>
  <c r="KZ2154" i="1"/>
  <c r="LB2153" i="1"/>
  <c r="LE2153" i="1"/>
  <c r="LA2153" i="1"/>
  <c r="LD2153" i="1"/>
  <c r="KZ2153" i="1"/>
  <c r="LM2153" i="1"/>
  <c r="KZ2152" i="1"/>
  <c r="LC2152" i="1"/>
  <c r="LI2152" i="1"/>
  <c r="LB2152" i="1"/>
  <c r="LE2152" i="1"/>
  <c r="LA2152" i="1"/>
  <c r="LD2152" i="1"/>
  <c r="LG2152" i="1"/>
  <c r="LL2152" i="1"/>
  <c r="LB2151" i="1"/>
  <c r="LE2151" i="1"/>
  <c r="LA2151" i="1"/>
  <c r="LD2151" i="1"/>
  <c r="KZ2151" i="1"/>
  <c r="LL2151" i="1"/>
  <c r="LB2150" i="1"/>
  <c r="LE2150" i="1"/>
  <c r="LA2150" i="1"/>
  <c r="LD2150" i="1"/>
  <c r="KZ2150" i="1"/>
  <c r="LB2149" i="1"/>
  <c r="LE2149" i="1"/>
  <c r="LA2149" i="1"/>
  <c r="LD2149" i="1"/>
  <c r="KZ2149" i="1"/>
  <c r="LM2149" i="1"/>
  <c r="LB2148" i="1"/>
  <c r="LE2148" i="1"/>
  <c r="LA2148" i="1"/>
  <c r="KZ2148" i="1"/>
  <c r="LC2148" i="1"/>
  <c r="LI2148" i="1"/>
  <c r="LB2147" i="1"/>
  <c r="LE2147" i="1"/>
  <c r="LA2147" i="1"/>
  <c r="LD2147" i="1"/>
  <c r="KZ2147" i="1"/>
  <c r="LL2147" i="1"/>
  <c r="LB2146" i="1"/>
  <c r="LE2146" i="1"/>
  <c r="LA2146" i="1"/>
  <c r="LD2146" i="1"/>
  <c r="KZ2146" i="1"/>
  <c r="LB2145" i="1"/>
  <c r="LE2145" i="1"/>
  <c r="LA2145" i="1"/>
  <c r="LD2145" i="1"/>
  <c r="KZ2145" i="1"/>
  <c r="LM2145" i="1"/>
  <c r="LB2144" i="1"/>
  <c r="LE2144" i="1"/>
  <c r="LA2144" i="1"/>
  <c r="LD2144" i="1"/>
  <c r="LG2144" i="1"/>
  <c r="KZ2144" i="1"/>
  <c r="LB2143" i="1"/>
  <c r="LE2143" i="1"/>
  <c r="LA2143" i="1"/>
  <c r="LD2143" i="1"/>
  <c r="KZ2143" i="1"/>
  <c r="LL2143" i="1"/>
  <c r="LB2142" i="1"/>
  <c r="LE2142" i="1"/>
  <c r="LA2142" i="1"/>
  <c r="LD2142" i="1"/>
  <c r="KZ2142" i="1"/>
  <c r="LB2141" i="1"/>
  <c r="LE2141" i="1"/>
  <c r="LA2141" i="1"/>
  <c r="LD2141" i="1"/>
  <c r="LJ2141" i="1"/>
  <c r="KZ2141" i="1"/>
  <c r="LM2141" i="1"/>
  <c r="LB2140" i="1"/>
  <c r="LE2140" i="1"/>
  <c r="LA2140" i="1"/>
  <c r="LD2140" i="1"/>
  <c r="LG2140" i="1"/>
  <c r="KZ2140" i="1"/>
  <c r="LB2139" i="1"/>
  <c r="LE2139" i="1"/>
  <c r="LA2139" i="1"/>
  <c r="LD2139" i="1"/>
  <c r="KZ2139" i="1"/>
  <c r="LB2138" i="1"/>
  <c r="LE2138" i="1"/>
  <c r="LA2138" i="1"/>
  <c r="LD2138" i="1"/>
  <c r="KZ2138" i="1"/>
  <c r="LL2138" i="1"/>
  <c r="LB2137" i="1"/>
  <c r="LE2137" i="1"/>
  <c r="LA2137" i="1"/>
  <c r="LD2137" i="1"/>
  <c r="KZ2137" i="1"/>
  <c r="LC2137" i="1"/>
  <c r="LB2136" i="1"/>
  <c r="LE2136" i="1"/>
  <c r="LA2136" i="1"/>
  <c r="LD2136" i="1"/>
  <c r="LG2136" i="1"/>
  <c r="KZ2136" i="1"/>
  <c r="LL2136" i="1"/>
  <c r="LB2135" i="1"/>
  <c r="LE2135" i="1"/>
  <c r="LA2135" i="1"/>
  <c r="LD2135" i="1"/>
  <c r="KZ2135" i="1"/>
  <c r="LL2135" i="1"/>
  <c r="LB2134" i="1"/>
  <c r="LE2134" i="1"/>
  <c r="LA2134" i="1"/>
  <c r="LD2134" i="1"/>
  <c r="KZ2134" i="1"/>
  <c r="LL2134" i="1"/>
  <c r="LN2134" i="1"/>
  <c r="LO2134" i="1"/>
  <c r="LB2133" i="1"/>
  <c r="LE2133" i="1"/>
  <c r="LA2133" i="1"/>
  <c r="LD2133" i="1"/>
  <c r="KZ2133" i="1"/>
  <c r="LC2133" i="1"/>
  <c r="LB2132" i="1"/>
  <c r="LE2132" i="1"/>
  <c r="LA2132" i="1"/>
  <c r="LD2132" i="1"/>
  <c r="LG2132" i="1"/>
  <c r="KZ2132" i="1"/>
  <c r="LL2132" i="1"/>
  <c r="LB2131" i="1"/>
  <c r="LE2131" i="1"/>
  <c r="LA2131" i="1"/>
  <c r="LD2131" i="1"/>
  <c r="KZ2131" i="1"/>
  <c r="LL2131" i="1"/>
  <c r="LB2130" i="1"/>
  <c r="LE2130" i="1"/>
  <c r="LA2130" i="1"/>
  <c r="LD2130" i="1"/>
  <c r="KZ2130" i="1"/>
  <c r="LB2129" i="1"/>
  <c r="LE2129" i="1"/>
  <c r="LA2129" i="1"/>
  <c r="LD2129" i="1"/>
  <c r="KZ2129" i="1"/>
  <c r="LM2129" i="1"/>
  <c r="LB2128" i="1"/>
  <c r="LE2128" i="1"/>
  <c r="LA2128" i="1"/>
  <c r="LD2128" i="1"/>
  <c r="LG2128" i="1"/>
  <c r="KZ2128" i="1"/>
  <c r="LL2128" i="1"/>
  <c r="LB2127" i="1"/>
  <c r="LE2127" i="1"/>
  <c r="LA2127" i="1"/>
  <c r="LD2127" i="1"/>
  <c r="KZ2127" i="1"/>
  <c r="LL2127" i="1"/>
  <c r="LB2126" i="1"/>
  <c r="LE2126" i="1"/>
  <c r="LA2126" i="1"/>
  <c r="LD2126" i="1"/>
  <c r="KZ2126" i="1"/>
  <c r="LB2125" i="1"/>
  <c r="LE2125" i="1"/>
  <c r="LA2125" i="1"/>
  <c r="LD2125" i="1"/>
  <c r="KZ2125" i="1"/>
  <c r="LM2125" i="1"/>
  <c r="LB2124" i="1"/>
  <c r="LE2124" i="1"/>
  <c r="LA2124" i="1"/>
  <c r="LD2124" i="1"/>
  <c r="LG2124" i="1"/>
  <c r="KZ2124" i="1"/>
  <c r="LL2124" i="1"/>
  <c r="LB2123" i="1"/>
  <c r="LE2123" i="1"/>
  <c r="LA2123" i="1"/>
  <c r="LD2123" i="1"/>
  <c r="KZ2123" i="1"/>
  <c r="LL2123" i="1"/>
  <c r="LB2122" i="1"/>
  <c r="LE2122" i="1"/>
  <c r="LA2122" i="1"/>
  <c r="LD2122" i="1"/>
  <c r="KZ2122" i="1"/>
  <c r="LL2122" i="1"/>
  <c r="LB2121" i="1"/>
  <c r="LE2121" i="1"/>
  <c r="LA2121" i="1"/>
  <c r="LD2121" i="1"/>
  <c r="KZ2121" i="1"/>
  <c r="LC2121" i="1"/>
  <c r="LB2120" i="1"/>
  <c r="LE2120" i="1"/>
  <c r="LA2120" i="1"/>
  <c r="LD2120" i="1"/>
  <c r="LG2120" i="1"/>
  <c r="KZ2120" i="1"/>
  <c r="LL2120" i="1"/>
  <c r="LB2119" i="1"/>
  <c r="LE2119" i="1"/>
  <c r="LA2119" i="1"/>
  <c r="LD2119" i="1"/>
  <c r="KZ2119" i="1"/>
  <c r="LB2118" i="1"/>
  <c r="LE2118" i="1"/>
  <c r="LA2118" i="1"/>
  <c r="LD2118" i="1"/>
  <c r="KZ2118" i="1"/>
  <c r="LL2118" i="1"/>
  <c r="LN2118" i="1"/>
  <c r="LO2118" i="1"/>
  <c r="LB2117" i="1"/>
  <c r="LE2117" i="1"/>
  <c r="LA2117" i="1"/>
  <c r="LD2117" i="1"/>
  <c r="LJ2117" i="1"/>
  <c r="KZ2117" i="1"/>
  <c r="LM2117" i="1"/>
  <c r="LB2116" i="1"/>
  <c r="LE2116" i="1"/>
  <c r="LA2116" i="1"/>
  <c r="LD2116" i="1"/>
  <c r="LG2116" i="1"/>
  <c r="KZ2116" i="1"/>
  <c r="LL2116" i="1"/>
  <c r="LB2115" i="1"/>
  <c r="LE2115" i="1"/>
  <c r="LA2115" i="1"/>
  <c r="LD2115" i="1"/>
  <c r="KZ2115" i="1"/>
  <c r="LL2115" i="1"/>
  <c r="LB2114" i="1"/>
  <c r="LE2114" i="1"/>
  <c r="LA2114" i="1"/>
  <c r="LD2114" i="1"/>
  <c r="KZ2114" i="1"/>
  <c r="LB2113" i="1"/>
  <c r="LE2113" i="1"/>
  <c r="LA2113" i="1"/>
  <c r="LD2113" i="1"/>
  <c r="LJ2113" i="1"/>
  <c r="KZ2113" i="1"/>
  <c r="LM2113" i="1"/>
  <c r="LB2112" i="1"/>
  <c r="LE2112" i="1"/>
  <c r="LA2112" i="1"/>
  <c r="LD2112" i="1"/>
  <c r="LG2112" i="1"/>
  <c r="KZ2112" i="1"/>
  <c r="LM2112" i="1"/>
  <c r="LB2111" i="1"/>
  <c r="LE2111" i="1"/>
  <c r="LA2111" i="1"/>
  <c r="LD2111" i="1"/>
  <c r="KZ2111" i="1"/>
  <c r="LL2111" i="1"/>
  <c r="LB2110" i="1"/>
  <c r="LE2110" i="1"/>
  <c r="LA2110" i="1"/>
  <c r="LD2110" i="1"/>
  <c r="KZ2110" i="1"/>
  <c r="LL2110" i="1"/>
  <c r="LB2109" i="1"/>
  <c r="LE2109" i="1"/>
  <c r="LA2109" i="1"/>
  <c r="LD2109" i="1"/>
  <c r="KZ2109" i="1"/>
  <c r="LC2109" i="1"/>
  <c r="LB2108" i="1"/>
  <c r="LE2108" i="1"/>
  <c r="LA2108" i="1"/>
  <c r="LD2108" i="1"/>
  <c r="LG2108" i="1"/>
  <c r="KZ2108" i="1"/>
  <c r="LC2108" i="1"/>
  <c r="LB2107" i="1"/>
  <c r="LE2107" i="1"/>
  <c r="LA2107" i="1"/>
  <c r="LD2107" i="1"/>
  <c r="KZ2107" i="1"/>
  <c r="LB2106" i="1"/>
  <c r="LE2106" i="1"/>
  <c r="LA2106" i="1"/>
  <c r="LD2106" i="1"/>
  <c r="KZ2106" i="1"/>
  <c r="LB2105" i="1"/>
  <c r="LE2105" i="1"/>
  <c r="LA2105" i="1"/>
  <c r="LD2105" i="1"/>
  <c r="KZ2105" i="1"/>
  <c r="LB2104" i="1"/>
  <c r="LE2104" i="1"/>
  <c r="LA2104" i="1"/>
  <c r="LD2104" i="1"/>
  <c r="LG2104" i="1"/>
  <c r="KZ2104" i="1"/>
  <c r="LB2103" i="1"/>
  <c r="LE2103" i="1"/>
  <c r="LA2103" i="1"/>
  <c r="LD2103" i="1"/>
  <c r="KZ2103" i="1"/>
  <c r="LB2102" i="1"/>
  <c r="LE2102" i="1"/>
  <c r="LA2102" i="1"/>
  <c r="LD2102" i="1"/>
  <c r="KZ2102" i="1"/>
  <c r="LB2101" i="1"/>
  <c r="LE2101" i="1"/>
  <c r="LA2101" i="1"/>
  <c r="LD2101" i="1"/>
  <c r="KZ2101" i="1"/>
  <c r="LC2101" i="1"/>
  <c r="LB2100" i="1"/>
  <c r="LE2100" i="1"/>
  <c r="LA2100" i="1"/>
  <c r="LD2100" i="1"/>
  <c r="LG2100" i="1"/>
  <c r="KZ2100" i="1"/>
  <c r="LC2100" i="1"/>
  <c r="LI2100" i="1"/>
  <c r="LB2099" i="1"/>
  <c r="LE2099" i="1"/>
  <c r="LA2099" i="1"/>
  <c r="LD2099" i="1"/>
  <c r="KZ2099" i="1"/>
  <c r="LB2098" i="1"/>
  <c r="LE2098" i="1"/>
  <c r="LA2098" i="1"/>
  <c r="LD2098" i="1"/>
  <c r="KZ2098" i="1"/>
  <c r="LB2097" i="1"/>
  <c r="LE2097" i="1"/>
  <c r="LA2097" i="1"/>
  <c r="LD2097" i="1"/>
  <c r="LJ2097" i="1"/>
  <c r="KZ2097" i="1"/>
  <c r="LB2096" i="1"/>
  <c r="LE2096" i="1"/>
  <c r="LA2096" i="1"/>
  <c r="LD2096" i="1"/>
  <c r="LG2096" i="1"/>
  <c r="KZ2096" i="1"/>
  <c r="LB2095" i="1"/>
  <c r="LE2095" i="1"/>
  <c r="LA2095" i="1"/>
  <c r="LD2095" i="1"/>
  <c r="KZ2095" i="1"/>
  <c r="LB2094" i="1"/>
  <c r="LE2094" i="1"/>
  <c r="LA2094" i="1"/>
  <c r="LD2094" i="1"/>
  <c r="KZ2094" i="1"/>
  <c r="LB2093" i="1"/>
  <c r="LE2093" i="1"/>
  <c r="LA2093" i="1"/>
  <c r="LD2093" i="1"/>
  <c r="KZ2093" i="1"/>
  <c r="LC2093" i="1"/>
  <c r="LB2092" i="1"/>
  <c r="LE2092" i="1"/>
  <c r="LA2092" i="1"/>
  <c r="KZ2092" i="1"/>
  <c r="LC2092" i="1"/>
  <c r="LB2091" i="1"/>
  <c r="LE2091" i="1"/>
  <c r="LA2091" i="1"/>
  <c r="LD2091" i="1"/>
  <c r="KZ2091" i="1"/>
  <c r="LB2090" i="1"/>
  <c r="LE2090" i="1"/>
  <c r="LA2090" i="1"/>
  <c r="LD2090" i="1"/>
  <c r="KZ2090" i="1"/>
  <c r="LB2089" i="1"/>
  <c r="LE2089" i="1"/>
  <c r="LA2089" i="1"/>
  <c r="LD2089" i="1"/>
  <c r="KZ2089" i="1"/>
  <c r="LB2088" i="1"/>
  <c r="LE2088" i="1"/>
  <c r="LA2088" i="1"/>
  <c r="LD2088" i="1"/>
  <c r="LG2088" i="1"/>
  <c r="KZ2088" i="1"/>
  <c r="LL2088" i="1"/>
  <c r="LB2087" i="1"/>
  <c r="LE2087" i="1"/>
  <c r="LA2087" i="1"/>
  <c r="LD2087" i="1"/>
  <c r="KZ2087" i="1"/>
  <c r="LL2087" i="1"/>
  <c r="LB2086" i="1"/>
  <c r="LE2086" i="1"/>
  <c r="LA2086" i="1"/>
  <c r="LD2086" i="1"/>
  <c r="KZ2086" i="1"/>
  <c r="LL2086" i="1"/>
  <c r="LN2086" i="1"/>
  <c r="LO2086" i="1"/>
  <c r="LB2085" i="1"/>
  <c r="LE2085" i="1"/>
  <c r="LA2085" i="1"/>
  <c r="LD2085" i="1"/>
  <c r="LJ2085" i="1"/>
  <c r="KZ2085" i="1"/>
  <c r="LM2085" i="1"/>
  <c r="LB2084" i="1"/>
  <c r="LE2084" i="1"/>
  <c r="LA2084" i="1"/>
  <c r="KZ2084" i="1"/>
  <c r="LB2083" i="1"/>
  <c r="LE2083" i="1"/>
  <c r="LA2083" i="1"/>
  <c r="LD2083" i="1"/>
  <c r="KZ2083" i="1"/>
  <c r="LB2082" i="1"/>
  <c r="LA2082" i="1"/>
  <c r="LD2082" i="1"/>
  <c r="KZ2082" i="1"/>
  <c r="LB2081" i="1"/>
  <c r="LE2081" i="1"/>
  <c r="LA2081" i="1"/>
  <c r="LD2081" i="1"/>
  <c r="LJ2081" i="1"/>
  <c r="KZ2081" i="1"/>
  <c r="LB2080" i="1"/>
  <c r="LE2080" i="1"/>
  <c r="LA2080" i="1"/>
  <c r="LD2080" i="1"/>
  <c r="LG2080" i="1"/>
  <c r="KZ2080" i="1"/>
  <c r="LC2080" i="1"/>
  <c r="LB2079" i="1"/>
  <c r="LE2079" i="1"/>
  <c r="LA2079" i="1"/>
  <c r="LD2079" i="1"/>
  <c r="KZ2079" i="1"/>
  <c r="LB2078" i="1"/>
  <c r="LE2078" i="1"/>
  <c r="LA2078" i="1"/>
  <c r="KZ2078" i="1"/>
  <c r="LC2078" i="1"/>
  <c r="LF2078" i="1"/>
  <c r="LB2077" i="1"/>
  <c r="LE2077" i="1"/>
  <c r="LA2077" i="1"/>
  <c r="LD2077" i="1"/>
  <c r="LJ2077" i="1"/>
  <c r="KZ2077" i="1"/>
  <c r="LB2076" i="1"/>
  <c r="LE2076" i="1"/>
  <c r="LA2076" i="1"/>
  <c r="KZ2076" i="1"/>
  <c r="LB2075" i="1"/>
  <c r="LE2075" i="1"/>
  <c r="LA2075" i="1"/>
  <c r="LD2075" i="1"/>
  <c r="LG2075" i="1"/>
  <c r="KZ2075" i="1"/>
  <c r="LB2074" i="1"/>
  <c r="LE2074" i="1"/>
  <c r="LA2074" i="1"/>
  <c r="LD2074" i="1"/>
  <c r="KZ2074" i="1"/>
  <c r="LC2074" i="1"/>
  <c r="LF2074" i="1"/>
  <c r="LB2073" i="1"/>
  <c r="LE2073" i="1"/>
  <c r="LA2073" i="1"/>
  <c r="LD2073" i="1"/>
  <c r="LJ2073" i="1"/>
  <c r="KZ2073" i="1"/>
  <c r="LB2072" i="1"/>
  <c r="LE2072" i="1"/>
  <c r="LA2072" i="1"/>
  <c r="KZ2072" i="1"/>
  <c r="LB2071" i="1"/>
  <c r="LE2071" i="1"/>
  <c r="LA2071" i="1"/>
  <c r="LD2071" i="1"/>
  <c r="LG2071" i="1"/>
  <c r="KZ2071" i="1"/>
  <c r="LB2070" i="1"/>
  <c r="LE2070" i="1"/>
  <c r="LA2070" i="1"/>
  <c r="KZ2070" i="1"/>
  <c r="LC2070" i="1"/>
  <c r="LF2070" i="1"/>
  <c r="LB2069" i="1"/>
  <c r="LE2069" i="1"/>
  <c r="LA2069" i="1"/>
  <c r="LD2069" i="1"/>
  <c r="LJ2069" i="1"/>
  <c r="KZ2069" i="1"/>
  <c r="LB2068" i="1"/>
  <c r="LE2068" i="1"/>
  <c r="LK2068" i="1"/>
  <c r="LA2068" i="1"/>
  <c r="LD2068" i="1"/>
  <c r="LJ2068" i="1"/>
  <c r="KZ2068" i="1"/>
  <c r="LC2068" i="1"/>
  <c r="LI2068" i="1"/>
  <c r="LB2067" i="1"/>
  <c r="LE2067" i="1"/>
  <c r="LA2067" i="1"/>
  <c r="LD2067" i="1"/>
  <c r="LG2067" i="1"/>
  <c r="KZ2067" i="1"/>
  <c r="LB2066" i="1"/>
  <c r="LE2066" i="1"/>
  <c r="LA2066" i="1"/>
  <c r="LD2066" i="1"/>
  <c r="KZ2066" i="1"/>
  <c r="LC2066" i="1"/>
  <c r="LF2066" i="1"/>
  <c r="LB2065" i="1"/>
  <c r="LE2065" i="1"/>
  <c r="LA2065" i="1"/>
  <c r="LD2065" i="1"/>
  <c r="LJ2065" i="1"/>
  <c r="KZ2065" i="1"/>
  <c r="LB2064" i="1"/>
  <c r="LE2064" i="1"/>
  <c r="LK2064" i="1"/>
  <c r="LA2064" i="1"/>
  <c r="KZ2064" i="1"/>
  <c r="LC2064" i="1"/>
  <c r="LI2064" i="1"/>
  <c r="LB2063" i="1"/>
  <c r="LE2063" i="1"/>
  <c r="LA2063" i="1"/>
  <c r="LD2063" i="1"/>
  <c r="LG2063" i="1"/>
  <c r="KZ2063" i="1"/>
  <c r="LB2062" i="1"/>
  <c r="LE2062" i="1"/>
  <c r="LA2062" i="1"/>
  <c r="KZ2062" i="1"/>
  <c r="LC2062" i="1"/>
  <c r="LF2062" i="1"/>
  <c r="LB2061" i="1"/>
  <c r="LE2061" i="1"/>
  <c r="LA2061" i="1"/>
  <c r="LD2061" i="1"/>
  <c r="LJ2061" i="1"/>
  <c r="KZ2061" i="1"/>
  <c r="LB2060" i="1"/>
  <c r="LE2060" i="1"/>
  <c r="LK2060" i="1"/>
  <c r="LA2060" i="1"/>
  <c r="KZ2060" i="1"/>
  <c r="LC2060" i="1"/>
  <c r="LI2060" i="1"/>
  <c r="LB2059" i="1"/>
  <c r="LE2059" i="1"/>
  <c r="LA2059" i="1"/>
  <c r="LD2059" i="1"/>
  <c r="KZ2059" i="1"/>
  <c r="LC2059" i="1"/>
  <c r="LI2059" i="1"/>
  <c r="LB2058" i="1"/>
  <c r="LE2058" i="1"/>
  <c r="LA2058" i="1"/>
  <c r="LD2058" i="1"/>
  <c r="KZ2058" i="1"/>
  <c r="LB2057" i="1"/>
  <c r="LE2057" i="1"/>
  <c r="LA2057" i="1"/>
  <c r="LD2057" i="1"/>
  <c r="LG2057" i="1"/>
  <c r="KZ2057" i="1"/>
  <c r="LC2057" i="1"/>
  <c r="LB2056" i="1"/>
  <c r="LE2056" i="1"/>
  <c r="LA2056" i="1"/>
  <c r="KZ2056" i="1"/>
  <c r="LC2056" i="1"/>
  <c r="LF2056" i="1"/>
  <c r="LB2055" i="1"/>
  <c r="LE2055" i="1"/>
  <c r="LA2055" i="1"/>
  <c r="LD2055" i="1"/>
  <c r="LG2055" i="1"/>
  <c r="KZ2055" i="1"/>
  <c r="LB2054" i="1"/>
  <c r="LE2054" i="1"/>
  <c r="LA2054" i="1"/>
  <c r="LD2054" i="1"/>
  <c r="KZ2054" i="1"/>
  <c r="LB2053" i="1"/>
  <c r="LE2053" i="1"/>
  <c r="LA2053" i="1"/>
  <c r="LD2053" i="1"/>
  <c r="LG2053" i="1"/>
  <c r="KZ2053" i="1"/>
  <c r="LC2053" i="1"/>
  <c r="LB2052" i="1"/>
  <c r="LE2052" i="1"/>
  <c r="LA2052" i="1"/>
  <c r="KZ2052" i="1"/>
  <c r="LC2052" i="1"/>
  <c r="LF2052" i="1"/>
  <c r="LB2051" i="1"/>
  <c r="LE2051" i="1"/>
  <c r="LA2051" i="1"/>
  <c r="LD2051" i="1"/>
  <c r="KZ2051" i="1"/>
  <c r="LB2050" i="1"/>
  <c r="LE2050" i="1"/>
  <c r="LA2050" i="1"/>
  <c r="LD2050" i="1"/>
  <c r="KZ2050" i="1"/>
  <c r="LB2049" i="1"/>
  <c r="LE2049" i="1"/>
  <c r="LA2049" i="1"/>
  <c r="LD2049" i="1"/>
  <c r="LG2049" i="1"/>
  <c r="KZ2049" i="1"/>
  <c r="LC2049" i="1"/>
  <c r="LB2048" i="1"/>
  <c r="LE2048" i="1"/>
  <c r="LA2048" i="1"/>
  <c r="KZ2048" i="1"/>
  <c r="LC2048" i="1"/>
  <c r="LF2048" i="1"/>
  <c r="LA2047" i="1"/>
  <c r="LD2047" i="1"/>
  <c r="LG2047" i="1"/>
  <c r="LB2047" i="1"/>
  <c r="LE2047" i="1"/>
  <c r="KZ2047" i="1"/>
  <c r="LB2046" i="1"/>
  <c r="LE2046" i="1"/>
  <c r="LA2046" i="1"/>
  <c r="LD2046" i="1"/>
  <c r="KZ2046" i="1"/>
  <c r="LB2045" i="1"/>
  <c r="LE2045" i="1"/>
  <c r="LA2045" i="1"/>
  <c r="LD2045" i="1"/>
  <c r="LG2045" i="1"/>
  <c r="KZ2045" i="1"/>
  <c r="LC2045" i="1"/>
  <c r="LB2044" i="1"/>
  <c r="LE2044" i="1"/>
  <c r="LA2044" i="1"/>
  <c r="KZ2044" i="1"/>
  <c r="LC2044" i="1"/>
  <c r="LF2044" i="1"/>
  <c r="LB2043" i="1"/>
  <c r="LE2043" i="1"/>
  <c r="LA2043" i="1"/>
  <c r="LD2043" i="1"/>
  <c r="KZ2043" i="1"/>
  <c r="LB2042" i="1"/>
  <c r="LE2042" i="1"/>
  <c r="LA2042" i="1"/>
  <c r="LD2042" i="1"/>
  <c r="KZ2042" i="1"/>
  <c r="LB2041" i="1"/>
  <c r="LE2041" i="1"/>
  <c r="LA2041" i="1"/>
  <c r="LD2041" i="1"/>
  <c r="LG2041" i="1"/>
  <c r="KZ2041" i="1"/>
  <c r="LC2041" i="1"/>
  <c r="LB2040" i="1"/>
  <c r="LE2040" i="1"/>
  <c r="LA2040" i="1"/>
  <c r="KZ2040" i="1"/>
  <c r="LC2040" i="1"/>
  <c r="LF2040" i="1"/>
  <c r="LB2039" i="1"/>
  <c r="LE2039" i="1"/>
  <c r="LA2039" i="1"/>
  <c r="LD2039" i="1"/>
  <c r="LG2039" i="1"/>
  <c r="KZ2039" i="1"/>
  <c r="LB2038" i="1"/>
  <c r="LE2038" i="1"/>
  <c r="LA2038" i="1"/>
  <c r="LD2038" i="1"/>
  <c r="KZ2038" i="1"/>
  <c r="LB2037" i="1"/>
  <c r="LE2037" i="1"/>
  <c r="LA2037" i="1"/>
  <c r="LD2037" i="1"/>
  <c r="LG2037" i="1"/>
  <c r="KZ2037" i="1"/>
  <c r="LC2037" i="1"/>
  <c r="LB2036" i="1"/>
  <c r="LE2036" i="1"/>
  <c r="LA2036" i="1"/>
  <c r="KZ2036" i="1"/>
  <c r="LC2036" i="1"/>
  <c r="LF2036" i="1"/>
  <c r="LB2035" i="1"/>
  <c r="LE2035" i="1"/>
  <c r="LA2035" i="1"/>
  <c r="LD2035" i="1"/>
  <c r="KZ2035" i="1"/>
  <c r="LB2034" i="1"/>
  <c r="LE2034" i="1"/>
  <c r="LA2034" i="1"/>
  <c r="LD2034" i="1"/>
  <c r="KZ2034" i="1"/>
  <c r="LB2033" i="1"/>
  <c r="LE2033" i="1"/>
  <c r="LA2033" i="1"/>
  <c r="LD2033" i="1"/>
  <c r="LG2033" i="1"/>
  <c r="KZ2033" i="1"/>
  <c r="LC2033" i="1"/>
  <c r="LB2032" i="1"/>
  <c r="LE2032" i="1"/>
  <c r="LA2032" i="1"/>
  <c r="KZ2032" i="1"/>
  <c r="LC2032" i="1"/>
  <c r="LF2032" i="1"/>
  <c r="LB2031" i="1"/>
  <c r="LE2031" i="1"/>
  <c r="LA2031" i="1"/>
  <c r="LD2031" i="1"/>
  <c r="LG2031" i="1"/>
  <c r="KZ2031" i="1"/>
  <c r="LB2030" i="1"/>
  <c r="LE2030" i="1"/>
  <c r="LA2030" i="1"/>
  <c r="LD2030" i="1"/>
  <c r="KZ2030" i="1"/>
  <c r="LB2029" i="1"/>
  <c r="LE2029" i="1"/>
  <c r="LA2029" i="1"/>
  <c r="LD2029" i="1"/>
  <c r="LG2029" i="1"/>
  <c r="KZ2029" i="1"/>
  <c r="LC2029" i="1"/>
  <c r="LB2028" i="1"/>
  <c r="LE2028" i="1"/>
  <c r="LA2028" i="1"/>
  <c r="KZ2028" i="1"/>
  <c r="LC2028" i="1"/>
  <c r="LF2028" i="1"/>
  <c r="LB2027" i="1"/>
  <c r="LE2027" i="1"/>
  <c r="LA2027" i="1"/>
  <c r="LD2027" i="1"/>
  <c r="KZ2027" i="1"/>
  <c r="LB2026" i="1"/>
  <c r="LE2026" i="1"/>
  <c r="LA2026" i="1"/>
  <c r="LD2026" i="1"/>
  <c r="KZ2026" i="1"/>
  <c r="LB2025" i="1"/>
  <c r="LE2025" i="1"/>
  <c r="LA2025" i="1"/>
  <c r="LD2025" i="1"/>
  <c r="LG2025" i="1"/>
  <c r="KZ2025" i="1"/>
  <c r="LC2025" i="1"/>
  <c r="LB2024" i="1"/>
  <c r="LE2024" i="1"/>
  <c r="LA2024" i="1"/>
  <c r="KZ2024" i="1"/>
  <c r="LC2024" i="1"/>
  <c r="LF2024" i="1"/>
  <c r="LB2023" i="1"/>
  <c r="LE2023" i="1"/>
  <c r="LA2023" i="1"/>
  <c r="LD2023" i="1"/>
  <c r="LG2023" i="1"/>
  <c r="KZ2023" i="1"/>
  <c r="LB2022" i="1"/>
  <c r="LE2022" i="1"/>
  <c r="LA2022" i="1"/>
  <c r="LD2022" i="1"/>
  <c r="KZ2022" i="1"/>
  <c r="LB2021" i="1"/>
  <c r="LE2021" i="1"/>
  <c r="LA2021" i="1"/>
  <c r="LD2021" i="1"/>
  <c r="LG2021" i="1"/>
  <c r="KZ2021" i="1"/>
  <c r="LC2021" i="1"/>
  <c r="LB2020" i="1"/>
  <c r="LE2020" i="1"/>
  <c r="LA2020" i="1"/>
  <c r="KZ2020" i="1"/>
  <c r="LC2020" i="1"/>
  <c r="LF2020" i="1"/>
  <c r="LB2019" i="1"/>
  <c r="LE2019" i="1"/>
  <c r="LA2019" i="1"/>
  <c r="LD2019" i="1"/>
  <c r="KZ2019" i="1"/>
  <c r="LB2018" i="1"/>
  <c r="LE2018" i="1"/>
  <c r="LA2018" i="1"/>
  <c r="LD2018" i="1"/>
  <c r="KZ2018" i="1"/>
  <c r="LB2017" i="1"/>
  <c r="LE2017" i="1"/>
  <c r="LA2017" i="1"/>
  <c r="LD2017" i="1"/>
  <c r="LG2017" i="1"/>
  <c r="KZ2017" i="1"/>
  <c r="LC2017" i="1"/>
  <c r="LB2016" i="1"/>
  <c r="LE2016" i="1"/>
  <c r="LA2016" i="1"/>
  <c r="KZ2016" i="1"/>
  <c r="LC2016" i="1"/>
  <c r="LF2016" i="1"/>
  <c r="LB2015" i="1"/>
  <c r="LE2015" i="1"/>
  <c r="LA2015" i="1"/>
  <c r="LD2015" i="1"/>
  <c r="LG2015" i="1"/>
  <c r="KZ2015" i="1"/>
  <c r="LB2014" i="1"/>
  <c r="LE2014" i="1"/>
  <c r="LA2014" i="1"/>
  <c r="LD2014" i="1"/>
  <c r="KZ2014" i="1"/>
  <c r="LB2013" i="1"/>
  <c r="LE2013" i="1"/>
  <c r="LA2013" i="1"/>
  <c r="LD2013" i="1"/>
  <c r="LG2013" i="1"/>
  <c r="KZ2013" i="1"/>
  <c r="LC2013" i="1"/>
  <c r="LB2012" i="1"/>
  <c r="LE2012" i="1"/>
  <c r="LA2012" i="1"/>
  <c r="KZ2012" i="1"/>
  <c r="LC2012" i="1"/>
  <c r="LF2012" i="1"/>
  <c r="LB2011" i="1"/>
  <c r="LE2011" i="1"/>
  <c r="LA2011" i="1"/>
  <c r="LD2011" i="1"/>
  <c r="KZ2011" i="1"/>
  <c r="LB2010" i="1"/>
  <c r="LE2010" i="1"/>
  <c r="LA2010" i="1"/>
  <c r="LD2010" i="1"/>
  <c r="KZ2010" i="1"/>
  <c r="LB2009" i="1"/>
  <c r="LE2009" i="1"/>
  <c r="LA2009" i="1"/>
  <c r="LD2009" i="1"/>
  <c r="LG2009" i="1"/>
  <c r="KZ2009" i="1"/>
  <c r="LC2009" i="1"/>
  <c r="LB2008" i="1"/>
  <c r="LE2008" i="1"/>
  <c r="LA2008" i="1"/>
  <c r="KZ2008" i="1"/>
  <c r="LC2008" i="1"/>
  <c r="LF2008" i="1"/>
  <c r="LB2007" i="1"/>
  <c r="LE2007" i="1"/>
  <c r="LA2007" i="1"/>
  <c r="LD2007" i="1"/>
  <c r="LG2007" i="1"/>
  <c r="KZ2007" i="1"/>
  <c r="LB2006" i="1"/>
  <c r="LE2006" i="1"/>
  <c r="LA2006" i="1"/>
  <c r="LD2006" i="1"/>
  <c r="KZ2006" i="1"/>
  <c r="LB2005" i="1"/>
  <c r="LE2005" i="1"/>
  <c r="LA2005" i="1"/>
  <c r="LD2005" i="1"/>
  <c r="LG2005" i="1"/>
  <c r="KZ2005" i="1"/>
  <c r="LC2005" i="1"/>
  <c r="LB2004" i="1"/>
  <c r="LE2004" i="1"/>
  <c r="LA2004" i="1"/>
  <c r="KZ2004" i="1"/>
  <c r="LC2004" i="1"/>
  <c r="LF2004" i="1"/>
  <c r="LB2003" i="1"/>
  <c r="LE2003" i="1"/>
  <c r="LA2003" i="1"/>
  <c r="LD2003" i="1"/>
  <c r="KZ2003" i="1"/>
  <c r="LB2002" i="1"/>
  <c r="LE2002" i="1"/>
  <c r="LA2002" i="1"/>
  <c r="LD2002" i="1"/>
  <c r="KZ2002" i="1"/>
  <c r="LB2001" i="1"/>
  <c r="LE2001" i="1"/>
  <c r="LA2001" i="1"/>
  <c r="LD2001" i="1"/>
  <c r="LG2001" i="1"/>
  <c r="KZ2001" i="1"/>
  <c r="LC2001" i="1"/>
  <c r="LB2000" i="1"/>
  <c r="LE2000" i="1"/>
  <c r="LA2000" i="1"/>
  <c r="KZ2000" i="1"/>
  <c r="LC2000" i="1"/>
  <c r="LF2000" i="1"/>
  <c r="LB1999" i="1"/>
  <c r="LE1999" i="1"/>
  <c r="LA1999" i="1"/>
  <c r="LD1999" i="1"/>
  <c r="LG1999" i="1"/>
  <c r="KZ1999" i="1"/>
  <c r="LB1998" i="1"/>
  <c r="LE1998" i="1"/>
  <c r="LA1998" i="1"/>
  <c r="LD1998" i="1"/>
  <c r="KZ1998" i="1"/>
  <c r="LB1997" i="1"/>
  <c r="LE1997" i="1"/>
  <c r="LA1997" i="1"/>
  <c r="LD1997" i="1"/>
  <c r="LG1997" i="1"/>
  <c r="KZ1997" i="1"/>
  <c r="LC1997" i="1"/>
  <c r="LB1996" i="1"/>
  <c r="LE1996" i="1"/>
  <c r="LA1996" i="1"/>
  <c r="KZ1996" i="1"/>
  <c r="LC1996" i="1"/>
  <c r="LF1996" i="1"/>
  <c r="LB1995" i="1"/>
  <c r="LE1995" i="1"/>
  <c r="LA1995" i="1"/>
  <c r="LD1995" i="1"/>
  <c r="KZ1995" i="1"/>
  <c r="LB1994" i="1"/>
  <c r="LE1994" i="1"/>
  <c r="LA1994" i="1"/>
  <c r="LD1994" i="1"/>
  <c r="KZ1994" i="1"/>
  <c r="LB1993" i="1"/>
  <c r="LE1993" i="1"/>
  <c r="LA1993" i="1"/>
  <c r="LD1993" i="1"/>
  <c r="LG1993" i="1"/>
  <c r="KZ1993" i="1"/>
  <c r="LC1993" i="1"/>
  <c r="LB1992" i="1"/>
  <c r="LE1992" i="1"/>
  <c r="LA1992" i="1"/>
  <c r="LD1992" i="1"/>
  <c r="LJ1992" i="1"/>
  <c r="KZ1992" i="1"/>
  <c r="LB1991" i="1"/>
  <c r="LE1991" i="1"/>
  <c r="LA1991" i="1"/>
  <c r="LD1991" i="1"/>
  <c r="KZ1991" i="1"/>
  <c r="LC1991" i="1"/>
  <c r="LI1991" i="1"/>
  <c r="LB1990" i="1"/>
  <c r="LE1990" i="1"/>
  <c r="LA1990" i="1"/>
  <c r="LD1990" i="1"/>
  <c r="KZ1990" i="1"/>
  <c r="LB1989" i="1"/>
  <c r="LE1989" i="1"/>
  <c r="LA1989" i="1"/>
  <c r="LD1989" i="1"/>
  <c r="KZ1989" i="1"/>
  <c r="LC1989" i="1"/>
  <c r="LB1988" i="1"/>
  <c r="LE1988" i="1"/>
  <c r="LA1988" i="1"/>
  <c r="LD1988" i="1"/>
  <c r="LJ1988" i="1"/>
  <c r="KZ1988" i="1"/>
  <c r="LB1987" i="1"/>
  <c r="LE1987" i="1"/>
  <c r="LA1987" i="1"/>
  <c r="LD1987" i="1"/>
  <c r="LG1987" i="1"/>
  <c r="KZ1987" i="1"/>
  <c r="LB1986" i="1"/>
  <c r="LE1986" i="1"/>
  <c r="LA1986" i="1"/>
  <c r="LD1986" i="1"/>
  <c r="KZ1986" i="1"/>
  <c r="LC1986" i="1"/>
  <c r="LB1985" i="1"/>
  <c r="LE1985" i="1"/>
  <c r="LA1985" i="1"/>
  <c r="KZ1985" i="1"/>
  <c r="LC1985" i="1"/>
  <c r="LB1984" i="1"/>
  <c r="LE1984" i="1"/>
  <c r="LA1984" i="1"/>
  <c r="LD1984" i="1"/>
  <c r="LJ1984" i="1"/>
  <c r="KZ1984" i="1"/>
  <c r="LB1983" i="1"/>
  <c r="LE1983" i="1"/>
  <c r="LA1983" i="1"/>
  <c r="LD1983" i="1"/>
  <c r="LG1983" i="1"/>
  <c r="KZ1983" i="1"/>
  <c r="LM1983" i="1"/>
  <c r="LB1982" i="1"/>
  <c r="LE1982" i="1"/>
  <c r="LA1982" i="1"/>
  <c r="LD1982" i="1"/>
  <c r="KZ1982" i="1"/>
  <c r="LB1981" i="1"/>
  <c r="LE1981" i="1"/>
  <c r="LA1981" i="1"/>
  <c r="LD1981" i="1"/>
  <c r="KZ1981" i="1"/>
  <c r="LC1981" i="1"/>
  <c r="LB1980" i="1"/>
  <c r="LE1980" i="1"/>
  <c r="LA1980" i="1"/>
  <c r="LD1980" i="1"/>
  <c r="LJ1980" i="1"/>
  <c r="KZ1980" i="1"/>
  <c r="LB1979" i="1"/>
  <c r="LE1979" i="1"/>
  <c r="LA1979" i="1"/>
  <c r="LD1979" i="1"/>
  <c r="KZ1979" i="1"/>
  <c r="LB1978" i="1"/>
  <c r="LE1978" i="1"/>
  <c r="LA1978" i="1"/>
  <c r="LD1978" i="1"/>
  <c r="KZ1978" i="1"/>
  <c r="LL1978" i="1"/>
  <c r="LB1977" i="1"/>
  <c r="LE1977" i="1"/>
  <c r="LA1977" i="1"/>
  <c r="LD1977" i="1"/>
  <c r="KZ1977" i="1"/>
  <c r="LC1977" i="1"/>
  <c r="LB1976" i="1"/>
  <c r="LE1976" i="1"/>
  <c r="LA1976" i="1"/>
  <c r="LD1976" i="1"/>
  <c r="LJ1976" i="1"/>
  <c r="KZ1976" i="1"/>
  <c r="LM1976" i="1"/>
  <c r="LB1975" i="1"/>
  <c r="LE1975" i="1"/>
  <c r="LA1975" i="1"/>
  <c r="LD1975" i="1"/>
  <c r="LG1975" i="1"/>
  <c r="KZ1975" i="1"/>
  <c r="LM1975" i="1"/>
  <c r="LB1974" i="1"/>
  <c r="LE1974" i="1"/>
  <c r="LA1974" i="1"/>
  <c r="LD1974" i="1"/>
  <c r="KZ1974" i="1"/>
  <c r="LC1974" i="1"/>
  <c r="LB1973" i="1"/>
  <c r="LE1973" i="1"/>
  <c r="LA1973" i="1"/>
  <c r="KZ1973" i="1"/>
  <c r="LC1973" i="1"/>
  <c r="LB1972" i="1"/>
  <c r="LE1972" i="1"/>
  <c r="LA1972" i="1"/>
  <c r="LD1972" i="1"/>
  <c r="LJ1972" i="1"/>
  <c r="KZ1972" i="1"/>
  <c r="LM1972" i="1"/>
  <c r="LB1971" i="1"/>
  <c r="LE1971" i="1"/>
  <c r="LA1971" i="1"/>
  <c r="LD1971" i="1"/>
  <c r="LG1971" i="1"/>
  <c r="KZ1971" i="1"/>
  <c r="LB1970" i="1"/>
  <c r="LE1970" i="1"/>
  <c r="LA1970" i="1"/>
  <c r="LD1970" i="1"/>
  <c r="KZ1970" i="1"/>
  <c r="LB1969" i="1"/>
  <c r="LE1969" i="1"/>
  <c r="LA1969" i="1"/>
  <c r="LD1969" i="1"/>
  <c r="KZ1969" i="1"/>
  <c r="LC1969" i="1"/>
  <c r="LB1968" i="1"/>
  <c r="LE1968" i="1"/>
  <c r="LA1968" i="1"/>
  <c r="LD1968" i="1"/>
  <c r="LJ1968" i="1"/>
  <c r="KZ1968" i="1"/>
  <c r="LB1967" i="1"/>
  <c r="LE1967" i="1"/>
  <c r="LA1967" i="1"/>
  <c r="LD1967" i="1"/>
  <c r="KZ1967" i="1"/>
  <c r="LB1966" i="1"/>
  <c r="LE1966" i="1"/>
  <c r="LA1966" i="1"/>
  <c r="LD1966" i="1"/>
  <c r="KZ1966" i="1"/>
  <c r="LB1965" i="1"/>
  <c r="LE1965" i="1"/>
  <c r="LA1965" i="1"/>
  <c r="LD1965" i="1"/>
  <c r="KZ1965" i="1"/>
  <c r="LC1965" i="1"/>
  <c r="LB1964" i="1"/>
  <c r="LE1964" i="1"/>
  <c r="LA1964" i="1"/>
  <c r="KZ1964" i="1"/>
  <c r="LL1964" i="1"/>
  <c r="LB1963" i="1"/>
  <c r="LE1963" i="1"/>
  <c r="LA1963" i="1"/>
  <c r="LD1963" i="1"/>
  <c r="LG1963" i="1"/>
  <c r="KZ1963" i="1"/>
  <c r="LB1962" i="1"/>
  <c r="LE1962" i="1"/>
  <c r="LA1962" i="1"/>
  <c r="LD1962" i="1"/>
  <c r="KZ1962" i="1"/>
  <c r="LB1961" i="1"/>
  <c r="LE1961" i="1"/>
  <c r="LA1961" i="1"/>
  <c r="KZ1961" i="1"/>
  <c r="LC1961" i="1"/>
  <c r="LB1960" i="1"/>
  <c r="LE1960" i="1"/>
  <c r="LA1960" i="1"/>
  <c r="KZ1960" i="1"/>
  <c r="LB1959" i="1"/>
  <c r="LE1959" i="1"/>
  <c r="LA1959" i="1"/>
  <c r="LD1959" i="1"/>
  <c r="LG1959" i="1"/>
  <c r="KZ1959" i="1"/>
  <c r="LB1958" i="1"/>
  <c r="LE1958" i="1"/>
  <c r="LA1958" i="1"/>
  <c r="LD1958" i="1"/>
  <c r="KZ1958" i="1"/>
  <c r="LC1958" i="1"/>
  <c r="LF1958" i="1"/>
  <c r="LB1957" i="1"/>
  <c r="LE1957" i="1"/>
  <c r="LA1957" i="1"/>
  <c r="KZ1957" i="1"/>
  <c r="LC1957" i="1"/>
  <c r="LB1956" i="1"/>
  <c r="LE1956" i="1"/>
  <c r="LA1956" i="1"/>
  <c r="KZ1956" i="1"/>
  <c r="LB1955" i="1"/>
  <c r="LE1955" i="1"/>
  <c r="LA1955" i="1"/>
  <c r="LD1955" i="1"/>
  <c r="LG1955" i="1"/>
  <c r="KZ1955" i="1"/>
  <c r="LB1954" i="1"/>
  <c r="LE1954" i="1"/>
  <c r="LA1954" i="1"/>
  <c r="LD1954" i="1"/>
  <c r="KZ1954" i="1"/>
  <c r="LL1954" i="1"/>
  <c r="LB1953" i="1"/>
  <c r="LE1953" i="1"/>
  <c r="LA1953" i="1"/>
  <c r="KZ1953" i="1"/>
  <c r="LC1953" i="1"/>
  <c r="LB1952" i="1"/>
  <c r="LE1952" i="1"/>
  <c r="LA1952" i="1"/>
  <c r="KZ1952" i="1"/>
  <c r="LL1952" i="1"/>
  <c r="LB1951" i="1"/>
  <c r="LE1951" i="1"/>
  <c r="LA1951" i="1"/>
  <c r="LD1951" i="1"/>
  <c r="LG1951" i="1"/>
  <c r="KZ1951" i="1"/>
  <c r="LM1951" i="1"/>
  <c r="LB1950" i="1"/>
  <c r="LE1950" i="1"/>
  <c r="LA1950" i="1"/>
  <c r="LD1950" i="1"/>
  <c r="KZ1950" i="1"/>
  <c r="LC1950" i="1"/>
  <c r="LF1950" i="1"/>
  <c r="LB1949" i="1"/>
  <c r="LE1949" i="1"/>
  <c r="LA1949" i="1"/>
  <c r="KZ1949" i="1"/>
  <c r="LC1949" i="1"/>
  <c r="LB1948" i="1"/>
  <c r="LE1948" i="1"/>
  <c r="LA1948" i="1"/>
  <c r="KZ1948" i="1"/>
  <c r="LB1947" i="1"/>
  <c r="LE1947" i="1"/>
  <c r="LA1947" i="1"/>
  <c r="LD1947" i="1"/>
  <c r="LG1947" i="1"/>
  <c r="KZ1947" i="1"/>
  <c r="LB1946" i="1"/>
  <c r="LE1946" i="1"/>
  <c r="LA1946" i="1"/>
  <c r="LD1946" i="1"/>
  <c r="KZ1946" i="1"/>
  <c r="LB1945" i="1"/>
  <c r="LE1945" i="1"/>
  <c r="LA1945" i="1"/>
  <c r="KZ1945" i="1"/>
  <c r="LC1945" i="1"/>
  <c r="LB1944" i="1"/>
  <c r="LE1944" i="1"/>
  <c r="LA1944" i="1"/>
  <c r="KZ1944" i="1"/>
  <c r="LB1943" i="1"/>
  <c r="LE1943" i="1"/>
  <c r="LA1943" i="1"/>
  <c r="LD1943" i="1"/>
  <c r="LG1943" i="1"/>
  <c r="KZ1943" i="1"/>
  <c r="LB1942" i="1"/>
  <c r="LE1942" i="1"/>
  <c r="LA1942" i="1"/>
  <c r="LD1942" i="1"/>
  <c r="KZ1942" i="1"/>
  <c r="LB1941" i="1"/>
  <c r="LE1941" i="1"/>
  <c r="LA1941" i="1"/>
  <c r="KZ1941" i="1"/>
  <c r="LC1941" i="1"/>
  <c r="LB1940" i="1"/>
  <c r="LE1940" i="1"/>
  <c r="LA1940" i="1"/>
  <c r="KZ1940" i="1"/>
  <c r="LB1939" i="1"/>
  <c r="LE1939" i="1"/>
  <c r="LA1939" i="1"/>
  <c r="LD1939" i="1"/>
  <c r="LG1939" i="1"/>
  <c r="KZ1939" i="1"/>
  <c r="LB1938" i="1"/>
  <c r="LE1938" i="1"/>
  <c r="LA1938" i="1"/>
  <c r="LD1938" i="1"/>
  <c r="KZ1938" i="1"/>
  <c r="LB1937" i="1"/>
  <c r="LE1937" i="1"/>
  <c r="LA1937" i="1"/>
  <c r="KZ1937" i="1"/>
  <c r="LC1937" i="1"/>
  <c r="LB1936" i="1"/>
  <c r="LE1936" i="1"/>
  <c r="LA1936" i="1"/>
  <c r="KZ1936" i="1"/>
  <c r="LB1935" i="1"/>
  <c r="LE1935" i="1"/>
  <c r="LA1935" i="1"/>
  <c r="LD1935" i="1"/>
  <c r="LG1935" i="1"/>
  <c r="KZ1935" i="1"/>
  <c r="LB1934" i="1"/>
  <c r="LE1934" i="1"/>
  <c r="LA1934" i="1"/>
  <c r="LD1934" i="1"/>
  <c r="KZ1934" i="1"/>
  <c r="LC1934" i="1"/>
  <c r="LF1934" i="1"/>
  <c r="LB1933" i="1"/>
  <c r="LE1933" i="1"/>
  <c r="LA1933" i="1"/>
  <c r="KZ1933" i="1"/>
  <c r="LC1933" i="1"/>
  <c r="LB1932" i="1"/>
  <c r="LE1932" i="1"/>
  <c r="LA1932" i="1"/>
  <c r="KZ1932" i="1"/>
  <c r="LB1931" i="1"/>
  <c r="LE1931" i="1"/>
  <c r="LA1931" i="1"/>
  <c r="LD1931" i="1"/>
  <c r="LG1931" i="1"/>
  <c r="KZ1931" i="1"/>
  <c r="LB1930" i="1"/>
  <c r="LE1930" i="1"/>
  <c r="LA1930" i="1"/>
  <c r="LD1930" i="1"/>
  <c r="KZ1930" i="1"/>
  <c r="LB1929" i="1"/>
  <c r="LE1929" i="1"/>
  <c r="LA1929" i="1"/>
  <c r="KZ1929" i="1"/>
  <c r="LC1929" i="1"/>
  <c r="LB1928" i="1"/>
  <c r="LE1928" i="1"/>
  <c r="LA1928" i="1"/>
  <c r="KZ1928" i="1"/>
  <c r="LB1927" i="1"/>
  <c r="LE1927" i="1"/>
  <c r="LA1927" i="1"/>
  <c r="LD1927" i="1"/>
  <c r="LG1927" i="1"/>
  <c r="KZ1927" i="1"/>
  <c r="LB1926" i="1"/>
  <c r="LE1926" i="1"/>
  <c r="LA1926" i="1"/>
  <c r="LD1926" i="1"/>
  <c r="KZ1926" i="1"/>
  <c r="LC1926" i="1"/>
  <c r="LF1926" i="1"/>
  <c r="LB1925" i="1"/>
  <c r="LE1925" i="1"/>
  <c r="LA1925" i="1"/>
  <c r="KZ1925" i="1"/>
  <c r="LC1925" i="1"/>
  <c r="LB1924" i="1"/>
  <c r="LE1924" i="1"/>
  <c r="LA1924" i="1"/>
  <c r="KZ1924" i="1"/>
  <c r="LB1923" i="1"/>
  <c r="LE1923" i="1"/>
  <c r="LA1923" i="1"/>
  <c r="LD1923" i="1"/>
  <c r="LG1923" i="1"/>
  <c r="KZ1923" i="1"/>
  <c r="LB1922" i="1"/>
  <c r="LE1922" i="1"/>
  <c r="LA1922" i="1"/>
  <c r="LD1922" i="1"/>
  <c r="KZ1922" i="1"/>
  <c r="LC1922" i="1"/>
  <c r="LF1922" i="1"/>
  <c r="LB1921" i="1"/>
  <c r="LE1921" i="1"/>
  <c r="LA1921" i="1"/>
  <c r="KZ1921" i="1"/>
  <c r="LC1921" i="1"/>
  <c r="LB1920" i="1"/>
  <c r="LE1920" i="1"/>
  <c r="LA1920" i="1"/>
  <c r="KZ1920" i="1"/>
  <c r="LB1919" i="1"/>
  <c r="LE1919" i="1"/>
  <c r="LA1919" i="1"/>
  <c r="LD1919" i="1"/>
  <c r="LG1919" i="1"/>
  <c r="KZ1919" i="1"/>
  <c r="LB1918" i="1"/>
  <c r="LE1918" i="1"/>
  <c r="LA1918" i="1"/>
  <c r="LD1918" i="1"/>
  <c r="KZ1918" i="1"/>
  <c r="LL1918" i="1"/>
  <c r="LB1917" i="1"/>
  <c r="LE1917" i="1"/>
  <c r="LA1917" i="1"/>
  <c r="LD1917" i="1"/>
  <c r="KZ1917" i="1"/>
  <c r="LB1916" i="1"/>
  <c r="LE1916" i="1"/>
  <c r="LA1916" i="1"/>
  <c r="LD1916" i="1"/>
  <c r="KZ1916" i="1"/>
  <c r="LL1916" i="1"/>
  <c r="LB1915" i="1"/>
  <c r="LE1915" i="1"/>
  <c r="LA1915" i="1"/>
  <c r="LD1915" i="1"/>
  <c r="LG1915" i="1"/>
  <c r="KZ1915" i="1"/>
  <c r="LB1914" i="1"/>
  <c r="LE1914" i="1"/>
  <c r="LA1914" i="1"/>
  <c r="LD1914" i="1"/>
  <c r="KZ1914" i="1"/>
  <c r="LB1913" i="1"/>
  <c r="LE1913" i="1"/>
  <c r="LA1913" i="1"/>
  <c r="KZ1913" i="1"/>
  <c r="LC1913" i="1"/>
  <c r="LB1912" i="1"/>
  <c r="LE1912" i="1"/>
  <c r="LA1912" i="1"/>
  <c r="KZ1912" i="1"/>
  <c r="LB1911" i="1"/>
  <c r="LE1911" i="1"/>
  <c r="LA1911" i="1"/>
  <c r="LD1911" i="1"/>
  <c r="LG1911" i="1"/>
  <c r="KZ1911" i="1"/>
  <c r="LB1910" i="1"/>
  <c r="LE1910" i="1"/>
  <c r="LA1910" i="1"/>
  <c r="LD1910" i="1"/>
  <c r="KZ1910" i="1"/>
  <c r="LB1909" i="1"/>
  <c r="LE1909" i="1"/>
  <c r="LA1909" i="1"/>
  <c r="KZ1909" i="1"/>
  <c r="LC1909" i="1"/>
  <c r="LB1908" i="1"/>
  <c r="LE1908" i="1"/>
  <c r="LA1908" i="1"/>
  <c r="KZ1908" i="1"/>
  <c r="LB1907" i="1"/>
  <c r="LE1907" i="1"/>
  <c r="LA1907" i="1"/>
  <c r="LD1907" i="1"/>
  <c r="LG1907" i="1"/>
  <c r="KZ1907" i="1"/>
  <c r="LB1906" i="1"/>
  <c r="LE1906" i="1"/>
  <c r="LA1906" i="1"/>
  <c r="LD1906" i="1"/>
  <c r="KZ1906" i="1"/>
  <c r="LC1906" i="1"/>
  <c r="LF1906" i="1"/>
  <c r="LB1905" i="1"/>
  <c r="LE1905" i="1"/>
  <c r="LA1905" i="1"/>
  <c r="KZ1905" i="1"/>
  <c r="LC1905" i="1"/>
  <c r="LB1904" i="1"/>
  <c r="LE1904" i="1"/>
  <c r="LA1904" i="1"/>
  <c r="KZ1904" i="1"/>
  <c r="LB1903" i="1"/>
  <c r="LE1903" i="1"/>
  <c r="LA1903" i="1"/>
  <c r="LD1903" i="1"/>
  <c r="LG1903" i="1"/>
  <c r="KZ1903" i="1"/>
  <c r="LB1902" i="1"/>
  <c r="LE1902" i="1"/>
  <c r="LA1902" i="1"/>
  <c r="LD1902" i="1"/>
  <c r="KZ1902" i="1"/>
  <c r="LB1901" i="1"/>
  <c r="LE1901" i="1"/>
  <c r="LA1901" i="1"/>
  <c r="KZ1901" i="1"/>
  <c r="LC1901" i="1"/>
  <c r="LB1900" i="1"/>
  <c r="LE1900" i="1"/>
  <c r="LA1900" i="1"/>
  <c r="KZ1900" i="1"/>
  <c r="LB1899" i="1"/>
  <c r="LE1899" i="1"/>
  <c r="LA1899" i="1"/>
  <c r="LD1899" i="1"/>
  <c r="LG1899" i="1"/>
  <c r="KZ1899" i="1"/>
  <c r="LB1898" i="1"/>
  <c r="LE1898" i="1"/>
  <c r="LA1898" i="1"/>
  <c r="LD1898" i="1"/>
  <c r="KZ1898" i="1"/>
  <c r="LB1897" i="1"/>
  <c r="LE1897" i="1"/>
  <c r="LA1897" i="1"/>
  <c r="LD1897" i="1"/>
  <c r="LG1897" i="1"/>
  <c r="KZ1897" i="1"/>
  <c r="LC1897" i="1"/>
  <c r="LB1896" i="1"/>
  <c r="LE1896" i="1"/>
  <c r="LA1896" i="1"/>
  <c r="KZ1896" i="1"/>
  <c r="LC1896" i="1"/>
  <c r="LB1895" i="1"/>
  <c r="LE1895" i="1"/>
  <c r="LA1895" i="1"/>
  <c r="LD1895" i="1"/>
  <c r="LG1895" i="1"/>
  <c r="KZ1895" i="1"/>
  <c r="LB1894" i="1"/>
  <c r="LE1894" i="1"/>
  <c r="LA1894" i="1"/>
  <c r="LD1894" i="1"/>
  <c r="KZ1894" i="1"/>
  <c r="LB1893" i="1"/>
  <c r="LE1893" i="1"/>
  <c r="LA1893" i="1"/>
  <c r="LD1893" i="1"/>
  <c r="LG1893" i="1"/>
  <c r="KZ1893" i="1"/>
  <c r="LC1893" i="1"/>
  <c r="LB1892" i="1"/>
  <c r="LE1892" i="1"/>
  <c r="LA1892" i="1"/>
  <c r="KZ1892" i="1"/>
  <c r="LC1892" i="1"/>
  <c r="LB1891" i="1"/>
  <c r="LE1891" i="1"/>
  <c r="LA1891" i="1"/>
  <c r="LD1891" i="1"/>
  <c r="LG1891" i="1"/>
  <c r="KZ1891" i="1"/>
  <c r="LB1890" i="1"/>
  <c r="LE1890" i="1"/>
  <c r="LA1890" i="1"/>
  <c r="LD1890" i="1"/>
  <c r="KZ1890" i="1"/>
  <c r="LB1889" i="1"/>
  <c r="LE1889" i="1"/>
  <c r="LA1889" i="1"/>
  <c r="LD1889" i="1"/>
  <c r="KZ1889" i="1"/>
  <c r="LC1889" i="1"/>
  <c r="LB1888" i="1"/>
  <c r="LE1888" i="1"/>
  <c r="LA1888" i="1"/>
  <c r="KZ1888" i="1"/>
  <c r="LC1888" i="1"/>
  <c r="LF1888" i="1"/>
  <c r="LB1887" i="1"/>
  <c r="LE1887" i="1"/>
  <c r="LA1887" i="1"/>
  <c r="LD1887" i="1"/>
  <c r="LG1887" i="1"/>
  <c r="KZ1887" i="1"/>
  <c r="LB1886" i="1"/>
  <c r="LE1886" i="1"/>
  <c r="LA1886" i="1"/>
  <c r="LD1886" i="1"/>
  <c r="KZ1886" i="1"/>
  <c r="LB1885" i="1"/>
  <c r="LE1885" i="1"/>
  <c r="LA1885" i="1"/>
  <c r="LD1885" i="1"/>
  <c r="LG1885" i="1"/>
  <c r="KZ1885" i="1"/>
  <c r="LC1885" i="1"/>
  <c r="LB1884" i="1"/>
  <c r="LE1884" i="1"/>
  <c r="LA1884" i="1"/>
  <c r="KZ1884" i="1"/>
  <c r="LC1884" i="1"/>
  <c r="LF1884" i="1"/>
  <c r="LB1883" i="1"/>
  <c r="LE1883" i="1"/>
  <c r="LA1883" i="1"/>
  <c r="LD1883" i="1"/>
  <c r="LG1883" i="1"/>
  <c r="KZ1883" i="1"/>
  <c r="LB1882" i="1"/>
  <c r="LE1882" i="1"/>
  <c r="LA1882" i="1"/>
  <c r="LD1882" i="1"/>
  <c r="KZ1882" i="1"/>
  <c r="LB1881" i="1"/>
  <c r="LE1881" i="1"/>
  <c r="LA1881" i="1"/>
  <c r="LD1881" i="1"/>
  <c r="KZ1881" i="1"/>
  <c r="LC1881" i="1"/>
  <c r="LB1880" i="1"/>
  <c r="LE1880" i="1"/>
  <c r="LA1880" i="1"/>
  <c r="KZ1880" i="1"/>
  <c r="LC1880" i="1"/>
  <c r="LB1879" i="1"/>
  <c r="LE1879" i="1"/>
  <c r="LA1879" i="1"/>
  <c r="LD1879" i="1"/>
  <c r="LG1879" i="1"/>
  <c r="KZ1879" i="1"/>
  <c r="LB1878" i="1"/>
  <c r="LE1878" i="1"/>
  <c r="LA1878" i="1"/>
  <c r="LD1878" i="1"/>
  <c r="KZ1878" i="1"/>
  <c r="LB1877" i="1"/>
  <c r="LE1877" i="1"/>
  <c r="LA1877" i="1"/>
  <c r="LD1877" i="1"/>
  <c r="LG1877" i="1"/>
  <c r="KZ1877" i="1"/>
  <c r="LC1877" i="1"/>
  <c r="LB1876" i="1"/>
  <c r="LE1876" i="1"/>
  <c r="LA1876" i="1"/>
  <c r="KZ1876" i="1"/>
  <c r="LB1875" i="1"/>
  <c r="LE1875" i="1"/>
  <c r="LA1875" i="1"/>
  <c r="LD1875" i="1"/>
  <c r="LG1875" i="1"/>
  <c r="KZ1875" i="1"/>
  <c r="LB1874" i="1"/>
  <c r="LE1874" i="1"/>
  <c r="LA1874" i="1"/>
  <c r="LD1874" i="1"/>
  <c r="KZ1874" i="1"/>
  <c r="LB1873" i="1"/>
  <c r="LE1873" i="1"/>
  <c r="LA1873" i="1"/>
  <c r="LD1873" i="1"/>
  <c r="KZ1873" i="1"/>
  <c r="LC1873" i="1"/>
  <c r="LB1872" i="1"/>
  <c r="LE1872" i="1"/>
  <c r="LA1872" i="1"/>
  <c r="KZ1872" i="1"/>
  <c r="LC1872" i="1"/>
  <c r="LB1871" i="1"/>
  <c r="LE1871" i="1"/>
  <c r="LA1871" i="1"/>
  <c r="LD1871" i="1"/>
  <c r="LG1871" i="1"/>
  <c r="KZ1871" i="1"/>
  <c r="LB1870" i="1"/>
  <c r="LE1870" i="1"/>
  <c r="LA1870" i="1"/>
  <c r="LD1870" i="1"/>
  <c r="KZ1870" i="1"/>
  <c r="LB1869" i="1"/>
  <c r="LE1869" i="1"/>
  <c r="LA1869" i="1"/>
  <c r="LD1869" i="1"/>
  <c r="LG1869" i="1"/>
  <c r="KZ1869" i="1"/>
  <c r="LC1869" i="1"/>
  <c r="LB1868" i="1"/>
  <c r="LE1868" i="1"/>
  <c r="LA1868" i="1"/>
  <c r="KZ1868" i="1"/>
  <c r="LB1867" i="1"/>
  <c r="LE1867" i="1"/>
  <c r="LA1867" i="1"/>
  <c r="LD1867" i="1"/>
  <c r="LG1867" i="1"/>
  <c r="KZ1867" i="1"/>
  <c r="LB1866" i="1"/>
  <c r="LE1866" i="1"/>
  <c r="LA1866" i="1"/>
  <c r="LD1866" i="1"/>
  <c r="KZ1866" i="1"/>
  <c r="LB1865" i="1"/>
  <c r="LE1865" i="1"/>
  <c r="LA1865" i="1"/>
  <c r="LD1865" i="1"/>
  <c r="KZ1865" i="1"/>
  <c r="LC1865" i="1"/>
  <c r="LB1864" i="1"/>
  <c r="LE1864" i="1"/>
  <c r="LA1864" i="1"/>
  <c r="KZ1864" i="1"/>
  <c r="LC1864" i="1"/>
  <c r="LB1863" i="1"/>
  <c r="LE1863" i="1"/>
  <c r="LA1863" i="1"/>
  <c r="LD1863" i="1"/>
  <c r="LG1863" i="1"/>
  <c r="KZ1863" i="1"/>
  <c r="LB1862" i="1"/>
  <c r="LE1862" i="1"/>
  <c r="LA1862" i="1"/>
  <c r="LD1862" i="1"/>
  <c r="KZ1862" i="1"/>
  <c r="LB1861" i="1"/>
  <c r="LE1861" i="1"/>
  <c r="LA1861" i="1"/>
  <c r="LD1861" i="1"/>
  <c r="LG1861" i="1"/>
  <c r="KZ1861" i="1"/>
  <c r="LC1861" i="1"/>
  <c r="LB1860" i="1"/>
  <c r="LE1860" i="1"/>
  <c r="LA1860" i="1"/>
  <c r="KZ1860" i="1"/>
  <c r="LC1860" i="1"/>
  <c r="LF1860" i="1"/>
  <c r="LB1859" i="1"/>
  <c r="LE1859" i="1"/>
  <c r="LA1859" i="1"/>
  <c r="LD1859" i="1"/>
  <c r="LG1859" i="1"/>
  <c r="KZ1859" i="1"/>
  <c r="LB1858" i="1"/>
  <c r="LE1858" i="1"/>
  <c r="LA1858" i="1"/>
  <c r="LD1858" i="1"/>
  <c r="KZ1858" i="1"/>
  <c r="LB1857" i="1"/>
  <c r="LE1857" i="1"/>
  <c r="LA1857" i="1"/>
  <c r="LD1857" i="1"/>
  <c r="KZ1857" i="1"/>
  <c r="LC1857" i="1"/>
  <c r="LB1856" i="1"/>
  <c r="LE1856" i="1"/>
  <c r="LA1856" i="1"/>
  <c r="KZ1856" i="1"/>
  <c r="LC1856" i="1"/>
  <c r="LB1855" i="1"/>
  <c r="LE1855" i="1"/>
  <c r="LA1855" i="1"/>
  <c r="LD1855" i="1"/>
  <c r="LG1855" i="1"/>
  <c r="KZ1855" i="1"/>
  <c r="LB1854" i="1"/>
  <c r="LE1854" i="1"/>
  <c r="LA1854" i="1"/>
  <c r="LD1854" i="1"/>
  <c r="KZ1854" i="1"/>
  <c r="LB1853" i="1"/>
  <c r="LE1853" i="1"/>
  <c r="LA1853" i="1"/>
  <c r="LD1853" i="1"/>
  <c r="LG1853" i="1"/>
  <c r="KZ1853" i="1"/>
  <c r="LC1853" i="1"/>
  <c r="LB1852" i="1"/>
  <c r="LE1852" i="1"/>
  <c r="LA1852" i="1"/>
  <c r="KZ1852" i="1"/>
  <c r="LC1852" i="1"/>
  <c r="LF1852" i="1"/>
  <c r="LB1851" i="1"/>
  <c r="LE1851" i="1"/>
  <c r="LA1851" i="1"/>
  <c r="LD1851" i="1"/>
  <c r="LG1851" i="1"/>
  <c r="KZ1851" i="1"/>
  <c r="LB1850" i="1"/>
  <c r="LE1850" i="1"/>
  <c r="LA1850" i="1"/>
  <c r="LD1850" i="1"/>
  <c r="KZ1850" i="1"/>
  <c r="LB1849" i="1"/>
  <c r="LE1849" i="1"/>
  <c r="LA1849" i="1"/>
  <c r="LD1849" i="1"/>
  <c r="KZ1849" i="1"/>
  <c r="LC1849" i="1"/>
  <c r="LB1848" i="1"/>
  <c r="LE1848" i="1"/>
  <c r="LA1848" i="1"/>
  <c r="KZ1848" i="1"/>
  <c r="LC1848" i="1"/>
  <c r="LB1847" i="1"/>
  <c r="LE1847" i="1"/>
  <c r="LA1847" i="1"/>
  <c r="LD1847" i="1"/>
  <c r="LG1847" i="1"/>
  <c r="KZ1847" i="1"/>
  <c r="LB1846" i="1"/>
  <c r="LE1846" i="1"/>
  <c r="LA1846" i="1"/>
  <c r="LD1846" i="1"/>
  <c r="KZ1846" i="1"/>
  <c r="LB1845" i="1"/>
  <c r="LE1845" i="1"/>
  <c r="LA1845" i="1"/>
  <c r="LD1845" i="1"/>
  <c r="LG1845" i="1"/>
  <c r="KZ1845" i="1"/>
  <c r="LC1845" i="1"/>
  <c r="LB1844" i="1"/>
  <c r="LE1844" i="1"/>
  <c r="LA1844" i="1"/>
  <c r="KZ1844" i="1"/>
  <c r="LB1843" i="1"/>
  <c r="LE1843" i="1"/>
  <c r="LA1843" i="1"/>
  <c r="LD1843" i="1"/>
  <c r="LG1843" i="1"/>
  <c r="KZ1843" i="1"/>
  <c r="LB1842" i="1"/>
  <c r="LE1842" i="1"/>
  <c r="LA1842" i="1"/>
  <c r="LD1842" i="1"/>
  <c r="KZ1842" i="1"/>
  <c r="LB1841" i="1"/>
  <c r="LE1841" i="1"/>
  <c r="LA1841" i="1"/>
  <c r="LD1841" i="1"/>
  <c r="KZ1841" i="1"/>
  <c r="LC1841" i="1"/>
  <c r="LB1840" i="1"/>
  <c r="LE1840" i="1"/>
  <c r="LA1840" i="1"/>
  <c r="KZ1840" i="1"/>
  <c r="LC1840" i="1"/>
  <c r="LB1839" i="1"/>
  <c r="LE1839" i="1"/>
  <c r="LA1839" i="1"/>
  <c r="LD1839" i="1"/>
  <c r="LG1839" i="1"/>
  <c r="KZ1839" i="1"/>
  <c r="LB1838" i="1"/>
  <c r="LE1838" i="1"/>
  <c r="LA1838" i="1"/>
  <c r="LD1838" i="1"/>
  <c r="KZ1838" i="1"/>
  <c r="LB1837" i="1"/>
  <c r="LE1837" i="1"/>
  <c r="LA1837" i="1"/>
  <c r="LD1837" i="1"/>
  <c r="LG1837" i="1"/>
  <c r="KZ1837" i="1"/>
  <c r="LC1837" i="1"/>
  <c r="LB1836" i="1"/>
  <c r="LE1836" i="1"/>
  <c r="LA1836" i="1"/>
  <c r="KZ1836" i="1"/>
  <c r="LB1835" i="1"/>
  <c r="LE1835" i="1"/>
  <c r="LA1835" i="1"/>
  <c r="LD1835" i="1"/>
  <c r="LG1835" i="1"/>
  <c r="KZ1835" i="1"/>
  <c r="LB1834" i="1"/>
  <c r="LE1834" i="1"/>
  <c r="LA1834" i="1"/>
  <c r="LD1834" i="1"/>
  <c r="KZ1834" i="1"/>
  <c r="LB1833" i="1"/>
  <c r="LE1833" i="1"/>
  <c r="LA1833" i="1"/>
  <c r="LD1833" i="1"/>
  <c r="KZ1833" i="1"/>
  <c r="LC1833" i="1"/>
  <c r="LB1832" i="1"/>
  <c r="LE1832" i="1"/>
  <c r="LA1832" i="1"/>
  <c r="KZ1832" i="1"/>
  <c r="LC1832" i="1"/>
  <c r="LB1831" i="1"/>
  <c r="LE1831" i="1"/>
  <c r="LA1831" i="1"/>
  <c r="LD1831" i="1"/>
  <c r="LG1831" i="1"/>
  <c r="KZ1831" i="1"/>
  <c r="LB1830" i="1"/>
  <c r="LE1830" i="1"/>
  <c r="LA1830" i="1"/>
  <c r="LD1830" i="1"/>
  <c r="KZ1830" i="1"/>
  <c r="LB1829" i="1"/>
  <c r="LE1829" i="1"/>
  <c r="LA1829" i="1"/>
  <c r="LD1829" i="1"/>
  <c r="LG1829" i="1"/>
  <c r="KZ1829" i="1"/>
  <c r="LC1829" i="1"/>
  <c r="LB1828" i="1"/>
  <c r="LE1828" i="1"/>
  <c r="LA1828" i="1"/>
  <c r="KZ1828" i="1"/>
  <c r="LC1828" i="1"/>
  <c r="LF1828" i="1"/>
  <c r="LB1827" i="1"/>
  <c r="LE1827" i="1"/>
  <c r="LA1827" i="1"/>
  <c r="LD1827" i="1"/>
  <c r="LG1827" i="1"/>
  <c r="KZ1827" i="1"/>
  <c r="LB1826" i="1"/>
  <c r="LE1826" i="1"/>
  <c r="LA1826" i="1"/>
  <c r="LD1826" i="1"/>
  <c r="KZ1826" i="1"/>
  <c r="LB1825" i="1"/>
  <c r="LE1825" i="1"/>
  <c r="LA1825" i="1"/>
  <c r="LD1825" i="1"/>
  <c r="KZ1825" i="1"/>
  <c r="LC1825" i="1"/>
  <c r="KZ1824" i="1"/>
  <c r="LC1824" i="1"/>
  <c r="LB1824" i="1"/>
  <c r="LE1824" i="1"/>
  <c r="LA1824" i="1"/>
  <c r="LB1823" i="1"/>
  <c r="LE1823" i="1"/>
  <c r="LA1823" i="1"/>
  <c r="LD1823" i="1"/>
  <c r="LG1823" i="1"/>
  <c r="KZ1823" i="1"/>
  <c r="LB1822" i="1"/>
  <c r="LE1822" i="1"/>
  <c r="LA1822" i="1"/>
  <c r="LD1822" i="1"/>
  <c r="KZ1822" i="1"/>
  <c r="LB1821" i="1"/>
  <c r="LE1821" i="1"/>
  <c r="LA1821" i="1"/>
  <c r="LD1821" i="1"/>
  <c r="LG1821" i="1"/>
  <c r="KZ1821" i="1"/>
  <c r="LC1821" i="1"/>
  <c r="LB1820" i="1"/>
  <c r="LE1820" i="1"/>
  <c r="LA1820" i="1"/>
  <c r="KZ1820" i="1"/>
  <c r="LB1819" i="1"/>
  <c r="LE1819" i="1"/>
  <c r="LA1819" i="1"/>
  <c r="LD1819" i="1"/>
  <c r="LG1819" i="1"/>
  <c r="KZ1819" i="1"/>
  <c r="LB1818" i="1"/>
  <c r="LE1818" i="1"/>
  <c r="LA1818" i="1"/>
  <c r="LD1818" i="1"/>
  <c r="KZ1818" i="1"/>
  <c r="LB1817" i="1"/>
  <c r="LE1817" i="1"/>
  <c r="LA1817" i="1"/>
  <c r="LD1817" i="1"/>
  <c r="KZ1817" i="1"/>
  <c r="LC1817" i="1"/>
  <c r="LB1816" i="1"/>
  <c r="LE1816" i="1"/>
  <c r="LA1816" i="1"/>
  <c r="KZ1816" i="1"/>
  <c r="LC1816" i="1"/>
  <c r="LB1815" i="1"/>
  <c r="LE1815" i="1"/>
  <c r="LA1815" i="1"/>
  <c r="LD1815" i="1"/>
  <c r="LG1815" i="1"/>
  <c r="KZ1815" i="1"/>
  <c r="LB1814" i="1"/>
  <c r="LE1814" i="1"/>
  <c r="LA1814" i="1"/>
  <c r="LD1814" i="1"/>
  <c r="KZ1814" i="1"/>
  <c r="LB1813" i="1"/>
  <c r="LE1813" i="1"/>
  <c r="LA1813" i="1"/>
  <c r="LD1813" i="1"/>
  <c r="LG1813" i="1"/>
  <c r="KZ1813" i="1"/>
  <c r="LC1813" i="1"/>
  <c r="KZ1812" i="1"/>
  <c r="LC1812" i="1"/>
  <c r="LF1812" i="1"/>
  <c r="LB1812" i="1"/>
  <c r="LE1812" i="1"/>
  <c r="LA1812" i="1"/>
  <c r="LB1811" i="1"/>
  <c r="LE1811" i="1"/>
  <c r="LA1811" i="1"/>
  <c r="LD1811" i="1"/>
  <c r="LG1811" i="1"/>
  <c r="KZ1811" i="1"/>
  <c r="LB1810" i="1"/>
  <c r="LE1810" i="1"/>
  <c r="LA1810" i="1"/>
  <c r="LD1810" i="1"/>
  <c r="KZ1810" i="1"/>
  <c r="LC1810" i="1"/>
  <c r="LF1810" i="1"/>
  <c r="LB1809" i="1"/>
  <c r="LE1809" i="1"/>
  <c r="LA1809" i="1"/>
  <c r="LD1809" i="1"/>
  <c r="LG1809" i="1"/>
  <c r="KZ1809" i="1"/>
  <c r="LC1809" i="1"/>
  <c r="LB1808" i="1"/>
  <c r="LE1808" i="1"/>
  <c r="LA1808" i="1"/>
  <c r="KZ1808" i="1"/>
  <c r="LC1808" i="1"/>
  <c r="LF1808" i="1"/>
  <c r="LB1807" i="1"/>
  <c r="LE1807" i="1"/>
  <c r="LA1807" i="1"/>
  <c r="LD1807" i="1"/>
  <c r="LG1807" i="1"/>
  <c r="KZ1807" i="1"/>
  <c r="LM1807" i="1"/>
  <c r="LB1806" i="1"/>
  <c r="LE1806" i="1"/>
  <c r="LA1806" i="1"/>
  <c r="LD1806" i="1"/>
  <c r="KZ1806" i="1"/>
  <c r="LL1806" i="1"/>
  <c r="LB1805" i="1"/>
  <c r="LE1805" i="1"/>
  <c r="LA1805" i="1"/>
  <c r="LD1805" i="1"/>
  <c r="LG1805" i="1"/>
  <c r="KZ1805" i="1"/>
  <c r="LC1805" i="1"/>
  <c r="LB1804" i="1"/>
  <c r="LE1804" i="1"/>
  <c r="LA1804" i="1"/>
  <c r="KZ1804" i="1"/>
  <c r="LC1804" i="1"/>
  <c r="LF1804" i="1"/>
  <c r="LB1803" i="1"/>
  <c r="LE1803" i="1"/>
  <c r="LA1803" i="1"/>
  <c r="LD1803" i="1"/>
  <c r="LG1803" i="1"/>
  <c r="KZ1803" i="1"/>
  <c r="LB1802" i="1"/>
  <c r="LE1802" i="1"/>
  <c r="LA1802" i="1"/>
  <c r="LD1802" i="1"/>
  <c r="KZ1802" i="1"/>
  <c r="LC1802" i="1"/>
  <c r="LF1802" i="1"/>
  <c r="LB1801" i="1"/>
  <c r="LE1801" i="1"/>
  <c r="LA1801" i="1"/>
  <c r="LD1801" i="1"/>
  <c r="LG1801" i="1"/>
  <c r="KZ1801" i="1"/>
  <c r="LC1801" i="1"/>
  <c r="LB1800" i="1"/>
  <c r="LE1800" i="1"/>
  <c r="LA1800" i="1"/>
  <c r="KZ1800" i="1"/>
  <c r="LC1800" i="1"/>
  <c r="LF1800" i="1"/>
  <c r="LB1799" i="1"/>
  <c r="LE1799" i="1"/>
  <c r="LA1799" i="1"/>
  <c r="LD1799" i="1"/>
  <c r="LG1799" i="1"/>
  <c r="KZ1799" i="1"/>
  <c r="LB1798" i="1"/>
  <c r="LE1798" i="1"/>
  <c r="LA1798" i="1"/>
  <c r="LD1798" i="1"/>
  <c r="KZ1798" i="1"/>
  <c r="LC1798" i="1"/>
  <c r="LB1797" i="1"/>
  <c r="LE1797" i="1"/>
  <c r="LA1797" i="1"/>
  <c r="LD1797" i="1"/>
  <c r="LG1797" i="1"/>
  <c r="KZ1797" i="1"/>
  <c r="LC1797" i="1"/>
  <c r="LB1796" i="1"/>
  <c r="LE1796" i="1"/>
  <c r="LA1796" i="1"/>
  <c r="LD1796" i="1"/>
  <c r="KZ1796" i="1"/>
  <c r="LB1795" i="1"/>
  <c r="LE1795" i="1"/>
  <c r="LA1795" i="1"/>
  <c r="LD1795" i="1"/>
  <c r="LG1795" i="1"/>
  <c r="KZ1795" i="1"/>
  <c r="LB1794" i="1"/>
  <c r="LE1794" i="1"/>
  <c r="LA1794" i="1"/>
  <c r="LD1794" i="1"/>
  <c r="KZ1794" i="1"/>
  <c r="LB1793" i="1"/>
  <c r="LE1793" i="1"/>
  <c r="LA1793" i="1"/>
  <c r="LD1793" i="1"/>
  <c r="LG1793" i="1"/>
  <c r="KZ1793" i="1"/>
  <c r="LC1793" i="1"/>
  <c r="LB1792" i="1"/>
  <c r="LE1792" i="1"/>
  <c r="LA1792" i="1"/>
  <c r="KZ1792" i="1"/>
  <c r="LC1792" i="1"/>
  <c r="LF1792" i="1"/>
  <c r="LB1791" i="1"/>
  <c r="LE1791" i="1"/>
  <c r="LA1791" i="1"/>
  <c r="LD1791" i="1"/>
  <c r="KZ1791" i="1"/>
  <c r="LB1790" i="1"/>
  <c r="LE1790" i="1"/>
  <c r="LA1790" i="1"/>
  <c r="LD1790" i="1"/>
  <c r="KZ1790" i="1"/>
  <c r="LC1790" i="1"/>
  <c r="LF1790" i="1"/>
  <c r="LB1789" i="1"/>
  <c r="LE1789" i="1"/>
  <c r="LA1789" i="1"/>
  <c r="LD1789" i="1"/>
  <c r="LG1789" i="1"/>
  <c r="KZ1789" i="1"/>
  <c r="LC1789" i="1"/>
  <c r="LB1788" i="1"/>
  <c r="LE1788" i="1"/>
  <c r="LA1788" i="1"/>
  <c r="KZ1788" i="1"/>
  <c r="LB1787" i="1"/>
  <c r="LE1787" i="1"/>
  <c r="LA1787" i="1"/>
  <c r="LD1787" i="1"/>
  <c r="LG1787" i="1"/>
  <c r="KZ1787" i="1"/>
  <c r="LB1786" i="1"/>
  <c r="LE1786" i="1"/>
  <c r="LA1786" i="1"/>
  <c r="LD1786" i="1"/>
  <c r="KZ1786" i="1"/>
  <c r="LB1785" i="1"/>
  <c r="LE1785" i="1"/>
  <c r="LA1785" i="1"/>
  <c r="LD1785" i="1"/>
  <c r="LG1785" i="1"/>
  <c r="KZ1785" i="1"/>
  <c r="LC1785" i="1"/>
  <c r="LB1784" i="1"/>
  <c r="LE1784" i="1"/>
  <c r="LA1784" i="1"/>
  <c r="KZ1784" i="1"/>
  <c r="LC1784" i="1"/>
  <c r="LF1784" i="1"/>
  <c r="LB1783" i="1"/>
  <c r="LE1783" i="1"/>
  <c r="LA1783" i="1"/>
  <c r="LD1783" i="1"/>
  <c r="KZ1783" i="1"/>
  <c r="LB1782" i="1"/>
  <c r="LE1782" i="1"/>
  <c r="LA1782" i="1"/>
  <c r="LD1782" i="1"/>
  <c r="LJ1782" i="1"/>
  <c r="KZ1782" i="1"/>
  <c r="LC1782" i="1"/>
  <c r="LF1782" i="1"/>
  <c r="LB1781" i="1"/>
  <c r="LE1781" i="1"/>
  <c r="LH1781" i="1"/>
  <c r="LA1781" i="1"/>
  <c r="KZ1781" i="1"/>
  <c r="LB1780" i="1"/>
  <c r="LE1780" i="1"/>
  <c r="LA1780" i="1"/>
  <c r="LD1780" i="1"/>
  <c r="LJ1780" i="1"/>
  <c r="KZ1780" i="1"/>
  <c r="LC1780" i="1"/>
  <c r="LF1780" i="1"/>
  <c r="LB1779" i="1"/>
  <c r="LE1779" i="1"/>
  <c r="LA1779" i="1"/>
  <c r="LD1779" i="1"/>
  <c r="LG1779" i="1"/>
  <c r="KZ1779" i="1"/>
  <c r="LB1778" i="1"/>
  <c r="LE1778" i="1"/>
  <c r="LK1778" i="1"/>
  <c r="LA1778" i="1"/>
  <c r="LD1778" i="1"/>
  <c r="LJ1778" i="1"/>
  <c r="KZ1778" i="1"/>
  <c r="LL1778" i="1"/>
  <c r="LB1777" i="1"/>
  <c r="LE1777" i="1"/>
  <c r="LA1777" i="1"/>
  <c r="LD1777" i="1"/>
  <c r="LG1777" i="1"/>
  <c r="KZ1777" i="1"/>
  <c r="LB1776" i="1"/>
  <c r="LE1776" i="1"/>
  <c r="LA1776" i="1"/>
  <c r="LD1776" i="1"/>
  <c r="LJ1776" i="1"/>
  <c r="KZ1776" i="1"/>
  <c r="LC1776" i="1"/>
  <c r="LB1775" i="1"/>
  <c r="LE1775" i="1"/>
  <c r="LA1775" i="1"/>
  <c r="LD1775" i="1"/>
  <c r="LG1775" i="1"/>
  <c r="KZ1775" i="1"/>
  <c r="LB1774" i="1"/>
  <c r="LE1774" i="1"/>
  <c r="LA1774" i="1"/>
  <c r="LD1774" i="1"/>
  <c r="LJ1774" i="1"/>
  <c r="KZ1774" i="1"/>
  <c r="LC1774" i="1"/>
  <c r="LF1774" i="1"/>
  <c r="LB1773" i="1"/>
  <c r="LE1773" i="1"/>
  <c r="LA1773" i="1"/>
  <c r="LD1773" i="1"/>
  <c r="LG1773" i="1"/>
  <c r="KZ1773" i="1"/>
  <c r="LB1772" i="1"/>
  <c r="LE1772" i="1"/>
  <c r="LA1772" i="1"/>
  <c r="LD1772" i="1"/>
  <c r="LJ1772" i="1"/>
  <c r="KZ1772" i="1"/>
  <c r="LC1772" i="1"/>
  <c r="LF1772" i="1"/>
  <c r="LB1771" i="1"/>
  <c r="LE1771" i="1"/>
  <c r="LA1771" i="1"/>
  <c r="LD1771" i="1"/>
  <c r="LG1771" i="1"/>
  <c r="KZ1771" i="1"/>
  <c r="LB1770" i="1"/>
  <c r="LE1770" i="1"/>
  <c r="LK1770" i="1"/>
  <c r="LA1770" i="1"/>
  <c r="LD1770" i="1"/>
  <c r="LJ1770" i="1"/>
  <c r="KZ1770" i="1"/>
  <c r="LC1770" i="1"/>
  <c r="LF1770" i="1"/>
  <c r="LB1769" i="1"/>
  <c r="LE1769" i="1"/>
  <c r="LA1769" i="1"/>
  <c r="LD1769" i="1"/>
  <c r="LG1769" i="1"/>
  <c r="KZ1769" i="1"/>
  <c r="LB1768" i="1"/>
  <c r="LE1768" i="1"/>
  <c r="LA1768" i="1"/>
  <c r="LD1768" i="1"/>
  <c r="LJ1768" i="1"/>
  <c r="KZ1768" i="1"/>
  <c r="LC1768" i="1"/>
  <c r="LF1768" i="1"/>
  <c r="LB1767" i="1"/>
  <c r="LE1767" i="1"/>
  <c r="LA1767" i="1"/>
  <c r="LD1767" i="1"/>
  <c r="LG1767" i="1"/>
  <c r="KZ1767" i="1"/>
  <c r="LB1766" i="1"/>
  <c r="LE1766" i="1"/>
  <c r="LA1766" i="1"/>
  <c r="LD1766" i="1"/>
  <c r="LJ1766" i="1"/>
  <c r="KZ1766" i="1"/>
  <c r="LC1766" i="1"/>
  <c r="LF1766" i="1"/>
  <c r="LB1765" i="1"/>
  <c r="LE1765" i="1"/>
  <c r="LA1765" i="1"/>
  <c r="LD1765" i="1"/>
  <c r="LG1765" i="1"/>
  <c r="KZ1765" i="1"/>
  <c r="LL1765" i="1"/>
  <c r="LB1764" i="1"/>
  <c r="LE1764" i="1"/>
  <c r="LA1764" i="1"/>
  <c r="LD1764" i="1"/>
  <c r="LJ1764" i="1"/>
  <c r="KZ1764" i="1"/>
  <c r="LC1764" i="1"/>
  <c r="LF1764" i="1"/>
  <c r="LB1763" i="1"/>
  <c r="LE1763" i="1"/>
  <c r="LA1763" i="1"/>
  <c r="LD1763" i="1"/>
  <c r="LG1763" i="1"/>
  <c r="KZ1763" i="1"/>
  <c r="LB1762" i="1"/>
  <c r="LE1762" i="1"/>
  <c r="LK1762" i="1"/>
  <c r="LA1762" i="1"/>
  <c r="LD1762" i="1"/>
  <c r="LJ1762" i="1"/>
  <c r="KZ1762" i="1"/>
  <c r="LB1761" i="1"/>
  <c r="LE1761" i="1"/>
  <c r="LA1761" i="1"/>
  <c r="LD1761" i="1"/>
  <c r="LG1761" i="1"/>
  <c r="KZ1761" i="1"/>
  <c r="LL1761" i="1"/>
  <c r="LB1760" i="1"/>
  <c r="LE1760" i="1"/>
  <c r="LA1760" i="1"/>
  <c r="LD1760" i="1"/>
  <c r="LJ1760" i="1"/>
  <c r="KZ1760" i="1"/>
  <c r="LC1760" i="1"/>
  <c r="LF1760" i="1"/>
  <c r="LB1759" i="1"/>
  <c r="LE1759" i="1"/>
  <c r="LA1759" i="1"/>
  <c r="LD1759" i="1"/>
  <c r="LG1759" i="1"/>
  <c r="KZ1759" i="1"/>
  <c r="LB1758" i="1"/>
  <c r="LE1758" i="1"/>
  <c r="LK1758" i="1"/>
  <c r="LA1758" i="1"/>
  <c r="LD1758" i="1"/>
  <c r="LJ1758" i="1"/>
  <c r="KZ1758" i="1"/>
  <c r="LC1758" i="1"/>
  <c r="LF1758" i="1"/>
  <c r="LB1757" i="1"/>
  <c r="LE1757" i="1"/>
  <c r="LA1757" i="1"/>
  <c r="LD1757" i="1"/>
  <c r="LG1757" i="1"/>
  <c r="KZ1757" i="1"/>
  <c r="LB1756" i="1"/>
  <c r="LE1756" i="1"/>
  <c r="LA1756" i="1"/>
  <c r="LD1756" i="1"/>
  <c r="LJ1756" i="1"/>
  <c r="KZ1756" i="1"/>
  <c r="LC1756" i="1"/>
  <c r="LF1756" i="1"/>
  <c r="LB1755" i="1"/>
  <c r="LE1755" i="1"/>
  <c r="LA1755" i="1"/>
  <c r="LD1755" i="1"/>
  <c r="LG1755" i="1"/>
  <c r="KZ1755" i="1"/>
  <c r="LB1754" i="1"/>
  <c r="LE1754" i="1"/>
  <c r="LK1754" i="1"/>
  <c r="LA1754" i="1"/>
  <c r="LD1754" i="1"/>
  <c r="LJ1754" i="1"/>
  <c r="KZ1754" i="1"/>
  <c r="LL1754" i="1"/>
  <c r="LB1753" i="1"/>
  <c r="LE1753" i="1"/>
  <c r="LA1753" i="1"/>
  <c r="LD1753" i="1"/>
  <c r="LG1753" i="1"/>
  <c r="KZ1753" i="1"/>
  <c r="LL1753" i="1"/>
  <c r="LB1752" i="1"/>
  <c r="LE1752" i="1"/>
  <c r="LA1752" i="1"/>
  <c r="LD1752" i="1"/>
  <c r="LJ1752" i="1"/>
  <c r="KZ1752" i="1"/>
  <c r="LC1752" i="1"/>
  <c r="LF1752" i="1"/>
  <c r="LB1751" i="1"/>
  <c r="LE1751" i="1"/>
  <c r="LA1751" i="1"/>
  <c r="LD1751" i="1"/>
  <c r="LG1751" i="1"/>
  <c r="KZ1751" i="1"/>
  <c r="LB1750" i="1"/>
  <c r="LE1750" i="1"/>
  <c r="LK1750" i="1"/>
  <c r="LA1750" i="1"/>
  <c r="LD1750" i="1"/>
  <c r="LJ1750" i="1"/>
  <c r="KZ1750" i="1"/>
  <c r="LC1750" i="1"/>
  <c r="LB1749" i="1"/>
  <c r="LE1749" i="1"/>
  <c r="LA1749" i="1"/>
  <c r="LD1749" i="1"/>
  <c r="KZ1749" i="1"/>
  <c r="LB1748" i="1"/>
  <c r="LE1748" i="1"/>
  <c r="LA1748" i="1"/>
  <c r="LD1748" i="1"/>
  <c r="LJ1748" i="1"/>
  <c r="KZ1748" i="1"/>
  <c r="LC1748" i="1"/>
  <c r="LF1748" i="1"/>
  <c r="LB1747" i="1"/>
  <c r="LE1747" i="1"/>
  <c r="LA1747" i="1"/>
  <c r="LD1747" i="1"/>
  <c r="LG1747" i="1"/>
  <c r="KZ1747" i="1"/>
  <c r="LB1746" i="1"/>
  <c r="LE1746" i="1"/>
  <c r="LK1746" i="1"/>
  <c r="LA1746" i="1"/>
  <c r="LD1746" i="1"/>
  <c r="LJ1746" i="1"/>
  <c r="KZ1746" i="1"/>
  <c r="LL1746" i="1"/>
  <c r="LB1745" i="1"/>
  <c r="LE1745" i="1"/>
  <c r="LA1745" i="1"/>
  <c r="LD1745" i="1"/>
  <c r="LG1745" i="1"/>
  <c r="KZ1745" i="1"/>
  <c r="LB1744" i="1"/>
  <c r="LE1744" i="1"/>
  <c r="LA1744" i="1"/>
  <c r="LD1744" i="1"/>
  <c r="LJ1744" i="1"/>
  <c r="KZ1744" i="1"/>
  <c r="LL1744" i="1"/>
  <c r="LB1743" i="1"/>
  <c r="LE1743" i="1"/>
  <c r="LA1743" i="1"/>
  <c r="LD1743" i="1"/>
  <c r="LG1743" i="1"/>
  <c r="KZ1743" i="1"/>
  <c r="LB1742" i="1"/>
  <c r="LE1742" i="1"/>
  <c r="LA1742" i="1"/>
  <c r="LD1742" i="1"/>
  <c r="LJ1742" i="1"/>
  <c r="KZ1742" i="1"/>
  <c r="LC1742" i="1"/>
  <c r="LF1742" i="1"/>
  <c r="LB1741" i="1"/>
  <c r="LE1741" i="1"/>
  <c r="LA1741" i="1"/>
  <c r="LD1741" i="1"/>
  <c r="LG1741" i="1"/>
  <c r="KZ1741" i="1"/>
  <c r="LB1740" i="1"/>
  <c r="LE1740" i="1"/>
  <c r="LA1740" i="1"/>
  <c r="LD1740" i="1"/>
  <c r="LJ1740" i="1"/>
  <c r="KZ1740" i="1"/>
  <c r="LM1740" i="1"/>
  <c r="LB1739" i="1"/>
  <c r="LE1739" i="1"/>
  <c r="LA1739" i="1"/>
  <c r="LD1739" i="1"/>
  <c r="LG1739" i="1"/>
  <c r="KZ1739" i="1"/>
  <c r="LL1739" i="1"/>
  <c r="LB1738" i="1"/>
  <c r="LE1738" i="1"/>
  <c r="LK1738" i="1"/>
  <c r="LA1738" i="1"/>
  <c r="LD1738" i="1"/>
  <c r="LJ1738" i="1"/>
  <c r="KZ1738" i="1"/>
  <c r="LB1737" i="1"/>
  <c r="LE1737" i="1"/>
  <c r="LA1737" i="1"/>
  <c r="LD1737" i="1"/>
  <c r="LG1737" i="1"/>
  <c r="KZ1737" i="1"/>
  <c r="LL1737" i="1"/>
  <c r="LB1736" i="1"/>
  <c r="LE1736" i="1"/>
  <c r="LA1736" i="1"/>
  <c r="LD1736" i="1"/>
  <c r="LJ1736" i="1"/>
  <c r="KZ1736" i="1"/>
  <c r="LC1736" i="1"/>
  <c r="LF1736" i="1"/>
  <c r="LB1735" i="1"/>
  <c r="LE1735" i="1"/>
  <c r="LA1735" i="1"/>
  <c r="LD1735" i="1"/>
  <c r="LG1735" i="1"/>
  <c r="KZ1735" i="1"/>
  <c r="LB1734" i="1"/>
  <c r="LE1734" i="1"/>
  <c r="LK1734" i="1"/>
  <c r="LA1734" i="1"/>
  <c r="LD1734" i="1"/>
  <c r="LJ1734" i="1"/>
  <c r="KZ1734" i="1"/>
  <c r="LC1734" i="1"/>
  <c r="LB1733" i="1"/>
  <c r="LE1733" i="1"/>
  <c r="LA1733" i="1"/>
  <c r="LD1733" i="1"/>
  <c r="KZ1733" i="1"/>
  <c r="LL1733" i="1"/>
  <c r="LB1732" i="1"/>
  <c r="LE1732" i="1"/>
  <c r="LA1732" i="1"/>
  <c r="LD1732" i="1"/>
  <c r="LJ1732" i="1"/>
  <c r="KZ1732" i="1"/>
  <c r="LC1732" i="1"/>
  <c r="LF1732" i="1"/>
  <c r="LB1731" i="1"/>
  <c r="LE1731" i="1"/>
  <c r="LA1731" i="1"/>
  <c r="LD1731" i="1"/>
  <c r="LG1731" i="1"/>
  <c r="KZ1731" i="1"/>
  <c r="LB1730" i="1"/>
  <c r="LE1730" i="1"/>
  <c r="LK1730" i="1"/>
  <c r="LA1730" i="1"/>
  <c r="LD1730" i="1"/>
  <c r="LJ1730" i="1"/>
  <c r="KZ1730" i="1"/>
  <c r="LC1730" i="1"/>
  <c r="LF1730" i="1"/>
  <c r="LB1729" i="1"/>
  <c r="LE1729" i="1"/>
  <c r="LA1729" i="1"/>
  <c r="LD1729" i="1"/>
  <c r="LG1729" i="1"/>
  <c r="KZ1729" i="1"/>
  <c r="LL1729" i="1"/>
  <c r="LB1728" i="1"/>
  <c r="LE1728" i="1"/>
  <c r="LA1728" i="1"/>
  <c r="LD1728" i="1"/>
  <c r="LJ1728" i="1"/>
  <c r="KZ1728" i="1"/>
  <c r="LC1728" i="1"/>
  <c r="LF1728" i="1"/>
  <c r="LB1727" i="1"/>
  <c r="LE1727" i="1"/>
  <c r="LA1727" i="1"/>
  <c r="LD1727" i="1"/>
  <c r="LG1727" i="1"/>
  <c r="KZ1727" i="1"/>
  <c r="LB1726" i="1"/>
  <c r="LE1726" i="1"/>
  <c r="LA1726" i="1"/>
  <c r="LD1726" i="1"/>
  <c r="LJ1726" i="1"/>
  <c r="KZ1726" i="1"/>
  <c r="LC1726" i="1"/>
  <c r="LF1726" i="1"/>
  <c r="LB1725" i="1"/>
  <c r="LE1725" i="1"/>
  <c r="LA1725" i="1"/>
  <c r="LD1725" i="1"/>
  <c r="KZ1725" i="1"/>
  <c r="LL1725" i="1"/>
  <c r="LB1724" i="1"/>
  <c r="LE1724" i="1"/>
  <c r="LA1724" i="1"/>
  <c r="LD1724" i="1"/>
  <c r="LJ1724" i="1"/>
  <c r="KZ1724" i="1"/>
  <c r="LL1724" i="1"/>
  <c r="LB1723" i="1"/>
  <c r="LE1723" i="1"/>
  <c r="LA1723" i="1"/>
  <c r="LD1723" i="1"/>
  <c r="LG1723" i="1"/>
  <c r="KZ1723" i="1"/>
  <c r="LB1722" i="1"/>
  <c r="LE1722" i="1"/>
  <c r="LK1722" i="1"/>
  <c r="LA1722" i="1"/>
  <c r="LD1722" i="1"/>
  <c r="LJ1722" i="1"/>
  <c r="KZ1722" i="1"/>
  <c r="LB1721" i="1"/>
  <c r="LE1721" i="1"/>
  <c r="LA1721" i="1"/>
  <c r="LD1721" i="1"/>
  <c r="LG1721" i="1"/>
  <c r="KZ1721" i="1"/>
  <c r="LL1721" i="1"/>
  <c r="LB1720" i="1"/>
  <c r="LE1720" i="1"/>
  <c r="LA1720" i="1"/>
  <c r="LD1720" i="1"/>
  <c r="LJ1720" i="1"/>
  <c r="KZ1720" i="1"/>
  <c r="LC1720" i="1"/>
  <c r="LF1720" i="1"/>
  <c r="LB1719" i="1"/>
  <c r="LE1719" i="1"/>
  <c r="LA1719" i="1"/>
  <c r="LD1719" i="1"/>
  <c r="LG1719" i="1"/>
  <c r="KZ1719" i="1"/>
  <c r="LB1718" i="1"/>
  <c r="LE1718" i="1"/>
  <c r="LK1718" i="1"/>
  <c r="LA1718" i="1"/>
  <c r="LD1718" i="1"/>
  <c r="LJ1718" i="1"/>
  <c r="KZ1718" i="1"/>
  <c r="LC1718" i="1"/>
  <c r="LF1718" i="1"/>
  <c r="LB1717" i="1"/>
  <c r="LE1717" i="1"/>
  <c r="LA1717" i="1"/>
  <c r="LD1717" i="1"/>
  <c r="LG1717" i="1"/>
  <c r="KZ1717" i="1"/>
  <c r="LB1716" i="1"/>
  <c r="LE1716" i="1"/>
  <c r="LA1716" i="1"/>
  <c r="LD1716" i="1"/>
  <c r="LJ1716" i="1"/>
  <c r="KZ1716" i="1"/>
  <c r="LB1715" i="1"/>
  <c r="LE1715" i="1"/>
  <c r="LA1715" i="1"/>
  <c r="LD1715" i="1"/>
  <c r="LG1715" i="1"/>
  <c r="KZ1715" i="1"/>
  <c r="LL1715" i="1"/>
  <c r="LB1714" i="1"/>
  <c r="LE1714" i="1"/>
  <c r="LK1714" i="1"/>
  <c r="LA1714" i="1"/>
  <c r="LD1714" i="1"/>
  <c r="LJ1714" i="1"/>
  <c r="KZ1714" i="1"/>
  <c r="LC1714" i="1"/>
  <c r="LF1714" i="1"/>
  <c r="LB1713" i="1"/>
  <c r="LE1713" i="1"/>
  <c r="LA1713" i="1"/>
  <c r="LD1713" i="1"/>
  <c r="LG1713" i="1"/>
  <c r="KZ1713" i="1"/>
  <c r="LL1713" i="1"/>
  <c r="LB1712" i="1"/>
  <c r="LE1712" i="1"/>
  <c r="LA1712" i="1"/>
  <c r="LD1712" i="1"/>
  <c r="LJ1712" i="1"/>
  <c r="KZ1712" i="1"/>
  <c r="LL1712" i="1"/>
  <c r="LB1711" i="1"/>
  <c r="LE1711" i="1"/>
  <c r="LA1711" i="1"/>
  <c r="LD1711" i="1"/>
  <c r="LG1711" i="1"/>
  <c r="KZ1711" i="1"/>
  <c r="LB1710" i="1"/>
  <c r="LE1710" i="1"/>
  <c r="LA1710" i="1"/>
  <c r="LD1710" i="1"/>
  <c r="LJ1710" i="1"/>
  <c r="KZ1710" i="1"/>
  <c r="LC1710" i="1"/>
  <c r="LF1710" i="1"/>
  <c r="LB1709" i="1"/>
  <c r="LE1709" i="1"/>
  <c r="LA1709" i="1"/>
  <c r="LD1709" i="1"/>
  <c r="KZ1709" i="1"/>
  <c r="LB1708" i="1"/>
  <c r="LE1708" i="1"/>
  <c r="LA1708" i="1"/>
  <c r="LD1708" i="1"/>
  <c r="KZ1708" i="1"/>
  <c r="LB1707" i="1"/>
  <c r="LE1707" i="1"/>
  <c r="LA1707" i="1"/>
  <c r="LD1707" i="1"/>
  <c r="LG1707" i="1"/>
  <c r="KZ1707" i="1"/>
  <c r="LM1707" i="1"/>
  <c r="LB1706" i="1"/>
  <c r="LE1706" i="1"/>
  <c r="LA1706" i="1"/>
  <c r="LD1706" i="1"/>
  <c r="LG1706" i="1"/>
  <c r="KZ1706" i="1"/>
  <c r="LB1705" i="1"/>
  <c r="LE1705" i="1"/>
  <c r="LA1705" i="1"/>
  <c r="LD1705" i="1"/>
  <c r="KZ1705" i="1"/>
  <c r="LC1705" i="1"/>
  <c r="LF1705" i="1"/>
  <c r="LB1704" i="1"/>
  <c r="LE1704" i="1"/>
  <c r="LA1704" i="1"/>
  <c r="LD1704" i="1"/>
  <c r="KZ1704" i="1"/>
  <c r="LM1704" i="1"/>
  <c r="LB1703" i="1"/>
  <c r="LE1703" i="1"/>
  <c r="LA1703" i="1"/>
  <c r="LD1703" i="1"/>
  <c r="LG1703" i="1"/>
  <c r="KZ1703" i="1"/>
  <c r="LM1703" i="1"/>
  <c r="LB1702" i="1"/>
  <c r="LE1702" i="1"/>
  <c r="LA1702" i="1"/>
  <c r="LD1702" i="1"/>
  <c r="LJ1702" i="1"/>
  <c r="KZ1702" i="1"/>
  <c r="LL1702" i="1"/>
  <c r="LB1701" i="1"/>
  <c r="LE1701" i="1"/>
  <c r="LA1701" i="1"/>
  <c r="LD1701" i="1"/>
  <c r="LG1701" i="1"/>
  <c r="KZ1701" i="1"/>
  <c r="LC1701" i="1"/>
  <c r="LF1701" i="1"/>
  <c r="LB1700" i="1"/>
  <c r="LE1700" i="1"/>
  <c r="LA1700" i="1"/>
  <c r="LD1700" i="1"/>
  <c r="LJ1700" i="1"/>
  <c r="KZ1700" i="1"/>
  <c r="LL1700" i="1"/>
  <c r="LB1699" i="1"/>
  <c r="LE1699" i="1"/>
  <c r="LH1699" i="1"/>
  <c r="LA1699" i="1"/>
  <c r="LD1699" i="1"/>
  <c r="LJ1699" i="1"/>
  <c r="KZ1699" i="1"/>
  <c r="LB1698" i="1"/>
  <c r="LE1698" i="1"/>
  <c r="LA1698" i="1"/>
  <c r="LD1698" i="1"/>
  <c r="LJ1698" i="1"/>
  <c r="KZ1698" i="1"/>
  <c r="LC1698" i="1"/>
  <c r="LI1698" i="1"/>
  <c r="LB1697" i="1"/>
  <c r="LE1697" i="1"/>
  <c r="LA1697" i="1"/>
  <c r="LD1697" i="1"/>
  <c r="KZ1697" i="1"/>
  <c r="LC1697" i="1"/>
  <c r="LI1697" i="1"/>
  <c r="LB1696" i="1"/>
  <c r="LE1696" i="1"/>
  <c r="LA1696" i="1"/>
  <c r="LD1696" i="1"/>
  <c r="KZ1696" i="1"/>
  <c r="LB1695" i="1"/>
  <c r="LE1695" i="1"/>
  <c r="LA1695" i="1"/>
  <c r="LD1695" i="1"/>
  <c r="KZ1695" i="1"/>
  <c r="LM1695" i="1"/>
  <c r="LB1694" i="1"/>
  <c r="LE1694" i="1"/>
  <c r="LA1694" i="1"/>
  <c r="LD1694" i="1"/>
  <c r="LG1694" i="1"/>
  <c r="KZ1694" i="1"/>
  <c r="LC1694" i="1"/>
  <c r="LB1693" i="1"/>
  <c r="LE1693" i="1"/>
  <c r="LA1693" i="1"/>
  <c r="LD1693" i="1"/>
  <c r="KZ1693" i="1"/>
  <c r="LC1693" i="1"/>
  <c r="LI1693" i="1"/>
  <c r="LB1692" i="1"/>
  <c r="LE1692" i="1"/>
  <c r="LA1692" i="1"/>
  <c r="LD1692" i="1"/>
  <c r="KZ1692" i="1"/>
  <c r="LM1692" i="1"/>
  <c r="LB1691" i="1"/>
  <c r="LE1691" i="1"/>
  <c r="LA1691" i="1"/>
  <c r="LD1691" i="1"/>
  <c r="LG1691" i="1"/>
  <c r="KZ1691" i="1"/>
  <c r="LB1690" i="1"/>
  <c r="LE1690" i="1"/>
  <c r="LA1690" i="1"/>
  <c r="LD1690" i="1"/>
  <c r="LG1690" i="1"/>
  <c r="KZ1690" i="1"/>
  <c r="LB1689" i="1"/>
  <c r="LE1689" i="1"/>
  <c r="LA1689" i="1"/>
  <c r="LD1689" i="1"/>
  <c r="KZ1689" i="1"/>
  <c r="LC1689" i="1"/>
  <c r="LF1689" i="1"/>
  <c r="LB1688" i="1"/>
  <c r="LE1688" i="1"/>
  <c r="LA1688" i="1"/>
  <c r="LD1688" i="1"/>
  <c r="KZ1688" i="1"/>
  <c r="LB1687" i="1"/>
  <c r="LE1687" i="1"/>
  <c r="LA1687" i="1"/>
  <c r="LD1687" i="1"/>
  <c r="LG1687" i="1"/>
  <c r="KZ1687" i="1"/>
  <c r="LB1686" i="1"/>
  <c r="LE1686" i="1"/>
  <c r="LA1686" i="1"/>
  <c r="LD1686" i="1"/>
  <c r="LJ1686" i="1"/>
  <c r="KZ1686" i="1"/>
  <c r="LC1686" i="1"/>
  <c r="LF1686" i="1"/>
  <c r="LB1685" i="1"/>
  <c r="LE1685" i="1"/>
  <c r="LA1685" i="1"/>
  <c r="LD1685" i="1"/>
  <c r="LG1685" i="1"/>
  <c r="KZ1685" i="1"/>
  <c r="LC1685" i="1"/>
  <c r="LI1685" i="1"/>
  <c r="LB1684" i="1"/>
  <c r="LE1684" i="1"/>
  <c r="LA1684" i="1"/>
  <c r="LD1684" i="1"/>
  <c r="LJ1684" i="1"/>
  <c r="KZ1684" i="1"/>
  <c r="LB1683" i="1"/>
  <c r="LE1683" i="1"/>
  <c r="LH1683" i="1"/>
  <c r="LA1683" i="1"/>
  <c r="LD1683" i="1"/>
  <c r="LJ1683" i="1"/>
  <c r="KZ1683" i="1"/>
  <c r="LC1683" i="1"/>
  <c r="LI1683" i="1"/>
  <c r="LB1682" i="1"/>
  <c r="LE1682" i="1"/>
  <c r="LA1682" i="1"/>
  <c r="LD1682" i="1"/>
  <c r="LJ1682" i="1"/>
  <c r="KZ1682" i="1"/>
  <c r="LC1682" i="1"/>
  <c r="LB1681" i="1"/>
  <c r="LE1681" i="1"/>
  <c r="LA1681" i="1"/>
  <c r="LD1681" i="1"/>
  <c r="KZ1681" i="1"/>
  <c r="LC1681" i="1"/>
  <c r="LI1681" i="1"/>
  <c r="LB1680" i="1"/>
  <c r="LE1680" i="1"/>
  <c r="LA1680" i="1"/>
  <c r="LD1680" i="1"/>
  <c r="KZ1680" i="1"/>
  <c r="LB1679" i="1"/>
  <c r="LE1679" i="1"/>
  <c r="LA1679" i="1"/>
  <c r="LD1679" i="1"/>
  <c r="LJ1679" i="1"/>
  <c r="KZ1679" i="1"/>
  <c r="LB1678" i="1"/>
  <c r="LE1678" i="1"/>
  <c r="LA1678" i="1"/>
  <c r="LD1678" i="1"/>
  <c r="LG1678" i="1"/>
  <c r="KZ1678" i="1"/>
  <c r="LC1678" i="1"/>
  <c r="LI1678" i="1"/>
  <c r="LB1677" i="1"/>
  <c r="LE1677" i="1"/>
  <c r="LA1677" i="1"/>
  <c r="LD1677" i="1"/>
  <c r="KZ1677" i="1"/>
  <c r="LC1677" i="1"/>
  <c r="LI1677" i="1"/>
  <c r="LB1676" i="1"/>
  <c r="LE1676" i="1"/>
  <c r="LA1676" i="1"/>
  <c r="LD1676" i="1"/>
  <c r="KZ1676" i="1"/>
  <c r="LC1676" i="1"/>
  <c r="LF1676" i="1"/>
  <c r="LB1675" i="1"/>
  <c r="LE1675" i="1"/>
  <c r="LA1675" i="1"/>
  <c r="LD1675" i="1"/>
  <c r="LG1675" i="1"/>
  <c r="KZ1675" i="1"/>
  <c r="LB1674" i="1"/>
  <c r="LE1674" i="1"/>
  <c r="LA1674" i="1"/>
  <c r="LD1674" i="1"/>
  <c r="LG1674" i="1"/>
  <c r="KZ1674" i="1"/>
  <c r="LB1673" i="1"/>
  <c r="LE1673" i="1"/>
  <c r="LA1673" i="1"/>
  <c r="LD1673" i="1"/>
  <c r="KZ1673" i="1"/>
  <c r="LC1673" i="1"/>
  <c r="LF1673" i="1"/>
  <c r="LB1672" i="1"/>
  <c r="LE1672" i="1"/>
  <c r="LA1672" i="1"/>
  <c r="LD1672" i="1"/>
  <c r="KZ1672" i="1"/>
  <c r="LB1671" i="1"/>
  <c r="LE1671" i="1"/>
  <c r="LA1671" i="1"/>
  <c r="LD1671" i="1"/>
  <c r="LG1671" i="1"/>
  <c r="KZ1671" i="1"/>
  <c r="LB1670" i="1"/>
  <c r="LE1670" i="1"/>
  <c r="LA1670" i="1"/>
  <c r="LD1670" i="1"/>
  <c r="LJ1670" i="1"/>
  <c r="KZ1670" i="1"/>
  <c r="LC1670" i="1"/>
  <c r="LF1670" i="1"/>
  <c r="LB1669" i="1"/>
  <c r="LE1669" i="1"/>
  <c r="LA1669" i="1"/>
  <c r="LD1669" i="1"/>
  <c r="LG1669" i="1"/>
  <c r="KZ1669" i="1"/>
  <c r="LC1669" i="1"/>
  <c r="LF1669" i="1"/>
  <c r="LB1668" i="1"/>
  <c r="LE1668" i="1"/>
  <c r="LA1668" i="1"/>
  <c r="LD1668" i="1"/>
  <c r="LJ1668" i="1"/>
  <c r="KZ1668" i="1"/>
  <c r="LB1667" i="1"/>
  <c r="LE1667" i="1"/>
  <c r="LH1667" i="1"/>
  <c r="LA1667" i="1"/>
  <c r="LD1667" i="1"/>
  <c r="KZ1667" i="1"/>
  <c r="LC1667" i="1"/>
  <c r="LI1667" i="1"/>
  <c r="LB1666" i="1"/>
  <c r="LE1666" i="1"/>
  <c r="LA1666" i="1"/>
  <c r="LD1666" i="1"/>
  <c r="LJ1666" i="1"/>
  <c r="KZ1666" i="1"/>
  <c r="LB1665" i="1"/>
  <c r="LE1665" i="1"/>
  <c r="LA1665" i="1"/>
  <c r="LD1665" i="1"/>
  <c r="KZ1665" i="1"/>
  <c r="LC1665" i="1"/>
  <c r="LB1664" i="1"/>
  <c r="LE1664" i="1"/>
  <c r="LA1664" i="1"/>
  <c r="LD1664" i="1"/>
  <c r="LJ1664" i="1"/>
  <c r="KZ1664" i="1"/>
  <c r="LB1663" i="1"/>
  <c r="LE1663" i="1"/>
  <c r="LA1663" i="1"/>
  <c r="LD1663" i="1"/>
  <c r="KZ1663" i="1"/>
  <c r="LB1662" i="1"/>
  <c r="LE1662" i="1"/>
  <c r="LA1662" i="1"/>
  <c r="LD1662" i="1"/>
  <c r="LG1662" i="1"/>
  <c r="KZ1662" i="1"/>
  <c r="LC1662" i="1"/>
  <c r="LI1662" i="1"/>
  <c r="LB1661" i="1"/>
  <c r="LE1661" i="1"/>
  <c r="LA1661" i="1"/>
  <c r="LD1661" i="1"/>
  <c r="KZ1661" i="1"/>
  <c r="LB1660" i="1"/>
  <c r="LE1660" i="1"/>
  <c r="LA1660" i="1"/>
  <c r="LD1660" i="1"/>
  <c r="KZ1660" i="1"/>
  <c r="LB1659" i="1"/>
  <c r="LE1659" i="1"/>
  <c r="LA1659" i="1"/>
  <c r="LD1659" i="1"/>
  <c r="LG1659" i="1"/>
  <c r="KZ1659" i="1"/>
  <c r="LB1658" i="1"/>
  <c r="LE1658" i="1"/>
  <c r="LA1658" i="1"/>
  <c r="LD1658" i="1"/>
  <c r="LG1658" i="1"/>
  <c r="KZ1658" i="1"/>
  <c r="LC1658" i="1"/>
  <c r="LF1658" i="1"/>
  <c r="LB1657" i="1"/>
  <c r="LE1657" i="1"/>
  <c r="LA1657" i="1"/>
  <c r="LD1657" i="1"/>
  <c r="KZ1657" i="1"/>
  <c r="LC1657" i="1"/>
  <c r="LF1657" i="1"/>
  <c r="LB1656" i="1"/>
  <c r="LE1656" i="1"/>
  <c r="LA1656" i="1"/>
  <c r="LD1656" i="1"/>
  <c r="KZ1656" i="1"/>
  <c r="LB1655" i="1"/>
  <c r="LE1655" i="1"/>
  <c r="LA1655" i="1"/>
  <c r="LD1655" i="1"/>
  <c r="LG1655" i="1"/>
  <c r="KZ1655" i="1"/>
  <c r="LB1654" i="1"/>
  <c r="LE1654" i="1"/>
  <c r="LA1654" i="1"/>
  <c r="LD1654" i="1"/>
  <c r="LJ1654" i="1"/>
  <c r="KZ1654" i="1"/>
  <c r="LB1653" i="1"/>
  <c r="LE1653" i="1"/>
  <c r="LA1653" i="1"/>
  <c r="LD1653" i="1"/>
  <c r="LG1653" i="1"/>
  <c r="KZ1653" i="1"/>
  <c r="LC1653" i="1"/>
  <c r="LF1653" i="1"/>
  <c r="LB1652" i="1"/>
  <c r="LE1652" i="1"/>
  <c r="LA1652" i="1"/>
  <c r="LD1652" i="1"/>
  <c r="LJ1652" i="1"/>
  <c r="KZ1652" i="1"/>
  <c r="LL1652" i="1"/>
  <c r="LB1651" i="1"/>
  <c r="LE1651" i="1"/>
  <c r="LH1651" i="1"/>
  <c r="LA1651" i="1"/>
  <c r="LD1651" i="1"/>
  <c r="KZ1651" i="1"/>
  <c r="LM1651" i="1"/>
  <c r="LB1650" i="1"/>
  <c r="LE1650" i="1"/>
  <c r="LA1650" i="1"/>
  <c r="LD1650" i="1"/>
  <c r="LJ1650" i="1"/>
  <c r="KZ1650" i="1"/>
  <c r="LC1650" i="1"/>
  <c r="LI1650" i="1"/>
  <c r="LB1649" i="1"/>
  <c r="LE1649" i="1"/>
  <c r="LA1649" i="1"/>
  <c r="LD1649" i="1"/>
  <c r="KZ1649" i="1"/>
  <c r="LB1648" i="1"/>
  <c r="LE1648" i="1"/>
  <c r="LH1648" i="1"/>
  <c r="LA1648" i="1"/>
  <c r="LD1648" i="1"/>
  <c r="LJ1648" i="1"/>
  <c r="KZ1648" i="1"/>
  <c r="LB1647" i="1"/>
  <c r="LE1647" i="1"/>
  <c r="LA1647" i="1"/>
  <c r="LD1647" i="1"/>
  <c r="KZ1647" i="1"/>
  <c r="LL1647" i="1"/>
  <c r="LN1647" i="1"/>
  <c r="LO1647" i="1"/>
  <c r="LB1646" i="1"/>
  <c r="LE1646" i="1"/>
  <c r="LA1646" i="1"/>
  <c r="LD1646" i="1"/>
  <c r="LG1646" i="1"/>
  <c r="KZ1646" i="1"/>
  <c r="LL1646" i="1"/>
  <c r="LB1645" i="1"/>
  <c r="LE1645" i="1"/>
  <c r="LA1645" i="1"/>
  <c r="LD1645" i="1"/>
  <c r="KZ1645" i="1"/>
  <c r="LC1645" i="1"/>
  <c r="LI1645" i="1"/>
  <c r="LB1644" i="1"/>
  <c r="LE1644" i="1"/>
  <c r="LA1644" i="1"/>
  <c r="LD1644" i="1"/>
  <c r="KZ1644" i="1"/>
  <c r="LB1643" i="1"/>
  <c r="LE1643" i="1"/>
  <c r="LA1643" i="1"/>
  <c r="LD1643" i="1"/>
  <c r="LG1643" i="1"/>
  <c r="KZ1643" i="1"/>
  <c r="LM1643" i="1"/>
  <c r="LB1642" i="1"/>
  <c r="LE1642" i="1"/>
  <c r="LA1642" i="1"/>
  <c r="LD1642" i="1"/>
  <c r="LG1642" i="1"/>
  <c r="KZ1642" i="1"/>
  <c r="LB1641" i="1"/>
  <c r="LE1641" i="1"/>
  <c r="LA1641" i="1"/>
  <c r="LD1641" i="1"/>
  <c r="LG1641" i="1"/>
  <c r="KZ1641" i="1"/>
  <c r="LC1641" i="1"/>
  <c r="LF1641" i="1"/>
  <c r="LB1640" i="1"/>
  <c r="LE1640" i="1"/>
  <c r="LA1640" i="1"/>
  <c r="LD1640" i="1"/>
  <c r="KZ1640" i="1"/>
  <c r="LM1640" i="1"/>
  <c r="LB1639" i="1"/>
  <c r="LE1639" i="1"/>
  <c r="LH1639" i="1"/>
  <c r="LA1639" i="1"/>
  <c r="LD1639" i="1"/>
  <c r="LG1639" i="1"/>
  <c r="KZ1639" i="1"/>
  <c r="LM1639" i="1"/>
  <c r="LB1638" i="1"/>
  <c r="LE1638" i="1"/>
  <c r="LA1638" i="1"/>
  <c r="LD1638" i="1"/>
  <c r="LJ1638" i="1"/>
  <c r="KZ1638" i="1"/>
  <c r="LB1637" i="1"/>
  <c r="LE1637" i="1"/>
  <c r="LA1637" i="1"/>
  <c r="LD1637" i="1"/>
  <c r="LG1637" i="1"/>
  <c r="KZ1637" i="1"/>
  <c r="LC1637" i="1"/>
  <c r="LF1637" i="1"/>
  <c r="LB1636" i="1"/>
  <c r="LE1636" i="1"/>
  <c r="LA1636" i="1"/>
  <c r="LD1636" i="1"/>
  <c r="LJ1636" i="1"/>
  <c r="KZ1636" i="1"/>
  <c r="LL1636" i="1"/>
  <c r="LB1635" i="1"/>
  <c r="LE1635" i="1"/>
  <c r="LH1635" i="1"/>
  <c r="LA1635" i="1"/>
  <c r="LD1635" i="1"/>
  <c r="LJ1635" i="1"/>
  <c r="KZ1635" i="1"/>
  <c r="LM1635" i="1"/>
  <c r="LB1634" i="1"/>
  <c r="LE1634" i="1"/>
  <c r="LA1634" i="1"/>
  <c r="LD1634" i="1"/>
  <c r="LJ1634" i="1"/>
  <c r="KZ1634" i="1"/>
  <c r="LC1634" i="1"/>
  <c r="LI1634" i="1"/>
  <c r="LB1633" i="1"/>
  <c r="LE1633" i="1"/>
  <c r="LA1633" i="1"/>
  <c r="LD1633" i="1"/>
  <c r="KZ1633" i="1"/>
  <c r="LC1633" i="1"/>
  <c r="LB1632" i="1"/>
  <c r="LE1632" i="1"/>
  <c r="LA1632" i="1"/>
  <c r="LD1632" i="1"/>
  <c r="LJ1632" i="1"/>
  <c r="KZ1632" i="1"/>
  <c r="LB1631" i="1"/>
  <c r="LE1631" i="1"/>
  <c r="LA1631" i="1"/>
  <c r="LD1631" i="1"/>
  <c r="LJ1631" i="1"/>
  <c r="KZ1631" i="1"/>
  <c r="LB1630" i="1"/>
  <c r="LE1630" i="1"/>
  <c r="LA1630" i="1"/>
  <c r="LD1630" i="1"/>
  <c r="LG1630" i="1"/>
  <c r="KZ1630" i="1"/>
  <c r="LC1630" i="1"/>
  <c r="LB1629" i="1"/>
  <c r="LE1629" i="1"/>
  <c r="LA1629" i="1"/>
  <c r="LD1629" i="1"/>
  <c r="KZ1629" i="1"/>
  <c r="LC1629" i="1"/>
  <c r="LI1629" i="1"/>
  <c r="LB1628" i="1"/>
  <c r="LE1628" i="1"/>
  <c r="LA1628" i="1"/>
  <c r="LD1628" i="1"/>
  <c r="KZ1628" i="1"/>
  <c r="LC1628" i="1"/>
  <c r="LF1628" i="1"/>
  <c r="LB1627" i="1"/>
  <c r="LE1627" i="1"/>
  <c r="LK1627" i="1"/>
  <c r="LA1627" i="1"/>
  <c r="LD1627" i="1"/>
  <c r="LG1627" i="1"/>
  <c r="KZ1627" i="1"/>
  <c r="LM1627" i="1"/>
  <c r="LB1626" i="1"/>
  <c r="LE1626" i="1"/>
  <c r="LA1626" i="1"/>
  <c r="LD1626" i="1"/>
  <c r="LG1626" i="1"/>
  <c r="KZ1626" i="1"/>
  <c r="LC1626" i="1"/>
  <c r="LF1626" i="1"/>
  <c r="LB1625" i="1"/>
  <c r="LE1625" i="1"/>
  <c r="LA1625" i="1"/>
  <c r="LD1625" i="1"/>
  <c r="LG1625" i="1"/>
  <c r="KZ1625" i="1"/>
  <c r="LC1625" i="1"/>
  <c r="LF1625" i="1"/>
  <c r="LB1624" i="1"/>
  <c r="LE1624" i="1"/>
  <c r="LA1624" i="1"/>
  <c r="LD1624" i="1"/>
  <c r="KZ1624" i="1"/>
  <c r="LB1623" i="1"/>
  <c r="LE1623" i="1"/>
  <c r="LA1623" i="1"/>
  <c r="LD1623" i="1"/>
  <c r="LG1623" i="1"/>
  <c r="KZ1623" i="1"/>
  <c r="LB1622" i="1"/>
  <c r="LE1622" i="1"/>
  <c r="LA1622" i="1"/>
  <c r="LD1622" i="1"/>
  <c r="LJ1622" i="1"/>
  <c r="KZ1622" i="1"/>
  <c r="LB1621" i="1"/>
  <c r="LE1621" i="1"/>
  <c r="LA1621" i="1"/>
  <c r="LD1621" i="1"/>
  <c r="LG1621" i="1"/>
  <c r="KZ1621" i="1"/>
  <c r="LC1621" i="1"/>
  <c r="LF1621" i="1"/>
  <c r="LB1620" i="1"/>
  <c r="LE1620" i="1"/>
  <c r="LA1620" i="1"/>
  <c r="LD1620" i="1"/>
  <c r="LJ1620" i="1"/>
  <c r="KZ1620" i="1"/>
  <c r="LB1619" i="1"/>
  <c r="LE1619" i="1"/>
  <c r="LH1619" i="1"/>
  <c r="LA1619" i="1"/>
  <c r="KZ1619" i="1"/>
  <c r="LL1619" i="1"/>
  <c r="LC1619" i="1"/>
  <c r="LI1619" i="1"/>
  <c r="LB1618" i="1"/>
  <c r="LE1618" i="1"/>
  <c r="LA1618" i="1"/>
  <c r="LD1618" i="1"/>
  <c r="LJ1618" i="1"/>
  <c r="KZ1618" i="1"/>
  <c r="LC1618" i="1"/>
  <c r="LI1618" i="1"/>
  <c r="LB1617" i="1"/>
  <c r="LE1617" i="1"/>
  <c r="LA1617" i="1"/>
  <c r="LD1617" i="1"/>
  <c r="KZ1617" i="1"/>
  <c r="LC1617" i="1"/>
  <c r="LB1616" i="1"/>
  <c r="LE1616" i="1"/>
  <c r="LA1616" i="1"/>
  <c r="LD1616" i="1"/>
  <c r="LJ1616" i="1"/>
  <c r="KZ1616" i="1"/>
  <c r="LM1616" i="1"/>
  <c r="LB1615" i="1"/>
  <c r="LE1615" i="1"/>
  <c r="LA1615" i="1"/>
  <c r="KZ1615" i="1"/>
  <c r="LL1615" i="1"/>
  <c r="LN1615" i="1"/>
  <c r="LO1615" i="1"/>
  <c r="LC1615" i="1"/>
  <c r="LI1615" i="1"/>
  <c r="LB1614" i="1"/>
  <c r="LE1614" i="1"/>
  <c r="LA1614" i="1"/>
  <c r="LD1614" i="1"/>
  <c r="LG1614" i="1"/>
  <c r="KZ1614" i="1"/>
  <c r="LC1614" i="1"/>
  <c r="LI1614" i="1"/>
  <c r="LB1613" i="1"/>
  <c r="LE1613" i="1"/>
  <c r="LA1613" i="1"/>
  <c r="LD1613" i="1"/>
  <c r="KZ1613" i="1"/>
  <c r="LC1613" i="1"/>
  <c r="LI1613" i="1"/>
  <c r="LB1612" i="1"/>
  <c r="LE1612" i="1"/>
  <c r="LA1612" i="1"/>
  <c r="LD1612" i="1"/>
  <c r="KZ1612" i="1"/>
  <c r="LB1611" i="1"/>
  <c r="LE1611" i="1"/>
  <c r="LA1611" i="1"/>
  <c r="LD1611" i="1"/>
  <c r="LG1611" i="1"/>
  <c r="KZ1611" i="1"/>
  <c r="LB1610" i="1"/>
  <c r="LE1610" i="1"/>
  <c r="LA1610" i="1"/>
  <c r="LD1610" i="1"/>
  <c r="LG1610" i="1"/>
  <c r="KZ1610" i="1"/>
  <c r="LC1610" i="1"/>
  <c r="LF1610" i="1"/>
  <c r="LB1609" i="1"/>
  <c r="LE1609" i="1"/>
  <c r="LA1609" i="1"/>
  <c r="LD1609" i="1"/>
  <c r="KZ1609" i="1"/>
  <c r="LC1609" i="1"/>
  <c r="LF1609" i="1"/>
  <c r="LB1608" i="1"/>
  <c r="LE1608" i="1"/>
  <c r="LA1608" i="1"/>
  <c r="LD1608" i="1"/>
  <c r="KZ1608" i="1"/>
  <c r="LA1607" i="1"/>
  <c r="LD1607" i="1"/>
  <c r="LG1607" i="1"/>
  <c r="LB1607" i="1"/>
  <c r="LE1607" i="1"/>
  <c r="KZ1607" i="1"/>
  <c r="LB1606" i="1"/>
  <c r="LE1606" i="1"/>
  <c r="LA1606" i="1"/>
  <c r="LD1606" i="1"/>
  <c r="LJ1606" i="1"/>
  <c r="KZ1606" i="1"/>
  <c r="LC1606" i="1"/>
  <c r="LF1606" i="1"/>
  <c r="LB1605" i="1"/>
  <c r="LE1605" i="1"/>
  <c r="LA1605" i="1"/>
  <c r="LD1605" i="1"/>
  <c r="LG1605" i="1"/>
  <c r="KZ1605" i="1"/>
  <c r="LC1605" i="1"/>
  <c r="LF1605" i="1"/>
  <c r="LB1604" i="1"/>
  <c r="LE1604" i="1"/>
  <c r="LA1604" i="1"/>
  <c r="LD1604" i="1"/>
  <c r="LJ1604" i="1"/>
  <c r="KZ1604" i="1"/>
  <c r="LB1603" i="1"/>
  <c r="LE1603" i="1"/>
  <c r="LH1603" i="1"/>
  <c r="LA1603" i="1"/>
  <c r="LD1603" i="1"/>
  <c r="KZ1603" i="1"/>
  <c r="LC1603" i="1"/>
  <c r="LI1603" i="1"/>
  <c r="LB1602" i="1"/>
  <c r="LE1602" i="1"/>
  <c r="LA1602" i="1"/>
  <c r="LD1602" i="1"/>
  <c r="LJ1602" i="1"/>
  <c r="KZ1602" i="1"/>
  <c r="LB1601" i="1"/>
  <c r="LE1601" i="1"/>
  <c r="LA1601" i="1"/>
  <c r="LD1601" i="1"/>
  <c r="KZ1601" i="1"/>
  <c r="LC1601" i="1"/>
  <c r="LI1601" i="1"/>
  <c r="LB1600" i="1"/>
  <c r="LE1600" i="1"/>
  <c r="LA1600" i="1"/>
  <c r="LD1600" i="1"/>
  <c r="KZ1600" i="1"/>
  <c r="LC1600" i="1"/>
  <c r="LF1600" i="1"/>
  <c r="LB1599" i="1"/>
  <c r="LE1599" i="1"/>
  <c r="LA1599" i="1"/>
  <c r="LD1599" i="1"/>
  <c r="KZ1599" i="1"/>
  <c r="LC1599" i="1"/>
  <c r="LI1599" i="1"/>
  <c r="LB1598" i="1"/>
  <c r="LE1598" i="1"/>
  <c r="LA1598" i="1"/>
  <c r="LD1598" i="1"/>
  <c r="LG1598" i="1"/>
  <c r="KZ1598" i="1"/>
  <c r="LC1598" i="1"/>
  <c r="LI1598" i="1"/>
  <c r="LB1597" i="1"/>
  <c r="LE1597" i="1"/>
  <c r="LA1597" i="1"/>
  <c r="LD1597" i="1"/>
  <c r="KZ1597" i="1"/>
  <c r="LC1597" i="1"/>
  <c r="LI1597" i="1"/>
  <c r="LB1596" i="1"/>
  <c r="LE1596" i="1"/>
  <c r="LA1596" i="1"/>
  <c r="LD1596" i="1"/>
  <c r="KZ1596" i="1"/>
  <c r="LC1596" i="1"/>
  <c r="LF1596" i="1"/>
  <c r="LB1595" i="1"/>
  <c r="LE1595" i="1"/>
  <c r="LA1595" i="1"/>
  <c r="LD1595" i="1"/>
  <c r="LG1595" i="1"/>
  <c r="KZ1595" i="1"/>
  <c r="LB1594" i="1"/>
  <c r="LE1594" i="1"/>
  <c r="LA1594" i="1"/>
  <c r="LD1594" i="1"/>
  <c r="LG1594" i="1"/>
  <c r="KZ1594" i="1"/>
  <c r="LC1594" i="1"/>
  <c r="LF1594" i="1"/>
  <c r="LB1593" i="1"/>
  <c r="LE1593" i="1"/>
  <c r="LA1593" i="1"/>
  <c r="LD1593" i="1"/>
  <c r="LG1593" i="1"/>
  <c r="KZ1593" i="1"/>
  <c r="LC1593" i="1"/>
  <c r="LF1593" i="1"/>
  <c r="LB1592" i="1"/>
  <c r="LE1592" i="1"/>
  <c r="LA1592" i="1"/>
  <c r="LD1592" i="1"/>
  <c r="KZ1592" i="1"/>
  <c r="LB1591" i="1"/>
  <c r="LE1591" i="1"/>
  <c r="LK1591" i="1"/>
  <c r="LA1591" i="1"/>
  <c r="LD1591" i="1"/>
  <c r="LG1591" i="1"/>
  <c r="KZ1591" i="1"/>
  <c r="LB1590" i="1"/>
  <c r="LE1590" i="1"/>
  <c r="LA1590" i="1"/>
  <c r="LD1590" i="1"/>
  <c r="LJ1590" i="1"/>
  <c r="KZ1590" i="1"/>
  <c r="LC1590" i="1"/>
  <c r="LF1590" i="1"/>
  <c r="LB1589" i="1"/>
  <c r="LE1589" i="1"/>
  <c r="LA1589" i="1"/>
  <c r="LD1589" i="1"/>
  <c r="LG1589" i="1"/>
  <c r="KZ1589" i="1"/>
  <c r="LC1589" i="1"/>
  <c r="LF1589" i="1"/>
  <c r="LB1588" i="1"/>
  <c r="LE1588" i="1"/>
  <c r="LA1588" i="1"/>
  <c r="LD1588" i="1"/>
  <c r="LJ1588" i="1"/>
  <c r="KZ1588" i="1"/>
  <c r="LB1587" i="1"/>
  <c r="LE1587" i="1"/>
  <c r="LH1587" i="1"/>
  <c r="LA1587" i="1"/>
  <c r="LD1587" i="1"/>
  <c r="KZ1587" i="1"/>
  <c r="LC1587" i="1"/>
  <c r="LI1587" i="1"/>
  <c r="LB1586" i="1"/>
  <c r="LE1586" i="1"/>
  <c r="LA1586" i="1"/>
  <c r="LD1586" i="1"/>
  <c r="LJ1586" i="1"/>
  <c r="KZ1586" i="1"/>
  <c r="LC1586" i="1"/>
  <c r="LI1586" i="1"/>
  <c r="LB1585" i="1"/>
  <c r="LE1585" i="1"/>
  <c r="LA1585" i="1"/>
  <c r="LD1585" i="1"/>
  <c r="KZ1585" i="1"/>
  <c r="LC1585" i="1"/>
  <c r="LI1585" i="1"/>
  <c r="LB1584" i="1"/>
  <c r="LE1584" i="1"/>
  <c r="LA1584" i="1"/>
  <c r="LD1584" i="1"/>
  <c r="KZ1584" i="1"/>
  <c r="LC1584" i="1"/>
  <c r="LF1584" i="1"/>
  <c r="LB1583" i="1"/>
  <c r="LE1583" i="1"/>
  <c r="LA1583" i="1"/>
  <c r="LD1583" i="1"/>
  <c r="KZ1583" i="1"/>
  <c r="LC1583" i="1"/>
  <c r="LB1582" i="1"/>
  <c r="LE1582" i="1"/>
  <c r="LA1582" i="1"/>
  <c r="LD1582" i="1"/>
  <c r="LG1582" i="1"/>
  <c r="KZ1582" i="1"/>
  <c r="LC1582" i="1"/>
  <c r="LB1581" i="1"/>
  <c r="LE1581" i="1"/>
  <c r="LA1581" i="1"/>
  <c r="LD1581" i="1"/>
  <c r="KZ1581" i="1"/>
  <c r="LC1581" i="1"/>
  <c r="LI1581" i="1"/>
  <c r="LB1580" i="1"/>
  <c r="LE1580" i="1"/>
  <c r="LA1580" i="1"/>
  <c r="LD1580" i="1"/>
  <c r="KZ1580" i="1"/>
  <c r="LC1580" i="1"/>
  <c r="LF1580" i="1"/>
  <c r="LB1579" i="1"/>
  <c r="LE1579" i="1"/>
  <c r="LK1579" i="1"/>
  <c r="LA1579" i="1"/>
  <c r="LD1579" i="1"/>
  <c r="LG1579" i="1"/>
  <c r="KZ1579" i="1"/>
  <c r="LB1578" i="1"/>
  <c r="LE1578" i="1"/>
  <c r="LA1578" i="1"/>
  <c r="LD1578" i="1"/>
  <c r="LG1578" i="1"/>
  <c r="KZ1578" i="1"/>
  <c r="LC1578" i="1"/>
  <c r="LF1578" i="1"/>
  <c r="LB1577" i="1"/>
  <c r="LE1577" i="1"/>
  <c r="LA1577" i="1"/>
  <c r="LD1577" i="1"/>
  <c r="LG1577" i="1"/>
  <c r="KZ1577" i="1"/>
  <c r="LC1577" i="1"/>
  <c r="LF1577" i="1"/>
  <c r="LB1576" i="1"/>
  <c r="LE1576" i="1"/>
  <c r="LA1576" i="1"/>
  <c r="LD1576" i="1"/>
  <c r="KZ1576" i="1"/>
  <c r="LB1575" i="1"/>
  <c r="LE1575" i="1"/>
  <c r="LA1575" i="1"/>
  <c r="LD1575" i="1"/>
  <c r="LG1575" i="1"/>
  <c r="KZ1575" i="1"/>
  <c r="LB1574" i="1"/>
  <c r="LE1574" i="1"/>
  <c r="LA1574" i="1"/>
  <c r="LD1574" i="1"/>
  <c r="LJ1574" i="1"/>
  <c r="KZ1574" i="1"/>
  <c r="LC1574" i="1"/>
  <c r="LF1574" i="1"/>
  <c r="LB1573" i="1"/>
  <c r="LE1573" i="1"/>
  <c r="LA1573" i="1"/>
  <c r="LD1573" i="1"/>
  <c r="LG1573" i="1"/>
  <c r="KZ1573" i="1"/>
  <c r="LC1573" i="1"/>
  <c r="LF1573" i="1"/>
  <c r="LB1572" i="1"/>
  <c r="LE1572" i="1"/>
  <c r="LA1572" i="1"/>
  <c r="LD1572" i="1"/>
  <c r="LJ1572" i="1"/>
  <c r="KZ1572" i="1"/>
  <c r="LB1571" i="1"/>
  <c r="LE1571" i="1"/>
  <c r="LH1571" i="1"/>
  <c r="LA1571" i="1"/>
  <c r="KZ1571" i="1"/>
  <c r="LC1571" i="1"/>
  <c r="LI1571" i="1"/>
  <c r="LB1570" i="1"/>
  <c r="LE1570" i="1"/>
  <c r="LA1570" i="1"/>
  <c r="LD1570" i="1"/>
  <c r="LJ1570" i="1"/>
  <c r="KZ1570" i="1"/>
  <c r="LC1570" i="1"/>
  <c r="LI1570" i="1"/>
  <c r="LB1569" i="1"/>
  <c r="LE1569" i="1"/>
  <c r="LA1569" i="1"/>
  <c r="LD1569" i="1"/>
  <c r="KZ1569" i="1"/>
  <c r="LC1569" i="1"/>
  <c r="LI1569" i="1"/>
  <c r="LB1568" i="1"/>
  <c r="LE1568" i="1"/>
  <c r="LA1568" i="1"/>
  <c r="LD1568" i="1"/>
  <c r="LJ1568" i="1"/>
  <c r="KZ1568" i="1"/>
  <c r="LB1567" i="1"/>
  <c r="LE1567" i="1"/>
  <c r="LA1567" i="1"/>
  <c r="KZ1567" i="1"/>
  <c r="LC1567" i="1"/>
  <c r="LI1567" i="1"/>
  <c r="KZ1566" i="1"/>
  <c r="LC1566" i="1"/>
  <c r="LI1566" i="1"/>
  <c r="LB1566" i="1"/>
  <c r="LE1566" i="1"/>
  <c r="LA1566" i="1"/>
  <c r="LD1566" i="1"/>
  <c r="LG1566" i="1"/>
  <c r="LB1565" i="1"/>
  <c r="LE1565" i="1"/>
  <c r="LA1565" i="1"/>
  <c r="LD1565" i="1"/>
  <c r="KZ1565" i="1"/>
  <c r="LC1565" i="1"/>
  <c r="LI1565" i="1"/>
  <c r="LB1564" i="1"/>
  <c r="LE1564" i="1"/>
  <c r="LA1564" i="1"/>
  <c r="LD1564" i="1"/>
  <c r="KZ1564" i="1"/>
  <c r="LC1564" i="1"/>
  <c r="LF1564" i="1"/>
  <c r="LB1563" i="1"/>
  <c r="LE1563" i="1"/>
  <c r="LA1563" i="1"/>
  <c r="LD1563" i="1"/>
  <c r="LG1563" i="1"/>
  <c r="KZ1563" i="1"/>
  <c r="LB1562" i="1"/>
  <c r="LE1562" i="1"/>
  <c r="LA1562" i="1"/>
  <c r="LD1562" i="1"/>
  <c r="LG1562" i="1"/>
  <c r="KZ1562" i="1"/>
  <c r="LB1561" i="1"/>
  <c r="LE1561" i="1"/>
  <c r="LA1561" i="1"/>
  <c r="LD1561" i="1"/>
  <c r="KZ1561" i="1"/>
  <c r="LC1561" i="1"/>
  <c r="LF1561" i="1"/>
  <c r="LB1560" i="1"/>
  <c r="LE1560" i="1"/>
  <c r="LA1560" i="1"/>
  <c r="LD1560" i="1"/>
  <c r="KZ1560" i="1"/>
  <c r="LB1559" i="1"/>
  <c r="LE1559" i="1"/>
  <c r="LA1559" i="1"/>
  <c r="LD1559" i="1"/>
  <c r="LG1559" i="1"/>
  <c r="KZ1559" i="1"/>
  <c r="LB1558" i="1"/>
  <c r="LE1558" i="1"/>
  <c r="LA1558" i="1"/>
  <c r="LD1558" i="1"/>
  <c r="LJ1558" i="1"/>
  <c r="KZ1558" i="1"/>
  <c r="LC1558" i="1"/>
  <c r="LF1558" i="1"/>
  <c r="LB1557" i="1"/>
  <c r="LE1557" i="1"/>
  <c r="LA1557" i="1"/>
  <c r="LD1557" i="1"/>
  <c r="LG1557" i="1"/>
  <c r="KZ1557" i="1"/>
  <c r="LC1557" i="1"/>
  <c r="LF1557" i="1"/>
  <c r="LB1556" i="1"/>
  <c r="LE1556" i="1"/>
  <c r="LA1556" i="1"/>
  <c r="LD1556" i="1"/>
  <c r="LJ1556" i="1"/>
  <c r="KZ1556" i="1"/>
  <c r="LB1555" i="1"/>
  <c r="LE1555" i="1"/>
  <c r="LH1555" i="1"/>
  <c r="LA1555" i="1"/>
  <c r="LD1555" i="1"/>
  <c r="KZ1555" i="1"/>
  <c r="LC1555" i="1"/>
  <c r="LI1555" i="1"/>
  <c r="LB1554" i="1"/>
  <c r="LE1554" i="1"/>
  <c r="LA1554" i="1"/>
  <c r="LD1554" i="1"/>
  <c r="LJ1554" i="1"/>
  <c r="KZ1554" i="1"/>
  <c r="LC1554" i="1"/>
  <c r="LI1554" i="1"/>
  <c r="LB1553" i="1"/>
  <c r="LE1553" i="1"/>
  <c r="LA1553" i="1"/>
  <c r="LD1553" i="1"/>
  <c r="KZ1553" i="1"/>
  <c r="LC1553" i="1"/>
  <c r="LI1553" i="1"/>
  <c r="LB1552" i="1"/>
  <c r="LE1552" i="1"/>
  <c r="LA1552" i="1"/>
  <c r="LD1552" i="1"/>
  <c r="KZ1552" i="1"/>
  <c r="LB1551" i="1"/>
  <c r="LE1551" i="1"/>
  <c r="LA1551" i="1"/>
  <c r="KZ1551" i="1"/>
  <c r="LB1550" i="1"/>
  <c r="LE1550" i="1"/>
  <c r="LA1550" i="1"/>
  <c r="LD1550" i="1"/>
  <c r="LG1550" i="1"/>
  <c r="KZ1550" i="1"/>
  <c r="LC1550" i="1"/>
  <c r="LB1549" i="1"/>
  <c r="LE1549" i="1"/>
  <c r="LA1549" i="1"/>
  <c r="LD1549" i="1"/>
  <c r="KZ1549" i="1"/>
  <c r="LC1549" i="1"/>
  <c r="LI1549" i="1"/>
  <c r="LB1548" i="1"/>
  <c r="LE1548" i="1"/>
  <c r="LA1548" i="1"/>
  <c r="LD1548" i="1"/>
  <c r="KZ1548" i="1"/>
  <c r="LC1548" i="1"/>
  <c r="LF1548" i="1"/>
  <c r="LB1547" i="1"/>
  <c r="LE1547" i="1"/>
  <c r="LK1547" i="1"/>
  <c r="LA1547" i="1"/>
  <c r="LD1547" i="1"/>
  <c r="LG1547" i="1"/>
  <c r="KZ1547" i="1"/>
  <c r="LB1546" i="1"/>
  <c r="LE1546" i="1"/>
  <c r="LA1546" i="1"/>
  <c r="LD1546" i="1"/>
  <c r="LG1546" i="1"/>
  <c r="KZ1546" i="1"/>
  <c r="LC1546" i="1"/>
  <c r="LF1546" i="1"/>
  <c r="LB1545" i="1"/>
  <c r="LE1545" i="1"/>
  <c r="LA1545" i="1"/>
  <c r="LD1545" i="1"/>
  <c r="LG1545" i="1"/>
  <c r="KZ1545" i="1"/>
  <c r="LC1545" i="1"/>
  <c r="LF1545" i="1"/>
  <c r="LB1544" i="1"/>
  <c r="LE1544" i="1"/>
  <c r="LA1544" i="1"/>
  <c r="LD1544" i="1"/>
  <c r="KZ1544" i="1"/>
  <c r="LB1543" i="1"/>
  <c r="LE1543" i="1"/>
  <c r="LA1543" i="1"/>
  <c r="LD1543" i="1"/>
  <c r="LG1543" i="1"/>
  <c r="KZ1543" i="1"/>
  <c r="LB1542" i="1"/>
  <c r="LE1542" i="1"/>
  <c r="LA1542" i="1"/>
  <c r="LD1542" i="1"/>
  <c r="LJ1542" i="1"/>
  <c r="KZ1542" i="1"/>
  <c r="LB1541" i="1"/>
  <c r="LE1541" i="1"/>
  <c r="LA1541" i="1"/>
  <c r="LD1541" i="1"/>
  <c r="LG1541" i="1"/>
  <c r="KZ1541" i="1"/>
  <c r="LB1540" i="1"/>
  <c r="LE1540" i="1"/>
  <c r="LA1540" i="1"/>
  <c r="LD1540" i="1"/>
  <c r="LJ1540" i="1"/>
  <c r="KZ1540" i="1"/>
  <c r="LL1540" i="1"/>
  <c r="LB1539" i="1"/>
  <c r="LE1539" i="1"/>
  <c r="LH1539" i="1"/>
  <c r="LA1539" i="1"/>
  <c r="KZ1539" i="1"/>
  <c r="LC1539" i="1"/>
  <c r="LI1539" i="1"/>
  <c r="LB1538" i="1"/>
  <c r="LE1538" i="1"/>
  <c r="LA1538" i="1"/>
  <c r="LD1538" i="1"/>
  <c r="LJ1538" i="1"/>
  <c r="KZ1538" i="1"/>
  <c r="LC1538" i="1"/>
  <c r="LB1537" i="1"/>
  <c r="LE1537" i="1"/>
  <c r="LA1537" i="1"/>
  <c r="LD1537" i="1"/>
  <c r="KZ1537" i="1"/>
  <c r="LC1537" i="1"/>
  <c r="LI1537" i="1"/>
  <c r="LB1536" i="1"/>
  <c r="LE1536" i="1"/>
  <c r="LA1536" i="1"/>
  <c r="LD1536" i="1"/>
  <c r="KZ1536" i="1"/>
  <c r="LC1536" i="1"/>
  <c r="LF1536" i="1"/>
  <c r="LB1535" i="1"/>
  <c r="LE1535" i="1"/>
  <c r="LA1535" i="1"/>
  <c r="LD1535" i="1"/>
  <c r="KZ1535" i="1"/>
  <c r="LB1534" i="1"/>
  <c r="LE1534" i="1"/>
  <c r="LA1534" i="1"/>
  <c r="LD1534" i="1"/>
  <c r="LG1534" i="1"/>
  <c r="KZ1534" i="1"/>
  <c r="LC1534" i="1"/>
  <c r="LB1533" i="1"/>
  <c r="LE1533" i="1"/>
  <c r="LA1533" i="1"/>
  <c r="LD1533" i="1"/>
  <c r="KZ1533" i="1"/>
  <c r="LC1533" i="1"/>
  <c r="LI1533" i="1"/>
  <c r="LB1532" i="1"/>
  <c r="LE1532" i="1"/>
  <c r="LA1532" i="1"/>
  <c r="LD1532" i="1"/>
  <c r="KZ1532" i="1"/>
  <c r="LB1531" i="1"/>
  <c r="LE1531" i="1"/>
  <c r="LA1531" i="1"/>
  <c r="LD1531" i="1"/>
  <c r="LG1531" i="1"/>
  <c r="KZ1531" i="1"/>
  <c r="LB1530" i="1"/>
  <c r="LE1530" i="1"/>
  <c r="LA1530" i="1"/>
  <c r="LD1530" i="1"/>
  <c r="LJ1530" i="1"/>
  <c r="KZ1530" i="1"/>
  <c r="LC1530" i="1"/>
  <c r="LF1530" i="1"/>
  <c r="LB1529" i="1"/>
  <c r="LE1529" i="1"/>
  <c r="LA1529" i="1"/>
  <c r="LD1529" i="1"/>
  <c r="LG1529" i="1"/>
  <c r="KZ1529" i="1"/>
  <c r="LC1529" i="1"/>
  <c r="LF1529" i="1"/>
  <c r="LB1528" i="1"/>
  <c r="LE1528" i="1"/>
  <c r="LA1528" i="1"/>
  <c r="LD1528" i="1"/>
  <c r="KZ1528" i="1"/>
  <c r="LB1527" i="1"/>
  <c r="LE1527" i="1"/>
  <c r="LA1527" i="1"/>
  <c r="LD1527" i="1"/>
  <c r="LG1527" i="1"/>
  <c r="KZ1527" i="1"/>
  <c r="LB1526" i="1"/>
  <c r="LE1526" i="1"/>
  <c r="LA1526" i="1"/>
  <c r="KZ1526" i="1"/>
  <c r="LB1525" i="1"/>
  <c r="LE1525" i="1"/>
  <c r="LA1525" i="1"/>
  <c r="LD1525" i="1"/>
  <c r="KZ1525" i="1"/>
  <c r="LB1524" i="1"/>
  <c r="LE1524" i="1"/>
  <c r="LA1524" i="1"/>
  <c r="KZ1524" i="1"/>
  <c r="LC1524" i="1"/>
  <c r="LB1523" i="1"/>
  <c r="LE1523" i="1"/>
  <c r="LA1523" i="1"/>
  <c r="LD1523" i="1"/>
  <c r="LJ1523" i="1"/>
  <c r="KZ1523" i="1"/>
  <c r="LB1522" i="1"/>
  <c r="LE1522" i="1"/>
  <c r="LA1522" i="1"/>
  <c r="KZ1522" i="1"/>
  <c r="LB1521" i="1"/>
  <c r="LE1521" i="1"/>
  <c r="LA1521" i="1"/>
  <c r="LD1521" i="1"/>
  <c r="KZ1521" i="1"/>
  <c r="LB1520" i="1"/>
  <c r="LE1520" i="1"/>
  <c r="LA1520" i="1"/>
  <c r="KZ1520" i="1"/>
  <c r="LC1520" i="1"/>
  <c r="LB1519" i="1"/>
  <c r="LE1519" i="1"/>
  <c r="LA1519" i="1"/>
  <c r="LD1519" i="1"/>
  <c r="LJ1519" i="1"/>
  <c r="KZ1519" i="1"/>
  <c r="LB1518" i="1"/>
  <c r="LE1518" i="1"/>
  <c r="LA1518" i="1"/>
  <c r="KZ1518" i="1"/>
  <c r="LC1518" i="1"/>
  <c r="LI1518" i="1"/>
  <c r="LB1517" i="1"/>
  <c r="LE1517" i="1"/>
  <c r="LA1517" i="1"/>
  <c r="LD1517" i="1"/>
  <c r="KZ1517" i="1"/>
  <c r="LB1516" i="1"/>
  <c r="LE1516" i="1"/>
  <c r="LA1516" i="1"/>
  <c r="KZ1516" i="1"/>
  <c r="LC1516" i="1"/>
  <c r="LB1515" i="1"/>
  <c r="LE1515" i="1"/>
  <c r="LA1515" i="1"/>
  <c r="LD1515" i="1"/>
  <c r="LJ1515" i="1"/>
  <c r="KZ1515" i="1"/>
  <c r="LB1514" i="1"/>
  <c r="LE1514" i="1"/>
  <c r="LA1514" i="1"/>
  <c r="KZ1514" i="1"/>
  <c r="LC1514" i="1"/>
  <c r="LI1514" i="1"/>
  <c r="LB1513" i="1"/>
  <c r="LE1513" i="1"/>
  <c r="LA1513" i="1"/>
  <c r="LD1513" i="1"/>
  <c r="KZ1513" i="1"/>
  <c r="LB1512" i="1"/>
  <c r="LE1512" i="1"/>
  <c r="LA1512" i="1"/>
  <c r="KZ1512" i="1"/>
  <c r="LC1512" i="1"/>
  <c r="LB1511" i="1"/>
  <c r="LE1511" i="1"/>
  <c r="LA1511" i="1"/>
  <c r="LD1511" i="1"/>
  <c r="LJ1511" i="1"/>
  <c r="KZ1511" i="1"/>
  <c r="LB1510" i="1"/>
  <c r="LE1510" i="1"/>
  <c r="LA1510" i="1"/>
  <c r="KZ1510" i="1"/>
  <c r="LB1509" i="1"/>
  <c r="LE1509" i="1"/>
  <c r="LA1509" i="1"/>
  <c r="LD1509" i="1"/>
  <c r="KZ1509" i="1"/>
  <c r="LB1508" i="1"/>
  <c r="LE1508" i="1"/>
  <c r="LA1508" i="1"/>
  <c r="KZ1508" i="1"/>
  <c r="LC1508" i="1"/>
  <c r="LB1507" i="1"/>
  <c r="LE1507" i="1"/>
  <c r="LA1507" i="1"/>
  <c r="LD1507" i="1"/>
  <c r="LJ1507" i="1"/>
  <c r="KZ1507" i="1"/>
  <c r="LB1506" i="1"/>
  <c r="LE1506" i="1"/>
  <c r="LA1506" i="1"/>
  <c r="KZ1506" i="1"/>
  <c r="LC1506" i="1"/>
  <c r="LI1506" i="1"/>
  <c r="LB1505" i="1"/>
  <c r="LE1505" i="1"/>
  <c r="LA1505" i="1"/>
  <c r="LD1505" i="1"/>
  <c r="KZ1505" i="1"/>
  <c r="LB1504" i="1"/>
  <c r="LE1504" i="1"/>
  <c r="LA1504" i="1"/>
  <c r="KZ1504" i="1"/>
  <c r="LC1504" i="1"/>
  <c r="LB1503" i="1"/>
  <c r="LE1503" i="1"/>
  <c r="LA1503" i="1"/>
  <c r="LD1503" i="1"/>
  <c r="LJ1503" i="1"/>
  <c r="KZ1503" i="1"/>
  <c r="LB1502" i="1"/>
  <c r="LE1502" i="1"/>
  <c r="LA1502" i="1"/>
  <c r="KZ1502" i="1"/>
  <c r="LB1501" i="1"/>
  <c r="LE1501" i="1"/>
  <c r="LA1501" i="1"/>
  <c r="LD1501" i="1"/>
  <c r="KZ1501" i="1"/>
  <c r="LB1500" i="1"/>
  <c r="LE1500" i="1"/>
  <c r="LA1500" i="1"/>
  <c r="KZ1500" i="1"/>
  <c r="LC1500" i="1"/>
  <c r="LB1499" i="1"/>
  <c r="LE1499" i="1"/>
  <c r="LA1499" i="1"/>
  <c r="LD1499" i="1"/>
  <c r="LJ1499" i="1"/>
  <c r="KZ1499" i="1"/>
  <c r="LB1498" i="1"/>
  <c r="LE1498" i="1"/>
  <c r="LA1498" i="1"/>
  <c r="KZ1498" i="1"/>
  <c r="LC1498" i="1"/>
  <c r="LI1498" i="1"/>
  <c r="LB1497" i="1"/>
  <c r="LE1497" i="1"/>
  <c r="LA1497" i="1"/>
  <c r="LD1497" i="1"/>
  <c r="KZ1497" i="1"/>
  <c r="LB1496" i="1"/>
  <c r="LE1496" i="1"/>
  <c r="LA1496" i="1"/>
  <c r="KZ1496" i="1"/>
  <c r="LC1496" i="1"/>
  <c r="LB1495" i="1"/>
  <c r="LE1495" i="1"/>
  <c r="LA1495" i="1"/>
  <c r="LD1495" i="1"/>
  <c r="LJ1495" i="1"/>
  <c r="KZ1495" i="1"/>
  <c r="LB1494" i="1"/>
  <c r="LE1494" i="1"/>
  <c r="LA1494" i="1"/>
  <c r="LD1494" i="1"/>
  <c r="KZ1494" i="1"/>
  <c r="LB1493" i="1"/>
  <c r="LE1493" i="1"/>
  <c r="LA1493" i="1"/>
  <c r="LD1493" i="1"/>
  <c r="KZ1493" i="1"/>
  <c r="LB1492" i="1"/>
  <c r="LE1492" i="1"/>
  <c r="LA1492" i="1"/>
  <c r="KZ1492" i="1"/>
  <c r="LC1492" i="1"/>
  <c r="LB1491" i="1"/>
  <c r="LE1491" i="1"/>
  <c r="LA1491" i="1"/>
  <c r="LD1491" i="1"/>
  <c r="LJ1491" i="1"/>
  <c r="KZ1491" i="1"/>
  <c r="LB1490" i="1"/>
  <c r="LE1490" i="1"/>
  <c r="LA1490" i="1"/>
  <c r="LD1490" i="1"/>
  <c r="KZ1490" i="1"/>
  <c r="LB1489" i="1"/>
  <c r="LE1489" i="1"/>
  <c r="LA1489" i="1"/>
  <c r="LD1489" i="1"/>
  <c r="KZ1489" i="1"/>
  <c r="LB1488" i="1"/>
  <c r="LE1488" i="1"/>
  <c r="LA1488" i="1"/>
  <c r="KZ1488" i="1"/>
  <c r="LC1488" i="1"/>
  <c r="LB1487" i="1"/>
  <c r="LE1487" i="1"/>
  <c r="LA1487" i="1"/>
  <c r="LD1487" i="1"/>
  <c r="LJ1487" i="1"/>
  <c r="KZ1487" i="1"/>
  <c r="LB1486" i="1"/>
  <c r="LE1486" i="1"/>
  <c r="LA1486" i="1"/>
  <c r="LD1486" i="1"/>
  <c r="KZ1486" i="1"/>
  <c r="LC1486" i="1"/>
  <c r="LI1486" i="1"/>
  <c r="LB1485" i="1"/>
  <c r="LE1485" i="1"/>
  <c r="LA1485" i="1"/>
  <c r="LD1485" i="1"/>
  <c r="KZ1485" i="1"/>
  <c r="LB1484" i="1"/>
  <c r="LE1484" i="1"/>
  <c r="LA1484" i="1"/>
  <c r="KZ1484" i="1"/>
  <c r="LC1484" i="1"/>
  <c r="LB1483" i="1"/>
  <c r="LE1483" i="1"/>
  <c r="LA1483" i="1"/>
  <c r="LD1483" i="1"/>
  <c r="LJ1483" i="1"/>
  <c r="KZ1483" i="1"/>
  <c r="LB1482" i="1"/>
  <c r="LE1482" i="1"/>
  <c r="LA1482" i="1"/>
  <c r="LD1482" i="1"/>
  <c r="KZ1482" i="1"/>
  <c r="LC1482" i="1"/>
  <c r="LI1482" i="1"/>
  <c r="LB1481" i="1"/>
  <c r="LE1481" i="1"/>
  <c r="LA1481" i="1"/>
  <c r="LD1481" i="1"/>
  <c r="KZ1481" i="1"/>
  <c r="LL1481" i="1"/>
  <c r="LB1480" i="1"/>
  <c r="LE1480" i="1"/>
  <c r="LA1480" i="1"/>
  <c r="KZ1480" i="1"/>
  <c r="LC1480" i="1"/>
  <c r="LB1479" i="1"/>
  <c r="LE1479" i="1"/>
  <c r="LA1479" i="1"/>
  <c r="LD1479" i="1"/>
  <c r="LJ1479" i="1"/>
  <c r="KZ1479" i="1"/>
  <c r="LB1478" i="1"/>
  <c r="LE1478" i="1"/>
  <c r="LA1478" i="1"/>
  <c r="LD1478" i="1"/>
  <c r="KZ1478" i="1"/>
  <c r="LC1478" i="1"/>
  <c r="LI1478" i="1"/>
  <c r="LB1477" i="1"/>
  <c r="LE1477" i="1"/>
  <c r="LA1477" i="1"/>
  <c r="LD1477" i="1"/>
  <c r="KZ1477" i="1"/>
  <c r="LB1476" i="1"/>
  <c r="LE1476" i="1"/>
  <c r="LA1476" i="1"/>
  <c r="KZ1476" i="1"/>
  <c r="LC1476" i="1"/>
  <c r="LB1475" i="1"/>
  <c r="LE1475" i="1"/>
  <c r="LA1475" i="1"/>
  <c r="LD1475" i="1"/>
  <c r="LJ1475" i="1"/>
  <c r="KZ1475" i="1"/>
  <c r="LB1474" i="1"/>
  <c r="LE1474" i="1"/>
  <c r="LA1474" i="1"/>
  <c r="LD1474" i="1"/>
  <c r="KZ1474" i="1"/>
  <c r="LB1473" i="1"/>
  <c r="LE1473" i="1"/>
  <c r="LA1473" i="1"/>
  <c r="LD1473" i="1"/>
  <c r="KZ1473" i="1"/>
  <c r="LB1472" i="1"/>
  <c r="LE1472" i="1"/>
  <c r="LA1472" i="1"/>
  <c r="KZ1472" i="1"/>
  <c r="LC1472" i="1"/>
  <c r="LB1471" i="1"/>
  <c r="LE1471" i="1"/>
  <c r="LA1471" i="1"/>
  <c r="LD1471" i="1"/>
  <c r="LJ1471" i="1"/>
  <c r="KZ1471" i="1"/>
  <c r="LB1470" i="1"/>
  <c r="LE1470" i="1"/>
  <c r="LA1470" i="1"/>
  <c r="LD1470" i="1"/>
  <c r="KZ1470" i="1"/>
  <c r="LC1470" i="1"/>
  <c r="LI1470" i="1"/>
  <c r="LB1469" i="1"/>
  <c r="LE1469" i="1"/>
  <c r="LA1469" i="1"/>
  <c r="LD1469" i="1"/>
  <c r="KZ1469" i="1"/>
  <c r="LB1468" i="1"/>
  <c r="LE1468" i="1"/>
  <c r="LA1468" i="1"/>
  <c r="KZ1468" i="1"/>
  <c r="LC1468" i="1"/>
  <c r="LA1467" i="1"/>
  <c r="LD1467" i="1"/>
  <c r="LJ1467" i="1"/>
  <c r="LB1467" i="1"/>
  <c r="LE1467" i="1"/>
  <c r="KZ1467" i="1"/>
  <c r="LB1466" i="1"/>
  <c r="LE1466" i="1"/>
  <c r="LA1466" i="1"/>
  <c r="LD1466" i="1"/>
  <c r="KZ1466" i="1"/>
  <c r="LB1465" i="1"/>
  <c r="LE1465" i="1"/>
  <c r="LA1465" i="1"/>
  <c r="LD1465" i="1"/>
  <c r="KZ1465" i="1"/>
  <c r="LB1464" i="1"/>
  <c r="LE1464" i="1"/>
  <c r="LA1464" i="1"/>
  <c r="KZ1464" i="1"/>
  <c r="LC1464" i="1"/>
  <c r="LB1463" i="1"/>
  <c r="LE1463" i="1"/>
  <c r="LA1463" i="1"/>
  <c r="LD1463" i="1"/>
  <c r="LJ1463" i="1"/>
  <c r="KZ1463" i="1"/>
  <c r="LB1462" i="1"/>
  <c r="LE1462" i="1"/>
  <c r="LA1462" i="1"/>
  <c r="KZ1462" i="1"/>
  <c r="LB1461" i="1"/>
  <c r="LE1461" i="1"/>
  <c r="LA1461" i="1"/>
  <c r="LD1461" i="1"/>
  <c r="KZ1461" i="1"/>
  <c r="LB1460" i="1"/>
  <c r="LE1460" i="1"/>
  <c r="LA1460" i="1"/>
  <c r="KZ1460" i="1"/>
  <c r="LC1460" i="1"/>
  <c r="LB1459" i="1"/>
  <c r="LE1459" i="1"/>
  <c r="LA1459" i="1"/>
  <c r="LD1459" i="1"/>
  <c r="LJ1459" i="1"/>
  <c r="KZ1459" i="1"/>
  <c r="LB1458" i="1"/>
  <c r="LE1458" i="1"/>
  <c r="LA1458" i="1"/>
  <c r="KZ1458" i="1"/>
  <c r="LC1458" i="1"/>
  <c r="LI1458" i="1"/>
  <c r="LB1457" i="1"/>
  <c r="LE1457" i="1"/>
  <c r="LA1457" i="1"/>
  <c r="LD1457" i="1"/>
  <c r="KZ1457" i="1"/>
  <c r="LL1457" i="1"/>
  <c r="LB1456" i="1"/>
  <c r="LE1456" i="1"/>
  <c r="LA1456" i="1"/>
  <c r="LD1456" i="1"/>
  <c r="KZ1456" i="1"/>
  <c r="LC1456" i="1"/>
  <c r="LB1455" i="1"/>
  <c r="LE1455" i="1"/>
  <c r="LA1455" i="1"/>
  <c r="LD1455" i="1"/>
  <c r="LJ1455" i="1"/>
  <c r="KZ1455" i="1"/>
  <c r="LB1454" i="1"/>
  <c r="LE1454" i="1"/>
  <c r="LA1454" i="1"/>
  <c r="KZ1454" i="1"/>
  <c r="LC1454" i="1"/>
  <c r="LI1454" i="1"/>
  <c r="LB1453" i="1"/>
  <c r="LE1453" i="1"/>
  <c r="LA1453" i="1"/>
  <c r="LD1453" i="1"/>
  <c r="KZ1453" i="1"/>
  <c r="LL1453" i="1"/>
  <c r="LB1452" i="1"/>
  <c r="LE1452" i="1"/>
  <c r="LA1452" i="1"/>
  <c r="KZ1452" i="1"/>
  <c r="LC1452" i="1"/>
  <c r="LB1451" i="1"/>
  <c r="LE1451" i="1"/>
  <c r="LA1451" i="1"/>
  <c r="LD1451" i="1"/>
  <c r="LJ1451" i="1"/>
  <c r="KZ1451" i="1"/>
  <c r="LB1450" i="1"/>
  <c r="LE1450" i="1"/>
  <c r="LA1450" i="1"/>
  <c r="KZ1450" i="1"/>
  <c r="LB1449" i="1"/>
  <c r="LE1449" i="1"/>
  <c r="LA1449" i="1"/>
  <c r="LD1449" i="1"/>
  <c r="KZ1449" i="1"/>
  <c r="LB1448" i="1"/>
  <c r="LE1448" i="1"/>
  <c r="LA1448" i="1"/>
  <c r="KZ1448" i="1"/>
  <c r="LC1448" i="1"/>
  <c r="LB1447" i="1"/>
  <c r="LE1447" i="1"/>
  <c r="LA1447" i="1"/>
  <c r="LD1447" i="1"/>
  <c r="LJ1447" i="1"/>
  <c r="KZ1447" i="1"/>
  <c r="LM1447" i="1"/>
  <c r="LB1446" i="1"/>
  <c r="LE1446" i="1"/>
  <c r="LA1446" i="1"/>
  <c r="KZ1446" i="1"/>
  <c r="LC1446" i="1"/>
  <c r="LI1446" i="1"/>
  <c r="LB1445" i="1"/>
  <c r="LE1445" i="1"/>
  <c r="LA1445" i="1"/>
  <c r="LD1445" i="1"/>
  <c r="KZ1445" i="1"/>
  <c r="LB1444" i="1"/>
  <c r="LE1444" i="1"/>
  <c r="LA1444" i="1"/>
  <c r="KZ1444" i="1"/>
  <c r="LC1444" i="1"/>
  <c r="LB1443" i="1"/>
  <c r="LE1443" i="1"/>
  <c r="LA1443" i="1"/>
  <c r="LD1443" i="1"/>
  <c r="LJ1443" i="1"/>
  <c r="KZ1443" i="1"/>
  <c r="LB1442" i="1"/>
  <c r="LE1442" i="1"/>
  <c r="LA1442" i="1"/>
  <c r="KZ1442" i="1"/>
  <c r="LB1441" i="1"/>
  <c r="LE1441" i="1"/>
  <c r="LA1441" i="1"/>
  <c r="LD1441" i="1"/>
  <c r="KZ1441" i="1"/>
  <c r="LB1440" i="1"/>
  <c r="LE1440" i="1"/>
  <c r="LA1440" i="1"/>
  <c r="KZ1440" i="1"/>
  <c r="LC1440" i="1"/>
  <c r="LB1439" i="1"/>
  <c r="LE1439" i="1"/>
  <c r="LA1439" i="1"/>
  <c r="LD1439" i="1"/>
  <c r="LJ1439" i="1"/>
  <c r="KZ1439" i="1"/>
  <c r="LB1438" i="1"/>
  <c r="LE1438" i="1"/>
  <c r="LA1438" i="1"/>
  <c r="LD1438" i="1"/>
  <c r="KZ1438" i="1"/>
  <c r="LL1438" i="1"/>
  <c r="LB1437" i="1"/>
  <c r="LE1437" i="1"/>
  <c r="LA1437" i="1"/>
  <c r="LD1437" i="1"/>
  <c r="KZ1437" i="1"/>
  <c r="LB1436" i="1"/>
  <c r="LE1436" i="1"/>
  <c r="LA1436" i="1"/>
  <c r="LD1436" i="1"/>
  <c r="KZ1436" i="1"/>
  <c r="LC1436" i="1"/>
  <c r="LB1435" i="1"/>
  <c r="LE1435" i="1"/>
  <c r="LA1435" i="1"/>
  <c r="LD1435" i="1"/>
  <c r="LJ1435" i="1"/>
  <c r="KZ1435" i="1"/>
  <c r="LB1434" i="1"/>
  <c r="LE1434" i="1"/>
  <c r="LA1434" i="1"/>
  <c r="LD1434" i="1"/>
  <c r="KZ1434" i="1"/>
  <c r="LL1434" i="1"/>
  <c r="LB1433" i="1"/>
  <c r="LE1433" i="1"/>
  <c r="LA1433" i="1"/>
  <c r="LD1433" i="1"/>
  <c r="KZ1433" i="1"/>
  <c r="LL1433" i="1"/>
  <c r="LB1432" i="1"/>
  <c r="LE1432" i="1"/>
  <c r="LA1432" i="1"/>
  <c r="KZ1432" i="1"/>
  <c r="LC1432" i="1"/>
  <c r="LB1431" i="1"/>
  <c r="LE1431" i="1"/>
  <c r="LA1431" i="1"/>
  <c r="LD1431" i="1"/>
  <c r="LJ1431" i="1"/>
  <c r="KZ1431" i="1"/>
  <c r="LM1431" i="1"/>
  <c r="LB1430" i="1"/>
  <c r="LE1430" i="1"/>
  <c r="LA1430" i="1"/>
  <c r="LD1430" i="1"/>
  <c r="KZ1430" i="1"/>
  <c r="LL1430" i="1"/>
  <c r="LB1429" i="1"/>
  <c r="LE1429" i="1"/>
  <c r="LA1429" i="1"/>
  <c r="LD1429" i="1"/>
  <c r="KZ1429" i="1"/>
  <c r="LB1428" i="1"/>
  <c r="LE1428" i="1"/>
  <c r="LA1428" i="1"/>
  <c r="LD1428" i="1"/>
  <c r="KZ1428" i="1"/>
  <c r="LC1428" i="1"/>
  <c r="LB1427" i="1"/>
  <c r="LE1427" i="1"/>
  <c r="LA1427" i="1"/>
  <c r="LD1427" i="1"/>
  <c r="LJ1427" i="1"/>
  <c r="KZ1427" i="1"/>
  <c r="LM1427" i="1"/>
  <c r="LB1426" i="1"/>
  <c r="LE1426" i="1"/>
  <c r="LA1426" i="1"/>
  <c r="KZ1426" i="1"/>
  <c r="LB1425" i="1"/>
  <c r="LE1425" i="1"/>
  <c r="LA1425" i="1"/>
  <c r="LD1425" i="1"/>
  <c r="KZ1425" i="1"/>
  <c r="LB1424" i="1"/>
  <c r="LE1424" i="1"/>
  <c r="LA1424" i="1"/>
  <c r="LD1424" i="1"/>
  <c r="KZ1424" i="1"/>
  <c r="LC1424" i="1"/>
  <c r="LB1423" i="1"/>
  <c r="LE1423" i="1"/>
  <c r="LA1423" i="1"/>
  <c r="LD1423" i="1"/>
  <c r="LJ1423" i="1"/>
  <c r="KZ1423" i="1"/>
  <c r="LM1423" i="1"/>
  <c r="LB1422" i="1"/>
  <c r="LE1422" i="1"/>
  <c r="LA1422" i="1"/>
  <c r="LD1422" i="1"/>
  <c r="KZ1422" i="1"/>
  <c r="LL1422" i="1"/>
  <c r="LB1421" i="1"/>
  <c r="LE1421" i="1"/>
  <c r="LA1421" i="1"/>
  <c r="LD1421" i="1"/>
  <c r="KZ1421" i="1"/>
  <c r="LB1420" i="1"/>
  <c r="LE1420" i="1"/>
  <c r="LA1420" i="1"/>
  <c r="KZ1420" i="1"/>
  <c r="LC1420" i="1"/>
  <c r="LB1419" i="1"/>
  <c r="LE1419" i="1"/>
  <c r="LA1419" i="1"/>
  <c r="LD1419" i="1"/>
  <c r="LJ1419" i="1"/>
  <c r="KZ1419" i="1"/>
  <c r="LB1418" i="1"/>
  <c r="LE1418" i="1"/>
  <c r="LA1418" i="1"/>
  <c r="KZ1418" i="1"/>
  <c r="LB1417" i="1"/>
  <c r="LE1417" i="1"/>
  <c r="LA1417" i="1"/>
  <c r="LD1417" i="1"/>
  <c r="KZ1417" i="1"/>
  <c r="LB1416" i="1"/>
  <c r="LE1416" i="1"/>
  <c r="LA1416" i="1"/>
  <c r="LD1416" i="1"/>
  <c r="KZ1416" i="1"/>
  <c r="LC1416" i="1"/>
  <c r="LB1415" i="1"/>
  <c r="LE1415" i="1"/>
  <c r="LA1415" i="1"/>
  <c r="LD1415" i="1"/>
  <c r="LJ1415" i="1"/>
  <c r="KZ1415" i="1"/>
  <c r="LB1414" i="1"/>
  <c r="LE1414" i="1"/>
  <c r="LA1414" i="1"/>
  <c r="KZ1414" i="1"/>
  <c r="LC1414" i="1"/>
  <c r="LI1414" i="1"/>
  <c r="LB1413" i="1"/>
  <c r="LE1413" i="1"/>
  <c r="LA1413" i="1"/>
  <c r="LD1413" i="1"/>
  <c r="KZ1413" i="1"/>
  <c r="LB1412" i="1"/>
  <c r="LE1412" i="1"/>
  <c r="LA1412" i="1"/>
  <c r="KZ1412" i="1"/>
  <c r="LC1412" i="1"/>
  <c r="LB1411" i="1"/>
  <c r="LE1411" i="1"/>
  <c r="LA1411" i="1"/>
  <c r="LD1411" i="1"/>
  <c r="LJ1411" i="1"/>
  <c r="KZ1411" i="1"/>
  <c r="LM1411" i="1"/>
  <c r="LB1410" i="1"/>
  <c r="LE1410" i="1"/>
  <c r="LA1410" i="1"/>
  <c r="KZ1410" i="1"/>
  <c r="LC1410" i="1"/>
  <c r="LI1410" i="1"/>
  <c r="LB1409" i="1"/>
  <c r="LE1409" i="1"/>
  <c r="LA1409" i="1"/>
  <c r="LD1409" i="1"/>
  <c r="KZ1409" i="1"/>
  <c r="LL1409" i="1"/>
  <c r="LB1408" i="1"/>
  <c r="LE1408" i="1"/>
  <c r="LA1408" i="1"/>
  <c r="LD1408" i="1"/>
  <c r="KZ1408" i="1"/>
  <c r="LC1408" i="1"/>
  <c r="LB1407" i="1"/>
  <c r="LE1407" i="1"/>
  <c r="LA1407" i="1"/>
  <c r="LD1407" i="1"/>
  <c r="LJ1407" i="1"/>
  <c r="KZ1407" i="1"/>
  <c r="LM1407" i="1"/>
  <c r="LB1406" i="1"/>
  <c r="LE1406" i="1"/>
  <c r="LA1406" i="1"/>
  <c r="LD1406" i="1"/>
  <c r="KZ1406" i="1"/>
  <c r="LL1406" i="1"/>
  <c r="LB1405" i="1"/>
  <c r="LE1405" i="1"/>
  <c r="LA1405" i="1"/>
  <c r="LD1405" i="1"/>
  <c r="KZ1405" i="1"/>
  <c r="LB1404" i="1"/>
  <c r="LE1404" i="1"/>
  <c r="LA1404" i="1"/>
  <c r="KZ1404" i="1"/>
  <c r="LC1404" i="1"/>
  <c r="LB1403" i="1"/>
  <c r="LE1403" i="1"/>
  <c r="LA1403" i="1"/>
  <c r="LD1403" i="1"/>
  <c r="LJ1403" i="1"/>
  <c r="KZ1403" i="1"/>
  <c r="LB1402" i="1"/>
  <c r="LE1402" i="1"/>
  <c r="LA1402" i="1"/>
  <c r="LD1402" i="1"/>
  <c r="KZ1402" i="1"/>
  <c r="LL1402" i="1"/>
  <c r="LB1401" i="1"/>
  <c r="LE1401" i="1"/>
  <c r="LA1401" i="1"/>
  <c r="LD1401" i="1"/>
  <c r="KZ1401" i="1"/>
  <c r="LB1400" i="1"/>
  <c r="LE1400" i="1"/>
  <c r="LA1400" i="1"/>
  <c r="LD1400" i="1"/>
  <c r="KZ1400" i="1"/>
  <c r="LC1400" i="1"/>
  <c r="LB1399" i="1"/>
  <c r="LE1399" i="1"/>
  <c r="LA1399" i="1"/>
  <c r="LD1399" i="1"/>
  <c r="LJ1399" i="1"/>
  <c r="KZ1399" i="1"/>
  <c r="LB1398" i="1"/>
  <c r="LE1398" i="1"/>
  <c r="LA1398" i="1"/>
  <c r="KZ1398" i="1"/>
  <c r="LC1398" i="1"/>
  <c r="LI1398" i="1"/>
  <c r="LB1397" i="1"/>
  <c r="LE1397" i="1"/>
  <c r="LA1397" i="1"/>
  <c r="LD1397" i="1"/>
  <c r="KZ1397" i="1"/>
  <c r="LB1396" i="1"/>
  <c r="LE1396" i="1"/>
  <c r="LA1396" i="1"/>
  <c r="LD1396" i="1"/>
  <c r="KZ1396" i="1"/>
  <c r="LC1396" i="1"/>
  <c r="LB1395" i="1"/>
  <c r="LE1395" i="1"/>
  <c r="LA1395" i="1"/>
  <c r="LD1395" i="1"/>
  <c r="LJ1395" i="1"/>
  <c r="KZ1395" i="1"/>
  <c r="LM1395" i="1"/>
  <c r="LB1394" i="1"/>
  <c r="LE1394" i="1"/>
  <c r="LA1394" i="1"/>
  <c r="LD1394" i="1"/>
  <c r="KZ1394" i="1"/>
  <c r="LB1393" i="1"/>
  <c r="LE1393" i="1"/>
  <c r="LA1393" i="1"/>
  <c r="LD1393" i="1"/>
  <c r="KZ1393" i="1"/>
  <c r="LB1392" i="1"/>
  <c r="LE1392" i="1"/>
  <c r="LA1392" i="1"/>
  <c r="LD1392" i="1"/>
  <c r="KZ1392" i="1"/>
  <c r="LC1392" i="1"/>
  <c r="LB1391" i="1"/>
  <c r="LE1391" i="1"/>
  <c r="LA1391" i="1"/>
  <c r="LD1391" i="1"/>
  <c r="LJ1391" i="1"/>
  <c r="KZ1391" i="1"/>
  <c r="LB1390" i="1"/>
  <c r="LE1390" i="1"/>
  <c r="LA1390" i="1"/>
  <c r="KZ1390" i="1"/>
  <c r="LC1390" i="1"/>
  <c r="LI1390" i="1"/>
  <c r="LB1389" i="1"/>
  <c r="LE1389" i="1"/>
  <c r="LA1389" i="1"/>
  <c r="LD1389" i="1"/>
  <c r="KZ1389" i="1"/>
  <c r="LB1388" i="1"/>
  <c r="LE1388" i="1"/>
  <c r="LA1388" i="1"/>
  <c r="KZ1388" i="1"/>
  <c r="LC1388" i="1"/>
  <c r="LB1387" i="1"/>
  <c r="LE1387" i="1"/>
  <c r="LA1387" i="1"/>
  <c r="LD1387" i="1"/>
  <c r="LJ1387" i="1"/>
  <c r="KZ1387" i="1"/>
  <c r="LM1387" i="1"/>
  <c r="LB1386" i="1"/>
  <c r="LE1386" i="1"/>
  <c r="LA1386" i="1"/>
  <c r="LD1386" i="1"/>
  <c r="KZ1386" i="1"/>
  <c r="LB1385" i="1"/>
  <c r="LE1385" i="1"/>
  <c r="LA1385" i="1"/>
  <c r="LD1385" i="1"/>
  <c r="KZ1385" i="1"/>
  <c r="LB1384" i="1"/>
  <c r="LE1384" i="1"/>
  <c r="LA1384" i="1"/>
  <c r="KZ1384" i="1"/>
  <c r="LC1384" i="1"/>
  <c r="LB1383" i="1"/>
  <c r="LE1383" i="1"/>
  <c r="LA1383" i="1"/>
  <c r="LD1383" i="1"/>
  <c r="LJ1383" i="1"/>
  <c r="KZ1383" i="1"/>
  <c r="LB1382" i="1"/>
  <c r="LE1382" i="1"/>
  <c r="LA1382" i="1"/>
  <c r="LD1382" i="1"/>
  <c r="KZ1382" i="1"/>
  <c r="LB1381" i="1"/>
  <c r="LE1381" i="1"/>
  <c r="LA1381" i="1"/>
  <c r="LD1381" i="1"/>
  <c r="KZ1381" i="1"/>
  <c r="LL1381" i="1"/>
  <c r="LB1380" i="1"/>
  <c r="LE1380" i="1"/>
  <c r="LA1380" i="1"/>
  <c r="LD1380" i="1"/>
  <c r="KZ1380" i="1"/>
  <c r="LC1380" i="1"/>
  <c r="LB1379" i="1"/>
  <c r="LE1379" i="1"/>
  <c r="LA1379" i="1"/>
  <c r="LD1379" i="1"/>
  <c r="LJ1379" i="1"/>
  <c r="KZ1379" i="1"/>
  <c r="LM1379" i="1"/>
  <c r="LB1378" i="1"/>
  <c r="LE1378" i="1"/>
  <c r="LA1378" i="1"/>
  <c r="LD1378" i="1"/>
  <c r="KZ1378" i="1"/>
  <c r="LL1378" i="1"/>
  <c r="LB1377" i="1"/>
  <c r="LE1377" i="1"/>
  <c r="LA1377" i="1"/>
  <c r="LD1377" i="1"/>
  <c r="KZ1377" i="1"/>
  <c r="LB1376" i="1"/>
  <c r="LE1376" i="1"/>
  <c r="LA1376" i="1"/>
  <c r="KZ1376" i="1"/>
  <c r="LC1376" i="1"/>
  <c r="LB1375" i="1"/>
  <c r="LE1375" i="1"/>
  <c r="LA1375" i="1"/>
  <c r="LD1375" i="1"/>
  <c r="LJ1375" i="1"/>
  <c r="KZ1375" i="1"/>
  <c r="LM1375" i="1"/>
  <c r="LB1374" i="1"/>
  <c r="LE1374" i="1"/>
  <c r="LA1374" i="1"/>
  <c r="KZ1374" i="1"/>
  <c r="LC1374" i="1"/>
  <c r="LI1374" i="1"/>
  <c r="LB1373" i="1"/>
  <c r="LE1373" i="1"/>
  <c r="LA1373" i="1"/>
  <c r="LD1373" i="1"/>
  <c r="KZ1373" i="1"/>
  <c r="LB1372" i="1"/>
  <c r="LE1372" i="1"/>
  <c r="LA1372" i="1"/>
  <c r="KZ1372" i="1"/>
  <c r="LC1372" i="1"/>
  <c r="LB1371" i="1"/>
  <c r="LE1371" i="1"/>
  <c r="LA1371" i="1"/>
  <c r="LD1371" i="1"/>
  <c r="LJ1371" i="1"/>
  <c r="KZ1371" i="1"/>
  <c r="LB1370" i="1"/>
  <c r="LE1370" i="1"/>
  <c r="LA1370" i="1"/>
  <c r="LD1370" i="1"/>
  <c r="KZ1370" i="1"/>
  <c r="LB1369" i="1"/>
  <c r="LE1369" i="1"/>
  <c r="LA1369" i="1"/>
  <c r="LD1369" i="1"/>
  <c r="KZ1369" i="1"/>
  <c r="LL1369" i="1"/>
  <c r="LB1368" i="1"/>
  <c r="LE1368" i="1"/>
  <c r="LA1368" i="1"/>
  <c r="KZ1368" i="1"/>
  <c r="LC1368" i="1"/>
  <c r="LB1367" i="1"/>
  <c r="LE1367" i="1"/>
  <c r="LA1367" i="1"/>
  <c r="LD1367" i="1"/>
  <c r="LJ1367" i="1"/>
  <c r="KZ1367" i="1"/>
  <c r="LB1366" i="1"/>
  <c r="LE1366" i="1"/>
  <c r="LA1366" i="1"/>
  <c r="LD1366" i="1"/>
  <c r="KZ1366" i="1"/>
  <c r="LM1366" i="1"/>
  <c r="LB1365" i="1"/>
  <c r="LE1365" i="1"/>
  <c r="LA1365" i="1"/>
  <c r="LD1365" i="1"/>
  <c r="KZ1365" i="1"/>
  <c r="LL1365" i="1"/>
  <c r="LB1364" i="1"/>
  <c r="LE1364" i="1"/>
  <c r="LA1364" i="1"/>
  <c r="LD1364" i="1"/>
  <c r="KZ1364" i="1"/>
  <c r="LC1364" i="1"/>
  <c r="LB1363" i="1"/>
  <c r="LE1363" i="1"/>
  <c r="LA1363" i="1"/>
  <c r="LD1363" i="1"/>
  <c r="LJ1363" i="1"/>
  <c r="KZ1363" i="1"/>
  <c r="LM1363" i="1"/>
  <c r="LB1362" i="1"/>
  <c r="LE1362" i="1"/>
  <c r="LA1362" i="1"/>
  <c r="LD1362" i="1"/>
  <c r="KZ1362" i="1"/>
  <c r="LC1362" i="1"/>
  <c r="LI1362" i="1"/>
  <c r="LB1361" i="1"/>
  <c r="LE1361" i="1"/>
  <c r="LA1361" i="1"/>
  <c r="LD1361" i="1"/>
  <c r="KZ1361" i="1"/>
  <c r="LB1360" i="1"/>
  <c r="LE1360" i="1"/>
  <c r="LA1360" i="1"/>
  <c r="LD1360" i="1"/>
  <c r="KZ1360" i="1"/>
  <c r="LC1360" i="1"/>
  <c r="LB1359" i="1"/>
  <c r="LE1359" i="1"/>
  <c r="LA1359" i="1"/>
  <c r="LD1359" i="1"/>
  <c r="LJ1359" i="1"/>
  <c r="KZ1359" i="1"/>
  <c r="LB1358" i="1"/>
  <c r="LE1358" i="1"/>
  <c r="LA1358" i="1"/>
  <c r="LD1358" i="1"/>
  <c r="KZ1358" i="1"/>
  <c r="LM1358" i="1"/>
  <c r="LB1357" i="1"/>
  <c r="LE1357" i="1"/>
  <c r="LA1357" i="1"/>
  <c r="LD1357" i="1"/>
  <c r="KZ1357" i="1"/>
  <c r="LL1357" i="1"/>
  <c r="LB1356" i="1"/>
  <c r="LE1356" i="1"/>
  <c r="LA1356" i="1"/>
  <c r="LD1356" i="1"/>
  <c r="KZ1356" i="1"/>
  <c r="LC1356" i="1"/>
  <c r="LB1355" i="1"/>
  <c r="LE1355" i="1"/>
  <c r="LA1355" i="1"/>
  <c r="LD1355" i="1"/>
  <c r="LJ1355" i="1"/>
  <c r="KZ1355" i="1"/>
  <c r="LM1355" i="1"/>
  <c r="LB1354" i="1"/>
  <c r="LE1354" i="1"/>
  <c r="LA1354" i="1"/>
  <c r="LD1354" i="1"/>
  <c r="KZ1354" i="1"/>
  <c r="LM1354" i="1"/>
  <c r="LB1353" i="1"/>
  <c r="LE1353" i="1"/>
  <c r="LA1353" i="1"/>
  <c r="LD1353" i="1"/>
  <c r="KZ1353" i="1"/>
  <c r="LL1353" i="1"/>
  <c r="LB1352" i="1"/>
  <c r="LE1352" i="1"/>
  <c r="LA1352" i="1"/>
  <c r="LD1352" i="1"/>
  <c r="KZ1352" i="1"/>
  <c r="LC1352" i="1"/>
  <c r="LB1351" i="1"/>
  <c r="LE1351" i="1"/>
  <c r="LA1351" i="1"/>
  <c r="LD1351" i="1"/>
  <c r="LJ1351" i="1"/>
  <c r="KZ1351" i="1"/>
  <c r="LB1350" i="1"/>
  <c r="LE1350" i="1"/>
  <c r="LA1350" i="1"/>
  <c r="LD1350" i="1"/>
  <c r="KZ1350" i="1"/>
  <c r="LC1350" i="1"/>
  <c r="LI1350" i="1"/>
  <c r="LB1349" i="1"/>
  <c r="LE1349" i="1"/>
  <c r="LA1349" i="1"/>
  <c r="LD1349" i="1"/>
  <c r="KZ1349" i="1"/>
  <c r="LB1348" i="1"/>
  <c r="LE1348" i="1"/>
  <c r="LA1348" i="1"/>
  <c r="LD1348" i="1"/>
  <c r="KZ1348" i="1"/>
  <c r="LC1348" i="1"/>
  <c r="LB1347" i="1"/>
  <c r="LE1347" i="1"/>
  <c r="LA1347" i="1"/>
  <c r="LD1347" i="1"/>
  <c r="LJ1347" i="1"/>
  <c r="KZ1347" i="1"/>
  <c r="LM1347" i="1"/>
  <c r="LB1346" i="1"/>
  <c r="LE1346" i="1"/>
  <c r="LA1346" i="1"/>
  <c r="LD1346" i="1"/>
  <c r="KZ1346" i="1"/>
  <c r="LM1346" i="1"/>
  <c r="LB1345" i="1"/>
  <c r="LE1345" i="1"/>
  <c r="LA1345" i="1"/>
  <c r="LD1345" i="1"/>
  <c r="KZ1345" i="1"/>
  <c r="LB1344" i="1"/>
  <c r="LE1344" i="1"/>
  <c r="LA1344" i="1"/>
  <c r="LD1344" i="1"/>
  <c r="KZ1344" i="1"/>
  <c r="LC1344" i="1"/>
  <c r="LB1343" i="1"/>
  <c r="LE1343" i="1"/>
  <c r="LA1343" i="1"/>
  <c r="LD1343" i="1"/>
  <c r="LJ1343" i="1"/>
  <c r="KZ1343" i="1"/>
  <c r="LB1342" i="1"/>
  <c r="LE1342" i="1"/>
  <c r="LA1342" i="1"/>
  <c r="LD1342" i="1"/>
  <c r="KZ1342" i="1"/>
  <c r="LC1342" i="1"/>
  <c r="LI1342" i="1"/>
  <c r="LB1341" i="1"/>
  <c r="LE1341" i="1"/>
  <c r="LA1341" i="1"/>
  <c r="LD1341" i="1"/>
  <c r="KZ1341" i="1"/>
  <c r="LB1340" i="1"/>
  <c r="LE1340" i="1"/>
  <c r="LA1340" i="1"/>
  <c r="KZ1340" i="1"/>
  <c r="LC1340" i="1"/>
  <c r="LB1339" i="1"/>
  <c r="LE1339" i="1"/>
  <c r="LA1339" i="1"/>
  <c r="LD1339" i="1"/>
  <c r="LJ1339" i="1"/>
  <c r="KZ1339" i="1"/>
  <c r="LM1339" i="1"/>
  <c r="LB1338" i="1"/>
  <c r="LE1338" i="1"/>
  <c r="LA1338" i="1"/>
  <c r="LD1338" i="1"/>
  <c r="KZ1338" i="1"/>
  <c r="LB1337" i="1"/>
  <c r="LE1337" i="1"/>
  <c r="LA1337" i="1"/>
  <c r="LD1337" i="1"/>
  <c r="KZ1337" i="1"/>
  <c r="LL1337" i="1"/>
  <c r="LB1336" i="1"/>
  <c r="LE1336" i="1"/>
  <c r="LA1336" i="1"/>
  <c r="LD1336" i="1"/>
  <c r="KZ1336" i="1"/>
  <c r="LC1336" i="1"/>
  <c r="LB1335" i="1"/>
  <c r="LE1335" i="1"/>
  <c r="LA1335" i="1"/>
  <c r="LD1335" i="1"/>
  <c r="LJ1335" i="1"/>
  <c r="KZ1335" i="1"/>
  <c r="LB1334" i="1"/>
  <c r="LE1334" i="1"/>
  <c r="LA1334" i="1"/>
  <c r="LD1334" i="1"/>
  <c r="KZ1334" i="1"/>
  <c r="LC1334" i="1"/>
  <c r="LI1334" i="1"/>
  <c r="LB1333" i="1"/>
  <c r="LE1333" i="1"/>
  <c r="LA1333" i="1"/>
  <c r="LD1333" i="1"/>
  <c r="KZ1333" i="1"/>
  <c r="LB1332" i="1"/>
  <c r="LE1332" i="1"/>
  <c r="LA1332" i="1"/>
  <c r="KZ1332" i="1"/>
  <c r="LC1332" i="1"/>
  <c r="LB1331" i="1"/>
  <c r="LE1331" i="1"/>
  <c r="LA1331" i="1"/>
  <c r="LD1331" i="1"/>
  <c r="LJ1331" i="1"/>
  <c r="KZ1331" i="1"/>
  <c r="LB1330" i="1"/>
  <c r="LE1330" i="1"/>
  <c r="LA1330" i="1"/>
  <c r="LD1330" i="1"/>
  <c r="KZ1330" i="1"/>
  <c r="LM1330" i="1"/>
  <c r="LB1329" i="1"/>
  <c r="LE1329" i="1"/>
  <c r="LA1329" i="1"/>
  <c r="LD1329" i="1"/>
  <c r="KZ1329" i="1"/>
  <c r="LB1328" i="1"/>
  <c r="LE1328" i="1"/>
  <c r="LA1328" i="1"/>
  <c r="LD1328" i="1"/>
  <c r="KZ1328" i="1"/>
  <c r="LC1328" i="1"/>
  <c r="LB1327" i="1"/>
  <c r="LE1327" i="1"/>
  <c r="LA1327" i="1"/>
  <c r="LD1327" i="1"/>
  <c r="LJ1327" i="1"/>
  <c r="KZ1327" i="1"/>
  <c r="LM1327" i="1"/>
  <c r="LB1326" i="1"/>
  <c r="LE1326" i="1"/>
  <c r="LA1326" i="1"/>
  <c r="LD1326" i="1"/>
  <c r="KZ1326" i="1"/>
  <c r="LM1326" i="1"/>
  <c r="LB1325" i="1"/>
  <c r="LE1325" i="1"/>
  <c r="LA1325" i="1"/>
  <c r="LD1325" i="1"/>
  <c r="KZ1325" i="1"/>
  <c r="LB1324" i="1"/>
  <c r="LE1324" i="1"/>
  <c r="LA1324" i="1"/>
  <c r="KZ1324" i="1"/>
  <c r="LC1324" i="1"/>
  <c r="LB1323" i="1"/>
  <c r="LE1323" i="1"/>
  <c r="LA1323" i="1"/>
  <c r="LD1323" i="1"/>
  <c r="LJ1323" i="1"/>
  <c r="KZ1323" i="1"/>
  <c r="LM1323" i="1"/>
  <c r="LB1322" i="1"/>
  <c r="LE1322" i="1"/>
  <c r="LA1322" i="1"/>
  <c r="LD1322" i="1"/>
  <c r="KZ1322" i="1"/>
  <c r="LB1321" i="1"/>
  <c r="LE1321" i="1"/>
  <c r="LA1321" i="1"/>
  <c r="LD1321" i="1"/>
  <c r="KZ1321" i="1"/>
  <c r="LL1321" i="1"/>
  <c r="LB1320" i="1"/>
  <c r="LE1320" i="1"/>
  <c r="LA1320" i="1"/>
  <c r="LD1320" i="1"/>
  <c r="KZ1320" i="1"/>
  <c r="LC1320" i="1"/>
  <c r="LB1319" i="1"/>
  <c r="LE1319" i="1"/>
  <c r="LA1319" i="1"/>
  <c r="LD1319" i="1"/>
  <c r="LJ1319" i="1"/>
  <c r="KZ1319" i="1"/>
  <c r="LB1318" i="1"/>
  <c r="LE1318" i="1"/>
  <c r="LA1318" i="1"/>
  <c r="LD1318" i="1"/>
  <c r="KZ1318" i="1"/>
  <c r="LM1318" i="1"/>
  <c r="LB1317" i="1"/>
  <c r="LE1317" i="1"/>
  <c r="LA1317" i="1"/>
  <c r="LD1317" i="1"/>
  <c r="KZ1317" i="1"/>
  <c r="LB1316" i="1"/>
  <c r="LE1316" i="1"/>
  <c r="LA1316" i="1"/>
  <c r="LD1316" i="1"/>
  <c r="KZ1316" i="1"/>
  <c r="LC1316" i="1"/>
  <c r="LB1315" i="1"/>
  <c r="LE1315" i="1"/>
  <c r="LA1315" i="1"/>
  <c r="LD1315" i="1"/>
  <c r="LJ1315" i="1"/>
  <c r="KZ1315" i="1"/>
  <c r="LB1314" i="1"/>
  <c r="LE1314" i="1"/>
  <c r="LA1314" i="1"/>
  <c r="LD1314" i="1"/>
  <c r="KZ1314" i="1"/>
  <c r="LM1314" i="1"/>
  <c r="LB1313" i="1"/>
  <c r="LE1313" i="1"/>
  <c r="LA1313" i="1"/>
  <c r="LD1313" i="1"/>
  <c r="KZ1313" i="1"/>
  <c r="LL1313" i="1"/>
  <c r="LB1312" i="1"/>
  <c r="LE1312" i="1"/>
  <c r="LA1312" i="1"/>
  <c r="LD1312" i="1"/>
  <c r="KZ1312" i="1"/>
  <c r="LC1312" i="1"/>
  <c r="LB1311" i="1"/>
  <c r="LE1311" i="1"/>
  <c r="LA1311" i="1"/>
  <c r="LD1311" i="1"/>
  <c r="LJ1311" i="1"/>
  <c r="KZ1311" i="1"/>
  <c r="LM1311" i="1"/>
  <c r="LB1310" i="1"/>
  <c r="LE1310" i="1"/>
  <c r="LA1310" i="1"/>
  <c r="LD1310" i="1"/>
  <c r="KZ1310" i="1"/>
  <c r="LC1310" i="1"/>
  <c r="LI1310" i="1"/>
  <c r="LB1309" i="1"/>
  <c r="LE1309" i="1"/>
  <c r="LA1309" i="1"/>
  <c r="LD1309" i="1"/>
  <c r="KZ1309" i="1"/>
  <c r="LL1309" i="1"/>
  <c r="LB1308" i="1"/>
  <c r="LE1308" i="1"/>
  <c r="LA1308" i="1"/>
  <c r="LD1308" i="1"/>
  <c r="KZ1308" i="1"/>
  <c r="LC1308" i="1"/>
  <c r="LB1307" i="1"/>
  <c r="LE1307" i="1"/>
  <c r="LA1307" i="1"/>
  <c r="LD1307" i="1"/>
  <c r="LJ1307" i="1"/>
  <c r="KZ1307" i="1"/>
  <c r="LM1307" i="1"/>
  <c r="LB1306" i="1"/>
  <c r="LE1306" i="1"/>
  <c r="LA1306" i="1"/>
  <c r="LD1306" i="1"/>
  <c r="KZ1306" i="1"/>
  <c r="LM1306" i="1"/>
  <c r="LB1305" i="1"/>
  <c r="LE1305" i="1"/>
  <c r="LA1305" i="1"/>
  <c r="LD1305" i="1"/>
  <c r="KZ1305" i="1"/>
  <c r="LL1305" i="1"/>
  <c r="LB1304" i="1"/>
  <c r="LE1304" i="1"/>
  <c r="LA1304" i="1"/>
  <c r="KZ1304" i="1"/>
  <c r="LC1304" i="1"/>
  <c r="LB1303" i="1"/>
  <c r="LE1303" i="1"/>
  <c r="LA1303" i="1"/>
  <c r="LD1303" i="1"/>
  <c r="LJ1303" i="1"/>
  <c r="KZ1303" i="1"/>
  <c r="LM1303" i="1"/>
  <c r="LB1302" i="1"/>
  <c r="LE1302" i="1"/>
  <c r="LA1302" i="1"/>
  <c r="LD1302" i="1"/>
  <c r="KZ1302" i="1"/>
  <c r="LM1302" i="1"/>
  <c r="LB1301" i="1"/>
  <c r="LE1301" i="1"/>
  <c r="LA1301" i="1"/>
  <c r="LD1301" i="1"/>
  <c r="KZ1301" i="1"/>
  <c r="LB1300" i="1"/>
  <c r="LE1300" i="1"/>
  <c r="LA1300" i="1"/>
  <c r="LD1300" i="1"/>
  <c r="KZ1300" i="1"/>
  <c r="LC1300" i="1"/>
  <c r="LB1299" i="1"/>
  <c r="LE1299" i="1"/>
  <c r="LA1299" i="1"/>
  <c r="LD1299" i="1"/>
  <c r="LJ1299" i="1"/>
  <c r="KZ1299" i="1"/>
  <c r="LM1299" i="1"/>
  <c r="LB1298" i="1"/>
  <c r="LE1298" i="1"/>
  <c r="LA1298" i="1"/>
  <c r="KZ1298" i="1"/>
  <c r="LC1298" i="1"/>
  <c r="LI1298" i="1"/>
  <c r="LB1297" i="1"/>
  <c r="LE1297" i="1"/>
  <c r="LA1297" i="1"/>
  <c r="LD1297" i="1"/>
  <c r="KZ1297" i="1"/>
  <c r="LL1297" i="1"/>
  <c r="LB1296" i="1"/>
  <c r="LE1296" i="1"/>
  <c r="LA1296" i="1"/>
  <c r="LD1296" i="1"/>
  <c r="KZ1296" i="1"/>
  <c r="LC1296" i="1"/>
  <c r="LB1295" i="1"/>
  <c r="LE1295" i="1"/>
  <c r="LA1295" i="1"/>
  <c r="LD1295" i="1"/>
  <c r="LJ1295" i="1"/>
  <c r="KZ1295" i="1"/>
  <c r="LM1295" i="1"/>
  <c r="LB1294" i="1"/>
  <c r="LE1294" i="1"/>
  <c r="LA1294" i="1"/>
  <c r="KZ1294" i="1"/>
  <c r="LB1293" i="1"/>
  <c r="LE1293" i="1"/>
  <c r="LA1293" i="1"/>
  <c r="LD1293" i="1"/>
  <c r="KZ1293" i="1"/>
  <c r="LB1292" i="1"/>
  <c r="LE1292" i="1"/>
  <c r="LA1292" i="1"/>
  <c r="LD1292" i="1"/>
  <c r="KZ1292" i="1"/>
  <c r="LC1292" i="1"/>
  <c r="LB1291" i="1"/>
  <c r="LE1291" i="1"/>
  <c r="LA1291" i="1"/>
  <c r="LD1291" i="1"/>
  <c r="LJ1291" i="1"/>
  <c r="KZ1291" i="1"/>
  <c r="LM1291" i="1"/>
  <c r="LB1290" i="1"/>
  <c r="LE1290" i="1"/>
  <c r="LA1290" i="1"/>
  <c r="LD1290" i="1"/>
  <c r="KZ1290" i="1"/>
  <c r="LL1290" i="1"/>
  <c r="LB1289" i="1"/>
  <c r="LE1289" i="1"/>
  <c r="LA1289" i="1"/>
  <c r="LD1289" i="1"/>
  <c r="KZ1289" i="1"/>
  <c r="LL1289" i="1"/>
  <c r="LB1288" i="1"/>
  <c r="LE1288" i="1"/>
  <c r="LA1288" i="1"/>
  <c r="LD1288" i="1"/>
  <c r="KZ1288" i="1"/>
  <c r="LC1288" i="1"/>
  <c r="LB1287" i="1"/>
  <c r="LE1287" i="1"/>
  <c r="LA1287" i="1"/>
  <c r="LD1287" i="1"/>
  <c r="LJ1287" i="1"/>
  <c r="KZ1287" i="1"/>
  <c r="LM1287" i="1"/>
  <c r="LB1286" i="1"/>
  <c r="LE1286" i="1"/>
  <c r="LA1286" i="1"/>
  <c r="LD1286" i="1"/>
  <c r="KZ1286" i="1"/>
  <c r="LB1285" i="1"/>
  <c r="LE1285" i="1"/>
  <c r="LA1285" i="1"/>
  <c r="LD1285" i="1"/>
  <c r="KZ1285" i="1"/>
  <c r="LL1285" i="1"/>
  <c r="LB1284" i="1"/>
  <c r="LE1284" i="1"/>
  <c r="LA1284" i="1"/>
  <c r="LD1284" i="1"/>
  <c r="KZ1284" i="1"/>
  <c r="LC1284" i="1"/>
  <c r="LB1283" i="1"/>
  <c r="LE1283" i="1"/>
  <c r="LA1283" i="1"/>
  <c r="LD1283" i="1"/>
  <c r="KZ1283" i="1"/>
  <c r="LL1283" i="1"/>
  <c r="LB1282" i="1"/>
  <c r="LE1282" i="1"/>
  <c r="LA1282" i="1"/>
  <c r="LD1282" i="1"/>
  <c r="LJ1282" i="1"/>
  <c r="KZ1282" i="1"/>
  <c r="LL1282" i="1"/>
  <c r="LB1281" i="1"/>
  <c r="LE1281" i="1"/>
  <c r="LA1281" i="1"/>
  <c r="LD1281" i="1"/>
  <c r="LG1281" i="1"/>
  <c r="KZ1281" i="1"/>
  <c r="LL1281" i="1"/>
  <c r="LB1280" i="1"/>
  <c r="LE1280" i="1"/>
  <c r="LA1280" i="1"/>
  <c r="LD1280" i="1"/>
  <c r="KZ1280" i="1"/>
  <c r="LC1280" i="1"/>
  <c r="LF1280" i="1"/>
  <c r="LB1279" i="1"/>
  <c r="LE1279" i="1"/>
  <c r="LA1279" i="1"/>
  <c r="LD1279" i="1"/>
  <c r="KZ1279" i="1"/>
  <c r="LB1278" i="1"/>
  <c r="LE1278" i="1"/>
  <c r="LK1278" i="1"/>
  <c r="LA1278" i="1"/>
  <c r="KZ1278" i="1"/>
  <c r="LC1278" i="1"/>
  <c r="LB1277" i="1"/>
  <c r="LE1277" i="1"/>
  <c r="LA1277" i="1"/>
  <c r="LD1277" i="1"/>
  <c r="LG1277" i="1"/>
  <c r="KZ1277" i="1"/>
  <c r="LB1276" i="1"/>
  <c r="LE1276" i="1"/>
  <c r="LA1276" i="1"/>
  <c r="LD1276" i="1"/>
  <c r="KZ1276" i="1"/>
  <c r="LC1276" i="1"/>
  <c r="LF1276" i="1"/>
  <c r="LB1275" i="1"/>
  <c r="LE1275" i="1"/>
  <c r="LA1275" i="1"/>
  <c r="LD1275" i="1"/>
  <c r="KZ1275" i="1"/>
  <c r="LB1274" i="1"/>
  <c r="LE1274" i="1"/>
  <c r="LK1274" i="1"/>
  <c r="LA1274" i="1"/>
  <c r="KZ1274" i="1"/>
  <c r="LB1273" i="1"/>
  <c r="LE1273" i="1"/>
  <c r="LA1273" i="1"/>
  <c r="LD1273" i="1"/>
  <c r="LG1273" i="1"/>
  <c r="KZ1273" i="1"/>
  <c r="LB1272" i="1"/>
  <c r="LE1272" i="1"/>
  <c r="LA1272" i="1"/>
  <c r="LD1272" i="1"/>
  <c r="KZ1272" i="1"/>
  <c r="LC1272" i="1"/>
  <c r="LF1272" i="1"/>
  <c r="LB1271" i="1"/>
  <c r="LE1271" i="1"/>
  <c r="LA1271" i="1"/>
  <c r="LD1271" i="1"/>
  <c r="KZ1271" i="1"/>
  <c r="LB1270" i="1"/>
  <c r="LE1270" i="1"/>
  <c r="LK1270" i="1"/>
  <c r="LA1270" i="1"/>
  <c r="KZ1270" i="1"/>
  <c r="LB1269" i="1"/>
  <c r="LE1269" i="1"/>
  <c r="LA1269" i="1"/>
  <c r="LD1269" i="1"/>
  <c r="LG1269" i="1"/>
  <c r="KZ1269" i="1"/>
  <c r="LB1268" i="1"/>
  <c r="LE1268" i="1"/>
  <c r="LA1268" i="1"/>
  <c r="LD1268" i="1"/>
  <c r="KZ1268" i="1"/>
  <c r="LC1268" i="1"/>
  <c r="LF1268" i="1"/>
  <c r="LB1267" i="1"/>
  <c r="LE1267" i="1"/>
  <c r="LA1267" i="1"/>
  <c r="LD1267" i="1"/>
  <c r="KZ1267" i="1"/>
  <c r="LB1266" i="1"/>
  <c r="LE1266" i="1"/>
  <c r="LA1266" i="1"/>
  <c r="KZ1266" i="1"/>
  <c r="LC1266" i="1"/>
  <c r="LB1265" i="1"/>
  <c r="LE1265" i="1"/>
  <c r="LA1265" i="1"/>
  <c r="LD1265" i="1"/>
  <c r="LG1265" i="1"/>
  <c r="KZ1265" i="1"/>
  <c r="LB1264" i="1"/>
  <c r="LE1264" i="1"/>
  <c r="LA1264" i="1"/>
  <c r="LD1264" i="1"/>
  <c r="KZ1264" i="1"/>
  <c r="LC1264" i="1"/>
  <c r="LF1264" i="1"/>
  <c r="LB1263" i="1"/>
  <c r="LE1263" i="1"/>
  <c r="LA1263" i="1"/>
  <c r="LD1263" i="1"/>
  <c r="KZ1263" i="1"/>
  <c r="LB1262" i="1"/>
  <c r="LE1262" i="1"/>
  <c r="LK1262" i="1"/>
  <c r="LA1262" i="1"/>
  <c r="KZ1262" i="1"/>
  <c r="LC1262" i="1"/>
  <c r="LB1261" i="1"/>
  <c r="LE1261" i="1"/>
  <c r="LA1261" i="1"/>
  <c r="LD1261" i="1"/>
  <c r="LG1261" i="1"/>
  <c r="KZ1261" i="1"/>
  <c r="LB1260" i="1"/>
  <c r="LE1260" i="1"/>
  <c r="LA1260" i="1"/>
  <c r="LD1260" i="1"/>
  <c r="KZ1260" i="1"/>
  <c r="LC1260" i="1"/>
  <c r="LF1260" i="1"/>
  <c r="LB1259" i="1"/>
  <c r="LE1259" i="1"/>
  <c r="LA1259" i="1"/>
  <c r="LD1259" i="1"/>
  <c r="KZ1259" i="1"/>
  <c r="LL1259" i="1"/>
  <c r="LN1259" i="1"/>
  <c r="LO1259" i="1"/>
  <c r="LB1258" i="1"/>
  <c r="LE1258" i="1"/>
  <c r="LK1258" i="1"/>
  <c r="LA1258" i="1"/>
  <c r="LD1258" i="1"/>
  <c r="LJ1258" i="1"/>
  <c r="KZ1258" i="1"/>
  <c r="LL1258" i="1"/>
  <c r="LB1257" i="1"/>
  <c r="LE1257" i="1"/>
  <c r="LA1257" i="1"/>
  <c r="LD1257" i="1"/>
  <c r="LG1257" i="1"/>
  <c r="KZ1257" i="1"/>
  <c r="LL1257" i="1"/>
  <c r="LB1256" i="1"/>
  <c r="LE1256" i="1"/>
  <c r="LA1256" i="1"/>
  <c r="LD1256" i="1"/>
  <c r="KZ1256" i="1"/>
  <c r="LC1256" i="1"/>
  <c r="LF1256" i="1"/>
  <c r="LB1255" i="1"/>
  <c r="LE1255" i="1"/>
  <c r="LA1255" i="1"/>
  <c r="LD1255" i="1"/>
  <c r="KZ1255" i="1"/>
  <c r="LB1254" i="1"/>
  <c r="LE1254" i="1"/>
  <c r="LK1254" i="1"/>
  <c r="LA1254" i="1"/>
  <c r="KZ1254" i="1"/>
  <c r="LB1253" i="1"/>
  <c r="LE1253" i="1"/>
  <c r="LA1253" i="1"/>
  <c r="LD1253" i="1"/>
  <c r="LG1253" i="1"/>
  <c r="KZ1253" i="1"/>
  <c r="LL1253" i="1"/>
  <c r="LB1252" i="1"/>
  <c r="LE1252" i="1"/>
  <c r="LA1252" i="1"/>
  <c r="LD1252" i="1"/>
  <c r="KZ1252" i="1"/>
  <c r="LC1252" i="1"/>
  <c r="LF1252" i="1"/>
  <c r="LB1251" i="1"/>
  <c r="LE1251" i="1"/>
  <c r="LA1251" i="1"/>
  <c r="LD1251" i="1"/>
  <c r="KZ1251" i="1"/>
  <c r="LL1251" i="1"/>
  <c r="LB1250" i="1"/>
  <c r="LE1250" i="1"/>
  <c r="LK1250" i="1"/>
  <c r="LA1250" i="1"/>
  <c r="KZ1250" i="1"/>
  <c r="LB1249" i="1"/>
  <c r="LE1249" i="1"/>
  <c r="LA1249" i="1"/>
  <c r="LD1249" i="1"/>
  <c r="LG1249" i="1"/>
  <c r="KZ1249" i="1"/>
  <c r="LL1249" i="1"/>
  <c r="LB1248" i="1"/>
  <c r="LE1248" i="1"/>
  <c r="LA1248" i="1"/>
  <c r="LD1248" i="1"/>
  <c r="KZ1248" i="1"/>
  <c r="LC1248" i="1"/>
  <c r="LF1248" i="1"/>
  <c r="LB1247" i="1"/>
  <c r="LE1247" i="1"/>
  <c r="LH1247" i="1"/>
  <c r="LA1247" i="1"/>
  <c r="LD1247" i="1"/>
  <c r="KZ1247" i="1"/>
  <c r="LL1247" i="1"/>
  <c r="LB1246" i="1"/>
  <c r="LE1246" i="1"/>
  <c r="LK1246" i="1"/>
  <c r="LA1246" i="1"/>
  <c r="LD1246" i="1"/>
  <c r="LJ1246" i="1"/>
  <c r="KZ1246" i="1"/>
  <c r="LL1246" i="1"/>
  <c r="LB1245" i="1"/>
  <c r="LE1245" i="1"/>
  <c r="LA1245" i="1"/>
  <c r="LD1245" i="1"/>
  <c r="LG1245" i="1"/>
  <c r="KZ1245" i="1"/>
  <c r="LL1245" i="1"/>
  <c r="LN1245" i="1"/>
  <c r="LO1245" i="1"/>
  <c r="LB1244" i="1"/>
  <c r="LE1244" i="1"/>
  <c r="LA1244" i="1"/>
  <c r="LD1244" i="1"/>
  <c r="KZ1244" i="1"/>
  <c r="LC1244" i="1"/>
  <c r="LF1244" i="1"/>
  <c r="LB1243" i="1"/>
  <c r="LE1243" i="1"/>
  <c r="LA1243" i="1"/>
  <c r="LD1243" i="1"/>
  <c r="KZ1243" i="1"/>
  <c r="LB1242" i="1"/>
  <c r="LE1242" i="1"/>
  <c r="LK1242" i="1"/>
  <c r="LA1242" i="1"/>
  <c r="LD1242" i="1"/>
  <c r="LJ1242" i="1"/>
  <c r="KZ1242" i="1"/>
  <c r="LL1242" i="1"/>
  <c r="LB1241" i="1"/>
  <c r="LE1241" i="1"/>
  <c r="LA1241" i="1"/>
  <c r="LD1241" i="1"/>
  <c r="LG1241" i="1"/>
  <c r="KZ1241" i="1"/>
  <c r="LB1240" i="1"/>
  <c r="LE1240" i="1"/>
  <c r="LA1240" i="1"/>
  <c r="LD1240" i="1"/>
  <c r="KZ1240" i="1"/>
  <c r="LC1240" i="1"/>
  <c r="LF1240" i="1"/>
  <c r="LB1239" i="1"/>
  <c r="LE1239" i="1"/>
  <c r="LH1239" i="1"/>
  <c r="LA1239" i="1"/>
  <c r="LD1239" i="1"/>
  <c r="KZ1239" i="1"/>
  <c r="LB1238" i="1"/>
  <c r="LE1238" i="1"/>
  <c r="LK1238" i="1"/>
  <c r="LA1238" i="1"/>
  <c r="LD1238" i="1"/>
  <c r="KZ1238" i="1"/>
  <c r="LL1238" i="1"/>
  <c r="LB1237" i="1"/>
  <c r="LE1237" i="1"/>
  <c r="LA1237" i="1"/>
  <c r="LD1237" i="1"/>
  <c r="LG1237" i="1"/>
  <c r="KZ1237" i="1"/>
  <c r="LL1237" i="1"/>
  <c r="LB1236" i="1"/>
  <c r="LE1236" i="1"/>
  <c r="LA1236" i="1"/>
  <c r="LD1236" i="1"/>
  <c r="KZ1236" i="1"/>
  <c r="LC1236" i="1"/>
  <c r="LF1236" i="1"/>
  <c r="LB1235" i="1"/>
  <c r="LE1235" i="1"/>
  <c r="LH1235" i="1"/>
  <c r="LA1235" i="1"/>
  <c r="LD1235" i="1"/>
  <c r="KZ1235" i="1"/>
  <c r="LL1235" i="1"/>
  <c r="LB1234" i="1"/>
  <c r="LE1234" i="1"/>
  <c r="LK1234" i="1"/>
  <c r="LA1234" i="1"/>
  <c r="LD1234" i="1"/>
  <c r="LJ1234" i="1"/>
  <c r="KZ1234" i="1"/>
  <c r="LL1234" i="1"/>
  <c r="LB1233" i="1"/>
  <c r="LE1233" i="1"/>
  <c r="LA1233" i="1"/>
  <c r="LD1233" i="1"/>
  <c r="LG1233" i="1"/>
  <c r="KZ1233" i="1"/>
  <c r="LB1232" i="1"/>
  <c r="LE1232" i="1"/>
  <c r="LA1232" i="1"/>
  <c r="LD1232" i="1"/>
  <c r="KZ1232" i="1"/>
  <c r="LC1232" i="1"/>
  <c r="LF1232" i="1"/>
  <c r="LB1231" i="1"/>
  <c r="LE1231" i="1"/>
  <c r="LA1231" i="1"/>
  <c r="LD1231" i="1"/>
  <c r="KZ1231" i="1"/>
  <c r="LL1231" i="1"/>
  <c r="LB1230" i="1"/>
  <c r="LE1230" i="1"/>
  <c r="LA1230" i="1"/>
  <c r="LD1230" i="1"/>
  <c r="LJ1230" i="1"/>
  <c r="KZ1230" i="1"/>
  <c r="LL1230" i="1"/>
  <c r="LB1229" i="1"/>
  <c r="LE1229" i="1"/>
  <c r="LA1229" i="1"/>
  <c r="LD1229" i="1"/>
  <c r="LG1229" i="1"/>
  <c r="KZ1229" i="1"/>
  <c r="LB1228" i="1"/>
  <c r="LE1228" i="1"/>
  <c r="LA1228" i="1"/>
  <c r="LD1228" i="1"/>
  <c r="KZ1228" i="1"/>
  <c r="LC1228" i="1"/>
  <c r="LF1228" i="1"/>
  <c r="LB1227" i="1"/>
  <c r="LE1227" i="1"/>
  <c r="LA1227" i="1"/>
  <c r="LD1227" i="1"/>
  <c r="KZ1227" i="1"/>
  <c r="LB1226" i="1"/>
  <c r="LE1226" i="1"/>
  <c r="LK1226" i="1"/>
  <c r="LA1226" i="1"/>
  <c r="KZ1226" i="1"/>
  <c r="LC1226" i="1"/>
  <c r="LB1225" i="1"/>
  <c r="LE1225" i="1"/>
  <c r="LA1225" i="1"/>
  <c r="LD1225" i="1"/>
  <c r="LG1225" i="1"/>
  <c r="KZ1225" i="1"/>
  <c r="LB1224" i="1"/>
  <c r="LE1224" i="1"/>
  <c r="LA1224" i="1"/>
  <c r="LD1224" i="1"/>
  <c r="KZ1224" i="1"/>
  <c r="LC1224" i="1"/>
  <c r="LF1224" i="1"/>
  <c r="LB1223" i="1"/>
  <c r="LE1223" i="1"/>
  <c r="LA1223" i="1"/>
  <c r="LD1223" i="1"/>
  <c r="KZ1223" i="1"/>
  <c r="LL1223" i="1"/>
  <c r="LB1222" i="1"/>
  <c r="LE1222" i="1"/>
  <c r="LA1222" i="1"/>
  <c r="LD1222" i="1"/>
  <c r="LJ1222" i="1"/>
  <c r="KZ1222" i="1"/>
  <c r="LL1222" i="1"/>
  <c r="LB1221" i="1"/>
  <c r="LE1221" i="1"/>
  <c r="LA1221" i="1"/>
  <c r="LD1221" i="1"/>
  <c r="LG1221" i="1"/>
  <c r="KZ1221" i="1"/>
  <c r="LL1221" i="1"/>
  <c r="LB1220" i="1"/>
  <c r="LE1220" i="1"/>
  <c r="LA1220" i="1"/>
  <c r="LD1220" i="1"/>
  <c r="KZ1220" i="1"/>
  <c r="LC1220" i="1"/>
  <c r="LF1220" i="1"/>
  <c r="LB1219" i="1"/>
  <c r="LE1219" i="1"/>
  <c r="LA1219" i="1"/>
  <c r="LD1219" i="1"/>
  <c r="KZ1219" i="1"/>
  <c r="LB1218" i="1"/>
  <c r="LE1218" i="1"/>
  <c r="LK1218" i="1"/>
  <c r="LA1218" i="1"/>
  <c r="LD1218" i="1"/>
  <c r="LJ1218" i="1"/>
  <c r="KZ1218" i="1"/>
  <c r="LL1218" i="1"/>
  <c r="LB1217" i="1"/>
  <c r="LE1217" i="1"/>
  <c r="LA1217" i="1"/>
  <c r="LD1217" i="1"/>
  <c r="LG1217" i="1"/>
  <c r="KZ1217" i="1"/>
  <c r="LB1216" i="1"/>
  <c r="LE1216" i="1"/>
  <c r="LA1216" i="1"/>
  <c r="LD1216" i="1"/>
  <c r="KZ1216" i="1"/>
  <c r="LC1216" i="1"/>
  <c r="LF1216" i="1"/>
  <c r="LB1215" i="1"/>
  <c r="LE1215" i="1"/>
  <c r="LA1215" i="1"/>
  <c r="LD1215" i="1"/>
  <c r="KZ1215" i="1"/>
  <c r="LB1214" i="1"/>
  <c r="LE1214" i="1"/>
  <c r="LK1214" i="1"/>
  <c r="LA1214" i="1"/>
  <c r="LD1214" i="1"/>
  <c r="LJ1214" i="1"/>
  <c r="KZ1214" i="1"/>
  <c r="LL1214" i="1"/>
  <c r="LB1213" i="1"/>
  <c r="LE1213" i="1"/>
  <c r="LA1213" i="1"/>
  <c r="LD1213" i="1"/>
  <c r="LG1213" i="1"/>
  <c r="KZ1213" i="1"/>
  <c r="LL1213" i="1"/>
  <c r="LB1212" i="1"/>
  <c r="LE1212" i="1"/>
  <c r="LA1212" i="1"/>
  <c r="LD1212" i="1"/>
  <c r="KZ1212" i="1"/>
  <c r="LC1212" i="1"/>
  <c r="LF1212" i="1"/>
  <c r="LB1211" i="1"/>
  <c r="LE1211" i="1"/>
  <c r="LH1211" i="1"/>
  <c r="LA1211" i="1"/>
  <c r="LD1211" i="1"/>
  <c r="KZ1211" i="1"/>
  <c r="LB1210" i="1"/>
  <c r="LE1210" i="1"/>
  <c r="LK1210" i="1"/>
  <c r="LA1210" i="1"/>
  <c r="KZ1210" i="1"/>
  <c r="LC1210" i="1"/>
  <c r="LB1209" i="1"/>
  <c r="LE1209" i="1"/>
  <c r="LA1209" i="1"/>
  <c r="LD1209" i="1"/>
  <c r="LG1209" i="1"/>
  <c r="KZ1209" i="1"/>
  <c r="LL1209" i="1"/>
  <c r="LB1208" i="1"/>
  <c r="LE1208" i="1"/>
  <c r="LA1208" i="1"/>
  <c r="LD1208" i="1"/>
  <c r="KZ1208" i="1"/>
  <c r="LC1208" i="1"/>
  <c r="LF1208" i="1"/>
  <c r="LB1207" i="1"/>
  <c r="LE1207" i="1"/>
  <c r="LA1207" i="1"/>
  <c r="LD1207" i="1"/>
  <c r="KZ1207" i="1"/>
  <c r="LB1206" i="1"/>
  <c r="LE1206" i="1"/>
  <c r="LA1206" i="1"/>
  <c r="KZ1206" i="1"/>
  <c r="LC1206" i="1"/>
  <c r="LB1205" i="1"/>
  <c r="LE1205" i="1"/>
  <c r="LA1205" i="1"/>
  <c r="LD1205" i="1"/>
  <c r="LG1205" i="1"/>
  <c r="KZ1205" i="1"/>
  <c r="LB1204" i="1"/>
  <c r="LE1204" i="1"/>
  <c r="LA1204" i="1"/>
  <c r="LD1204" i="1"/>
  <c r="KZ1204" i="1"/>
  <c r="LC1204" i="1"/>
  <c r="LF1204" i="1"/>
  <c r="LB1203" i="1"/>
  <c r="LE1203" i="1"/>
  <c r="LA1203" i="1"/>
  <c r="LD1203" i="1"/>
  <c r="KZ1203" i="1"/>
  <c r="LL1203" i="1"/>
  <c r="LB1202" i="1"/>
  <c r="LE1202" i="1"/>
  <c r="LK1202" i="1"/>
  <c r="LA1202" i="1"/>
  <c r="KZ1202" i="1"/>
  <c r="LC1202" i="1"/>
  <c r="LB1201" i="1"/>
  <c r="LE1201" i="1"/>
  <c r="LA1201" i="1"/>
  <c r="LD1201" i="1"/>
  <c r="LG1201" i="1"/>
  <c r="KZ1201" i="1"/>
  <c r="LL1201" i="1"/>
  <c r="LB1200" i="1"/>
  <c r="LE1200" i="1"/>
  <c r="LA1200" i="1"/>
  <c r="LD1200" i="1"/>
  <c r="KZ1200" i="1"/>
  <c r="LC1200" i="1"/>
  <c r="LF1200" i="1"/>
  <c r="LB1199" i="1"/>
  <c r="LE1199" i="1"/>
  <c r="LA1199" i="1"/>
  <c r="LD1199" i="1"/>
  <c r="KZ1199" i="1"/>
  <c r="LB1198" i="1"/>
  <c r="LE1198" i="1"/>
  <c r="LK1198" i="1"/>
  <c r="LA1198" i="1"/>
  <c r="KZ1198" i="1"/>
  <c r="LC1198" i="1"/>
  <c r="LB1197" i="1"/>
  <c r="LE1197" i="1"/>
  <c r="LA1197" i="1"/>
  <c r="LD1197" i="1"/>
  <c r="LG1197" i="1"/>
  <c r="KZ1197" i="1"/>
  <c r="LB1196" i="1"/>
  <c r="LE1196" i="1"/>
  <c r="LA1196" i="1"/>
  <c r="LD1196" i="1"/>
  <c r="KZ1196" i="1"/>
  <c r="LC1196" i="1"/>
  <c r="LF1196" i="1"/>
  <c r="LB1195" i="1"/>
  <c r="LE1195" i="1"/>
  <c r="LA1195" i="1"/>
  <c r="LD1195" i="1"/>
  <c r="KZ1195" i="1"/>
  <c r="LB1194" i="1"/>
  <c r="LE1194" i="1"/>
  <c r="LA1194" i="1"/>
  <c r="KZ1194" i="1"/>
  <c r="LB1193" i="1"/>
  <c r="LE1193" i="1"/>
  <c r="LA1193" i="1"/>
  <c r="LD1193" i="1"/>
  <c r="LG1193" i="1"/>
  <c r="KZ1193" i="1"/>
  <c r="LB1192" i="1"/>
  <c r="LE1192" i="1"/>
  <c r="LA1192" i="1"/>
  <c r="LD1192" i="1"/>
  <c r="KZ1192" i="1"/>
  <c r="LC1192" i="1"/>
  <c r="LF1192" i="1"/>
  <c r="LB1191" i="1"/>
  <c r="LE1191" i="1"/>
  <c r="LA1191" i="1"/>
  <c r="LD1191" i="1"/>
  <c r="KZ1191" i="1"/>
  <c r="LL1191" i="1"/>
  <c r="LB1190" i="1"/>
  <c r="LE1190" i="1"/>
  <c r="LK1190" i="1"/>
  <c r="LA1190" i="1"/>
  <c r="LD1190" i="1"/>
  <c r="LJ1190" i="1"/>
  <c r="KZ1190" i="1"/>
  <c r="LB1189" i="1"/>
  <c r="LE1189" i="1"/>
  <c r="LA1189" i="1"/>
  <c r="LD1189" i="1"/>
  <c r="LG1189" i="1"/>
  <c r="KZ1189" i="1"/>
  <c r="LB1188" i="1"/>
  <c r="LE1188" i="1"/>
  <c r="LA1188" i="1"/>
  <c r="LD1188" i="1"/>
  <c r="KZ1188" i="1"/>
  <c r="LC1188" i="1"/>
  <c r="LF1188" i="1"/>
  <c r="LB1187" i="1"/>
  <c r="LE1187" i="1"/>
  <c r="LA1187" i="1"/>
  <c r="LD1187" i="1"/>
  <c r="KZ1187" i="1"/>
  <c r="LB1186" i="1"/>
  <c r="LE1186" i="1"/>
  <c r="LK1186" i="1"/>
  <c r="LA1186" i="1"/>
  <c r="KZ1186" i="1"/>
  <c r="LB1185" i="1"/>
  <c r="LE1185" i="1"/>
  <c r="LA1185" i="1"/>
  <c r="LD1185" i="1"/>
  <c r="LG1185" i="1"/>
  <c r="KZ1185" i="1"/>
  <c r="LB1184" i="1"/>
  <c r="LE1184" i="1"/>
  <c r="LA1184" i="1"/>
  <c r="LD1184" i="1"/>
  <c r="KZ1184" i="1"/>
  <c r="LC1184" i="1"/>
  <c r="LF1184" i="1"/>
  <c r="LB1183" i="1"/>
  <c r="LE1183" i="1"/>
  <c r="LA1183" i="1"/>
  <c r="LD1183" i="1"/>
  <c r="KZ1183" i="1"/>
  <c r="LB1182" i="1"/>
  <c r="LE1182" i="1"/>
  <c r="LA1182" i="1"/>
  <c r="KZ1182" i="1"/>
  <c r="LB1181" i="1"/>
  <c r="LE1181" i="1"/>
  <c r="LA1181" i="1"/>
  <c r="LD1181" i="1"/>
  <c r="KZ1181" i="1"/>
  <c r="LB1180" i="1"/>
  <c r="LE1180" i="1"/>
  <c r="LA1180" i="1"/>
  <c r="LD1180" i="1"/>
  <c r="KZ1180" i="1"/>
  <c r="LC1180" i="1"/>
  <c r="LF1180" i="1"/>
  <c r="LB1179" i="1"/>
  <c r="LE1179" i="1"/>
  <c r="LA1179" i="1"/>
  <c r="LD1179" i="1"/>
  <c r="KZ1179" i="1"/>
  <c r="LB1178" i="1"/>
  <c r="LE1178" i="1"/>
  <c r="LK1178" i="1"/>
  <c r="LA1178" i="1"/>
  <c r="KZ1178" i="1"/>
  <c r="LC1178" i="1"/>
  <c r="LB1177" i="1"/>
  <c r="LE1177" i="1"/>
  <c r="LA1177" i="1"/>
  <c r="LD1177" i="1"/>
  <c r="LG1177" i="1"/>
  <c r="KZ1177" i="1"/>
  <c r="LB1176" i="1"/>
  <c r="LE1176" i="1"/>
  <c r="LA1176" i="1"/>
  <c r="LD1176" i="1"/>
  <c r="KZ1176" i="1"/>
  <c r="LC1176" i="1"/>
  <c r="LF1176" i="1"/>
  <c r="LA1175" i="1"/>
  <c r="LD1175" i="1"/>
  <c r="LB1175" i="1"/>
  <c r="LE1175" i="1"/>
  <c r="KZ1175" i="1"/>
  <c r="LB1174" i="1"/>
  <c r="LE1174" i="1"/>
  <c r="LA1174" i="1"/>
  <c r="KZ1174" i="1"/>
  <c r="LB1173" i="1"/>
  <c r="LE1173" i="1"/>
  <c r="LA1173" i="1"/>
  <c r="LD1173" i="1"/>
  <c r="LG1173" i="1"/>
  <c r="KZ1173" i="1"/>
  <c r="LB1172" i="1"/>
  <c r="LE1172" i="1"/>
  <c r="LA1172" i="1"/>
  <c r="LD1172" i="1"/>
  <c r="KZ1172" i="1"/>
  <c r="LC1172" i="1"/>
  <c r="LF1172" i="1"/>
  <c r="LB1171" i="1"/>
  <c r="LE1171" i="1"/>
  <c r="LA1171" i="1"/>
  <c r="LD1171" i="1"/>
  <c r="KZ1171" i="1"/>
  <c r="LB1170" i="1"/>
  <c r="LE1170" i="1"/>
  <c r="LK1170" i="1"/>
  <c r="LA1170" i="1"/>
  <c r="KZ1170" i="1"/>
  <c r="LC1170" i="1"/>
  <c r="LB1169" i="1"/>
  <c r="LE1169" i="1"/>
  <c r="LA1169" i="1"/>
  <c r="LD1169" i="1"/>
  <c r="LG1169" i="1"/>
  <c r="KZ1169" i="1"/>
  <c r="LB1168" i="1"/>
  <c r="LE1168" i="1"/>
  <c r="LA1168" i="1"/>
  <c r="LD1168" i="1"/>
  <c r="KZ1168" i="1"/>
  <c r="LC1168" i="1"/>
  <c r="LF1168" i="1"/>
  <c r="LB1167" i="1"/>
  <c r="LE1167" i="1"/>
  <c r="LA1167" i="1"/>
  <c r="LD1167" i="1"/>
  <c r="KZ1167" i="1"/>
  <c r="LB1166" i="1"/>
  <c r="LE1166" i="1"/>
  <c r="LA1166" i="1"/>
  <c r="KZ1166" i="1"/>
  <c r="LC1166" i="1"/>
  <c r="LB1165" i="1"/>
  <c r="LE1165" i="1"/>
  <c r="LA1165" i="1"/>
  <c r="LD1165" i="1"/>
  <c r="LG1165" i="1"/>
  <c r="KZ1165" i="1"/>
  <c r="LB1164" i="1"/>
  <c r="LE1164" i="1"/>
  <c r="LA1164" i="1"/>
  <c r="LD1164" i="1"/>
  <c r="KZ1164" i="1"/>
  <c r="LC1164" i="1"/>
  <c r="LF1164" i="1"/>
  <c r="LB1163" i="1"/>
  <c r="LE1163" i="1"/>
  <c r="LH1163" i="1"/>
  <c r="LA1163" i="1"/>
  <c r="LD1163" i="1"/>
  <c r="KZ1163" i="1"/>
  <c r="LB1162" i="1"/>
  <c r="LE1162" i="1"/>
  <c r="LK1162" i="1"/>
  <c r="LA1162" i="1"/>
  <c r="KZ1162" i="1"/>
  <c r="LB1161" i="1"/>
  <c r="LE1161" i="1"/>
  <c r="LA1161" i="1"/>
  <c r="LD1161" i="1"/>
  <c r="LG1161" i="1"/>
  <c r="KZ1161" i="1"/>
  <c r="LL1161" i="1"/>
  <c r="LB1160" i="1"/>
  <c r="LE1160" i="1"/>
  <c r="LA1160" i="1"/>
  <c r="LD1160" i="1"/>
  <c r="KZ1160" i="1"/>
  <c r="LC1160" i="1"/>
  <c r="LF1160" i="1"/>
  <c r="LB1159" i="1"/>
  <c r="LE1159" i="1"/>
  <c r="LA1159" i="1"/>
  <c r="LD1159" i="1"/>
  <c r="KZ1159" i="1"/>
  <c r="LB1158" i="1"/>
  <c r="LE1158" i="1"/>
  <c r="LK1158" i="1"/>
  <c r="LA1158" i="1"/>
  <c r="KZ1158" i="1"/>
  <c r="LC1158" i="1"/>
  <c r="LB1157" i="1"/>
  <c r="LE1157" i="1"/>
  <c r="LA1157" i="1"/>
  <c r="LD1157" i="1"/>
  <c r="LG1157" i="1"/>
  <c r="KZ1157" i="1"/>
  <c r="LB1156" i="1"/>
  <c r="LE1156" i="1"/>
  <c r="LA1156" i="1"/>
  <c r="LD1156" i="1"/>
  <c r="KZ1156" i="1"/>
  <c r="LC1156" i="1"/>
  <c r="LF1156" i="1"/>
  <c r="LB1155" i="1"/>
  <c r="LE1155" i="1"/>
  <c r="LA1155" i="1"/>
  <c r="LD1155" i="1"/>
  <c r="KZ1155" i="1"/>
  <c r="KZ1154" i="1"/>
  <c r="LC1154" i="1"/>
  <c r="LB1154" i="1"/>
  <c r="LE1154" i="1"/>
  <c r="LA1154" i="1"/>
  <c r="LB1153" i="1"/>
  <c r="LE1153" i="1"/>
  <c r="LA1153" i="1"/>
  <c r="LD1153" i="1"/>
  <c r="LG1153" i="1"/>
  <c r="KZ1153" i="1"/>
  <c r="LB1152" i="1"/>
  <c r="LE1152" i="1"/>
  <c r="LA1152" i="1"/>
  <c r="LD1152" i="1"/>
  <c r="KZ1152" i="1"/>
  <c r="LC1152" i="1"/>
  <c r="LF1152" i="1"/>
  <c r="LB1151" i="1"/>
  <c r="LE1151" i="1"/>
  <c r="LA1151" i="1"/>
  <c r="LD1151" i="1"/>
  <c r="KZ1151" i="1"/>
  <c r="LB1150" i="1"/>
  <c r="LE1150" i="1"/>
  <c r="LK1150" i="1"/>
  <c r="LA1150" i="1"/>
  <c r="KZ1150" i="1"/>
  <c r="LC1150" i="1"/>
  <c r="LB1149" i="1"/>
  <c r="LE1149" i="1"/>
  <c r="LA1149" i="1"/>
  <c r="LD1149" i="1"/>
  <c r="LG1149" i="1"/>
  <c r="KZ1149" i="1"/>
  <c r="LL1149" i="1"/>
  <c r="LB1148" i="1"/>
  <c r="LE1148" i="1"/>
  <c r="LA1148" i="1"/>
  <c r="LD1148" i="1"/>
  <c r="KZ1148" i="1"/>
  <c r="LC1148" i="1"/>
  <c r="LF1148" i="1"/>
  <c r="LB1147" i="1"/>
  <c r="LE1147" i="1"/>
  <c r="LA1147" i="1"/>
  <c r="LD1147" i="1"/>
  <c r="KZ1147" i="1"/>
  <c r="LB1146" i="1"/>
  <c r="LE1146" i="1"/>
  <c r="LK1146" i="1"/>
  <c r="LA1146" i="1"/>
  <c r="KZ1146" i="1"/>
  <c r="LC1146" i="1"/>
  <c r="LB1145" i="1"/>
  <c r="LE1145" i="1"/>
  <c r="LA1145" i="1"/>
  <c r="LD1145" i="1"/>
  <c r="LG1145" i="1"/>
  <c r="KZ1145" i="1"/>
  <c r="LL1145" i="1"/>
  <c r="LB1144" i="1"/>
  <c r="LE1144" i="1"/>
  <c r="LA1144" i="1"/>
  <c r="LD1144" i="1"/>
  <c r="KZ1144" i="1"/>
  <c r="LC1144" i="1"/>
  <c r="LF1144" i="1"/>
  <c r="LB1143" i="1"/>
  <c r="LE1143" i="1"/>
  <c r="LA1143" i="1"/>
  <c r="LD1143" i="1"/>
  <c r="KZ1143" i="1"/>
  <c r="LB1142" i="1"/>
  <c r="LE1142" i="1"/>
  <c r="LK1142" i="1"/>
  <c r="LA1142" i="1"/>
  <c r="KZ1142" i="1"/>
  <c r="LC1142" i="1"/>
  <c r="LB1141" i="1"/>
  <c r="LE1141" i="1"/>
  <c r="LA1141" i="1"/>
  <c r="LD1141" i="1"/>
  <c r="LG1141" i="1"/>
  <c r="KZ1141" i="1"/>
  <c r="LB1140" i="1"/>
  <c r="LE1140" i="1"/>
  <c r="LA1140" i="1"/>
  <c r="LD1140" i="1"/>
  <c r="KZ1140" i="1"/>
  <c r="LC1140" i="1"/>
  <c r="LF1140" i="1"/>
  <c r="LB1139" i="1"/>
  <c r="LE1139" i="1"/>
  <c r="LA1139" i="1"/>
  <c r="LD1139" i="1"/>
  <c r="KZ1139" i="1"/>
  <c r="LB1138" i="1"/>
  <c r="LE1138" i="1"/>
  <c r="LA1138" i="1"/>
  <c r="KZ1138" i="1"/>
  <c r="LC1138" i="1"/>
  <c r="LB1137" i="1"/>
  <c r="LE1137" i="1"/>
  <c r="LA1137" i="1"/>
  <c r="LD1137" i="1"/>
  <c r="LG1137" i="1"/>
  <c r="KZ1137" i="1"/>
  <c r="LB1136" i="1"/>
  <c r="LE1136" i="1"/>
  <c r="LA1136" i="1"/>
  <c r="LD1136" i="1"/>
  <c r="KZ1136" i="1"/>
  <c r="LC1136" i="1"/>
  <c r="LF1136" i="1"/>
  <c r="LB1135" i="1"/>
  <c r="LE1135" i="1"/>
  <c r="LA1135" i="1"/>
  <c r="LD1135" i="1"/>
  <c r="KZ1135" i="1"/>
  <c r="LB1134" i="1"/>
  <c r="LE1134" i="1"/>
  <c r="LK1134" i="1"/>
  <c r="LA1134" i="1"/>
  <c r="KZ1134" i="1"/>
  <c r="LC1134" i="1"/>
  <c r="LB1133" i="1"/>
  <c r="LE1133" i="1"/>
  <c r="LA1133" i="1"/>
  <c r="LD1133" i="1"/>
  <c r="LG1133" i="1"/>
  <c r="KZ1133" i="1"/>
  <c r="LB1132" i="1"/>
  <c r="LE1132" i="1"/>
  <c r="LA1132" i="1"/>
  <c r="LD1132" i="1"/>
  <c r="KZ1132" i="1"/>
  <c r="LC1132" i="1"/>
  <c r="LF1132" i="1"/>
  <c r="LB1131" i="1"/>
  <c r="LE1131" i="1"/>
  <c r="LA1131" i="1"/>
  <c r="LD1131" i="1"/>
  <c r="KZ1131" i="1"/>
  <c r="LB1130" i="1"/>
  <c r="LE1130" i="1"/>
  <c r="LA1130" i="1"/>
  <c r="KZ1130" i="1"/>
  <c r="LC1130" i="1"/>
  <c r="LB1129" i="1"/>
  <c r="LE1129" i="1"/>
  <c r="LA1129" i="1"/>
  <c r="LD1129" i="1"/>
  <c r="LG1129" i="1"/>
  <c r="KZ1129" i="1"/>
  <c r="LL1129" i="1"/>
  <c r="LB1128" i="1"/>
  <c r="LE1128" i="1"/>
  <c r="LA1128" i="1"/>
  <c r="LD1128" i="1"/>
  <c r="KZ1128" i="1"/>
  <c r="LC1128" i="1"/>
  <c r="LF1128" i="1"/>
  <c r="LB1127" i="1"/>
  <c r="LE1127" i="1"/>
  <c r="LH1127" i="1"/>
  <c r="LA1127" i="1"/>
  <c r="LD1127" i="1"/>
  <c r="KZ1127" i="1"/>
  <c r="LB1126" i="1"/>
  <c r="LE1126" i="1"/>
  <c r="LK1126" i="1"/>
  <c r="LA1126" i="1"/>
  <c r="LD1126" i="1"/>
  <c r="LJ1126" i="1"/>
  <c r="KZ1126" i="1"/>
  <c r="LB1125" i="1"/>
  <c r="LE1125" i="1"/>
  <c r="LA1125" i="1"/>
  <c r="LD1125" i="1"/>
  <c r="LG1125" i="1"/>
  <c r="KZ1125" i="1"/>
  <c r="LB1124" i="1"/>
  <c r="LE1124" i="1"/>
  <c r="LA1124" i="1"/>
  <c r="LD1124" i="1"/>
  <c r="KZ1124" i="1"/>
  <c r="LC1124" i="1"/>
  <c r="LF1124" i="1"/>
  <c r="KZ1123" i="1"/>
  <c r="LC1123" i="1"/>
  <c r="LB1123" i="1"/>
  <c r="LE1123" i="1"/>
  <c r="LA1123" i="1"/>
  <c r="LD1123" i="1"/>
  <c r="LB1122" i="1"/>
  <c r="LE1122" i="1"/>
  <c r="LA1122" i="1"/>
  <c r="KZ1122" i="1"/>
  <c r="LB1121" i="1"/>
  <c r="LE1121" i="1"/>
  <c r="LA1121" i="1"/>
  <c r="LD1121" i="1"/>
  <c r="LG1121" i="1"/>
  <c r="KZ1121" i="1"/>
  <c r="LB1120" i="1"/>
  <c r="LE1120" i="1"/>
  <c r="LA1120" i="1"/>
  <c r="LD1120" i="1"/>
  <c r="KZ1120" i="1"/>
  <c r="LC1120" i="1"/>
  <c r="LF1120" i="1"/>
  <c r="LB1119" i="1"/>
  <c r="LE1119" i="1"/>
  <c r="LA1119" i="1"/>
  <c r="LD1119" i="1"/>
  <c r="LJ1119" i="1"/>
  <c r="KZ1119" i="1"/>
  <c r="LC1119" i="1"/>
  <c r="LB1118" i="1"/>
  <c r="LE1118" i="1"/>
  <c r="LA1118" i="1"/>
  <c r="KZ1118" i="1"/>
  <c r="LB1117" i="1"/>
  <c r="LE1117" i="1"/>
  <c r="LA1117" i="1"/>
  <c r="LD1117" i="1"/>
  <c r="LG1117" i="1"/>
  <c r="KZ1117" i="1"/>
  <c r="LB1116" i="1"/>
  <c r="LE1116" i="1"/>
  <c r="LA1116" i="1"/>
  <c r="LD1116" i="1"/>
  <c r="KZ1116" i="1"/>
  <c r="LC1116" i="1"/>
  <c r="LF1116" i="1"/>
  <c r="LB1115" i="1"/>
  <c r="LE1115" i="1"/>
  <c r="LA1115" i="1"/>
  <c r="LD1115" i="1"/>
  <c r="KZ1115" i="1"/>
  <c r="LM1115" i="1"/>
  <c r="LB1114" i="1"/>
  <c r="LE1114" i="1"/>
  <c r="LA1114" i="1"/>
  <c r="KZ1114" i="1"/>
  <c r="LC1114" i="1"/>
  <c r="LI1114" i="1"/>
  <c r="LB1113" i="1"/>
  <c r="LE1113" i="1"/>
  <c r="LA1113" i="1"/>
  <c r="LD1113" i="1"/>
  <c r="LG1113" i="1"/>
  <c r="KZ1113" i="1"/>
  <c r="LB1112" i="1"/>
  <c r="LE1112" i="1"/>
  <c r="LA1112" i="1"/>
  <c r="LD1112" i="1"/>
  <c r="KZ1112" i="1"/>
  <c r="LB1111" i="1"/>
  <c r="LE1111" i="1"/>
  <c r="LA1111" i="1"/>
  <c r="LD1111" i="1"/>
  <c r="LJ1111" i="1"/>
  <c r="KZ1111" i="1"/>
  <c r="LB1110" i="1"/>
  <c r="LE1110" i="1"/>
  <c r="LA1110" i="1"/>
  <c r="KZ1110" i="1"/>
  <c r="LC1110" i="1"/>
  <c r="LI1110" i="1"/>
  <c r="LB1109" i="1"/>
  <c r="LE1109" i="1"/>
  <c r="LA1109" i="1"/>
  <c r="LD1109" i="1"/>
  <c r="LG1109" i="1"/>
  <c r="KZ1109" i="1"/>
  <c r="LB1108" i="1"/>
  <c r="LE1108" i="1"/>
  <c r="LA1108" i="1"/>
  <c r="LD1108" i="1"/>
  <c r="KZ1108" i="1"/>
  <c r="LC1108" i="1"/>
  <c r="LF1108" i="1"/>
  <c r="LB1107" i="1"/>
  <c r="LE1107" i="1"/>
  <c r="LA1107" i="1"/>
  <c r="LD1107" i="1"/>
  <c r="KZ1107" i="1"/>
  <c r="LB1106" i="1"/>
  <c r="LE1106" i="1"/>
  <c r="LA1106" i="1"/>
  <c r="KZ1106" i="1"/>
  <c r="LC1106" i="1"/>
  <c r="LB1105" i="1"/>
  <c r="LE1105" i="1"/>
  <c r="LA1105" i="1"/>
  <c r="LD1105" i="1"/>
  <c r="LG1105" i="1"/>
  <c r="KZ1105" i="1"/>
  <c r="LB1104" i="1"/>
  <c r="LE1104" i="1"/>
  <c r="LA1104" i="1"/>
  <c r="LD1104" i="1"/>
  <c r="KZ1104" i="1"/>
  <c r="LC1104" i="1"/>
  <c r="LF1104" i="1"/>
  <c r="LB1103" i="1"/>
  <c r="LE1103" i="1"/>
  <c r="LA1103" i="1"/>
  <c r="LD1103" i="1"/>
  <c r="LJ1103" i="1"/>
  <c r="KZ1103" i="1"/>
  <c r="LB1102" i="1"/>
  <c r="LE1102" i="1"/>
  <c r="LA1102" i="1"/>
  <c r="KZ1102" i="1"/>
  <c r="LC1102" i="1"/>
  <c r="LI1102" i="1"/>
  <c r="LB1101" i="1"/>
  <c r="LE1101" i="1"/>
  <c r="LA1101" i="1"/>
  <c r="LD1101" i="1"/>
  <c r="LG1101" i="1"/>
  <c r="KZ1101" i="1"/>
  <c r="LL1101" i="1"/>
  <c r="LB1100" i="1"/>
  <c r="LE1100" i="1"/>
  <c r="LA1100" i="1"/>
  <c r="LD1100" i="1"/>
  <c r="KZ1100" i="1"/>
  <c r="LC1100" i="1"/>
  <c r="LF1100" i="1"/>
  <c r="LB1099" i="1"/>
  <c r="LE1099" i="1"/>
  <c r="LA1099" i="1"/>
  <c r="LD1099" i="1"/>
  <c r="KZ1099" i="1"/>
  <c r="LB1098" i="1"/>
  <c r="LE1098" i="1"/>
  <c r="LA1098" i="1"/>
  <c r="LD1098" i="1"/>
  <c r="LJ1098" i="1"/>
  <c r="KZ1098" i="1"/>
  <c r="LL1098" i="1"/>
  <c r="LB1097" i="1"/>
  <c r="LE1097" i="1"/>
  <c r="LA1097" i="1"/>
  <c r="LD1097" i="1"/>
  <c r="LG1097" i="1"/>
  <c r="KZ1097" i="1"/>
  <c r="LL1097" i="1"/>
  <c r="LB1096" i="1"/>
  <c r="LE1096" i="1"/>
  <c r="LA1096" i="1"/>
  <c r="LD1096" i="1"/>
  <c r="KZ1096" i="1"/>
  <c r="LC1096" i="1"/>
  <c r="LF1096" i="1"/>
  <c r="LB1095" i="1"/>
  <c r="LE1095" i="1"/>
  <c r="LA1095" i="1"/>
  <c r="LD1095" i="1"/>
  <c r="LJ1095" i="1"/>
  <c r="KZ1095" i="1"/>
  <c r="LB1094" i="1"/>
  <c r="LE1094" i="1"/>
  <c r="LK1094" i="1"/>
  <c r="LA1094" i="1"/>
  <c r="KZ1094" i="1"/>
  <c r="LB1093" i="1"/>
  <c r="LE1093" i="1"/>
  <c r="LA1093" i="1"/>
  <c r="LD1093" i="1"/>
  <c r="LG1093" i="1"/>
  <c r="KZ1093" i="1"/>
  <c r="LB1092" i="1"/>
  <c r="LE1092" i="1"/>
  <c r="LA1092" i="1"/>
  <c r="LD1092" i="1"/>
  <c r="KZ1092" i="1"/>
  <c r="LC1092" i="1"/>
  <c r="LB1091" i="1"/>
  <c r="LE1091" i="1"/>
  <c r="LA1091" i="1"/>
  <c r="LD1091" i="1"/>
  <c r="KZ1091" i="1"/>
  <c r="LC1091" i="1"/>
  <c r="LB1090" i="1"/>
  <c r="LE1090" i="1"/>
  <c r="LA1090" i="1"/>
  <c r="KZ1090" i="1"/>
  <c r="LC1090" i="1"/>
  <c r="LB1089" i="1"/>
  <c r="LE1089" i="1"/>
  <c r="LA1089" i="1"/>
  <c r="LD1089" i="1"/>
  <c r="LG1089" i="1"/>
  <c r="KZ1089" i="1"/>
  <c r="LB1088" i="1"/>
  <c r="LE1088" i="1"/>
  <c r="LA1088" i="1"/>
  <c r="LD1088" i="1"/>
  <c r="KZ1088" i="1"/>
  <c r="LC1088" i="1"/>
  <c r="LF1088" i="1"/>
  <c r="LB1087" i="1"/>
  <c r="LE1087" i="1"/>
  <c r="LA1087" i="1"/>
  <c r="LD1087" i="1"/>
  <c r="LJ1087" i="1"/>
  <c r="KZ1087" i="1"/>
  <c r="LM1087" i="1"/>
  <c r="LB1086" i="1"/>
  <c r="LE1086" i="1"/>
  <c r="LA1086" i="1"/>
  <c r="KZ1086" i="1"/>
  <c r="LC1086" i="1"/>
  <c r="LI1086" i="1"/>
  <c r="LB1085" i="1"/>
  <c r="LE1085" i="1"/>
  <c r="LA1085" i="1"/>
  <c r="LD1085" i="1"/>
  <c r="LG1085" i="1"/>
  <c r="KZ1085" i="1"/>
  <c r="KZ1084" i="1"/>
  <c r="LC1084" i="1"/>
  <c r="LI1084" i="1"/>
  <c r="LB1084" i="1"/>
  <c r="LE1084" i="1"/>
  <c r="LA1084" i="1"/>
  <c r="LD1084" i="1"/>
  <c r="LF1084" i="1"/>
  <c r="KZ1083" i="1"/>
  <c r="LC1083" i="1"/>
  <c r="LB1083" i="1"/>
  <c r="LE1083" i="1"/>
  <c r="LA1083" i="1"/>
  <c r="LD1083" i="1"/>
  <c r="LJ1083" i="1"/>
  <c r="LM1083" i="1"/>
  <c r="LB1082" i="1"/>
  <c r="LE1082" i="1"/>
  <c r="LA1082" i="1"/>
  <c r="KZ1082" i="1"/>
  <c r="LB1081" i="1"/>
  <c r="LE1081" i="1"/>
  <c r="LA1081" i="1"/>
  <c r="LD1081" i="1"/>
  <c r="LG1081" i="1"/>
  <c r="KZ1081" i="1"/>
  <c r="LB1080" i="1"/>
  <c r="LE1080" i="1"/>
  <c r="LA1080" i="1"/>
  <c r="LD1080" i="1"/>
  <c r="KZ1080" i="1"/>
  <c r="LC1080" i="1"/>
  <c r="LF1080" i="1"/>
  <c r="LB1079" i="1"/>
  <c r="LE1079" i="1"/>
  <c r="LA1079" i="1"/>
  <c r="LD1079" i="1"/>
  <c r="LJ1079" i="1"/>
  <c r="KZ1079" i="1"/>
  <c r="LB1078" i="1"/>
  <c r="LE1078" i="1"/>
  <c r="LK1078" i="1"/>
  <c r="LA1078" i="1"/>
  <c r="KZ1078" i="1"/>
  <c r="LB1077" i="1"/>
  <c r="LE1077" i="1"/>
  <c r="LA1077" i="1"/>
  <c r="LD1077" i="1"/>
  <c r="LG1077" i="1"/>
  <c r="KZ1077" i="1"/>
  <c r="LB1076" i="1"/>
  <c r="LE1076" i="1"/>
  <c r="LA1076" i="1"/>
  <c r="LD1076" i="1"/>
  <c r="KZ1076" i="1"/>
  <c r="LC1076" i="1"/>
  <c r="LB1075" i="1"/>
  <c r="LE1075" i="1"/>
  <c r="LA1075" i="1"/>
  <c r="LD1075" i="1"/>
  <c r="LJ1075" i="1"/>
  <c r="KZ1075" i="1"/>
  <c r="LC1075" i="1"/>
  <c r="LB1074" i="1"/>
  <c r="LE1074" i="1"/>
  <c r="LA1074" i="1"/>
  <c r="KZ1074" i="1"/>
  <c r="LC1074" i="1"/>
  <c r="LB1073" i="1"/>
  <c r="LE1073" i="1"/>
  <c r="LA1073" i="1"/>
  <c r="LD1073" i="1"/>
  <c r="LG1073" i="1"/>
  <c r="KZ1073" i="1"/>
  <c r="LB1072" i="1"/>
  <c r="LE1072" i="1"/>
  <c r="LA1072" i="1"/>
  <c r="LD1072" i="1"/>
  <c r="KZ1072" i="1"/>
  <c r="LC1072" i="1"/>
  <c r="LF1072" i="1"/>
  <c r="LB1071" i="1"/>
  <c r="LE1071" i="1"/>
  <c r="LA1071" i="1"/>
  <c r="LD1071" i="1"/>
  <c r="LJ1071" i="1"/>
  <c r="KZ1071" i="1"/>
  <c r="LB1070" i="1"/>
  <c r="LE1070" i="1"/>
  <c r="LA1070" i="1"/>
  <c r="KZ1070" i="1"/>
  <c r="LC1070" i="1"/>
  <c r="LI1070" i="1"/>
  <c r="LB1069" i="1"/>
  <c r="LE1069" i="1"/>
  <c r="LA1069" i="1"/>
  <c r="LD1069" i="1"/>
  <c r="LG1069" i="1"/>
  <c r="KZ1069" i="1"/>
  <c r="LB1068" i="1"/>
  <c r="LE1068" i="1"/>
  <c r="LA1068" i="1"/>
  <c r="LD1068" i="1"/>
  <c r="KZ1068" i="1"/>
  <c r="LC1068" i="1"/>
  <c r="LF1068" i="1"/>
  <c r="LB1067" i="1"/>
  <c r="LE1067" i="1"/>
  <c r="LA1067" i="1"/>
  <c r="LD1067" i="1"/>
  <c r="LJ1067" i="1"/>
  <c r="KZ1067" i="1"/>
  <c r="LB1066" i="1"/>
  <c r="LE1066" i="1"/>
  <c r="LA1066" i="1"/>
  <c r="KZ1066" i="1"/>
  <c r="LC1066" i="1"/>
  <c r="LB1065" i="1"/>
  <c r="LE1065" i="1"/>
  <c r="LA1065" i="1"/>
  <c r="LD1065" i="1"/>
  <c r="LG1065" i="1"/>
  <c r="KZ1065" i="1"/>
  <c r="LB1064" i="1"/>
  <c r="LE1064" i="1"/>
  <c r="LA1064" i="1"/>
  <c r="LD1064" i="1"/>
  <c r="KZ1064" i="1"/>
  <c r="LC1064" i="1"/>
  <c r="LF1064" i="1"/>
  <c r="LB1063" i="1"/>
  <c r="LE1063" i="1"/>
  <c r="LA1063" i="1"/>
  <c r="LD1063" i="1"/>
  <c r="LJ1063" i="1"/>
  <c r="KZ1063" i="1"/>
  <c r="LB1062" i="1"/>
  <c r="LE1062" i="1"/>
  <c r="LA1062" i="1"/>
  <c r="KZ1062" i="1"/>
  <c r="LB1061" i="1"/>
  <c r="LE1061" i="1"/>
  <c r="LA1061" i="1"/>
  <c r="LD1061" i="1"/>
  <c r="LG1061" i="1"/>
  <c r="KZ1061" i="1"/>
  <c r="LB1060" i="1"/>
  <c r="LE1060" i="1"/>
  <c r="LA1060" i="1"/>
  <c r="LD1060" i="1"/>
  <c r="KZ1060" i="1"/>
  <c r="LC1060" i="1"/>
  <c r="LF1060" i="1"/>
  <c r="LB1059" i="1"/>
  <c r="LE1059" i="1"/>
  <c r="LA1059" i="1"/>
  <c r="LD1059" i="1"/>
  <c r="LJ1059" i="1"/>
  <c r="KZ1059" i="1"/>
  <c r="LB1058" i="1"/>
  <c r="LE1058" i="1"/>
  <c r="LA1058" i="1"/>
  <c r="KZ1058" i="1"/>
  <c r="LB1057" i="1"/>
  <c r="LE1057" i="1"/>
  <c r="LA1057" i="1"/>
  <c r="LD1057" i="1"/>
  <c r="LG1057" i="1"/>
  <c r="KZ1057" i="1"/>
  <c r="LB1056" i="1"/>
  <c r="LE1056" i="1"/>
  <c r="LA1056" i="1"/>
  <c r="LD1056" i="1"/>
  <c r="KZ1056" i="1"/>
  <c r="LB1055" i="1"/>
  <c r="LE1055" i="1"/>
  <c r="LA1055" i="1"/>
  <c r="LD1055" i="1"/>
  <c r="LJ1055" i="1"/>
  <c r="KZ1055" i="1"/>
  <c r="LB1054" i="1"/>
  <c r="LE1054" i="1"/>
  <c r="LK1054" i="1"/>
  <c r="LA1054" i="1"/>
  <c r="KZ1054" i="1"/>
  <c r="LB1053" i="1"/>
  <c r="LE1053" i="1"/>
  <c r="LA1053" i="1"/>
  <c r="LD1053" i="1"/>
  <c r="LG1053" i="1"/>
  <c r="KZ1053" i="1"/>
  <c r="LB1052" i="1"/>
  <c r="LE1052" i="1"/>
  <c r="LA1052" i="1"/>
  <c r="KZ1052" i="1"/>
  <c r="LC1052" i="1"/>
  <c r="LF1052" i="1"/>
  <c r="LB1051" i="1"/>
  <c r="LE1051" i="1"/>
  <c r="LA1051" i="1"/>
  <c r="LD1051" i="1"/>
  <c r="LJ1051" i="1"/>
  <c r="KZ1051" i="1"/>
  <c r="LM1051" i="1"/>
  <c r="LB1050" i="1"/>
  <c r="LE1050" i="1"/>
  <c r="LA1050" i="1"/>
  <c r="LD1050" i="1"/>
  <c r="LG1050" i="1"/>
  <c r="KZ1050" i="1"/>
  <c r="LL1050" i="1"/>
  <c r="LB1049" i="1"/>
  <c r="LE1049" i="1"/>
  <c r="LA1049" i="1"/>
  <c r="LD1049" i="1"/>
  <c r="LG1049" i="1"/>
  <c r="KZ1049" i="1"/>
  <c r="LB1048" i="1"/>
  <c r="LE1048" i="1"/>
  <c r="LA1048" i="1"/>
  <c r="LD1048" i="1"/>
  <c r="KZ1048" i="1"/>
  <c r="LC1048" i="1"/>
  <c r="LF1048" i="1"/>
  <c r="LB1047" i="1"/>
  <c r="LE1047" i="1"/>
  <c r="LA1047" i="1"/>
  <c r="LD1047" i="1"/>
  <c r="KZ1047" i="1"/>
  <c r="LB1046" i="1"/>
  <c r="LE1046" i="1"/>
  <c r="LA1046" i="1"/>
  <c r="KZ1046" i="1"/>
  <c r="LB1045" i="1"/>
  <c r="LE1045" i="1"/>
  <c r="LA1045" i="1"/>
  <c r="LD1045" i="1"/>
  <c r="LG1045" i="1"/>
  <c r="KZ1045" i="1"/>
  <c r="LL1045" i="1"/>
  <c r="LB1044" i="1"/>
  <c r="LE1044" i="1"/>
  <c r="LA1044" i="1"/>
  <c r="LD1044" i="1"/>
  <c r="KZ1044" i="1"/>
  <c r="LB1043" i="1"/>
  <c r="LE1043" i="1"/>
  <c r="LA1043" i="1"/>
  <c r="LD1043" i="1"/>
  <c r="LJ1043" i="1"/>
  <c r="KZ1043" i="1"/>
  <c r="KZ1042" i="1"/>
  <c r="LC1042" i="1"/>
  <c r="LI1042" i="1"/>
  <c r="LB1042" i="1"/>
  <c r="LE1042" i="1"/>
  <c r="LA1042" i="1"/>
  <c r="LB1041" i="1"/>
  <c r="LA1041" i="1"/>
  <c r="LD1041" i="1"/>
  <c r="KZ1041" i="1"/>
  <c r="LB1040" i="1"/>
  <c r="LE1040" i="1"/>
  <c r="LA1040" i="1"/>
  <c r="LD1040" i="1"/>
  <c r="KZ1040" i="1"/>
  <c r="LC1040" i="1"/>
  <c r="LF1040" i="1"/>
  <c r="LB1039" i="1"/>
  <c r="LE1039" i="1"/>
  <c r="LA1039" i="1"/>
  <c r="LD1039" i="1"/>
  <c r="LJ1039" i="1"/>
  <c r="KZ1039" i="1"/>
  <c r="LB1038" i="1"/>
  <c r="LE1038" i="1"/>
  <c r="LK1038" i="1"/>
  <c r="LA1038" i="1"/>
  <c r="KZ1038" i="1"/>
  <c r="LB1037" i="1"/>
  <c r="LE1037" i="1"/>
  <c r="LA1037" i="1"/>
  <c r="LD1037" i="1"/>
  <c r="LG1037" i="1"/>
  <c r="KZ1037" i="1"/>
  <c r="LB1036" i="1"/>
  <c r="LE1036" i="1"/>
  <c r="LA1036" i="1"/>
  <c r="LD1036" i="1"/>
  <c r="KZ1036" i="1"/>
  <c r="LC1036" i="1"/>
  <c r="LF1036" i="1"/>
  <c r="LB1035" i="1"/>
  <c r="LE1035" i="1"/>
  <c r="LK1035" i="1"/>
  <c r="LA1035" i="1"/>
  <c r="LD1035" i="1"/>
  <c r="LJ1035" i="1"/>
  <c r="KZ1035" i="1"/>
  <c r="LB1034" i="1"/>
  <c r="LE1034" i="1"/>
  <c r="LA1034" i="1"/>
  <c r="KZ1034" i="1"/>
  <c r="LB1033" i="1"/>
  <c r="LE1033" i="1"/>
  <c r="LA1033" i="1"/>
  <c r="LD1033" i="1"/>
  <c r="LG1033" i="1"/>
  <c r="KZ1033" i="1"/>
  <c r="LL1033" i="1"/>
  <c r="LB1032" i="1"/>
  <c r="LE1032" i="1"/>
  <c r="LA1032" i="1"/>
  <c r="LD1032" i="1"/>
  <c r="KZ1032" i="1"/>
  <c r="LC1032" i="1"/>
  <c r="LF1032" i="1"/>
  <c r="LB1031" i="1"/>
  <c r="LE1031" i="1"/>
  <c r="LA1031" i="1"/>
  <c r="LD1031" i="1"/>
  <c r="LJ1031" i="1"/>
  <c r="KZ1031" i="1"/>
  <c r="LB1030" i="1"/>
  <c r="LE1030" i="1"/>
  <c r="LA1030" i="1"/>
  <c r="KZ1030" i="1"/>
  <c r="LC1030" i="1"/>
  <c r="LB1029" i="1"/>
  <c r="LE1029" i="1"/>
  <c r="LA1029" i="1"/>
  <c r="LD1029" i="1"/>
  <c r="LG1029" i="1"/>
  <c r="KZ1029" i="1"/>
  <c r="LB1028" i="1"/>
  <c r="LE1028" i="1"/>
  <c r="LA1028" i="1"/>
  <c r="LD1028" i="1"/>
  <c r="KZ1028" i="1"/>
  <c r="LB1027" i="1"/>
  <c r="LE1027" i="1"/>
  <c r="LA1027" i="1"/>
  <c r="LD1027" i="1"/>
  <c r="LJ1027" i="1"/>
  <c r="KZ1027" i="1"/>
  <c r="LM1027" i="1"/>
  <c r="LB1026" i="1"/>
  <c r="LE1026" i="1"/>
  <c r="LA1026" i="1"/>
  <c r="LD1026" i="1"/>
  <c r="LG1026" i="1"/>
  <c r="KZ1026" i="1"/>
  <c r="LC1026" i="1"/>
  <c r="LI1026" i="1"/>
  <c r="LB1025" i="1"/>
  <c r="LE1025" i="1"/>
  <c r="LA1025" i="1"/>
  <c r="LD1025" i="1"/>
  <c r="LG1025" i="1"/>
  <c r="KZ1025" i="1"/>
  <c r="LL1025" i="1"/>
  <c r="LB1024" i="1"/>
  <c r="LE1024" i="1"/>
  <c r="LH1024" i="1"/>
  <c r="LA1024" i="1"/>
  <c r="LD1024" i="1"/>
  <c r="KZ1024" i="1"/>
  <c r="LC1024" i="1"/>
  <c r="LF1024" i="1"/>
  <c r="LB1023" i="1"/>
  <c r="LE1023" i="1"/>
  <c r="LA1023" i="1"/>
  <c r="LD1023" i="1"/>
  <c r="LJ1023" i="1"/>
  <c r="KZ1023" i="1"/>
  <c r="LB1022" i="1"/>
  <c r="LE1022" i="1"/>
  <c r="LA1022" i="1"/>
  <c r="LD1022" i="1"/>
  <c r="LJ1022" i="1"/>
  <c r="KZ1022" i="1"/>
  <c r="LC1022" i="1"/>
  <c r="LI1022" i="1"/>
  <c r="LB1021" i="1"/>
  <c r="LE1021" i="1"/>
  <c r="LA1021" i="1"/>
  <c r="LD1021" i="1"/>
  <c r="LG1021" i="1"/>
  <c r="KZ1021" i="1"/>
  <c r="LB1020" i="1"/>
  <c r="LE1020" i="1"/>
  <c r="LA1020" i="1"/>
  <c r="LD1020" i="1"/>
  <c r="KZ1020" i="1"/>
  <c r="LC1020" i="1"/>
  <c r="LB1019" i="1"/>
  <c r="LE1019" i="1"/>
  <c r="LA1019" i="1"/>
  <c r="LD1019" i="1"/>
  <c r="LJ1019" i="1"/>
  <c r="KZ1019" i="1"/>
  <c r="LB1018" i="1"/>
  <c r="LE1018" i="1"/>
  <c r="LA1018" i="1"/>
  <c r="LD1018" i="1"/>
  <c r="LJ1018" i="1"/>
  <c r="KZ1018" i="1"/>
  <c r="LC1018" i="1"/>
  <c r="LB1017" i="1"/>
  <c r="LE1017" i="1"/>
  <c r="LA1017" i="1"/>
  <c r="LD1017" i="1"/>
  <c r="LG1017" i="1"/>
  <c r="KZ1017" i="1"/>
  <c r="LC1017" i="1"/>
  <c r="LB1016" i="1"/>
  <c r="LE1016" i="1"/>
  <c r="LA1016" i="1"/>
  <c r="LD1016" i="1"/>
  <c r="KZ1016" i="1"/>
  <c r="LC1016" i="1"/>
  <c r="LF1016" i="1"/>
  <c r="LB1015" i="1"/>
  <c r="LE1015" i="1"/>
  <c r="LA1015" i="1"/>
  <c r="LD1015" i="1"/>
  <c r="LJ1015" i="1"/>
  <c r="KZ1015" i="1"/>
  <c r="LC1015" i="1"/>
  <c r="LB1014" i="1"/>
  <c r="LE1014" i="1"/>
  <c r="LA1014" i="1"/>
  <c r="LD1014" i="1"/>
  <c r="LG1014" i="1"/>
  <c r="KZ1014" i="1"/>
  <c r="LC1014" i="1"/>
  <c r="LI1014" i="1"/>
  <c r="LB1013" i="1"/>
  <c r="LE1013" i="1"/>
  <c r="LA1013" i="1"/>
  <c r="LD1013" i="1"/>
  <c r="KZ1013" i="1"/>
  <c r="LC1013" i="1"/>
  <c r="LB1012" i="1"/>
  <c r="LE1012" i="1"/>
  <c r="LA1012" i="1"/>
  <c r="LD1012" i="1"/>
  <c r="KZ1012" i="1"/>
  <c r="LC1012" i="1"/>
  <c r="LF1012" i="1"/>
  <c r="LB1011" i="1"/>
  <c r="LE1011" i="1"/>
  <c r="LA1011" i="1"/>
  <c r="LD1011" i="1"/>
  <c r="LJ1011" i="1"/>
  <c r="KZ1011" i="1"/>
  <c r="LB1010" i="1"/>
  <c r="LE1010" i="1"/>
  <c r="LA1010" i="1"/>
  <c r="LD1010" i="1"/>
  <c r="LJ1010" i="1"/>
  <c r="KZ1010" i="1"/>
  <c r="LB1009" i="1"/>
  <c r="LE1009" i="1"/>
  <c r="LA1009" i="1"/>
  <c r="LD1009" i="1"/>
  <c r="LG1009" i="1"/>
  <c r="KZ1009" i="1"/>
  <c r="LC1009" i="1"/>
  <c r="LI1009" i="1"/>
  <c r="LB1008" i="1"/>
  <c r="LE1008" i="1"/>
  <c r="LA1008" i="1"/>
  <c r="LD1008" i="1"/>
  <c r="KZ1008" i="1"/>
  <c r="LC1008" i="1"/>
  <c r="LF1008" i="1"/>
  <c r="LB1007" i="1"/>
  <c r="LE1007" i="1"/>
  <c r="LA1007" i="1"/>
  <c r="LD1007" i="1"/>
  <c r="LJ1007" i="1"/>
  <c r="KZ1007" i="1"/>
  <c r="LC1007" i="1"/>
  <c r="LB1006" i="1"/>
  <c r="LE1006" i="1"/>
  <c r="LA1006" i="1"/>
  <c r="LD1006" i="1"/>
  <c r="LG1006" i="1"/>
  <c r="KZ1006" i="1"/>
  <c r="LB1005" i="1"/>
  <c r="LE1005" i="1"/>
  <c r="LA1005" i="1"/>
  <c r="LD1005" i="1"/>
  <c r="LG1005" i="1"/>
  <c r="KZ1005" i="1"/>
  <c r="LC1005" i="1"/>
  <c r="LF1005" i="1"/>
  <c r="LB1004" i="1"/>
  <c r="LE1004" i="1"/>
  <c r="LA1004" i="1"/>
  <c r="LD1004" i="1"/>
  <c r="KZ1004" i="1"/>
  <c r="LB1003" i="1"/>
  <c r="LE1003" i="1"/>
  <c r="LA1003" i="1"/>
  <c r="LD1003" i="1"/>
  <c r="LJ1003" i="1"/>
  <c r="KZ1003" i="1"/>
  <c r="LB1002" i="1"/>
  <c r="LE1002" i="1"/>
  <c r="LA1002" i="1"/>
  <c r="LD1002" i="1"/>
  <c r="LG1002" i="1"/>
  <c r="KZ1002" i="1"/>
  <c r="LB1001" i="1"/>
  <c r="LE1001" i="1"/>
  <c r="LA1001" i="1"/>
  <c r="LD1001" i="1"/>
  <c r="LG1001" i="1"/>
  <c r="KZ1001" i="1"/>
  <c r="LC1001" i="1"/>
  <c r="LB1000" i="1"/>
  <c r="LE1000" i="1"/>
  <c r="LA1000" i="1"/>
  <c r="KZ1000" i="1"/>
  <c r="LC1000" i="1"/>
  <c r="LF1000" i="1"/>
  <c r="LB999" i="1"/>
  <c r="LE999" i="1"/>
  <c r="LA999" i="1"/>
  <c r="LD999" i="1"/>
  <c r="KZ999" i="1"/>
  <c r="LB998" i="1"/>
  <c r="LE998" i="1"/>
  <c r="LA998" i="1"/>
  <c r="LD998" i="1"/>
  <c r="LJ998" i="1"/>
  <c r="KZ998" i="1"/>
  <c r="LC998" i="1"/>
  <c r="LI998" i="1"/>
  <c r="LB997" i="1"/>
  <c r="LE997" i="1"/>
  <c r="LA997" i="1"/>
  <c r="LD997" i="1"/>
  <c r="KZ997" i="1"/>
  <c r="LC997" i="1"/>
  <c r="LF997" i="1"/>
  <c r="LB996" i="1"/>
  <c r="LE996" i="1"/>
  <c r="LA996" i="1"/>
  <c r="LD996" i="1"/>
  <c r="KZ996" i="1"/>
  <c r="LC996" i="1"/>
  <c r="LF996" i="1"/>
  <c r="LB995" i="1"/>
  <c r="LE995" i="1"/>
  <c r="LA995" i="1"/>
  <c r="LD995" i="1"/>
  <c r="LJ995" i="1"/>
  <c r="KZ995" i="1"/>
  <c r="LC995" i="1"/>
  <c r="LB994" i="1"/>
  <c r="LE994" i="1"/>
  <c r="LA994" i="1"/>
  <c r="LD994" i="1"/>
  <c r="KZ994" i="1"/>
  <c r="LC994" i="1"/>
  <c r="LI994" i="1"/>
  <c r="LB993" i="1"/>
  <c r="LE993" i="1"/>
  <c r="LA993" i="1"/>
  <c r="LD993" i="1"/>
  <c r="LG993" i="1"/>
  <c r="KZ993" i="1"/>
  <c r="LC993" i="1"/>
  <c r="LB992" i="1"/>
  <c r="LE992" i="1"/>
  <c r="LA992" i="1"/>
  <c r="LD992" i="1"/>
  <c r="KZ992" i="1"/>
  <c r="LC992" i="1"/>
  <c r="LF992" i="1"/>
  <c r="LB991" i="1"/>
  <c r="LE991" i="1"/>
  <c r="LA991" i="1"/>
  <c r="LD991" i="1"/>
  <c r="LJ991" i="1"/>
  <c r="KZ991" i="1"/>
  <c r="LC991" i="1"/>
  <c r="LB990" i="1"/>
  <c r="LE990" i="1"/>
  <c r="LA990" i="1"/>
  <c r="LD990" i="1"/>
  <c r="KZ990" i="1"/>
  <c r="LC990" i="1"/>
  <c r="LI990" i="1"/>
  <c r="LB989" i="1"/>
  <c r="LE989" i="1"/>
  <c r="LA989" i="1"/>
  <c r="LD989" i="1"/>
  <c r="LG989" i="1"/>
  <c r="KZ989" i="1"/>
  <c r="LL989" i="1"/>
  <c r="LB988" i="1"/>
  <c r="LE988" i="1"/>
  <c r="LA988" i="1"/>
  <c r="LD988" i="1"/>
  <c r="KZ988" i="1"/>
  <c r="LC988" i="1"/>
  <c r="LF988" i="1"/>
  <c r="LB987" i="1"/>
  <c r="LE987" i="1"/>
  <c r="LA987" i="1"/>
  <c r="LD987" i="1"/>
  <c r="LJ987" i="1"/>
  <c r="KZ987" i="1"/>
  <c r="KZ986" i="1"/>
  <c r="LC986" i="1"/>
  <c r="LI986" i="1"/>
  <c r="LB986" i="1"/>
  <c r="LE986" i="1"/>
  <c r="LA986" i="1"/>
  <c r="LD986" i="1"/>
  <c r="LB985" i="1"/>
  <c r="LE985" i="1"/>
  <c r="LA985" i="1"/>
  <c r="LD985" i="1"/>
  <c r="LG985" i="1"/>
  <c r="KZ985" i="1"/>
  <c r="LC985" i="1"/>
  <c r="LI985" i="1"/>
  <c r="LB984" i="1"/>
  <c r="LE984" i="1"/>
  <c r="LA984" i="1"/>
  <c r="LD984" i="1"/>
  <c r="KZ984" i="1"/>
  <c r="LC984" i="1"/>
  <c r="LF984" i="1"/>
  <c r="LB983" i="1"/>
  <c r="LE983" i="1"/>
  <c r="LA983" i="1"/>
  <c r="LD983" i="1"/>
  <c r="KZ983" i="1"/>
  <c r="LB982" i="1"/>
  <c r="LE982" i="1"/>
  <c r="LA982" i="1"/>
  <c r="LD982" i="1"/>
  <c r="KZ982" i="1"/>
  <c r="LC982" i="1"/>
  <c r="LB981" i="1"/>
  <c r="LE981" i="1"/>
  <c r="LA981" i="1"/>
  <c r="LD981" i="1"/>
  <c r="LG981" i="1"/>
  <c r="KZ981" i="1"/>
  <c r="LC981" i="1"/>
  <c r="LI981" i="1"/>
  <c r="LB980" i="1"/>
  <c r="LE980" i="1"/>
  <c r="LA980" i="1"/>
  <c r="LD980" i="1"/>
  <c r="KZ980" i="1"/>
  <c r="LC980" i="1"/>
  <c r="LF980" i="1"/>
  <c r="LB979" i="1"/>
  <c r="LE979" i="1"/>
  <c r="LA979" i="1"/>
  <c r="LD979" i="1"/>
  <c r="KZ979" i="1"/>
  <c r="LC979" i="1"/>
  <c r="LB978" i="1"/>
  <c r="LE978" i="1"/>
  <c r="LA978" i="1"/>
  <c r="LD978" i="1"/>
  <c r="LG978" i="1"/>
  <c r="KZ978" i="1"/>
  <c r="LB977" i="1"/>
  <c r="LE977" i="1"/>
  <c r="LA977" i="1"/>
  <c r="LD977" i="1"/>
  <c r="LG977" i="1"/>
  <c r="KZ977" i="1"/>
  <c r="LC977" i="1"/>
  <c r="LB976" i="1"/>
  <c r="LE976" i="1"/>
  <c r="LA976" i="1"/>
  <c r="LD976" i="1"/>
  <c r="KZ976" i="1"/>
  <c r="LC976" i="1"/>
  <c r="LF976" i="1"/>
  <c r="LB975" i="1"/>
  <c r="LE975" i="1"/>
  <c r="LA975" i="1"/>
  <c r="LD975" i="1"/>
  <c r="LJ975" i="1"/>
  <c r="KZ975" i="1"/>
  <c r="LC975" i="1"/>
  <c r="LB974" i="1"/>
  <c r="LE974" i="1"/>
  <c r="LA974" i="1"/>
  <c r="LD974" i="1"/>
  <c r="KZ974" i="1"/>
  <c r="LC974" i="1"/>
  <c r="LI974" i="1"/>
  <c r="LB973" i="1"/>
  <c r="LE973" i="1"/>
  <c r="LA973" i="1"/>
  <c r="LD973" i="1"/>
  <c r="LG973" i="1"/>
  <c r="KZ973" i="1"/>
  <c r="LB972" i="1"/>
  <c r="LE972" i="1"/>
  <c r="LA972" i="1"/>
  <c r="LD972" i="1"/>
  <c r="KZ972" i="1"/>
  <c r="LC972" i="1"/>
  <c r="LF972" i="1"/>
  <c r="LB971" i="1"/>
  <c r="LE971" i="1"/>
  <c r="LA971" i="1"/>
  <c r="LD971" i="1"/>
  <c r="LJ971" i="1"/>
  <c r="KZ971" i="1"/>
  <c r="LB970" i="1"/>
  <c r="LE970" i="1"/>
  <c r="LA970" i="1"/>
  <c r="LD970" i="1"/>
  <c r="KZ970" i="1"/>
  <c r="LC970" i="1"/>
  <c r="LI970" i="1"/>
  <c r="LB969" i="1"/>
  <c r="LE969" i="1"/>
  <c r="LA969" i="1"/>
  <c r="LD969" i="1"/>
  <c r="LG969" i="1"/>
  <c r="KZ969" i="1"/>
  <c r="LC969" i="1"/>
  <c r="LI969" i="1"/>
  <c r="LB968" i="1"/>
  <c r="LE968" i="1"/>
  <c r="LA968" i="1"/>
  <c r="LD968" i="1"/>
  <c r="KZ968" i="1"/>
  <c r="LC968" i="1"/>
  <c r="LF968" i="1"/>
  <c r="LB967" i="1"/>
  <c r="LE967" i="1"/>
  <c r="LA967" i="1"/>
  <c r="LD967" i="1"/>
  <c r="KZ967" i="1"/>
  <c r="LB966" i="1"/>
  <c r="LE966" i="1"/>
  <c r="LA966" i="1"/>
  <c r="LD966" i="1"/>
  <c r="KZ966" i="1"/>
  <c r="LC966" i="1"/>
  <c r="LB965" i="1"/>
  <c r="LE965" i="1"/>
  <c r="LA965" i="1"/>
  <c r="LD965" i="1"/>
  <c r="LG965" i="1"/>
  <c r="KZ965" i="1"/>
  <c r="LC965" i="1"/>
  <c r="LI965" i="1"/>
  <c r="LB964" i="1"/>
  <c r="LE964" i="1"/>
  <c r="LA964" i="1"/>
  <c r="LD964" i="1"/>
  <c r="KZ964" i="1"/>
  <c r="LC964" i="1"/>
  <c r="LF964" i="1"/>
  <c r="LB963" i="1"/>
  <c r="LE963" i="1"/>
  <c r="LA963" i="1"/>
  <c r="LD963" i="1"/>
  <c r="KZ963" i="1"/>
  <c r="LC963" i="1"/>
  <c r="LB962" i="1"/>
  <c r="LE962" i="1"/>
  <c r="LA962" i="1"/>
  <c r="LD962" i="1"/>
  <c r="LG962" i="1"/>
  <c r="KZ962" i="1"/>
  <c r="LB961" i="1"/>
  <c r="LE961" i="1"/>
  <c r="LA961" i="1"/>
  <c r="LD961" i="1"/>
  <c r="LG961" i="1"/>
  <c r="KZ961" i="1"/>
  <c r="LC961" i="1"/>
  <c r="LB960" i="1"/>
  <c r="LE960" i="1"/>
  <c r="LA960" i="1"/>
  <c r="LD960" i="1"/>
  <c r="KZ960" i="1"/>
  <c r="LC960" i="1"/>
  <c r="LF960" i="1"/>
  <c r="LB959" i="1"/>
  <c r="LE959" i="1"/>
  <c r="LA959" i="1"/>
  <c r="LD959" i="1"/>
  <c r="LJ959" i="1"/>
  <c r="KZ959" i="1"/>
  <c r="LC959" i="1"/>
  <c r="LB958" i="1"/>
  <c r="LE958" i="1"/>
  <c r="LA958" i="1"/>
  <c r="LD958" i="1"/>
  <c r="KZ958" i="1"/>
  <c r="LC958" i="1"/>
  <c r="LI958" i="1"/>
  <c r="LB957" i="1"/>
  <c r="LE957" i="1"/>
  <c r="LA957" i="1"/>
  <c r="LD957" i="1"/>
  <c r="LG957" i="1"/>
  <c r="KZ957" i="1"/>
  <c r="LB956" i="1"/>
  <c r="LE956" i="1"/>
  <c r="LA956" i="1"/>
  <c r="LD956" i="1"/>
  <c r="KZ956" i="1"/>
  <c r="LC956" i="1"/>
  <c r="LF956" i="1"/>
  <c r="LB955" i="1"/>
  <c r="LE955" i="1"/>
  <c r="LA955" i="1"/>
  <c r="LD955" i="1"/>
  <c r="LJ955" i="1"/>
  <c r="KZ955" i="1"/>
  <c r="LB954" i="1"/>
  <c r="LE954" i="1"/>
  <c r="LA954" i="1"/>
  <c r="LD954" i="1"/>
  <c r="KZ954" i="1"/>
  <c r="LM954" i="1"/>
  <c r="LB953" i="1"/>
  <c r="LE953" i="1"/>
  <c r="LA953" i="1"/>
  <c r="LD953" i="1"/>
  <c r="LG953" i="1"/>
  <c r="KZ953" i="1"/>
  <c r="LC953" i="1"/>
  <c r="LI953" i="1"/>
  <c r="LB952" i="1"/>
  <c r="LE952" i="1"/>
  <c r="LA952" i="1"/>
  <c r="LD952" i="1"/>
  <c r="KZ952" i="1"/>
  <c r="LC952" i="1"/>
  <c r="LF952" i="1"/>
  <c r="LB951" i="1"/>
  <c r="LE951" i="1"/>
  <c r="LA951" i="1"/>
  <c r="LD951" i="1"/>
  <c r="KZ951" i="1"/>
  <c r="LB950" i="1"/>
  <c r="LE950" i="1"/>
  <c r="LA950" i="1"/>
  <c r="LD950" i="1"/>
  <c r="KZ950" i="1"/>
  <c r="LM950" i="1"/>
  <c r="LB949" i="1"/>
  <c r="LE949" i="1"/>
  <c r="LA949" i="1"/>
  <c r="LD949" i="1"/>
  <c r="LG949" i="1"/>
  <c r="KZ949" i="1"/>
  <c r="LL949" i="1"/>
  <c r="LB948" i="1"/>
  <c r="LE948" i="1"/>
  <c r="LA948" i="1"/>
  <c r="LD948" i="1"/>
  <c r="KZ948" i="1"/>
  <c r="LC948" i="1"/>
  <c r="LF948" i="1"/>
  <c r="LB947" i="1"/>
  <c r="LE947" i="1"/>
  <c r="LA947" i="1"/>
  <c r="LD947" i="1"/>
  <c r="LJ947" i="1"/>
  <c r="KZ947" i="1"/>
  <c r="LM947" i="1"/>
  <c r="LB946" i="1"/>
  <c r="LE946" i="1"/>
  <c r="LA946" i="1"/>
  <c r="LD946" i="1"/>
  <c r="KZ946" i="1"/>
  <c r="LM946" i="1"/>
  <c r="LB945" i="1"/>
  <c r="LE945" i="1"/>
  <c r="LA945" i="1"/>
  <c r="LD945" i="1"/>
  <c r="LG945" i="1"/>
  <c r="KZ945" i="1"/>
  <c r="LC945" i="1"/>
  <c r="LI945" i="1"/>
  <c r="LB944" i="1"/>
  <c r="LE944" i="1"/>
  <c r="LA944" i="1"/>
  <c r="KZ944" i="1"/>
  <c r="LC944" i="1"/>
  <c r="LF944" i="1"/>
  <c r="LB943" i="1"/>
  <c r="LE943" i="1"/>
  <c r="LA943" i="1"/>
  <c r="LD943" i="1"/>
  <c r="LJ943" i="1"/>
  <c r="KZ943" i="1"/>
  <c r="LB942" i="1"/>
  <c r="LE942" i="1"/>
  <c r="LA942" i="1"/>
  <c r="LD942" i="1"/>
  <c r="KZ942" i="1"/>
  <c r="LM942" i="1"/>
  <c r="LB941" i="1"/>
  <c r="LE941" i="1"/>
  <c r="LA941" i="1"/>
  <c r="LD941" i="1"/>
  <c r="LJ941" i="1"/>
  <c r="KZ941" i="1"/>
  <c r="LL941" i="1"/>
  <c r="LB940" i="1"/>
  <c r="LE940" i="1"/>
  <c r="LA940" i="1"/>
  <c r="KZ940" i="1"/>
  <c r="LB939" i="1"/>
  <c r="LE939" i="1"/>
  <c r="LA939" i="1"/>
  <c r="LD939" i="1"/>
  <c r="LG939" i="1"/>
  <c r="KZ939" i="1"/>
  <c r="LB938" i="1"/>
  <c r="LE938" i="1"/>
  <c r="LA938" i="1"/>
  <c r="LD938" i="1"/>
  <c r="KZ938" i="1"/>
  <c r="LL938" i="1"/>
  <c r="LB937" i="1"/>
  <c r="LE937" i="1"/>
  <c r="LA937" i="1"/>
  <c r="LD937" i="1"/>
  <c r="KZ937" i="1"/>
  <c r="LC937" i="1"/>
  <c r="LB936" i="1"/>
  <c r="LE936" i="1"/>
  <c r="LA936" i="1"/>
  <c r="KZ936" i="1"/>
  <c r="LC936" i="1"/>
  <c r="LF936" i="1"/>
  <c r="LB935" i="1"/>
  <c r="LE935" i="1"/>
  <c r="LA935" i="1"/>
  <c r="LD935" i="1"/>
  <c r="LG935" i="1"/>
  <c r="KZ935" i="1"/>
  <c r="LM935" i="1"/>
  <c r="LB934" i="1"/>
  <c r="LE934" i="1"/>
  <c r="LA934" i="1"/>
  <c r="LD934" i="1"/>
  <c r="KZ934" i="1"/>
  <c r="LB933" i="1"/>
  <c r="LE933" i="1"/>
  <c r="LA933" i="1"/>
  <c r="LD933" i="1"/>
  <c r="KZ933" i="1"/>
  <c r="LC933" i="1"/>
  <c r="LB932" i="1"/>
  <c r="LE932" i="1"/>
  <c r="LA932" i="1"/>
  <c r="LD932" i="1"/>
  <c r="KZ932" i="1"/>
  <c r="LL932" i="1"/>
  <c r="LB931" i="1"/>
  <c r="LE931" i="1"/>
  <c r="LA931" i="1"/>
  <c r="LD931" i="1"/>
  <c r="LG931" i="1"/>
  <c r="KZ931" i="1"/>
  <c r="LB930" i="1"/>
  <c r="LE930" i="1"/>
  <c r="LA930" i="1"/>
  <c r="LD930" i="1"/>
  <c r="KZ930" i="1"/>
  <c r="LL930" i="1"/>
  <c r="LB929" i="1"/>
  <c r="LE929" i="1"/>
  <c r="LA929" i="1"/>
  <c r="LD929" i="1"/>
  <c r="LG929" i="1"/>
  <c r="KZ929" i="1"/>
  <c r="LC929" i="1"/>
  <c r="LB928" i="1"/>
  <c r="LE928" i="1"/>
  <c r="LA928" i="1"/>
  <c r="LD928" i="1"/>
  <c r="KZ928" i="1"/>
  <c r="LL928" i="1"/>
  <c r="LB927" i="1"/>
  <c r="LE927" i="1"/>
  <c r="LA927" i="1"/>
  <c r="LD927" i="1"/>
  <c r="LG927" i="1"/>
  <c r="KZ927" i="1"/>
  <c r="LM927" i="1"/>
  <c r="LB926" i="1"/>
  <c r="LE926" i="1"/>
  <c r="LA926" i="1"/>
  <c r="LD926" i="1"/>
  <c r="KZ926" i="1"/>
  <c r="LL926" i="1"/>
  <c r="LB925" i="1"/>
  <c r="LE925" i="1"/>
  <c r="LA925" i="1"/>
  <c r="LD925" i="1"/>
  <c r="KZ925" i="1"/>
  <c r="LC925" i="1"/>
  <c r="LB924" i="1"/>
  <c r="LE924" i="1"/>
  <c r="LA924" i="1"/>
  <c r="LD924" i="1"/>
  <c r="KZ924" i="1"/>
  <c r="LL924" i="1"/>
  <c r="LB923" i="1"/>
  <c r="LE923" i="1"/>
  <c r="LA923" i="1"/>
  <c r="LD923" i="1"/>
  <c r="LG923" i="1"/>
  <c r="KZ923" i="1"/>
  <c r="LM923" i="1"/>
  <c r="LB922" i="1"/>
  <c r="LE922" i="1"/>
  <c r="LA922" i="1"/>
  <c r="LD922" i="1"/>
  <c r="KZ922" i="1"/>
  <c r="LL922" i="1"/>
  <c r="LB921" i="1"/>
  <c r="LE921" i="1"/>
  <c r="LA921" i="1"/>
  <c r="LD921" i="1"/>
  <c r="KZ921" i="1"/>
  <c r="LC921" i="1"/>
  <c r="LB920" i="1"/>
  <c r="LE920" i="1"/>
  <c r="LA920" i="1"/>
  <c r="LD920" i="1"/>
  <c r="KZ920" i="1"/>
  <c r="LL920" i="1"/>
  <c r="LB919" i="1"/>
  <c r="LE919" i="1"/>
  <c r="LA919" i="1"/>
  <c r="LD919" i="1"/>
  <c r="LG919" i="1"/>
  <c r="KZ919" i="1"/>
  <c r="LB918" i="1"/>
  <c r="LE918" i="1"/>
  <c r="LA918" i="1"/>
  <c r="LD918" i="1"/>
  <c r="KZ918" i="1"/>
  <c r="LL918" i="1"/>
  <c r="LB917" i="1"/>
  <c r="LE917" i="1"/>
  <c r="LA917" i="1"/>
  <c r="LD917" i="1"/>
  <c r="KZ917" i="1"/>
  <c r="LC917" i="1"/>
  <c r="LB916" i="1"/>
  <c r="LE916" i="1"/>
  <c r="LA916" i="1"/>
  <c r="LD916" i="1"/>
  <c r="KZ916" i="1"/>
  <c r="LL916" i="1"/>
  <c r="LB915" i="1"/>
  <c r="LE915" i="1"/>
  <c r="LA915" i="1"/>
  <c r="LD915" i="1"/>
  <c r="LG915" i="1"/>
  <c r="KZ915" i="1"/>
  <c r="LM915" i="1"/>
  <c r="LB914" i="1"/>
  <c r="LE914" i="1"/>
  <c r="LA914" i="1"/>
  <c r="LD914" i="1"/>
  <c r="KZ914" i="1"/>
  <c r="LL914" i="1"/>
  <c r="LB913" i="1"/>
  <c r="LE913" i="1"/>
  <c r="LA913" i="1"/>
  <c r="LD913" i="1"/>
  <c r="KZ913" i="1"/>
  <c r="LC913" i="1"/>
  <c r="LB912" i="1"/>
  <c r="LE912" i="1"/>
  <c r="LA912" i="1"/>
  <c r="KZ912" i="1"/>
  <c r="LC912" i="1"/>
  <c r="LB911" i="1"/>
  <c r="LE911" i="1"/>
  <c r="LA911" i="1"/>
  <c r="LD911" i="1"/>
  <c r="LG911" i="1"/>
  <c r="KZ911" i="1"/>
  <c r="LM911" i="1"/>
  <c r="LB910" i="1"/>
  <c r="LE910" i="1"/>
  <c r="LA910" i="1"/>
  <c r="LD910" i="1"/>
  <c r="KZ910" i="1"/>
  <c r="LL910" i="1"/>
  <c r="LB909" i="1"/>
  <c r="LE909" i="1"/>
  <c r="LA909" i="1"/>
  <c r="LD909" i="1"/>
  <c r="LG909" i="1"/>
  <c r="KZ909" i="1"/>
  <c r="LC909" i="1"/>
  <c r="LB908" i="1"/>
  <c r="LE908" i="1"/>
  <c r="LA908" i="1"/>
  <c r="LD908" i="1"/>
  <c r="KZ908" i="1"/>
  <c r="LL908" i="1"/>
  <c r="LB907" i="1"/>
  <c r="LE907" i="1"/>
  <c r="LA907" i="1"/>
  <c r="LD907" i="1"/>
  <c r="LG907" i="1"/>
  <c r="KZ907" i="1"/>
  <c r="KZ906" i="1"/>
  <c r="LC906" i="1"/>
  <c r="LF906" i="1"/>
  <c r="LB906" i="1"/>
  <c r="LE906" i="1"/>
  <c r="LA906" i="1"/>
  <c r="LD906" i="1"/>
  <c r="LB905" i="1"/>
  <c r="LE905" i="1"/>
  <c r="LA905" i="1"/>
  <c r="LD905" i="1"/>
  <c r="LG905" i="1"/>
  <c r="KZ905" i="1"/>
  <c r="LC905" i="1"/>
  <c r="LB904" i="1"/>
  <c r="LE904" i="1"/>
  <c r="LA904" i="1"/>
  <c r="LD904" i="1"/>
  <c r="KZ904" i="1"/>
  <c r="LL904" i="1"/>
  <c r="LB903" i="1"/>
  <c r="LE903" i="1"/>
  <c r="LA903" i="1"/>
  <c r="LD903" i="1"/>
  <c r="LG903" i="1"/>
  <c r="KZ903" i="1"/>
  <c r="LM903" i="1"/>
  <c r="LB902" i="1"/>
  <c r="LE902" i="1"/>
  <c r="LA902" i="1"/>
  <c r="LD902" i="1"/>
  <c r="KZ902" i="1"/>
  <c r="LL902" i="1"/>
  <c r="LB901" i="1"/>
  <c r="LE901" i="1"/>
  <c r="LA901" i="1"/>
  <c r="LD901" i="1"/>
  <c r="KZ901" i="1"/>
  <c r="LC901" i="1"/>
  <c r="LB900" i="1"/>
  <c r="LE900" i="1"/>
  <c r="LA900" i="1"/>
  <c r="KZ900" i="1"/>
  <c r="LB899" i="1"/>
  <c r="LE899" i="1"/>
  <c r="LA899" i="1"/>
  <c r="LD899" i="1"/>
  <c r="LG899" i="1"/>
  <c r="KZ899" i="1"/>
  <c r="LB898" i="1"/>
  <c r="LE898" i="1"/>
  <c r="LA898" i="1"/>
  <c r="LD898" i="1"/>
  <c r="KZ898" i="1"/>
  <c r="LL898" i="1"/>
  <c r="LB897" i="1"/>
  <c r="LE897" i="1"/>
  <c r="LA897" i="1"/>
  <c r="LD897" i="1"/>
  <c r="KZ897" i="1"/>
  <c r="LC897" i="1"/>
  <c r="LB896" i="1"/>
  <c r="LE896" i="1"/>
  <c r="LA896" i="1"/>
  <c r="LD896" i="1"/>
  <c r="KZ896" i="1"/>
  <c r="LL896" i="1"/>
  <c r="LB895" i="1"/>
  <c r="LE895" i="1"/>
  <c r="LA895" i="1"/>
  <c r="LD895" i="1"/>
  <c r="LG895" i="1"/>
  <c r="KZ895" i="1"/>
  <c r="LM895" i="1"/>
  <c r="LB894" i="1"/>
  <c r="LE894" i="1"/>
  <c r="LA894" i="1"/>
  <c r="LD894" i="1"/>
  <c r="KZ894" i="1"/>
  <c r="LL894" i="1"/>
  <c r="LB893" i="1"/>
  <c r="LE893" i="1"/>
  <c r="LA893" i="1"/>
  <c r="LD893" i="1"/>
  <c r="KZ893" i="1"/>
  <c r="LC893" i="1"/>
  <c r="LB892" i="1"/>
  <c r="LE892" i="1"/>
  <c r="LA892" i="1"/>
  <c r="LD892" i="1"/>
  <c r="KZ892" i="1"/>
  <c r="LL892" i="1"/>
  <c r="LB891" i="1"/>
  <c r="LE891" i="1"/>
  <c r="LA891" i="1"/>
  <c r="LD891" i="1"/>
  <c r="LG891" i="1"/>
  <c r="KZ891" i="1"/>
  <c r="LB890" i="1"/>
  <c r="LE890" i="1"/>
  <c r="LA890" i="1"/>
  <c r="LD890" i="1"/>
  <c r="KZ890" i="1"/>
  <c r="LL890" i="1"/>
  <c r="LB889" i="1"/>
  <c r="LE889" i="1"/>
  <c r="LA889" i="1"/>
  <c r="LD889" i="1"/>
  <c r="KZ889" i="1"/>
  <c r="LC889" i="1"/>
  <c r="LB888" i="1"/>
  <c r="LE888" i="1"/>
  <c r="LA888" i="1"/>
  <c r="LD888" i="1"/>
  <c r="KZ888" i="1"/>
  <c r="LL888" i="1"/>
  <c r="LB887" i="1"/>
  <c r="LE887" i="1"/>
  <c r="LA887" i="1"/>
  <c r="LD887" i="1"/>
  <c r="LG887" i="1"/>
  <c r="KZ887" i="1"/>
  <c r="LM887" i="1"/>
  <c r="LB886" i="1"/>
  <c r="LE886" i="1"/>
  <c r="LA886" i="1"/>
  <c r="LD886" i="1"/>
  <c r="KZ886" i="1"/>
  <c r="LL886" i="1"/>
  <c r="LB885" i="1"/>
  <c r="LE885" i="1"/>
  <c r="LA885" i="1"/>
  <c r="LD885" i="1"/>
  <c r="KZ885" i="1"/>
  <c r="LC885" i="1"/>
  <c r="LB884" i="1"/>
  <c r="LE884" i="1"/>
  <c r="LA884" i="1"/>
  <c r="KZ884" i="1"/>
  <c r="LB883" i="1"/>
  <c r="LE883" i="1"/>
  <c r="LA883" i="1"/>
  <c r="LD883" i="1"/>
  <c r="LG883" i="1"/>
  <c r="KZ883" i="1"/>
  <c r="LM883" i="1"/>
  <c r="LB882" i="1"/>
  <c r="LE882" i="1"/>
  <c r="LA882" i="1"/>
  <c r="LD882" i="1"/>
  <c r="KZ882" i="1"/>
  <c r="LL882" i="1"/>
  <c r="LB881" i="1"/>
  <c r="LE881" i="1"/>
  <c r="LA881" i="1"/>
  <c r="LD881" i="1"/>
  <c r="KZ881" i="1"/>
  <c r="LC881" i="1"/>
  <c r="LB880" i="1"/>
  <c r="LE880" i="1"/>
  <c r="LA880" i="1"/>
  <c r="LD880" i="1"/>
  <c r="KZ880" i="1"/>
  <c r="LL880" i="1"/>
  <c r="LB879" i="1"/>
  <c r="LE879" i="1"/>
  <c r="LA879" i="1"/>
  <c r="LD879" i="1"/>
  <c r="LG879" i="1"/>
  <c r="KZ879" i="1"/>
  <c r="LM879" i="1"/>
  <c r="KZ878" i="1"/>
  <c r="LC878" i="1"/>
  <c r="LF878" i="1"/>
  <c r="LB878" i="1"/>
  <c r="LE878" i="1"/>
  <c r="LA878" i="1"/>
  <c r="LD878" i="1"/>
  <c r="LL878" i="1"/>
  <c r="LB877" i="1"/>
  <c r="LE877" i="1"/>
  <c r="LA877" i="1"/>
  <c r="LD877" i="1"/>
  <c r="KZ877" i="1"/>
  <c r="LC877" i="1"/>
  <c r="LB876" i="1"/>
  <c r="LE876" i="1"/>
  <c r="LA876" i="1"/>
  <c r="LD876" i="1"/>
  <c r="KZ876" i="1"/>
  <c r="LL876" i="1"/>
  <c r="LB875" i="1"/>
  <c r="LE875" i="1"/>
  <c r="LA875" i="1"/>
  <c r="LD875" i="1"/>
  <c r="LG875" i="1"/>
  <c r="KZ875" i="1"/>
  <c r="LM875" i="1"/>
  <c r="LB874" i="1"/>
  <c r="LE874" i="1"/>
  <c r="LA874" i="1"/>
  <c r="LD874" i="1"/>
  <c r="KZ874" i="1"/>
  <c r="LL874" i="1"/>
  <c r="LB873" i="1"/>
  <c r="LE873" i="1"/>
  <c r="LA873" i="1"/>
  <c r="KZ873" i="1"/>
  <c r="LC873" i="1"/>
  <c r="LB872" i="1"/>
  <c r="LE872" i="1"/>
  <c r="LA872" i="1"/>
  <c r="KZ872" i="1"/>
  <c r="LB871" i="1"/>
  <c r="LE871" i="1"/>
  <c r="LA871" i="1"/>
  <c r="LD871" i="1"/>
  <c r="LG871" i="1"/>
  <c r="KZ871" i="1"/>
  <c r="LM871" i="1"/>
  <c r="LB870" i="1"/>
  <c r="LE870" i="1"/>
  <c r="LA870" i="1"/>
  <c r="LD870" i="1"/>
  <c r="KZ870" i="1"/>
  <c r="LL870" i="1"/>
  <c r="LB869" i="1"/>
  <c r="LE869" i="1"/>
  <c r="LA869" i="1"/>
  <c r="LD869" i="1"/>
  <c r="KZ869" i="1"/>
  <c r="LC869" i="1"/>
  <c r="LB868" i="1"/>
  <c r="LE868" i="1"/>
  <c r="LA868" i="1"/>
  <c r="LD868" i="1"/>
  <c r="KZ868" i="1"/>
  <c r="LL868" i="1"/>
  <c r="LB867" i="1"/>
  <c r="LE867" i="1"/>
  <c r="LA867" i="1"/>
  <c r="LD867" i="1"/>
  <c r="LG867" i="1"/>
  <c r="KZ867" i="1"/>
  <c r="LM867" i="1"/>
  <c r="LB866" i="1"/>
  <c r="LE866" i="1"/>
  <c r="LA866" i="1"/>
  <c r="LD866" i="1"/>
  <c r="KZ866" i="1"/>
  <c r="LL866" i="1"/>
  <c r="LB865" i="1"/>
  <c r="LE865" i="1"/>
  <c r="LA865" i="1"/>
  <c r="LD865" i="1"/>
  <c r="KZ865" i="1"/>
  <c r="LC865" i="1"/>
  <c r="LB864" i="1"/>
  <c r="LE864" i="1"/>
  <c r="LA864" i="1"/>
  <c r="LD864" i="1"/>
  <c r="KZ864" i="1"/>
  <c r="LL864" i="1"/>
  <c r="LB863" i="1"/>
  <c r="LE863" i="1"/>
  <c r="LA863" i="1"/>
  <c r="LD863" i="1"/>
  <c r="LG863" i="1"/>
  <c r="KZ863" i="1"/>
  <c r="LM863" i="1"/>
  <c r="LB862" i="1"/>
  <c r="LE862" i="1"/>
  <c r="LA862" i="1"/>
  <c r="LD862" i="1"/>
  <c r="KZ862" i="1"/>
  <c r="LL862" i="1"/>
  <c r="LB861" i="1"/>
  <c r="LE861" i="1"/>
  <c r="LA861" i="1"/>
  <c r="KZ861" i="1"/>
  <c r="LC861" i="1"/>
  <c r="LB860" i="1"/>
  <c r="LE860" i="1"/>
  <c r="LA860" i="1"/>
  <c r="LD860" i="1"/>
  <c r="KZ860" i="1"/>
  <c r="LL860" i="1"/>
  <c r="LB859" i="1"/>
  <c r="LE859" i="1"/>
  <c r="LA859" i="1"/>
  <c r="LD859" i="1"/>
  <c r="LG859" i="1"/>
  <c r="KZ859" i="1"/>
  <c r="LM859" i="1"/>
  <c r="LB858" i="1"/>
  <c r="LE858" i="1"/>
  <c r="LA858" i="1"/>
  <c r="LD858" i="1"/>
  <c r="KZ858" i="1"/>
  <c r="LL858" i="1"/>
  <c r="LB857" i="1"/>
  <c r="LE857" i="1"/>
  <c r="LA857" i="1"/>
  <c r="LD857" i="1"/>
  <c r="KZ857" i="1"/>
  <c r="LC857" i="1"/>
  <c r="LB856" i="1"/>
  <c r="LE856" i="1"/>
  <c r="LA856" i="1"/>
  <c r="LD856" i="1"/>
  <c r="KZ856" i="1"/>
  <c r="LL856" i="1"/>
  <c r="LB855" i="1"/>
  <c r="LE855" i="1"/>
  <c r="LA855" i="1"/>
  <c r="LD855" i="1"/>
  <c r="LG855" i="1"/>
  <c r="KZ855" i="1"/>
  <c r="LM855" i="1"/>
  <c r="LB854" i="1"/>
  <c r="LE854" i="1"/>
  <c r="LA854" i="1"/>
  <c r="LD854" i="1"/>
  <c r="KZ854" i="1"/>
  <c r="LL854" i="1"/>
  <c r="LB853" i="1"/>
  <c r="LE853" i="1"/>
  <c r="LA853" i="1"/>
  <c r="LD853" i="1"/>
  <c r="KZ853" i="1"/>
  <c r="LC853" i="1"/>
  <c r="LB852" i="1"/>
  <c r="LE852" i="1"/>
  <c r="LA852" i="1"/>
  <c r="LD852" i="1"/>
  <c r="KZ852" i="1"/>
  <c r="LL852" i="1"/>
  <c r="LB851" i="1"/>
  <c r="LE851" i="1"/>
  <c r="LA851" i="1"/>
  <c r="LD851" i="1"/>
  <c r="LG851" i="1"/>
  <c r="KZ851" i="1"/>
  <c r="LB850" i="1"/>
  <c r="LE850" i="1"/>
  <c r="LA850" i="1"/>
  <c r="LD850" i="1"/>
  <c r="KZ850" i="1"/>
  <c r="LB849" i="1"/>
  <c r="LE849" i="1"/>
  <c r="LA849" i="1"/>
  <c r="LD849" i="1"/>
  <c r="KZ849" i="1"/>
  <c r="LC849" i="1"/>
  <c r="LB848" i="1"/>
  <c r="LE848" i="1"/>
  <c r="LA848" i="1"/>
  <c r="LD848" i="1"/>
  <c r="KZ848" i="1"/>
  <c r="LL848" i="1"/>
  <c r="LB847" i="1"/>
  <c r="LE847" i="1"/>
  <c r="LA847" i="1"/>
  <c r="LD847" i="1"/>
  <c r="LG847" i="1"/>
  <c r="KZ847" i="1"/>
  <c r="LM847" i="1"/>
  <c r="LB846" i="1"/>
  <c r="LE846" i="1"/>
  <c r="LA846" i="1"/>
  <c r="LD846" i="1"/>
  <c r="KZ846" i="1"/>
  <c r="LL846" i="1"/>
  <c r="LB845" i="1"/>
  <c r="LE845" i="1"/>
  <c r="LA845" i="1"/>
  <c r="LD845" i="1"/>
  <c r="KZ845" i="1"/>
  <c r="LC845" i="1"/>
  <c r="LB844" i="1"/>
  <c r="LE844" i="1"/>
  <c r="LA844" i="1"/>
  <c r="LD844" i="1"/>
  <c r="KZ844" i="1"/>
  <c r="LL844" i="1"/>
  <c r="LA843" i="1"/>
  <c r="LD843" i="1"/>
  <c r="LG843" i="1"/>
  <c r="LB843" i="1"/>
  <c r="LE843" i="1"/>
  <c r="KZ843" i="1"/>
  <c r="KZ842" i="1"/>
  <c r="LC842" i="1"/>
  <c r="LF842" i="1"/>
  <c r="LB842" i="1"/>
  <c r="LE842" i="1"/>
  <c r="LA842" i="1"/>
  <c r="LD842" i="1"/>
  <c r="LL842" i="1"/>
  <c r="LB841" i="1"/>
  <c r="LE841" i="1"/>
  <c r="LA841" i="1"/>
  <c r="LD841" i="1"/>
  <c r="KZ841" i="1"/>
  <c r="LC841" i="1"/>
  <c r="LB840" i="1"/>
  <c r="LE840" i="1"/>
  <c r="LA840" i="1"/>
  <c r="LD840" i="1"/>
  <c r="KZ840" i="1"/>
  <c r="LL840" i="1"/>
  <c r="LB839" i="1"/>
  <c r="LE839" i="1"/>
  <c r="LA839" i="1"/>
  <c r="LD839" i="1"/>
  <c r="LG839" i="1"/>
  <c r="KZ839" i="1"/>
  <c r="LM839" i="1"/>
  <c r="LB838" i="1"/>
  <c r="LE838" i="1"/>
  <c r="LA838" i="1"/>
  <c r="LD838" i="1"/>
  <c r="KZ838" i="1"/>
  <c r="LL838" i="1"/>
  <c r="LB837" i="1"/>
  <c r="LE837" i="1"/>
  <c r="LA837" i="1"/>
  <c r="LD837" i="1"/>
  <c r="KZ837" i="1"/>
  <c r="LC837" i="1"/>
  <c r="LB836" i="1"/>
  <c r="LE836" i="1"/>
  <c r="LA836" i="1"/>
  <c r="LD836" i="1"/>
  <c r="KZ836" i="1"/>
  <c r="LL836" i="1"/>
  <c r="LB835" i="1"/>
  <c r="LE835" i="1"/>
  <c r="LA835" i="1"/>
  <c r="LD835" i="1"/>
  <c r="LG835" i="1"/>
  <c r="KZ835" i="1"/>
  <c r="LM835" i="1"/>
  <c r="LB834" i="1"/>
  <c r="LE834" i="1"/>
  <c r="LA834" i="1"/>
  <c r="LD834" i="1"/>
  <c r="KZ834" i="1"/>
  <c r="LL834" i="1"/>
  <c r="LB833" i="1"/>
  <c r="LE833" i="1"/>
  <c r="LA833" i="1"/>
  <c r="KZ833" i="1"/>
  <c r="LC833" i="1"/>
  <c r="LB832" i="1"/>
  <c r="LE832" i="1"/>
  <c r="LA832" i="1"/>
  <c r="LD832" i="1"/>
  <c r="KZ832" i="1"/>
  <c r="LL832" i="1"/>
  <c r="LB831" i="1"/>
  <c r="LE831" i="1"/>
  <c r="LA831" i="1"/>
  <c r="LD831" i="1"/>
  <c r="LG831" i="1"/>
  <c r="KZ831" i="1"/>
  <c r="LM831" i="1"/>
  <c r="LB830" i="1"/>
  <c r="LE830" i="1"/>
  <c r="LA830" i="1"/>
  <c r="LD830" i="1"/>
  <c r="KZ830" i="1"/>
  <c r="LL830" i="1"/>
  <c r="LB829" i="1"/>
  <c r="LE829" i="1"/>
  <c r="LA829" i="1"/>
  <c r="LD829" i="1"/>
  <c r="KZ829" i="1"/>
  <c r="LC829" i="1"/>
  <c r="LB828" i="1"/>
  <c r="LE828" i="1"/>
  <c r="LA828" i="1"/>
  <c r="LD828" i="1"/>
  <c r="KZ828" i="1"/>
  <c r="LL828" i="1"/>
  <c r="LB827" i="1"/>
  <c r="LE827" i="1"/>
  <c r="LA827" i="1"/>
  <c r="LD827" i="1"/>
  <c r="LG827" i="1"/>
  <c r="KZ827" i="1"/>
  <c r="LB826" i="1"/>
  <c r="LE826" i="1"/>
  <c r="LA826" i="1"/>
  <c r="LD826" i="1"/>
  <c r="KZ826" i="1"/>
  <c r="LL826" i="1"/>
  <c r="LB825" i="1"/>
  <c r="LE825" i="1"/>
  <c r="LA825" i="1"/>
  <c r="LD825" i="1"/>
  <c r="KZ825" i="1"/>
  <c r="LC825" i="1"/>
  <c r="LB824" i="1"/>
  <c r="LE824" i="1"/>
  <c r="LA824" i="1"/>
  <c r="LD824" i="1"/>
  <c r="KZ824" i="1"/>
  <c r="LL824" i="1"/>
  <c r="LB823" i="1"/>
  <c r="LE823" i="1"/>
  <c r="LA823" i="1"/>
  <c r="LD823" i="1"/>
  <c r="LG823" i="1"/>
  <c r="KZ823" i="1"/>
  <c r="LM823" i="1"/>
  <c r="LB822" i="1"/>
  <c r="LE822" i="1"/>
  <c r="LA822" i="1"/>
  <c r="LD822" i="1"/>
  <c r="KZ822" i="1"/>
  <c r="LL822" i="1"/>
  <c r="LB821" i="1"/>
  <c r="LE821" i="1"/>
  <c r="LA821" i="1"/>
  <c r="LD821" i="1"/>
  <c r="KZ821" i="1"/>
  <c r="LC821" i="1"/>
  <c r="LB820" i="1"/>
  <c r="LE820" i="1"/>
  <c r="LA820" i="1"/>
  <c r="LD820" i="1"/>
  <c r="LJ820" i="1"/>
  <c r="KZ820" i="1"/>
  <c r="LM820" i="1"/>
  <c r="LB819" i="1"/>
  <c r="LE819" i="1"/>
  <c r="LA819" i="1"/>
  <c r="LD819" i="1"/>
  <c r="KZ819" i="1"/>
  <c r="LM819" i="1"/>
  <c r="LB818" i="1"/>
  <c r="LE818" i="1"/>
  <c r="LA818" i="1"/>
  <c r="LD818" i="1"/>
  <c r="KZ818" i="1"/>
  <c r="LL818" i="1"/>
  <c r="LB817" i="1"/>
  <c r="LE817" i="1"/>
  <c r="LA817" i="1"/>
  <c r="LD817" i="1"/>
  <c r="KZ817" i="1"/>
  <c r="LC817" i="1"/>
  <c r="LB816" i="1"/>
  <c r="LE816" i="1"/>
  <c r="LA816" i="1"/>
  <c r="LD816" i="1"/>
  <c r="LJ816" i="1"/>
  <c r="KZ816" i="1"/>
  <c r="LM816" i="1"/>
  <c r="LB815" i="1"/>
  <c r="LE815" i="1"/>
  <c r="LA815" i="1"/>
  <c r="LD815" i="1"/>
  <c r="LJ815" i="1"/>
  <c r="KZ815" i="1"/>
  <c r="LM815" i="1"/>
  <c r="LB814" i="1"/>
  <c r="LE814" i="1"/>
  <c r="LA814" i="1"/>
  <c r="LD814" i="1"/>
  <c r="KZ814" i="1"/>
  <c r="LL814" i="1"/>
  <c r="LB813" i="1"/>
  <c r="LE813" i="1"/>
  <c r="LA813" i="1"/>
  <c r="LD813" i="1"/>
  <c r="KZ813" i="1"/>
  <c r="LC813" i="1"/>
  <c r="LB812" i="1"/>
  <c r="LE812" i="1"/>
  <c r="LA812" i="1"/>
  <c r="LD812" i="1"/>
  <c r="LJ812" i="1"/>
  <c r="KZ812" i="1"/>
  <c r="LM812" i="1"/>
  <c r="LB811" i="1"/>
  <c r="LE811" i="1"/>
  <c r="LA811" i="1"/>
  <c r="LD811" i="1"/>
  <c r="KZ811" i="1"/>
  <c r="LM811" i="1"/>
  <c r="LB810" i="1"/>
  <c r="LE810" i="1"/>
  <c r="LA810" i="1"/>
  <c r="LD810" i="1"/>
  <c r="KZ810" i="1"/>
  <c r="LL810" i="1"/>
  <c r="LB809" i="1"/>
  <c r="LE809" i="1"/>
  <c r="LA809" i="1"/>
  <c r="LD809" i="1"/>
  <c r="KZ809" i="1"/>
  <c r="LC809" i="1"/>
  <c r="LB808" i="1"/>
  <c r="LE808" i="1"/>
  <c r="LA808" i="1"/>
  <c r="LD808" i="1"/>
  <c r="LJ808" i="1"/>
  <c r="KZ808" i="1"/>
  <c r="LM808" i="1"/>
  <c r="LB807" i="1"/>
  <c r="LE807" i="1"/>
  <c r="LA807" i="1"/>
  <c r="LD807" i="1"/>
  <c r="LJ807" i="1"/>
  <c r="KZ807" i="1"/>
  <c r="LB806" i="1"/>
  <c r="LE806" i="1"/>
  <c r="LA806" i="1"/>
  <c r="LD806" i="1"/>
  <c r="KZ806" i="1"/>
  <c r="LL806" i="1"/>
  <c r="LB805" i="1"/>
  <c r="LE805" i="1"/>
  <c r="LA805" i="1"/>
  <c r="LD805" i="1"/>
  <c r="KZ805" i="1"/>
  <c r="LC805" i="1"/>
  <c r="LB804" i="1"/>
  <c r="LE804" i="1"/>
  <c r="LA804" i="1"/>
  <c r="LD804" i="1"/>
  <c r="LJ804" i="1"/>
  <c r="KZ804" i="1"/>
  <c r="LB803" i="1"/>
  <c r="LE803" i="1"/>
  <c r="LA803" i="1"/>
  <c r="LD803" i="1"/>
  <c r="KZ803" i="1"/>
  <c r="LM803" i="1"/>
  <c r="LB802" i="1"/>
  <c r="LE802" i="1"/>
  <c r="LA802" i="1"/>
  <c r="LD802" i="1"/>
  <c r="KZ802" i="1"/>
  <c r="LL802" i="1"/>
  <c r="LB801" i="1"/>
  <c r="LE801" i="1"/>
  <c r="LA801" i="1"/>
  <c r="LD801" i="1"/>
  <c r="KZ801" i="1"/>
  <c r="LC801" i="1"/>
  <c r="LB800" i="1"/>
  <c r="LE800" i="1"/>
  <c r="LA800" i="1"/>
  <c r="LD800" i="1"/>
  <c r="LJ800" i="1"/>
  <c r="KZ800" i="1"/>
  <c r="LM800" i="1"/>
  <c r="LB799" i="1"/>
  <c r="LE799" i="1"/>
  <c r="LA799" i="1"/>
  <c r="LD799" i="1"/>
  <c r="LJ799" i="1"/>
  <c r="KZ799" i="1"/>
  <c r="LM799" i="1"/>
  <c r="LB798" i="1"/>
  <c r="LE798" i="1"/>
  <c r="LA798" i="1"/>
  <c r="LD798" i="1"/>
  <c r="KZ798" i="1"/>
  <c r="LL798" i="1"/>
  <c r="LB797" i="1"/>
  <c r="LE797" i="1"/>
  <c r="LA797" i="1"/>
  <c r="LD797" i="1"/>
  <c r="KZ797" i="1"/>
  <c r="LC797" i="1"/>
  <c r="LB796" i="1"/>
  <c r="LE796" i="1"/>
  <c r="LA796" i="1"/>
  <c r="LD796" i="1"/>
  <c r="LJ796" i="1"/>
  <c r="KZ796" i="1"/>
  <c r="LM796" i="1"/>
  <c r="LB795" i="1"/>
  <c r="LE795" i="1"/>
  <c r="LA795" i="1"/>
  <c r="LD795" i="1"/>
  <c r="KZ795" i="1"/>
  <c r="LM795" i="1"/>
  <c r="LB794" i="1"/>
  <c r="LE794" i="1"/>
  <c r="LA794" i="1"/>
  <c r="LD794" i="1"/>
  <c r="KZ794" i="1"/>
  <c r="LL794" i="1"/>
  <c r="LB793" i="1"/>
  <c r="LE793" i="1"/>
  <c r="LA793" i="1"/>
  <c r="LD793" i="1"/>
  <c r="KZ793" i="1"/>
  <c r="LC793" i="1"/>
  <c r="LB792" i="1"/>
  <c r="LE792" i="1"/>
  <c r="LA792" i="1"/>
  <c r="LD792" i="1"/>
  <c r="LJ792" i="1"/>
  <c r="KZ792" i="1"/>
  <c r="LM792" i="1"/>
  <c r="LB791" i="1"/>
  <c r="LE791" i="1"/>
  <c r="LA791" i="1"/>
  <c r="LD791" i="1"/>
  <c r="LJ791" i="1"/>
  <c r="KZ791" i="1"/>
  <c r="LM791" i="1"/>
  <c r="LB790" i="1"/>
  <c r="LE790" i="1"/>
  <c r="LA790" i="1"/>
  <c r="LD790" i="1"/>
  <c r="KZ790" i="1"/>
  <c r="LL790" i="1"/>
  <c r="LB789" i="1"/>
  <c r="LE789" i="1"/>
  <c r="LA789" i="1"/>
  <c r="LD789" i="1"/>
  <c r="KZ789" i="1"/>
  <c r="LC789" i="1"/>
  <c r="LB788" i="1"/>
  <c r="LE788" i="1"/>
  <c r="LA788" i="1"/>
  <c r="LD788" i="1"/>
  <c r="LJ788" i="1"/>
  <c r="KZ788" i="1"/>
  <c r="LM788" i="1"/>
  <c r="LB787" i="1"/>
  <c r="LE787" i="1"/>
  <c r="LA787" i="1"/>
  <c r="LD787" i="1"/>
  <c r="KZ787" i="1"/>
  <c r="LC787" i="1"/>
  <c r="LI787" i="1"/>
  <c r="LB786" i="1"/>
  <c r="LE786" i="1"/>
  <c r="LA786" i="1"/>
  <c r="LD786" i="1"/>
  <c r="KZ786" i="1"/>
  <c r="LL786" i="1"/>
  <c r="LB785" i="1"/>
  <c r="LE785" i="1"/>
  <c r="LA785" i="1"/>
  <c r="LD785" i="1"/>
  <c r="KZ785" i="1"/>
  <c r="LC785" i="1"/>
  <c r="LA784" i="1"/>
  <c r="LD784" i="1"/>
  <c r="LJ784" i="1"/>
  <c r="LB784" i="1"/>
  <c r="LE784" i="1"/>
  <c r="KZ784" i="1"/>
  <c r="LM784" i="1"/>
  <c r="LB783" i="1"/>
  <c r="LE783" i="1"/>
  <c r="LA783" i="1"/>
  <c r="LD783" i="1"/>
  <c r="LJ783" i="1"/>
  <c r="KZ783" i="1"/>
  <c r="LM783" i="1"/>
  <c r="LB782" i="1"/>
  <c r="LE782" i="1"/>
  <c r="LA782" i="1"/>
  <c r="LD782" i="1"/>
  <c r="KZ782" i="1"/>
  <c r="LL782" i="1"/>
  <c r="LB781" i="1"/>
  <c r="LE781" i="1"/>
  <c r="LA781" i="1"/>
  <c r="LD781" i="1"/>
  <c r="KZ781" i="1"/>
  <c r="LC781" i="1"/>
  <c r="LB780" i="1"/>
  <c r="LE780" i="1"/>
  <c r="LA780" i="1"/>
  <c r="LD780" i="1"/>
  <c r="LJ780" i="1"/>
  <c r="KZ780" i="1"/>
  <c r="LM780" i="1"/>
  <c r="KZ779" i="1"/>
  <c r="LC779" i="1"/>
  <c r="LI779" i="1"/>
  <c r="LB779" i="1"/>
  <c r="LE779" i="1"/>
  <c r="LA779" i="1"/>
  <c r="LD779" i="1"/>
  <c r="LM779" i="1"/>
  <c r="LB778" i="1"/>
  <c r="LE778" i="1"/>
  <c r="LA778" i="1"/>
  <c r="LD778" i="1"/>
  <c r="KZ778" i="1"/>
  <c r="LL778" i="1"/>
  <c r="LB777" i="1"/>
  <c r="LE777" i="1"/>
  <c r="LA777" i="1"/>
  <c r="KZ777" i="1"/>
  <c r="LC777" i="1"/>
  <c r="LB776" i="1"/>
  <c r="LE776" i="1"/>
  <c r="LA776" i="1"/>
  <c r="LD776" i="1"/>
  <c r="LJ776" i="1"/>
  <c r="KZ776" i="1"/>
  <c r="LM776" i="1"/>
  <c r="LB775" i="1"/>
  <c r="LE775" i="1"/>
  <c r="LA775" i="1"/>
  <c r="LD775" i="1"/>
  <c r="LJ775" i="1"/>
  <c r="KZ775" i="1"/>
  <c r="LC775" i="1"/>
  <c r="LI775" i="1"/>
  <c r="LB774" i="1"/>
  <c r="LE774" i="1"/>
  <c r="LA774" i="1"/>
  <c r="LD774" i="1"/>
  <c r="KZ774" i="1"/>
  <c r="LL774" i="1"/>
  <c r="LB773" i="1"/>
  <c r="LE773" i="1"/>
  <c r="LA773" i="1"/>
  <c r="LD773" i="1"/>
  <c r="KZ773" i="1"/>
  <c r="LC773" i="1"/>
  <c r="LB772" i="1"/>
  <c r="LE772" i="1"/>
  <c r="LA772" i="1"/>
  <c r="LD772" i="1"/>
  <c r="LJ772" i="1"/>
  <c r="KZ772" i="1"/>
  <c r="LB771" i="1"/>
  <c r="LE771" i="1"/>
  <c r="LA771" i="1"/>
  <c r="LD771" i="1"/>
  <c r="KZ771" i="1"/>
  <c r="LM771" i="1"/>
  <c r="KZ770" i="1"/>
  <c r="LC770" i="1"/>
  <c r="LI770" i="1"/>
  <c r="LB770" i="1"/>
  <c r="LE770" i="1"/>
  <c r="LA770" i="1"/>
  <c r="LD770" i="1"/>
  <c r="LL770" i="1"/>
  <c r="LB769" i="1"/>
  <c r="LE769" i="1"/>
  <c r="LA769" i="1"/>
  <c r="LD769" i="1"/>
  <c r="KZ769" i="1"/>
  <c r="LC769" i="1"/>
  <c r="LB768" i="1"/>
  <c r="LE768" i="1"/>
  <c r="LA768" i="1"/>
  <c r="LD768" i="1"/>
  <c r="LJ768" i="1"/>
  <c r="KZ768" i="1"/>
  <c r="LM768" i="1"/>
  <c r="LB767" i="1"/>
  <c r="LE767" i="1"/>
  <c r="LA767" i="1"/>
  <c r="LD767" i="1"/>
  <c r="LJ767" i="1"/>
  <c r="KZ767" i="1"/>
  <c r="LM767" i="1"/>
  <c r="LB766" i="1"/>
  <c r="LE766" i="1"/>
  <c r="LA766" i="1"/>
  <c r="LD766" i="1"/>
  <c r="KZ766" i="1"/>
  <c r="LL766" i="1"/>
  <c r="LB765" i="1"/>
  <c r="LE765" i="1"/>
  <c r="LA765" i="1"/>
  <c r="LD765" i="1"/>
  <c r="KZ765" i="1"/>
  <c r="LC765" i="1"/>
  <c r="LB764" i="1"/>
  <c r="LE764" i="1"/>
  <c r="LA764" i="1"/>
  <c r="LD764" i="1"/>
  <c r="LJ764" i="1"/>
  <c r="KZ764" i="1"/>
  <c r="LM764" i="1"/>
  <c r="LB763" i="1"/>
  <c r="LE763" i="1"/>
  <c r="LA763" i="1"/>
  <c r="LD763" i="1"/>
  <c r="KZ763" i="1"/>
  <c r="LM763" i="1"/>
  <c r="LB762" i="1"/>
  <c r="LE762" i="1"/>
  <c r="LA762" i="1"/>
  <c r="LD762" i="1"/>
  <c r="KZ762" i="1"/>
  <c r="LL762" i="1"/>
  <c r="LB761" i="1"/>
  <c r="LE761" i="1"/>
  <c r="LA761" i="1"/>
  <c r="KZ761" i="1"/>
  <c r="LC761" i="1"/>
  <c r="LB760" i="1"/>
  <c r="LE760" i="1"/>
  <c r="LA760" i="1"/>
  <c r="LD760" i="1"/>
  <c r="LJ760" i="1"/>
  <c r="KZ760" i="1"/>
  <c r="LM760" i="1"/>
  <c r="KZ759" i="1"/>
  <c r="LC759" i="1"/>
  <c r="LI759" i="1"/>
  <c r="LB759" i="1"/>
  <c r="LE759" i="1"/>
  <c r="LA759" i="1"/>
  <c r="LD759" i="1"/>
  <c r="LM759" i="1"/>
  <c r="LB758" i="1"/>
  <c r="LE758" i="1"/>
  <c r="LA758" i="1"/>
  <c r="LD758" i="1"/>
  <c r="KZ758" i="1"/>
  <c r="LL758" i="1"/>
  <c r="LB757" i="1"/>
  <c r="LE757" i="1"/>
  <c r="LA757" i="1"/>
  <c r="LD757" i="1"/>
  <c r="KZ757" i="1"/>
  <c r="LC757" i="1"/>
  <c r="LB756" i="1"/>
  <c r="LE756" i="1"/>
  <c r="LA756" i="1"/>
  <c r="LD756" i="1"/>
  <c r="LJ756" i="1"/>
  <c r="KZ756" i="1"/>
  <c r="LM756" i="1"/>
  <c r="LB755" i="1"/>
  <c r="LE755" i="1"/>
  <c r="LA755" i="1"/>
  <c r="LD755" i="1"/>
  <c r="LJ755" i="1"/>
  <c r="KZ755" i="1"/>
  <c r="LM755" i="1"/>
  <c r="LB754" i="1"/>
  <c r="LE754" i="1"/>
  <c r="LA754" i="1"/>
  <c r="LD754" i="1"/>
  <c r="KZ754" i="1"/>
  <c r="LL754" i="1"/>
  <c r="LB753" i="1"/>
  <c r="LE753" i="1"/>
  <c r="LA753" i="1"/>
  <c r="LD753" i="1"/>
  <c r="KZ753" i="1"/>
  <c r="LC753" i="1"/>
  <c r="LB752" i="1"/>
  <c r="LE752" i="1"/>
  <c r="LA752" i="1"/>
  <c r="LD752" i="1"/>
  <c r="LJ752" i="1"/>
  <c r="KZ752" i="1"/>
  <c r="LM752" i="1"/>
  <c r="LB751" i="1"/>
  <c r="LE751" i="1"/>
  <c r="LA751" i="1"/>
  <c r="LD751" i="1"/>
  <c r="KZ751" i="1"/>
  <c r="LM751" i="1"/>
  <c r="LB750" i="1"/>
  <c r="LE750" i="1"/>
  <c r="LA750" i="1"/>
  <c r="LD750" i="1"/>
  <c r="KZ750" i="1"/>
  <c r="LL750" i="1"/>
  <c r="LB749" i="1"/>
  <c r="LE749" i="1"/>
  <c r="LA749" i="1"/>
  <c r="LD749" i="1"/>
  <c r="KZ749" i="1"/>
  <c r="LC749" i="1"/>
  <c r="LB748" i="1"/>
  <c r="LE748" i="1"/>
  <c r="LA748" i="1"/>
  <c r="LD748" i="1"/>
  <c r="LJ748" i="1"/>
  <c r="KZ748" i="1"/>
  <c r="LM748" i="1"/>
  <c r="LB747" i="1"/>
  <c r="LE747" i="1"/>
  <c r="LA747" i="1"/>
  <c r="LD747" i="1"/>
  <c r="LJ747" i="1"/>
  <c r="KZ747" i="1"/>
  <c r="LM747" i="1"/>
  <c r="LB746" i="1"/>
  <c r="LE746" i="1"/>
  <c r="LA746" i="1"/>
  <c r="LD746" i="1"/>
  <c r="KZ746" i="1"/>
  <c r="LL746" i="1"/>
  <c r="LB745" i="1"/>
  <c r="LE745" i="1"/>
  <c r="LA745" i="1"/>
  <c r="KZ745" i="1"/>
  <c r="LC745" i="1"/>
  <c r="LB744" i="1"/>
  <c r="LE744" i="1"/>
  <c r="LA744" i="1"/>
  <c r="LD744" i="1"/>
  <c r="LJ744" i="1"/>
  <c r="KZ744" i="1"/>
  <c r="LM744" i="1"/>
  <c r="LB743" i="1"/>
  <c r="LE743" i="1"/>
  <c r="LA743" i="1"/>
  <c r="LD743" i="1"/>
  <c r="KZ743" i="1"/>
  <c r="LM743" i="1"/>
  <c r="LB742" i="1"/>
  <c r="LE742" i="1"/>
  <c r="LA742" i="1"/>
  <c r="LD742" i="1"/>
  <c r="KZ742" i="1"/>
  <c r="LL742" i="1"/>
  <c r="LB741" i="1"/>
  <c r="LE741" i="1"/>
  <c r="LA741" i="1"/>
  <c r="LD741" i="1"/>
  <c r="KZ741" i="1"/>
  <c r="LC741" i="1"/>
  <c r="LB740" i="1"/>
  <c r="LE740" i="1"/>
  <c r="LA740" i="1"/>
  <c r="LD740" i="1"/>
  <c r="LJ740" i="1"/>
  <c r="KZ740" i="1"/>
  <c r="LM740" i="1"/>
  <c r="LB739" i="1"/>
  <c r="LE739" i="1"/>
  <c r="LA739" i="1"/>
  <c r="LD739" i="1"/>
  <c r="LJ739" i="1"/>
  <c r="KZ739" i="1"/>
  <c r="LC739" i="1"/>
  <c r="LI739" i="1"/>
  <c r="LB738" i="1"/>
  <c r="LE738" i="1"/>
  <c r="LA738" i="1"/>
  <c r="LD738" i="1"/>
  <c r="KZ738" i="1"/>
  <c r="LL738" i="1"/>
  <c r="LB737" i="1"/>
  <c r="LE737" i="1"/>
  <c r="LA737" i="1"/>
  <c r="LD737" i="1"/>
  <c r="KZ737" i="1"/>
  <c r="LC737" i="1"/>
  <c r="LB736" i="1"/>
  <c r="LE736" i="1"/>
  <c r="LA736" i="1"/>
  <c r="LD736" i="1"/>
  <c r="LJ736" i="1"/>
  <c r="KZ736" i="1"/>
  <c r="LM736" i="1"/>
  <c r="LB735" i="1"/>
  <c r="LE735" i="1"/>
  <c r="LA735" i="1"/>
  <c r="LD735" i="1"/>
  <c r="KZ735" i="1"/>
  <c r="LM735" i="1"/>
  <c r="LB734" i="1"/>
  <c r="LE734" i="1"/>
  <c r="LA734" i="1"/>
  <c r="LD734" i="1"/>
  <c r="KZ734" i="1"/>
  <c r="LL734" i="1"/>
  <c r="LB733" i="1"/>
  <c r="LE733" i="1"/>
  <c r="LA733" i="1"/>
  <c r="LD733" i="1"/>
  <c r="KZ733" i="1"/>
  <c r="LC733" i="1"/>
  <c r="LB732" i="1"/>
  <c r="LE732" i="1"/>
  <c r="LA732" i="1"/>
  <c r="LD732" i="1"/>
  <c r="LJ732" i="1"/>
  <c r="KZ732" i="1"/>
  <c r="LM732" i="1"/>
  <c r="LB731" i="1"/>
  <c r="LE731" i="1"/>
  <c r="LA731" i="1"/>
  <c r="LD731" i="1"/>
  <c r="LJ731" i="1"/>
  <c r="KZ731" i="1"/>
  <c r="LM731" i="1"/>
  <c r="LB730" i="1"/>
  <c r="LE730" i="1"/>
  <c r="LA730" i="1"/>
  <c r="LD730" i="1"/>
  <c r="KZ730" i="1"/>
  <c r="LL730" i="1"/>
  <c r="LB729" i="1"/>
  <c r="LE729" i="1"/>
  <c r="LA729" i="1"/>
  <c r="LD729" i="1"/>
  <c r="KZ729" i="1"/>
  <c r="LC729" i="1"/>
  <c r="LB728" i="1"/>
  <c r="LE728" i="1"/>
  <c r="LA728" i="1"/>
  <c r="LD728" i="1"/>
  <c r="LJ728" i="1"/>
  <c r="KZ728" i="1"/>
  <c r="LM728" i="1"/>
  <c r="LB727" i="1"/>
  <c r="LE727" i="1"/>
  <c r="LA727" i="1"/>
  <c r="LD727" i="1"/>
  <c r="KZ727" i="1"/>
  <c r="LM727" i="1"/>
  <c r="LB726" i="1"/>
  <c r="LE726" i="1"/>
  <c r="LA726" i="1"/>
  <c r="LD726" i="1"/>
  <c r="KZ726" i="1"/>
  <c r="LL726" i="1"/>
  <c r="LB725" i="1"/>
  <c r="LE725" i="1"/>
  <c r="LA725" i="1"/>
  <c r="LD725" i="1"/>
  <c r="KZ725" i="1"/>
  <c r="LC725" i="1"/>
  <c r="LB724" i="1"/>
  <c r="LE724" i="1"/>
  <c r="LA724" i="1"/>
  <c r="LD724" i="1"/>
  <c r="LJ724" i="1"/>
  <c r="KZ724" i="1"/>
  <c r="LM724" i="1"/>
  <c r="LB723" i="1"/>
  <c r="LE723" i="1"/>
  <c r="LA723" i="1"/>
  <c r="LD723" i="1"/>
  <c r="LJ723" i="1"/>
  <c r="KZ723" i="1"/>
  <c r="LM723" i="1"/>
  <c r="LB722" i="1"/>
  <c r="LE722" i="1"/>
  <c r="LA722" i="1"/>
  <c r="LD722" i="1"/>
  <c r="KZ722" i="1"/>
  <c r="LL722" i="1"/>
  <c r="LB721" i="1"/>
  <c r="LE721" i="1"/>
  <c r="LA721" i="1"/>
  <c r="LD721" i="1"/>
  <c r="KZ721" i="1"/>
  <c r="LC721" i="1"/>
  <c r="LB720" i="1"/>
  <c r="LE720" i="1"/>
  <c r="LA720" i="1"/>
  <c r="LD720" i="1"/>
  <c r="LJ720" i="1"/>
  <c r="KZ720" i="1"/>
  <c r="LM720" i="1"/>
  <c r="LB719" i="1"/>
  <c r="LE719" i="1"/>
  <c r="LA719" i="1"/>
  <c r="LD719" i="1"/>
  <c r="KZ719" i="1"/>
  <c r="LM719" i="1"/>
  <c r="LB718" i="1"/>
  <c r="LE718" i="1"/>
  <c r="LA718" i="1"/>
  <c r="LD718" i="1"/>
  <c r="KZ718" i="1"/>
  <c r="LL718" i="1"/>
  <c r="LB717" i="1"/>
  <c r="LE717" i="1"/>
  <c r="LA717" i="1"/>
  <c r="KZ717" i="1"/>
  <c r="LC717" i="1"/>
  <c r="LB716" i="1"/>
  <c r="LE716" i="1"/>
  <c r="LA716" i="1"/>
  <c r="LD716" i="1"/>
  <c r="LJ716" i="1"/>
  <c r="KZ716" i="1"/>
  <c r="LM716" i="1"/>
  <c r="LB715" i="1"/>
  <c r="LE715" i="1"/>
  <c r="LA715" i="1"/>
  <c r="LD715" i="1"/>
  <c r="KZ715" i="1"/>
  <c r="LM715" i="1"/>
  <c r="LB714" i="1"/>
  <c r="LE714" i="1"/>
  <c r="LA714" i="1"/>
  <c r="LD714" i="1"/>
  <c r="KZ714" i="1"/>
  <c r="LB713" i="1"/>
  <c r="LE713" i="1"/>
  <c r="LA713" i="1"/>
  <c r="LD713" i="1"/>
  <c r="KZ713" i="1"/>
  <c r="LC713" i="1"/>
  <c r="LB712" i="1"/>
  <c r="LE712" i="1"/>
  <c r="LA712" i="1"/>
  <c r="LD712" i="1"/>
  <c r="LJ712" i="1"/>
  <c r="KZ712" i="1"/>
  <c r="LM712" i="1"/>
  <c r="LB711" i="1"/>
  <c r="LE711" i="1"/>
  <c r="LA711" i="1"/>
  <c r="LD711" i="1"/>
  <c r="LJ711" i="1"/>
  <c r="KZ711" i="1"/>
  <c r="LB710" i="1"/>
  <c r="LE710" i="1"/>
  <c r="LA710" i="1"/>
  <c r="LD710" i="1"/>
  <c r="KZ710" i="1"/>
  <c r="LL710" i="1"/>
  <c r="LB709" i="1"/>
  <c r="LE709" i="1"/>
  <c r="LA709" i="1"/>
  <c r="LD709" i="1"/>
  <c r="KZ709" i="1"/>
  <c r="LC709" i="1"/>
  <c r="LB708" i="1"/>
  <c r="LE708" i="1"/>
  <c r="LA708" i="1"/>
  <c r="LD708" i="1"/>
  <c r="LJ708" i="1"/>
  <c r="KZ708" i="1"/>
  <c r="LM708" i="1"/>
  <c r="LB707" i="1"/>
  <c r="LE707" i="1"/>
  <c r="LA707" i="1"/>
  <c r="LD707" i="1"/>
  <c r="KZ707" i="1"/>
  <c r="LM707" i="1"/>
  <c r="KZ706" i="1"/>
  <c r="LC706" i="1"/>
  <c r="LI706" i="1"/>
  <c r="LB706" i="1"/>
  <c r="LE706" i="1"/>
  <c r="LA706" i="1"/>
  <c r="LD706" i="1"/>
  <c r="LL706" i="1"/>
  <c r="LB705" i="1"/>
  <c r="LE705" i="1"/>
  <c r="LA705" i="1"/>
  <c r="LD705" i="1"/>
  <c r="KZ705" i="1"/>
  <c r="LC705" i="1"/>
  <c r="LB704" i="1"/>
  <c r="LE704" i="1"/>
  <c r="LA704" i="1"/>
  <c r="LD704" i="1"/>
  <c r="LJ704" i="1"/>
  <c r="KZ704" i="1"/>
  <c r="LB703" i="1"/>
  <c r="LE703" i="1"/>
  <c r="LA703" i="1"/>
  <c r="LD703" i="1"/>
  <c r="LJ703" i="1"/>
  <c r="KZ703" i="1"/>
  <c r="LM703" i="1"/>
  <c r="LB702" i="1"/>
  <c r="LE702" i="1"/>
  <c r="LA702" i="1"/>
  <c r="LD702" i="1"/>
  <c r="KZ702" i="1"/>
  <c r="LL702" i="1"/>
  <c r="LB701" i="1"/>
  <c r="LE701" i="1"/>
  <c r="LA701" i="1"/>
  <c r="KZ701" i="1"/>
  <c r="LC701" i="1"/>
  <c r="LB700" i="1"/>
  <c r="LE700" i="1"/>
  <c r="LA700" i="1"/>
  <c r="LD700" i="1"/>
  <c r="LJ700" i="1"/>
  <c r="KZ700" i="1"/>
  <c r="LM700" i="1"/>
  <c r="LB699" i="1"/>
  <c r="LE699" i="1"/>
  <c r="LA699" i="1"/>
  <c r="LD699" i="1"/>
  <c r="KZ699" i="1"/>
  <c r="LM699" i="1"/>
  <c r="LB698" i="1"/>
  <c r="LE698" i="1"/>
  <c r="LA698" i="1"/>
  <c r="LD698" i="1"/>
  <c r="KZ698" i="1"/>
  <c r="LL698" i="1"/>
  <c r="LB697" i="1"/>
  <c r="LE697" i="1"/>
  <c r="LA697" i="1"/>
  <c r="LD697" i="1"/>
  <c r="KZ697" i="1"/>
  <c r="LC697" i="1"/>
  <c r="LB696" i="1"/>
  <c r="LE696" i="1"/>
  <c r="LA696" i="1"/>
  <c r="LD696" i="1"/>
  <c r="LJ696" i="1"/>
  <c r="KZ696" i="1"/>
  <c r="LM696" i="1"/>
  <c r="LB695" i="1"/>
  <c r="LE695" i="1"/>
  <c r="LA695" i="1"/>
  <c r="LD695" i="1"/>
  <c r="LJ695" i="1"/>
  <c r="KZ695" i="1"/>
  <c r="LM695" i="1"/>
  <c r="LB694" i="1"/>
  <c r="LE694" i="1"/>
  <c r="LA694" i="1"/>
  <c r="LD694" i="1"/>
  <c r="KZ694" i="1"/>
  <c r="LL694" i="1"/>
  <c r="LB693" i="1"/>
  <c r="LE693" i="1"/>
  <c r="LA693" i="1"/>
  <c r="LD693" i="1"/>
  <c r="KZ693" i="1"/>
  <c r="LC693" i="1"/>
  <c r="LB692" i="1"/>
  <c r="LE692" i="1"/>
  <c r="LA692" i="1"/>
  <c r="LD692" i="1"/>
  <c r="LJ692" i="1"/>
  <c r="KZ692" i="1"/>
  <c r="LM692" i="1"/>
  <c r="LB691" i="1"/>
  <c r="LE691" i="1"/>
  <c r="LA691" i="1"/>
  <c r="LD691" i="1"/>
  <c r="KZ691" i="1"/>
  <c r="LM691" i="1"/>
  <c r="LB690" i="1"/>
  <c r="LE690" i="1"/>
  <c r="LA690" i="1"/>
  <c r="LD690" i="1"/>
  <c r="KZ690" i="1"/>
  <c r="LL690" i="1"/>
  <c r="LB689" i="1"/>
  <c r="LE689" i="1"/>
  <c r="LA689" i="1"/>
  <c r="LD689" i="1"/>
  <c r="KZ689" i="1"/>
  <c r="LC689" i="1"/>
  <c r="LB688" i="1"/>
  <c r="LE688" i="1"/>
  <c r="LA688" i="1"/>
  <c r="LD688" i="1"/>
  <c r="LJ688" i="1"/>
  <c r="KZ688" i="1"/>
  <c r="LB687" i="1"/>
  <c r="LE687" i="1"/>
  <c r="LA687" i="1"/>
  <c r="LD687" i="1"/>
  <c r="LJ687" i="1"/>
  <c r="KZ687" i="1"/>
  <c r="LC687" i="1"/>
  <c r="LI687" i="1"/>
  <c r="LB686" i="1"/>
  <c r="LE686" i="1"/>
  <c r="LA686" i="1"/>
  <c r="LD686" i="1"/>
  <c r="KZ686" i="1"/>
  <c r="LL686" i="1"/>
  <c r="LB685" i="1"/>
  <c r="LE685" i="1"/>
  <c r="LA685" i="1"/>
  <c r="LD685" i="1"/>
  <c r="KZ685" i="1"/>
  <c r="LC685" i="1"/>
  <c r="LB684" i="1"/>
  <c r="LE684" i="1"/>
  <c r="LA684" i="1"/>
  <c r="LD684" i="1"/>
  <c r="LJ684" i="1"/>
  <c r="KZ684" i="1"/>
  <c r="LM684" i="1"/>
  <c r="LB683" i="1"/>
  <c r="LE683" i="1"/>
  <c r="LA683" i="1"/>
  <c r="LD683" i="1"/>
  <c r="KZ683" i="1"/>
  <c r="LM683" i="1"/>
  <c r="LB682" i="1"/>
  <c r="LE682" i="1"/>
  <c r="LA682" i="1"/>
  <c r="LD682" i="1"/>
  <c r="KZ682" i="1"/>
  <c r="LB681" i="1"/>
  <c r="LE681" i="1"/>
  <c r="LA681" i="1"/>
  <c r="LD681" i="1"/>
  <c r="KZ681" i="1"/>
  <c r="LC681" i="1"/>
  <c r="LB680" i="1"/>
  <c r="LE680" i="1"/>
  <c r="LA680" i="1"/>
  <c r="LD680" i="1"/>
  <c r="LJ680" i="1"/>
  <c r="KZ680" i="1"/>
  <c r="LM680" i="1"/>
  <c r="LB679" i="1"/>
  <c r="LE679" i="1"/>
  <c r="LA679" i="1"/>
  <c r="LD679" i="1"/>
  <c r="LJ679" i="1"/>
  <c r="KZ679" i="1"/>
  <c r="LM679" i="1"/>
  <c r="LB678" i="1"/>
  <c r="LE678" i="1"/>
  <c r="LA678" i="1"/>
  <c r="LD678" i="1"/>
  <c r="KZ678" i="1"/>
  <c r="LL678" i="1"/>
  <c r="LB677" i="1"/>
  <c r="LE677" i="1"/>
  <c r="LA677" i="1"/>
  <c r="LD677" i="1"/>
  <c r="KZ677" i="1"/>
  <c r="LC677" i="1"/>
  <c r="LB676" i="1"/>
  <c r="LE676" i="1"/>
  <c r="LA676" i="1"/>
  <c r="LD676" i="1"/>
  <c r="LJ676" i="1"/>
  <c r="KZ676" i="1"/>
  <c r="LM676" i="1"/>
  <c r="LB675" i="1"/>
  <c r="LE675" i="1"/>
  <c r="LA675" i="1"/>
  <c r="LD675" i="1"/>
  <c r="KZ675" i="1"/>
  <c r="LM675" i="1"/>
  <c r="LB674" i="1"/>
  <c r="LE674" i="1"/>
  <c r="LA674" i="1"/>
  <c r="LD674" i="1"/>
  <c r="KZ674" i="1"/>
  <c r="LL674" i="1"/>
  <c r="LB673" i="1"/>
  <c r="LE673" i="1"/>
  <c r="LA673" i="1"/>
  <c r="LD673" i="1"/>
  <c r="KZ673" i="1"/>
  <c r="LC673" i="1"/>
  <c r="LB672" i="1"/>
  <c r="LE672" i="1"/>
  <c r="LA672" i="1"/>
  <c r="LD672" i="1"/>
  <c r="LJ672" i="1"/>
  <c r="KZ672" i="1"/>
  <c r="LM672" i="1"/>
  <c r="LB671" i="1"/>
  <c r="LE671" i="1"/>
  <c r="LA671" i="1"/>
  <c r="LD671" i="1"/>
  <c r="LJ671" i="1"/>
  <c r="KZ671" i="1"/>
  <c r="LM671" i="1"/>
  <c r="LB670" i="1"/>
  <c r="LE670" i="1"/>
  <c r="LA670" i="1"/>
  <c r="LD670" i="1"/>
  <c r="KZ670" i="1"/>
  <c r="LL670" i="1"/>
  <c r="LB669" i="1"/>
  <c r="LE669" i="1"/>
  <c r="LA669" i="1"/>
  <c r="LD669" i="1"/>
  <c r="KZ669" i="1"/>
  <c r="LC669" i="1"/>
  <c r="LB668" i="1"/>
  <c r="LE668" i="1"/>
  <c r="LA668" i="1"/>
  <c r="LD668" i="1"/>
  <c r="LJ668" i="1"/>
  <c r="KZ668" i="1"/>
  <c r="LM668" i="1"/>
  <c r="LB667" i="1"/>
  <c r="LE667" i="1"/>
  <c r="LA667" i="1"/>
  <c r="LD667" i="1"/>
  <c r="KZ667" i="1"/>
  <c r="LM667" i="1"/>
  <c r="LB666" i="1"/>
  <c r="LE666" i="1"/>
  <c r="LA666" i="1"/>
  <c r="LD666" i="1"/>
  <c r="KZ666" i="1"/>
  <c r="LL666" i="1"/>
  <c r="LB665" i="1"/>
  <c r="LE665" i="1"/>
  <c r="LA665" i="1"/>
  <c r="KZ665" i="1"/>
  <c r="LC665" i="1"/>
  <c r="LB664" i="1"/>
  <c r="LE664" i="1"/>
  <c r="LA664" i="1"/>
  <c r="LD664" i="1"/>
  <c r="LJ664" i="1"/>
  <c r="KZ664" i="1"/>
  <c r="LM664" i="1"/>
  <c r="LB663" i="1"/>
  <c r="LE663" i="1"/>
  <c r="LA663" i="1"/>
  <c r="LD663" i="1"/>
  <c r="KZ663" i="1"/>
  <c r="LC663" i="1"/>
  <c r="LI663" i="1"/>
  <c r="LB662" i="1"/>
  <c r="LE662" i="1"/>
  <c r="LA662" i="1"/>
  <c r="LD662" i="1"/>
  <c r="KZ662" i="1"/>
  <c r="LB661" i="1"/>
  <c r="LE661" i="1"/>
  <c r="LA661" i="1"/>
  <c r="LD661" i="1"/>
  <c r="KZ661" i="1"/>
  <c r="LC661" i="1"/>
  <c r="LB660" i="1"/>
  <c r="LE660" i="1"/>
  <c r="LA660" i="1"/>
  <c r="LD660" i="1"/>
  <c r="LJ660" i="1"/>
  <c r="KZ660" i="1"/>
  <c r="LM660" i="1"/>
  <c r="LB659" i="1"/>
  <c r="LE659" i="1"/>
  <c r="LA659" i="1"/>
  <c r="LD659" i="1"/>
  <c r="LJ659" i="1"/>
  <c r="KZ659" i="1"/>
  <c r="LM659" i="1"/>
  <c r="LB658" i="1"/>
  <c r="LE658" i="1"/>
  <c r="LA658" i="1"/>
  <c r="LD658" i="1"/>
  <c r="KZ658" i="1"/>
  <c r="LL658" i="1"/>
  <c r="LB657" i="1"/>
  <c r="LE657" i="1"/>
  <c r="LA657" i="1"/>
  <c r="KZ657" i="1"/>
  <c r="LC657" i="1"/>
  <c r="LB656" i="1"/>
  <c r="LE656" i="1"/>
  <c r="LA656" i="1"/>
  <c r="LD656" i="1"/>
  <c r="LJ656" i="1"/>
  <c r="KZ656" i="1"/>
  <c r="LM656" i="1"/>
  <c r="LB655" i="1"/>
  <c r="LE655" i="1"/>
  <c r="LA655" i="1"/>
  <c r="LD655" i="1"/>
  <c r="KZ655" i="1"/>
  <c r="LM655" i="1"/>
  <c r="LB654" i="1"/>
  <c r="LE654" i="1"/>
  <c r="LA654" i="1"/>
  <c r="LD654" i="1"/>
  <c r="KZ654" i="1"/>
  <c r="LL654" i="1"/>
  <c r="LB653" i="1"/>
  <c r="LE653" i="1"/>
  <c r="LA653" i="1"/>
  <c r="LD653" i="1"/>
  <c r="KZ653" i="1"/>
  <c r="LC653" i="1"/>
  <c r="LB652" i="1"/>
  <c r="LE652" i="1"/>
  <c r="LA652" i="1"/>
  <c r="LD652" i="1"/>
  <c r="LJ652" i="1"/>
  <c r="KZ652" i="1"/>
  <c r="LB651" i="1"/>
  <c r="LE651" i="1"/>
  <c r="LA651" i="1"/>
  <c r="LD651" i="1"/>
  <c r="LJ651" i="1"/>
  <c r="KZ651" i="1"/>
  <c r="LM651" i="1"/>
  <c r="LB650" i="1"/>
  <c r="LE650" i="1"/>
  <c r="LA650" i="1"/>
  <c r="LD650" i="1"/>
  <c r="KZ650" i="1"/>
  <c r="LL650" i="1"/>
  <c r="LB649" i="1"/>
  <c r="LE649" i="1"/>
  <c r="LA649" i="1"/>
  <c r="LD649" i="1"/>
  <c r="KZ649" i="1"/>
  <c r="LC649" i="1"/>
  <c r="LB648" i="1"/>
  <c r="LE648" i="1"/>
  <c r="LA648" i="1"/>
  <c r="LD648" i="1"/>
  <c r="LJ648" i="1"/>
  <c r="KZ648" i="1"/>
  <c r="LM648" i="1"/>
  <c r="LB647" i="1"/>
  <c r="LE647" i="1"/>
  <c r="LA647" i="1"/>
  <c r="LD647" i="1"/>
  <c r="KZ647" i="1"/>
  <c r="LM647" i="1"/>
  <c r="LB646" i="1"/>
  <c r="LE646" i="1"/>
  <c r="LA646" i="1"/>
  <c r="LD646" i="1"/>
  <c r="KZ646" i="1"/>
  <c r="LL646" i="1"/>
  <c r="LB645" i="1"/>
  <c r="LE645" i="1"/>
  <c r="LA645" i="1"/>
  <c r="LD645" i="1"/>
  <c r="KZ645" i="1"/>
  <c r="LC645" i="1"/>
  <c r="LB644" i="1"/>
  <c r="LE644" i="1"/>
  <c r="LA644" i="1"/>
  <c r="LD644" i="1"/>
  <c r="LJ644" i="1"/>
  <c r="KZ644" i="1"/>
  <c r="LM644" i="1"/>
  <c r="LB643" i="1"/>
  <c r="LE643" i="1"/>
  <c r="LA643" i="1"/>
  <c r="LD643" i="1"/>
  <c r="LJ643" i="1"/>
  <c r="KZ643" i="1"/>
  <c r="LM643" i="1"/>
  <c r="LB642" i="1"/>
  <c r="LE642" i="1"/>
  <c r="LA642" i="1"/>
  <c r="LD642" i="1"/>
  <c r="KZ642" i="1"/>
  <c r="LL642" i="1"/>
  <c r="LB641" i="1"/>
  <c r="LE641" i="1"/>
  <c r="LA641" i="1"/>
  <c r="LD641" i="1"/>
  <c r="KZ641" i="1"/>
  <c r="LC641" i="1"/>
  <c r="LB640" i="1"/>
  <c r="LE640" i="1"/>
  <c r="LA640" i="1"/>
  <c r="LD640" i="1"/>
  <c r="LJ640" i="1"/>
  <c r="KZ640" i="1"/>
  <c r="LM640" i="1"/>
  <c r="LB639" i="1"/>
  <c r="LE639" i="1"/>
  <c r="LA639" i="1"/>
  <c r="LD639" i="1"/>
  <c r="KZ639" i="1"/>
  <c r="LM639" i="1"/>
  <c r="KZ638" i="1"/>
  <c r="LC638" i="1"/>
  <c r="LI638" i="1"/>
  <c r="LB638" i="1"/>
  <c r="LE638" i="1"/>
  <c r="LA638" i="1"/>
  <c r="LD638" i="1"/>
  <c r="LL638" i="1"/>
  <c r="LB637" i="1"/>
  <c r="LE637" i="1"/>
  <c r="LA637" i="1"/>
  <c r="LD637" i="1"/>
  <c r="KZ637" i="1"/>
  <c r="LC637" i="1"/>
  <c r="LB636" i="1"/>
  <c r="LE636" i="1"/>
  <c r="LA636" i="1"/>
  <c r="LD636" i="1"/>
  <c r="LJ636" i="1"/>
  <c r="KZ636" i="1"/>
  <c r="LM636" i="1"/>
  <c r="LB635" i="1"/>
  <c r="LE635" i="1"/>
  <c r="LA635" i="1"/>
  <c r="LD635" i="1"/>
  <c r="LJ635" i="1"/>
  <c r="KZ635" i="1"/>
  <c r="LM635" i="1"/>
  <c r="LB634" i="1"/>
  <c r="LE634" i="1"/>
  <c r="LA634" i="1"/>
  <c r="LD634" i="1"/>
  <c r="KZ634" i="1"/>
  <c r="LC634" i="1"/>
  <c r="LI634" i="1"/>
  <c r="LB633" i="1"/>
  <c r="LE633" i="1"/>
  <c r="LA633" i="1"/>
  <c r="LD633" i="1"/>
  <c r="KZ633" i="1"/>
  <c r="LC633" i="1"/>
  <c r="LB632" i="1"/>
  <c r="LE632" i="1"/>
  <c r="LA632" i="1"/>
  <c r="LD632" i="1"/>
  <c r="LJ632" i="1"/>
  <c r="KZ632" i="1"/>
  <c r="LM632" i="1"/>
  <c r="LB631" i="1"/>
  <c r="LE631" i="1"/>
  <c r="LA631" i="1"/>
  <c r="LD631" i="1"/>
  <c r="LJ631" i="1"/>
  <c r="KZ631" i="1"/>
  <c r="LM631" i="1"/>
  <c r="LB630" i="1"/>
  <c r="LE630" i="1"/>
  <c r="LA630" i="1"/>
  <c r="LD630" i="1"/>
  <c r="KZ630" i="1"/>
  <c r="LL630" i="1"/>
  <c r="LB629" i="1"/>
  <c r="LE629" i="1"/>
  <c r="LA629" i="1"/>
  <c r="LD629" i="1"/>
  <c r="KZ629" i="1"/>
  <c r="LC629" i="1"/>
  <c r="LB628" i="1"/>
  <c r="LE628" i="1"/>
  <c r="LA628" i="1"/>
  <c r="LD628" i="1"/>
  <c r="LJ628" i="1"/>
  <c r="KZ628" i="1"/>
  <c r="LM628" i="1"/>
  <c r="LB627" i="1"/>
  <c r="LE627" i="1"/>
  <c r="LA627" i="1"/>
  <c r="LD627" i="1"/>
  <c r="KZ627" i="1"/>
  <c r="LM627" i="1"/>
  <c r="LB626" i="1"/>
  <c r="LE626" i="1"/>
  <c r="LA626" i="1"/>
  <c r="LD626" i="1"/>
  <c r="KZ626" i="1"/>
  <c r="LL626" i="1"/>
  <c r="LB625" i="1"/>
  <c r="LE625" i="1"/>
  <c r="LA625" i="1"/>
  <c r="KZ625" i="1"/>
  <c r="LC625" i="1"/>
  <c r="LB624" i="1"/>
  <c r="LE624" i="1"/>
  <c r="LA624" i="1"/>
  <c r="LD624" i="1"/>
  <c r="LJ624" i="1"/>
  <c r="KZ624" i="1"/>
  <c r="LM624" i="1"/>
  <c r="LB623" i="1"/>
  <c r="LE623" i="1"/>
  <c r="LA623" i="1"/>
  <c r="LD623" i="1"/>
  <c r="LJ623" i="1"/>
  <c r="KZ623" i="1"/>
  <c r="LM623" i="1"/>
  <c r="LB622" i="1"/>
  <c r="LE622" i="1"/>
  <c r="LA622" i="1"/>
  <c r="LD622" i="1"/>
  <c r="KZ622" i="1"/>
  <c r="LL622" i="1"/>
  <c r="LB621" i="1"/>
  <c r="LE621" i="1"/>
  <c r="LA621" i="1"/>
  <c r="LD621" i="1"/>
  <c r="KZ621" i="1"/>
  <c r="LC621" i="1"/>
  <c r="LB620" i="1"/>
  <c r="LE620" i="1"/>
  <c r="LA620" i="1"/>
  <c r="LD620" i="1"/>
  <c r="LJ620" i="1"/>
  <c r="KZ620" i="1"/>
  <c r="LM620" i="1"/>
  <c r="LB619" i="1"/>
  <c r="LE619" i="1"/>
  <c r="LA619" i="1"/>
  <c r="LD619" i="1"/>
  <c r="KZ619" i="1"/>
  <c r="LM619" i="1"/>
  <c r="LB618" i="1"/>
  <c r="LE618" i="1"/>
  <c r="LA618" i="1"/>
  <c r="LD618" i="1"/>
  <c r="KZ618" i="1"/>
  <c r="LL618" i="1"/>
  <c r="LB617" i="1"/>
  <c r="LE617" i="1"/>
  <c r="LA617" i="1"/>
  <c r="LD617" i="1"/>
  <c r="KZ617" i="1"/>
  <c r="LC617" i="1"/>
  <c r="LB616" i="1"/>
  <c r="LE616" i="1"/>
  <c r="LA616" i="1"/>
  <c r="LD616" i="1"/>
  <c r="LJ616" i="1"/>
  <c r="KZ616" i="1"/>
  <c r="LM616" i="1"/>
  <c r="KZ615" i="1"/>
  <c r="LC615" i="1"/>
  <c r="LI615" i="1"/>
  <c r="LB615" i="1"/>
  <c r="LE615" i="1"/>
  <c r="LA615" i="1"/>
  <c r="LD615" i="1"/>
  <c r="LJ615" i="1"/>
  <c r="LM615" i="1"/>
  <c r="LB614" i="1"/>
  <c r="LE614" i="1"/>
  <c r="LA614" i="1"/>
  <c r="LD614" i="1"/>
  <c r="KZ614" i="1"/>
  <c r="LL614" i="1"/>
  <c r="LB613" i="1"/>
  <c r="LE613" i="1"/>
  <c r="LA613" i="1"/>
  <c r="LD613" i="1"/>
  <c r="KZ613" i="1"/>
  <c r="LC613" i="1"/>
  <c r="LB612" i="1"/>
  <c r="LE612" i="1"/>
  <c r="LA612" i="1"/>
  <c r="LD612" i="1"/>
  <c r="LJ612" i="1"/>
  <c r="KZ612" i="1"/>
  <c r="LM612" i="1"/>
  <c r="LB611" i="1"/>
  <c r="LE611" i="1"/>
  <c r="LA611" i="1"/>
  <c r="LD611" i="1"/>
  <c r="KZ611" i="1"/>
  <c r="LM611" i="1"/>
  <c r="KZ610" i="1"/>
  <c r="LC610" i="1"/>
  <c r="LI610" i="1"/>
  <c r="LB610" i="1"/>
  <c r="LE610" i="1"/>
  <c r="LA610" i="1"/>
  <c r="LD610" i="1"/>
  <c r="LL610" i="1"/>
  <c r="LB609" i="1"/>
  <c r="LE609" i="1"/>
  <c r="LA609" i="1"/>
  <c r="LD609" i="1"/>
  <c r="KZ609" i="1"/>
  <c r="LC609" i="1"/>
  <c r="LB608" i="1"/>
  <c r="LE608" i="1"/>
  <c r="LA608" i="1"/>
  <c r="LD608" i="1"/>
  <c r="LJ608" i="1"/>
  <c r="KZ608" i="1"/>
  <c r="LB607" i="1"/>
  <c r="LE607" i="1"/>
  <c r="LA607" i="1"/>
  <c r="LD607" i="1"/>
  <c r="LJ607" i="1"/>
  <c r="KZ607" i="1"/>
  <c r="LM607" i="1"/>
  <c r="LB606" i="1"/>
  <c r="LE606" i="1"/>
  <c r="LA606" i="1"/>
  <c r="LD606" i="1"/>
  <c r="KZ606" i="1"/>
  <c r="LL606" i="1"/>
  <c r="LB605" i="1"/>
  <c r="LE605" i="1"/>
  <c r="LA605" i="1"/>
  <c r="LD605" i="1"/>
  <c r="KZ605" i="1"/>
  <c r="LC605" i="1"/>
  <c r="LB604" i="1"/>
  <c r="LE604" i="1"/>
  <c r="LA604" i="1"/>
  <c r="LD604" i="1"/>
  <c r="LJ604" i="1"/>
  <c r="KZ604" i="1"/>
  <c r="LM604" i="1"/>
  <c r="LB603" i="1"/>
  <c r="LE603" i="1"/>
  <c r="LA603" i="1"/>
  <c r="LD603" i="1"/>
  <c r="KZ603" i="1"/>
  <c r="LM603" i="1"/>
  <c r="LB602" i="1"/>
  <c r="LE602" i="1"/>
  <c r="LA602" i="1"/>
  <c r="LD602" i="1"/>
  <c r="KZ602" i="1"/>
  <c r="LL602" i="1"/>
  <c r="LB601" i="1"/>
  <c r="LE601" i="1"/>
  <c r="LA601" i="1"/>
  <c r="LD601" i="1"/>
  <c r="KZ601" i="1"/>
  <c r="LC601" i="1"/>
  <c r="LB600" i="1"/>
  <c r="LE600" i="1"/>
  <c r="LA600" i="1"/>
  <c r="LD600" i="1"/>
  <c r="LJ600" i="1"/>
  <c r="KZ600" i="1"/>
  <c r="LM600" i="1"/>
  <c r="LB599" i="1"/>
  <c r="LE599" i="1"/>
  <c r="LA599" i="1"/>
  <c r="LD599" i="1"/>
  <c r="LJ599" i="1"/>
  <c r="KZ599" i="1"/>
  <c r="LC599" i="1"/>
  <c r="LI599" i="1"/>
  <c r="LB598" i="1"/>
  <c r="LE598" i="1"/>
  <c r="LA598" i="1"/>
  <c r="LD598" i="1"/>
  <c r="KZ598" i="1"/>
  <c r="LL598" i="1"/>
  <c r="LB597" i="1"/>
  <c r="LE597" i="1"/>
  <c r="LA597" i="1"/>
  <c r="LD597" i="1"/>
  <c r="KZ597" i="1"/>
  <c r="LC597" i="1"/>
  <c r="LB596" i="1"/>
  <c r="LE596" i="1"/>
  <c r="LA596" i="1"/>
  <c r="LD596" i="1"/>
  <c r="LJ596" i="1"/>
  <c r="KZ596" i="1"/>
  <c r="LM596" i="1"/>
  <c r="LB595" i="1"/>
  <c r="LE595" i="1"/>
  <c r="LA595" i="1"/>
  <c r="LD595" i="1"/>
  <c r="KZ595" i="1"/>
  <c r="LM595" i="1"/>
  <c r="LB594" i="1"/>
  <c r="LE594" i="1"/>
  <c r="LA594" i="1"/>
  <c r="LD594" i="1"/>
  <c r="KZ594" i="1"/>
  <c r="LL594" i="1"/>
  <c r="LB593" i="1"/>
  <c r="LE593" i="1"/>
  <c r="LA593" i="1"/>
  <c r="LD593" i="1"/>
  <c r="KZ593" i="1"/>
  <c r="LC593" i="1"/>
  <c r="LB592" i="1"/>
  <c r="LE592" i="1"/>
  <c r="LA592" i="1"/>
  <c r="LD592" i="1"/>
  <c r="LJ592" i="1"/>
  <c r="KZ592" i="1"/>
  <c r="LM592" i="1"/>
  <c r="LB591" i="1"/>
  <c r="LE591" i="1"/>
  <c r="LA591" i="1"/>
  <c r="LD591" i="1"/>
  <c r="LJ591" i="1"/>
  <c r="KZ591" i="1"/>
  <c r="LM591" i="1"/>
  <c r="LB590" i="1"/>
  <c r="LE590" i="1"/>
  <c r="LA590" i="1"/>
  <c r="LD590" i="1"/>
  <c r="KZ590" i="1"/>
  <c r="LL590" i="1"/>
  <c r="LB589" i="1"/>
  <c r="LE589" i="1"/>
  <c r="LA589" i="1"/>
  <c r="LD589" i="1"/>
  <c r="KZ589" i="1"/>
  <c r="LC589" i="1"/>
  <c r="LB588" i="1"/>
  <c r="LE588" i="1"/>
  <c r="LA588" i="1"/>
  <c r="LD588" i="1"/>
  <c r="LJ588" i="1"/>
  <c r="KZ588" i="1"/>
  <c r="LM588" i="1"/>
  <c r="LB587" i="1"/>
  <c r="LE587" i="1"/>
  <c r="LA587" i="1"/>
  <c r="LD587" i="1"/>
  <c r="KZ587" i="1"/>
  <c r="LM587" i="1"/>
  <c r="LB586" i="1"/>
  <c r="LE586" i="1"/>
  <c r="LA586" i="1"/>
  <c r="LD586" i="1"/>
  <c r="KZ586" i="1"/>
  <c r="LC586" i="1"/>
  <c r="LB585" i="1"/>
  <c r="LE585" i="1"/>
  <c r="LA585" i="1"/>
  <c r="LD585" i="1"/>
  <c r="KZ585" i="1"/>
  <c r="LC585" i="1"/>
  <c r="LB584" i="1"/>
  <c r="LE584" i="1"/>
  <c r="LA584" i="1"/>
  <c r="LD584" i="1"/>
  <c r="LJ584" i="1"/>
  <c r="KZ584" i="1"/>
  <c r="LB583" i="1"/>
  <c r="LE583" i="1"/>
  <c r="LA583" i="1"/>
  <c r="LD583" i="1"/>
  <c r="KZ583" i="1"/>
  <c r="LB582" i="1"/>
  <c r="LE582" i="1"/>
  <c r="LA582" i="1"/>
  <c r="LD582" i="1"/>
  <c r="KZ582" i="1"/>
  <c r="LL582" i="1"/>
  <c r="LB581" i="1"/>
  <c r="LE581" i="1"/>
  <c r="LA581" i="1"/>
  <c r="LD581" i="1"/>
  <c r="KZ581" i="1"/>
  <c r="LC581" i="1"/>
  <c r="LB580" i="1"/>
  <c r="LE580" i="1"/>
  <c r="LA580" i="1"/>
  <c r="LD580" i="1"/>
  <c r="LJ580" i="1"/>
  <c r="KZ580" i="1"/>
  <c r="LM580" i="1"/>
  <c r="LB579" i="1"/>
  <c r="LE579" i="1"/>
  <c r="LA579" i="1"/>
  <c r="LD579" i="1"/>
  <c r="LJ579" i="1"/>
  <c r="KZ579" i="1"/>
  <c r="LM579" i="1"/>
  <c r="LB578" i="1"/>
  <c r="LE578" i="1"/>
  <c r="LA578" i="1"/>
  <c r="LD578" i="1"/>
  <c r="KZ578" i="1"/>
  <c r="LL578" i="1"/>
  <c r="LB577" i="1"/>
  <c r="LE577" i="1"/>
  <c r="LA577" i="1"/>
  <c r="LD577" i="1"/>
  <c r="KZ577" i="1"/>
  <c r="LC577" i="1"/>
  <c r="LB576" i="1"/>
  <c r="LE576" i="1"/>
  <c r="LA576" i="1"/>
  <c r="LD576" i="1"/>
  <c r="LJ576" i="1"/>
  <c r="KZ576" i="1"/>
  <c r="LM576" i="1"/>
  <c r="LB575" i="1"/>
  <c r="LE575" i="1"/>
  <c r="LA575" i="1"/>
  <c r="LD575" i="1"/>
  <c r="KZ575" i="1"/>
  <c r="LC575" i="1"/>
  <c r="LI575" i="1"/>
  <c r="LB574" i="1"/>
  <c r="LE574" i="1"/>
  <c r="LA574" i="1"/>
  <c r="LD574" i="1"/>
  <c r="KZ574" i="1"/>
  <c r="LL574" i="1"/>
  <c r="LB573" i="1"/>
  <c r="LE573" i="1"/>
  <c r="LA573" i="1"/>
  <c r="LD573" i="1"/>
  <c r="KZ573" i="1"/>
  <c r="LC573" i="1"/>
  <c r="LA572" i="1"/>
  <c r="LD572" i="1"/>
  <c r="LJ572" i="1"/>
  <c r="LB572" i="1"/>
  <c r="LE572" i="1"/>
  <c r="KZ572" i="1"/>
  <c r="LM572" i="1"/>
  <c r="LB571" i="1"/>
  <c r="LE571" i="1"/>
  <c r="LA571" i="1"/>
  <c r="LD571" i="1"/>
  <c r="LJ571" i="1"/>
  <c r="KZ571" i="1"/>
  <c r="LM571" i="1"/>
  <c r="LB570" i="1"/>
  <c r="LE570" i="1"/>
  <c r="LA570" i="1"/>
  <c r="LD570" i="1"/>
  <c r="KZ570" i="1"/>
  <c r="LL570" i="1"/>
  <c r="LB569" i="1"/>
  <c r="LE569" i="1"/>
  <c r="LA569" i="1"/>
  <c r="LD569" i="1"/>
  <c r="KZ569" i="1"/>
  <c r="LC569" i="1"/>
  <c r="LB568" i="1"/>
  <c r="LE568" i="1"/>
  <c r="LA568" i="1"/>
  <c r="LD568" i="1"/>
  <c r="LJ568" i="1"/>
  <c r="KZ568" i="1"/>
  <c r="LM568" i="1"/>
  <c r="LB567" i="1"/>
  <c r="LE567" i="1"/>
  <c r="LA567" i="1"/>
  <c r="LD567" i="1"/>
  <c r="KZ567" i="1"/>
  <c r="LM567" i="1"/>
  <c r="LB566" i="1"/>
  <c r="LE566" i="1"/>
  <c r="LA566" i="1"/>
  <c r="LD566" i="1"/>
  <c r="KZ566" i="1"/>
  <c r="LL566" i="1"/>
  <c r="LB565" i="1"/>
  <c r="LE565" i="1"/>
  <c r="LA565" i="1"/>
  <c r="LD565" i="1"/>
  <c r="KZ565" i="1"/>
  <c r="LC565" i="1"/>
  <c r="LB564" i="1"/>
  <c r="LE564" i="1"/>
  <c r="LA564" i="1"/>
  <c r="LD564" i="1"/>
  <c r="LJ564" i="1"/>
  <c r="KZ564" i="1"/>
  <c r="LM564" i="1"/>
  <c r="LB563" i="1"/>
  <c r="LE563" i="1"/>
  <c r="LA563" i="1"/>
  <c r="LD563" i="1"/>
  <c r="LJ563" i="1"/>
  <c r="KZ563" i="1"/>
  <c r="LM563" i="1"/>
  <c r="LB562" i="1"/>
  <c r="LE562" i="1"/>
  <c r="LA562" i="1"/>
  <c r="LD562" i="1"/>
  <c r="KZ562" i="1"/>
  <c r="LL562" i="1"/>
  <c r="LB561" i="1"/>
  <c r="LE561" i="1"/>
  <c r="LA561" i="1"/>
  <c r="LD561" i="1"/>
  <c r="KZ561" i="1"/>
  <c r="LC561" i="1"/>
  <c r="LB560" i="1"/>
  <c r="LE560" i="1"/>
  <c r="LA560" i="1"/>
  <c r="LD560" i="1"/>
  <c r="LJ560" i="1"/>
  <c r="KZ560" i="1"/>
  <c r="LM560" i="1"/>
  <c r="LB559" i="1"/>
  <c r="LE559" i="1"/>
  <c r="LA559" i="1"/>
  <c r="LD559" i="1"/>
  <c r="KZ559" i="1"/>
  <c r="LM559" i="1"/>
  <c r="LB558" i="1"/>
  <c r="LE558" i="1"/>
  <c r="LA558" i="1"/>
  <c r="LD558" i="1"/>
  <c r="KZ558" i="1"/>
  <c r="LL558" i="1"/>
  <c r="LB557" i="1"/>
  <c r="LE557" i="1"/>
  <c r="LA557" i="1"/>
  <c r="LD557" i="1"/>
  <c r="KZ557" i="1"/>
  <c r="LC557" i="1"/>
  <c r="LB556" i="1"/>
  <c r="LE556" i="1"/>
  <c r="LA556" i="1"/>
  <c r="LD556" i="1"/>
  <c r="LJ556" i="1"/>
  <c r="KZ556" i="1"/>
  <c r="LM556" i="1"/>
  <c r="LB555" i="1"/>
  <c r="LE555" i="1"/>
  <c r="LA555" i="1"/>
  <c r="LD555" i="1"/>
  <c r="LJ555" i="1"/>
  <c r="KZ555" i="1"/>
  <c r="LB554" i="1"/>
  <c r="LE554" i="1"/>
  <c r="LA554" i="1"/>
  <c r="LD554" i="1"/>
  <c r="KZ554" i="1"/>
  <c r="LL554" i="1"/>
  <c r="LB553" i="1"/>
  <c r="LE553" i="1"/>
  <c r="LA553" i="1"/>
  <c r="LD553" i="1"/>
  <c r="KZ553" i="1"/>
  <c r="LC553" i="1"/>
  <c r="LB552" i="1"/>
  <c r="LE552" i="1"/>
  <c r="LA552" i="1"/>
  <c r="LD552" i="1"/>
  <c r="LJ552" i="1"/>
  <c r="KZ552" i="1"/>
  <c r="LM552" i="1"/>
  <c r="LB551" i="1"/>
  <c r="LE551" i="1"/>
  <c r="LA551" i="1"/>
  <c r="LD551" i="1"/>
  <c r="KZ551" i="1"/>
  <c r="LB550" i="1"/>
  <c r="LE550" i="1"/>
  <c r="LA550" i="1"/>
  <c r="LD550" i="1"/>
  <c r="KZ550" i="1"/>
  <c r="LL550" i="1"/>
  <c r="LB549" i="1"/>
  <c r="LE549" i="1"/>
  <c r="LA549" i="1"/>
  <c r="LD549" i="1"/>
  <c r="KZ549" i="1"/>
  <c r="LC549" i="1"/>
  <c r="LB548" i="1"/>
  <c r="LE548" i="1"/>
  <c r="LA548" i="1"/>
  <c r="LD548" i="1"/>
  <c r="LJ548" i="1"/>
  <c r="KZ548" i="1"/>
  <c r="LM548" i="1"/>
  <c r="LB547" i="1"/>
  <c r="LE547" i="1"/>
  <c r="LA547" i="1"/>
  <c r="LD547" i="1"/>
  <c r="LJ547" i="1"/>
  <c r="KZ547" i="1"/>
  <c r="LM547" i="1"/>
  <c r="LB546" i="1"/>
  <c r="LE546" i="1"/>
  <c r="LA546" i="1"/>
  <c r="LD546" i="1"/>
  <c r="KZ546" i="1"/>
  <c r="LB545" i="1"/>
  <c r="LE545" i="1"/>
  <c r="LA545" i="1"/>
  <c r="LD545" i="1"/>
  <c r="KZ545" i="1"/>
  <c r="LC545" i="1"/>
  <c r="LB544" i="1"/>
  <c r="LE544" i="1"/>
  <c r="LA544" i="1"/>
  <c r="LD544" i="1"/>
  <c r="LJ544" i="1"/>
  <c r="KZ544" i="1"/>
  <c r="LM544" i="1"/>
  <c r="LB543" i="1"/>
  <c r="LE543" i="1"/>
  <c r="LA543" i="1"/>
  <c r="LD543" i="1"/>
  <c r="KZ543" i="1"/>
  <c r="LM543" i="1"/>
  <c r="LB542" i="1"/>
  <c r="LE542" i="1"/>
  <c r="LA542" i="1"/>
  <c r="LD542" i="1"/>
  <c r="KZ542" i="1"/>
  <c r="LL542" i="1"/>
  <c r="LB541" i="1"/>
  <c r="LE541" i="1"/>
  <c r="LA541" i="1"/>
  <c r="LD541" i="1"/>
  <c r="KZ541" i="1"/>
  <c r="LC541" i="1"/>
  <c r="LB540" i="1"/>
  <c r="LE540" i="1"/>
  <c r="LA540" i="1"/>
  <c r="LD540" i="1"/>
  <c r="LJ540" i="1"/>
  <c r="KZ540" i="1"/>
  <c r="LM540" i="1"/>
  <c r="LB539" i="1"/>
  <c r="LE539" i="1"/>
  <c r="LA539" i="1"/>
  <c r="LD539" i="1"/>
  <c r="LJ539" i="1"/>
  <c r="KZ539" i="1"/>
  <c r="LM539" i="1"/>
  <c r="LB538" i="1"/>
  <c r="LE538" i="1"/>
  <c r="LA538" i="1"/>
  <c r="LD538" i="1"/>
  <c r="KZ538" i="1"/>
  <c r="LL538" i="1"/>
  <c r="LB537" i="1"/>
  <c r="LE537" i="1"/>
  <c r="LA537" i="1"/>
  <c r="LD537" i="1"/>
  <c r="KZ537" i="1"/>
  <c r="LC537" i="1"/>
  <c r="LB536" i="1"/>
  <c r="LE536" i="1"/>
  <c r="LA536" i="1"/>
  <c r="LD536" i="1"/>
  <c r="LJ536" i="1"/>
  <c r="KZ536" i="1"/>
  <c r="LM536" i="1"/>
  <c r="LB535" i="1"/>
  <c r="LE535" i="1"/>
  <c r="LA535" i="1"/>
  <c r="LD535" i="1"/>
  <c r="KZ535" i="1"/>
  <c r="LM535" i="1"/>
  <c r="LB534" i="1"/>
  <c r="LE534" i="1"/>
  <c r="LA534" i="1"/>
  <c r="LD534" i="1"/>
  <c r="KZ534" i="1"/>
  <c r="LL534" i="1"/>
  <c r="LB533" i="1"/>
  <c r="LE533" i="1"/>
  <c r="LA533" i="1"/>
  <c r="LD533" i="1"/>
  <c r="KZ533" i="1"/>
  <c r="LC533" i="1"/>
  <c r="LB532" i="1"/>
  <c r="LE532" i="1"/>
  <c r="LA532" i="1"/>
  <c r="LD532" i="1"/>
  <c r="LJ532" i="1"/>
  <c r="KZ532" i="1"/>
  <c r="LM532" i="1"/>
  <c r="LB531" i="1"/>
  <c r="LE531" i="1"/>
  <c r="LA531" i="1"/>
  <c r="LD531" i="1"/>
  <c r="LJ531" i="1"/>
  <c r="KZ531" i="1"/>
  <c r="LB530" i="1"/>
  <c r="LE530" i="1"/>
  <c r="LA530" i="1"/>
  <c r="LD530" i="1"/>
  <c r="KZ530" i="1"/>
  <c r="LL530" i="1"/>
  <c r="LB529" i="1"/>
  <c r="LE529" i="1"/>
  <c r="LA529" i="1"/>
  <c r="LD529" i="1"/>
  <c r="KZ529" i="1"/>
  <c r="LC529" i="1"/>
  <c r="LB528" i="1"/>
  <c r="LE528" i="1"/>
  <c r="LA528" i="1"/>
  <c r="LD528" i="1"/>
  <c r="LJ528" i="1"/>
  <c r="KZ528" i="1"/>
  <c r="LM528" i="1"/>
  <c r="LB527" i="1"/>
  <c r="LE527" i="1"/>
  <c r="LA527" i="1"/>
  <c r="LD527" i="1"/>
  <c r="KZ527" i="1"/>
  <c r="LM527" i="1"/>
  <c r="LB526" i="1"/>
  <c r="LE526" i="1"/>
  <c r="LA526" i="1"/>
  <c r="LD526" i="1"/>
  <c r="KZ526" i="1"/>
  <c r="LL526" i="1"/>
  <c r="LB525" i="1"/>
  <c r="LE525" i="1"/>
  <c r="LA525" i="1"/>
  <c r="LD525" i="1"/>
  <c r="KZ525" i="1"/>
  <c r="LC525" i="1"/>
  <c r="LB524" i="1"/>
  <c r="LE524" i="1"/>
  <c r="LA524" i="1"/>
  <c r="LD524" i="1"/>
  <c r="LJ524" i="1"/>
  <c r="KZ524" i="1"/>
  <c r="LM524" i="1"/>
  <c r="LB523" i="1"/>
  <c r="LE523" i="1"/>
  <c r="LA523" i="1"/>
  <c r="LD523" i="1"/>
  <c r="LJ523" i="1"/>
  <c r="KZ523" i="1"/>
  <c r="LM523" i="1"/>
  <c r="KZ522" i="1"/>
  <c r="LC522" i="1"/>
  <c r="LI522" i="1"/>
  <c r="LB522" i="1"/>
  <c r="LE522" i="1"/>
  <c r="LA522" i="1"/>
  <c r="LD522" i="1"/>
  <c r="LB521" i="1"/>
  <c r="LE521" i="1"/>
  <c r="LA521" i="1"/>
  <c r="LD521" i="1"/>
  <c r="KZ521" i="1"/>
  <c r="LC521" i="1"/>
  <c r="LB520" i="1"/>
  <c r="LE520" i="1"/>
  <c r="LA520" i="1"/>
  <c r="LD520" i="1"/>
  <c r="LJ520" i="1"/>
  <c r="KZ520" i="1"/>
  <c r="LB519" i="1"/>
  <c r="LE519" i="1"/>
  <c r="LA519" i="1"/>
  <c r="LD519" i="1"/>
  <c r="LJ519" i="1"/>
  <c r="KZ519" i="1"/>
  <c r="LB518" i="1"/>
  <c r="LE518" i="1"/>
  <c r="LA518" i="1"/>
  <c r="LD518" i="1"/>
  <c r="KZ518" i="1"/>
  <c r="LB517" i="1"/>
  <c r="LE517" i="1"/>
  <c r="LA517" i="1"/>
  <c r="LD517" i="1"/>
  <c r="KZ517" i="1"/>
  <c r="LC517" i="1"/>
  <c r="LB516" i="1"/>
  <c r="LE516" i="1"/>
  <c r="LA516" i="1"/>
  <c r="LD516" i="1"/>
  <c r="LJ516" i="1"/>
  <c r="KZ516" i="1"/>
  <c r="LM516" i="1"/>
  <c r="LB515" i="1"/>
  <c r="LE515" i="1"/>
  <c r="LA515" i="1"/>
  <c r="LD515" i="1"/>
  <c r="KZ515" i="1"/>
  <c r="LM515" i="1"/>
  <c r="LB514" i="1"/>
  <c r="LE514" i="1"/>
  <c r="LA514" i="1"/>
  <c r="LD514" i="1"/>
  <c r="KZ514" i="1"/>
  <c r="LC514" i="1"/>
  <c r="LB513" i="1"/>
  <c r="LE513" i="1"/>
  <c r="LA513" i="1"/>
  <c r="LD513" i="1"/>
  <c r="KZ513" i="1"/>
  <c r="LC513" i="1"/>
  <c r="LB512" i="1"/>
  <c r="LE512" i="1"/>
  <c r="LA512" i="1"/>
  <c r="LD512" i="1"/>
  <c r="LJ512" i="1"/>
  <c r="KZ512" i="1"/>
  <c r="LM512" i="1"/>
  <c r="LB511" i="1"/>
  <c r="LE511" i="1"/>
  <c r="LA511" i="1"/>
  <c r="LD511" i="1"/>
  <c r="KZ511" i="1"/>
  <c r="LM511" i="1"/>
  <c r="LB510" i="1"/>
  <c r="LE510" i="1"/>
  <c r="LA510" i="1"/>
  <c r="LD510" i="1"/>
  <c r="KZ510" i="1"/>
  <c r="LL510" i="1"/>
  <c r="LB509" i="1"/>
  <c r="LE509" i="1"/>
  <c r="LA509" i="1"/>
  <c r="LD509" i="1"/>
  <c r="KZ509" i="1"/>
  <c r="LC509" i="1"/>
  <c r="LB508" i="1"/>
  <c r="LE508" i="1"/>
  <c r="LA508" i="1"/>
  <c r="LD508" i="1"/>
  <c r="LJ508" i="1"/>
  <c r="KZ508" i="1"/>
  <c r="LM508" i="1"/>
  <c r="LB507" i="1"/>
  <c r="LE507" i="1"/>
  <c r="LA507" i="1"/>
  <c r="LD507" i="1"/>
  <c r="LJ507" i="1"/>
  <c r="KZ507" i="1"/>
  <c r="LB506" i="1"/>
  <c r="LE506" i="1"/>
  <c r="LA506" i="1"/>
  <c r="LD506" i="1"/>
  <c r="KZ506" i="1"/>
  <c r="LL506" i="1"/>
  <c r="LB505" i="1"/>
  <c r="LE505" i="1"/>
  <c r="LA505" i="1"/>
  <c r="LD505" i="1"/>
  <c r="KZ505" i="1"/>
  <c r="LC505" i="1"/>
  <c r="LB504" i="1"/>
  <c r="LE504" i="1"/>
  <c r="LA504" i="1"/>
  <c r="LD504" i="1"/>
  <c r="LJ504" i="1"/>
  <c r="KZ504" i="1"/>
  <c r="LB503" i="1"/>
  <c r="LE503" i="1"/>
  <c r="LA503" i="1"/>
  <c r="LD503" i="1"/>
  <c r="KZ503" i="1"/>
  <c r="LB502" i="1"/>
  <c r="LE502" i="1"/>
  <c r="LA502" i="1"/>
  <c r="LD502" i="1"/>
  <c r="KZ502" i="1"/>
  <c r="LL502" i="1"/>
  <c r="LB501" i="1"/>
  <c r="LE501" i="1"/>
  <c r="LA501" i="1"/>
  <c r="LD501" i="1"/>
  <c r="KZ501" i="1"/>
  <c r="LC501" i="1"/>
  <c r="LB500" i="1"/>
  <c r="LE500" i="1"/>
  <c r="LA500" i="1"/>
  <c r="LD500" i="1"/>
  <c r="LJ500" i="1"/>
  <c r="KZ500" i="1"/>
  <c r="LM500" i="1"/>
  <c r="LB499" i="1"/>
  <c r="LE499" i="1"/>
  <c r="LA499" i="1"/>
  <c r="LD499" i="1"/>
  <c r="LJ499" i="1"/>
  <c r="KZ499" i="1"/>
  <c r="LM499" i="1"/>
  <c r="LB498" i="1"/>
  <c r="LE498" i="1"/>
  <c r="LA498" i="1"/>
  <c r="LD498" i="1"/>
  <c r="KZ498" i="1"/>
  <c r="LL498" i="1"/>
  <c r="LB497" i="1"/>
  <c r="LE497" i="1"/>
  <c r="LA497" i="1"/>
  <c r="LD497" i="1"/>
  <c r="KZ497" i="1"/>
  <c r="LC497" i="1"/>
  <c r="LB496" i="1"/>
  <c r="LE496" i="1"/>
  <c r="LA496" i="1"/>
  <c r="LD496" i="1"/>
  <c r="LJ496" i="1"/>
  <c r="KZ496" i="1"/>
  <c r="LM496" i="1"/>
  <c r="LB495" i="1"/>
  <c r="LE495" i="1"/>
  <c r="LA495" i="1"/>
  <c r="LD495" i="1"/>
  <c r="KZ495" i="1"/>
  <c r="LM495" i="1"/>
  <c r="LB494" i="1"/>
  <c r="LE494" i="1"/>
  <c r="LA494" i="1"/>
  <c r="LD494" i="1"/>
  <c r="KZ494" i="1"/>
  <c r="LL494" i="1"/>
  <c r="LB493" i="1"/>
  <c r="LE493" i="1"/>
  <c r="LA493" i="1"/>
  <c r="LD493" i="1"/>
  <c r="KZ493" i="1"/>
  <c r="LC493" i="1"/>
  <c r="LB492" i="1"/>
  <c r="LE492" i="1"/>
  <c r="LA492" i="1"/>
  <c r="LD492" i="1"/>
  <c r="LJ492" i="1"/>
  <c r="KZ492" i="1"/>
  <c r="LB491" i="1"/>
  <c r="LE491" i="1"/>
  <c r="LA491" i="1"/>
  <c r="LD491" i="1"/>
  <c r="LJ491" i="1"/>
  <c r="KZ491" i="1"/>
  <c r="LM491" i="1"/>
  <c r="LB490" i="1"/>
  <c r="LE490" i="1"/>
  <c r="LA490" i="1"/>
  <c r="LD490" i="1"/>
  <c r="KZ490" i="1"/>
  <c r="LB489" i="1"/>
  <c r="LE489" i="1"/>
  <c r="LA489" i="1"/>
  <c r="LD489" i="1"/>
  <c r="KZ489" i="1"/>
  <c r="LC489" i="1"/>
  <c r="LB488" i="1"/>
  <c r="LE488" i="1"/>
  <c r="LA488" i="1"/>
  <c r="LD488" i="1"/>
  <c r="LJ488" i="1"/>
  <c r="KZ488" i="1"/>
  <c r="LM488" i="1"/>
  <c r="KZ487" i="1"/>
  <c r="LC487" i="1"/>
  <c r="LI487" i="1"/>
  <c r="LB487" i="1"/>
  <c r="LE487" i="1"/>
  <c r="LA487" i="1"/>
  <c r="LD487" i="1"/>
  <c r="LM487" i="1"/>
  <c r="LB486" i="1"/>
  <c r="LE486" i="1"/>
  <c r="LA486" i="1"/>
  <c r="LD486" i="1"/>
  <c r="KZ486" i="1"/>
  <c r="LL486" i="1"/>
  <c r="LB485" i="1"/>
  <c r="LE485" i="1"/>
  <c r="LA485" i="1"/>
  <c r="LD485" i="1"/>
  <c r="KZ485" i="1"/>
  <c r="LC485" i="1"/>
  <c r="LB484" i="1"/>
  <c r="LE484" i="1"/>
  <c r="LA484" i="1"/>
  <c r="LD484" i="1"/>
  <c r="LJ484" i="1"/>
  <c r="KZ484" i="1"/>
  <c r="LM484" i="1"/>
  <c r="LB483" i="1"/>
  <c r="LE483" i="1"/>
  <c r="LA483" i="1"/>
  <c r="LD483" i="1"/>
  <c r="LJ483" i="1"/>
  <c r="KZ483" i="1"/>
  <c r="LM483" i="1"/>
  <c r="LB482" i="1"/>
  <c r="LE482" i="1"/>
  <c r="LA482" i="1"/>
  <c r="LD482" i="1"/>
  <c r="KZ482" i="1"/>
  <c r="LL482" i="1"/>
  <c r="LB481" i="1"/>
  <c r="LE481" i="1"/>
  <c r="LA481" i="1"/>
  <c r="KZ481" i="1"/>
  <c r="LC481" i="1"/>
  <c r="LB480" i="1"/>
  <c r="LE480" i="1"/>
  <c r="LA480" i="1"/>
  <c r="LD480" i="1"/>
  <c r="LJ480" i="1"/>
  <c r="KZ480" i="1"/>
  <c r="LM480" i="1"/>
  <c r="LB479" i="1"/>
  <c r="LE479" i="1"/>
  <c r="LA479" i="1"/>
  <c r="LD479" i="1"/>
  <c r="KZ479" i="1"/>
  <c r="LM479" i="1"/>
  <c r="LB478" i="1"/>
  <c r="LE478" i="1"/>
  <c r="LA478" i="1"/>
  <c r="LD478" i="1"/>
  <c r="KZ478" i="1"/>
  <c r="LB477" i="1"/>
  <c r="LE477" i="1"/>
  <c r="LA477" i="1"/>
  <c r="LD477" i="1"/>
  <c r="KZ477" i="1"/>
  <c r="LC477" i="1"/>
  <c r="LB476" i="1"/>
  <c r="LE476" i="1"/>
  <c r="LA476" i="1"/>
  <c r="LD476" i="1"/>
  <c r="LJ476" i="1"/>
  <c r="KZ476" i="1"/>
  <c r="LM476" i="1"/>
  <c r="LB475" i="1"/>
  <c r="LE475" i="1"/>
  <c r="LA475" i="1"/>
  <c r="LD475" i="1"/>
  <c r="LJ475" i="1"/>
  <c r="KZ475" i="1"/>
  <c r="LM475" i="1"/>
  <c r="LB474" i="1"/>
  <c r="LE474" i="1"/>
  <c r="LA474" i="1"/>
  <c r="LD474" i="1"/>
  <c r="KZ474" i="1"/>
  <c r="LL474" i="1"/>
  <c r="LB473" i="1"/>
  <c r="LE473" i="1"/>
  <c r="LA473" i="1"/>
  <c r="LD473" i="1"/>
  <c r="KZ473" i="1"/>
  <c r="LC473" i="1"/>
  <c r="LB472" i="1"/>
  <c r="LE472" i="1"/>
  <c r="LA472" i="1"/>
  <c r="LD472" i="1"/>
  <c r="LJ472" i="1"/>
  <c r="KZ472" i="1"/>
  <c r="LM472" i="1"/>
  <c r="LB471" i="1"/>
  <c r="LE471" i="1"/>
  <c r="LA471" i="1"/>
  <c r="LD471" i="1"/>
  <c r="KZ471" i="1"/>
  <c r="LC471" i="1"/>
  <c r="LI471" i="1"/>
  <c r="LB470" i="1"/>
  <c r="LE470" i="1"/>
  <c r="LA470" i="1"/>
  <c r="LD470" i="1"/>
  <c r="KZ470" i="1"/>
  <c r="LL470" i="1"/>
  <c r="LB469" i="1"/>
  <c r="LE469" i="1"/>
  <c r="LA469" i="1"/>
  <c r="LD469" i="1"/>
  <c r="KZ469" i="1"/>
  <c r="LC469" i="1"/>
  <c r="LB468" i="1"/>
  <c r="LE468" i="1"/>
  <c r="LA468" i="1"/>
  <c r="LD468" i="1"/>
  <c r="LJ468" i="1"/>
  <c r="KZ468" i="1"/>
  <c r="LM468" i="1"/>
  <c r="LB467" i="1"/>
  <c r="LE467" i="1"/>
  <c r="LA467" i="1"/>
  <c r="LD467" i="1"/>
  <c r="LJ467" i="1"/>
  <c r="KZ467" i="1"/>
  <c r="LM467" i="1"/>
  <c r="LB466" i="1"/>
  <c r="LE466" i="1"/>
  <c r="LA466" i="1"/>
  <c r="LD466" i="1"/>
  <c r="KZ466" i="1"/>
  <c r="LL466" i="1"/>
  <c r="LB465" i="1"/>
  <c r="LE465" i="1"/>
  <c r="LA465" i="1"/>
  <c r="KZ465" i="1"/>
  <c r="LC465" i="1"/>
  <c r="LB464" i="1"/>
  <c r="LE464" i="1"/>
  <c r="LA464" i="1"/>
  <c r="LD464" i="1"/>
  <c r="LJ464" i="1"/>
  <c r="KZ464" i="1"/>
  <c r="LM464" i="1"/>
  <c r="LB463" i="1"/>
  <c r="LE463" i="1"/>
  <c r="LA463" i="1"/>
  <c r="LD463" i="1"/>
  <c r="LJ463" i="1"/>
  <c r="KZ463" i="1"/>
  <c r="LM463" i="1"/>
  <c r="LB462" i="1"/>
  <c r="LE462" i="1"/>
  <c r="LA462" i="1"/>
  <c r="LD462" i="1"/>
  <c r="KZ462" i="1"/>
  <c r="LB461" i="1"/>
  <c r="LE461" i="1"/>
  <c r="LA461" i="1"/>
  <c r="LD461" i="1"/>
  <c r="KZ461" i="1"/>
  <c r="LC461" i="1"/>
  <c r="LB460" i="1"/>
  <c r="LE460" i="1"/>
  <c r="LA460" i="1"/>
  <c r="LD460" i="1"/>
  <c r="LJ460" i="1"/>
  <c r="KZ460" i="1"/>
  <c r="LM460" i="1"/>
  <c r="LB459" i="1"/>
  <c r="LE459" i="1"/>
  <c r="LA459" i="1"/>
  <c r="LD459" i="1"/>
  <c r="KZ459" i="1"/>
  <c r="LM459" i="1"/>
  <c r="LB458" i="1"/>
  <c r="LE458" i="1"/>
  <c r="LA458" i="1"/>
  <c r="LD458" i="1"/>
  <c r="KZ458" i="1"/>
  <c r="LL458" i="1"/>
  <c r="LB457" i="1"/>
  <c r="LE457" i="1"/>
  <c r="LA457" i="1"/>
  <c r="LD457" i="1"/>
  <c r="KZ457" i="1"/>
  <c r="LC457" i="1"/>
  <c r="LB456" i="1"/>
  <c r="LE456" i="1"/>
  <c r="LA456" i="1"/>
  <c r="LD456" i="1"/>
  <c r="LJ456" i="1"/>
  <c r="KZ456" i="1"/>
  <c r="LM456" i="1"/>
  <c r="LB455" i="1"/>
  <c r="LE455" i="1"/>
  <c r="LA455" i="1"/>
  <c r="LD455" i="1"/>
  <c r="LJ455" i="1"/>
  <c r="KZ455" i="1"/>
  <c r="LM455" i="1"/>
  <c r="LB454" i="1"/>
  <c r="LE454" i="1"/>
  <c r="LA454" i="1"/>
  <c r="LD454" i="1"/>
  <c r="KZ454" i="1"/>
  <c r="LL454" i="1"/>
  <c r="LB453" i="1"/>
  <c r="LE453" i="1"/>
  <c r="LA453" i="1"/>
  <c r="LD453" i="1"/>
  <c r="KZ453" i="1"/>
  <c r="LC453" i="1"/>
  <c r="LB452" i="1"/>
  <c r="LE452" i="1"/>
  <c r="LA452" i="1"/>
  <c r="LD452" i="1"/>
  <c r="LJ452" i="1"/>
  <c r="KZ452" i="1"/>
  <c r="LB451" i="1"/>
  <c r="LE451" i="1"/>
  <c r="LA451" i="1"/>
  <c r="LD451" i="1"/>
  <c r="KZ451" i="1"/>
  <c r="LM451" i="1"/>
  <c r="LB450" i="1"/>
  <c r="LE450" i="1"/>
  <c r="LA450" i="1"/>
  <c r="LD450" i="1"/>
  <c r="KZ450" i="1"/>
  <c r="LL450" i="1"/>
  <c r="LB449" i="1"/>
  <c r="LE449" i="1"/>
  <c r="LA449" i="1"/>
  <c r="LD449" i="1"/>
  <c r="KZ449" i="1"/>
  <c r="LC449" i="1"/>
  <c r="LB448" i="1"/>
  <c r="LE448" i="1"/>
  <c r="LA448" i="1"/>
  <c r="LD448" i="1"/>
  <c r="LJ448" i="1"/>
  <c r="KZ448" i="1"/>
  <c r="LM448" i="1"/>
  <c r="LB447" i="1"/>
  <c r="LE447" i="1"/>
  <c r="LA447" i="1"/>
  <c r="LD447" i="1"/>
  <c r="LJ447" i="1"/>
  <c r="KZ447" i="1"/>
  <c r="LM447" i="1"/>
  <c r="LB446" i="1"/>
  <c r="LE446" i="1"/>
  <c r="LA446" i="1"/>
  <c r="LD446" i="1"/>
  <c r="KZ446" i="1"/>
  <c r="LL446" i="1"/>
  <c r="LB445" i="1"/>
  <c r="LE445" i="1"/>
  <c r="LA445" i="1"/>
  <c r="LD445" i="1"/>
  <c r="KZ445" i="1"/>
  <c r="LC445" i="1"/>
  <c r="LB444" i="1"/>
  <c r="LE444" i="1"/>
  <c r="LA444" i="1"/>
  <c r="LD444" i="1"/>
  <c r="LJ444" i="1"/>
  <c r="KZ444" i="1"/>
  <c r="LB443" i="1"/>
  <c r="LE443" i="1"/>
  <c r="LA443" i="1"/>
  <c r="LD443" i="1"/>
  <c r="KZ443" i="1"/>
  <c r="LM443" i="1"/>
  <c r="LB442" i="1"/>
  <c r="LE442" i="1"/>
  <c r="LA442" i="1"/>
  <c r="LD442" i="1"/>
  <c r="KZ442" i="1"/>
  <c r="LL442" i="1"/>
  <c r="LB441" i="1"/>
  <c r="LE441" i="1"/>
  <c r="LA441" i="1"/>
  <c r="LD441" i="1"/>
  <c r="KZ441" i="1"/>
  <c r="LC441" i="1"/>
  <c r="LB440" i="1"/>
  <c r="LE440" i="1"/>
  <c r="LA440" i="1"/>
  <c r="LD440" i="1"/>
  <c r="LJ440" i="1"/>
  <c r="KZ440" i="1"/>
  <c r="LM440" i="1"/>
  <c r="LB439" i="1"/>
  <c r="LE439" i="1"/>
  <c r="LA439" i="1"/>
  <c r="LD439" i="1"/>
  <c r="LJ439" i="1"/>
  <c r="KZ439" i="1"/>
  <c r="LM439" i="1"/>
  <c r="LB438" i="1"/>
  <c r="LE438" i="1"/>
  <c r="LA438" i="1"/>
  <c r="LD438" i="1"/>
  <c r="KZ438" i="1"/>
  <c r="LL438" i="1"/>
  <c r="LB437" i="1"/>
  <c r="LE437" i="1"/>
  <c r="LA437" i="1"/>
  <c r="LD437" i="1"/>
  <c r="KZ437" i="1"/>
  <c r="LC437" i="1"/>
  <c r="LB436" i="1"/>
  <c r="LE436" i="1"/>
  <c r="LA436" i="1"/>
  <c r="LD436" i="1"/>
  <c r="LJ436" i="1"/>
  <c r="KZ436" i="1"/>
  <c r="LM436" i="1"/>
  <c r="LB435" i="1"/>
  <c r="LE435" i="1"/>
  <c r="LA435" i="1"/>
  <c r="LD435" i="1"/>
  <c r="KZ435" i="1"/>
  <c r="LM435" i="1"/>
  <c r="LB434" i="1"/>
  <c r="LE434" i="1"/>
  <c r="LA434" i="1"/>
  <c r="LD434" i="1"/>
  <c r="KZ434" i="1"/>
  <c r="LL434" i="1"/>
  <c r="LB433" i="1"/>
  <c r="LE433" i="1"/>
  <c r="LA433" i="1"/>
  <c r="KZ433" i="1"/>
  <c r="LC433" i="1"/>
  <c r="LB432" i="1"/>
  <c r="LE432" i="1"/>
  <c r="LA432" i="1"/>
  <c r="LD432" i="1"/>
  <c r="LJ432" i="1"/>
  <c r="KZ432" i="1"/>
  <c r="LM432" i="1"/>
  <c r="LB431" i="1"/>
  <c r="LE431" i="1"/>
  <c r="LA431" i="1"/>
  <c r="LD431" i="1"/>
  <c r="KZ431" i="1"/>
  <c r="LM431" i="1"/>
  <c r="LB430" i="1"/>
  <c r="LE430" i="1"/>
  <c r="LA430" i="1"/>
  <c r="LD430" i="1"/>
  <c r="KZ430" i="1"/>
  <c r="LL430" i="1"/>
  <c r="LB429" i="1"/>
  <c r="LE429" i="1"/>
  <c r="LA429" i="1"/>
  <c r="LD429" i="1"/>
  <c r="KZ429" i="1"/>
  <c r="LC429" i="1"/>
  <c r="LB428" i="1"/>
  <c r="LE428" i="1"/>
  <c r="LA428" i="1"/>
  <c r="LD428" i="1"/>
  <c r="LJ428" i="1"/>
  <c r="KZ428" i="1"/>
  <c r="LM428" i="1"/>
  <c r="LB427" i="1"/>
  <c r="LE427" i="1"/>
  <c r="LA427" i="1"/>
  <c r="LD427" i="1"/>
  <c r="LJ427" i="1"/>
  <c r="KZ427" i="1"/>
  <c r="LM427" i="1"/>
  <c r="LB426" i="1"/>
  <c r="LE426" i="1"/>
  <c r="LA426" i="1"/>
  <c r="LD426" i="1"/>
  <c r="KZ426" i="1"/>
  <c r="LL426" i="1"/>
  <c r="LB425" i="1"/>
  <c r="LE425" i="1"/>
  <c r="LA425" i="1"/>
  <c r="LD425" i="1"/>
  <c r="KZ425" i="1"/>
  <c r="LC425" i="1"/>
  <c r="LB424" i="1"/>
  <c r="LE424" i="1"/>
  <c r="LA424" i="1"/>
  <c r="LD424" i="1"/>
  <c r="LJ424" i="1"/>
  <c r="KZ424" i="1"/>
  <c r="LM424" i="1"/>
  <c r="LB423" i="1"/>
  <c r="LE423" i="1"/>
  <c r="LA423" i="1"/>
  <c r="LD423" i="1"/>
  <c r="KZ423" i="1"/>
  <c r="LM423" i="1"/>
  <c r="LB422" i="1"/>
  <c r="LE422" i="1"/>
  <c r="LA422" i="1"/>
  <c r="LD422" i="1"/>
  <c r="KZ422" i="1"/>
  <c r="LB421" i="1"/>
  <c r="LE421" i="1"/>
  <c r="LA421" i="1"/>
  <c r="LD421" i="1"/>
  <c r="KZ421" i="1"/>
  <c r="LC421" i="1"/>
  <c r="LB420" i="1"/>
  <c r="LE420" i="1"/>
  <c r="LA420" i="1"/>
  <c r="LD420" i="1"/>
  <c r="LJ420" i="1"/>
  <c r="KZ420" i="1"/>
  <c r="LM420" i="1"/>
  <c r="LB419" i="1"/>
  <c r="LE419" i="1"/>
  <c r="LA419" i="1"/>
  <c r="LD419" i="1"/>
  <c r="LJ419" i="1"/>
  <c r="KZ419" i="1"/>
  <c r="LM419" i="1"/>
  <c r="LB418" i="1"/>
  <c r="LE418" i="1"/>
  <c r="LA418" i="1"/>
  <c r="LD418" i="1"/>
  <c r="KZ418" i="1"/>
  <c r="LL418" i="1"/>
  <c r="LB417" i="1"/>
  <c r="LE417" i="1"/>
  <c r="LA417" i="1"/>
  <c r="LD417" i="1"/>
  <c r="KZ417" i="1"/>
  <c r="LC417" i="1"/>
  <c r="LB416" i="1"/>
  <c r="LE416" i="1"/>
  <c r="LA416" i="1"/>
  <c r="LD416" i="1"/>
  <c r="LJ416" i="1"/>
  <c r="KZ416" i="1"/>
  <c r="LM416" i="1"/>
  <c r="LB415" i="1"/>
  <c r="LE415" i="1"/>
  <c r="LA415" i="1"/>
  <c r="LD415" i="1"/>
  <c r="KZ415" i="1"/>
  <c r="LM415" i="1"/>
  <c r="LB414" i="1"/>
  <c r="LE414" i="1"/>
  <c r="LA414" i="1"/>
  <c r="LD414" i="1"/>
  <c r="KZ414" i="1"/>
  <c r="LL414" i="1"/>
  <c r="LB413" i="1"/>
  <c r="LE413" i="1"/>
  <c r="LA413" i="1"/>
  <c r="LD413" i="1"/>
  <c r="KZ413" i="1"/>
  <c r="LC413" i="1"/>
  <c r="LB412" i="1"/>
  <c r="LE412" i="1"/>
  <c r="LA412" i="1"/>
  <c r="LD412" i="1"/>
  <c r="LJ412" i="1"/>
  <c r="KZ412" i="1"/>
  <c r="LM412" i="1"/>
  <c r="LB411" i="1"/>
  <c r="LE411" i="1"/>
  <c r="LA411" i="1"/>
  <c r="LD411" i="1"/>
  <c r="LJ411" i="1"/>
  <c r="KZ411" i="1"/>
  <c r="LM411" i="1"/>
  <c r="LB410" i="1"/>
  <c r="LE410" i="1"/>
  <c r="LA410" i="1"/>
  <c r="LD410" i="1"/>
  <c r="KZ410" i="1"/>
  <c r="LL410" i="1"/>
  <c r="LB409" i="1"/>
  <c r="LE409" i="1"/>
  <c r="LA409" i="1"/>
  <c r="LD409" i="1"/>
  <c r="KZ409" i="1"/>
  <c r="LC409" i="1"/>
  <c r="LB408" i="1"/>
  <c r="LE408" i="1"/>
  <c r="LA408" i="1"/>
  <c r="LD408" i="1"/>
  <c r="LJ408" i="1"/>
  <c r="KZ408" i="1"/>
  <c r="LM408" i="1"/>
  <c r="LB407" i="1"/>
  <c r="LE407" i="1"/>
  <c r="LA407" i="1"/>
  <c r="LD407" i="1"/>
  <c r="KZ407" i="1"/>
  <c r="LC407" i="1"/>
  <c r="LI407" i="1"/>
  <c r="LB406" i="1"/>
  <c r="LE406" i="1"/>
  <c r="LA406" i="1"/>
  <c r="LD406" i="1"/>
  <c r="KZ406" i="1"/>
  <c r="LL406" i="1"/>
  <c r="LB405" i="1"/>
  <c r="LE405" i="1"/>
  <c r="LA405" i="1"/>
  <c r="LD405" i="1"/>
  <c r="KZ405" i="1"/>
  <c r="LC405" i="1"/>
  <c r="LB404" i="1"/>
  <c r="LE404" i="1"/>
  <c r="LA404" i="1"/>
  <c r="LD404" i="1"/>
  <c r="LJ404" i="1"/>
  <c r="KZ404" i="1"/>
  <c r="LM404" i="1"/>
  <c r="LB403" i="1"/>
  <c r="LE403" i="1"/>
  <c r="LA403" i="1"/>
  <c r="LD403" i="1"/>
  <c r="LJ403" i="1"/>
  <c r="KZ403" i="1"/>
  <c r="LM403" i="1"/>
  <c r="LB402" i="1"/>
  <c r="LE402" i="1"/>
  <c r="LA402" i="1"/>
  <c r="LD402" i="1"/>
  <c r="KZ402" i="1"/>
  <c r="LL402" i="1"/>
  <c r="LB401" i="1"/>
  <c r="LE401" i="1"/>
  <c r="LA401" i="1"/>
  <c r="LD401" i="1"/>
  <c r="KZ401" i="1"/>
  <c r="LC401" i="1"/>
  <c r="LB400" i="1"/>
  <c r="LE400" i="1"/>
  <c r="LA400" i="1"/>
  <c r="LD400" i="1"/>
  <c r="LJ400" i="1"/>
  <c r="KZ400" i="1"/>
  <c r="LB399" i="1"/>
  <c r="LE399" i="1"/>
  <c r="LA399" i="1"/>
  <c r="LD399" i="1"/>
  <c r="KZ399" i="1"/>
  <c r="LB398" i="1"/>
  <c r="LE398" i="1"/>
  <c r="LA398" i="1"/>
  <c r="LD398" i="1"/>
  <c r="KZ398" i="1"/>
  <c r="LL398" i="1"/>
  <c r="LB397" i="1"/>
  <c r="LE397" i="1"/>
  <c r="LA397" i="1"/>
  <c r="LD397" i="1"/>
  <c r="KZ397" i="1"/>
  <c r="LC397" i="1"/>
  <c r="LB396" i="1"/>
  <c r="LE396" i="1"/>
  <c r="LA396" i="1"/>
  <c r="LD396" i="1"/>
  <c r="LJ396" i="1"/>
  <c r="KZ396" i="1"/>
  <c r="LM396" i="1"/>
  <c r="LB395" i="1"/>
  <c r="LE395" i="1"/>
  <c r="LA395" i="1"/>
  <c r="LD395" i="1"/>
  <c r="LJ395" i="1"/>
  <c r="KZ395" i="1"/>
  <c r="LM395" i="1"/>
  <c r="LB394" i="1"/>
  <c r="LE394" i="1"/>
  <c r="LA394" i="1"/>
  <c r="LD394" i="1"/>
  <c r="KZ394" i="1"/>
  <c r="LL394" i="1"/>
  <c r="LB393" i="1"/>
  <c r="LE393" i="1"/>
  <c r="LA393" i="1"/>
  <c r="LD393" i="1"/>
  <c r="KZ393" i="1"/>
  <c r="LC393" i="1"/>
  <c r="LB392" i="1"/>
  <c r="LE392" i="1"/>
  <c r="LA392" i="1"/>
  <c r="LD392" i="1"/>
  <c r="LJ392" i="1"/>
  <c r="KZ392" i="1"/>
  <c r="LM392" i="1"/>
  <c r="LB391" i="1"/>
  <c r="LE391" i="1"/>
  <c r="LA391" i="1"/>
  <c r="LD391" i="1"/>
  <c r="KZ391" i="1"/>
  <c r="LC391" i="1"/>
  <c r="LI391" i="1"/>
  <c r="LB390" i="1"/>
  <c r="LE390" i="1"/>
  <c r="LA390" i="1"/>
  <c r="LD390" i="1"/>
  <c r="KZ390" i="1"/>
  <c r="LB389" i="1"/>
  <c r="LE389" i="1"/>
  <c r="LA389" i="1"/>
  <c r="LD389" i="1"/>
  <c r="KZ389" i="1"/>
  <c r="LC389" i="1"/>
  <c r="LB388" i="1"/>
  <c r="LE388" i="1"/>
  <c r="LA388" i="1"/>
  <c r="LD388" i="1"/>
  <c r="LJ388" i="1"/>
  <c r="KZ388" i="1"/>
  <c r="LM388" i="1"/>
  <c r="LB387" i="1"/>
  <c r="LE387" i="1"/>
  <c r="LA387" i="1"/>
  <c r="LD387" i="1"/>
  <c r="LJ387" i="1"/>
  <c r="KZ387" i="1"/>
  <c r="LM387" i="1"/>
  <c r="LB386" i="1"/>
  <c r="LE386" i="1"/>
  <c r="LA386" i="1"/>
  <c r="LD386" i="1"/>
  <c r="KZ386" i="1"/>
  <c r="LL386" i="1"/>
  <c r="LB385" i="1"/>
  <c r="LE385" i="1"/>
  <c r="LA385" i="1"/>
  <c r="LD385" i="1"/>
  <c r="KZ385" i="1"/>
  <c r="LC385" i="1"/>
  <c r="LB384" i="1"/>
  <c r="LE384" i="1"/>
  <c r="LA384" i="1"/>
  <c r="LD384" i="1"/>
  <c r="LJ384" i="1"/>
  <c r="KZ384" i="1"/>
  <c r="LB383" i="1"/>
  <c r="LE383" i="1"/>
  <c r="LA383" i="1"/>
  <c r="LD383" i="1"/>
  <c r="KZ383" i="1"/>
  <c r="LM383" i="1"/>
  <c r="LB382" i="1"/>
  <c r="LE382" i="1"/>
  <c r="LA382" i="1"/>
  <c r="LD382" i="1"/>
  <c r="LG382" i="1"/>
  <c r="KZ382" i="1"/>
  <c r="LL382" i="1"/>
  <c r="LB381" i="1"/>
  <c r="LE381" i="1"/>
  <c r="LA381" i="1"/>
  <c r="LD381" i="1"/>
  <c r="KZ381" i="1"/>
  <c r="LC381" i="1"/>
  <c r="LF381" i="1"/>
  <c r="LB380" i="1"/>
  <c r="LE380" i="1"/>
  <c r="LA380" i="1"/>
  <c r="LD380" i="1"/>
  <c r="KZ380" i="1"/>
  <c r="LB379" i="1"/>
  <c r="LE379" i="1"/>
  <c r="LA379" i="1"/>
  <c r="LD379" i="1"/>
  <c r="KZ379" i="1"/>
  <c r="LM379" i="1"/>
  <c r="LB378" i="1"/>
  <c r="LE378" i="1"/>
  <c r="LA378" i="1"/>
  <c r="LD378" i="1"/>
  <c r="LG378" i="1"/>
  <c r="KZ378" i="1"/>
  <c r="LL378" i="1"/>
  <c r="LN378" i="1"/>
  <c r="LO378" i="1"/>
  <c r="LB377" i="1"/>
  <c r="LE377" i="1"/>
  <c r="LA377" i="1"/>
  <c r="LD377" i="1"/>
  <c r="KZ377" i="1"/>
  <c r="LC377" i="1"/>
  <c r="LF377" i="1"/>
  <c r="LB376" i="1"/>
  <c r="LE376" i="1"/>
  <c r="LA376" i="1"/>
  <c r="LD376" i="1"/>
  <c r="KZ376" i="1"/>
  <c r="LB375" i="1"/>
  <c r="LE375" i="1"/>
  <c r="LA375" i="1"/>
  <c r="LD375" i="1"/>
  <c r="LJ375" i="1"/>
  <c r="KZ375" i="1"/>
  <c r="LM375" i="1"/>
  <c r="LB374" i="1"/>
  <c r="LE374" i="1"/>
  <c r="LA374" i="1"/>
  <c r="LD374" i="1"/>
  <c r="LG374" i="1"/>
  <c r="KZ374" i="1"/>
  <c r="LL374" i="1"/>
  <c r="LB373" i="1"/>
  <c r="LE373" i="1"/>
  <c r="LA373" i="1"/>
  <c r="LD373" i="1"/>
  <c r="KZ373" i="1"/>
  <c r="LC373" i="1"/>
  <c r="LF373" i="1"/>
  <c r="LB372" i="1"/>
  <c r="LE372" i="1"/>
  <c r="LA372" i="1"/>
  <c r="LD372" i="1"/>
  <c r="KZ372" i="1"/>
  <c r="LL372" i="1"/>
  <c r="LB371" i="1"/>
  <c r="LE371" i="1"/>
  <c r="LA371" i="1"/>
  <c r="LD371" i="1"/>
  <c r="LJ371" i="1"/>
  <c r="KZ371" i="1"/>
  <c r="LM371" i="1"/>
  <c r="LB370" i="1"/>
  <c r="LE370" i="1"/>
  <c r="LA370" i="1"/>
  <c r="LD370" i="1"/>
  <c r="LG370" i="1"/>
  <c r="KZ370" i="1"/>
  <c r="LL370" i="1"/>
  <c r="LB369" i="1"/>
  <c r="LE369" i="1"/>
  <c r="LA369" i="1"/>
  <c r="LD369" i="1"/>
  <c r="KZ369" i="1"/>
  <c r="LC369" i="1"/>
  <c r="LF369" i="1"/>
  <c r="LB368" i="1"/>
  <c r="LE368" i="1"/>
  <c r="LA368" i="1"/>
  <c r="LD368" i="1"/>
  <c r="KZ368" i="1"/>
  <c r="LL368" i="1"/>
  <c r="LN368" i="1"/>
  <c r="LO368" i="1"/>
  <c r="LB367" i="1"/>
  <c r="LE367" i="1"/>
  <c r="LA367" i="1"/>
  <c r="LD367" i="1"/>
  <c r="KZ367" i="1"/>
  <c r="LM367" i="1"/>
  <c r="LB366" i="1"/>
  <c r="LE366" i="1"/>
  <c r="LA366" i="1"/>
  <c r="LD366" i="1"/>
  <c r="LG366" i="1"/>
  <c r="KZ366" i="1"/>
  <c r="LL366" i="1"/>
  <c r="LB365" i="1"/>
  <c r="LE365" i="1"/>
  <c r="LA365" i="1"/>
  <c r="LD365" i="1"/>
  <c r="KZ365" i="1"/>
  <c r="LC365" i="1"/>
  <c r="LF365" i="1"/>
  <c r="LB364" i="1"/>
  <c r="LE364" i="1"/>
  <c r="LA364" i="1"/>
  <c r="LD364" i="1"/>
  <c r="KZ364" i="1"/>
  <c r="LB363" i="1"/>
  <c r="LE363" i="1"/>
  <c r="LA363" i="1"/>
  <c r="LD363" i="1"/>
  <c r="LJ363" i="1"/>
  <c r="KZ363" i="1"/>
  <c r="LM363" i="1"/>
  <c r="LB362" i="1"/>
  <c r="LE362" i="1"/>
  <c r="LA362" i="1"/>
  <c r="LD362" i="1"/>
  <c r="LG362" i="1"/>
  <c r="KZ362" i="1"/>
  <c r="LL362" i="1"/>
  <c r="LB361" i="1"/>
  <c r="LE361" i="1"/>
  <c r="LA361" i="1"/>
  <c r="LD361" i="1"/>
  <c r="KZ361" i="1"/>
  <c r="LC361" i="1"/>
  <c r="LF361" i="1"/>
  <c r="LB360" i="1"/>
  <c r="LE360" i="1"/>
  <c r="LA360" i="1"/>
  <c r="LD360" i="1"/>
  <c r="KZ360" i="1"/>
  <c r="LL360" i="1"/>
  <c r="LB359" i="1"/>
  <c r="LE359" i="1"/>
  <c r="LA359" i="1"/>
  <c r="LD359" i="1"/>
  <c r="KZ359" i="1"/>
  <c r="LC359" i="1"/>
  <c r="LB358" i="1"/>
  <c r="LE358" i="1"/>
  <c r="LA358" i="1"/>
  <c r="LD358" i="1"/>
  <c r="LG358" i="1"/>
  <c r="KZ358" i="1"/>
  <c r="LL358" i="1"/>
  <c r="LB357" i="1"/>
  <c r="LE357" i="1"/>
  <c r="LA357" i="1"/>
  <c r="LD357" i="1"/>
  <c r="KZ357" i="1"/>
  <c r="LC357" i="1"/>
  <c r="LF357" i="1"/>
  <c r="LB356" i="1"/>
  <c r="LE356" i="1"/>
  <c r="LA356" i="1"/>
  <c r="LD356" i="1"/>
  <c r="KZ356" i="1"/>
  <c r="LL356" i="1"/>
  <c r="LN356" i="1"/>
  <c r="LO356" i="1"/>
  <c r="LB355" i="1"/>
  <c r="LE355" i="1"/>
  <c r="LA355" i="1"/>
  <c r="LD355" i="1"/>
  <c r="KZ355" i="1"/>
  <c r="LC355" i="1"/>
  <c r="LB354" i="1"/>
  <c r="LE354" i="1"/>
  <c r="LA354" i="1"/>
  <c r="LD354" i="1"/>
  <c r="LG354" i="1"/>
  <c r="KZ354" i="1"/>
  <c r="LL354" i="1"/>
  <c r="LB353" i="1"/>
  <c r="LE353" i="1"/>
  <c r="LA353" i="1"/>
  <c r="LD353" i="1"/>
  <c r="KZ353" i="1"/>
  <c r="LC353" i="1"/>
  <c r="LF353" i="1"/>
  <c r="LB352" i="1"/>
  <c r="LE352" i="1"/>
  <c r="LA352" i="1"/>
  <c r="LD352" i="1"/>
  <c r="KZ352" i="1"/>
  <c r="LB351" i="1"/>
  <c r="LE351" i="1"/>
  <c r="LA351" i="1"/>
  <c r="LD351" i="1"/>
  <c r="KZ351" i="1"/>
  <c r="LM351" i="1"/>
  <c r="LB350" i="1"/>
  <c r="LE350" i="1"/>
  <c r="LA350" i="1"/>
  <c r="LD350" i="1"/>
  <c r="LG350" i="1"/>
  <c r="KZ350" i="1"/>
  <c r="LC350" i="1"/>
  <c r="LB349" i="1"/>
  <c r="LE349" i="1"/>
  <c r="LA349" i="1"/>
  <c r="LD349" i="1"/>
  <c r="KZ349" i="1"/>
  <c r="LC349" i="1"/>
  <c r="LF349" i="1"/>
  <c r="LB348" i="1"/>
  <c r="LE348" i="1"/>
  <c r="LA348" i="1"/>
  <c r="LD348" i="1"/>
  <c r="KZ348" i="1"/>
  <c r="LB347" i="1"/>
  <c r="LE347" i="1"/>
  <c r="LA347" i="1"/>
  <c r="LD347" i="1"/>
  <c r="LJ347" i="1"/>
  <c r="KZ347" i="1"/>
  <c r="LB346" i="1"/>
  <c r="LE346" i="1"/>
  <c r="LA346" i="1"/>
  <c r="LD346" i="1"/>
  <c r="LG346" i="1"/>
  <c r="KZ346" i="1"/>
  <c r="LL346" i="1"/>
  <c r="LB345" i="1"/>
  <c r="LE345" i="1"/>
  <c r="LA345" i="1"/>
  <c r="LD345" i="1"/>
  <c r="KZ345" i="1"/>
  <c r="LC345" i="1"/>
  <c r="LF345" i="1"/>
  <c r="LB344" i="1"/>
  <c r="LE344" i="1"/>
  <c r="LA344" i="1"/>
  <c r="LD344" i="1"/>
  <c r="KZ344" i="1"/>
  <c r="LB343" i="1"/>
  <c r="LE343" i="1"/>
  <c r="LA343" i="1"/>
  <c r="LD343" i="1"/>
  <c r="LJ343" i="1"/>
  <c r="KZ343" i="1"/>
  <c r="LC343" i="1"/>
  <c r="LB342" i="1"/>
  <c r="LE342" i="1"/>
  <c r="LA342" i="1"/>
  <c r="LD342" i="1"/>
  <c r="LG342" i="1"/>
  <c r="KZ342" i="1"/>
  <c r="LL342" i="1"/>
  <c r="LB341" i="1"/>
  <c r="LE341" i="1"/>
  <c r="LA341" i="1"/>
  <c r="LD341" i="1"/>
  <c r="KZ341" i="1"/>
  <c r="LC341" i="1"/>
  <c r="LF341" i="1"/>
  <c r="LB340" i="1"/>
  <c r="LE340" i="1"/>
  <c r="LA340" i="1"/>
  <c r="LD340" i="1"/>
  <c r="KZ340" i="1"/>
  <c r="LB339" i="1"/>
  <c r="LE339" i="1"/>
  <c r="LA339" i="1"/>
  <c r="LD339" i="1"/>
  <c r="KZ339" i="1"/>
  <c r="LM339" i="1"/>
  <c r="LB338" i="1"/>
  <c r="LE338" i="1"/>
  <c r="LA338" i="1"/>
  <c r="LD338" i="1"/>
  <c r="LG338" i="1"/>
  <c r="KZ338" i="1"/>
  <c r="LL338" i="1"/>
  <c r="LB337" i="1"/>
  <c r="LE337" i="1"/>
  <c r="LA337" i="1"/>
  <c r="LD337" i="1"/>
  <c r="KZ337" i="1"/>
  <c r="LC337" i="1"/>
  <c r="LF337" i="1"/>
  <c r="LB336" i="1"/>
  <c r="LE336" i="1"/>
  <c r="LA336" i="1"/>
  <c r="LD336" i="1"/>
  <c r="KZ336" i="1"/>
  <c r="LB335" i="1"/>
  <c r="LE335" i="1"/>
  <c r="LA335" i="1"/>
  <c r="LD335" i="1"/>
  <c r="KZ335" i="1"/>
  <c r="LC335" i="1"/>
  <c r="LB334" i="1"/>
  <c r="LE334" i="1"/>
  <c r="LA334" i="1"/>
  <c r="LD334" i="1"/>
  <c r="LG334" i="1"/>
  <c r="KZ334" i="1"/>
  <c r="LL334" i="1"/>
  <c r="LB333" i="1"/>
  <c r="LE333" i="1"/>
  <c r="LA333" i="1"/>
  <c r="LD333" i="1"/>
  <c r="KZ333" i="1"/>
  <c r="LC333" i="1"/>
  <c r="LF333" i="1"/>
  <c r="LB332" i="1"/>
  <c r="LE332" i="1"/>
  <c r="LA332" i="1"/>
  <c r="LD332" i="1"/>
  <c r="KZ332" i="1"/>
  <c r="LB331" i="1"/>
  <c r="LE331" i="1"/>
  <c r="LA331" i="1"/>
  <c r="LD331" i="1"/>
  <c r="KZ331" i="1"/>
  <c r="LM331" i="1"/>
  <c r="LB330" i="1"/>
  <c r="LE330" i="1"/>
  <c r="LA330" i="1"/>
  <c r="LD330" i="1"/>
  <c r="LG330" i="1"/>
  <c r="KZ330" i="1"/>
  <c r="LC330" i="1"/>
  <c r="LB329" i="1"/>
  <c r="LE329" i="1"/>
  <c r="LA329" i="1"/>
  <c r="LD329" i="1"/>
  <c r="KZ329" i="1"/>
  <c r="LC329" i="1"/>
  <c r="LF329" i="1"/>
  <c r="LB328" i="1"/>
  <c r="LE328" i="1"/>
  <c r="LA328" i="1"/>
  <c r="LD328" i="1"/>
  <c r="KZ328" i="1"/>
  <c r="LB327" i="1"/>
  <c r="LE327" i="1"/>
  <c r="LA327" i="1"/>
  <c r="LD327" i="1"/>
  <c r="KZ327" i="1"/>
  <c r="LM327" i="1"/>
  <c r="LB326" i="1"/>
  <c r="LE326" i="1"/>
  <c r="LA326" i="1"/>
  <c r="LD326" i="1"/>
  <c r="LG326" i="1"/>
  <c r="KZ326" i="1"/>
  <c r="LL326" i="1"/>
  <c r="LB325" i="1"/>
  <c r="LE325" i="1"/>
  <c r="LA325" i="1"/>
  <c r="LD325" i="1"/>
  <c r="KZ325" i="1"/>
  <c r="LC325" i="1"/>
  <c r="LF325" i="1"/>
  <c r="LB324" i="1"/>
  <c r="LE324" i="1"/>
  <c r="LA324" i="1"/>
  <c r="LD324" i="1"/>
  <c r="KZ324" i="1"/>
  <c r="LL324" i="1"/>
  <c r="LN324" i="1"/>
  <c r="LO324" i="1"/>
  <c r="LB323" i="1"/>
  <c r="LE323" i="1"/>
  <c r="LA323" i="1"/>
  <c r="LD323" i="1"/>
  <c r="KZ323" i="1"/>
  <c r="LM323" i="1"/>
  <c r="LB322" i="1"/>
  <c r="LE322" i="1"/>
  <c r="LA322" i="1"/>
  <c r="LD322" i="1"/>
  <c r="LG322" i="1"/>
  <c r="KZ322" i="1"/>
  <c r="LL322" i="1"/>
  <c r="LB321" i="1"/>
  <c r="LE321" i="1"/>
  <c r="LA321" i="1"/>
  <c r="LD321" i="1"/>
  <c r="KZ321" i="1"/>
  <c r="LC321" i="1"/>
  <c r="LF321" i="1"/>
  <c r="LB320" i="1"/>
  <c r="LE320" i="1"/>
  <c r="LA320" i="1"/>
  <c r="LD320" i="1"/>
  <c r="KZ320" i="1"/>
  <c r="LL320" i="1"/>
  <c r="LB319" i="1"/>
  <c r="LE319" i="1"/>
  <c r="LA319" i="1"/>
  <c r="LD319" i="1"/>
  <c r="KZ319" i="1"/>
  <c r="LM319" i="1"/>
  <c r="LB318" i="1"/>
  <c r="LE318" i="1"/>
  <c r="LA318" i="1"/>
  <c r="LD318" i="1"/>
  <c r="LG318" i="1"/>
  <c r="KZ318" i="1"/>
  <c r="LL318" i="1"/>
  <c r="LB317" i="1"/>
  <c r="LE317" i="1"/>
  <c r="LA317" i="1"/>
  <c r="LD317" i="1"/>
  <c r="KZ317" i="1"/>
  <c r="LC317" i="1"/>
  <c r="LF317" i="1"/>
  <c r="LB316" i="1"/>
  <c r="LE316" i="1"/>
  <c r="LA316" i="1"/>
  <c r="LD316" i="1"/>
  <c r="KZ316" i="1"/>
  <c r="LL316" i="1"/>
  <c r="KZ315" i="1"/>
  <c r="LC315" i="1"/>
  <c r="LB315" i="1"/>
  <c r="LE315" i="1"/>
  <c r="LK315" i="1"/>
  <c r="LA315" i="1"/>
  <c r="LD315" i="1"/>
  <c r="LM315" i="1"/>
  <c r="KZ314" i="1"/>
  <c r="LC314" i="1"/>
  <c r="LF314" i="1"/>
  <c r="LB314" i="1"/>
  <c r="LE314" i="1"/>
  <c r="LA314" i="1"/>
  <c r="LD314" i="1"/>
  <c r="LG314" i="1"/>
  <c r="LL314" i="1"/>
  <c r="LB313" i="1"/>
  <c r="LE313" i="1"/>
  <c r="LA313" i="1"/>
  <c r="LD313" i="1"/>
  <c r="KZ313" i="1"/>
  <c r="LC313" i="1"/>
  <c r="LF313" i="1"/>
  <c r="LB312" i="1"/>
  <c r="LE312" i="1"/>
  <c r="LA312" i="1"/>
  <c r="LD312" i="1"/>
  <c r="KZ312" i="1"/>
  <c r="LB311" i="1"/>
  <c r="LE311" i="1"/>
  <c r="LA311" i="1"/>
  <c r="LD311" i="1"/>
  <c r="KZ311" i="1"/>
  <c r="LM311" i="1"/>
  <c r="LB310" i="1"/>
  <c r="LE310" i="1"/>
  <c r="LA310" i="1"/>
  <c r="LD310" i="1"/>
  <c r="LG310" i="1"/>
  <c r="KZ310" i="1"/>
  <c r="LL310" i="1"/>
  <c r="LB309" i="1"/>
  <c r="LE309" i="1"/>
  <c r="LA309" i="1"/>
  <c r="LD309" i="1"/>
  <c r="KZ309" i="1"/>
  <c r="LC309" i="1"/>
  <c r="LF309" i="1"/>
  <c r="LB308" i="1"/>
  <c r="LE308" i="1"/>
  <c r="LA308" i="1"/>
  <c r="LD308" i="1"/>
  <c r="KZ308" i="1"/>
  <c r="LL308" i="1"/>
  <c r="LN308" i="1"/>
  <c r="LO308" i="1"/>
  <c r="LB307" i="1"/>
  <c r="LE307" i="1"/>
  <c r="LA307" i="1"/>
  <c r="LD307" i="1"/>
  <c r="LJ307" i="1"/>
  <c r="KZ307" i="1"/>
  <c r="LM307" i="1"/>
  <c r="LB306" i="1"/>
  <c r="LE306" i="1"/>
  <c r="LA306" i="1"/>
  <c r="LD306" i="1"/>
  <c r="LG306" i="1"/>
  <c r="KZ306" i="1"/>
  <c r="LL306" i="1"/>
  <c r="LB305" i="1"/>
  <c r="LE305" i="1"/>
  <c r="LA305" i="1"/>
  <c r="LD305" i="1"/>
  <c r="KZ305" i="1"/>
  <c r="LC305" i="1"/>
  <c r="LF305" i="1"/>
  <c r="LB304" i="1"/>
  <c r="LE304" i="1"/>
  <c r="LA304" i="1"/>
  <c r="LD304" i="1"/>
  <c r="KZ304" i="1"/>
  <c r="LL304" i="1"/>
  <c r="LB303" i="1"/>
  <c r="LE303" i="1"/>
  <c r="LK303" i="1"/>
  <c r="LA303" i="1"/>
  <c r="LD303" i="1"/>
  <c r="KZ303" i="1"/>
  <c r="LM303" i="1"/>
  <c r="LA302" i="1"/>
  <c r="LD302" i="1"/>
  <c r="LJ302" i="1"/>
  <c r="LB302" i="1"/>
  <c r="LE302" i="1"/>
  <c r="LG302" i="1"/>
  <c r="KZ302" i="1"/>
  <c r="LL302" i="1"/>
  <c r="LB301" i="1"/>
  <c r="LE301" i="1"/>
  <c r="LA301" i="1"/>
  <c r="LD301" i="1"/>
  <c r="KZ301" i="1"/>
  <c r="LC301" i="1"/>
  <c r="LF301" i="1"/>
  <c r="LB300" i="1"/>
  <c r="LE300" i="1"/>
  <c r="LA300" i="1"/>
  <c r="LD300" i="1"/>
  <c r="KZ300" i="1"/>
  <c r="LL300" i="1"/>
  <c r="LB299" i="1"/>
  <c r="LE299" i="1"/>
  <c r="LK299" i="1"/>
  <c r="LA299" i="1"/>
  <c r="LD299" i="1"/>
  <c r="KZ299" i="1"/>
  <c r="LM299" i="1"/>
  <c r="LB298" i="1"/>
  <c r="LE298" i="1"/>
  <c r="LA298" i="1"/>
  <c r="LD298" i="1"/>
  <c r="LG298" i="1"/>
  <c r="KZ298" i="1"/>
  <c r="LL298" i="1"/>
  <c r="LB297" i="1"/>
  <c r="LE297" i="1"/>
  <c r="LA297" i="1"/>
  <c r="LD297" i="1"/>
  <c r="KZ297" i="1"/>
  <c r="LC297" i="1"/>
  <c r="LF297" i="1"/>
  <c r="LB296" i="1"/>
  <c r="LE296" i="1"/>
  <c r="LA296" i="1"/>
  <c r="LD296" i="1"/>
  <c r="KZ296" i="1"/>
  <c r="LB295" i="1"/>
  <c r="LE295" i="1"/>
  <c r="LK295" i="1"/>
  <c r="LA295" i="1"/>
  <c r="LD295" i="1"/>
  <c r="KZ295" i="1"/>
  <c r="LM295" i="1"/>
  <c r="LB294" i="1"/>
  <c r="LE294" i="1"/>
  <c r="LA294" i="1"/>
  <c r="LD294" i="1"/>
  <c r="LG294" i="1"/>
  <c r="KZ294" i="1"/>
  <c r="LL294" i="1"/>
  <c r="LB293" i="1"/>
  <c r="LE293" i="1"/>
  <c r="LA293" i="1"/>
  <c r="LD293" i="1"/>
  <c r="KZ293" i="1"/>
  <c r="LC293" i="1"/>
  <c r="LF293" i="1"/>
  <c r="LB292" i="1"/>
  <c r="LE292" i="1"/>
  <c r="LA292" i="1"/>
  <c r="LD292" i="1"/>
  <c r="KZ292" i="1"/>
  <c r="LL292" i="1"/>
  <c r="LN292" i="1"/>
  <c r="LO292" i="1"/>
  <c r="LB291" i="1"/>
  <c r="LE291" i="1"/>
  <c r="LA291" i="1"/>
  <c r="LD291" i="1"/>
  <c r="KZ291" i="1"/>
  <c r="LM291" i="1"/>
  <c r="LB290" i="1"/>
  <c r="LE290" i="1"/>
  <c r="LA290" i="1"/>
  <c r="LD290" i="1"/>
  <c r="LG290" i="1"/>
  <c r="KZ290" i="1"/>
  <c r="LB289" i="1"/>
  <c r="LE289" i="1"/>
  <c r="LA289" i="1"/>
  <c r="LD289" i="1"/>
  <c r="KZ289" i="1"/>
  <c r="LC289" i="1"/>
  <c r="LF289" i="1"/>
  <c r="LB288" i="1"/>
  <c r="LE288" i="1"/>
  <c r="LA288" i="1"/>
  <c r="LD288" i="1"/>
  <c r="KZ288" i="1"/>
  <c r="LL288" i="1"/>
  <c r="LB287" i="1"/>
  <c r="LE287" i="1"/>
  <c r="LK287" i="1"/>
  <c r="LA287" i="1"/>
  <c r="LD287" i="1"/>
  <c r="LJ287" i="1"/>
  <c r="KZ287" i="1"/>
  <c r="LM287" i="1"/>
  <c r="LB286" i="1"/>
  <c r="LE286" i="1"/>
  <c r="LA286" i="1"/>
  <c r="LD286" i="1"/>
  <c r="KZ286" i="1"/>
  <c r="LL286" i="1"/>
  <c r="LB285" i="1"/>
  <c r="LE285" i="1"/>
  <c r="LA285" i="1"/>
  <c r="LD285" i="1"/>
  <c r="KZ285" i="1"/>
  <c r="LC285" i="1"/>
  <c r="LF285" i="1"/>
  <c r="LB284" i="1"/>
  <c r="LE284" i="1"/>
  <c r="LA284" i="1"/>
  <c r="LD284" i="1"/>
  <c r="KZ284" i="1"/>
  <c r="LL284" i="1"/>
  <c r="LB283" i="1"/>
  <c r="LE283" i="1"/>
  <c r="LK283" i="1"/>
  <c r="LA283" i="1"/>
  <c r="LD283" i="1"/>
  <c r="KZ283" i="1"/>
  <c r="LM283" i="1"/>
  <c r="LB282" i="1"/>
  <c r="LE282" i="1"/>
  <c r="LA282" i="1"/>
  <c r="LD282" i="1"/>
  <c r="LG282" i="1"/>
  <c r="KZ282" i="1"/>
  <c r="LL282" i="1"/>
  <c r="LB281" i="1"/>
  <c r="LE281" i="1"/>
  <c r="LA281" i="1"/>
  <c r="LD281" i="1"/>
  <c r="KZ281" i="1"/>
  <c r="LC281" i="1"/>
  <c r="LF281" i="1"/>
  <c r="LB280" i="1"/>
  <c r="LE280" i="1"/>
  <c r="LA280" i="1"/>
  <c r="LD280" i="1"/>
  <c r="KZ280" i="1"/>
  <c r="LB279" i="1"/>
  <c r="LE279" i="1"/>
  <c r="LK279" i="1"/>
  <c r="LA279" i="1"/>
  <c r="LD279" i="1"/>
  <c r="LJ279" i="1"/>
  <c r="KZ279" i="1"/>
  <c r="LM279" i="1"/>
  <c r="LB278" i="1"/>
  <c r="LE278" i="1"/>
  <c r="LA278" i="1"/>
  <c r="LD278" i="1"/>
  <c r="LG278" i="1"/>
  <c r="KZ278" i="1"/>
  <c r="LL278" i="1"/>
  <c r="LB277" i="1"/>
  <c r="LE277" i="1"/>
  <c r="LA277" i="1"/>
  <c r="LD277" i="1"/>
  <c r="KZ277" i="1"/>
  <c r="LC277" i="1"/>
  <c r="LF277" i="1"/>
  <c r="LB276" i="1"/>
  <c r="LE276" i="1"/>
  <c r="LA276" i="1"/>
  <c r="LD276" i="1"/>
  <c r="KZ276" i="1"/>
  <c r="LL276" i="1"/>
  <c r="LN276" i="1"/>
  <c r="LO276" i="1"/>
  <c r="LB275" i="1"/>
  <c r="LE275" i="1"/>
  <c r="LA275" i="1"/>
  <c r="LD275" i="1"/>
  <c r="KZ275" i="1"/>
  <c r="LM275" i="1"/>
  <c r="LB274" i="1"/>
  <c r="LE274" i="1"/>
  <c r="LA274" i="1"/>
  <c r="LD274" i="1"/>
  <c r="LG274" i="1"/>
  <c r="KZ274" i="1"/>
  <c r="LL274" i="1"/>
  <c r="LB273" i="1"/>
  <c r="LE273" i="1"/>
  <c r="LA273" i="1"/>
  <c r="LD273" i="1"/>
  <c r="KZ273" i="1"/>
  <c r="LC273" i="1"/>
  <c r="LF273" i="1"/>
  <c r="LB272" i="1"/>
  <c r="LE272" i="1"/>
  <c r="LA272" i="1"/>
  <c r="LD272" i="1"/>
  <c r="KZ272" i="1"/>
  <c r="LL272" i="1"/>
  <c r="LB271" i="1"/>
  <c r="LE271" i="1"/>
  <c r="LA271" i="1"/>
  <c r="LD271" i="1"/>
  <c r="LJ271" i="1"/>
  <c r="KZ271" i="1"/>
  <c r="LM271" i="1"/>
  <c r="LB270" i="1"/>
  <c r="LE270" i="1"/>
  <c r="LA270" i="1"/>
  <c r="LD270" i="1"/>
  <c r="LG270" i="1"/>
  <c r="KZ270" i="1"/>
  <c r="LC270" i="1"/>
  <c r="LB269" i="1"/>
  <c r="LE269" i="1"/>
  <c r="LA269" i="1"/>
  <c r="LD269" i="1"/>
  <c r="KZ269" i="1"/>
  <c r="LC269" i="1"/>
  <c r="LF269" i="1"/>
  <c r="LB268" i="1"/>
  <c r="LE268" i="1"/>
  <c r="LA268" i="1"/>
  <c r="LD268" i="1"/>
  <c r="LJ268" i="1"/>
  <c r="KZ268" i="1"/>
  <c r="LM268" i="1"/>
  <c r="LB267" i="1"/>
  <c r="LE267" i="1"/>
  <c r="LA267" i="1"/>
  <c r="LD267" i="1"/>
  <c r="LJ267" i="1"/>
  <c r="KZ267" i="1"/>
  <c r="LM267" i="1"/>
  <c r="LB266" i="1"/>
  <c r="LE266" i="1"/>
  <c r="LA266" i="1"/>
  <c r="LD266" i="1"/>
  <c r="LJ266" i="1"/>
  <c r="KZ266" i="1"/>
  <c r="LC266" i="1"/>
  <c r="LI266" i="1"/>
  <c r="LB265" i="1"/>
  <c r="LE265" i="1"/>
  <c r="LA265" i="1"/>
  <c r="LD265" i="1"/>
  <c r="LG265" i="1"/>
  <c r="KZ265" i="1"/>
  <c r="LC265" i="1"/>
  <c r="LF265" i="1"/>
  <c r="LB264" i="1"/>
  <c r="LE264" i="1"/>
  <c r="LA264" i="1"/>
  <c r="LD264" i="1"/>
  <c r="LJ264" i="1"/>
  <c r="KZ264" i="1"/>
  <c r="LM264" i="1"/>
  <c r="LB263" i="1"/>
  <c r="LE263" i="1"/>
  <c r="LA263" i="1"/>
  <c r="LD263" i="1"/>
  <c r="KZ263" i="1"/>
  <c r="LM263" i="1"/>
  <c r="LB262" i="1"/>
  <c r="LE262" i="1"/>
  <c r="LA262" i="1"/>
  <c r="LD262" i="1"/>
  <c r="LJ262" i="1"/>
  <c r="KZ262" i="1"/>
  <c r="LL262" i="1"/>
  <c r="LB261" i="1"/>
  <c r="LE261" i="1"/>
  <c r="LA261" i="1"/>
  <c r="LD261" i="1"/>
  <c r="KZ261" i="1"/>
  <c r="LC261" i="1"/>
  <c r="LI261" i="1"/>
  <c r="LB260" i="1"/>
  <c r="LE260" i="1"/>
  <c r="LA260" i="1"/>
  <c r="LD260" i="1"/>
  <c r="KZ260" i="1"/>
  <c r="LC260" i="1"/>
  <c r="LF260" i="1"/>
  <c r="LB259" i="1"/>
  <c r="LE259" i="1"/>
  <c r="LA259" i="1"/>
  <c r="LD259" i="1"/>
  <c r="LJ259" i="1"/>
  <c r="KZ259" i="1"/>
  <c r="LB258" i="1"/>
  <c r="LE258" i="1"/>
  <c r="LA258" i="1"/>
  <c r="LD258" i="1"/>
  <c r="LG258" i="1"/>
  <c r="KZ258" i="1"/>
  <c r="LL258" i="1"/>
  <c r="LB257" i="1"/>
  <c r="LE257" i="1"/>
  <c r="LA257" i="1"/>
  <c r="LD257" i="1"/>
  <c r="KZ257" i="1"/>
  <c r="LC257" i="1"/>
  <c r="LI257" i="1"/>
  <c r="LB256" i="1"/>
  <c r="LE256" i="1"/>
  <c r="LA256" i="1"/>
  <c r="LD256" i="1"/>
  <c r="KZ256" i="1"/>
  <c r="LM256" i="1"/>
  <c r="LB255" i="1"/>
  <c r="LE255" i="1"/>
  <c r="LH255" i="1"/>
  <c r="LA255" i="1"/>
  <c r="LD255" i="1"/>
  <c r="LG255" i="1"/>
  <c r="KZ255" i="1"/>
  <c r="LB254" i="1"/>
  <c r="LA254" i="1"/>
  <c r="LD254" i="1"/>
  <c r="LG254" i="1"/>
  <c r="KZ254" i="1"/>
  <c r="LC254" i="1"/>
  <c r="LF254" i="1"/>
  <c r="LB253" i="1"/>
  <c r="LE253" i="1"/>
  <c r="LA253" i="1"/>
  <c r="LD253" i="1"/>
  <c r="LG253" i="1"/>
  <c r="KZ253" i="1"/>
  <c r="LC253" i="1"/>
  <c r="LF253" i="1"/>
  <c r="LB252" i="1"/>
  <c r="LE252" i="1"/>
  <c r="LA252" i="1"/>
  <c r="LD252" i="1"/>
  <c r="KZ252" i="1"/>
  <c r="LL252" i="1"/>
  <c r="LB251" i="1"/>
  <c r="LE251" i="1"/>
  <c r="LA251" i="1"/>
  <c r="LD251" i="1"/>
  <c r="LJ251" i="1"/>
  <c r="KZ251" i="1"/>
  <c r="LM251" i="1"/>
  <c r="LB250" i="1"/>
  <c r="LE250" i="1"/>
  <c r="LA250" i="1"/>
  <c r="LD250" i="1"/>
  <c r="LJ250" i="1"/>
  <c r="KZ250" i="1"/>
  <c r="LL250" i="1"/>
  <c r="LN250" i="1"/>
  <c r="LO250" i="1"/>
  <c r="LB249" i="1"/>
  <c r="LE249" i="1"/>
  <c r="LA249" i="1"/>
  <c r="LD249" i="1"/>
  <c r="LG249" i="1"/>
  <c r="KZ249" i="1"/>
  <c r="LC249" i="1"/>
  <c r="LF249" i="1"/>
  <c r="LB248" i="1"/>
  <c r="LE248" i="1"/>
  <c r="LA248" i="1"/>
  <c r="LD248" i="1"/>
  <c r="LJ248" i="1"/>
  <c r="KZ248" i="1"/>
  <c r="LB247" i="1"/>
  <c r="LE247" i="1"/>
  <c r="LA247" i="1"/>
  <c r="LD247" i="1"/>
  <c r="KZ247" i="1"/>
  <c r="LM247" i="1"/>
  <c r="LB246" i="1"/>
  <c r="LE246" i="1"/>
  <c r="LA246" i="1"/>
  <c r="LD246" i="1"/>
  <c r="LJ246" i="1"/>
  <c r="KZ246" i="1"/>
  <c r="LL246" i="1"/>
  <c r="LB245" i="1"/>
  <c r="LE245" i="1"/>
  <c r="LA245" i="1"/>
  <c r="LD245" i="1"/>
  <c r="KZ245" i="1"/>
  <c r="LB244" i="1"/>
  <c r="LE244" i="1"/>
  <c r="LA244" i="1"/>
  <c r="LD244" i="1"/>
  <c r="KZ244" i="1"/>
  <c r="LL244" i="1"/>
  <c r="LN244" i="1"/>
  <c r="LO244" i="1"/>
  <c r="LB243" i="1"/>
  <c r="LE243" i="1"/>
  <c r="LA243" i="1"/>
  <c r="LD243" i="1"/>
  <c r="KZ243" i="1"/>
  <c r="LM243" i="1"/>
  <c r="LB242" i="1"/>
  <c r="LE242" i="1"/>
  <c r="LA242" i="1"/>
  <c r="LD242" i="1"/>
  <c r="LG242" i="1"/>
  <c r="KZ242" i="1"/>
  <c r="LL242" i="1"/>
  <c r="LB241" i="1"/>
  <c r="LE241" i="1"/>
  <c r="LA241" i="1"/>
  <c r="KZ241" i="1"/>
  <c r="LC241" i="1"/>
  <c r="LI241" i="1"/>
  <c r="LB240" i="1"/>
  <c r="LE240" i="1"/>
  <c r="LA240" i="1"/>
  <c r="LD240" i="1"/>
  <c r="KZ240" i="1"/>
  <c r="LM240" i="1"/>
  <c r="LB239" i="1"/>
  <c r="LE239" i="1"/>
  <c r="LA239" i="1"/>
  <c r="LD239" i="1"/>
  <c r="LG239" i="1"/>
  <c r="KZ239" i="1"/>
  <c r="LB238" i="1"/>
  <c r="LA238" i="1"/>
  <c r="LD238" i="1"/>
  <c r="KZ238" i="1"/>
  <c r="LC238" i="1"/>
  <c r="LF238" i="1"/>
  <c r="LB237" i="1"/>
  <c r="LE237" i="1"/>
  <c r="LA237" i="1"/>
  <c r="LD237" i="1"/>
  <c r="LG237" i="1"/>
  <c r="KZ237" i="1"/>
  <c r="LC237" i="1"/>
  <c r="LF237" i="1"/>
  <c r="LB236" i="1"/>
  <c r="LE236" i="1"/>
  <c r="LA236" i="1"/>
  <c r="LD236" i="1"/>
  <c r="KZ236" i="1"/>
  <c r="LL236" i="1"/>
  <c r="LB235" i="1"/>
  <c r="LE235" i="1"/>
  <c r="LA235" i="1"/>
  <c r="LD235" i="1"/>
  <c r="LJ235" i="1"/>
  <c r="KZ235" i="1"/>
  <c r="LM235" i="1"/>
  <c r="LB234" i="1"/>
  <c r="LE234" i="1"/>
  <c r="LA234" i="1"/>
  <c r="LD234" i="1"/>
  <c r="LJ234" i="1"/>
  <c r="KZ234" i="1"/>
  <c r="LL234" i="1"/>
  <c r="LB233" i="1"/>
  <c r="LE233" i="1"/>
  <c r="LA233" i="1"/>
  <c r="LD233" i="1"/>
  <c r="KZ233" i="1"/>
  <c r="LC233" i="1"/>
  <c r="LI233" i="1"/>
  <c r="LB232" i="1"/>
  <c r="LE232" i="1"/>
  <c r="LA232" i="1"/>
  <c r="LD232" i="1"/>
  <c r="LJ232" i="1"/>
  <c r="KZ232" i="1"/>
  <c r="LB231" i="1"/>
  <c r="LE231" i="1"/>
  <c r="LA231" i="1"/>
  <c r="LD231" i="1"/>
  <c r="KZ231" i="1"/>
  <c r="LM231" i="1"/>
  <c r="LB230" i="1"/>
  <c r="LE230" i="1"/>
  <c r="LA230" i="1"/>
  <c r="LD230" i="1"/>
  <c r="LJ230" i="1"/>
  <c r="KZ230" i="1"/>
  <c r="LL230" i="1"/>
  <c r="LB229" i="1"/>
  <c r="LE229" i="1"/>
  <c r="LA229" i="1"/>
  <c r="LD229" i="1"/>
  <c r="KZ229" i="1"/>
  <c r="LC229" i="1"/>
  <c r="LI229" i="1"/>
  <c r="LB228" i="1"/>
  <c r="LE228" i="1"/>
  <c r="LA228" i="1"/>
  <c r="LD228" i="1"/>
  <c r="KZ228" i="1"/>
  <c r="LM228" i="1"/>
  <c r="LB227" i="1"/>
  <c r="LE227" i="1"/>
  <c r="LA227" i="1"/>
  <c r="LD227" i="1"/>
  <c r="LG227" i="1"/>
  <c r="KZ227" i="1"/>
  <c r="LM227" i="1"/>
  <c r="LB226" i="1"/>
  <c r="LE226" i="1"/>
  <c r="LA226" i="1"/>
  <c r="LD226" i="1"/>
  <c r="LG226" i="1"/>
  <c r="KZ226" i="1"/>
  <c r="LL226" i="1"/>
  <c r="LB225" i="1"/>
  <c r="LE225" i="1"/>
  <c r="LA225" i="1"/>
  <c r="LD225" i="1"/>
  <c r="LG225" i="1"/>
  <c r="KZ225" i="1"/>
  <c r="LC225" i="1"/>
  <c r="LI225" i="1"/>
  <c r="LB224" i="1"/>
  <c r="LE224" i="1"/>
  <c r="LA224" i="1"/>
  <c r="LD224" i="1"/>
  <c r="LJ224" i="1"/>
  <c r="KZ224" i="1"/>
  <c r="LM224" i="1"/>
  <c r="LB223" i="1"/>
  <c r="LE223" i="1"/>
  <c r="LA223" i="1"/>
  <c r="LD223" i="1"/>
  <c r="LG223" i="1"/>
  <c r="KZ223" i="1"/>
  <c r="LM223" i="1"/>
  <c r="LB222" i="1"/>
  <c r="LE222" i="1"/>
  <c r="LA222" i="1"/>
  <c r="LD222" i="1"/>
  <c r="LJ222" i="1"/>
  <c r="KZ222" i="1"/>
  <c r="LL222" i="1"/>
  <c r="LB221" i="1"/>
  <c r="LE221" i="1"/>
  <c r="LA221" i="1"/>
  <c r="LD221" i="1"/>
  <c r="KZ221" i="1"/>
  <c r="LC221" i="1"/>
  <c r="LF221" i="1"/>
  <c r="LB220" i="1"/>
  <c r="LE220" i="1"/>
  <c r="LA220" i="1"/>
  <c r="LD220" i="1"/>
  <c r="KZ220" i="1"/>
  <c r="LB219" i="1"/>
  <c r="LE219" i="1"/>
  <c r="LA219" i="1"/>
  <c r="LD219" i="1"/>
  <c r="KZ219" i="1"/>
  <c r="LM219" i="1"/>
  <c r="LB218" i="1"/>
  <c r="LE218" i="1"/>
  <c r="LA218" i="1"/>
  <c r="LD218" i="1"/>
  <c r="LJ218" i="1"/>
  <c r="KZ218" i="1"/>
  <c r="LL218" i="1"/>
  <c r="LB217" i="1"/>
  <c r="LE217" i="1"/>
  <c r="LA217" i="1"/>
  <c r="LD217" i="1"/>
  <c r="KZ217" i="1"/>
  <c r="LC217" i="1"/>
  <c r="LI217" i="1"/>
  <c r="LB216" i="1"/>
  <c r="LE216" i="1"/>
  <c r="LA216" i="1"/>
  <c r="LD216" i="1"/>
  <c r="LJ216" i="1"/>
  <c r="KZ216" i="1"/>
  <c r="LM216" i="1"/>
  <c r="LB215" i="1"/>
  <c r="LE215" i="1"/>
  <c r="LA215" i="1"/>
  <c r="LD215" i="1"/>
  <c r="KZ215" i="1"/>
  <c r="LC215" i="1"/>
  <c r="LI215" i="1"/>
  <c r="LB214" i="1"/>
  <c r="LE214" i="1"/>
  <c r="LA214" i="1"/>
  <c r="LD214" i="1"/>
  <c r="LJ214" i="1"/>
  <c r="KZ214" i="1"/>
  <c r="LL214" i="1"/>
  <c r="LB213" i="1"/>
  <c r="LE213" i="1"/>
  <c r="LA213" i="1"/>
  <c r="LD213" i="1"/>
  <c r="KZ213" i="1"/>
  <c r="LC213" i="1"/>
  <c r="LI213" i="1"/>
  <c r="LB212" i="1"/>
  <c r="LE212" i="1"/>
  <c r="LA212" i="1"/>
  <c r="LD212" i="1"/>
  <c r="KZ212" i="1"/>
  <c r="LC212" i="1"/>
  <c r="LF212" i="1"/>
  <c r="LB211" i="1"/>
  <c r="LE211" i="1"/>
  <c r="LA211" i="1"/>
  <c r="LD211" i="1"/>
  <c r="LG211" i="1"/>
  <c r="KZ211" i="1"/>
  <c r="LC211" i="1"/>
  <c r="LB210" i="1"/>
  <c r="LE210" i="1"/>
  <c r="LA210" i="1"/>
  <c r="LD210" i="1"/>
  <c r="KZ210" i="1"/>
  <c r="LL210" i="1"/>
  <c r="LB209" i="1"/>
  <c r="LE209" i="1"/>
  <c r="LA209" i="1"/>
  <c r="LD209" i="1"/>
  <c r="LG209" i="1"/>
  <c r="KZ209" i="1"/>
  <c r="LM209" i="1"/>
  <c r="LB208" i="1"/>
  <c r="LE208" i="1"/>
  <c r="LA208" i="1"/>
  <c r="LD208" i="1"/>
  <c r="KZ208" i="1"/>
  <c r="LL208" i="1"/>
  <c r="LB207" i="1"/>
  <c r="LE207" i="1"/>
  <c r="LA207" i="1"/>
  <c r="LD207" i="1"/>
  <c r="LG207" i="1"/>
  <c r="KZ207" i="1"/>
  <c r="LC207" i="1"/>
  <c r="LB206" i="1"/>
  <c r="LE206" i="1"/>
  <c r="LA206" i="1"/>
  <c r="LD206" i="1"/>
  <c r="KZ206" i="1"/>
  <c r="LL206" i="1"/>
  <c r="LB205" i="1"/>
  <c r="LE205" i="1"/>
  <c r="LA205" i="1"/>
  <c r="LD205" i="1"/>
  <c r="LG205" i="1"/>
  <c r="KZ205" i="1"/>
  <c r="LM205" i="1"/>
  <c r="LB204" i="1"/>
  <c r="LE204" i="1"/>
  <c r="LA204" i="1"/>
  <c r="LD204" i="1"/>
  <c r="KZ204" i="1"/>
  <c r="LL204" i="1"/>
  <c r="LB203" i="1"/>
  <c r="LE203" i="1"/>
  <c r="LA203" i="1"/>
  <c r="LD203" i="1"/>
  <c r="LG203" i="1"/>
  <c r="KZ203" i="1"/>
  <c r="LC203" i="1"/>
  <c r="LB202" i="1"/>
  <c r="LE202" i="1"/>
  <c r="LA202" i="1"/>
  <c r="LD202" i="1"/>
  <c r="KZ202" i="1"/>
  <c r="LL202" i="1"/>
  <c r="LB201" i="1"/>
  <c r="LE201" i="1"/>
  <c r="LA201" i="1"/>
  <c r="LD201" i="1"/>
  <c r="LG201" i="1"/>
  <c r="KZ201" i="1"/>
  <c r="LM201" i="1"/>
  <c r="LB200" i="1"/>
  <c r="LE200" i="1"/>
  <c r="LA200" i="1"/>
  <c r="LD200" i="1"/>
  <c r="KZ200" i="1"/>
  <c r="LL200" i="1"/>
  <c r="LB199" i="1"/>
  <c r="LE199" i="1"/>
  <c r="LA199" i="1"/>
  <c r="LD199" i="1"/>
  <c r="LG199" i="1"/>
  <c r="KZ199" i="1"/>
  <c r="LC199" i="1"/>
  <c r="LB198" i="1"/>
  <c r="LE198" i="1"/>
  <c r="LA198" i="1"/>
  <c r="LD198" i="1"/>
  <c r="KZ198" i="1"/>
  <c r="LL198" i="1"/>
  <c r="LB197" i="1"/>
  <c r="LE197" i="1"/>
  <c r="LA197" i="1"/>
  <c r="LD197" i="1"/>
  <c r="LG197" i="1"/>
  <c r="KZ197" i="1"/>
  <c r="LM197" i="1"/>
  <c r="LB196" i="1"/>
  <c r="LE196" i="1"/>
  <c r="LA196" i="1"/>
  <c r="LD196" i="1"/>
  <c r="KZ196" i="1"/>
  <c r="LL196" i="1"/>
  <c r="LB195" i="1"/>
  <c r="LE195" i="1"/>
  <c r="LA195" i="1"/>
  <c r="LD195" i="1"/>
  <c r="LG195" i="1"/>
  <c r="KZ195" i="1"/>
  <c r="LC195" i="1"/>
  <c r="LB194" i="1"/>
  <c r="LE194" i="1"/>
  <c r="LA194" i="1"/>
  <c r="LD194" i="1"/>
  <c r="KZ194" i="1"/>
  <c r="LL194" i="1"/>
  <c r="LB193" i="1"/>
  <c r="LE193" i="1"/>
  <c r="LA193" i="1"/>
  <c r="LD193" i="1"/>
  <c r="LG193" i="1"/>
  <c r="KZ193" i="1"/>
  <c r="LM193" i="1"/>
  <c r="LB192" i="1"/>
  <c r="LE192" i="1"/>
  <c r="LA192" i="1"/>
  <c r="LD192" i="1"/>
  <c r="KZ192" i="1"/>
  <c r="LL192" i="1"/>
  <c r="LB191" i="1"/>
  <c r="LE191" i="1"/>
  <c r="LA191" i="1"/>
  <c r="LD191" i="1"/>
  <c r="LG191" i="1"/>
  <c r="KZ191" i="1"/>
  <c r="LC191" i="1"/>
  <c r="LB190" i="1"/>
  <c r="LE190" i="1"/>
  <c r="LA190" i="1"/>
  <c r="LD190" i="1"/>
  <c r="KZ190" i="1"/>
  <c r="LL190" i="1"/>
  <c r="LB189" i="1"/>
  <c r="LE189" i="1"/>
  <c r="LA189" i="1"/>
  <c r="LD189" i="1"/>
  <c r="LG189" i="1"/>
  <c r="KZ189" i="1"/>
  <c r="LM189" i="1"/>
  <c r="LB188" i="1"/>
  <c r="LE188" i="1"/>
  <c r="LA188" i="1"/>
  <c r="LD188" i="1"/>
  <c r="KZ188" i="1"/>
  <c r="LL188" i="1"/>
  <c r="LB187" i="1"/>
  <c r="LE187" i="1"/>
  <c r="LA187" i="1"/>
  <c r="LD187" i="1"/>
  <c r="LG187" i="1"/>
  <c r="KZ187" i="1"/>
  <c r="LC187" i="1"/>
  <c r="LB186" i="1"/>
  <c r="LE186" i="1"/>
  <c r="LA186" i="1"/>
  <c r="LD186" i="1"/>
  <c r="KZ186" i="1"/>
  <c r="LL186" i="1"/>
  <c r="LB185" i="1"/>
  <c r="LE185" i="1"/>
  <c r="LA185" i="1"/>
  <c r="LD185" i="1"/>
  <c r="LG185" i="1"/>
  <c r="KZ185" i="1"/>
  <c r="LB184" i="1"/>
  <c r="LE184" i="1"/>
  <c r="LA184" i="1"/>
  <c r="LD184" i="1"/>
  <c r="KZ184" i="1"/>
  <c r="LL184" i="1"/>
  <c r="LB183" i="1"/>
  <c r="LE183" i="1"/>
  <c r="LA183" i="1"/>
  <c r="LD183" i="1"/>
  <c r="LG183" i="1"/>
  <c r="KZ183" i="1"/>
  <c r="LC183" i="1"/>
  <c r="LB182" i="1"/>
  <c r="LE182" i="1"/>
  <c r="LA182" i="1"/>
  <c r="LD182" i="1"/>
  <c r="KZ182" i="1"/>
  <c r="LL182" i="1"/>
  <c r="LB181" i="1"/>
  <c r="LE181" i="1"/>
  <c r="LA181" i="1"/>
  <c r="LD181" i="1"/>
  <c r="LG181" i="1"/>
  <c r="KZ181" i="1"/>
  <c r="LM181" i="1"/>
  <c r="LB180" i="1"/>
  <c r="LE180" i="1"/>
  <c r="LA180" i="1"/>
  <c r="LD180" i="1"/>
  <c r="KZ180" i="1"/>
  <c r="LL180" i="1"/>
  <c r="LB179" i="1"/>
  <c r="LE179" i="1"/>
  <c r="LA179" i="1"/>
  <c r="LD179" i="1"/>
  <c r="LG179" i="1"/>
  <c r="KZ179" i="1"/>
  <c r="LC179" i="1"/>
  <c r="LB178" i="1"/>
  <c r="LE178" i="1"/>
  <c r="LA178" i="1"/>
  <c r="LD178" i="1"/>
  <c r="KZ178" i="1"/>
  <c r="LL178" i="1"/>
  <c r="LB177" i="1"/>
  <c r="LE177" i="1"/>
  <c r="LA177" i="1"/>
  <c r="LD177" i="1"/>
  <c r="LG177" i="1"/>
  <c r="KZ177" i="1"/>
  <c r="LM177" i="1"/>
  <c r="LB176" i="1"/>
  <c r="LE176" i="1"/>
  <c r="LA176" i="1"/>
  <c r="LD176" i="1"/>
  <c r="KZ176" i="1"/>
  <c r="LL176" i="1"/>
  <c r="LB175" i="1"/>
  <c r="LE175" i="1"/>
  <c r="LA175" i="1"/>
  <c r="LD175" i="1"/>
  <c r="LG175" i="1"/>
  <c r="KZ175" i="1"/>
  <c r="LC175" i="1"/>
  <c r="LB174" i="1"/>
  <c r="LE174" i="1"/>
  <c r="LA174" i="1"/>
  <c r="KZ174" i="1"/>
  <c r="LC174" i="1"/>
  <c r="LF174" i="1"/>
  <c r="LB173" i="1"/>
  <c r="LE173" i="1"/>
  <c r="LA173" i="1"/>
  <c r="LD173" i="1"/>
  <c r="KZ173" i="1"/>
  <c r="LM173" i="1"/>
  <c r="LB172" i="1"/>
  <c r="LE172" i="1"/>
  <c r="LA172" i="1"/>
  <c r="LD172" i="1"/>
  <c r="KZ172" i="1"/>
  <c r="LL172" i="1"/>
  <c r="LB171" i="1"/>
  <c r="LE171" i="1"/>
  <c r="LA171" i="1"/>
  <c r="LD171" i="1"/>
  <c r="LG171" i="1"/>
  <c r="KZ171" i="1"/>
  <c r="LC171" i="1"/>
  <c r="LB170" i="1"/>
  <c r="LE170" i="1"/>
  <c r="LA170" i="1"/>
  <c r="LD170" i="1"/>
  <c r="KZ170" i="1"/>
  <c r="LL170" i="1"/>
  <c r="LB169" i="1"/>
  <c r="LE169" i="1"/>
  <c r="LA169" i="1"/>
  <c r="LD169" i="1"/>
  <c r="KZ169" i="1"/>
  <c r="LM169" i="1"/>
  <c r="LB168" i="1"/>
  <c r="LE168" i="1"/>
  <c r="LA168" i="1"/>
  <c r="LD168" i="1"/>
  <c r="KZ168" i="1"/>
  <c r="LL168" i="1"/>
  <c r="LB167" i="1"/>
  <c r="LE167" i="1"/>
  <c r="LA167" i="1"/>
  <c r="LD167" i="1"/>
  <c r="LG167" i="1"/>
  <c r="KZ167" i="1"/>
  <c r="LC167" i="1"/>
  <c r="LB166" i="1"/>
  <c r="LE166" i="1"/>
  <c r="LA166" i="1"/>
  <c r="LD166" i="1"/>
  <c r="KZ166" i="1"/>
  <c r="LL166" i="1"/>
  <c r="LB165" i="1"/>
  <c r="LE165" i="1"/>
  <c r="LA165" i="1"/>
  <c r="LD165" i="1"/>
  <c r="KZ165" i="1"/>
  <c r="LM165" i="1"/>
  <c r="LB164" i="1"/>
  <c r="LE164" i="1"/>
  <c r="LA164" i="1"/>
  <c r="LD164" i="1"/>
  <c r="KZ164" i="1"/>
  <c r="LC164" i="1"/>
  <c r="LF164" i="1"/>
  <c r="LB163" i="1"/>
  <c r="LE163" i="1"/>
  <c r="LA163" i="1"/>
  <c r="LD163" i="1"/>
  <c r="LG163" i="1"/>
  <c r="KZ163" i="1"/>
  <c r="LC163" i="1"/>
  <c r="LB162" i="1"/>
  <c r="LE162" i="1"/>
  <c r="LA162" i="1"/>
  <c r="LD162" i="1"/>
  <c r="KZ162" i="1"/>
  <c r="LL162" i="1"/>
  <c r="LB161" i="1"/>
  <c r="LE161" i="1"/>
  <c r="LA161" i="1"/>
  <c r="LD161" i="1"/>
  <c r="KZ161" i="1"/>
  <c r="LB160" i="1"/>
  <c r="LE160" i="1"/>
  <c r="LA160" i="1"/>
  <c r="LD160" i="1"/>
  <c r="KZ160" i="1"/>
  <c r="LL160" i="1"/>
  <c r="LB159" i="1"/>
  <c r="LE159" i="1"/>
  <c r="LA159" i="1"/>
  <c r="LD159" i="1"/>
  <c r="LG159" i="1"/>
  <c r="KZ159" i="1"/>
  <c r="LC159" i="1"/>
  <c r="LB158" i="1"/>
  <c r="LE158" i="1"/>
  <c r="LA158" i="1"/>
  <c r="KZ158" i="1"/>
  <c r="LB157" i="1"/>
  <c r="LE157" i="1"/>
  <c r="LA157" i="1"/>
  <c r="LD157" i="1"/>
  <c r="LG157" i="1"/>
  <c r="KZ157" i="1"/>
  <c r="LM157" i="1"/>
  <c r="LB156" i="1"/>
  <c r="LE156" i="1"/>
  <c r="LA156" i="1"/>
  <c r="LD156" i="1"/>
  <c r="KZ156" i="1"/>
  <c r="LL156" i="1"/>
  <c r="LB155" i="1"/>
  <c r="LE155" i="1"/>
  <c r="LA155" i="1"/>
  <c r="LD155" i="1"/>
  <c r="LG155" i="1"/>
  <c r="KZ155" i="1"/>
  <c r="LC155" i="1"/>
  <c r="LB154" i="1"/>
  <c r="LE154" i="1"/>
  <c r="LA154" i="1"/>
  <c r="LD154" i="1"/>
  <c r="KZ154" i="1"/>
  <c r="LL154" i="1"/>
  <c r="LB153" i="1"/>
  <c r="LE153" i="1"/>
  <c r="LA153" i="1"/>
  <c r="LD153" i="1"/>
  <c r="LG153" i="1"/>
  <c r="KZ153" i="1"/>
  <c r="LM153" i="1"/>
  <c r="LB152" i="1"/>
  <c r="LE152" i="1"/>
  <c r="LA152" i="1"/>
  <c r="LD152" i="1"/>
  <c r="KZ152" i="1"/>
  <c r="LL152" i="1"/>
  <c r="LB151" i="1"/>
  <c r="LE151" i="1"/>
  <c r="LA151" i="1"/>
  <c r="LD151" i="1"/>
  <c r="LG151" i="1"/>
  <c r="KZ151" i="1"/>
  <c r="LC151" i="1"/>
  <c r="LB150" i="1"/>
  <c r="LE150" i="1"/>
  <c r="LA150" i="1"/>
  <c r="LD150" i="1"/>
  <c r="KZ150" i="1"/>
  <c r="LL150" i="1"/>
  <c r="LB149" i="1"/>
  <c r="LE149" i="1"/>
  <c r="LA149" i="1"/>
  <c r="LD149" i="1"/>
  <c r="LG149" i="1"/>
  <c r="KZ149" i="1"/>
  <c r="LM149" i="1"/>
  <c r="LB148" i="1"/>
  <c r="LE148" i="1"/>
  <c r="LA148" i="1"/>
  <c r="LD148" i="1"/>
  <c r="KZ148" i="1"/>
  <c r="LL148" i="1"/>
  <c r="LB147" i="1"/>
  <c r="LE147" i="1"/>
  <c r="LA147" i="1"/>
  <c r="LD147" i="1"/>
  <c r="LG147" i="1"/>
  <c r="KZ147" i="1"/>
  <c r="LC147" i="1"/>
  <c r="LB146" i="1"/>
  <c r="LE146" i="1"/>
  <c r="LA146" i="1"/>
  <c r="LD146" i="1"/>
  <c r="KZ146" i="1"/>
  <c r="LL146" i="1"/>
  <c r="LB145" i="1"/>
  <c r="LE145" i="1"/>
  <c r="LA145" i="1"/>
  <c r="LD145" i="1"/>
  <c r="LG145" i="1"/>
  <c r="KZ145" i="1"/>
  <c r="LM145" i="1"/>
  <c r="LB144" i="1"/>
  <c r="LE144" i="1"/>
  <c r="LA144" i="1"/>
  <c r="LD144" i="1"/>
  <c r="KZ144" i="1"/>
  <c r="LL144" i="1"/>
  <c r="LB143" i="1"/>
  <c r="LE143" i="1"/>
  <c r="LA143" i="1"/>
  <c r="LD143" i="1"/>
  <c r="LG143" i="1"/>
  <c r="KZ143" i="1"/>
  <c r="LC143" i="1"/>
  <c r="LB142" i="1"/>
  <c r="LE142" i="1"/>
  <c r="LA142" i="1"/>
  <c r="LD142" i="1"/>
  <c r="KZ142" i="1"/>
  <c r="LL142" i="1"/>
  <c r="LA141" i="1"/>
  <c r="LD141" i="1"/>
  <c r="LG141" i="1"/>
  <c r="LB141" i="1"/>
  <c r="LE141" i="1"/>
  <c r="KZ141" i="1"/>
  <c r="LM141" i="1"/>
  <c r="LB140" i="1"/>
  <c r="LE140" i="1"/>
  <c r="LA140" i="1"/>
  <c r="LD140" i="1"/>
  <c r="KZ140" i="1"/>
  <c r="LL140" i="1"/>
  <c r="LB139" i="1"/>
  <c r="LE139" i="1"/>
  <c r="LA139" i="1"/>
  <c r="LD139" i="1"/>
  <c r="LG139" i="1"/>
  <c r="KZ139" i="1"/>
  <c r="LC139" i="1"/>
  <c r="LB138" i="1"/>
  <c r="LE138" i="1"/>
  <c r="LA138" i="1"/>
  <c r="LD138" i="1"/>
  <c r="KZ138" i="1"/>
  <c r="LL138" i="1"/>
  <c r="LB137" i="1"/>
  <c r="LE137" i="1"/>
  <c r="LA137" i="1"/>
  <c r="LD137" i="1"/>
  <c r="LG137" i="1"/>
  <c r="KZ137" i="1"/>
  <c r="LM137" i="1"/>
  <c r="LB136" i="1"/>
  <c r="LE136" i="1"/>
  <c r="LA136" i="1"/>
  <c r="LD136" i="1"/>
  <c r="KZ136" i="1"/>
  <c r="LL136" i="1"/>
  <c r="LB135" i="1"/>
  <c r="LE135" i="1"/>
  <c r="LA135" i="1"/>
  <c r="LD135" i="1"/>
  <c r="LG135" i="1"/>
  <c r="KZ135" i="1"/>
  <c r="LC135" i="1"/>
  <c r="LB134" i="1"/>
  <c r="LE134" i="1"/>
  <c r="LA134" i="1"/>
  <c r="LD134" i="1"/>
  <c r="KZ134" i="1"/>
  <c r="LL134" i="1"/>
  <c r="LB133" i="1"/>
  <c r="LE133" i="1"/>
  <c r="LA133" i="1"/>
  <c r="LD133" i="1"/>
  <c r="LG133" i="1"/>
  <c r="KZ133" i="1"/>
  <c r="LM133" i="1"/>
  <c r="LB132" i="1"/>
  <c r="LE132" i="1"/>
  <c r="LA132" i="1"/>
  <c r="LD132" i="1"/>
  <c r="KZ132" i="1"/>
  <c r="LL132" i="1"/>
  <c r="LB131" i="1"/>
  <c r="LE131" i="1"/>
  <c r="LA131" i="1"/>
  <c r="LD131" i="1"/>
  <c r="LG131" i="1"/>
  <c r="KZ131" i="1"/>
  <c r="LC131" i="1"/>
  <c r="LB130" i="1"/>
  <c r="LE130" i="1"/>
  <c r="LA130" i="1"/>
  <c r="LD130" i="1"/>
  <c r="KZ130" i="1"/>
  <c r="LL130" i="1"/>
  <c r="LB129" i="1"/>
  <c r="LE129" i="1"/>
  <c r="LA129" i="1"/>
  <c r="LD129" i="1"/>
  <c r="LG129" i="1"/>
  <c r="KZ129" i="1"/>
  <c r="LM129" i="1"/>
  <c r="LB128" i="1"/>
  <c r="LE128" i="1"/>
  <c r="LA128" i="1"/>
  <c r="LD128" i="1"/>
  <c r="KZ128" i="1"/>
  <c r="LL128" i="1"/>
  <c r="LB127" i="1"/>
  <c r="LE127" i="1"/>
  <c r="LA127" i="1"/>
  <c r="LD127" i="1"/>
  <c r="LG127" i="1"/>
  <c r="KZ127" i="1"/>
  <c r="LC127" i="1"/>
  <c r="LB126" i="1"/>
  <c r="LE126" i="1"/>
  <c r="LA126" i="1"/>
  <c r="LD126" i="1"/>
  <c r="KZ126" i="1"/>
  <c r="LL126" i="1"/>
  <c r="LB125" i="1"/>
  <c r="LE125" i="1"/>
  <c r="LA125" i="1"/>
  <c r="LD125" i="1"/>
  <c r="LG125" i="1"/>
  <c r="KZ125" i="1"/>
  <c r="LM125" i="1"/>
  <c r="LB124" i="1"/>
  <c r="LE124" i="1"/>
  <c r="LA124" i="1"/>
  <c r="LD124" i="1"/>
  <c r="KZ124" i="1"/>
  <c r="LL124" i="1"/>
  <c r="LB123" i="1"/>
  <c r="LE123" i="1"/>
  <c r="LA123" i="1"/>
  <c r="LD123" i="1"/>
  <c r="LG123" i="1"/>
  <c r="KZ123" i="1"/>
  <c r="LC123" i="1"/>
  <c r="LB122" i="1"/>
  <c r="LE122" i="1"/>
  <c r="LA122" i="1"/>
  <c r="LD122" i="1"/>
  <c r="KZ122" i="1"/>
  <c r="LL122" i="1"/>
  <c r="LB121" i="1"/>
  <c r="LE121" i="1"/>
  <c r="LA121" i="1"/>
  <c r="LD121" i="1"/>
  <c r="LG121" i="1"/>
  <c r="KZ121" i="1"/>
  <c r="LM121" i="1"/>
  <c r="LB120" i="1"/>
  <c r="LE120" i="1"/>
  <c r="LA120" i="1"/>
  <c r="LD120" i="1"/>
  <c r="KZ120" i="1"/>
  <c r="LL120" i="1"/>
  <c r="LB119" i="1"/>
  <c r="LE119" i="1"/>
  <c r="LA119" i="1"/>
  <c r="LD119" i="1"/>
  <c r="LG119" i="1"/>
  <c r="KZ119" i="1"/>
  <c r="LC119" i="1"/>
  <c r="LB118" i="1"/>
  <c r="LE118" i="1"/>
  <c r="LA118" i="1"/>
  <c r="LD118" i="1"/>
  <c r="KZ118" i="1"/>
  <c r="LL118" i="1"/>
  <c r="LB117" i="1"/>
  <c r="LE117" i="1"/>
  <c r="LA117" i="1"/>
  <c r="LD117" i="1"/>
  <c r="LG117" i="1"/>
  <c r="KZ117" i="1"/>
  <c r="LM117" i="1"/>
  <c r="LB116" i="1"/>
  <c r="LE116" i="1"/>
  <c r="LA116" i="1"/>
  <c r="LD116" i="1"/>
  <c r="KZ116" i="1"/>
  <c r="LL116" i="1"/>
  <c r="LB115" i="1"/>
  <c r="LE115" i="1"/>
  <c r="LA115" i="1"/>
  <c r="LD115" i="1"/>
  <c r="LG115" i="1"/>
  <c r="KZ115" i="1"/>
  <c r="LC115" i="1"/>
  <c r="LB114" i="1"/>
  <c r="LE114" i="1"/>
  <c r="LA114" i="1"/>
  <c r="LD114" i="1"/>
  <c r="KZ114" i="1"/>
  <c r="LL114" i="1"/>
  <c r="LB113" i="1"/>
  <c r="LE113" i="1"/>
  <c r="LA113" i="1"/>
  <c r="LD113" i="1"/>
  <c r="LG113" i="1"/>
  <c r="KZ113" i="1"/>
  <c r="LM113" i="1"/>
  <c r="LB112" i="1"/>
  <c r="LE112" i="1"/>
  <c r="LA112" i="1"/>
  <c r="LD112" i="1"/>
  <c r="KZ112" i="1"/>
  <c r="LL112" i="1"/>
  <c r="LB111" i="1"/>
  <c r="LE111" i="1"/>
  <c r="LA111" i="1"/>
  <c r="LD111" i="1"/>
  <c r="LG111" i="1"/>
  <c r="KZ111" i="1"/>
  <c r="LC111" i="1"/>
  <c r="LB110" i="1"/>
  <c r="LE110" i="1"/>
  <c r="LA110" i="1"/>
  <c r="LD110" i="1"/>
  <c r="KZ110" i="1"/>
  <c r="LL110" i="1"/>
  <c r="LB109" i="1"/>
  <c r="LE109" i="1"/>
  <c r="LA109" i="1"/>
  <c r="LD109" i="1"/>
  <c r="LG109" i="1"/>
  <c r="KZ109" i="1"/>
  <c r="LM109" i="1"/>
  <c r="LB108" i="1"/>
  <c r="LE108" i="1"/>
  <c r="LA108" i="1"/>
  <c r="LD108" i="1"/>
  <c r="KZ108" i="1"/>
  <c r="LL108" i="1"/>
  <c r="LB107" i="1"/>
  <c r="LE107" i="1"/>
  <c r="LA107" i="1"/>
  <c r="LD107" i="1"/>
  <c r="LG107" i="1"/>
  <c r="KZ107" i="1"/>
  <c r="LC107" i="1"/>
  <c r="LB106" i="1"/>
  <c r="LE106" i="1"/>
  <c r="LA106" i="1"/>
  <c r="LD106" i="1"/>
  <c r="KZ106" i="1"/>
  <c r="LL106" i="1"/>
  <c r="LB105" i="1"/>
  <c r="LE105" i="1"/>
  <c r="LA105" i="1"/>
  <c r="LD105" i="1"/>
  <c r="LG105" i="1"/>
  <c r="KZ105" i="1"/>
  <c r="LM105" i="1"/>
  <c r="LB104" i="1"/>
  <c r="LE104" i="1"/>
  <c r="LA104" i="1"/>
  <c r="LD104" i="1"/>
  <c r="KZ104" i="1"/>
  <c r="LL104" i="1"/>
  <c r="LB103" i="1"/>
  <c r="LE103" i="1"/>
  <c r="LA103" i="1"/>
  <c r="LD103" i="1"/>
  <c r="LG103" i="1"/>
  <c r="KZ103" i="1"/>
  <c r="LC103" i="1"/>
  <c r="LB102" i="1"/>
  <c r="LE102" i="1"/>
  <c r="LA102" i="1"/>
  <c r="KZ102" i="1"/>
  <c r="LC102" i="1"/>
  <c r="LF102" i="1"/>
  <c r="LB101" i="1"/>
  <c r="LE101" i="1"/>
  <c r="LA101" i="1"/>
  <c r="LD101" i="1"/>
  <c r="LG101" i="1"/>
  <c r="KZ101" i="1"/>
  <c r="LM101" i="1"/>
  <c r="LB100" i="1"/>
  <c r="LE100" i="1"/>
  <c r="LA100" i="1"/>
  <c r="LD100" i="1"/>
  <c r="KZ100" i="1"/>
  <c r="LB99" i="1"/>
  <c r="LE99" i="1"/>
  <c r="LA99" i="1"/>
  <c r="LD99" i="1"/>
  <c r="LG99" i="1"/>
  <c r="KZ99" i="1"/>
  <c r="LC99" i="1"/>
  <c r="LB98" i="1"/>
  <c r="LE98" i="1"/>
  <c r="LA98" i="1"/>
  <c r="LD98" i="1"/>
  <c r="KZ98" i="1"/>
  <c r="LL98" i="1"/>
  <c r="LB97" i="1"/>
  <c r="LE97" i="1"/>
  <c r="LA97" i="1"/>
  <c r="LD97" i="1"/>
  <c r="KZ97" i="1"/>
  <c r="LM97" i="1"/>
  <c r="LB96" i="1"/>
  <c r="LE96" i="1"/>
  <c r="LA96" i="1"/>
  <c r="LD96" i="1"/>
  <c r="KZ96" i="1"/>
  <c r="LC96" i="1"/>
  <c r="LF96" i="1"/>
  <c r="LB95" i="1"/>
  <c r="LE95" i="1"/>
  <c r="LA95" i="1"/>
  <c r="LD95" i="1"/>
  <c r="LG95" i="1"/>
  <c r="KZ95" i="1"/>
  <c r="LC95" i="1"/>
  <c r="LB94" i="1"/>
  <c r="LE94" i="1"/>
  <c r="LA94" i="1"/>
  <c r="LD94" i="1"/>
  <c r="KZ94" i="1"/>
  <c r="LL94" i="1"/>
  <c r="LB93" i="1"/>
  <c r="LE93" i="1"/>
  <c r="LA93" i="1"/>
  <c r="LD93" i="1"/>
  <c r="KZ93" i="1"/>
  <c r="LM93" i="1"/>
  <c r="LB92" i="1"/>
  <c r="LE92" i="1"/>
  <c r="LA92" i="1"/>
  <c r="LD92" i="1"/>
  <c r="KZ92" i="1"/>
  <c r="LL92" i="1"/>
  <c r="LB91" i="1"/>
  <c r="LE91" i="1"/>
  <c r="LA91" i="1"/>
  <c r="LD91" i="1"/>
  <c r="LG91" i="1"/>
  <c r="KZ91" i="1"/>
  <c r="LC91" i="1"/>
  <c r="LB90" i="1"/>
  <c r="LE90" i="1"/>
  <c r="LA90" i="1"/>
  <c r="LD90" i="1"/>
  <c r="KZ90" i="1"/>
  <c r="LL90" i="1"/>
  <c r="LB89" i="1"/>
  <c r="LE89" i="1"/>
  <c r="LA89" i="1"/>
  <c r="LD89" i="1"/>
  <c r="KZ89" i="1"/>
  <c r="LM89" i="1"/>
  <c r="LB88" i="1"/>
  <c r="LE88" i="1"/>
  <c r="LA88" i="1"/>
  <c r="LD88" i="1"/>
  <c r="KZ88" i="1"/>
  <c r="LL88" i="1"/>
  <c r="LB87" i="1"/>
  <c r="LE87" i="1"/>
  <c r="LA87" i="1"/>
  <c r="LD87" i="1"/>
  <c r="LG87" i="1"/>
  <c r="KZ87" i="1"/>
  <c r="LC87" i="1"/>
  <c r="LB86" i="1"/>
  <c r="LE86" i="1"/>
  <c r="LA86" i="1"/>
  <c r="LD86" i="1"/>
  <c r="KZ86" i="1"/>
  <c r="LL86" i="1"/>
  <c r="LB85" i="1"/>
  <c r="LE85" i="1"/>
  <c r="LA85" i="1"/>
  <c r="LD85" i="1"/>
  <c r="KZ85" i="1"/>
  <c r="LM85" i="1"/>
  <c r="LB84" i="1"/>
  <c r="LE84" i="1"/>
  <c r="LA84" i="1"/>
  <c r="LD84" i="1"/>
  <c r="KZ84" i="1"/>
  <c r="LL84" i="1"/>
  <c r="LB83" i="1"/>
  <c r="LE83" i="1"/>
  <c r="LA83" i="1"/>
  <c r="LD83" i="1"/>
  <c r="LG83" i="1"/>
  <c r="KZ83" i="1"/>
  <c r="LC83" i="1"/>
  <c r="LB82" i="1"/>
  <c r="LE82" i="1"/>
  <c r="LA82" i="1"/>
  <c r="LD82" i="1"/>
  <c r="KZ82" i="1"/>
  <c r="LL82" i="1"/>
  <c r="LB81" i="1"/>
  <c r="LE81" i="1"/>
  <c r="LA81" i="1"/>
  <c r="LD81" i="1"/>
  <c r="KZ81" i="1"/>
  <c r="LB80" i="1"/>
  <c r="LE80" i="1"/>
  <c r="LA80" i="1"/>
  <c r="LD80" i="1"/>
  <c r="KZ80" i="1"/>
  <c r="LL80" i="1"/>
  <c r="LB79" i="1"/>
  <c r="LE79" i="1"/>
  <c r="LA79" i="1"/>
  <c r="LD79" i="1"/>
  <c r="LG79" i="1"/>
  <c r="KZ79" i="1"/>
  <c r="LC79" i="1"/>
  <c r="LB78" i="1"/>
  <c r="LE78" i="1"/>
  <c r="LA78" i="1"/>
  <c r="LD78" i="1"/>
  <c r="KZ78" i="1"/>
  <c r="LL78" i="1"/>
  <c r="LB77" i="1"/>
  <c r="LE77" i="1"/>
  <c r="LA77" i="1"/>
  <c r="LD77" i="1"/>
  <c r="KZ77" i="1"/>
  <c r="LM77" i="1"/>
  <c r="LB76" i="1"/>
  <c r="LE76" i="1"/>
  <c r="LA76" i="1"/>
  <c r="LD76" i="1"/>
  <c r="KZ76" i="1"/>
  <c r="LL76" i="1"/>
  <c r="LB75" i="1"/>
  <c r="LE75" i="1"/>
  <c r="LA75" i="1"/>
  <c r="LD75" i="1"/>
  <c r="LG75" i="1"/>
  <c r="KZ75" i="1"/>
  <c r="LC75" i="1"/>
  <c r="LB74" i="1"/>
  <c r="LE74" i="1"/>
  <c r="LA74" i="1"/>
  <c r="LD74" i="1"/>
  <c r="KZ74" i="1"/>
  <c r="LL74" i="1"/>
  <c r="LB73" i="1"/>
  <c r="LE73" i="1"/>
  <c r="LA73" i="1"/>
  <c r="LD73" i="1"/>
  <c r="KZ73" i="1"/>
  <c r="LM73" i="1"/>
  <c r="LB72" i="1"/>
  <c r="LE72" i="1"/>
  <c r="LA72" i="1"/>
  <c r="LD72" i="1"/>
  <c r="KZ72" i="1"/>
  <c r="LL72" i="1"/>
  <c r="LB71" i="1"/>
  <c r="LE71" i="1"/>
  <c r="LA71" i="1"/>
  <c r="LD71" i="1"/>
  <c r="LG71" i="1"/>
  <c r="KZ71" i="1"/>
  <c r="LC71" i="1"/>
  <c r="LB70" i="1"/>
  <c r="LE70" i="1"/>
  <c r="LA70" i="1"/>
  <c r="LD70" i="1"/>
  <c r="KZ70" i="1"/>
  <c r="LL70" i="1"/>
  <c r="LB69" i="1"/>
  <c r="LE69" i="1"/>
  <c r="LA69" i="1"/>
  <c r="LD69" i="1"/>
  <c r="KZ69" i="1"/>
  <c r="LM69" i="1"/>
  <c r="LB68" i="1"/>
  <c r="LE68" i="1"/>
  <c r="LA68" i="1"/>
  <c r="LD68" i="1"/>
  <c r="KZ68" i="1"/>
  <c r="LL68" i="1"/>
  <c r="LB67" i="1"/>
  <c r="LE67" i="1"/>
  <c r="LA67" i="1"/>
  <c r="LD67" i="1"/>
  <c r="LG67" i="1"/>
  <c r="KZ67" i="1"/>
  <c r="LC67" i="1"/>
  <c r="LB66" i="1"/>
  <c r="LE66" i="1"/>
  <c r="LA66" i="1"/>
  <c r="LD66" i="1"/>
  <c r="KZ66" i="1"/>
  <c r="LL66" i="1"/>
  <c r="LB65" i="1"/>
  <c r="LE65" i="1"/>
  <c r="LA65" i="1"/>
  <c r="LD65" i="1"/>
  <c r="KZ65" i="1"/>
  <c r="LM65" i="1"/>
  <c r="LB64" i="1"/>
  <c r="LE64" i="1"/>
  <c r="LA64" i="1"/>
  <c r="LD64" i="1"/>
  <c r="KZ64" i="1"/>
  <c r="LL64" i="1"/>
  <c r="LB63" i="1"/>
  <c r="LE63" i="1"/>
  <c r="LA63" i="1"/>
  <c r="LD63" i="1"/>
  <c r="LG63" i="1"/>
  <c r="KZ63" i="1"/>
  <c r="LC63" i="1"/>
  <c r="LB62" i="1"/>
  <c r="LE62" i="1"/>
  <c r="LA62" i="1"/>
  <c r="LD62" i="1"/>
  <c r="KZ62" i="1"/>
  <c r="LL62" i="1"/>
  <c r="LB61" i="1"/>
  <c r="LE61" i="1"/>
  <c r="LA61" i="1"/>
  <c r="LD61" i="1"/>
  <c r="KZ61" i="1"/>
  <c r="LM61" i="1"/>
  <c r="LB60" i="1"/>
  <c r="LE60" i="1"/>
  <c r="LA60" i="1"/>
  <c r="LD60" i="1"/>
  <c r="KZ60" i="1"/>
  <c r="LL60" i="1"/>
  <c r="LB59" i="1"/>
  <c r="LE59" i="1"/>
  <c r="LA59" i="1"/>
  <c r="LD59" i="1"/>
  <c r="LG59" i="1"/>
  <c r="KZ59" i="1"/>
  <c r="LC59" i="1"/>
  <c r="LB58" i="1"/>
  <c r="LE58" i="1"/>
  <c r="LA58" i="1"/>
  <c r="LD58" i="1"/>
  <c r="KZ58" i="1"/>
  <c r="LL58" i="1"/>
  <c r="LB57" i="1"/>
  <c r="LE57" i="1"/>
  <c r="LA57" i="1"/>
  <c r="LD57" i="1"/>
  <c r="KZ57" i="1"/>
  <c r="LM57" i="1"/>
  <c r="LB56" i="1"/>
  <c r="LE56" i="1"/>
  <c r="LA56" i="1"/>
  <c r="LD56" i="1"/>
  <c r="KZ56" i="1"/>
  <c r="LL56" i="1"/>
  <c r="LB55" i="1"/>
  <c r="LE55" i="1"/>
  <c r="LA55" i="1"/>
  <c r="LD55" i="1"/>
  <c r="LG55" i="1"/>
  <c r="KZ55" i="1"/>
  <c r="LC55" i="1"/>
  <c r="LB54" i="1"/>
  <c r="LE54" i="1"/>
  <c r="LA54" i="1"/>
  <c r="LD54" i="1"/>
  <c r="KZ54" i="1"/>
  <c r="LL54" i="1"/>
  <c r="LB53" i="1"/>
  <c r="LE53" i="1"/>
  <c r="LA53" i="1"/>
  <c r="LD53" i="1"/>
  <c r="KZ53" i="1"/>
  <c r="LM53" i="1"/>
  <c r="LB52" i="1"/>
  <c r="LE52" i="1"/>
  <c r="LA52" i="1"/>
  <c r="LD52" i="1"/>
  <c r="KZ52" i="1"/>
  <c r="LL52" i="1"/>
  <c r="LB51" i="1"/>
  <c r="LE51" i="1"/>
  <c r="LA51" i="1"/>
  <c r="LD51" i="1"/>
  <c r="LG51" i="1"/>
  <c r="KZ51" i="1"/>
  <c r="LC51" i="1"/>
  <c r="LB50" i="1"/>
  <c r="LE50" i="1"/>
  <c r="LA50" i="1"/>
  <c r="LD50" i="1"/>
  <c r="KZ50" i="1"/>
  <c r="LL50" i="1"/>
  <c r="LB49" i="1"/>
  <c r="LE49" i="1"/>
  <c r="LA49" i="1"/>
  <c r="LD49" i="1"/>
  <c r="KZ49" i="1"/>
  <c r="LM49" i="1"/>
  <c r="LB48" i="1"/>
  <c r="LE48" i="1"/>
  <c r="LA48" i="1"/>
  <c r="LD48" i="1"/>
  <c r="KZ48" i="1"/>
  <c r="LL48" i="1"/>
  <c r="LB47" i="1"/>
  <c r="LE47" i="1"/>
  <c r="LA47" i="1"/>
  <c r="LD47" i="1"/>
  <c r="LG47" i="1"/>
  <c r="KZ47" i="1"/>
  <c r="LC47" i="1"/>
  <c r="LB46" i="1"/>
  <c r="LE46" i="1"/>
  <c r="LA46" i="1"/>
  <c r="LD46" i="1"/>
  <c r="KZ46" i="1"/>
  <c r="LL46" i="1"/>
  <c r="LB45" i="1"/>
  <c r="LE45" i="1"/>
  <c r="LA45" i="1"/>
  <c r="LD45" i="1"/>
  <c r="KZ45" i="1"/>
  <c r="LM45" i="1"/>
  <c r="LB44" i="1"/>
  <c r="LE44" i="1"/>
  <c r="LA44" i="1"/>
  <c r="LD44" i="1"/>
  <c r="KZ44" i="1"/>
  <c r="LL44" i="1"/>
  <c r="LB43" i="1"/>
  <c r="LE43" i="1"/>
  <c r="LA43" i="1"/>
  <c r="LD43" i="1"/>
  <c r="LG43" i="1"/>
  <c r="KZ43" i="1"/>
  <c r="LC43" i="1"/>
  <c r="LB42" i="1"/>
  <c r="LE42" i="1"/>
  <c r="LA42" i="1"/>
  <c r="LD42" i="1"/>
  <c r="KZ42" i="1"/>
  <c r="LL42" i="1"/>
  <c r="LB41" i="1"/>
  <c r="LE41" i="1"/>
  <c r="LA41" i="1"/>
  <c r="LD41" i="1"/>
  <c r="KZ41" i="1"/>
  <c r="LM41" i="1"/>
  <c r="LB40" i="1"/>
  <c r="LE40" i="1"/>
  <c r="LA40" i="1"/>
  <c r="LD40" i="1"/>
  <c r="KZ40" i="1"/>
  <c r="LL40" i="1"/>
  <c r="LB39" i="1"/>
  <c r="LE39" i="1"/>
  <c r="LA39" i="1"/>
  <c r="LD39" i="1"/>
  <c r="LG39" i="1"/>
  <c r="KZ39" i="1"/>
  <c r="LC39" i="1"/>
  <c r="LB38" i="1"/>
  <c r="LE38" i="1"/>
  <c r="LA38" i="1"/>
  <c r="KZ38" i="1"/>
  <c r="LB37" i="1"/>
  <c r="LE37" i="1"/>
  <c r="LA37" i="1"/>
  <c r="LD37" i="1"/>
  <c r="KZ37" i="1"/>
  <c r="LM37" i="1"/>
  <c r="LB36" i="1"/>
  <c r="LE36" i="1"/>
  <c r="LA36" i="1"/>
  <c r="LD36" i="1"/>
  <c r="KZ36" i="1"/>
  <c r="LL36" i="1"/>
  <c r="LB35" i="1"/>
  <c r="LE35" i="1"/>
  <c r="LA35" i="1"/>
  <c r="LD35" i="1"/>
  <c r="LG35" i="1"/>
  <c r="KZ35" i="1"/>
  <c r="LC35" i="1"/>
  <c r="LB34" i="1"/>
  <c r="LE34" i="1"/>
  <c r="LA34" i="1"/>
  <c r="LD34" i="1"/>
  <c r="KZ34" i="1"/>
  <c r="LL34" i="1"/>
  <c r="LB33" i="1"/>
  <c r="LE33" i="1"/>
  <c r="LA33" i="1"/>
  <c r="LD33" i="1"/>
  <c r="LG33" i="1"/>
  <c r="KZ33" i="1"/>
  <c r="LM33" i="1"/>
  <c r="LB32" i="1"/>
  <c r="LE32" i="1"/>
  <c r="LA32" i="1"/>
  <c r="LD32" i="1"/>
  <c r="KZ32" i="1"/>
  <c r="LL32" i="1"/>
  <c r="LB31" i="1"/>
  <c r="LE31" i="1"/>
  <c r="LA31" i="1"/>
  <c r="LD31" i="1"/>
  <c r="LG31" i="1"/>
  <c r="KZ31" i="1"/>
  <c r="LC31" i="1"/>
  <c r="LB30" i="1"/>
  <c r="LE30" i="1"/>
  <c r="LA30" i="1"/>
  <c r="LD30" i="1"/>
  <c r="KZ30" i="1"/>
  <c r="LL30" i="1"/>
  <c r="LB29" i="1"/>
  <c r="LE29" i="1"/>
  <c r="LA29" i="1"/>
  <c r="LD29" i="1"/>
  <c r="KZ29" i="1"/>
  <c r="LM29" i="1"/>
  <c r="LB28" i="1"/>
  <c r="LE28" i="1"/>
  <c r="LA28" i="1"/>
  <c r="LD28" i="1"/>
  <c r="KZ28" i="1"/>
  <c r="LL28" i="1"/>
  <c r="LB27" i="1"/>
  <c r="LE27" i="1"/>
  <c r="LA27" i="1"/>
  <c r="LD27" i="1"/>
  <c r="LG27" i="1"/>
  <c r="KZ27" i="1"/>
  <c r="LC27" i="1"/>
  <c r="LB26" i="1"/>
  <c r="LE26" i="1"/>
  <c r="LA26" i="1"/>
  <c r="LD26" i="1"/>
  <c r="KZ26" i="1"/>
  <c r="LL26" i="1"/>
  <c r="LB25" i="1"/>
  <c r="LE25" i="1"/>
  <c r="LA25" i="1"/>
  <c r="LD25" i="1"/>
  <c r="LG25" i="1"/>
  <c r="KZ25" i="1"/>
  <c r="LM25" i="1"/>
  <c r="LB24" i="1"/>
  <c r="LE24" i="1"/>
  <c r="LA24" i="1"/>
  <c r="LD24" i="1"/>
  <c r="KZ24" i="1"/>
  <c r="LL24" i="1"/>
  <c r="LB23" i="1"/>
  <c r="LE23" i="1"/>
  <c r="LA23" i="1"/>
  <c r="LD23" i="1"/>
  <c r="LG23" i="1"/>
  <c r="KZ23" i="1"/>
  <c r="LC23" i="1"/>
  <c r="LB22" i="1"/>
  <c r="LE22" i="1"/>
  <c r="LA22" i="1"/>
  <c r="LD22" i="1"/>
  <c r="KZ22" i="1"/>
  <c r="LL22" i="1"/>
  <c r="LB21" i="1"/>
  <c r="LE21" i="1"/>
  <c r="LA21" i="1"/>
  <c r="LD21" i="1"/>
  <c r="KZ21" i="1"/>
  <c r="LM21" i="1"/>
  <c r="LB20" i="1"/>
  <c r="LE20" i="1"/>
  <c r="LA20" i="1"/>
  <c r="LD20" i="1"/>
  <c r="KZ20" i="1"/>
  <c r="LB19" i="1"/>
  <c r="LE19" i="1"/>
  <c r="LA19" i="1"/>
  <c r="LD19" i="1"/>
  <c r="LG19" i="1"/>
  <c r="KZ19" i="1"/>
  <c r="LC19" i="1"/>
  <c r="LB18" i="1"/>
  <c r="LE18" i="1"/>
  <c r="LA18" i="1"/>
  <c r="LD18" i="1"/>
  <c r="KZ18" i="1"/>
  <c r="LL18" i="1"/>
  <c r="LB17" i="1"/>
  <c r="LE17" i="1"/>
  <c r="LA17" i="1"/>
  <c r="LD17" i="1"/>
  <c r="LG17" i="1"/>
  <c r="KZ17" i="1"/>
  <c r="LM17" i="1"/>
  <c r="LB16" i="1"/>
  <c r="LE16" i="1"/>
  <c r="LA16" i="1"/>
  <c r="LD16" i="1"/>
  <c r="KZ16" i="1"/>
  <c r="LB15" i="1"/>
  <c r="LE15" i="1"/>
  <c r="LA15" i="1"/>
  <c r="LD15" i="1"/>
  <c r="LG15" i="1"/>
  <c r="KZ15" i="1"/>
  <c r="LC15" i="1"/>
  <c r="LB14" i="1"/>
  <c r="LE14" i="1"/>
  <c r="LA14" i="1"/>
  <c r="LD14" i="1"/>
  <c r="KZ14" i="1"/>
  <c r="LL14" i="1"/>
  <c r="LB13" i="1"/>
  <c r="LE13" i="1"/>
  <c r="LA13" i="1"/>
  <c r="LD13" i="1"/>
  <c r="KZ13" i="1"/>
  <c r="LM13" i="1"/>
  <c r="LB12" i="1"/>
  <c r="LE12" i="1"/>
  <c r="LA12" i="1"/>
  <c r="LD12" i="1"/>
  <c r="KZ12" i="1"/>
  <c r="LL12" i="1"/>
  <c r="LB11" i="1"/>
  <c r="LE11" i="1"/>
  <c r="LA11" i="1"/>
  <c r="LD11" i="1"/>
  <c r="LG11" i="1"/>
  <c r="KZ11" i="1"/>
  <c r="LC11" i="1"/>
  <c r="LB10" i="1"/>
  <c r="LE10" i="1"/>
  <c r="LA10" i="1"/>
  <c r="LD10" i="1"/>
  <c r="KZ10" i="1"/>
  <c r="LL10" i="1"/>
  <c r="LB9" i="1"/>
  <c r="LE9" i="1"/>
  <c r="LA9" i="1"/>
  <c r="LD9" i="1"/>
  <c r="KZ9" i="1"/>
  <c r="LM9" i="1"/>
  <c r="LB8" i="1"/>
  <c r="LE8" i="1"/>
  <c r="LA8" i="1"/>
  <c r="LD8" i="1"/>
  <c r="KZ8" i="1"/>
  <c r="LL8" i="1"/>
  <c r="LB7" i="1"/>
  <c r="LE7" i="1"/>
  <c r="LA7" i="1"/>
  <c r="LD7" i="1"/>
  <c r="LG7" i="1"/>
  <c r="KZ7" i="1"/>
  <c r="LC7" i="1"/>
  <c r="LB6" i="1"/>
  <c r="LE6" i="1"/>
  <c r="LA6" i="1"/>
  <c r="LD6" i="1"/>
  <c r="KZ6" i="1"/>
  <c r="LL6" i="1"/>
  <c r="LB5" i="1"/>
  <c r="LE5" i="1"/>
  <c r="LA5" i="1"/>
  <c r="LD5" i="1"/>
  <c r="KZ5" i="1"/>
  <c r="LM5" i="1"/>
  <c r="LB4" i="1"/>
  <c r="LE4" i="1"/>
  <c r="LA4" i="1"/>
  <c r="LD4" i="1"/>
  <c r="KZ4" i="1"/>
  <c r="LL4" i="1"/>
  <c r="LC370" i="1"/>
  <c r="LI370" i="1"/>
  <c r="LC383" i="1"/>
  <c r="LC734" i="1"/>
  <c r="LI734" i="1"/>
  <c r="LM1071" i="1"/>
  <c r="LL1717" i="1"/>
  <c r="LL1749" i="1"/>
  <c r="LM2077" i="1"/>
  <c r="LM2116" i="1"/>
  <c r="LM2387" i="1"/>
  <c r="LL3966" i="1"/>
  <c r="LJ3391" i="1"/>
  <c r="LG3392" i="1"/>
  <c r="LG3409" i="1"/>
  <c r="LL231" i="1"/>
  <c r="LC406" i="1"/>
  <c r="LI406" i="1"/>
  <c r="LM702" i="1"/>
  <c r="LI960" i="1"/>
  <c r="LM962" i="1"/>
  <c r="LM1679" i="1"/>
  <c r="LL2022" i="1"/>
  <c r="LL2607" i="1"/>
  <c r="LG3356" i="1"/>
  <c r="LM3397" i="1"/>
  <c r="LM3675" i="1"/>
  <c r="LM3678" i="1"/>
  <c r="LM3694" i="1"/>
  <c r="LD3478" i="1"/>
  <c r="LM3478" i="1"/>
  <c r="LG3658" i="1"/>
  <c r="LJ3658" i="1"/>
  <c r="LL682" i="1"/>
  <c r="LC682" i="1"/>
  <c r="LI682" i="1"/>
  <c r="LL1126" i="1"/>
  <c r="LM1126" i="1"/>
  <c r="LD3477" i="1"/>
  <c r="LM3477" i="1"/>
  <c r="LL422" i="1"/>
  <c r="LC422" i="1"/>
  <c r="LI422" i="1"/>
  <c r="LC245" i="1"/>
  <c r="LI245" i="1"/>
  <c r="LM245" i="1"/>
  <c r="LG286" i="1"/>
  <c r="LJ286" i="1"/>
  <c r="LG2792" i="1"/>
  <c r="LJ2792" i="1"/>
  <c r="LM399" i="1"/>
  <c r="LC399" i="1"/>
  <c r="LI399" i="1"/>
  <c r="LL490" i="1"/>
  <c r="LM490" i="1"/>
  <c r="LL390" i="1"/>
  <c r="LC390" i="1"/>
  <c r="LI390" i="1"/>
  <c r="LL850" i="1"/>
  <c r="LC850" i="1"/>
  <c r="LF850" i="1"/>
  <c r="LL1190" i="1"/>
  <c r="LC1190" i="1"/>
  <c r="LL1796" i="1"/>
  <c r="LC1796" i="1"/>
  <c r="LF1796" i="1"/>
  <c r="LL2140" i="1"/>
  <c r="LM2140" i="1"/>
  <c r="LG3262" i="1"/>
  <c r="LJ3262" i="1"/>
  <c r="LG3479" i="1"/>
  <c r="LJ3479" i="1"/>
  <c r="LL1181" i="1"/>
  <c r="LM1415" i="1"/>
  <c r="LM1420" i="1"/>
  <c r="LF1537" i="1"/>
  <c r="LL1738" i="1"/>
  <c r="LM1787" i="1"/>
  <c r="LL1912" i="1"/>
  <c r="LL1920" i="1"/>
  <c r="LL1998" i="1"/>
  <c r="LL2006" i="1"/>
  <c r="LL2106" i="1"/>
  <c r="LL2174" i="1"/>
  <c r="LN2174" i="1"/>
  <c r="LO2174" i="1"/>
  <c r="LF2392" i="1"/>
  <c r="LM3113" i="1"/>
  <c r="LL3552" i="1"/>
  <c r="LN3552" i="1"/>
  <c r="LO3552" i="1"/>
  <c r="LL3923" i="1"/>
  <c r="LL3956" i="1"/>
  <c r="LM4001" i="1"/>
  <c r="LL3790" i="1"/>
  <c r="LL3858" i="1"/>
  <c r="LG3912" i="1"/>
  <c r="LL4064" i="1"/>
  <c r="LM939" i="1"/>
  <c r="LM943" i="1"/>
  <c r="LL1118" i="1"/>
  <c r="LL1122" i="1"/>
  <c r="LL1401" i="1"/>
  <c r="LM1542" i="1"/>
  <c r="LL1556" i="1"/>
  <c r="LL1731" i="1"/>
  <c r="LM1843" i="1"/>
  <c r="LL1938" i="1"/>
  <c r="LM2364" i="1"/>
  <c r="LL2375" i="1"/>
  <c r="LN2375" i="1"/>
  <c r="LO2375" i="1"/>
  <c r="LG2493" i="1"/>
  <c r="LL2889" i="1"/>
  <c r="LL3284" i="1"/>
  <c r="LL3328" i="1"/>
  <c r="LJ3419" i="1"/>
  <c r="LJ3439" i="1"/>
  <c r="LL3866" i="1"/>
  <c r="LL3937" i="1"/>
  <c r="LL3987" i="1"/>
  <c r="LL290" i="1"/>
  <c r="LC290" i="1"/>
  <c r="LI290" i="1"/>
  <c r="LL662" i="1"/>
  <c r="LC662" i="1"/>
  <c r="LI662" i="1"/>
  <c r="LC182" i="1"/>
  <c r="LF182" i="1"/>
  <c r="LC198" i="1"/>
  <c r="LF198" i="1"/>
  <c r="LL478" i="1"/>
  <c r="LC478" i="1"/>
  <c r="LI478" i="1"/>
  <c r="LM531" i="1"/>
  <c r="LC531" i="1"/>
  <c r="LI531" i="1"/>
  <c r="LM551" i="1"/>
  <c r="LC551" i="1"/>
  <c r="LI551" i="1"/>
  <c r="LL714" i="1"/>
  <c r="LC714" i="1"/>
  <c r="LI714" i="1"/>
  <c r="LC18" i="1"/>
  <c r="LF18" i="1"/>
  <c r="LC190" i="1"/>
  <c r="LF190" i="1"/>
  <c r="LC206" i="1"/>
  <c r="LF206" i="1"/>
  <c r="LL219" i="1"/>
  <c r="LG238" i="1"/>
  <c r="LJ238" i="1"/>
  <c r="LM503" i="1"/>
  <c r="LC503" i="1"/>
  <c r="LI503" i="1"/>
  <c r="LM583" i="1"/>
  <c r="LC583" i="1"/>
  <c r="LI583" i="1"/>
  <c r="LJ1109" i="1"/>
  <c r="LJ1971" i="1"/>
  <c r="LG2389" i="1"/>
  <c r="LJ2500" i="1"/>
  <c r="LG2509" i="1"/>
  <c r="LF2819" i="1"/>
  <c r="LI2819" i="1"/>
  <c r="LH3227" i="1"/>
  <c r="LK3227" i="1"/>
  <c r="LM3319" i="1"/>
  <c r="LC3319" i="1"/>
  <c r="LD3382" i="1"/>
  <c r="LG3382" i="1"/>
  <c r="LM3382" i="1"/>
  <c r="LM433" i="1"/>
  <c r="LC803" i="1"/>
  <c r="LI803" i="1"/>
  <c r="LL934" i="1"/>
  <c r="LM1047" i="1"/>
  <c r="LM1103" i="1"/>
  <c r="LL1109" i="1"/>
  <c r="LL1250" i="1"/>
  <c r="LM1253" i="1"/>
  <c r="LC1282" i="1"/>
  <c r="LM1305" i="1"/>
  <c r="LH1591" i="1"/>
  <c r="LM1680" i="1"/>
  <c r="LC1724" i="1"/>
  <c r="LF1724" i="1"/>
  <c r="LM1799" i="1"/>
  <c r="LM1803" i="1"/>
  <c r="LM1883" i="1"/>
  <c r="LM1955" i="1"/>
  <c r="LM1956" i="1"/>
  <c r="LM1960" i="1"/>
  <c r="LM2088" i="1"/>
  <c r="LL2090" i="1"/>
  <c r="LM2120" i="1"/>
  <c r="LC2259" i="1"/>
  <c r="LI2259" i="1"/>
  <c r="LC2379" i="1"/>
  <c r="LF2379" i="1"/>
  <c r="LM2390" i="1"/>
  <c r="LL2391" i="1"/>
  <c r="LN2391" i="1"/>
  <c r="LO2391" i="1"/>
  <c r="LM2557" i="1"/>
  <c r="LC2557" i="1"/>
  <c r="LF2557" i="1"/>
  <c r="LG2652" i="1"/>
  <c r="LM2688" i="1"/>
  <c r="LF2731" i="1"/>
  <c r="LI2731" i="1"/>
  <c r="LF2739" i="1"/>
  <c r="LI2739" i="1"/>
  <c r="LJ2847" i="1"/>
  <c r="LI3298" i="1"/>
  <c r="LF3298" i="1"/>
  <c r="LM3367" i="1"/>
  <c r="LC3367" i="1"/>
  <c r="LL2552" i="1"/>
  <c r="LC2552" i="1"/>
  <c r="LJ2704" i="1"/>
  <c r="LG2704" i="1"/>
  <c r="LF2730" i="1"/>
  <c r="LI2730" i="1"/>
  <c r="LI2869" i="1"/>
  <c r="LF2869" i="1"/>
  <c r="LF3466" i="1"/>
  <c r="LI3466" i="1"/>
  <c r="LC626" i="1"/>
  <c r="LI626" i="1"/>
  <c r="LC751" i="1"/>
  <c r="LI751" i="1"/>
  <c r="LC811" i="1"/>
  <c r="LI811" i="1"/>
  <c r="LC890" i="1"/>
  <c r="LF890" i="1"/>
  <c r="LM1054" i="1"/>
  <c r="LL1062" i="1"/>
  <c r="LL1163" i="1"/>
  <c r="LL1193" i="1"/>
  <c r="LL1273" i="1"/>
  <c r="LM1455" i="1"/>
  <c r="LC1635" i="1"/>
  <c r="LI1635" i="1"/>
  <c r="LM1699" i="1"/>
  <c r="LL1844" i="1"/>
  <c r="LM1935" i="1"/>
  <c r="LL2054" i="1"/>
  <c r="LM2128" i="1"/>
  <c r="LM2175" i="1"/>
  <c r="LL2190" i="1"/>
  <c r="LN2190" i="1"/>
  <c r="LO2190" i="1"/>
  <c r="LL2238" i="1"/>
  <c r="LN2238" i="1"/>
  <c r="LO2238" i="1"/>
  <c r="LL2254" i="1"/>
  <c r="LN2254" i="1"/>
  <c r="LO2254" i="1"/>
  <c r="LC2286" i="1"/>
  <c r="LF2286" i="1"/>
  <c r="LG2470" i="1"/>
  <c r="LI2479" i="1"/>
  <c r="LC2480" i="1"/>
  <c r="LF2480" i="1"/>
  <c r="LI2491" i="1"/>
  <c r="LM2544" i="1"/>
  <c r="LK2625" i="1"/>
  <c r="LF2803" i="1"/>
  <c r="LI2803" i="1"/>
  <c r="LM3340" i="1"/>
  <c r="LC3340" i="1"/>
  <c r="LJ3383" i="1"/>
  <c r="LG3383" i="1"/>
  <c r="LL3140" i="1"/>
  <c r="LC3238" i="1"/>
  <c r="LF3238" i="1"/>
  <c r="LM3271" i="1"/>
  <c r="LC3328" i="1"/>
  <c r="LM3355" i="1"/>
  <c r="LL3391" i="1"/>
  <c r="LL3393" i="1"/>
  <c r="LI3394" i="1"/>
  <c r="LF3395" i="1"/>
  <c r="LJ3407" i="1"/>
  <c r="LL3409" i="1"/>
  <c r="LL3440" i="1"/>
  <c r="LI3474" i="1"/>
  <c r="LL3502" i="1"/>
  <c r="LM3524" i="1"/>
  <c r="LL3532" i="1"/>
  <c r="LM3591" i="1"/>
  <c r="LM3658" i="1"/>
  <c r="LL3717" i="1"/>
  <c r="LM3783" i="1"/>
  <c r="LL3947" i="1"/>
  <c r="LL3960" i="1"/>
  <c r="LL4013" i="1"/>
  <c r="LL4061" i="1"/>
  <c r="LG4086" i="1"/>
  <c r="LM2540" i="1"/>
  <c r="LM2625" i="1"/>
  <c r="LM2690" i="1"/>
  <c r="LM2753" i="1"/>
  <c r="LJ2760" i="1"/>
  <c r="LM2849" i="1"/>
  <c r="LG2890" i="1"/>
  <c r="LG2963" i="1"/>
  <c r="LJ3006" i="1"/>
  <c r="LL3052" i="1"/>
  <c r="LN3052" i="1"/>
  <c r="LO3052" i="1"/>
  <c r="LL3064" i="1"/>
  <c r="LN3064" i="1"/>
  <c r="LO3064" i="1"/>
  <c r="LL3124" i="1"/>
  <c r="LL3322" i="1"/>
  <c r="LG3335" i="1"/>
  <c r="LL3378" i="1"/>
  <c r="LJ3415" i="1"/>
  <c r="LJ3447" i="1"/>
  <c r="LM3543" i="1"/>
  <c r="LL3596" i="1"/>
  <c r="LL3731" i="1"/>
  <c r="LN3731" i="1"/>
  <c r="LO3731" i="1"/>
  <c r="LL3804" i="1"/>
  <c r="LG3829" i="1"/>
  <c r="LJ3858" i="1"/>
  <c r="LJ3982" i="1"/>
  <c r="LL3984" i="1"/>
  <c r="LJ1091" i="1"/>
  <c r="LG1091" i="1"/>
  <c r="LH1623" i="1"/>
  <c r="LK1623" i="1"/>
  <c r="LM166" i="1"/>
  <c r="LF217" i="1"/>
  <c r="LC242" i="1"/>
  <c r="LI242" i="1"/>
  <c r="LL243" i="1"/>
  <c r="LN243" i="1"/>
  <c r="LO243" i="1"/>
  <c r="LM261" i="1"/>
  <c r="LC275" i="1"/>
  <c r="LC434" i="1"/>
  <c r="LI434" i="1"/>
  <c r="LC447" i="1"/>
  <c r="LI447" i="1"/>
  <c r="LC494" i="1"/>
  <c r="LI494" i="1"/>
  <c r="LC567" i="1"/>
  <c r="LI567" i="1"/>
  <c r="LC643" i="1"/>
  <c r="LI643" i="1"/>
  <c r="LM658" i="1"/>
  <c r="LC666" i="1"/>
  <c r="LI666" i="1"/>
  <c r="LC698" i="1"/>
  <c r="LI698" i="1"/>
  <c r="LC866" i="1"/>
  <c r="LF866" i="1"/>
  <c r="LM907" i="1"/>
  <c r="LC946" i="1"/>
  <c r="LI946" i="1"/>
  <c r="LM1002" i="1"/>
  <c r="LM1019" i="1"/>
  <c r="LJ1050" i="1"/>
  <c r="LM1090" i="1"/>
  <c r="LL1642" i="1"/>
  <c r="LC1642" i="1"/>
  <c r="LF1642" i="1"/>
  <c r="LL1394" i="1"/>
  <c r="LC1394" i="1"/>
  <c r="LI1394" i="1"/>
  <c r="LG222" i="1"/>
  <c r="LJ254" i="1"/>
  <c r="LC4" i="1"/>
  <c r="LF4" i="1"/>
  <c r="LC6" i="1"/>
  <c r="LF6" i="1"/>
  <c r="LM98" i="1"/>
  <c r="LC214" i="1"/>
  <c r="LI214" i="1"/>
  <c r="LF233" i="1"/>
  <c r="LM238" i="1"/>
  <c r="LM255" i="1"/>
  <c r="LC331" i="1"/>
  <c r="LC342" i="1"/>
  <c r="LF342" i="1"/>
  <c r="LL352" i="1"/>
  <c r="LN352" i="1"/>
  <c r="LO352" i="1"/>
  <c r="LM418" i="1"/>
  <c r="LC450" i="1"/>
  <c r="LI450" i="1"/>
  <c r="LC526" i="1"/>
  <c r="LI526" i="1"/>
  <c r="LC559" i="1"/>
  <c r="LI559" i="1"/>
  <c r="LC594" i="1"/>
  <c r="LI594" i="1"/>
  <c r="LM710" i="1"/>
  <c r="LC718" i="1"/>
  <c r="LI718" i="1"/>
  <c r="LC795" i="1"/>
  <c r="LI795" i="1"/>
  <c r="LM829" i="1"/>
  <c r="LC834" i="1"/>
  <c r="LF834" i="1"/>
  <c r="LC924" i="1"/>
  <c r="LF924" i="1"/>
  <c r="LM949" i="1"/>
  <c r="LI976" i="1"/>
  <c r="LM978" i="1"/>
  <c r="LM1006" i="1"/>
  <c r="LL1113" i="1"/>
  <c r="LL1393" i="1"/>
  <c r="LM1393" i="1"/>
  <c r="LL1466" i="1"/>
  <c r="LC1466" i="1"/>
  <c r="LI1466" i="1"/>
  <c r="LL1654" i="1"/>
  <c r="LN1654" i="1"/>
  <c r="LO1654" i="1"/>
  <c r="LC1654" i="1"/>
  <c r="LF1654" i="1"/>
  <c r="LM1623" i="1"/>
  <c r="LL2203" i="1"/>
  <c r="LC2203" i="1"/>
  <c r="LI2203" i="1"/>
  <c r="LM2257" i="1"/>
  <c r="LC2257" i="1"/>
  <c r="LL2433" i="1"/>
  <c r="LN2433" i="1"/>
  <c r="LO2433" i="1"/>
  <c r="LC2433" i="1"/>
  <c r="LF2433" i="1"/>
  <c r="LL2451" i="1"/>
  <c r="LN2451" i="1"/>
  <c r="LO2451" i="1"/>
  <c r="LC2451" i="1"/>
  <c r="LF2451" i="1"/>
  <c r="LG2775" i="1"/>
  <c r="LJ2775" i="1"/>
  <c r="LL1171" i="1"/>
  <c r="LN1171" i="1"/>
  <c r="LO1171" i="1"/>
  <c r="LL1194" i="1"/>
  <c r="LM1324" i="1"/>
  <c r="LM1332" i="1"/>
  <c r="LL1450" i="1"/>
  <c r="LM1459" i="1"/>
  <c r="LL1485" i="1"/>
  <c r="LL1517" i="1"/>
  <c r="LL1571" i="1"/>
  <c r="LL1612" i="1"/>
  <c r="LN1612" i="1"/>
  <c r="LO1612" i="1"/>
  <c r="LM1688" i="1"/>
  <c r="LM1936" i="1"/>
  <c r="LL2320" i="1"/>
  <c r="LI2495" i="1"/>
  <c r="LJ2597" i="1"/>
  <c r="LG2597" i="1"/>
  <c r="LI2664" i="1"/>
  <c r="LF2664" i="1"/>
  <c r="LJ2861" i="1"/>
  <c r="LG2861" i="1"/>
  <c r="LM2097" i="1"/>
  <c r="LL2247" i="1"/>
  <c r="LC2247" i="1"/>
  <c r="LI2247" i="1"/>
  <c r="LM2308" i="1"/>
  <c r="LL2377" i="1"/>
  <c r="LM2377" i="1"/>
  <c r="LM1043" i="1"/>
  <c r="LL1077" i="1"/>
  <c r="LL1093" i="1"/>
  <c r="LL1135" i="1"/>
  <c r="LN1135" i="1"/>
  <c r="LO1135" i="1"/>
  <c r="LL1159" i="1"/>
  <c r="LN1159" i="1"/>
  <c r="LO1159" i="1"/>
  <c r="LL1182" i="1"/>
  <c r="LL1186" i="1"/>
  <c r="LJ1221" i="1"/>
  <c r="LG1222" i="1"/>
  <c r="LL1233" i="1"/>
  <c r="LN1233" i="1"/>
  <c r="LO1233" i="1"/>
  <c r="LM1337" i="1"/>
  <c r="LM1353" i="1"/>
  <c r="LC1358" i="1"/>
  <c r="LI1358" i="1"/>
  <c r="LL1426" i="1"/>
  <c r="LL1461" i="1"/>
  <c r="LG1542" i="1"/>
  <c r="LL1551" i="1"/>
  <c r="LN1551" i="1"/>
  <c r="LO1551" i="1"/>
  <c r="LG1622" i="1"/>
  <c r="LL1648" i="1"/>
  <c r="LN1648" i="1"/>
  <c r="LO1648" i="1"/>
  <c r="LM1675" i="1"/>
  <c r="LG1702" i="1"/>
  <c r="LI1726" i="1"/>
  <c r="LL1741" i="1"/>
  <c r="LC1746" i="1"/>
  <c r="LF1746" i="1"/>
  <c r="LC1778" i="1"/>
  <c r="LF1778" i="1"/>
  <c r="LL1794" i="1"/>
  <c r="LM1819" i="1"/>
  <c r="LM1851" i="1"/>
  <c r="LL1852" i="1"/>
  <c r="LM1875" i="1"/>
  <c r="LL1876" i="1"/>
  <c r="LM1985" i="1"/>
  <c r="LL2038" i="1"/>
  <c r="LL2072" i="1"/>
  <c r="LM2096" i="1"/>
  <c r="LM2268" i="1"/>
  <c r="LC2268" i="1"/>
  <c r="LI2268" i="1"/>
  <c r="LM2354" i="1"/>
  <c r="LJ2445" i="1"/>
  <c r="LG2445" i="1"/>
  <c r="LL2653" i="1"/>
  <c r="LC2653" i="1"/>
  <c r="LI2653" i="1"/>
  <c r="LJ2697" i="1"/>
  <c r="LG2697" i="1"/>
  <c r="LM2963" i="1"/>
  <c r="LM2979" i="1"/>
  <c r="LJ3051" i="1"/>
  <c r="LI3074" i="1"/>
  <c r="LG3078" i="1"/>
  <c r="LL3088" i="1"/>
  <c r="LM3091" i="1"/>
  <c r="LL3092" i="1"/>
  <c r="LN3092" i="1"/>
  <c r="LO3092" i="1"/>
  <c r="LM3109" i="1"/>
  <c r="LL3128" i="1"/>
  <c r="LN3128" i="1"/>
  <c r="LO3128" i="1"/>
  <c r="LL3171" i="1"/>
  <c r="LI3290" i="1"/>
  <c r="LF3290" i="1"/>
  <c r="LJ3463" i="1"/>
  <c r="LG3463" i="1"/>
  <c r="LG3496" i="1"/>
  <c r="LJ3496" i="1"/>
  <c r="LM3650" i="1"/>
  <c r="LC3834" i="1"/>
  <c r="LF3834" i="1"/>
  <c r="LM3834" i="1"/>
  <c r="LD3462" i="1"/>
  <c r="LM3462" i="1"/>
  <c r="LG3904" i="1"/>
  <c r="LJ3904" i="1"/>
  <c r="LL2226" i="1"/>
  <c r="LL2335" i="1"/>
  <c r="LL2336" i="1"/>
  <c r="LL2351" i="1"/>
  <c r="LL2426" i="1"/>
  <c r="LN2426" i="1"/>
  <c r="LO2426" i="1"/>
  <c r="LK2430" i="1"/>
  <c r="LL2567" i="1"/>
  <c r="LL2571" i="1"/>
  <c r="LM2600" i="1"/>
  <c r="LL2644" i="1"/>
  <c r="LL2663" i="1"/>
  <c r="LM2777" i="1"/>
  <c r="LI2795" i="1"/>
  <c r="LM2809" i="1"/>
  <c r="LL2820" i="1"/>
  <c r="LL2910" i="1"/>
  <c r="LF2917" i="1"/>
  <c r="LC2934" i="1"/>
  <c r="LI2934" i="1"/>
  <c r="LM2938" i="1"/>
  <c r="LL2983" i="1"/>
  <c r="LI3005" i="1"/>
  <c r="LI3070" i="1"/>
  <c r="LL3076" i="1"/>
  <c r="LM3208" i="1"/>
  <c r="LM3213" i="1"/>
  <c r="LJ3242" i="1"/>
  <c r="LC3271" i="1"/>
  <c r="LL3412" i="1"/>
  <c r="LC3412" i="1"/>
  <c r="LI3412" i="1"/>
  <c r="LH3416" i="1"/>
  <c r="LM3429" i="1"/>
  <c r="LC3429" i="1"/>
  <c r="LG3504" i="1"/>
  <c r="LJ3504" i="1"/>
  <c r="LL3556" i="1"/>
  <c r="LG3694" i="1"/>
  <c r="LJ3694" i="1"/>
  <c r="LL3768" i="1"/>
  <c r="LN3768" i="1"/>
  <c r="LO3768" i="1"/>
  <c r="LD3768" i="1"/>
  <c r="LG3768" i="1"/>
  <c r="LM2697" i="1"/>
  <c r="LM2698" i="1"/>
  <c r="LM2781" i="1"/>
  <c r="LL2796" i="1"/>
  <c r="LL2852" i="1"/>
  <c r="LL2897" i="1"/>
  <c r="LG3122" i="1"/>
  <c r="LJ3169" i="1"/>
  <c r="LG3185" i="1"/>
  <c r="LI3295" i="1"/>
  <c r="LF3295" i="1"/>
  <c r="LG3315" i="1"/>
  <c r="LL3350" i="1"/>
  <c r="LC3350" i="1"/>
  <c r="LG3455" i="1"/>
  <c r="LJ3455" i="1"/>
  <c r="LJ3471" i="1"/>
  <c r="LG3471" i="1"/>
  <c r="LF3483" i="1"/>
  <c r="LI3483" i="1"/>
  <c r="LF3519" i="1"/>
  <c r="LI3519" i="1"/>
  <c r="LM3555" i="1"/>
  <c r="LC3555" i="1"/>
  <c r="LD3767" i="1"/>
  <c r="LJ3767" i="1"/>
  <c r="LM3767" i="1"/>
  <c r="LG3846" i="1"/>
  <c r="LJ3846" i="1"/>
  <c r="LL3268" i="1"/>
  <c r="LM3381" i="1"/>
  <c r="LM3431" i="1"/>
  <c r="LM3432" i="1"/>
  <c r="LL3435" i="1"/>
  <c r="LM3445" i="1"/>
  <c r="LL3540" i="1"/>
  <c r="LM3603" i="1"/>
  <c r="LL3632" i="1"/>
  <c r="LL3643" i="1"/>
  <c r="LL3652" i="1"/>
  <c r="LM3720" i="1"/>
  <c r="LM3754" i="1"/>
  <c r="LL3747" i="1"/>
  <c r="LN3747" i="1"/>
  <c r="LO3747" i="1"/>
  <c r="LL3782" i="1"/>
  <c r="LL3792" i="1"/>
  <c r="LG3832" i="1"/>
  <c r="LL3838" i="1"/>
  <c r="LL3862" i="1"/>
  <c r="LL3879" i="1"/>
  <c r="LL3897" i="1"/>
  <c r="LN3897" i="1"/>
  <c r="LO3897" i="1"/>
  <c r="LL3910" i="1"/>
  <c r="LN3910" i="1"/>
  <c r="LO3910" i="1"/>
  <c r="LM3931" i="1"/>
  <c r="LG3971" i="1"/>
  <c r="LM3973" i="1"/>
  <c r="LM3993" i="1"/>
  <c r="LC4013" i="1"/>
  <c r="LF4013" i="1"/>
  <c r="LL4030" i="1"/>
  <c r="LC4064" i="1"/>
  <c r="LM3619" i="1"/>
  <c r="LL4089" i="1"/>
  <c r="LM4108" i="1"/>
  <c r="LF3054" i="1"/>
  <c r="LI3054" i="1"/>
  <c r="LJ3111" i="1"/>
  <c r="LG3111" i="1"/>
  <c r="LG3223" i="1"/>
  <c r="LJ3223" i="1"/>
  <c r="LL1225" i="1"/>
  <c r="LN1225" i="1"/>
  <c r="LO1225" i="1"/>
  <c r="LM1225" i="1"/>
  <c r="LC2456" i="1"/>
  <c r="LF2456" i="1"/>
  <c r="LL2456" i="1"/>
  <c r="LN2456" i="1"/>
  <c r="LO2456" i="1"/>
  <c r="LF2851" i="1"/>
  <c r="LI2851" i="1"/>
  <c r="LJ929" i="1"/>
  <c r="LL1000" i="1"/>
  <c r="LN1000" i="1"/>
  <c r="LO1000" i="1"/>
  <c r="LL1052" i="1"/>
  <c r="LM1106" i="1"/>
  <c r="LM1134" i="1"/>
  <c r="LM1150" i="1"/>
  <c r="LL1722" i="1"/>
  <c r="LC1722" i="1"/>
  <c r="LF1722" i="1"/>
  <c r="LL1820" i="1"/>
  <c r="LC1820" i="1"/>
  <c r="LF1820" i="1"/>
  <c r="LM2805" i="1"/>
  <c r="LC2805" i="1"/>
  <c r="LL2840" i="1"/>
  <c r="LC2840" i="1"/>
  <c r="LI2840" i="1"/>
  <c r="LG2926" i="1"/>
  <c r="LJ2926" i="1"/>
  <c r="LM1631" i="1"/>
  <c r="LC1631" i="1"/>
  <c r="LI1631" i="1"/>
  <c r="LG230" i="1"/>
  <c r="LM924" i="1"/>
  <c r="LJ965" i="1"/>
  <c r="LJ981" i="1"/>
  <c r="LJ1033" i="1"/>
  <c r="LM1042" i="1"/>
  <c r="LM1074" i="1"/>
  <c r="LM1102" i="1"/>
  <c r="LL1286" i="1"/>
  <c r="LC1286" i="1"/>
  <c r="LI1286" i="1"/>
  <c r="LL1382" i="1"/>
  <c r="LC1382" i="1"/>
  <c r="LI1382" i="1"/>
  <c r="LL1386" i="1"/>
  <c r="LC1386" i="1"/>
  <c r="LI1386" i="1"/>
  <c r="LC1541" i="1"/>
  <c r="LI1541" i="1"/>
  <c r="LM1541" i="1"/>
  <c r="LI1617" i="1"/>
  <c r="LF1617" i="1"/>
  <c r="LK1691" i="1"/>
  <c r="LH1691" i="1"/>
  <c r="LL2400" i="1"/>
  <c r="LN2400" i="1"/>
  <c r="LO2400" i="1"/>
  <c r="LM2414" i="1"/>
  <c r="LC2414" i="1"/>
  <c r="LI2414" i="1"/>
  <c r="LL2422" i="1"/>
  <c r="LD2422" i="1"/>
  <c r="LJ2422" i="1"/>
  <c r="LG2895" i="1"/>
  <c r="LJ2895" i="1"/>
  <c r="LM2919" i="1"/>
  <c r="LC2919" i="1"/>
  <c r="LM928" i="1"/>
  <c r="LM932" i="1"/>
  <c r="LM665" i="1"/>
  <c r="LM717" i="1"/>
  <c r="LM347" i="1"/>
  <c r="LM519" i="1"/>
  <c r="LM160" i="1"/>
  <c r="LM217" i="1"/>
  <c r="LL232" i="1"/>
  <c r="LN232" i="1"/>
  <c r="LO232" i="1"/>
  <c r="LM233" i="1"/>
  <c r="LM265" i="1"/>
  <c r="LJ278" i="1"/>
  <c r="LC319" i="1"/>
  <c r="LI319" i="1"/>
  <c r="LC326" i="1"/>
  <c r="LF326" i="1"/>
  <c r="LC327" i="1"/>
  <c r="LM342" i="1"/>
  <c r="LC367" i="1"/>
  <c r="LI367" i="1"/>
  <c r="LC378" i="1"/>
  <c r="LI378" i="1"/>
  <c r="LM386" i="1"/>
  <c r="LM402" i="1"/>
  <c r="LC415" i="1"/>
  <c r="LI415" i="1"/>
  <c r="LC431" i="1"/>
  <c r="LI431" i="1"/>
  <c r="LC475" i="1"/>
  <c r="LI475" i="1"/>
  <c r="LC511" i="1"/>
  <c r="LI511" i="1"/>
  <c r="LC542" i="1"/>
  <c r="LI542" i="1"/>
  <c r="LM630" i="1"/>
  <c r="LC654" i="1"/>
  <c r="LI654" i="1"/>
  <c r="LC671" i="1"/>
  <c r="LI671" i="1"/>
  <c r="LC723" i="1"/>
  <c r="LI723" i="1"/>
  <c r="LC819" i="1"/>
  <c r="LI819" i="1"/>
  <c r="LC858" i="1"/>
  <c r="LF858" i="1"/>
  <c r="LC898" i="1"/>
  <c r="LF898" i="1"/>
  <c r="LC916" i="1"/>
  <c r="LF916" i="1"/>
  <c r="LC928" i="1"/>
  <c r="LF928" i="1"/>
  <c r="LC932" i="1"/>
  <c r="LF932" i="1"/>
  <c r="LG941" i="1"/>
  <c r="LC942" i="1"/>
  <c r="LI942" i="1"/>
  <c r="LC954" i="1"/>
  <c r="LI954" i="1"/>
  <c r="LM957" i="1"/>
  <c r="LM973" i="1"/>
  <c r="LI992" i="1"/>
  <c r="LL1011" i="1"/>
  <c r="LN1011" i="1"/>
  <c r="LO1011" i="1"/>
  <c r="LL1034" i="1"/>
  <c r="LI1052" i="1"/>
  <c r="LM1067" i="1"/>
  <c r="LL1082" i="1"/>
  <c r="LM1142" i="1"/>
  <c r="LJ1145" i="1"/>
  <c r="LL1174" i="1"/>
  <c r="LN1174" i="1"/>
  <c r="LO1174" i="1"/>
  <c r="LG1181" i="1"/>
  <c r="LJ1181" i="1"/>
  <c r="LC1230" i="1"/>
  <c r="LJ1238" i="1"/>
  <c r="LG1238" i="1"/>
  <c r="LL1241" i="1"/>
  <c r="LC1246" i="1"/>
  <c r="LM1262" i="1"/>
  <c r="LJ1269" i="1"/>
  <c r="LL1385" i="1"/>
  <c r="LM1385" i="1"/>
  <c r="LL1405" i="1"/>
  <c r="LM1405" i="1"/>
  <c r="LL1425" i="1"/>
  <c r="LM1425" i="1"/>
  <c r="LL1631" i="1"/>
  <c r="LN1631" i="1"/>
  <c r="LO1631" i="1"/>
  <c r="LI1633" i="1"/>
  <c r="LF1633" i="1"/>
  <c r="LL2144" i="1"/>
  <c r="LN2144" i="1"/>
  <c r="LO2144" i="1"/>
  <c r="LM2144" i="1"/>
  <c r="LM2160" i="1"/>
  <c r="LC2160" i="1"/>
  <c r="LI2160" i="1"/>
  <c r="LM2394" i="1"/>
  <c r="LL2394" i="1"/>
  <c r="LN2394" i="1"/>
  <c r="LO2394" i="1"/>
  <c r="LJ2880" i="1"/>
  <c r="LG2880" i="1"/>
  <c r="LM1202" i="1"/>
  <c r="LL1215" i="1"/>
  <c r="LN1215" i="1"/>
  <c r="LO1215" i="1"/>
  <c r="LL1254" i="1"/>
  <c r="LL1269" i="1"/>
  <c r="LL1345" i="1"/>
  <c r="LL1373" i="1"/>
  <c r="LL1418" i="1"/>
  <c r="LL1449" i="1"/>
  <c r="LM1474" i="1"/>
  <c r="LM1535" i="1"/>
  <c r="LM1579" i="1"/>
  <c r="LG1638" i="1"/>
  <c r="LC1651" i="1"/>
  <c r="LI1651" i="1"/>
  <c r="LF1697" i="1"/>
  <c r="LC1699" i="1"/>
  <c r="LI1699" i="1"/>
  <c r="LC1702" i="1"/>
  <c r="LF1702" i="1"/>
  <c r="LL1706" i="1"/>
  <c r="LC1706" i="1"/>
  <c r="LF1706" i="1"/>
  <c r="LL1755" i="1"/>
  <c r="LL1770" i="1"/>
  <c r="LL1771" i="1"/>
  <c r="LL1773" i="1"/>
  <c r="LL1779" i="1"/>
  <c r="LL1790" i="1"/>
  <c r="LM1792" i="1"/>
  <c r="LM1795" i="1"/>
  <c r="LC1806" i="1"/>
  <c r="LF1806" i="1"/>
  <c r="LC1844" i="1"/>
  <c r="LF1844" i="1"/>
  <c r="LC1876" i="1"/>
  <c r="LF1876" i="1"/>
  <c r="LM1907" i="1"/>
  <c r="LM1923" i="1"/>
  <c r="LL1948" i="1"/>
  <c r="LC1954" i="1"/>
  <c r="LF1954" i="1"/>
  <c r="LL1966" i="1"/>
  <c r="LM1966" i="1"/>
  <c r="LM2081" i="1"/>
  <c r="LM2124" i="1"/>
  <c r="LC2125" i="1"/>
  <c r="LL2239" i="1"/>
  <c r="LC2239" i="1"/>
  <c r="LI2239" i="1"/>
  <c r="LM2298" i="1"/>
  <c r="LJ2437" i="1"/>
  <c r="LG2437" i="1"/>
  <c r="LL2536" i="1"/>
  <c r="LM2536" i="1"/>
  <c r="LJ2589" i="1"/>
  <c r="LG2589" i="1"/>
  <c r="LJ2593" i="1"/>
  <c r="LG2593" i="1"/>
  <c r="LC2634" i="1"/>
  <c r="LF2634" i="1"/>
  <c r="LM2634" i="1"/>
  <c r="LD2684" i="1"/>
  <c r="LJ2684" i="1"/>
  <c r="LM2684" i="1"/>
  <c r="LF2786" i="1"/>
  <c r="LI2786" i="1"/>
  <c r="LG3011" i="1"/>
  <c r="LJ3011" i="1"/>
  <c r="LL1638" i="1"/>
  <c r="LN1638" i="1"/>
  <c r="LO1638" i="1"/>
  <c r="LC1638" i="1"/>
  <c r="LF1638" i="1"/>
  <c r="LL1696" i="1"/>
  <c r="LN1696" i="1"/>
  <c r="LO1696" i="1"/>
  <c r="LC1696" i="1"/>
  <c r="LF1696" i="1"/>
  <c r="LL1836" i="1"/>
  <c r="LC1836" i="1"/>
  <c r="LF1836" i="1"/>
  <c r="LL1868" i="1"/>
  <c r="LC1868" i="1"/>
  <c r="LF1868" i="1"/>
  <c r="LM1978" i="1"/>
  <c r="LM2168" i="1"/>
  <c r="LC2168" i="1"/>
  <c r="LI2168" i="1"/>
  <c r="LM2324" i="1"/>
  <c r="LM2340" i="1"/>
  <c r="LJ2381" i="1"/>
  <c r="LG2381" i="1"/>
  <c r="LJ2413" i="1"/>
  <c r="LG2413" i="1"/>
  <c r="LL2419" i="1"/>
  <c r="LN2419" i="1"/>
  <c r="LO2419" i="1"/>
  <c r="LC2419" i="1"/>
  <c r="LF2419" i="1"/>
  <c r="LL2488" i="1"/>
  <c r="LM2488" i="1"/>
  <c r="LG2541" i="1"/>
  <c r="LJ2541" i="1"/>
  <c r="LM2568" i="1"/>
  <c r="LM2592" i="1"/>
  <c r="LJ2624" i="1"/>
  <c r="LG2624" i="1"/>
  <c r="LG2676" i="1"/>
  <c r="LJ2676" i="1"/>
  <c r="LG2743" i="1"/>
  <c r="LJ2743" i="1"/>
  <c r="LG2824" i="1"/>
  <c r="LJ2824" i="1"/>
  <c r="LM2865" i="1"/>
  <c r="LI2999" i="1"/>
  <c r="LF2999" i="1"/>
  <c r="LM1278" i="1"/>
  <c r="LL1294" i="1"/>
  <c r="LM1304" i="1"/>
  <c r="LM1338" i="1"/>
  <c r="LL1349" i="1"/>
  <c r="LM1359" i="1"/>
  <c r="LL1429" i="1"/>
  <c r="LL1442" i="1"/>
  <c r="LL1462" i="1"/>
  <c r="LN1462" i="1"/>
  <c r="LO1462" i="1"/>
  <c r="LM1467" i="1"/>
  <c r="LM1490" i="1"/>
  <c r="LM1494" i="1"/>
  <c r="LM1499" i="1"/>
  <c r="LL1509" i="1"/>
  <c r="LM1514" i="1"/>
  <c r="LM1519" i="1"/>
  <c r="LL1635" i="1"/>
  <c r="LM1663" i="1"/>
  <c r="LC1663" i="1"/>
  <c r="LI1663" i="1"/>
  <c r="LL1663" i="1"/>
  <c r="LN1663" i="1"/>
  <c r="LO1663" i="1"/>
  <c r="LM1666" i="1"/>
  <c r="LM1672" i="1"/>
  <c r="LL1747" i="1"/>
  <c r="LL1757" i="1"/>
  <c r="LL1762" i="1"/>
  <c r="LC1762" i="1"/>
  <c r="LF1762" i="1"/>
  <c r="LM1800" i="1"/>
  <c r="LM1835" i="1"/>
  <c r="LM1867" i="1"/>
  <c r="LC1917" i="1"/>
  <c r="LM1917" i="1"/>
  <c r="LM2012" i="1"/>
  <c r="LM2073" i="1"/>
  <c r="LL2162" i="1"/>
  <c r="LN2162" i="1"/>
  <c r="LO2162" i="1"/>
  <c r="LD2178" i="1"/>
  <c r="LL2178" i="1"/>
  <c r="LN2178" i="1"/>
  <c r="LO2178" i="1"/>
  <c r="LJ2429" i="1"/>
  <c r="LG2429" i="1"/>
  <c r="LM2438" i="1"/>
  <c r="LC2438" i="1"/>
  <c r="LF2438" i="1"/>
  <c r="LI2457" i="1"/>
  <c r="LF2457" i="1"/>
  <c r="LM2481" i="1"/>
  <c r="LC2481" i="1"/>
  <c r="LI2481" i="1"/>
  <c r="LM2563" i="1"/>
  <c r="LJ2601" i="1"/>
  <c r="LG2601" i="1"/>
  <c r="LM2621" i="1"/>
  <c r="LC2621" i="1"/>
  <c r="LI2621" i="1"/>
  <c r="LG2628" i="1"/>
  <c r="LJ2628" i="1"/>
  <c r="LD2671" i="1"/>
  <c r="LG2671" i="1"/>
  <c r="LM2671" i="1"/>
  <c r="LG2808" i="1"/>
  <c r="LJ2808" i="1"/>
  <c r="LG2831" i="1"/>
  <c r="LJ2831" i="1"/>
  <c r="LM3129" i="1"/>
  <c r="LC3129" i="1"/>
  <c r="LJ3130" i="1"/>
  <c r="LG3130" i="1"/>
  <c r="LD3369" i="1"/>
  <c r="LL3369" i="1"/>
  <c r="LN3369" i="1"/>
  <c r="LO3369" i="1"/>
  <c r="LC3414" i="1"/>
  <c r="LF3414" i="1"/>
  <c r="LM3414" i="1"/>
  <c r="LM3559" i="1"/>
  <c r="LC3559" i="1"/>
  <c r="LJ3222" i="1"/>
  <c r="LG3222" i="1"/>
  <c r="LM3280" i="1"/>
  <c r="LC3280" i="1"/>
  <c r="LJ3368" i="1"/>
  <c r="LG3368" i="1"/>
  <c r="LD3576" i="1"/>
  <c r="LG3576" i="1"/>
  <c r="LL3576" i="1"/>
  <c r="LM2000" i="1"/>
  <c r="LM2044" i="1"/>
  <c r="LM2292" i="1"/>
  <c r="LM2358" i="1"/>
  <c r="LM2380" i="1"/>
  <c r="LM2608" i="1"/>
  <c r="LL2615" i="1"/>
  <c r="LG2799" i="1"/>
  <c r="LJ2799" i="1"/>
  <c r="LG3018" i="1"/>
  <c r="LJ3018" i="1"/>
  <c r="LG3026" i="1"/>
  <c r="LJ3026" i="1"/>
  <c r="LG3063" i="1"/>
  <c r="LJ3063" i="1"/>
  <c r="LG3226" i="1"/>
  <c r="LJ3226" i="1"/>
  <c r="LD3301" i="1"/>
  <c r="LL3301" i="1"/>
  <c r="LG3338" i="1"/>
  <c r="LJ3338" i="1"/>
  <c r="LI3450" i="1"/>
  <c r="LF3450" i="1"/>
  <c r="LG3570" i="1"/>
  <c r="LJ3570" i="1"/>
  <c r="LM1487" i="1"/>
  <c r="LL1502" i="1"/>
  <c r="LM1507" i="1"/>
  <c r="LM1508" i="1"/>
  <c r="LL1522" i="1"/>
  <c r="LL1526" i="1"/>
  <c r="LL1539" i="1"/>
  <c r="LM1552" i="1"/>
  <c r="LL1562" i="1"/>
  <c r="LL1567" i="1"/>
  <c r="LN1567" i="1"/>
  <c r="LO1567" i="1"/>
  <c r="LM1591" i="1"/>
  <c r="LM1607" i="1"/>
  <c r="LL1668" i="1"/>
  <c r="LM1683" i="1"/>
  <c r="LL1690" i="1"/>
  <c r="LM1691" i="1"/>
  <c r="LM1708" i="1"/>
  <c r="LL1777" i="1"/>
  <c r="LL1786" i="1"/>
  <c r="LM1827" i="1"/>
  <c r="LL1828" i="1"/>
  <c r="LM1859" i="1"/>
  <c r="LL1860" i="1"/>
  <c r="LL1886" i="1"/>
  <c r="LM1891" i="1"/>
  <c r="LM1895" i="1"/>
  <c r="LL1898" i="1"/>
  <c r="LM1899" i="1"/>
  <c r="LL1910" i="1"/>
  <c r="LL1914" i="1"/>
  <c r="LL1932" i="1"/>
  <c r="LM1933" i="1"/>
  <c r="LL2030" i="1"/>
  <c r="LM2063" i="1"/>
  <c r="LM2069" i="1"/>
  <c r="LL2094" i="1"/>
  <c r="LL2206" i="1"/>
  <c r="LN2206" i="1"/>
  <c r="LO2206" i="1"/>
  <c r="LM2207" i="1"/>
  <c r="LM2251" i="1"/>
  <c r="LM2261" i="1"/>
  <c r="LM2288" i="1"/>
  <c r="LM2300" i="1"/>
  <c r="LL2319" i="1"/>
  <c r="LM2325" i="1"/>
  <c r="LM2326" i="1"/>
  <c r="LM2341" i="1"/>
  <c r="LM2349" i="1"/>
  <c r="LM2350" i="1"/>
  <c r="LL2355" i="1"/>
  <c r="LL2522" i="1"/>
  <c r="LN2522" i="1"/>
  <c r="LO2522" i="1"/>
  <c r="LM2575" i="1"/>
  <c r="LM2596" i="1"/>
  <c r="LM2604" i="1"/>
  <c r="LM2641" i="1"/>
  <c r="LM2677" i="1"/>
  <c r="LL2710" i="1"/>
  <c r="LN2710" i="1"/>
  <c r="LO2710" i="1"/>
  <c r="LC2710" i="1"/>
  <c r="LF2710" i="1"/>
  <c r="LL2711" i="1"/>
  <c r="LL3016" i="1"/>
  <c r="LN3016" i="1"/>
  <c r="LO3016" i="1"/>
  <c r="LG3034" i="1"/>
  <c r="LJ3034" i="1"/>
  <c r="LJ3039" i="1"/>
  <c r="LG3039" i="1"/>
  <c r="LM3087" i="1"/>
  <c r="LG3095" i="1"/>
  <c r="LJ3131" i="1"/>
  <c r="LG3131" i="1"/>
  <c r="LJ3142" i="1"/>
  <c r="LG3142" i="1"/>
  <c r="LL3183" i="1"/>
  <c r="LL3242" i="1"/>
  <c r="LC3242" i="1"/>
  <c r="LF3242" i="1"/>
  <c r="LD3265" i="1"/>
  <c r="LM3265" i="1"/>
  <c r="LG3278" i="1"/>
  <c r="LJ3278" i="1"/>
  <c r="LG3500" i="1"/>
  <c r="LJ3500" i="1"/>
  <c r="LL3548" i="1"/>
  <c r="LD3548" i="1"/>
  <c r="LG3586" i="1"/>
  <c r="LJ3586" i="1"/>
  <c r="LF3708" i="1"/>
  <c r="LI3708" i="1"/>
  <c r="LL3863" i="1"/>
  <c r="LC3863" i="1"/>
  <c r="LI3863" i="1"/>
  <c r="LF3996" i="1"/>
  <c r="LI3996" i="1"/>
  <c r="LM3525" i="1"/>
  <c r="LL3651" i="1"/>
  <c r="LC3651" i="1"/>
  <c r="LG3810" i="1"/>
  <c r="LJ3810" i="1"/>
  <c r="LG4046" i="1"/>
  <c r="LJ4046" i="1"/>
  <c r="LL3008" i="1"/>
  <c r="LH3384" i="1"/>
  <c r="LJ3909" i="1"/>
  <c r="LG3909" i="1"/>
  <c r="LM2633" i="1"/>
  <c r="LL2634" i="1"/>
  <c r="LN2634" i="1"/>
  <c r="LO2634" i="1"/>
  <c r="LM2657" i="1"/>
  <c r="LL2666" i="1"/>
  <c r="LN2666" i="1"/>
  <c r="LO2666" i="1"/>
  <c r="LM2686" i="1"/>
  <c r="LL2732" i="1"/>
  <c r="LL2752" i="1"/>
  <c r="LM2769" i="1"/>
  <c r="LL2784" i="1"/>
  <c r="LM2880" i="1"/>
  <c r="LL2881" i="1"/>
  <c r="LN2881" i="1"/>
  <c r="LO2881" i="1"/>
  <c r="LM2912" i="1"/>
  <c r="LL2924" i="1"/>
  <c r="LN2924" i="1"/>
  <c r="LO2924" i="1"/>
  <c r="LM2932" i="1"/>
  <c r="LM2943" i="1"/>
  <c r="LL2956" i="1"/>
  <c r="LM2958" i="1"/>
  <c r="LM2976" i="1"/>
  <c r="LL2980" i="1"/>
  <c r="LN2980" i="1"/>
  <c r="LO2980" i="1"/>
  <c r="LM2980" i="1"/>
  <c r="LL3018" i="1"/>
  <c r="LL3081" i="1"/>
  <c r="LM3127" i="1"/>
  <c r="LM3222" i="1"/>
  <c r="LM3231" i="1"/>
  <c r="LM3232" i="1"/>
  <c r="LM3259" i="1"/>
  <c r="LL3278" i="1"/>
  <c r="LM3291" i="1"/>
  <c r="LM3293" i="1"/>
  <c r="LM3303" i="1"/>
  <c r="LM3336" i="1"/>
  <c r="LJ3387" i="1"/>
  <c r="LM3399" i="1"/>
  <c r="LM3503" i="1"/>
  <c r="LM3516" i="1"/>
  <c r="LL3518" i="1"/>
  <c r="LN3518" i="1"/>
  <c r="LO3518" i="1"/>
  <c r="LM3539" i="1"/>
  <c r="LL3568" i="1"/>
  <c r="LL3572" i="1"/>
  <c r="LL3588" i="1"/>
  <c r="LJ3737" i="1"/>
  <c r="LJ3976" i="1"/>
  <c r="LG3976" i="1"/>
  <c r="LD4024" i="1"/>
  <c r="LL4024" i="1"/>
  <c r="LM3655" i="1"/>
  <c r="LL3695" i="1"/>
  <c r="LM3730" i="1"/>
  <c r="LL3735" i="1"/>
  <c r="LN3735" i="1"/>
  <c r="LO3735" i="1"/>
  <c r="LL3743" i="1"/>
  <c r="LN3743" i="1"/>
  <c r="LO3743" i="1"/>
  <c r="LM3746" i="1"/>
  <c r="LL3763" i="1"/>
  <c r="LM3771" i="1"/>
  <c r="LL3796" i="1"/>
  <c r="LM3819" i="1"/>
  <c r="LL3823" i="1"/>
  <c r="LM3833" i="1"/>
  <c r="LL3835" i="1"/>
  <c r="LM3844" i="1"/>
  <c r="LL3846" i="1"/>
  <c r="LL3847" i="1"/>
  <c r="LL3850" i="1"/>
  <c r="LM3884" i="1"/>
  <c r="LM3920" i="1"/>
  <c r="LM3939" i="1"/>
  <c r="LM3779" i="1"/>
  <c r="LM3919" i="1"/>
  <c r="LM3943" i="1"/>
  <c r="LM4107" i="1"/>
  <c r="LL3592" i="1"/>
  <c r="LM3610" i="1"/>
  <c r="LM3631" i="1"/>
  <c r="LM3639" i="1"/>
  <c r="LL3668" i="1"/>
  <c r="LN3668" i="1"/>
  <c r="LO3668" i="1"/>
  <c r="LJ3682" i="1"/>
  <c r="LL3713" i="1"/>
  <c r="LN3713" i="1"/>
  <c r="LO3713" i="1"/>
  <c r="LL3759" i="1"/>
  <c r="LL3784" i="1"/>
  <c r="LL3811" i="1"/>
  <c r="LM3815" i="1"/>
  <c r="LJ3862" i="1"/>
  <c r="LG3864" i="1"/>
  <c r="LL3878" i="1"/>
  <c r="LJ3900" i="1"/>
  <c r="LM3916" i="1"/>
  <c r="LL3921" i="1"/>
  <c r="LM3932" i="1"/>
  <c r="LL3935" i="1"/>
  <c r="LL3950" i="1"/>
  <c r="LM3976" i="1"/>
  <c r="LG3987" i="1"/>
  <c r="LL4083" i="1"/>
  <c r="LN4083" i="1"/>
  <c r="LO4083" i="1"/>
  <c r="LH220" i="1"/>
  <c r="LH344" i="1"/>
  <c r="LG29" i="1"/>
  <c r="LJ29" i="1"/>
  <c r="LK162" i="1"/>
  <c r="LH276" i="1"/>
  <c r="LF330" i="1"/>
  <c r="LI330" i="1"/>
  <c r="LH384" i="1"/>
  <c r="LH400" i="1"/>
  <c r="LH1076" i="1"/>
  <c r="LG21" i="1"/>
  <c r="LJ21" i="1"/>
  <c r="LH264" i="1"/>
  <c r="LH488" i="1"/>
  <c r="LG933" i="1"/>
  <c r="LJ933" i="1"/>
  <c r="LH272" i="1"/>
  <c r="LH416" i="1"/>
  <c r="LH432" i="1"/>
  <c r="LH944" i="1"/>
  <c r="LI1018" i="1"/>
  <c r="LF1018" i="1"/>
  <c r="LH1092" i="1"/>
  <c r="LG37" i="1"/>
  <c r="LJ37" i="1"/>
  <c r="LK42" i="1"/>
  <c r="LK46" i="1"/>
  <c r="LK50" i="1"/>
  <c r="LK54" i="1"/>
  <c r="LK58" i="1"/>
  <c r="LK62" i="1"/>
  <c r="LK66" i="1"/>
  <c r="LK70" i="1"/>
  <c r="LK74" i="1"/>
  <c r="LK78" i="1"/>
  <c r="LK82" i="1"/>
  <c r="LK86" i="1"/>
  <c r="LK90" i="1"/>
  <c r="LK94" i="1"/>
  <c r="LG315" i="1"/>
  <c r="LJ315" i="1"/>
  <c r="LG331" i="1"/>
  <c r="LJ331" i="1"/>
  <c r="LG925" i="1"/>
  <c r="LJ925" i="1"/>
  <c r="LJ942" i="1"/>
  <c r="LG942" i="1"/>
  <c r="LI993" i="1"/>
  <c r="LF993" i="1"/>
  <c r="LM14" i="1"/>
  <c r="LM44" i="1"/>
  <c r="LM60" i="1"/>
  <c r="LM68" i="1"/>
  <c r="LM84" i="1"/>
  <c r="LM178" i="1"/>
  <c r="LM210" i="1"/>
  <c r="LL260" i="1"/>
  <c r="LN260" i="1"/>
  <c r="LO260" i="1"/>
  <c r="LM646" i="1"/>
  <c r="LM690" i="1"/>
  <c r="LM742" i="1"/>
  <c r="LM762" i="1"/>
  <c r="LM824" i="1"/>
  <c r="LM920" i="1"/>
  <c r="LM1005" i="1"/>
  <c r="LL1015" i="1"/>
  <c r="LN1015" i="1"/>
  <c r="LO1015" i="1"/>
  <c r="LI1120" i="1"/>
  <c r="LJ1229" i="1"/>
  <c r="LM1370" i="1"/>
  <c r="LC1370" i="1"/>
  <c r="LI1370" i="1"/>
  <c r="LI1583" i="1"/>
  <c r="LF1583" i="1"/>
  <c r="LJ1600" i="1"/>
  <c r="LG1600" i="1"/>
  <c r="LM48" i="1"/>
  <c r="LM52" i="1"/>
  <c r="LM64" i="1"/>
  <c r="LM76" i="1"/>
  <c r="LM88" i="1"/>
  <c r="LM92" i="1"/>
  <c r="LM346" i="1"/>
  <c r="LM442" i="1"/>
  <c r="LM602" i="1"/>
  <c r="LC8" i="1"/>
  <c r="LF8" i="1"/>
  <c r="LM18" i="1"/>
  <c r="LM24" i="1"/>
  <c r="LJ25" i="1"/>
  <c r="LC28" i="1"/>
  <c r="LM32" i="1"/>
  <c r="LJ33" i="1"/>
  <c r="LC36" i="1"/>
  <c r="LM104" i="1"/>
  <c r="LJ105" i="1"/>
  <c r="LM108" i="1"/>
  <c r="LJ109" i="1"/>
  <c r="LM112" i="1"/>
  <c r="LJ113" i="1"/>
  <c r="LM116" i="1"/>
  <c r="LJ117" i="1"/>
  <c r="LM120" i="1"/>
  <c r="LJ121" i="1"/>
  <c r="LM124" i="1"/>
  <c r="LJ125" i="1"/>
  <c r="LM128" i="1"/>
  <c r="LJ129" i="1"/>
  <c r="LM132" i="1"/>
  <c r="LJ133" i="1"/>
  <c r="LM136" i="1"/>
  <c r="LJ137" i="1"/>
  <c r="LM140" i="1"/>
  <c r="LJ141" i="1"/>
  <c r="LM144" i="1"/>
  <c r="LJ145" i="1"/>
  <c r="LM148" i="1"/>
  <c r="LJ149" i="1"/>
  <c r="LM152" i="1"/>
  <c r="LJ153" i="1"/>
  <c r="LM156" i="1"/>
  <c r="LJ157" i="1"/>
  <c r="LL158" i="1"/>
  <c r="LC160" i="1"/>
  <c r="LF160" i="1"/>
  <c r="LM170" i="1"/>
  <c r="LM182" i="1"/>
  <c r="LC186" i="1"/>
  <c r="LF186" i="1"/>
  <c r="LM198" i="1"/>
  <c r="LC202" i="1"/>
  <c r="LF202" i="1"/>
  <c r="LG214" i="1"/>
  <c r="LM221" i="1"/>
  <c r="LN231" i="1"/>
  <c r="LO231" i="1"/>
  <c r="LL233" i="1"/>
  <c r="LM234" i="1"/>
  <c r="LH239" i="1"/>
  <c r="LL241" i="1"/>
  <c r="LN241" i="1"/>
  <c r="LO241" i="1"/>
  <c r="LM242" i="1"/>
  <c r="LM260" i="1"/>
  <c r="LC274" i="1"/>
  <c r="LI274" i="1"/>
  <c r="LM286" i="1"/>
  <c r="LH288" i="1"/>
  <c r="LM290" i="1"/>
  <c r="LC291" i="1"/>
  <c r="LH292" i="1"/>
  <c r="LH312" i="1"/>
  <c r="LI314" i="1"/>
  <c r="LI326" i="1"/>
  <c r="LJ330" i="1"/>
  <c r="LC339" i="1"/>
  <c r="LN370" i="1"/>
  <c r="LO370" i="1"/>
  <c r="LC374" i="1"/>
  <c r="LI374" i="1"/>
  <c r="LC382" i="1"/>
  <c r="LI382" i="1"/>
  <c r="LH392" i="1"/>
  <c r="LM410" i="1"/>
  <c r="LC414" i="1"/>
  <c r="LI414" i="1"/>
  <c r="LC423" i="1"/>
  <c r="LI423" i="1"/>
  <c r="LH424" i="1"/>
  <c r="LM434" i="1"/>
  <c r="LM452" i="1"/>
  <c r="LC455" i="1"/>
  <c r="LI455" i="1"/>
  <c r="LC458" i="1"/>
  <c r="LI458" i="1"/>
  <c r="LM498" i="1"/>
  <c r="LC502" i="1"/>
  <c r="LI502" i="1"/>
  <c r="LC510" i="1"/>
  <c r="LI510" i="1"/>
  <c r="LC523" i="1"/>
  <c r="LI523" i="1"/>
  <c r="LC534" i="1"/>
  <c r="LI534" i="1"/>
  <c r="LM542" i="1"/>
  <c r="LL546" i="1"/>
  <c r="LN546" i="1"/>
  <c r="LO546" i="1"/>
  <c r="LC550" i="1"/>
  <c r="LI550" i="1"/>
  <c r="LC558" i="1"/>
  <c r="LI558" i="1"/>
  <c r="LC566" i="1"/>
  <c r="LI566" i="1"/>
  <c r="LC574" i="1"/>
  <c r="LI574" i="1"/>
  <c r="LC582" i="1"/>
  <c r="LI582" i="1"/>
  <c r="LM594" i="1"/>
  <c r="LC607" i="1"/>
  <c r="LI607" i="1"/>
  <c r="LC618" i="1"/>
  <c r="LI618" i="1"/>
  <c r="LL634" i="1"/>
  <c r="LM638" i="1"/>
  <c r="LC651" i="1"/>
  <c r="LI651" i="1"/>
  <c r="LC674" i="1"/>
  <c r="LI674" i="1"/>
  <c r="LM682" i="1"/>
  <c r="LC695" i="1"/>
  <c r="LI695" i="1"/>
  <c r="LM704" i="1"/>
  <c r="LC726" i="1"/>
  <c r="LI726" i="1"/>
  <c r="LM734" i="1"/>
  <c r="LC750" i="1"/>
  <c r="LI750" i="1"/>
  <c r="LC758" i="1"/>
  <c r="LI758" i="1"/>
  <c r="LC767" i="1"/>
  <c r="LI767" i="1"/>
  <c r="LM772" i="1"/>
  <c r="LM775" i="1"/>
  <c r="LC778" i="1"/>
  <c r="LI778" i="1"/>
  <c r="LC786" i="1"/>
  <c r="LI786" i="1"/>
  <c r="LC794" i="1"/>
  <c r="LI794" i="1"/>
  <c r="LC802" i="1"/>
  <c r="LI802" i="1"/>
  <c r="LC810" i="1"/>
  <c r="LI810" i="1"/>
  <c r="LC818" i="1"/>
  <c r="LI818" i="1"/>
  <c r="LL900" i="1"/>
  <c r="LC902" i="1"/>
  <c r="LF902" i="1"/>
  <c r="LC910" i="1"/>
  <c r="LF910" i="1"/>
  <c r="LM912" i="1"/>
  <c r="LM916" i="1"/>
  <c r="LI928" i="1"/>
  <c r="LL936" i="1"/>
  <c r="LC938" i="1"/>
  <c r="LF938" i="1"/>
  <c r="LL940" i="1"/>
  <c r="LJ945" i="1"/>
  <c r="LH947" i="1"/>
  <c r="LC949" i="1"/>
  <c r="LC962" i="1"/>
  <c r="LI962" i="1"/>
  <c r="LF970" i="1"/>
  <c r="LM971" i="1"/>
  <c r="LJ978" i="1"/>
  <c r="LI997" i="1"/>
  <c r="LF998" i="1"/>
  <c r="LJ1002" i="1"/>
  <c r="LC1011" i="1"/>
  <c r="LK1019" i="1"/>
  <c r="LK1027" i="1"/>
  <c r="LL1038" i="1"/>
  <c r="LK1046" i="1"/>
  <c r="LC1050" i="1"/>
  <c r="LI1050" i="1"/>
  <c r="LC1051" i="1"/>
  <c r="LL1053" i="1"/>
  <c r="LL1061" i="1"/>
  <c r="LL1066" i="1"/>
  <c r="LC1082" i="1"/>
  <c r="LL1105" i="1"/>
  <c r="LC1122" i="1"/>
  <c r="LI1122" i="1"/>
  <c r="LM1146" i="1"/>
  <c r="LL1158" i="1"/>
  <c r="LL1162" i="1"/>
  <c r="LK1166" i="1"/>
  <c r="LC1174" i="1"/>
  <c r="LM1178" i="1"/>
  <c r="LC1186" i="1"/>
  <c r="LL1187" i="1"/>
  <c r="LN1187" i="1"/>
  <c r="LO1187" i="1"/>
  <c r="LJ1193" i="1"/>
  <c r="LK1194" i="1"/>
  <c r="LM1226" i="1"/>
  <c r="LL1229" i="1"/>
  <c r="LN1229" i="1"/>
  <c r="LO1229" i="1"/>
  <c r="LG1230" i="1"/>
  <c r="LC1254" i="1"/>
  <c r="LL1255" i="1"/>
  <c r="LN1255" i="1"/>
  <c r="LO1255" i="1"/>
  <c r="LH1255" i="1"/>
  <c r="LJ1273" i="1"/>
  <c r="LL1274" i="1"/>
  <c r="LM1282" i="1"/>
  <c r="LM1285" i="1"/>
  <c r="LM1297" i="1"/>
  <c r="LL1298" i="1"/>
  <c r="LC1302" i="1"/>
  <c r="LI1302" i="1"/>
  <c r="LL1325" i="1"/>
  <c r="LM1325" i="1"/>
  <c r="LL1333" i="1"/>
  <c r="LC1366" i="1"/>
  <c r="LI1366" i="1"/>
  <c r="LM1367" i="1"/>
  <c r="LI1630" i="1"/>
  <c r="LF1630" i="1"/>
  <c r="LM10" i="1"/>
  <c r="LM40" i="1"/>
  <c r="LM56" i="1"/>
  <c r="LM72" i="1"/>
  <c r="LM80" i="1"/>
  <c r="LM470" i="1"/>
  <c r="LM186" i="1"/>
  <c r="LM202" i="1"/>
  <c r="LH215" i="1"/>
  <c r="LK239" i="1"/>
  <c r="LI265" i="1"/>
  <c r="LK271" i="1"/>
  <c r="LM274" i="1"/>
  <c r="LJ314" i="1"/>
  <c r="LJ326" i="1"/>
  <c r="LM374" i="1"/>
  <c r="LM444" i="1"/>
  <c r="LM458" i="1"/>
  <c r="LL518" i="1"/>
  <c r="LM534" i="1"/>
  <c r="LM618" i="1"/>
  <c r="LM674" i="1"/>
  <c r="LM711" i="1"/>
  <c r="LM726" i="1"/>
  <c r="LM902" i="1"/>
  <c r="LM938" i="1"/>
  <c r="LK947" i="1"/>
  <c r="LK1002" i="1"/>
  <c r="LJ1049" i="1"/>
  <c r="LL1072" i="1"/>
  <c r="LN1072" i="1"/>
  <c r="LO1072" i="1"/>
  <c r="LG1075" i="1"/>
  <c r="LK1111" i="1"/>
  <c r="LJ1117" i="1"/>
  <c r="LJ1153" i="1"/>
  <c r="LJ1169" i="1"/>
  <c r="LJ1205" i="1"/>
  <c r="LG1258" i="1"/>
  <c r="LJ1265" i="1"/>
  <c r="LL1361" i="1"/>
  <c r="LM1361" i="1"/>
  <c r="LI1582" i="1"/>
  <c r="LF1582" i="1"/>
  <c r="LJ1647" i="1"/>
  <c r="LG1647" i="1"/>
  <c r="LM194" i="1"/>
  <c r="LL247" i="1"/>
  <c r="LM6" i="1"/>
  <c r="LC10" i="1"/>
  <c r="LF10" i="1"/>
  <c r="LC14" i="1"/>
  <c r="LF14" i="1"/>
  <c r="LL16" i="1"/>
  <c r="LC24" i="1"/>
  <c r="LM28" i="1"/>
  <c r="LC32" i="1"/>
  <c r="LM36" i="1"/>
  <c r="LL38" i="1"/>
  <c r="LC40" i="1"/>
  <c r="LF40" i="1"/>
  <c r="LC44" i="1"/>
  <c r="LF44" i="1"/>
  <c r="LC48" i="1"/>
  <c r="LF48" i="1"/>
  <c r="LC52" i="1"/>
  <c r="LF52" i="1"/>
  <c r="LC56" i="1"/>
  <c r="LF56" i="1"/>
  <c r="LC60" i="1"/>
  <c r="LF60" i="1"/>
  <c r="LC64" i="1"/>
  <c r="LF64" i="1"/>
  <c r="LC68" i="1"/>
  <c r="LF68" i="1"/>
  <c r="LC72" i="1"/>
  <c r="LF72" i="1"/>
  <c r="LC76" i="1"/>
  <c r="LF76" i="1"/>
  <c r="LC80" i="1"/>
  <c r="LF80" i="1"/>
  <c r="LC84" i="1"/>
  <c r="LF84" i="1"/>
  <c r="LC88" i="1"/>
  <c r="LF88" i="1"/>
  <c r="LC92" i="1"/>
  <c r="LF92" i="1"/>
  <c r="LL100" i="1"/>
  <c r="LC178" i="1"/>
  <c r="LF178" i="1"/>
  <c r="LM190" i="1"/>
  <c r="LC194" i="1"/>
  <c r="LF194" i="1"/>
  <c r="LM206" i="1"/>
  <c r="LC210" i="1"/>
  <c r="LF210" i="1"/>
  <c r="LL212" i="1"/>
  <c r="LN212" i="1"/>
  <c r="LO212" i="1"/>
  <c r="LL216" i="1"/>
  <c r="LN216" i="1"/>
  <c r="LO216" i="1"/>
  <c r="LL217" i="1"/>
  <c r="LM218" i="1"/>
  <c r="LC247" i="1"/>
  <c r="LI247" i="1"/>
  <c r="LI249" i="1"/>
  <c r="LM254" i="1"/>
  <c r="LL265" i="1"/>
  <c r="LH269" i="1"/>
  <c r="LJ282" i="1"/>
  <c r="LC286" i="1"/>
  <c r="LI286" i="1"/>
  <c r="LH296" i="1"/>
  <c r="LM314" i="1"/>
  <c r="LM326" i="1"/>
  <c r="LK331" i="1"/>
  <c r="LI342" i="1"/>
  <c r="LC346" i="1"/>
  <c r="LI346" i="1"/>
  <c r="LM362" i="1"/>
  <c r="LC363" i="1"/>
  <c r="LC366" i="1"/>
  <c r="LI366" i="1"/>
  <c r="LM378" i="1"/>
  <c r="LC379" i="1"/>
  <c r="LI379" i="1"/>
  <c r="LH380" i="1"/>
  <c r="LM394" i="1"/>
  <c r="LC398" i="1"/>
  <c r="LI398" i="1"/>
  <c r="LH408" i="1"/>
  <c r="LM426" i="1"/>
  <c r="LC430" i="1"/>
  <c r="LI430" i="1"/>
  <c r="LC439" i="1"/>
  <c r="LI439" i="1"/>
  <c r="LC442" i="1"/>
  <c r="LI442" i="1"/>
  <c r="LM450" i="1"/>
  <c r="LL462" i="1"/>
  <c r="LC467" i="1"/>
  <c r="LI467" i="1"/>
  <c r="LC470" i="1"/>
  <c r="LI470" i="1"/>
  <c r="LM478" i="1"/>
  <c r="LM482" i="1"/>
  <c r="LC486" i="1"/>
  <c r="LI486" i="1"/>
  <c r="LC495" i="1"/>
  <c r="LI495" i="1"/>
  <c r="LH496" i="1"/>
  <c r="LM506" i="1"/>
  <c r="LM507" i="1"/>
  <c r="LM520" i="1"/>
  <c r="LL522" i="1"/>
  <c r="LM526" i="1"/>
  <c r="LC539" i="1"/>
  <c r="LI539" i="1"/>
  <c r="LM554" i="1"/>
  <c r="LM555" i="1"/>
  <c r="LM562" i="1"/>
  <c r="LM570" i="1"/>
  <c r="LM578" i="1"/>
  <c r="LC591" i="1"/>
  <c r="LI591" i="1"/>
  <c r="LM599" i="1"/>
  <c r="LC602" i="1"/>
  <c r="LI602" i="1"/>
  <c r="LM610" i="1"/>
  <c r="LC623" i="1"/>
  <c r="LI623" i="1"/>
  <c r="LC627" i="1"/>
  <c r="LI627" i="1"/>
  <c r="LC635" i="1"/>
  <c r="LI635" i="1"/>
  <c r="LC646" i="1"/>
  <c r="LI646" i="1"/>
  <c r="LM654" i="1"/>
  <c r="LM666" i="1"/>
  <c r="LC679" i="1"/>
  <c r="LI679" i="1"/>
  <c r="LM687" i="1"/>
  <c r="LC690" i="1"/>
  <c r="LI690" i="1"/>
  <c r="LM698" i="1"/>
  <c r="LC707" i="1"/>
  <c r="LI707" i="1"/>
  <c r="LC715" i="1"/>
  <c r="LI715" i="1"/>
  <c r="LM718" i="1"/>
  <c r="LC731" i="1"/>
  <c r="LI731" i="1"/>
  <c r="LM739" i="1"/>
  <c r="LC742" i="1"/>
  <c r="LI742" i="1"/>
  <c r="LM746" i="1"/>
  <c r="LM754" i="1"/>
  <c r="LM761" i="1"/>
  <c r="LC762" i="1"/>
  <c r="LI762" i="1"/>
  <c r="LM770" i="1"/>
  <c r="LM782" i="1"/>
  <c r="LM790" i="1"/>
  <c r="LM798" i="1"/>
  <c r="LM806" i="1"/>
  <c r="LM807" i="1"/>
  <c r="LM814" i="1"/>
  <c r="LC824" i="1"/>
  <c r="LF824" i="1"/>
  <c r="LC830" i="1"/>
  <c r="LF830" i="1"/>
  <c r="LM837" i="1"/>
  <c r="LM845" i="1"/>
  <c r="LM853" i="1"/>
  <c r="LM865" i="1"/>
  <c r="LM872" i="1"/>
  <c r="LM877" i="1"/>
  <c r="LM884" i="1"/>
  <c r="LM885" i="1"/>
  <c r="LM893" i="1"/>
  <c r="LM908" i="1"/>
  <c r="LC920" i="1"/>
  <c r="LF920" i="1"/>
  <c r="LI924" i="1"/>
  <c r="LI932" i="1"/>
  <c r="LC941" i="1"/>
  <c r="LI941" i="1"/>
  <c r="LH942" i="1"/>
  <c r="LJ949" i="1"/>
  <c r="LL952" i="1"/>
  <c r="LN952" i="1"/>
  <c r="LO952" i="1"/>
  <c r="LF954" i="1"/>
  <c r="LM955" i="1"/>
  <c r="LJ962" i="1"/>
  <c r="LC978" i="1"/>
  <c r="LI978" i="1"/>
  <c r="LF986" i="1"/>
  <c r="LM987" i="1"/>
  <c r="LC1002" i="1"/>
  <c r="LH1003" i="1"/>
  <c r="LI1005" i="1"/>
  <c r="LI1008" i="1"/>
  <c r="LJ1009" i="1"/>
  <c r="LM1010" i="1"/>
  <c r="LJ1014" i="1"/>
  <c r="LK1026" i="1"/>
  <c r="LC1027" i="1"/>
  <c r="LM1031" i="1"/>
  <c r="LC1034" i="1"/>
  <c r="LI1034" i="1"/>
  <c r="LI1036" i="1"/>
  <c r="LC1043" i="1"/>
  <c r="LM1046" i="1"/>
  <c r="LM1049" i="1"/>
  <c r="LL1058" i="1"/>
  <c r="LK1062" i="1"/>
  <c r="LC1067" i="1"/>
  <c r="LI1068" i="1"/>
  <c r="LM1070" i="1"/>
  <c r="LM1098" i="1"/>
  <c r="LC1103" i="1"/>
  <c r="LL1110" i="1"/>
  <c r="LM1114" i="1"/>
  <c r="LL1117" i="1"/>
  <c r="LK1119" i="1"/>
  <c r="LM1130" i="1"/>
  <c r="LL1137" i="1"/>
  <c r="LL1138" i="1"/>
  <c r="LL1147" i="1"/>
  <c r="LN1147" i="1"/>
  <c r="LO1147" i="1"/>
  <c r="LM1149" i="1"/>
  <c r="LL1153" i="1"/>
  <c r="LL1154" i="1"/>
  <c r="LM1166" i="1"/>
  <c r="LL1169" i="1"/>
  <c r="LM1170" i="1"/>
  <c r="LC1182" i="1"/>
  <c r="LL1198" i="1"/>
  <c r="LL1199" i="1"/>
  <c r="LN1199" i="1"/>
  <c r="LO1199" i="1"/>
  <c r="LM1201" i="1"/>
  <c r="LM1206" i="1"/>
  <c r="LL1211" i="1"/>
  <c r="LN1211" i="1"/>
  <c r="LO1211" i="1"/>
  <c r="LC1218" i="1"/>
  <c r="LC1222" i="1"/>
  <c r="LL1239" i="1"/>
  <c r="LN1239" i="1"/>
  <c r="LO1239" i="1"/>
  <c r="LH1263" i="1"/>
  <c r="LL1265" i="1"/>
  <c r="LL1266" i="1"/>
  <c r="LL1270" i="1"/>
  <c r="LL1275" i="1"/>
  <c r="LN1275" i="1"/>
  <c r="LO1275" i="1"/>
  <c r="LC1306" i="1"/>
  <c r="LI1306" i="1"/>
  <c r="LL1317" i="1"/>
  <c r="LN1317" i="1"/>
  <c r="LO1317" i="1"/>
  <c r="LM1321" i="1"/>
  <c r="LM1322" i="1"/>
  <c r="LL1341" i="1"/>
  <c r="LM1357" i="1"/>
  <c r="LC1378" i="1"/>
  <c r="LI1378" i="1"/>
  <c r="LI1550" i="1"/>
  <c r="LF1550" i="1"/>
  <c r="LJ1584" i="1"/>
  <c r="LG1584" i="1"/>
  <c r="LM1340" i="1"/>
  <c r="LM1362" i="1"/>
  <c r="LM1371" i="1"/>
  <c r="LL1374" i="1"/>
  <c r="LM1383" i="1"/>
  <c r="LM1391" i="1"/>
  <c r="LL1397" i="1"/>
  <c r="LN1397" i="1"/>
  <c r="LO1397" i="1"/>
  <c r="LC1402" i="1"/>
  <c r="LI1402" i="1"/>
  <c r="LM1409" i="1"/>
  <c r="LL1410" i="1"/>
  <c r="LC1426" i="1"/>
  <c r="LI1426" i="1"/>
  <c r="LM1440" i="1"/>
  <c r="LM1446" i="1"/>
  <c r="LM1458" i="1"/>
  <c r="LM1472" i="1"/>
  <c r="LL1513" i="1"/>
  <c r="LM1532" i="1"/>
  <c r="LM1537" i="1"/>
  <c r="LM1554" i="1"/>
  <c r="LL1574" i="1"/>
  <c r="LG1574" i="1"/>
  <c r="LH1575" i="1"/>
  <c r="LL1588" i="1"/>
  <c r="LN1588" i="1"/>
  <c r="LO1588" i="1"/>
  <c r="LK1595" i="1"/>
  <c r="LF1598" i="1"/>
  <c r="LF1599" i="1"/>
  <c r="LM1600" i="1"/>
  <c r="LM1608" i="1"/>
  <c r="LL1651" i="1"/>
  <c r="LC1661" i="1"/>
  <c r="LI1661" i="1"/>
  <c r="LL1661" i="1"/>
  <c r="LN1661" i="1"/>
  <c r="LO1661" i="1"/>
  <c r="LL1674" i="1"/>
  <c r="LC1674" i="1"/>
  <c r="LF1674" i="1"/>
  <c r="LC1709" i="1"/>
  <c r="LI1709" i="1"/>
  <c r="LL1709" i="1"/>
  <c r="LN1709" i="1"/>
  <c r="LO1709" i="1"/>
  <c r="LH1743" i="1"/>
  <c r="LH1775" i="1"/>
  <c r="LI1780" i="1"/>
  <c r="LL1788" i="1"/>
  <c r="LC1788" i="1"/>
  <c r="LF1788" i="1"/>
  <c r="LL1830" i="1"/>
  <c r="LC1830" i="1"/>
  <c r="LF1830" i="1"/>
  <c r="LF1840" i="1"/>
  <c r="LI1840" i="1"/>
  <c r="LL1862" i="1"/>
  <c r="LC1862" i="1"/>
  <c r="LF1862" i="1"/>
  <c r="LF1872" i="1"/>
  <c r="LI1872" i="1"/>
  <c r="LF1892" i="1"/>
  <c r="LI1892" i="1"/>
  <c r="LK2012" i="1"/>
  <c r="LH2242" i="1"/>
  <c r="LG2303" i="1"/>
  <c r="LJ2303" i="1"/>
  <c r="LL1390" i="1"/>
  <c r="LM1399" i="1"/>
  <c r="LC1434" i="1"/>
  <c r="LI1434" i="1"/>
  <c r="LL1437" i="1"/>
  <c r="LN1437" i="1"/>
  <c r="LO1437" i="1"/>
  <c r="LM1439" i="1"/>
  <c r="LL1441" i="1"/>
  <c r="LL1445" i="1"/>
  <c r="LC1450" i="1"/>
  <c r="LI1450" i="1"/>
  <c r="LM1451" i="1"/>
  <c r="LM1453" i="1"/>
  <c r="LL1454" i="1"/>
  <c r="LC1462" i="1"/>
  <c r="LI1462" i="1"/>
  <c r="LM1463" i="1"/>
  <c r="LM1471" i="1"/>
  <c r="LL1473" i="1"/>
  <c r="LL1477" i="1"/>
  <c r="LM1483" i="1"/>
  <c r="LM1486" i="1"/>
  <c r="LM1492" i="1"/>
  <c r="LM1498" i="1"/>
  <c r="LL1501" i="1"/>
  <c r="LL1506" i="1"/>
  <c r="LM1515" i="1"/>
  <c r="LL1518" i="1"/>
  <c r="LN1518" i="1"/>
  <c r="LO1518" i="1"/>
  <c r="LM1524" i="1"/>
  <c r="LM1531" i="1"/>
  <c r="LM1560" i="1"/>
  <c r="LM1567" i="1"/>
  <c r="LD1567" i="1"/>
  <c r="LJ1567" i="1"/>
  <c r="LM1571" i="1"/>
  <c r="LD1571" i="1"/>
  <c r="LJ1571" i="1"/>
  <c r="LM1575" i="1"/>
  <c r="LK1575" i="1"/>
  <c r="LM1586" i="1"/>
  <c r="LM1595" i="1"/>
  <c r="LM1615" i="1"/>
  <c r="LD1615" i="1"/>
  <c r="LJ1615" i="1"/>
  <c r="LM1619" i="1"/>
  <c r="LD1619" i="1"/>
  <c r="LJ1619" i="1"/>
  <c r="LL1630" i="1"/>
  <c r="LM1630" i="1"/>
  <c r="LM1632" i="1"/>
  <c r="LM1642" i="1"/>
  <c r="LK1643" i="1"/>
  <c r="LM1647" i="1"/>
  <c r="LC1647" i="1"/>
  <c r="LI1647" i="1"/>
  <c r="LC1648" i="1"/>
  <c r="LF1648" i="1"/>
  <c r="LC1649" i="1"/>
  <c r="LM1649" i="1"/>
  <c r="LL1649" i="1"/>
  <c r="LL1660" i="1"/>
  <c r="LN1660" i="1"/>
  <c r="LO1660" i="1"/>
  <c r="LC1660" i="1"/>
  <c r="LF1660" i="1"/>
  <c r="LJ1663" i="1"/>
  <c r="LG1663" i="1"/>
  <c r="LL1665" i="1"/>
  <c r="LC1666" i="1"/>
  <c r="LI1666" i="1"/>
  <c r="LC1680" i="1"/>
  <c r="LF1680" i="1"/>
  <c r="LL1716" i="1"/>
  <c r="LC1716" i="1"/>
  <c r="LF1716" i="1"/>
  <c r="LF1798" i="1"/>
  <c r="LI1798" i="1"/>
  <c r="LF1816" i="1"/>
  <c r="LI1816" i="1"/>
  <c r="LL1838" i="1"/>
  <c r="LC1838" i="1"/>
  <c r="LF1838" i="1"/>
  <c r="LF1848" i="1"/>
  <c r="LI1848" i="1"/>
  <c r="LL1870" i="1"/>
  <c r="LC1870" i="1"/>
  <c r="LF1870" i="1"/>
  <c r="LF1880" i="1"/>
  <c r="LI1880" i="1"/>
  <c r="LF1896" i="1"/>
  <c r="LI1896" i="1"/>
  <c r="LK2044" i="1"/>
  <c r="LH2122" i="1"/>
  <c r="LH2146" i="1"/>
  <c r="LH2158" i="1"/>
  <c r="LH2174" i="1"/>
  <c r="LH2190" i="1"/>
  <c r="LG2311" i="1"/>
  <c r="LJ2311" i="1"/>
  <c r="LL1414" i="1"/>
  <c r="LC1418" i="1"/>
  <c r="LI1418" i="1"/>
  <c r="LM1419" i="1"/>
  <c r="LL1421" i="1"/>
  <c r="LC1430" i="1"/>
  <c r="LI1430" i="1"/>
  <c r="LM1470" i="1"/>
  <c r="LM1479" i="1"/>
  <c r="LC1490" i="1"/>
  <c r="LI1490" i="1"/>
  <c r="LM1491" i="1"/>
  <c r="LL1497" i="1"/>
  <c r="LC1502" i="1"/>
  <c r="LI1502" i="1"/>
  <c r="LM1503" i="1"/>
  <c r="LL1510" i="1"/>
  <c r="LC1522" i="1"/>
  <c r="LI1522" i="1"/>
  <c r="LM1523" i="1"/>
  <c r="LL1525" i="1"/>
  <c r="LL1536" i="1"/>
  <c r="LN1536" i="1"/>
  <c r="LO1536" i="1"/>
  <c r="LM1539" i="1"/>
  <c r="LD1539" i="1"/>
  <c r="LJ1539" i="1"/>
  <c r="LL1541" i="1"/>
  <c r="LC1542" i="1"/>
  <c r="LF1542" i="1"/>
  <c r="LM1547" i="1"/>
  <c r="LM1559" i="1"/>
  <c r="LC1562" i="1"/>
  <c r="LF1562" i="1"/>
  <c r="LL1564" i="1"/>
  <c r="LN1564" i="1"/>
  <c r="LO1564" i="1"/>
  <c r="LM1568" i="1"/>
  <c r="LF1569" i="1"/>
  <c r="LM1584" i="1"/>
  <c r="LC1612" i="1"/>
  <c r="LF1612" i="1"/>
  <c r="LK1639" i="1"/>
  <c r="LL1644" i="1"/>
  <c r="LN1644" i="1"/>
  <c r="LO1644" i="1"/>
  <c r="LM1655" i="1"/>
  <c r="LL1658" i="1"/>
  <c r="LM1659" i="1"/>
  <c r="LL1664" i="1"/>
  <c r="LN1664" i="1"/>
  <c r="LO1664" i="1"/>
  <c r="LC1664" i="1"/>
  <c r="LF1664" i="1"/>
  <c r="LH1664" i="1"/>
  <c r="LI1665" i="1"/>
  <c r="LF1665" i="1"/>
  <c r="LM1665" i="1"/>
  <c r="LL1680" i="1"/>
  <c r="LN1680" i="1"/>
  <c r="LO1680" i="1"/>
  <c r="LM1687" i="1"/>
  <c r="LL1740" i="1"/>
  <c r="LC1740" i="1"/>
  <c r="LF1740" i="1"/>
  <c r="LL1814" i="1"/>
  <c r="LC1814" i="1"/>
  <c r="LF1814" i="1"/>
  <c r="LF1824" i="1"/>
  <c r="LI1824" i="1"/>
  <c r="LL1846" i="1"/>
  <c r="LC1846" i="1"/>
  <c r="LF1846" i="1"/>
  <c r="LF1856" i="1"/>
  <c r="LI1856" i="1"/>
  <c r="LL1878" i="1"/>
  <c r="LC1878" i="1"/>
  <c r="LF1878" i="1"/>
  <c r="LK2004" i="1"/>
  <c r="LK2020" i="1"/>
  <c r="LN2110" i="1"/>
  <c r="LO2110" i="1"/>
  <c r="LH2138" i="1"/>
  <c r="LH2210" i="1"/>
  <c r="LH2250" i="1"/>
  <c r="LK2401" i="1"/>
  <c r="LM1384" i="1"/>
  <c r="LM1398" i="1"/>
  <c r="LM1536" i="1"/>
  <c r="LM1602" i="1"/>
  <c r="LC1602" i="1"/>
  <c r="LI1602" i="1"/>
  <c r="LL1622" i="1"/>
  <c r="LC1622" i="1"/>
  <c r="LF1622" i="1"/>
  <c r="LH1711" i="1"/>
  <c r="LH1767" i="1"/>
  <c r="LL1822" i="1"/>
  <c r="LC1822" i="1"/>
  <c r="LF1822" i="1"/>
  <c r="LF1832" i="1"/>
  <c r="LI1832" i="1"/>
  <c r="LL1854" i="1"/>
  <c r="LC1854" i="1"/>
  <c r="LF1854" i="1"/>
  <c r="LF1864" i="1"/>
  <c r="LI1864" i="1"/>
  <c r="LK2036" i="1"/>
  <c r="LK2052" i="1"/>
  <c r="LH2062" i="1"/>
  <c r="LH2070" i="1"/>
  <c r="LN2094" i="1"/>
  <c r="LO2094" i="1"/>
  <c r="LH2102" i="1"/>
  <c r="LH2150" i="1"/>
  <c r="LG2295" i="1"/>
  <c r="LJ2295" i="1"/>
  <c r="LG2319" i="1"/>
  <c r="LJ2319" i="1"/>
  <c r="LK2360" i="1"/>
  <c r="LK2364" i="1"/>
  <c r="LN2136" i="1"/>
  <c r="LO2136" i="1"/>
  <c r="LM2163" i="1"/>
  <c r="LM2179" i="1"/>
  <c r="LM2195" i="1"/>
  <c r="LM2223" i="1"/>
  <c r="LG2327" i="1"/>
  <c r="LJ2327" i="1"/>
  <c r="LM2362" i="1"/>
  <c r="LL2376" i="1"/>
  <c r="LN2376" i="1"/>
  <c r="LO2376" i="1"/>
  <c r="LL2395" i="1"/>
  <c r="LM2395" i="1"/>
  <c r="LI2408" i="1"/>
  <c r="LF2408" i="1"/>
  <c r="LI2424" i="1"/>
  <c r="LF2424" i="1"/>
  <c r="LG2458" i="1"/>
  <c r="LL2459" i="1"/>
  <c r="LC2459" i="1"/>
  <c r="LF2459" i="1"/>
  <c r="LK2477" i="1"/>
  <c r="LI2485" i="1"/>
  <c r="LF2485" i="1"/>
  <c r="LJ2498" i="1"/>
  <c r="LG2498" i="1"/>
  <c r="LH2718" i="1"/>
  <c r="LH2790" i="1"/>
  <c r="LH2916" i="1"/>
  <c r="LH2948" i="1"/>
  <c r="LL1781" i="1"/>
  <c r="LM1784" i="1"/>
  <c r="LJ1885" i="1"/>
  <c r="LI1888" i="1"/>
  <c r="LM1892" i="1"/>
  <c r="LM1896" i="1"/>
  <c r="LJ1897" i="1"/>
  <c r="LM1913" i="1"/>
  <c r="LM1924" i="1"/>
  <c r="LM1940" i="1"/>
  <c r="LM1944" i="1"/>
  <c r="LM1953" i="1"/>
  <c r="LM1973" i="1"/>
  <c r="LK1996" i="1"/>
  <c r="LM2004" i="1"/>
  <c r="LM2024" i="1"/>
  <c r="LK2028" i="1"/>
  <c r="LM2036" i="1"/>
  <c r="LM2056" i="1"/>
  <c r="LM2064" i="1"/>
  <c r="LL2070" i="1"/>
  <c r="LI2070" i="1"/>
  <c r="LK2072" i="1"/>
  <c r="LM2076" i="1"/>
  <c r="LH2078" i="1"/>
  <c r="LN2120" i="1"/>
  <c r="LO2120" i="1"/>
  <c r="LM2152" i="1"/>
  <c r="LH2226" i="1"/>
  <c r="LM2259" i="1"/>
  <c r="LM2270" i="1"/>
  <c r="LH2277" i="1"/>
  <c r="LL2294" i="1"/>
  <c r="LM2294" i="1"/>
  <c r="LM2314" i="1"/>
  <c r="LM2316" i="1"/>
  <c r="LJ2335" i="1"/>
  <c r="LM2342" i="1"/>
  <c r="LG2343" i="1"/>
  <c r="LJ2343" i="1"/>
  <c r="LJ2373" i="1"/>
  <c r="LG2373" i="1"/>
  <c r="LM2376" i="1"/>
  <c r="LM2410" i="1"/>
  <c r="LL2410" i="1"/>
  <c r="LN2410" i="1"/>
  <c r="LO2410" i="1"/>
  <c r="LJ2412" i="1"/>
  <c r="LJ2428" i="1"/>
  <c r="LK2446" i="1"/>
  <c r="LG2464" i="1"/>
  <c r="LJ2464" i="1"/>
  <c r="LL2476" i="1"/>
  <c r="LC2476" i="1"/>
  <c r="LM2478" i="1"/>
  <c r="LC2478" i="1"/>
  <c r="LG2481" i="1"/>
  <c r="LJ2481" i="1"/>
  <c r="LF2511" i="1"/>
  <c r="LI2511" i="1"/>
  <c r="LM2513" i="1"/>
  <c r="LC2513" i="1"/>
  <c r="LI2513" i="1"/>
  <c r="LL2564" i="1"/>
  <c r="LM2564" i="1"/>
  <c r="LH2574" i="1"/>
  <c r="LK2696" i="1"/>
  <c r="LH3048" i="1"/>
  <c r="LM1696" i="1"/>
  <c r="LL1699" i="1"/>
  <c r="LM1701" i="1"/>
  <c r="LM1724" i="1"/>
  <c r="LM1746" i="1"/>
  <c r="LH1759" i="1"/>
  <c r="LL1763" i="1"/>
  <c r="LI1782" i="1"/>
  <c r="LM1808" i="1"/>
  <c r="LM1816" i="1"/>
  <c r="LM1824" i="1"/>
  <c r="LM1832" i="1"/>
  <c r="LM1840" i="1"/>
  <c r="LM1848" i="1"/>
  <c r="LM1856" i="1"/>
  <c r="LM1864" i="1"/>
  <c r="LM1872" i="1"/>
  <c r="LM1880" i="1"/>
  <c r="LM1884" i="1"/>
  <c r="LM1888" i="1"/>
  <c r="LM1905" i="1"/>
  <c r="LM1908" i="1"/>
  <c r="LM1921" i="1"/>
  <c r="LM1928" i="1"/>
  <c r="LM1957" i="1"/>
  <c r="LK1980" i="1"/>
  <c r="LM1988" i="1"/>
  <c r="LM1996" i="1"/>
  <c r="LM2016" i="1"/>
  <c r="LM2028" i="1"/>
  <c r="LM2048" i="1"/>
  <c r="LM2060" i="1"/>
  <c r="LL2066" i="1"/>
  <c r="LN2066" i="1"/>
  <c r="LO2066" i="1"/>
  <c r="LL2074" i="1"/>
  <c r="LN2074" i="1"/>
  <c r="LO2074" i="1"/>
  <c r="LL2078" i="1"/>
  <c r="LI2078" i="1"/>
  <c r="LM2092" i="1"/>
  <c r="LL2098" i="1"/>
  <c r="LN2098" i="1"/>
  <c r="LO2098" i="1"/>
  <c r="LM2239" i="1"/>
  <c r="LM2247" i="1"/>
  <c r="LM2274" i="1"/>
  <c r="LM2282" i="1"/>
  <c r="LM2330" i="1"/>
  <c r="LM2332" i="1"/>
  <c r="LJ2351" i="1"/>
  <c r="LJ2355" i="1"/>
  <c r="LH2379" i="1"/>
  <c r="LH2443" i="1"/>
  <c r="LK2454" i="1"/>
  <c r="LC2471" i="1"/>
  <c r="LF2471" i="1"/>
  <c r="LL2471" i="1"/>
  <c r="LN2471" i="1"/>
  <c r="LO2471" i="1"/>
  <c r="LH2506" i="1"/>
  <c r="LG2585" i="1"/>
  <c r="LJ2585" i="1"/>
  <c r="LI2946" i="1"/>
  <c r="LF2946" i="1"/>
  <c r="LH2985" i="1"/>
  <c r="LI2986" i="1"/>
  <c r="LF2986" i="1"/>
  <c r="LG3102" i="1"/>
  <c r="LJ3102" i="1"/>
  <c r="LL1604" i="1"/>
  <c r="LL1610" i="1"/>
  <c r="LM1611" i="1"/>
  <c r="LM1650" i="1"/>
  <c r="LM1654" i="1"/>
  <c r="LM1656" i="1"/>
  <c r="LM1671" i="1"/>
  <c r="LL1676" i="1"/>
  <c r="LN1676" i="1"/>
  <c r="LO1676" i="1"/>
  <c r="LL1683" i="1"/>
  <c r="LL1684" i="1"/>
  <c r="LH1687" i="1"/>
  <c r="LH1703" i="1"/>
  <c r="LH1719" i="1"/>
  <c r="LL1723" i="1"/>
  <c r="LL1745" i="1"/>
  <c r="LN1745" i="1"/>
  <c r="LO1745" i="1"/>
  <c r="LL1769" i="1"/>
  <c r="LI1800" i="1"/>
  <c r="LM1804" i="1"/>
  <c r="LM1806" i="1"/>
  <c r="LL1812" i="1"/>
  <c r="LM1815" i="1"/>
  <c r="LL1818" i="1"/>
  <c r="LM1823" i="1"/>
  <c r="LL1826" i="1"/>
  <c r="LM1831" i="1"/>
  <c r="LL1834" i="1"/>
  <c r="LM1839" i="1"/>
  <c r="LL1842" i="1"/>
  <c r="LM1847" i="1"/>
  <c r="LL1850" i="1"/>
  <c r="LM1855" i="1"/>
  <c r="LL1858" i="1"/>
  <c r="LM1863" i="1"/>
  <c r="LL1866" i="1"/>
  <c r="LM1871" i="1"/>
  <c r="LL1874" i="1"/>
  <c r="LM1879" i="1"/>
  <c r="LL1882" i="1"/>
  <c r="LM1887" i="1"/>
  <c r="LL1890" i="1"/>
  <c r="LM1900" i="1"/>
  <c r="LL1904" i="1"/>
  <c r="LC1918" i="1"/>
  <c r="LF1918" i="1"/>
  <c r="LM1919" i="1"/>
  <c r="LL1922" i="1"/>
  <c r="LM1925" i="1"/>
  <c r="LM1927" i="1"/>
  <c r="LM1937" i="1"/>
  <c r="LM1941" i="1"/>
  <c r="LK1968" i="1"/>
  <c r="LJ1983" i="1"/>
  <c r="LM1984" i="1"/>
  <c r="LM2008" i="1"/>
  <c r="LL2014" i="1"/>
  <c r="LM2020" i="1"/>
  <c r="LM2040" i="1"/>
  <c r="LL2046" i="1"/>
  <c r="LM2052" i="1"/>
  <c r="LM2071" i="1"/>
  <c r="LL2082" i="1"/>
  <c r="LN2082" i="1"/>
  <c r="LO2082" i="1"/>
  <c r="LM2084" i="1"/>
  <c r="LL2095" i="1"/>
  <c r="LL2102" i="1"/>
  <c r="LM2132" i="1"/>
  <c r="LM2136" i="1"/>
  <c r="LM2148" i="1"/>
  <c r="LL2154" i="1"/>
  <c r="LN2154" i="1"/>
  <c r="LO2154" i="1"/>
  <c r="LC2164" i="1"/>
  <c r="LI2164" i="1"/>
  <c r="LM2165" i="1"/>
  <c r="LC2179" i="1"/>
  <c r="LI2179" i="1"/>
  <c r="LC2180" i="1"/>
  <c r="LI2180" i="1"/>
  <c r="LC2195" i="1"/>
  <c r="LI2195" i="1"/>
  <c r="LM2197" i="1"/>
  <c r="LM2203" i="1"/>
  <c r="LM2205" i="1"/>
  <c r="LL2210" i="1"/>
  <c r="LM2236" i="1"/>
  <c r="LM2237" i="1"/>
  <c r="LL2242" i="1"/>
  <c r="LL2275" i="1"/>
  <c r="LK2288" i="1"/>
  <c r="LL2290" i="1"/>
  <c r="LL2303" i="1"/>
  <c r="LL2304" i="1"/>
  <c r="LM2309" i="1"/>
  <c r="LM2310" i="1"/>
  <c r="LM2346" i="1"/>
  <c r="LM2348" i="1"/>
  <c r="LC2362" i="1"/>
  <c r="LF2362" i="1"/>
  <c r="LF2376" i="1"/>
  <c r="LG2390" i="1"/>
  <c r="LJ2406" i="1"/>
  <c r="LG2406" i="1"/>
  <c r="LM2459" i="1"/>
  <c r="LM2461" i="1"/>
  <c r="LC2461" i="1"/>
  <c r="LI2461" i="1"/>
  <c r="LH2463" i="1"/>
  <c r="LI2480" i="1"/>
  <c r="LK2494" i="1"/>
  <c r="LJ2533" i="1"/>
  <c r="LG2533" i="1"/>
  <c r="LJ2553" i="1"/>
  <c r="LG2553" i="1"/>
  <c r="LH2558" i="1"/>
  <c r="LK2566" i="1"/>
  <c r="LN2653" i="1"/>
  <c r="LO2653" i="1"/>
  <c r="LH2734" i="1"/>
  <c r="LH2900" i="1"/>
  <c r="LN3140" i="1"/>
  <c r="LO3140" i="1"/>
  <c r="LM2560" i="1"/>
  <c r="LM2616" i="1"/>
  <c r="LM2630" i="1"/>
  <c r="LG2636" i="1"/>
  <c r="LM2637" i="1"/>
  <c r="LC2637" i="1"/>
  <c r="LI2637" i="1"/>
  <c r="LL2637" i="1"/>
  <c r="LJ2643" i="1"/>
  <c r="LF2655" i="1"/>
  <c r="LI2655" i="1"/>
  <c r="LK2689" i="1"/>
  <c r="LL2692" i="1"/>
  <c r="LC2692" i="1"/>
  <c r="LI2692" i="1"/>
  <c r="LK2712" i="1"/>
  <c r="LL2762" i="1"/>
  <c r="LN2762" i="1"/>
  <c r="LO2762" i="1"/>
  <c r="LL2776" i="1"/>
  <c r="LC2776" i="1"/>
  <c r="LI2776" i="1"/>
  <c r="LL2818" i="1"/>
  <c r="LN2818" i="1"/>
  <c r="LO2818" i="1"/>
  <c r="LI2850" i="1"/>
  <c r="LG2856" i="1"/>
  <c r="LJ2856" i="1"/>
  <c r="LI2866" i="1"/>
  <c r="LM2868" i="1"/>
  <c r="LH2895" i="1"/>
  <c r="LK2911" i="1"/>
  <c r="LM2918" i="1"/>
  <c r="LH2939" i="1"/>
  <c r="LK2946" i="1"/>
  <c r="LL2968" i="1"/>
  <c r="LM2968" i="1"/>
  <c r="LI3006" i="1"/>
  <c r="LF3006" i="1"/>
  <c r="LL3102" i="1"/>
  <c r="LC3102" i="1"/>
  <c r="LI3102" i="1"/>
  <c r="LK3107" i="1"/>
  <c r="LL3125" i="1"/>
  <c r="LC3125" i="1"/>
  <c r="LI3125" i="1"/>
  <c r="LM3125" i="1"/>
  <c r="LF3137" i="1"/>
  <c r="LI3137" i="1"/>
  <c r="LK3158" i="1"/>
  <c r="LK3210" i="1"/>
  <c r="LK3235" i="1"/>
  <c r="LF3241" i="1"/>
  <c r="LI3241" i="1"/>
  <c r="LK3255" i="1"/>
  <c r="LC3317" i="1"/>
  <c r="LL3317" i="1"/>
  <c r="LN3317" i="1"/>
  <c r="LO3317" i="1"/>
  <c r="LF3346" i="1"/>
  <c r="LI3346" i="1"/>
  <c r="LK3467" i="1"/>
  <c r="LK3489" i="1"/>
  <c r="LL3533" i="1"/>
  <c r="LC3533" i="1"/>
  <c r="LF3587" i="1"/>
  <c r="LI3587" i="1"/>
  <c r="LF2400" i="1"/>
  <c r="LL2415" i="1"/>
  <c r="LM2451" i="1"/>
  <c r="LM2456" i="1"/>
  <c r="LM2466" i="1"/>
  <c r="LM2474" i="1"/>
  <c r="LI2475" i="1"/>
  <c r="LM2482" i="1"/>
  <c r="LM2516" i="1"/>
  <c r="LM2520" i="1"/>
  <c r="LM2524" i="1"/>
  <c r="LL2547" i="1"/>
  <c r="LH2550" i="1"/>
  <c r="LM2552" i="1"/>
  <c r="LM2580" i="1"/>
  <c r="LL2582" i="1"/>
  <c r="LM2588" i="1"/>
  <c r="LM2591" i="1"/>
  <c r="LM2595" i="1"/>
  <c r="LM2599" i="1"/>
  <c r="LF2635" i="1"/>
  <c r="LH2638" i="1"/>
  <c r="LL2647" i="1"/>
  <c r="LK2661" i="1"/>
  <c r="LL2683" i="1"/>
  <c r="LG2685" i="1"/>
  <c r="LL2695" i="1"/>
  <c r="LL2697" i="1"/>
  <c r="LG2719" i="1"/>
  <c r="LJ2719" i="1"/>
  <c r="LK2729" i="1"/>
  <c r="LK2736" i="1"/>
  <c r="LF2747" i="1"/>
  <c r="LI2747" i="1"/>
  <c r="LK2768" i="1"/>
  <c r="LG2784" i="1"/>
  <c r="LJ2784" i="1"/>
  <c r="LK2785" i="1"/>
  <c r="LF2787" i="1"/>
  <c r="LI2787" i="1"/>
  <c r="LL2794" i="1"/>
  <c r="LN2794" i="1"/>
  <c r="LO2794" i="1"/>
  <c r="LG2815" i="1"/>
  <c r="LJ2815" i="1"/>
  <c r="LM2837" i="1"/>
  <c r="LC2837" i="1"/>
  <c r="LC2858" i="1"/>
  <c r="LF2858" i="1"/>
  <c r="LL2858" i="1"/>
  <c r="LN2858" i="1"/>
  <c r="LO2858" i="1"/>
  <c r="LI2874" i="1"/>
  <c r="LC2916" i="1"/>
  <c r="LC2922" i="1"/>
  <c r="LF2922" i="1"/>
  <c r="LF2930" i="1"/>
  <c r="LF2933" i="1"/>
  <c r="LG2934" i="1"/>
  <c r="LJ2938" i="1"/>
  <c r="LG2938" i="1"/>
  <c r="LC2958" i="1"/>
  <c r="LF2958" i="1"/>
  <c r="LM2960" i="1"/>
  <c r="LL2963" i="1"/>
  <c r="LN2963" i="1"/>
  <c r="LO2963" i="1"/>
  <c r="LH2964" i="1"/>
  <c r="LG2970" i="1"/>
  <c r="LH2971" i="1"/>
  <c r="LF2998" i="1"/>
  <c r="LI3001" i="1"/>
  <c r="LJ3019" i="1"/>
  <c r="LG3023" i="1"/>
  <c r="LJ3042" i="1"/>
  <c r="LM3083" i="1"/>
  <c r="LL3098" i="1"/>
  <c r="LH3111" i="1"/>
  <c r="LJ3115" i="1"/>
  <c r="LG3115" i="1"/>
  <c r="LH3154" i="1"/>
  <c r="LM3159" i="1"/>
  <c r="LM3168" i="1"/>
  <c r="LD3168" i="1"/>
  <c r="LG3168" i="1"/>
  <c r="LL3182" i="1"/>
  <c r="LN3182" i="1"/>
  <c r="LO3182" i="1"/>
  <c r="LG3201" i="1"/>
  <c r="LJ3201" i="1"/>
  <c r="LL3230" i="1"/>
  <c r="LC3230" i="1"/>
  <c r="LI3267" i="1"/>
  <c r="LF3267" i="1"/>
  <c r="LG3291" i="1"/>
  <c r="LJ3291" i="1"/>
  <c r="LI3294" i="1"/>
  <c r="LI3302" i="1"/>
  <c r="LF3302" i="1"/>
  <c r="LF3318" i="1"/>
  <c r="LK3336" i="1"/>
  <c r="LL3344" i="1"/>
  <c r="LF3354" i="1"/>
  <c r="LM3360" i="1"/>
  <c r="LC3360" i="1"/>
  <c r="LH2673" i="1"/>
  <c r="LH2698" i="1"/>
  <c r="LM2699" i="1"/>
  <c r="LF2712" i="1"/>
  <c r="LL2713" i="1"/>
  <c r="LK2728" i="1"/>
  <c r="LM2735" i="1"/>
  <c r="LL2738" i="1"/>
  <c r="LN2738" i="1"/>
  <c r="LO2738" i="1"/>
  <c r="LH2766" i="1"/>
  <c r="LJ2767" i="1"/>
  <c r="LG2789" i="1"/>
  <c r="LM2791" i="1"/>
  <c r="LK2792" i="1"/>
  <c r="LK2800" i="1"/>
  <c r="LJ2807" i="1"/>
  <c r="LL2808" i="1"/>
  <c r="LC2808" i="1"/>
  <c r="LI2808" i="1"/>
  <c r="LK2816" i="1"/>
  <c r="LK2841" i="1"/>
  <c r="LD2889" i="1"/>
  <c r="LJ2894" i="1"/>
  <c r="LN2922" i="1"/>
  <c r="LO2922" i="1"/>
  <c r="LM2922" i="1"/>
  <c r="LK2943" i="1"/>
  <c r="LL2944" i="1"/>
  <c r="LJ2982" i="1"/>
  <c r="LG2982" i="1"/>
  <c r="LJ2990" i="1"/>
  <c r="LJ2994" i="1"/>
  <c r="LH3005" i="1"/>
  <c r="LM3007" i="1"/>
  <c r="LC3007" i="1"/>
  <c r="LI3007" i="1"/>
  <c r="LG3031" i="1"/>
  <c r="LG3047" i="1"/>
  <c r="LJ3047" i="1"/>
  <c r="LF3058" i="1"/>
  <c r="LI3058" i="1"/>
  <c r="LH3060" i="1"/>
  <c r="LN3076" i="1"/>
  <c r="LO3076" i="1"/>
  <c r="LL3110" i="1"/>
  <c r="LC3110" i="1"/>
  <c r="LI3110" i="1"/>
  <c r="LL3112" i="1"/>
  <c r="LN3112" i="1"/>
  <c r="LO3112" i="1"/>
  <c r="LG3119" i="1"/>
  <c r="LF3129" i="1"/>
  <c r="LI3129" i="1"/>
  <c r="LI3130" i="1"/>
  <c r="LF3130" i="1"/>
  <c r="LH3135" i="1"/>
  <c r="LD3192" i="1"/>
  <c r="LG3192" i="1"/>
  <c r="LM3192" i="1"/>
  <c r="LC3200" i="1"/>
  <c r="LF3200" i="1"/>
  <c r="LM3200" i="1"/>
  <c r="LJ3263" i="1"/>
  <c r="LG3263" i="1"/>
  <c r="LG3299" i="1"/>
  <c r="LJ3299" i="1"/>
  <c r="LL3306" i="1"/>
  <c r="LC3306" i="1"/>
  <c r="LK3308" i="1"/>
  <c r="LJ3323" i="1"/>
  <c r="LG3323" i="1"/>
  <c r="LH3324" i="1"/>
  <c r="LH3337" i="1"/>
  <c r="LK3440" i="1"/>
  <c r="LK3619" i="1"/>
  <c r="LM2286" i="1"/>
  <c r="LL2295" i="1"/>
  <c r="LL2296" i="1"/>
  <c r="LM2301" i="1"/>
  <c r="LM2302" i="1"/>
  <c r="LM2306" i="1"/>
  <c r="LL2311" i="1"/>
  <c r="LL2312" i="1"/>
  <c r="LM2317" i="1"/>
  <c r="LM2318" i="1"/>
  <c r="LM2322" i="1"/>
  <c r="LL2327" i="1"/>
  <c r="LL2328" i="1"/>
  <c r="LM2333" i="1"/>
  <c r="LM2334" i="1"/>
  <c r="LL2343" i="1"/>
  <c r="LL2344" i="1"/>
  <c r="LM2371" i="1"/>
  <c r="LL2381" i="1"/>
  <c r="LL2389" i="1"/>
  <c r="LG2405" i="1"/>
  <c r="LM2407" i="1"/>
  <c r="LM2419" i="1"/>
  <c r="LM2433" i="1"/>
  <c r="LM2470" i="1"/>
  <c r="LL2487" i="1"/>
  <c r="LN2487" i="1"/>
  <c r="LO2487" i="1"/>
  <c r="LK2493" i="1"/>
  <c r="LI2507" i="1"/>
  <c r="LL2511" i="1"/>
  <c r="LC2560" i="1"/>
  <c r="LG2561" i="1"/>
  <c r="LM2579" i="1"/>
  <c r="LI2612" i="1"/>
  <c r="LF2612" i="1"/>
  <c r="LC2616" i="1"/>
  <c r="LI2616" i="1"/>
  <c r="LM2618" i="1"/>
  <c r="LJ2620" i="1"/>
  <c r="LG2620" i="1"/>
  <c r="LL2630" i="1"/>
  <c r="LN2630" i="1"/>
  <c r="LO2630" i="1"/>
  <c r="LL2631" i="1"/>
  <c r="LD2634" i="1"/>
  <c r="LC2650" i="1"/>
  <c r="LF2650" i="1"/>
  <c r="LM2650" i="1"/>
  <c r="LL2650" i="1"/>
  <c r="LN2650" i="1"/>
  <c r="LO2650" i="1"/>
  <c r="LF2665" i="1"/>
  <c r="LG2666" i="1"/>
  <c r="LH2669" i="1"/>
  <c r="LH2670" i="1"/>
  <c r="LG2672" i="1"/>
  <c r="LK2673" i="1"/>
  <c r="LF2699" i="1"/>
  <c r="LG2736" i="1"/>
  <c r="LJ2736" i="1"/>
  <c r="LK2744" i="1"/>
  <c r="LJ2752" i="1"/>
  <c r="LI2763" i="1"/>
  <c r="LL2764" i="1"/>
  <c r="LJ2776" i="1"/>
  <c r="LK2784" i="1"/>
  <c r="LM2785" i="1"/>
  <c r="LG2816" i="1"/>
  <c r="LJ2816" i="1"/>
  <c r="LI2818" i="1"/>
  <c r="LC2820" i="1"/>
  <c r="LI2820" i="1"/>
  <c r="LL2826" i="1"/>
  <c r="LN2826" i="1"/>
  <c r="LO2826" i="1"/>
  <c r="LF2827" i="1"/>
  <c r="LI2827" i="1"/>
  <c r="LH2830" i="1"/>
  <c r="LM2833" i="1"/>
  <c r="LI2835" i="1"/>
  <c r="LM2841" i="1"/>
  <c r="LK2849" i="1"/>
  <c r="LJ2863" i="1"/>
  <c r="LH2879" i="1"/>
  <c r="LK2898" i="1"/>
  <c r="LF2901" i="1"/>
  <c r="LM2916" i="1"/>
  <c r="LC2918" i="1"/>
  <c r="LH2927" i="1"/>
  <c r="LL2947" i="1"/>
  <c r="LF2949" i="1"/>
  <c r="LK2959" i="1"/>
  <c r="LI2966" i="1"/>
  <c r="LF2966" i="1"/>
  <c r="LC2968" i="1"/>
  <c r="LF2968" i="1"/>
  <c r="LJ2987" i="1"/>
  <c r="LL2990" i="1"/>
  <c r="LC2990" i="1"/>
  <c r="LF2990" i="1"/>
  <c r="LM2990" i="1"/>
  <c r="LH3036" i="1"/>
  <c r="LH3064" i="1"/>
  <c r="LJ3067" i="1"/>
  <c r="LL3068" i="1"/>
  <c r="LN3068" i="1"/>
  <c r="LO3068" i="1"/>
  <c r="LG3143" i="1"/>
  <c r="LH3148" i="1"/>
  <c r="LJ3161" i="1"/>
  <c r="LL3162" i="1"/>
  <c r="LK3170" i="1"/>
  <c r="LF3172" i="1"/>
  <c r="LI3172" i="1"/>
  <c r="LK3228" i="1"/>
  <c r="LM3299" i="1"/>
  <c r="LC3299" i="1"/>
  <c r="LJ3312" i="1"/>
  <c r="LG3312" i="1"/>
  <c r="LK3344" i="1"/>
  <c r="LK3348" i="1"/>
  <c r="LH3365" i="1"/>
  <c r="LG3403" i="1"/>
  <c r="LJ3403" i="1"/>
  <c r="LG3209" i="1"/>
  <c r="LJ3209" i="1"/>
  <c r="LL3220" i="1"/>
  <c r="LC3220" i="1"/>
  <c r="LF3220" i="1"/>
  <c r="LG3246" i="1"/>
  <c r="LJ3246" i="1"/>
  <c r="LK3252" i="1"/>
  <c r="LF3257" i="1"/>
  <c r="LI3257" i="1"/>
  <c r="LK3271" i="1"/>
  <c r="LK3287" i="1"/>
  <c r="LF3301" i="1"/>
  <c r="LI3301" i="1"/>
  <c r="LJ3307" i="1"/>
  <c r="LG3307" i="1"/>
  <c r="LG3319" i="1"/>
  <c r="LJ3319" i="1"/>
  <c r="LK3352" i="1"/>
  <c r="LL3362" i="1"/>
  <c r="LC3362" i="1"/>
  <c r="LG3367" i="1"/>
  <c r="LJ3367" i="1"/>
  <c r="LI3370" i="1"/>
  <c r="LF3370" i="1"/>
  <c r="LH3425" i="1"/>
  <c r="LG3492" i="1"/>
  <c r="LJ3492" i="1"/>
  <c r="LM3508" i="1"/>
  <c r="LC3508" i="1"/>
  <c r="LF3508" i="1"/>
  <c r="LG3578" i="1"/>
  <c r="LJ3578" i="1"/>
  <c r="LK3655" i="1"/>
  <c r="LG3670" i="1"/>
  <c r="LJ3670" i="1"/>
  <c r="LD3827" i="1"/>
  <c r="LJ3827" i="1"/>
  <c r="LM3827" i="1"/>
  <c r="LM3152" i="1"/>
  <c r="LM3169" i="1"/>
  <c r="LL3215" i="1"/>
  <c r="LN3215" i="1"/>
  <c r="LO3215" i="1"/>
  <c r="LH3217" i="1"/>
  <c r="LL3232" i="1"/>
  <c r="LH3237" i="1"/>
  <c r="LH3252" i="1"/>
  <c r="LF3253" i="1"/>
  <c r="LI3253" i="1"/>
  <c r="LL3260" i="1"/>
  <c r="LN3260" i="1"/>
  <c r="LO3260" i="1"/>
  <c r="LM3278" i="1"/>
  <c r="LG3303" i="1"/>
  <c r="LJ3303" i="1"/>
  <c r="LI3314" i="1"/>
  <c r="LF3314" i="1"/>
  <c r="LI3327" i="1"/>
  <c r="LF3327" i="1"/>
  <c r="LL3338" i="1"/>
  <c r="LC3338" i="1"/>
  <c r="LF3338" i="1"/>
  <c r="LI3411" i="1"/>
  <c r="LF3411" i="1"/>
  <c r="LH3429" i="1"/>
  <c r="LH3449" i="1"/>
  <c r="LG3470" i="1"/>
  <c r="LJ3470" i="1"/>
  <c r="LG3487" i="1"/>
  <c r="LJ3487" i="1"/>
  <c r="LH3494" i="1"/>
  <c r="LF3547" i="1"/>
  <c r="LI3547" i="1"/>
  <c r="LG3566" i="1"/>
  <c r="LJ3566" i="1"/>
  <c r="LL2586" i="1"/>
  <c r="LL2635" i="1"/>
  <c r="LM2645" i="1"/>
  <c r="LL2694" i="1"/>
  <c r="LN2694" i="1"/>
  <c r="LO2694" i="1"/>
  <c r="LL2715" i="1"/>
  <c r="LM2749" i="1"/>
  <c r="LL2788" i="1"/>
  <c r="LM2801" i="1"/>
  <c r="LM2813" i="1"/>
  <c r="LL2816" i="1"/>
  <c r="LL2828" i="1"/>
  <c r="LM2845" i="1"/>
  <c r="LL2866" i="1"/>
  <c r="LN2866" i="1"/>
  <c r="LO2866" i="1"/>
  <c r="LL2867" i="1"/>
  <c r="LI2889" i="1"/>
  <c r="LM2903" i="1"/>
  <c r="LL2903" i="1"/>
  <c r="LL2915" i="1"/>
  <c r="LL2919" i="1"/>
  <c r="LM2944" i="1"/>
  <c r="LL2977" i="1"/>
  <c r="LM2983" i="1"/>
  <c r="LM2987" i="1"/>
  <c r="LM3004" i="1"/>
  <c r="LL3024" i="1"/>
  <c r="LN3024" i="1"/>
  <c r="LO3024" i="1"/>
  <c r="LL3026" i="1"/>
  <c r="LM3027" i="1"/>
  <c r="LL3028" i="1"/>
  <c r="LN3028" i="1"/>
  <c r="LO3028" i="1"/>
  <c r="LL3032" i="1"/>
  <c r="LN3032" i="1"/>
  <c r="LO3032" i="1"/>
  <c r="LL3034" i="1"/>
  <c r="LM3035" i="1"/>
  <c r="LL3036" i="1"/>
  <c r="LN3036" i="1"/>
  <c r="LO3036" i="1"/>
  <c r="LL3040" i="1"/>
  <c r="LN3040" i="1"/>
  <c r="LO3040" i="1"/>
  <c r="LL3042" i="1"/>
  <c r="LM3043" i="1"/>
  <c r="LL3044" i="1"/>
  <c r="LN3044" i="1"/>
  <c r="LO3044" i="1"/>
  <c r="LL3048" i="1"/>
  <c r="LN3048" i="1"/>
  <c r="LO3048" i="1"/>
  <c r="LI3109" i="1"/>
  <c r="LH3124" i="1"/>
  <c r="LL3138" i="1"/>
  <c r="LL3146" i="1"/>
  <c r="LK3162" i="1"/>
  <c r="LM3179" i="1"/>
  <c r="LH3179" i="1"/>
  <c r="LG3182" i="1"/>
  <c r="LG3193" i="1"/>
  <c r="LJ3193" i="1"/>
  <c r="LK3194" i="1"/>
  <c r="LJ3230" i="1"/>
  <c r="LM3238" i="1"/>
  <c r="LF3273" i="1"/>
  <c r="LI3273" i="1"/>
  <c r="LK3288" i="1"/>
  <c r="LH3293" i="1"/>
  <c r="LG3311" i="1"/>
  <c r="LF3326" i="1"/>
  <c r="LI3326" i="1"/>
  <c r="LI3331" i="1"/>
  <c r="LF3331" i="1"/>
  <c r="LJ3340" i="1"/>
  <c r="LG3340" i="1"/>
  <c r="LH3352" i="1"/>
  <c r="LH3373" i="1"/>
  <c r="LI3374" i="1"/>
  <c r="LF3374" i="1"/>
  <c r="LK3376" i="1"/>
  <c r="LL3447" i="1"/>
  <c r="LC3447" i="1"/>
  <c r="LM3447" i="1"/>
  <c r="LK3521" i="1"/>
  <c r="LF3673" i="1"/>
  <c r="LI3673" i="1"/>
  <c r="LG3707" i="1"/>
  <c r="LJ3707" i="1"/>
  <c r="LI3515" i="1"/>
  <c r="LL3517" i="1"/>
  <c r="LC3517" i="1"/>
  <c r="LC3539" i="1"/>
  <c r="LF3539" i="1"/>
  <c r="LC3543" i="1"/>
  <c r="LF3543" i="1"/>
  <c r="LH3544" i="1"/>
  <c r="LL3574" i="1"/>
  <c r="LH3620" i="1"/>
  <c r="LM3626" i="1"/>
  <c r="LM3635" i="1"/>
  <c r="LC3643" i="1"/>
  <c r="LI3653" i="1"/>
  <c r="LM3659" i="1"/>
  <c r="LL3664" i="1"/>
  <c r="LN3664" i="1"/>
  <c r="LO3664" i="1"/>
  <c r="LG3686" i="1"/>
  <c r="LJ3686" i="1"/>
  <c r="LK3726" i="1"/>
  <c r="LH4034" i="1"/>
  <c r="LL4046" i="1"/>
  <c r="LC4046" i="1"/>
  <c r="LM4046" i="1"/>
  <c r="LG4077" i="1"/>
  <c r="LJ4077" i="1"/>
  <c r="LM3393" i="1"/>
  <c r="LJ3435" i="1"/>
  <c r="LI3467" i="1"/>
  <c r="LM3471" i="1"/>
  <c r="LK3509" i="1"/>
  <c r="LH3548" i="1"/>
  <c r="LH3616" i="1"/>
  <c r="LK3639" i="1"/>
  <c r="LG3666" i="1"/>
  <c r="LJ3666" i="1"/>
  <c r="LL3875" i="1"/>
  <c r="LC3875" i="1"/>
  <c r="LI3875" i="1"/>
  <c r="LC3909" i="1"/>
  <c r="LL3909" i="1"/>
  <c r="LF3988" i="1"/>
  <c r="LI3988" i="1"/>
  <c r="LI3237" i="1"/>
  <c r="LM3243" i="1"/>
  <c r="LL3252" i="1"/>
  <c r="LL3281" i="1"/>
  <c r="LJ3306" i="1"/>
  <c r="LM3308" i="1"/>
  <c r="LL3310" i="1"/>
  <c r="LM3310" i="1"/>
  <c r="LM3312" i="1"/>
  <c r="LM3315" i="1"/>
  <c r="LJ3322" i="1"/>
  <c r="LM3324" i="1"/>
  <c r="LL3361" i="1"/>
  <c r="LM3400" i="1"/>
  <c r="LI3402" i="1"/>
  <c r="LL3403" i="1"/>
  <c r="LH3456" i="1"/>
  <c r="LG3460" i="1"/>
  <c r="LG3468" i="1"/>
  <c r="LJ3468" i="1"/>
  <c r="LK3475" i="1"/>
  <c r="LG3476" i="1"/>
  <c r="LJ3486" i="1"/>
  <c r="LL3487" i="1"/>
  <c r="LC3487" i="1"/>
  <c r="LF3487" i="1"/>
  <c r="LM3487" i="1"/>
  <c r="LM3490" i="1"/>
  <c r="LH3509" i="1"/>
  <c r="LM3513" i="1"/>
  <c r="LG3528" i="1"/>
  <c r="LJ3528" i="1"/>
  <c r="LL3536" i="1"/>
  <c r="LL3537" i="1"/>
  <c r="LM3537" i="1"/>
  <c r="LL3545" i="1"/>
  <c r="LM3545" i="1"/>
  <c r="LH3560" i="1"/>
  <c r="LL3580" i="1"/>
  <c r="LD3580" i="1"/>
  <c r="LK3591" i="1"/>
  <c r="LG3594" i="1"/>
  <c r="LJ3594" i="1"/>
  <c r="LL3600" i="1"/>
  <c r="LK3603" i="1"/>
  <c r="LL3604" i="1"/>
  <c r="LL3611" i="1"/>
  <c r="LC3611" i="1"/>
  <c r="LM3615" i="1"/>
  <c r="LM3623" i="1"/>
  <c r="LK3635" i="1"/>
  <c r="LL3640" i="1"/>
  <c r="LK3659" i="1"/>
  <c r="LF3689" i="1"/>
  <c r="LI3689" i="1"/>
  <c r="LK3710" i="1"/>
  <c r="LF3712" i="1"/>
  <c r="LI3712" i="1"/>
  <c r="LM3836" i="1"/>
  <c r="LC3836" i="1"/>
  <c r="LG3733" i="1"/>
  <c r="LJ3733" i="1"/>
  <c r="LK3765" i="1"/>
  <c r="LK3767" i="1"/>
  <c r="LH3780" i="1"/>
  <c r="LG3790" i="1"/>
  <c r="LJ3790" i="1"/>
  <c r="LK3793" i="1"/>
  <c r="LK3807" i="1"/>
  <c r="LG3856" i="1"/>
  <c r="LK3860" i="1"/>
  <c r="LJ3888" i="1"/>
  <c r="LG3888" i="1"/>
  <c r="LK3982" i="1"/>
  <c r="LC4072" i="1"/>
  <c r="LM4072" i="1"/>
  <c r="LL3514" i="1"/>
  <c r="LN3514" i="1"/>
  <c r="LO3514" i="1"/>
  <c r="LM3521" i="1"/>
  <c r="LC3531" i="1"/>
  <c r="LL3544" i="1"/>
  <c r="LL3560" i="1"/>
  <c r="LL3563" i="1"/>
  <c r="LM3563" i="1"/>
  <c r="LL3564" i="1"/>
  <c r="LL3566" i="1"/>
  <c r="LM3599" i="1"/>
  <c r="LM3607" i="1"/>
  <c r="LL3624" i="1"/>
  <c r="LM3642" i="1"/>
  <c r="LL3656" i="1"/>
  <c r="LM3663" i="1"/>
  <c r="LL3672" i="1"/>
  <c r="LN3672" i="1"/>
  <c r="LO3672" i="1"/>
  <c r="LL3720" i="1"/>
  <c r="LC3720" i="1"/>
  <c r="LL3783" i="1"/>
  <c r="LC3783" i="1"/>
  <c r="LF3803" i="1"/>
  <c r="LI3803" i="1"/>
  <c r="LK3819" i="1"/>
  <c r="LH3824" i="1"/>
  <c r="LG3826" i="1"/>
  <c r="LJ3826" i="1"/>
  <c r="LM3892" i="1"/>
  <c r="LC3892" i="1"/>
  <c r="LM3460" i="1"/>
  <c r="LM3461" i="1"/>
  <c r="LN3531" i="1"/>
  <c r="LO3531" i="1"/>
  <c r="LM3594" i="1"/>
  <c r="LH3604" i="1"/>
  <c r="LL3608" i="1"/>
  <c r="LL3616" i="1"/>
  <c r="LL3620" i="1"/>
  <c r="LL3627" i="1"/>
  <c r="LL3628" i="1"/>
  <c r="LL3648" i="1"/>
  <c r="LM3666" i="1"/>
  <c r="LL3667" i="1"/>
  <c r="LJ3678" i="1"/>
  <c r="LM3686" i="1"/>
  <c r="LH3717" i="1"/>
  <c r="LG3770" i="1"/>
  <c r="LJ3770" i="1"/>
  <c r="LG3778" i="1"/>
  <c r="LJ3778" i="1"/>
  <c r="LF3837" i="1"/>
  <c r="LI3837" i="1"/>
  <c r="LM3872" i="1"/>
  <c r="LC3872" i="1"/>
  <c r="LH3901" i="1"/>
  <c r="LH4020" i="1"/>
  <c r="LJ4082" i="1"/>
  <c r="LG4082" i="1"/>
  <c r="LL3687" i="1"/>
  <c r="LM3691" i="1"/>
  <c r="LL3701" i="1"/>
  <c r="LL3709" i="1"/>
  <c r="LL3719" i="1"/>
  <c r="LL3722" i="1"/>
  <c r="LM3726" i="1"/>
  <c r="LM3737" i="1"/>
  <c r="LM3738" i="1"/>
  <c r="LL3739" i="1"/>
  <c r="LN3739" i="1"/>
  <c r="LO3739" i="1"/>
  <c r="LM3758" i="1"/>
  <c r="LM3811" i="1"/>
  <c r="LL3891" i="1"/>
  <c r="LM3895" i="1"/>
  <c r="LL3898" i="1"/>
  <c r="LL3903" i="1"/>
  <c r="LL3907" i="1"/>
  <c r="LM3910" i="1"/>
  <c r="LD3910" i="1"/>
  <c r="LM3911" i="1"/>
  <c r="LN3923" i="1"/>
  <c r="LO3923" i="1"/>
  <c r="LM3936" i="1"/>
  <c r="LL3940" i="1"/>
  <c r="LM3948" i="1"/>
  <c r="LI3954" i="1"/>
  <c r="LF3969" i="1"/>
  <c r="LL3971" i="1"/>
  <c r="LL3986" i="1"/>
  <c r="LH3991" i="1"/>
  <c r="LC4001" i="1"/>
  <c r="LI4005" i="1"/>
  <c r="LM4007" i="1"/>
  <c r="LK4010" i="1"/>
  <c r="LN4013" i="1"/>
  <c r="LO4013" i="1"/>
  <c r="LK4025" i="1"/>
  <c r="LH4065" i="1"/>
  <c r="LF4066" i="1"/>
  <c r="LF4068" i="1"/>
  <c r="LI4068" i="1"/>
  <c r="LL4078" i="1"/>
  <c r="LC4078" i="1"/>
  <c r="LL4091" i="1"/>
  <c r="LM3749" i="1"/>
  <c r="LJ3749" i="1"/>
  <c r="LM3762" i="1"/>
  <c r="LL3776" i="1"/>
  <c r="LL3780" i="1"/>
  <c r="LL3807" i="1"/>
  <c r="LM3807" i="1"/>
  <c r="LM3855" i="1"/>
  <c r="LM3887" i="1"/>
  <c r="LJ3990" i="1"/>
  <c r="LG3990" i="1"/>
  <c r="LG4012" i="1"/>
  <c r="LJ4012" i="1"/>
  <c r="LG4014" i="1"/>
  <c r="LJ4014" i="1"/>
  <c r="LG4018" i="1"/>
  <c r="LJ4018" i="1"/>
  <c r="LK4047" i="1"/>
  <c r="LK4050" i="1"/>
  <c r="LH4057" i="1"/>
  <c r="LH4086" i="1"/>
  <c r="LM3682" i="1"/>
  <c r="LD3709" i="1"/>
  <c r="LG3709" i="1"/>
  <c r="LK3718" i="1"/>
  <c r="LH3721" i="1"/>
  <c r="LM3733" i="1"/>
  <c r="LJ3741" i="1"/>
  <c r="LK3742" i="1"/>
  <c r="LL3772" i="1"/>
  <c r="LH3772" i="1"/>
  <c r="LL3806" i="1"/>
  <c r="LL3808" i="1"/>
  <c r="LH3808" i="1"/>
  <c r="LM3822" i="1"/>
  <c r="LI3825" i="1"/>
  <c r="LL3827" i="1"/>
  <c r="LK3831" i="1"/>
  <c r="LJ3838" i="1"/>
  <c r="LL3839" i="1"/>
  <c r="LM3840" i="1"/>
  <c r="LL3843" i="1"/>
  <c r="LM3851" i="1"/>
  <c r="LM3867" i="1"/>
  <c r="LM3876" i="1"/>
  <c r="LG3880" i="1"/>
  <c r="LL3881" i="1"/>
  <c r="LN3881" i="1"/>
  <c r="LO3881" i="1"/>
  <c r="LH3881" i="1"/>
  <c r="LL3883" i="1"/>
  <c r="LL3886" i="1"/>
  <c r="LM3888" i="1"/>
  <c r="LL3889" i="1"/>
  <c r="LN3889" i="1"/>
  <c r="LO3889" i="1"/>
  <c r="LL3911" i="1"/>
  <c r="LL3922" i="1"/>
  <c r="LL3927" i="1"/>
  <c r="LL3928" i="1"/>
  <c r="LH3929" i="1"/>
  <c r="LL3942" i="1"/>
  <c r="LM3951" i="1"/>
  <c r="LL3958" i="1"/>
  <c r="LH3958" i="1"/>
  <c r="LK3961" i="1"/>
  <c r="LJ3962" i="1"/>
  <c r="LK3972" i="1"/>
  <c r="LK4014" i="1"/>
  <c r="LG4032" i="1"/>
  <c r="LJ4032" i="1"/>
  <c r="LF4042" i="1"/>
  <c r="LM4044" i="1"/>
  <c r="LC4044" i="1"/>
  <c r="LG4045" i="1"/>
  <c r="LJ4045" i="1"/>
  <c r="LG4051" i="1"/>
  <c r="LJ4051" i="1"/>
  <c r="LL4053" i="1"/>
  <c r="LJ4063" i="1"/>
  <c r="LG4075" i="1"/>
  <c r="LJ4075" i="1"/>
  <c r="LJ4085" i="1"/>
  <c r="LG4085" i="1"/>
  <c r="LL4096" i="1"/>
  <c r="LL3962" i="1"/>
  <c r="LL3964" i="1"/>
  <c r="LN3964" i="1"/>
  <c r="LO3964" i="1"/>
  <c r="LM3969" i="1"/>
  <c r="LG4002" i="1"/>
  <c r="LJ4020" i="1"/>
  <c r="LL4026" i="1"/>
  <c r="LL4034" i="1"/>
  <c r="LN4034" i="1"/>
  <c r="LO4034" i="1"/>
  <c r="LL4038" i="1"/>
  <c r="LM4064" i="1"/>
  <c r="LL4073" i="1"/>
  <c r="LM4101" i="1"/>
  <c r="LM3979" i="1"/>
  <c r="LM3986" i="1"/>
  <c r="LM3991" i="1"/>
  <c r="LL4018" i="1"/>
  <c r="LL4057" i="1"/>
  <c r="LL4065" i="1"/>
  <c r="LL4069" i="1"/>
  <c r="LN4069" i="1"/>
  <c r="LO4069" i="1"/>
  <c r="LL4085" i="1"/>
  <c r="LH4096" i="1"/>
  <c r="LH4106" i="1"/>
  <c r="LG97" i="1"/>
  <c r="LJ97" i="1"/>
  <c r="LK170" i="1"/>
  <c r="LG173" i="1"/>
  <c r="LJ173" i="1"/>
  <c r="LK186" i="1"/>
  <c r="LK202" i="1"/>
  <c r="LJ219" i="1"/>
  <c r="LG219" i="1"/>
  <c r="LI270" i="1"/>
  <c r="LF270" i="1"/>
  <c r="LG275" i="1"/>
  <c r="LJ275" i="1"/>
  <c r="LJ283" i="1"/>
  <c r="LG283" i="1"/>
  <c r="LK284" i="1"/>
  <c r="LH284" i="1"/>
  <c r="LJ295" i="1"/>
  <c r="LG295" i="1"/>
  <c r="LJ311" i="1"/>
  <c r="LG311" i="1"/>
  <c r="LJ323" i="1"/>
  <c r="LG323" i="1"/>
  <c r="LG327" i="1"/>
  <c r="LJ327" i="1"/>
  <c r="LH328" i="1"/>
  <c r="LK328" i="1"/>
  <c r="LJ335" i="1"/>
  <c r="LG335" i="1"/>
  <c r="LF350" i="1"/>
  <c r="LI350" i="1"/>
  <c r="LJ367" i="1"/>
  <c r="LG367" i="1"/>
  <c r="LH396" i="1"/>
  <c r="LJ399" i="1"/>
  <c r="LG399" i="1"/>
  <c r="LH428" i="1"/>
  <c r="LJ431" i="1"/>
  <c r="LG431" i="1"/>
  <c r="LJ451" i="1"/>
  <c r="LG451" i="1"/>
  <c r="LH456" i="1"/>
  <c r="LJ479" i="1"/>
  <c r="LG479" i="1"/>
  <c r="LH484" i="1"/>
  <c r="LJ487" i="1"/>
  <c r="LG487" i="1"/>
  <c r="LI514" i="1"/>
  <c r="LF514" i="1"/>
  <c r="LH524" i="1"/>
  <c r="LJ527" i="1"/>
  <c r="LG527" i="1"/>
  <c r="LI586" i="1"/>
  <c r="LF586" i="1"/>
  <c r="LH608" i="1"/>
  <c r="LJ611" i="1"/>
  <c r="LG611" i="1"/>
  <c r="LH652" i="1"/>
  <c r="LJ655" i="1"/>
  <c r="LG655" i="1"/>
  <c r="LJ667" i="1"/>
  <c r="LG667" i="1"/>
  <c r="LH696" i="1"/>
  <c r="LJ699" i="1"/>
  <c r="LG699" i="1"/>
  <c r="LJ719" i="1"/>
  <c r="LG719" i="1"/>
  <c r="LH768" i="1"/>
  <c r="LJ771" i="1"/>
  <c r="LG771" i="1"/>
  <c r="LK902" i="1"/>
  <c r="LF912" i="1"/>
  <c r="LI912" i="1"/>
  <c r="LK938" i="1"/>
  <c r="LJ951" i="1"/>
  <c r="LG951" i="1"/>
  <c r="LJ954" i="1"/>
  <c r="LG954" i="1"/>
  <c r="LJ963" i="1"/>
  <c r="LG963" i="1"/>
  <c r="LI966" i="1"/>
  <c r="LF966" i="1"/>
  <c r="LG974" i="1"/>
  <c r="LJ974" i="1"/>
  <c r="LI977" i="1"/>
  <c r="LF977" i="1"/>
  <c r="LJ986" i="1"/>
  <c r="LG986" i="1"/>
  <c r="LJ994" i="1"/>
  <c r="LG994" i="1"/>
  <c r="LK1011" i="1"/>
  <c r="LH1011" i="1"/>
  <c r="LK6" i="1"/>
  <c r="LG41" i="1"/>
  <c r="LJ41" i="1"/>
  <c r="LG45" i="1"/>
  <c r="LJ45" i="1"/>
  <c r="LG49" i="1"/>
  <c r="LJ49" i="1"/>
  <c r="LG53" i="1"/>
  <c r="LJ53" i="1"/>
  <c r="LG57" i="1"/>
  <c r="LJ57" i="1"/>
  <c r="LG61" i="1"/>
  <c r="LJ61" i="1"/>
  <c r="LG65" i="1"/>
  <c r="LJ65" i="1"/>
  <c r="LG69" i="1"/>
  <c r="LJ69" i="1"/>
  <c r="LG73" i="1"/>
  <c r="LJ73" i="1"/>
  <c r="LG77" i="1"/>
  <c r="LJ77" i="1"/>
  <c r="LG81" i="1"/>
  <c r="LJ81" i="1"/>
  <c r="LG85" i="1"/>
  <c r="LJ85" i="1"/>
  <c r="LG89" i="1"/>
  <c r="LJ89" i="1"/>
  <c r="LG93" i="1"/>
  <c r="LJ93" i="1"/>
  <c r="LK166" i="1"/>
  <c r="LG169" i="1"/>
  <c r="LJ169" i="1"/>
  <c r="LK190" i="1"/>
  <c r="LK206" i="1"/>
  <c r="LH216" i="1"/>
  <c r="LJ247" i="1"/>
  <c r="LG247" i="1"/>
  <c r="LH300" i="1"/>
  <c r="LK300" i="1"/>
  <c r="LH308" i="1"/>
  <c r="LK308" i="1"/>
  <c r="LK348" i="1"/>
  <c r="LH348" i="1"/>
  <c r="LJ355" i="1"/>
  <c r="LG355" i="1"/>
  <c r="LJ379" i="1"/>
  <c r="LG379" i="1"/>
  <c r="LH404" i="1"/>
  <c r="LJ407" i="1"/>
  <c r="LG407" i="1"/>
  <c r="LJ443" i="1"/>
  <c r="LG443" i="1"/>
  <c r="LH448" i="1"/>
  <c r="LJ471" i="1"/>
  <c r="LG471" i="1"/>
  <c r="LH476" i="1"/>
  <c r="LH492" i="1"/>
  <c r="LJ495" i="1"/>
  <c r="LG495" i="1"/>
  <c r="LH600" i="1"/>
  <c r="LJ603" i="1"/>
  <c r="LG603" i="1"/>
  <c r="LJ627" i="1"/>
  <c r="LG627" i="1"/>
  <c r="LH628" i="1"/>
  <c r="LH644" i="1"/>
  <c r="LJ647" i="1"/>
  <c r="LG647" i="1"/>
  <c r="LJ663" i="1"/>
  <c r="LG663" i="1"/>
  <c r="LH664" i="1"/>
  <c r="LH688" i="1"/>
  <c r="LJ691" i="1"/>
  <c r="LG691" i="1"/>
  <c r="LJ707" i="1"/>
  <c r="LG707" i="1"/>
  <c r="LH708" i="1"/>
  <c r="LJ715" i="1"/>
  <c r="LG715" i="1"/>
  <c r="LH716" i="1"/>
  <c r="LH740" i="1"/>
  <c r="LJ743" i="1"/>
  <c r="LG743" i="1"/>
  <c r="LJ763" i="1"/>
  <c r="LG763" i="1"/>
  <c r="LG825" i="1"/>
  <c r="LJ825" i="1"/>
  <c r="LK906" i="1"/>
  <c r="LG921" i="1"/>
  <c r="LJ921" i="1"/>
  <c r="LG937" i="1"/>
  <c r="LJ937" i="1"/>
  <c r="LK955" i="1"/>
  <c r="LH955" i="1"/>
  <c r="LH960" i="1"/>
  <c r="LJ966" i="1"/>
  <c r="LG966" i="1"/>
  <c r="LJ983" i="1"/>
  <c r="LG983" i="1"/>
  <c r="LK987" i="1"/>
  <c r="LH987" i="1"/>
  <c r="LH992" i="1"/>
  <c r="LI1013" i="1"/>
  <c r="LF1013" i="1"/>
  <c r="LG165" i="1"/>
  <c r="LJ165" i="1"/>
  <c r="LK178" i="1"/>
  <c r="LK194" i="1"/>
  <c r="LK210" i="1"/>
  <c r="LJ231" i="1"/>
  <c r="LG231" i="1"/>
  <c r="LJ243" i="1"/>
  <c r="LG243" i="1"/>
  <c r="LH260" i="1"/>
  <c r="LJ299" i="1"/>
  <c r="LG299" i="1"/>
  <c r="LJ303" i="1"/>
  <c r="LG303" i="1"/>
  <c r="LK304" i="1"/>
  <c r="LH304" i="1"/>
  <c r="LG319" i="1"/>
  <c r="LJ319" i="1"/>
  <c r="LK320" i="1"/>
  <c r="LH320" i="1"/>
  <c r="LK332" i="1"/>
  <c r="LH332" i="1"/>
  <c r="LH364" i="1"/>
  <c r="LK364" i="1"/>
  <c r="LH372" i="1"/>
  <c r="LJ383" i="1"/>
  <c r="LG383" i="1"/>
  <c r="LH412" i="1"/>
  <c r="LJ415" i="1"/>
  <c r="LG415" i="1"/>
  <c r="LJ435" i="1"/>
  <c r="LG435" i="1"/>
  <c r="LH440" i="1"/>
  <c r="LH464" i="1"/>
  <c r="LH468" i="1"/>
  <c r="LH500" i="1"/>
  <c r="LJ503" i="1"/>
  <c r="LG503" i="1"/>
  <c r="LH504" i="1"/>
  <c r="LJ511" i="1"/>
  <c r="LG511" i="1"/>
  <c r="LH512" i="1"/>
  <c r="LH540" i="1"/>
  <c r="LJ543" i="1"/>
  <c r="LG543" i="1"/>
  <c r="LJ551" i="1"/>
  <c r="LG551" i="1"/>
  <c r="LH552" i="1"/>
  <c r="LJ559" i="1"/>
  <c r="LG559" i="1"/>
  <c r="LH560" i="1"/>
  <c r="LJ567" i="1"/>
  <c r="LG567" i="1"/>
  <c r="LH568" i="1"/>
  <c r="LJ575" i="1"/>
  <c r="LG575" i="1"/>
  <c r="LH576" i="1"/>
  <c r="LJ583" i="1"/>
  <c r="LG583" i="1"/>
  <c r="LH584" i="1"/>
  <c r="LH592" i="1"/>
  <c r="LJ595" i="1"/>
  <c r="LG595" i="1"/>
  <c r="LH624" i="1"/>
  <c r="LH636" i="1"/>
  <c r="LJ639" i="1"/>
  <c r="LG639" i="1"/>
  <c r="LH680" i="1"/>
  <c r="LJ683" i="1"/>
  <c r="LG683" i="1"/>
  <c r="LH732" i="1"/>
  <c r="LJ735" i="1"/>
  <c r="LG735" i="1"/>
  <c r="LJ751" i="1"/>
  <c r="LG751" i="1"/>
  <c r="LH752" i="1"/>
  <c r="LJ759" i="1"/>
  <c r="LG759" i="1"/>
  <c r="LH760" i="1"/>
  <c r="LJ779" i="1"/>
  <c r="LG779" i="1"/>
  <c r="LH780" i="1"/>
  <c r="LJ787" i="1"/>
  <c r="LG787" i="1"/>
  <c r="LH788" i="1"/>
  <c r="LJ795" i="1"/>
  <c r="LG795" i="1"/>
  <c r="LH796" i="1"/>
  <c r="LJ803" i="1"/>
  <c r="LG803" i="1"/>
  <c r="LH804" i="1"/>
  <c r="LJ811" i="1"/>
  <c r="LG811" i="1"/>
  <c r="LH812" i="1"/>
  <c r="LJ819" i="1"/>
  <c r="LG819" i="1"/>
  <c r="LH820" i="1"/>
  <c r="LG917" i="1"/>
  <c r="LJ917" i="1"/>
  <c r="LG946" i="1"/>
  <c r="LJ946" i="1"/>
  <c r="LJ950" i="1"/>
  <c r="LG950" i="1"/>
  <c r="LG958" i="1"/>
  <c r="LJ958" i="1"/>
  <c r="LI961" i="1"/>
  <c r="LF961" i="1"/>
  <c r="LJ970" i="1"/>
  <c r="LG970" i="1"/>
  <c r="LJ979" i="1"/>
  <c r="LG979" i="1"/>
  <c r="LI982" i="1"/>
  <c r="LF982" i="1"/>
  <c r="LG990" i="1"/>
  <c r="LJ990" i="1"/>
  <c r="LJ999" i="1"/>
  <c r="LG999" i="1"/>
  <c r="LI1001" i="1"/>
  <c r="LF1001" i="1"/>
  <c r="LH1008" i="1"/>
  <c r="LI1017" i="1"/>
  <c r="LF1017" i="1"/>
  <c r="LK1023" i="1"/>
  <c r="LH1023" i="1"/>
  <c r="LG5" i="1"/>
  <c r="LJ5" i="1"/>
  <c r="LK10" i="1"/>
  <c r="LK14" i="1"/>
  <c r="LG9" i="1"/>
  <c r="LJ9" i="1"/>
  <c r="LG13" i="1"/>
  <c r="LJ13" i="1"/>
  <c r="LK18" i="1"/>
  <c r="LK98" i="1"/>
  <c r="LK102" i="1"/>
  <c r="LG161" i="1"/>
  <c r="LJ161" i="1"/>
  <c r="LK174" i="1"/>
  <c r="LK182" i="1"/>
  <c r="LK198" i="1"/>
  <c r="LJ215" i="1"/>
  <c r="LG215" i="1"/>
  <c r="LG221" i="1"/>
  <c r="LJ221" i="1"/>
  <c r="LH232" i="1"/>
  <c r="LK242" i="1"/>
  <c r="LH248" i="1"/>
  <c r="LJ263" i="1"/>
  <c r="LG263" i="1"/>
  <c r="LG291" i="1"/>
  <c r="LJ291" i="1"/>
  <c r="LK324" i="1"/>
  <c r="LH324" i="1"/>
  <c r="LJ339" i="1"/>
  <c r="LG339" i="1"/>
  <c r="LJ351" i="1"/>
  <c r="LG351" i="1"/>
  <c r="LJ359" i="1"/>
  <c r="LG359" i="1"/>
  <c r="LH376" i="1"/>
  <c r="LH388" i="1"/>
  <c r="LJ391" i="1"/>
  <c r="LG391" i="1"/>
  <c r="LH420" i="1"/>
  <c r="LJ423" i="1"/>
  <c r="LG423" i="1"/>
  <c r="LJ459" i="1"/>
  <c r="LG459" i="1"/>
  <c r="LJ515" i="1"/>
  <c r="LG515" i="1"/>
  <c r="LH532" i="1"/>
  <c r="LJ535" i="1"/>
  <c r="LG535" i="1"/>
  <c r="LJ587" i="1"/>
  <c r="LG587" i="1"/>
  <c r="LH616" i="1"/>
  <c r="LJ619" i="1"/>
  <c r="LG619" i="1"/>
  <c r="LH672" i="1"/>
  <c r="LJ675" i="1"/>
  <c r="LG675" i="1"/>
  <c r="LH724" i="1"/>
  <c r="LJ727" i="1"/>
  <c r="LG727" i="1"/>
  <c r="LH776" i="1"/>
  <c r="LG913" i="1"/>
  <c r="LJ913" i="1"/>
  <c r="LJ967" i="1"/>
  <c r="LG967" i="1"/>
  <c r="LK971" i="1"/>
  <c r="LH971" i="1"/>
  <c r="LH976" i="1"/>
  <c r="LJ982" i="1"/>
  <c r="LG982" i="1"/>
  <c r="LH1004" i="1"/>
  <c r="LC12" i="1"/>
  <c r="LC16" i="1"/>
  <c r="LL20" i="1"/>
  <c r="LN20" i="1"/>
  <c r="LO20" i="1"/>
  <c r="LC22" i="1"/>
  <c r="LF22" i="1"/>
  <c r="LC26" i="1"/>
  <c r="LF26" i="1"/>
  <c r="LC30" i="1"/>
  <c r="LF30" i="1"/>
  <c r="LC34" i="1"/>
  <c r="LF34" i="1"/>
  <c r="LC38" i="1"/>
  <c r="LF38" i="1"/>
  <c r="LM81" i="1"/>
  <c r="LC100" i="1"/>
  <c r="LC106" i="1"/>
  <c r="LF106" i="1"/>
  <c r="LC110" i="1"/>
  <c r="LF110" i="1"/>
  <c r="LC114" i="1"/>
  <c r="LF114" i="1"/>
  <c r="LC118" i="1"/>
  <c r="LF118" i="1"/>
  <c r="LC122" i="1"/>
  <c r="LF122" i="1"/>
  <c r="LC126" i="1"/>
  <c r="LF126" i="1"/>
  <c r="LC130" i="1"/>
  <c r="LF130" i="1"/>
  <c r="LC134" i="1"/>
  <c r="LF134" i="1"/>
  <c r="LC138" i="1"/>
  <c r="LF138" i="1"/>
  <c r="LC142" i="1"/>
  <c r="LF142" i="1"/>
  <c r="LC146" i="1"/>
  <c r="LF146" i="1"/>
  <c r="LC150" i="1"/>
  <c r="LF150" i="1"/>
  <c r="LC154" i="1"/>
  <c r="LF154" i="1"/>
  <c r="LC158" i="1"/>
  <c r="LF158" i="1"/>
  <c r="LM161" i="1"/>
  <c r="LC168" i="1"/>
  <c r="LC172" i="1"/>
  <c r="LM174" i="1"/>
  <c r="LL220" i="1"/>
  <c r="LC222" i="1"/>
  <c r="LF222" i="1"/>
  <c r="LH223" i="1"/>
  <c r="LL225" i="1"/>
  <c r="LC226" i="1"/>
  <c r="LF226" i="1"/>
  <c r="LN226" i="1"/>
  <c r="LO226" i="1"/>
  <c r="LC228" i="1"/>
  <c r="LF228" i="1"/>
  <c r="LM239" i="1"/>
  <c r="LF241" i="1"/>
  <c r="LC244" i="1"/>
  <c r="LF244" i="1"/>
  <c r="LM244" i="1"/>
  <c r="LH247" i="1"/>
  <c r="LM250" i="1"/>
  <c r="LL256" i="1"/>
  <c r="LN256" i="1"/>
  <c r="LO256" i="1"/>
  <c r="LL261" i="1"/>
  <c r="LN261" i="1"/>
  <c r="LO261" i="1"/>
  <c r="LC262" i="1"/>
  <c r="LL268" i="1"/>
  <c r="LN268" i="1"/>
  <c r="LO268" i="1"/>
  <c r="LC271" i="1"/>
  <c r="LF271" i="1"/>
  <c r="LC278" i="1"/>
  <c r="LM278" i="1"/>
  <c r="LC279" i="1"/>
  <c r="LC282" i="1"/>
  <c r="LM282" i="1"/>
  <c r="LC287" i="1"/>
  <c r="LM301" i="1"/>
  <c r="LC302" i="1"/>
  <c r="LM302" i="1"/>
  <c r="LM325" i="1"/>
  <c r="LM329" i="1"/>
  <c r="LM437" i="1"/>
  <c r="LM445" i="1"/>
  <c r="LM453" i="1"/>
  <c r="LM461" i="1"/>
  <c r="LM473" i="1"/>
  <c r="LM517" i="1"/>
  <c r="LM529" i="1"/>
  <c r="LM537" i="1"/>
  <c r="LM545" i="1"/>
  <c r="LM589" i="1"/>
  <c r="LM597" i="1"/>
  <c r="LM605" i="1"/>
  <c r="LM613" i="1"/>
  <c r="LM621" i="1"/>
  <c r="LM641" i="1"/>
  <c r="LM649" i="1"/>
  <c r="LM669" i="1"/>
  <c r="LM677" i="1"/>
  <c r="LM685" i="1"/>
  <c r="LM693" i="1"/>
  <c r="LM721" i="1"/>
  <c r="LM729" i="1"/>
  <c r="LM737" i="1"/>
  <c r="LM765" i="1"/>
  <c r="LM773" i="1"/>
  <c r="LM832" i="1"/>
  <c r="LM838" i="1"/>
  <c r="LM846" i="1"/>
  <c r="LM854" i="1"/>
  <c r="LM868" i="1"/>
  <c r="LM880" i="1"/>
  <c r="LM886" i="1"/>
  <c r="LM894" i="1"/>
  <c r="LL963" i="1"/>
  <c r="LL968" i="1"/>
  <c r="LN968" i="1"/>
  <c r="LO968" i="1"/>
  <c r="LL979" i="1"/>
  <c r="LL984" i="1"/>
  <c r="LN984" i="1"/>
  <c r="LO984" i="1"/>
  <c r="LG995" i="1"/>
  <c r="LG998" i="1"/>
  <c r="LK999" i="1"/>
  <c r="LI1002" i="1"/>
  <c r="LF1002" i="1"/>
  <c r="LK1015" i="1"/>
  <c r="LG1018" i="1"/>
  <c r="LF1020" i="1"/>
  <c r="LI1020" i="1"/>
  <c r="LK1022" i="1"/>
  <c r="LI1030" i="1"/>
  <c r="LF1030" i="1"/>
  <c r="LM1035" i="1"/>
  <c r="LC1035" i="1"/>
  <c r="LK1043" i="1"/>
  <c r="LM1061" i="1"/>
  <c r="LF1076" i="1"/>
  <c r="LI1076" i="1"/>
  <c r="LM1077" i="1"/>
  <c r="LL1078" i="1"/>
  <c r="LC1078" i="1"/>
  <c r="LI1078" i="1"/>
  <c r="LI1082" i="1"/>
  <c r="LF1082" i="1"/>
  <c r="LK1086" i="1"/>
  <c r="LJ1099" i="1"/>
  <c r="LG1099" i="1"/>
  <c r="LC1112" i="1"/>
  <c r="LL1112" i="1"/>
  <c r="LN1112" i="1"/>
  <c r="LO1112" i="1"/>
  <c r="LN1223" i="1"/>
  <c r="LO1223" i="1"/>
  <c r="LI1538" i="1"/>
  <c r="LF1538" i="1"/>
  <c r="LJ1555" i="1"/>
  <c r="LG1555" i="1"/>
  <c r="LK1582" i="1"/>
  <c r="LH1584" i="1"/>
  <c r="LG1609" i="1"/>
  <c r="LJ1609" i="1"/>
  <c r="LK1662" i="1"/>
  <c r="LJ1667" i="1"/>
  <c r="LG1667" i="1"/>
  <c r="LG1705" i="1"/>
  <c r="LJ1705" i="1"/>
  <c r="LK1710" i="1"/>
  <c r="LG1733" i="1"/>
  <c r="LJ1733" i="1"/>
  <c r="LK1742" i="1"/>
  <c r="LK1766" i="1"/>
  <c r="LK1774" i="1"/>
  <c r="LN1781" i="1"/>
  <c r="LO1781" i="1"/>
  <c r="LK1792" i="1"/>
  <c r="LK1812" i="1"/>
  <c r="LK223" i="1"/>
  <c r="LG246" i="1"/>
  <c r="LF257" i="1"/>
  <c r="LH263" i="1"/>
  <c r="LM285" i="1"/>
  <c r="LG307" i="1"/>
  <c r="LM309" i="1"/>
  <c r="LJ310" i="1"/>
  <c r="LK312" i="1"/>
  <c r="LH316" i="1"/>
  <c r="LJ318" i="1"/>
  <c r="LK319" i="1"/>
  <c r="LM322" i="1"/>
  <c r="LK327" i="1"/>
  <c r="LH336" i="1"/>
  <c r="LM338" i="1"/>
  <c r="LH340" i="1"/>
  <c r="LM343" i="1"/>
  <c r="LK344" i="1"/>
  <c r="LM345" i="1"/>
  <c r="LG347" i="1"/>
  <c r="LH352" i="1"/>
  <c r="LH356" i="1"/>
  <c r="LM358" i="1"/>
  <c r="LH360" i="1"/>
  <c r="LM361" i="1"/>
  <c r="LF366" i="1"/>
  <c r="LH368" i="1"/>
  <c r="LM369" i="1"/>
  <c r="LF370" i="1"/>
  <c r="LG371" i="1"/>
  <c r="LM373" i="1"/>
  <c r="LG375" i="1"/>
  <c r="LM377" i="1"/>
  <c r="LG387" i="1"/>
  <c r="LM389" i="1"/>
  <c r="LF390" i="1"/>
  <c r="LG395" i="1"/>
  <c r="LM397" i="1"/>
  <c r="LG403" i="1"/>
  <c r="LM405" i="1"/>
  <c r="LF406" i="1"/>
  <c r="LG411" i="1"/>
  <c r="LM413" i="1"/>
  <c r="LG419" i="1"/>
  <c r="LM421" i="1"/>
  <c r="LF422" i="1"/>
  <c r="LG427" i="1"/>
  <c r="LM429" i="1"/>
  <c r="LF430" i="1"/>
  <c r="LH436" i="1"/>
  <c r="LM438" i="1"/>
  <c r="LH444" i="1"/>
  <c r="LM446" i="1"/>
  <c r="LH452" i="1"/>
  <c r="LM454" i="1"/>
  <c r="LH460" i="1"/>
  <c r="LG463" i="1"/>
  <c r="LM466" i="1"/>
  <c r="LH472" i="1"/>
  <c r="LM474" i="1"/>
  <c r="LH480" i="1"/>
  <c r="LM481" i="1"/>
  <c r="LG483" i="1"/>
  <c r="LM485" i="1"/>
  <c r="LF486" i="1"/>
  <c r="LG491" i="1"/>
  <c r="LM492" i="1"/>
  <c r="LM493" i="1"/>
  <c r="LF494" i="1"/>
  <c r="LG499" i="1"/>
  <c r="LM501" i="1"/>
  <c r="LG507" i="1"/>
  <c r="LM509" i="1"/>
  <c r="LH516" i="1"/>
  <c r="LG519" i="1"/>
  <c r="LM521" i="1"/>
  <c r="LF522" i="1"/>
  <c r="LH528" i="1"/>
  <c r="LM530" i="1"/>
  <c r="LH536" i="1"/>
  <c r="LM538" i="1"/>
  <c r="LH544" i="1"/>
  <c r="LG547" i="1"/>
  <c r="LM549" i="1"/>
  <c r="LF550" i="1"/>
  <c r="LG555" i="1"/>
  <c r="LM557" i="1"/>
  <c r="LF558" i="1"/>
  <c r="LG563" i="1"/>
  <c r="LM565" i="1"/>
  <c r="LG571" i="1"/>
  <c r="LM573" i="1"/>
  <c r="LG579" i="1"/>
  <c r="LM581" i="1"/>
  <c r="LF582" i="1"/>
  <c r="LH588" i="1"/>
  <c r="LM590" i="1"/>
  <c r="LH596" i="1"/>
  <c r="LM598" i="1"/>
  <c r="LH604" i="1"/>
  <c r="LM606" i="1"/>
  <c r="LH612" i="1"/>
  <c r="LM614" i="1"/>
  <c r="LH620" i="1"/>
  <c r="LM622" i="1"/>
  <c r="LF626" i="1"/>
  <c r="LG631" i="1"/>
  <c r="LM633" i="1"/>
  <c r="LF634" i="1"/>
  <c r="LH640" i="1"/>
  <c r="LM642" i="1"/>
  <c r="LH648" i="1"/>
  <c r="LM650" i="1"/>
  <c r="LH656" i="1"/>
  <c r="LM657" i="1"/>
  <c r="LG659" i="1"/>
  <c r="LM661" i="1"/>
  <c r="LF662" i="1"/>
  <c r="LH668" i="1"/>
  <c r="LM670" i="1"/>
  <c r="LH676" i="1"/>
  <c r="LM678" i="1"/>
  <c r="LH684" i="1"/>
  <c r="LM686" i="1"/>
  <c r="LH692" i="1"/>
  <c r="LM694" i="1"/>
  <c r="LH700" i="1"/>
  <c r="LM701" i="1"/>
  <c r="LG703" i="1"/>
  <c r="LM705" i="1"/>
  <c r="LF706" i="1"/>
  <c r="LG711" i="1"/>
  <c r="LM713" i="1"/>
  <c r="LF714" i="1"/>
  <c r="LH720" i="1"/>
  <c r="LM722" i="1"/>
  <c r="LH728" i="1"/>
  <c r="LM730" i="1"/>
  <c r="LH736" i="1"/>
  <c r="LM738" i="1"/>
  <c r="LH744" i="1"/>
  <c r="LM745" i="1"/>
  <c r="LG747" i="1"/>
  <c r="LM749" i="1"/>
  <c r="LF750" i="1"/>
  <c r="LG755" i="1"/>
  <c r="LM757" i="1"/>
  <c r="LH764" i="1"/>
  <c r="LM766" i="1"/>
  <c r="LH772" i="1"/>
  <c r="LM774" i="1"/>
  <c r="LF778" i="1"/>
  <c r="LG783" i="1"/>
  <c r="LM785" i="1"/>
  <c r="LG791" i="1"/>
  <c r="LM793" i="1"/>
  <c r="LF794" i="1"/>
  <c r="LG799" i="1"/>
  <c r="LM801" i="1"/>
  <c r="LF802" i="1"/>
  <c r="LG807" i="1"/>
  <c r="LM809" i="1"/>
  <c r="LG815" i="1"/>
  <c r="LM817" i="1"/>
  <c r="LK826" i="1"/>
  <c r="LM830" i="1"/>
  <c r="LM833" i="1"/>
  <c r="LM836" i="1"/>
  <c r="LM844" i="1"/>
  <c r="LM852" i="1"/>
  <c r="LM860" i="1"/>
  <c r="LM866" i="1"/>
  <c r="LM878" i="1"/>
  <c r="LM892" i="1"/>
  <c r="LJ909" i="1"/>
  <c r="LK914" i="1"/>
  <c r="LK918" i="1"/>
  <c r="LK922" i="1"/>
  <c r="LK926" i="1"/>
  <c r="LK930" i="1"/>
  <c r="LK934" i="1"/>
  <c r="LM940" i="1"/>
  <c r="LM941" i="1"/>
  <c r="LK942" i="1"/>
  <c r="LG943" i="1"/>
  <c r="LL944" i="1"/>
  <c r="LI944" i="1"/>
  <c r="LL947" i="1"/>
  <c r="LH951" i="1"/>
  <c r="LF953" i="1"/>
  <c r="LH956" i="1"/>
  <c r="LK958" i="1"/>
  <c r="LH959" i="1"/>
  <c r="LF965" i="1"/>
  <c r="LH967" i="1"/>
  <c r="LF969" i="1"/>
  <c r="LH972" i="1"/>
  <c r="LK974" i="1"/>
  <c r="LH975" i="1"/>
  <c r="LF981" i="1"/>
  <c r="LH983" i="1"/>
  <c r="LF985" i="1"/>
  <c r="LH988" i="1"/>
  <c r="LK990" i="1"/>
  <c r="LH991" i="1"/>
  <c r="LJ993" i="1"/>
  <c r="LH995" i="1"/>
  <c r="LJ1006" i="1"/>
  <c r="LH1007" i="1"/>
  <c r="LF1009" i="1"/>
  <c r="LG1010" i="1"/>
  <c r="LG1013" i="1"/>
  <c r="LJ1013" i="1"/>
  <c r="LF1014" i="1"/>
  <c r="LG1015" i="1"/>
  <c r="LK1018" i="1"/>
  <c r="LH1020" i="1"/>
  <c r="LL1021" i="1"/>
  <c r="LM1021" i="1"/>
  <c r="LC1021" i="1"/>
  <c r="LM1023" i="1"/>
  <c r="LC1023" i="1"/>
  <c r="LI1024" i="1"/>
  <c r="LG1031" i="1"/>
  <c r="LM1033" i="1"/>
  <c r="LL1036" i="1"/>
  <c r="LN1036" i="1"/>
  <c r="LO1036" i="1"/>
  <c r="LG1039" i="1"/>
  <c r="LH1052" i="1"/>
  <c r="LH1060" i="1"/>
  <c r="LM1063" i="1"/>
  <c r="LI1066" i="1"/>
  <c r="LF1066" i="1"/>
  <c r="LK1070" i="1"/>
  <c r="LJ1107" i="1"/>
  <c r="LG1107" i="1"/>
  <c r="LN1231" i="1"/>
  <c r="LO1231" i="1"/>
  <c r="LN1251" i="1"/>
  <c r="LO1251" i="1"/>
  <c r="LN1283" i="1"/>
  <c r="LO1283" i="1"/>
  <c r="LI1534" i="1"/>
  <c r="LF1534" i="1"/>
  <c r="LJ1535" i="1"/>
  <c r="LG1535" i="1"/>
  <c r="LG1561" i="1"/>
  <c r="LJ1561" i="1"/>
  <c r="LJ1587" i="1"/>
  <c r="LG1587" i="1"/>
  <c r="LJ1599" i="1"/>
  <c r="LG1599" i="1"/>
  <c r="LH1620" i="1"/>
  <c r="LG1673" i="1"/>
  <c r="LJ1673" i="1"/>
  <c r="LH1700" i="1"/>
  <c r="LK1726" i="1"/>
  <c r="LF1734" i="1"/>
  <c r="LI1734" i="1"/>
  <c r="LK1740" i="1"/>
  <c r="LG1749" i="1"/>
  <c r="LJ1749" i="1"/>
  <c r="LK1780" i="1"/>
  <c r="LK1784" i="1"/>
  <c r="LG1791" i="1"/>
  <c r="LJ1791" i="1"/>
  <c r="LK1814" i="1"/>
  <c r="LG1817" i="1"/>
  <c r="LJ1817" i="1"/>
  <c r="LK1822" i="1"/>
  <c r="LG1825" i="1"/>
  <c r="LJ1825" i="1"/>
  <c r="LK1830" i="1"/>
  <c r="LG1833" i="1"/>
  <c r="LJ1833" i="1"/>
  <c r="LK1838" i="1"/>
  <c r="LG1841" i="1"/>
  <c r="LJ1841" i="1"/>
  <c r="LK1846" i="1"/>
  <c r="LG1849" i="1"/>
  <c r="LJ1849" i="1"/>
  <c r="LK1854" i="1"/>
  <c r="LG1857" i="1"/>
  <c r="LJ1857" i="1"/>
  <c r="LK1862" i="1"/>
  <c r="LG1865" i="1"/>
  <c r="LJ1865" i="1"/>
  <c r="LK1870" i="1"/>
  <c r="LG1873" i="1"/>
  <c r="LJ1873" i="1"/>
  <c r="LK1878" i="1"/>
  <c r="LG1881" i="1"/>
  <c r="LJ1881" i="1"/>
  <c r="LG1889" i="1"/>
  <c r="LJ1889" i="1"/>
  <c r="LK22" i="1"/>
  <c r="LK26" i="1"/>
  <c r="LK30" i="1"/>
  <c r="LK34" i="1"/>
  <c r="LM38" i="1"/>
  <c r="LK38" i="1"/>
  <c r="LM42" i="1"/>
  <c r="LM46" i="1"/>
  <c r="LM50" i="1"/>
  <c r="LM54" i="1"/>
  <c r="LM58" i="1"/>
  <c r="LM62" i="1"/>
  <c r="LM66" i="1"/>
  <c r="LM70" i="1"/>
  <c r="LM74" i="1"/>
  <c r="LM78" i="1"/>
  <c r="LM82" i="1"/>
  <c r="LM86" i="1"/>
  <c r="LM90" i="1"/>
  <c r="LM94" i="1"/>
  <c r="LL96" i="1"/>
  <c r="LC98" i="1"/>
  <c r="LF98" i="1"/>
  <c r="LJ101" i="1"/>
  <c r="LL102" i="1"/>
  <c r="LC104" i="1"/>
  <c r="LK106" i="1"/>
  <c r="LC108" i="1"/>
  <c r="LK110" i="1"/>
  <c r="LC112" i="1"/>
  <c r="LK114" i="1"/>
  <c r="LC116" i="1"/>
  <c r="LK118" i="1"/>
  <c r="LC120" i="1"/>
  <c r="LK122" i="1"/>
  <c r="LC124" i="1"/>
  <c r="LK126" i="1"/>
  <c r="LC128" i="1"/>
  <c r="LK130" i="1"/>
  <c r="LC132" i="1"/>
  <c r="LK134" i="1"/>
  <c r="LC136" i="1"/>
  <c r="LK138" i="1"/>
  <c r="LC140" i="1"/>
  <c r="LK142" i="1"/>
  <c r="LC144" i="1"/>
  <c r="LK146" i="1"/>
  <c r="LC148" i="1"/>
  <c r="LK150" i="1"/>
  <c r="LC152" i="1"/>
  <c r="LK154" i="1"/>
  <c r="LC156" i="1"/>
  <c r="LM158" i="1"/>
  <c r="LK158" i="1"/>
  <c r="LM162" i="1"/>
  <c r="LL164" i="1"/>
  <c r="LN164" i="1"/>
  <c r="LO164" i="1"/>
  <c r="LC166" i="1"/>
  <c r="LF166" i="1"/>
  <c r="LC170" i="1"/>
  <c r="LF170" i="1"/>
  <c r="LM176" i="1"/>
  <c r="LJ177" i="1"/>
  <c r="LM180" i="1"/>
  <c r="LJ181" i="1"/>
  <c r="LM184" i="1"/>
  <c r="LM185" i="1"/>
  <c r="LJ185" i="1"/>
  <c r="LM188" i="1"/>
  <c r="LJ189" i="1"/>
  <c r="LM192" i="1"/>
  <c r="LJ193" i="1"/>
  <c r="LM196" i="1"/>
  <c r="LJ197" i="1"/>
  <c r="LM200" i="1"/>
  <c r="LJ201" i="1"/>
  <c r="LM204" i="1"/>
  <c r="LJ205" i="1"/>
  <c r="LM208" i="1"/>
  <c r="LJ209" i="1"/>
  <c r="LM212" i="1"/>
  <c r="LM214" i="1"/>
  <c r="LK215" i="1"/>
  <c r="LN218" i="1"/>
  <c r="LO218" i="1"/>
  <c r="LM220" i="1"/>
  <c r="LC223" i="1"/>
  <c r="LI223" i="1"/>
  <c r="LF225" i="1"/>
  <c r="LK226" i="1"/>
  <c r="LL228" i="1"/>
  <c r="LC230" i="1"/>
  <c r="LC231" i="1"/>
  <c r="LH231" i="1"/>
  <c r="LM232" i="1"/>
  <c r="LN234" i="1"/>
  <c r="LO234" i="1"/>
  <c r="LJ237" i="1"/>
  <c r="LL238" i="1"/>
  <c r="LE238" i="1"/>
  <c r="LH244" i="1"/>
  <c r="LF245" i="1"/>
  <c r="LM246" i="1"/>
  <c r="LN247" i="1"/>
  <c r="LO247" i="1"/>
  <c r="LM248" i="1"/>
  <c r="LL249" i="1"/>
  <c r="LK255" i="1"/>
  <c r="LL257" i="1"/>
  <c r="LK258" i="1"/>
  <c r="LG259" i="1"/>
  <c r="LG262" i="1"/>
  <c r="LC263" i="1"/>
  <c r="LI263" i="1"/>
  <c r="LK263" i="1"/>
  <c r="LN265" i="1"/>
  <c r="LO265" i="1"/>
  <c r="LH268" i="1"/>
  <c r="LI269" i="1"/>
  <c r="LG271" i="1"/>
  <c r="LK272" i="1"/>
  <c r="LM273" i="1"/>
  <c r="LK276" i="1"/>
  <c r="LG279" i="1"/>
  <c r="LH280" i="1"/>
  <c r="LF286" i="1"/>
  <c r="LG287" i="1"/>
  <c r="LK288" i="1"/>
  <c r="LM289" i="1"/>
  <c r="LF290" i="1"/>
  <c r="LK292" i="1"/>
  <c r="LJ294" i="1"/>
  <c r="LK296" i="1"/>
  <c r="LM297" i="1"/>
  <c r="LJ298" i="1"/>
  <c r="LC299" i="1"/>
  <c r="LI299" i="1"/>
  <c r="LM306" i="1"/>
  <c r="LC310" i="1"/>
  <c r="LM310" i="1"/>
  <c r="LC311" i="1"/>
  <c r="LF311" i="1"/>
  <c r="LK311" i="1"/>
  <c r="LK316" i="1"/>
  <c r="LM317" i="1"/>
  <c r="LC318" i="1"/>
  <c r="LM318" i="1"/>
  <c r="LC322" i="1"/>
  <c r="LC323" i="1"/>
  <c r="LM334" i="1"/>
  <c r="LM335" i="1"/>
  <c r="LK336" i="1"/>
  <c r="LM337" i="1"/>
  <c r="LC338" i="1"/>
  <c r="LK340" i="1"/>
  <c r="LM341" i="1"/>
  <c r="LG343" i="1"/>
  <c r="LC351" i="1"/>
  <c r="LK352" i="1"/>
  <c r="LJ354" i="1"/>
  <c r="LK356" i="1"/>
  <c r="LM357" i="1"/>
  <c r="LC358" i="1"/>
  <c r="LM359" i="1"/>
  <c r="LK360" i="1"/>
  <c r="LC362" i="1"/>
  <c r="LG363" i="1"/>
  <c r="LM366" i="1"/>
  <c r="LM370" i="1"/>
  <c r="LF378" i="1"/>
  <c r="LM382" i="1"/>
  <c r="LC386" i="1"/>
  <c r="LM390" i="1"/>
  <c r="LM391" i="1"/>
  <c r="LC394" i="1"/>
  <c r="LM398" i="1"/>
  <c r="LC402" i="1"/>
  <c r="LM406" i="1"/>
  <c r="LM407" i="1"/>
  <c r="LC410" i="1"/>
  <c r="LM414" i="1"/>
  <c r="LC418" i="1"/>
  <c r="LM422" i="1"/>
  <c r="LC426" i="1"/>
  <c r="LM430" i="1"/>
  <c r="LF434" i="1"/>
  <c r="LC435" i="1"/>
  <c r="LI435" i="1"/>
  <c r="LG439" i="1"/>
  <c r="LM441" i="1"/>
  <c r="LF442" i="1"/>
  <c r="LC443" i="1"/>
  <c r="LI443" i="1"/>
  <c r="LG447" i="1"/>
  <c r="LM449" i="1"/>
  <c r="LF450" i="1"/>
  <c r="LC451" i="1"/>
  <c r="LI451" i="1"/>
  <c r="LG455" i="1"/>
  <c r="LM457" i="1"/>
  <c r="LF458" i="1"/>
  <c r="LC459" i="1"/>
  <c r="LI459" i="1"/>
  <c r="LM465" i="1"/>
  <c r="LG467" i="1"/>
  <c r="LM469" i="1"/>
  <c r="LG475" i="1"/>
  <c r="LM477" i="1"/>
  <c r="LF478" i="1"/>
  <c r="LC479" i="1"/>
  <c r="LI479" i="1"/>
  <c r="LC482" i="1"/>
  <c r="LM486" i="1"/>
  <c r="LC490" i="1"/>
  <c r="LM494" i="1"/>
  <c r="LC498" i="1"/>
  <c r="LM502" i="1"/>
  <c r="LC506" i="1"/>
  <c r="LH508" i="1"/>
  <c r="LM510" i="1"/>
  <c r="LC515" i="1"/>
  <c r="LI515" i="1"/>
  <c r="LH520" i="1"/>
  <c r="LG523" i="1"/>
  <c r="LM525" i="1"/>
  <c r="LF526" i="1"/>
  <c r="LC527" i="1"/>
  <c r="LI527" i="1"/>
  <c r="LG531" i="1"/>
  <c r="LM533" i="1"/>
  <c r="LF534" i="1"/>
  <c r="LC535" i="1"/>
  <c r="LI535" i="1"/>
  <c r="LG539" i="1"/>
  <c r="LM541" i="1"/>
  <c r="LF542" i="1"/>
  <c r="LC543" i="1"/>
  <c r="LI543" i="1"/>
  <c r="LH548" i="1"/>
  <c r="LM550" i="1"/>
  <c r="LC554" i="1"/>
  <c r="LH556" i="1"/>
  <c r="LM558" i="1"/>
  <c r="LC562" i="1"/>
  <c r="LH564" i="1"/>
  <c r="LM566" i="1"/>
  <c r="LC570" i="1"/>
  <c r="LH572" i="1"/>
  <c r="LM574" i="1"/>
  <c r="LM575" i="1"/>
  <c r="LC578" i="1"/>
  <c r="LH580" i="1"/>
  <c r="LM582" i="1"/>
  <c r="LC587" i="1"/>
  <c r="LI587" i="1"/>
  <c r="LG591" i="1"/>
  <c r="LM593" i="1"/>
  <c r="LF594" i="1"/>
  <c r="LC595" i="1"/>
  <c r="LI595" i="1"/>
  <c r="LG599" i="1"/>
  <c r="LM601" i="1"/>
  <c r="LF602" i="1"/>
  <c r="LC603" i="1"/>
  <c r="LI603" i="1"/>
  <c r="LG607" i="1"/>
  <c r="LM608" i="1"/>
  <c r="LM609" i="1"/>
  <c r="LF610" i="1"/>
  <c r="LC611" i="1"/>
  <c r="LI611" i="1"/>
  <c r="LG615" i="1"/>
  <c r="LM617" i="1"/>
  <c r="LF618" i="1"/>
  <c r="LC619" i="1"/>
  <c r="LI619" i="1"/>
  <c r="LG623" i="1"/>
  <c r="LM626" i="1"/>
  <c r="LC630" i="1"/>
  <c r="LH632" i="1"/>
  <c r="LG635" i="1"/>
  <c r="LM637" i="1"/>
  <c r="LF638" i="1"/>
  <c r="LC639" i="1"/>
  <c r="LI639" i="1"/>
  <c r="LG643" i="1"/>
  <c r="LM645" i="1"/>
  <c r="LF646" i="1"/>
  <c r="LC647" i="1"/>
  <c r="LI647" i="1"/>
  <c r="LG651" i="1"/>
  <c r="LM652" i="1"/>
  <c r="LM653" i="1"/>
  <c r="LF654" i="1"/>
  <c r="LC655" i="1"/>
  <c r="LI655" i="1"/>
  <c r="LC658" i="1"/>
  <c r="LH660" i="1"/>
  <c r="LM662" i="1"/>
  <c r="LM663" i="1"/>
  <c r="LF666" i="1"/>
  <c r="LC667" i="1"/>
  <c r="LI667" i="1"/>
  <c r="LG671" i="1"/>
  <c r="LM673" i="1"/>
  <c r="LC675" i="1"/>
  <c r="LI675" i="1"/>
  <c r="LG679" i="1"/>
  <c r="LM681" i="1"/>
  <c r="LF682" i="1"/>
  <c r="LC683" i="1"/>
  <c r="LI683" i="1"/>
  <c r="LG687" i="1"/>
  <c r="LM688" i="1"/>
  <c r="LM689" i="1"/>
  <c r="LF690" i="1"/>
  <c r="LC691" i="1"/>
  <c r="LI691" i="1"/>
  <c r="LG695" i="1"/>
  <c r="LM697" i="1"/>
  <c r="LF698" i="1"/>
  <c r="LC699" i="1"/>
  <c r="LI699" i="1"/>
  <c r="LC702" i="1"/>
  <c r="LH704" i="1"/>
  <c r="LM706" i="1"/>
  <c r="LC710" i="1"/>
  <c r="LH712" i="1"/>
  <c r="LM714" i="1"/>
  <c r="LF718" i="1"/>
  <c r="LC719" i="1"/>
  <c r="LI719" i="1"/>
  <c r="LG723" i="1"/>
  <c r="LM725" i="1"/>
  <c r="LF726" i="1"/>
  <c r="LC727" i="1"/>
  <c r="LI727" i="1"/>
  <c r="LG731" i="1"/>
  <c r="LM733" i="1"/>
  <c r="LF734" i="1"/>
  <c r="LC735" i="1"/>
  <c r="LI735" i="1"/>
  <c r="LG739" i="1"/>
  <c r="LM741" i="1"/>
  <c r="LF742" i="1"/>
  <c r="LC743" i="1"/>
  <c r="LI743" i="1"/>
  <c r="LC746" i="1"/>
  <c r="LH748" i="1"/>
  <c r="LM750" i="1"/>
  <c r="LC754" i="1"/>
  <c r="LH756" i="1"/>
  <c r="LM758" i="1"/>
  <c r="LF762" i="1"/>
  <c r="LC763" i="1"/>
  <c r="LI763" i="1"/>
  <c r="LG767" i="1"/>
  <c r="LM769" i="1"/>
  <c r="LF770" i="1"/>
  <c r="LC771" i="1"/>
  <c r="LI771" i="1"/>
  <c r="LG775" i="1"/>
  <c r="LM778" i="1"/>
  <c r="LC782" i="1"/>
  <c r="LH784" i="1"/>
  <c r="LM786" i="1"/>
  <c r="LM787" i="1"/>
  <c r="LC790" i="1"/>
  <c r="LH792" i="1"/>
  <c r="LM794" i="1"/>
  <c r="LC798" i="1"/>
  <c r="LH800" i="1"/>
  <c r="LM802" i="1"/>
  <c r="LC806" i="1"/>
  <c r="LH808" i="1"/>
  <c r="LM810" i="1"/>
  <c r="LC814" i="1"/>
  <c r="LH816" i="1"/>
  <c r="LM818" i="1"/>
  <c r="LC822" i="1"/>
  <c r="LF822" i="1"/>
  <c r="LM826" i="1"/>
  <c r="LM828" i="1"/>
  <c r="LM834" i="1"/>
  <c r="LM841" i="1"/>
  <c r="LM842" i="1"/>
  <c r="LM843" i="1"/>
  <c r="LM849" i="1"/>
  <c r="LM850" i="1"/>
  <c r="LM851" i="1"/>
  <c r="LM857" i="1"/>
  <c r="LM858" i="1"/>
  <c r="LM861" i="1"/>
  <c r="LC862" i="1"/>
  <c r="LF862" i="1"/>
  <c r="LM864" i="1"/>
  <c r="LC870" i="1"/>
  <c r="LF870" i="1"/>
  <c r="LL872" i="1"/>
  <c r="LN872" i="1"/>
  <c r="LO872" i="1"/>
  <c r="LM873" i="1"/>
  <c r="LC874" i="1"/>
  <c r="LF874" i="1"/>
  <c r="LM876" i="1"/>
  <c r="LC882" i="1"/>
  <c r="LF882" i="1"/>
  <c r="LL884" i="1"/>
  <c r="LM889" i="1"/>
  <c r="LM890" i="1"/>
  <c r="LM891" i="1"/>
  <c r="LM897" i="1"/>
  <c r="LM898" i="1"/>
  <c r="LM899" i="1"/>
  <c r="LM900" i="1"/>
  <c r="LM904" i="1"/>
  <c r="LJ905" i="1"/>
  <c r="LL906" i="1"/>
  <c r="LC908" i="1"/>
  <c r="LK910" i="1"/>
  <c r="LM914" i="1"/>
  <c r="LM918" i="1"/>
  <c r="LM922" i="1"/>
  <c r="LM926" i="1"/>
  <c r="LM930" i="1"/>
  <c r="LM936" i="1"/>
  <c r="LI936" i="1"/>
  <c r="LL942" i="1"/>
  <c r="LH943" i="1"/>
  <c r="LF945" i="1"/>
  <c r="LG947" i="1"/>
  <c r="LN949" i="1"/>
  <c r="LO949" i="1"/>
  <c r="LC950" i="1"/>
  <c r="LK951" i="1"/>
  <c r="LK954" i="1"/>
  <c r="LI956" i="1"/>
  <c r="LC957" i="1"/>
  <c r="LM958" i="1"/>
  <c r="LK959" i="1"/>
  <c r="LJ961" i="1"/>
  <c r="LH963" i="1"/>
  <c r="LK967" i="1"/>
  <c r="LM970" i="1"/>
  <c r="LK970" i="1"/>
  <c r="LI972" i="1"/>
  <c r="LC973" i="1"/>
  <c r="LM974" i="1"/>
  <c r="LK975" i="1"/>
  <c r="LJ977" i="1"/>
  <c r="LH979" i="1"/>
  <c r="LK983" i="1"/>
  <c r="LM986" i="1"/>
  <c r="LK986" i="1"/>
  <c r="LI988" i="1"/>
  <c r="LC989" i="1"/>
  <c r="LM989" i="1"/>
  <c r="LM990" i="1"/>
  <c r="LK991" i="1"/>
  <c r="LM994" i="1"/>
  <c r="LL995" i="1"/>
  <c r="LD1000" i="1"/>
  <c r="LG1000" i="1"/>
  <c r="LM1003" i="1"/>
  <c r="LK1003" i="1"/>
  <c r="LC1004" i="1"/>
  <c r="LL1004" i="1"/>
  <c r="LN1004" i="1"/>
  <c r="LO1004" i="1"/>
  <c r="LK1006" i="1"/>
  <c r="LK1007" i="1"/>
  <c r="LG1011" i="1"/>
  <c r="LH1015" i="1"/>
  <c r="LL1016" i="1"/>
  <c r="LN1016" i="1"/>
  <c r="LO1016" i="1"/>
  <c r="LL1020" i="1"/>
  <c r="LN1020" i="1"/>
  <c r="LO1020" i="1"/>
  <c r="LG1022" i="1"/>
  <c r="LJ1025" i="1"/>
  <c r="LM1039" i="1"/>
  <c r="LG1041" i="1"/>
  <c r="LJ1041" i="1"/>
  <c r="LC1056" i="1"/>
  <c r="LF1056" i="1"/>
  <c r="LL1056" i="1"/>
  <c r="LN1056" i="1"/>
  <c r="LO1056" i="1"/>
  <c r="LI1060" i="1"/>
  <c r="LH1084" i="1"/>
  <c r="LI1090" i="1"/>
  <c r="LF1090" i="1"/>
  <c r="LM1107" i="1"/>
  <c r="LC1107" i="1"/>
  <c r="LF1107" i="1"/>
  <c r="LM1111" i="1"/>
  <c r="LC1111" i="1"/>
  <c r="LJ1115" i="1"/>
  <c r="LG1115" i="1"/>
  <c r="LJ1123" i="1"/>
  <c r="LG1123" i="1"/>
  <c r="LH1572" i="1"/>
  <c r="LK1598" i="1"/>
  <c r="LH1600" i="1"/>
  <c r="LJ1651" i="1"/>
  <c r="LG1651" i="1"/>
  <c r="LG1657" i="1"/>
  <c r="LJ1657" i="1"/>
  <c r="LH1680" i="1"/>
  <c r="LG1725" i="1"/>
  <c r="LJ1725" i="1"/>
  <c r="LF1750" i="1"/>
  <c r="LI1750" i="1"/>
  <c r="LK1756" i="1"/>
  <c r="LK1764" i="1"/>
  <c r="LK1772" i="1"/>
  <c r="LF1776" i="1"/>
  <c r="LI1776" i="1"/>
  <c r="LG1783" i="1"/>
  <c r="LJ1783" i="1"/>
  <c r="LK1802" i="1"/>
  <c r="LK1808" i="1"/>
  <c r="LK1886" i="1"/>
  <c r="LI4" i="1"/>
  <c r="LJ17" i="1"/>
  <c r="LM4" i="1"/>
  <c r="LM8" i="1"/>
  <c r="LM12" i="1"/>
  <c r="LC20" i="1"/>
  <c r="LM22" i="1"/>
  <c r="LM26" i="1"/>
  <c r="LM30" i="1"/>
  <c r="LM34" i="1"/>
  <c r="LI40" i="1"/>
  <c r="LC42" i="1"/>
  <c r="LF42" i="1"/>
  <c r="LC46" i="1"/>
  <c r="LF46" i="1"/>
  <c r="LI48" i="1"/>
  <c r="LC50" i="1"/>
  <c r="LF50" i="1"/>
  <c r="LI52" i="1"/>
  <c r="LC54" i="1"/>
  <c r="LF54" i="1"/>
  <c r="LC58" i="1"/>
  <c r="LF58" i="1"/>
  <c r="LC62" i="1"/>
  <c r="LF62" i="1"/>
  <c r="LI64" i="1"/>
  <c r="LC66" i="1"/>
  <c r="LF66" i="1"/>
  <c r="LI68" i="1"/>
  <c r="LC70" i="1"/>
  <c r="LF70" i="1"/>
  <c r="LI72" i="1"/>
  <c r="LC74" i="1"/>
  <c r="LF74" i="1"/>
  <c r="LC78" i="1"/>
  <c r="LF78" i="1"/>
  <c r="LI80" i="1"/>
  <c r="LC82" i="1"/>
  <c r="LF82" i="1"/>
  <c r="LI84" i="1"/>
  <c r="LC86" i="1"/>
  <c r="LF86" i="1"/>
  <c r="LC90" i="1"/>
  <c r="LF90" i="1"/>
  <c r="LC94" i="1"/>
  <c r="LF94" i="1"/>
  <c r="LI96" i="1"/>
  <c r="LM102" i="1"/>
  <c r="LM106" i="1"/>
  <c r="LM110" i="1"/>
  <c r="LM114" i="1"/>
  <c r="LM118" i="1"/>
  <c r="LM122" i="1"/>
  <c r="LM126" i="1"/>
  <c r="LM130" i="1"/>
  <c r="LM134" i="1"/>
  <c r="LM138" i="1"/>
  <c r="LM142" i="1"/>
  <c r="LM146" i="1"/>
  <c r="LM150" i="1"/>
  <c r="LM154" i="1"/>
  <c r="LC162" i="1"/>
  <c r="LF162" i="1"/>
  <c r="LI164" i="1"/>
  <c r="LM168" i="1"/>
  <c r="LM172" i="1"/>
  <c r="LL174" i="1"/>
  <c r="LC176" i="1"/>
  <c r="LC180" i="1"/>
  <c r="LC184" i="1"/>
  <c r="LC188" i="1"/>
  <c r="LC192" i="1"/>
  <c r="LC196" i="1"/>
  <c r="LC200" i="1"/>
  <c r="LC204" i="1"/>
  <c r="LC208" i="1"/>
  <c r="LF214" i="1"/>
  <c r="LF215" i="1"/>
  <c r="LG216" i="1"/>
  <c r="LC218" i="1"/>
  <c r="LC220" i="1"/>
  <c r="LF220" i="1"/>
  <c r="LM222" i="1"/>
  <c r="LM226" i="1"/>
  <c r="LM230" i="1"/>
  <c r="LK231" i="1"/>
  <c r="LG232" i="1"/>
  <c r="LC234" i="1"/>
  <c r="LL240" i="1"/>
  <c r="LN240" i="1"/>
  <c r="LO240" i="1"/>
  <c r="LF242" i="1"/>
  <c r="LL245" i="1"/>
  <c r="LN245" i="1"/>
  <c r="LO245" i="1"/>
  <c r="LC246" i="1"/>
  <c r="LM249" i="1"/>
  <c r="LC250" i="1"/>
  <c r="LI250" i="1"/>
  <c r="LJ253" i="1"/>
  <c r="LL254" i="1"/>
  <c r="LE254" i="1"/>
  <c r="LK254" i="1"/>
  <c r="LC258" i="1"/>
  <c r="LM258" i="1"/>
  <c r="LF261" i="1"/>
  <c r="LM262" i="1"/>
  <c r="LL263" i="1"/>
  <c r="LK268" i="1"/>
  <c r="LL269" i="1"/>
  <c r="LN269" i="1"/>
  <c r="LO269" i="1"/>
  <c r="LM277" i="1"/>
  <c r="LK280" i="1"/>
  <c r="LM281" i="1"/>
  <c r="LC283" i="1"/>
  <c r="LI283" i="1"/>
  <c r="LC294" i="1"/>
  <c r="LM294" i="1"/>
  <c r="LC295" i="1"/>
  <c r="LC298" i="1"/>
  <c r="LM298" i="1"/>
  <c r="LC303" i="1"/>
  <c r="LC306" i="1"/>
  <c r="LC307" i="1"/>
  <c r="LM321" i="1"/>
  <c r="LC334" i="1"/>
  <c r="LC347" i="1"/>
  <c r="LM349" i="1"/>
  <c r="LL350" i="1"/>
  <c r="LM353" i="1"/>
  <c r="LC354" i="1"/>
  <c r="LM354" i="1"/>
  <c r="LM355" i="1"/>
  <c r="LM365" i="1"/>
  <c r="LC371" i="1"/>
  <c r="LC375" i="1"/>
  <c r="LF375" i="1"/>
  <c r="LM381" i="1"/>
  <c r="LM384" i="1"/>
  <c r="LM385" i="1"/>
  <c r="LC387" i="1"/>
  <c r="LI387" i="1"/>
  <c r="LM393" i="1"/>
  <c r="LC395" i="1"/>
  <c r="LI395" i="1"/>
  <c r="LM400" i="1"/>
  <c r="LM401" i="1"/>
  <c r="LC403" i="1"/>
  <c r="LI403" i="1"/>
  <c r="LM409" i="1"/>
  <c r="LC411" i="1"/>
  <c r="LI411" i="1"/>
  <c r="LM417" i="1"/>
  <c r="LC419" i="1"/>
  <c r="LI419" i="1"/>
  <c r="LM425" i="1"/>
  <c r="LC427" i="1"/>
  <c r="LI427" i="1"/>
  <c r="LC438" i="1"/>
  <c r="LC446" i="1"/>
  <c r="LC454" i="1"/>
  <c r="LC462" i="1"/>
  <c r="LC463" i="1"/>
  <c r="LI463" i="1"/>
  <c r="LC466" i="1"/>
  <c r="LM471" i="1"/>
  <c r="LC474" i="1"/>
  <c r="LC483" i="1"/>
  <c r="LI483" i="1"/>
  <c r="LM489" i="1"/>
  <c r="LC491" i="1"/>
  <c r="LI491" i="1"/>
  <c r="LM497" i="1"/>
  <c r="LC499" i="1"/>
  <c r="LI499" i="1"/>
  <c r="LM504" i="1"/>
  <c r="LM505" i="1"/>
  <c r="LC507" i="1"/>
  <c r="LI507" i="1"/>
  <c r="LM513" i="1"/>
  <c r="LL514" i="1"/>
  <c r="LC518" i="1"/>
  <c r="LC519" i="1"/>
  <c r="LI519" i="1"/>
  <c r="LC530" i="1"/>
  <c r="LC538" i="1"/>
  <c r="LC546" i="1"/>
  <c r="LC547" i="1"/>
  <c r="LI547" i="1"/>
  <c r="LM553" i="1"/>
  <c r="LC555" i="1"/>
  <c r="LI555" i="1"/>
  <c r="LM561" i="1"/>
  <c r="LC563" i="1"/>
  <c r="LI563" i="1"/>
  <c r="LM569" i="1"/>
  <c r="LC571" i="1"/>
  <c r="LI571" i="1"/>
  <c r="LM577" i="1"/>
  <c r="LC579" i="1"/>
  <c r="LI579" i="1"/>
  <c r="LM584" i="1"/>
  <c r="LM585" i="1"/>
  <c r="LL586" i="1"/>
  <c r="LC590" i="1"/>
  <c r="LC598" i="1"/>
  <c r="LC606" i="1"/>
  <c r="LC614" i="1"/>
  <c r="LC622" i="1"/>
  <c r="LM625" i="1"/>
  <c r="LM629" i="1"/>
  <c r="LC631" i="1"/>
  <c r="LI631" i="1"/>
  <c r="LC642" i="1"/>
  <c r="LC650" i="1"/>
  <c r="LC659" i="1"/>
  <c r="LI659" i="1"/>
  <c r="LC670" i="1"/>
  <c r="LC678" i="1"/>
  <c r="LC686" i="1"/>
  <c r="LC694" i="1"/>
  <c r="LC703" i="1"/>
  <c r="LI703" i="1"/>
  <c r="LM709" i="1"/>
  <c r="LC711" i="1"/>
  <c r="LI711" i="1"/>
  <c r="LC722" i="1"/>
  <c r="LC730" i="1"/>
  <c r="LC738" i="1"/>
  <c r="LC747" i="1"/>
  <c r="LI747" i="1"/>
  <c r="LM753" i="1"/>
  <c r="LC755" i="1"/>
  <c r="LI755" i="1"/>
  <c r="LC766" i="1"/>
  <c r="LC774" i="1"/>
  <c r="LM777" i="1"/>
  <c r="LM781" i="1"/>
  <c r="LC783" i="1"/>
  <c r="LI783" i="1"/>
  <c r="LM789" i="1"/>
  <c r="LC791" i="1"/>
  <c r="LI791" i="1"/>
  <c r="LM797" i="1"/>
  <c r="LC799" i="1"/>
  <c r="LI799" i="1"/>
  <c r="LM804" i="1"/>
  <c r="LM805" i="1"/>
  <c r="LC807" i="1"/>
  <c r="LI807" i="1"/>
  <c r="LM813" i="1"/>
  <c r="LC815" i="1"/>
  <c r="LI815" i="1"/>
  <c r="LM821" i="1"/>
  <c r="LM822" i="1"/>
  <c r="LC826" i="1"/>
  <c r="LF826" i="1"/>
  <c r="LM827" i="1"/>
  <c r="LC838" i="1"/>
  <c r="LF838" i="1"/>
  <c r="LM840" i="1"/>
  <c r="LC846" i="1"/>
  <c r="LF846" i="1"/>
  <c r="LM848" i="1"/>
  <c r="LC854" i="1"/>
  <c r="LF854" i="1"/>
  <c r="LM856" i="1"/>
  <c r="LM862" i="1"/>
  <c r="LM869" i="1"/>
  <c r="LM870" i="1"/>
  <c r="LM874" i="1"/>
  <c r="LM881" i="1"/>
  <c r="LM882" i="1"/>
  <c r="LC886" i="1"/>
  <c r="LF886" i="1"/>
  <c r="LM888" i="1"/>
  <c r="LC894" i="1"/>
  <c r="LF894" i="1"/>
  <c r="LM896" i="1"/>
  <c r="LC904" i="1"/>
  <c r="LM910" i="1"/>
  <c r="LL912" i="1"/>
  <c r="LC914" i="1"/>
  <c r="LF914" i="1"/>
  <c r="LC918" i="1"/>
  <c r="LF918" i="1"/>
  <c r="LM919" i="1"/>
  <c r="LI920" i="1"/>
  <c r="LC922" i="1"/>
  <c r="LF922" i="1"/>
  <c r="LC926" i="1"/>
  <c r="LF926" i="1"/>
  <c r="LC930" i="1"/>
  <c r="LF930" i="1"/>
  <c r="LM931" i="1"/>
  <c r="LC934" i="1"/>
  <c r="LF934" i="1"/>
  <c r="LC940" i="1"/>
  <c r="LL943" i="1"/>
  <c r="LN943" i="1"/>
  <c r="LO943" i="1"/>
  <c r="LC947" i="1"/>
  <c r="LF947" i="1"/>
  <c r="LM951" i="1"/>
  <c r="LL951" i="1"/>
  <c r="LN951" i="1"/>
  <c r="LO951" i="1"/>
  <c r="LL956" i="1"/>
  <c r="LN956" i="1"/>
  <c r="LO956" i="1"/>
  <c r="LL957" i="1"/>
  <c r="LM959" i="1"/>
  <c r="LL961" i="1"/>
  <c r="LM961" i="1"/>
  <c r="LM963" i="1"/>
  <c r="LK963" i="1"/>
  <c r="LM966" i="1"/>
  <c r="LM967" i="1"/>
  <c r="LL967" i="1"/>
  <c r="LN967" i="1"/>
  <c r="LO967" i="1"/>
  <c r="LL972" i="1"/>
  <c r="LN972" i="1"/>
  <c r="LO972" i="1"/>
  <c r="LL973" i="1"/>
  <c r="LM975" i="1"/>
  <c r="LL977" i="1"/>
  <c r="LM977" i="1"/>
  <c r="LM979" i="1"/>
  <c r="LK979" i="1"/>
  <c r="LM982" i="1"/>
  <c r="LM983" i="1"/>
  <c r="LL983" i="1"/>
  <c r="LN983" i="1"/>
  <c r="LO983" i="1"/>
  <c r="LL988" i="1"/>
  <c r="LN988" i="1"/>
  <c r="LO988" i="1"/>
  <c r="LM991" i="1"/>
  <c r="LK995" i="1"/>
  <c r="LG997" i="1"/>
  <c r="LJ997" i="1"/>
  <c r="LH999" i="1"/>
  <c r="LC1006" i="1"/>
  <c r="LI1006" i="1"/>
  <c r="LC1010" i="1"/>
  <c r="LI1010" i="1"/>
  <c r="LH1019" i="1"/>
  <c r="LM1025" i="1"/>
  <c r="LL1026" i="1"/>
  <c r="LM1026" i="1"/>
  <c r="LJ1026" i="1"/>
  <c r="LC1028" i="1"/>
  <c r="LL1028" i="1"/>
  <c r="LN1028" i="1"/>
  <c r="LO1028" i="1"/>
  <c r="LL1029" i="1"/>
  <c r="LK1030" i="1"/>
  <c r="LC1038" i="1"/>
  <c r="LC1044" i="1"/>
  <c r="LL1044" i="1"/>
  <c r="LN1044" i="1"/>
  <c r="LO1044" i="1"/>
  <c r="LM1045" i="1"/>
  <c r="LL1046" i="1"/>
  <c r="LC1046" i="1"/>
  <c r="LJ1047" i="1"/>
  <c r="LG1047" i="1"/>
  <c r="LM1053" i="1"/>
  <c r="LL1054" i="1"/>
  <c r="LC1054" i="1"/>
  <c r="LI1054" i="1"/>
  <c r="LC1058" i="1"/>
  <c r="LI1058" i="1"/>
  <c r="LM1059" i="1"/>
  <c r="LC1059" i="1"/>
  <c r="LC1062" i="1"/>
  <c r="LI1062" i="1"/>
  <c r="LH1068" i="1"/>
  <c r="LI1074" i="1"/>
  <c r="LF1074" i="1"/>
  <c r="LL1088" i="1"/>
  <c r="LN1088" i="1"/>
  <c r="LO1088" i="1"/>
  <c r="LF1092" i="1"/>
  <c r="LI1092" i="1"/>
  <c r="LM1093" i="1"/>
  <c r="LL1094" i="1"/>
  <c r="LC1094" i="1"/>
  <c r="LI1094" i="1"/>
  <c r="LI1106" i="1"/>
  <c r="LF1106" i="1"/>
  <c r="LK1550" i="1"/>
  <c r="LJ1583" i="1"/>
  <c r="LG1583" i="1"/>
  <c r="LJ1603" i="1"/>
  <c r="LG1603" i="1"/>
  <c r="LK1630" i="1"/>
  <c r="LH1636" i="1"/>
  <c r="LI1682" i="1"/>
  <c r="LF1682" i="1"/>
  <c r="LG1689" i="1"/>
  <c r="LJ1689" i="1"/>
  <c r="LI1694" i="1"/>
  <c r="LF1694" i="1"/>
  <c r="LJ1695" i="1"/>
  <c r="LG1695" i="1"/>
  <c r="LK1724" i="1"/>
  <c r="LK1782" i="1"/>
  <c r="LK1804" i="1"/>
  <c r="LL993" i="1"/>
  <c r="LM993" i="1"/>
  <c r="LM995" i="1"/>
  <c r="LM998" i="1"/>
  <c r="LM999" i="1"/>
  <c r="LL999" i="1"/>
  <c r="LN999" i="1"/>
  <c r="LO999" i="1"/>
  <c r="LL1005" i="1"/>
  <c r="LM1007" i="1"/>
  <c r="LL1009" i="1"/>
  <c r="LM1009" i="1"/>
  <c r="LM1011" i="1"/>
  <c r="LM1014" i="1"/>
  <c r="LM1015" i="1"/>
  <c r="LM1018" i="1"/>
  <c r="LM1022" i="1"/>
  <c r="LM1030" i="1"/>
  <c r="LL1037" i="1"/>
  <c r="LL1042" i="1"/>
  <c r="LM1050" i="1"/>
  <c r="LM1055" i="1"/>
  <c r="LL1064" i="1"/>
  <c r="LN1064" i="1"/>
  <c r="LO1064" i="1"/>
  <c r="LM1066" i="1"/>
  <c r="LG1067" i="1"/>
  <c r="LL1069" i="1"/>
  <c r="LN1069" i="1"/>
  <c r="LO1069" i="1"/>
  <c r="LM1069" i="1"/>
  <c r="LL1070" i="1"/>
  <c r="LL1080" i="1"/>
  <c r="LN1080" i="1"/>
  <c r="LO1080" i="1"/>
  <c r="LM1082" i="1"/>
  <c r="LG1083" i="1"/>
  <c r="LL1085" i="1"/>
  <c r="LM1085" i="1"/>
  <c r="LL1086" i="1"/>
  <c r="LN1086" i="1"/>
  <c r="LO1086" i="1"/>
  <c r="LL1096" i="1"/>
  <c r="LN1096" i="1"/>
  <c r="LO1096" i="1"/>
  <c r="LM1097" i="1"/>
  <c r="LC1098" i="1"/>
  <c r="LM1099" i="1"/>
  <c r="LM1101" i="1"/>
  <c r="LL1102" i="1"/>
  <c r="LK1103" i="1"/>
  <c r="LI1104" i="1"/>
  <c r="LM1110" i="1"/>
  <c r="LL1114" i="1"/>
  <c r="LF1114" i="1"/>
  <c r="LC1115" i="1"/>
  <c r="LF1115" i="1"/>
  <c r="LM1122" i="1"/>
  <c r="LM1123" i="1"/>
  <c r="LJ1125" i="1"/>
  <c r="LC1126" i="1"/>
  <c r="LM1128" i="1"/>
  <c r="LM1129" i="1"/>
  <c r="LL1130" i="1"/>
  <c r="LK1130" i="1"/>
  <c r="LJ1133" i="1"/>
  <c r="LL1134" i="1"/>
  <c r="LM1138" i="1"/>
  <c r="LL1141" i="1"/>
  <c r="LL1142" i="1"/>
  <c r="LL1143" i="1"/>
  <c r="LH1143" i="1"/>
  <c r="LL1146" i="1"/>
  <c r="LM1148" i="1"/>
  <c r="LN1149" i="1"/>
  <c r="LO1149" i="1"/>
  <c r="LL1150" i="1"/>
  <c r="LL1151" i="1"/>
  <c r="LH1151" i="1"/>
  <c r="LM1154" i="1"/>
  <c r="LL1157" i="1"/>
  <c r="LN1157" i="1"/>
  <c r="LO1157" i="1"/>
  <c r="LM1158" i="1"/>
  <c r="LJ1165" i="1"/>
  <c r="LL1173" i="1"/>
  <c r="LM1174" i="1"/>
  <c r="LL1177" i="1"/>
  <c r="LN1177" i="1"/>
  <c r="LO1177" i="1"/>
  <c r="LL1178" i="1"/>
  <c r="LL1179" i="1"/>
  <c r="LH1179" i="1"/>
  <c r="LM1182" i="1"/>
  <c r="LL1185" i="1"/>
  <c r="LM1186" i="1"/>
  <c r="LL1189" i="1"/>
  <c r="LL1197" i="1"/>
  <c r="LM1198" i="1"/>
  <c r="LN1201" i="1"/>
  <c r="LO1201" i="1"/>
  <c r="LL1202" i="1"/>
  <c r="LH1203" i="1"/>
  <c r="LL1205" i="1"/>
  <c r="LL1206" i="1"/>
  <c r="LK1206" i="1"/>
  <c r="LL1210" i="1"/>
  <c r="LC1214" i="1"/>
  <c r="LM1218" i="1"/>
  <c r="LL1219" i="1"/>
  <c r="LN1219" i="1"/>
  <c r="LO1219" i="1"/>
  <c r="LH1219" i="1"/>
  <c r="LK1222" i="1"/>
  <c r="LL1226" i="1"/>
  <c r="LL1227" i="1"/>
  <c r="LH1227" i="1"/>
  <c r="LK1230" i="1"/>
  <c r="LJ1237" i="1"/>
  <c r="LJ1245" i="1"/>
  <c r="LJ1249" i="1"/>
  <c r="LM1254" i="1"/>
  <c r="LJ1257" i="1"/>
  <c r="LM1266" i="1"/>
  <c r="LH1267" i="1"/>
  <c r="LL1278" i="1"/>
  <c r="LL1279" i="1"/>
  <c r="LH1279" i="1"/>
  <c r="LM1281" i="1"/>
  <c r="LG1282" i="1"/>
  <c r="LM1284" i="1"/>
  <c r="LC1290" i="1"/>
  <c r="LI1290" i="1"/>
  <c r="LM1292" i="1"/>
  <c r="LL1293" i="1"/>
  <c r="LM1296" i="1"/>
  <c r="LM1298" i="1"/>
  <c r="LM1309" i="1"/>
  <c r="LM1310" i="1"/>
  <c r="LC1314" i="1"/>
  <c r="LI1314" i="1"/>
  <c r="LM1315" i="1"/>
  <c r="LC1318" i="1"/>
  <c r="LI1318" i="1"/>
  <c r="LM1319" i="1"/>
  <c r="LM1328" i="1"/>
  <c r="LL1329" i="1"/>
  <c r="LM1335" i="1"/>
  <c r="LM1343" i="1"/>
  <c r="LC1346" i="1"/>
  <c r="LI1346" i="1"/>
  <c r="LM1351" i="1"/>
  <c r="LM1356" i="1"/>
  <c r="LM1368" i="1"/>
  <c r="LM1372" i="1"/>
  <c r="LM1390" i="1"/>
  <c r="LM1394" i="1"/>
  <c r="LM1414" i="1"/>
  <c r="LM1418" i="1"/>
  <c r="LM1430" i="1"/>
  <c r="LM1432" i="1"/>
  <c r="LM1436" i="1"/>
  <c r="LM1448" i="1"/>
  <c r="LM1460" i="1"/>
  <c r="LM1480" i="1"/>
  <c r="LM1484" i="1"/>
  <c r="LL1493" i="1"/>
  <c r="LM1500" i="1"/>
  <c r="LM1506" i="1"/>
  <c r="LM1516" i="1"/>
  <c r="LM1522" i="1"/>
  <c r="LM1530" i="1"/>
  <c r="LH1531" i="1"/>
  <c r="LF1533" i="1"/>
  <c r="LK1534" i="1"/>
  <c r="LH1536" i="1"/>
  <c r="LM1538" i="1"/>
  <c r="LN1539" i="1"/>
  <c r="LO1539" i="1"/>
  <c r="LF1541" i="1"/>
  <c r="LN1541" i="1"/>
  <c r="LO1541" i="1"/>
  <c r="LD1551" i="1"/>
  <c r="LL1552" i="1"/>
  <c r="LN1552" i="1"/>
  <c r="LO1552" i="1"/>
  <c r="LG1554" i="1"/>
  <c r="LL1555" i="1"/>
  <c r="LH1556" i="1"/>
  <c r="LI1557" i="1"/>
  <c r="LH1559" i="1"/>
  <c r="LJ1562" i="1"/>
  <c r="LM1563" i="1"/>
  <c r="LK1563" i="1"/>
  <c r="LF1566" i="1"/>
  <c r="LF1567" i="1"/>
  <c r="LG1568" i="1"/>
  <c r="LL1583" i="1"/>
  <c r="LN1583" i="1"/>
  <c r="LO1583" i="1"/>
  <c r="LL1584" i="1"/>
  <c r="LN1584" i="1"/>
  <c r="LO1584" i="1"/>
  <c r="LG1586" i="1"/>
  <c r="LL1587" i="1"/>
  <c r="LH1588" i="1"/>
  <c r="LI1589" i="1"/>
  <c r="LL1599" i="1"/>
  <c r="LN1599" i="1"/>
  <c r="LO1599" i="1"/>
  <c r="LL1600" i="1"/>
  <c r="LN1600" i="1"/>
  <c r="LO1600" i="1"/>
  <c r="LG1602" i="1"/>
  <c r="LL1603" i="1"/>
  <c r="LH1604" i="1"/>
  <c r="LI1605" i="1"/>
  <c r="LH1607" i="1"/>
  <c r="LJ1610" i="1"/>
  <c r="LK1611" i="1"/>
  <c r="LF1614" i="1"/>
  <c r="LF1615" i="1"/>
  <c r="LG1616" i="1"/>
  <c r="LF1631" i="1"/>
  <c r="LG1632" i="1"/>
  <c r="LG1635" i="1"/>
  <c r="LF1645" i="1"/>
  <c r="LK1646" i="1"/>
  <c r="LM1648" i="1"/>
  <c r="LG1650" i="1"/>
  <c r="LH1652" i="1"/>
  <c r="LI1653" i="1"/>
  <c r="LH1655" i="1"/>
  <c r="LJ1658" i="1"/>
  <c r="LK1659" i="1"/>
  <c r="LM1664" i="1"/>
  <c r="LG1666" i="1"/>
  <c r="LL1667" i="1"/>
  <c r="LH1668" i="1"/>
  <c r="LI1669" i="1"/>
  <c r="LH1671" i="1"/>
  <c r="LJ1674" i="1"/>
  <c r="LK1675" i="1"/>
  <c r="LF1678" i="1"/>
  <c r="LL1679" i="1"/>
  <c r="LN1679" i="1"/>
  <c r="LO1679" i="1"/>
  <c r="LM1682" i="1"/>
  <c r="LN1683" i="1"/>
  <c r="LO1683" i="1"/>
  <c r="LF1685" i="1"/>
  <c r="LF1693" i="1"/>
  <c r="LK1694" i="1"/>
  <c r="LH1696" i="1"/>
  <c r="LG1699" i="1"/>
  <c r="LI1701" i="1"/>
  <c r="LM1702" i="1"/>
  <c r="LJ1706" i="1"/>
  <c r="LL1708" i="1"/>
  <c r="LN1708" i="1"/>
  <c r="LO1708" i="1"/>
  <c r="LK1716" i="1"/>
  <c r="LI1718" i="1"/>
  <c r="LM1722" i="1"/>
  <c r="LH1727" i="1"/>
  <c r="LK1732" i="1"/>
  <c r="LJ1741" i="1"/>
  <c r="LK1748" i="1"/>
  <c r="LI1758" i="1"/>
  <c r="LM1762" i="1"/>
  <c r="LJ1765" i="1"/>
  <c r="LM1770" i="1"/>
  <c r="LJ1773" i="1"/>
  <c r="LJ1775" i="1"/>
  <c r="LH1777" i="1"/>
  <c r="LM1778" i="1"/>
  <c r="LJ1779" i="1"/>
  <c r="LM1780" i="1"/>
  <c r="LD1781" i="1"/>
  <c r="LM1788" i="1"/>
  <c r="LK1788" i="1"/>
  <c r="LK1796" i="1"/>
  <c r="LM1820" i="1"/>
  <c r="LI1820" i="1"/>
  <c r="LJ1821" i="1"/>
  <c r="LM1828" i="1"/>
  <c r="LI1828" i="1"/>
  <c r="LJ1829" i="1"/>
  <c r="LM1836" i="1"/>
  <c r="LI1836" i="1"/>
  <c r="LJ1837" i="1"/>
  <c r="LM1844" i="1"/>
  <c r="LI1844" i="1"/>
  <c r="LJ1845" i="1"/>
  <c r="LM1852" i="1"/>
  <c r="LI1852" i="1"/>
  <c r="LJ1853" i="1"/>
  <c r="LM1860" i="1"/>
  <c r="LI1860" i="1"/>
  <c r="LJ1861" i="1"/>
  <c r="LM1868" i="1"/>
  <c r="LI1868" i="1"/>
  <c r="LJ1869" i="1"/>
  <c r="LM1876" i="1"/>
  <c r="LJ1877" i="1"/>
  <c r="LI1884" i="1"/>
  <c r="LJ1975" i="1"/>
  <c r="LH1976" i="1"/>
  <c r="LK1976" i="1"/>
  <c r="LJ1987" i="1"/>
  <c r="LH1988" i="1"/>
  <c r="LK1988" i="1"/>
  <c r="LK2000" i="1"/>
  <c r="LG2019" i="1"/>
  <c r="LJ2019" i="1"/>
  <c r="LK2032" i="1"/>
  <c r="LG2051" i="1"/>
  <c r="LJ2051" i="1"/>
  <c r="LH2066" i="1"/>
  <c r="LH2086" i="1"/>
  <c r="LJ2089" i="1"/>
  <c r="LG2089" i="1"/>
  <c r="LI2092" i="1"/>
  <c r="LF2092" i="1"/>
  <c r="LH2098" i="1"/>
  <c r="LJ2101" i="1"/>
  <c r="LG2101" i="1"/>
  <c r="LJ2105" i="1"/>
  <c r="LG2105" i="1"/>
  <c r="LI2108" i="1"/>
  <c r="LF2108" i="1"/>
  <c r="LH2114" i="1"/>
  <c r="LH2118" i="1"/>
  <c r="LJ2137" i="1"/>
  <c r="LG2137" i="1"/>
  <c r="LH2161" i="1"/>
  <c r="LK2161" i="1"/>
  <c r="LJ2164" i="1"/>
  <c r="LG2164" i="1"/>
  <c r="LK2165" i="1"/>
  <c r="LH2165" i="1"/>
  <c r="LH2177" i="1"/>
  <c r="LK2177" i="1"/>
  <c r="LJ2180" i="1"/>
  <c r="LG2180" i="1"/>
  <c r="LK2181" i="1"/>
  <c r="LH2181" i="1"/>
  <c r="LH2193" i="1"/>
  <c r="LK2193" i="1"/>
  <c r="LJ2196" i="1"/>
  <c r="LG2196" i="1"/>
  <c r="LK2197" i="1"/>
  <c r="LH2197" i="1"/>
  <c r="LK2205" i="1"/>
  <c r="LH2205" i="1"/>
  <c r="LJ2209" i="1"/>
  <c r="LG2209" i="1"/>
  <c r="LJ2213" i="1"/>
  <c r="LG2213" i="1"/>
  <c r="LH2214" i="1"/>
  <c r="LH2217" i="1"/>
  <c r="LK2217" i="1"/>
  <c r="LJ2224" i="1"/>
  <c r="LG2224" i="1"/>
  <c r="LN2226" i="1"/>
  <c r="LO2226" i="1"/>
  <c r="LJ2228" i="1"/>
  <c r="LG2228" i="1"/>
  <c r="LH2234" i="1"/>
  <c r="LK2237" i="1"/>
  <c r="LH2237" i="1"/>
  <c r="LJ2241" i="1"/>
  <c r="LG2241" i="1"/>
  <c r="LJ2245" i="1"/>
  <c r="LG2245" i="1"/>
  <c r="LH2246" i="1"/>
  <c r="LJ2252" i="1"/>
  <c r="LG2252" i="1"/>
  <c r="LK2257" i="1"/>
  <c r="LH2257" i="1"/>
  <c r="LJ2267" i="1"/>
  <c r="LG2267" i="1"/>
  <c r="LH2273" i="1"/>
  <c r="LK2280" i="1"/>
  <c r="LH2280" i="1"/>
  <c r="LG2283" i="1"/>
  <c r="LJ2283" i="1"/>
  <c r="LF2302" i="1"/>
  <c r="LI2302" i="1"/>
  <c r="LG2307" i="1"/>
  <c r="LJ2307" i="1"/>
  <c r="LF2318" i="1"/>
  <c r="LI2318" i="1"/>
  <c r="LG2323" i="1"/>
  <c r="LJ2323" i="1"/>
  <c r="LF2334" i="1"/>
  <c r="LI2334" i="1"/>
  <c r="LG2339" i="1"/>
  <c r="LJ2339" i="1"/>
  <c r="LG2359" i="1"/>
  <c r="LJ2359" i="1"/>
  <c r="LG2363" i="1"/>
  <c r="LJ2363" i="1"/>
  <c r="LJ2378" i="1"/>
  <c r="LG2378" i="1"/>
  <c r="LH2395" i="1"/>
  <c r="LN2403" i="1"/>
  <c r="LO2403" i="1"/>
  <c r="LL1074" i="1"/>
  <c r="LM1075" i="1"/>
  <c r="LM1079" i="1"/>
  <c r="LL1090" i="1"/>
  <c r="LM1091" i="1"/>
  <c r="LM1095" i="1"/>
  <c r="LL1104" i="1"/>
  <c r="LN1104" i="1"/>
  <c r="LO1104" i="1"/>
  <c r="LL1106" i="1"/>
  <c r="LC1118" i="1"/>
  <c r="LI1118" i="1"/>
  <c r="LM1119" i="1"/>
  <c r="LL1121" i="1"/>
  <c r="LL1125" i="1"/>
  <c r="LN1125" i="1"/>
  <c r="LO1125" i="1"/>
  <c r="LM1125" i="1"/>
  <c r="LG1126" i="1"/>
  <c r="LL1133" i="1"/>
  <c r="LN1133" i="1"/>
  <c r="LO1133" i="1"/>
  <c r="LM1161" i="1"/>
  <c r="LC1162" i="1"/>
  <c r="LL1165" i="1"/>
  <c r="LL1166" i="1"/>
  <c r="LN1166" i="1"/>
  <c r="LO1166" i="1"/>
  <c r="LL1170" i="1"/>
  <c r="LC1194" i="1"/>
  <c r="LJ1209" i="1"/>
  <c r="LM1210" i="1"/>
  <c r="LM1213" i="1"/>
  <c r="LG1214" i="1"/>
  <c r="LL1217" i="1"/>
  <c r="LM1222" i="1"/>
  <c r="LM1230" i="1"/>
  <c r="LC1234" i="1"/>
  <c r="LM1237" i="1"/>
  <c r="LC1238" i="1"/>
  <c r="LI1238" i="1"/>
  <c r="LN1241" i="1"/>
  <c r="LO1241" i="1"/>
  <c r="LC1242" i="1"/>
  <c r="LM1245" i="1"/>
  <c r="LM1249" i="1"/>
  <c r="LC1250" i="1"/>
  <c r="LI1250" i="1"/>
  <c r="LM1257" i="1"/>
  <c r="LC1258" i="1"/>
  <c r="LM1260" i="1"/>
  <c r="LL1261" i="1"/>
  <c r="LL1262" i="1"/>
  <c r="LL1263" i="1"/>
  <c r="LC1270" i="1"/>
  <c r="LF1270" i="1"/>
  <c r="LC1274" i="1"/>
  <c r="LI1274" i="1"/>
  <c r="LL1277" i="1"/>
  <c r="LK1282" i="1"/>
  <c r="LM1289" i="1"/>
  <c r="LM1290" i="1"/>
  <c r="LC1294" i="1"/>
  <c r="LI1294" i="1"/>
  <c r="LM1300" i="1"/>
  <c r="LL1301" i="1"/>
  <c r="LM1308" i="1"/>
  <c r="LM1313" i="1"/>
  <c r="LC1322" i="1"/>
  <c r="LI1322" i="1"/>
  <c r="LC1326" i="1"/>
  <c r="LI1326" i="1"/>
  <c r="LC1330" i="1"/>
  <c r="LI1330" i="1"/>
  <c r="LM1331" i="1"/>
  <c r="LM1334" i="1"/>
  <c r="LC1338" i="1"/>
  <c r="LI1338" i="1"/>
  <c r="LM1342" i="1"/>
  <c r="LM1350" i="1"/>
  <c r="LC1354" i="1"/>
  <c r="LI1354" i="1"/>
  <c r="LM1360" i="1"/>
  <c r="LM1365" i="1"/>
  <c r="LM1369" i="1"/>
  <c r="LM1374" i="1"/>
  <c r="LL1377" i="1"/>
  <c r="LM1381" i="1"/>
  <c r="LM1382" i="1"/>
  <c r="LL1389" i="1"/>
  <c r="LM1392" i="1"/>
  <c r="LL1398" i="1"/>
  <c r="LM1402" i="1"/>
  <c r="LM1403" i="1"/>
  <c r="LM1404" i="1"/>
  <c r="LC1406" i="1"/>
  <c r="LI1406" i="1"/>
  <c r="LM1408" i="1"/>
  <c r="LM1410" i="1"/>
  <c r="LL1413" i="1"/>
  <c r="LM1416" i="1"/>
  <c r="LL1417" i="1"/>
  <c r="LC1422" i="1"/>
  <c r="LI1422" i="1"/>
  <c r="LM1424" i="1"/>
  <c r="LM1426" i="1"/>
  <c r="LM1433" i="1"/>
  <c r="LM1434" i="1"/>
  <c r="LM1435" i="1"/>
  <c r="LC1438" i="1"/>
  <c r="LI1438" i="1"/>
  <c r="LC1442" i="1"/>
  <c r="LI1442" i="1"/>
  <c r="LM1443" i="1"/>
  <c r="LM1444" i="1"/>
  <c r="LL1446" i="1"/>
  <c r="LN1446" i="1"/>
  <c r="LO1446" i="1"/>
  <c r="LM1450" i="1"/>
  <c r="LM1454" i="1"/>
  <c r="LM1457" i="1"/>
  <c r="LL1458" i="1"/>
  <c r="LM1462" i="1"/>
  <c r="LL1465" i="1"/>
  <c r="LL1469" i="1"/>
  <c r="LC1474" i="1"/>
  <c r="LI1474" i="1"/>
  <c r="LM1475" i="1"/>
  <c r="LM1476" i="1"/>
  <c r="LM1478" i="1"/>
  <c r="LM1481" i="1"/>
  <c r="LM1482" i="1"/>
  <c r="LL1489" i="1"/>
  <c r="LC1494" i="1"/>
  <c r="LI1494" i="1"/>
  <c r="LM1495" i="1"/>
  <c r="LM1496" i="1"/>
  <c r="LL1498" i="1"/>
  <c r="LM1502" i="1"/>
  <c r="LL1505" i="1"/>
  <c r="LC1510" i="1"/>
  <c r="LI1510" i="1"/>
  <c r="LM1511" i="1"/>
  <c r="LM1512" i="1"/>
  <c r="LL1514" i="1"/>
  <c r="LN1514" i="1"/>
  <c r="LO1514" i="1"/>
  <c r="LM1518" i="1"/>
  <c r="LL1521" i="1"/>
  <c r="LC1526" i="1"/>
  <c r="LI1526" i="1"/>
  <c r="LM1527" i="1"/>
  <c r="LH1527" i="1"/>
  <c r="LM1528" i="1"/>
  <c r="LJ1529" i="1"/>
  <c r="LL1530" i="1"/>
  <c r="LN1530" i="1"/>
  <c r="LO1530" i="1"/>
  <c r="LK1531" i="1"/>
  <c r="LL1537" i="1"/>
  <c r="LM1543" i="1"/>
  <c r="LH1543" i="1"/>
  <c r="LM1544" i="1"/>
  <c r="LJ1545" i="1"/>
  <c r="LL1546" i="1"/>
  <c r="LM1551" i="1"/>
  <c r="LC1552" i="1"/>
  <c r="LF1552" i="1"/>
  <c r="LF1553" i="1"/>
  <c r="LM1555" i="1"/>
  <c r="LM1557" i="1"/>
  <c r="LL1558" i="1"/>
  <c r="LG1558" i="1"/>
  <c r="LK1559" i="1"/>
  <c r="LF1565" i="1"/>
  <c r="LK1566" i="1"/>
  <c r="LG1567" i="1"/>
  <c r="LC1568" i="1"/>
  <c r="LF1568" i="1"/>
  <c r="LH1568" i="1"/>
  <c r="LM1569" i="1"/>
  <c r="LF1570" i="1"/>
  <c r="LL1572" i="1"/>
  <c r="LN1572" i="1"/>
  <c r="LO1572" i="1"/>
  <c r="LM1574" i="1"/>
  <c r="LM1576" i="1"/>
  <c r="LJ1577" i="1"/>
  <c r="LL1578" i="1"/>
  <c r="LM1583" i="1"/>
  <c r="LF1585" i="1"/>
  <c r="LM1587" i="1"/>
  <c r="LM1589" i="1"/>
  <c r="LG1590" i="1"/>
  <c r="LM1592" i="1"/>
  <c r="LJ1593" i="1"/>
  <c r="LL1594" i="1"/>
  <c r="LN1594" i="1"/>
  <c r="LO1594" i="1"/>
  <c r="LM1599" i="1"/>
  <c r="LF1601" i="1"/>
  <c r="LM1603" i="1"/>
  <c r="LM1605" i="1"/>
  <c r="LL1606" i="1"/>
  <c r="LG1606" i="1"/>
  <c r="LK1607" i="1"/>
  <c r="LF1613" i="1"/>
  <c r="LK1614" i="1"/>
  <c r="LG1615" i="1"/>
  <c r="LC1616" i="1"/>
  <c r="LF1616" i="1"/>
  <c r="LH1616" i="1"/>
  <c r="LM1617" i="1"/>
  <c r="LF1618" i="1"/>
  <c r="LL1620" i="1"/>
  <c r="LN1620" i="1"/>
  <c r="LO1620" i="1"/>
  <c r="LM1622" i="1"/>
  <c r="LM1624" i="1"/>
  <c r="LJ1625" i="1"/>
  <c r="LL1626" i="1"/>
  <c r="LG1631" i="1"/>
  <c r="LC1632" i="1"/>
  <c r="LF1632" i="1"/>
  <c r="LH1632" i="1"/>
  <c r="LM1633" i="1"/>
  <c r="LF1634" i="1"/>
  <c r="LM1638" i="1"/>
  <c r="LJ1641" i="1"/>
  <c r="LC1644" i="1"/>
  <c r="LF1644" i="1"/>
  <c r="LC1646" i="1"/>
  <c r="LM1646" i="1"/>
  <c r="LF1647" i="1"/>
  <c r="LG1648" i="1"/>
  <c r="LN1651" i="1"/>
  <c r="LO1651" i="1"/>
  <c r="LM1653" i="1"/>
  <c r="LG1654" i="1"/>
  <c r="LK1655" i="1"/>
  <c r="LF1661" i="1"/>
  <c r="LF1662" i="1"/>
  <c r="LF1663" i="1"/>
  <c r="LG1664" i="1"/>
  <c r="LM1667" i="1"/>
  <c r="LM1669" i="1"/>
  <c r="LL1670" i="1"/>
  <c r="LG1670" i="1"/>
  <c r="LK1671" i="1"/>
  <c r="LF1677" i="1"/>
  <c r="LK1678" i="1"/>
  <c r="LF1681" i="1"/>
  <c r="LG1683" i="1"/>
  <c r="LL1685" i="1"/>
  <c r="LG1686" i="1"/>
  <c r="LC1690" i="1"/>
  <c r="LF1690" i="1"/>
  <c r="LM1697" i="1"/>
  <c r="LF1698" i="1"/>
  <c r="LL1701" i="1"/>
  <c r="LN1702" i="1"/>
  <c r="LO1702" i="1"/>
  <c r="LM1706" i="1"/>
  <c r="LK1707" i="1"/>
  <c r="LI1710" i="1"/>
  <c r="LC1712" i="1"/>
  <c r="LF1712" i="1"/>
  <c r="LL1714" i="1"/>
  <c r="LM1716" i="1"/>
  <c r="LL1730" i="1"/>
  <c r="LH1735" i="1"/>
  <c r="LC1738" i="1"/>
  <c r="LF1738" i="1"/>
  <c r="LI1742" i="1"/>
  <c r="LC1744" i="1"/>
  <c r="LF1744" i="1"/>
  <c r="LH1751" i="1"/>
  <c r="LC1754" i="1"/>
  <c r="LF1754" i="1"/>
  <c r="LI1766" i="1"/>
  <c r="LI1774" i="1"/>
  <c r="LL1780" i="1"/>
  <c r="LN1780" i="1"/>
  <c r="LO1780" i="1"/>
  <c r="LM1783" i="1"/>
  <c r="LL1784" i="1"/>
  <c r="LC1786" i="1"/>
  <c r="LI1790" i="1"/>
  <c r="LM1791" i="1"/>
  <c r="LL1792" i="1"/>
  <c r="LC1794" i="1"/>
  <c r="LM1796" i="1"/>
  <c r="LL1798" i="1"/>
  <c r="LL1800" i="1"/>
  <c r="LL1802" i="1"/>
  <c r="LL1804" i="1"/>
  <c r="LL1808" i="1"/>
  <c r="LL1810" i="1"/>
  <c r="LM1811" i="1"/>
  <c r="LM1812" i="1"/>
  <c r="LL1816" i="1"/>
  <c r="LC1818" i="1"/>
  <c r="LF1818" i="1"/>
  <c r="LL1824" i="1"/>
  <c r="LC1826" i="1"/>
  <c r="LF1826" i="1"/>
  <c r="LL1832" i="1"/>
  <c r="LC1834" i="1"/>
  <c r="LF1834" i="1"/>
  <c r="LL1840" i="1"/>
  <c r="LC1842" i="1"/>
  <c r="LF1842" i="1"/>
  <c r="LL1848" i="1"/>
  <c r="LC1850" i="1"/>
  <c r="LF1850" i="1"/>
  <c r="LL1856" i="1"/>
  <c r="LC1858" i="1"/>
  <c r="LF1858" i="1"/>
  <c r="LL1864" i="1"/>
  <c r="LC1866" i="1"/>
  <c r="LF1866" i="1"/>
  <c r="LL1872" i="1"/>
  <c r="LC1874" i="1"/>
  <c r="LF1874" i="1"/>
  <c r="LL1880" i="1"/>
  <c r="LC1882" i="1"/>
  <c r="LF1882" i="1"/>
  <c r="LL1888" i="1"/>
  <c r="LC1890" i="1"/>
  <c r="LF1890" i="1"/>
  <c r="LJ1893" i="1"/>
  <c r="LL1894" i="1"/>
  <c r="LC1894" i="1"/>
  <c r="LF1894" i="1"/>
  <c r="LK1894" i="1"/>
  <c r="LL1896" i="1"/>
  <c r="LC1898" i="1"/>
  <c r="LF1898" i="1"/>
  <c r="LL1902" i="1"/>
  <c r="LC1902" i="1"/>
  <c r="LF1902" i="1"/>
  <c r="LL1908" i="1"/>
  <c r="LM1909" i="1"/>
  <c r="LC1910" i="1"/>
  <c r="LF1910" i="1"/>
  <c r="LM1911" i="1"/>
  <c r="LM1912" i="1"/>
  <c r="LL1924" i="1"/>
  <c r="LL1926" i="1"/>
  <c r="LL1942" i="1"/>
  <c r="LC1942" i="1"/>
  <c r="LF1942" i="1"/>
  <c r="LG1967" i="1"/>
  <c r="LJ1967" i="1"/>
  <c r="LM1969" i="1"/>
  <c r="LL1970" i="1"/>
  <c r="LC1970" i="1"/>
  <c r="LM1970" i="1"/>
  <c r="LF1974" i="1"/>
  <c r="LI1974" i="1"/>
  <c r="LG1979" i="1"/>
  <c r="LJ1979" i="1"/>
  <c r="LM1981" i="1"/>
  <c r="LL1982" i="1"/>
  <c r="LC1982" i="1"/>
  <c r="LM1982" i="1"/>
  <c r="LF1986" i="1"/>
  <c r="LI1986" i="1"/>
  <c r="LK1992" i="1"/>
  <c r="LH1992" i="1"/>
  <c r="LG2011" i="1"/>
  <c r="LJ2011" i="1"/>
  <c r="LK2024" i="1"/>
  <c r="LG2043" i="1"/>
  <c r="LJ2043" i="1"/>
  <c r="LK2056" i="1"/>
  <c r="LN2090" i="1"/>
  <c r="LO2090" i="1"/>
  <c r="LN2106" i="1"/>
  <c r="LO2106" i="1"/>
  <c r="LJ2121" i="1"/>
  <c r="LG2121" i="1"/>
  <c r="LH2142" i="1"/>
  <c r="LJ2149" i="1"/>
  <c r="LG2149" i="1"/>
  <c r="LJ2153" i="1"/>
  <c r="LG2153" i="1"/>
  <c r="LJ2157" i="1"/>
  <c r="LG2157" i="1"/>
  <c r="LF2167" i="1"/>
  <c r="LI2167" i="1"/>
  <c r="LJ2168" i="1"/>
  <c r="LG2168" i="1"/>
  <c r="LJ2169" i="1"/>
  <c r="LG2169" i="1"/>
  <c r="LH2170" i="1"/>
  <c r="LI2172" i="1"/>
  <c r="LF2172" i="1"/>
  <c r="LJ2173" i="1"/>
  <c r="LG2173" i="1"/>
  <c r="LF2183" i="1"/>
  <c r="LI2183" i="1"/>
  <c r="LJ2184" i="1"/>
  <c r="LG2184" i="1"/>
  <c r="LJ2185" i="1"/>
  <c r="LG2185" i="1"/>
  <c r="LH2186" i="1"/>
  <c r="LI2188" i="1"/>
  <c r="LF2188" i="1"/>
  <c r="LJ2189" i="1"/>
  <c r="LG2189" i="1"/>
  <c r="LF2199" i="1"/>
  <c r="LI2199" i="1"/>
  <c r="LJ2200" i="1"/>
  <c r="LG2200" i="1"/>
  <c r="LJ2201" i="1"/>
  <c r="LG2201" i="1"/>
  <c r="LH2202" i="1"/>
  <c r="LK2213" i="1"/>
  <c r="LH2213" i="1"/>
  <c r="LJ2216" i="1"/>
  <c r="LG2216" i="1"/>
  <c r="LJ2233" i="1"/>
  <c r="LG2233" i="1"/>
  <c r="LK2245" i="1"/>
  <c r="LH2245" i="1"/>
  <c r="LI2248" i="1"/>
  <c r="LF2248" i="1"/>
  <c r="LJ2249" i="1"/>
  <c r="LG2249" i="1"/>
  <c r="LH2254" i="1"/>
  <c r="LJ2260" i="1"/>
  <c r="LG2260" i="1"/>
  <c r="LK2261" i="1"/>
  <c r="LH2261" i="1"/>
  <c r="LJ2272" i="1"/>
  <c r="LG2272" i="1"/>
  <c r="LJ2279" i="1"/>
  <c r="LG2279" i="1"/>
  <c r="LK2300" i="1"/>
  <c r="LK2316" i="1"/>
  <c r="LK2332" i="1"/>
  <c r="LK2348" i="1"/>
  <c r="LF2350" i="1"/>
  <c r="LI2350" i="1"/>
  <c r="LF2366" i="1"/>
  <c r="LI2366" i="1"/>
  <c r="LK2369" i="1"/>
  <c r="LH2375" i="1"/>
  <c r="LM1117" i="1"/>
  <c r="LN1161" i="1"/>
  <c r="LO1161" i="1"/>
  <c r="LM1209" i="1"/>
  <c r="LM1212" i="1"/>
  <c r="LM1234" i="1"/>
  <c r="LM1240" i="1"/>
  <c r="LM1268" i="1"/>
  <c r="LM1288" i="1"/>
  <c r="LM1312" i="1"/>
  <c r="LM1364" i="1"/>
  <c r="LM1380" i="1"/>
  <c r="LM1406" i="1"/>
  <c r="LM1422" i="1"/>
  <c r="LM1428" i="1"/>
  <c r="LM1438" i="1"/>
  <c r="LM1456" i="1"/>
  <c r="LG1530" i="1"/>
  <c r="LJ1546" i="1"/>
  <c r="LL1548" i="1"/>
  <c r="LN1548" i="1"/>
  <c r="LO1548" i="1"/>
  <c r="LL1568" i="1"/>
  <c r="LN1568" i="1"/>
  <c r="LO1568" i="1"/>
  <c r="LG1570" i="1"/>
  <c r="LI1573" i="1"/>
  <c r="LJ1578" i="1"/>
  <c r="LL1580" i="1"/>
  <c r="LN1580" i="1"/>
  <c r="LO1580" i="1"/>
  <c r="LJ1594" i="1"/>
  <c r="LL1596" i="1"/>
  <c r="LN1596" i="1"/>
  <c r="LO1596" i="1"/>
  <c r="LL1616" i="1"/>
  <c r="LN1616" i="1"/>
  <c r="LO1616" i="1"/>
  <c r="LG1618" i="1"/>
  <c r="LI1621" i="1"/>
  <c r="LJ1626" i="1"/>
  <c r="LL1628" i="1"/>
  <c r="LN1628" i="1"/>
  <c r="LO1628" i="1"/>
  <c r="LL1632" i="1"/>
  <c r="LN1632" i="1"/>
  <c r="LO1632" i="1"/>
  <c r="LG1634" i="1"/>
  <c r="LI1637" i="1"/>
  <c r="LJ1642" i="1"/>
  <c r="LM1681" i="1"/>
  <c r="LM1686" i="1"/>
  <c r="LG1698" i="1"/>
  <c r="LM1714" i="1"/>
  <c r="LM1730" i="1"/>
  <c r="LK1898" i="1"/>
  <c r="LM1967" i="1"/>
  <c r="LC1967" i="1"/>
  <c r="LI1967" i="1"/>
  <c r="LM1979" i="1"/>
  <c r="LC1979" i="1"/>
  <c r="LI1979" i="1"/>
  <c r="LJ1991" i="1"/>
  <c r="LG1991" i="1"/>
  <c r="LG2003" i="1"/>
  <c r="LJ2003" i="1"/>
  <c r="LK2016" i="1"/>
  <c r="LG2035" i="1"/>
  <c r="LJ2035" i="1"/>
  <c r="LK2048" i="1"/>
  <c r="LI2080" i="1"/>
  <c r="LF2080" i="1"/>
  <c r="LN2102" i="1"/>
  <c r="LO2102" i="1"/>
  <c r="LJ2129" i="1"/>
  <c r="LG2129" i="1"/>
  <c r="LN2138" i="1"/>
  <c r="LO2138" i="1"/>
  <c r="LJ2145" i="1"/>
  <c r="LG2145" i="1"/>
  <c r="LH2162" i="1"/>
  <c r="LK2169" i="1"/>
  <c r="LH2169" i="1"/>
  <c r="LG2172" i="1"/>
  <c r="LJ2172" i="1"/>
  <c r="LH2178" i="1"/>
  <c r="LK2185" i="1"/>
  <c r="LH2185" i="1"/>
  <c r="LG2188" i="1"/>
  <c r="LJ2188" i="1"/>
  <c r="LH2194" i="1"/>
  <c r="LK2201" i="1"/>
  <c r="LH2201" i="1"/>
  <c r="LJ2208" i="1"/>
  <c r="LG2208" i="1"/>
  <c r="LN2210" i="1"/>
  <c r="LO2210" i="1"/>
  <c r="LJ2212" i="1"/>
  <c r="LG2212" i="1"/>
  <c r="LH2218" i="1"/>
  <c r="LK2221" i="1"/>
  <c r="LH2221" i="1"/>
  <c r="LJ2225" i="1"/>
  <c r="LG2225" i="1"/>
  <c r="LJ2229" i="1"/>
  <c r="LG2229" i="1"/>
  <c r="LH2230" i="1"/>
  <c r="LH2233" i="1"/>
  <c r="LK2233" i="1"/>
  <c r="LJ2240" i="1"/>
  <c r="LG2240" i="1"/>
  <c r="LN2242" i="1"/>
  <c r="LO2242" i="1"/>
  <c r="LJ2244" i="1"/>
  <c r="LG2244" i="1"/>
  <c r="LG2248" i="1"/>
  <c r="LJ2248" i="1"/>
  <c r="LJ2253" i="1"/>
  <c r="LG2253" i="1"/>
  <c r="LF2263" i="1"/>
  <c r="LI2263" i="1"/>
  <c r="LJ2264" i="1"/>
  <c r="LG2264" i="1"/>
  <c r="LJ2265" i="1"/>
  <c r="LG2265" i="1"/>
  <c r="LH2266" i="1"/>
  <c r="LJ2268" i="1"/>
  <c r="LG2268" i="1"/>
  <c r="LH2269" i="1"/>
  <c r="LI2271" i="1"/>
  <c r="LF2271" i="1"/>
  <c r="LH2272" i="1"/>
  <c r="LK2272" i="1"/>
  <c r="LJ2276" i="1"/>
  <c r="LG2276" i="1"/>
  <c r="LJ2284" i="1"/>
  <c r="LG2284" i="1"/>
  <c r="LG2287" i="1"/>
  <c r="LJ2287" i="1"/>
  <c r="LG2299" i="1"/>
  <c r="LJ2299" i="1"/>
  <c r="LF2310" i="1"/>
  <c r="LI2310" i="1"/>
  <c r="LG2315" i="1"/>
  <c r="LJ2315" i="1"/>
  <c r="LF2326" i="1"/>
  <c r="LI2326" i="1"/>
  <c r="LG2331" i="1"/>
  <c r="LJ2331" i="1"/>
  <c r="LF2342" i="1"/>
  <c r="LI2342" i="1"/>
  <c r="LG2347" i="1"/>
  <c r="LJ2347" i="1"/>
  <c r="LJ2374" i="1"/>
  <c r="LG2374" i="1"/>
  <c r="LH2391" i="1"/>
  <c r="LG2396" i="1"/>
  <c r="LJ2396" i="1"/>
  <c r="LL1030" i="1"/>
  <c r="LM1034" i="1"/>
  <c r="LM1038" i="1"/>
  <c r="LM1041" i="1"/>
  <c r="LM1058" i="1"/>
  <c r="LM1062" i="1"/>
  <c r="LM1078" i="1"/>
  <c r="LM1094" i="1"/>
  <c r="LN1098" i="1"/>
  <c r="LO1098" i="1"/>
  <c r="LJ1101" i="1"/>
  <c r="LM1109" i="1"/>
  <c r="LM1118" i="1"/>
  <c r="LL1120" i="1"/>
  <c r="LN1120" i="1"/>
  <c r="LO1120" i="1"/>
  <c r="LF1122" i="1"/>
  <c r="LJ1129" i="1"/>
  <c r="LK1138" i="1"/>
  <c r="LH1139" i="1"/>
  <c r="LJ1141" i="1"/>
  <c r="LM1145" i="1"/>
  <c r="LK1154" i="1"/>
  <c r="LJ1157" i="1"/>
  <c r="LM1162" i="1"/>
  <c r="LK1174" i="1"/>
  <c r="LH1175" i="1"/>
  <c r="LJ1177" i="1"/>
  <c r="LK1182" i="1"/>
  <c r="LJ1185" i="1"/>
  <c r="LM1188" i="1"/>
  <c r="LM1190" i="1"/>
  <c r="LH1191" i="1"/>
  <c r="LM1194" i="1"/>
  <c r="LJ1197" i="1"/>
  <c r="LM1204" i="1"/>
  <c r="LN1209" i="1"/>
  <c r="LO1209" i="1"/>
  <c r="LM1214" i="1"/>
  <c r="LM1224" i="1"/>
  <c r="LM1238" i="1"/>
  <c r="LM1242" i="1"/>
  <c r="LM1246" i="1"/>
  <c r="LM1250" i="1"/>
  <c r="LN1253" i="1"/>
  <c r="LO1253" i="1"/>
  <c r="LM1258" i="1"/>
  <c r="LK1266" i="1"/>
  <c r="LM1270" i="1"/>
  <c r="LM1274" i="1"/>
  <c r="LM1286" i="1"/>
  <c r="LM1294" i="1"/>
  <c r="LM1316" i="1"/>
  <c r="LM1320" i="1"/>
  <c r="LM1336" i="1"/>
  <c r="LM1344" i="1"/>
  <c r="LM1348" i="1"/>
  <c r="LM1352" i="1"/>
  <c r="LM1376" i="1"/>
  <c r="LM1378" i="1"/>
  <c r="LM1386" i="1"/>
  <c r="LM1388" i="1"/>
  <c r="LM1396" i="1"/>
  <c r="LM1400" i="1"/>
  <c r="LM1412" i="1"/>
  <c r="LM1442" i="1"/>
  <c r="LM1452" i="1"/>
  <c r="LM1464" i="1"/>
  <c r="LM1466" i="1"/>
  <c r="LM1468" i="1"/>
  <c r="LM1488" i="1"/>
  <c r="LM1504" i="1"/>
  <c r="LM1510" i="1"/>
  <c r="LM1520" i="1"/>
  <c r="LM1526" i="1"/>
  <c r="LL1532" i="1"/>
  <c r="LN1532" i="1"/>
  <c r="LO1532" i="1"/>
  <c r="LL1535" i="1"/>
  <c r="LN1535" i="1"/>
  <c r="LO1535" i="1"/>
  <c r="LG1538" i="1"/>
  <c r="LH1540" i="1"/>
  <c r="LF1549" i="1"/>
  <c r="LH1552" i="1"/>
  <c r="LM1553" i="1"/>
  <c r="LF1554" i="1"/>
  <c r="LM1558" i="1"/>
  <c r="LM1570" i="1"/>
  <c r="LN1571" i="1"/>
  <c r="LO1571" i="1"/>
  <c r="LM1573" i="1"/>
  <c r="LF1581" i="1"/>
  <c r="LM1585" i="1"/>
  <c r="LF1586" i="1"/>
  <c r="LF1597" i="1"/>
  <c r="LM1601" i="1"/>
  <c r="LM1606" i="1"/>
  <c r="LM1618" i="1"/>
  <c r="LN1619" i="1"/>
  <c r="LO1619" i="1"/>
  <c r="LM1621" i="1"/>
  <c r="LF1629" i="1"/>
  <c r="LM1634" i="1"/>
  <c r="LN1635" i="1"/>
  <c r="LO1635" i="1"/>
  <c r="LM1637" i="1"/>
  <c r="LF1650" i="1"/>
  <c r="LF1666" i="1"/>
  <c r="LM1670" i="1"/>
  <c r="LG1679" i="1"/>
  <c r="LG1682" i="1"/>
  <c r="LH1684" i="1"/>
  <c r="LJ1690" i="1"/>
  <c r="LL1692" i="1"/>
  <c r="LN1692" i="1"/>
  <c r="LO1692" i="1"/>
  <c r="LL1695" i="1"/>
  <c r="LN1695" i="1"/>
  <c r="LO1695" i="1"/>
  <c r="LM1698" i="1"/>
  <c r="LN1699" i="1"/>
  <c r="LO1699" i="1"/>
  <c r="LM1712" i="1"/>
  <c r="LJ1717" i="1"/>
  <c r="LM1738" i="1"/>
  <c r="LM1744" i="1"/>
  <c r="LM1754" i="1"/>
  <c r="LJ1757" i="1"/>
  <c r="LJ1787" i="1"/>
  <c r="LJ1795" i="1"/>
  <c r="LK1818" i="1"/>
  <c r="LK1826" i="1"/>
  <c r="LK1834" i="1"/>
  <c r="LK1842" i="1"/>
  <c r="LK1850" i="1"/>
  <c r="LK1858" i="1"/>
  <c r="LK1866" i="1"/>
  <c r="LK1874" i="1"/>
  <c r="LK1882" i="1"/>
  <c r="LL1884" i="1"/>
  <c r="LC1886" i="1"/>
  <c r="LF1886" i="1"/>
  <c r="LK1890" i="1"/>
  <c r="LC1914" i="1"/>
  <c r="LF1914" i="1"/>
  <c r="LM1915" i="1"/>
  <c r="LM1918" i="1"/>
  <c r="LM1920" i="1"/>
  <c r="LL1930" i="1"/>
  <c r="LC1930" i="1"/>
  <c r="LF1930" i="1"/>
  <c r="LL1936" i="1"/>
  <c r="LC1938" i="1"/>
  <c r="LF1938" i="1"/>
  <c r="LM1939" i="1"/>
  <c r="LM1949" i="1"/>
  <c r="LM1952" i="1"/>
  <c r="LH1968" i="1"/>
  <c r="LH1972" i="1"/>
  <c r="LK1972" i="1"/>
  <c r="LH1980" i="1"/>
  <c r="LH1984" i="1"/>
  <c r="LK1984" i="1"/>
  <c r="LG1995" i="1"/>
  <c r="LJ1995" i="1"/>
  <c r="LK2008" i="1"/>
  <c r="LG2027" i="1"/>
  <c r="LJ2027" i="1"/>
  <c r="LK2040" i="1"/>
  <c r="LH2074" i="1"/>
  <c r="LJ2093" i="1"/>
  <c r="LG2093" i="1"/>
  <c r="LH2094" i="1"/>
  <c r="LJ2109" i="1"/>
  <c r="LG2109" i="1"/>
  <c r="LH2110" i="1"/>
  <c r="LN2122" i="1"/>
  <c r="LO2122" i="1"/>
  <c r="LJ2125" i="1"/>
  <c r="LG2125" i="1"/>
  <c r="LH2126" i="1"/>
  <c r="LJ2133" i="1"/>
  <c r="LG2133" i="1"/>
  <c r="LH2134" i="1"/>
  <c r="LJ2160" i="1"/>
  <c r="LG2160" i="1"/>
  <c r="LJ2161" i="1"/>
  <c r="LG2161" i="1"/>
  <c r="LJ2176" i="1"/>
  <c r="LG2176" i="1"/>
  <c r="LJ2177" i="1"/>
  <c r="LG2177" i="1"/>
  <c r="LJ2192" i="1"/>
  <c r="LG2192" i="1"/>
  <c r="LJ2193" i="1"/>
  <c r="LG2193" i="1"/>
  <c r="LJ2217" i="1"/>
  <c r="LG2217" i="1"/>
  <c r="LK2229" i="1"/>
  <c r="LH2229" i="1"/>
  <c r="LJ2232" i="1"/>
  <c r="LG2232" i="1"/>
  <c r="LH2253" i="1"/>
  <c r="LK2253" i="1"/>
  <c r="LJ2256" i="1"/>
  <c r="LG2256" i="1"/>
  <c r="LJ2257" i="1"/>
  <c r="LG2257" i="1"/>
  <c r="LH2258" i="1"/>
  <c r="LK2265" i="1"/>
  <c r="LH2265" i="1"/>
  <c r="LK2268" i="1"/>
  <c r="LH2268" i="1"/>
  <c r="LG2271" i="1"/>
  <c r="LJ2271" i="1"/>
  <c r="LJ2280" i="1"/>
  <c r="LG2280" i="1"/>
  <c r="LH2281" i="1"/>
  <c r="LI2283" i="1"/>
  <c r="LF2283" i="1"/>
  <c r="LH2284" i="1"/>
  <c r="LK2284" i="1"/>
  <c r="LK2292" i="1"/>
  <c r="LK2308" i="1"/>
  <c r="LK2324" i="1"/>
  <c r="LK2340" i="1"/>
  <c r="LK2385" i="1"/>
  <c r="LL1940" i="1"/>
  <c r="LM1943" i="1"/>
  <c r="LL1946" i="1"/>
  <c r="LL1956" i="1"/>
  <c r="LM1959" i="1"/>
  <c r="LL1962" i="1"/>
  <c r="LM1965" i="1"/>
  <c r="LM1968" i="1"/>
  <c r="LM1971" i="1"/>
  <c r="LM1977" i="1"/>
  <c r="LM1980" i="1"/>
  <c r="LM1987" i="1"/>
  <c r="LM1989" i="1"/>
  <c r="LL1990" i="1"/>
  <c r="LL1994" i="1"/>
  <c r="LL2002" i="1"/>
  <c r="LL2010" i="1"/>
  <c r="LL2018" i="1"/>
  <c r="LL2026" i="1"/>
  <c r="LM2032" i="1"/>
  <c r="LL2034" i="1"/>
  <c r="LL2042" i="1"/>
  <c r="LL2050" i="1"/>
  <c r="LL2058" i="1"/>
  <c r="LF2059" i="1"/>
  <c r="LL2076" i="1"/>
  <c r="LK2076" i="1"/>
  <c r="LE2082" i="1"/>
  <c r="LL2084" i="1"/>
  <c r="LC2088" i="1"/>
  <c r="LM2089" i="1"/>
  <c r="LL2103" i="1"/>
  <c r="LN2103" i="1"/>
  <c r="LO2103" i="1"/>
  <c r="LM2104" i="1"/>
  <c r="LM2105" i="1"/>
  <c r="LC2116" i="1"/>
  <c r="LM2123" i="1"/>
  <c r="LC2124" i="1"/>
  <c r="LM2127" i="1"/>
  <c r="LC2128" i="1"/>
  <c r="LC2129" i="1"/>
  <c r="LI2129" i="1"/>
  <c r="LM2135" i="1"/>
  <c r="LL2139" i="1"/>
  <c r="LF2160" i="1"/>
  <c r="LF2163" i="1"/>
  <c r="LG2165" i="1"/>
  <c r="LF2168" i="1"/>
  <c r="LF2171" i="1"/>
  <c r="LH2173" i="1"/>
  <c r="LF2176" i="1"/>
  <c r="LM2177" i="1"/>
  <c r="LF2179" i="1"/>
  <c r="LG2181" i="1"/>
  <c r="LF2184" i="1"/>
  <c r="LF2187" i="1"/>
  <c r="LH2189" i="1"/>
  <c r="LF2192" i="1"/>
  <c r="LM2193" i="1"/>
  <c r="LF2195" i="1"/>
  <c r="LF2196" i="1"/>
  <c r="LG2197" i="1"/>
  <c r="LF2200" i="1"/>
  <c r="LF2203" i="1"/>
  <c r="LG2204" i="1"/>
  <c r="LG2205" i="1"/>
  <c r="LF2207" i="1"/>
  <c r="LM2208" i="1"/>
  <c r="LH2209" i="1"/>
  <c r="LL2211" i="1"/>
  <c r="LM2212" i="1"/>
  <c r="LF2215" i="1"/>
  <c r="LM2216" i="1"/>
  <c r="LL2219" i="1"/>
  <c r="LG2220" i="1"/>
  <c r="LG2221" i="1"/>
  <c r="LF2223" i="1"/>
  <c r="LM2224" i="1"/>
  <c r="LH2225" i="1"/>
  <c r="LL2227" i="1"/>
  <c r="LM2228" i="1"/>
  <c r="LF2231" i="1"/>
  <c r="LL2235" i="1"/>
  <c r="LG2236" i="1"/>
  <c r="LG2237" i="1"/>
  <c r="LF2239" i="1"/>
  <c r="LM2240" i="1"/>
  <c r="LH2241" i="1"/>
  <c r="LL2243" i="1"/>
  <c r="LF2247" i="1"/>
  <c r="LH2249" i="1"/>
  <c r="LC2251" i="1"/>
  <c r="LM2252" i="1"/>
  <c r="LM2253" i="1"/>
  <c r="LC2255" i="1"/>
  <c r="LM2255" i="1"/>
  <c r="LF2256" i="1"/>
  <c r="LF2259" i="1"/>
  <c r="LF2260" i="1"/>
  <c r="LG2261" i="1"/>
  <c r="LF2264" i="1"/>
  <c r="LL2267" i="1"/>
  <c r="LF2270" i="1"/>
  <c r="LM2272" i="1"/>
  <c r="LM2273" i="1"/>
  <c r="LL2274" i="1"/>
  <c r="LG2275" i="1"/>
  <c r="LH2276" i="1"/>
  <c r="LC2278" i="1"/>
  <c r="LM2278" i="1"/>
  <c r="LL2279" i="1"/>
  <c r="LF2282" i="1"/>
  <c r="LM2284" i="1"/>
  <c r="LM2285" i="1"/>
  <c r="LI2286" i="1"/>
  <c r="LI2298" i="1"/>
  <c r="LL2300" i="1"/>
  <c r="LM2305" i="1"/>
  <c r="LI2306" i="1"/>
  <c r="LL2307" i="1"/>
  <c r="LN2307" i="1"/>
  <c r="LO2307" i="1"/>
  <c r="LL2308" i="1"/>
  <c r="LM2313" i="1"/>
  <c r="LI2314" i="1"/>
  <c r="LL2315" i="1"/>
  <c r="LL2316" i="1"/>
  <c r="LM2321" i="1"/>
  <c r="LI2322" i="1"/>
  <c r="LL2323" i="1"/>
  <c r="LN2323" i="1"/>
  <c r="LO2323" i="1"/>
  <c r="LL2324" i="1"/>
  <c r="LM2329" i="1"/>
  <c r="LI2330" i="1"/>
  <c r="LL2331" i="1"/>
  <c r="LL2332" i="1"/>
  <c r="LM2337" i="1"/>
  <c r="LM2338" i="1"/>
  <c r="LI2338" i="1"/>
  <c r="LL2339" i="1"/>
  <c r="LL2340" i="1"/>
  <c r="LM2345" i="1"/>
  <c r="LI2346" i="1"/>
  <c r="LL2348" i="1"/>
  <c r="LM2352" i="1"/>
  <c r="LM2356" i="1"/>
  <c r="LL2358" i="1"/>
  <c r="LN2358" i="1"/>
  <c r="LO2358" i="1"/>
  <c r="LC2360" i="1"/>
  <c r="LI2360" i="1"/>
  <c r="LI2362" i="1"/>
  <c r="LI2368" i="1"/>
  <c r="LL2373" i="1"/>
  <c r="LM2373" i="1"/>
  <c r="LK2374" i="1"/>
  <c r="LG2375" i="1"/>
  <c r="LC2377" i="1"/>
  <c r="LD2380" i="1"/>
  <c r="LM2381" i="1"/>
  <c r="LM2382" i="1"/>
  <c r="LI2384" i="1"/>
  <c r="LM2389" i="1"/>
  <c r="LK2390" i="1"/>
  <c r="LG2391" i="1"/>
  <c r="LM2403" i="1"/>
  <c r="LM2405" i="1"/>
  <c r="LL2406" i="1"/>
  <c r="LJ2407" i="1"/>
  <c r="LG2407" i="1"/>
  <c r="LJ2410" i="1"/>
  <c r="LG2410" i="1"/>
  <c r="LL2423" i="1"/>
  <c r="LN2423" i="1"/>
  <c r="LO2423" i="1"/>
  <c r="LD2423" i="1"/>
  <c r="LJ2426" i="1"/>
  <c r="LG2426" i="1"/>
  <c r="LM2434" i="1"/>
  <c r="LI2438" i="1"/>
  <c r="LC2440" i="1"/>
  <c r="LL2440" i="1"/>
  <c r="LN2440" i="1"/>
  <c r="LO2440" i="1"/>
  <c r="LM2440" i="1"/>
  <c r="LH2446" i="1"/>
  <c r="LF2453" i="1"/>
  <c r="LJ2455" i="1"/>
  <c r="LG2455" i="1"/>
  <c r="LH2459" i="1"/>
  <c r="LH2462" i="1"/>
  <c r="LK2462" i="1"/>
  <c r="LL2468" i="1"/>
  <c r="LM2468" i="1"/>
  <c r="LC2468" i="1"/>
  <c r="LM2469" i="1"/>
  <c r="LC2469" i="1"/>
  <c r="LG2473" i="1"/>
  <c r="LJ2473" i="1"/>
  <c r="LH2474" i="1"/>
  <c r="LK2474" i="1"/>
  <c r="LH2478" i="1"/>
  <c r="LK2482" i="1"/>
  <c r="LH2482" i="1"/>
  <c r="LG2485" i="1"/>
  <c r="LJ2485" i="1"/>
  <c r="LH2495" i="1"/>
  <c r="LJ2497" i="1"/>
  <c r="LG2497" i="1"/>
  <c r="LG2501" i="1"/>
  <c r="LL2502" i="1"/>
  <c r="LN2502" i="1"/>
  <c r="LO2502" i="1"/>
  <c r="LG2505" i="1"/>
  <c r="LL2508" i="1"/>
  <c r="LM2508" i="1"/>
  <c r="LC2508" i="1"/>
  <c r="LH2510" i="1"/>
  <c r="LG2512" i="1"/>
  <c r="LJ2512" i="1"/>
  <c r="LG2517" i="1"/>
  <c r="LM2523" i="1"/>
  <c r="LF2524" i="1"/>
  <c r="LI2524" i="1"/>
  <c r="LJ2529" i="1"/>
  <c r="LK2534" i="1"/>
  <c r="LH2534" i="1"/>
  <c r="LH2538" i="1"/>
  <c r="LH2546" i="1"/>
  <c r="LK2554" i="1"/>
  <c r="LH2554" i="1"/>
  <c r="LK2562" i="1"/>
  <c r="LH2562" i="1"/>
  <c r="LM2565" i="1"/>
  <c r="LC2565" i="1"/>
  <c r="LF2565" i="1"/>
  <c r="LG2569" i="1"/>
  <c r="LJ2569" i="1"/>
  <c r="LJ2581" i="1"/>
  <c r="LH2582" i="1"/>
  <c r="LK2582" i="1"/>
  <c r="LH2606" i="1"/>
  <c r="LI2608" i="1"/>
  <c r="LM2609" i="1"/>
  <c r="LC2609" i="1"/>
  <c r="LF2609" i="1"/>
  <c r="LF2616" i="1"/>
  <c r="LC2619" i="1"/>
  <c r="LL2619" i="1"/>
  <c r="LL1958" i="1"/>
  <c r="LM1991" i="1"/>
  <c r="LM1995" i="1"/>
  <c r="LL1996" i="1"/>
  <c r="LC1998" i="1"/>
  <c r="LM2003" i="1"/>
  <c r="LL2004" i="1"/>
  <c r="LN2004" i="1"/>
  <c r="LO2004" i="1"/>
  <c r="LC2006" i="1"/>
  <c r="LM2011" i="1"/>
  <c r="LL2012" i="1"/>
  <c r="LC2014" i="1"/>
  <c r="LM2019" i="1"/>
  <c r="LL2020" i="1"/>
  <c r="LC2022" i="1"/>
  <c r="LM2027" i="1"/>
  <c r="LL2028" i="1"/>
  <c r="LC2030" i="1"/>
  <c r="LM2035" i="1"/>
  <c r="LL2036" i="1"/>
  <c r="LN2036" i="1"/>
  <c r="LO2036" i="1"/>
  <c r="LC2038" i="1"/>
  <c r="LM2043" i="1"/>
  <c r="LL2044" i="1"/>
  <c r="LC2046" i="1"/>
  <c r="LM2051" i="1"/>
  <c r="LL2052" i="1"/>
  <c r="LC2054" i="1"/>
  <c r="LL2060" i="1"/>
  <c r="LM2068" i="1"/>
  <c r="LC2072" i="1"/>
  <c r="LI2072" i="1"/>
  <c r="LM2080" i="1"/>
  <c r="LC2081" i="1"/>
  <c r="LF2081" i="1"/>
  <c r="LC2085" i="1"/>
  <c r="LM2087" i="1"/>
  <c r="LL2091" i="1"/>
  <c r="LL2092" i="1"/>
  <c r="LM2093" i="1"/>
  <c r="LC2096" i="1"/>
  <c r="LC2097" i="1"/>
  <c r="LL2107" i="1"/>
  <c r="LN2107" i="1"/>
  <c r="LO2107" i="1"/>
  <c r="LM2108" i="1"/>
  <c r="LM2109" i="1"/>
  <c r="LC2111" i="1"/>
  <c r="LM2111" i="1"/>
  <c r="LC2112" i="1"/>
  <c r="LC2113" i="1"/>
  <c r="LC2117" i="1"/>
  <c r="LM2133" i="1"/>
  <c r="LC2141" i="1"/>
  <c r="LM2147" i="1"/>
  <c r="LM2151" i="1"/>
  <c r="LC2156" i="1"/>
  <c r="LC2159" i="1"/>
  <c r="LC2165" i="1"/>
  <c r="LM2172" i="1"/>
  <c r="LM2173" i="1"/>
  <c r="LK2173" i="1"/>
  <c r="LC2175" i="1"/>
  <c r="LC2181" i="1"/>
  <c r="LM2188" i="1"/>
  <c r="LM2189" i="1"/>
  <c r="LK2189" i="1"/>
  <c r="LC2191" i="1"/>
  <c r="LM2191" i="1"/>
  <c r="LC2197" i="1"/>
  <c r="LC2204" i="1"/>
  <c r="LC2205" i="1"/>
  <c r="LM2209" i="1"/>
  <c r="LK2209" i="1"/>
  <c r="LC2220" i="1"/>
  <c r="LC2221" i="1"/>
  <c r="LM2225" i="1"/>
  <c r="LK2225" i="1"/>
  <c r="LC2236" i="1"/>
  <c r="LC2237" i="1"/>
  <c r="LM2241" i="1"/>
  <c r="LK2241" i="1"/>
  <c r="LM2248" i="1"/>
  <c r="LM2249" i="1"/>
  <c r="LK2249" i="1"/>
  <c r="LL2251" i="1"/>
  <c r="LC2261" i="1"/>
  <c r="LL2271" i="1"/>
  <c r="LC2275" i="1"/>
  <c r="LM2276" i="1"/>
  <c r="LK2276" i="1"/>
  <c r="LL2283" i="1"/>
  <c r="LL2287" i="1"/>
  <c r="LL2288" i="1"/>
  <c r="LC2290" i="1"/>
  <c r="LC2296" i="1"/>
  <c r="LI2296" i="1"/>
  <c r="LL2302" i="1"/>
  <c r="LC2304" i="1"/>
  <c r="LI2304" i="1"/>
  <c r="LL2310" i="1"/>
  <c r="LC2312" i="1"/>
  <c r="LI2312" i="1"/>
  <c r="LL2318" i="1"/>
  <c r="LN2318" i="1"/>
  <c r="LO2318" i="1"/>
  <c r="LC2320" i="1"/>
  <c r="LI2320" i="1"/>
  <c r="LL2326" i="1"/>
  <c r="LC2328" i="1"/>
  <c r="LI2328" i="1"/>
  <c r="LL2334" i="1"/>
  <c r="LC2336" i="1"/>
  <c r="LI2336" i="1"/>
  <c r="LL2342" i="1"/>
  <c r="LC2344" i="1"/>
  <c r="LI2344" i="1"/>
  <c r="LL2350" i="1"/>
  <c r="LN2350" i="1"/>
  <c r="LO2350" i="1"/>
  <c r="LC2352" i="1"/>
  <c r="LI2352" i="1"/>
  <c r="LM2353" i="1"/>
  <c r="LC2356" i="1"/>
  <c r="LI2356" i="1"/>
  <c r="LL2363" i="1"/>
  <c r="LL2364" i="1"/>
  <c r="LM2370" i="1"/>
  <c r="LL2374" i="1"/>
  <c r="LL2378" i="1"/>
  <c r="LN2378" i="1"/>
  <c r="LO2378" i="1"/>
  <c r="LC2381" i="1"/>
  <c r="LI2381" i="1"/>
  <c r="LH2382" i="1"/>
  <c r="LM2386" i="1"/>
  <c r="LL2390" i="1"/>
  <c r="LM2396" i="1"/>
  <c r="LL2397" i="1"/>
  <c r="LG2397" i="1"/>
  <c r="LK2398" i="1"/>
  <c r="LC2403" i="1"/>
  <c r="LF2403" i="1"/>
  <c r="LN2422" i="1"/>
  <c r="LO2422" i="1"/>
  <c r="LF2432" i="1"/>
  <c r="LI2432" i="1"/>
  <c r="LG2444" i="1"/>
  <c r="LJ2444" i="1"/>
  <c r="LG2453" i="1"/>
  <c r="LJ2453" i="1"/>
  <c r="LJ2454" i="1"/>
  <c r="LG2454" i="1"/>
  <c r="LL2454" i="1"/>
  <c r="LH2466" i="1"/>
  <c r="LI2476" i="1"/>
  <c r="LF2476" i="1"/>
  <c r="LG2477" i="1"/>
  <c r="LJ2477" i="1"/>
  <c r="LG2484" i="1"/>
  <c r="LJ2484" i="1"/>
  <c r="LH2486" i="1"/>
  <c r="LJ2502" i="1"/>
  <c r="LG2502" i="1"/>
  <c r="LC2503" i="1"/>
  <c r="LF2503" i="1"/>
  <c r="LL2503" i="1"/>
  <c r="LN2503" i="1"/>
  <c r="LO2503" i="1"/>
  <c r="LH2503" i="1"/>
  <c r="LF2504" i="1"/>
  <c r="LI2504" i="1"/>
  <c r="LH2511" i="1"/>
  <c r="LJ2513" i="1"/>
  <c r="LG2513" i="1"/>
  <c r="LM2519" i="1"/>
  <c r="LK2522" i="1"/>
  <c r="LH2522" i="1"/>
  <c r="LK2526" i="1"/>
  <c r="LH2526" i="1"/>
  <c r="LH2542" i="1"/>
  <c r="LK2542" i="1"/>
  <c r="LJ2549" i="1"/>
  <c r="LG2549" i="1"/>
  <c r="LJ2557" i="1"/>
  <c r="LG2557" i="1"/>
  <c r="LH2566" i="1"/>
  <c r="LI2568" i="1"/>
  <c r="LM2569" i="1"/>
  <c r="LC2569" i="1"/>
  <c r="LF2569" i="1"/>
  <c r="LL2576" i="1"/>
  <c r="LC2576" i="1"/>
  <c r="LM2576" i="1"/>
  <c r="LF2580" i="1"/>
  <c r="LI2580" i="1"/>
  <c r="LH2586" i="1"/>
  <c r="LK2586" i="1"/>
  <c r="LH2610" i="1"/>
  <c r="LL2614" i="1"/>
  <c r="LN2614" i="1"/>
  <c r="LO2614" i="1"/>
  <c r="LC2614" i="1"/>
  <c r="LF2614" i="1"/>
  <c r="LM2614" i="1"/>
  <c r="LL2617" i="1"/>
  <c r="LI2632" i="1"/>
  <c r="LF2632" i="1"/>
  <c r="LJ2649" i="1"/>
  <c r="LG2649" i="1"/>
  <c r="LM2131" i="1"/>
  <c r="LK2382" i="1"/>
  <c r="LK2406" i="1"/>
  <c r="LL2411" i="1"/>
  <c r="LM2411" i="1"/>
  <c r="LC2411" i="1"/>
  <c r="LF2411" i="1"/>
  <c r="LM2412" i="1"/>
  <c r="LL2413" i="1"/>
  <c r="LM2413" i="1"/>
  <c r="LF2416" i="1"/>
  <c r="LI2416" i="1"/>
  <c r="LL2417" i="1"/>
  <c r="LM2417" i="1"/>
  <c r="LK2417" i="1"/>
  <c r="LL2421" i="1"/>
  <c r="LC2421" i="1"/>
  <c r="LG2422" i="1"/>
  <c r="LL2427" i="1"/>
  <c r="LN2427" i="1"/>
  <c r="LO2427" i="1"/>
  <c r="LM2427" i="1"/>
  <c r="LC2427" i="1"/>
  <c r="LF2427" i="1"/>
  <c r="LM2428" i="1"/>
  <c r="LL2429" i="1"/>
  <c r="LM2429" i="1"/>
  <c r="LM2435" i="1"/>
  <c r="LC2435" i="1"/>
  <c r="LF2435" i="1"/>
  <c r="LL2435" i="1"/>
  <c r="LJ2438" i="1"/>
  <c r="LG2438" i="1"/>
  <c r="LC2448" i="1"/>
  <c r="LL2448" i="1"/>
  <c r="LM2458" i="1"/>
  <c r="LL2458" i="1"/>
  <c r="LN2458" i="1"/>
  <c r="LO2458" i="1"/>
  <c r="LG2460" i="1"/>
  <c r="LJ2460" i="1"/>
  <c r="LF2463" i="1"/>
  <c r="LI2463" i="1"/>
  <c r="LI2464" i="1"/>
  <c r="LF2464" i="1"/>
  <c r="LJ2466" i="1"/>
  <c r="LG2466" i="1"/>
  <c r="LH2471" i="1"/>
  <c r="LM2477" i="1"/>
  <c r="LC2477" i="1"/>
  <c r="LI2477" i="1"/>
  <c r="LK2478" i="1"/>
  <c r="LJ2486" i="1"/>
  <c r="LG2486" i="1"/>
  <c r="LH2487" i="1"/>
  <c r="LK2489" i="1"/>
  <c r="LF2496" i="1"/>
  <c r="LK2518" i="1"/>
  <c r="LH2518" i="1"/>
  <c r="LK2525" i="1"/>
  <c r="LK2530" i="1"/>
  <c r="LH2530" i="1"/>
  <c r="LG2537" i="1"/>
  <c r="LJ2537" i="1"/>
  <c r="LM2539" i="1"/>
  <c r="LF2540" i="1"/>
  <c r="LI2540" i="1"/>
  <c r="LG2545" i="1"/>
  <c r="LJ2545" i="1"/>
  <c r="LF2552" i="1"/>
  <c r="LI2552" i="1"/>
  <c r="LF2560" i="1"/>
  <c r="LI2560" i="1"/>
  <c r="LH2570" i="1"/>
  <c r="LF2584" i="1"/>
  <c r="LI2584" i="1"/>
  <c r="LG2605" i="1"/>
  <c r="LJ2605" i="1"/>
  <c r="LJ2617" i="1"/>
  <c r="LG2617" i="1"/>
  <c r="LH2618" i="1"/>
  <c r="LH2622" i="1"/>
  <c r="LL1892" i="1"/>
  <c r="LL1900" i="1"/>
  <c r="LM1901" i="1"/>
  <c r="LM1903" i="1"/>
  <c r="LM1904" i="1"/>
  <c r="LL1906" i="1"/>
  <c r="LM1916" i="1"/>
  <c r="LL1928" i="1"/>
  <c r="LN1928" i="1"/>
  <c r="LO1928" i="1"/>
  <c r="LM1929" i="1"/>
  <c r="LM1931" i="1"/>
  <c r="LM1932" i="1"/>
  <c r="LL1934" i="1"/>
  <c r="LN1934" i="1"/>
  <c r="LO1934" i="1"/>
  <c r="LL1944" i="1"/>
  <c r="LM1945" i="1"/>
  <c r="LC1946" i="1"/>
  <c r="LF1946" i="1"/>
  <c r="LM1947" i="1"/>
  <c r="LM1948" i="1"/>
  <c r="LL1950" i="1"/>
  <c r="LL1960" i="1"/>
  <c r="LM1961" i="1"/>
  <c r="LC1962" i="1"/>
  <c r="LF1962" i="1"/>
  <c r="LM1963" i="1"/>
  <c r="LM1964" i="1"/>
  <c r="LC1966" i="1"/>
  <c r="LC1971" i="1"/>
  <c r="LI1971" i="1"/>
  <c r="LL1974" i="1"/>
  <c r="LC1975" i="1"/>
  <c r="LI1975" i="1"/>
  <c r="LC1978" i="1"/>
  <c r="LC1983" i="1"/>
  <c r="LI1983" i="1"/>
  <c r="LL1986" i="1"/>
  <c r="LC1987" i="1"/>
  <c r="LI1987" i="1"/>
  <c r="LC1990" i="1"/>
  <c r="LM1992" i="1"/>
  <c r="LC1994" i="1"/>
  <c r="LM1999" i="1"/>
  <c r="LJ1999" i="1"/>
  <c r="LL2000" i="1"/>
  <c r="LC2002" i="1"/>
  <c r="LM2007" i="1"/>
  <c r="LJ2007" i="1"/>
  <c r="LL2008" i="1"/>
  <c r="LC2010" i="1"/>
  <c r="LM2015" i="1"/>
  <c r="LJ2015" i="1"/>
  <c r="LL2016" i="1"/>
  <c r="LC2018" i="1"/>
  <c r="LM2023" i="1"/>
  <c r="LJ2023" i="1"/>
  <c r="LL2024" i="1"/>
  <c r="LC2026" i="1"/>
  <c r="LM2031" i="1"/>
  <c r="LJ2031" i="1"/>
  <c r="LL2032" i="1"/>
  <c r="LC2034" i="1"/>
  <c r="LM2039" i="1"/>
  <c r="LJ2039" i="1"/>
  <c r="LL2040" i="1"/>
  <c r="LC2042" i="1"/>
  <c r="LM2047" i="1"/>
  <c r="LJ2047" i="1"/>
  <c r="LL2048" i="1"/>
  <c r="LC2050" i="1"/>
  <c r="LM2055" i="1"/>
  <c r="LJ2055" i="1"/>
  <c r="LL2056" i="1"/>
  <c r="LC2058" i="1"/>
  <c r="LM2061" i="1"/>
  <c r="LL2062" i="1"/>
  <c r="LN2062" i="1"/>
  <c r="LO2062" i="1"/>
  <c r="LI2062" i="1"/>
  <c r="LL2064" i="1"/>
  <c r="LM2065" i="1"/>
  <c r="LM2072" i="1"/>
  <c r="LC2076" i="1"/>
  <c r="LI2076" i="1"/>
  <c r="LG2081" i="1"/>
  <c r="LC2084" i="1"/>
  <c r="LG2085" i="1"/>
  <c r="LN2088" i="1"/>
  <c r="LO2088" i="1"/>
  <c r="LC2089" i="1"/>
  <c r="LH2090" i="1"/>
  <c r="LG2097" i="1"/>
  <c r="LL2099" i="1"/>
  <c r="LM2100" i="1"/>
  <c r="LF2100" i="1"/>
  <c r="LM2101" i="1"/>
  <c r="LC2104" i="1"/>
  <c r="LC2105" i="1"/>
  <c r="LH2106" i="1"/>
  <c r="LG2113" i="1"/>
  <c r="LM2115" i="1"/>
  <c r="LG2117" i="1"/>
  <c r="LC2120" i="1"/>
  <c r="LM2121" i="1"/>
  <c r="LN2128" i="1"/>
  <c r="LO2128" i="1"/>
  <c r="LH2130" i="1"/>
  <c r="LC2132" i="1"/>
  <c r="LC2136" i="1"/>
  <c r="LM2137" i="1"/>
  <c r="LC2140" i="1"/>
  <c r="LG2141" i="1"/>
  <c r="LM2143" i="1"/>
  <c r="LC2144" i="1"/>
  <c r="LC2145" i="1"/>
  <c r="LL2148" i="1"/>
  <c r="LF2148" i="1"/>
  <c r="LC2149" i="1"/>
  <c r="LF2152" i="1"/>
  <c r="LC2153" i="1"/>
  <c r="LH2154" i="1"/>
  <c r="LC2161" i="1"/>
  <c r="LL2163" i="1"/>
  <c r="LH2166" i="1"/>
  <c r="LM2169" i="1"/>
  <c r="LL2171" i="1"/>
  <c r="LM2176" i="1"/>
  <c r="LC2177" i="1"/>
  <c r="LH2182" i="1"/>
  <c r="LM2184" i="1"/>
  <c r="LM2185" i="1"/>
  <c r="LL2187" i="1"/>
  <c r="LM2192" i="1"/>
  <c r="LC2193" i="1"/>
  <c r="LM2196" i="1"/>
  <c r="LH2198" i="1"/>
  <c r="LM2200" i="1"/>
  <c r="LM2201" i="1"/>
  <c r="LH2206" i="1"/>
  <c r="LC2208" i="1"/>
  <c r="LC2211" i="1"/>
  <c r="LM2211" i="1"/>
  <c r="LC2212" i="1"/>
  <c r="LM2213" i="1"/>
  <c r="LC2216" i="1"/>
  <c r="LC2217" i="1"/>
  <c r="LC2219" i="1"/>
  <c r="LH2222" i="1"/>
  <c r="LC2224" i="1"/>
  <c r="LC2227" i="1"/>
  <c r="LM2227" i="1"/>
  <c r="LC2228" i="1"/>
  <c r="LM2229" i="1"/>
  <c r="LC2232" i="1"/>
  <c r="LC2233" i="1"/>
  <c r="LC2235" i="1"/>
  <c r="LH2238" i="1"/>
  <c r="LC2240" i="1"/>
  <c r="LC2243" i="1"/>
  <c r="LM2243" i="1"/>
  <c r="LC2244" i="1"/>
  <c r="LM2245" i="1"/>
  <c r="LC2252" i="1"/>
  <c r="LC2253" i="1"/>
  <c r="LM2256" i="1"/>
  <c r="LL2258" i="1"/>
  <c r="LM2260" i="1"/>
  <c r="LH2262" i="1"/>
  <c r="LM2264" i="1"/>
  <c r="LM2265" i="1"/>
  <c r="LC2267" i="1"/>
  <c r="LM2269" i="1"/>
  <c r="LL2270" i="1"/>
  <c r="LN2270" i="1"/>
  <c r="LO2270" i="1"/>
  <c r="LC2272" i="1"/>
  <c r="LI2272" i="1"/>
  <c r="LC2274" i="1"/>
  <c r="LC2279" i="1"/>
  <c r="LM2280" i="1"/>
  <c r="LM2281" i="1"/>
  <c r="LL2282" i="1"/>
  <c r="LC2284" i="1"/>
  <c r="LI2284" i="1"/>
  <c r="LM2290" i="1"/>
  <c r="LJ2291" i="1"/>
  <c r="LL2292" i="1"/>
  <c r="LC2294" i="1"/>
  <c r="LM2296" i="1"/>
  <c r="LK2296" i="1"/>
  <c r="LL2298" i="1"/>
  <c r="LC2300" i="1"/>
  <c r="LI2300" i="1"/>
  <c r="LM2304" i="1"/>
  <c r="LK2304" i="1"/>
  <c r="LL2306" i="1"/>
  <c r="LC2308" i="1"/>
  <c r="LI2308" i="1"/>
  <c r="LM2312" i="1"/>
  <c r="LK2312" i="1"/>
  <c r="LL2314" i="1"/>
  <c r="LC2316" i="1"/>
  <c r="LI2316" i="1"/>
  <c r="LM2320" i="1"/>
  <c r="LK2320" i="1"/>
  <c r="LL2322" i="1"/>
  <c r="LC2324" i="1"/>
  <c r="LI2324" i="1"/>
  <c r="LM2328" i="1"/>
  <c r="LK2328" i="1"/>
  <c r="LL2330" i="1"/>
  <c r="LC2332" i="1"/>
  <c r="LI2332" i="1"/>
  <c r="LM2336" i="1"/>
  <c r="LK2336" i="1"/>
  <c r="LL2338" i="1"/>
  <c r="LC2340" i="1"/>
  <c r="LI2340" i="1"/>
  <c r="LM2344" i="1"/>
  <c r="LK2344" i="1"/>
  <c r="LL2346" i="1"/>
  <c r="LK2352" i="1"/>
  <c r="LC2354" i="1"/>
  <c r="LK2356" i="1"/>
  <c r="LC2358" i="1"/>
  <c r="LM2360" i="1"/>
  <c r="LM2365" i="1"/>
  <c r="LL2367" i="1"/>
  <c r="LL2368" i="1"/>
  <c r="LC2373" i="1"/>
  <c r="LC2374" i="1"/>
  <c r="LH2374" i="1"/>
  <c r="LM2375" i="1"/>
  <c r="LN2377" i="1"/>
  <c r="LO2377" i="1"/>
  <c r="LM2379" i="1"/>
  <c r="LC2382" i="1"/>
  <c r="LI2382" i="1"/>
  <c r="LL2383" i="1"/>
  <c r="LL2384" i="1"/>
  <c r="LC2389" i="1"/>
  <c r="LC2390" i="1"/>
  <c r="LH2390" i="1"/>
  <c r="LM2391" i="1"/>
  <c r="LF2393" i="1"/>
  <c r="LG2394" i="1"/>
  <c r="LC2395" i="1"/>
  <c r="LF2395" i="1"/>
  <c r="LM2397" i="1"/>
  <c r="LM2398" i="1"/>
  <c r="LC2405" i="1"/>
  <c r="LC2406" i="1"/>
  <c r="LH2406" i="1"/>
  <c r="LL2407" i="1"/>
  <c r="LN2407" i="1"/>
  <c r="LO2407" i="1"/>
  <c r="LL2409" i="1"/>
  <c r="LC2409" i="1"/>
  <c r="LM2409" i="1"/>
  <c r="LK2414" i="1"/>
  <c r="LL2416" i="1"/>
  <c r="LG2421" i="1"/>
  <c r="LJ2421" i="1"/>
  <c r="LM2421" i="1"/>
  <c r="LM2422" i="1"/>
  <c r="LC2422" i="1"/>
  <c r="LH2423" i="1"/>
  <c r="LK2433" i="1"/>
  <c r="LI2437" i="1"/>
  <c r="LF2437" i="1"/>
  <c r="LM2439" i="1"/>
  <c r="LL2439" i="1"/>
  <c r="LN2439" i="1"/>
  <c r="LO2439" i="1"/>
  <c r="LH2439" i="1"/>
  <c r="LJ2442" i="1"/>
  <c r="LG2442" i="1"/>
  <c r="LM2444" i="1"/>
  <c r="LL2445" i="1"/>
  <c r="LC2445" i="1"/>
  <c r="LI2445" i="1"/>
  <c r="LM2445" i="1"/>
  <c r="LK2449" i="1"/>
  <c r="LF2454" i="1"/>
  <c r="LG2465" i="1"/>
  <c r="LK2466" i="1"/>
  <c r="LJ2469" i="1"/>
  <c r="LG2469" i="1"/>
  <c r="LK2470" i="1"/>
  <c r="LH2470" i="1"/>
  <c r="LH2479" i="1"/>
  <c r="LM2486" i="1"/>
  <c r="LL2486" i="1"/>
  <c r="LN2486" i="1"/>
  <c r="LO2486" i="1"/>
  <c r="LC2486" i="1"/>
  <c r="LG2489" i="1"/>
  <c r="LL2492" i="1"/>
  <c r="LM2492" i="1"/>
  <c r="LC2492" i="1"/>
  <c r="LH2494" i="1"/>
  <c r="LG2496" i="1"/>
  <c r="LJ2496" i="1"/>
  <c r="LK2502" i="1"/>
  <c r="LH2502" i="1"/>
  <c r="LK2505" i="1"/>
  <c r="LF2512" i="1"/>
  <c r="LG2514" i="1"/>
  <c r="LG2521" i="1"/>
  <c r="LJ2525" i="1"/>
  <c r="LG2528" i="1"/>
  <c r="LJ2528" i="1"/>
  <c r="LM2535" i="1"/>
  <c r="LM2537" i="1"/>
  <c r="LC2537" i="1"/>
  <c r="LM2545" i="1"/>
  <c r="LC2545" i="1"/>
  <c r="LF2545" i="1"/>
  <c r="LG2565" i="1"/>
  <c r="LJ2565" i="1"/>
  <c r="LK2570" i="1"/>
  <c r="LJ2573" i="1"/>
  <c r="LG2573" i="1"/>
  <c r="LJ2577" i="1"/>
  <c r="LH2578" i="1"/>
  <c r="LK2578" i="1"/>
  <c r="LK2590" i="1"/>
  <c r="LH2590" i="1"/>
  <c r="LK2594" i="1"/>
  <c r="LH2594" i="1"/>
  <c r="LK2598" i="1"/>
  <c r="LH2598" i="1"/>
  <c r="LK2602" i="1"/>
  <c r="LH2602" i="1"/>
  <c r="LI2604" i="1"/>
  <c r="LM2605" i="1"/>
  <c r="LC2605" i="1"/>
  <c r="LF2605" i="1"/>
  <c r="LG2609" i="1"/>
  <c r="LJ2609" i="1"/>
  <c r="LM2611" i="1"/>
  <c r="LK2616" i="1"/>
  <c r="LM2619" i="1"/>
  <c r="LC2620" i="1"/>
  <c r="LM2620" i="1"/>
  <c r="LL2408" i="1"/>
  <c r="LN2408" i="1"/>
  <c r="LO2408" i="1"/>
  <c r="LH2422" i="1"/>
  <c r="LM2423" i="1"/>
  <c r="LF2425" i="1"/>
  <c r="LM2426" i="1"/>
  <c r="LM2430" i="1"/>
  <c r="LL2438" i="1"/>
  <c r="LF2441" i="1"/>
  <c r="LM2442" i="1"/>
  <c r="LC2443" i="1"/>
  <c r="LF2443" i="1"/>
  <c r="LH2454" i="1"/>
  <c r="LI2456" i="1"/>
  <c r="LM2460" i="1"/>
  <c r="LF2461" i="1"/>
  <c r="LC2462" i="1"/>
  <c r="LC2465" i="1"/>
  <c r="LI2465" i="1"/>
  <c r="LJ2468" i="1"/>
  <c r="LL2470" i="1"/>
  <c r="LN2470" i="1"/>
  <c r="LO2470" i="1"/>
  <c r="LC2472" i="1"/>
  <c r="LN2472" i="1"/>
  <c r="LO2472" i="1"/>
  <c r="LC2473" i="1"/>
  <c r="LL2478" i="1"/>
  <c r="LM2480" i="1"/>
  <c r="LC2484" i="1"/>
  <c r="LM2484" i="1"/>
  <c r="LK2498" i="1"/>
  <c r="LL2500" i="1"/>
  <c r="LM2501" i="1"/>
  <c r="LM2505" i="1"/>
  <c r="LK2514" i="1"/>
  <c r="LL2516" i="1"/>
  <c r="LL2520" i="1"/>
  <c r="LC2528" i="1"/>
  <c r="LM2528" i="1"/>
  <c r="LC2532" i="1"/>
  <c r="LC2533" i="1"/>
  <c r="LM2543" i="1"/>
  <c r="LC2548" i="1"/>
  <c r="LC2556" i="1"/>
  <c r="LC2561" i="1"/>
  <c r="LF2561" i="1"/>
  <c r="LC2572" i="1"/>
  <c r="LM2577" i="1"/>
  <c r="LL2579" i="1"/>
  <c r="LL2583" i="1"/>
  <c r="LM2584" i="1"/>
  <c r="LM2585" i="1"/>
  <c r="LM2587" i="1"/>
  <c r="LL2588" i="1"/>
  <c r="LL2592" i="1"/>
  <c r="LL2596" i="1"/>
  <c r="LC2597" i="1"/>
  <c r="LF2597" i="1"/>
  <c r="LL2600" i="1"/>
  <c r="LC2601" i="1"/>
  <c r="LF2601" i="1"/>
  <c r="LL2610" i="1"/>
  <c r="LC2617" i="1"/>
  <c r="LD2618" i="1"/>
  <c r="LL2618" i="1"/>
  <c r="LN2618" i="1"/>
  <c r="LO2618" i="1"/>
  <c r="LM2640" i="1"/>
  <c r="LJ2650" i="1"/>
  <c r="LG2650" i="1"/>
  <c r="LC2651" i="1"/>
  <c r="LM2651" i="1"/>
  <c r="LH2666" i="1"/>
  <c r="LM2670" i="1"/>
  <c r="LF2680" i="1"/>
  <c r="LD2682" i="1"/>
  <c r="LM2682" i="1"/>
  <c r="LI2684" i="1"/>
  <c r="LF2684" i="1"/>
  <c r="LH2686" i="1"/>
  <c r="LJ2688" i="1"/>
  <c r="LG2688" i="1"/>
  <c r="LL2698" i="1"/>
  <c r="LN2698" i="1"/>
  <c r="LO2698" i="1"/>
  <c r="LC2698" i="1"/>
  <c r="LF2698" i="1"/>
  <c r="LM2700" i="1"/>
  <c r="LM2701" i="1"/>
  <c r="LC2701" i="1"/>
  <c r="LI2701" i="1"/>
  <c r="LL2701" i="1"/>
  <c r="LF2703" i="1"/>
  <c r="LI2703" i="1"/>
  <c r="LK2705" i="1"/>
  <c r="LH2705" i="1"/>
  <c r="LK2709" i="1"/>
  <c r="LG2727" i="1"/>
  <c r="LJ2727" i="1"/>
  <c r="LL2730" i="1"/>
  <c r="LN2730" i="1"/>
  <c r="LO2730" i="1"/>
  <c r="LJ2733" i="1"/>
  <c r="LG2733" i="1"/>
  <c r="LL2740" i="1"/>
  <c r="LC2740" i="1"/>
  <c r="LH2750" i="1"/>
  <c r="LF2755" i="1"/>
  <c r="LI2755" i="1"/>
  <c r="LG2759" i="1"/>
  <c r="LJ2759" i="1"/>
  <c r="LJ2765" i="1"/>
  <c r="LG2765" i="1"/>
  <c r="LH2774" i="1"/>
  <c r="LG2800" i="1"/>
  <c r="LJ2800" i="1"/>
  <c r="LC2802" i="1"/>
  <c r="LL2802" i="1"/>
  <c r="LN2802" i="1"/>
  <c r="LO2802" i="1"/>
  <c r="LL2804" i="1"/>
  <c r="LC2804" i="1"/>
  <c r="LL2836" i="1"/>
  <c r="LC2836" i="1"/>
  <c r="LI2860" i="1"/>
  <c r="LF2860" i="1"/>
  <c r="LG2864" i="1"/>
  <c r="LJ2864" i="1"/>
  <c r="LH2885" i="1"/>
  <c r="LI2886" i="1"/>
  <c r="LF2886" i="1"/>
  <c r="LL2442" i="1"/>
  <c r="LN2442" i="1"/>
  <c r="LO2442" i="1"/>
  <c r="LL2453" i="1"/>
  <c r="LM2453" i="1"/>
  <c r="LM2454" i="1"/>
  <c r="LJ2461" i="1"/>
  <c r="LL2462" i="1"/>
  <c r="LM2485" i="1"/>
  <c r="LM2493" i="1"/>
  <c r="LL2495" i="1"/>
  <c r="LN2495" i="1"/>
  <c r="LO2495" i="1"/>
  <c r="LM2498" i="1"/>
  <c r="LM2502" i="1"/>
  <c r="LM2506" i="1"/>
  <c r="LM2509" i="1"/>
  <c r="LM2514" i="1"/>
  <c r="LM2517" i="1"/>
  <c r="LM2521" i="1"/>
  <c r="LL2527" i="1"/>
  <c r="LM2531" i="1"/>
  <c r="LL2550" i="1"/>
  <c r="LM2553" i="1"/>
  <c r="LM2555" i="1"/>
  <c r="LL2558" i="1"/>
  <c r="LL2563" i="1"/>
  <c r="LL2568" i="1"/>
  <c r="LL2574" i="1"/>
  <c r="LM2583" i="1"/>
  <c r="LM2589" i="1"/>
  <c r="LL2591" i="1"/>
  <c r="LM2593" i="1"/>
  <c r="LL2595" i="1"/>
  <c r="LL2599" i="1"/>
  <c r="LM2603" i="1"/>
  <c r="LL2604" i="1"/>
  <c r="LL2608" i="1"/>
  <c r="LF2615" i="1"/>
  <c r="LM2617" i="1"/>
  <c r="LI2623" i="1"/>
  <c r="LL2624" i="1"/>
  <c r="LM2624" i="1"/>
  <c r="LK2632" i="1"/>
  <c r="LC2633" i="1"/>
  <c r="LM2649" i="1"/>
  <c r="LC2649" i="1"/>
  <c r="LL2649" i="1"/>
  <c r="LJ2653" i="1"/>
  <c r="LG2653" i="1"/>
  <c r="LH2654" i="1"/>
  <c r="LJ2668" i="1"/>
  <c r="LG2668" i="1"/>
  <c r="LL2672" i="1"/>
  <c r="LC2672" i="1"/>
  <c r="LI2672" i="1"/>
  <c r="LM2672" i="1"/>
  <c r="LJ2700" i="1"/>
  <c r="LG2700" i="1"/>
  <c r="LD2717" i="1"/>
  <c r="LL2717" i="1"/>
  <c r="LI2724" i="1"/>
  <c r="LF2724" i="1"/>
  <c r="LH2742" i="1"/>
  <c r="LL2748" i="1"/>
  <c r="LC2748" i="1"/>
  <c r="LI2796" i="1"/>
  <c r="LF2796" i="1"/>
  <c r="LC2810" i="1"/>
  <c r="LL2810" i="1"/>
  <c r="LN2810" i="1"/>
  <c r="LO2810" i="1"/>
  <c r="LF2811" i="1"/>
  <c r="LI2811" i="1"/>
  <c r="LJ2821" i="1"/>
  <c r="LG2821" i="1"/>
  <c r="LI2828" i="1"/>
  <c r="LF2828" i="1"/>
  <c r="LJ2853" i="1"/>
  <c r="LG2853" i="1"/>
  <c r="LD2855" i="1"/>
  <c r="LM2855" i="1"/>
  <c r="LJ2871" i="1"/>
  <c r="LG2871" i="1"/>
  <c r="LJ2633" i="1"/>
  <c r="LG2633" i="1"/>
  <c r="LJ2634" i="1"/>
  <c r="LG2634" i="1"/>
  <c r="LK2641" i="1"/>
  <c r="LH2641" i="1"/>
  <c r="LK2645" i="1"/>
  <c r="LD2665" i="1"/>
  <c r="LL2665" i="1"/>
  <c r="LF2667" i="1"/>
  <c r="LI2667" i="1"/>
  <c r="LJ2669" i="1"/>
  <c r="LG2669" i="1"/>
  <c r="LM2687" i="1"/>
  <c r="LD2687" i="1"/>
  <c r="LG2687" i="1"/>
  <c r="LI2696" i="1"/>
  <c r="LF2696" i="1"/>
  <c r="LJ2714" i="1"/>
  <c r="LG2714" i="1"/>
  <c r="LI2716" i="1"/>
  <c r="LF2716" i="1"/>
  <c r="LG2728" i="1"/>
  <c r="LJ2728" i="1"/>
  <c r="LG2744" i="1"/>
  <c r="LJ2744" i="1"/>
  <c r="LK2752" i="1"/>
  <c r="LJ2757" i="1"/>
  <c r="LG2757" i="1"/>
  <c r="LC2807" i="1"/>
  <c r="LI2807" i="1"/>
  <c r="LM2807" i="1"/>
  <c r="LN2867" i="1"/>
  <c r="LO2867" i="1"/>
  <c r="LC2870" i="1"/>
  <c r="LM2870" i="1"/>
  <c r="LG2878" i="1"/>
  <c r="LD2883" i="1"/>
  <c r="LL2883" i="1"/>
  <c r="LN2883" i="1"/>
  <c r="LO2883" i="1"/>
  <c r="LD2900" i="1"/>
  <c r="LJ2900" i="1"/>
  <c r="LM2900" i="1"/>
  <c r="LI2902" i="1"/>
  <c r="LF2902" i="1"/>
  <c r="LC2430" i="1"/>
  <c r="LI2430" i="1"/>
  <c r="LL2432" i="1"/>
  <c r="LL2437" i="1"/>
  <c r="LM2437" i="1"/>
  <c r="LK2438" i="1"/>
  <c r="LG2439" i="1"/>
  <c r="LM2443" i="1"/>
  <c r="LC2446" i="1"/>
  <c r="LI2446" i="1"/>
  <c r="LL2455" i="1"/>
  <c r="LN2455" i="1"/>
  <c r="LO2455" i="1"/>
  <c r="LL2463" i="1"/>
  <c r="LM2472" i="1"/>
  <c r="LL2479" i="1"/>
  <c r="LJ2480" i="1"/>
  <c r="LG2482" i="1"/>
  <c r="LC2488" i="1"/>
  <c r="LN2488" i="1"/>
  <c r="LO2488" i="1"/>
  <c r="LC2489" i="1"/>
  <c r="LK2490" i="1"/>
  <c r="LM2494" i="1"/>
  <c r="LL2494" i="1"/>
  <c r="LM2497" i="1"/>
  <c r="LH2498" i="1"/>
  <c r="LC2500" i="1"/>
  <c r="LM2500" i="1"/>
  <c r="LC2501" i="1"/>
  <c r="LC2505" i="1"/>
  <c r="LK2506" i="1"/>
  <c r="LM2510" i="1"/>
  <c r="LL2510" i="1"/>
  <c r="LH2514" i="1"/>
  <c r="LC2516" i="1"/>
  <c r="LC2520" i="1"/>
  <c r="LL2524" i="1"/>
  <c r="LC2525" i="1"/>
  <c r="LC2529" i="1"/>
  <c r="LM2532" i="1"/>
  <c r="LC2536" i="1"/>
  <c r="LL2540" i="1"/>
  <c r="LC2541" i="1"/>
  <c r="LF2541" i="1"/>
  <c r="LC2544" i="1"/>
  <c r="LM2547" i="1"/>
  <c r="LM2548" i="1"/>
  <c r="LM2549" i="1"/>
  <c r="LK2550" i="1"/>
  <c r="LM2551" i="1"/>
  <c r="LM2556" i="1"/>
  <c r="LK2558" i="1"/>
  <c r="LM2559" i="1"/>
  <c r="LC2564" i="1"/>
  <c r="LM2567" i="1"/>
  <c r="LM2571" i="1"/>
  <c r="LM2572" i="1"/>
  <c r="LK2574" i="1"/>
  <c r="LL2575" i="1"/>
  <c r="LC2577" i="1"/>
  <c r="LF2577" i="1"/>
  <c r="LL2580" i="1"/>
  <c r="LC2581" i="1"/>
  <c r="LF2581" i="1"/>
  <c r="LL2584" i="1"/>
  <c r="LC2585" i="1"/>
  <c r="LF2585" i="1"/>
  <c r="LC2588" i="1"/>
  <c r="LL2590" i="1"/>
  <c r="LC2592" i="1"/>
  <c r="LL2594" i="1"/>
  <c r="LC2596" i="1"/>
  <c r="LC2600" i="1"/>
  <c r="LL2602" i="1"/>
  <c r="LM2607" i="1"/>
  <c r="LM2613" i="1"/>
  <c r="LK2613" i="1"/>
  <c r="LJ2621" i="1"/>
  <c r="LG2621" i="1"/>
  <c r="LN2621" i="1"/>
  <c r="LO2621" i="1"/>
  <c r="LM2622" i="1"/>
  <c r="LG2627" i="1"/>
  <c r="LJ2627" i="1"/>
  <c r="LL2633" i="1"/>
  <c r="LH2634" i="1"/>
  <c r="LI2636" i="1"/>
  <c r="LF2636" i="1"/>
  <c r="LM2636" i="1"/>
  <c r="LJ2637" i="1"/>
  <c r="LG2637" i="1"/>
  <c r="LC2639" i="1"/>
  <c r="LM2639" i="1"/>
  <c r="LJ2640" i="1"/>
  <c r="LC2644" i="1"/>
  <c r="LI2644" i="1"/>
  <c r="LL2646" i="1"/>
  <c r="LN2646" i="1"/>
  <c r="LO2646" i="1"/>
  <c r="LI2648" i="1"/>
  <c r="LF2648" i="1"/>
  <c r="LH2650" i="1"/>
  <c r="LI2652" i="1"/>
  <c r="LF2652" i="1"/>
  <c r="LJ2660" i="1"/>
  <c r="LM2661" i="1"/>
  <c r="LL2667" i="1"/>
  <c r="LM2668" i="1"/>
  <c r="LM2669" i="1"/>
  <c r="LC2669" i="1"/>
  <c r="LI2669" i="1"/>
  <c r="LL2669" i="1"/>
  <c r="LJ2675" i="1"/>
  <c r="LL2676" i="1"/>
  <c r="LC2676" i="1"/>
  <c r="LI2676" i="1"/>
  <c r="LF2679" i="1"/>
  <c r="LK2680" i="1"/>
  <c r="LG2681" i="1"/>
  <c r="LL2682" i="1"/>
  <c r="LN2682" i="1"/>
  <c r="LO2682" i="1"/>
  <c r="LH2682" i="1"/>
  <c r="LM2685" i="1"/>
  <c r="LL2685" i="1"/>
  <c r="LC2685" i="1"/>
  <c r="LI2685" i="1"/>
  <c r="LJ2698" i="1"/>
  <c r="LG2698" i="1"/>
  <c r="LJ2701" i="1"/>
  <c r="LG2701" i="1"/>
  <c r="LM2703" i="1"/>
  <c r="LL2704" i="1"/>
  <c r="LM2704" i="1"/>
  <c r="LC2704" i="1"/>
  <c r="LI2704" i="1"/>
  <c r="LM2714" i="1"/>
  <c r="LL2714" i="1"/>
  <c r="LN2714" i="1"/>
  <c r="LO2714" i="1"/>
  <c r="LC2714" i="1"/>
  <c r="LF2714" i="1"/>
  <c r="LK2720" i="1"/>
  <c r="LJ2725" i="1"/>
  <c r="LG2725" i="1"/>
  <c r="LH2726" i="1"/>
  <c r="LI2732" i="1"/>
  <c r="LF2732" i="1"/>
  <c r="LL2736" i="1"/>
  <c r="LC2736" i="1"/>
  <c r="LI2736" i="1"/>
  <c r="LI2788" i="1"/>
  <c r="LF2788" i="1"/>
  <c r="LM2789" i="1"/>
  <c r="LC2789" i="1"/>
  <c r="LL2792" i="1"/>
  <c r="LC2792" i="1"/>
  <c r="LI2792" i="1"/>
  <c r="LH2798" i="1"/>
  <c r="LH2814" i="1"/>
  <c r="LD2823" i="1"/>
  <c r="LM2823" i="1"/>
  <c r="LK2892" i="1"/>
  <c r="LN2897" i="1"/>
  <c r="LO2897" i="1"/>
  <c r="LD2899" i="1"/>
  <c r="LL2899" i="1"/>
  <c r="LN2919" i="1"/>
  <c r="LO2919" i="1"/>
  <c r="LJ2931" i="1"/>
  <c r="LG2931" i="1"/>
  <c r="LF2631" i="1"/>
  <c r="LM2642" i="1"/>
  <c r="LJ2644" i="1"/>
  <c r="LK2648" i="1"/>
  <c r="LM2652" i="1"/>
  <c r="LM2653" i="1"/>
  <c r="LM2655" i="1"/>
  <c r="LL2656" i="1"/>
  <c r="LM2656" i="1"/>
  <c r="LG2656" i="1"/>
  <c r="LL2662" i="1"/>
  <c r="LN2662" i="1"/>
  <c r="LO2662" i="1"/>
  <c r="LK2664" i="1"/>
  <c r="LM2666" i="1"/>
  <c r="LM2667" i="1"/>
  <c r="LF2668" i="1"/>
  <c r="LM2673" i="1"/>
  <c r="LF2683" i="1"/>
  <c r="LH2685" i="1"/>
  <c r="LJ2691" i="1"/>
  <c r="LC2694" i="1"/>
  <c r="LF2694" i="1"/>
  <c r="LF2695" i="1"/>
  <c r="LC2697" i="1"/>
  <c r="LL2699" i="1"/>
  <c r="LH2702" i="1"/>
  <c r="LG2707" i="1"/>
  <c r="LJ2707" i="1"/>
  <c r="LF2711" i="1"/>
  <c r="LI2715" i="1"/>
  <c r="LI2722" i="1"/>
  <c r="LM2725" i="1"/>
  <c r="LM2729" i="1"/>
  <c r="LG2735" i="1"/>
  <c r="LJ2735" i="1"/>
  <c r="LM2745" i="1"/>
  <c r="LK2745" i="1"/>
  <c r="LJ2749" i="1"/>
  <c r="LG2749" i="1"/>
  <c r="LJ2751" i="1"/>
  <c r="LC2752" i="1"/>
  <c r="LI2752" i="1"/>
  <c r="LI2756" i="1"/>
  <c r="LF2756" i="1"/>
  <c r="LC2764" i="1"/>
  <c r="LG2768" i="1"/>
  <c r="LJ2768" i="1"/>
  <c r="LC2770" i="1"/>
  <c r="LL2770" i="1"/>
  <c r="LN2770" i="1"/>
  <c r="LO2770" i="1"/>
  <c r="LI2771" i="1"/>
  <c r="LL2772" i="1"/>
  <c r="LC2772" i="1"/>
  <c r="LC2775" i="1"/>
  <c r="LI2775" i="1"/>
  <c r="LM2775" i="1"/>
  <c r="LC2778" i="1"/>
  <c r="LL2778" i="1"/>
  <c r="LN2778" i="1"/>
  <c r="LO2778" i="1"/>
  <c r="LF2779" i="1"/>
  <c r="LI2779" i="1"/>
  <c r="LJ2783" i="1"/>
  <c r="LC2784" i="1"/>
  <c r="LI2784" i="1"/>
  <c r="LL2786" i="1"/>
  <c r="LN2786" i="1"/>
  <c r="LO2786" i="1"/>
  <c r="LC2813" i="1"/>
  <c r="LM2815" i="1"/>
  <c r="LG2829" i="1"/>
  <c r="LG2832" i="1"/>
  <c r="LJ2832" i="1"/>
  <c r="LK2840" i="1"/>
  <c r="LM2853" i="1"/>
  <c r="LC2853" i="1"/>
  <c r="LK2865" i="1"/>
  <c r="LH2868" i="1"/>
  <c r="LM2874" i="1"/>
  <c r="LJ2877" i="1"/>
  <c r="LH2884" i="1"/>
  <c r="LG2911" i="1"/>
  <c r="LJ2911" i="1"/>
  <c r="LK2914" i="1"/>
  <c r="LI2918" i="1"/>
  <c r="LF2918" i="1"/>
  <c r="LJ2919" i="1"/>
  <c r="LG2919" i="1"/>
  <c r="LH2920" i="1"/>
  <c r="LH2932" i="1"/>
  <c r="LC2937" i="1"/>
  <c r="LM2937" i="1"/>
  <c r="LH2955" i="1"/>
  <c r="LH2980" i="1"/>
  <c r="LH2983" i="1"/>
  <c r="LK2987" i="1"/>
  <c r="LM2991" i="1"/>
  <c r="LC2991" i="1"/>
  <c r="LI2991" i="1"/>
  <c r="LH2993" i="1"/>
  <c r="LI2994" i="1"/>
  <c r="LF2994" i="1"/>
  <c r="LK3000" i="1"/>
  <c r="LJ3015" i="1"/>
  <c r="LG3015" i="1"/>
  <c r="LH3020" i="1"/>
  <c r="LK3123" i="1"/>
  <c r="LH3123" i="1"/>
  <c r="LN3162" i="1"/>
  <c r="LO3162" i="1"/>
  <c r="LI3165" i="1"/>
  <c r="LF3165" i="1"/>
  <c r="LJ3235" i="1"/>
  <c r="LG3235" i="1"/>
  <c r="LK3244" i="1"/>
  <c r="LH3244" i="1"/>
  <c r="LM2623" i="1"/>
  <c r="LM2626" i="1"/>
  <c r="LL2628" i="1"/>
  <c r="LM2635" i="1"/>
  <c r="LH2637" i="1"/>
  <c r="LM2638" i="1"/>
  <c r="LH2657" i="1"/>
  <c r="LG2659" i="1"/>
  <c r="LJ2659" i="1"/>
  <c r="LF2663" i="1"/>
  <c r="LI2671" i="1"/>
  <c r="LM2674" i="1"/>
  <c r="LL2678" i="1"/>
  <c r="LN2678" i="1"/>
  <c r="LO2678" i="1"/>
  <c r="LM2681" i="1"/>
  <c r="LL2681" i="1"/>
  <c r="LC2681" i="1"/>
  <c r="LH2689" i="1"/>
  <c r="LI2700" i="1"/>
  <c r="LF2700" i="1"/>
  <c r="LM2705" i="1"/>
  <c r="LJ2708" i="1"/>
  <c r="LM2709" i="1"/>
  <c r="LH2714" i="1"/>
  <c r="LM2715" i="1"/>
  <c r="LM2716" i="1"/>
  <c r="LM2718" i="1"/>
  <c r="LC2719" i="1"/>
  <c r="LI2719" i="1"/>
  <c r="LM2719" i="1"/>
  <c r="LL2722" i="1"/>
  <c r="LN2722" i="1"/>
  <c r="LO2722" i="1"/>
  <c r="LM2733" i="1"/>
  <c r="LC2733" i="1"/>
  <c r="LF2738" i="1"/>
  <c r="LI2738" i="1"/>
  <c r="LG2741" i="1"/>
  <c r="LM2751" i="1"/>
  <c r="LI2754" i="1"/>
  <c r="LM2757" i="1"/>
  <c r="LC2781" i="1"/>
  <c r="LH2782" i="1"/>
  <c r="LM2783" i="1"/>
  <c r="LG2791" i="1"/>
  <c r="LJ2791" i="1"/>
  <c r="LK2793" i="1"/>
  <c r="LG2797" i="1"/>
  <c r="LK2801" i="1"/>
  <c r="LK2808" i="1"/>
  <c r="LJ2813" i="1"/>
  <c r="LG2813" i="1"/>
  <c r="LL2824" i="1"/>
  <c r="LC2824" i="1"/>
  <c r="LI2824" i="1"/>
  <c r="LK2833" i="1"/>
  <c r="LH2838" i="1"/>
  <c r="LF2843" i="1"/>
  <c r="LI2843" i="1"/>
  <c r="LH2846" i="1"/>
  <c r="LC2847" i="1"/>
  <c r="LI2847" i="1"/>
  <c r="LM2847" i="1"/>
  <c r="LJ2867" i="1"/>
  <c r="LG2867" i="1"/>
  <c r="LJ2874" i="1"/>
  <c r="LG2874" i="1"/>
  <c r="LG2875" i="1"/>
  <c r="LJ2875" i="1"/>
  <c r="LM2884" i="1"/>
  <c r="LC2884" i="1"/>
  <c r="LL2884" i="1"/>
  <c r="LJ2887" i="1"/>
  <c r="LG2887" i="1"/>
  <c r="LC2890" i="1"/>
  <c r="LF2890" i="1"/>
  <c r="LM2890" i="1"/>
  <c r="LC2905" i="1"/>
  <c r="LM2905" i="1"/>
  <c r="LF2906" i="1"/>
  <c r="LI2906" i="1"/>
  <c r="LK2908" i="1"/>
  <c r="LH2911" i="1"/>
  <c r="LI2914" i="1"/>
  <c r="LF2914" i="1"/>
  <c r="LJ2915" i="1"/>
  <c r="LG2915" i="1"/>
  <c r="LG2923" i="1"/>
  <c r="LJ2923" i="1"/>
  <c r="LK2924" i="1"/>
  <c r="LJ2925" i="1"/>
  <c r="LL2926" i="1"/>
  <c r="LM2926" i="1"/>
  <c r="LC2926" i="1"/>
  <c r="LF2926" i="1"/>
  <c r="LC2929" i="1"/>
  <c r="LL2929" i="1"/>
  <c r="LL2931" i="1"/>
  <c r="LD2935" i="1"/>
  <c r="LL2935" i="1"/>
  <c r="LD2964" i="1"/>
  <c r="LM2964" i="1"/>
  <c r="LL2964" i="1"/>
  <c r="LN2964" i="1"/>
  <c r="LO2964" i="1"/>
  <c r="LJ2967" i="1"/>
  <c r="LG2967" i="1"/>
  <c r="LH2984" i="1"/>
  <c r="LC2985" i="1"/>
  <c r="LL2985" i="1"/>
  <c r="LN2985" i="1"/>
  <c r="LO2985" i="1"/>
  <c r="LJ2992" i="1"/>
  <c r="LG2992" i="1"/>
  <c r="LH3004" i="1"/>
  <c r="LK3004" i="1"/>
  <c r="LN3008" i="1"/>
  <c r="LO3008" i="1"/>
  <c r="LF3014" i="1"/>
  <c r="LI3014" i="1"/>
  <c r="LG3022" i="1"/>
  <c r="LJ3022" i="1"/>
  <c r="LG3030" i="1"/>
  <c r="LJ3030" i="1"/>
  <c r="LG3038" i="1"/>
  <c r="LJ3038" i="1"/>
  <c r="LH3151" i="1"/>
  <c r="LJ3162" i="1"/>
  <c r="LG3162" i="1"/>
  <c r="LN3228" i="1"/>
  <c r="LO3228" i="1"/>
  <c r="LI3234" i="1"/>
  <c r="LF3234" i="1"/>
  <c r="LM2683" i="1"/>
  <c r="LL2688" i="1"/>
  <c r="LC2688" i="1"/>
  <c r="LI2688" i="1"/>
  <c r="LK2693" i="1"/>
  <c r="LG2713" i="1"/>
  <c r="LG2716" i="1"/>
  <c r="LG2720" i="1"/>
  <c r="LJ2720" i="1"/>
  <c r="LM2721" i="1"/>
  <c r="LF2723" i="1"/>
  <c r="LI2723" i="1"/>
  <c r="LM2727" i="1"/>
  <c r="LL2728" i="1"/>
  <c r="LK2737" i="1"/>
  <c r="LC2743" i="1"/>
  <c r="LI2743" i="1"/>
  <c r="LM2743" i="1"/>
  <c r="LC2746" i="1"/>
  <c r="LL2746" i="1"/>
  <c r="LN2746" i="1"/>
  <c r="LO2746" i="1"/>
  <c r="LL2754" i="1"/>
  <c r="LN2754" i="1"/>
  <c r="LO2754" i="1"/>
  <c r="LM2759" i="1"/>
  <c r="LK2761" i="1"/>
  <c r="LK2769" i="1"/>
  <c r="LK2776" i="1"/>
  <c r="LJ2781" i="1"/>
  <c r="LG2781" i="1"/>
  <c r="LH2806" i="1"/>
  <c r="LM2817" i="1"/>
  <c r="LF2820" i="1"/>
  <c r="LM2821" i="1"/>
  <c r="LC2821" i="1"/>
  <c r="LC2842" i="1"/>
  <c r="LL2842" i="1"/>
  <c r="LN2842" i="1"/>
  <c r="LO2842" i="1"/>
  <c r="LH2854" i="1"/>
  <c r="LL2856" i="1"/>
  <c r="LC2856" i="1"/>
  <c r="LI2856" i="1"/>
  <c r="LL2871" i="1"/>
  <c r="LC2873" i="1"/>
  <c r="LM2873" i="1"/>
  <c r="LI2882" i="1"/>
  <c r="LF2882" i="1"/>
  <c r="LM2887" i="1"/>
  <c r="LC2887" i="1"/>
  <c r="LL2887" i="1"/>
  <c r="LF2894" i="1"/>
  <c r="LI2894" i="1"/>
  <c r="LI2898" i="1"/>
  <c r="LF2898" i="1"/>
  <c r="LL2900" i="1"/>
  <c r="LM2971" i="1"/>
  <c r="LC2971" i="1"/>
  <c r="LI2971" i="1"/>
  <c r="LL2974" i="1"/>
  <c r="LC2974" i="1"/>
  <c r="LF2974" i="1"/>
  <c r="LM2974" i="1"/>
  <c r="LF2978" i="1"/>
  <c r="LJ2979" i="1"/>
  <c r="LG2979" i="1"/>
  <c r="LH2989" i="1"/>
  <c r="LJ2996" i="1"/>
  <c r="LG2996" i="1"/>
  <c r="LJ2999" i="1"/>
  <c r="LD3001" i="1"/>
  <c r="LL3001" i="1"/>
  <c r="LN3001" i="1"/>
  <c r="LO3001" i="1"/>
  <c r="LF3002" i="1"/>
  <c r="LI3002" i="1"/>
  <c r="LJ3003" i="1"/>
  <c r="LG3003" i="1"/>
  <c r="LH3008" i="1"/>
  <c r="LJ3103" i="1"/>
  <c r="LG3103" i="1"/>
  <c r="LJ3126" i="1"/>
  <c r="LG3126" i="1"/>
  <c r="LH3163" i="1"/>
  <c r="LJ3228" i="1"/>
  <c r="LG3228" i="1"/>
  <c r="LH2936" i="1"/>
  <c r="LK2940" i="1"/>
  <c r="LH2952" i="1"/>
  <c r="LH2968" i="1"/>
  <c r="LC2969" i="1"/>
  <c r="LM2969" i="1"/>
  <c r="LN2983" i="1"/>
  <c r="LO2983" i="1"/>
  <c r="LK2988" i="1"/>
  <c r="LH2988" i="1"/>
  <c r="LG2991" i="1"/>
  <c r="LJ2991" i="1"/>
  <c r="LM2995" i="1"/>
  <c r="LC2995" i="1"/>
  <c r="LH3000" i="1"/>
  <c r="LK3008" i="1"/>
  <c r="LH3009" i="1"/>
  <c r="LI3010" i="1"/>
  <c r="LF3010" i="1"/>
  <c r="LM3012" i="1"/>
  <c r="LL3012" i="1"/>
  <c r="LN3012" i="1"/>
  <c r="LO3012" i="1"/>
  <c r="LK3012" i="1"/>
  <c r="LH3012" i="1"/>
  <c r="LH3016" i="1"/>
  <c r="LK3016" i="1"/>
  <c r="LK3024" i="1"/>
  <c r="LH3024" i="1"/>
  <c r="LK3032" i="1"/>
  <c r="LH3032" i="1"/>
  <c r="LJ3107" i="1"/>
  <c r="LG3107" i="1"/>
  <c r="LH3167" i="1"/>
  <c r="LH3241" i="1"/>
  <c r="LJ3247" i="1"/>
  <c r="LG3247" i="1"/>
  <c r="LK3040" i="1"/>
  <c r="LH3040" i="1"/>
  <c r="LK3052" i="1"/>
  <c r="LK3068" i="1"/>
  <c r="LH3076" i="1"/>
  <c r="LL3077" i="1"/>
  <c r="LM3077" i="1"/>
  <c r="LC3077" i="1"/>
  <c r="LM3079" i="1"/>
  <c r="LC3079" i="1"/>
  <c r="LH3079" i="1"/>
  <c r="LJ3082" i="1"/>
  <c r="LJ3083" i="1"/>
  <c r="LG3083" i="1"/>
  <c r="LH3084" i="1"/>
  <c r="LI3085" i="1"/>
  <c r="LF3085" i="1"/>
  <c r="LJ3086" i="1"/>
  <c r="LJ3087" i="1"/>
  <c r="LG3087" i="1"/>
  <c r="LH3088" i="1"/>
  <c r="LI3089" i="1"/>
  <c r="LF3089" i="1"/>
  <c r="LJ3090" i="1"/>
  <c r="LG3090" i="1"/>
  <c r="LJ3099" i="1"/>
  <c r="LG3099" i="1"/>
  <c r="LJ3114" i="1"/>
  <c r="LG3114" i="1"/>
  <c r="LK3115" i="1"/>
  <c r="LH3115" i="1"/>
  <c r="LI3117" i="1"/>
  <c r="LJ3118" i="1"/>
  <c r="LG3118" i="1"/>
  <c r="LK3119" i="1"/>
  <c r="LH3119" i="1"/>
  <c r="LI3121" i="1"/>
  <c r="LI3122" i="1"/>
  <c r="LF3122" i="1"/>
  <c r="LH3136" i="1"/>
  <c r="LH3140" i="1"/>
  <c r="LL3141" i="1"/>
  <c r="LM3141" i="1"/>
  <c r="LC3141" i="1"/>
  <c r="LJ3147" i="1"/>
  <c r="LG3147" i="1"/>
  <c r="LM3154" i="1"/>
  <c r="LC3154" i="1"/>
  <c r="LM3163" i="1"/>
  <c r="LJ3179" i="1"/>
  <c r="LG3179" i="1"/>
  <c r="LM3186" i="1"/>
  <c r="LC3186" i="1"/>
  <c r="LI3186" i="1"/>
  <c r="LL3201" i="1"/>
  <c r="LC3201" i="1"/>
  <c r="LI3201" i="1"/>
  <c r="LL3209" i="1"/>
  <c r="LC3209" i="1"/>
  <c r="LI3209" i="1"/>
  <c r="LI3230" i="1"/>
  <c r="LF3230" i="1"/>
  <c r="LL3248" i="1"/>
  <c r="LK3256" i="1"/>
  <c r="LI3270" i="1"/>
  <c r="LF3270" i="1"/>
  <c r="LK3272" i="1"/>
  <c r="LH3272" i="1"/>
  <c r="LJ3275" i="1"/>
  <c r="LG3275" i="1"/>
  <c r="LK3280" i="1"/>
  <c r="LG3290" i="1"/>
  <c r="LJ3290" i="1"/>
  <c r="LM3292" i="1"/>
  <c r="LC3292" i="1"/>
  <c r="LK3300" i="1"/>
  <c r="LH3300" i="1"/>
  <c r="LK3303" i="1"/>
  <c r="LD3326" i="1"/>
  <c r="LM3326" i="1"/>
  <c r="LM3359" i="1"/>
  <c r="LC3359" i="1"/>
  <c r="LJ3363" i="1"/>
  <c r="LG3363" i="1"/>
  <c r="LJ3371" i="1"/>
  <c r="LG3371" i="1"/>
  <c r="LH3413" i="1"/>
  <c r="LF3419" i="1"/>
  <c r="LI3419" i="1"/>
  <c r="LK3424" i="1"/>
  <c r="LJ3425" i="1"/>
  <c r="LG3425" i="1"/>
  <c r="LF3435" i="1"/>
  <c r="LI3435" i="1"/>
  <c r="LK3459" i="1"/>
  <c r="LM3472" i="1"/>
  <c r="LC3472" i="1"/>
  <c r="LJ3473" i="1"/>
  <c r="LG3473" i="1"/>
  <c r="LI3475" i="1"/>
  <c r="LF3475" i="1"/>
  <c r="LK3505" i="1"/>
  <c r="LH3505" i="1"/>
  <c r="LG3574" i="1"/>
  <c r="LJ3574" i="1"/>
  <c r="LL3595" i="1"/>
  <c r="LC3595" i="1"/>
  <c r="LK3599" i="1"/>
  <c r="LK4097" i="1"/>
  <c r="LL2848" i="1"/>
  <c r="LJ2848" i="1"/>
  <c r="LL2850" i="1"/>
  <c r="LN2850" i="1"/>
  <c r="LO2850" i="1"/>
  <c r="LC2852" i="1"/>
  <c r="LK2856" i="1"/>
  <c r="LI2859" i="1"/>
  <c r="LL2860" i="1"/>
  <c r="LM2867" i="1"/>
  <c r="LL2872" i="1"/>
  <c r="LL2873" i="1"/>
  <c r="LH2873" i="1"/>
  <c r="LM2878" i="1"/>
  <c r="LF2885" i="1"/>
  <c r="LL2894" i="1"/>
  <c r="LM2894" i="1"/>
  <c r="LK2895" i="1"/>
  <c r="LM2901" i="1"/>
  <c r="LC2903" i="1"/>
  <c r="LL2904" i="1"/>
  <c r="LL2905" i="1"/>
  <c r="LG2906" i="1"/>
  <c r="LH2907" i="1"/>
  <c r="LJ2909" i="1"/>
  <c r="LC2910" i="1"/>
  <c r="LJ2910" i="1"/>
  <c r="LM2915" i="1"/>
  <c r="LM2917" i="1"/>
  <c r="LG2922" i="1"/>
  <c r="LH2923" i="1"/>
  <c r="LK2927" i="1"/>
  <c r="LK2930" i="1"/>
  <c r="LM2934" i="1"/>
  <c r="LH2935" i="1"/>
  <c r="LL2937" i="1"/>
  <c r="LC2938" i="1"/>
  <c r="LF2938" i="1"/>
  <c r="LJ2939" i="1"/>
  <c r="LJ2941" i="1"/>
  <c r="LL2942" i="1"/>
  <c r="LF2945" i="1"/>
  <c r="LD2947" i="1"/>
  <c r="LM2948" i="1"/>
  <c r="LM2952" i="1"/>
  <c r="LC2953" i="1"/>
  <c r="LM2953" i="1"/>
  <c r="LF2957" i="1"/>
  <c r="LI2957" i="1"/>
  <c r="LH2959" i="1"/>
  <c r="LK2963" i="1"/>
  <c r="LM2967" i="1"/>
  <c r="LC2967" i="1"/>
  <c r="LI2967" i="1"/>
  <c r="LG2974" i="1"/>
  <c r="LK2975" i="1"/>
  <c r="LM2981" i="1"/>
  <c r="LK2992" i="1"/>
  <c r="LG2995" i="1"/>
  <c r="LM3006" i="1"/>
  <c r="LD3008" i="1"/>
  <c r="LM3015" i="1"/>
  <c r="LC3015" i="1"/>
  <c r="LJ3027" i="1"/>
  <c r="LG3027" i="1"/>
  <c r="LK3028" i="1"/>
  <c r="LJ3035" i="1"/>
  <c r="LG3035" i="1"/>
  <c r="LK3036" i="1"/>
  <c r="LJ3043" i="1"/>
  <c r="LG3043" i="1"/>
  <c r="LK3044" i="1"/>
  <c r="LH3052" i="1"/>
  <c r="LK3056" i="1"/>
  <c r="LH3068" i="1"/>
  <c r="LK3072" i="1"/>
  <c r="LK3075" i="1"/>
  <c r="LK3079" i="1"/>
  <c r="LM3081" i="1"/>
  <c r="LL3090" i="1"/>
  <c r="LC3090" i="1"/>
  <c r="LK3091" i="1"/>
  <c r="LI3094" i="1"/>
  <c r="LF3094" i="1"/>
  <c r="LH3096" i="1"/>
  <c r="LJ3098" i="1"/>
  <c r="LM3099" i="1"/>
  <c r="LC3099" i="1"/>
  <c r="LH3099" i="1"/>
  <c r="LF3101" i="1"/>
  <c r="LH3112" i="1"/>
  <c r="LL3114" i="1"/>
  <c r="LC3114" i="1"/>
  <c r="LL3118" i="1"/>
  <c r="LC3118" i="1"/>
  <c r="LN3124" i="1"/>
  <c r="LO3124" i="1"/>
  <c r="LJ3127" i="1"/>
  <c r="LG3127" i="1"/>
  <c r="LH3128" i="1"/>
  <c r="LI3133" i="1"/>
  <c r="LK3135" i="1"/>
  <c r="LJ3138" i="1"/>
  <c r="LK3139" i="1"/>
  <c r="LH3144" i="1"/>
  <c r="LJ3146" i="1"/>
  <c r="LM3147" i="1"/>
  <c r="LC3147" i="1"/>
  <c r="LH3147" i="1"/>
  <c r="LF3149" i="1"/>
  <c r="LK3174" i="1"/>
  <c r="LI3178" i="1"/>
  <c r="LF3178" i="1"/>
  <c r="LM3183" i="1"/>
  <c r="LG3190" i="1"/>
  <c r="LC3195" i="1"/>
  <c r="LL3195" i="1"/>
  <c r="LN3195" i="1"/>
  <c r="LO3195" i="1"/>
  <c r="LG3198" i="1"/>
  <c r="LC3203" i="1"/>
  <c r="LL3203" i="1"/>
  <c r="LN3203" i="1"/>
  <c r="LO3203" i="1"/>
  <c r="LG3206" i="1"/>
  <c r="LC3211" i="1"/>
  <c r="LL3211" i="1"/>
  <c r="LN3211" i="1"/>
  <c r="LO3211" i="1"/>
  <c r="LI3216" i="1"/>
  <c r="LJ3231" i="1"/>
  <c r="LJ3232" i="1"/>
  <c r="LG3232" i="1"/>
  <c r="LH3236" i="1"/>
  <c r="LI3246" i="1"/>
  <c r="LF3246" i="1"/>
  <c r="LJ3251" i="1"/>
  <c r="LG3251" i="1"/>
  <c r="LI3254" i="1"/>
  <c r="LH3256" i="1"/>
  <c r="LH3257" i="1"/>
  <c r="LG3258" i="1"/>
  <c r="LJ3258" i="1"/>
  <c r="LJ3260" i="1"/>
  <c r="LG3260" i="1"/>
  <c r="LI3266" i="1"/>
  <c r="LF3266" i="1"/>
  <c r="LL3274" i="1"/>
  <c r="LC3274" i="1"/>
  <c r="LM3274" i="1"/>
  <c r="LM3275" i="1"/>
  <c r="LC3275" i="1"/>
  <c r="LJ3276" i="1"/>
  <c r="LG3276" i="1"/>
  <c r="LF3289" i="1"/>
  <c r="LI3289" i="1"/>
  <c r="LJ3292" i="1"/>
  <c r="LG3292" i="1"/>
  <c r="LD3296" i="1"/>
  <c r="LL3296" i="1"/>
  <c r="LI3322" i="1"/>
  <c r="LF3322" i="1"/>
  <c r="LH3364" i="1"/>
  <c r="LK3364" i="1"/>
  <c r="LJ3375" i="1"/>
  <c r="LG3375" i="1"/>
  <c r="LJ3380" i="1"/>
  <c r="LG3380" i="1"/>
  <c r="LM3408" i="1"/>
  <c r="LC3408" i="1"/>
  <c r="LL3408" i="1"/>
  <c r="LL3413" i="1"/>
  <c r="LM3413" i="1"/>
  <c r="LC3413" i="1"/>
  <c r="LM3425" i="1"/>
  <c r="LC3425" i="1"/>
  <c r="LF3425" i="1"/>
  <c r="LL3425" i="1"/>
  <c r="LJ3428" i="1"/>
  <c r="LG3428" i="1"/>
  <c r="LL3455" i="1"/>
  <c r="LM3455" i="1"/>
  <c r="LC3455" i="1"/>
  <c r="LF3455" i="1"/>
  <c r="LI3459" i="1"/>
  <c r="LF3459" i="1"/>
  <c r="LJ3509" i="1"/>
  <c r="LG3509" i="1"/>
  <c r="LI3511" i="1"/>
  <c r="LG3512" i="1"/>
  <c r="LJ3512" i="1"/>
  <c r="LG3516" i="1"/>
  <c r="LJ3516" i="1"/>
  <c r="LD3522" i="1"/>
  <c r="LL3522" i="1"/>
  <c r="LN3522" i="1"/>
  <c r="LO3522" i="1"/>
  <c r="LG3534" i="1"/>
  <c r="LJ3534" i="1"/>
  <c r="LN3536" i="1"/>
  <c r="LO3536" i="1"/>
  <c r="LG3542" i="1"/>
  <c r="LJ3542" i="1"/>
  <c r="LK3551" i="1"/>
  <c r="LM2773" i="1"/>
  <c r="LI2834" i="1"/>
  <c r="LM2839" i="1"/>
  <c r="LG2845" i="1"/>
  <c r="LM2902" i="1"/>
  <c r="LM2910" i="1"/>
  <c r="LL2912" i="1"/>
  <c r="LG2918" i="1"/>
  <c r="LF2921" i="1"/>
  <c r="LG2942" i="1"/>
  <c r="LI2950" i="1"/>
  <c r="LF2950" i="1"/>
  <c r="LG2951" i="1"/>
  <c r="LL2953" i="1"/>
  <c r="LM2954" i="1"/>
  <c r="LM2955" i="1"/>
  <c r="LC2955" i="1"/>
  <c r="LI2955" i="1"/>
  <c r="LL2958" i="1"/>
  <c r="LL2962" i="1"/>
  <c r="LC2962" i="1"/>
  <c r="LF2965" i="1"/>
  <c r="LL2967" i="1"/>
  <c r="LN2967" i="1"/>
  <c r="LO2967" i="1"/>
  <c r="LL2972" i="1"/>
  <c r="LL2976" i="1"/>
  <c r="LN2976" i="1"/>
  <c r="LO2976" i="1"/>
  <c r="LL2979" i="1"/>
  <c r="LN2979" i="1"/>
  <c r="LO2979" i="1"/>
  <c r="LI2981" i="1"/>
  <c r="LF2981" i="1"/>
  <c r="LM2982" i="1"/>
  <c r="LJ2983" i="1"/>
  <c r="LG2983" i="1"/>
  <c r="LM2984" i="1"/>
  <c r="LM2992" i="1"/>
  <c r="LL2992" i="1"/>
  <c r="LH2996" i="1"/>
  <c r="LM2999" i="1"/>
  <c r="LM3003" i="1"/>
  <c r="LL3006" i="1"/>
  <c r="LG3007" i="1"/>
  <c r="LM3008" i="1"/>
  <c r="LC3008" i="1"/>
  <c r="LG3010" i="1"/>
  <c r="LJ3010" i="1"/>
  <c r="LF3011" i="1"/>
  <c r="LC3018" i="1"/>
  <c r="LM3019" i="1"/>
  <c r="LI3022" i="1"/>
  <c r="LC3026" i="1"/>
  <c r="LI3030" i="1"/>
  <c r="LC3034" i="1"/>
  <c r="LI3038" i="1"/>
  <c r="LC3042" i="1"/>
  <c r="LI3046" i="1"/>
  <c r="LJ3055" i="1"/>
  <c r="LL3056" i="1"/>
  <c r="LN3056" i="1"/>
  <c r="LO3056" i="1"/>
  <c r="LH3056" i="1"/>
  <c r="LK3060" i="1"/>
  <c r="LI3062" i="1"/>
  <c r="LJ3071" i="1"/>
  <c r="LL3072" i="1"/>
  <c r="LN3072" i="1"/>
  <c r="LO3072" i="1"/>
  <c r="LH3072" i="1"/>
  <c r="LI3082" i="1"/>
  <c r="LF3082" i="1"/>
  <c r="LK3083" i="1"/>
  <c r="LI3086" i="1"/>
  <c r="LF3086" i="1"/>
  <c r="LK3087" i="1"/>
  <c r="LC3091" i="1"/>
  <c r="LM3093" i="1"/>
  <c r="LG3094" i="1"/>
  <c r="LL3096" i="1"/>
  <c r="LN3096" i="1"/>
  <c r="LO3096" i="1"/>
  <c r="LK3099" i="1"/>
  <c r="LL3104" i="1"/>
  <c r="LH3104" i="1"/>
  <c r="LF3106" i="1"/>
  <c r="LL3108" i="1"/>
  <c r="LH3108" i="1"/>
  <c r="LJ3110" i="1"/>
  <c r="LK3111" i="1"/>
  <c r="LH3116" i="1"/>
  <c r="LH3120" i="1"/>
  <c r="LH3131" i="1"/>
  <c r="LH3132" i="1"/>
  <c r="LF3134" i="1"/>
  <c r="LL3144" i="1"/>
  <c r="LN3144" i="1"/>
  <c r="LO3144" i="1"/>
  <c r="LK3147" i="1"/>
  <c r="LM3150" i="1"/>
  <c r="LL3150" i="1"/>
  <c r="LJ3150" i="1"/>
  <c r="LG3150" i="1"/>
  <c r="LM3151" i="1"/>
  <c r="LG3153" i="1"/>
  <c r="LF3156" i="1"/>
  <c r="LI3156" i="1"/>
  <c r="LL3157" i="1"/>
  <c r="LC3157" i="1"/>
  <c r="LF3157" i="1"/>
  <c r="LJ3157" i="1"/>
  <c r="LM3158" i="1"/>
  <c r="LI3161" i="1"/>
  <c r="LF3161" i="1"/>
  <c r="LF3164" i="1"/>
  <c r="LH3170" i="1"/>
  <c r="LL3177" i="1"/>
  <c r="LC3177" i="1"/>
  <c r="LG3178" i="1"/>
  <c r="LL3179" i="1"/>
  <c r="LN3179" i="1"/>
  <c r="LO3179" i="1"/>
  <c r="LI3181" i="1"/>
  <c r="LF3181" i="1"/>
  <c r="LH3183" i="1"/>
  <c r="LI3184" i="1"/>
  <c r="LI3189" i="1"/>
  <c r="LF3189" i="1"/>
  <c r="LJ3192" i="1"/>
  <c r="LI3197" i="1"/>
  <c r="LF3197" i="1"/>
  <c r="LG3200" i="1"/>
  <c r="LJ3200" i="1"/>
  <c r="LI3205" i="1"/>
  <c r="LF3205" i="1"/>
  <c r="LG3208" i="1"/>
  <c r="LJ3208" i="1"/>
  <c r="LG3212" i="1"/>
  <c r="LJ3212" i="1"/>
  <c r="LJ3213" i="1"/>
  <c r="LC3217" i="1"/>
  <c r="LM3217" i="1"/>
  <c r="LL3217" i="1"/>
  <c r="LG3219" i="1"/>
  <c r="LC3221" i="1"/>
  <c r="LM3221" i="1"/>
  <c r="LH3223" i="1"/>
  <c r="LM3226" i="1"/>
  <c r="LH3232" i="1"/>
  <c r="LC3233" i="1"/>
  <c r="LM3233" i="1"/>
  <c r="LL3233" i="1"/>
  <c r="LL3236" i="1"/>
  <c r="LK3236" i="1"/>
  <c r="LI3238" i="1"/>
  <c r="LC3239" i="1"/>
  <c r="LH3240" i="1"/>
  <c r="LJ3243" i="1"/>
  <c r="LG3243" i="1"/>
  <c r="LG3244" i="1"/>
  <c r="LM3247" i="1"/>
  <c r="LC3247" i="1"/>
  <c r="LK3248" i="1"/>
  <c r="LH3248" i="1"/>
  <c r="LM3249" i="1"/>
  <c r="LI3250" i="1"/>
  <c r="LF3250" i="1"/>
  <c r="LM3251" i="1"/>
  <c r="LC3251" i="1"/>
  <c r="LH3253" i="1"/>
  <c r="LI3262" i="1"/>
  <c r="LF3262" i="1"/>
  <c r="LJ3267" i="1"/>
  <c r="LG3267" i="1"/>
  <c r="LG3279" i="1"/>
  <c r="LJ3283" i="1"/>
  <c r="LG3283" i="1"/>
  <c r="LK3296" i="1"/>
  <c r="LH3296" i="1"/>
  <c r="LI3311" i="1"/>
  <c r="LF3311" i="1"/>
  <c r="LK3319" i="1"/>
  <c r="LJ3339" i="1"/>
  <c r="LG3339" i="1"/>
  <c r="LK3356" i="1"/>
  <c r="LH3356" i="1"/>
  <c r="LH3360" i="1"/>
  <c r="LM3364" i="1"/>
  <c r="LC3364" i="1"/>
  <c r="LL3366" i="1"/>
  <c r="LC3366" i="1"/>
  <c r="LM3366" i="1"/>
  <c r="LJ3372" i="1"/>
  <c r="LG3372" i="1"/>
  <c r="LK3380" i="1"/>
  <c r="LH3380" i="1"/>
  <c r="LH3397" i="1"/>
  <c r="LK3404" i="1"/>
  <c r="LJ3408" i="1"/>
  <c r="LG3408" i="1"/>
  <c r="LI3410" i="1"/>
  <c r="LC3430" i="1"/>
  <c r="LM3430" i="1"/>
  <c r="LI3443" i="1"/>
  <c r="LF3443" i="1"/>
  <c r="LL3448" i="1"/>
  <c r="LC3448" i="1"/>
  <c r="LI3492" i="1"/>
  <c r="LF3492" i="1"/>
  <c r="LK3497" i="1"/>
  <c r="LH3497" i="1"/>
  <c r="LL2640" i="1"/>
  <c r="LF2647" i="1"/>
  <c r="LL2651" i="1"/>
  <c r="LN2651" i="1"/>
  <c r="LO2651" i="1"/>
  <c r="LH2653" i="1"/>
  <c r="LM2654" i="1"/>
  <c r="LM2658" i="1"/>
  <c r="LL2660" i="1"/>
  <c r="LM2665" i="1"/>
  <c r="LL2679" i="1"/>
  <c r="LG2684" i="1"/>
  <c r="LI2687" i="1"/>
  <c r="LM2689" i="1"/>
  <c r="LJ2692" i="1"/>
  <c r="LM2693" i="1"/>
  <c r="LH2701" i="1"/>
  <c r="LM2702" i="1"/>
  <c r="LM2706" i="1"/>
  <c r="LL2708" i="1"/>
  <c r="LM2713" i="1"/>
  <c r="LM2717" i="1"/>
  <c r="LL2724" i="1"/>
  <c r="LM2737" i="1"/>
  <c r="LM2741" i="1"/>
  <c r="LL2744" i="1"/>
  <c r="LL2756" i="1"/>
  <c r="LM2761" i="1"/>
  <c r="LI2762" i="1"/>
  <c r="LM2765" i="1"/>
  <c r="LM2767" i="1"/>
  <c r="LL2768" i="1"/>
  <c r="LG2773" i="1"/>
  <c r="LL2780" i="1"/>
  <c r="LF2780" i="1"/>
  <c r="LM2793" i="1"/>
  <c r="LI2794" i="1"/>
  <c r="LM2797" i="1"/>
  <c r="LM2799" i="1"/>
  <c r="LL2800" i="1"/>
  <c r="LG2805" i="1"/>
  <c r="LL2812" i="1"/>
  <c r="LF2812" i="1"/>
  <c r="LM2825" i="1"/>
  <c r="LK2825" i="1"/>
  <c r="LI2826" i="1"/>
  <c r="LM2829" i="1"/>
  <c r="LM2831" i="1"/>
  <c r="LL2832" i="1"/>
  <c r="LL2834" i="1"/>
  <c r="LN2834" i="1"/>
  <c r="LO2834" i="1"/>
  <c r="LG2837" i="1"/>
  <c r="LL2844" i="1"/>
  <c r="LF2844" i="1"/>
  <c r="LM2857" i="1"/>
  <c r="LM2861" i="1"/>
  <c r="LM2863" i="1"/>
  <c r="LL2864" i="1"/>
  <c r="LL2868" i="1"/>
  <c r="LM2869" i="1"/>
  <c r="LM2871" i="1"/>
  <c r="LH2872" i="1"/>
  <c r="LL2878" i="1"/>
  <c r="LM2883" i="1"/>
  <c r="LL2888" i="1"/>
  <c r="LM2889" i="1"/>
  <c r="LK2896" i="1"/>
  <c r="LM2899" i="1"/>
  <c r="LG2903" i="1"/>
  <c r="LH2904" i="1"/>
  <c r="LM2906" i="1"/>
  <c r="LN2910" i="1"/>
  <c r="LO2910" i="1"/>
  <c r="LF2913" i="1"/>
  <c r="LH2919" i="1"/>
  <c r="LL2921" i="1"/>
  <c r="LL2928" i="1"/>
  <c r="LM2931" i="1"/>
  <c r="LL2932" i="1"/>
  <c r="LN2932" i="1"/>
  <c r="LO2932" i="1"/>
  <c r="LM2933" i="1"/>
  <c r="LF2934" i="1"/>
  <c r="LM2935" i="1"/>
  <c r="LM2942" i="1"/>
  <c r="LL2948" i="1"/>
  <c r="LN2948" i="1"/>
  <c r="LO2948" i="1"/>
  <c r="LL2951" i="1"/>
  <c r="LN2951" i="1"/>
  <c r="LO2951" i="1"/>
  <c r="LL2952" i="1"/>
  <c r="LJ2954" i="1"/>
  <c r="LG2954" i="1"/>
  <c r="LG2958" i="1"/>
  <c r="LJ2962" i="1"/>
  <c r="LF2973" i="1"/>
  <c r="LI2973" i="1"/>
  <c r="LH2975" i="1"/>
  <c r="LK2978" i="1"/>
  <c r="LF2989" i="1"/>
  <c r="LI2989" i="1"/>
  <c r="LK2996" i="1"/>
  <c r="LM3000" i="1"/>
  <c r="LL3000" i="1"/>
  <c r="LN3000" i="1"/>
  <c r="LO3000" i="1"/>
  <c r="LJ3012" i="1"/>
  <c r="LG3012" i="1"/>
  <c r="LK3015" i="1"/>
  <c r="LL3020" i="1"/>
  <c r="LN3020" i="1"/>
  <c r="LO3020" i="1"/>
  <c r="LK3048" i="1"/>
  <c r="LI3050" i="1"/>
  <c r="LJ3059" i="1"/>
  <c r="LL3060" i="1"/>
  <c r="LN3060" i="1"/>
  <c r="LO3060" i="1"/>
  <c r="LK3064" i="1"/>
  <c r="LI3066" i="1"/>
  <c r="LG3075" i="1"/>
  <c r="LF3078" i="1"/>
  <c r="LJ3079" i="1"/>
  <c r="LG3079" i="1"/>
  <c r="LL3080" i="1"/>
  <c r="LN3080" i="1"/>
  <c r="LO3080" i="1"/>
  <c r="LC3081" i="1"/>
  <c r="LC3083" i="1"/>
  <c r="LC3087" i="1"/>
  <c r="LJ3091" i="1"/>
  <c r="LG3091" i="1"/>
  <c r="LH3092" i="1"/>
  <c r="LK3095" i="1"/>
  <c r="LH3095" i="1"/>
  <c r="LL3097" i="1"/>
  <c r="LM3097" i="1"/>
  <c r="LC3097" i="1"/>
  <c r="LC3098" i="1"/>
  <c r="LM3103" i="1"/>
  <c r="LC3103" i="1"/>
  <c r="LH3103" i="1"/>
  <c r="LF3105" i="1"/>
  <c r="LG3106" i="1"/>
  <c r="LM3107" i="1"/>
  <c r="LC3107" i="1"/>
  <c r="LH3107" i="1"/>
  <c r="LG3123" i="1"/>
  <c r="LL3126" i="1"/>
  <c r="LC3126" i="1"/>
  <c r="LK3127" i="1"/>
  <c r="LK3131" i="1"/>
  <c r="LG3134" i="1"/>
  <c r="LG3135" i="1"/>
  <c r="LC3138" i="1"/>
  <c r="LG3139" i="1"/>
  <c r="LF3142" i="1"/>
  <c r="LK3143" i="1"/>
  <c r="LH3143" i="1"/>
  <c r="LL3145" i="1"/>
  <c r="LM3145" i="1"/>
  <c r="LC3145" i="1"/>
  <c r="LC3146" i="1"/>
  <c r="LL3153" i="1"/>
  <c r="LC3153" i="1"/>
  <c r="LI3153" i="1"/>
  <c r="LM3153" i="1"/>
  <c r="LM3162" i="1"/>
  <c r="LC3162" i="1"/>
  <c r="LL3163" i="1"/>
  <c r="LN3163" i="1"/>
  <c r="LO3163" i="1"/>
  <c r="LG3163" i="1"/>
  <c r="LM3166" i="1"/>
  <c r="LL3166" i="1"/>
  <c r="LN3166" i="1"/>
  <c r="LO3166" i="1"/>
  <c r="LJ3166" i="1"/>
  <c r="LG3166" i="1"/>
  <c r="LM3167" i="1"/>
  <c r="LG3177" i="1"/>
  <c r="LJ3177" i="1"/>
  <c r="LK3178" i="1"/>
  <c r="LC3179" i="1"/>
  <c r="LF3179" i="1"/>
  <c r="LC3183" i="1"/>
  <c r="LF3183" i="1"/>
  <c r="LM3184" i="1"/>
  <c r="LL3185" i="1"/>
  <c r="LM3185" i="1"/>
  <c r="LM3194" i="1"/>
  <c r="LC3194" i="1"/>
  <c r="LM3202" i="1"/>
  <c r="LC3202" i="1"/>
  <c r="LM3210" i="1"/>
  <c r="LC3210" i="1"/>
  <c r="LI3218" i="1"/>
  <c r="LF3218" i="1"/>
  <c r="LL3219" i="1"/>
  <c r="LC3222" i="1"/>
  <c r="LF3222" i="1"/>
  <c r="LG3225" i="1"/>
  <c r="LJ3225" i="1"/>
  <c r="LC3226" i="1"/>
  <c r="LF3226" i="1"/>
  <c r="LM3228" i="1"/>
  <c r="LC3228" i="1"/>
  <c r="LH3228" i="1"/>
  <c r="LC3231" i="1"/>
  <c r="LM3235" i="1"/>
  <c r="LC3235" i="1"/>
  <c r="LJ3239" i="1"/>
  <c r="LG3239" i="1"/>
  <c r="LK3240" i="1"/>
  <c r="LL3244" i="1"/>
  <c r="LM3248" i="1"/>
  <c r="LG3248" i="1"/>
  <c r="LJ3255" i="1"/>
  <c r="LF3258" i="1"/>
  <c r="LK3260" i="1"/>
  <c r="LH3260" i="1"/>
  <c r="LK3264" i="1"/>
  <c r="LH3264" i="1"/>
  <c r="LH3273" i="1"/>
  <c r="LK3276" i="1"/>
  <c r="LH3276" i="1"/>
  <c r="LI3278" i="1"/>
  <c r="LF3278" i="1"/>
  <c r="LH3280" i="1"/>
  <c r="LI3282" i="1"/>
  <c r="LF3282" i="1"/>
  <c r="LJ3287" i="1"/>
  <c r="LG3287" i="1"/>
  <c r="LH3292" i="1"/>
  <c r="LK3292" i="1"/>
  <c r="LI3306" i="1"/>
  <c r="LF3306" i="1"/>
  <c r="LF3337" i="1"/>
  <c r="LI3337" i="1"/>
  <c r="LC3349" i="1"/>
  <c r="LL3349" i="1"/>
  <c r="LN3349" i="1"/>
  <c r="LO3349" i="1"/>
  <c r="LI3350" i="1"/>
  <c r="LF3350" i="1"/>
  <c r="LG3359" i="1"/>
  <c r="LJ3359" i="1"/>
  <c r="LM3363" i="1"/>
  <c r="LC3363" i="1"/>
  <c r="LJ3364" i="1"/>
  <c r="LG3364" i="1"/>
  <c r="LK3372" i="1"/>
  <c r="LH3372" i="1"/>
  <c r="LJ3376" i="1"/>
  <c r="LG3376" i="1"/>
  <c r="LJ3379" i="1"/>
  <c r="LG3379" i="1"/>
  <c r="LF3387" i="1"/>
  <c r="LI3387" i="1"/>
  <c r="LI3392" i="1"/>
  <c r="LF3392" i="1"/>
  <c r="LN3440" i="1"/>
  <c r="LO3440" i="1"/>
  <c r="LH3461" i="1"/>
  <c r="LM3476" i="1"/>
  <c r="LL3476" i="1"/>
  <c r="LL3491" i="1"/>
  <c r="LM3491" i="1"/>
  <c r="LC3491" i="1"/>
  <c r="LC3494" i="1"/>
  <c r="LL3494" i="1"/>
  <c r="LI3495" i="1"/>
  <c r="LF3495" i="1"/>
  <c r="LH3502" i="1"/>
  <c r="LI3503" i="1"/>
  <c r="LF3503" i="1"/>
  <c r="LH3506" i="1"/>
  <c r="LM3283" i="1"/>
  <c r="LC3283" i="1"/>
  <c r="LH3284" i="1"/>
  <c r="LI3285" i="1"/>
  <c r="LI3299" i="1"/>
  <c r="LF3299" i="1"/>
  <c r="LK3304" i="1"/>
  <c r="LH3304" i="1"/>
  <c r="LJ3308" i="1"/>
  <c r="LG3308" i="1"/>
  <c r="LK3316" i="1"/>
  <c r="LM3320" i="1"/>
  <c r="LC3320" i="1"/>
  <c r="LK3320" i="1"/>
  <c r="LH3320" i="1"/>
  <c r="LJ3324" i="1"/>
  <c r="LG3324" i="1"/>
  <c r="LG3327" i="1"/>
  <c r="LK3328" i="1"/>
  <c r="LH3328" i="1"/>
  <c r="LL3329" i="1"/>
  <c r="LI3330" i="1"/>
  <c r="LF3330" i="1"/>
  <c r="LC3333" i="1"/>
  <c r="LL3333" i="1"/>
  <c r="LN3333" i="1"/>
  <c r="LO3333" i="1"/>
  <c r="LL3334" i="1"/>
  <c r="LM3334" i="1"/>
  <c r="LC3334" i="1"/>
  <c r="LK3340" i="1"/>
  <c r="LH3340" i="1"/>
  <c r="LL3342" i="1"/>
  <c r="LM3342" i="1"/>
  <c r="LC3342" i="1"/>
  <c r="LJ3343" i="1"/>
  <c r="LG3343" i="1"/>
  <c r="LJ3344" i="1"/>
  <c r="LG3344" i="1"/>
  <c r="LJ3347" i="1"/>
  <c r="LG3347" i="1"/>
  <c r="LI3367" i="1"/>
  <c r="LF3367" i="1"/>
  <c r="LL3383" i="1"/>
  <c r="LC3383" i="1"/>
  <c r="LF3383" i="1"/>
  <c r="LM3383" i="1"/>
  <c r="LM3396" i="1"/>
  <c r="LL3396" i="1"/>
  <c r="LJ3396" i="1"/>
  <c r="LG3396" i="1"/>
  <c r="LM3409" i="1"/>
  <c r="LJ3412" i="1"/>
  <c r="LG3412" i="1"/>
  <c r="LL3415" i="1"/>
  <c r="LC3415" i="1"/>
  <c r="LF3415" i="1"/>
  <c r="LM3415" i="1"/>
  <c r="LI3424" i="1"/>
  <c r="LF3424" i="1"/>
  <c r="LM3428" i="1"/>
  <c r="LC3428" i="1"/>
  <c r="LI3428" i="1"/>
  <c r="LL3428" i="1"/>
  <c r="LI3439" i="1"/>
  <c r="LF3439" i="1"/>
  <c r="LJ3440" i="1"/>
  <c r="LG3440" i="1"/>
  <c r="LJ3457" i="1"/>
  <c r="LG3457" i="1"/>
  <c r="LL3460" i="1"/>
  <c r="LL3463" i="1"/>
  <c r="LC3463" i="1"/>
  <c r="LM3463" i="1"/>
  <c r="LM3473" i="1"/>
  <c r="LL3473" i="1"/>
  <c r="LF3482" i="1"/>
  <c r="LM3496" i="1"/>
  <c r="LC3496" i="1"/>
  <c r="LI3496" i="1"/>
  <c r="LI3500" i="1"/>
  <c r="LF3500" i="1"/>
  <c r="LG3520" i="1"/>
  <c r="LJ3520" i="1"/>
  <c r="LG3554" i="1"/>
  <c r="LJ3554" i="1"/>
  <c r="LK3559" i="1"/>
  <c r="LK3567" i="1"/>
  <c r="LH3572" i="1"/>
  <c r="LK3577" i="1"/>
  <c r="LF3579" i="1"/>
  <c r="LI3579" i="1"/>
  <c r="LF3633" i="1"/>
  <c r="LI3633" i="1"/>
  <c r="LK3667" i="1"/>
  <c r="LG3729" i="1"/>
  <c r="LJ3729" i="1"/>
  <c r="LF3740" i="1"/>
  <c r="LI3740" i="1"/>
  <c r="LF3756" i="1"/>
  <c r="LI3756" i="1"/>
  <c r="LG3757" i="1"/>
  <c r="LJ3757" i="1"/>
  <c r="LK3905" i="1"/>
  <c r="LH3905" i="1"/>
  <c r="LM2947" i="1"/>
  <c r="LM2949" i="1"/>
  <c r="LM2951" i="1"/>
  <c r="LM2959" i="1"/>
  <c r="LL2960" i="1"/>
  <c r="LL2969" i="1"/>
  <c r="LM2975" i="1"/>
  <c r="LF2977" i="1"/>
  <c r="LM2988" i="1"/>
  <c r="LM2996" i="1"/>
  <c r="LL2996" i="1"/>
  <c r="LN2996" i="1"/>
  <c r="LO2996" i="1"/>
  <c r="LM3011" i="1"/>
  <c r="LM3047" i="1"/>
  <c r="LM3051" i="1"/>
  <c r="LM3055" i="1"/>
  <c r="LM3059" i="1"/>
  <c r="LM3063" i="1"/>
  <c r="LM3067" i="1"/>
  <c r="LM3071" i="1"/>
  <c r="LM3075" i="1"/>
  <c r="LL3082" i="1"/>
  <c r="LL3086" i="1"/>
  <c r="LC3093" i="1"/>
  <c r="LL3094" i="1"/>
  <c r="LL3109" i="1"/>
  <c r="LM3111" i="1"/>
  <c r="LC3113" i="1"/>
  <c r="LL3122" i="1"/>
  <c r="LL3129" i="1"/>
  <c r="LM3131" i="1"/>
  <c r="LM3135" i="1"/>
  <c r="LL3136" i="1"/>
  <c r="LM3139" i="1"/>
  <c r="LC3151" i="1"/>
  <c r="LI3152" i="1"/>
  <c r="LK3154" i="1"/>
  <c r="LL3161" i="1"/>
  <c r="LC3163" i="1"/>
  <c r="LF3163" i="1"/>
  <c r="LC3167" i="1"/>
  <c r="LF3167" i="1"/>
  <c r="LI3168" i="1"/>
  <c r="LM3170" i="1"/>
  <c r="LL3173" i="1"/>
  <c r="LM3174" i="1"/>
  <c r="LM3175" i="1"/>
  <c r="LM3178" i="1"/>
  <c r="LL3178" i="1"/>
  <c r="LF3180" i="1"/>
  <c r="LK3186" i="1"/>
  <c r="LL3189" i="1"/>
  <c r="LL3197" i="1"/>
  <c r="LL3205" i="1"/>
  <c r="LC3213" i="1"/>
  <c r="LL3221" i="1"/>
  <c r="LN3230" i="1"/>
  <c r="LO3230" i="1"/>
  <c r="LL3237" i="1"/>
  <c r="LM3242" i="1"/>
  <c r="LM3245" i="1"/>
  <c r="LL3253" i="1"/>
  <c r="LM3255" i="1"/>
  <c r="LG3259" i="1"/>
  <c r="LM3263" i="1"/>
  <c r="LM3264" i="1"/>
  <c r="LD3264" i="1"/>
  <c r="LH3268" i="1"/>
  <c r="LI3269" i="1"/>
  <c r="LG3271" i="1"/>
  <c r="LM3279" i="1"/>
  <c r="LL3280" i="1"/>
  <c r="LK3284" i="1"/>
  <c r="LL3285" i="1"/>
  <c r="LM3287" i="1"/>
  <c r="LC3291" i="1"/>
  <c r="LD3294" i="1"/>
  <c r="LM3294" i="1"/>
  <c r="LD3302" i="1"/>
  <c r="LM3302" i="1"/>
  <c r="LH3305" i="1"/>
  <c r="LF3310" i="1"/>
  <c r="LK3312" i="1"/>
  <c r="LH3312" i="1"/>
  <c r="LK3315" i="1"/>
  <c r="LH3316" i="1"/>
  <c r="LD3318" i="1"/>
  <c r="LG3318" i="1"/>
  <c r="LM3318" i="1"/>
  <c r="LH3321" i="1"/>
  <c r="LG3328" i="1"/>
  <c r="LG3331" i="1"/>
  <c r="LC3336" i="1"/>
  <c r="LI3338" i="1"/>
  <c r="LG3342" i="1"/>
  <c r="LJ3342" i="1"/>
  <c r="LM3343" i="1"/>
  <c r="LC3343" i="1"/>
  <c r="LM3344" i="1"/>
  <c r="LC3344" i="1"/>
  <c r="LH3344" i="1"/>
  <c r="LC3345" i="1"/>
  <c r="LF3345" i="1"/>
  <c r="LL3345" i="1"/>
  <c r="LM3347" i="1"/>
  <c r="LC3347" i="1"/>
  <c r="LM3350" i="1"/>
  <c r="LM3351" i="1"/>
  <c r="LC3351" i="1"/>
  <c r="LG3351" i="1"/>
  <c r="LG3354" i="1"/>
  <c r="LJ3354" i="1"/>
  <c r="LC3355" i="1"/>
  <c r="LI3355" i="1"/>
  <c r="LH3357" i="1"/>
  <c r="LJ3360" i="1"/>
  <c r="LG3360" i="1"/>
  <c r="LN3361" i="1"/>
  <c r="LO3361" i="1"/>
  <c r="LH3361" i="1"/>
  <c r="LH3368" i="1"/>
  <c r="LH3369" i="1"/>
  <c r="LL3377" i="1"/>
  <c r="LH3377" i="1"/>
  <c r="LC3378" i="1"/>
  <c r="LF3379" i="1"/>
  <c r="LJ3390" i="1"/>
  <c r="LC3391" i="1"/>
  <c r="LC3400" i="1"/>
  <c r="LC3403" i="1"/>
  <c r="LJ3422" i="1"/>
  <c r="LL3423" i="1"/>
  <c r="LC3423" i="1"/>
  <c r="LG3424" i="1"/>
  <c r="LI3427" i="1"/>
  <c r="LF3427" i="1"/>
  <c r="LK3436" i="1"/>
  <c r="LM3440" i="1"/>
  <c r="LC3440" i="1"/>
  <c r="LD3446" i="1"/>
  <c r="LG3446" i="1"/>
  <c r="LM3446" i="1"/>
  <c r="LI3447" i="1"/>
  <c r="LF3447" i="1"/>
  <c r="LG3452" i="1"/>
  <c r="LJ3452" i="1"/>
  <c r="LL3466" i="1"/>
  <c r="LD3466" i="1"/>
  <c r="LL3479" i="1"/>
  <c r="LM3479" i="1"/>
  <c r="LF3479" i="1"/>
  <c r="LJ3484" i="1"/>
  <c r="LK3493" i="1"/>
  <c r="LL3499" i="1"/>
  <c r="LM3499" i="1"/>
  <c r="LC3499" i="1"/>
  <c r="LI3504" i="1"/>
  <c r="LF3504" i="1"/>
  <c r="LI3507" i="1"/>
  <c r="LI3508" i="1"/>
  <c r="LG3646" i="1"/>
  <c r="LJ3646" i="1"/>
  <c r="LF3657" i="1"/>
  <c r="LI3657" i="1"/>
  <c r="LG3674" i="1"/>
  <c r="LJ3674" i="1"/>
  <c r="LK3675" i="1"/>
  <c r="LK3714" i="1"/>
  <c r="LL3716" i="1"/>
  <c r="LC3716" i="1"/>
  <c r="LM3716" i="1"/>
  <c r="LD3721" i="1"/>
  <c r="LG3721" i="1"/>
  <c r="LL3721" i="1"/>
  <c r="LL3022" i="1"/>
  <c r="LM3023" i="1"/>
  <c r="LL3030" i="1"/>
  <c r="LM3031" i="1"/>
  <c r="LL3038" i="1"/>
  <c r="LM3039" i="1"/>
  <c r="LL3046" i="1"/>
  <c r="LL3050" i="1"/>
  <c r="LL3054" i="1"/>
  <c r="LL3058" i="1"/>
  <c r="LL3062" i="1"/>
  <c r="LL3066" i="1"/>
  <c r="LL3070" i="1"/>
  <c r="LL3074" i="1"/>
  <c r="LL3078" i="1"/>
  <c r="LL3093" i="1"/>
  <c r="LM3095" i="1"/>
  <c r="LL3106" i="1"/>
  <c r="LL3113" i="1"/>
  <c r="LM3115" i="1"/>
  <c r="LM3119" i="1"/>
  <c r="LL3120" i="1"/>
  <c r="LM3123" i="1"/>
  <c r="LL3130" i="1"/>
  <c r="LL3134" i="1"/>
  <c r="LL3142" i="1"/>
  <c r="LM3143" i="1"/>
  <c r="LL3151" i="1"/>
  <c r="LL3167" i="1"/>
  <c r="LL3169" i="1"/>
  <c r="LJ3173" i="1"/>
  <c r="LM3182" i="1"/>
  <c r="LM3187" i="1"/>
  <c r="LM3190" i="1"/>
  <c r="LM3198" i="1"/>
  <c r="LM3206" i="1"/>
  <c r="LM3219" i="1"/>
  <c r="LM3244" i="1"/>
  <c r="LL3258" i="1"/>
  <c r="LM3258" i="1"/>
  <c r="LM3260" i="1"/>
  <c r="LF3263" i="1"/>
  <c r="LM3267" i="1"/>
  <c r="LK3267" i="1"/>
  <c r="LK3268" i="1"/>
  <c r="LL3269" i="1"/>
  <c r="LJ3274" i="1"/>
  <c r="LM3276" i="1"/>
  <c r="LF3279" i="1"/>
  <c r="LG3280" i="1"/>
  <c r="LK3283" i="1"/>
  <c r="LL3286" i="1"/>
  <c r="LM3286" i="1"/>
  <c r="LC3286" i="1"/>
  <c r="LH3288" i="1"/>
  <c r="LG3295" i="1"/>
  <c r="LL3300" i="1"/>
  <c r="LD3300" i="1"/>
  <c r="LI3305" i="1"/>
  <c r="LM3306" i="1"/>
  <c r="LL3313" i="1"/>
  <c r="LI3315" i="1"/>
  <c r="LF3315" i="1"/>
  <c r="LI3321" i="1"/>
  <c r="LM3322" i="1"/>
  <c r="LK3331" i="1"/>
  <c r="LK3332" i="1"/>
  <c r="LH3332" i="1"/>
  <c r="LK3335" i="1"/>
  <c r="LM3339" i="1"/>
  <c r="LC3339" i="1"/>
  <c r="LI3339" i="1"/>
  <c r="LH3348" i="1"/>
  <c r="LH3353" i="1"/>
  <c r="LJ3355" i="1"/>
  <c r="LG3355" i="1"/>
  <c r="LF3358" i="1"/>
  <c r="LL3365" i="1"/>
  <c r="LK3368" i="1"/>
  <c r="LD3370" i="1"/>
  <c r="LM3370" i="1"/>
  <c r="LM3371" i="1"/>
  <c r="LC3371" i="1"/>
  <c r="LM3375" i="1"/>
  <c r="LC3375" i="1"/>
  <c r="LM3376" i="1"/>
  <c r="LC3376" i="1"/>
  <c r="LH3376" i="1"/>
  <c r="LI3386" i="1"/>
  <c r="LI3407" i="1"/>
  <c r="LF3407" i="1"/>
  <c r="LH3409" i="1"/>
  <c r="LI3418" i="1"/>
  <c r="LG3423" i="1"/>
  <c r="LJ3423" i="1"/>
  <c r="LN3435" i="1"/>
  <c r="LO3435" i="1"/>
  <c r="LK3443" i="1"/>
  <c r="LI3451" i="1"/>
  <c r="LC3458" i="1"/>
  <c r="LL3458" i="1"/>
  <c r="LH3465" i="1"/>
  <c r="LH3477" i="1"/>
  <c r="LM3480" i="1"/>
  <c r="LC3480" i="1"/>
  <c r="LM3488" i="1"/>
  <c r="LC3488" i="1"/>
  <c r="LJ3489" i="1"/>
  <c r="LG3489" i="1"/>
  <c r="LM3493" i="1"/>
  <c r="LC3493" i="1"/>
  <c r="LL3493" i="1"/>
  <c r="LH3493" i="1"/>
  <c r="LK3501" i="1"/>
  <c r="LH3501" i="1"/>
  <c r="LK3595" i="1"/>
  <c r="LG3606" i="1"/>
  <c r="LJ3606" i="1"/>
  <c r="LH3608" i="1"/>
  <c r="LG3610" i="1"/>
  <c r="LJ3610" i="1"/>
  <c r="LI3909" i="1"/>
  <c r="LF3909" i="1"/>
  <c r="LH3910" i="1"/>
  <c r="LM3338" i="1"/>
  <c r="LM3352" i="1"/>
  <c r="LM3368" i="1"/>
  <c r="LD3393" i="1"/>
  <c r="LC3397" i="1"/>
  <c r="LI3398" i="1"/>
  <c r="LL3399" i="1"/>
  <c r="LG3399" i="1"/>
  <c r="LH3400" i="1"/>
  <c r="LJ3406" i="1"/>
  <c r="LL3407" i="1"/>
  <c r="LC3409" i="1"/>
  <c r="LF3409" i="1"/>
  <c r="LM3412" i="1"/>
  <c r="LM3424" i="1"/>
  <c r="LL3424" i="1"/>
  <c r="LF3426" i="1"/>
  <c r="LL3429" i="1"/>
  <c r="LL3431" i="1"/>
  <c r="LG3431" i="1"/>
  <c r="LH3432" i="1"/>
  <c r="LJ3438" i="1"/>
  <c r="LL3439" i="1"/>
  <c r="LK3472" i="1"/>
  <c r="LH3480" i="1"/>
  <c r="LM3489" i="1"/>
  <c r="LH3489" i="1"/>
  <c r="LK3496" i="1"/>
  <c r="LG3501" i="1"/>
  <c r="LG3505" i="1"/>
  <c r="LK3517" i="1"/>
  <c r="LF3523" i="1"/>
  <c r="LI3523" i="1"/>
  <c r="LF3527" i="1"/>
  <c r="LI3527" i="1"/>
  <c r="LF3531" i="1"/>
  <c r="LI3531" i="1"/>
  <c r="LG3550" i="1"/>
  <c r="LJ3550" i="1"/>
  <c r="LL3551" i="1"/>
  <c r="LC3551" i="1"/>
  <c r="LM3551" i="1"/>
  <c r="LF3571" i="1"/>
  <c r="LI3571" i="1"/>
  <c r="LN3576" i="1"/>
  <c r="LO3576" i="1"/>
  <c r="LK3585" i="1"/>
  <c r="LF3593" i="1"/>
  <c r="LI3593" i="1"/>
  <c r="LI3613" i="1"/>
  <c r="LG3618" i="1"/>
  <c r="LJ3618" i="1"/>
  <c r="LH3628" i="1"/>
  <c r="LK3663" i="1"/>
  <c r="LG3699" i="1"/>
  <c r="LJ3699" i="1"/>
  <c r="LK3704" i="1"/>
  <c r="LN3792" i="1"/>
  <c r="LO3792" i="1"/>
  <c r="LH3800" i="1"/>
  <c r="LH3810" i="1"/>
  <c r="LM3828" i="1"/>
  <c r="LC3828" i="1"/>
  <c r="LI3835" i="1"/>
  <c r="LF3835" i="1"/>
  <c r="LK3844" i="1"/>
  <c r="LL3290" i="1"/>
  <c r="LM3290" i="1"/>
  <c r="LL3294" i="1"/>
  <c r="LM3295" i="1"/>
  <c r="LM3296" i="1"/>
  <c r="LM3307" i="1"/>
  <c r="LJ3310" i="1"/>
  <c r="LL3312" i="1"/>
  <c r="LL3318" i="1"/>
  <c r="LM3323" i="1"/>
  <c r="LL3326" i="1"/>
  <c r="LM3327" i="1"/>
  <c r="LM3328" i="1"/>
  <c r="LM3331" i="1"/>
  <c r="LM3335" i="1"/>
  <c r="LH3336" i="1"/>
  <c r="LK3351" i="1"/>
  <c r="LI3353" i="1"/>
  <c r="LL3354" i="1"/>
  <c r="LM3354" i="1"/>
  <c r="LM3356" i="1"/>
  <c r="LL3370" i="1"/>
  <c r="LM3372" i="1"/>
  <c r="LM3379" i="1"/>
  <c r="LM3380" i="1"/>
  <c r="LI3382" i="1"/>
  <c r="LM3384" i="1"/>
  <c r="LL3387" i="1"/>
  <c r="LM3392" i="1"/>
  <c r="LL3392" i="1"/>
  <c r="LL3397" i="1"/>
  <c r="LK3400" i="1"/>
  <c r="LI3414" i="1"/>
  <c r="LM3416" i="1"/>
  <c r="LL3419" i="1"/>
  <c r="LK3432" i="1"/>
  <c r="LK3451" i="1"/>
  <c r="LM3456" i="1"/>
  <c r="LM3464" i="1"/>
  <c r="LM3492" i="1"/>
  <c r="LG3508" i="1"/>
  <c r="LK3533" i="1"/>
  <c r="LK3535" i="1"/>
  <c r="LK3541" i="1"/>
  <c r="LH3552" i="1"/>
  <c r="LK3575" i="1"/>
  <c r="LL3584" i="1"/>
  <c r="LD3584" i="1"/>
  <c r="LG3584" i="1"/>
  <c r="LM3587" i="1"/>
  <c r="LG3654" i="1"/>
  <c r="LJ3654" i="1"/>
  <c r="LF3669" i="1"/>
  <c r="LI3669" i="1"/>
  <c r="LG3766" i="1"/>
  <c r="LJ3766" i="1"/>
  <c r="LF3767" i="1"/>
  <c r="LI3767" i="1"/>
  <c r="LK3781" i="1"/>
  <c r="LL3791" i="1"/>
  <c r="LM3791" i="1"/>
  <c r="LC3791" i="1"/>
  <c r="LM3520" i="1"/>
  <c r="LL3521" i="1"/>
  <c r="LL3526" i="1"/>
  <c r="LN3526" i="1"/>
  <c r="LO3526" i="1"/>
  <c r="LL3527" i="1"/>
  <c r="LM3527" i="1"/>
  <c r="LM3547" i="1"/>
  <c r="LF3555" i="1"/>
  <c r="LI3555" i="1"/>
  <c r="LG3558" i="1"/>
  <c r="LJ3558" i="1"/>
  <c r="LF3559" i="1"/>
  <c r="LI3559" i="1"/>
  <c r="LK3569" i="1"/>
  <c r="LL3571" i="1"/>
  <c r="LM3571" i="1"/>
  <c r="LH3584" i="1"/>
  <c r="LG3598" i="1"/>
  <c r="LJ3598" i="1"/>
  <c r="LF3609" i="1"/>
  <c r="LI3609" i="1"/>
  <c r="LK3611" i="1"/>
  <c r="LL3612" i="1"/>
  <c r="LK3615" i="1"/>
  <c r="LG3622" i="1"/>
  <c r="LJ3622" i="1"/>
  <c r="LH3624" i="1"/>
  <c r="LI3629" i="1"/>
  <c r="LG3634" i="1"/>
  <c r="LJ3634" i="1"/>
  <c r="LH3644" i="1"/>
  <c r="LI3649" i="1"/>
  <c r="LG3650" i="1"/>
  <c r="LJ3650" i="1"/>
  <c r="LL3659" i="1"/>
  <c r="LC3659" i="1"/>
  <c r="LG3662" i="1"/>
  <c r="LJ3662" i="1"/>
  <c r="LK3679" i="1"/>
  <c r="LC3687" i="1"/>
  <c r="LF3687" i="1"/>
  <c r="LK3691" i="1"/>
  <c r="LL3705" i="1"/>
  <c r="LD3705" i="1"/>
  <c r="LG3705" i="1"/>
  <c r="LG3711" i="1"/>
  <c r="LJ3711" i="1"/>
  <c r="LK3720" i="1"/>
  <c r="LF3736" i="1"/>
  <c r="LI3736" i="1"/>
  <c r="LK3815" i="1"/>
  <c r="LK3840" i="1"/>
  <c r="LK3884" i="1"/>
  <c r="LL3899" i="1"/>
  <c r="LC3899" i="1"/>
  <c r="LL3529" i="1"/>
  <c r="LM3529" i="1"/>
  <c r="LH3532" i="1"/>
  <c r="LI3535" i="1"/>
  <c r="LJ3538" i="1"/>
  <c r="LH3564" i="1"/>
  <c r="LL3567" i="1"/>
  <c r="LC3567" i="1"/>
  <c r="LM3567" i="1"/>
  <c r="LK3583" i="1"/>
  <c r="LH3596" i="1"/>
  <c r="LF3601" i="1"/>
  <c r="LI3601" i="1"/>
  <c r="LG3614" i="1"/>
  <c r="LJ3614" i="1"/>
  <c r="LF3625" i="1"/>
  <c r="LI3625" i="1"/>
  <c r="LJ3626" i="1"/>
  <c r="LK3627" i="1"/>
  <c r="LK3631" i="1"/>
  <c r="LG3638" i="1"/>
  <c r="LJ3638" i="1"/>
  <c r="LH3640" i="1"/>
  <c r="LI3645" i="1"/>
  <c r="LF3661" i="1"/>
  <c r="LI3661" i="1"/>
  <c r="LF3677" i="1"/>
  <c r="LI3677" i="1"/>
  <c r="LL3683" i="1"/>
  <c r="LC3683" i="1"/>
  <c r="LF3683" i="1"/>
  <c r="LL3685" i="1"/>
  <c r="LC3685" i="1"/>
  <c r="LK3687" i="1"/>
  <c r="LK3695" i="1"/>
  <c r="LK3706" i="1"/>
  <c r="LG3715" i="1"/>
  <c r="LJ3715" i="1"/>
  <c r="LF3720" i="1"/>
  <c r="LI3720" i="1"/>
  <c r="LF3724" i="1"/>
  <c r="LI3724" i="1"/>
  <c r="LK3769" i="1"/>
  <c r="LF3783" i="1"/>
  <c r="LI3783" i="1"/>
  <c r="LG3798" i="1"/>
  <c r="LJ3798" i="1"/>
  <c r="LG3806" i="1"/>
  <c r="LJ3806" i="1"/>
  <c r="LK3809" i="1"/>
  <c r="LF3817" i="1"/>
  <c r="LI3817" i="1"/>
  <c r="LF3821" i="1"/>
  <c r="LI3821" i="1"/>
  <c r="LG3822" i="1"/>
  <c r="LJ3822" i="1"/>
  <c r="LI3839" i="1"/>
  <c r="LF3839" i="1"/>
  <c r="LI3845" i="1"/>
  <c r="LJ3848" i="1"/>
  <c r="LG3848" i="1"/>
  <c r="LF3914" i="1"/>
  <c r="LI3914" i="1"/>
  <c r="LH3448" i="1"/>
  <c r="LK3456" i="1"/>
  <c r="LK3464" i="1"/>
  <c r="LL3471" i="1"/>
  <c r="LL3482" i="1"/>
  <c r="LH3488" i="1"/>
  <c r="LI3498" i="1"/>
  <c r="LM3500" i="1"/>
  <c r="LM3501" i="1"/>
  <c r="LM3504" i="1"/>
  <c r="LM3505" i="1"/>
  <c r="LL3507" i="1"/>
  <c r="LM3509" i="1"/>
  <c r="LJ3524" i="1"/>
  <c r="LL3525" i="1"/>
  <c r="LC3525" i="1"/>
  <c r="LK3525" i="1"/>
  <c r="LK3529" i="1"/>
  <c r="LL3530" i="1"/>
  <c r="LN3530" i="1"/>
  <c r="LO3530" i="1"/>
  <c r="LM3533" i="1"/>
  <c r="LM3535" i="1"/>
  <c r="LI3539" i="1"/>
  <c r="LI3543" i="1"/>
  <c r="LJ3546" i="1"/>
  <c r="LK3549" i="1"/>
  <c r="LK3557" i="1"/>
  <c r="LJ3562" i="1"/>
  <c r="LF3563" i="1"/>
  <c r="LI3563" i="1"/>
  <c r="LN3568" i="1"/>
  <c r="LO3568" i="1"/>
  <c r="LK3573" i="1"/>
  <c r="LG3582" i="1"/>
  <c r="LJ3582" i="1"/>
  <c r="LL3583" i="1"/>
  <c r="LC3583" i="1"/>
  <c r="LM3583" i="1"/>
  <c r="LK3589" i="1"/>
  <c r="LG3590" i="1"/>
  <c r="LJ3590" i="1"/>
  <c r="LH3592" i="1"/>
  <c r="LI3597" i="1"/>
  <c r="LG3602" i="1"/>
  <c r="LJ3602" i="1"/>
  <c r="LH3612" i="1"/>
  <c r="LF3617" i="1"/>
  <c r="LI3617" i="1"/>
  <c r="LG3630" i="1"/>
  <c r="LJ3630" i="1"/>
  <c r="LF3641" i="1"/>
  <c r="LI3641" i="1"/>
  <c r="LJ3642" i="1"/>
  <c r="LK3643" i="1"/>
  <c r="LL3644" i="1"/>
  <c r="LK3647" i="1"/>
  <c r="LK3651" i="1"/>
  <c r="LL3671" i="1"/>
  <c r="LC3671" i="1"/>
  <c r="LK3671" i="1"/>
  <c r="LI3681" i="1"/>
  <c r="LM3683" i="1"/>
  <c r="LF3693" i="1"/>
  <c r="LI3693" i="1"/>
  <c r="LK3702" i="1"/>
  <c r="LH3713" i="1"/>
  <c r="LG3719" i="1"/>
  <c r="LJ3719" i="1"/>
  <c r="LK3722" i="1"/>
  <c r="LL3723" i="1"/>
  <c r="LN3723" i="1"/>
  <c r="LO3723" i="1"/>
  <c r="LG3725" i="1"/>
  <c r="LJ3725" i="1"/>
  <c r="LK3791" i="1"/>
  <c r="LM3912" i="1"/>
  <c r="LC3912" i="1"/>
  <c r="LL3575" i="1"/>
  <c r="LC3575" i="1"/>
  <c r="LH3576" i="1"/>
  <c r="LM3579" i="1"/>
  <c r="LM3595" i="1"/>
  <c r="LM3611" i="1"/>
  <c r="LM3627" i="1"/>
  <c r="LM3643" i="1"/>
  <c r="LM3654" i="1"/>
  <c r="LL3655" i="1"/>
  <c r="LL3660" i="1"/>
  <c r="LI3665" i="1"/>
  <c r="LC3667" i="1"/>
  <c r="LM3670" i="1"/>
  <c r="LM3671" i="1"/>
  <c r="LL3675" i="1"/>
  <c r="LC3675" i="1"/>
  <c r="LF3675" i="1"/>
  <c r="LL3677" i="1"/>
  <c r="LJ3690" i="1"/>
  <c r="LL3691" i="1"/>
  <c r="LC3691" i="1"/>
  <c r="LF3691" i="1"/>
  <c r="LL3693" i="1"/>
  <c r="LC3695" i="1"/>
  <c r="LF3695" i="1"/>
  <c r="LJ3703" i="1"/>
  <c r="LL3704" i="1"/>
  <c r="LC3704" i="1"/>
  <c r="LH3705" i="1"/>
  <c r="LM3708" i="1"/>
  <c r="LM3712" i="1"/>
  <c r="LC3722" i="1"/>
  <c r="LI3728" i="1"/>
  <c r="LK3730" i="1"/>
  <c r="LF3748" i="1"/>
  <c r="LI3748" i="1"/>
  <c r="LF3752" i="1"/>
  <c r="LI3752" i="1"/>
  <c r="LM3753" i="1"/>
  <c r="LI3760" i="1"/>
  <c r="LG3761" i="1"/>
  <c r="LJ3761" i="1"/>
  <c r="LF3771" i="1"/>
  <c r="LI3771" i="1"/>
  <c r="LG3774" i="1"/>
  <c r="LJ3774" i="1"/>
  <c r="LI3775" i="1"/>
  <c r="LH3776" i="1"/>
  <c r="LG3782" i="1"/>
  <c r="LJ3782" i="1"/>
  <c r="LL3787" i="1"/>
  <c r="LM3787" i="1"/>
  <c r="LC3787" i="1"/>
  <c r="LD3788" i="1"/>
  <c r="LG3788" i="1"/>
  <c r="LL3788" i="1"/>
  <c r="LN3808" i="1"/>
  <c r="LO3808" i="1"/>
  <c r="LG3814" i="1"/>
  <c r="LJ3814" i="1"/>
  <c r="LJ3818" i="1"/>
  <c r="LL3819" i="1"/>
  <c r="LC3819" i="1"/>
  <c r="LK3823" i="1"/>
  <c r="LM3829" i="1"/>
  <c r="LL3829" i="1"/>
  <c r="LI3831" i="1"/>
  <c r="LF3831" i="1"/>
  <c r="LJ3836" i="1"/>
  <c r="LG3836" i="1"/>
  <c r="LM3838" i="1"/>
  <c r="LK3852" i="1"/>
  <c r="LM3860" i="1"/>
  <c r="LC3860" i="1"/>
  <c r="LJ3868" i="1"/>
  <c r="LG3868" i="1"/>
  <c r="LD4066" i="1"/>
  <c r="LM4066" i="1"/>
  <c r="LM3575" i="1"/>
  <c r="LM3602" i="1"/>
  <c r="LL3603" i="1"/>
  <c r="LI3605" i="1"/>
  <c r="LM3618" i="1"/>
  <c r="LL3619" i="1"/>
  <c r="LI3621" i="1"/>
  <c r="LM3634" i="1"/>
  <c r="LL3635" i="1"/>
  <c r="LI3637" i="1"/>
  <c r="LM3647" i="1"/>
  <c r="LM3674" i="1"/>
  <c r="LL3679" i="1"/>
  <c r="LM3690" i="1"/>
  <c r="LL3700" i="1"/>
  <c r="LC3700" i="1"/>
  <c r="LL3703" i="1"/>
  <c r="LM3704" i="1"/>
  <c r="LM3725" i="1"/>
  <c r="LL3726" i="1"/>
  <c r="LC3726" i="1"/>
  <c r="LK3734" i="1"/>
  <c r="LK3750" i="1"/>
  <c r="LL3751" i="1"/>
  <c r="LN3751" i="1"/>
  <c r="LO3751" i="1"/>
  <c r="LG3753" i="1"/>
  <c r="LJ3753" i="1"/>
  <c r="LK3754" i="1"/>
  <c r="LL3755" i="1"/>
  <c r="LM3775" i="1"/>
  <c r="LK3777" i="1"/>
  <c r="LK3785" i="1"/>
  <c r="LH3788" i="1"/>
  <c r="LG3794" i="1"/>
  <c r="LJ3794" i="1"/>
  <c r="LK3797" i="1"/>
  <c r="LL3799" i="1"/>
  <c r="LC3799" i="1"/>
  <c r="LM3799" i="1"/>
  <c r="LF3811" i="1"/>
  <c r="LI3811" i="1"/>
  <c r="LM3818" i="1"/>
  <c r="LH3833" i="1"/>
  <c r="LG3842" i="1"/>
  <c r="LJ3842" i="1"/>
  <c r="LI3843" i="1"/>
  <c r="LF3843" i="1"/>
  <c r="LJ3852" i="1"/>
  <c r="LG3852" i="1"/>
  <c r="LG3854" i="1"/>
  <c r="LJ3854" i="1"/>
  <c r="LM3856" i="1"/>
  <c r="LC3856" i="1"/>
  <c r="LL3859" i="1"/>
  <c r="LC3859" i="1"/>
  <c r="LK3868" i="1"/>
  <c r="LH3893" i="1"/>
  <c r="LK3893" i="1"/>
  <c r="LF3957" i="1"/>
  <c r="LI3957" i="1"/>
  <c r="LH3960" i="1"/>
  <c r="LH3964" i="1"/>
  <c r="LL3974" i="1"/>
  <c r="LM3974" i="1"/>
  <c r="LC3974" i="1"/>
  <c r="LF3974" i="1"/>
  <c r="LI3985" i="1"/>
  <c r="LF3985" i="1"/>
  <c r="LM3700" i="1"/>
  <c r="LL3734" i="1"/>
  <c r="LC3734" i="1"/>
  <c r="LL3738" i="1"/>
  <c r="LC3738" i="1"/>
  <c r="LL3742" i="1"/>
  <c r="LC3742" i="1"/>
  <c r="LK3746" i="1"/>
  <c r="LL3750" i="1"/>
  <c r="LC3750" i="1"/>
  <c r="LK3762" i="1"/>
  <c r="LH3768" i="1"/>
  <c r="LF3779" i="1"/>
  <c r="LI3779" i="1"/>
  <c r="LG3786" i="1"/>
  <c r="LJ3786" i="1"/>
  <c r="LL3795" i="1"/>
  <c r="LC3795" i="1"/>
  <c r="LM3795" i="1"/>
  <c r="LL3798" i="1"/>
  <c r="LD3800" i="1"/>
  <c r="LG3800" i="1"/>
  <c r="LL3800" i="1"/>
  <c r="LG3802" i="1"/>
  <c r="LJ3802" i="1"/>
  <c r="LL3812" i="1"/>
  <c r="LI3813" i="1"/>
  <c r="LI3847" i="1"/>
  <c r="LF3847" i="1"/>
  <c r="LD3870" i="1"/>
  <c r="LM3870" i="1"/>
  <c r="LG3874" i="1"/>
  <c r="LJ3874" i="1"/>
  <c r="LH3897" i="1"/>
  <c r="LK3897" i="1"/>
  <c r="LK3908" i="1"/>
  <c r="LH3915" i="1"/>
  <c r="LL3916" i="1"/>
  <c r="LC3916" i="1"/>
  <c r="LN3921" i="1"/>
  <c r="LO3921" i="1"/>
  <c r="LN3956" i="1"/>
  <c r="LO3956" i="1"/>
  <c r="LF3959" i="1"/>
  <c r="LI3959" i="1"/>
  <c r="LL3963" i="1"/>
  <c r="LC3963" i="1"/>
  <c r="LM3963" i="1"/>
  <c r="LK3965" i="1"/>
  <c r="LH3968" i="1"/>
  <c r="LK3980" i="1"/>
  <c r="LH3980" i="1"/>
  <c r="LF3981" i="1"/>
  <c r="LI3981" i="1"/>
  <c r="LH3987" i="1"/>
  <c r="LI3989" i="1"/>
  <c r="LF3989" i="1"/>
  <c r="LM3990" i="1"/>
  <c r="LC3990" i="1"/>
  <c r="LI3990" i="1"/>
  <c r="LL3990" i="1"/>
  <c r="LM3859" i="1"/>
  <c r="LL3871" i="1"/>
  <c r="LC3871" i="1"/>
  <c r="LJ3872" i="1"/>
  <c r="LG3872" i="1"/>
  <c r="LM3880" i="1"/>
  <c r="LC3880" i="1"/>
  <c r="LK3889" i="1"/>
  <c r="LH3889" i="1"/>
  <c r="LI3903" i="1"/>
  <c r="LF3903" i="1"/>
  <c r="LD3925" i="1"/>
  <c r="LL3925" i="1"/>
  <c r="LN3925" i="1"/>
  <c r="LO3925" i="1"/>
  <c r="LE4015" i="1"/>
  <c r="LM4015" i="1"/>
  <c r="LN4026" i="1"/>
  <c r="LO4026" i="1"/>
  <c r="LK4033" i="1"/>
  <c r="LF4037" i="1"/>
  <c r="LI4037" i="1"/>
  <c r="LH4053" i="1"/>
  <c r="LH4079" i="1"/>
  <c r="LL4080" i="1"/>
  <c r="LC4080" i="1"/>
  <c r="LM4080" i="1"/>
  <c r="LK4083" i="1"/>
  <c r="LH4083" i="1"/>
  <c r="LM3512" i="1"/>
  <c r="LL3513" i="1"/>
  <c r="LM3517" i="1"/>
  <c r="LL3535" i="1"/>
  <c r="LL3539" i="1"/>
  <c r="LL3542" i="1"/>
  <c r="LL3543" i="1"/>
  <c r="LL3547" i="1"/>
  <c r="LL3550" i="1"/>
  <c r="LL3555" i="1"/>
  <c r="LL3558" i="1"/>
  <c r="LL3559" i="1"/>
  <c r="LL3579" i="1"/>
  <c r="LL3582" i="1"/>
  <c r="LL3587" i="1"/>
  <c r="LL3591" i="1"/>
  <c r="LM3598" i="1"/>
  <c r="LL3599" i="1"/>
  <c r="LM3606" i="1"/>
  <c r="LL3607" i="1"/>
  <c r="LM3614" i="1"/>
  <c r="LL3615" i="1"/>
  <c r="LM3622" i="1"/>
  <c r="LL3623" i="1"/>
  <c r="LM3630" i="1"/>
  <c r="LL3631" i="1"/>
  <c r="LM3638" i="1"/>
  <c r="LL3639" i="1"/>
  <c r="LM3646" i="1"/>
  <c r="LL3647" i="1"/>
  <c r="LM3651" i="1"/>
  <c r="LM3662" i="1"/>
  <c r="LL3663" i="1"/>
  <c r="LM3667" i="1"/>
  <c r="LL3673" i="1"/>
  <c r="LM3679" i="1"/>
  <c r="LL3681" i="1"/>
  <c r="LM3687" i="1"/>
  <c r="LL3689" i="1"/>
  <c r="LM3695" i="1"/>
  <c r="LM3697" i="1"/>
  <c r="LL3698" i="1"/>
  <c r="LL3708" i="1"/>
  <c r="LL3711" i="1"/>
  <c r="LL3712" i="1"/>
  <c r="LM3722" i="1"/>
  <c r="LL3727" i="1"/>
  <c r="LN3727" i="1"/>
  <c r="LO3727" i="1"/>
  <c r="LI3732" i="1"/>
  <c r="LM3741" i="1"/>
  <c r="LM3742" i="1"/>
  <c r="LI3744" i="1"/>
  <c r="LG3745" i="1"/>
  <c r="LJ3745" i="1"/>
  <c r="LL3754" i="1"/>
  <c r="LC3754" i="1"/>
  <c r="LN3759" i="1"/>
  <c r="LO3759" i="1"/>
  <c r="LK3773" i="1"/>
  <c r="LN3784" i="1"/>
  <c r="LO3784" i="1"/>
  <c r="LH3796" i="1"/>
  <c r="LK3799" i="1"/>
  <c r="LM3803" i="1"/>
  <c r="LF3807" i="1"/>
  <c r="LI3807" i="1"/>
  <c r="LH3816" i="1"/>
  <c r="LH3820" i="1"/>
  <c r="LF3830" i="1"/>
  <c r="LM3832" i="1"/>
  <c r="LL3832" i="1"/>
  <c r="LG3850" i="1"/>
  <c r="LJ3850" i="1"/>
  <c r="LJ3860" i="1"/>
  <c r="LG3860" i="1"/>
  <c r="LL3870" i="1"/>
  <c r="LM3871" i="1"/>
  <c r="LF3891" i="1"/>
  <c r="LJ3896" i="1"/>
  <c r="LG3896" i="1"/>
  <c r="LK3901" i="1"/>
  <c r="LL3924" i="1"/>
  <c r="LC3924" i="1"/>
  <c r="LH3925" i="1"/>
  <c r="LH3953" i="1"/>
  <c r="LH3973" i="1"/>
  <c r="LI4001" i="1"/>
  <c r="LF4001" i="1"/>
  <c r="LM4006" i="1"/>
  <c r="LC4006" i="1"/>
  <c r="LI4047" i="1"/>
  <c r="LF4047" i="1"/>
  <c r="LM3729" i="1"/>
  <c r="LL3730" i="1"/>
  <c r="LM3734" i="1"/>
  <c r="LM3745" i="1"/>
  <c r="LL3746" i="1"/>
  <c r="LM3750" i="1"/>
  <c r="LM3761" i="1"/>
  <c r="LL3762" i="1"/>
  <c r="LL3766" i="1"/>
  <c r="LL3771" i="1"/>
  <c r="LL3779" i="1"/>
  <c r="LM3823" i="1"/>
  <c r="LG3827" i="1"/>
  <c r="LH3828" i="1"/>
  <c r="LM3835" i="1"/>
  <c r="LM3839" i="1"/>
  <c r="LM3846" i="1"/>
  <c r="LI3853" i="1"/>
  <c r="LK3856" i="1"/>
  <c r="LI3861" i="1"/>
  <c r="LL3890" i="1"/>
  <c r="LM3891" i="1"/>
  <c r="LM3896" i="1"/>
  <c r="LC3896" i="1"/>
  <c r="LI3908" i="1"/>
  <c r="LF3908" i="1"/>
  <c r="LJ3910" i="1"/>
  <c r="LG3910" i="1"/>
  <c r="LJ3913" i="1"/>
  <c r="LG3913" i="1"/>
  <c r="LK3914" i="1"/>
  <c r="LM3924" i="1"/>
  <c r="LN3937" i="1"/>
  <c r="LO3937" i="1"/>
  <c r="LK3975" i="1"/>
  <c r="LH3975" i="1"/>
  <c r="LK3998" i="1"/>
  <c r="LJ4006" i="1"/>
  <c r="LG4006" i="1"/>
  <c r="LF4019" i="1"/>
  <c r="LI4019" i="1"/>
  <c r="LK4035" i="1"/>
  <c r="LJ4048" i="1"/>
  <c r="LG4048" i="1"/>
  <c r="LG4071" i="1"/>
  <c r="LJ4071" i="1"/>
  <c r="LH4073" i="1"/>
  <c r="LH4087" i="1"/>
  <c r="LF4099" i="1"/>
  <c r="LI4099" i="1"/>
  <c r="LG4104" i="1"/>
  <c r="LJ4104" i="1"/>
  <c r="LM3757" i="1"/>
  <c r="LL3758" i="1"/>
  <c r="LL3767" i="1"/>
  <c r="LL3774" i="1"/>
  <c r="LL3775" i="1"/>
  <c r="LL3803" i="1"/>
  <c r="LM3814" i="1"/>
  <c r="LL3815" i="1"/>
  <c r="LK3828" i="1"/>
  <c r="LL3833" i="1"/>
  <c r="LK3836" i="1"/>
  <c r="LG3840" i="1"/>
  <c r="LL3842" i="1"/>
  <c r="LM3843" i="1"/>
  <c r="LG3844" i="1"/>
  <c r="LM3847" i="1"/>
  <c r="LM3848" i="1"/>
  <c r="LL3851" i="1"/>
  <c r="LF3851" i="1"/>
  <c r="LM3852" i="1"/>
  <c r="LL3854" i="1"/>
  <c r="LM3854" i="1"/>
  <c r="LL3855" i="1"/>
  <c r="LF3855" i="1"/>
  <c r="LM3862" i="1"/>
  <c r="LF3863" i="1"/>
  <c r="LG3866" i="1"/>
  <c r="LJ3866" i="1"/>
  <c r="LI3867" i="1"/>
  <c r="LF3867" i="1"/>
  <c r="LJ3876" i="1"/>
  <c r="LG3876" i="1"/>
  <c r="LM3879" i="1"/>
  <c r="LJ3892" i="1"/>
  <c r="LL3893" i="1"/>
  <c r="LN3893" i="1"/>
  <c r="LO3893" i="1"/>
  <c r="LL3895" i="1"/>
  <c r="LC3895" i="1"/>
  <c r="LF3907" i="1"/>
  <c r="LL3920" i="1"/>
  <c r="LC3920" i="1"/>
  <c r="LL3931" i="1"/>
  <c r="LK3932" i="1"/>
  <c r="LL3944" i="1"/>
  <c r="LC3944" i="1"/>
  <c r="LF3944" i="1"/>
  <c r="LH3972" i="1"/>
  <c r="LN3986" i="1"/>
  <c r="LO3986" i="1"/>
  <c r="LM3994" i="1"/>
  <c r="LC3994" i="1"/>
  <c r="LG4067" i="1"/>
  <c r="LJ4067" i="1"/>
  <c r="LI3911" i="1"/>
  <c r="LL3932" i="1"/>
  <c r="LL3936" i="1"/>
  <c r="LM3953" i="1"/>
  <c r="LJ3955" i="1"/>
  <c r="LJ3956" i="1"/>
  <c r="LG3958" i="1"/>
  <c r="LJ3958" i="1"/>
  <c r="LJ3973" i="1"/>
  <c r="LL3976" i="1"/>
  <c r="LL3977" i="1"/>
  <c r="LI3978" i="1"/>
  <c r="LK3989" i="1"/>
  <c r="LF3992" i="1"/>
  <c r="LI3992" i="1"/>
  <c r="LM4003" i="1"/>
  <c r="LL4003" i="1"/>
  <c r="LN4003" i="1"/>
  <c r="LO4003" i="1"/>
  <c r="LJ4003" i="1"/>
  <c r="LG4003" i="1"/>
  <c r="LL4007" i="1"/>
  <c r="LN4007" i="1"/>
  <c r="LO4007" i="1"/>
  <c r="LH4010" i="1"/>
  <c r="LL4017" i="1"/>
  <c r="LM4017" i="1"/>
  <c r="LK4017" i="1"/>
  <c r="LF4027" i="1"/>
  <c r="LI4027" i="1"/>
  <c r="LK4027" i="1"/>
  <c r="LL4029" i="1"/>
  <c r="LM4029" i="1"/>
  <c r="LC4029" i="1"/>
  <c r="LH4038" i="1"/>
  <c r="LG4040" i="1"/>
  <c r="LJ4040" i="1"/>
  <c r="LL4043" i="1"/>
  <c r="LM4068" i="1"/>
  <c r="LI4094" i="1"/>
  <c r="LF4094" i="1"/>
  <c r="LG4109" i="1"/>
  <c r="LJ4109" i="1"/>
  <c r="LJ4110" i="1"/>
  <c r="LG4110" i="1"/>
  <c r="LM3944" i="1"/>
  <c r="LG3974" i="1"/>
  <c r="LF3977" i="1"/>
  <c r="LI3977" i="1"/>
  <c r="LK3985" i="1"/>
  <c r="LI3986" i="1"/>
  <c r="LF3986" i="1"/>
  <c r="LM3987" i="1"/>
  <c r="LI4002" i="1"/>
  <c r="LF4002" i="1"/>
  <c r="LK4003" i="1"/>
  <c r="LC4008" i="1"/>
  <c r="LL4008" i="1"/>
  <c r="LN4008" i="1"/>
  <c r="LO4008" i="1"/>
  <c r="LF4009" i="1"/>
  <c r="LG4026" i="1"/>
  <c r="LJ4026" i="1"/>
  <c r="LL4033" i="1"/>
  <c r="LM4033" i="1"/>
  <c r="LC4033" i="1"/>
  <c r="LG4036" i="1"/>
  <c r="LJ4036" i="1"/>
  <c r="LK4039" i="1"/>
  <c r="LM4041" i="1"/>
  <c r="LC4041" i="1"/>
  <c r="LM4048" i="1"/>
  <c r="LL4048" i="1"/>
  <c r="LH4048" i="1"/>
  <c r="LF4052" i="1"/>
  <c r="LI4052" i="1"/>
  <c r="LF4076" i="1"/>
  <c r="LI4076" i="1"/>
  <c r="LG4081" i="1"/>
  <c r="LJ4081" i="1"/>
  <c r="LL4099" i="1"/>
  <c r="LM4099" i="1"/>
  <c r="LM3863" i="1"/>
  <c r="LM3864" i="1"/>
  <c r="LL3867" i="1"/>
  <c r="LM3868" i="1"/>
  <c r="LL3874" i="1"/>
  <c r="LM3875" i="1"/>
  <c r="LM3883" i="1"/>
  <c r="LL3887" i="1"/>
  <c r="LL3894" i="1"/>
  <c r="LM3899" i="1"/>
  <c r="LM3900" i="1"/>
  <c r="LL3902" i="1"/>
  <c r="LM3903" i="1"/>
  <c r="LM3904" i="1"/>
  <c r="LL3906" i="1"/>
  <c r="LM3907" i="1"/>
  <c r="LM3909" i="1"/>
  <c r="LM3913" i="1"/>
  <c r="LL3919" i="1"/>
  <c r="LM3923" i="1"/>
  <c r="LL3926" i="1"/>
  <c r="LM3927" i="1"/>
  <c r="LM3928" i="1"/>
  <c r="LC3932" i="1"/>
  <c r="LM3935" i="1"/>
  <c r="LC3936" i="1"/>
  <c r="LL3948" i="1"/>
  <c r="LC3948" i="1"/>
  <c r="LF3948" i="1"/>
  <c r="LL3951" i="1"/>
  <c r="LM3954" i="1"/>
  <c r="LL3955" i="1"/>
  <c r="LM3955" i="1"/>
  <c r="LK3957" i="1"/>
  <c r="LL3967" i="1"/>
  <c r="LM3967" i="1"/>
  <c r="LM3975" i="1"/>
  <c r="LC3975" i="1"/>
  <c r="LH3977" i="1"/>
  <c r="LG3979" i="1"/>
  <c r="LJ3986" i="1"/>
  <c r="LG3986" i="1"/>
  <c r="LK4007" i="1"/>
  <c r="LH4007" i="1"/>
  <c r="LF4017" i="1"/>
  <c r="LI4017" i="1"/>
  <c r="LH4028" i="1"/>
  <c r="LK4031" i="1"/>
  <c r="LI4046" i="1"/>
  <c r="LF4046" i="1"/>
  <c r="LM4047" i="1"/>
  <c r="LL4047" i="1"/>
  <c r="LJ4047" i="1"/>
  <c r="LG4047" i="1"/>
  <c r="LG4055" i="1"/>
  <c r="LJ4055" i="1"/>
  <c r="LN4057" i="1"/>
  <c r="LO4057" i="1"/>
  <c r="LG4059" i="1"/>
  <c r="LJ4059" i="1"/>
  <c r="LN4065" i="1"/>
  <c r="LO4065" i="1"/>
  <c r="LH4069" i="1"/>
  <c r="LH4094" i="1"/>
  <c r="LK4094" i="1"/>
  <c r="LL3938" i="1"/>
  <c r="LL3939" i="1"/>
  <c r="LM3940" i="1"/>
  <c r="LL3943" i="1"/>
  <c r="LL3946" i="1"/>
  <c r="LM3947" i="1"/>
  <c r="LM3952" i="1"/>
  <c r="LC3987" i="1"/>
  <c r="LF3987" i="1"/>
  <c r="LL3991" i="1"/>
  <c r="LL3993" i="1"/>
  <c r="LG3993" i="1"/>
  <c r="LH3994" i="1"/>
  <c r="LL3997" i="1"/>
  <c r="LL4001" i="1"/>
  <c r="LM4002" i="1"/>
  <c r="LK4019" i="1"/>
  <c r="LI4021" i="1"/>
  <c r="LM4023" i="1"/>
  <c r="LL4025" i="1"/>
  <c r="LM4025" i="1"/>
  <c r="LG4028" i="1"/>
  <c r="LJ4028" i="1"/>
  <c r="LM4037" i="1"/>
  <c r="LF4049" i="1"/>
  <c r="LK4054" i="1"/>
  <c r="LL4056" i="1"/>
  <c r="LM4056" i="1"/>
  <c r="LC4056" i="1"/>
  <c r="LH4061" i="1"/>
  <c r="LK4074" i="1"/>
  <c r="LL4076" i="1"/>
  <c r="LM4076" i="1"/>
  <c r="LK4078" i="1"/>
  <c r="LL4082" i="1"/>
  <c r="LC4082" i="1"/>
  <c r="LL4088" i="1"/>
  <c r="LM4088" i="1"/>
  <c r="LC4088" i="1"/>
  <c r="LF4088" i="1"/>
  <c r="LK4092" i="1"/>
  <c r="LG4100" i="1"/>
  <c r="LJ4100" i="1"/>
  <c r="LK4101" i="1"/>
  <c r="LF4105" i="1"/>
  <c r="LI4105" i="1"/>
  <c r="LF4111" i="1"/>
  <c r="LI4111" i="1"/>
  <c r="LJ4114" i="1"/>
  <c r="LG4114" i="1"/>
  <c r="LL4118" i="1"/>
  <c r="LK3994" i="1"/>
  <c r="LJ3997" i="1"/>
  <c r="LM4021" i="1"/>
  <c r="LH4030" i="1"/>
  <c r="LL4040" i="1"/>
  <c r="LH4047" i="1"/>
  <c r="LK4058" i="1"/>
  <c r="LL4060" i="1"/>
  <c r="LC4060" i="1"/>
  <c r="LM4060" i="1"/>
  <c r="LF4064" i="1"/>
  <c r="LI4064" i="1"/>
  <c r="LL4090" i="1"/>
  <c r="LC4090" i="1"/>
  <c r="LM4090" i="1"/>
  <c r="LF4092" i="1"/>
  <c r="LI4092" i="1"/>
  <c r="LG4093" i="1"/>
  <c r="LJ4093" i="1"/>
  <c r="LD4102" i="1"/>
  <c r="LL4102" i="1"/>
  <c r="LH4103" i="1"/>
  <c r="LL4106" i="1"/>
  <c r="LL4107" i="1"/>
  <c r="LC4107" i="1"/>
  <c r="LI4109" i="1"/>
  <c r="LF4109" i="1"/>
  <c r="LG4112" i="1"/>
  <c r="LJ4112" i="1"/>
  <c r="LI4113" i="1"/>
  <c r="LF4113" i="1"/>
  <c r="LM4114" i="1"/>
  <c r="LC4114" i="1"/>
  <c r="LJ4013" i="1"/>
  <c r="LL4015" i="1"/>
  <c r="LL4023" i="1"/>
  <c r="LL4037" i="1"/>
  <c r="LL4052" i="1"/>
  <c r="LM4052" i="1"/>
  <c r="LL4066" i="1"/>
  <c r="LK4070" i="1"/>
  <c r="LG4091" i="1"/>
  <c r="LJ4091" i="1"/>
  <c r="LH4093" i="1"/>
  <c r="LL4101" i="1"/>
  <c r="LC4101" i="1"/>
  <c r="LL4103" i="1"/>
  <c r="LC4103" i="1"/>
  <c r="LM4103" i="1"/>
  <c r="LL4104" i="1"/>
  <c r="LL4105" i="1"/>
  <c r="LM4105" i="1"/>
  <c r="LK4105" i="1"/>
  <c r="LM4110" i="1"/>
  <c r="LC4110" i="1"/>
  <c r="LJ4117" i="1"/>
  <c r="LG4117" i="1"/>
  <c r="LL4068" i="1"/>
  <c r="LC4085" i="1"/>
  <c r="LL4086" i="1"/>
  <c r="LM4086" i="1"/>
  <c r="LL4093" i="1"/>
  <c r="LK4110" i="1"/>
  <c r="LL4113" i="1"/>
  <c r="LM4116" i="1"/>
  <c r="LL4072" i="1"/>
  <c r="LL4084" i="1"/>
  <c r="LM4085" i="1"/>
  <c r="LM4102" i="1"/>
  <c r="LL4109" i="1"/>
  <c r="LJ4113" i="1"/>
  <c r="LK4114" i="1"/>
  <c r="LL4117" i="1"/>
  <c r="LG4" i="1"/>
  <c r="LJ4" i="1"/>
  <c r="LN6" i="1"/>
  <c r="LO6" i="1"/>
  <c r="LN10" i="1"/>
  <c r="LO10" i="1"/>
  <c r="LN14" i="1"/>
  <c r="LO14" i="1"/>
  <c r="LJ18" i="1"/>
  <c r="LG18" i="1"/>
  <c r="LK19" i="1"/>
  <c r="LH19" i="1"/>
  <c r="LH21" i="1"/>
  <c r="LK21" i="1"/>
  <c r="LN24" i="1"/>
  <c r="LO24" i="1"/>
  <c r="LH25" i="1"/>
  <c r="LK25" i="1"/>
  <c r="LN28" i="1"/>
  <c r="LO28" i="1"/>
  <c r="LH29" i="1"/>
  <c r="LK29" i="1"/>
  <c r="LN32" i="1"/>
  <c r="LO32" i="1"/>
  <c r="LH33" i="1"/>
  <c r="LK33" i="1"/>
  <c r="LN36" i="1"/>
  <c r="LO36" i="1"/>
  <c r="LH37" i="1"/>
  <c r="LK37" i="1"/>
  <c r="LF39" i="1"/>
  <c r="LI39" i="1"/>
  <c r="LG40" i="1"/>
  <c r="LJ40" i="1"/>
  <c r="LF43" i="1"/>
  <c r="LI43" i="1"/>
  <c r="LG44" i="1"/>
  <c r="LJ44" i="1"/>
  <c r="LF47" i="1"/>
  <c r="LI47" i="1"/>
  <c r="LG48" i="1"/>
  <c r="LJ48" i="1"/>
  <c r="LF51" i="1"/>
  <c r="LI51" i="1"/>
  <c r="LG52" i="1"/>
  <c r="LJ52" i="1"/>
  <c r="LF55" i="1"/>
  <c r="LI55" i="1"/>
  <c r="LG56" i="1"/>
  <c r="LJ56" i="1"/>
  <c r="LF59" i="1"/>
  <c r="LI59" i="1"/>
  <c r="LG60" i="1"/>
  <c r="LJ60" i="1"/>
  <c r="LF63" i="1"/>
  <c r="LI63" i="1"/>
  <c r="LG64" i="1"/>
  <c r="LJ64" i="1"/>
  <c r="LF67" i="1"/>
  <c r="LI67" i="1"/>
  <c r="LG68" i="1"/>
  <c r="LJ68" i="1"/>
  <c r="LF71" i="1"/>
  <c r="LI71" i="1"/>
  <c r="LG72" i="1"/>
  <c r="LJ72" i="1"/>
  <c r="LF75" i="1"/>
  <c r="LI75" i="1"/>
  <c r="LG76" i="1"/>
  <c r="LJ76" i="1"/>
  <c r="LF79" i="1"/>
  <c r="LI79" i="1"/>
  <c r="LG80" i="1"/>
  <c r="LJ80" i="1"/>
  <c r="LF83" i="1"/>
  <c r="LI83" i="1"/>
  <c r="LG84" i="1"/>
  <c r="LJ84" i="1"/>
  <c r="LF87" i="1"/>
  <c r="LI87" i="1"/>
  <c r="LG88" i="1"/>
  <c r="LJ88" i="1"/>
  <c r="LF91" i="1"/>
  <c r="LI91" i="1"/>
  <c r="LG92" i="1"/>
  <c r="LJ92" i="1"/>
  <c r="LF95" i="1"/>
  <c r="LI95" i="1"/>
  <c r="LG96" i="1"/>
  <c r="LJ96" i="1"/>
  <c r="LN98" i="1"/>
  <c r="LO98" i="1"/>
  <c r="LN104" i="1"/>
  <c r="LO104" i="1"/>
  <c r="LH105" i="1"/>
  <c r="LK105" i="1"/>
  <c r="LN108" i="1"/>
  <c r="LO108" i="1"/>
  <c r="LH109" i="1"/>
  <c r="LK109" i="1"/>
  <c r="LN112" i="1"/>
  <c r="LO112" i="1"/>
  <c r="LH113" i="1"/>
  <c r="LK113" i="1"/>
  <c r="LN116" i="1"/>
  <c r="LO116" i="1"/>
  <c r="LH117" i="1"/>
  <c r="LK117" i="1"/>
  <c r="LN120" i="1"/>
  <c r="LO120" i="1"/>
  <c r="LH121" i="1"/>
  <c r="LK121" i="1"/>
  <c r="LN124" i="1"/>
  <c r="LO124" i="1"/>
  <c r="LH125" i="1"/>
  <c r="LK125" i="1"/>
  <c r="LN128" i="1"/>
  <c r="LO128" i="1"/>
  <c r="LH129" i="1"/>
  <c r="LK129" i="1"/>
  <c r="LN132" i="1"/>
  <c r="LO132" i="1"/>
  <c r="LH133" i="1"/>
  <c r="LK133" i="1"/>
  <c r="LN136" i="1"/>
  <c r="LO136" i="1"/>
  <c r="LH137" i="1"/>
  <c r="LK137" i="1"/>
  <c r="LN140" i="1"/>
  <c r="LO140" i="1"/>
  <c r="LH141" i="1"/>
  <c r="LK141" i="1"/>
  <c r="LN144" i="1"/>
  <c r="LO144" i="1"/>
  <c r="LH145" i="1"/>
  <c r="LK145" i="1"/>
  <c r="LN148" i="1"/>
  <c r="LO148" i="1"/>
  <c r="LH149" i="1"/>
  <c r="LK149" i="1"/>
  <c r="LN152" i="1"/>
  <c r="LO152" i="1"/>
  <c r="LH153" i="1"/>
  <c r="LK153" i="1"/>
  <c r="LN156" i="1"/>
  <c r="LO156" i="1"/>
  <c r="LH157" i="1"/>
  <c r="LK157" i="1"/>
  <c r="LF159" i="1"/>
  <c r="LI159" i="1"/>
  <c r="LG160" i="1"/>
  <c r="LJ160" i="1"/>
  <c r="LF163" i="1"/>
  <c r="LI163" i="1"/>
  <c r="LG164" i="1"/>
  <c r="LJ164" i="1"/>
  <c r="LN166" i="1"/>
  <c r="LO166" i="1"/>
  <c r="LN170" i="1"/>
  <c r="LO170" i="1"/>
  <c r="LN174" i="1"/>
  <c r="LO174" i="1"/>
  <c r="LK175" i="1"/>
  <c r="LH175" i="1"/>
  <c r="LJ178" i="1"/>
  <c r="LG178" i="1"/>
  <c r="LK179" i="1"/>
  <c r="LH179" i="1"/>
  <c r="LJ182" i="1"/>
  <c r="LG182" i="1"/>
  <c r="LK183" i="1"/>
  <c r="LH183" i="1"/>
  <c r="LJ186" i="1"/>
  <c r="LG186" i="1"/>
  <c r="LK187" i="1"/>
  <c r="LH187" i="1"/>
  <c r="LJ190" i="1"/>
  <c r="LG190" i="1"/>
  <c r="LK191" i="1"/>
  <c r="LH191" i="1"/>
  <c r="LJ194" i="1"/>
  <c r="LG194" i="1"/>
  <c r="LK195" i="1"/>
  <c r="LH195" i="1"/>
  <c r="LJ198" i="1"/>
  <c r="LG198" i="1"/>
  <c r="LK199" i="1"/>
  <c r="LH199" i="1"/>
  <c r="LJ202" i="1"/>
  <c r="LG202" i="1"/>
  <c r="LK203" i="1"/>
  <c r="LH203" i="1"/>
  <c r="LJ206" i="1"/>
  <c r="LG206" i="1"/>
  <c r="LK207" i="1"/>
  <c r="LH207" i="1"/>
  <c r="LJ210" i="1"/>
  <c r="LG210" i="1"/>
  <c r="LK211" i="1"/>
  <c r="LH211" i="1"/>
  <c r="LG217" i="1"/>
  <c r="LJ217" i="1"/>
  <c r="LH222" i="1"/>
  <c r="LK222" i="1"/>
  <c r="LG233" i="1"/>
  <c r="LJ233" i="1"/>
  <c r="LJ236" i="1"/>
  <c r="LG236" i="1"/>
  <c r="LN252" i="1"/>
  <c r="LO252" i="1"/>
  <c r="LJ260" i="1"/>
  <c r="LG260" i="1"/>
  <c r="LH262" i="1"/>
  <c r="LK262" i="1"/>
  <c r="LN284" i="1"/>
  <c r="LO284" i="1"/>
  <c r="LN304" i="1"/>
  <c r="LO304" i="1"/>
  <c r="LJ6" i="1"/>
  <c r="LG6" i="1"/>
  <c r="LJ10" i="1"/>
  <c r="LG10" i="1"/>
  <c r="LK11" i="1"/>
  <c r="LH11" i="1"/>
  <c r="LJ14" i="1"/>
  <c r="LG14" i="1"/>
  <c r="LK15" i="1"/>
  <c r="LH15" i="1"/>
  <c r="LH17" i="1"/>
  <c r="LK17" i="1"/>
  <c r="LF23" i="1"/>
  <c r="LI23" i="1"/>
  <c r="LG24" i="1"/>
  <c r="LJ24" i="1"/>
  <c r="LF27" i="1"/>
  <c r="LI27" i="1"/>
  <c r="LG28" i="1"/>
  <c r="LJ28" i="1"/>
  <c r="LF31" i="1"/>
  <c r="LI31" i="1"/>
  <c r="LG32" i="1"/>
  <c r="LJ32" i="1"/>
  <c r="LF35" i="1"/>
  <c r="LI35" i="1"/>
  <c r="LG36" i="1"/>
  <c r="LJ36" i="1"/>
  <c r="LN42" i="1"/>
  <c r="LO42" i="1"/>
  <c r="LN46" i="1"/>
  <c r="LO46" i="1"/>
  <c r="LN50" i="1"/>
  <c r="LO50" i="1"/>
  <c r="LN54" i="1"/>
  <c r="LO54" i="1"/>
  <c r="LN58" i="1"/>
  <c r="LO58" i="1"/>
  <c r="LN62" i="1"/>
  <c r="LO62" i="1"/>
  <c r="LN66" i="1"/>
  <c r="LO66" i="1"/>
  <c r="LN70" i="1"/>
  <c r="LO70" i="1"/>
  <c r="LN74" i="1"/>
  <c r="LO74" i="1"/>
  <c r="LN78" i="1"/>
  <c r="LO78" i="1"/>
  <c r="LN82" i="1"/>
  <c r="LO82" i="1"/>
  <c r="LN86" i="1"/>
  <c r="LO86" i="1"/>
  <c r="LN90" i="1"/>
  <c r="LO90" i="1"/>
  <c r="LN94" i="1"/>
  <c r="LO94" i="1"/>
  <c r="LJ98" i="1"/>
  <c r="LG98" i="1"/>
  <c r="LK99" i="1"/>
  <c r="LH99" i="1"/>
  <c r="LH101" i="1"/>
  <c r="LK101" i="1"/>
  <c r="LF103" i="1"/>
  <c r="LI103" i="1"/>
  <c r="LG104" i="1"/>
  <c r="LJ104" i="1"/>
  <c r="LF107" i="1"/>
  <c r="LI107" i="1"/>
  <c r="LG108" i="1"/>
  <c r="LJ108" i="1"/>
  <c r="LF111" i="1"/>
  <c r="LI111" i="1"/>
  <c r="LG112" i="1"/>
  <c r="LJ112" i="1"/>
  <c r="LF115" i="1"/>
  <c r="LI115" i="1"/>
  <c r="LG116" i="1"/>
  <c r="LJ116" i="1"/>
  <c r="LF119" i="1"/>
  <c r="LI119" i="1"/>
  <c r="LG120" i="1"/>
  <c r="LJ120" i="1"/>
  <c r="LF123" i="1"/>
  <c r="LI123" i="1"/>
  <c r="LG124" i="1"/>
  <c r="LJ124" i="1"/>
  <c r="LF127" i="1"/>
  <c r="LI127" i="1"/>
  <c r="LG128" i="1"/>
  <c r="LJ128" i="1"/>
  <c r="LF131" i="1"/>
  <c r="LI131" i="1"/>
  <c r="LG132" i="1"/>
  <c r="LJ132" i="1"/>
  <c r="LF135" i="1"/>
  <c r="LI135" i="1"/>
  <c r="LG136" i="1"/>
  <c r="LJ136" i="1"/>
  <c r="LF139" i="1"/>
  <c r="LI139" i="1"/>
  <c r="LG140" i="1"/>
  <c r="LJ140" i="1"/>
  <c r="LF143" i="1"/>
  <c r="LI143" i="1"/>
  <c r="LG144" i="1"/>
  <c r="LJ144" i="1"/>
  <c r="LF147" i="1"/>
  <c r="LI147" i="1"/>
  <c r="LG148" i="1"/>
  <c r="LJ148" i="1"/>
  <c r="LF151" i="1"/>
  <c r="LI151" i="1"/>
  <c r="LG152" i="1"/>
  <c r="LJ152" i="1"/>
  <c r="LF155" i="1"/>
  <c r="LI155" i="1"/>
  <c r="LG156" i="1"/>
  <c r="LJ156" i="1"/>
  <c r="LN162" i="1"/>
  <c r="LO162" i="1"/>
  <c r="LJ166" i="1"/>
  <c r="LG166" i="1"/>
  <c r="LK167" i="1"/>
  <c r="LH167" i="1"/>
  <c r="LJ170" i="1"/>
  <c r="LG170" i="1"/>
  <c r="LK171" i="1"/>
  <c r="LH171" i="1"/>
  <c r="LN176" i="1"/>
  <c r="LO176" i="1"/>
  <c r="LH177" i="1"/>
  <c r="LK177" i="1"/>
  <c r="LN180" i="1"/>
  <c r="LO180" i="1"/>
  <c r="LH181" i="1"/>
  <c r="LK181" i="1"/>
  <c r="LN184" i="1"/>
  <c r="LO184" i="1"/>
  <c r="LH185" i="1"/>
  <c r="LK185" i="1"/>
  <c r="LN188" i="1"/>
  <c r="LO188" i="1"/>
  <c r="LH189" i="1"/>
  <c r="LK189" i="1"/>
  <c r="LN192" i="1"/>
  <c r="LO192" i="1"/>
  <c r="LH193" i="1"/>
  <c r="LK193" i="1"/>
  <c r="LN196" i="1"/>
  <c r="LO196" i="1"/>
  <c r="LH197" i="1"/>
  <c r="LK197" i="1"/>
  <c r="LN200" i="1"/>
  <c r="LO200" i="1"/>
  <c r="LH201" i="1"/>
  <c r="LK201" i="1"/>
  <c r="LN204" i="1"/>
  <c r="LO204" i="1"/>
  <c r="LH205" i="1"/>
  <c r="LK205" i="1"/>
  <c r="LN208" i="1"/>
  <c r="LO208" i="1"/>
  <c r="LH209" i="1"/>
  <c r="LK209" i="1"/>
  <c r="LG213" i="1"/>
  <c r="LJ213" i="1"/>
  <c r="LK217" i="1"/>
  <c r="LH217" i="1"/>
  <c r="LN220" i="1"/>
  <c r="LO220" i="1"/>
  <c r="LK233" i="1"/>
  <c r="LH233" i="1"/>
  <c r="LJ240" i="1"/>
  <c r="LG240" i="1"/>
  <c r="LG245" i="1"/>
  <c r="LJ245" i="1"/>
  <c r="LJ252" i="1"/>
  <c r="LG252" i="1"/>
  <c r="LK265" i="1"/>
  <c r="LH265" i="1"/>
  <c r="LH266" i="1"/>
  <c r="LK266" i="1"/>
  <c r="LN272" i="1"/>
  <c r="LO272" i="1"/>
  <c r="LN288" i="1"/>
  <c r="LO288" i="1"/>
  <c r="LN316" i="1"/>
  <c r="LO316" i="1"/>
  <c r="LN360" i="1"/>
  <c r="LO360" i="1"/>
  <c r="LK7" i="1"/>
  <c r="LH7" i="1"/>
  <c r="LN4" i="1"/>
  <c r="LO4" i="1"/>
  <c r="LH5" i="1"/>
  <c r="LK5" i="1"/>
  <c r="LN8" i="1"/>
  <c r="LO8" i="1"/>
  <c r="LH9" i="1"/>
  <c r="LK9" i="1"/>
  <c r="LN12" i="1"/>
  <c r="LO12" i="1"/>
  <c r="LH13" i="1"/>
  <c r="LK13" i="1"/>
  <c r="LN16" i="1"/>
  <c r="LO16" i="1"/>
  <c r="LF19" i="1"/>
  <c r="LI19" i="1"/>
  <c r="LG20" i="1"/>
  <c r="LJ20" i="1"/>
  <c r="LN22" i="1"/>
  <c r="LO22" i="1"/>
  <c r="LN26" i="1"/>
  <c r="LO26" i="1"/>
  <c r="LN30" i="1"/>
  <c r="LO30" i="1"/>
  <c r="LN34" i="1"/>
  <c r="LO34" i="1"/>
  <c r="LN38" i="1"/>
  <c r="LO38" i="1"/>
  <c r="LK39" i="1"/>
  <c r="LH39" i="1"/>
  <c r="LJ42" i="1"/>
  <c r="LG42" i="1"/>
  <c r="LK43" i="1"/>
  <c r="LH43" i="1"/>
  <c r="LJ46" i="1"/>
  <c r="LG46" i="1"/>
  <c r="LK47" i="1"/>
  <c r="LH47" i="1"/>
  <c r="LJ50" i="1"/>
  <c r="LG50" i="1"/>
  <c r="LK51" i="1"/>
  <c r="LH51" i="1"/>
  <c r="LJ54" i="1"/>
  <c r="LG54" i="1"/>
  <c r="LK55" i="1"/>
  <c r="LH55" i="1"/>
  <c r="LJ58" i="1"/>
  <c r="LG58" i="1"/>
  <c r="LK59" i="1"/>
  <c r="LH59" i="1"/>
  <c r="LJ62" i="1"/>
  <c r="LG62" i="1"/>
  <c r="LK63" i="1"/>
  <c r="LH63" i="1"/>
  <c r="LJ66" i="1"/>
  <c r="LG66" i="1"/>
  <c r="LK67" i="1"/>
  <c r="LH67" i="1"/>
  <c r="LJ70" i="1"/>
  <c r="LG70" i="1"/>
  <c r="LK71" i="1"/>
  <c r="LH71" i="1"/>
  <c r="LJ74" i="1"/>
  <c r="LG74" i="1"/>
  <c r="LK75" i="1"/>
  <c r="LH75" i="1"/>
  <c r="LJ78" i="1"/>
  <c r="LG78" i="1"/>
  <c r="LK79" i="1"/>
  <c r="LH79" i="1"/>
  <c r="LJ82" i="1"/>
  <c r="LG82" i="1"/>
  <c r="LK83" i="1"/>
  <c r="LH83" i="1"/>
  <c r="LJ86" i="1"/>
  <c r="LG86" i="1"/>
  <c r="LK87" i="1"/>
  <c r="LH87" i="1"/>
  <c r="LJ90" i="1"/>
  <c r="LG90" i="1"/>
  <c r="LK91" i="1"/>
  <c r="LH91" i="1"/>
  <c r="LJ94" i="1"/>
  <c r="LG94" i="1"/>
  <c r="LK95" i="1"/>
  <c r="LH95" i="1"/>
  <c r="LH97" i="1"/>
  <c r="LK97" i="1"/>
  <c r="LN100" i="1"/>
  <c r="LO100" i="1"/>
  <c r="LN106" i="1"/>
  <c r="LO106" i="1"/>
  <c r="LN110" i="1"/>
  <c r="LO110" i="1"/>
  <c r="LN114" i="1"/>
  <c r="LO114" i="1"/>
  <c r="LN118" i="1"/>
  <c r="LO118" i="1"/>
  <c r="LN122" i="1"/>
  <c r="LO122" i="1"/>
  <c r="LN126" i="1"/>
  <c r="LO126" i="1"/>
  <c r="LN130" i="1"/>
  <c r="LO130" i="1"/>
  <c r="LN134" i="1"/>
  <c r="LO134" i="1"/>
  <c r="LN138" i="1"/>
  <c r="LO138" i="1"/>
  <c r="LN142" i="1"/>
  <c r="LO142" i="1"/>
  <c r="LN146" i="1"/>
  <c r="LO146" i="1"/>
  <c r="LN150" i="1"/>
  <c r="LO150" i="1"/>
  <c r="LN154" i="1"/>
  <c r="LO154" i="1"/>
  <c r="LN158" i="1"/>
  <c r="LO158" i="1"/>
  <c r="LK159" i="1"/>
  <c r="LH159" i="1"/>
  <c r="LJ162" i="1"/>
  <c r="LG162" i="1"/>
  <c r="LK163" i="1"/>
  <c r="LH163" i="1"/>
  <c r="LH165" i="1"/>
  <c r="LK165" i="1"/>
  <c r="LN168" i="1"/>
  <c r="LO168" i="1"/>
  <c r="LH169" i="1"/>
  <c r="LK169" i="1"/>
  <c r="LN172" i="1"/>
  <c r="LO172" i="1"/>
  <c r="LH173" i="1"/>
  <c r="LK173" i="1"/>
  <c r="LF175" i="1"/>
  <c r="LI175" i="1"/>
  <c r="LG176" i="1"/>
  <c r="LJ176" i="1"/>
  <c r="LF179" i="1"/>
  <c r="LI179" i="1"/>
  <c r="LG180" i="1"/>
  <c r="LJ180" i="1"/>
  <c r="LF183" i="1"/>
  <c r="LI183" i="1"/>
  <c r="LG184" i="1"/>
  <c r="LJ184" i="1"/>
  <c r="LF187" i="1"/>
  <c r="LI187" i="1"/>
  <c r="LG188" i="1"/>
  <c r="LJ188" i="1"/>
  <c r="LF191" i="1"/>
  <c r="LI191" i="1"/>
  <c r="LG192" i="1"/>
  <c r="LJ192" i="1"/>
  <c r="LF195" i="1"/>
  <c r="LI195" i="1"/>
  <c r="LG196" i="1"/>
  <c r="LJ196" i="1"/>
  <c r="LF199" i="1"/>
  <c r="LI199" i="1"/>
  <c r="LG200" i="1"/>
  <c r="LJ200" i="1"/>
  <c r="LF203" i="1"/>
  <c r="LI203" i="1"/>
  <c r="LG204" i="1"/>
  <c r="LJ204" i="1"/>
  <c r="LF207" i="1"/>
  <c r="LI207" i="1"/>
  <c r="LG208" i="1"/>
  <c r="LJ208" i="1"/>
  <c r="LF211" i="1"/>
  <c r="LI211" i="1"/>
  <c r="LJ212" i="1"/>
  <c r="LG212" i="1"/>
  <c r="LJ220" i="1"/>
  <c r="LG220" i="1"/>
  <c r="LG229" i="1"/>
  <c r="LJ229" i="1"/>
  <c r="LK245" i="1"/>
  <c r="LH245" i="1"/>
  <c r="LJ256" i="1"/>
  <c r="LG256" i="1"/>
  <c r="LG261" i="1"/>
  <c r="LJ261" i="1"/>
  <c r="LN320" i="1"/>
  <c r="LO320" i="1"/>
  <c r="LN372" i="1"/>
  <c r="LO372" i="1"/>
  <c r="LF7" i="1"/>
  <c r="LI7" i="1"/>
  <c r="LG8" i="1"/>
  <c r="LJ8" i="1"/>
  <c r="LF11" i="1"/>
  <c r="LI11" i="1"/>
  <c r="LG12" i="1"/>
  <c r="LJ12" i="1"/>
  <c r="LF15" i="1"/>
  <c r="LI15" i="1"/>
  <c r="LG16" i="1"/>
  <c r="LJ16" i="1"/>
  <c r="LN18" i="1"/>
  <c r="LO18" i="1"/>
  <c r="LJ22" i="1"/>
  <c r="LG22" i="1"/>
  <c r="LK23" i="1"/>
  <c r="LH23" i="1"/>
  <c r="LJ26" i="1"/>
  <c r="LG26" i="1"/>
  <c r="LK27" i="1"/>
  <c r="LH27" i="1"/>
  <c r="LJ30" i="1"/>
  <c r="LG30" i="1"/>
  <c r="LK31" i="1"/>
  <c r="LH31" i="1"/>
  <c r="LJ34" i="1"/>
  <c r="LG34" i="1"/>
  <c r="LK35" i="1"/>
  <c r="LH35" i="1"/>
  <c r="LN40" i="1"/>
  <c r="LO40" i="1"/>
  <c r="LH41" i="1"/>
  <c r="LK41" i="1"/>
  <c r="LN44" i="1"/>
  <c r="LO44" i="1"/>
  <c r="LH45" i="1"/>
  <c r="LK45" i="1"/>
  <c r="LN48" i="1"/>
  <c r="LO48" i="1"/>
  <c r="LH49" i="1"/>
  <c r="LK49" i="1"/>
  <c r="LN52" i="1"/>
  <c r="LO52" i="1"/>
  <c r="LH53" i="1"/>
  <c r="LK53" i="1"/>
  <c r="LN56" i="1"/>
  <c r="LO56" i="1"/>
  <c r="LH57" i="1"/>
  <c r="LK57" i="1"/>
  <c r="LN60" i="1"/>
  <c r="LO60" i="1"/>
  <c r="LH61" i="1"/>
  <c r="LK61" i="1"/>
  <c r="LN64" i="1"/>
  <c r="LO64" i="1"/>
  <c r="LH65" i="1"/>
  <c r="LK65" i="1"/>
  <c r="LN68" i="1"/>
  <c r="LO68" i="1"/>
  <c r="LH69" i="1"/>
  <c r="LK69" i="1"/>
  <c r="LN72" i="1"/>
  <c r="LO72" i="1"/>
  <c r="LH73" i="1"/>
  <c r="LK73" i="1"/>
  <c r="LN76" i="1"/>
  <c r="LO76" i="1"/>
  <c r="LH77" i="1"/>
  <c r="LK77" i="1"/>
  <c r="LN80" i="1"/>
  <c r="LO80" i="1"/>
  <c r="LH81" i="1"/>
  <c r="LK81" i="1"/>
  <c r="LN84" i="1"/>
  <c r="LO84" i="1"/>
  <c r="LH85" i="1"/>
  <c r="LK85" i="1"/>
  <c r="LN88" i="1"/>
  <c r="LO88" i="1"/>
  <c r="LH89" i="1"/>
  <c r="LK89" i="1"/>
  <c r="LN92" i="1"/>
  <c r="LO92" i="1"/>
  <c r="LH93" i="1"/>
  <c r="LK93" i="1"/>
  <c r="LN96" i="1"/>
  <c r="LO96" i="1"/>
  <c r="LF99" i="1"/>
  <c r="LI99" i="1"/>
  <c r="LG100" i="1"/>
  <c r="LJ100" i="1"/>
  <c r="LN102" i="1"/>
  <c r="LO102" i="1"/>
  <c r="LK103" i="1"/>
  <c r="LH103" i="1"/>
  <c r="LJ106" i="1"/>
  <c r="LG106" i="1"/>
  <c r="LK107" i="1"/>
  <c r="LH107" i="1"/>
  <c r="LJ110" i="1"/>
  <c r="LG110" i="1"/>
  <c r="LK111" i="1"/>
  <c r="LH111" i="1"/>
  <c r="LJ114" i="1"/>
  <c r="LG114" i="1"/>
  <c r="LK115" i="1"/>
  <c r="LH115" i="1"/>
  <c r="LJ118" i="1"/>
  <c r="LG118" i="1"/>
  <c r="LK119" i="1"/>
  <c r="LH119" i="1"/>
  <c r="LJ122" i="1"/>
  <c r="LG122" i="1"/>
  <c r="LK123" i="1"/>
  <c r="LH123" i="1"/>
  <c r="LJ126" i="1"/>
  <c r="LG126" i="1"/>
  <c r="LK127" i="1"/>
  <c r="LH127" i="1"/>
  <c r="LJ130" i="1"/>
  <c r="LG130" i="1"/>
  <c r="LK131" i="1"/>
  <c r="LH131" i="1"/>
  <c r="LJ134" i="1"/>
  <c r="LG134" i="1"/>
  <c r="LK135" i="1"/>
  <c r="LH135" i="1"/>
  <c r="LJ138" i="1"/>
  <c r="LG138" i="1"/>
  <c r="LK139" i="1"/>
  <c r="LH139" i="1"/>
  <c r="LJ142" i="1"/>
  <c r="LG142" i="1"/>
  <c r="LK143" i="1"/>
  <c r="LH143" i="1"/>
  <c r="LJ146" i="1"/>
  <c r="LG146" i="1"/>
  <c r="LK147" i="1"/>
  <c r="LH147" i="1"/>
  <c r="LJ150" i="1"/>
  <c r="LG150" i="1"/>
  <c r="LK151" i="1"/>
  <c r="LH151" i="1"/>
  <c r="LJ154" i="1"/>
  <c r="LG154" i="1"/>
  <c r="LK155" i="1"/>
  <c r="LH155" i="1"/>
  <c r="LN160" i="1"/>
  <c r="LO160" i="1"/>
  <c r="LH161" i="1"/>
  <c r="LK161" i="1"/>
  <c r="LF167" i="1"/>
  <c r="LI167" i="1"/>
  <c r="LG168" i="1"/>
  <c r="LJ168" i="1"/>
  <c r="LF171" i="1"/>
  <c r="LI171" i="1"/>
  <c r="LG172" i="1"/>
  <c r="LJ172" i="1"/>
  <c r="LN178" i="1"/>
  <c r="LO178" i="1"/>
  <c r="LN182" i="1"/>
  <c r="LO182" i="1"/>
  <c r="LN186" i="1"/>
  <c r="LO186" i="1"/>
  <c r="LN190" i="1"/>
  <c r="LO190" i="1"/>
  <c r="LN194" i="1"/>
  <c r="LO194" i="1"/>
  <c r="LN198" i="1"/>
  <c r="LO198" i="1"/>
  <c r="LN202" i="1"/>
  <c r="LO202" i="1"/>
  <c r="LN206" i="1"/>
  <c r="LO206" i="1"/>
  <c r="LN210" i="1"/>
  <c r="LO210" i="1"/>
  <c r="LH218" i="1"/>
  <c r="LK218" i="1"/>
  <c r="LK221" i="1"/>
  <c r="LH221" i="1"/>
  <c r="LJ228" i="1"/>
  <c r="LG228" i="1"/>
  <c r="LH234" i="1"/>
  <c r="LK234" i="1"/>
  <c r="LN236" i="1"/>
  <c r="LO236" i="1"/>
  <c r="LJ244" i="1"/>
  <c r="LG244" i="1"/>
  <c r="LH246" i="1"/>
  <c r="LK246" i="1"/>
  <c r="LK249" i="1"/>
  <c r="LH249" i="1"/>
  <c r="LH250" i="1"/>
  <c r="LK250" i="1"/>
  <c r="LG257" i="1"/>
  <c r="LJ257" i="1"/>
  <c r="LK261" i="1"/>
  <c r="LH261" i="1"/>
  <c r="LN300" i="1"/>
  <c r="LO300" i="1"/>
  <c r="LL31" i="1"/>
  <c r="LL47" i="1"/>
  <c r="LL75" i="1"/>
  <c r="LL87" i="1"/>
  <c r="LL95" i="1"/>
  <c r="LL99" i="1"/>
  <c r="LL103" i="1"/>
  <c r="LL107" i="1"/>
  <c r="LL111" i="1"/>
  <c r="LL115" i="1"/>
  <c r="LL119" i="1"/>
  <c r="LL123" i="1"/>
  <c r="LL127" i="1"/>
  <c r="LL131" i="1"/>
  <c r="LL135" i="1"/>
  <c r="LL139" i="1"/>
  <c r="LL143" i="1"/>
  <c r="LL147" i="1"/>
  <c r="LL151" i="1"/>
  <c r="LL155" i="1"/>
  <c r="LL159" i="1"/>
  <c r="LL163" i="1"/>
  <c r="LM164" i="1"/>
  <c r="LL167" i="1"/>
  <c r="LL171" i="1"/>
  <c r="LL175" i="1"/>
  <c r="LL179" i="1"/>
  <c r="LL183" i="1"/>
  <c r="LL187" i="1"/>
  <c r="LL191" i="1"/>
  <c r="LL195" i="1"/>
  <c r="LL199" i="1"/>
  <c r="LL203" i="1"/>
  <c r="LL207" i="1"/>
  <c r="LL211" i="1"/>
  <c r="LK212" i="1"/>
  <c r="LK213" i="1"/>
  <c r="LH214" i="1"/>
  <c r="LI226" i="1"/>
  <c r="LJ227" i="1"/>
  <c r="LK228" i="1"/>
  <c r="LK229" i="1"/>
  <c r="LH230" i="1"/>
  <c r="LG235" i="1"/>
  <c r="LL235" i="1"/>
  <c r="LC236" i="1"/>
  <c r="LH236" i="1"/>
  <c r="LM236" i="1"/>
  <c r="LH237" i="1"/>
  <c r="LM237" i="1"/>
  <c r="LC239" i="1"/>
  <c r="LD241" i="1"/>
  <c r="LN242" i="1"/>
  <c r="LO242" i="1"/>
  <c r="LK244" i="1"/>
  <c r="LF247" i="1"/>
  <c r="LK247" i="1"/>
  <c r="LG248" i="1"/>
  <c r="LL248" i="1"/>
  <c r="LF250" i="1"/>
  <c r="LG251" i="1"/>
  <c r="LL251" i="1"/>
  <c r="LC252" i="1"/>
  <c r="LH252" i="1"/>
  <c r="LM252" i="1"/>
  <c r="LH253" i="1"/>
  <c r="LM253" i="1"/>
  <c r="LC255" i="1"/>
  <c r="LN257" i="1"/>
  <c r="LO257" i="1"/>
  <c r="LN258" i="1"/>
  <c r="LO258" i="1"/>
  <c r="LM259" i="1"/>
  <c r="LK260" i="1"/>
  <c r="LF263" i="1"/>
  <c r="LG264" i="1"/>
  <c r="LL264" i="1"/>
  <c r="LF266" i="1"/>
  <c r="LG267" i="1"/>
  <c r="LL267" i="1"/>
  <c r="LC268" i="1"/>
  <c r="LJ270" i="1"/>
  <c r="LG273" i="1"/>
  <c r="LJ273" i="1"/>
  <c r="LI277" i="1"/>
  <c r="LH278" i="1"/>
  <c r="LK278" i="1"/>
  <c r="LI279" i="1"/>
  <c r="LF279" i="1"/>
  <c r="LM280" i="1"/>
  <c r="LC280" i="1"/>
  <c r="LK281" i="1"/>
  <c r="LH281" i="1"/>
  <c r="LH283" i="1"/>
  <c r="LJ284" i="1"/>
  <c r="LG284" i="1"/>
  <c r="LN286" i="1"/>
  <c r="LO286" i="1"/>
  <c r="LG289" i="1"/>
  <c r="LJ289" i="1"/>
  <c r="LI293" i="1"/>
  <c r="LH294" i="1"/>
  <c r="LK294" i="1"/>
  <c r="LI295" i="1"/>
  <c r="LF295" i="1"/>
  <c r="LM296" i="1"/>
  <c r="LC296" i="1"/>
  <c r="LK297" i="1"/>
  <c r="LH297" i="1"/>
  <c r="LH299" i="1"/>
  <c r="LJ300" i="1"/>
  <c r="LG300" i="1"/>
  <c r="LN302" i="1"/>
  <c r="LO302" i="1"/>
  <c r="LG305" i="1"/>
  <c r="LJ305" i="1"/>
  <c r="LM305" i="1"/>
  <c r="LI309" i="1"/>
  <c r="LH310" i="1"/>
  <c r="LK310" i="1"/>
  <c r="LI311" i="1"/>
  <c r="LM312" i="1"/>
  <c r="LC312" i="1"/>
  <c r="LK313" i="1"/>
  <c r="LH313" i="1"/>
  <c r="LH315" i="1"/>
  <c r="LJ316" i="1"/>
  <c r="LG316" i="1"/>
  <c r="LN318" i="1"/>
  <c r="LO318" i="1"/>
  <c r="LG321" i="1"/>
  <c r="LJ321" i="1"/>
  <c r="LI325" i="1"/>
  <c r="LH326" i="1"/>
  <c r="LK326" i="1"/>
  <c r="LI327" i="1"/>
  <c r="LF327" i="1"/>
  <c r="LM328" i="1"/>
  <c r="LC328" i="1"/>
  <c r="LK329" i="1"/>
  <c r="LH329" i="1"/>
  <c r="LI331" i="1"/>
  <c r="LF331" i="1"/>
  <c r="LM332" i="1"/>
  <c r="LC332" i="1"/>
  <c r="LK333" i="1"/>
  <c r="LH333" i="1"/>
  <c r="LH335" i="1"/>
  <c r="LK335" i="1"/>
  <c r="LM336" i="1"/>
  <c r="LC336" i="1"/>
  <c r="LK337" i="1"/>
  <c r="LH337" i="1"/>
  <c r="LH339" i="1"/>
  <c r="LK339" i="1"/>
  <c r="LM340" i="1"/>
  <c r="LC340" i="1"/>
  <c r="LK341" i="1"/>
  <c r="LH341" i="1"/>
  <c r="LH343" i="1"/>
  <c r="LK343" i="1"/>
  <c r="LM344" i="1"/>
  <c r="LC344" i="1"/>
  <c r="LK345" i="1"/>
  <c r="LH345" i="1"/>
  <c r="LH347" i="1"/>
  <c r="LK347" i="1"/>
  <c r="LM348" i="1"/>
  <c r="LC348" i="1"/>
  <c r="LK349" i="1"/>
  <c r="LH349" i="1"/>
  <c r="LI351" i="1"/>
  <c r="LF351" i="1"/>
  <c r="LI353" i="1"/>
  <c r="LH354" i="1"/>
  <c r="LK354" i="1"/>
  <c r="LI355" i="1"/>
  <c r="LF355" i="1"/>
  <c r="LG357" i="1"/>
  <c r="LJ357" i="1"/>
  <c r="LH363" i="1"/>
  <c r="LK363" i="1"/>
  <c r="LM364" i="1"/>
  <c r="LC364" i="1"/>
  <c r="LI365" i="1"/>
  <c r="LH366" i="1"/>
  <c r="LK366" i="1"/>
  <c r="LK369" i="1"/>
  <c r="LH369" i="1"/>
  <c r="LJ370" i="1"/>
  <c r="LI371" i="1"/>
  <c r="LF371" i="1"/>
  <c r="LH375" i="1"/>
  <c r="LK375" i="1"/>
  <c r="LM376" i="1"/>
  <c r="LC376" i="1"/>
  <c r="LG377" i="1"/>
  <c r="LJ377" i="1"/>
  <c r="LJ380" i="1"/>
  <c r="LG380" i="1"/>
  <c r="LI381" i="1"/>
  <c r="LH382" i="1"/>
  <c r="LK382" i="1"/>
  <c r="LF385" i="1"/>
  <c r="LI385" i="1"/>
  <c r="LN386" i="1"/>
  <c r="LO386" i="1"/>
  <c r="LH390" i="1"/>
  <c r="LK390" i="1"/>
  <c r="LF393" i="1"/>
  <c r="LI393" i="1"/>
  <c r="LN394" i="1"/>
  <c r="LO394" i="1"/>
  <c r="LH398" i="1"/>
  <c r="LK398" i="1"/>
  <c r="LF401" i="1"/>
  <c r="LI401" i="1"/>
  <c r="LN402" i="1"/>
  <c r="LO402" i="1"/>
  <c r="LH406" i="1"/>
  <c r="LK406" i="1"/>
  <c r="LF409" i="1"/>
  <c r="LI409" i="1"/>
  <c r="LN410" i="1"/>
  <c r="LO410" i="1"/>
  <c r="LH414" i="1"/>
  <c r="LK414" i="1"/>
  <c r="LF417" i="1"/>
  <c r="LI417" i="1"/>
  <c r="LN418" i="1"/>
  <c r="LO418" i="1"/>
  <c r="LH422" i="1"/>
  <c r="LK422" i="1"/>
  <c r="LF425" i="1"/>
  <c r="LI425" i="1"/>
  <c r="LN426" i="1"/>
  <c r="LO426" i="1"/>
  <c r="LH430" i="1"/>
  <c r="LK430" i="1"/>
  <c r="LF433" i="1"/>
  <c r="LI433" i="1"/>
  <c r="LG434" i="1"/>
  <c r="LJ434" i="1"/>
  <c r="LH439" i="1"/>
  <c r="LK439" i="1"/>
  <c r="LG441" i="1"/>
  <c r="LJ441" i="1"/>
  <c r="LG442" i="1"/>
  <c r="LJ442" i="1"/>
  <c r="LH447" i="1"/>
  <c r="LK447" i="1"/>
  <c r="LG449" i="1"/>
  <c r="LJ449" i="1"/>
  <c r="LG450" i="1"/>
  <c r="LJ450" i="1"/>
  <c r="LH455" i="1"/>
  <c r="LK455" i="1"/>
  <c r="LG457" i="1"/>
  <c r="LJ457" i="1"/>
  <c r="LG458" i="1"/>
  <c r="LJ458" i="1"/>
  <c r="LH467" i="1"/>
  <c r="LK467" i="1"/>
  <c r="LG469" i="1"/>
  <c r="LJ469" i="1"/>
  <c r="LG470" i="1"/>
  <c r="LJ470" i="1"/>
  <c r="LH475" i="1"/>
  <c r="LK475" i="1"/>
  <c r="LG477" i="1"/>
  <c r="LJ477" i="1"/>
  <c r="LG478" i="1"/>
  <c r="LJ478" i="1"/>
  <c r="LN482" i="1"/>
  <c r="LO482" i="1"/>
  <c r="LH486" i="1"/>
  <c r="LK486" i="1"/>
  <c r="LF489" i="1"/>
  <c r="LI489" i="1"/>
  <c r="LN490" i="1"/>
  <c r="LO490" i="1"/>
  <c r="LH494" i="1"/>
  <c r="LK494" i="1"/>
  <c r="LF497" i="1"/>
  <c r="LI497" i="1"/>
  <c r="LN498" i="1"/>
  <c r="LO498" i="1"/>
  <c r="LH502" i="1"/>
  <c r="LK502" i="1"/>
  <c r="LF505" i="1"/>
  <c r="LI505" i="1"/>
  <c r="LN506" i="1"/>
  <c r="LO506" i="1"/>
  <c r="LH510" i="1"/>
  <c r="LK510" i="1"/>
  <c r="LF513" i="1"/>
  <c r="LI513" i="1"/>
  <c r="LN514" i="1"/>
  <c r="LO514" i="1"/>
  <c r="LH522" i="1"/>
  <c r="LK522" i="1"/>
  <c r="LH523" i="1"/>
  <c r="LK523" i="1"/>
  <c r="LG525" i="1"/>
  <c r="LJ525" i="1"/>
  <c r="LG526" i="1"/>
  <c r="LJ526" i="1"/>
  <c r="LH531" i="1"/>
  <c r="LK531" i="1"/>
  <c r="LG533" i="1"/>
  <c r="LJ533" i="1"/>
  <c r="LG534" i="1"/>
  <c r="LJ534" i="1"/>
  <c r="LH539" i="1"/>
  <c r="LK539" i="1"/>
  <c r="LG541" i="1"/>
  <c r="LJ541" i="1"/>
  <c r="LG542" i="1"/>
  <c r="LJ542" i="1"/>
  <c r="LH550" i="1"/>
  <c r="LK550" i="1"/>
  <c r="LF553" i="1"/>
  <c r="LI553" i="1"/>
  <c r="LN554" i="1"/>
  <c r="LO554" i="1"/>
  <c r="LH558" i="1"/>
  <c r="LK558" i="1"/>
  <c r="LF561" i="1"/>
  <c r="LI561" i="1"/>
  <c r="LN562" i="1"/>
  <c r="LO562" i="1"/>
  <c r="LH566" i="1"/>
  <c r="LK566" i="1"/>
  <c r="LF569" i="1"/>
  <c r="LI569" i="1"/>
  <c r="LN570" i="1"/>
  <c r="LO570" i="1"/>
  <c r="LH574" i="1"/>
  <c r="LK574" i="1"/>
  <c r="LF577" i="1"/>
  <c r="LI577" i="1"/>
  <c r="LN578" i="1"/>
  <c r="LO578" i="1"/>
  <c r="LH582" i="1"/>
  <c r="LK582" i="1"/>
  <c r="LF585" i="1"/>
  <c r="LI585" i="1"/>
  <c r="LN586" i="1"/>
  <c r="LO586" i="1"/>
  <c r="LH591" i="1"/>
  <c r="LK591" i="1"/>
  <c r="LG593" i="1"/>
  <c r="LJ593" i="1"/>
  <c r="LG594" i="1"/>
  <c r="LJ594" i="1"/>
  <c r="LH599" i="1"/>
  <c r="LK599" i="1"/>
  <c r="LG601" i="1"/>
  <c r="LJ601" i="1"/>
  <c r="LG602" i="1"/>
  <c r="LJ602" i="1"/>
  <c r="LH607" i="1"/>
  <c r="LK607" i="1"/>
  <c r="LG609" i="1"/>
  <c r="LJ609" i="1"/>
  <c r="LG610" i="1"/>
  <c r="LJ610" i="1"/>
  <c r="LH615" i="1"/>
  <c r="LK615" i="1"/>
  <c r="LG617" i="1"/>
  <c r="LJ617" i="1"/>
  <c r="LG618" i="1"/>
  <c r="LJ618" i="1"/>
  <c r="LH623" i="1"/>
  <c r="LK623" i="1"/>
  <c r="LH626" i="1"/>
  <c r="LK626" i="1"/>
  <c r="LF629" i="1"/>
  <c r="LI629" i="1"/>
  <c r="LN630" i="1"/>
  <c r="LO630" i="1"/>
  <c r="LH634" i="1"/>
  <c r="LK634" i="1"/>
  <c r="LH635" i="1"/>
  <c r="LK635" i="1"/>
  <c r="LG637" i="1"/>
  <c r="LJ637" i="1"/>
  <c r="LG638" i="1"/>
  <c r="LJ638" i="1"/>
  <c r="LH643" i="1"/>
  <c r="LK643" i="1"/>
  <c r="LG645" i="1"/>
  <c r="LJ645" i="1"/>
  <c r="LG646" i="1"/>
  <c r="LJ646" i="1"/>
  <c r="LH651" i="1"/>
  <c r="LK651" i="1"/>
  <c r="LG653" i="1"/>
  <c r="LJ653" i="1"/>
  <c r="LG654" i="1"/>
  <c r="LJ654" i="1"/>
  <c r="LN658" i="1"/>
  <c r="LO658" i="1"/>
  <c r="LH662" i="1"/>
  <c r="LK662" i="1"/>
  <c r="LF665" i="1"/>
  <c r="LI665" i="1"/>
  <c r="LG666" i="1"/>
  <c r="LJ666" i="1"/>
  <c r="LH671" i="1"/>
  <c r="LK671" i="1"/>
  <c r="LG673" i="1"/>
  <c r="LJ673" i="1"/>
  <c r="LG674" i="1"/>
  <c r="LJ674" i="1"/>
  <c r="LH679" i="1"/>
  <c r="LK679" i="1"/>
  <c r="LG681" i="1"/>
  <c r="LJ681" i="1"/>
  <c r="LG682" i="1"/>
  <c r="LJ682" i="1"/>
  <c r="LH687" i="1"/>
  <c r="LK687" i="1"/>
  <c r="LG689" i="1"/>
  <c r="LJ689" i="1"/>
  <c r="LG690" i="1"/>
  <c r="LJ690" i="1"/>
  <c r="LH695" i="1"/>
  <c r="LK695" i="1"/>
  <c r="LG697" i="1"/>
  <c r="LJ697" i="1"/>
  <c r="LG698" i="1"/>
  <c r="LJ698" i="1"/>
  <c r="LN702" i="1"/>
  <c r="LO702" i="1"/>
  <c r="LH706" i="1"/>
  <c r="LK706" i="1"/>
  <c r="LF709" i="1"/>
  <c r="LI709" i="1"/>
  <c r="LN710" i="1"/>
  <c r="LO710" i="1"/>
  <c r="LH714" i="1"/>
  <c r="LK714" i="1"/>
  <c r="LF717" i="1"/>
  <c r="LI717" i="1"/>
  <c r="LG718" i="1"/>
  <c r="LJ718" i="1"/>
  <c r="LH723" i="1"/>
  <c r="LK723" i="1"/>
  <c r="LG725" i="1"/>
  <c r="LJ725" i="1"/>
  <c r="LG726" i="1"/>
  <c r="LJ726" i="1"/>
  <c r="LH731" i="1"/>
  <c r="LK731" i="1"/>
  <c r="LG733" i="1"/>
  <c r="LJ733" i="1"/>
  <c r="LG734" i="1"/>
  <c r="LJ734" i="1"/>
  <c r="LH739" i="1"/>
  <c r="LK739" i="1"/>
  <c r="LG741" i="1"/>
  <c r="LJ741" i="1"/>
  <c r="LG742" i="1"/>
  <c r="LJ742" i="1"/>
  <c r="LN746" i="1"/>
  <c r="LO746" i="1"/>
  <c r="LH750" i="1"/>
  <c r="LK750" i="1"/>
  <c r="LF753" i="1"/>
  <c r="LI753" i="1"/>
  <c r="LN754" i="1"/>
  <c r="LO754" i="1"/>
  <c r="LH758" i="1"/>
  <c r="LK758" i="1"/>
  <c r="LF761" i="1"/>
  <c r="LI761" i="1"/>
  <c r="LG762" i="1"/>
  <c r="LJ762" i="1"/>
  <c r="LH767" i="1"/>
  <c r="LK767" i="1"/>
  <c r="LG769" i="1"/>
  <c r="LJ769" i="1"/>
  <c r="LG770" i="1"/>
  <c r="LJ770" i="1"/>
  <c r="LH775" i="1"/>
  <c r="LK775" i="1"/>
  <c r="LH778" i="1"/>
  <c r="LK778" i="1"/>
  <c r="LF781" i="1"/>
  <c r="LI781" i="1"/>
  <c r="LN782" i="1"/>
  <c r="LO782" i="1"/>
  <c r="LH786" i="1"/>
  <c r="LK786" i="1"/>
  <c r="LF789" i="1"/>
  <c r="LI789" i="1"/>
  <c r="LN790" i="1"/>
  <c r="LO790" i="1"/>
  <c r="LH794" i="1"/>
  <c r="LK794" i="1"/>
  <c r="LF797" i="1"/>
  <c r="LI797" i="1"/>
  <c r="LN798" i="1"/>
  <c r="LO798" i="1"/>
  <c r="LH802" i="1"/>
  <c r="LK802" i="1"/>
  <c r="LF805" i="1"/>
  <c r="LI805" i="1"/>
  <c r="LN806" i="1"/>
  <c r="LO806" i="1"/>
  <c r="LH810" i="1"/>
  <c r="LK810" i="1"/>
  <c r="LF813" i="1"/>
  <c r="LI813" i="1"/>
  <c r="LN814" i="1"/>
  <c r="LO814" i="1"/>
  <c r="LH818" i="1"/>
  <c r="LK818" i="1"/>
  <c r="LF821" i="1"/>
  <c r="LI821" i="1"/>
  <c r="LN822" i="1"/>
  <c r="LO822" i="1"/>
  <c r="LJ824" i="1"/>
  <c r="LG824" i="1"/>
  <c r="LJ828" i="1"/>
  <c r="LG828" i="1"/>
  <c r="LG829" i="1"/>
  <c r="LJ829" i="1"/>
  <c r="LH830" i="1"/>
  <c r="LK830" i="1"/>
  <c r="LH831" i="1"/>
  <c r="LK831" i="1"/>
  <c r="LG834" i="1"/>
  <c r="LJ834" i="1"/>
  <c r="LK837" i="1"/>
  <c r="LH837" i="1"/>
  <c r="LN840" i="1"/>
  <c r="LO840" i="1"/>
  <c r="LF841" i="1"/>
  <c r="LI841" i="1"/>
  <c r="LG842" i="1"/>
  <c r="LJ842" i="1"/>
  <c r="LK845" i="1"/>
  <c r="LH845" i="1"/>
  <c r="LN848" i="1"/>
  <c r="LO848" i="1"/>
  <c r="LF849" i="1"/>
  <c r="LI849" i="1"/>
  <c r="LG850" i="1"/>
  <c r="LJ850" i="1"/>
  <c r="LK853" i="1"/>
  <c r="LH853" i="1"/>
  <c r="LN856" i="1"/>
  <c r="LO856" i="1"/>
  <c r="LF857" i="1"/>
  <c r="LI857" i="1"/>
  <c r="LG858" i="1"/>
  <c r="LJ858" i="1"/>
  <c r="LK861" i="1"/>
  <c r="LH861" i="1"/>
  <c r="LN862" i="1"/>
  <c r="LO862" i="1"/>
  <c r="LJ864" i="1"/>
  <c r="LG864" i="1"/>
  <c r="LG865" i="1"/>
  <c r="LJ865" i="1"/>
  <c r="LH866" i="1"/>
  <c r="LK866" i="1"/>
  <c r="LH867" i="1"/>
  <c r="LK867" i="1"/>
  <c r="LN870" i="1"/>
  <c r="LO870" i="1"/>
  <c r="LK873" i="1"/>
  <c r="LH873" i="1"/>
  <c r="LN874" i="1"/>
  <c r="LO874" i="1"/>
  <c r="LJ876" i="1"/>
  <c r="LG876" i="1"/>
  <c r="LG877" i="1"/>
  <c r="LJ877" i="1"/>
  <c r="LH878" i="1"/>
  <c r="LK878" i="1"/>
  <c r="LH879" i="1"/>
  <c r="LK879" i="1"/>
  <c r="LN882" i="1"/>
  <c r="LO882" i="1"/>
  <c r="LK885" i="1"/>
  <c r="LH885" i="1"/>
  <c r="LN888" i="1"/>
  <c r="LO888" i="1"/>
  <c r="LF889" i="1"/>
  <c r="LI889" i="1"/>
  <c r="LG890" i="1"/>
  <c r="LJ890" i="1"/>
  <c r="LK893" i="1"/>
  <c r="LH893" i="1"/>
  <c r="LN896" i="1"/>
  <c r="LO896" i="1"/>
  <c r="LF897" i="1"/>
  <c r="LI897" i="1"/>
  <c r="LG898" i="1"/>
  <c r="LJ898" i="1"/>
  <c r="LG902" i="1"/>
  <c r="LJ902" i="1"/>
  <c r="LH903" i="1"/>
  <c r="LK903" i="1"/>
  <c r="LG906" i="1"/>
  <c r="LJ906" i="1"/>
  <c r="LN908" i="1"/>
  <c r="LO908" i="1"/>
  <c r="LK909" i="1"/>
  <c r="LH909" i="1"/>
  <c r="LN912" i="1"/>
  <c r="LO912" i="1"/>
  <c r="LJ916" i="1"/>
  <c r="LG916" i="1"/>
  <c r="LJ920" i="1"/>
  <c r="LG920" i="1"/>
  <c r="LJ924" i="1"/>
  <c r="LG924" i="1"/>
  <c r="LJ928" i="1"/>
  <c r="LG928" i="1"/>
  <c r="LJ932" i="1"/>
  <c r="LG932" i="1"/>
  <c r="LG938" i="1"/>
  <c r="LJ938" i="1"/>
  <c r="LH939" i="1"/>
  <c r="LK939" i="1"/>
  <c r="LH953" i="1"/>
  <c r="LK953" i="1"/>
  <c r="LG964" i="1"/>
  <c r="LJ964" i="1"/>
  <c r="LH965" i="1"/>
  <c r="LK965" i="1"/>
  <c r="LH969" i="1"/>
  <c r="LK969" i="1"/>
  <c r="LG980" i="1"/>
  <c r="LJ980" i="1"/>
  <c r="LH981" i="1"/>
  <c r="LK981" i="1"/>
  <c r="LH985" i="1"/>
  <c r="LK985" i="1"/>
  <c r="LG996" i="1"/>
  <c r="LJ996" i="1"/>
  <c r="LH997" i="1"/>
  <c r="LK997" i="1"/>
  <c r="LH1001" i="1"/>
  <c r="LK1001" i="1"/>
  <c r="LG1012" i="1"/>
  <c r="LJ1012" i="1"/>
  <c r="LH1013" i="1"/>
  <c r="LK1013" i="1"/>
  <c r="LG1032" i="1"/>
  <c r="LJ1032" i="1"/>
  <c r="LH1033" i="1"/>
  <c r="LK1033" i="1"/>
  <c r="LH1045" i="1"/>
  <c r="LK1045" i="1"/>
  <c r="LH1113" i="1"/>
  <c r="LK1113" i="1"/>
  <c r="LG1116" i="1"/>
  <c r="LJ1116" i="1"/>
  <c r="LH1117" i="1"/>
  <c r="LK1117" i="1"/>
  <c r="LN1143" i="1"/>
  <c r="LO1143" i="1"/>
  <c r="LN1151" i="1"/>
  <c r="LO1151" i="1"/>
  <c r="LN1179" i="1"/>
  <c r="LO1179" i="1"/>
  <c r="LN1203" i="1"/>
  <c r="LO1203" i="1"/>
  <c r="LN1227" i="1"/>
  <c r="LO1227" i="1"/>
  <c r="LN1279" i="1"/>
  <c r="LO1279" i="1"/>
  <c r="LL7" i="1"/>
  <c r="LL15" i="1"/>
  <c r="LM16" i="1"/>
  <c r="LL27" i="1"/>
  <c r="LL35" i="1"/>
  <c r="LL43" i="1"/>
  <c r="LL63" i="1"/>
  <c r="LL71" i="1"/>
  <c r="LL79" i="1"/>
  <c r="LL83" i="1"/>
  <c r="LL91" i="1"/>
  <c r="LM96" i="1"/>
  <c r="LM100" i="1"/>
  <c r="LC5" i="1"/>
  <c r="LH6" i="1"/>
  <c r="LM7" i="1"/>
  <c r="LC9" i="1"/>
  <c r="LH10" i="1"/>
  <c r="LM11" i="1"/>
  <c r="LC13" i="1"/>
  <c r="LH14" i="1"/>
  <c r="LM15" i="1"/>
  <c r="LC17" i="1"/>
  <c r="LH18" i="1"/>
  <c r="LM19" i="1"/>
  <c r="LC21" i="1"/>
  <c r="LH22" i="1"/>
  <c r="LM23" i="1"/>
  <c r="LC25" i="1"/>
  <c r="LH26" i="1"/>
  <c r="LM27" i="1"/>
  <c r="LC29" i="1"/>
  <c r="LH30" i="1"/>
  <c r="LM31" i="1"/>
  <c r="LC33" i="1"/>
  <c r="LH34" i="1"/>
  <c r="LM35" i="1"/>
  <c r="LC37" i="1"/>
  <c r="LD38" i="1"/>
  <c r="LH38" i="1"/>
  <c r="LM39" i="1"/>
  <c r="LC41" i="1"/>
  <c r="LH42" i="1"/>
  <c r="LM43" i="1"/>
  <c r="LC45" i="1"/>
  <c r="LH46" i="1"/>
  <c r="LM47" i="1"/>
  <c r="LC49" i="1"/>
  <c r="LH50" i="1"/>
  <c r="LM51" i="1"/>
  <c r="LC53" i="1"/>
  <c r="LH54" i="1"/>
  <c r="LM55" i="1"/>
  <c r="LC57" i="1"/>
  <c r="LH58" i="1"/>
  <c r="LM59" i="1"/>
  <c r="LC61" i="1"/>
  <c r="LH62" i="1"/>
  <c r="LM63" i="1"/>
  <c r="LC65" i="1"/>
  <c r="LH66" i="1"/>
  <c r="LM67" i="1"/>
  <c r="LC69" i="1"/>
  <c r="LH70" i="1"/>
  <c r="LM71" i="1"/>
  <c r="LC73" i="1"/>
  <c r="LH74" i="1"/>
  <c r="LM75" i="1"/>
  <c r="LC77" i="1"/>
  <c r="LH78" i="1"/>
  <c r="LM79" i="1"/>
  <c r="LC81" i="1"/>
  <c r="LH82" i="1"/>
  <c r="LM83" i="1"/>
  <c r="LC85" i="1"/>
  <c r="LH86" i="1"/>
  <c r="LM87" i="1"/>
  <c r="LC89" i="1"/>
  <c r="LH90" i="1"/>
  <c r="LM91" i="1"/>
  <c r="LC93" i="1"/>
  <c r="LH94" i="1"/>
  <c r="LM95" i="1"/>
  <c r="LC97" i="1"/>
  <c r="LH98" i="1"/>
  <c r="LM99" i="1"/>
  <c r="LC101" i="1"/>
  <c r="LD102" i="1"/>
  <c r="LH102" i="1"/>
  <c r="LM103" i="1"/>
  <c r="LC105" i="1"/>
  <c r="LH106" i="1"/>
  <c r="LM107" i="1"/>
  <c r="LC109" i="1"/>
  <c r="LH110" i="1"/>
  <c r="LM111" i="1"/>
  <c r="LC113" i="1"/>
  <c r="LH114" i="1"/>
  <c r="LM115" i="1"/>
  <c r="LC117" i="1"/>
  <c r="LH118" i="1"/>
  <c r="LM119" i="1"/>
  <c r="LC121" i="1"/>
  <c r="LH122" i="1"/>
  <c r="LM123" i="1"/>
  <c r="LC125" i="1"/>
  <c r="LH126" i="1"/>
  <c r="LM127" i="1"/>
  <c r="LC129" i="1"/>
  <c r="LH130" i="1"/>
  <c r="LM131" i="1"/>
  <c r="LC133" i="1"/>
  <c r="LH134" i="1"/>
  <c r="LM135" i="1"/>
  <c r="LC137" i="1"/>
  <c r="LH138" i="1"/>
  <c r="LM139" i="1"/>
  <c r="LC141" i="1"/>
  <c r="LH142" i="1"/>
  <c r="LM143" i="1"/>
  <c r="LC145" i="1"/>
  <c r="LH146" i="1"/>
  <c r="LM147" i="1"/>
  <c r="LC149" i="1"/>
  <c r="LH150" i="1"/>
  <c r="LM151" i="1"/>
  <c r="LC153" i="1"/>
  <c r="LH154" i="1"/>
  <c r="LM155" i="1"/>
  <c r="LC157" i="1"/>
  <c r="LD158" i="1"/>
  <c r="LH158" i="1"/>
  <c r="LM159" i="1"/>
  <c r="LC161" i="1"/>
  <c r="LH162" i="1"/>
  <c r="LM163" i="1"/>
  <c r="LC165" i="1"/>
  <c r="LH166" i="1"/>
  <c r="LM167" i="1"/>
  <c r="LC169" i="1"/>
  <c r="LH170" i="1"/>
  <c r="LM171" i="1"/>
  <c r="LC173" i="1"/>
  <c r="LD174" i="1"/>
  <c r="LH174" i="1"/>
  <c r="LM175" i="1"/>
  <c r="LC177" i="1"/>
  <c r="LH178" i="1"/>
  <c r="LM179" i="1"/>
  <c r="LC181" i="1"/>
  <c r="LH182" i="1"/>
  <c r="LM183" i="1"/>
  <c r="LC185" i="1"/>
  <c r="LH186" i="1"/>
  <c r="LM187" i="1"/>
  <c r="LC189" i="1"/>
  <c r="LH190" i="1"/>
  <c r="LM191" i="1"/>
  <c r="LC193" i="1"/>
  <c r="LH194" i="1"/>
  <c r="LM195" i="1"/>
  <c r="LC197" i="1"/>
  <c r="LH198" i="1"/>
  <c r="LM199" i="1"/>
  <c r="LC201" i="1"/>
  <c r="LH202" i="1"/>
  <c r="LM203" i="1"/>
  <c r="LC205" i="1"/>
  <c r="LH206" i="1"/>
  <c r="LM207" i="1"/>
  <c r="LC209" i="1"/>
  <c r="LH210" i="1"/>
  <c r="LM211" i="1"/>
  <c r="LF213" i="1"/>
  <c r="LL213" i="1"/>
  <c r="LK214" i="1"/>
  <c r="LL215" i="1"/>
  <c r="LC216" i="1"/>
  <c r="LG218" i="1"/>
  <c r="LC219" i="1"/>
  <c r="LH219" i="1"/>
  <c r="LN219" i="1"/>
  <c r="LO219" i="1"/>
  <c r="LI220" i="1"/>
  <c r="LI221" i="1"/>
  <c r="LN222" i="1"/>
  <c r="LO222" i="1"/>
  <c r="LJ223" i="1"/>
  <c r="LK224" i="1"/>
  <c r="LK225" i="1"/>
  <c r="LJ225" i="1"/>
  <c r="LH226" i="1"/>
  <c r="LJ226" i="1"/>
  <c r="LK227" i="1"/>
  <c r="LF229" i="1"/>
  <c r="LL229" i="1"/>
  <c r="LK230" i="1"/>
  <c r="LC232" i="1"/>
  <c r="LG234" i="1"/>
  <c r="LC235" i="1"/>
  <c r="LH235" i="1"/>
  <c r="LI237" i="1"/>
  <c r="LI238" i="1"/>
  <c r="LN238" i="1"/>
  <c r="LO238" i="1"/>
  <c r="LJ239" i="1"/>
  <c r="LK240" i="1"/>
  <c r="LK241" i="1"/>
  <c r="LH242" i="1"/>
  <c r="LJ242" i="1"/>
  <c r="LK243" i="1"/>
  <c r="LC248" i="1"/>
  <c r="LG250" i="1"/>
  <c r="LC251" i="1"/>
  <c r="LH251" i="1"/>
  <c r="LI253" i="1"/>
  <c r="LI254" i="1"/>
  <c r="LN254" i="1"/>
  <c r="LO254" i="1"/>
  <c r="LJ255" i="1"/>
  <c r="LK256" i="1"/>
  <c r="LK257" i="1"/>
  <c r="LH258" i="1"/>
  <c r="LJ258" i="1"/>
  <c r="LK259" i="1"/>
  <c r="LC264" i="1"/>
  <c r="LG266" i="1"/>
  <c r="LM266" i="1"/>
  <c r="LC267" i="1"/>
  <c r="LH267" i="1"/>
  <c r="LL270" i="1"/>
  <c r="LH270" i="1"/>
  <c r="LK270" i="1"/>
  <c r="LM270" i="1"/>
  <c r="LH271" i="1"/>
  <c r="LJ272" i="1"/>
  <c r="LG272" i="1"/>
  <c r="LN274" i="1"/>
  <c r="LO274" i="1"/>
  <c r="LG277" i="1"/>
  <c r="LJ277" i="1"/>
  <c r="LI281" i="1"/>
  <c r="LH282" i="1"/>
  <c r="LK282" i="1"/>
  <c r="LM284" i="1"/>
  <c r="LC284" i="1"/>
  <c r="LK285" i="1"/>
  <c r="LH285" i="1"/>
  <c r="LH287" i="1"/>
  <c r="LJ288" i="1"/>
  <c r="LG288" i="1"/>
  <c r="LN290" i="1"/>
  <c r="LO290" i="1"/>
  <c r="LG293" i="1"/>
  <c r="LJ293" i="1"/>
  <c r="LM293" i="1"/>
  <c r="LI297" i="1"/>
  <c r="LH298" i="1"/>
  <c r="LK298" i="1"/>
  <c r="LM300" i="1"/>
  <c r="LC300" i="1"/>
  <c r="LK301" i="1"/>
  <c r="LH301" i="1"/>
  <c r="LH303" i="1"/>
  <c r="LJ304" i="1"/>
  <c r="LG304" i="1"/>
  <c r="LN306" i="1"/>
  <c r="LO306" i="1"/>
  <c r="LG309" i="1"/>
  <c r="LJ309" i="1"/>
  <c r="LI313" i="1"/>
  <c r="LH314" i="1"/>
  <c r="LK314" i="1"/>
  <c r="LI315" i="1"/>
  <c r="LF315" i="1"/>
  <c r="LM316" i="1"/>
  <c r="LC316" i="1"/>
  <c r="LK317" i="1"/>
  <c r="LH317" i="1"/>
  <c r="LH319" i="1"/>
  <c r="LJ320" i="1"/>
  <c r="LG320" i="1"/>
  <c r="LN322" i="1"/>
  <c r="LO322" i="1"/>
  <c r="LG325" i="1"/>
  <c r="LJ325" i="1"/>
  <c r="LI329" i="1"/>
  <c r="LH330" i="1"/>
  <c r="LK330" i="1"/>
  <c r="LI333" i="1"/>
  <c r="LH334" i="1"/>
  <c r="LK334" i="1"/>
  <c r="LJ334" i="1"/>
  <c r="LI335" i="1"/>
  <c r="LF335" i="1"/>
  <c r="LI337" i="1"/>
  <c r="LH338" i="1"/>
  <c r="LK338" i="1"/>
  <c r="LJ338" i="1"/>
  <c r="LI339" i="1"/>
  <c r="LF339" i="1"/>
  <c r="LI341" i="1"/>
  <c r="LH342" i="1"/>
  <c r="LK342" i="1"/>
  <c r="LJ342" i="1"/>
  <c r="LI343" i="1"/>
  <c r="LF343" i="1"/>
  <c r="LI345" i="1"/>
  <c r="LH346" i="1"/>
  <c r="LK346" i="1"/>
  <c r="LJ346" i="1"/>
  <c r="LI347" i="1"/>
  <c r="LF347" i="1"/>
  <c r="LI349" i="1"/>
  <c r="LH350" i="1"/>
  <c r="LK350" i="1"/>
  <c r="LJ350" i="1"/>
  <c r="LG353" i="1"/>
  <c r="LJ353" i="1"/>
  <c r="LN358" i="1"/>
  <c r="LO358" i="1"/>
  <c r="LJ360" i="1"/>
  <c r="LG360" i="1"/>
  <c r="LK361" i="1"/>
  <c r="LH361" i="1"/>
  <c r="LJ362" i="1"/>
  <c r="LI363" i="1"/>
  <c r="LF363" i="1"/>
  <c r="LG365" i="1"/>
  <c r="LJ365" i="1"/>
  <c r="LN366" i="1"/>
  <c r="LO366" i="1"/>
  <c r="LJ368" i="1"/>
  <c r="LG368" i="1"/>
  <c r="LI369" i="1"/>
  <c r="LH370" i="1"/>
  <c r="LK370" i="1"/>
  <c r="LK373" i="1"/>
  <c r="LH373" i="1"/>
  <c r="LJ374" i="1"/>
  <c r="LI375" i="1"/>
  <c r="LH379" i="1"/>
  <c r="LK379" i="1"/>
  <c r="LM380" i="1"/>
  <c r="LC380" i="1"/>
  <c r="LG381" i="1"/>
  <c r="LJ381" i="1"/>
  <c r="LN382" i="1"/>
  <c r="LO382" i="1"/>
  <c r="LG385" i="1"/>
  <c r="LJ385" i="1"/>
  <c r="LG386" i="1"/>
  <c r="LJ386" i="1"/>
  <c r="LH391" i="1"/>
  <c r="LK391" i="1"/>
  <c r="LG393" i="1"/>
  <c r="LJ393" i="1"/>
  <c r="LG394" i="1"/>
  <c r="LJ394" i="1"/>
  <c r="LH399" i="1"/>
  <c r="LK399" i="1"/>
  <c r="LG401" i="1"/>
  <c r="LJ401" i="1"/>
  <c r="LG402" i="1"/>
  <c r="LJ402" i="1"/>
  <c r="LH407" i="1"/>
  <c r="LK407" i="1"/>
  <c r="LG409" i="1"/>
  <c r="LJ409" i="1"/>
  <c r="LG410" i="1"/>
  <c r="LJ410" i="1"/>
  <c r="LH415" i="1"/>
  <c r="LK415" i="1"/>
  <c r="LG417" i="1"/>
  <c r="LJ417" i="1"/>
  <c r="LG418" i="1"/>
  <c r="LJ418" i="1"/>
  <c r="LH423" i="1"/>
  <c r="LK423" i="1"/>
  <c r="LG425" i="1"/>
  <c r="LJ425" i="1"/>
  <c r="LG426" i="1"/>
  <c r="LJ426" i="1"/>
  <c r="LH431" i="1"/>
  <c r="LK431" i="1"/>
  <c r="LH434" i="1"/>
  <c r="LK434" i="1"/>
  <c r="LF437" i="1"/>
  <c r="LI437" i="1"/>
  <c r="LN438" i="1"/>
  <c r="LO438" i="1"/>
  <c r="LH442" i="1"/>
  <c r="LK442" i="1"/>
  <c r="LF445" i="1"/>
  <c r="LI445" i="1"/>
  <c r="LN446" i="1"/>
  <c r="LO446" i="1"/>
  <c r="LH450" i="1"/>
  <c r="LK450" i="1"/>
  <c r="LF453" i="1"/>
  <c r="LI453" i="1"/>
  <c r="LN454" i="1"/>
  <c r="LO454" i="1"/>
  <c r="LH458" i="1"/>
  <c r="LK458" i="1"/>
  <c r="LF461" i="1"/>
  <c r="LI461" i="1"/>
  <c r="LN462" i="1"/>
  <c r="LO462" i="1"/>
  <c r="LN466" i="1"/>
  <c r="LO466" i="1"/>
  <c r="LH470" i="1"/>
  <c r="LK470" i="1"/>
  <c r="LF473" i="1"/>
  <c r="LI473" i="1"/>
  <c r="LN474" i="1"/>
  <c r="LO474" i="1"/>
  <c r="LH478" i="1"/>
  <c r="LK478" i="1"/>
  <c r="LF481" i="1"/>
  <c r="LI481" i="1"/>
  <c r="LG482" i="1"/>
  <c r="LJ482" i="1"/>
  <c r="LH487" i="1"/>
  <c r="LK487" i="1"/>
  <c r="LG489" i="1"/>
  <c r="LJ489" i="1"/>
  <c r="LG490" i="1"/>
  <c r="LJ490" i="1"/>
  <c r="LH495" i="1"/>
  <c r="LK495" i="1"/>
  <c r="LG497" i="1"/>
  <c r="LJ497" i="1"/>
  <c r="LG498" i="1"/>
  <c r="LJ498" i="1"/>
  <c r="LH503" i="1"/>
  <c r="LK503" i="1"/>
  <c r="LG505" i="1"/>
  <c r="LJ505" i="1"/>
  <c r="LG506" i="1"/>
  <c r="LJ506" i="1"/>
  <c r="LH511" i="1"/>
  <c r="LK511" i="1"/>
  <c r="LG513" i="1"/>
  <c r="LJ513" i="1"/>
  <c r="LG514" i="1"/>
  <c r="LJ514" i="1"/>
  <c r="LF517" i="1"/>
  <c r="LI517" i="1"/>
  <c r="LN518" i="1"/>
  <c r="LO518" i="1"/>
  <c r="LH526" i="1"/>
  <c r="LK526" i="1"/>
  <c r="LF529" i="1"/>
  <c r="LI529" i="1"/>
  <c r="LN530" i="1"/>
  <c r="LO530" i="1"/>
  <c r="LH534" i="1"/>
  <c r="LK534" i="1"/>
  <c r="LF537" i="1"/>
  <c r="LI537" i="1"/>
  <c r="LN538" i="1"/>
  <c r="LO538" i="1"/>
  <c r="LH542" i="1"/>
  <c r="LK542" i="1"/>
  <c r="LF545" i="1"/>
  <c r="LI545" i="1"/>
  <c r="LH551" i="1"/>
  <c r="LK551" i="1"/>
  <c r="LG553" i="1"/>
  <c r="LJ553" i="1"/>
  <c r="LG554" i="1"/>
  <c r="LJ554" i="1"/>
  <c r="LH559" i="1"/>
  <c r="LK559" i="1"/>
  <c r="LG561" i="1"/>
  <c r="LJ561" i="1"/>
  <c r="LG562" i="1"/>
  <c r="LJ562" i="1"/>
  <c r="LH567" i="1"/>
  <c r="LK567" i="1"/>
  <c r="LG569" i="1"/>
  <c r="LJ569" i="1"/>
  <c r="LG570" i="1"/>
  <c r="LJ570" i="1"/>
  <c r="LH575" i="1"/>
  <c r="LK575" i="1"/>
  <c r="LG577" i="1"/>
  <c r="LJ577" i="1"/>
  <c r="LG578" i="1"/>
  <c r="LJ578" i="1"/>
  <c r="LH583" i="1"/>
  <c r="LK583" i="1"/>
  <c r="LG585" i="1"/>
  <c r="LJ585" i="1"/>
  <c r="LG586" i="1"/>
  <c r="LJ586" i="1"/>
  <c r="LF589" i="1"/>
  <c r="LI589" i="1"/>
  <c r="LN590" i="1"/>
  <c r="LO590" i="1"/>
  <c r="LH594" i="1"/>
  <c r="LK594" i="1"/>
  <c r="LF597" i="1"/>
  <c r="LI597" i="1"/>
  <c r="LN598" i="1"/>
  <c r="LO598" i="1"/>
  <c r="LH602" i="1"/>
  <c r="LK602" i="1"/>
  <c r="LF605" i="1"/>
  <c r="LI605" i="1"/>
  <c r="LN606" i="1"/>
  <c r="LO606" i="1"/>
  <c r="LH610" i="1"/>
  <c r="LK610" i="1"/>
  <c r="LF613" i="1"/>
  <c r="LI613" i="1"/>
  <c r="LN614" i="1"/>
  <c r="LO614" i="1"/>
  <c r="LH618" i="1"/>
  <c r="LK618" i="1"/>
  <c r="LF621" i="1"/>
  <c r="LI621" i="1"/>
  <c r="LN622" i="1"/>
  <c r="LO622" i="1"/>
  <c r="LH627" i="1"/>
  <c r="LK627" i="1"/>
  <c r="LG629" i="1"/>
  <c r="LJ629" i="1"/>
  <c r="LG630" i="1"/>
  <c r="LJ630" i="1"/>
  <c r="LH638" i="1"/>
  <c r="LK638" i="1"/>
  <c r="LF641" i="1"/>
  <c r="LI641" i="1"/>
  <c r="LN642" i="1"/>
  <c r="LO642" i="1"/>
  <c r="LH646" i="1"/>
  <c r="LK646" i="1"/>
  <c r="LF649" i="1"/>
  <c r="LI649" i="1"/>
  <c r="LN650" i="1"/>
  <c r="LO650" i="1"/>
  <c r="LH654" i="1"/>
  <c r="LK654" i="1"/>
  <c r="LF657" i="1"/>
  <c r="LI657" i="1"/>
  <c r="LG658" i="1"/>
  <c r="LJ658" i="1"/>
  <c r="LH663" i="1"/>
  <c r="LK663" i="1"/>
  <c r="LH666" i="1"/>
  <c r="LK666" i="1"/>
  <c r="LF669" i="1"/>
  <c r="LI669" i="1"/>
  <c r="LN670" i="1"/>
  <c r="LO670" i="1"/>
  <c r="LH674" i="1"/>
  <c r="LK674" i="1"/>
  <c r="LF677" i="1"/>
  <c r="LI677" i="1"/>
  <c r="LN678" i="1"/>
  <c r="LO678" i="1"/>
  <c r="LH682" i="1"/>
  <c r="LK682" i="1"/>
  <c r="LF685" i="1"/>
  <c r="LI685" i="1"/>
  <c r="LN686" i="1"/>
  <c r="LO686" i="1"/>
  <c r="LH690" i="1"/>
  <c r="LK690" i="1"/>
  <c r="LF693" i="1"/>
  <c r="LI693" i="1"/>
  <c r="LN694" i="1"/>
  <c r="LO694" i="1"/>
  <c r="LH698" i="1"/>
  <c r="LK698" i="1"/>
  <c r="LF701" i="1"/>
  <c r="LI701" i="1"/>
  <c r="LG702" i="1"/>
  <c r="LJ702" i="1"/>
  <c r="LH707" i="1"/>
  <c r="LK707" i="1"/>
  <c r="LG709" i="1"/>
  <c r="LJ709" i="1"/>
  <c r="LG710" i="1"/>
  <c r="LJ710" i="1"/>
  <c r="LH715" i="1"/>
  <c r="LK715" i="1"/>
  <c r="LH718" i="1"/>
  <c r="LK718" i="1"/>
  <c r="LF721" i="1"/>
  <c r="LI721" i="1"/>
  <c r="LN722" i="1"/>
  <c r="LO722" i="1"/>
  <c r="LH726" i="1"/>
  <c r="LK726" i="1"/>
  <c r="LF729" i="1"/>
  <c r="LI729" i="1"/>
  <c r="LN730" i="1"/>
  <c r="LO730" i="1"/>
  <c r="LH734" i="1"/>
  <c r="LK734" i="1"/>
  <c r="LF737" i="1"/>
  <c r="LI737" i="1"/>
  <c r="LN738" i="1"/>
  <c r="LO738" i="1"/>
  <c r="LH742" i="1"/>
  <c r="LK742" i="1"/>
  <c r="LF745" i="1"/>
  <c r="LI745" i="1"/>
  <c r="LG746" i="1"/>
  <c r="LJ746" i="1"/>
  <c r="LH751" i="1"/>
  <c r="LK751" i="1"/>
  <c r="LG753" i="1"/>
  <c r="LJ753" i="1"/>
  <c r="LG754" i="1"/>
  <c r="LJ754" i="1"/>
  <c r="LH759" i="1"/>
  <c r="LK759" i="1"/>
  <c r="LH762" i="1"/>
  <c r="LK762" i="1"/>
  <c r="LF765" i="1"/>
  <c r="LI765" i="1"/>
  <c r="LN766" i="1"/>
  <c r="LO766" i="1"/>
  <c r="LH770" i="1"/>
  <c r="LK770" i="1"/>
  <c r="LF773" i="1"/>
  <c r="LI773" i="1"/>
  <c r="LN774" i="1"/>
  <c r="LO774" i="1"/>
  <c r="LH779" i="1"/>
  <c r="LK779" i="1"/>
  <c r="LG781" i="1"/>
  <c r="LJ781" i="1"/>
  <c r="LG782" i="1"/>
  <c r="LJ782" i="1"/>
  <c r="LH787" i="1"/>
  <c r="LK787" i="1"/>
  <c r="LG789" i="1"/>
  <c r="LJ789" i="1"/>
  <c r="LG790" i="1"/>
  <c r="LJ790" i="1"/>
  <c r="LH795" i="1"/>
  <c r="LK795" i="1"/>
  <c r="LG797" i="1"/>
  <c r="LJ797" i="1"/>
  <c r="LG798" i="1"/>
  <c r="LJ798" i="1"/>
  <c r="LH803" i="1"/>
  <c r="LK803" i="1"/>
  <c r="LG805" i="1"/>
  <c r="LJ805" i="1"/>
  <c r="LG806" i="1"/>
  <c r="LJ806" i="1"/>
  <c r="LH811" i="1"/>
  <c r="LK811" i="1"/>
  <c r="LG813" i="1"/>
  <c r="LJ813" i="1"/>
  <c r="LG814" i="1"/>
  <c r="LJ814" i="1"/>
  <c r="LH819" i="1"/>
  <c r="LK819" i="1"/>
  <c r="LG821" i="1"/>
  <c r="LJ821" i="1"/>
  <c r="LG822" i="1"/>
  <c r="LJ822" i="1"/>
  <c r="LF825" i="1"/>
  <c r="LI825" i="1"/>
  <c r="LN826" i="1"/>
  <c r="LO826" i="1"/>
  <c r="LK829" i="1"/>
  <c r="LH829" i="1"/>
  <c r="LN832" i="1"/>
  <c r="LO832" i="1"/>
  <c r="LF833" i="1"/>
  <c r="LI833" i="1"/>
  <c r="LH834" i="1"/>
  <c r="LK834" i="1"/>
  <c r="LH835" i="1"/>
  <c r="LK835" i="1"/>
  <c r="LN838" i="1"/>
  <c r="LO838" i="1"/>
  <c r="LJ840" i="1"/>
  <c r="LG840" i="1"/>
  <c r="LG841" i="1"/>
  <c r="LJ841" i="1"/>
  <c r="LH842" i="1"/>
  <c r="LK842" i="1"/>
  <c r="LH843" i="1"/>
  <c r="LK843" i="1"/>
  <c r="LN846" i="1"/>
  <c r="LO846" i="1"/>
  <c r="LJ848" i="1"/>
  <c r="LG848" i="1"/>
  <c r="LG849" i="1"/>
  <c r="LJ849" i="1"/>
  <c r="LH850" i="1"/>
  <c r="LK850" i="1"/>
  <c r="LH851" i="1"/>
  <c r="LK851" i="1"/>
  <c r="LN854" i="1"/>
  <c r="LO854" i="1"/>
  <c r="LJ856" i="1"/>
  <c r="LG856" i="1"/>
  <c r="LG857" i="1"/>
  <c r="LJ857" i="1"/>
  <c r="LH858" i="1"/>
  <c r="LK858" i="1"/>
  <c r="LH859" i="1"/>
  <c r="LK859" i="1"/>
  <c r="LG862" i="1"/>
  <c r="LJ862" i="1"/>
  <c r="LK865" i="1"/>
  <c r="LH865" i="1"/>
  <c r="LN868" i="1"/>
  <c r="LO868" i="1"/>
  <c r="LF869" i="1"/>
  <c r="LI869" i="1"/>
  <c r="LG870" i="1"/>
  <c r="LJ870" i="1"/>
  <c r="LG874" i="1"/>
  <c r="LJ874" i="1"/>
  <c r="LK877" i="1"/>
  <c r="LH877" i="1"/>
  <c r="LN880" i="1"/>
  <c r="LO880" i="1"/>
  <c r="LF881" i="1"/>
  <c r="LI881" i="1"/>
  <c r="LG882" i="1"/>
  <c r="LJ882" i="1"/>
  <c r="LN886" i="1"/>
  <c r="LO886" i="1"/>
  <c r="LJ888" i="1"/>
  <c r="LG888" i="1"/>
  <c r="LG889" i="1"/>
  <c r="LJ889" i="1"/>
  <c r="LH890" i="1"/>
  <c r="LK890" i="1"/>
  <c r="LH891" i="1"/>
  <c r="LK891" i="1"/>
  <c r="LN894" i="1"/>
  <c r="LO894" i="1"/>
  <c r="LJ896" i="1"/>
  <c r="LG896" i="1"/>
  <c r="LG897" i="1"/>
  <c r="LJ897" i="1"/>
  <c r="LH898" i="1"/>
  <c r="LK898" i="1"/>
  <c r="LH899" i="1"/>
  <c r="LK899" i="1"/>
  <c r="LF901" i="1"/>
  <c r="LI901" i="1"/>
  <c r="LN904" i="1"/>
  <c r="LO904" i="1"/>
  <c r="LK905" i="1"/>
  <c r="LH905" i="1"/>
  <c r="LJ908" i="1"/>
  <c r="LG908" i="1"/>
  <c r="LF913" i="1"/>
  <c r="LI913" i="1"/>
  <c r="LN914" i="1"/>
  <c r="LO914" i="1"/>
  <c r="LF917" i="1"/>
  <c r="LI917" i="1"/>
  <c r="LN918" i="1"/>
  <c r="LO918" i="1"/>
  <c r="LF921" i="1"/>
  <c r="LI921" i="1"/>
  <c r="LN922" i="1"/>
  <c r="LO922" i="1"/>
  <c r="LF925" i="1"/>
  <c r="LI925" i="1"/>
  <c r="LN926" i="1"/>
  <c r="LO926" i="1"/>
  <c r="LF929" i="1"/>
  <c r="LI929" i="1"/>
  <c r="LN930" i="1"/>
  <c r="LO930" i="1"/>
  <c r="LF933" i="1"/>
  <c r="LI933" i="1"/>
  <c r="LN934" i="1"/>
  <c r="LO934" i="1"/>
  <c r="LH935" i="1"/>
  <c r="LK935" i="1"/>
  <c r="LK937" i="1"/>
  <c r="LH937" i="1"/>
  <c r="LN940" i="1"/>
  <c r="LO940" i="1"/>
  <c r="LG948" i="1"/>
  <c r="LJ948" i="1"/>
  <c r="LH949" i="1"/>
  <c r="LK949" i="1"/>
  <c r="LG960" i="1"/>
  <c r="LJ960" i="1"/>
  <c r="LG976" i="1"/>
  <c r="LJ976" i="1"/>
  <c r="LG992" i="1"/>
  <c r="LJ992" i="1"/>
  <c r="LG1008" i="1"/>
  <c r="LJ1008" i="1"/>
  <c r="LH1017" i="1"/>
  <c r="LK1017" i="1"/>
  <c r="LG1048" i="1"/>
  <c r="LJ1048" i="1"/>
  <c r="LH1049" i="1"/>
  <c r="LK1049" i="1"/>
  <c r="LN1052" i="1"/>
  <c r="LO1052" i="1"/>
  <c r="LG1068" i="1"/>
  <c r="LJ1068" i="1"/>
  <c r="LH1073" i="1"/>
  <c r="LK1073" i="1"/>
  <c r="LG1084" i="1"/>
  <c r="LJ1084" i="1"/>
  <c r="LH1089" i="1"/>
  <c r="LK1089" i="1"/>
  <c r="LH1105" i="1"/>
  <c r="LK1105" i="1"/>
  <c r="LG1108" i="1"/>
  <c r="LJ1108" i="1"/>
  <c r="LH1109" i="1"/>
  <c r="LK1109" i="1"/>
  <c r="LN1263" i="1"/>
  <c r="LO1263" i="1"/>
  <c r="LM20" i="1"/>
  <c r="LL23" i="1"/>
  <c r="LL39" i="1"/>
  <c r="LL55" i="1"/>
  <c r="LK4" i="1"/>
  <c r="LL5" i="1"/>
  <c r="LK8" i="1"/>
  <c r="LI10" i="1"/>
  <c r="LK12" i="1"/>
  <c r="LJ15" i="1"/>
  <c r="LL17" i="1"/>
  <c r="LK20" i="1"/>
  <c r="LI22" i="1"/>
  <c r="LJ23" i="1"/>
  <c r="LL25" i="1"/>
  <c r="LJ27" i="1"/>
  <c r="LK28" i="1"/>
  <c r="LI30" i="1"/>
  <c r="LL33" i="1"/>
  <c r="LI34" i="1"/>
  <c r="LJ35" i="1"/>
  <c r="LK36" i="1"/>
  <c r="LL37" i="1"/>
  <c r="LI38" i="1"/>
  <c r="LJ39" i="1"/>
  <c r="LK40" i="1"/>
  <c r="LL41" i="1"/>
  <c r="LI42" i="1"/>
  <c r="LJ43" i="1"/>
  <c r="LK44" i="1"/>
  <c r="LL45" i="1"/>
  <c r="LI46" i="1"/>
  <c r="LJ47" i="1"/>
  <c r="LK48" i="1"/>
  <c r="LL49" i="1"/>
  <c r="LI50" i="1"/>
  <c r="LJ51" i="1"/>
  <c r="LK52" i="1"/>
  <c r="LL53" i="1"/>
  <c r="LI54" i="1"/>
  <c r="LJ55" i="1"/>
  <c r="LK56" i="1"/>
  <c r="LL57" i="1"/>
  <c r="LI58" i="1"/>
  <c r="LJ59" i="1"/>
  <c r="LK60" i="1"/>
  <c r="LL61" i="1"/>
  <c r="LI62" i="1"/>
  <c r="LJ63" i="1"/>
  <c r="LK64" i="1"/>
  <c r="LL65" i="1"/>
  <c r="LI66" i="1"/>
  <c r="LJ67" i="1"/>
  <c r="LK68" i="1"/>
  <c r="LL69" i="1"/>
  <c r="LI70" i="1"/>
  <c r="LJ71" i="1"/>
  <c r="LK72" i="1"/>
  <c r="LL73" i="1"/>
  <c r="LI74" i="1"/>
  <c r="LJ75" i="1"/>
  <c r="LK76" i="1"/>
  <c r="LL77" i="1"/>
  <c r="LI78" i="1"/>
  <c r="LJ79" i="1"/>
  <c r="LK80" i="1"/>
  <c r="LL81" i="1"/>
  <c r="LI82" i="1"/>
  <c r="LJ83" i="1"/>
  <c r="LK84" i="1"/>
  <c r="LL85" i="1"/>
  <c r="LI86" i="1"/>
  <c r="LJ87" i="1"/>
  <c r="LK88" i="1"/>
  <c r="LL89" i="1"/>
  <c r="LI90" i="1"/>
  <c r="LJ91" i="1"/>
  <c r="LK92" i="1"/>
  <c r="LL93" i="1"/>
  <c r="LI94" i="1"/>
  <c r="LJ95" i="1"/>
  <c r="LK96" i="1"/>
  <c r="LL97" i="1"/>
  <c r="LI98" i="1"/>
  <c r="LJ99" i="1"/>
  <c r="LK100" i="1"/>
  <c r="LL101" i="1"/>
  <c r="LI102" i="1"/>
  <c r="LJ103" i="1"/>
  <c r="LK104" i="1"/>
  <c r="LL105" i="1"/>
  <c r="LI106" i="1"/>
  <c r="LJ107" i="1"/>
  <c r="LK108" i="1"/>
  <c r="LL109" i="1"/>
  <c r="LI110" i="1"/>
  <c r="LJ111" i="1"/>
  <c r="LK112" i="1"/>
  <c r="LL113" i="1"/>
  <c r="LI114" i="1"/>
  <c r="LJ115" i="1"/>
  <c r="LK116" i="1"/>
  <c r="LL117" i="1"/>
  <c r="LI118" i="1"/>
  <c r="LJ119" i="1"/>
  <c r="LK120" i="1"/>
  <c r="LL121" i="1"/>
  <c r="LI122" i="1"/>
  <c r="LJ123" i="1"/>
  <c r="LK124" i="1"/>
  <c r="LL125" i="1"/>
  <c r="LI126" i="1"/>
  <c r="LJ127" i="1"/>
  <c r="LK128" i="1"/>
  <c r="LL129" i="1"/>
  <c r="LI130" i="1"/>
  <c r="LJ131" i="1"/>
  <c r="LK132" i="1"/>
  <c r="LL133" i="1"/>
  <c r="LI134" i="1"/>
  <c r="LJ135" i="1"/>
  <c r="LK136" i="1"/>
  <c r="LL137" i="1"/>
  <c r="LI138" i="1"/>
  <c r="LJ139" i="1"/>
  <c r="LK140" i="1"/>
  <c r="LL141" i="1"/>
  <c r="LI142" i="1"/>
  <c r="LJ143" i="1"/>
  <c r="LK144" i="1"/>
  <c r="LL145" i="1"/>
  <c r="LI146" i="1"/>
  <c r="LJ147" i="1"/>
  <c r="LK148" i="1"/>
  <c r="LL149" i="1"/>
  <c r="LI150" i="1"/>
  <c r="LJ151" i="1"/>
  <c r="LK152" i="1"/>
  <c r="LL153" i="1"/>
  <c r="LI154" i="1"/>
  <c r="LJ155" i="1"/>
  <c r="LK156" i="1"/>
  <c r="LL157" i="1"/>
  <c r="LI158" i="1"/>
  <c r="LJ159" i="1"/>
  <c r="LK160" i="1"/>
  <c r="LL161" i="1"/>
  <c r="LI162" i="1"/>
  <c r="LJ163" i="1"/>
  <c r="LK164" i="1"/>
  <c r="LL165" i="1"/>
  <c r="LI166" i="1"/>
  <c r="LJ167" i="1"/>
  <c r="LK168" i="1"/>
  <c r="LL169" i="1"/>
  <c r="LI170" i="1"/>
  <c r="LJ171" i="1"/>
  <c r="LK172" i="1"/>
  <c r="LL173" i="1"/>
  <c r="LI174" i="1"/>
  <c r="LJ175" i="1"/>
  <c r="LK176" i="1"/>
  <c r="LL177" i="1"/>
  <c r="LI178" i="1"/>
  <c r="LJ179" i="1"/>
  <c r="LK180" i="1"/>
  <c r="LL181" i="1"/>
  <c r="LI182" i="1"/>
  <c r="LJ183" i="1"/>
  <c r="LK184" i="1"/>
  <c r="LL185" i="1"/>
  <c r="LI186" i="1"/>
  <c r="LJ187" i="1"/>
  <c r="LK188" i="1"/>
  <c r="LL189" i="1"/>
  <c r="LI190" i="1"/>
  <c r="LJ191" i="1"/>
  <c r="LK192" i="1"/>
  <c r="LL193" i="1"/>
  <c r="LI194" i="1"/>
  <c r="LJ195" i="1"/>
  <c r="LK196" i="1"/>
  <c r="LL197" i="1"/>
  <c r="LI198" i="1"/>
  <c r="LJ199" i="1"/>
  <c r="LK200" i="1"/>
  <c r="LL201" i="1"/>
  <c r="LI202" i="1"/>
  <c r="LJ203" i="1"/>
  <c r="LK204" i="1"/>
  <c r="LL205" i="1"/>
  <c r="LI206" i="1"/>
  <c r="LJ207" i="1"/>
  <c r="LK208" i="1"/>
  <c r="LL209" i="1"/>
  <c r="LI210" i="1"/>
  <c r="LJ211" i="1"/>
  <c r="LH212" i="1"/>
  <c r="LH213" i="1"/>
  <c r="LM213" i="1"/>
  <c r="LN217" i="1"/>
  <c r="LO217" i="1"/>
  <c r="LK220" i="1"/>
  <c r="LF223" i="1"/>
  <c r="LG224" i="1"/>
  <c r="LL224" i="1"/>
  <c r="LL227" i="1"/>
  <c r="LH228" i="1"/>
  <c r="LH229" i="1"/>
  <c r="LM229" i="1"/>
  <c r="LN233" i="1"/>
  <c r="LO233" i="1"/>
  <c r="LK236" i="1"/>
  <c r="LK237" i="1"/>
  <c r="LH238" i="1"/>
  <c r="LK252" i="1"/>
  <c r="LK253" i="1"/>
  <c r="LH254" i="1"/>
  <c r="LL259" i="1"/>
  <c r="LG269" i="1"/>
  <c r="LJ269" i="1"/>
  <c r="LI271" i="1"/>
  <c r="LM272" i="1"/>
  <c r="LC272" i="1"/>
  <c r="LK273" i="1"/>
  <c r="LH273" i="1"/>
  <c r="LH275" i="1"/>
  <c r="LJ276" i="1"/>
  <c r="LG276" i="1"/>
  <c r="LN278" i="1"/>
  <c r="LO278" i="1"/>
  <c r="LG281" i="1"/>
  <c r="LJ281" i="1"/>
  <c r="LI285" i="1"/>
  <c r="LH286" i="1"/>
  <c r="LK286" i="1"/>
  <c r="LI287" i="1"/>
  <c r="LF287" i="1"/>
  <c r="LM288" i="1"/>
  <c r="LC288" i="1"/>
  <c r="LK289" i="1"/>
  <c r="LH289" i="1"/>
  <c r="LH291" i="1"/>
  <c r="LJ292" i="1"/>
  <c r="LG292" i="1"/>
  <c r="LN294" i="1"/>
  <c r="LO294" i="1"/>
  <c r="LG297" i="1"/>
  <c r="LJ297" i="1"/>
  <c r="LI301" i="1"/>
  <c r="LH302" i="1"/>
  <c r="LK302" i="1"/>
  <c r="LI303" i="1"/>
  <c r="LF303" i="1"/>
  <c r="LM304" i="1"/>
  <c r="LC304" i="1"/>
  <c r="LK305" i="1"/>
  <c r="LH305" i="1"/>
  <c r="LH307" i="1"/>
  <c r="LJ308" i="1"/>
  <c r="LG308" i="1"/>
  <c r="LN310" i="1"/>
  <c r="LO310" i="1"/>
  <c r="LG313" i="1"/>
  <c r="LJ313" i="1"/>
  <c r="LM313" i="1"/>
  <c r="LI317" i="1"/>
  <c r="LH318" i="1"/>
  <c r="LK318" i="1"/>
  <c r="LF319" i="1"/>
  <c r="LM320" i="1"/>
  <c r="LC320" i="1"/>
  <c r="LK321" i="1"/>
  <c r="LH321" i="1"/>
  <c r="LH323" i="1"/>
  <c r="LJ324" i="1"/>
  <c r="LG324" i="1"/>
  <c r="LN326" i="1"/>
  <c r="LO326" i="1"/>
  <c r="LG329" i="1"/>
  <c r="LJ329" i="1"/>
  <c r="LG333" i="1"/>
  <c r="LJ333" i="1"/>
  <c r="LM333" i="1"/>
  <c r="LG337" i="1"/>
  <c r="LJ337" i="1"/>
  <c r="LG341" i="1"/>
  <c r="LJ341" i="1"/>
  <c r="LG345" i="1"/>
  <c r="LJ345" i="1"/>
  <c r="LG349" i="1"/>
  <c r="LJ349" i="1"/>
  <c r="LJ352" i="1"/>
  <c r="LG352" i="1"/>
  <c r="LN354" i="1"/>
  <c r="LO354" i="1"/>
  <c r="LJ356" i="1"/>
  <c r="LG356" i="1"/>
  <c r="LK357" i="1"/>
  <c r="LH357" i="1"/>
  <c r="LH359" i="1"/>
  <c r="LK359" i="1"/>
  <c r="LM360" i="1"/>
  <c r="LC360" i="1"/>
  <c r="LI361" i="1"/>
  <c r="LH362" i="1"/>
  <c r="LK362" i="1"/>
  <c r="LH367" i="1"/>
  <c r="LK367" i="1"/>
  <c r="LM368" i="1"/>
  <c r="LC368" i="1"/>
  <c r="LG369" i="1"/>
  <c r="LJ369" i="1"/>
  <c r="LJ372" i="1"/>
  <c r="LG372" i="1"/>
  <c r="LI373" i="1"/>
  <c r="LH374" i="1"/>
  <c r="LK374" i="1"/>
  <c r="LL376" i="1"/>
  <c r="LK377" i="1"/>
  <c r="LH377" i="1"/>
  <c r="LJ378" i="1"/>
  <c r="LF379" i="1"/>
  <c r="LH383" i="1"/>
  <c r="LK383" i="1"/>
  <c r="LH386" i="1"/>
  <c r="LK386" i="1"/>
  <c r="LF389" i="1"/>
  <c r="LI389" i="1"/>
  <c r="LN390" i="1"/>
  <c r="LO390" i="1"/>
  <c r="LH394" i="1"/>
  <c r="LK394" i="1"/>
  <c r="LF397" i="1"/>
  <c r="LI397" i="1"/>
  <c r="LN398" i="1"/>
  <c r="LO398" i="1"/>
  <c r="LH402" i="1"/>
  <c r="LK402" i="1"/>
  <c r="LF405" i="1"/>
  <c r="LI405" i="1"/>
  <c r="LN406" i="1"/>
  <c r="LO406" i="1"/>
  <c r="LH410" i="1"/>
  <c r="LK410" i="1"/>
  <c r="LF413" i="1"/>
  <c r="LI413" i="1"/>
  <c r="LN414" i="1"/>
  <c r="LO414" i="1"/>
  <c r="LH418" i="1"/>
  <c r="LK418" i="1"/>
  <c r="LF421" i="1"/>
  <c r="LI421" i="1"/>
  <c r="LN422" i="1"/>
  <c r="LO422" i="1"/>
  <c r="LH426" i="1"/>
  <c r="LK426" i="1"/>
  <c r="LF429" i="1"/>
  <c r="LI429" i="1"/>
  <c r="LN430" i="1"/>
  <c r="LO430" i="1"/>
  <c r="LH435" i="1"/>
  <c r="LK435" i="1"/>
  <c r="LG437" i="1"/>
  <c r="LJ437" i="1"/>
  <c r="LG438" i="1"/>
  <c r="LJ438" i="1"/>
  <c r="LH443" i="1"/>
  <c r="LK443" i="1"/>
  <c r="LG445" i="1"/>
  <c r="LJ445" i="1"/>
  <c r="LG446" i="1"/>
  <c r="LJ446" i="1"/>
  <c r="LH451" i="1"/>
  <c r="LK451" i="1"/>
  <c r="LG453" i="1"/>
  <c r="LJ453" i="1"/>
  <c r="LG454" i="1"/>
  <c r="LJ454" i="1"/>
  <c r="LH459" i="1"/>
  <c r="LK459" i="1"/>
  <c r="LG461" i="1"/>
  <c r="LJ461" i="1"/>
  <c r="LG462" i="1"/>
  <c r="LJ462" i="1"/>
  <c r="LF465" i="1"/>
  <c r="LI465" i="1"/>
  <c r="LG466" i="1"/>
  <c r="LJ466" i="1"/>
  <c r="LH471" i="1"/>
  <c r="LK471" i="1"/>
  <c r="LG473" i="1"/>
  <c r="LJ473" i="1"/>
  <c r="LG474" i="1"/>
  <c r="LJ474" i="1"/>
  <c r="LH479" i="1"/>
  <c r="LK479" i="1"/>
  <c r="LH482" i="1"/>
  <c r="LK482" i="1"/>
  <c r="LF485" i="1"/>
  <c r="LI485" i="1"/>
  <c r="LN486" i="1"/>
  <c r="LO486" i="1"/>
  <c r="LH490" i="1"/>
  <c r="LK490" i="1"/>
  <c r="LF493" i="1"/>
  <c r="LI493" i="1"/>
  <c r="LN494" i="1"/>
  <c r="LO494" i="1"/>
  <c r="LH498" i="1"/>
  <c r="LK498" i="1"/>
  <c r="LF501" i="1"/>
  <c r="LI501" i="1"/>
  <c r="LN502" i="1"/>
  <c r="LO502" i="1"/>
  <c r="LH506" i="1"/>
  <c r="LK506" i="1"/>
  <c r="LF509" i="1"/>
  <c r="LI509" i="1"/>
  <c r="LN510" i="1"/>
  <c r="LO510" i="1"/>
  <c r="LH514" i="1"/>
  <c r="LK514" i="1"/>
  <c r="LH515" i="1"/>
  <c r="LK515" i="1"/>
  <c r="LG517" i="1"/>
  <c r="LJ517" i="1"/>
  <c r="LG518" i="1"/>
  <c r="LJ518" i="1"/>
  <c r="LF521" i="1"/>
  <c r="LI521" i="1"/>
  <c r="LN522" i="1"/>
  <c r="LO522" i="1"/>
  <c r="LH527" i="1"/>
  <c r="LK527" i="1"/>
  <c r="LG529" i="1"/>
  <c r="LJ529" i="1"/>
  <c r="LG530" i="1"/>
  <c r="LJ530" i="1"/>
  <c r="LH535" i="1"/>
  <c r="LK535" i="1"/>
  <c r="LG537" i="1"/>
  <c r="LJ537" i="1"/>
  <c r="LG538" i="1"/>
  <c r="LJ538" i="1"/>
  <c r="LH543" i="1"/>
  <c r="LK543" i="1"/>
  <c r="LG545" i="1"/>
  <c r="LJ545" i="1"/>
  <c r="LG546" i="1"/>
  <c r="LJ546" i="1"/>
  <c r="LF549" i="1"/>
  <c r="LI549" i="1"/>
  <c r="LN550" i="1"/>
  <c r="LO550" i="1"/>
  <c r="LH554" i="1"/>
  <c r="LK554" i="1"/>
  <c r="LF557" i="1"/>
  <c r="LI557" i="1"/>
  <c r="LN558" i="1"/>
  <c r="LO558" i="1"/>
  <c r="LH562" i="1"/>
  <c r="LK562" i="1"/>
  <c r="LF565" i="1"/>
  <c r="LI565" i="1"/>
  <c r="LN566" i="1"/>
  <c r="LO566" i="1"/>
  <c r="LH570" i="1"/>
  <c r="LK570" i="1"/>
  <c r="LF573" i="1"/>
  <c r="LI573" i="1"/>
  <c r="LN574" i="1"/>
  <c r="LO574" i="1"/>
  <c r="LH578" i="1"/>
  <c r="LK578" i="1"/>
  <c r="LF581" i="1"/>
  <c r="LI581" i="1"/>
  <c r="LN582" i="1"/>
  <c r="LO582" i="1"/>
  <c r="LH586" i="1"/>
  <c r="LK586" i="1"/>
  <c r="LH587" i="1"/>
  <c r="LK587" i="1"/>
  <c r="LG589" i="1"/>
  <c r="LJ589" i="1"/>
  <c r="LG590" i="1"/>
  <c r="LJ590" i="1"/>
  <c r="LH595" i="1"/>
  <c r="LK595" i="1"/>
  <c r="LG597" i="1"/>
  <c r="LJ597" i="1"/>
  <c r="LG598" i="1"/>
  <c r="LJ598" i="1"/>
  <c r="LH603" i="1"/>
  <c r="LK603" i="1"/>
  <c r="LG605" i="1"/>
  <c r="LJ605" i="1"/>
  <c r="LG606" i="1"/>
  <c r="LJ606" i="1"/>
  <c r="LH611" i="1"/>
  <c r="LK611" i="1"/>
  <c r="LG613" i="1"/>
  <c r="LJ613" i="1"/>
  <c r="LG614" i="1"/>
  <c r="LJ614" i="1"/>
  <c r="LH619" i="1"/>
  <c r="LK619" i="1"/>
  <c r="LG621" i="1"/>
  <c r="LJ621" i="1"/>
  <c r="LG622" i="1"/>
  <c r="LJ622" i="1"/>
  <c r="LN626" i="1"/>
  <c r="LO626" i="1"/>
  <c r="LH630" i="1"/>
  <c r="LK630" i="1"/>
  <c r="LF633" i="1"/>
  <c r="LI633" i="1"/>
  <c r="LN634" i="1"/>
  <c r="LO634" i="1"/>
  <c r="LH639" i="1"/>
  <c r="LK639" i="1"/>
  <c r="LG641" i="1"/>
  <c r="LJ641" i="1"/>
  <c r="LG642" i="1"/>
  <c r="LJ642" i="1"/>
  <c r="LH647" i="1"/>
  <c r="LK647" i="1"/>
  <c r="LG649" i="1"/>
  <c r="LJ649" i="1"/>
  <c r="LG650" i="1"/>
  <c r="LJ650" i="1"/>
  <c r="LH655" i="1"/>
  <c r="LK655" i="1"/>
  <c r="LH658" i="1"/>
  <c r="LK658" i="1"/>
  <c r="LF661" i="1"/>
  <c r="LI661" i="1"/>
  <c r="LN662" i="1"/>
  <c r="LO662" i="1"/>
  <c r="LH667" i="1"/>
  <c r="LK667" i="1"/>
  <c r="LG669" i="1"/>
  <c r="LJ669" i="1"/>
  <c r="LG670" i="1"/>
  <c r="LJ670" i="1"/>
  <c r="LH675" i="1"/>
  <c r="LK675" i="1"/>
  <c r="LG677" i="1"/>
  <c r="LJ677" i="1"/>
  <c r="LG678" i="1"/>
  <c r="LJ678" i="1"/>
  <c r="LH683" i="1"/>
  <c r="LK683" i="1"/>
  <c r="LG685" i="1"/>
  <c r="LJ685" i="1"/>
  <c r="LG686" i="1"/>
  <c r="LJ686" i="1"/>
  <c r="LH691" i="1"/>
  <c r="LK691" i="1"/>
  <c r="LG693" i="1"/>
  <c r="LJ693" i="1"/>
  <c r="LG694" i="1"/>
  <c r="LJ694" i="1"/>
  <c r="LH699" i="1"/>
  <c r="LK699" i="1"/>
  <c r="LH702" i="1"/>
  <c r="LK702" i="1"/>
  <c r="LF705" i="1"/>
  <c r="LI705" i="1"/>
  <c r="LN706" i="1"/>
  <c r="LO706" i="1"/>
  <c r="LH710" i="1"/>
  <c r="LK710" i="1"/>
  <c r="LF713" i="1"/>
  <c r="LI713" i="1"/>
  <c r="LN714" i="1"/>
  <c r="LO714" i="1"/>
  <c r="LH719" i="1"/>
  <c r="LK719" i="1"/>
  <c r="LG721" i="1"/>
  <c r="LJ721" i="1"/>
  <c r="LG722" i="1"/>
  <c r="LJ722" i="1"/>
  <c r="LH727" i="1"/>
  <c r="LK727" i="1"/>
  <c r="LG729" i="1"/>
  <c r="LJ729" i="1"/>
  <c r="LG730" i="1"/>
  <c r="LJ730" i="1"/>
  <c r="LH735" i="1"/>
  <c r="LK735" i="1"/>
  <c r="LG737" i="1"/>
  <c r="LJ737" i="1"/>
  <c r="LG738" i="1"/>
  <c r="LJ738" i="1"/>
  <c r="LH743" i="1"/>
  <c r="LK743" i="1"/>
  <c r="LH746" i="1"/>
  <c r="LK746" i="1"/>
  <c r="LF749" i="1"/>
  <c r="LI749" i="1"/>
  <c r="LN750" i="1"/>
  <c r="LO750" i="1"/>
  <c r="LH754" i="1"/>
  <c r="LK754" i="1"/>
  <c r="LF757" i="1"/>
  <c r="LI757" i="1"/>
  <c r="LN758" i="1"/>
  <c r="LO758" i="1"/>
  <c r="LH763" i="1"/>
  <c r="LK763" i="1"/>
  <c r="LG765" i="1"/>
  <c r="LJ765" i="1"/>
  <c r="LG766" i="1"/>
  <c r="LJ766" i="1"/>
  <c r="LH771" i="1"/>
  <c r="LK771" i="1"/>
  <c r="LG773" i="1"/>
  <c r="LJ773" i="1"/>
  <c r="LG774" i="1"/>
  <c r="LJ774" i="1"/>
  <c r="LN778" i="1"/>
  <c r="LO778" i="1"/>
  <c r="LH782" i="1"/>
  <c r="LK782" i="1"/>
  <c r="LF785" i="1"/>
  <c r="LI785" i="1"/>
  <c r="LN786" i="1"/>
  <c r="LO786" i="1"/>
  <c r="LH790" i="1"/>
  <c r="LK790" i="1"/>
  <c r="LF793" i="1"/>
  <c r="LI793" i="1"/>
  <c r="LN794" i="1"/>
  <c r="LO794" i="1"/>
  <c r="LH798" i="1"/>
  <c r="LK798" i="1"/>
  <c r="LF801" i="1"/>
  <c r="LI801" i="1"/>
  <c r="LN802" i="1"/>
  <c r="LO802" i="1"/>
  <c r="LH806" i="1"/>
  <c r="LK806" i="1"/>
  <c r="LF809" i="1"/>
  <c r="LI809" i="1"/>
  <c r="LN810" i="1"/>
  <c r="LO810" i="1"/>
  <c r="LH814" i="1"/>
  <c r="LK814" i="1"/>
  <c r="LF817" i="1"/>
  <c r="LI817" i="1"/>
  <c r="LN818" i="1"/>
  <c r="LO818" i="1"/>
  <c r="LH822" i="1"/>
  <c r="LK822" i="1"/>
  <c r="LH823" i="1"/>
  <c r="LK823" i="1"/>
  <c r="LG826" i="1"/>
  <c r="LJ826" i="1"/>
  <c r="LH827" i="1"/>
  <c r="LK827" i="1"/>
  <c r="LN830" i="1"/>
  <c r="LO830" i="1"/>
  <c r="LJ832" i="1"/>
  <c r="LG832" i="1"/>
  <c r="LN836" i="1"/>
  <c r="LO836" i="1"/>
  <c r="LF837" i="1"/>
  <c r="LI837" i="1"/>
  <c r="LG838" i="1"/>
  <c r="LJ838" i="1"/>
  <c r="LK841" i="1"/>
  <c r="LH841" i="1"/>
  <c r="LN844" i="1"/>
  <c r="LO844" i="1"/>
  <c r="LF845" i="1"/>
  <c r="LI845" i="1"/>
  <c r="LG846" i="1"/>
  <c r="LJ846" i="1"/>
  <c r="LK849" i="1"/>
  <c r="LH849" i="1"/>
  <c r="LN852" i="1"/>
  <c r="LO852" i="1"/>
  <c r="LF853" i="1"/>
  <c r="LI853" i="1"/>
  <c r="LG854" i="1"/>
  <c r="LJ854" i="1"/>
  <c r="LK857" i="1"/>
  <c r="LH857" i="1"/>
  <c r="LN860" i="1"/>
  <c r="LO860" i="1"/>
  <c r="LF861" i="1"/>
  <c r="LI861" i="1"/>
  <c r="LH862" i="1"/>
  <c r="LK862" i="1"/>
  <c r="LH863" i="1"/>
  <c r="LK863" i="1"/>
  <c r="LN866" i="1"/>
  <c r="LO866" i="1"/>
  <c r="LJ868" i="1"/>
  <c r="LG868" i="1"/>
  <c r="LG869" i="1"/>
  <c r="LJ869" i="1"/>
  <c r="LH870" i="1"/>
  <c r="LK870" i="1"/>
  <c r="LH871" i="1"/>
  <c r="LK871" i="1"/>
  <c r="LF873" i="1"/>
  <c r="LI873" i="1"/>
  <c r="LH874" i="1"/>
  <c r="LK874" i="1"/>
  <c r="LH875" i="1"/>
  <c r="LK875" i="1"/>
  <c r="LN878" i="1"/>
  <c r="LO878" i="1"/>
  <c r="LJ880" i="1"/>
  <c r="LG880" i="1"/>
  <c r="LG881" i="1"/>
  <c r="LJ881" i="1"/>
  <c r="LH882" i="1"/>
  <c r="LK882" i="1"/>
  <c r="LH883" i="1"/>
  <c r="LK883" i="1"/>
  <c r="LF885" i="1"/>
  <c r="LI885" i="1"/>
  <c r="LG886" i="1"/>
  <c r="LJ886" i="1"/>
  <c r="LK889" i="1"/>
  <c r="LH889" i="1"/>
  <c r="LN892" i="1"/>
  <c r="LO892" i="1"/>
  <c r="LF893" i="1"/>
  <c r="LI893" i="1"/>
  <c r="LG894" i="1"/>
  <c r="LJ894" i="1"/>
  <c r="LK897" i="1"/>
  <c r="LH897" i="1"/>
  <c r="LN900" i="1"/>
  <c r="LO900" i="1"/>
  <c r="LG901" i="1"/>
  <c r="LJ901" i="1"/>
  <c r="LJ904" i="1"/>
  <c r="LG904" i="1"/>
  <c r="LF909" i="1"/>
  <c r="LI909" i="1"/>
  <c r="LN910" i="1"/>
  <c r="LO910" i="1"/>
  <c r="LG914" i="1"/>
  <c r="LJ914" i="1"/>
  <c r="LH915" i="1"/>
  <c r="LK915" i="1"/>
  <c r="LG918" i="1"/>
  <c r="LJ918" i="1"/>
  <c r="LH919" i="1"/>
  <c r="LK919" i="1"/>
  <c r="LG922" i="1"/>
  <c r="LJ922" i="1"/>
  <c r="LH923" i="1"/>
  <c r="LK923" i="1"/>
  <c r="LG926" i="1"/>
  <c r="LJ926" i="1"/>
  <c r="LH927" i="1"/>
  <c r="LK927" i="1"/>
  <c r="LG930" i="1"/>
  <c r="LJ930" i="1"/>
  <c r="LH931" i="1"/>
  <c r="LK931" i="1"/>
  <c r="LG934" i="1"/>
  <c r="LJ934" i="1"/>
  <c r="LN936" i="1"/>
  <c r="LO936" i="1"/>
  <c r="LN944" i="1"/>
  <c r="LO944" i="1"/>
  <c r="LG1024" i="1"/>
  <c r="LJ1024" i="1"/>
  <c r="LH1037" i="1"/>
  <c r="LK1037" i="1"/>
  <c r="LH1057" i="1"/>
  <c r="LK1057" i="1"/>
  <c r="LG1060" i="1"/>
  <c r="LJ1060" i="1"/>
  <c r="LG1100" i="1"/>
  <c r="LJ1100" i="1"/>
  <c r="LH1101" i="1"/>
  <c r="LK1101" i="1"/>
  <c r="LN1163" i="1"/>
  <c r="LO1163" i="1"/>
  <c r="LN1235" i="1"/>
  <c r="LO1235" i="1"/>
  <c r="LL11" i="1"/>
  <c r="LL19" i="1"/>
  <c r="LL51" i="1"/>
  <c r="LL59" i="1"/>
  <c r="LL67" i="1"/>
  <c r="LI6" i="1"/>
  <c r="LJ7" i="1"/>
  <c r="LL9" i="1"/>
  <c r="LJ11" i="1"/>
  <c r="LL13" i="1"/>
  <c r="LK16" i="1"/>
  <c r="LI18" i="1"/>
  <c r="LJ19" i="1"/>
  <c r="LL21" i="1"/>
  <c r="LK24" i="1"/>
  <c r="LI26" i="1"/>
  <c r="LL29" i="1"/>
  <c r="LJ31" i="1"/>
  <c r="LK32" i="1"/>
  <c r="LH4" i="1"/>
  <c r="LH8" i="1"/>
  <c r="LH12" i="1"/>
  <c r="LH16" i="1"/>
  <c r="LH20" i="1"/>
  <c r="LH24" i="1"/>
  <c r="LH28" i="1"/>
  <c r="LH32" i="1"/>
  <c r="LH36" i="1"/>
  <c r="LH40" i="1"/>
  <c r="LH44" i="1"/>
  <c r="LH48" i="1"/>
  <c r="LH52" i="1"/>
  <c r="LH56" i="1"/>
  <c r="LH60" i="1"/>
  <c r="LH64" i="1"/>
  <c r="LH68" i="1"/>
  <c r="LH72" i="1"/>
  <c r="LH76" i="1"/>
  <c r="LH80" i="1"/>
  <c r="LH84" i="1"/>
  <c r="LH88" i="1"/>
  <c r="LH92" i="1"/>
  <c r="LH96" i="1"/>
  <c r="LH100" i="1"/>
  <c r="LH104" i="1"/>
  <c r="LH108" i="1"/>
  <c r="LH112" i="1"/>
  <c r="LH116" i="1"/>
  <c r="LH120" i="1"/>
  <c r="LH124" i="1"/>
  <c r="LH128" i="1"/>
  <c r="LH132" i="1"/>
  <c r="LH136" i="1"/>
  <c r="LH140" i="1"/>
  <c r="LH144" i="1"/>
  <c r="LH148" i="1"/>
  <c r="LH152" i="1"/>
  <c r="LH156" i="1"/>
  <c r="LH160" i="1"/>
  <c r="LH164" i="1"/>
  <c r="LH168" i="1"/>
  <c r="LH172" i="1"/>
  <c r="LH176" i="1"/>
  <c r="LH180" i="1"/>
  <c r="LH184" i="1"/>
  <c r="LH188" i="1"/>
  <c r="LH192" i="1"/>
  <c r="LH196" i="1"/>
  <c r="LH200" i="1"/>
  <c r="LH204" i="1"/>
  <c r="LH208" i="1"/>
  <c r="LI212" i="1"/>
  <c r="LN214" i="1"/>
  <c r="LO214" i="1"/>
  <c r="LM215" i="1"/>
  <c r="LK216" i="1"/>
  <c r="LK219" i="1"/>
  <c r="LL221" i="1"/>
  <c r="LL223" i="1"/>
  <c r="LC224" i="1"/>
  <c r="LH224" i="1"/>
  <c r="LH225" i="1"/>
  <c r="LM225" i="1"/>
  <c r="LC227" i="1"/>
  <c r="LH227" i="1"/>
  <c r="LI228" i="1"/>
  <c r="LN230" i="1"/>
  <c r="LO230" i="1"/>
  <c r="LK232" i="1"/>
  <c r="LK235" i="1"/>
  <c r="LL237" i="1"/>
  <c r="LK238" i="1"/>
  <c r="LL239" i="1"/>
  <c r="LC240" i="1"/>
  <c r="LH240" i="1"/>
  <c r="LH241" i="1"/>
  <c r="LM241" i="1"/>
  <c r="LC243" i="1"/>
  <c r="LH243" i="1"/>
  <c r="LI244" i="1"/>
  <c r="LN246" i="1"/>
  <c r="LO246" i="1"/>
  <c r="LK248" i="1"/>
  <c r="LJ249" i="1"/>
  <c r="LK251" i="1"/>
  <c r="LL253" i="1"/>
  <c r="LL255" i="1"/>
  <c r="LC256" i="1"/>
  <c r="LH256" i="1"/>
  <c r="LH257" i="1"/>
  <c r="LM257" i="1"/>
  <c r="LC259" i="1"/>
  <c r="LH259" i="1"/>
  <c r="LI260" i="1"/>
  <c r="LN262" i="1"/>
  <c r="LO262" i="1"/>
  <c r="LK264" i="1"/>
  <c r="LJ265" i="1"/>
  <c r="LL266" i="1"/>
  <c r="LK267" i="1"/>
  <c r="LG268" i="1"/>
  <c r="LK269" i="1"/>
  <c r="LM269" i="1"/>
  <c r="LI273" i="1"/>
  <c r="LH274" i="1"/>
  <c r="LK274" i="1"/>
  <c r="LJ274" i="1"/>
  <c r="LI275" i="1"/>
  <c r="LF275" i="1"/>
  <c r="LK275" i="1"/>
  <c r="LM276" i="1"/>
  <c r="LC276" i="1"/>
  <c r="LK277" i="1"/>
  <c r="LH277" i="1"/>
  <c r="LH279" i="1"/>
  <c r="LJ280" i="1"/>
  <c r="LG280" i="1"/>
  <c r="LL280" i="1"/>
  <c r="LN282" i="1"/>
  <c r="LO282" i="1"/>
  <c r="LG285" i="1"/>
  <c r="LJ285" i="1"/>
  <c r="LI289" i="1"/>
  <c r="LH290" i="1"/>
  <c r="LK290" i="1"/>
  <c r="LJ290" i="1"/>
  <c r="LI291" i="1"/>
  <c r="LF291" i="1"/>
  <c r="LK291" i="1"/>
  <c r="LM292" i="1"/>
  <c r="LC292" i="1"/>
  <c r="LK293" i="1"/>
  <c r="LH293" i="1"/>
  <c r="LH295" i="1"/>
  <c r="LJ296" i="1"/>
  <c r="LG296" i="1"/>
  <c r="LL296" i="1"/>
  <c r="LN298" i="1"/>
  <c r="LO298" i="1"/>
  <c r="LG301" i="1"/>
  <c r="LJ301" i="1"/>
  <c r="LI305" i="1"/>
  <c r="LH306" i="1"/>
  <c r="LK306" i="1"/>
  <c r="LJ306" i="1"/>
  <c r="LI307" i="1"/>
  <c r="LF307" i="1"/>
  <c r="LK307" i="1"/>
  <c r="LM308" i="1"/>
  <c r="LC308" i="1"/>
  <c r="LK309" i="1"/>
  <c r="LH309" i="1"/>
  <c r="LH311" i="1"/>
  <c r="LJ312" i="1"/>
  <c r="LG312" i="1"/>
  <c r="LL312" i="1"/>
  <c r="LN314" i="1"/>
  <c r="LO314" i="1"/>
  <c r="LG317" i="1"/>
  <c r="LJ317" i="1"/>
  <c r="LI321" i="1"/>
  <c r="LH322" i="1"/>
  <c r="LK322" i="1"/>
  <c r="LJ322" i="1"/>
  <c r="LI323" i="1"/>
  <c r="LF323" i="1"/>
  <c r="LK323" i="1"/>
  <c r="LM324" i="1"/>
  <c r="LC324" i="1"/>
  <c r="LK325" i="1"/>
  <c r="LH325" i="1"/>
  <c r="LH327" i="1"/>
  <c r="LJ328" i="1"/>
  <c r="LG328" i="1"/>
  <c r="LL328" i="1"/>
  <c r="LL330" i="1"/>
  <c r="LH331" i="1"/>
  <c r="LJ332" i="1"/>
  <c r="LG332" i="1"/>
  <c r="LL332" i="1"/>
  <c r="LN334" i="1"/>
  <c r="LO334" i="1"/>
  <c r="LJ336" i="1"/>
  <c r="LG336" i="1"/>
  <c r="LL336" i="1"/>
  <c r="LN338" i="1"/>
  <c r="LO338" i="1"/>
  <c r="LJ340" i="1"/>
  <c r="LG340" i="1"/>
  <c r="LL340" i="1"/>
  <c r="LN342" i="1"/>
  <c r="LO342" i="1"/>
  <c r="LJ344" i="1"/>
  <c r="LG344" i="1"/>
  <c r="LL344" i="1"/>
  <c r="LN346" i="1"/>
  <c r="LO346" i="1"/>
  <c r="LJ348" i="1"/>
  <c r="LG348" i="1"/>
  <c r="LL348" i="1"/>
  <c r="LH351" i="1"/>
  <c r="LK351" i="1"/>
  <c r="LM352" i="1"/>
  <c r="LC352" i="1"/>
  <c r="LK353" i="1"/>
  <c r="LH353" i="1"/>
  <c r="LH355" i="1"/>
  <c r="LK355" i="1"/>
  <c r="LM356" i="1"/>
  <c r="LC356" i="1"/>
  <c r="LI357" i="1"/>
  <c r="LH358" i="1"/>
  <c r="LK358" i="1"/>
  <c r="LJ358" i="1"/>
  <c r="LI359" i="1"/>
  <c r="LF359" i="1"/>
  <c r="LG361" i="1"/>
  <c r="LJ361" i="1"/>
  <c r="LN362" i="1"/>
  <c r="LO362" i="1"/>
  <c r="LJ364" i="1"/>
  <c r="LG364" i="1"/>
  <c r="LL364" i="1"/>
  <c r="LK365" i="1"/>
  <c r="LH365" i="1"/>
  <c r="LJ366" i="1"/>
  <c r="LF367" i="1"/>
  <c r="LH371" i="1"/>
  <c r="LK371" i="1"/>
  <c r="LM372" i="1"/>
  <c r="LC372" i="1"/>
  <c r="LG373" i="1"/>
  <c r="LJ373" i="1"/>
  <c r="LN374" i="1"/>
  <c r="LO374" i="1"/>
  <c r="LJ376" i="1"/>
  <c r="LG376" i="1"/>
  <c r="LI377" i="1"/>
  <c r="LH378" i="1"/>
  <c r="LK378" i="1"/>
  <c r="LL380" i="1"/>
  <c r="LK381" i="1"/>
  <c r="LH381" i="1"/>
  <c r="LJ382" i="1"/>
  <c r="LI383" i="1"/>
  <c r="LF383" i="1"/>
  <c r="LH387" i="1"/>
  <c r="LK387" i="1"/>
  <c r="LG389" i="1"/>
  <c r="LJ389" i="1"/>
  <c r="LG390" i="1"/>
  <c r="LJ390" i="1"/>
  <c r="LH395" i="1"/>
  <c r="LK395" i="1"/>
  <c r="LG397" i="1"/>
  <c r="LJ397" i="1"/>
  <c r="LG398" i="1"/>
  <c r="LJ398" i="1"/>
  <c r="LH403" i="1"/>
  <c r="LK403" i="1"/>
  <c r="LG405" i="1"/>
  <c r="LJ405" i="1"/>
  <c r="LG406" i="1"/>
  <c r="LJ406" i="1"/>
  <c r="LH411" i="1"/>
  <c r="LK411" i="1"/>
  <c r="LG413" i="1"/>
  <c r="LJ413" i="1"/>
  <c r="LG414" i="1"/>
  <c r="LJ414" i="1"/>
  <c r="LH419" i="1"/>
  <c r="LK419" i="1"/>
  <c r="LG421" i="1"/>
  <c r="LJ421" i="1"/>
  <c r="LG422" i="1"/>
  <c r="LJ422" i="1"/>
  <c r="LH427" i="1"/>
  <c r="LK427" i="1"/>
  <c r="LG429" i="1"/>
  <c r="LJ429" i="1"/>
  <c r="LG430" i="1"/>
  <c r="LJ430" i="1"/>
  <c r="LN434" i="1"/>
  <c r="LO434" i="1"/>
  <c r="LH438" i="1"/>
  <c r="LK438" i="1"/>
  <c r="LF441" i="1"/>
  <c r="LI441" i="1"/>
  <c r="LN442" i="1"/>
  <c r="LO442" i="1"/>
  <c r="LH446" i="1"/>
  <c r="LK446" i="1"/>
  <c r="LF449" i="1"/>
  <c r="LI449" i="1"/>
  <c r="LN450" i="1"/>
  <c r="LO450" i="1"/>
  <c r="LH454" i="1"/>
  <c r="LK454" i="1"/>
  <c r="LF457" i="1"/>
  <c r="LI457" i="1"/>
  <c r="LN458" i="1"/>
  <c r="LO458" i="1"/>
  <c r="LH462" i="1"/>
  <c r="LK462" i="1"/>
  <c r="LH463" i="1"/>
  <c r="LK463" i="1"/>
  <c r="LH466" i="1"/>
  <c r="LK466" i="1"/>
  <c r="LF469" i="1"/>
  <c r="LI469" i="1"/>
  <c r="LN470" i="1"/>
  <c r="LO470" i="1"/>
  <c r="LH474" i="1"/>
  <c r="LK474" i="1"/>
  <c r="LF477" i="1"/>
  <c r="LI477" i="1"/>
  <c r="LN478" i="1"/>
  <c r="LO478" i="1"/>
  <c r="LH483" i="1"/>
  <c r="LK483" i="1"/>
  <c r="LG485" i="1"/>
  <c r="LJ485" i="1"/>
  <c r="LG486" i="1"/>
  <c r="LJ486" i="1"/>
  <c r="LH491" i="1"/>
  <c r="LK491" i="1"/>
  <c r="LG493" i="1"/>
  <c r="LJ493" i="1"/>
  <c r="LG494" i="1"/>
  <c r="LJ494" i="1"/>
  <c r="LH499" i="1"/>
  <c r="LK499" i="1"/>
  <c r="LG501" i="1"/>
  <c r="LJ501" i="1"/>
  <c r="LG502" i="1"/>
  <c r="LJ502" i="1"/>
  <c r="LH507" i="1"/>
  <c r="LK507" i="1"/>
  <c r="LG509" i="1"/>
  <c r="LJ509" i="1"/>
  <c r="LG510" i="1"/>
  <c r="LJ510" i="1"/>
  <c r="LH518" i="1"/>
  <c r="LK518" i="1"/>
  <c r="LH519" i="1"/>
  <c r="LK519" i="1"/>
  <c r="LG521" i="1"/>
  <c r="LJ521" i="1"/>
  <c r="LG522" i="1"/>
  <c r="LJ522" i="1"/>
  <c r="LF525" i="1"/>
  <c r="LI525" i="1"/>
  <c r="LN526" i="1"/>
  <c r="LO526" i="1"/>
  <c r="LH530" i="1"/>
  <c r="LK530" i="1"/>
  <c r="LF533" i="1"/>
  <c r="LI533" i="1"/>
  <c r="LN534" i="1"/>
  <c r="LO534" i="1"/>
  <c r="LH538" i="1"/>
  <c r="LK538" i="1"/>
  <c r="LF541" i="1"/>
  <c r="LI541" i="1"/>
  <c r="LN542" i="1"/>
  <c r="LO542" i="1"/>
  <c r="LH546" i="1"/>
  <c r="LK546" i="1"/>
  <c r="LH547" i="1"/>
  <c r="LK547" i="1"/>
  <c r="LG549" i="1"/>
  <c r="LJ549" i="1"/>
  <c r="LG550" i="1"/>
  <c r="LJ550" i="1"/>
  <c r="LH555" i="1"/>
  <c r="LK555" i="1"/>
  <c r="LG557" i="1"/>
  <c r="LJ557" i="1"/>
  <c r="LG558" i="1"/>
  <c r="LJ558" i="1"/>
  <c r="LH563" i="1"/>
  <c r="LK563" i="1"/>
  <c r="LG565" i="1"/>
  <c r="LJ565" i="1"/>
  <c r="LG566" i="1"/>
  <c r="LJ566" i="1"/>
  <c r="LH571" i="1"/>
  <c r="LK571" i="1"/>
  <c r="LG573" i="1"/>
  <c r="LJ573" i="1"/>
  <c r="LG574" i="1"/>
  <c r="LJ574" i="1"/>
  <c r="LH579" i="1"/>
  <c r="LK579" i="1"/>
  <c r="LG581" i="1"/>
  <c r="LJ581" i="1"/>
  <c r="LG582" i="1"/>
  <c r="LJ582" i="1"/>
  <c r="LH590" i="1"/>
  <c r="LK590" i="1"/>
  <c r="LF593" i="1"/>
  <c r="LI593" i="1"/>
  <c r="LN594" i="1"/>
  <c r="LO594" i="1"/>
  <c r="LH598" i="1"/>
  <c r="LK598" i="1"/>
  <c r="LF601" i="1"/>
  <c r="LI601" i="1"/>
  <c r="LN602" i="1"/>
  <c r="LO602" i="1"/>
  <c r="LH606" i="1"/>
  <c r="LK606" i="1"/>
  <c r="LF609" i="1"/>
  <c r="LI609" i="1"/>
  <c r="LN610" i="1"/>
  <c r="LO610" i="1"/>
  <c r="LH614" i="1"/>
  <c r="LK614" i="1"/>
  <c r="LF617" i="1"/>
  <c r="LI617" i="1"/>
  <c r="LN618" i="1"/>
  <c r="LO618" i="1"/>
  <c r="LH622" i="1"/>
  <c r="LK622" i="1"/>
  <c r="LF625" i="1"/>
  <c r="LI625" i="1"/>
  <c r="LG626" i="1"/>
  <c r="LJ626" i="1"/>
  <c r="LH631" i="1"/>
  <c r="LK631" i="1"/>
  <c r="LG633" i="1"/>
  <c r="LJ633" i="1"/>
  <c r="LG634" i="1"/>
  <c r="LJ634" i="1"/>
  <c r="LF637" i="1"/>
  <c r="LI637" i="1"/>
  <c r="LN638" i="1"/>
  <c r="LO638" i="1"/>
  <c r="LH642" i="1"/>
  <c r="LK642" i="1"/>
  <c r="LF645" i="1"/>
  <c r="LI645" i="1"/>
  <c r="LN646" i="1"/>
  <c r="LO646" i="1"/>
  <c r="LH650" i="1"/>
  <c r="LK650" i="1"/>
  <c r="LF653" i="1"/>
  <c r="LI653" i="1"/>
  <c r="LN654" i="1"/>
  <c r="LO654" i="1"/>
  <c r="LH659" i="1"/>
  <c r="LK659" i="1"/>
  <c r="LG661" i="1"/>
  <c r="LJ661" i="1"/>
  <c r="LG662" i="1"/>
  <c r="LJ662" i="1"/>
  <c r="LN666" i="1"/>
  <c r="LO666" i="1"/>
  <c r="LH670" i="1"/>
  <c r="LK670" i="1"/>
  <c r="LF673" i="1"/>
  <c r="LI673" i="1"/>
  <c r="LN674" i="1"/>
  <c r="LO674" i="1"/>
  <c r="LH678" i="1"/>
  <c r="LK678" i="1"/>
  <c r="LF681" i="1"/>
  <c r="LI681" i="1"/>
  <c r="LN682" i="1"/>
  <c r="LO682" i="1"/>
  <c r="LH686" i="1"/>
  <c r="LK686" i="1"/>
  <c r="LF689" i="1"/>
  <c r="LI689" i="1"/>
  <c r="LN690" i="1"/>
  <c r="LO690" i="1"/>
  <c r="LH694" i="1"/>
  <c r="LK694" i="1"/>
  <c r="LF697" i="1"/>
  <c r="LI697" i="1"/>
  <c r="LN698" i="1"/>
  <c r="LO698" i="1"/>
  <c r="LH703" i="1"/>
  <c r="LK703" i="1"/>
  <c r="LG705" i="1"/>
  <c r="LJ705" i="1"/>
  <c r="LG706" i="1"/>
  <c r="LJ706" i="1"/>
  <c r="LH711" i="1"/>
  <c r="LK711" i="1"/>
  <c r="LG713" i="1"/>
  <c r="LJ713" i="1"/>
  <c r="LG714" i="1"/>
  <c r="LJ714" i="1"/>
  <c r="LN718" i="1"/>
  <c r="LO718" i="1"/>
  <c r="LH722" i="1"/>
  <c r="LK722" i="1"/>
  <c r="LF725" i="1"/>
  <c r="LI725" i="1"/>
  <c r="LN726" i="1"/>
  <c r="LO726" i="1"/>
  <c r="LH730" i="1"/>
  <c r="LK730" i="1"/>
  <c r="LF733" i="1"/>
  <c r="LI733" i="1"/>
  <c r="LN734" i="1"/>
  <c r="LO734" i="1"/>
  <c r="LH738" i="1"/>
  <c r="LK738" i="1"/>
  <c r="LF741" i="1"/>
  <c r="LI741" i="1"/>
  <c r="LN742" i="1"/>
  <c r="LO742" i="1"/>
  <c r="LH747" i="1"/>
  <c r="LK747" i="1"/>
  <c r="LG749" i="1"/>
  <c r="LJ749" i="1"/>
  <c r="LG750" i="1"/>
  <c r="LJ750" i="1"/>
  <c r="LH755" i="1"/>
  <c r="LK755" i="1"/>
  <c r="LG757" i="1"/>
  <c r="LJ757" i="1"/>
  <c r="LG758" i="1"/>
  <c r="LJ758" i="1"/>
  <c r="LN762" i="1"/>
  <c r="LO762" i="1"/>
  <c r="LH766" i="1"/>
  <c r="LK766" i="1"/>
  <c r="LF769" i="1"/>
  <c r="LI769" i="1"/>
  <c r="LN770" i="1"/>
  <c r="LO770" i="1"/>
  <c r="LH774" i="1"/>
  <c r="LK774" i="1"/>
  <c r="LF777" i="1"/>
  <c r="LI777" i="1"/>
  <c r="LG778" i="1"/>
  <c r="LJ778" i="1"/>
  <c r="LH783" i="1"/>
  <c r="LK783" i="1"/>
  <c r="LG785" i="1"/>
  <c r="LJ785" i="1"/>
  <c r="LG786" i="1"/>
  <c r="LJ786" i="1"/>
  <c r="LH791" i="1"/>
  <c r="LK791" i="1"/>
  <c r="LG793" i="1"/>
  <c r="LJ793" i="1"/>
  <c r="LG794" i="1"/>
  <c r="LJ794" i="1"/>
  <c r="LH799" i="1"/>
  <c r="LK799" i="1"/>
  <c r="LG801" i="1"/>
  <c r="LJ801" i="1"/>
  <c r="LG802" i="1"/>
  <c r="LJ802" i="1"/>
  <c r="LH807" i="1"/>
  <c r="LK807" i="1"/>
  <c r="LG809" i="1"/>
  <c r="LJ809" i="1"/>
  <c r="LG810" i="1"/>
  <c r="LJ810" i="1"/>
  <c r="LH815" i="1"/>
  <c r="LK815" i="1"/>
  <c r="LG817" i="1"/>
  <c r="LJ817" i="1"/>
  <c r="LG818" i="1"/>
  <c r="LJ818" i="1"/>
  <c r="LN824" i="1"/>
  <c r="LO824" i="1"/>
  <c r="LK825" i="1"/>
  <c r="LH825" i="1"/>
  <c r="LN828" i="1"/>
  <c r="LO828" i="1"/>
  <c r="LF829" i="1"/>
  <c r="LI829" i="1"/>
  <c r="LG830" i="1"/>
  <c r="LJ830" i="1"/>
  <c r="LK833" i="1"/>
  <c r="LH833" i="1"/>
  <c r="LN834" i="1"/>
  <c r="LO834" i="1"/>
  <c r="LJ836" i="1"/>
  <c r="LG836" i="1"/>
  <c r="LG837" i="1"/>
  <c r="LJ837" i="1"/>
  <c r="LH838" i="1"/>
  <c r="LK838" i="1"/>
  <c r="LH839" i="1"/>
  <c r="LK839" i="1"/>
  <c r="LN842" i="1"/>
  <c r="LO842" i="1"/>
  <c r="LJ844" i="1"/>
  <c r="LG844" i="1"/>
  <c r="LG845" i="1"/>
  <c r="LJ845" i="1"/>
  <c r="LH846" i="1"/>
  <c r="LK846" i="1"/>
  <c r="LH847" i="1"/>
  <c r="LK847" i="1"/>
  <c r="LN850" i="1"/>
  <c r="LO850" i="1"/>
  <c r="LJ852" i="1"/>
  <c r="LG852" i="1"/>
  <c r="LG853" i="1"/>
  <c r="LJ853" i="1"/>
  <c r="LH854" i="1"/>
  <c r="LK854" i="1"/>
  <c r="LH855" i="1"/>
  <c r="LK855" i="1"/>
  <c r="LN858" i="1"/>
  <c r="LO858" i="1"/>
  <c r="LJ860" i="1"/>
  <c r="LG860" i="1"/>
  <c r="LN864" i="1"/>
  <c r="LO864" i="1"/>
  <c r="LF865" i="1"/>
  <c r="LI865" i="1"/>
  <c r="LG866" i="1"/>
  <c r="LJ866" i="1"/>
  <c r="LK869" i="1"/>
  <c r="LH869" i="1"/>
  <c r="LN876" i="1"/>
  <c r="LO876" i="1"/>
  <c r="LF877" i="1"/>
  <c r="LI877" i="1"/>
  <c r="LG878" i="1"/>
  <c r="LJ878" i="1"/>
  <c r="LK881" i="1"/>
  <c r="LH881" i="1"/>
  <c r="LN884" i="1"/>
  <c r="LO884" i="1"/>
  <c r="LG885" i="1"/>
  <c r="LJ885" i="1"/>
  <c r="LH886" i="1"/>
  <c r="LK886" i="1"/>
  <c r="LH887" i="1"/>
  <c r="LK887" i="1"/>
  <c r="LN890" i="1"/>
  <c r="LO890" i="1"/>
  <c r="LJ892" i="1"/>
  <c r="LG892" i="1"/>
  <c r="LG893" i="1"/>
  <c r="LJ893" i="1"/>
  <c r="LH894" i="1"/>
  <c r="LK894" i="1"/>
  <c r="LH895" i="1"/>
  <c r="LK895" i="1"/>
  <c r="LN898" i="1"/>
  <c r="LO898" i="1"/>
  <c r="LK901" i="1"/>
  <c r="LH901" i="1"/>
  <c r="LN902" i="1"/>
  <c r="LO902" i="1"/>
  <c r="LF905" i="1"/>
  <c r="LI905" i="1"/>
  <c r="LN906" i="1"/>
  <c r="LO906" i="1"/>
  <c r="LH907" i="1"/>
  <c r="LK907" i="1"/>
  <c r="LG910" i="1"/>
  <c r="LJ910" i="1"/>
  <c r="LH911" i="1"/>
  <c r="LK911" i="1"/>
  <c r="LK913" i="1"/>
  <c r="LH913" i="1"/>
  <c r="LN916" i="1"/>
  <c r="LO916" i="1"/>
  <c r="LK917" i="1"/>
  <c r="LH917" i="1"/>
  <c r="LN920" i="1"/>
  <c r="LO920" i="1"/>
  <c r="LK921" i="1"/>
  <c r="LH921" i="1"/>
  <c r="LN924" i="1"/>
  <c r="LO924" i="1"/>
  <c r="LK925" i="1"/>
  <c r="LH925" i="1"/>
  <c r="LN928" i="1"/>
  <c r="LO928" i="1"/>
  <c r="LK929" i="1"/>
  <c r="LH929" i="1"/>
  <c r="LN932" i="1"/>
  <c r="LO932" i="1"/>
  <c r="LK933" i="1"/>
  <c r="LH933" i="1"/>
  <c r="LF937" i="1"/>
  <c r="LI937" i="1"/>
  <c r="LN938" i="1"/>
  <c r="LO938" i="1"/>
  <c r="LH1029" i="1"/>
  <c r="LK1029" i="1"/>
  <c r="LG1040" i="1"/>
  <c r="LJ1040" i="1"/>
  <c r="LH1065" i="1"/>
  <c r="LK1065" i="1"/>
  <c r="LG1076" i="1"/>
  <c r="LJ1076" i="1"/>
  <c r="LH1081" i="1"/>
  <c r="LK1081" i="1"/>
  <c r="LG1092" i="1"/>
  <c r="LJ1092" i="1"/>
  <c r="LH1097" i="1"/>
  <c r="LK1097" i="1"/>
  <c r="LH1121" i="1"/>
  <c r="LK1121" i="1"/>
  <c r="LG1124" i="1"/>
  <c r="LJ1124" i="1"/>
  <c r="LH1125" i="1"/>
  <c r="LK1125" i="1"/>
  <c r="LN1191" i="1"/>
  <c r="LO1191" i="1"/>
  <c r="LN1247" i="1"/>
  <c r="LO1247" i="1"/>
  <c r="LL273" i="1"/>
  <c r="LL277" i="1"/>
  <c r="LL281" i="1"/>
  <c r="LL285" i="1"/>
  <c r="LL289" i="1"/>
  <c r="LL293" i="1"/>
  <c r="LL297" i="1"/>
  <c r="LL301" i="1"/>
  <c r="LL305" i="1"/>
  <c r="LL309" i="1"/>
  <c r="LL313" i="1"/>
  <c r="LL317" i="1"/>
  <c r="LL321" i="1"/>
  <c r="LL325" i="1"/>
  <c r="LL329" i="1"/>
  <c r="LM330" i="1"/>
  <c r="LL333" i="1"/>
  <c r="LL337" i="1"/>
  <c r="LL341" i="1"/>
  <c r="LL345" i="1"/>
  <c r="LL349" i="1"/>
  <c r="LM350" i="1"/>
  <c r="LL353" i="1"/>
  <c r="LL357" i="1"/>
  <c r="LL361" i="1"/>
  <c r="LL365" i="1"/>
  <c r="LK368" i="1"/>
  <c r="LL369" i="1"/>
  <c r="LK372" i="1"/>
  <c r="LL373" i="1"/>
  <c r="LK376" i="1"/>
  <c r="LL377" i="1"/>
  <c r="LK380" i="1"/>
  <c r="LL381" i="1"/>
  <c r="LC384" i="1"/>
  <c r="LG384" i="1"/>
  <c r="LK384" i="1"/>
  <c r="LH385" i="1"/>
  <c r="LL385" i="1"/>
  <c r="LC388" i="1"/>
  <c r="LG388" i="1"/>
  <c r="LK388" i="1"/>
  <c r="LH389" i="1"/>
  <c r="LL389" i="1"/>
  <c r="LF391" i="1"/>
  <c r="LC392" i="1"/>
  <c r="LG392" i="1"/>
  <c r="LK392" i="1"/>
  <c r="LH393" i="1"/>
  <c r="LL393" i="1"/>
  <c r="LF395" i="1"/>
  <c r="LC396" i="1"/>
  <c r="LG396" i="1"/>
  <c r="LK396" i="1"/>
  <c r="LH397" i="1"/>
  <c r="LL397" i="1"/>
  <c r="LF399" i="1"/>
  <c r="LC400" i="1"/>
  <c r="LG400" i="1"/>
  <c r="LK400" i="1"/>
  <c r="LH401" i="1"/>
  <c r="LL401" i="1"/>
  <c r="LC404" i="1"/>
  <c r="LG404" i="1"/>
  <c r="LK404" i="1"/>
  <c r="LH405" i="1"/>
  <c r="LL405" i="1"/>
  <c r="LF407" i="1"/>
  <c r="LC408" i="1"/>
  <c r="LG408" i="1"/>
  <c r="LK408" i="1"/>
  <c r="LH409" i="1"/>
  <c r="LL409" i="1"/>
  <c r="LF411" i="1"/>
  <c r="LC412" i="1"/>
  <c r="LG412" i="1"/>
  <c r="LK412" i="1"/>
  <c r="LH413" i="1"/>
  <c r="LL413" i="1"/>
  <c r="LF415" i="1"/>
  <c r="LC416" i="1"/>
  <c r="LG416" i="1"/>
  <c r="LK416" i="1"/>
  <c r="LH417" i="1"/>
  <c r="LL417" i="1"/>
  <c r="LC420" i="1"/>
  <c r="LG420" i="1"/>
  <c r="LK420" i="1"/>
  <c r="LH421" i="1"/>
  <c r="LL421" i="1"/>
  <c r="LF423" i="1"/>
  <c r="LC424" i="1"/>
  <c r="LG424" i="1"/>
  <c r="LK424" i="1"/>
  <c r="LH425" i="1"/>
  <c r="LL425" i="1"/>
  <c r="LF427" i="1"/>
  <c r="LC428" i="1"/>
  <c r="LG428" i="1"/>
  <c r="LK428" i="1"/>
  <c r="LH429" i="1"/>
  <c r="LL429" i="1"/>
  <c r="LF431" i="1"/>
  <c r="LC432" i="1"/>
  <c r="LG432" i="1"/>
  <c r="LK432" i="1"/>
  <c r="LD433" i="1"/>
  <c r="LH433" i="1"/>
  <c r="LL433" i="1"/>
  <c r="LF435" i="1"/>
  <c r="LC436" i="1"/>
  <c r="LG436" i="1"/>
  <c r="LK436" i="1"/>
  <c r="LH437" i="1"/>
  <c r="LL437" i="1"/>
  <c r="LF439" i="1"/>
  <c r="LC440" i="1"/>
  <c r="LG440" i="1"/>
  <c r="LK440" i="1"/>
  <c r="LH441" i="1"/>
  <c r="LL441" i="1"/>
  <c r="LF443" i="1"/>
  <c r="LC444" i="1"/>
  <c r="LG444" i="1"/>
  <c r="LK444" i="1"/>
  <c r="LH445" i="1"/>
  <c r="LL445" i="1"/>
  <c r="LF447" i="1"/>
  <c r="LC448" i="1"/>
  <c r="LG448" i="1"/>
  <c r="LK448" i="1"/>
  <c r="LH449" i="1"/>
  <c r="LL449" i="1"/>
  <c r="LF451" i="1"/>
  <c r="LC452" i="1"/>
  <c r="LG452" i="1"/>
  <c r="LK452" i="1"/>
  <c r="LH453" i="1"/>
  <c r="LL453" i="1"/>
  <c r="LF455" i="1"/>
  <c r="LC456" i="1"/>
  <c r="LG456" i="1"/>
  <c r="LK456" i="1"/>
  <c r="LH457" i="1"/>
  <c r="LL457" i="1"/>
  <c r="LF459" i="1"/>
  <c r="LC460" i="1"/>
  <c r="LG460" i="1"/>
  <c r="LK460" i="1"/>
  <c r="LH461" i="1"/>
  <c r="LL461" i="1"/>
  <c r="LM462" i="1"/>
  <c r="LC464" i="1"/>
  <c r="LG464" i="1"/>
  <c r="LK464" i="1"/>
  <c r="LD465" i="1"/>
  <c r="LH465" i="1"/>
  <c r="LL465" i="1"/>
  <c r="LF467" i="1"/>
  <c r="LC468" i="1"/>
  <c r="LG468" i="1"/>
  <c r="LK468" i="1"/>
  <c r="LH469" i="1"/>
  <c r="LL469" i="1"/>
  <c r="LF471" i="1"/>
  <c r="LC472" i="1"/>
  <c r="LG472" i="1"/>
  <c r="LK472" i="1"/>
  <c r="LH473" i="1"/>
  <c r="LL473" i="1"/>
  <c r="LF475" i="1"/>
  <c r="LC476" i="1"/>
  <c r="LG476" i="1"/>
  <c r="LK476" i="1"/>
  <c r="LH477" i="1"/>
  <c r="LL477" i="1"/>
  <c r="LF479" i="1"/>
  <c r="LC480" i="1"/>
  <c r="LG480" i="1"/>
  <c r="LK480" i="1"/>
  <c r="LD481" i="1"/>
  <c r="LH481" i="1"/>
  <c r="LL481" i="1"/>
  <c r="LC484" i="1"/>
  <c r="LG484" i="1"/>
  <c r="LK484" i="1"/>
  <c r="LH485" i="1"/>
  <c r="LL485" i="1"/>
  <c r="LF487" i="1"/>
  <c r="LC488" i="1"/>
  <c r="LG488" i="1"/>
  <c r="LK488" i="1"/>
  <c r="LH489" i="1"/>
  <c r="LL489" i="1"/>
  <c r="LF491" i="1"/>
  <c r="LC492" i="1"/>
  <c r="LG492" i="1"/>
  <c r="LK492" i="1"/>
  <c r="LH493" i="1"/>
  <c r="LL493" i="1"/>
  <c r="LF495" i="1"/>
  <c r="LC496" i="1"/>
  <c r="LG496" i="1"/>
  <c r="LK496" i="1"/>
  <c r="LH497" i="1"/>
  <c r="LL497" i="1"/>
  <c r="LC500" i="1"/>
  <c r="LG500" i="1"/>
  <c r="LK500" i="1"/>
  <c r="LH501" i="1"/>
  <c r="LL501" i="1"/>
  <c r="LF503" i="1"/>
  <c r="LC504" i="1"/>
  <c r="LG504" i="1"/>
  <c r="LK504" i="1"/>
  <c r="LH505" i="1"/>
  <c r="LL505" i="1"/>
  <c r="LF507" i="1"/>
  <c r="LC508" i="1"/>
  <c r="LG508" i="1"/>
  <c r="LK508" i="1"/>
  <c r="LH509" i="1"/>
  <c r="LL509" i="1"/>
  <c r="LF511" i="1"/>
  <c r="LC512" i="1"/>
  <c r="LG512" i="1"/>
  <c r="LK512" i="1"/>
  <c r="LH513" i="1"/>
  <c r="LL513" i="1"/>
  <c r="LM514" i="1"/>
  <c r="LC516" i="1"/>
  <c r="LG516" i="1"/>
  <c r="LK516" i="1"/>
  <c r="LH517" i="1"/>
  <c r="LL517" i="1"/>
  <c r="LM518" i="1"/>
  <c r="LF519" i="1"/>
  <c r="LC520" i="1"/>
  <c r="LG520" i="1"/>
  <c r="LK520" i="1"/>
  <c r="LH521" i="1"/>
  <c r="LL521" i="1"/>
  <c r="LM522" i="1"/>
  <c r="LF523" i="1"/>
  <c r="LC524" i="1"/>
  <c r="LG524" i="1"/>
  <c r="LK524" i="1"/>
  <c r="LH525" i="1"/>
  <c r="LL525" i="1"/>
  <c r="LC528" i="1"/>
  <c r="LG528" i="1"/>
  <c r="LK528" i="1"/>
  <c r="LH529" i="1"/>
  <c r="LL529" i="1"/>
  <c r="LF531" i="1"/>
  <c r="LC532" i="1"/>
  <c r="LG532" i="1"/>
  <c r="LK532" i="1"/>
  <c r="LH533" i="1"/>
  <c r="LL533" i="1"/>
  <c r="LC536" i="1"/>
  <c r="LG536" i="1"/>
  <c r="LK536" i="1"/>
  <c r="LH537" i="1"/>
  <c r="LL537" i="1"/>
  <c r="LF539" i="1"/>
  <c r="LC540" i="1"/>
  <c r="LG540" i="1"/>
  <c r="LK540" i="1"/>
  <c r="LH541" i="1"/>
  <c r="LL541" i="1"/>
  <c r="LC544" i="1"/>
  <c r="LG544" i="1"/>
  <c r="LK544" i="1"/>
  <c r="LH545" i="1"/>
  <c r="LL545" i="1"/>
  <c r="LM546" i="1"/>
  <c r="LF547" i="1"/>
  <c r="LC548" i="1"/>
  <c r="LG548" i="1"/>
  <c r="LK548" i="1"/>
  <c r="LH549" i="1"/>
  <c r="LL549" i="1"/>
  <c r="LF551" i="1"/>
  <c r="LC552" i="1"/>
  <c r="LG552" i="1"/>
  <c r="LK552" i="1"/>
  <c r="LH553" i="1"/>
  <c r="LL553" i="1"/>
  <c r="LC556" i="1"/>
  <c r="LG556" i="1"/>
  <c r="LK556" i="1"/>
  <c r="LH557" i="1"/>
  <c r="LL557" i="1"/>
  <c r="LF559" i="1"/>
  <c r="LC560" i="1"/>
  <c r="LG560" i="1"/>
  <c r="LK560" i="1"/>
  <c r="LH561" i="1"/>
  <c r="LL561" i="1"/>
  <c r="LF563" i="1"/>
  <c r="LC564" i="1"/>
  <c r="LG564" i="1"/>
  <c r="LK564" i="1"/>
  <c r="LH565" i="1"/>
  <c r="LL565" i="1"/>
  <c r="LF567" i="1"/>
  <c r="LC568" i="1"/>
  <c r="LG568" i="1"/>
  <c r="LK568" i="1"/>
  <c r="LH569" i="1"/>
  <c r="LL569" i="1"/>
  <c r="LC572" i="1"/>
  <c r="LG572" i="1"/>
  <c r="LK572" i="1"/>
  <c r="LH573" i="1"/>
  <c r="LL573" i="1"/>
  <c r="LF575" i="1"/>
  <c r="LC576" i="1"/>
  <c r="LG576" i="1"/>
  <c r="LK576" i="1"/>
  <c r="LH577" i="1"/>
  <c r="LL577" i="1"/>
  <c r="LF579" i="1"/>
  <c r="LC580" i="1"/>
  <c r="LG580" i="1"/>
  <c r="LK580" i="1"/>
  <c r="LH581" i="1"/>
  <c r="LL581" i="1"/>
  <c r="LF583" i="1"/>
  <c r="LC584" i="1"/>
  <c r="LG584" i="1"/>
  <c r="LK584" i="1"/>
  <c r="LH585" i="1"/>
  <c r="LL585" i="1"/>
  <c r="LM586" i="1"/>
  <c r="LC588" i="1"/>
  <c r="LG588" i="1"/>
  <c r="LK588" i="1"/>
  <c r="LH589" i="1"/>
  <c r="LL589" i="1"/>
  <c r="LF591" i="1"/>
  <c r="LC592" i="1"/>
  <c r="LG592" i="1"/>
  <c r="LK592" i="1"/>
  <c r="LH593" i="1"/>
  <c r="LL593" i="1"/>
  <c r="LC596" i="1"/>
  <c r="LG596" i="1"/>
  <c r="LK596" i="1"/>
  <c r="LH597" i="1"/>
  <c r="LL597" i="1"/>
  <c r="LF599" i="1"/>
  <c r="LC600" i="1"/>
  <c r="LG600" i="1"/>
  <c r="LK600" i="1"/>
  <c r="LH601" i="1"/>
  <c r="LL601" i="1"/>
  <c r="LC604" i="1"/>
  <c r="LG604" i="1"/>
  <c r="LK604" i="1"/>
  <c r="LH605" i="1"/>
  <c r="LL605" i="1"/>
  <c r="LF607" i="1"/>
  <c r="LC608" i="1"/>
  <c r="LG608" i="1"/>
  <c r="LK608" i="1"/>
  <c r="LH609" i="1"/>
  <c r="LL609" i="1"/>
  <c r="LF611" i="1"/>
  <c r="LC612" i="1"/>
  <c r="LG612" i="1"/>
  <c r="LK612" i="1"/>
  <c r="LH613" i="1"/>
  <c r="LL613" i="1"/>
  <c r="LF615" i="1"/>
  <c r="LC616" i="1"/>
  <c r="LG616" i="1"/>
  <c r="LK616" i="1"/>
  <c r="LH617" i="1"/>
  <c r="LL617" i="1"/>
  <c r="LF619" i="1"/>
  <c r="LC620" i="1"/>
  <c r="LG620" i="1"/>
  <c r="LK620" i="1"/>
  <c r="LH621" i="1"/>
  <c r="LL621" i="1"/>
  <c r="LF623" i="1"/>
  <c r="LC624" i="1"/>
  <c r="LG624" i="1"/>
  <c r="LK624" i="1"/>
  <c r="LD625" i="1"/>
  <c r="LH625" i="1"/>
  <c r="LL625" i="1"/>
  <c r="LF627" i="1"/>
  <c r="LC628" i="1"/>
  <c r="LG628" i="1"/>
  <c r="LK628" i="1"/>
  <c r="LH629" i="1"/>
  <c r="LL629" i="1"/>
  <c r="LF631" i="1"/>
  <c r="LC632" i="1"/>
  <c r="LG632" i="1"/>
  <c r="LK632" i="1"/>
  <c r="LH633" i="1"/>
  <c r="LL633" i="1"/>
  <c r="LM634" i="1"/>
  <c r="LF635" i="1"/>
  <c r="LC636" i="1"/>
  <c r="LG636" i="1"/>
  <c r="LK636" i="1"/>
  <c r="LH637" i="1"/>
  <c r="LL637" i="1"/>
  <c r="LF639" i="1"/>
  <c r="LC640" i="1"/>
  <c r="LG640" i="1"/>
  <c r="LK640" i="1"/>
  <c r="LH641" i="1"/>
  <c r="LL641" i="1"/>
  <c r="LF643" i="1"/>
  <c r="LC644" i="1"/>
  <c r="LG644" i="1"/>
  <c r="LK644" i="1"/>
  <c r="LH645" i="1"/>
  <c r="LL645" i="1"/>
  <c r="LF647" i="1"/>
  <c r="LC648" i="1"/>
  <c r="LG648" i="1"/>
  <c r="LK648" i="1"/>
  <c r="LH649" i="1"/>
  <c r="LL649" i="1"/>
  <c r="LF651" i="1"/>
  <c r="LC652" i="1"/>
  <c r="LG652" i="1"/>
  <c r="LK652" i="1"/>
  <c r="LH653" i="1"/>
  <c r="LL653" i="1"/>
  <c r="LF655" i="1"/>
  <c r="LC656" i="1"/>
  <c r="LG656" i="1"/>
  <c r="LK656" i="1"/>
  <c r="LD657" i="1"/>
  <c r="LH657" i="1"/>
  <c r="LL657" i="1"/>
  <c r="LC660" i="1"/>
  <c r="LG660" i="1"/>
  <c r="LK660" i="1"/>
  <c r="LH661" i="1"/>
  <c r="LL661" i="1"/>
  <c r="LF663" i="1"/>
  <c r="LC664" i="1"/>
  <c r="LG664" i="1"/>
  <c r="LK664" i="1"/>
  <c r="LD665" i="1"/>
  <c r="LH665" i="1"/>
  <c r="LL665" i="1"/>
  <c r="LC668" i="1"/>
  <c r="LG668" i="1"/>
  <c r="LK668" i="1"/>
  <c r="LH669" i="1"/>
  <c r="LL669" i="1"/>
  <c r="LF671" i="1"/>
  <c r="LC672" i="1"/>
  <c r="LG672" i="1"/>
  <c r="LK672" i="1"/>
  <c r="LH673" i="1"/>
  <c r="LL673" i="1"/>
  <c r="LC676" i="1"/>
  <c r="LG676" i="1"/>
  <c r="LK676" i="1"/>
  <c r="LH677" i="1"/>
  <c r="LL677" i="1"/>
  <c r="LF679" i="1"/>
  <c r="LC680" i="1"/>
  <c r="LG680" i="1"/>
  <c r="LK680" i="1"/>
  <c r="LH681" i="1"/>
  <c r="LL681" i="1"/>
  <c r="LC684" i="1"/>
  <c r="LG684" i="1"/>
  <c r="LK684" i="1"/>
  <c r="LH685" i="1"/>
  <c r="LL685" i="1"/>
  <c r="LF687" i="1"/>
  <c r="LC688" i="1"/>
  <c r="LG688" i="1"/>
  <c r="LK688" i="1"/>
  <c r="LH689" i="1"/>
  <c r="LL689" i="1"/>
  <c r="LF691" i="1"/>
  <c r="LC692" i="1"/>
  <c r="LG692" i="1"/>
  <c r="LK692" i="1"/>
  <c r="LH693" i="1"/>
  <c r="LL693" i="1"/>
  <c r="LF695" i="1"/>
  <c r="LC696" i="1"/>
  <c r="LG696" i="1"/>
  <c r="LK696" i="1"/>
  <c r="LH697" i="1"/>
  <c r="LL697" i="1"/>
  <c r="LF699" i="1"/>
  <c r="LC700" i="1"/>
  <c r="LG700" i="1"/>
  <c r="LK700" i="1"/>
  <c r="LD701" i="1"/>
  <c r="LH701" i="1"/>
  <c r="LL701" i="1"/>
  <c r="LF703" i="1"/>
  <c r="LC704" i="1"/>
  <c r="LG704" i="1"/>
  <c r="LK704" i="1"/>
  <c r="LH705" i="1"/>
  <c r="LL705" i="1"/>
  <c r="LF707" i="1"/>
  <c r="LC708" i="1"/>
  <c r="LG708" i="1"/>
  <c r="LK708" i="1"/>
  <c r="LH709" i="1"/>
  <c r="LL709" i="1"/>
  <c r="LC712" i="1"/>
  <c r="LG712" i="1"/>
  <c r="LK712" i="1"/>
  <c r="LH713" i="1"/>
  <c r="LL713" i="1"/>
  <c r="LF715" i="1"/>
  <c r="LC716" i="1"/>
  <c r="LG716" i="1"/>
  <c r="LK716" i="1"/>
  <c r="LD717" i="1"/>
  <c r="LH717" i="1"/>
  <c r="LL717" i="1"/>
  <c r="LF719" i="1"/>
  <c r="LC720" i="1"/>
  <c r="LG720" i="1"/>
  <c r="LK720" i="1"/>
  <c r="LH721" i="1"/>
  <c r="LL721" i="1"/>
  <c r="LF723" i="1"/>
  <c r="LC724" i="1"/>
  <c r="LG724" i="1"/>
  <c r="LK724" i="1"/>
  <c r="LH725" i="1"/>
  <c r="LL725" i="1"/>
  <c r="LF727" i="1"/>
  <c r="LC728" i="1"/>
  <c r="LG728" i="1"/>
  <c r="LK728" i="1"/>
  <c r="LH729" i="1"/>
  <c r="LL729" i="1"/>
  <c r="LF731" i="1"/>
  <c r="LC732" i="1"/>
  <c r="LG732" i="1"/>
  <c r="LK732" i="1"/>
  <c r="LH733" i="1"/>
  <c r="LL733" i="1"/>
  <c r="LF735" i="1"/>
  <c r="LC736" i="1"/>
  <c r="LG736" i="1"/>
  <c r="LK736" i="1"/>
  <c r="LH737" i="1"/>
  <c r="LL737" i="1"/>
  <c r="LF739" i="1"/>
  <c r="LC740" i="1"/>
  <c r="LG740" i="1"/>
  <c r="LK740" i="1"/>
  <c r="LH741" i="1"/>
  <c r="LL741" i="1"/>
  <c r="LF743" i="1"/>
  <c r="LC744" i="1"/>
  <c r="LG744" i="1"/>
  <c r="LK744" i="1"/>
  <c r="LD745" i="1"/>
  <c r="LH745" i="1"/>
  <c r="LL745" i="1"/>
  <c r="LC748" i="1"/>
  <c r="LG748" i="1"/>
  <c r="LK748" i="1"/>
  <c r="LH749" i="1"/>
  <c r="LL749" i="1"/>
  <c r="LF751" i="1"/>
  <c r="LC752" i="1"/>
  <c r="LG752" i="1"/>
  <c r="LK752" i="1"/>
  <c r="LH753" i="1"/>
  <c r="LL753" i="1"/>
  <c r="LF755" i="1"/>
  <c r="LC756" i="1"/>
  <c r="LG756" i="1"/>
  <c r="LK756" i="1"/>
  <c r="LH757" i="1"/>
  <c r="LL757" i="1"/>
  <c r="LF759" i="1"/>
  <c r="LC760" i="1"/>
  <c r="LG760" i="1"/>
  <c r="LK760" i="1"/>
  <c r="LD761" i="1"/>
  <c r="LH761" i="1"/>
  <c r="LL761" i="1"/>
  <c r="LF763" i="1"/>
  <c r="LC764" i="1"/>
  <c r="LG764" i="1"/>
  <c r="LK764" i="1"/>
  <c r="LH765" i="1"/>
  <c r="LL765" i="1"/>
  <c r="LF767" i="1"/>
  <c r="LC768" i="1"/>
  <c r="LG768" i="1"/>
  <c r="LK768" i="1"/>
  <c r="LH769" i="1"/>
  <c r="LL769" i="1"/>
  <c r="LF771" i="1"/>
  <c r="LC772" i="1"/>
  <c r="LG772" i="1"/>
  <c r="LK772" i="1"/>
  <c r="LH773" i="1"/>
  <c r="LL773" i="1"/>
  <c r="LF775" i="1"/>
  <c r="LC776" i="1"/>
  <c r="LG776" i="1"/>
  <c r="LK776" i="1"/>
  <c r="LD777" i="1"/>
  <c r="LH777" i="1"/>
  <c r="LL777" i="1"/>
  <c r="LF779" i="1"/>
  <c r="LC780" i="1"/>
  <c r="LG780" i="1"/>
  <c r="LK780" i="1"/>
  <c r="LH781" i="1"/>
  <c r="LL781" i="1"/>
  <c r="LF783" i="1"/>
  <c r="LC784" i="1"/>
  <c r="LG784" i="1"/>
  <c r="LK784" i="1"/>
  <c r="LH785" i="1"/>
  <c r="LL785" i="1"/>
  <c r="LF787" i="1"/>
  <c r="LC788" i="1"/>
  <c r="LG788" i="1"/>
  <c r="LK788" i="1"/>
  <c r="LH789" i="1"/>
  <c r="LL789" i="1"/>
  <c r="LC792" i="1"/>
  <c r="LG792" i="1"/>
  <c r="LK792" i="1"/>
  <c r="LH793" i="1"/>
  <c r="LL793" i="1"/>
  <c r="LF795" i="1"/>
  <c r="LC796" i="1"/>
  <c r="LG796" i="1"/>
  <c r="LK796" i="1"/>
  <c r="LH797" i="1"/>
  <c r="LL797" i="1"/>
  <c r="LF799" i="1"/>
  <c r="LC800" i="1"/>
  <c r="LG800" i="1"/>
  <c r="LK800" i="1"/>
  <c r="LH801" i="1"/>
  <c r="LL801" i="1"/>
  <c r="LF803" i="1"/>
  <c r="LC804" i="1"/>
  <c r="LG804" i="1"/>
  <c r="LK804" i="1"/>
  <c r="LH805" i="1"/>
  <c r="LL805" i="1"/>
  <c r="LF807" i="1"/>
  <c r="LC808" i="1"/>
  <c r="LG808" i="1"/>
  <c r="LK808" i="1"/>
  <c r="LH809" i="1"/>
  <c r="LL809" i="1"/>
  <c r="LF811" i="1"/>
  <c r="LC812" i="1"/>
  <c r="LG812" i="1"/>
  <c r="LK812" i="1"/>
  <c r="LH813" i="1"/>
  <c r="LL813" i="1"/>
  <c r="LC816" i="1"/>
  <c r="LG816" i="1"/>
  <c r="LK816" i="1"/>
  <c r="LH817" i="1"/>
  <c r="LL817" i="1"/>
  <c r="LF819" i="1"/>
  <c r="LC820" i="1"/>
  <c r="LG820" i="1"/>
  <c r="LK820" i="1"/>
  <c r="LH821" i="1"/>
  <c r="LL821" i="1"/>
  <c r="LJ823" i="1"/>
  <c r="LK824" i="1"/>
  <c r="LL825" i="1"/>
  <c r="LJ827" i="1"/>
  <c r="LC828" i="1"/>
  <c r="LK828" i="1"/>
  <c r="LL829" i="1"/>
  <c r="LI830" i="1"/>
  <c r="LJ831" i="1"/>
  <c r="LC832" i="1"/>
  <c r="LK832" i="1"/>
  <c r="LD833" i="1"/>
  <c r="LL833" i="1"/>
  <c r="LI834" i="1"/>
  <c r="LJ835" i="1"/>
  <c r="LC836" i="1"/>
  <c r="LK836" i="1"/>
  <c r="LL837" i="1"/>
  <c r="LI838" i="1"/>
  <c r="LJ839" i="1"/>
  <c r="LC840" i="1"/>
  <c r="LK840" i="1"/>
  <c r="LL841" i="1"/>
  <c r="LI842" i="1"/>
  <c r="LJ843" i="1"/>
  <c r="LC844" i="1"/>
  <c r="LK844" i="1"/>
  <c r="LL845" i="1"/>
  <c r="LI846" i="1"/>
  <c r="LJ847" i="1"/>
  <c r="LC848" i="1"/>
  <c r="LK848" i="1"/>
  <c r="LL849" i="1"/>
  <c r="LI850" i="1"/>
  <c r="LJ851" i="1"/>
  <c r="LC852" i="1"/>
  <c r="LK852" i="1"/>
  <c r="LL853" i="1"/>
  <c r="LI854" i="1"/>
  <c r="LJ855" i="1"/>
  <c r="LC856" i="1"/>
  <c r="LK856" i="1"/>
  <c r="LL857" i="1"/>
  <c r="LI858" i="1"/>
  <c r="LJ859" i="1"/>
  <c r="LC860" i="1"/>
  <c r="LK860" i="1"/>
  <c r="LD861" i="1"/>
  <c r="LL861" i="1"/>
  <c r="LI862" i="1"/>
  <c r="LJ863" i="1"/>
  <c r="LC864" i="1"/>
  <c r="LK864" i="1"/>
  <c r="LL865" i="1"/>
  <c r="LI866" i="1"/>
  <c r="LJ867" i="1"/>
  <c r="LC868" i="1"/>
  <c r="LK868" i="1"/>
  <c r="LL869" i="1"/>
  <c r="LJ871" i="1"/>
  <c r="LC872" i="1"/>
  <c r="LK872" i="1"/>
  <c r="LD873" i="1"/>
  <c r="LL873" i="1"/>
  <c r="LI874" i="1"/>
  <c r="LJ875" i="1"/>
  <c r="LC876" i="1"/>
  <c r="LK876" i="1"/>
  <c r="LL877" i="1"/>
  <c r="LI878" i="1"/>
  <c r="LJ879" i="1"/>
  <c r="LC880" i="1"/>
  <c r="LK880" i="1"/>
  <c r="LL881" i="1"/>
  <c r="LJ883" i="1"/>
  <c r="LC884" i="1"/>
  <c r="LK884" i="1"/>
  <c r="LL885" i="1"/>
  <c r="LI886" i="1"/>
  <c r="LJ887" i="1"/>
  <c r="LC888" i="1"/>
  <c r="LK888" i="1"/>
  <c r="LL889" i="1"/>
  <c r="LI890" i="1"/>
  <c r="LJ891" i="1"/>
  <c r="LC892" i="1"/>
  <c r="LK892" i="1"/>
  <c r="LL893" i="1"/>
  <c r="LJ895" i="1"/>
  <c r="LC896" i="1"/>
  <c r="LK896" i="1"/>
  <c r="LL897" i="1"/>
  <c r="LI898" i="1"/>
  <c r="LJ899" i="1"/>
  <c r="LC900" i="1"/>
  <c r="LK900" i="1"/>
  <c r="LL901" i="1"/>
  <c r="LI902" i="1"/>
  <c r="LJ903" i="1"/>
  <c r="LK904" i="1"/>
  <c r="LL905" i="1"/>
  <c r="LI906" i="1"/>
  <c r="LM906" i="1"/>
  <c r="LJ907" i="1"/>
  <c r="LK908" i="1"/>
  <c r="LL909" i="1"/>
  <c r="LI910" i="1"/>
  <c r="LJ911" i="1"/>
  <c r="LK912" i="1"/>
  <c r="LL913" i="1"/>
  <c r="LI914" i="1"/>
  <c r="LJ915" i="1"/>
  <c r="LK916" i="1"/>
  <c r="LL917" i="1"/>
  <c r="LI918" i="1"/>
  <c r="LJ919" i="1"/>
  <c r="LK920" i="1"/>
  <c r="LL921" i="1"/>
  <c r="LI922" i="1"/>
  <c r="LJ923" i="1"/>
  <c r="LK924" i="1"/>
  <c r="LL925" i="1"/>
  <c r="LI926" i="1"/>
  <c r="LJ927" i="1"/>
  <c r="LK928" i="1"/>
  <c r="LL929" i="1"/>
  <c r="LI930" i="1"/>
  <c r="LJ931" i="1"/>
  <c r="LK932" i="1"/>
  <c r="LL933" i="1"/>
  <c r="LI934" i="1"/>
  <c r="LM934" i="1"/>
  <c r="LJ935" i="1"/>
  <c r="LK936" i="1"/>
  <c r="LL937" i="1"/>
  <c r="LJ939" i="1"/>
  <c r="LK940" i="1"/>
  <c r="LD944" i="1"/>
  <c r="LK946" i="1"/>
  <c r="LI948" i="1"/>
  <c r="LC951" i="1"/>
  <c r="LH952" i="1"/>
  <c r="LJ953" i="1"/>
  <c r="LH954" i="1"/>
  <c r="LG955" i="1"/>
  <c r="LK956" i="1"/>
  <c r="LM956" i="1"/>
  <c r="LF958" i="1"/>
  <c r="LL959" i="1"/>
  <c r="LL960" i="1"/>
  <c r="LN961" i="1"/>
  <c r="LO961" i="1"/>
  <c r="LK962" i="1"/>
  <c r="LI964" i="1"/>
  <c r="LL965" i="1"/>
  <c r="LM965" i="1"/>
  <c r="LC967" i="1"/>
  <c r="LH968" i="1"/>
  <c r="LJ969" i="1"/>
  <c r="LH970" i="1"/>
  <c r="LG971" i="1"/>
  <c r="LK972" i="1"/>
  <c r="LM972" i="1"/>
  <c r="LF974" i="1"/>
  <c r="LL975" i="1"/>
  <c r="LL976" i="1"/>
  <c r="LN977" i="1"/>
  <c r="LO977" i="1"/>
  <c r="LK978" i="1"/>
  <c r="LI980" i="1"/>
  <c r="LL981" i="1"/>
  <c r="LM981" i="1"/>
  <c r="LC983" i="1"/>
  <c r="LH984" i="1"/>
  <c r="LJ985" i="1"/>
  <c r="LH986" i="1"/>
  <c r="LG987" i="1"/>
  <c r="LK988" i="1"/>
  <c r="LM988" i="1"/>
  <c r="LF990" i="1"/>
  <c r="LL991" i="1"/>
  <c r="LL992" i="1"/>
  <c r="LN993" i="1"/>
  <c r="LO993" i="1"/>
  <c r="LK994" i="1"/>
  <c r="LI996" i="1"/>
  <c r="LL997" i="1"/>
  <c r="LM997" i="1"/>
  <c r="LC999" i="1"/>
  <c r="LH1000" i="1"/>
  <c r="LJ1001" i="1"/>
  <c r="LH1002" i="1"/>
  <c r="LG1003" i="1"/>
  <c r="LK1004" i="1"/>
  <c r="LM1004" i="1"/>
  <c r="LF1006" i="1"/>
  <c r="LL1007" i="1"/>
  <c r="LL1008" i="1"/>
  <c r="LN1009" i="1"/>
  <c r="LO1009" i="1"/>
  <c r="LK1010" i="1"/>
  <c r="LI1012" i="1"/>
  <c r="LL1013" i="1"/>
  <c r="LM1013" i="1"/>
  <c r="LF1015" i="1"/>
  <c r="LI1015" i="1"/>
  <c r="LH1016" i="1"/>
  <c r="LJ1017" i="1"/>
  <c r="LH1018" i="1"/>
  <c r="LG1019" i="1"/>
  <c r="LK1020" i="1"/>
  <c r="LM1020" i="1"/>
  <c r="LF1022" i="1"/>
  <c r="LL1023" i="1"/>
  <c r="LL1024" i="1"/>
  <c r="LN1026" i="1"/>
  <c r="LO1026" i="1"/>
  <c r="LG1027" i="1"/>
  <c r="LK1028" i="1"/>
  <c r="LM1028" i="1"/>
  <c r="LJ1029" i="1"/>
  <c r="LH1030" i="1"/>
  <c r="LC1031" i="1"/>
  <c r="LK1031" i="1"/>
  <c r="LI1032" i="1"/>
  <c r="LN1033" i="1"/>
  <c r="LO1033" i="1"/>
  <c r="LF1034" i="1"/>
  <c r="LN1034" i="1"/>
  <c r="LO1034" i="1"/>
  <c r="LG1035" i="1"/>
  <c r="LK1036" i="1"/>
  <c r="LM1036" i="1"/>
  <c r="LJ1037" i="1"/>
  <c r="LH1038" i="1"/>
  <c r="LC1039" i="1"/>
  <c r="LK1039" i="1"/>
  <c r="LI1040" i="1"/>
  <c r="LL1041" i="1"/>
  <c r="LF1042" i="1"/>
  <c r="LN1042" i="1"/>
  <c r="LO1042" i="1"/>
  <c r="LG1043" i="1"/>
  <c r="LK1044" i="1"/>
  <c r="LM1044" i="1"/>
  <c r="LJ1045" i="1"/>
  <c r="LH1046" i="1"/>
  <c r="LC1047" i="1"/>
  <c r="LK1047" i="1"/>
  <c r="LI1048" i="1"/>
  <c r="LL1049" i="1"/>
  <c r="LF1050" i="1"/>
  <c r="LL1051" i="1"/>
  <c r="LD1052" i="1"/>
  <c r="LH1055" i="1"/>
  <c r="LH1056" i="1"/>
  <c r="LM1057" i="1"/>
  <c r="LK1058" i="1"/>
  <c r="LL1059" i="1"/>
  <c r="LL1060" i="1"/>
  <c r="LH1063" i="1"/>
  <c r="LH1064" i="1"/>
  <c r="LM1065" i="1"/>
  <c r="LK1066" i="1"/>
  <c r="LL1067" i="1"/>
  <c r="LL1068" i="1"/>
  <c r="LH1071" i="1"/>
  <c r="LH1072" i="1"/>
  <c r="LM1073" i="1"/>
  <c r="LK1074" i="1"/>
  <c r="LL1075" i="1"/>
  <c r="LL1076" i="1"/>
  <c r="LH1079" i="1"/>
  <c r="LH1080" i="1"/>
  <c r="LM1081" i="1"/>
  <c r="LK1082" i="1"/>
  <c r="LL1083" i="1"/>
  <c r="LL1084" i="1"/>
  <c r="LM1086" i="1"/>
  <c r="LH1087" i="1"/>
  <c r="LH1088" i="1"/>
  <c r="LM1089" i="1"/>
  <c r="LK1090" i="1"/>
  <c r="LL1091" i="1"/>
  <c r="LL1092" i="1"/>
  <c r="LH1095" i="1"/>
  <c r="LH1096" i="1"/>
  <c r="LK1098" i="1"/>
  <c r="LC1099" i="1"/>
  <c r="LK1099" i="1"/>
  <c r="LI1100" i="1"/>
  <c r="LN1101" i="1"/>
  <c r="LO1101" i="1"/>
  <c r="LF1102" i="1"/>
  <c r="LN1102" i="1"/>
  <c r="LO1102" i="1"/>
  <c r="LG1103" i="1"/>
  <c r="LK1104" i="1"/>
  <c r="LM1104" i="1"/>
  <c r="LJ1105" i="1"/>
  <c r="LH1106" i="1"/>
  <c r="LI1107" i="1"/>
  <c r="LK1107" i="1"/>
  <c r="LI1108" i="1"/>
  <c r="LN1109" i="1"/>
  <c r="LO1109" i="1"/>
  <c r="LF1110" i="1"/>
  <c r="LN1110" i="1"/>
  <c r="LO1110" i="1"/>
  <c r="LG1111" i="1"/>
  <c r="LK1112" i="1"/>
  <c r="LM1112" i="1"/>
  <c r="LJ1113" i="1"/>
  <c r="LH1114" i="1"/>
  <c r="LI1115" i="1"/>
  <c r="LK1115" i="1"/>
  <c r="LI1116" i="1"/>
  <c r="LN1117" i="1"/>
  <c r="LO1117" i="1"/>
  <c r="LF1118" i="1"/>
  <c r="LN1118" i="1"/>
  <c r="LO1118" i="1"/>
  <c r="LG1119" i="1"/>
  <c r="LK1120" i="1"/>
  <c r="LM1120" i="1"/>
  <c r="LJ1121" i="1"/>
  <c r="LH1122" i="1"/>
  <c r="LF1123" i="1"/>
  <c r="LI1123" i="1"/>
  <c r="LK1123" i="1"/>
  <c r="LI1124" i="1"/>
  <c r="LN1126" i="1"/>
  <c r="LO1126" i="1"/>
  <c r="LK1127" i="1"/>
  <c r="LI1128" i="1"/>
  <c r="LH1129" i="1"/>
  <c r="LK1129" i="1"/>
  <c r="LN1129" i="1"/>
  <c r="LO1129" i="1"/>
  <c r="LM1131" i="1"/>
  <c r="LC1131" i="1"/>
  <c r="LH1131" i="1"/>
  <c r="LN1134" i="1"/>
  <c r="LO1134" i="1"/>
  <c r="LJ1135" i="1"/>
  <c r="LG1135" i="1"/>
  <c r="LG1136" i="1"/>
  <c r="LJ1136" i="1"/>
  <c r="LM1136" i="1"/>
  <c r="LI1138" i="1"/>
  <c r="LF1138" i="1"/>
  <c r="LK1139" i="1"/>
  <c r="LI1140" i="1"/>
  <c r="LH1141" i="1"/>
  <c r="LK1141" i="1"/>
  <c r="LH1142" i="1"/>
  <c r="LK1144" i="1"/>
  <c r="LH1144" i="1"/>
  <c r="LN1146" i="1"/>
  <c r="LO1146" i="1"/>
  <c r="LJ1147" i="1"/>
  <c r="LG1147" i="1"/>
  <c r="LG1148" i="1"/>
  <c r="LJ1148" i="1"/>
  <c r="LH1150" i="1"/>
  <c r="LK1152" i="1"/>
  <c r="LH1152" i="1"/>
  <c r="LN1153" i="1"/>
  <c r="LO1153" i="1"/>
  <c r="LM1155" i="1"/>
  <c r="LC1155" i="1"/>
  <c r="LH1155" i="1"/>
  <c r="LN1158" i="1"/>
  <c r="LO1158" i="1"/>
  <c r="LJ1159" i="1"/>
  <c r="LG1159" i="1"/>
  <c r="LG1160" i="1"/>
  <c r="LJ1160" i="1"/>
  <c r="LM1160" i="1"/>
  <c r="LH1162" i="1"/>
  <c r="LK1164" i="1"/>
  <c r="LH1164" i="1"/>
  <c r="LN1165" i="1"/>
  <c r="LO1165" i="1"/>
  <c r="LM1167" i="1"/>
  <c r="LC1167" i="1"/>
  <c r="LH1167" i="1"/>
  <c r="LN1170" i="1"/>
  <c r="LO1170" i="1"/>
  <c r="LJ1171" i="1"/>
  <c r="LG1171" i="1"/>
  <c r="LG1172" i="1"/>
  <c r="LJ1172" i="1"/>
  <c r="LM1172" i="1"/>
  <c r="LI1174" i="1"/>
  <c r="LF1174" i="1"/>
  <c r="LK1175" i="1"/>
  <c r="LI1176" i="1"/>
  <c r="LH1177" i="1"/>
  <c r="LK1177" i="1"/>
  <c r="LH1178" i="1"/>
  <c r="LK1180" i="1"/>
  <c r="LH1180" i="1"/>
  <c r="LN1181" i="1"/>
  <c r="LO1181" i="1"/>
  <c r="LM1183" i="1"/>
  <c r="LC1183" i="1"/>
  <c r="LH1183" i="1"/>
  <c r="LN1186" i="1"/>
  <c r="LO1186" i="1"/>
  <c r="LJ1187" i="1"/>
  <c r="LG1187" i="1"/>
  <c r="LG1188" i="1"/>
  <c r="LJ1188" i="1"/>
  <c r="LI1190" i="1"/>
  <c r="LF1190" i="1"/>
  <c r="LK1192" i="1"/>
  <c r="LH1192" i="1"/>
  <c r="LN1193" i="1"/>
  <c r="LO1193" i="1"/>
  <c r="LM1195" i="1"/>
  <c r="LC1195" i="1"/>
  <c r="LH1195" i="1"/>
  <c r="LN1198" i="1"/>
  <c r="LO1198" i="1"/>
  <c r="LJ1199" i="1"/>
  <c r="LG1199" i="1"/>
  <c r="LG1200" i="1"/>
  <c r="LJ1200" i="1"/>
  <c r="LM1200" i="1"/>
  <c r="LH1202" i="1"/>
  <c r="LK1204" i="1"/>
  <c r="LH1204" i="1"/>
  <c r="LN1205" i="1"/>
  <c r="LO1205" i="1"/>
  <c r="LM1207" i="1"/>
  <c r="LC1207" i="1"/>
  <c r="LH1207" i="1"/>
  <c r="LI1210" i="1"/>
  <c r="LF1210" i="1"/>
  <c r="LK1211" i="1"/>
  <c r="LI1212" i="1"/>
  <c r="LH1213" i="1"/>
  <c r="LK1213" i="1"/>
  <c r="LN1213" i="1"/>
  <c r="LO1213" i="1"/>
  <c r="LJ1215" i="1"/>
  <c r="LG1215" i="1"/>
  <c r="LG1216" i="1"/>
  <c r="LJ1216" i="1"/>
  <c r="LM1216" i="1"/>
  <c r="LI1218" i="1"/>
  <c r="LF1218" i="1"/>
  <c r="LK1220" i="1"/>
  <c r="LH1220" i="1"/>
  <c r="LN1221" i="1"/>
  <c r="LO1221" i="1"/>
  <c r="LJ1223" i="1"/>
  <c r="LG1223" i="1"/>
  <c r="LG1224" i="1"/>
  <c r="LJ1224" i="1"/>
  <c r="LH1226" i="1"/>
  <c r="LK1228" i="1"/>
  <c r="LH1228" i="1"/>
  <c r="LJ1231" i="1"/>
  <c r="LG1231" i="1"/>
  <c r="LG1232" i="1"/>
  <c r="LJ1232" i="1"/>
  <c r="LM1232" i="1"/>
  <c r="LI1234" i="1"/>
  <c r="LF1234" i="1"/>
  <c r="LK1236" i="1"/>
  <c r="LH1236" i="1"/>
  <c r="LN1238" i="1"/>
  <c r="LO1238" i="1"/>
  <c r="LK1239" i="1"/>
  <c r="LI1240" i="1"/>
  <c r="LH1241" i="1"/>
  <c r="LK1241" i="1"/>
  <c r="LH1242" i="1"/>
  <c r="LM1243" i="1"/>
  <c r="LC1243" i="1"/>
  <c r="LH1243" i="1"/>
  <c r="LI1246" i="1"/>
  <c r="LF1246" i="1"/>
  <c r="LK1248" i="1"/>
  <c r="LH1248" i="1"/>
  <c r="LN1250" i="1"/>
  <c r="LO1250" i="1"/>
  <c r="LJ1251" i="1"/>
  <c r="LG1251" i="1"/>
  <c r="LG1252" i="1"/>
  <c r="LJ1252" i="1"/>
  <c r="LM1252" i="1"/>
  <c r="LH1254" i="1"/>
  <c r="LK1256" i="1"/>
  <c r="LH1256" i="1"/>
  <c r="LN1258" i="1"/>
  <c r="LO1258" i="1"/>
  <c r="LK1259" i="1"/>
  <c r="LI1260" i="1"/>
  <c r="LH1261" i="1"/>
  <c r="LK1261" i="1"/>
  <c r="LH1262" i="1"/>
  <c r="LK1264" i="1"/>
  <c r="LH1264" i="1"/>
  <c r="LN1265" i="1"/>
  <c r="LO1265" i="1"/>
  <c r="LM1267" i="1"/>
  <c r="LC1267" i="1"/>
  <c r="LN1270" i="1"/>
  <c r="LO1270" i="1"/>
  <c r="LJ1271" i="1"/>
  <c r="LG1271" i="1"/>
  <c r="LG1272" i="1"/>
  <c r="LJ1272" i="1"/>
  <c r="LM1272" i="1"/>
  <c r="LF1274" i="1"/>
  <c r="LK1275" i="1"/>
  <c r="LI1276" i="1"/>
  <c r="LH1277" i="1"/>
  <c r="LK1277" i="1"/>
  <c r="LH1278" i="1"/>
  <c r="LK1280" i="1"/>
  <c r="LH1280" i="1"/>
  <c r="LN1282" i="1"/>
  <c r="LO1282" i="1"/>
  <c r="LK1283" i="1"/>
  <c r="LF1284" i="1"/>
  <c r="LI1284" i="1"/>
  <c r="LN1285" i="1"/>
  <c r="LO1285" i="1"/>
  <c r="LG1286" i="1"/>
  <c r="LJ1286" i="1"/>
  <c r="LH1289" i="1"/>
  <c r="LK1289" i="1"/>
  <c r="LF1292" i="1"/>
  <c r="LI1292" i="1"/>
  <c r="LN1293" i="1"/>
  <c r="LO1293" i="1"/>
  <c r="LH1294" i="1"/>
  <c r="LK1294" i="1"/>
  <c r="LF1296" i="1"/>
  <c r="LI1296" i="1"/>
  <c r="LN1297" i="1"/>
  <c r="LO1297" i="1"/>
  <c r="LH1299" i="1"/>
  <c r="LK1299" i="1"/>
  <c r="LG1302" i="1"/>
  <c r="LJ1302" i="1"/>
  <c r="LH1303" i="1"/>
  <c r="LK1303" i="1"/>
  <c r="LN1305" i="1"/>
  <c r="LO1305" i="1"/>
  <c r="LG1306" i="1"/>
  <c r="LJ1306" i="1"/>
  <c r="LH1307" i="1"/>
  <c r="LK1307" i="1"/>
  <c r="LH1313" i="1"/>
  <c r="LK1313" i="1"/>
  <c r="LG1316" i="1"/>
  <c r="LJ1316" i="1"/>
  <c r="LG1317" i="1"/>
  <c r="LJ1317" i="1"/>
  <c r="LG1320" i="1"/>
  <c r="LJ1320" i="1"/>
  <c r="LG1321" i="1"/>
  <c r="LJ1321" i="1"/>
  <c r="LH1322" i="1"/>
  <c r="LK1322" i="1"/>
  <c r="LF1324" i="1"/>
  <c r="LI1324" i="1"/>
  <c r="LG1325" i="1"/>
  <c r="LJ1325" i="1"/>
  <c r="LH1326" i="1"/>
  <c r="LK1326" i="1"/>
  <c r="LF1328" i="1"/>
  <c r="LI1328" i="1"/>
  <c r="LN1329" i="1"/>
  <c r="LO1329" i="1"/>
  <c r="LH1330" i="1"/>
  <c r="LK1330" i="1"/>
  <c r="LF1332" i="1"/>
  <c r="LI1332" i="1"/>
  <c r="LG1333" i="1"/>
  <c r="LJ1333" i="1"/>
  <c r="LG1336" i="1"/>
  <c r="LJ1336" i="1"/>
  <c r="LG1337" i="1"/>
  <c r="LJ1337" i="1"/>
  <c r="LH1338" i="1"/>
  <c r="LK1338" i="1"/>
  <c r="LF1340" i="1"/>
  <c r="LI1340" i="1"/>
  <c r="LG1341" i="1"/>
  <c r="LJ1341" i="1"/>
  <c r="LG1344" i="1"/>
  <c r="LJ1344" i="1"/>
  <c r="LG1345" i="1"/>
  <c r="LJ1345" i="1"/>
  <c r="LG1348" i="1"/>
  <c r="LJ1348" i="1"/>
  <c r="LG1349" i="1"/>
  <c r="LJ1349" i="1"/>
  <c r="LG1352" i="1"/>
  <c r="LJ1352" i="1"/>
  <c r="LG1353" i="1"/>
  <c r="LJ1353" i="1"/>
  <c r="LH1354" i="1"/>
  <c r="LK1354" i="1"/>
  <c r="LF1356" i="1"/>
  <c r="LI1356" i="1"/>
  <c r="LN1357" i="1"/>
  <c r="LO1357" i="1"/>
  <c r="LG1358" i="1"/>
  <c r="LJ1358" i="1"/>
  <c r="LH1359" i="1"/>
  <c r="LK1359" i="1"/>
  <c r="LH1365" i="1"/>
  <c r="LK1365" i="1"/>
  <c r="LH1369" i="1"/>
  <c r="LK1369" i="1"/>
  <c r="LH1373" i="1"/>
  <c r="LK1373" i="1"/>
  <c r="LN1374" i="1"/>
  <c r="LO1374" i="1"/>
  <c r="LG1378" i="1"/>
  <c r="LJ1378" i="1"/>
  <c r="LH1381" i="1"/>
  <c r="LK1381" i="1"/>
  <c r="LH1383" i="1"/>
  <c r="LK1383" i="1"/>
  <c r="LN1385" i="1"/>
  <c r="LO1385" i="1"/>
  <c r="LG1386" i="1"/>
  <c r="LJ1386" i="1"/>
  <c r="LH1391" i="1"/>
  <c r="LK1391" i="1"/>
  <c r="LN1394" i="1"/>
  <c r="LO1394" i="1"/>
  <c r="LG1396" i="1"/>
  <c r="LJ1396" i="1"/>
  <c r="LG1397" i="1"/>
  <c r="LJ1397" i="1"/>
  <c r="LG1400" i="1"/>
  <c r="LJ1400" i="1"/>
  <c r="LG1401" i="1"/>
  <c r="LJ1401" i="1"/>
  <c r="LF1404" i="1"/>
  <c r="LI1404" i="1"/>
  <c r="LG1405" i="1"/>
  <c r="LJ1405" i="1"/>
  <c r="LH1406" i="1"/>
  <c r="LK1406" i="1"/>
  <c r="LH1407" i="1"/>
  <c r="LK1407" i="1"/>
  <c r="LN1410" i="1"/>
  <c r="LO1410" i="1"/>
  <c r="LH1415" i="1"/>
  <c r="LK1415" i="1"/>
  <c r="LH1419" i="1"/>
  <c r="LK1419" i="1"/>
  <c r="LN1421" i="1"/>
  <c r="LO1421" i="1"/>
  <c r="LH1422" i="1"/>
  <c r="LK1422" i="1"/>
  <c r="LH1423" i="1"/>
  <c r="LK1423" i="1"/>
  <c r="LN1426" i="1"/>
  <c r="LO1426" i="1"/>
  <c r="LH1429" i="1"/>
  <c r="LK1429" i="1"/>
  <c r="LN1430" i="1"/>
  <c r="LO1430" i="1"/>
  <c r="LH1433" i="1"/>
  <c r="LK1433" i="1"/>
  <c r="LF1436" i="1"/>
  <c r="LI1436" i="1"/>
  <c r="LH1438" i="1"/>
  <c r="LK1438" i="1"/>
  <c r="LH1439" i="1"/>
  <c r="LK1439" i="1"/>
  <c r="LN1441" i="1"/>
  <c r="LO1441" i="1"/>
  <c r="LH1442" i="1"/>
  <c r="LK1442" i="1"/>
  <c r="LF1444" i="1"/>
  <c r="LI1444" i="1"/>
  <c r="LG1445" i="1"/>
  <c r="LJ1445" i="1"/>
  <c r="LH1449" i="1"/>
  <c r="LK1449" i="1"/>
  <c r="LN1450" i="1"/>
  <c r="LO1450" i="1"/>
  <c r="LN1454" i="1"/>
  <c r="LO1454" i="1"/>
  <c r="LH1457" i="1"/>
  <c r="LK1457" i="1"/>
  <c r="LH1461" i="1"/>
  <c r="LK1461" i="1"/>
  <c r="LG1466" i="1"/>
  <c r="LJ1466" i="1"/>
  <c r="LG1470" i="1"/>
  <c r="LJ1470" i="1"/>
  <c r="LH1471" i="1"/>
  <c r="LK1471" i="1"/>
  <c r="LN1473" i="1"/>
  <c r="LO1473" i="1"/>
  <c r="LH1474" i="1"/>
  <c r="LK1474" i="1"/>
  <c r="LF1476" i="1"/>
  <c r="LI1476" i="1"/>
  <c r="LG1477" i="1"/>
  <c r="LJ1477" i="1"/>
  <c r="LH1481" i="1"/>
  <c r="LK1481" i="1"/>
  <c r="LH1485" i="1"/>
  <c r="LK1485" i="1"/>
  <c r="LG1490" i="1"/>
  <c r="LJ1490" i="1"/>
  <c r="LH1491" i="1"/>
  <c r="LK1491" i="1"/>
  <c r="LN1493" i="1"/>
  <c r="LO1493" i="1"/>
  <c r="LH1494" i="1"/>
  <c r="LK1494" i="1"/>
  <c r="LF1496" i="1"/>
  <c r="LI1496" i="1"/>
  <c r="LG1497" i="1"/>
  <c r="LJ1497" i="1"/>
  <c r="LH1501" i="1"/>
  <c r="LK1501" i="1"/>
  <c r="LN1502" i="1"/>
  <c r="LO1502" i="1"/>
  <c r="LH1507" i="1"/>
  <c r="LK1507" i="1"/>
  <c r="LN1509" i="1"/>
  <c r="LO1509" i="1"/>
  <c r="LH1510" i="1"/>
  <c r="LK1510" i="1"/>
  <c r="LF1512" i="1"/>
  <c r="LI1512" i="1"/>
  <c r="LG1513" i="1"/>
  <c r="LJ1513" i="1"/>
  <c r="LH1517" i="1"/>
  <c r="LK1517" i="1"/>
  <c r="LH1523" i="1"/>
  <c r="LK1523" i="1"/>
  <c r="LN1525" i="1"/>
  <c r="LO1525" i="1"/>
  <c r="LH1526" i="1"/>
  <c r="LK1526" i="1"/>
  <c r="LJ1532" i="1"/>
  <c r="LG1532" i="1"/>
  <c r="LJ1536" i="1"/>
  <c r="LG1536" i="1"/>
  <c r="LH1538" i="1"/>
  <c r="LK1538" i="1"/>
  <c r="LG1549" i="1"/>
  <c r="LJ1549" i="1"/>
  <c r="LK1553" i="1"/>
  <c r="LH1553" i="1"/>
  <c r="LJ1560" i="1"/>
  <c r="LG1560" i="1"/>
  <c r="LJ1564" i="1"/>
  <c r="LG1564" i="1"/>
  <c r="LK1573" i="1"/>
  <c r="LH1573" i="1"/>
  <c r="LG1581" i="1"/>
  <c r="LJ1581" i="1"/>
  <c r="LK1585" i="1"/>
  <c r="LH1585" i="1"/>
  <c r="LG1597" i="1"/>
  <c r="LJ1597" i="1"/>
  <c r="LK1601" i="1"/>
  <c r="LH1601" i="1"/>
  <c r="LJ1608" i="1"/>
  <c r="LG1608" i="1"/>
  <c r="LJ1612" i="1"/>
  <c r="LG1612" i="1"/>
  <c r="LK1621" i="1"/>
  <c r="LH1621" i="1"/>
  <c r="LG1629" i="1"/>
  <c r="LJ1629" i="1"/>
  <c r="LK1637" i="1"/>
  <c r="LH1637" i="1"/>
  <c r="LJ1656" i="1"/>
  <c r="LG1656" i="1"/>
  <c r="LJ1660" i="1"/>
  <c r="LG1660" i="1"/>
  <c r="LJ1672" i="1"/>
  <c r="LG1672" i="1"/>
  <c r="LJ1676" i="1"/>
  <c r="LG1676" i="1"/>
  <c r="LK1681" i="1"/>
  <c r="LH1681" i="1"/>
  <c r="LH1682" i="1"/>
  <c r="LK1682" i="1"/>
  <c r="LJ1692" i="1"/>
  <c r="LG1692" i="1"/>
  <c r="LJ1696" i="1"/>
  <c r="LG1696" i="1"/>
  <c r="LJ1704" i="1"/>
  <c r="LG1704" i="1"/>
  <c r="LN1713" i="1"/>
  <c r="LO1713" i="1"/>
  <c r="LN1729" i="1"/>
  <c r="LO1729" i="1"/>
  <c r="LN1741" i="1"/>
  <c r="LO1741" i="1"/>
  <c r="LN1765" i="1"/>
  <c r="LO1765" i="1"/>
  <c r="LN1773" i="1"/>
  <c r="LO1773" i="1"/>
  <c r="LN1777" i="1"/>
  <c r="LO1777" i="1"/>
  <c r="LL384" i="1"/>
  <c r="LL388" i="1"/>
  <c r="LL392" i="1"/>
  <c r="LL396" i="1"/>
  <c r="LL400" i="1"/>
  <c r="LL404" i="1"/>
  <c r="LL408" i="1"/>
  <c r="LL412" i="1"/>
  <c r="LL416" i="1"/>
  <c r="LL420" i="1"/>
  <c r="LL424" i="1"/>
  <c r="LL428" i="1"/>
  <c r="LL432" i="1"/>
  <c r="LL436" i="1"/>
  <c r="LL440" i="1"/>
  <c r="LL444" i="1"/>
  <c r="LL448" i="1"/>
  <c r="LL452" i="1"/>
  <c r="LL456" i="1"/>
  <c r="LL460" i="1"/>
  <c r="LL464" i="1"/>
  <c r="LL468" i="1"/>
  <c r="LL472" i="1"/>
  <c r="LL476" i="1"/>
  <c r="LL480" i="1"/>
  <c r="LL484" i="1"/>
  <c r="LL488" i="1"/>
  <c r="LL492" i="1"/>
  <c r="LL496" i="1"/>
  <c r="LL500" i="1"/>
  <c r="LL504" i="1"/>
  <c r="LL508" i="1"/>
  <c r="LL512" i="1"/>
  <c r="LL516" i="1"/>
  <c r="LL520" i="1"/>
  <c r="LL524" i="1"/>
  <c r="LL528" i="1"/>
  <c r="LL532" i="1"/>
  <c r="LL536" i="1"/>
  <c r="LL540" i="1"/>
  <c r="LL544" i="1"/>
  <c r="LL548" i="1"/>
  <c r="LL552" i="1"/>
  <c r="LL556" i="1"/>
  <c r="LL560" i="1"/>
  <c r="LL564" i="1"/>
  <c r="LL568" i="1"/>
  <c r="LL572" i="1"/>
  <c r="LL576" i="1"/>
  <c r="LL580" i="1"/>
  <c r="LL584" i="1"/>
  <c r="LL588" i="1"/>
  <c r="LL592" i="1"/>
  <c r="LL596" i="1"/>
  <c r="LL600" i="1"/>
  <c r="LL604" i="1"/>
  <c r="LL608" i="1"/>
  <c r="LL612" i="1"/>
  <c r="LL616" i="1"/>
  <c r="LL620" i="1"/>
  <c r="LL624" i="1"/>
  <c r="LL628" i="1"/>
  <c r="LL632" i="1"/>
  <c r="LL636" i="1"/>
  <c r="LL640" i="1"/>
  <c r="LL644" i="1"/>
  <c r="LL648" i="1"/>
  <c r="LL652" i="1"/>
  <c r="LL656" i="1"/>
  <c r="LL660" i="1"/>
  <c r="LL664" i="1"/>
  <c r="LL668" i="1"/>
  <c r="LL672" i="1"/>
  <c r="LL676" i="1"/>
  <c r="LL680" i="1"/>
  <c r="LL684" i="1"/>
  <c r="LL688" i="1"/>
  <c r="LL692" i="1"/>
  <c r="LL696" i="1"/>
  <c r="LL700" i="1"/>
  <c r="LL704" i="1"/>
  <c r="LL708" i="1"/>
  <c r="LL712" i="1"/>
  <c r="LL716" i="1"/>
  <c r="LL720" i="1"/>
  <c r="LL724" i="1"/>
  <c r="LL728" i="1"/>
  <c r="LL732" i="1"/>
  <c r="LL736" i="1"/>
  <c r="LL740" i="1"/>
  <c r="LL744" i="1"/>
  <c r="LL748" i="1"/>
  <c r="LL752" i="1"/>
  <c r="LL756" i="1"/>
  <c r="LL760" i="1"/>
  <c r="LL764" i="1"/>
  <c r="LL768" i="1"/>
  <c r="LL772" i="1"/>
  <c r="LL776" i="1"/>
  <c r="LL780" i="1"/>
  <c r="LL784" i="1"/>
  <c r="LL788" i="1"/>
  <c r="LL792" i="1"/>
  <c r="LL796" i="1"/>
  <c r="LL800" i="1"/>
  <c r="LL804" i="1"/>
  <c r="LL808" i="1"/>
  <c r="LL812" i="1"/>
  <c r="LL816" i="1"/>
  <c r="LL820" i="1"/>
  <c r="LC823" i="1"/>
  <c r="LH824" i="1"/>
  <c r="LM825" i="1"/>
  <c r="LC827" i="1"/>
  <c r="LH828" i="1"/>
  <c r="LC831" i="1"/>
  <c r="LH832" i="1"/>
  <c r="LC835" i="1"/>
  <c r="LH836" i="1"/>
  <c r="LC839" i="1"/>
  <c r="LH840" i="1"/>
  <c r="LC843" i="1"/>
  <c r="LH844" i="1"/>
  <c r="LC847" i="1"/>
  <c r="LH848" i="1"/>
  <c r="LC851" i="1"/>
  <c r="LH852" i="1"/>
  <c r="LC855" i="1"/>
  <c r="LH856" i="1"/>
  <c r="LC859" i="1"/>
  <c r="LH860" i="1"/>
  <c r="LC863" i="1"/>
  <c r="LH864" i="1"/>
  <c r="LC867" i="1"/>
  <c r="LH868" i="1"/>
  <c r="LC871" i="1"/>
  <c r="LD872" i="1"/>
  <c r="LH872" i="1"/>
  <c r="LC875" i="1"/>
  <c r="LH876" i="1"/>
  <c r="LC879" i="1"/>
  <c r="LH880" i="1"/>
  <c r="LC883" i="1"/>
  <c r="LD884" i="1"/>
  <c r="LH884" i="1"/>
  <c r="LC887" i="1"/>
  <c r="LH888" i="1"/>
  <c r="LC891" i="1"/>
  <c r="LH892" i="1"/>
  <c r="LC895" i="1"/>
  <c r="LH896" i="1"/>
  <c r="LC899" i="1"/>
  <c r="LD900" i="1"/>
  <c r="LH900" i="1"/>
  <c r="LM901" i="1"/>
  <c r="LC903" i="1"/>
  <c r="LH904" i="1"/>
  <c r="LM905" i="1"/>
  <c r="LC907" i="1"/>
  <c r="LH908" i="1"/>
  <c r="LM909" i="1"/>
  <c r="LC911" i="1"/>
  <c r="LD912" i="1"/>
  <c r="LH912" i="1"/>
  <c r="LM913" i="1"/>
  <c r="LC915" i="1"/>
  <c r="LH916" i="1"/>
  <c r="LM917" i="1"/>
  <c r="LC919" i="1"/>
  <c r="LH920" i="1"/>
  <c r="LM921" i="1"/>
  <c r="LC923" i="1"/>
  <c r="LH924" i="1"/>
  <c r="LM925" i="1"/>
  <c r="LC927" i="1"/>
  <c r="LH928" i="1"/>
  <c r="LM929" i="1"/>
  <c r="LC931" i="1"/>
  <c r="LH932" i="1"/>
  <c r="LM933" i="1"/>
  <c r="LC935" i="1"/>
  <c r="LD936" i="1"/>
  <c r="LH936" i="1"/>
  <c r="LM937" i="1"/>
  <c r="LC939" i="1"/>
  <c r="LD940" i="1"/>
  <c r="LH940" i="1"/>
  <c r="LN941" i="1"/>
  <c r="LO941" i="1"/>
  <c r="LK943" i="1"/>
  <c r="LK944" i="1"/>
  <c r="LM944" i="1"/>
  <c r="LF946" i="1"/>
  <c r="LL948" i="1"/>
  <c r="LK950" i="1"/>
  <c r="LI952" i="1"/>
  <c r="LL953" i="1"/>
  <c r="LM953" i="1"/>
  <c r="LC955" i="1"/>
  <c r="LJ957" i="1"/>
  <c r="LH958" i="1"/>
  <c r="LG959" i="1"/>
  <c r="LK960" i="1"/>
  <c r="LM960" i="1"/>
  <c r="LF962" i="1"/>
  <c r="LL964" i="1"/>
  <c r="LK966" i="1"/>
  <c r="LI968" i="1"/>
  <c r="LL969" i="1"/>
  <c r="LM969" i="1"/>
  <c r="LC971" i="1"/>
  <c r="LJ973" i="1"/>
  <c r="LH974" i="1"/>
  <c r="LG975" i="1"/>
  <c r="LK976" i="1"/>
  <c r="LM976" i="1"/>
  <c r="LF978" i="1"/>
  <c r="LL980" i="1"/>
  <c r="LK982" i="1"/>
  <c r="LI984" i="1"/>
  <c r="LL985" i="1"/>
  <c r="LM985" i="1"/>
  <c r="LC987" i="1"/>
  <c r="LJ989" i="1"/>
  <c r="LH990" i="1"/>
  <c r="LG991" i="1"/>
  <c r="LK992" i="1"/>
  <c r="LM992" i="1"/>
  <c r="LF994" i="1"/>
  <c r="LL996" i="1"/>
  <c r="LK998" i="1"/>
  <c r="LI1000" i="1"/>
  <c r="LL1001" i="1"/>
  <c r="LM1001" i="1"/>
  <c r="LC1003" i="1"/>
  <c r="LJ1005" i="1"/>
  <c r="LH1006" i="1"/>
  <c r="LG1007" i="1"/>
  <c r="LK1008" i="1"/>
  <c r="LM1008" i="1"/>
  <c r="LF1010" i="1"/>
  <c r="LL1012" i="1"/>
  <c r="LK1014" i="1"/>
  <c r="LI1016" i="1"/>
  <c r="LL1017" i="1"/>
  <c r="LM1017" i="1"/>
  <c r="LC1019" i="1"/>
  <c r="LJ1021" i="1"/>
  <c r="LH1022" i="1"/>
  <c r="LG1023" i="1"/>
  <c r="LK1024" i="1"/>
  <c r="LM1024" i="1"/>
  <c r="LH1026" i="1"/>
  <c r="LH1027" i="1"/>
  <c r="LH1028" i="1"/>
  <c r="LM1029" i="1"/>
  <c r="LL1031" i="1"/>
  <c r="LL1032" i="1"/>
  <c r="LH1035" i="1"/>
  <c r="LH1036" i="1"/>
  <c r="LM1037" i="1"/>
  <c r="LL1039" i="1"/>
  <c r="LL1040" i="1"/>
  <c r="LH1043" i="1"/>
  <c r="LH1044" i="1"/>
  <c r="LL1047" i="1"/>
  <c r="LL1048" i="1"/>
  <c r="LN1050" i="1"/>
  <c r="LO1050" i="1"/>
  <c r="LG1051" i="1"/>
  <c r="LK1052" i="1"/>
  <c r="LM1052" i="1"/>
  <c r="LJ1053" i="1"/>
  <c r="LH1054" i="1"/>
  <c r="LC1055" i="1"/>
  <c r="LK1055" i="1"/>
  <c r="LI1056" i="1"/>
  <c r="LL1057" i="1"/>
  <c r="LN1058" i="1"/>
  <c r="LO1058" i="1"/>
  <c r="LG1059" i="1"/>
  <c r="LK1060" i="1"/>
  <c r="LM1060" i="1"/>
  <c r="LJ1061" i="1"/>
  <c r="LH1062" i="1"/>
  <c r="LC1063" i="1"/>
  <c r="LK1063" i="1"/>
  <c r="LI1064" i="1"/>
  <c r="LL1065" i="1"/>
  <c r="LN1066" i="1"/>
  <c r="LO1066" i="1"/>
  <c r="LK1068" i="1"/>
  <c r="LM1068" i="1"/>
  <c r="LJ1069" i="1"/>
  <c r="LH1070" i="1"/>
  <c r="LC1071" i="1"/>
  <c r="LK1071" i="1"/>
  <c r="LI1072" i="1"/>
  <c r="LL1073" i="1"/>
  <c r="LN1074" i="1"/>
  <c r="LO1074" i="1"/>
  <c r="LK1076" i="1"/>
  <c r="LM1076" i="1"/>
  <c r="LJ1077" i="1"/>
  <c r="LH1078" i="1"/>
  <c r="LC1079" i="1"/>
  <c r="LK1079" i="1"/>
  <c r="LI1080" i="1"/>
  <c r="LL1081" i="1"/>
  <c r="LN1082" i="1"/>
  <c r="LO1082" i="1"/>
  <c r="LK1084" i="1"/>
  <c r="LM1084" i="1"/>
  <c r="LJ1085" i="1"/>
  <c r="LH1086" i="1"/>
  <c r="LC1087" i="1"/>
  <c r="LK1087" i="1"/>
  <c r="LI1088" i="1"/>
  <c r="LL1089" i="1"/>
  <c r="LN1090" i="1"/>
  <c r="LO1090" i="1"/>
  <c r="LK1092" i="1"/>
  <c r="LM1092" i="1"/>
  <c r="LJ1093" i="1"/>
  <c r="LH1094" i="1"/>
  <c r="LC1095" i="1"/>
  <c r="LK1095" i="1"/>
  <c r="LI1096" i="1"/>
  <c r="LN1097" i="1"/>
  <c r="LO1097" i="1"/>
  <c r="LL1099" i="1"/>
  <c r="LL1100" i="1"/>
  <c r="LH1103" i="1"/>
  <c r="LH1104" i="1"/>
  <c r="LM1105" i="1"/>
  <c r="LK1106" i="1"/>
  <c r="LL1107" i="1"/>
  <c r="LL1108" i="1"/>
  <c r="LH1111" i="1"/>
  <c r="LH1112" i="1"/>
  <c r="LM1113" i="1"/>
  <c r="LK1114" i="1"/>
  <c r="LL1115" i="1"/>
  <c r="LL1116" i="1"/>
  <c r="LH1119" i="1"/>
  <c r="LH1120" i="1"/>
  <c r="LM1121" i="1"/>
  <c r="LK1122" i="1"/>
  <c r="LL1123" i="1"/>
  <c r="LL1124" i="1"/>
  <c r="LJ1127" i="1"/>
  <c r="LG1127" i="1"/>
  <c r="LG1128" i="1"/>
  <c r="LJ1128" i="1"/>
  <c r="LH1130" i="1"/>
  <c r="LL1131" i="1"/>
  <c r="LK1132" i="1"/>
  <c r="LH1132" i="1"/>
  <c r="LM1135" i="1"/>
  <c r="LC1135" i="1"/>
  <c r="LH1135" i="1"/>
  <c r="LJ1137" i="1"/>
  <c r="LN1138" i="1"/>
  <c r="LO1138" i="1"/>
  <c r="LJ1139" i="1"/>
  <c r="LG1139" i="1"/>
  <c r="LG1140" i="1"/>
  <c r="LJ1140" i="1"/>
  <c r="LM1140" i="1"/>
  <c r="LI1142" i="1"/>
  <c r="LF1142" i="1"/>
  <c r="LK1143" i="1"/>
  <c r="LI1144" i="1"/>
  <c r="LH1145" i="1"/>
  <c r="LK1145" i="1"/>
  <c r="LN1145" i="1"/>
  <c r="LO1145" i="1"/>
  <c r="LM1147" i="1"/>
  <c r="LC1147" i="1"/>
  <c r="LH1147" i="1"/>
  <c r="LJ1149" i="1"/>
  <c r="LI1150" i="1"/>
  <c r="LF1150" i="1"/>
  <c r="LK1151" i="1"/>
  <c r="LI1152" i="1"/>
  <c r="LH1153" i="1"/>
  <c r="LK1153" i="1"/>
  <c r="LH1154" i="1"/>
  <c r="LL1155" i="1"/>
  <c r="LK1156" i="1"/>
  <c r="LH1156" i="1"/>
  <c r="LM1159" i="1"/>
  <c r="LC1159" i="1"/>
  <c r="LH1159" i="1"/>
  <c r="LJ1161" i="1"/>
  <c r="LI1162" i="1"/>
  <c r="LF1162" i="1"/>
  <c r="LK1163" i="1"/>
  <c r="LI1164" i="1"/>
  <c r="LH1165" i="1"/>
  <c r="LK1165" i="1"/>
  <c r="LH1166" i="1"/>
  <c r="LL1167" i="1"/>
  <c r="LK1168" i="1"/>
  <c r="LH1168" i="1"/>
  <c r="LN1169" i="1"/>
  <c r="LO1169" i="1"/>
  <c r="LM1171" i="1"/>
  <c r="LC1171" i="1"/>
  <c r="LH1171" i="1"/>
  <c r="LJ1173" i="1"/>
  <c r="LJ1175" i="1"/>
  <c r="LG1175" i="1"/>
  <c r="LG1176" i="1"/>
  <c r="LJ1176" i="1"/>
  <c r="LM1176" i="1"/>
  <c r="LI1178" i="1"/>
  <c r="LF1178" i="1"/>
  <c r="LK1179" i="1"/>
  <c r="LI1180" i="1"/>
  <c r="LH1181" i="1"/>
  <c r="LK1181" i="1"/>
  <c r="LH1182" i="1"/>
  <c r="LL1183" i="1"/>
  <c r="LK1184" i="1"/>
  <c r="LH1184" i="1"/>
  <c r="LN1185" i="1"/>
  <c r="LO1185" i="1"/>
  <c r="LM1187" i="1"/>
  <c r="LC1187" i="1"/>
  <c r="LH1187" i="1"/>
  <c r="LJ1189" i="1"/>
  <c r="LN1190" i="1"/>
  <c r="LO1190" i="1"/>
  <c r="LG1190" i="1"/>
  <c r="LK1191" i="1"/>
  <c r="LI1192" i="1"/>
  <c r="LH1193" i="1"/>
  <c r="LK1193" i="1"/>
  <c r="LH1194" i="1"/>
  <c r="LL1195" i="1"/>
  <c r="LK1196" i="1"/>
  <c r="LH1196" i="1"/>
  <c r="LN1197" i="1"/>
  <c r="LO1197" i="1"/>
  <c r="LM1199" i="1"/>
  <c r="LC1199" i="1"/>
  <c r="LH1199" i="1"/>
  <c r="LJ1201" i="1"/>
  <c r="LI1202" i="1"/>
  <c r="LF1202" i="1"/>
  <c r="LK1203" i="1"/>
  <c r="LI1204" i="1"/>
  <c r="LH1205" i="1"/>
  <c r="LK1205" i="1"/>
  <c r="LH1206" i="1"/>
  <c r="LL1207" i="1"/>
  <c r="LK1208" i="1"/>
  <c r="LH1208" i="1"/>
  <c r="LN1210" i="1"/>
  <c r="LO1210" i="1"/>
  <c r="LJ1211" i="1"/>
  <c r="LG1211" i="1"/>
  <c r="LG1212" i="1"/>
  <c r="LJ1212" i="1"/>
  <c r="LH1214" i="1"/>
  <c r="LM1215" i="1"/>
  <c r="LC1215" i="1"/>
  <c r="LH1215" i="1"/>
  <c r="LJ1217" i="1"/>
  <c r="LN1218" i="1"/>
  <c r="LO1218" i="1"/>
  <c r="LG1218" i="1"/>
  <c r="LK1219" i="1"/>
  <c r="LI1220" i="1"/>
  <c r="LH1221" i="1"/>
  <c r="LK1221" i="1"/>
  <c r="LH1222" i="1"/>
  <c r="LM1223" i="1"/>
  <c r="LC1223" i="1"/>
  <c r="LH1223" i="1"/>
  <c r="LJ1225" i="1"/>
  <c r="LI1226" i="1"/>
  <c r="LF1226" i="1"/>
  <c r="LK1227" i="1"/>
  <c r="LI1228" i="1"/>
  <c r="LH1229" i="1"/>
  <c r="LK1229" i="1"/>
  <c r="LH1230" i="1"/>
  <c r="LM1231" i="1"/>
  <c r="LC1231" i="1"/>
  <c r="LH1231" i="1"/>
  <c r="LJ1233" i="1"/>
  <c r="LN1234" i="1"/>
  <c r="LO1234" i="1"/>
  <c r="LG1234" i="1"/>
  <c r="LK1235" i="1"/>
  <c r="LI1236" i="1"/>
  <c r="LH1237" i="1"/>
  <c r="LK1237" i="1"/>
  <c r="LN1237" i="1"/>
  <c r="LO1237" i="1"/>
  <c r="LJ1239" i="1"/>
  <c r="LG1239" i="1"/>
  <c r="LG1240" i="1"/>
  <c r="LJ1240" i="1"/>
  <c r="LI1242" i="1"/>
  <c r="LF1242" i="1"/>
  <c r="LL1243" i="1"/>
  <c r="LK1244" i="1"/>
  <c r="LH1244" i="1"/>
  <c r="LN1246" i="1"/>
  <c r="LO1246" i="1"/>
  <c r="LG1246" i="1"/>
  <c r="LK1247" i="1"/>
  <c r="LI1248" i="1"/>
  <c r="LH1249" i="1"/>
  <c r="LK1249" i="1"/>
  <c r="LN1249" i="1"/>
  <c r="LO1249" i="1"/>
  <c r="LM1251" i="1"/>
  <c r="LC1251" i="1"/>
  <c r="LH1251" i="1"/>
  <c r="LJ1253" i="1"/>
  <c r="LI1254" i="1"/>
  <c r="LF1254" i="1"/>
  <c r="LK1255" i="1"/>
  <c r="LI1256" i="1"/>
  <c r="LH1257" i="1"/>
  <c r="LK1257" i="1"/>
  <c r="LN1257" i="1"/>
  <c r="LO1257" i="1"/>
  <c r="LJ1259" i="1"/>
  <c r="LG1259" i="1"/>
  <c r="LG1260" i="1"/>
  <c r="LJ1260" i="1"/>
  <c r="LI1262" i="1"/>
  <c r="LF1262" i="1"/>
  <c r="LK1263" i="1"/>
  <c r="LI1264" i="1"/>
  <c r="LH1265" i="1"/>
  <c r="LK1265" i="1"/>
  <c r="LH1266" i="1"/>
  <c r="LL1267" i="1"/>
  <c r="LK1268" i="1"/>
  <c r="LH1268" i="1"/>
  <c r="LN1269" i="1"/>
  <c r="LO1269" i="1"/>
  <c r="LM1271" i="1"/>
  <c r="LC1271" i="1"/>
  <c r="LH1271" i="1"/>
  <c r="LN1274" i="1"/>
  <c r="LO1274" i="1"/>
  <c r="LJ1275" i="1"/>
  <c r="LG1275" i="1"/>
  <c r="LG1276" i="1"/>
  <c r="LJ1276" i="1"/>
  <c r="LM1276" i="1"/>
  <c r="LI1278" i="1"/>
  <c r="LF1278" i="1"/>
  <c r="LK1279" i="1"/>
  <c r="LI1280" i="1"/>
  <c r="LH1281" i="1"/>
  <c r="LK1281" i="1"/>
  <c r="LN1281" i="1"/>
  <c r="LO1281" i="1"/>
  <c r="LJ1283" i="1"/>
  <c r="LG1283" i="1"/>
  <c r="LG1284" i="1"/>
  <c r="LJ1284" i="1"/>
  <c r="LG1285" i="1"/>
  <c r="LJ1285" i="1"/>
  <c r="LH1286" i="1"/>
  <c r="LK1286" i="1"/>
  <c r="LH1287" i="1"/>
  <c r="LK1287" i="1"/>
  <c r="LN1290" i="1"/>
  <c r="LO1290" i="1"/>
  <c r="LG1292" i="1"/>
  <c r="LJ1292" i="1"/>
  <c r="LG1293" i="1"/>
  <c r="LJ1293" i="1"/>
  <c r="LG1296" i="1"/>
  <c r="LJ1296" i="1"/>
  <c r="LG1297" i="1"/>
  <c r="LJ1297" i="1"/>
  <c r="LH1298" i="1"/>
  <c r="LK1298" i="1"/>
  <c r="LF1300" i="1"/>
  <c r="LI1300" i="1"/>
  <c r="LN1301" i="1"/>
  <c r="LO1301" i="1"/>
  <c r="LH1302" i="1"/>
  <c r="LK1302" i="1"/>
  <c r="LF1304" i="1"/>
  <c r="LI1304" i="1"/>
  <c r="LG1305" i="1"/>
  <c r="LJ1305" i="1"/>
  <c r="LH1306" i="1"/>
  <c r="LK1306" i="1"/>
  <c r="LF1308" i="1"/>
  <c r="LI1308" i="1"/>
  <c r="LN1309" i="1"/>
  <c r="LO1309" i="1"/>
  <c r="LG1310" i="1"/>
  <c r="LJ1310" i="1"/>
  <c r="LH1311" i="1"/>
  <c r="LK1311" i="1"/>
  <c r="LH1317" i="1"/>
  <c r="LK1317" i="1"/>
  <c r="LH1321" i="1"/>
  <c r="LK1321" i="1"/>
  <c r="LH1325" i="1"/>
  <c r="LK1325" i="1"/>
  <c r="LG1328" i="1"/>
  <c r="LJ1328" i="1"/>
  <c r="LG1329" i="1"/>
  <c r="LJ1329" i="1"/>
  <c r="LH1333" i="1"/>
  <c r="LK1333" i="1"/>
  <c r="LH1337" i="1"/>
  <c r="LK1337" i="1"/>
  <c r="LH1341" i="1"/>
  <c r="LK1341" i="1"/>
  <c r="LH1345" i="1"/>
  <c r="LK1345" i="1"/>
  <c r="LH1349" i="1"/>
  <c r="LK1349" i="1"/>
  <c r="LH1353" i="1"/>
  <c r="LK1353" i="1"/>
  <c r="LG1356" i="1"/>
  <c r="LJ1356" i="1"/>
  <c r="LG1357" i="1"/>
  <c r="LJ1357" i="1"/>
  <c r="LH1358" i="1"/>
  <c r="LK1358" i="1"/>
  <c r="LF1360" i="1"/>
  <c r="LI1360" i="1"/>
  <c r="LN1361" i="1"/>
  <c r="LO1361" i="1"/>
  <c r="LG1362" i="1"/>
  <c r="LJ1362" i="1"/>
  <c r="LH1363" i="1"/>
  <c r="LK1363" i="1"/>
  <c r="LH1375" i="1"/>
  <c r="LK1375" i="1"/>
  <c r="LN1377" i="1"/>
  <c r="LO1377" i="1"/>
  <c r="LH1378" i="1"/>
  <c r="LK1378" i="1"/>
  <c r="LH1379" i="1"/>
  <c r="LK1379" i="1"/>
  <c r="LN1382" i="1"/>
  <c r="LO1382" i="1"/>
  <c r="LF1384" i="1"/>
  <c r="LI1384" i="1"/>
  <c r="LG1385" i="1"/>
  <c r="LJ1385" i="1"/>
  <c r="LH1386" i="1"/>
  <c r="LK1386" i="1"/>
  <c r="LH1387" i="1"/>
  <c r="LK1387" i="1"/>
  <c r="LN1389" i="1"/>
  <c r="LO1389" i="1"/>
  <c r="LH1390" i="1"/>
  <c r="LK1390" i="1"/>
  <c r="LF1392" i="1"/>
  <c r="LI1392" i="1"/>
  <c r="LN1393" i="1"/>
  <c r="LO1393" i="1"/>
  <c r="LG1394" i="1"/>
  <c r="LJ1394" i="1"/>
  <c r="LH1397" i="1"/>
  <c r="LK1397" i="1"/>
  <c r="LN1398" i="1"/>
  <c r="LO1398" i="1"/>
  <c r="LH1401" i="1"/>
  <c r="LK1401" i="1"/>
  <c r="LN1402" i="1"/>
  <c r="LO1402" i="1"/>
  <c r="LH1405" i="1"/>
  <c r="LK1405" i="1"/>
  <c r="LF1408" i="1"/>
  <c r="LI1408" i="1"/>
  <c r="LN1409" i="1"/>
  <c r="LO1409" i="1"/>
  <c r="LH1411" i="1"/>
  <c r="LK1411" i="1"/>
  <c r="LN1413" i="1"/>
  <c r="LO1413" i="1"/>
  <c r="LH1414" i="1"/>
  <c r="LK1414" i="1"/>
  <c r="LF1416" i="1"/>
  <c r="LI1416" i="1"/>
  <c r="LN1417" i="1"/>
  <c r="LO1417" i="1"/>
  <c r="LH1418" i="1"/>
  <c r="LK1418" i="1"/>
  <c r="LF1420" i="1"/>
  <c r="LI1420" i="1"/>
  <c r="LG1421" i="1"/>
  <c r="LJ1421" i="1"/>
  <c r="LF1424" i="1"/>
  <c r="LI1424" i="1"/>
  <c r="LN1425" i="1"/>
  <c r="LO1425" i="1"/>
  <c r="LH1427" i="1"/>
  <c r="LK1427" i="1"/>
  <c r="LG1430" i="1"/>
  <c r="LJ1430" i="1"/>
  <c r="LN1434" i="1"/>
  <c r="LO1434" i="1"/>
  <c r="LG1436" i="1"/>
  <c r="LJ1436" i="1"/>
  <c r="LG1437" i="1"/>
  <c r="LJ1437" i="1"/>
  <c r="LF1440" i="1"/>
  <c r="LI1440" i="1"/>
  <c r="LG1441" i="1"/>
  <c r="LJ1441" i="1"/>
  <c r="LH1445" i="1"/>
  <c r="LK1445" i="1"/>
  <c r="LH1451" i="1"/>
  <c r="LK1451" i="1"/>
  <c r="LN1453" i="1"/>
  <c r="LO1453" i="1"/>
  <c r="LH1455" i="1"/>
  <c r="LK1455" i="1"/>
  <c r="LN1458" i="1"/>
  <c r="LO1458" i="1"/>
  <c r="LH1463" i="1"/>
  <c r="LK1463" i="1"/>
  <c r="LN1465" i="1"/>
  <c r="LO1465" i="1"/>
  <c r="LH1466" i="1"/>
  <c r="LK1466" i="1"/>
  <c r="LH1467" i="1"/>
  <c r="LK1467" i="1"/>
  <c r="LN1469" i="1"/>
  <c r="LO1469" i="1"/>
  <c r="LH1470" i="1"/>
  <c r="LK1470" i="1"/>
  <c r="LF1472" i="1"/>
  <c r="LI1472" i="1"/>
  <c r="LG1473" i="1"/>
  <c r="LJ1473" i="1"/>
  <c r="LH1477" i="1"/>
  <c r="LK1477" i="1"/>
  <c r="LG1486" i="1"/>
  <c r="LJ1486" i="1"/>
  <c r="LH1487" i="1"/>
  <c r="LK1487" i="1"/>
  <c r="LN1489" i="1"/>
  <c r="LO1489" i="1"/>
  <c r="LH1490" i="1"/>
  <c r="LK1490" i="1"/>
  <c r="LF1492" i="1"/>
  <c r="LI1492" i="1"/>
  <c r="LG1493" i="1"/>
  <c r="LJ1493" i="1"/>
  <c r="LH1497" i="1"/>
  <c r="LK1497" i="1"/>
  <c r="LN1498" i="1"/>
  <c r="LO1498" i="1"/>
  <c r="LH1503" i="1"/>
  <c r="LK1503" i="1"/>
  <c r="LN1505" i="1"/>
  <c r="LO1505" i="1"/>
  <c r="LH1506" i="1"/>
  <c r="LK1506" i="1"/>
  <c r="LF1508" i="1"/>
  <c r="LI1508" i="1"/>
  <c r="LG1509" i="1"/>
  <c r="LJ1509" i="1"/>
  <c r="LH1513" i="1"/>
  <c r="LK1513" i="1"/>
  <c r="LH1519" i="1"/>
  <c r="LK1519" i="1"/>
  <c r="LN1521" i="1"/>
  <c r="LO1521" i="1"/>
  <c r="LH1522" i="1"/>
  <c r="LK1522" i="1"/>
  <c r="LF1524" i="1"/>
  <c r="LI1524" i="1"/>
  <c r="LG1525" i="1"/>
  <c r="LJ1525" i="1"/>
  <c r="LG1533" i="1"/>
  <c r="LJ1533" i="1"/>
  <c r="LH1554" i="1"/>
  <c r="LK1554" i="1"/>
  <c r="LG1569" i="1"/>
  <c r="LJ1569" i="1"/>
  <c r="LH1574" i="1"/>
  <c r="LK1574" i="1"/>
  <c r="LH1586" i="1"/>
  <c r="LK1586" i="1"/>
  <c r="LH1602" i="1"/>
  <c r="LK1602" i="1"/>
  <c r="LG1617" i="1"/>
  <c r="LJ1617" i="1"/>
  <c r="LH1622" i="1"/>
  <c r="LK1622" i="1"/>
  <c r="LG1633" i="1"/>
  <c r="LJ1633" i="1"/>
  <c r="LN1636" i="1"/>
  <c r="LO1636" i="1"/>
  <c r="LH1638" i="1"/>
  <c r="LK1638" i="1"/>
  <c r="LG1645" i="1"/>
  <c r="LJ1645" i="1"/>
  <c r="LH1650" i="1"/>
  <c r="LK1650" i="1"/>
  <c r="LH1666" i="1"/>
  <c r="LK1666" i="1"/>
  <c r="LJ1680" i="1"/>
  <c r="LG1680" i="1"/>
  <c r="LN1685" i="1"/>
  <c r="LO1685" i="1"/>
  <c r="LG1693" i="1"/>
  <c r="LJ1693" i="1"/>
  <c r="LN1700" i="1"/>
  <c r="LO1700" i="1"/>
  <c r="LK1701" i="1"/>
  <c r="LH1701" i="1"/>
  <c r="LH1702" i="1"/>
  <c r="LK1702" i="1"/>
  <c r="LJ1708" i="1"/>
  <c r="LG1708" i="1"/>
  <c r="LN1725" i="1"/>
  <c r="LO1725" i="1"/>
  <c r="LN1737" i="1"/>
  <c r="LO1737" i="1"/>
  <c r="LN1753" i="1"/>
  <c r="LO1753" i="1"/>
  <c r="LL271" i="1"/>
  <c r="LL275" i="1"/>
  <c r="LL279" i="1"/>
  <c r="LL283" i="1"/>
  <c r="LL287" i="1"/>
  <c r="LL291" i="1"/>
  <c r="LL295" i="1"/>
  <c r="LL299" i="1"/>
  <c r="LL303" i="1"/>
  <c r="LL307" i="1"/>
  <c r="LL311" i="1"/>
  <c r="LL315" i="1"/>
  <c r="LL319" i="1"/>
  <c r="LL323" i="1"/>
  <c r="LL327" i="1"/>
  <c r="LL331" i="1"/>
  <c r="LL335" i="1"/>
  <c r="LL339" i="1"/>
  <c r="LL343" i="1"/>
  <c r="LL347" i="1"/>
  <c r="LL351" i="1"/>
  <c r="LL355" i="1"/>
  <c r="LL359" i="1"/>
  <c r="LL363" i="1"/>
  <c r="LL367" i="1"/>
  <c r="LL371" i="1"/>
  <c r="LL375" i="1"/>
  <c r="LL379" i="1"/>
  <c r="LL383" i="1"/>
  <c r="LL387" i="1"/>
  <c r="LL391" i="1"/>
  <c r="LL395" i="1"/>
  <c r="LL399" i="1"/>
  <c r="LL403" i="1"/>
  <c r="LL407" i="1"/>
  <c r="LL411" i="1"/>
  <c r="LL415" i="1"/>
  <c r="LL419" i="1"/>
  <c r="LL423" i="1"/>
  <c r="LL427" i="1"/>
  <c r="LL431" i="1"/>
  <c r="LL435" i="1"/>
  <c r="LL439" i="1"/>
  <c r="LL443" i="1"/>
  <c r="LL447" i="1"/>
  <c r="LL451" i="1"/>
  <c r="LL455" i="1"/>
  <c r="LL459" i="1"/>
  <c r="LL463" i="1"/>
  <c r="LL467" i="1"/>
  <c r="LL471" i="1"/>
  <c r="LL475" i="1"/>
  <c r="LL479" i="1"/>
  <c r="LL483" i="1"/>
  <c r="LL487" i="1"/>
  <c r="LL491" i="1"/>
  <c r="LL495" i="1"/>
  <c r="LL499" i="1"/>
  <c r="LL503" i="1"/>
  <c r="LL507" i="1"/>
  <c r="LL511" i="1"/>
  <c r="LL515" i="1"/>
  <c r="LL519" i="1"/>
  <c r="LL523" i="1"/>
  <c r="LL527" i="1"/>
  <c r="LL531" i="1"/>
  <c r="LL535" i="1"/>
  <c r="LL539" i="1"/>
  <c r="LL543" i="1"/>
  <c r="LL547" i="1"/>
  <c r="LL551" i="1"/>
  <c r="LL555" i="1"/>
  <c r="LL559" i="1"/>
  <c r="LL563" i="1"/>
  <c r="LL567" i="1"/>
  <c r="LL571" i="1"/>
  <c r="LL575" i="1"/>
  <c r="LL579" i="1"/>
  <c r="LL583" i="1"/>
  <c r="LL587" i="1"/>
  <c r="LL591" i="1"/>
  <c r="LL595" i="1"/>
  <c r="LL599" i="1"/>
  <c r="LL603" i="1"/>
  <c r="LL607" i="1"/>
  <c r="LL611" i="1"/>
  <c r="LL615" i="1"/>
  <c r="LL619" i="1"/>
  <c r="LL623" i="1"/>
  <c r="LL627" i="1"/>
  <c r="LL631" i="1"/>
  <c r="LL635" i="1"/>
  <c r="LL639" i="1"/>
  <c r="LL643" i="1"/>
  <c r="LL647" i="1"/>
  <c r="LL651" i="1"/>
  <c r="LL655" i="1"/>
  <c r="LL659" i="1"/>
  <c r="LL663" i="1"/>
  <c r="LL667" i="1"/>
  <c r="LL671" i="1"/>
  <c r="LL675" i="1"/>
  <c r="LL679" i="1"/>
  <c r="LL683" i="1"/>
  <c r="LL687" i="1"/>
  <c r="LL691" i="1"/>
  <c r="LL695" i="1"/>
  <c r="LL699" i="1"/>
  <c r="LL703" i="1"/>
  <c r="LL707" i="1"/>
  <c r="LL711" i="1"/>
  <c r="LL715" i="1"/>
  <c r="LL719" i="1"/>
  <c r="LL723" i="1"/>
  <c r="LL727" i="1"/>
  <c r="LL731" i="1"/>
  <c r="LL735" i="1"/>
  <c r="LL739" i="1"/>
  <c r="LL743" i="1"/>
  <c r="LL747" i="1"/>
  <c r="LL751" i="1"/>
  <c r="LL755" i="1"/>
  <c r="LL759" i="1"/>
  <c r="LL763" i="1"/>
  <c r="LL767" i="1"/>
  <c r="LL771" i="1"/>
  <c r="LL775" i="1"/>
  <c r="LL779" i="1"/>
  <c r="LL783" i="1"/>
  <c r="LL787" i="1"/>
  <c r="LL791" i="1"/>
  <c r="LL795" i="1"/>
  <c r="LL799" i="1"/>
  <c r="LL803" i="1"/>
  <c r="LL807" i="1"/>
  <c r="LL811" i="1"/>
  <c r="LL815" i="1"/>
  <c r="LL819" i="1"/>
  <c r="LL823" i="1"/>
  <c r="LL827" i="1"/>
  <c r="LL831" i="1"/>
  <c r="LL835" i="1"/>
  <c r="LL839" i="1"/>
  <c r="LL843" i="1"/>
  <c r="LL847" i="1"/>
  <c r="LL851" i="1"/>
  <c r="LL855" i="1"/>
  <c r="LL859" i="1"/>
  <c r="LL863" i="1"/>
  <c r="LL867" i="1"/>
  <c r="LL871" i="1"/>
  <c r="LL875" i="1"/>
  <c r="LL879" i="1"/>
  <c r="LL883" i="1"/>
  <c r="LL887" i="1"/>
  <c r="LL891" i="1"/>
  <c r="LL895" i="1"/>
  <c r="LL899" i="1"/>
  <c r="LL903" i="1"/>
  <c r="LL907" i="1"/>
  <c r="LL911" i="1"/>
  <c r="LL915" i="1"/>
  <c r="LL919" i="1"/>
  <c r="LL923" i="1"/>
  <c r="LL927" i="1"/>
  <c r="LL931" i="1"/>
  <c r="LL935" i="1"/>
  <c r="LL939" i="1"/>
  <c r="LH941" i="1"/>
  <c r="LH946" i="1"/>
  <c r="LK948" i="1"/>
  <c r="LM948" i="1"/>
  <c r="LG952" i="1"/>
  <c r="LJ952" i="1"/>
  <c r="LH957" i="1"/>
  <c r="LK957" i="1"/>
  <c r="LF959" i="1"/>
  <c r="LI959" i="1"/>
  <c r="LH962" i="1"/>
  <c r="LK964" i="1"/>
  <c r="LM964" i="1"/>
  <c r="LG968" i="1"/>
  <c r="LJ968" i="1"/>
  <c r="LH973" i="1"/>
  <c r="LK973" i="1"/>
  <c r="LF975" i="1"/>
  <c r="LI975" i="1"/>
  <c r="LH978" i="1"/>
  <c r="LK980" i="1"/>
  <c r="LM980" i="1"/>
  <c r="LG984" i="1"/>
  <c r="LJ984" i="1"/>
  <c r="LH989" i="1"/>
  <c r="LK989" i="1"/>
  <c r="LF991" i="1"/>
  <c r="LI991" i="1"/>
  <c r="LH994" i="1"/>
  <c r="LK996" i="1"/>
  <c r="LM996" i="1"/>
  <c r="LJ1000" i="1"/>
  <c r="LH1005" i="1"/>
  <c r="LK1005" i="1"/>
  <c r="LF1007" i="1"/>
  <c r="LI1007" i="1"/>
  <c r="LH1010" i="1"/>
  <c r="LK1012" i="1"/>
  <c r="LM1012" i="1"/>
  <c r="LG1016" i="1"/>
  <c r="LJ1016" i="1"/>
  <c r="LH1021" i="1"/>
  <c r="LK1021" i="1"/>
  <c r="LF1023" i="1"/>
  <c r="LI1023" i="1"/>
  <c r="LH1025" i="1"/>
  <c r="LK1025" i="1"/>
  <c r="LF1027" i="1"/>
  <c r="LI1027" i="1"/>
  <c r="LN1029" i="1"/>
  <c r="LO1029" i="1"/>
  <c r="LN1030" i="1"/>
  <c r="LO1030" i="1"/>
  <c r="LK1032" i="1"/>
  <c r="LM1032" i="1"/>
  <c r="LH1034" i="1"/>
  <c r="LF1035" i="1"/>
  <c r="LI1035" i="1"/>
  <c r="LN1037" i="1"/>
  <c r="LO1037" i="1"/>
  <c r="LN1038" i="1"/>
  <c r="LO1038" i="1"/>
  <c r="LK1040" i="1"/>
  <c r="LM1040" i="1"/>
  <c r="LH1042" i="1"/>
  <c r="LF1043" i="1"/>
  <c r="LI1043" i="1"/>
  <c r="LN1045" i="1"/>
  <c r="LO1045" i="1"/>
  <c r="LN1046" i="1"/>
  <c r="LO1046" i="1"/>
  <c r="LK1048" i="1"/>
  <c r="LM1048" i="1"/>
  <c r="LH1050" i="1"/>
  <c r="LH1051" i="1"/>
  <c r="LH1053" i="1"/>
  <c r="LK1053" i="1"/>
  <c r="LL1055" i="1"/>
  <c r="LG1056" i="1"/>
  <c r="LJ1056" i="1"/>
  <c r="LH1059" i="1"/>
  <c r="LH1061" i="1"/>
  <c r="LK1061" i="1"/>
  <c r="LL1063" i="1"/>
  <c r="LG1064" i="1"/>
  <c r="LJ1064" i="1"/>
  <c r="LH1067" i="1"/>
  <c r="LH1069" i="1"/>
  <c r="LK1069" i="1"/>
  <c r="LL1071" i="1"/>
  <c r="LG1072" i="1"/>
  <c r="LJ1072" i="1"/>
  <c r="LH1075" i="1"/>
  <c r="LH1077" i="1"/>
  <c r="LK1077" i="1"/>
  <c r="LL1079" i="1"/>
  <c r="LG1080" i="1"/>
  <c r="LJ1080" i="1"/>
  <c r="LH1083" i="1"/>
  <c r="LH1085" i="1"/>
  <c r="LK1085" i="1"/>
  <c r="LL1087" i="1"/>
  <c r="LG1088" i="1"/>
  <c r="LJ1088" i="1"/>
  <c r="LH1091" i="1"/>
  <c r="LH1093" i="1"/>
  <c r="LK1093" i="1"/>
  <c r="LL1095" i="1"/>
  <c r="LG1096" i="1"/>
  <c r="LJ1096" i="1"/>
  <c r="LG1098" i="1"/>
  <c r="LK1100" i="1"/>
  <c r="LM1100" i="1"/>
  <c r="LH1102" i="1"/>
  <c r="LF1103" i="1"/>
  <c r="LI1103" i="1"/>
  <c r="LN1105" i="1"/>
  <c r="LO1105" i="1"/>
  <c r="LN1106" i="1"/>
  <c r="LO1106" i="1"/>
  <c r="LK1108" i="1"/>
  <c r="LM1108" i="1"/>
  <c r="LH1110" i="1"/>
  <c r="LF1111" i="1"/>
  <c r="LI1111" i="1"/>
  <c r="LN1113" i="1"/>
  <c r="LO1113" i="1"/>
  <c r="LN1114" i="1"/>
  <c r="LO1114" i="1"/>
  <c r="LK1116" i="1"/>
  <c r="LM1116" i="1"/>
  <c r="LH1118" i="1"/>
  <c r="LF1119" i="1"/>
  <c r="LI1119" i="1"/>
  <c r="LN1121" i="1"/>
  <c r="LO1121" i="1"/>
  <c r="LN1122" i="1"/>
  <c r="LO1122" i="1"/>
  <c r="LK1124" i="1"/>
  <c r="LM1124" i="1"/>
  <c r="LH1126" i="1"/>
  <c r="LM1127" i="1"/>
  <c r="LC1127" i="1"/>
  <c r="LI1130" i="1"/>
  <c r="LF1130" i="1"/>
  <c r="LK1131" i="1"/>
  <c r="LI1132" i="1"/>
  <c r="LH1133" i="1"/>
  <c r="LK1133" i="1"/>
  <c r="LH1134" i="1"/>
  <c r="LK1136" i="1"/>
  <c r="LH1136" i="1"/>
  <c r="LM1139" i="1"/>
  <c r="LC1139" i="1"/>
  <c r="LN1142" i="1"/>
  <c r="LO1142" i="1"/>
  <c r="LJ1143" i="1"/>
  <c r="LG1143" i="1"/>
  <c r="LG1144" i="1"/>
  <c r="LJ1144" i="1"/>
  <c r="LM1144" i="1"/>
  <c r="LH1146" i="1"/>
  <c r="LK1148" i="1"/>
  <c r="LH1148" i="1"/>
  <c r="LN1150" i="1"/>
  <c r="LO1150" i="1"/>
  <c r="LJ1151" i="1"/>
  <c r="LG1151" i="1"/>
  <c r="LG1152" i="1"/>
  <c r="LJ1152" i="1"/>
  <c r="LM1152" i="1"/>
  <c r="LI1154" i="1"/>
  <c r="LF1154" i="1"/>
  <c r="LK1155" i="1"/>
  <c r="LI1156" i="1"/>
  <c r="LH1157" i="1"/>
  <c r="LK1157" i="1"/>
  <c r="LH1158" i="1"/>
  <c r="LK1160" i="1"/>
  <c r="LH1160" i="1"/>
  <c r="LN1162" i="1"/>
  <c r="LO1162" i="1"/>
  <c r="LJ1163" i="1"/>
  <c r="LG1163" i="1"/>
  <c r="LG1164" i="1"/>
  <c r="LJ1164" i="1"/>
  <c r="LM1164" i="1"/>
  <c r="LI1166" i="1"/>
  <c r="LF1166" i="1"/>
  <c r="LK1167" i="1"/>
  <c r="LI1168" i="1"/>
  <c r="LH1169" i="1"/>
  <c r="LK1169" i="1"/>
  <c r="LH1170" i="1"/>
  <c r="LK1172" i="1"/>
  <c r="LH1172" i="1"/>
  <c r="LM1175" i="1"/>
  <c r="LC1175" i="1"/>
  <c r="LN1178" i="1"/>
  <c r="LO1178" i="1"/>
  <c r="LJ1179" i="1"/>
  <c r="LG1179" i="1"/>
  <c r="LG1180" i="1"/>
  <c r="LJ1180" i="1"/>
  <c r="LM1180" i="1"/>
  <c r="LI1182" i="1"/>
  <c r="LF1182" i="1"/>
  <c r="LK1183" i="1"/>
  <c r="LI1184" i="1"/>
  <c r="LH1185" i="1"/>
  <c r="LK1185" i="1"/>
  <c r="LH1186" i="1"/>
  <c r="LK1188" i="1"/>
  <c r="LH1188" i="1"/>
  <c r="LJ1191" i="1"/>
  <c r="LG1191" i="1"/>
  <c r="LG1192" i="1"/>
  <c r="LJ1192" i="1"/>
  <c r="LM1192" i="1"/>
  <c r="LI1194" i="1"/>
  <c r="LF1194" i="1"/>
  <c r="LK1195" i="1"/>
  <c r="LI1196" i="1"/>
  <c r="LH1197" i="1"/>
  <c r="LK1197" i="1"/>
  <c r="LH1198" i="1"/>
  <c r="LK1200" i="1"/>
  <c r="LH1200" i="1"/>
  <c r="LN1202" i="1"/>
  <c r="LO1202" i="1"/>
  <c r="LJ1203" i="1"/>
  <c r="LG1203" i="1"/>
  <c r="LG1204" i="1"/>
  <c r="LJ1204" i="1"/>
  <c r="LI1206" i="1"/>
  <c r="LF1206" i="1"/>
  <c r="LK1207" i="1"/>
  <c r="LI1208" i="1"/>
  <c r="LH1209" i="1"/>
  <c r="LK1209" i="1"/>
  <c r="LM1211" i="1"/>
  <c r="LC1211" i="1"/>
  <c r="LJ1213" i="1"/>
  <c r="LI1214" i="1"/>
  <c r="LF1214" i="1"/>
  <c r="LK1216" i="1"/>
  <c r="LH1216" i="1"/>
  <c r="LJ1219" i="1"/>
  <c r="LG1219" i="1"/>
  <c r="LG1220" i="1"/>
  <c r="LJ1220" i="1"/>
  <c r="LM1220" i="1"/>
  <c r="LI1222" i="1"/>
  <c r="LF1222" i="1"/>
  <c r="LK1224" i="1"/>
  <c r="LH1224" i="1"/>
  <c r="LN1226" i="1"/>
  <c r="LO1226" i="1"/>
  <c r="LJ1227" i="1"/>
  <c r="LG1227" i="1"/>
  <c r="LG1228" i="1"/>
  <c r="LJ1228" i="1"/>
  <c r="LM1228" i="1"/>
  <c r="LI1230" i="1"/>
  <c r="LF1230" i="1"/>
  <c r="LK1232" i="1"/>
  <c r="LH1232" i="1"/>
  <c r="LJ1235" i="1"/>
  <c r="LG1235" i="1"/>
  <c r="LG1236" i="1"/>
  <c r="LJ1236" i="1"/>
  <c r="LM1236" i="1"/>
  <c r="LH1238" i="1"/>
  <c r="LM1239" i="1"/>
  <c r="LC1239" i="1"/>
  <c r="LJ1241" i="1"/>
  <c r="LN1242" i="1"/>
  <c r="LO1242" i="1"/>
  <c r="LG1242" i="1"/>
  <c r="LK1243" i="1"/>
  <c r="LI1244" i="1"/>
  <c r="LH1245" i="1"/>
  <c r="LK1245" i="1"/>
  <c r="LJ1247" i="1"/>
  <c r="LG1247" i="1"/>
  <c r="LG1248" i="1"/>
  <c r="LJ1248" i="1"/>
  <c r="LM1248" i="1"/>
  <c r="LH1250" i="1"/>
  <c r="LK1252" i="1"/>
  <c r="LH1252" i="1"/>
  <c r="LN1254" i="1"/>
  <c r="LO1254" i="1"/>
  <c r="LJ1255" i="1"/>
  <c r="LG1255" i="1"/>
  <c r="LG1256" i="1"/>
  <c r="LJ1256" i="1"/>
  <c r="LM1256" i="1"/>
  <c r="LH1258" i="1"/>
  <c r="LM1259" i="1"/>
  <c r="LC1259" i="1"/>
  <c r="LH1259" i="1"/>
  <c r="LJ1261" i="1"/>
  <c r="LN1262" i="1"/>
  <c r="LO1262" i="1"/>
  <c r="LJ1263" i="1"/>
  <c r="LG1263" i="1"/>
  <c r="LG1264" i="1"/>
  <c r="LJ1264" i="1"/>
  <c r="LM1264" i="1"/>
  <c r="LI1266" i="1"/>
  <c r="LF1266" i="1"/>
  <c r="LK1267" i="1"/>
  <c r="LI1268" i="1"/>
  <c r="LH1269" i="1"/>
  <c r="LK1269" i="1"/>
  <c r="LH1270" i="1"/>
  <c r="LL1271" i="1"/>
  <c r="LK1272" i="1"/>
  <c r="LH1272" i="1"/>
  <c r="LN1273" i="1"/>
  <c r="LO1273" i="1"/>
  <c r="LM1275" i="1"/>
  <c r="LC1275" i="1"/>
  <c r="LH1275" i="1"/>
  <c r="LJ1277" i="1"/>
  <c r="LN1278" i="1"/>
  <c r="LO1278" i="1"/>
  <c r="LJ1279" i="1"/>
  <c r="LG1279" i="1"/>
  <c r="LG1280" i="1"/>
  <c r="LJ1280" i="1"/>
  <c r="LM1280" i="1"/>
  <c r="LH1282" i="1"/>
  <c r="LM1283" i="1"/>
  <c r="LC1283" i="1"/>
  <c r="LH1283" i="1"/>
  <c r="LH1285" i="1"/>
  <c r="LK1285" i="1"/>
  <c r="LF1288" i="1"/>
  <c r="LI1288" i="1"/>
  <c r="LN1289" i="1"/>
  <c r="LO1289" i="1"/>
  <c r="LG1290" i="1"/>
  <c r="LJ1290" i="1"/>
  <c r="LH1293" i="1"/>
  <c r="LK1293" i="1"/>
  <c r="LN1294" i="1"/>
  <c r="LO1294" i="1"/>
  <c r="LH1297" i="1"/>
  <c r="LK1297" i="1"/>
  <c r="LG1300" i="1"/>
  <c r="LJ1300" i="1"/>
  <c r="LG1301" i="1"/>
  <c r="LJ1301" i="1"/>
  <c r="LH1305" i="1"/>
  <c r="LK1305" i="1"/>
  <c r="LG1308" i="1"/>
  <c r="LJ1308" i="1"/>
  <c r="LG1309" i="1"/>
  <c r="LJ1309" i="1"/>
  <c r="LH1310" i="1"/>
  <c r="LK1310" i="1"/>
  <c r="LF1312" i="1"/>
  <c r="LI1312" i="1"/>
  <c r="LN1313" i="1"/>
  <c r="LO1313" i="1"/>
  <c r="LG1314" i="1"/>
  <c r="LJ1314" i="1"/>
  <c r="LH1315" i="1"/>
  <c r="LK1315" i="1"/>
  <c r="LG1318" i="1"/>
  <c r="LJ1318" i="1"/>
  <c r="LH1319" i="1"/>
  <c r="LK1319" i="1"/>
  <c r="LH1329" i="1"/>
  <c r="LK1329" i="1"/>
  <c r="LG1334" i="1"/>
  <c r="LJ1334" i="1"/>
  <c r="LH1335" i="1"/>
  <c r="LK1335" i="1"/>
  <c r="LG1342" i="1"/>
  <c r="LJ1342" i="1"/>
  <c r="LH1343" i="1"/>
  <c r="LK1343" i="1"/>
  <c r="LG1346" i="1"/>
  <c r="LJ1346" i="1"/>
  <c r="LH1347" i="1"/>
  <c r="LK1347" i="1"/>
  <c r="LG1350" i="1"/>
  <c r="LJ1350" i="1"/>
  <c r="LH1351" i="1"/>
  <c r="LK1351" i="1"/>
  <c r="LH1357" i="1"/>
  <c r="LK1357" i="1"/>
  <c r="LG1360" i="1"/>
  <c r="LJ1360" i="1"/>
  <c r="LG1361" i="1"/>
  <c r="LJ1361" i="1"/>
  <c r="LH1362" i="1"/>
  <c r="LK1362" i="1"/>
  <c r="LF1364" i="1"/>
  <c r="LI1364" i="1"/>
  <c r="LN1365" i="1"/>
  <c r="LO1365" i="1"/>
  <c r="LG1366" i="1"/>
  <c r="LJ1366" i="1"/>
  <c r="LH1367" i="1"/>
  <c r="LK1367" i="1"/>
  <c r="LN1369" i="1"/>
  <c r="LO1369" i="1"/>
  <c r="LG1370" i="1"/>
  <c r="LJ1370" i="1"/>
  <c r="LH1371" i="1"/>
  <c r="LK1371" i="1"/>
  <c r="LN1373" i="1"/>
  <c r="LO1373" i="1"/>
  <c r="LH1374" i="1"/>
  <c r="LK1374" i="1"/>
  <c r="LF1376" i="1"/>
  <c r="LI1376" i="1"/>
  <c r="LG1377" i="1"/>
  <c r="LJ1377" i="1"/>
  <c r="LF1380" i="1"/>
  <c r="LI1380" i="1"/>
  <c r="LN1381" i="1"/>
  <c r="LO1381" i="1"/>
  <c r="LG1382" i="1"/>
  <c r="LJ1382" i="1"/>
  <c r="LH1385" i="1"/>
  <c r="LK1385" i="1"/>
  <c r="LF1388" i="1"/>
  <c r="LI1388" i="1"/>
  <c r="LG1389" i="1"/>
  <c r="LJ1389" i="1"/>
  <c r="LG1392" i="1"/>
  <c r="LJ1392" i="1"/>
  <c r="LG1393" i="1"/>
  <c r="LJ1393" i="1"/>
  <c r="LH1394" i="1"/>
  <c r="LK1394" i="1"/>
  <c r="LH1395" i="1"/>
  <c r="LK1395" i="1"/>
  <c r="LH1399" i="1"/>
  <c r="LK1399" i="1"/>
  <c r="LG1402" i="1"/>
  <c r="LJ1402" i="1"/>
  <c r="LN1406" i="1"/>
  <c r="LO1406" i="1"/>
  <c r="LG1408" i="1"/>
  <c r="LJ1408" i="1"/>
  <c r="LG1409" i="1"/>
  <c r="LJ1409" i="1"/>
  <c r="LH1410" i="1"/>
  <c r="LK1410" i="1"/>
  <c r="LF1412" i="1"/>
  <c r="LI1412" i="1"/>
  <c r="LG1413" i="1"/>
  <c r="LJ1413" i="1"/>
  <c r="LG1416" i="1"/>
  <c r="LJ1416" i="1"/>
  <c r="LG1417" i="1"/>
  <c r="LJ1417" i="1"/>
  <c r="LH1421" i="1"/>
  <c r="LK1421" i="1"/>
  <c r="LN1422" i="1"/>
  <c r="LO1422" i="1"/>
  <c r="LG1424" i="1"/>
  <c r="LJ1424" i="1"/>
  <c r="LG1425" i="1"/>
  <c r="LJ1425" i="1"/>
  <c r="LH1426" i="1"/>
  <c r="LK1426" i="1"/>
  <c r="LF1428" i="1"/>
  <c r="LI1428" i="1"/>
  <c r="LN1429" i="1"/>
  <c r="LO1429" i="1"/>
  <c r="LH1430" i="1"/>
  <c r="LK1430" i="1"/>
  <c r="LH1431" i="1"/>
  <c r="LK1431" i="1"/>
  <c r="LN1433" i="1"/>
  <c r="LO1433" i="1"/>
  <c r="LG1434" i="1"/>
  <c r="LJ1434" i="1"/>
  <c r="LH1437" i="1"/>
  <c r="LK1437" i="1"/>
  <c r="LN1438" i="1"/>
  <c r="LO1438" i="1"/>
  <c r="LH1441" i="1"/>
  <c r="LK1441" i="1"/>
  <c r="LN1442" i="1"/>
  <c r="LO1442" i="1"/>
  <c r="LH1447" i="1"/>
  <c r="LK1447" i="1"/>
  <c r="LN1449" i="1"/>
  <c r="LO1449" i="1"/>
  <c r="LH1450" i="1"/>
  <c r="LK1450" i="1"/>
  <c r="LF1452" i="1"/>
  <c r="LI1452" i="1"/>
  <c r="LG1453" i="1"/>
  <c r="LJ1453" i="1"/>
  <c r="LH1454" i="1"/>
  <c r="LK1454" i="1"/>
  <c r="LF1456" i="1"/>
  <c r="LI1456" i="1"/>
  <c r="LN1457" i="1"/>
  <c r="LO1457" i="1"/>
  <c r="LH1459" i="1"/>
  <c r="LK1459" i="1"/>
  <c r="LN1461" i="1"/>
  <c r="LO1461" i="1"/>
  <c r="LH1462" i="1"/>
  <c r="LK1462" i="1"/>
  <c r="LF1464" i="1"/>
  <c r="LI1464" i="1"/>
  <c r="LG1465" i="1"/>
  <c r="LJ1465" i="1"/>
  <c r="LF1468" i="1"/>
  <c r="LI1468" i="1"/>
  <c r="LG1469" i="1"/>
  <c r="LJ1469" i="1"/>
  <c r="LH1473" i="1"/>
  <c r="LK1473" i="1"/>
  <c r="LG1478" i="1"/>
  <c r="LJ1478" i="1"/>
  <c r="LH1479" i="1"/>
  <c r="LK1479" i="1"/>
  <c r="LN1481" i="1"/>
  <c r="LO1481" i="1"/>
  <c r="LG1482" i="1"/>
  <c r="LJ1482" i="1"/>
  <c r="LH1483" i="1"/>
  <c r="LK1483" i="1"/>
  <c r="LN1485" i="1"/>
  <c r="LO1485" i="1"/>
  <c r="LH1486" i="1"/>
  <c r="LK1486" i="1"/>
  <c r="LF1488" i="1"/>
  <c r="LI1488" i="1"/>
  <c r="LG1489" i="1"/>
  <c r="LJ1489" i="1"/>
  <c r="LH1493" i="1"/>
  <c r="LK1493" i="1"/>
  <c r="LH1499" i="1"/>
  <c r="LK1499" i="1"/>
  <c r="LN1501" i="1"/>
  <c r="LO1501" i="1"/>
  <c r="LH1502" i="1"/>
  <c r="LK1502" i="1"/>
  <c r="LF1504" i="1"/>
  <c r="LI1504" i="1"/>
  <c r="LG1505" i="1"/>
  <c r="LJ1505" i="1"/>
  <c r="LH1509" i="1"/>
  <c r="LK1509" i="1"/>
  <c r="LN1510" i="1"/>
  <c r="LO1510" i="1"/>
  <c r="LH1515" i="1"/>
  <c r="LK1515" i="1"/>
  <c r="LN1517" i="1"/>
  <c r="LO1517" i="1"/>
  <c r="LH1518" i="1"/>
  <c r="LK1518" i="1"/>
  <c r="LF1520" i="1"/>
  <c r="LI1520" i="1"/>
  <c r="LG1521" i="1"/>
  <c r="LJ1521" i="1"/>
  <c r="LH1525" i="1"/>
  <c r="LK1525" i="1"/>
  <c r="LN1526" i="1"/>
  <c r="LO1526" i="1"/>
  <c r="LJ1528" i="1"/>
  <c r="LG1528" i="1"/>
  <c r="LG1537" i="1"/>
  <c r="LJ1537" i="1"/>
  <c r="LN1540" i="1"/>
  <c r="LO1540" i="1"/>
  <c r="LK1541" i="1"/>
  <c r="LH1541" i="1"/>
  <c r="LH1542" i="1"/>
  <c r="LK1542" i="1"/>
  <c r="LJ1544" i="1"/>
  <c r="LG1544" i="1"/>
  <c r="LJ1548" i="1"/>
  <c r="LG1548" i="1"/>
  <c r="LK1557" i="1"/>
  <c r="LH1557" i="1"/>
  <c r="LG1565" i="1"/>
  <c r="LJ1565" i="1"/>
  <c r="LK1569" i="1"/>
  <c r="LH1569" i="1"/>
  <c r="LJ1576" i="1"/>
  <c r="LG1576" i="1"/>
  <c r="LJ1580" i="1"/>
  <c r="LG1580" i="1"/>
  <c r="LK1589" i="1"/>
  <c r="LH1589" i="1"/>
  <c r="LJ1592" i="1"/>
  <c r="LG1592" i="1"/>
  <c r="LJ1596" i="1"/>
  <c r="LG1596" i="1"/>
  <c r="LK1605" i="1"/>
  <c r="LH1605" i="1"/>
  <c r="LG1613" i="1"/>
  <c r="LJ1613" i="1"/>
  <c r="LK1617" i="1"/>
  <c r="LH1617" i="1"/>
  <c r="LJ1624" i="1"/>
  <c r="LG1624" i="1"/>
  <c r="LJ1628" i="1"/>
  <c r="LG1628" i="1"/>
  <c r="LK1633" i="1"/>
  <c r="LH1633" i="1"/>
  <c r="LJ1640" i="1"/>
  <c r="LG1640" i="1"/>
  <c r="LG1649" i="1"/>
  <c r="LJ1649" i="1"/>
  <c r="LK1653" i="1"/>
  <c r="LH1653" i="1"/>
  <c r="LG1661" i="1"/>
  <c r="LJ1661" i="1"/>
  <c r="LG1665" i="1"/>
  <c r="LJ1665" i="1"/>
  <c r="LK1669" i="1"/>
  <c r="LH1669" i="1"/>
  <c r="LG1677" i="1"/>
  <c r="LJ1677" i="1"/>
  <c r="LN1684" i="1"/>
  <c r="LO1684" i="1"/>
  <c r="LK1685" i="1"/>
  <c r="LH1685" i="1"/>
  <c r="LG1697" i="1"/>
  <c r="LJ1697" i="1"/>
  <c r="LG1709" i="1"/>
  <c r="LJ1709" i="1"/>
  <c r="LN1721" i="1"/>
  <c r="LO1721" i="1"/>
  <c r="LN1733" i="1"/>
  <c r="LO1733" i="1"/>
  <c r="LN1749" i="1"/>
  <c r="LO1749" i="1"/>
  <c r="LN1761" i="1"/>
  <c r="LO1761" i="1"/>
  <c r="LN1769" i="1"/>
  <c r="LO1769" i="1"/>
  <c r="LK385" i="1"/>
  <c r="LK389" i="1"/>
  <c r="LK393" i="1"/>
  <c r="LK397" i="1"/>
  <c r="LK401" i="1"/>
  <c r="LK405" i="1"/>
  <c r="LK409" i="1"/>
  <c r="LK413" i="1"/>
  <c r="LK417" i="1"/>
  <c r="LK421" i="1"/>
  <c r="LK425" i="1"/>
  <c r="LK429" i="1"/>
  <c r="LK433" i="1"/>
  <c r="LK437" i="1"/>
  <c r="LK441" i="1"/>
  <c r="LK445" i="1"/>
  <c r="LK449" i="1"/>
  <c r="LK453" i="1"/>
  <c r="LK457" i="1"/>
  <c r="LK461" i="1"/>
  <c r="LK465" i="1"/>
  <c r="LK469" i="1"/>
  <c r="LK473" i="1"/>
  <c r="LK477" i="1"/>
  <c r="LK481" i="1"/>
  <c r="LK485" i="1"/>
  <c r="LK489" i="1"/>
  <c r="LK493" i="1"/>
  <c r="LK497" i="1"/>
  <c r="LK501" i="1"/>
  <c r="LK505" i="1"/>
  <c r="LK509" i="1"/>
  <c r="LK513" i="1"/>
  <c r="LK517" i="1"/>
  <c r="LK521" i="1"/>
  <c r="LK525" i="1"/>
  <c r="LK529" i="1"/>
  <c r="LK533" i="1"/>
  <c r="LK537" i="1"/>
  <c r="LK541" i="1"/>
  <c r="LK545" i="1"/>
  <c r="LK549" i="1"/>
  <c r="LK553" i="1"/>
  <c r="LK557" i="1"/>
  <c r="LK561" i="1"/>
  <c r="LK565" i="1"/>
  <c r="LK569" i="1"/>
  <c r="LK573" i="1"/>
  <c r="LK577" i="1"/>
  <c r="LK581" i="1"/>
  <c r="LK585" i="1"/>
  <c r="LK589" i="1"/>
  <c r="LK593" i="1"/>
  <c r="LK597" i="1"/>
  <c r="LK601" i="1"/>
  <c r="LK605" i="1"/>
  <c r="LK609" i="1"/>
  <c r="LK613" i="1"/>
  <c r="LK617" i="1"/>
  <c r="LK621" i="1"/>
  <c r="LK625" i="1"/>
  <c r="LK629" i="1"/>
  <c r="LK633" i="1"/>
  <c r="LK637" i="1"/>
  <c r="LK641" i="1"/>
  <c r="LK645" i="1"/>
  <c r="LK649" i="1"/>
  <c r="LK653" i="1"/>
  <c r="LK657" i="1"/>
  <c r="LK661" i="1"/>
  <c r="LK665" i="1"/>
  <c r="LK669" i="1"/>
  <c r="LK673" i="1"/>
  <c r="LK677" i="1"/>
  <c r="LK681" i="1"/>
  <c r="LK685" i="1"/>
  <c r="LK689" i="1"/>
  <c r="LK693" i="1"/>
  <c r="LK697" i="1"/>
  <c r="LK701" i="1"/>
  <c r="LK705" i="1"/>
  <c r="LK709" i="1"/>
  <c r="LK713" i="1"/>
  <c r="LK717" i="1"/>
  <c r="LK721" i="1"/>
  <c r="LK725" i="1"/>
  <c r="LK729" i="1"/>
  <c r="LK733" i="1"/>
  <c r="LK737" i="1"/>
  <c r="LK741" i="1"/>
  <c r="LK745" i="1"/>
  <c r="LK749" i="1"/>
  <c r="LK753" i="1"/>
  <c r="LK757" i="1"/>
  <c r="LK761" i="1"/>
  <c r="LK765" i="1"/>
  <c r="LK769" i="1"/>
  <c r="LK773" i="1"/>
  <c r="LK777" i="1"/>
  <c r="LK781" i="1"/>
  <c r="LK785" i="1"/>
  <c r="LK789" i="1"/>
  <c r="LK793" i="1"/>
  <c r="LK797" i="1"/>
  <c r="LK801" i="1"/>
  <c r="LK805" i="1"/>
  <c r="LK809" i="1"/>
  <c r="LK813" i="1"/>
  <c r="LK817" i="1"/>
  <c r="LK821" i="1"/>
  <c r="LH826" i="1"/>
  <c r="LH902" i="1"/>
  <c r="LH906" i="1"/>
  <c r="LH910" i="1"/>
  <c r="LH914" i="1"/>
  <c r="LH918" i="1"/>
  <c r="LH922" i="1"/>
  <c r="LH926" i="1"/>
  <c r="LH930" i="1"/>
  <c r="LH934" i="1"/>
  <c r="LH938" i="1"/>
  <c r="LK941" i="1"/>
  <c r="LC943" i="1"/>
  <c r="LL945" i="1"/>
  <c r="LH945" i="1"/>
  <c r="LK945" i="1"/>
  <c r="LM945" i="1"/>
  <c r="LI947" i="1"/>
  <c r="LH948" i="1"/>
  <c r="LH950" i="1"/>
  <c r="LK952" i="1"/>
  <c r="LM952" i="1"/>
  <c r="LL955" i="1"/>
  <c r="LG956" i="1"/>
  <c r="LJ956" i="1"/>
  <c r="LN957" i="1"/>
  <c r="LO957" i="1"/>
  <c r="LH961" i="1"/>
  <c r="LK961" i="1"/>
  <c r="LF963" i="1"/>
  <c r="LI963" i="1"/>
  <c r="LH964" i="1"/>
  <c r="LH966" i="1"/>
  <c r="LK968" i="1"/>
  <c r="LM968" i="1"/>
  <c r="LL971" i="1"/>
  <c r="LG972" i="1"/>
  <c r="LJ972" i="1"/>
  <c r="LN973" i="1"/>
  <c r="LO973" i="1"/>
  <c r="LH977" i="1"/>
  <c r="LK977" i="1"/>
  <c r="LF979" i="1"/>
  <c r="LI979" i="1"/>
  <c r="LH980" i="1"/>
  <c r="LH982" i="1"/>
  <c r="LK984" i="1"/>
  <c r="LM984" i="1"/>
  <c r="LL987" i="1"/>
  <c r="LG988" i="1"/>
  <c r="LJ988" i="1"/>
  <c r="LN989" i="1"/>
  <c r="LO989" i="1"/>
  <c r="LH993" i="1"/>
  <c r="LK993" i="1"/>
  <c r="LF995" i="1"/>
  <c r="LI995" i="1"/>
  <c r="LH996" i="1"/>
  <c r="LH998" i="1"/>
  <c r="LK1000" i="1"/>
  <c r="LM1000" i="1"/>
  <c r="LL1003" i="1"/>
  <c r="LG1004" i="1"/>
  <c r="LJ1004" i="1"/>
  <c r="LN1005" i="1"/>
  <c r="LO1005" i="1"/>
  <c r="LH1009" i="1"/>
  <c r="LK1009" i="1"/>
  <c r="LF1011" i="1"/>
  <c r="LI1011" i="1"/>
  <c r="LH1012" i="1"/>
  <c r="LH1014" i="1"/>
  <c r="LK1016" i="1"/>
  <c r="LM1016" i="1"/>
  <c r="LL1019" i="1"/>
  <c r="LG1020" i="1"/>
  <c r="LJ1020" i="1"/>
  <c r="LN1021" i="1"/>
  <c r="LO1021" i="1"/>
  <c r="LN1025" i="1"/>
  <c r="LO1025" i="1"/>
  <c r="LF1026" i="1"/>
  <c r="LL1027" i="1"/>
  <c r="LG1028" i="1"/>
  <c r="LJ1028" i="1"/>
  <c r="LH1031" i="1"/>
  <c r="LH1032" i="1"/>
  <c r="LK1034" i="1"/>
  <c r="LL1035" i="1"/>
  <c r="LG1036" i="1"/>
  <c r="LJ1036" i="1"/>
  <c r="LH1039" i="1"/>
  <c r="LH1040" i="1"/>
  <c r="LE1041" i="1"/>
  <c r="LK1042" i="1"/>
  <c r="LL1043" i="1"/>
  <c r="LG1044" i="1"/>
  <c r="LJ1044" i="1"/>
  <c r="LH1047" i="1"/>
  <c r="LH1048" i="1"/>
  <c r="LK1050" i="1"/>
  <c r="LF1051" i="1"/>
  <c r="LI1051" i="1"/>
  <c r="LK1051" i="1"/>
  <c r="LN1053" i="1"/>
  <c r="LO1053" i="1"/>
  <c r="LF1054" i="1"/>
  <c r="LN1054" i="1"/>
  <c r="LO1054" i="1"/>
  <c r="LG1055" i="1"/>
  <c r="LK1056" i="1"/>
  <c r="LM1056" i="1"/>
  <c r="LJ1057" i="1"/>
  <c r="LH1058" i="1"/>
  <c r="LF1059" i="1"/>
  <c r="LI1059" i="1"/>
  <c r="LK1059" i="1"/>
  <c r="LN1061" i="1"/>
  <c r="LO1061" i="1"/>
  <c r="LF1062" i="1"/>
  <c r="LN1062" i="1"/>
  <c r="LO1062" i="1"/>
  <c r="LG1063" i="1"/>
  <c r="LK1064" i="1"/>
  <c r="LM1064" i="1"/>
  <c r="LJ1065" i="1"/>
  <c r="LH1066" i="1"/>
  <c r="LF1067" i="1"/>
  <c r="LI1067" i="1"/>
  <c r="LK1067" i="1"/>
  <c r="LF1070" i="1"/>
  <c r="LN1070" i="1"/>
  <c r="LO1070" i="1"/>
  <c r="LG1071" i="1"/>
  <c r="LK1072" i="1"/>
  <c r="LM1072" i="1"/>
  <c r="LJ1073" i="1"/>
  <c r="LH1074" i="1"/>
  <c r="LF1075" i="1"/>
  <c r="LI1075" i="1"/>
  <c r="LK1075" i="1"/>
  <c r="LN1077" i="1"/>
  <c r="LO1077" i="1"/>
  <c r="LN1078" i="1"/>
  <c r="LO1078" i="1"/>
  <c r="LG1079" i="1"/>
  <c r="LK1080" i="1"/>
  <c r="LM1080" i="1"/>
  <c r="LJ1081" i="1"/>
  <c r="LH1082" i="1"/>
  <c r="LF1083" i="1"/>
  <c r="LI1083" i="1"/>
  <c r="LK1083" i="1"/>
  <c r="LN1085" i="1"/>
  <c r="LO1085" i="1"/>
  <c r="LF1086" i="1"/>
  <c r="LG1087" i="1"/>
  <c r="LK1088" i="1"/>
  <c r="LM1088" i="1"/>
  <c r="LJ1089" i="1"/>
  <c r="LH1090" i="1"/>
  <c r="LF1091" i="1"/>
  <c r="LI1091" i="1"/>
  <c r="LK1091" i="1"/>
  <c r="LN1093" i="1"/>
  <c r="LO1093" i="1"/>
  <c r="LF1094" i="1"/>
  <c r="LN1094" i="1"/>
  <c r="LO1094" i="1"/>
  <c r="LG1095" i="1"/>
  <c r="LK1096" i="1"/>
  <c r="LM1096" i="1"/>
  <c r="LJ1097" i="1"/>
  <c r="LH1098" i="1"/>
  <c r="LH1099" i="1"/>
  <c r="LH1100" i="1"/>
  <c r="LK1102" i="1"/>
  <c r="LL1103" i="1"/>
  <c r="LG1104" i="1"/>
  <c r="LJ1104" i="1"/>
  <c r="LH1107" i="1"/>
  <c r="LH1108" i="1"/>
  <c r="LK1110" i="1"/>
  <c r="LL1111" i="1"/>
  <c r="LG1112" i="1"/>
  <c r="LJ1112" i="1"/>
  <c r="LH1115" i="1"/>
  <c r="LH1116" i="1"/>
  <c r="LK1118" i="1"/>
  <c r="LL1119" i="1"/>
  <c r="LG1120" i="1"/>
  <c r="LJ1120" i="1"/>
  <c r="LH1123" i="1"/>
  <c r="LH1124" i="1"/>
  <c r="LI1126" i="1"/>
  <c r="LF1126" i="1"/>
  <c r="LL1127" i="1"/>
  <c r="LK1128" i="1"/>
  <c r="LH1128" i="1"/>
  <c r="LN1130" i="1"/>
  <c r="LO1130" i="1"/>
  <c r="LJ1131" i="1"/>
  <c r="LG1131" i="1"/>
  <c r="LG1132" i="1"/>
  <c r="LJ1132" i="1"/>
  <c r="LM1132" i="1"/>
  <c r="LI1134" i="1"/>
  <c r="LF1134" i="1"/>
  <c r="LK1135" i="1"/>
  <c r="LI1136" i="1"/>
  <c r="LH1137" i="1"/>
  <c r="LK1137" i="1"/>
  <c r="LH1138" i="1"/>
  <c r="LL1139" i="1"/>
  <c r="LK1140" i="1"/>
  <c r="LH1140" i="1"/>
  <c r="LN1141" i="1"/>
  <c r="LO1141" i="1"/>
  <c r="LM1143" i="1"/>
  <c r="LC1143" i="1"/>
  <c r="LI1146" i="1"/>
  <c r="LF1146" i="1"/>
  <c r="LK1147" i="1"/>
  <c r="LI1148" i="1"/>
  <c r="LH1149" i="1"/>
  <c r="LK1149" i="1"/>
  <c r="LM1151" i="1"/>
  <c r="LC1151" i="1"/>
  <c r="LN1154" i="1"/>
  <c r="LO1154" i="1"/>
  <c r="LJ1155" i="1"/>
  <c r="LG1155" i="1"/>
  <c r="LG1156" i="1"/>
  <c r="LJ1156" i="1"/>
  <c r="LM1156" i="1"/>
  <c r="LI1158" i="1"/>
  <c r="LF1158" i="1"/>
  <c r="LK1159" i="1"/>
  <c r="LI1160" i="1"/>
  <c r="LH1161" i="1"/>
  <c r="LK1161" i="1"/>
  <c r="LM1163" i="1"/>
  <c r="LC1163" i="1"/>
  <c r="LJ1167" i="1"/>
  <c r="LG1167" i="1"/>
  <c r="LG1168" i="1"/>
  <c r="LJ1168" i="1"/>
  <c r="LM1168" i="1"/>
  <c r="LI1170" i="1"/>
  <c r="LF1170" i="1"/>
  <c r="LK1171" i="1"/>
  <c r="LI1172" i="1"/>
  <c r="LH1173" i="1"/>
  <c r="LK1173" i="1"/>
  <c r="LH1174" i="1"/>
  <c r="LL1175" i="1"/>
  <c r="LK1176" i="1"/>
  <c r="LH1176" i="1"/>
  <c r="LM1179" i="1"/>
  <c r="LC1179" i="1"/>
  <c r="LN1182" i="1"/>
  <c r="LO1182" i="1"/>
  <c r="LJ1183" i="1"/>
  <c r="LG1183" i="1"/>
  <c r="LG1184" i="1"/>
  <c r="LJ1184" i="1"/>
  <c r="LM1184" i="1"/>
  <c r="LI1186" i="1"/>
  <c r="LF1186" i="1"/>
  <c r="LK1187" i="1"/>
  <c r="LI1188" i="1"/>
  <c r="LH1189" i="1"/>
  <c r="LK1189" i="1"/>
  <c r="LH1190" i="1"/>
  <c r="LM1191" i="1"/>
  <c r="LC1191" i="1"/>
  <c r="LN1194" i="1"/>
  <c r="LO1194" i="1"/>
  <c r="LJ1195" i="1"/>
  <c r="LG1195" i="1"/>
  <c r="LG1196" i="1"/>
  <c r="LJ1196" i="1"/>
  <c r="LM1196" i="1"/>
  <c r="LI1198" i="1"/>
  <c r="LF1198" i="1"/>
  <c r="LK1199" i="1"/>
  <c r="LI1200" i="1"/>
  <c r="LH1201" i="1"/>
  <c r="LK1201" i="1"/>
  <c r="LM1203" i="1"/>
  <c r="LC1203" i="1"/>
  <c r="LN1206" i="1"/>
  <c r="LO1206" i="1"/>
  <c r="LJ1207" i="1"/>
  <c r="LG1207" i="1"/>
  <c r="LG1208" i="1"/>
  <c r="LJ1208" i="1"/>
  <c r="LM1208" i="1"/>
  <c r="LH1210" i="1"/>
  <c r="LK1212" i="1"/>
  <c r="LH1212" i="1"/>
  <c r="LN1214" i="1"/>
  <c r="LO1214" i="1"/>
  <c r="LK1215" i="1"/>
  <c r="LI1216" i="1"/>
  <c r="LH1217" i="1"/>
  <c r="LK1217" i="1"/>
  <c r="LH1218" i="1"/>
  <c r="LM1219" i="1"/>
  <c r="LC1219" i="1"/>
  <c r="LN1222" i="1"/>
  <c r="LO1222" i="1"/>
  <c r="LK1223" i="1"/>
  <c r="LI1224" i="1"/>
  <c r="LH1225" i="1"/>
  <c r="LK1225" i="1"/>
  <c r="LM1227" i="1"/>
  <c r="LC1227" i="1"/>
  <c r="LN1230" i="1"/>
  <c r="LO1230" i="1"/>
  <c r="LK1231" i="1"/>
  <c r="LI1232" i="1"/>
  <c r="LH1233" i="1"/>
  <c r="LK1233" i="1"/>
  <c r="LH1234" i="1"/>
  <c r="LM1235" i="1"/>
  <c r="LC1235" i="1"/>
  <c r="LF1238" i="1"/>
  <c r="LK1240" i="1"/>
  <c r="LH1240" i="1"/>
  <c r="LJ1243" i="1"/>
  <c r="LG1243" i="1"/>
  <c r="LG1244" i="1"/>
  <c r="LJ1244" i="1"/>
  <c r="LM1244" i="1"/>
  <c r="LH1246" i="1"/>
  <c r="LM1247" i="1"/>
  <c r="LC1247" i="1"/>
  <c r="LK1251" i="1"/>
  <c r="LI1252" i="1"/>
  <c r="LH1253" i="1"/>
  <c r="LK1253" i="1"/>
  <c r="LM1255" i="1"/>
  <c r="LC1255" i="1"/>
  <c r="LI1258" i="1"/>
  <c r="LF1258" i="1"/>
  <c r="LK1260" i="1"/>
  <c r="LH1260" i="1"/>
  <c r="LM1263" i="1"/>
  <c r="LC1263" i="1"/>
  <c r="LN1266" i="1"/>
  <c r="LO1266" i="1"/>
  <c r="LJ1267" i="1"/>
  <c r="LG1267" i="1"/>
  <c r="LG1268" i="1"/>
  <c r="LJ1268" i="1"/>
  <c r="LI1270" i="1"/>
  <c r="LK1271" i="1"/>
  <c r="LI1272" i="1"/>
  <c r="LH1273" i="1"/>
  <c r="LK1273" i="1"/>
  <c r="LH1274" i="1"/>
  <c r="LK1276" i="1"/>
  <c r="LH1276" i="1"/>
  <c r="LM1279" i="1"/>
  <c r="LC1279" i="1"/>
  <c r="LJ1281" i="1"/>
  <c r="LI1282" i="1"/>
  <c r="LF1282" i="1"/>
  <c r="LN1286" i="1"/>
  <c r="LO1286" i="1"/>
  <c r="LG1288" i="1"/>
  <c r="LJ1288" i="1"/>
  <c r="LG1289" i="1"/>
  <c r="LJ1289" i="1"/>
  <c r="LH1290" i="1"/>
  <c r="LK1290" i="1"/>
  <c r="LH1291" i="1"/>
  <c r="LK1291" i="1"/>
  <c r="LH1295" i="1"/>
  <c r="LK1295" i="1"/>
  <c r="LN1298" i="1"/>
  <c r="LO1298" i="1"/>
  <c r="LH1301" i="1"/>
  <c r="LK1301" i="1"/>
  <c r="LH1309" i="1"/>
  <c r="LK1309" i="1"/>
  <c r="LG1312" i="1"/>
  <c r="LJ1312" i="1"/>
  <c r="LG1313" i="1"/>
  <c r="LJ1313" i="1"/>
  <c r="LH1314" i="1"/>
  <c r="LK1314" i="1"/>
  <c r="LF1316" i="1"/>
  <c r="LI1316" i="1"/>
  <c r="LH1318" i="1"/>
  <c r="LK1318" i="1"/>
  <c r="LF1320" i="1"/>
  <c r="LI1320" i="1"/>
  <c r="LN1321" i="1"/>
  <c r="LO1321" i="1"/>
  <c r="LG1322" i="1"/>
  <c r="LJ1322" i="1"/>
  <c r="LH1323" i="1"/>
  <c r="LK1323" i="1"/>
  <c r="LN1325" i="1"/>
  <c r="LO1325" i="1"/>
  <c r="LG1326" i="1"/>
  <c r="LJ1326" i="1"/>
  <c r="LH1327" i="1"/>
  <c r="LK1327" i="1"/>
  <c r="LG1330" i="1"/>
  <c r="LJ1330" i="1"/>
  <c r="LH1331" i="1"/>
  <c r="LK1331" i="1"/>
  <c r="LN1333" i="1"/>
  <c r="LO1333" i="1"/>
  <c r="LH1334" i="1"/>
  <c r="LK1334" i="1"/>
  <c r="LF1336" i="1"/>
  <c r="LI1336" i="1"/>
  <c r="LN1337" i="1"/>
  <c r="LO1337" i="1"/>
  <c r="LG1338" i="1"/>
  <c r="LJ1338" i="1"/>
  <c r="LH1339" i="1"/>
  <c r="LK1339" i="1"/>
  <c r="LN1341" i="1"/>
  <c r="LO1341" i="1"/>
  <c r="LH1342" i="1"/>
  <c r="LK1342" i="1"/>
  <c r="LF1344" i="1"/>
  <c r="LI1344" i="1"/>
  <c r="LN1345" i="1"/>
  <c r="LO1345" i="1"/>
  <c r="LH1346" i="1"/>
  <c r="LK1346" i="1"/>
  <c r="LF1348" i="1"/>
  <c r="LI1348" i="1"/>
  <c r="LN1349" i="1"/>
  <c r="LO1349" i="1"/>
  <c r="LH1350" i="1"/>
  <c r="LK1350" i="1"/>
  <c r="LF1352" i="1"/>
  <c r="LI1352" i="1"/>
  <c r="LN1353" i="1"/>
  <c r="LO1353" i="1"/>
  <c r="LG1354" i="1"/>
  <c r="LJ1354" i="1"/>
  <c r="LH1355" i="1"/>
  <c r="LK1355" i="1"/>
  <c r="LH1361" i="1"/>
  <c r="LK1361" i="1"/>
  <c r="LG1364" i="1"/>
  <c r="LJ1364" i="1"/>
  <c r="LG1365" i="1"/>
  <c r="LJ1365" i="1"/>
  <c r="LH1366" i="1"/>
  <c r="LK1366" i="1"/>
  <c r="LF1368" i="1"/>
  <c r="LI1368" i="1"/>
  <c r="LG1369" i="1"/>
  <c r="LJ1369" i="1"/>
  <c r="LH1370" i="1"/>
  <c r="LK1370" i="1"/>
  <c r="LF1372" i="1"/>
  <c r="LI1372" i="1"/>
  <c r="LG1373" i="1"/>
  <c r="LJ1373" i="1"/>
  <c r="LH1377" i="1"/>
  <c r="LK1377" i="1"/>
  <c r="LN1378" i="1"/>
  <c r="LO1378" i="1"/>
  <c r="LG1380" i="1"/>
  <c r="LJ1380" i="1"/>
  <c r="LG1381" i="1"/>
  <c r="LJ1381" i="1"/>
  <c r="LH1382" i="1"/>
  <c r="LK1382" i="1"/>
  <c r="LN1386" i="1"/>
  <c r="LO1386" i="1"/>
  <c r="LH1389" i="1"/>
  <c r="LK1389" i="1"/>
  <c r="LN1390" i="1"/>
  <c r="LO1390" i="1"/>
  <c r="LH1393" i="1"/>
  <c r="LK1393" i="1"/>
  <c r="LF1396" i="1"/>
  <c r="LI1396" i="1"/>
  <c r="LH1398" i="1"/>
  <c r="LK1398" i="1"/>
  <c r="LF1400" i="1"/>
  <c r="LI1400" i="1"/>
  <c r="LN1401" i="1"/>
  <c r="LO1401" i="1"/>
  <c r="LH1402" i="1"/>
  <c r="LK1402" i="1"/>
  <c r="LH1403" i="1"/>
  <c r="LK1403" i="1"/>
  <c r="LN1405" i="1"/>
  <c r="LO1405" i="1"/>
  <c r="LG1406" i="1"/>
  <c r="LJ1406" i="1"/>
  <c r="LH1409" i="1"/>
  <c r="LK1409" i="1"/>
  <c r="LH1413" i="1"/>
  <c r="LK1413" i="1"/>
  <c r="LN1414" i="1"/>
  <c r="LO1414" i="1"/>
  <c r="LH1417" i="1"/>
  <c r="LK1417" i="1"/>
  <c r="LN1418" i="1"/>
  <c r="LO1418" i="1"/>
  <c r="LG1422" i="1"/>
  <c r="LJ1422" i="1"/>
  <c r="LH1425" i="1"/>
  <c r="LK1425" i="1"/>
  <c r="LG1428" i="1"/>
  <c r="LJ1428" i="1"/>
  <c r="LG1429" i="1"/>
  <c r="LJ1429" i="1"/>
  <c r="LF1432" i="1"/>
  <c r="LI1432" i="1"/>
  <c r="LG1433" i="1"/>
  <c r="LJ1433" i="1"/>
  <c r="LH1434" i="1"/>
  <c r="LK1434" i="1"/>
  <c r="LH1435" i="1"/>
  <c r="LK1435" i="1"/>
  <c r="LG1438" i="1"/>
  <c r="LJ1438" i="1"/>
  <c r="LH1443" i="1"/>
  <c r="LK1443" i="1"/>
  <c r="LN1445" i="1"/>
  <c r="LO1445" i="1"/>
  <c r="LH1446" i="1"/>
  <c r="LK1446" i="1"/>
  <c r="LF1448" i="1"/>
  <c r="LI1448" i="1"/>
  <c r="LG1449" i="1"/>
  <c r="LJ1449" i="1"/>
  <c r="LH1453" i="1"/>
  <c r="LK1453" i="1"/>
  <c r="LG1456" i="1"/>
  <c r="LJ1456" i="1"/>
  <c r="LG1457" i="1"/>
  <c r="LJ1457" i="1"/>
  <c r="LH1458" i="1"/>
  <c r="LK1458" i="1"/>
  <c r="LF1460" i="1"/>
  <c r="LI1460" i="1"/>
  <c r="LG1461" i="1"/>
  <c r="LJ1461" i="1"/>
  <c r="LH1465" i="1"/>
  <c r="LK1465" i="1"/>
  <c r="LN1466" i="1"/>
  <c r="LO1466" i="1"/>
  <c r="LH1469" i="1"/>
  <c r="LK1469" i="1"/>
  <c r="LG1474" i="1"/>
  <c r="LJ1474" i="1"/>
  <c r="LH1475" i="1"/>
  <c r="LK1475" i="1"/>
  <c r="LN1477" i="1"/>
  <c r="LO1477" i="1"/>
  <c r="LH1478" i="1"/>
  <c r="LK1478" i="1"/>
  <c r="LF1480" i="1"/>
  <c r="LI1480" i="1"/>
  <c r="LG1481" i="1"/>
  <c r="LJ1481" i="1"/>
  <c r="LH1482" i="1"/>
  <c r="LK1482" i="1"/>
  <c r="LF1484" i="1"/>
  <c r="LI1484" i="1"/>
  <c r="LG1485" i="1"/>
  <c r="LJ1485" i="1"/>
  <c r="LH1489" i="1"/>
  <c r="LK1489" i="1"/>
  <c r="LG1494" i="1"/>
  <c r="LJ1494" i="1"/>
  <c r="LH1495" i="1"/>
  <c r="LK1495" i="1"/>
  <c r="LN1497" i="1"/>
  <c r="LO1497" i="1"/>
  <c r="LH1498" i="1"/>
  <c r="LK1498" i="1"/>
  <c r="LF1500" i="1"/>
  <c r="LI1500" i="1"/>
  <c r="LG1501" i="1"/>
  <c r="LJ1501" i="1"/>
  <c r="LH1505" i="1"/>
  <c r="LK1505" i="1"/>
  <c r="LN1506" i="1"/>
  <c r="LO1506" i="1"/>
  <c r="LH1511" i="1"/>
  <c r="LK1511" i="1"/>
  <c r="LN1513" i="1"/>
  <c r="LO1513" i="1"/>
  <c r="LH1514" i="1"/>
  <c r="LK1514" i="1"/>
  <c r="LF1516" i="1"/>
  <c r="LI1516" i="1"/>
  <c r="LG1517" i="1"/>
  <c r="LJ1517" i="1"/>
  <c r="LH1521" i="1"/>
  <c r="LK1521" i="1"/>
  <c r="LN1522" i="1"/>
  <c r="LO1522" i="1"/>
  <c r="LK1537" i="1"/>
  <c r="LH1537" i="1"/>
  <c r="LJ1552" i="1"/>
  <c r="LG1552" i="1"/>
  <c r="LG1553" i="1"/>
  <c r="LJ1553" i="1"/>
  <c r="LN1556" i="1"/>
  <c r="LO1556" i="1"/>
  <c r="LH1558" i="1"/>
  <c r="LK1558" i="1"/>
  <c r="LH1570" i="1"/>
  <c r="LK1570" i="1"/>
  <c r="LG1585" i="1"/>
  <c r="LJ1585" i="1"/>
  <c r="LH1590" i="1"/>
  <c r="LK1590" i="1"/>
  <c r="LG1601" i="1"/>
  <c r="LJ1601" i="1"/>
  <c r="LN1604" i="1"/>
  <c r="LO1604" i="1"/>
  <c r="LH1606" i="1"/>
  <c r="LK1606" i="1"/>
  <c r="LH1618" i="1"/>
  <c r="LK1618" i="1"/>
  <c r="LH1634" i="1"/>
  <c r="LK1634" i="1"/>
  <c r="LJ1644" i="1"/>
  <c r="LG1644" i="1"/>
  <c r="LK1649" i="1"/>
  <c r="LH1649" i="1"/>
  <c r="LN1652" i="1"/>
  <c r="LO1652" i="1"/>
  <c r="LH1654" i="1"/>
  <c r="LK1654" i="1"/>
  <c r="LK1665" i="1"/>
  <c r="LH1665" i="1"/>
  <c r="LN1668" i="1"/>
  <c r="LO1668" i="1"/>
  <c r="LH1670" i="1"/>
  <c r="LK1670" i="1"/>
  <c r="LG1681" i="1"/>
  <c r="LJ1681" i="1"/>
  <c r="LH1686" i="1"/>
  <c r="LK1686" i="1"/>
  <c r="LJ1688" i="1"/>
  <c r="LG1688" i="1"/>
  <c r="LK1697" i="1"/>
  <c r="LH1697" i="1"/>
  <c r="LH1698" i="1"/>
  <c r="LK1698" i="1"/>
  <c r="LN1717" i="1"/>
  <c r="LO1717" i="1"/>
  <c r="LN1757" i="1"/>
  <c r="LO1757" i="1"/>
  <c r="LL1128" i="1"/>
  <c r="LL1132" i="1"/>
  <c r="LM1133" i="1"/>
  <c r="LL1136" i="1"/>
  <c r="LM1137" i="1"/>
  <c r="LL1140" i="1"/>
  <c r="LM1141" i="1"/>
  <c r="LL1144" i="1"/>
  <c r="LL1148" i="1"/>
  <c r="LL1152" i="1"/>
  <c r="LM1153" i="1"/>
  <c r="LL1156" i="1"/>
  <c r="LM1157" i="1"/>
  <c r="LL1160" i="1"/>
  <c r="LL1164" i="1"/>
  <c r="LM1165" i="1"/>
  <c r="LL1168" i="1"/>
  <c r="LM1169" i="1"/>
  <c r="LL1172" i="1"/>
  <c r="LM1173" i="1"/>
  <c r="LL1176" i="1"/>
  <c r="LM1177" i="1"/>
  <c r="LL1180" i="1"/>
  <c r="LM1181" i="1"/>
  <c r="LL1184" i="1"/>
  <c r="LM1185" i="1"/>
  <c r="LL1188" i="1"/>
  <c r="LM1189" i="1"/>
  <c r="LL1192" i="1"/>
  <c r="LM1193" i="1"/>
  <c r="LL1196" i="1"/>
  <c r="LM1197" i="1"/>
  <c r="LL1200" i="1"/>
  <c r="LL1204" i="1"/>
  <c r="LM1205" i="1"/>
  <c r="LL1208" i="1"/>
  <c r="LL1212" i="1"/>
  <c r="LL1216" i="1"/>
  <c r="LM1217" i="1"/>
  <c r="LL1220" i="1"/>
  <c r="LM1221" i="1"/>
  <c r="LL1224" i="1"/>
  <c r="LL1228" i="1"/>
  <c r="LM1229" i="1"/>
  <c r="LL1232" i="1"/>
  <c r="LM1233" i="1"/>
  <c r="LL1236" i="1"/>
  <c r="LL1240" i="1"/>
  <c r="LM1241" i="1"/>
  <c r="LL1244" i="1"/>
  <c r="LL1248" i="1"/>
  <c r="LL1252" i="1"/>
  <c r="LL1256" i="1"/>
  <c r="LL1260" i="1"/>
  <c r="LM1261" i="1"/>
  <c r="LL1264" i="1"/>
  <c r="LM1265" i="1"/>
  <c r="LL1268" i="1"/>
  <c r="LM1269" i="1"/>
  <c r="LL1272" i="1"/>
  <c r="LM1273" i="1"/>
  <c r="LL1276" i="1"/>
  <c r="LM1277" i="1"/>
  <c r="LL1280" i="1"/>
  <c r="LH1284" i="1"/>
  <c r="LL1284" i="1"/>
  <c r="LF1286" i="1"/>
  <c r="LC1287" i="1"/>
  <c r="LG1287" i="1"/>
  <c r="LH1288" i="1"/>
  <c r="LL1288" i="1"/>
  <c r="LF1290" i="1"/>
  <c r="LC1291" i="1"/>
  <c r="LG1291" i="1"/>
  <c r="LH1292" i="1"/>
  <c r="LL1292" i="1"/>
  <c r="LM1293" i="1"/>
  <c r="LF1294" i="1"/>
  <c r="LC1295" i="1"/>
  <c r="LG1295" i="1"/>
  <c r="LH1296" i="1"/>
  <c r="LL1296" i="1"/>
  <c r="LF1298" i="1"/>
  <c r="LC1299" i="1"/>
  <c r="LG1299" i="1"/>
  <c r="LH1300" i="1"/>
  <c r="LL1300" i="1"/>
  <c r="LM1301" i="1"/>
  <c r="LF1302" i="1"/>
  <c r="LC1303" i="1"/>
  <c r="LG1303" i="1"/>
  <c r="LD1304" i="1"/>
  <c r="LH1304" i="1"/>
  <c r="LL1304" i="1"/>
  <c r="LF1306" i="1"/>
  <c r="LC1307" i="1"/>
  <c r="LG1307" i="1"/>
  <c r="LH1308" i="1"/>
  <c r="LL1308" i="1"/>
  <c r="LF1310" i="1"/>
  <c r="LC1311" i="1"/>
  <c r="LG1311" i="1"/>
  <c r="LH1312" i="1"/>
  <c r="LL1312" i="1"/>
  <c r="LF1314" i="1"/>
  <c r="LC1315" i="1"/>
  <c r="LG1315" i="1"/>
  <c r="LH1316" i="1"/>
  <c r="LL1316" i="1"/>
  <c r="LM1317" i="1"/>
  <c r="LF1318" i="1"/>
  <c r="LC1319" i="1"/>
  <c r="LG1319" i="1"/>
  <c r="LH1320" i="1"/>
  <c r="LL1320" i="1"/>
  <c r="LF1322" i="1"/>
  <c r="LC1323" i="1"/>
  <c r="LG1323" i="1"/>
  <c r="LD1324" i="1"/>
  <c r="LH1324" i="1"/>
  <c r="LL1324" i="1"/>
  <c r="LF1326" i="1"/>
  <c r="LC1327" i="1"/>
  <c r="LG1327" i="1"/>
  <c r="LH1328" i="1"/>
  <c r="LL1328" i="1"/>
  <c r="LM1329" i="1"/>
  <c r="LF1330" i="1"/>
  <c r="LC1331" i="1"/>
  <c r="LG1331" i="1"/>
  <c r="LD1332" i="1"/>
  <c r="LH1332" i="1"/>
  <c r="LL1332" i="1"/>
  <c r="LM1333" i="1"/>
  <c r="LF1334" i="1"/>
  <c r="LC1335" i="1"/>
  <c r="LG1335" i="1"/>
  <c r="LH1336" i="1"/>
  <c r="LL1336" i="1"/>
  <c r="LF1338" i="1"/>
  <c r="LC1339" i="1"/>
  <c r="LG1339" i="1"/>
  <c r="LD1340" i="1"/>
  <c r="LH1340" i="1"/>
  <c r="LL1340" i="1"/>
  <c r="LM1341" i="1"/>
  <c r="LF1342" i="1"/>
  <c r="LC1343" i="1"/>
  <c r="LG1343" i="1"/>
  <c r="LH1344" i="1"/>
  <c r="LL1344" i="1"/>
  <c r="LM1345" i="1"/>
  <c r="LF1346" i="1"/>
  <c r="LC1347" i="1"/>
  <c r="LG1347" i="1"/>
  <c r="LH1348" i="1"/>
  <c r="LL1348" i="1"/>
  <c r="LM1349" i="1"/>
  <c r="LF1350" i="1"/>
  <c r="LC1351" i="1"/>
  <c r="LG1351" i="1"/>
  <c r="LH1352" i="1"/>
  <c r="LL1352" i="1"/>
  <c r="LF1354" i="1"/>
  <c r="LC1355" i="1"/>
  <c r="LG1355" i="1"/>
  <c r="LH1356" i="1"/>
  <c r="LL1356" i="1"/>
  <c r="LF1358" i="1"/>
  <c r="LC1359" i="1"/>
  <c r="LG1359" i="1"/>
  <c r="LH1360" i="1"/>
  <c r="LL1360" i="1"/>
  <c r="LF1362" i="1"/>
  <c r="LC1363" i="1"/>
  <c r="LG1363" i="1"/>
  <c r="LH1364" i="1"/>
  <c r="LL1364" i="1"/>
  <c r="LF1366" i="1"/>
  <c r="LC1367" i="1"/>
  <c r="LG1367" i="1"/>
  <c r="LD1368" i="1"/>
  <c r="LH1368" i="1"/>
  <c r="LL1368" i="1"/>
  <c r="LF1370" i="1"/>
  <c r="LC1371" i="1"/>
  <c r="LG1371" i="1"/>
  <c r="LD1372" i="1"/>
  <c r="LH1372" i="1"/>
  <c r="LL1372" i="1"/>
  <c r="LM1373" i="1"/>
  <c r="LF1374" i="1"/>
  <c r="LC1375" i="1"/>
  <c r="LG1375" i="1"/>
  <c r="LD1376" i="1"/>
  <c r="LH1376" i="1"/>
  <c r="LL1376" i="1"/>
  <c r="LM1377" i="1"/>
  <c r="LF1378" i="1"/>
  <c r="LC1379" i="1"/>
  <c r="LG1379" i="1"/>
  <c r="LH1380" i="1"/>
  <c r="LL1380" i="1"/>
  <c r="LF1382" i="1"/>
  <c r="LC1383" i="1"/>
  <c r="LG1383" i="1"/>
  <c r="LD1384" i="1"/>
  <c r="LH1384" i="1"/>
  <c r="LL1384" i="1"/>
  <c r="LF1386" i="1"/>
  <c r="LC1387" i="1"/>
  <c r="LG1387" i="1"/>
  <c r="LD1388" i="1"/>
  <c r="LH1388" i="1"/>
  <c r="LL1388" i="1"/>
  <c r="LM1389" i="1"/>
  <c r="LF1390" i="1"/>
  <c r="LC1391" i="1"/>
  <c r="LG1391" i="1"/>
  <c r="LH1392" i="1"/>
  <c r="LL1392" i="1"/>
  <c r="LF1394" i="1"/>
  <c r="LC1395" i="1"/>
  <c r="LG1395" i="1"/>
  <c r="LH1396" i="1"/>
  <c r="LL1396" i="1"/>
  <c r="LM1397" i="1"/>
  <c r="LF1398" i="1"/>
  <c r="LC1399" i="1"/>
  <c r="LG1399" i="1"/>
  <c r="LH1400" i="1"/>
  <c r="LL1400" i="1"/>
  <c r="LM1401" i="1"/>
  <c r="LF1402" i="1"/>
  <c r="LC1403" i="1"/>
  <c r="LG1403" i="1"/>
  <c r="LD1404" i="1"/>
  <c r="LH1404" i="1"/>
  <c r="LL1404" i="1"/>
  <c r="LF1406" i="1"/>
  <c r="LC1407" i="1"/>
  <c r="LG1407" i="1"/>
  <c r="LH1408" i="1"/>
  <c r="LL1408" i="1"/>
  <c r="LF1410" i="1"/>
  <c r="LC1411" i="1"/>
  <c r="LG1411" i="1"/>
  <c r="LD1412" i="1"/>
  <c r="LH1412" i="1"/>
  <c r="LL1412" i="1"/>
  <c r="LM1413" i="1"/>
  <c r="LF1414" i="1"/>
  <c r="LC1415" i="1"/>
  <c r="LG1415" i="1"/>
  <c r="LH1416" i="1"/>
  <c r="LL1416" i="1"/>
  <c r="LM1417" i="1"/>
  <c r="LF1418" i="1"/>
  <c r="LC1419" i="1"/>
  <c r="LG1419" i="1"/>
  <c r="LD1420" i="1"/>
  <c r="LH1420" i="1"/>
  <c r="LL1420" i="1"/>
  <c r="LM1421" i="1"/>
  <c r="LF1422" i="1"/>
  <c r="LC1423" i="1"/>
  <c r="LG1423" i="1"/>
  <c r="LH1424" i="1"/>
  <c r="LL1424" i="1"/>
  <c r="LF1426" i="1"/>
  <c r="LC1427" i="1"/>
  <c r="LG1427" i="1"/>
  <c r="LH1428" i="1"/>
  <c r="LL1428" i="1"/>
  <c r="LM1429" i="1"/>
  <c r="LF1430" i="1"/>
  <c r="LC1431" i="1"/>
  <c r="LG1431" i="1"/>
  <c r="LD1432" i="1"/>
  <c r="LH1432" i="1"/>
  <c r="LL1432" i="1"/>
  <c r="LF1434" i="1"/>
  <c r="LC1435" i="1"/>
  <c r="LG1435" i="1"/>
  <c r="LH1436" i="1"/>
  <c r="LL1436" i="1"/>
  <c r="LM1437" i="1"/>
  <c r="LF1438" i="1"/>
  <c r="LC1439" i="1"/>
  <c r="LG1439" i="1"/>
  <c r="LD1440" i="1"/>
  <c r="LH1440" i="1"/>
  <c r="LL1440" i="1"/>
  <c r="LM1441" i="1"/>
  <c r="LF1442" i="1"/>
  <c r="LC1443" i="1"/>
  <c r="LG1443" i="1"/>
  <c r="LD1444" i="1"/>
  <c r="LH1444" i="1"/>
  <c r="LL1444" i="1"/>
  <c r="LM1445" i="1"/>
  <c r="LF1446" i="1"/>
  <c r="LC1447" i="1"/>
  <c r="LG1447" i="1"/>
  <c r="LD1448" i="1"/>
  <c r="LH1448" i="1"/>
  <c r="LL1448" i="1"/>
  <c r="LM1449" i="1"/>
  <c r="LC1451" i="1"/>
  <c r="LG1451" i="1"/>
  <c r="LD1452" i="1"/>
  <c r="LH1452" i="1"/>
  <c r="LL1452" i="1"/>
  <c r="LF1454" i="1"/>
  <c r="LC1455" i="1"/>
  <c r="LG1455" i="1"/>
  <c r="LH1456" i="1"/>
  <c r="LL1456" i="1"/>
  <c r="LF1458" i="1"/>
  <c r="LC1459" i="1"/>
  <c r="LG1459" i="1"/>
  <c r="LD1460" i="1"/>
  <c r="LH1460" i="1"/>
  <c r="LL1460" i="1"/>
  <c r="LM1461" i="1"/>
  <c r="LF1462" i="1"/>
  <c r="LC1463" i="1"/>
  <c r="LG1463" i="1"/>
  <c r="LD1464" i="1"/>
  <c r="LH1464" i="1"/>
  <c r="LL1464" i="1"/>
  <c r="LM1465" i="1"/>
  <c r="LF1466" i="1"/>
  <c r="LC1467" i="1"/>
  <c r="LG1467" i="1"/>
  <c r="LD1468" i="1"/>
  <c r="LH1468" i="1"/>
  <c r="LL1468" i="1"/>
  <c r="LM1469" i="1"/>
  <c r="LF1470" i="1"/>
  <c r="LC1471" i="1"/>
  <c r="LG1471" i="1"/>
  <c r="LD1472" i="1"/>
  <c r="LH1472" i="1"/>
  <c r="LL1472" i="1"/>
  <c r="LM1473" i="1"/>
  <c r="LF1474" i="1"/>
  <c r="LC1475" i="1"/>
  <c r="LG1475" i="1"/>
  <c r="LD1476" i="1"/>
  <c r="LH1476" i="1"/>
  <c r="LL1476" i="1"/>
  <c r="LM1477" i="1"/>
  <c r="LF1478" i="1"/>
  <c r="LC1479" i="1"/>
  <c r="LG1479" i="1"/>
  <c r="LD1480" i="1"/>
  <c r="LH1480" i="1"/>
  <c r="LL1480" i="1"/>
  <c r="LF1482" i="1"/>
  <c r="LC1483" i="1"/>
  <c r="LG1483" i="1"/>
  <c r="LD1484" i="1"/>
  <c r="LH1484" i="1"/>
  <c r="LL1484" i="1"/>
  <c r="LM1485" i="1"/>
  <c r="LF1486" i="1"/>
  <c r="LC1487" i="1"/>
  <c r="LG1487" i="1"/>
  <c r="LD1488" i="1"/>
  <c r="LH1488" i="1"/>
  <c r="LL1488" i="1"/>
  <c r="LM1489" i="1"/>
  <c r="LF1490" i="1"/>
  <c r="LC1491" i="1"/>
  <c r="LG1491" i="1"/>
  <c r="LD1492" i="1"/>
  <c r="LH1492" i="1"/>
  <c r="LL1492" i="1"/>
  <c r="LM1493" i="1"/>
  <c r="LF1494" i="1"/>
  <c r="LC1495" i="1"/>
  <c r="LG1495" i="1"/>
  <c r="LD1496" i="1"/>
  <c r="LH1496" i="1"/>
  <c r="LL1496" i="1"/>
  <c r="LM1497" i="1"/>
  <c r="LF1498" i="1"/>
  <c r="LC1499" i="1"/>
  <c r="LG1499" i="1"/>
  <c r="LD1500" i="1"/>
  <c r="LH1500" i="1"/>
  <c r="LL1500" i="1"/>
  <c r="LM1501" i="1"/>
  <c r="LF1502" i="1"/>
  <c r="LC1503" i="1"/>
  <c r="LG1503" i="1"/>
  <c r="LD1504" i="1"/>
  <c r="LH1504" i="1"/>
  <c r="LL1504" i="1"/>
  <c r="LM1505" i="1"/>
  <c r="LF1506" i="1"/>
  <c r="LC1507" i="1"/>
  <c r="LG1507" i="1"/>
  <c r="LD1508" i="1"/>
  <c r="LH1508" i="1"/>
  <c r="LL1508" i="1"/>
  <c r="LM1509" i="1"/>
  <c r="LF1510" i="1"/>
  <c r="LC1511" i="1"/>
  <c r="LG1511" i="1"/>
  <c r="LD1512" i="1"/>
  <c r="LH1512" i="1"/>
  <c r="LL1512" i="1"/>
  <c r="LM1513" i="1"/>
  <c r="LF1514" i="1"/>
  <c r="LC1515" i="1"/>
  <c r="LG1515" i="1"/>
  <c r="LD1516" i="1"/>
  <c r="LH1516" i="1"/>
  <c r="LL1516" i="1"/>
  <c r="LM1517" i="1"/>
  <c r="LF1518" i="1"/>
  <c r="LC1519" i="1"/>
  <c r="LG1519" i="1"/>
  <c r="LD1520" i="1"/>
  <c r="LH1520" i="1"/>
  <c r="LL1520" i="1"/>
  <c r="LM1521" i="1"/>
  <c r="LF1522" i="1"/>
  <c r="LC1523" i="1"/>
  <c r="LG1523" i="1"/>
  <c r="LD1524" i="1"/>
  <c r="LH1524" i="1"/>
  <c r="LL1524" i="1"/>
  <c r="LM1525" i="1"/>
  <c r="LF1526" i="1"/>
  <c r="LC1527" i="1"/>
  <c r="LI1529" i="1"/>
  <c r="LI1530" i="1"/>
  <c r="LJ1531" i="1"/>
  <c r="LK1532" i="1"/>
  <c r="LK1533" i="1"/>
  <c r="LL1534" i="1"/>
  <c r="LH1534" i="1"/>
  <c r="LJ1534" i="1"/>
  <c r="LK1535" i="1"/>
  <c r="LC1540" i="1"/>
  <c r="LM1540" i="1"/>
  <c r="LC1543" i="1"/>
  <c r="LI1545" i="1"/>
  <c r="LI1546" i="1"/>
  <c r="LN1546" i="1"/>
  <c r="LO1546" i="1"/>
  <c r="LJ1547" i="1"/>
  <c r="LK1548" i="1"/>
  <c r="LK1549" i="1"/>
  <c r="LL1550" i="1"/>
  <c r="LH1550" i="1"/>
  <c r="LJ1550" i="1"/>
  <c r="LK1551" i="1"/>
  <c r="LL1553" i="1"/>
  <c r="LC1556" i="1"/>
  <c r="LM1556" i="1"/>
  <c r="LC1559" i="1"/>
  <c r="LI1561" i="1"/>
  <c r="LI1562" i="1"/>
  <c r="LN1562" i="1"/>
  <c r="LO1562" i="1"/>
  <c r="LJ1563" i="1"/>
  <c r="LK1564" i="1"/>
  <c r="LK1565" i="1"/>
  <c r="LL1566" i="1"/>
  <c r="LH1566" i="1"/>
  <c r="LJ1566" i="1"/>
  <c r="LK1567" i="1"/>
  <c r="LL1569" i="1"/>
  <c r="LC1572" i="1"/>
  <c r="LM1572" i="1"/>
  <c r="LC1575" i="1"/>
  <c r="LI1577" i="1"/>
  <c r="LI1578" i="1"/>
  <c r="LN1578" i="1"/>
  <c r="LO1578" i="1"/>
  <c r="LJ1579" i="1"/>
  <c r="LK1580" i="1"/>
  <c r="LK1581" i="1"/>
  <c r="LL1582" i="1"/>
  <c r="LH1582" i="1"/>
  <c r="LJ1582" i="1"/>
  <c r="LK1583" i="1"/>
  <c r="LL1585" i="1"/>
  <c r="LC1588" i="1"/>
  <c r="LM1588" i="1"/>
  <c r="LM1590" i="1"/>
  <c r="LC1591" i="1"/>
  <c r="LI1593" i="1"/>
  <c r="LI1594" i="1"/>
  <c r="LJ1595" i="1"/>
  <c r="LK1596" i="1"/>
  <c r="LK1597" i="1"/>
  <c r="LL1598" i="1"/>
  <c r="LH1598" i="1"/>
  <c r="LJ1598" i="1"/>
  <c r="LK1599" i="1"/>
  <c r="LL1601" i="1"/>
  <c r="LC1604" i="1"/>
  <c r="LM1604" i="1"/>
  <c r="LC1607" i="1"/>
  <c r="LI1609" i="1"/>
  <c r="LI1610" i="1"/>
  <c r="LN1610" i="1"/>
  <c r="LO1610" i="1"/>
  <c r="LJ1611" i="1"/>
  <c r="LK1612" i="1"/>
  <c r="LK1613" i="1"/>
  <c r="LL1614" i="1"/>
  <c r="LH1614" i="1"/>
  <c r="LJ1614" i="1"/>
  <c r="LK1615" i="1"/>
  <c r="LL1617" i="1"/>
  <c r="LC1620" i="1"/>
  <c r="LM1620" i="1"/>
  <c r="LC1623" i="1"/>
  <c r="LI1625" i="1"/>
  <c r="LI1626" i="1"/>
  <c r="LN1626" i="1"/>
  <c r="LO1626" i="1"/>
  <c r="LJ1627" i="1"/>
  <c r="LK1628" i="1"/>
  <c r="LK1629" i="1"/>
  <c r="LH1630" i="1"/>
  <c r="LJ1630" i="1"/>
  <c r="LK1631" i="1"/>
  <c r="LL1633" i="1"/>
  <c r="LC1636" i="1"/>
  <c r="LM1636" i="1"/>
  <c r="LC1639" i="1"/>
  <c r="LI1641" i="1"/>
  <c r="LI1642" i="1"/>
  <c r="LN1642" i="1"/>
  <c r="LO1642" i="1"/>
  <c r="LJ1643" i="1"/>
  <c r="LK1644" i="1"/>
  <c r="LK1645" i="1"/>
  <c r="LH1646" i="1"/>
  <c r="LJ1646" i="1"/>
  <c r="LK1647" i="1"/>
  <c r="LC1652" i="1"/>
  <c r="LM1652" i="1"/>
  <c r="LC1655" i="1"/>
  <c r="LI1657" i="1"/>
  <c r="LI1658" i="1"/>
  <c r="LN1658" i="1"/>
  <c r="LO1658" i="1"/>
  <c r="LJ1659" i="1"/>
  <c r="LK1660" i="1"/>
  <c r="LK1661" i="1"/>
  <c r="LL1662" i="1"/>
  <c r="LH1662" i="1"/>
  <c r="LJ1662" i="1"/>
  <c r="LK1663" i="1"/>
  <c r="LC1668" i="1"/>
  <c r="LM1668" i="1"/>
  <c r="LC1671" i="1"/>
  <c r="LI1673" i="1"/>
  <c r="LI1674" i="1"/>
  <c r="LN1674" i="1"/>
  <c r="LO1674" i="1"/>
  <c r="LJ1675" i="1"/>
  <c r="LK1676" i="1"/>
  <c r="LK1677" i="1"/>
  <c r="LL1678" i="1"/>
  <c r="LH1678" i="1"/>
  <c r="LJ1678" i="1"/>
  <c r="LK1679" i="1"/>
  <c r="LL1681" i="1"/>
  <c r="LC1684" i="1"/>
  <c r="LM1684" i="1"/>
  <c r="LM1685" i="1"/>
  <c r="LC1687" i="1"/>
  <c r="LI1689" i="1"/>
  <c r="LI1690" i="1"/>
  <c r="LN1690" i="1"/>
  <c r="LO1690" i="1"/>
  <c r="LJ1691" i="1"/>
  <c r="LK1692" i="1"/>
  <c r="LK1693" i="1"/>
  <c r="LL1694" i="1"/>
  <c r="LH1694" i="1"/>
  <c r="LJ1694" i="1"/>
  <c r="LK1695" i="1"/>
  <c r="LL1697" i="1"/>
  <c r="LC1700" i="1"/>
  <c r="LM1700" i="1"/>
  <c r="LC1703" i="1"/>
  <c r="LI1705" i="1"/>
  <c r="LI1706" i="1"/>
  <c r="LN1706" i="1"/>
  <c r="LO1706" i="1"/>
  <c r="LJ1707" i="1"/>
  <c r="LK1708" i="1"/>
  <c r="LK1709" i="1"/>
  <c r="LG1710" i="1"/>
  <c r="LM1711" i="1"/>
  <c r="LC1711" i="1"/>
  <c r="LN1712" i="1"/>
  <c r="LO1712" i="1"/>
  <c r="LH1712" i="1"/>
  <c r="LK1715" i="1"/>
  <c r="LJ1715" i="1"/>
  <c r="LI1716" i="1"/>
  <c r="LH1717" i="1"/>
  <c r="LG1718" i="1"/>
  <c r="LM1719" i="1"/>
  <c r="LC1719" i="1"/>
  <c r="LL1720" i="1"/>
  <c r="LH1720" i="1"/>
  <c r="LM1720" i="1"/>
  <c r="LK1723" i="1"/>
  <c r="LJ1723" i="1"/>
  <c r="LI1724" i="1"/>
  <c r="LH1725" i="1"/>
  <c r="LG1726" i="1"/>
  <c r="LM1727" i="1"/>
  <c r="LC1727" i="1"/>
  <c r="LL1728" i="1"/>
  <c r="LH1728" i="1"/>
  <c r="LM1728" i="1"/>
  <c r="LK1731" i="1"/>
  <c r="LJ1731" i="1"/>
  <c r="LI1732" i="1"/>
  <c r="LH1733" i="1"/>
  <c r="LG1734" i="1"/>
  <c r="LM1735" i="1"/>
  <c r="LC1735" i="1"/>
  <c r="LL1736" i="1"/>
  <c r="LH1736" i="1"/>
  <c r="LM1736" i="1"/>
  <c r="LK1739" i="1"/>
  <c r="LJ1739" i="1"/>
  <c r="LI1740" i="1"/>
  <c r="LH1741" i="1"/>
  <c r="LG1742" i="1"/>
  <c r="LM1743" i="1"/>
  <c r="LC1743" i="1"/>
  <c r="LN1744" i="1"/>
  <c r="LO1744" i="1"/>
  <c r="LH1744" i="1"/>
  <c r="LK1747" i="1"/>
  <c r="LJ1747" i="1"/>
  <c r="LI1748" i="1"/>
  <c r="LH1749" i="1"/>
  <c r="LG1750" i="1"/>
  <c r="LM1751" i="1"/>
  <c r="LC1751" i="1"/>
  <c r="LL1752" i="1"/>
  <c r="LH1752" i="1"/>
  <c r="LM1752" i="1"/>
  <c r="LK1755" i="1"/>
  <c r="LJ1755" i="1"/>
  <c r="LI1756" i="1"/>
  <c r="LH1757" i="1"/>
  <c r="LG1758" i="1"/>
  <c r="LM1759" i="1"/>
  <c r="LC1759" i="1"/>
  <c r="LL1760" i="1"/>
  <c r="LH1760" i="1"/>
  <c r="LM1760" i="1"/>
  <c r="LK1763" i="1"/>
  <c r="LJ1763" i="1"/>
  <c r="LI1764" i="1"/>
  <c r="LH1765" i="1"/>
  <c r="LG1766" i="1"/>
  <c r="LM1767" i="1"/>
  <c r="LC1767" i="1"/>
  <c r="LL1768" i="1"/>
  <c r="LH1768" i="1"/>
  <c r="LM1768" i="1"/>
  <c r="LK1771" i="1"/>
  <c r="LJ1771" i="1"/>
  <c r="LI1772" i="1"/>
  <c r="LH1773" i="1"/>
  <c r="LG1774" i="1"/>
  <c r="LM1775" i="1"/>
  <c r="LC1775" i="1"/>
  <c r="LL1776" i="1"/>
  <c r="LH1776" i="1"/>
  <c r="LM1776" i="1"/>
  <c r="LK1779" i="1"/>
  <c r="LG1782" i="1"/>
  <c r="LN1790" i="1"/>
  <c r="LO1790" i="1"/>
  <c r="LJ1796" i="1"/>
  <c r="LG1796" i="1"/>
  <c r="LK1797" i="1"/>
  <c r="LH1797" i="1"/>
  <c r="LH1799" i="1"/>
  <c r="LK1799" i="1"/>
  <c r="LK1801" i="1"/>
  <c r="LH1801" i="1"/>
  <c r="LH1803" i="1"/>
  <c r="LK1803" i="1"/>
  <c r="LK1805" i="1"/>
  <c r="LH1805" i="1"/>
  <c r="LH1807" i="1"/>
  <c r="LK1807" i="1"/>
  <c r="LK1809" i="1"/>
  <c r="LH1809" i="1"/>
  <c r="LN1812" i="1"/>
  <c r="LO1812" i="1"/>
  <c r="LN1814" i="1"/>
  <c r="LO1814" i="1"/>
  <c r="LH1815" i="1"/>
  <c r="LK1815" i="1"/>
  <c r="LK1817" i="1"/>
  <c r="LH1817" i="1"/>
  <c r="LF1821" i="1"/>
  <c r="LI1821" i="1"/>
  <c r="LN1822" i="1"/>
  <c r="LO1822" i="1"/>
  <c r="LH1823" i="1"/>
  <c r="LK1823" i="1"/>
  <c r="LK1825" i="1"/>
  <c r="LH1825" i="1"/>
  <c r="LF1829" i="1"/>
  <c r="LI1829" i="1"/>
  <c r="LN1830" i="1"/>
  <c r="LO1830" i="1"/>
  <c r="LH1831" i="1"/>
  <c r="LK1831" i="1"/>
  <c r="LK1833" i="1"/>
  <c r="LH1833" i="1"/>
  <c r="LF1837" i="1"/>
  <c r="LI1837" i="1"/>
  <c r="LN1838" i="1"/>
  <c r="LO1838" i="1"/>
  <c r="LH1839" i="1"/>
  <c r="LK1839" i="1"/>
  <c r="LK1841" i="1"/>
  <c r="LH1841" i="1"/>
  <c r="LF1845" i="1"/>
  <c r="LI1845" i="1"/>
  <c r="LN1846" i="1"/>
  <c r="LO1846" i="1"/>
  <c r="LH1847" i="1"/>
  <c r="LK1847" i="1"/>
  <c r="LK1849" i="1"/>
  <c r="LH1849" i="1"/>
  <c r="LF1853" i="1"/>
  <c r="LI1853" i="1"/>
  <c r="LN1854" i="1"/>
  <c r="LO1854" i="1"/>
  <c r="LH1855" i="1"/>
  <c r="LK1855" i="1"/>
  <c r="LK1857" i="1"/>
  <c r="LH1857" i="1"/>
  <c r="LF1861" i="1"/>
  <c r="LI1861" i="1"/>
  <c r="LN1862" i="1"/>
  <c r="LO1862" i="1"/>
  <c r="LH1863" i="1"/>
  <c r="LK1863" i="1"/>
  <c r="LK1865" i="1"/>
  <c r="LH1865" i="1"/>
  <c r="LF1869" i="1"/>
  <c r="LI1869" i="1"/>
  <c r="LN1870" i="1"/>
  <c r="LO1870" i="1"/>
  <c r="LH1871" i="1"/>
  <c r="LK1871" i="1"/>
  <c r="LK1873" i="1"/>
  <c r="LH1873" i="1"/>
  <c r="LF1877" i="1"/>
  <c r="LI1877" i="1"/>
  <c r="LN1878" i="1"/>
  <c r="LO1878" i="1"/>
  <c r="LH1879" i="1"/>
  <c r="LK1879" i="1"/>
  <c r="LK1881" i="1"/>
  <c r="LH1881" i="1"/>
  <c r="LF1885" i="1"/>
  <c r="LI1885" i="1"/>
  <c r="LN1886" i="1"/>
  <c r="LO1886" i="1"/>
  <c r="LH1887" i="1"/>
  <c r="LK1887" i="1"/>
  <c r="LK1889" i="1"/>
  <c r="LH1889" i="1"/>
  <c r="LF1893" i="1"/>
  <c r="LI1893" i="1"/>
  <c r="LN1894" i="1"/>
  <c r="LO1894" i="1"/>
  <c r="LH1895" i="1"/>
  <c r="LK1895" i="1"/>
  <c r="LK1897" i="1"/>
  <c r="LH1897" i="1"/>
  <c r="LK1901" i="1"/>
  <c r="LH1901" i="1"/>
  <c r="LN1902" i="1"/>
  <c r="LO1902" i="1"/>
  <c r="LG1906" i="1"/>
  <c r="LJ1906" i="1"/>
  <c r="LH1907" i="1"/>
  <c r="LK1907" i="1"/>
  <c r="LF1909" i="1"/>
  <c r="LI1909" i="1"/>
  <c r="LH1910" i="1"/>
  <c r="LK1910" i="1"/>
  <c r="LN1912" i="1"/>
  <c r="LO1912" i="1"/>
  <c r="LJ1916" i="1"/>
  <c r="LG1916" i="1"/>
  <c r="LG1917" i="1"/>
  <c r="LJ1917" i="1"/>
  <c r="LH1918" i="1"/>
  <c r="LK1918" i="1"/>
  <c r="LH1919" i="1"/>
  <c r="LK1919" i="1"/>
  <c r="LF1921" i="1"/>
  <c r="LI1921" i="1"/>
  <c r="LH1922" i="1"/>
  <c r="LK1922" i="1"/>
  <c r="LN1924" i="1"/>
  <c r="LO1924" i="1"/>
  <c r="LK1929" i="1"/>
  <c r="LH1929" i="1"/>
  <c r="LN1930" i="1"/>
  <c r="LO1930" i="1"/>
  <c r="LG1934" i="1"/>
  <c r="LJ1934" i="1"/>
  <c r="LH1935" i="1"/>
  <c r="LK1935" i="1"/>
  <c r="LF1937" i="1"/>
  <c r="LI1937" i="1"/>
  <c r="LH1938" i="1"/>
  <c r="LK1938" i="1"/>
  <c r="LN1940" i="1"/>
  <c r="LO1940" i="1"/>
  <c r="LK1945" i="1"/>
  <c r="LH1945" i="1"/>
  <c r="LN1946" i="1"/>
  <c r="LO1946" i="1"/>
  <c r="LG1950" i="1"/>
  <c r="LJ1950" i="1"/>
  <c r="LH1951" i="1"/>
  <c r="LK1951" i="1"/>
  <c r="LF1953" i="1"/>
  <c r="LI1953" i="1"/>
  <c r="LH1954" i="1"/>
  <c r="LK1954" i="1"/>
  <c r="LN1956" i="1"/>
  <c r="LO1956" i="1"/>
  <c r="LK1961" i="1"/>
  <c r="LH1961" i="1"/>
  <c r="LN1962" i="1"/>
  <c r="LO1962" i="1"/>
  <c r="LN1966" i="1"/>
  <c r="LO1966" i="1"/>
  <c r="LH1967" i="1"/>
  <c r="LK1967" i="1"/>
  <c r="LH1970" i="1"/>
  <c r="LK1970" i="1"/>
  <c r="LF1973" i="1"/>
  <c r="LI1973" i="1"/>
  <c r="LG1974" i="1"/>
  <c r="LJ1974" i="1"/>
  <c r="LF1977" i="1"/>
  <c r="LI1977" i="1"/>
  <c r="LN1978" i="1"/>
  <c r="LO1978" i="1"/>
  <c r="LH1979" i="1"/>
  <c r="LK1979" i="1"/>
  <c r="LH1982" i="1"/>
  <c r="LK1982" i="1"/>
  <c r="LF1985" i="1"/>
  <c r="LI1985" i="1"/>
  <c r="LG1986" i="1"/>
  <c r="LJ1986" i="1"/>
  <c r="LF1989" i="1"/>
  <c r="LI1989" i="1"/>
  <c r="LN1990" i="1"/>
  <c r="LO1990" i="1"/>
  <c r="LN1994" i="1"/>
  <c r="LO1994" i="1"/>
  <c r="LN2002" i="1"/>
  <c r="LO2002" i="1"/>
  <c r="LN2010" i="1"/>
  <c r="LO2010" i="1"/>
  <c r="LN2018" i="1"/>
  <c r="LO2018" i="1"/>
  <c r="LN2026" i="1"/>
  <c r="LO2026" i="1"/>
  <c r="LN2034" i="1"/>
  <c r="LO2034" i="1"/>
  <c r="LN2042" i="1"/>
  <c r="LO2042" i="1"/>
  <c r="LN2050" i="1"/>
  <c r="LO2050" i="1"/>
  <c r="LN2058" i="1"/>
  <c r="LO2058" i="1"/>
  <c r="LL1287" i="1"/>
  <c r="LL1291" i="1"/>
  <c r="LL1295" i="1"/>
  <c r="LL1299" i="1"/>
  <c r="LL1303" i="1"/>
  <c r="LL1307" i="1"/>
  <c r="LL1311" i="1"/>
  <c r="LL1315" i="1"/>
  <c r="LL1319" i="1"/>
  <c r="LL1323" i="1"/>
  <c r="LL1327" i="1"/>
  <c r="LL1331" i="1"/>
  <c r="LL1335" i="1"/>
  <c r="LL1339" i="1"/>
  <c r="LL1343" i="1"/>
  <c r="LL1347" i="1"/>
  <c r="LL1351" i="1"/>
  <c r="LL1355" i="1"/>
  <c r="LL1359" i="1"/>
  <c r="LL1363" i="1"/>
  <c r="LL1367" i="1"/>
  <c r="LL1371" i="1"/>
  <c r="LL1375" i="1"/>
  <c r="LL1379" i="1"/>
  <c r="LL1383" i="1"/>
  <c r="LL1387" i="1"/>
  <c r="LL1391" i="1"/>
  <c r="LL1395" i="1"/>
  <c r="LL1399" i="1"/>
  <c r="LL1403" i="1"/>
  <c r="LL1407" i="1"/>
  <c r="LL1411" i="1"/>
  <c r="LL1415" i="1"/>
  <c r="LL1419" i="1"/>
  <c r="LL1423" i="1"/>
  <c r="LL1427" i="1"/>
  <c r="LL1431" i="1"/>
  <c r="LL1435" i="1"/>
  <c r="LL1439" i="1"/>
  <c r="LL1443" i="1"/>
  <c r="LL1447" i="1"/>
  <c r="LL1451" i="1"/>
  <c r="LL1455" i="1"/>
  <c r="LL1459" i="1"/>
  <c r="LL1463" i="1"/>
  <c r="LL1467" i="1"/>
  <c r="LL1471" i="1"/>
  <c r="LL1475" i="1"/>
  <c r="LL1479" i="1"/>
  <c r="LL1483" i="1"/>
  <c r="LL1487" i="1"/>
  <c r="LL1491" i="1"/>
  <c r="LL1495" i="1"/>
  <c r="LL1499" i="1"/>
  <c r="LL1503" i="1"/>
  <c r="LL1507" i="1"/>
  <c r="LL1511" i="1"/>
  <c r="LL1515" i="1"/>
  <c r="LL1519" i="1"/>
  <c r="LL1523" i="1"/>
  <c r="LJ1527" i="1"/>
  <c r="LK1528" i="1"/>
  <c r="LK1529" i="1"/>
  <c r="LH1530" i="1"/>
  <c r="LL1533" i="1"/>
  <c r="LI1542" i="1"/>
  <c r="LJ1543" i="1"/>
  <c r="LK1544" i="1"/>
  <c r="LK1545" i="1"/>
  <c r="LH1546" i="1"/>
  <c r="LL1549" i="1"/>
  <c r="LI1558" i="1"/>
  <c r="LJ1559" i="1"/>
  <c r="LK1560" i="1"/>
  <c r="LK1561" i="1"/>
  <c r="LH1562" i="1"/>
  <c r="LL1565" i="1"/>
  <c r="LI1574" i="1"/>
  <c r="LJ1575" i="1"/>
  <c r="LK1576" i="1"/>
  <c r="LK1577" i="1"/>
  <c r="LH1578" i="1"/>
  <c r="LL1581" i="1"/>
  <c r="LI1590" i="1"/>
  <c r="LJ1591" i="1"/>
  <c r="LK1592" i="1"/>
  <c r="LK1593" i="1"/>
  <c r="LH1594" i="1"/>
  <c r="LL1597" i="1"/>
  <c r="LI1606" i="1"/>
  <c r="LJ1607" i="1"/>
  <c r="LK1608" i="1"/>
  <c r="LK1609" i="1"/>
  <c r="LH1610" i="1"/>
  <c r="LL1613" i="1"/>
  <c r="LI1622" i="1"/>
  <c r="LJ1623" i="1"/>
  <c r="LK1624" i="1"/>
  <c r="LK1625" i="1"/>
  <c r="LH1626" i="1"/>
  <c r="LL1629" i="1"/>
  <c r="LI1638" i="1"/>
  <c r="LJ1639" i="1"/>
  <c r="LK1640" i="1"/>
  <c r="LK1641" i="1"/>
  <c r="LH1642" i="1"/>
  <c r="LL1645" i="1"/>
  <c r="LI1654" i="1"/>
  <c r="LJ1655" i="1"/>
  <c r="LK1656" i="1"/>
  <c r="LK1657" i="1"/>
  <c r="LH1658" i="1"/>
  <c r="LI1670" i="1"/>
  <c r="LJ1671" i="1"/>
  <c r="LK1672" i="1"/>
  <c r="LK1673" i="1"/>
  <c r="LH1674" i="1"/>
  <c r="LL1677" i="1"/>
  <c r="LI1686" i="1"/>
  <c r="LJ1687" i="1"/>
  <c r="LK1688" i="1"/>
  <c r="LK1689" i="1"/>
  <c r="LH1690" i="1"/>
  <c r="LL1693" i="1"/>
  <c r="LI1702" i="1"/>
  <c r="LJ1703" i="1"/>
  <c r="LK1704" i="1"/>
  <c r="LK1705" i="1"/>
  <c r="LH1706" i="1"/>
  <c r="LG1712" i="1"/>
  <c r="LC1713" i="1"/>
  <c r="LM1713" i="1"/>
  <c r="LN1714" i="1"/>
  <c r="LO1714" i="1"/>
  <c r="LH1714" i="1"/>
  <c r="LK1717" i="1"/>
  <c r="LG1720" i="1"/>
  <c r="LC1721" i="1"/>
  <c r="LM1721" i="1"/>
  <c r="LN1722" i="1"/>
  <c r="LO1722" i="1"/>
  <c r="LH1722" i="1"/>
  <c r="LK1725" i="1"/>
  <c r="LG1728" i="1"/>
  <c r="LC1729" i="1"/>
  <c r="LM1729" i="1"/>
  <c r="LN1730" i="1"/>
  <c r="LO1730" i="1"/>
  <c r="LH1730" i="1"/>
  <c r="LK1733" i="1"/>
  <c r="LG1736" i="1"/>
  <c r="LC1737" i="1"/>
  <c r="LM1737" i="1"/>
  <c r="LN1738" i="1"/>
  <c r="LO1738" i="1"/>
  <c r="LH1738" i="1"/>
  <c r="LK1741" i="1"/>
  <c r="LG1744" i="1"/>
  <c r="LC1745" i="1"/>
  <c r="LM1745" i="1"/>
  <c r="LN1746" i="1"/>
  <c r="LO1746" i="1"/>
  <c r="LH1746" i="1"/>
  <c r="LK1749" i="1"/>
  <c r="LG1752" i="1"/>
  <c r="LC1753" i="1"/>
  <c r="LM1753" i="1"/>
  <c r="LN1754" i="1"/>
  <c r="LO1754" i="1"/>
  <c r="LH1754" i="1"/>
  <c r="LK1757" i="1"/>
  <c r="LG1760" i="1"/>
  <c r="LC1761" i="1"/>
  <c r="LM1761" i="1"/>
  <c r="LN1762" i="1"/>
  <c r="LO1762" i="1"/>
  <c r="LH1762" i="1"/>
  <c r="LK1765" i="1"/>
  <c r="LG1768" i="1"/>
  <c r="LC1769" i="1"/>
  <c r="LM1769" i="1"/>
  <c r="LN1770" i="1"/>
  <c r="LO1770" i="1"/>
  <c r="LH1770" i="1"/>
  <c r="LK1773" i="1"/>
  <c r="LG1776" i="1"/>
  <c r="LC1777" i="1"/>
  <c r="LM1777" i="1"/>
  <c r="LN1778" i="1"/>
  <c r="LO1778" i="1"/>
  <c r="LH1778" i="1"/>
  <c r="LK1781" i="1"/>
  <c r="LN1784" i="1"/>
  <c r="LO1784" i="1"/>
  <c r="LK1785" i="1"/>
  <c r="LH1785" i="1"/>
  <c r="LH1787" i="1"/>
  <c r="LK1787" i="1"/>
  <c r="LF1789" i="1"/>
  <c r="LI1789" i="1"/>
  <c r="LG1790" i="1"/>
  <c r="LJ1790" i="1"/>
  <c r="LN1792" i="1"/>
  <c r="LO1792" i="1"/>
  <c r="LK1793" i="1"/>
  <c r="LH1793" i="1"/>
  <c r="LH1795" i="1"/>
  <c r="LK1795" i="1"/>
  <c r="LN1798" i="1"/>
  <c r="LO1798" i="1"/>
  <c r="LN1800" i="1"/>
  <c r="LO1800" i="1"/>
  <c r="LN1802" i="1"/>
  <c r="LO1802" i="1"/>
  <c r="LN1804" i="1"/>
  <c r="LO1804" i="1"/>
  <c r="LN1806" i="1"/>
  <c r="LO1806" i="1"/>
  <c r="LN1808" i="1"/>
  <c r="LO1808" i="1"/>
  <c r="LN1810" i="1"/>
  <c r="LO1810" i="1"/>
  <c r="LF1813" i="1"/>
  <c r="LI1813" i="1"/>
  <c r="LG1814" i="1"/>
  <c r="LJ1814" i="1"/>
  <c r="LN1816" i="1"/>
  <c r="LO1816" i="1"/>
  <c r="LG1822" i="1"/>
  <c r="LJ1822" i="1"/>
  <c r="LN1824" i="1"/>
  <c r="LO1824" i="1"/>
  <c r="LG1830" i="1"/>
  <c r="LJ1830" i="1"/>
  <c r="LN1832" i="1"/>
  <c r="LO1832" i="1"/>
  <c r="LG1838" i="1"/>
  <c r="LJ1838" i="1"/>
  <c r="LN1840" i="1"/>
  <c r="LO1840" i="1"/>
  <c r="LG1846" i="1"/>
  <c r="LJ1846" i="1"/>
  <c r="LN1848" i="1"/>
  <c r="LO1848" i="1"/>
  <c r="LG1854" i="1"/>
  <c r="LJ1854" i="1"/>
  <c r="LN1856" i="1"/>
  <c r="LO1856" i="1"/>
  <c r="LG1862" i="1"/>
  <c r="LJ1862" i="1"/>
  <c r="LN1864" i="1"/>
  <c r="LO1864" i="1"/>
  <c r="LG1870" i="1"/>
  <c r="LJ1870" i="1"/>
  <c r="LN1872" i="1"/>
  <c r="LO1872" i="1"/>
  <c r="LG1878" i="1"/>
  <c r="LJ1878" i="1"/>
  <c r="LN1880" i="1"/>
  <c r="LO1880" i="1"/>
  <c r="LG1886" i="1"/>
  <c r="LJ1886" i="1"/>
  <c r="LN1888" i="1"/>
  <c r="LO1888" i="1"/>
  <c r="LG1894" i="1"/>
  <c r="LJ1894" i="1"/>
  <c r="LN1896" i="1"/>
  <c r="LO1896" i="1"/>
  <c r="LG1902" i="1"/>
  <c r="LJ1902" i="1"/>
  <c r="LH1903" i="1"/>
  <c r="LK1903" i="1"/>
  <c r="LF1905" i="1"/>
  <c r="LI1905" i="1"/>
  <c r="LH1906" i="1"/>
  <c r="LK1906" i="1"/>
  <c r="LN1908" i="1"/>
  <c r="LO1908" i="1"/>
  <c r="LK1913" i="1"/>
  <c r="LH1913" i="1"/>
  <c r="LN1914" i="1"/>
  <c r="LO1914" i="1"/>
  <c r="LK1917" i="1"/>
  <c r="LH1917" i="1"/>
  <c r="LN1920" i="1"/>
  <c r="LO1920" i="1"/>
  <c r="LK1925" i="1"/>
  <c r="LH1925" i="1"/>
  <c r="LN1926" i="1"/>
  <c r="LO1926" i="1"/>
  <c r="LG1930" i="1"/>
  <c r="LJ1930" i="1"/>
  <c r="LH1931" i="1"/>
  <c r="LK1931" i="1"/>
  <c r="LF1933" i="1"/>
  <c r="LI1933" i="1"/>
  <c r="LH1934" i="1"/>
  <c r="LK1934" i="1"/>
  <c r="LN1936" i="1"/>
  <c r="LO1936" i="1"/>
  <c r="LK1941" i="1"/>
  <c r="LH1941" i="1"/>
  <c r="LN1942" i="1"/>
  <c r="LO1942" i="1"/>
  <c r="LG1946" i="1"/>
  <c r="LJ1946" i="1"/>
  <c r="LH1947" i="1"/>
  <c r="LK1947" i="1"/>
  <c r="LF1949" i="1"/>
  <c r="LI1949" i="1"/>
  <c r="LH1950" i="1"/>
  <c r="LK1950" i="1"/>
  <c r="LN1952" i="1"/>
  <c r="LO1952" i="1"/>
  <c r="LK1957" i="1"/>
  <c r="LH1957" i="1"/>
  <c r="LN1958" i="1"/>
  <c r="LO1958" i="1"/>
  <c r="LG1962" i="1"/>
  <c r="LJ1962" i="1"/>
  <c r="LH1963" i="1"/>
  <c r="LK1963" i="1"/>
  <c r="LF1965" i="1"/>
  <c r="LI1965" i="1"/>
  <c r="LG1966" i="1"/>
  <c r="LJ1966" i="1"/>
  <c r="LH1974" i="1"/>
  <c r="LK1974" i="1"/>
  <c r="LG1977" i="1"/>
  <c r="LJ1977" i="1"/>
  <c r="LG1978" i="1"/>
  <c r="LJ1978" i="1"/>
  <c r="LH1986" i="1"/>
  <c r="LK1986" i="1"/>
  <c r="LG1989" i="1"/>
  <c r="LJ1989" i="1"/>
  <c r="LG1990" i="1"/>
  <c r="LJ1990" i="1"/>
  <c r="LF1993" i="1"/>
  <c r="LI1993" i="1"/>
  <c r="LG1994" i="1"/>
  <c r="LJ1994" i="1"/>
  <c r="LN1996" i="1"/>
  <c r="LO1996" i="1"/>
  <c r="LK1997" i="1"/>
  <c r="LH1997" i="1"/>
  <c r="LH1999" i="1"/>
  <c r="LK1999" i="1"/>
  <c r="LF2001" i="1"/>
  <c r="LI2001" i="1"/>
  <c r="LG2002" i="1"/>
  <c r="LJ2002" i="1"/>
  <c r="LK2005" i="1"/>
  <c r="LH2005" i="1"/>
  <c r="LH2007" i="1"/>
  <c r="LK2007" i="1"/>
  <c r="LF2009" i="1"/>
  <c r="LI2009" i="1"/>
  <c r="LG2010" i="1"/>
  <c r="LJ2010" i="1"/>
  <c r="LN2012" i="1"/>
  <c r="LO2012" i="1"/>
  <c r="LK2013" i="1"/>
  <c r="LH2013" i="1"/>
  <c r="LH2015" i="1"/>
  <c r="LK2015" i="1"/>
  <c r="LF2017" i="1"/>
  <c r="LI2017" i="1"/>
  <c r="LG2018" i="1"/>
  <c r="LJ2018" i="1"/>
  <c r="LN2020" i="1"/>
  <c r="LO2020" i="1"/>
  <c r="LK2021" i="1"/>
  <c r="LH2021" i="1"/>
  <c r="LH2023" i="1"/>
  <c r="LK2023" i="1"/>
  <c r="LF2025" i="1"/>
  <c r="LI2025" i="1"/>
  <c r="LG2026" i="1"/>
  <c r="LJ2026" i="1"/>
  <c r="LN2028" i="1"/>
  <c r="LO2028" i="1"/>
  <c r="LK2029" i="1"/>
  <c r="LH2029" i="1"/>
  <c r="LH2031" i="1"/>
  <c r="LK2031" i="1"/>
  <c r="LF2033" i="1"/>
  <c r="LI2033" i="1"/>
  <c r="LG2034" i="1"/>
  <c r="LJ2034" i="1"/>
  <c r="LK2037" i="1"/>
  <c r="LH2037" i="1"/>
  <c r="LH2039" i="1"/>
  <c r="LK2039" i="1"/>
  <c r="LF2041" i="1"/>
  <c r="LI2041" i="1"/>
  <c r="LG2042" i="1"/>
  <c r="LJ2042" i="1"/>
  <c r="LN2044" i="1"/>
  <c r="LO2044" i="1"/>
  <c r="LK2045" i="1"/>
  <c r="LH2045" i="1"/>
  <c r="LH2047" i="1"/>
  <c r="LK2047" i="1"/>
  <c r="LF2049" i="1"/>
  <c r="LI2049" i="1"/>
  <c r="LG2050" i="1"/>
  <c r="LJ2050" i="1"/>
  <c r="LN2052" i="1"/>
  <c r="LO2052" i="1"/>
  <c r="LK2053" i="1"/>
  <c r="LH2053" i="1"/>
  <c r="LH2055" i="1"/>
  <c r="LK2055" i="1"/>
  <c r="LF2057" i="1"/>
  <c r="LI2057" i="1"/>
  <c r="LG2058" i="1"/>
  <c r="LJ2058" i="1"/>
  <c r="LL946" i="1"/>
  <c r="LL950" i="1"/>
  <c r="LL954" i="1"/>
  <c r="LL958" i="1"/>
  <c r="LL962" i="1"/>
  <c r="LL966" i="1"/>
  <c r="LL970" i="1"/>
  <c r="LL974" i="1"/>
  <c r="LL978" i="1"/>
  <c r="LL982" i="1"/>
  <c r="LL986" i="1"/>
  <c r="LL990" i="1"/>
  <c r="LL994" i="1"/>
  <c r="LL998" i="1"/>
  <c r="LL1002" i="1"/>
  <c r="LL1006" i="1"/>
  <c r="LL1010" i="1"/>
  <c r="LL1014" i="1"/>
  <c r="LL1018" i="1"/>
  <c r="LL1022" i="1"/>
  <c r="LC1025" i="1"/>
  <c r="LC1029" i="1"/>
  <c r="LD1030" i="1"/>
  <c r="LC1033" i="1"/>
  <c r="LD1034" i="1"/>
  <c r="LC1037" i="1"/>
  <c r="LD1038" i="1"/>
  <c r="LC1041" i="1"/>
  <c r="LD1042" i="1"/>
  <c r="LC1045" i="1"/>
  <c r="LD1046" i="1"/>
  <c r="LC1049" i="1"/>
  <c r="LC1053" i="1"/>
  <c r="LD1054" i="1"/>
  <c r="LC1057" i="1"/>
  <c r="LD1058" i="1"/>
  <c r="LC1061" i="1"/>
  <c r="LD1062" i="1"/>
  <c r="LC1065" i="1"/>
  <c r="LD1066" i="1"/>
  <c r="LC1069" i="1"/>
  <c r="LD1070" i="1"/>
  <c r="LC1073" i="1"/>
  <c r="LD1074" i="1"/>
  <c r="LC1077" i="1"/>
  <c r="LD1078" i="1"/>
  <c r="LC1081" i="1"/>
  <c r="LD1082" i="1"/>
  <c r="LC1085" i="1"/>
  <c r="LD1086" i="1"/>
  <c r="LC1089" i="1"/>
  <c r="LD1090" i="1"/>
  <c r="LC1093" i="1"/>
  <c r="LD1094" i="1"/>
  <c r="LC1097" i="1"/>
  <c r="LC1101" i="1"/>
  <c r="LD1102" i="1"/>
  <c r="LC1105" i="1"/>
  <c r="LD1106" i="1"/>
  <c r="LC1109" i="1"/>
  <c r="LD1110" i="1"/>
  <c r="LC1113" i="1"/>
  <c r="LD1114" i="1"/>
  <c r="LC1117" i="1"/>
  <c r="LD1118" i="1"/>
  <c r="LC1121" i="1"/>
  <c r="LD1122" i="1"/>
  <c r="LC1125" i="1"/>
  <c r="LC1129" i="1"/>
  <c r="LD1130" i="1"/>
  <c r="LC1133" i="1"/>
  <c r="LD1134" i="1"/>
  <c r="LC1137" i="1"/>
  <c r="LD1138" i="1"/>
  <c r="LC1141" i="1"/>
  <c r="LD1142" i="1"/>
  <c r="LC1145" i="1"/>
  <c r="LD1146" i="1"/>
  <c r="LC1149" i="1"/>
  <c r="LD1150" i="1"/>
  <c r="LC1153" i="1"/>
  <c r="LD1154" i="1"/>
  <c r="LC1157" i="1"/>
  <c r="LD1158" i="1"/>
  <c r="LC1161" i="1"/>
  <c r="LD1162" i="1"/>
  <c r="LC1165" i="1"/>
  <c r="LD1166" i="1"/>
  <c r="LC1169" i="1"/>
  <c r="LD1170" i="1"/>
  <c r="LC1173" i="1"/>
  <c r="LD1174" i="1"/>
  <c r="LC1177" i="1"/>
  <c r="LD1178" i="1"/>
  <c r="LC1181" i="1"/>
  <c r="LD1182" i="1"/>
  <c r="LC1185" i="1"/>
  <c r="LD1186" i="1"/>
  <c r="LC1189" i="1"/>
  <c r="LC1193" i="1"/>
  <c r="LD1194" i="1"/>
  <c r="LC1197" i="1"/>
  <c r="LD1198" i="1"/>
  <c r="LC1201" i="1"/>
  <c r="LD1202" i="1"/>
  <c r="LC1205" i="1"/>
  <c r="LD1206" i="1"/>
  <c r="LC1209" i="1"/>
  <c r="LD1210" i="1"/>
  <c r="LC1213" i="1"/>
  <c r="LC1217" i="1"/>
  <c r="LC1221" i="1"/>
  <c r="LC1225" i="1"/>
  <c r="LD1226" i="1"/>
  <c r="LC1229" i="1"/>
  <c r="LC1233" i="1"/>
  <c r="LC1237" i="1"/>
  <c r="LC1241" i="1"/>
  <c r="LC1245" i="1"/>
  <c r="LC1249" i="1"/>
  <c r="LD1250" i="1"/>
  <c r="LC1253" i="1"/>
  <c r="LD1254" i="1"/>
  <c r="LC1257" i="1"/>
  <c r="LC1261" i="1"/>
  <c r="LD1262" i="1"/>
  <c r="LC1265" i="1"/>
  <c r="LD1266" i="1"/>
  <c r="LC1269" i="1"/>
  <c r="LD1270" i="1"/>
  <c r="LC1273" i="1"/>
  <c r="LD1274" i="1"/>
  <c r="LC1277" i="1"/>
  <c r="LD1278" i="1"/>
  <c r="LC1281" i="1"/>
  <c r="LC1285" i="1"/>
  <c r="LC1289" i="1"/>
  <c r="LC1293" i="1"/>
  <c r="LD1294" i="1"/>
  <c r="LC1297" i="1"/>
  <c r="LD1298" i="1"/>
  <c r="LC1301" i="1"/>
  <c r="LL1302" i="1"/>
  <c r="LC1305" i="1"/>
  <c r="LL1306" i="1"/>
  <c r="LC1309" i="1"/>
  <c r="LL1310" i="1"/>
  <c r="LC1313" i="1"/>
  <c r="LL1314" i="1"/>
  <c r="LC1317" i="1"/>
  <c r="LL1318" i="1"/>
  <c r="LC1321" i="1"/>
  <c r="LL1322" i="1"/>
  <c r="LC1325" i="1"/>
  <c r="LL1326" i="1"/>
  <c r="LC1329" i="1"/>
  <c r="LL1330" i="1"/>
  <c r="LC1333" i="1"/>
  <c r="LL1334" i="1"/>
  <c r="LC1337" i="1"/>
  <c r="LL1338" i="1"/>
  <c r="LC1341" i="1"/>
  <c r="LL1342" i="1"/>
  <c r="LC1345" i="1"/>
  <c r="LL1346" i="1"/>
  <c r="LC1349" i="1"/>
  <c r="LL1350" i="1"/>
  <c r="LC1353" i="1"/>
  <c r="LL1354" i="1"/>
  <c r="LC1357" i="1"/>
  <c r="LL1358" i="1"/>
  <c r="LC1361" i="1"/>
  <c r="LL1362" i="1"/>
  <c r="LC1365" i="1"/>
  <c r="LL1366" i="1"/>
  <c r="LC1369" i="1"/>
  <c r="LL1370" i="1"/>
  <c r="LC1373" i="1"/>
  <c r="LD1374" i="1"/>
  <c r="LC1377" i="1"/>
  <c r="LC1381" i="1"/>
  <c r="LC1385" i="1"/>
  <c r="LC1389" i="1"/>
  <c r="LD1390" i="1"/>
  <c r="LC1393" i="1"/>
  <c r="LC1397" i="1"/>
  <c r="LD1398" i="1"/>
  <c r="LC1401" i="1"/>
  <c r="LC1405" i="1"/>
  <c r="LC1409" i="1"/>
  <c r="LD1410" i="1"/>
  <c r="LC1413" i="1"/>
  <c r="LD1414" i="1"/>
  <c r="LC1417" i="1"/>
  <c r="LD1418" i="1"/>
  <c r="LC1421" i="1"/>
  <c r="LC1425" i="1"/>
  <c r="LD1426" i="1"/>
  <c r="LC1429" i="1"/>
  <c r="LC1433" i="1"/>
  <c r="LC1437" i="1"/>
  <c r="LC1441" i="1"/>
  <c r="LD1442" i="1"/>
  <c r="LC1445" i="1"/>
  <c r="LD1446" i="1"/>
  <c r="LC1449" i="1"/>
  <c r="LD1450" i="1"/>
  <c r="LC1453" i="1"/>
  <c r="LD1454" i="1"/>
  <c r="LC1457" i="1"/>
  <c r="LD1458" i="1"/>
  <c r="LC1461" i="1"/>
  <c r="LD1462" i="1"/>
  <c r="LC1465" i="1"/>
  <c r="LC1469" i="1"/>
  <c r="LL1470" i="1"/>
  <c r="LC1473" i="1"/>
  <c r="LL1474" i="1"/>
  <c r="LC1477" i="1"/>
  <c r="LL1478" i="1"/>
  <c r="LC1481" i="1"/>
  <c r="LL1482" i="1"/>
  <c r="LC1485" i="1"/>
  <c r="LL1486" i="1"/>
  <c r="LC1489" i="1"/>
  <c r="LL1490" i="1"/>
  <c r="LC1493" i="1"/>
  <c r="LL1494" i="1"/>
  <c r="LC1497" i="1"/>
  <c r="LD1498" i="1"/>
  <c r="LC1501" i="1"/>
  <c r="LD1502" i="1"/>
  <c r="LC1505" i="1"/>
  <c r="LD1506" i="1"/>
  <c r="LC1509" i="1"/>
  <c r="LD1510" i="1"/>
  <c r="LC1513" i="1"/>
  <c r="LD1514" i="1"/>
  <c r="LC1517" i="1"/>
  <c r="LD1518" i="1"/>
  <c r="LC1521" i="1"/>
  <c r="LD1522" i="1"/>
  <c r="LC1525" i="1"/>
  <c r="LD1526" i="1"/>
  <c r="LK1527" i="1"/>
  <c r="LL1528" i="1"/>
  <c r="LL1529" i="1"/>
  <c r="LK1530" i="1"/>
  <c r="LL1531" i="1"/>
  <c r="LC1532" i="1"/>
  <c r="LH1532" i="1"/>
  <c r="LH1533" i="1"/>
  <c r="LM1533" i="1"/>
  <c r="LM1534" i="1"/>
  <c r="LC1535" i="1"/>
  <c r="LH1535" i="1"/>
  <c r="LI1536" i="1"/>
  <c r="LN1537" i="1"/>
  <c r="LO1537" i="1"/>
  <c r="LK1540" i="1"/>
  <c r="LJ1541" i="1"/>
  <c r="LL1542" i="1"/>
  <c r="LK1543" i="1"/>
  <c r="LL1544" i="1"/>
  <c r="LL1545" i="1"/>
  <c r="LK1546" i="1"/>
  <c r="LL1547" i="1"/>
  <c r="LH1548" i="1"/>
  <c r="LM1548" i="1"/>
  <c r="LH1549" i="1"/>
  <c r="LM1549" i="1"/>
  <c r="LM1550" i="1"/>
  <c r="LC1551" i="1"/>
  <c r="LH1551" i="1"/>
  <c r="LI1552" i="1"/>
  <c r="LK1556" i="1"/>
  <c r="LJ1557" i="1"/>
  <c r="LL1560" i="1"/>
  <c r="LL1561" i="1"/>
  <c r="LK1562" i="1"/>
  <c r="LL1563" i="1"/>
  <c r="LH1564" i="1"/>
  <c r="LM1564" i="1"/>
  <c r="LH1565" i="1"/>
  <c r="LM1565" i="1"/>
  <c r="LM1566" i="1"/>
  <c r="LH1567" i="1"/>
  <c r="LI1568" i="1"/>
  <c r="LK1572" i="1"/>
  <c r="LJ1573" i="1"/>
  <c r="LL1576" i="1"/>
  <c r="LL1577" i="1"/>
  <c r="LK1578" i="1"/>
  <c r="LL1579" i="1"/>
  <c r="LH1580" i="1"/>
  <c r="LM1580" i="1"/>
  <c r="LH1581" i="1"/>
  <c r="LM1581" i="1"/>
  <c r="LM1582" i="1"/>
  <c r="LH1583" i="1"/>
  <c r="LI1584" i="1"/>
  <c r="LK1588" i="1"/>
  <c r="LJ1589" i="1"/>
  <c r="LL1590" i="1"/>
  <c r="LL1592" i="1"/>
  <c r="LL1593" i="1"/>
  <c r="LK1594" i="1"/>
  <c r="LL1595" i="1"/>
  <c r="LH1596" i="1"/>
  <c r="LM1596" i="1"/>
  <c r="LH1597" i="1"/>
  <c r="LM1597" i="1"/>
  <c r="LM1598" i="1"/>
  <c r="LH1599" i="1"/>
  <c r="LI1600" i="1"/>
  <c r="LK1604" i="1"/>
  <c r="LJ1605" i="1"/>
  <c r="LL1608" i="1"/>
  <c r="LL1609" i="1"/>
  <c r="LK1610" i="1"/>
  <c r="LL1611" i="1"/>
  <c r="LH1612" i="1"/>
  <c r="LM1612" i="1"/>
  <c r="LH1613" i="1"/>
  <c r="LM1613" i="1"/>
  <c r="LM1614" i="1"/>
  <c r="LH1615" i="1"/>
  <c r="LI1616" i="1"/>
  <c r="LK1620" i="1"/>
  <c r="LJ1621" i="1"/>
  <c r="LL1624" i="1"/>
  <c r="LL1625" i="1"/>
  <c r="LK1626" i="1"/>
  <c r="LL1627" i="1"/>
  <c r="LH1628" i="1"/>
  <c r="LM1628" i="1"/>
  <c r="LH1629" i="1"/>
  <c r="LM1629" i="1"/>
  <c r="LH1631" i="1"/>
  <c r="LI1632" i="1"/>
  <c r="LK1636" i="1"/>
  <c r="LJ1637" i="1"/>
  <c r="LL1640" i="1"/>
  <c r="LL1641" i="1"/>
  <c r="LK1642" i="1"/>
  <c r="LL1643" i="1"/>
  <c r="LH1644" i="1"/>
  <c r="LM1644" i="1"/>
  <c r="LH1645" i="1"/>
  <c r="LM1645" i="1"/>
  <c r="LH1647" i="1"/>
  <c r="LI1648" i="1"/>
  <c r="LN1649" i="1"/>
  <c r="LO1649" i="1"/>
  <c r="LK1652" i="1"/>
  <c r="LJ1653" i="1"/>
  <c r="LL1656" i="1"/>
  <c r="LL1657" i="1"/>
  <c r="LK1658" i="1"/>
  <c r="LL1659" i="1"/>
  <c r="LH1660" i="1"/>
  <c r="LM1660" i="1"/>
  <c r="LH1661" i="1"/>
  <c r="LM1661" i="1"/>
  <c r="LM1662" i="1"/>
  <c r="LH1663" i="1"/>
  <c r="LI1664" i="1"/>
  <c r="LN1665" i="1"/>
  <c r="LO1665" i="1"/>
  <c r="LK1668" i="1"/>
  <c r="LJ1669" i="1"/>
  <c r="LL1672" i="1"/>
  <c r="LL1673" i="1"/>
  <c r="LK1674" i="1"/>
  <c r="LL1675" i="1"/>
  <c r="LH1676" i="1"/>
  <c r="LM1676" i="1"/>
  <c r="LH1677" i="1"/>
  <c r="LM1677" i="1"/>
  <c r="LM1678" i="1"/>
  <c r="LC1679" i="1"/>
  <c r="LH1679" i="1"/>
  <c r="LI1680" i="1"/>
  <c r="LK1684" i="1"/>
  <c r="LJ1685" i="1"/>
  <c r="LL1686" i="1"/>
  <c r="LK1687" i="1"/>
  <c r="LL1688" i="1"/>
  <c r="LL1689" i="1"/>
  <c r="LK1690" i="1"/>
  <c r="LL1691" i="1"/>
  <c r="LC1692" i="1"/>
  <c r="LH1692" i="1"/>
  <c r="LH1693" i="1"/>
  <c r="LM1693" i="1"/>
  <c r="LM1694" i="1"/>
  <c r="LC1695" i="1"/>
  <c r="LH1695" i="1"/>
  <c r="LI1696" i="1"/>
  <c r="LK1700" i="1"/>
  <c r="LJ1701" i="1"/>
  <c r="LK1703" i="1"/>
  <c r="LL1704" i="1"/>
  <c r="LL1705" i="1"/>
  <c r="LK1706" i="1"/>
  <c r="LL1707" i="1"/>
  <c r="LC1708" i="1"/>
  <c r="LH1708" i="1"/>
  <c r="LH1709" i="1"/>
  <c r="LM1709" i="1"/>
  <c r="LK1711" i="1"/>
  <c r="LJ1711" i="1"/>
  <c r="LH1713" i="1"/>
  <c r="LG1714" i="1"/>
  <c r="LM1715" i="1"/>
  <c r="LC1715" i="1"/>
  <c r="LN1715" i="1"/>
  <c r="LO1715" i="1"/>
  <c r="LN1716" i="1"/>
  <c r="LO1716" i="1"/>
  <c r="LH1716" i="1"/>
  <c r="LK1719" i="1"/>
  <c r="LJ1719" i="1"/>
  <c r="LI1720" i="1"/>
  <c r="LH1721" i="1"/>
  <c r="LG1722" i="1"/>
  <c r="LM1723" i="1"/>
  <c r="LC1723" i="1"/>
  <c r="LN1723" i="1"/>
  <c r="LO1723" i="1"/>
  <c r="LN1724" i="1"/>
  <c r="LO1724" i="1"/>
  <c r="LH1724" i="1"/>
  <c r="LK1727" i="1"/>
  <c r="LJ1727" i="1"/>
  <c r="LI1728" i="1"/>
  <c r="LH1729" i="1"/>
  <c r="LG1730" i="1"/>
  <c r="LM1731" i="1"/>
  <c r="LC1731" i="1"/>
  <c r="LN1731" i="1"/>
  <c r="LO1731" i="1"/>
  <c r="LL1732" i="1"/>
  <c r="LH1732" i="1"/>
  <c r="LM1732" i="1"/>
  <c r="LK1735" i="1"/>
  <c r="LJ1735" i="1"/>
  <c r="LI1736" i="1"/>
  <c r="LH1737" i="1"/>
  <c r="LG1738" i="1"/>
  <c r="LM1739" i="1"/>
  <c r="LC1739" i="1"/>
  <c r="LN1739" i="1"/>
  <c r="LO1739" i="1"/>
  <c r="LN1740" i="1"/>
  <c r="LO1740" i="1"/>
  <c r="LH1740" i="1"/>
  <c r="LK1743" i="1"/>
  <c r="LJ1743" i="1"/>
  <c r="LI1744" i="1"/>
  <c r="LH1745" i="1"/>
  <c r="LG1746" i="1"/>
  <c r="LM1747" i="1"/>
  <c r="LC1747" i="1"/>
  <c r="LN1747" i="1"/>
  <c r="LO1747" i="1"/>
  <c r="LL1748" i="1"/>
  <c r="LH1748" i="1"/>
  <c r="LM1748" i="1"/>
  <c r="LK1751" i="1"/>
  <c r="LJ1751" i="1"/>
  <c r="LI1752" i="1"/>
  <c r="LH1753" i="1"/>
  <c r="LG1754" i="1"/>
  <c r="LM1755" i="1"/>
  <c r="LC1755" i="1"/>
  <c r="LN1755" i="1"/>
  <c r="LO1755" i="1"/>
  <c r="LL1756" i="1"/>
  <c r="LH1756" i="1"/>
  <c r="LM1756" i="1"/>
  <c r="LK1759" i="1"/>
  <c r="LJ1759" i="1"/>
  <c r="LI1760" i="1"/>
  <c r="LH1761" i="1"/>
  <c r="LG1762" i="1"/>
  <c r="LM1763" i="1"/>
  <c r="LC1763" i="1"/>
  <c r="LN1763" i="1"/>
  <c r="LO1763" i="1"/>
  <c r="LL1764" i="1"/>
  <c r="LH1764" i="1"/>
  <c r="LM1764" i="1"/>
  <c r="LK1767" i="1"/>
  <c r="LJ1767" i="1"/>
  <c r="LI1768" i="1"/>
  <c r="LH1769" i="1"/>
  <c r="LG1770" i="1"/>
  <c r="LM1771" i="1"/>
  <c r="LC1771" i="1"/>
  <c r="LN1771" i="1"/>
  <c r="LO1771" i="1"/>
  <c r="LL1772" i="1"/>
  <c r="LH1772" i="1"/>
  <c r="LM1772" i="1"/>
  <c r="LK1775" i="1"/>
  <c r="LG1778" i="1"/>
  <c r="LM1779" i="1"/>
  <c r="LC1779" i="1"/>
  <c r="LN1779" i="1"/>
  <c r="LO1779" i="1"/>
  <c r="LH1780" i="1"/>
  <c r="LH1783" i="1"/>
  <c r="LK1783" i="1"/>
  <c r="LN1786" i="1"/>
  <c r="LO1786" i="1"/>
  <c r="LN1794" i="1"/>
  <c r="LO1794" i="1"/>
  <c r="LF1797" i="1"/>
  <c r="LI1797" i="1"/>
  <c r="LG1798" i="1"/>
  <c r="LJ1798" i="1"/>
  <c r="LF1801" i="1"/>
  <c r="LI1801" i="1"/>
  <c r="LG1802" i="1"/>
  <c r="LJ1802" i="1"/>
  <c r="LF1805" i="1"/>
  <c r="LI1805" i="1"/>
  <c r="LG1806" i="1"/>
  <c r="LJ1806" i="1"/>
  <c r="LF1809" i="1"/>
  <c r="LI1809" i="1"/>
  <c r="LG1810" i="1"/>
  <c r="LJ1810" i="1"/>
  <c r="LF1817" i="1"/>
  <c r="LI1817" i="1"/>
  <c r="LN1818" i="1"/>
  <c r="LO1818" i="1"/>
  <c r="LH1819" i="1"/>
  <c r="LK1819" i="1"/>
  <c r="LK1821" i="1"/>
  <c r="LH1821" i="1"/>
  <c r="LF1825" i="1"/>
  <c r="LI1825" i="1"/>
  <c r="LN1826" i="1"/>
  <c r="LO1826" i="1"/>
  <c r="LH1827" i="1"/>
  <c r="LK1827" i="1"/>
  <c r="LK1829" i="1"/>
  <c r="LH1829" i="1"/>
  <c r="LF1833" i="1"/>
  <c r="LI1833" i="1"/>
  <c r="LN1834" i="1"/>
  <c r="LO1834" i="1"/>
  <c r="LH1835" i="1"/>
  <c r="LK1835" i="1"/>
  <c r="LK1837" i="1"/>
  <c r="LH1837" i="1"/>
  <c r="LF1841" i="1"/>
  <c r="LI1841" i="1"/>
  <c r="LN1842" i="1"/>
  <c r="LO1842" i="1"/>
  <c r="LH1843" i="1"/>
  <c r="LK1843" i="1"/>
  <c r="LK1845" i="1"/>
  <c r="LH1845" i="1"/>
  <c r="LF1849" i="1"/>
  <c r="LI1849" i="1"/>
  <c r="LN1850" i="1"/>
  <c r="LO1850" i="1"/>
  <c r="LH1851" i="1"/>
  <c r="LK1851" i="1"/>
  <c r="LK1853" i="1"/>
  <c r="LH1853" i="1"/>
  <c r="LF1857" i="1"/>
  <c r="LI1857" i="1"/>
  <c r="LN1858" i="1"/>
  <c r="LO1858" i="1"/>
  <c r="LH1859" i="1"/>
  <c r="LK1859" i="1"/>
  <c r="LK1861" i="1"/>
  <c r="LH1861" i="1"/>
  <c r="LF1865" i="1"/>
  <c r="LI1865" i="1"/>
  <c r="LN1866" i="1"/>
  <c r="LO1866" i="1"/>
  <c r="LH1867" i="1"/>
  <c r="LK1867" i="1"/>
  <c r="LK1869" i="1"/>
  <c r="LH1869" i="1"/>
  <c r="LF1873" i="1"/>
  <c r="LI1873" i="1"/>
  <c r="LN1874" i="1"/>
  <c r="LO1874" i="1"/>
  <c r="LH1875" i="1"/>
  <c r="LK1875" i="1"/>
  <c r="LK1877" i="1"/>
  <c r="LH1877" i="1"/>
  <c r="LF1881" i="1"/>
  <c r="LI1881" i="1"/>
  <c r="LN1882" i="1"/>
  <c r="LO1882" i="1"/>
  <c r="LH1883" i="1"/>
  <c r="LK1883" i="1"/>
  <c r="LK1885" i="1"/>
  <c r="LH1885" i="1"/>
  <c r="LF1889" i="1"/>
  <c r="LI1889" i="1"/>
  <c r="LN1890" i="1"/>
  <c r="LO1890" i="1"/>
  <c r="LH1891" i="1"/>
  <c r="LK1891" i="1"/>
  <c r="LK1893" i="1"/>
  <c r="LH1893" i="1"/>
  <c r="LF1897" i="1"/>
  <c r="LI1897" i="1"/>
  <c r="LN1898" i="1"/>
  <c r="LO1898" i="1"/>
  <c r="LH1899" i="1"/>
  <c r="LK1899" i="1"/>
  <c r="LF1901" i="1"/>
  <c r="LI1901" i="1"/>
  <c r="LH1902" i="1"/>
  <c r="LK1902" i="1"/>
  <c r="LN1904" i="1"/>
  <c r="LO1904" i="1"/>
  <c r="LK1909" i="1"/>
  <c r="LH1909" i="1"/>
  <c r="LN1910" i="1"/>
  <c r="LO1910" i="1"/>
  <c r="LG1914" i="1"/>
  <c r="LJ1914" i="1"/>
  <c r="LH1915" i="1"/>
  <c r="LK1915" i="1"/>
  <c r="LN1918" i="1"/>
  <c r="LO1918" i="1"/>
  <c r="LK1921" i="1"/>
  <c r="LH1921" i="1"/>
  <c r="LN1922" i="1"/>
  <c r="LO1922" i="1"/>
  <c r="LG1926" i="1"/>
  <c r="LJ1926" i="1"/>
  <c r="LH1927" i="1"/>
  <c r="LK1927" i="1"/>
  <c r="LF1929" i="1"/>
  <c r="LI1929" i="1"/>
  <c r="LH1930" i="1"/>
  <c r="LK1930" i="1"/>
  <c r="LN1932" i="1"/>
  <c r="LO1932" i="1"/>
  <c r="LK1937" i="1"/>
  <c r="LH1937" i="1"/>
  <c r="LN1938" i="1"/>
  <c r="LO1938" i="1"/>
  <c r="LG1942" i="1"/>
  <c r="LJ1942" i="1"/>
  <c r="LH1943" i="1"/>
  <c r="LK1943" i="1"/>
  <c r="LF1945" i="1"/>
  <c r="LI1945" i="1"/>
  <c r="LH1946" i="1"/>
  <c r="LK1946" i="1"/>
  <c r="LN1948" i="1"/>
  <c r="LO1948" i="1"/>
  <c r="LK1953" i="1"/>
  <c r="LH1953" i="1"/>
  <c r="LN1954" i="1"/>
  <c r="LO1954" i="1"/>
  <c r="LG1958" i="1"/>
  <c r="LJ1958" i="1"/>
  <c r="LH1959" i="1"/>
  <c r="LK1959" i="1"/>
  <c r="LF1961" i="1"/>
  <c r="LI1961" i="1"/>
  <c r="LH1962" i="1"/>
  <c r="LK1962" i="1"/>
  <c r="LN1964" i="1"/>
  <c r="LO1964" i="1"/>
  <c r="LG1965" i="1"/>
  <c r="LJ1965" i="1"/>
  <c r="LH1966" i="1"/>
  <c r="LK1966" i="1"/>
  <c r="LF1969" i="1"/>
  <c r="LI1969" i="1"/>
  <c r="LN1970" i="1"/>
  <c r="LO1970" i="1"/>
  <c r="LH1971" i="1"/>
  <c r="LK1971" i="1"/>
  <c r="LH1975" i="1"/>
  <c r="LK1975" i="1"/>
  <c r="LH1978" i="1"/>
  <c r="LK1978" i="1"/>
  <c r="LF1981" i="1"/>
  <c r="LI1981" i="1"/>
  <c r="LN1982" i="1"/>
  <c r="LO1982" i="1"/>
  <c r="LH1983" i="1"/>
  <c r="LK1983" i="1"/>
  <c r="LH1987" i="1"/>
  <c r="LK1987" i="1"/>
  <c r="LH1990" i="1"/>
  <c r="LK1990" i="1"/>
  <c r="LN1998" i="1"/>
  <c r="LO1998" i="1"/>
  <c r="LN2006" i="1"/>
  <c r="LO2006" i="1"/>
  <c r="LN2014" i="1"/>
  <c r="LO2014" i="1"/>
  <c r="LN2022" i="1"/>
  <c r="LO2022" i="1"/>
  <c r="LN2030" i="1"/>
  <c r="LO2030" i="1"/>
  <c r="LN2038" i="1"/>
  <c r="LO2038" i="1"/>
  <c r="LN2046" i="1"/>
  <c r="LO2046" i="1"/>
  <c r="LN2054" i="1"/>
  <c r="LO2054" i="1"/>
  <c r="LG2059" i="1"/>
  <c r="LJ2059" i="1"/>
  <c r="LN2070" i="1"/>
  <c r="LO2070" i="1"/>
  <c r="LN2078" i="1"/>
  <c r="LO2078" i="1"/>
  <c r="LK1284" i="1"/>
  <c r="LK1288" i="1"/>
  <c r="LK1292" i="1"/>
  <c r="LK1296" i="1"/>
  <c r="LK1300" i="1"/>
  <c r="LK1304" i="1"/>
  <c r="LK1308" i="1"/>
  <c r="LK1312" i="1"/>
  <c r="LK1316" i="1"/>
  <c r="LK1320" i="1"/>
  <c r="LK1324" i="1"/>
  <c r="LK1328" i="1"/>
  <c r="LK1332" i="1"/>
  <c r="LK1336" i="1"/>
  <c r="LK1340" i="1"/>
  <c r="LK1344" i="1"/>
  <c r="LK1348" i="1"/>
  <c r="LK1352" i="1"/>
  <c r="LK1356" i="1"/>
  <c r="LK1360" i="1"/>
  <c r="LK1364" i="1"/>
  <c r="LK1368" i="1"/>
  <c r="LK1372" i="1"/>
  <c r="LK1376" i="1"/>
  <c r="LK1380" i="1"/>
  <c r="LK1384" i="1"/>
  <c r="LK1388" i="1"/>
  <c r="LK1392" i="1"/>
  <c r="LK1396" i="1"/>
  <c r="LK1400" i="1"/>
  <c r="LK1404" i="1"/>
  <c r="LK1408" i="1"/>
  <c r="LK1412" i="1"/>
  <c r="LK1416" i="1"/>
  <c r="LK1420" i="1"/>
  <c r="LK1424" i="1"/>
  <c r="LK1428" i="1"/>
  <c r="LK1432" i="1"/>
  <c r="LK1436" i="1"/>
  <c r="LK1440" i="1"/>
  <c r="LK1444" i="1"/>
  <c r="LK1448" i="1"/>
  <c r="LK1452" i="1"/>
  <c r="LK1456" i="1"/>
  <c r="LK1460" i="1"/>
  <c r="LK1464" i="1"/>
  <c r="LK1468" i="1"/>
  <c r="LK1472" i="1"/>
  <c r="LK1476" i="1"/>
  <c r="LK1480" i="1"/>
  <c r="LK1484" i="1"/>
  <c r="LK1488" i="1"/>
  <c r="LK1492" i="1"/>
  <c r="LK1496" i="1"/>
  <c r="LK1500" i="1"/>
  <c r="LK1504" i="1"/>
  <c r="LK1508" i="1"/>
  <c r="LK1512" i="1"/>
  <c r="LK1516" i="1"/>
  <c r="LK1520" i="1"/>
  <c r="LK1524" i="1"/>
  <c r="LL1527" i="1"/>
  <c r="LC1528" i="1"/>
  <c r="LH1528" i="1"/>
  <c r="LH1529" i="1"/>
  <c r="LM1529" i="1"/>
  <c r="LC1531" i="1"/>
  <c r="LK1536" i="1"/>
  <c r="LL1538" i="1"/>
  <c r="LF1539" i="1"/>
  <c r="LK1539" i="1"/>
  <c r="LG1540" i="1"/>
  <c r="LL1543" i="1"/>
  <c r="LC1544" i="1"/>
  <c r="LH1544" i="1"/>
  <c r="LH1545" i="1"/>
  <c r="LM1545" i="1"/>
  <c r="LM1546" i="1"/>
  <c r="LC1547" i="1"/>
  <c r="LH1547" i="1"/>
  <c r="LI1548" i="1"/>
  <c r="LK1552" i="1"/>
  <c r="LL1554" i="1"/>
  <c r="LF1555" i="1"/>
  <c r="LK1555" i="1"/>
  <c r="LG1556" i="1"/>
  <c r="LL1557" i="1"/>
  <c r="LL1559" i="1"/>
  <c r="LC1560" i="1"/>
  <c r="LH1560" i="1"/>
  <c r="LH1561" i="1"/>
  <c r="LM1561" i="1"/>
  <c r="LM1562" i="1"/>
  <c r="LC1563" i="1"/>
  <c r="LH1563" i="1"/>
  <c r="LI1564" i="1"/>
  <c r="LK1568" i="1"/>
  <c r="LL1570" i="1"/>
  <c r="LF1571" i="1"/>
  <c r="LK1571" i="1"/>
  <c r="LG1572" i="1"/>
  <c r="LL1573" i="1"/>
  <c r="LL1575" i="1"/>
  <c r="LC1576" i="1"/>
  <c r="LH1576" i="1"/>
  <c r="LH1577" i="1"/>
  <c r="LM1577" i="1"/>
  <c r="LM1578" i="1"/>
  <c r="LC1579" i="1"/>
  <c r="LH1579" i="1"/>
  <c r="LI1580" i="1"/>
  <c r="LK1584" i="1"/>
  <c r="LL1586" i="1"/>
  <c r="LF1587" i="1"/>
  <c r="LK1587" i="1"/>
  <c r="LG1588" i="1"/>
  <c r="LL1589" i="1"/>
  <c r="LL1591" i="1"/>
  <c r="LC1592" i="1"/>
  <c r="LH1592" i="1"/>
  <c r="LH1593" i="1"/>
  <c r="LM1593" i="1"/>
  <c r="LM1594" i="1"/>
  <c r="LC1595" i="1"/>
  <c r="LH1595" i="1"/>
  <c r="LI1596" i="1"/>
  <c r="LK1600" i="1"/>
  <c r="LL1602" i="1"/>
  <c r="LF1603" i="1"/>
  <c r="LK1603" i="1"/>
  <c r="LG1604" i="1"/>
  <c r="LL1605" i="1"/>
  <c r="LL1607" i="1"/>
  <c r="LC1608" i="1"/>
  <c r="LH1608" i="1"/>
  <c r="LH1609" i="1"/>
  <c r="LM1609" i="1"/>
  <c r="LM1610" i="1"/>
  <c r="LC1611" i="1"/>
  <c r="LH1611" i="1"/>
  <c r="LI1612" i="1"/>
  <c r="LK1616" i="1"/>
  <c r="LL1618" i="1"/>
  <c r="LF1619" i="1"/>
  <c r="LK1619" i="1"/>
  <c r="LG1620" i="1"/>
  <c r="LL1621" i="1"/>
  <c r="LL1623" i="1"/>
  <c r="LC1624" i="1"/>
  <c r="LH1624" i="1"/>
  <c r="LH1625" i="1"/>
  <c r="LM1625" i="1"/>
  <c r="LM1626" i="1"/>
  <c r="LC1627" i="1"/>
  <c r="LH1627" i="1"/>
  <c r="LI1628" i="1"/>
  <c r="LN1630" i="1"/>
  <c r="LO1630" i="1"/>
  <c r="LK1632" i="1"/>
  <c r="LL1634" i="1"/>
  <c r="LF1635" i="1"/>
  <c r="LK1635" i="1"/>
  <c r="LG1636" i="1"/>
  <c r="LL1637" i="1"/>
  <c r="LL1639" i="1"/>
  <c r="LC1640" i="1"/>
  <c r="LH1640" i="1"/>
  <c r="LH1641" i="1"/>
  <c r="LM1641" i="1"/>
  <c r="LC1643" i="1"/>
  <c r="LH1643" i="1"/>
  <c r="LI1644" i="1"/>
  <c r="LN1646" i="1"/>
  <c r="LO1646" i="1"/>
  <c r="LK1648" i="1"/>
  <c r="LL1650" i="1"/>
  <c r="LF1651" i="1"/>
  <c r="LK1651" i="1"/>
  <c r="LG1652" i="1"/>
  <c r="LL1653" i="1"/>
  <c r="LL1655" i="1"/>
  <c r="LC1656" i="1"/>
  <c r="LH1656" i="1"/>
  <c r="LH1657" i="1"/>
  <c r="LM1657" i="1"/>
  <c r="LM1658" i="1"/>
  <c r="LC1659" i="1"/>
  <c r="LH1659" i="1"/>
  <c r="LI1660" i="1"/>
  <c r="LK1664" i="1"/>
  <c r="LL1666" i="1"/>
  <c r="LF1667" i="1"/>
  <c r="LK1667" i="1"/>
  <c r="LG1668" i="1"/>
  <c r="LL1669" i="1"/>
  <c r="LL1671" i="1"/>
  <c r="LC1672" i="1"/>
  <c r="LH1672" i="1"/>
  <c r="LH1673" i="1"/>
  <c r="LM1673" i="1"/>
  <c r="LM1674" i="1"/>
  <c r="LC1675" i="1"/>
  <c r="LH1675" i="1"/>
  <c r="LI1676" i="1"/>
  <c r="LK1680" i="1"/>
  <c r="LL1682" i="1"/>
  <c r="LF1683" i="1"/>
  <c r="LK1683" i="1"/>
  <c r="LG1684" i="1"/>
  <c r="LL1687" i="1"/>
  <c r="LC1688" i="1"/>
  <c r="LH1688" i="1"/>
  <c r="LH1689" i="1"/>
  <c r="LM1689" i="1"/>
  <c r="LM1690" i="1"/>
  <c r="LC1691" i="1"/>
  <c r="LK1696" i="1"/>
  <c r="LL1698" i="1"/>
  <c r="LF1699" i="1"/>
  <c r="LK1699" i="1"/>
  <c r="LG1700" i="1"/>
  <c r="LL1703" i="1"/>
  <c r="LC1704" i="1"/>
  <c r="LH1704" i="1"/>
  <c r="LH1705" i="1"/>
  <c r="LM1705" i="1"/>
  <c r="LC1707" i="1"/>
  <c r="LH1707" i="1"/>
  <c r="LL1710" i="1"/>
  <c r="LH1710" i="1"/>
  <c r="LM1710" i="1"/>
  <c r="LL1711" i="1"/>
  <c r="LK1712" i="1"/>
  <c r="LK1713" i="1"/>
  <c r="LJ1713" i="1"/>
  <c r="LI1714" i="1"/>
  <c r="LH1715" i="1"/>
  <c r="LG1716" i="1"/>
  <c r="LC1717" i="1"/>
  <c r="LM1717" i="1"/>
  <c r="LL1718" i="1"/>
  <c r="LH1718" i="1"/>
  <c r="LM1718" i="1"/>
  <c r="LL1719" i="1"/>
  <c r="LK1720" i="1"/>
  <c r="LK1721" i="1"/>
  <c r="LJ1721" i="1"/>
  <c r="LI1722" i="1"/>
  <c r="LH1723" i="1"/>
  <c r="LG1724" i="1"/>
  <c r="LC1725" i="1"/>
  <c r="LM1725" i="1"/>
  <c r="LL1726" i="1"/>
  <c r="LH1726" i="1"/>
  <c r="LM1726" i="1"/>
  <c r="LL1727" i="1"/>
  <c r="LK1728" i="1"/>
  <c r="LK1729" i="1"/>
  <c r="LJ1729" i="1"/>
  <c r="LI1730" i="1"/>
  <c r="LH1731" i="1"/>
  <c r="LG1732" i="1"/>
  <c r="LC1733" i="1"/>
  <c r="LM1733" i="1"/>
  <c r="LL1734" i="1"/>
  <c r="LH1734" i="1"/>
  <c r="LM1734" i="1"/>
  <c r="LL1735" i="1"/>
  <c r="LK1736" i="1"/>
  <c r="LK1737" i="1"/>
  <c r="LJ1737" i="1"/>
  <c r="LI1738" i="1"/>
  <c r="LH1739" i="1"/>
  <c r="LG1740" i="1"/>
  <c r="LC1741" i="1"/>
  <c r="LM1741" i="1"/>
  <c r="LL1742" i="1"/>
  <c r="LH1742" i="1"/>
  <c r="LM1742" i="1"/>
  <c r="LL1743" i="1"/>
  <c r="LK1744" i="1"/>
  <c r="LK1745" i="1"/>
  <c r="LJ1745" i="1"/>
  <c r="LI1746" i="1"/>
  <c r="LH1747" i="1"/>
  <c r="LG1748" i="1"/>
  <c r="LC1749" i="1"/>
  <c r="LM1749" i="1"/>
  <c r="LL1750" i="1"/>
  <c r="LH1750" i="1"/>
  <c r="LM1750" i="1"/>
  <c r="LL1751" i="1"/>
  <c r="LK1752" i="1"/>
  <c r="LK1753" i="1"/>
  <c r="LJ1753" i="1"/>
  <c r="LI1754" i="1"/>
  <c r="LH1755" i="1"/>
  <c r="LG1756" i="1"/>
  <c r="LC1757" i="1"/>
  <c r="LM1757" i="1"/>
  <c r="LL1758" i="1"/>
  <c r="LH1758" i="1"/>
  <c r="LM1758" i="1"/>
  <c r="LL1759" i="1"/>
  <c r="LK1760" i="1"/>
  <c r="LK1761" i="1"/>
  <c r="LJ1761" i="1"/>
  <c r="LI1762" i="1"/>
  <c r="LH1763" i="1"/>
  <c r="LG1764" i="1"/>
  <c r="LC1765" i="1"/>
  <c r="LM1765" i="1"/>
  <c r="LL1766" i="1"/>
  <c r="LH1766" i="1"/>
  <c r="LM1766" i="1"/>
  <c r="LL1767" i="1"/>
  <c r="LK1768" i="1"/>
  <c r="LK1769" i="1"/>
  <c r="LJ1769" i="1"/>
  <c r="LI1770" i="1"/>
  <c r="LH1771" i="1"/>
  <c r="LG1772" i="1"/>
  <c r="LC1773" i="1"/>
  <c r="LM1773" i="1"/>
  <c r="LL1774" i="1"/>
  <c r="LH1774" i="1"/>
  <c r="LM1774" i="1"/>
  <c r="LL1775" i="1"/>
  <c r="LK1776" i="1"/>
  <c r="LK1777" i="1"/>
  <c r="LJ1777" i="1"/>
  <c r="LI1778" i="1"/>
  <c r="LH1779" i="1"/>
  <c r="LG1780" i="1"/>
  <c r="LC1781" i="1"/>
  <c r="LM1781" i="1"/>
  <c r="LL1782" i="1"/>
  <c r="LH1782" i="1"/>
  <c r="LM1782" i="1"/>
  <c r="LF1785" i="1"/>
  <c r="LI1785" i="1"/>
  <c r="LG1786" i="1"/>
  <c r="LJ1786" i="1"/>
  <c r="LN1788" i="1"/>
  <c r="LO1788" i="1"/>
  <c r="LK1789" i="1"/>
  <c r="LH1789" i="1"/>
  <c r="LH1791" i="1"/>
  <c r="LK1791" i="1"/>
  <c r="LF1793" i="1"/>
  <c r="LI1793" i="1"/>
  <c r="LG1794" i="1"/>
  <c r="LJ1794" i="1"/>
  <c r="LN1796" i="1"/>
  <c r="LO1796" i="1"/>
  <c r="LH1811" i="1"/>
  <c r="LK1811" i="1"/>
  <c r="LK1813" i="1"/>
  <c r="LH1813" i="1"/>
  <c r="LG1818" i="1"/>
  <c r="LJ1818" i="1"/>
  <c r="LN1820" i="1"/>
  <c r="LO1820" i="1"/>
  <c r="LG1826" i="1"/>
  <c r="LJ1826" i="1"/>
  <c r="LN1828" i="1"/>
  <c r="LO1828" i="1"/>
  <c r="LG1834" i="1"/>
  <c r="LJ1834" i="1"/>
  <c r="LN1836" i="1"/>
  <c r="LO1836" i="1"/>
  <c r="LG1842" i="1"/>
  <c r="LJ1842" i="1"/>
  <c r="LN1844" i="1"/>
  <c r="LO1844" i="1"/>
  <c r="LG1850" i="1"/>
  <c r="LJ1850" i="1"/>
  <c r="LN1852" i="1"/>
  <c r="LO1852" i="1"/>
  <c r="LG1858" i="1"/>
  <c r="LJ1858" i="1"/>
  <c r="LN1860" i="1"/>
  <c r="LO1860" i="1"/>
  <c r="LG1866" i="1"/>
  <c r="LJ1866" i="1"/>
  <c r="LN1868" i="1"/>
  <c r="LO1868" i="1"/>
  <c r="LG1874" i="1"/>
  <c r="LJ1874" i="1"/>
  <c r="LN1876" i="1"/>
  <c r="LO1876" i="1"/>
  <c r="LG1882" i="1"/>
  <c r="LJ1882" i="1"/>
  <c r="LN1884" i="1"/>
  <c r="LO1884" i="1"/>
  <c r="LG1890" i="1"/>
  <c r="LJ1890" i="1"/>
  <c r="LN1892" i="1"/>
  <c r="LO1892" i="1"/>
  <c r="LG1898" i="1"/>
  <c r="LJ1898" i="1"/>
  <c r="LN1900" i="1"/>
  <c r="LO1900" i="1"/>
  <c r="LK1905" i="1"/>
  <c r="LH1905" i="1"/>
  <c r="LN1906" i="1"/>
  <c r="LO1906" i="1"/>
  <c r="LG1910" i="1"/>
  <c r="LJ1910" i="1"/>
  <c r="LH1911" i="1"/>
  <c r="LK1911" i="1"/>
  <c r="LF1913" i="1"/>
  <c r="LI1913" i="1"/>
  <c r="LH1914" i="1"/>
  <c r="LK1914" i="1"/>
  <c r="LN1916" i="1"/>
  <c r="LO1916" i="1"/>
  <c r="LF1917" i="1"/>
  <c r="LI1917" i="1"/>
  <c r="LG1918" i="1"/>
  <c r="LJ1918" i="1"/>
  <c r="LG1922" i="1"/>
  <c r="LJ1922" i="1"/>
  <c r="LH1923" i="1"/>
  <c r="LK1923" i="1"/>
  <c r="LF1925" i="1"/>
  <c r="LI1925" i="1"/>
  <c r="LH1926" i="1"/>
  <c r="LK1926" i="1"/>
  <c r="LK1933" i="1"/>
  <c r="LH1933" i="1"/>
  <c r="LG1938" i="1"/>
  <c r="LJ1938" i="1"/>
  <c r="LH1939" i="1"/>
  <c r="LK1939" i="1"/>
  <c r="LF1941" i="1"/>
  <c r="LI1941" i="1"/>
  <c r="LH1942" i="1"/>
  <c r="LK1942" i="1"/>
  <c r="LN1944" i="1"/>
  <c r="LO1944" i="1"/>
  <c r="LK1949" i="1"/>
  <c r="LH1949" i="1"/>
  <c r="LN1950" i="1"/>
  <c r="LO1950" i="1"/>
  <c r="LG1954" i="1"/>
  <c r="LJ1954" i="1"/>
  <c r="LH1955" i="1"/>
  <c r="LK1955" i="1"/>
  <c r="LF1957" i="1"/>
  <c r="LI1957" i="1"/>
  <c r="LH1958" i="1"/>
  <c r="LK1958" i="1"/>
  <c r="LN1960" i="1"/>
  <c r="LO1960" i="1"/>
  <c r="LK1965" i="1"/>
  <c r="LH1965" i="1"/>
  <c r="LG1969" i="1"/>
  <c r="LJ1969" i="1"/>
  <c r="LG1970" i="1"/>
  <c r="LJ1970" i="1"/>
  <c r="LN1974" i="1"/>
  <c r="LO1974" i="1"/>
  <c r="LG1981" i="1"/>
  <c r="LJ1981" i="1"/>
  <c r="LG1982" i="1"/>
  <c r="LJ1982" i="1"/>
  <c r="LN1986" i="1"/>
  <c r="LO1986" i="1"/>
  <c r="LH1991" i="1"/>
  <c r="LK1991" i="1"/>
  <c r="LK1993" i="1"/>
  <c r="LH1993" i="1"/>
  <c r="LH1995" i="1"/>
  <c r="LK1995" i="1"/>
  <c r="LF1997" i="1"/>
  <c r="LI1997" i="1"/>
  <c r="LG1998" i="1"/>
  <c r="LJ1998" i="1"/>
  <c r="LN2000" i="1"/>
  <c r="LO2000" i="1"/>
  <c r="LK2001" i="1"/>
  <c r="LH2001" i="1"/>
  <c r="LH2003" i="1"/>
  <c r="LK2003" i="1"/>
  <c r="LF2005" i="1"/>
  <c r="LI2005" i="1"/>
  <c r="LG2006" i="1"/>
  <c r="LJ2006" i="1"/>
  <c r="LN2008" i="1"/>
  <c r="LO2008" i="1"/>
  <c r="LK2009" i="1"/>
  <c r="LH2009" i="1"/>
  <c r="LH2011" i="1"/>
  <c r="LK2011" i="1"/>
  <c r="LF2013" i="1"/>
  <c r="LI2013" i="1"/>
  <c r="LG2014" i="1"/>
  <c r="LJ2014" i="1"/>
  <c r="LN2016" i="1"/>
  <c r="LO2016" i="1"/>
  <c r="LK2017" i="1"/>
  <c r="LH2017" i="1"/>
  <c r="LH2019" i="1"/>
  <c r="LK2019" i="1"/>
  <c r="LF2021" i="1"/>
  <c r="LI2021" i="1"/>
  <c r="LG2022" i="1"/>
  <c r="LJ2022" i="1"/>
  <c r="LN2024" i="1"/>
  <c r="LO2024" i="1"/>
  <c r="LK2025" i="1"/>
  <c r="LH2025" i="1"/>
  <c r="LH2027" i="1"/>
  <c r="LK2027" i="1"/>
  <c r="LF2029" i="1"/>
  <c r="LI2029" i="1"/>
  <c r="LG2030" i="1"/>
  <c r="LJ2030" i="1"/>
  <c r="LN2032" i="1"/>
  <c r="LO2032" i="1"/>
  <c r="LK2033" i="1"/>
  <c r="LH2033" i="1"/>
  <c r="LH2035" i="1"/>
  <c r="LK2035" i="1"/>
  <c r="LF2037" i="1"/>
  <c r="LI2037" i="1"/>
  <c r="LG2038" i="1"/>
  <c r="LJ2038" i="1"/>
  <c r="LN2040" i="1"/>
  <c r="LO2040" i="1"/>
  <c r="LK2041" i="1"/>
  <c r="LH2041" i="1"/>
  <c r="LH2043" i="1"/>
  <c r="LK2043" i="1"/>
  <c r="LF2045" i="1"/>
  <c r="LI2045" i="1"/>
  <c r="LG2046" i="1"/>
  <c r="LJ2046" i="1"/>
  <c r="LN2048" i="1"/>
  <c r="LO2048" i="1"/>
  <c r="LK2049" i="1"/>
  <c r="LH2049" i="1"/>
  <c r="LH2051" i="1"/>
  <c r="LK2051" i="1"/>
  <c r="LF2053" i="1"/>
  <c r="LI2053" i="1"/>
  <c r="LG2054" i="1"/>
  <c r="LJ2054" i="1"/>
  <c r="LN2056" i="1"/>
  <c r="LO2056" i="1"/>
  <c r="LK2057" i="1"/>
  <c r="LH2057" i="1"/>
  <c r="LK2059" i="1"/>
  <c r="LH2059" i="1"/>
  <c r="LN2258" i="1"/>
  <c r="LO2258" i="1"/>
  <c r="LL1785" i="1"/>
  <c r="LM1786" i="1"/>
  <c r="LL1789" i="1"/>
  <c r="LM1790" i="1"/>
  <c r="LL1793" i="1"/>
  <c r="LM1794" i="1"/>
  <c r="LL1797" i="1"/>
  <c r="LM1798" i="1"/>
  <c r="LJ1799" i="1"/>
  <c r="LK1800" i="1"/>
  <c r="LL1801" i="1"/>
  <c r="LI1802" i="1"/>
  <c r="LM1802" i="1"/>
  <c r="LJ1803" i="1"/>
  <c r="LL1805" i="1"/>
  <c r="LI1806" i="1"/>
  <c r="LJ1807" i="1"/>
  <c r="LL1809" i="1"/>
  <c r="LI1810" i="1"/>
  <c r="LM1810" i="1"/>
  <c r="LJ1811" i="1"/>
  <c r="LL1813" i="1"/>
  <c r="LI1814" i="1"/>
  <c r="LM1814" i="1"/>
  <c r="LJ1815" i="1"/>
  <c r="LK1816" i="1"/>
  <c r="LL1817" i="1"/>
  <c r="LI1818" i="1"/>
  <c r="LM1818" i="1"/>
  <c r="LJ1819" i="1"/>
  <c r="LK1820" i="1"/>
  <c r="LL1821" i="1"/>
  <c r="LI1822" i="1"/>
  <c r="LM1822" i="1"/>
  <c r="LJ1823" i="1"/>
  <c r="LK1824" i="1"/>
  <c r="LL1825" i="1"/>
  <c r="LI1826" i="1"/>
  <c r="LM1826" i="1"/>
  <c r="LJ1827" i="1"/>
  <c r="LK1828" i="1"/>
  <c r="LL1829" i="1"/>
  <c r="LI1830" i="1"/>
  <c r="LM1830" i="1"/>
  <c r="LJ1831" i="1"/>
  <c r="LK1832" i="1"/>
  <c r="LL1833" i="1"/>
  <c r="LI1834" i="1"/>
  <c r="LM1834" i="1"/>
  <c r="LJ1835" i="1"/>
  <c r="LK1836" i="1"/>
  <c r="LL1837" i="1"/>
  <c r="LI1838" i="1"/>
  <c r="LM1838" i="1"/>
  <c r="LJ1839" i="1"/>
  <c r="LK1840" i="1"/>
  <c r="LL1841" i="1"/>
  <c r="LI1842" i="1"/>
  <c r="LM1842" i="1"/>
  <c r="LJ1843" i="1"/>
  <c r="LK1844" i="1"/>
  <c r="LL1845" i="1"/>
  <c r="LI1846" i="1"/>
  <c r="LM1846" i="1"/>
  <c r="LJ1847" i="1"/>
  <c r="LK1848" i="1"/>
  <c r="LL1849" i="1"/>
  <c r="LI1850" i="1"/>
  <c r="LM1850" i="1"/>
  <c r="LJ1851" i="1"/>
  <c r="LK1852" i="1"/>
  <c r="LL1853" i="1"/>
  <c r="LI1854" i="1"/>
  <c r="LM1854" i="1"/>
  <c r="LJ1855" i="1"/>
  <c r="LK1856" i="1"/>
  <c r="LL1857" i="1"/>
  <c r="LI1858" i="1"/>
  <c r="LM1858" i="1"/>
  <c r="LJ1859" i="1"/>
  <c r="LK1860" i="1"/>
  <c r="LL1861" i="1"/>
  <c r="LI1862" i="1"/>
  <c r="LM1862" i="1"/>
  <c r="LJ1863" i="1"/>
  <c r="LK1864" i="1"/>
  <c r="LL1865" i="1"/>
  <c r="LI1866" i="1"/>
  <c r="LM1866" i="1"/>
  <c r="LJ1867" i="1"/>
  <c r="LK1868" i="1"/>
  <c r="LL1869" i="1"/>
  <c r="LI1870" i="1"/>
  <c r="LM1870" i="1"/>
  <c r="LJ1871" i="1"/>
  <c r="LK1872" i="1"/>
  <c r="LL1873" i="1"/>
  <c r="LI1874" i="1"/>
  <c r="LM1874" i="1"/>
  <c r="LJ1875" i="1"/>
  <c r="LK1876" i="1"/>
  <c r="LL1877" i="1"/>
  <c r="LI1878" i="1"/>
  <c r="LM1878" i="1"/>
  <c r="LJ1879" i="1"/>
  <c r="LK1880" i="1"/>
  <c r="LL1881" i="1"/>
  <c r="LI1882" i="1"/>
  <c r="LM1882" i="1"/>
  <c r="LJ1883" i="1"/>
  <c r="LK1884" i="1"/>
  <c r="LL1885" i="1"/>
  <c r="LI1886" i="1"/>
  <c r="LM1886" i="1"/>
  <c r="LJ1887" i="1"/>
  <c r="LK1888" i="1"/>
  <c r="LL1889" i="1"/>
  <c r="LI1890" i="1"/>
  <c r="LM1890" i="1"/>
  <c r="LJ1891" i="1"/>
  <c r="LK1892" i="1"/>
  <c r="LL1893" i="1"/>
  <c r="LI1894" i="1"/>
  <c r="LM1894" i="1"/>
  <c r="LJ1895" i="1"/>
  <c r="LK1896" i="1"/>
  <c r="LL1897" i="1"/>
  <c r="LI1898" i="1"/>
  <c r="LM1898" i="1"/>
  <c r="LJ1899" i="1"/>
  <c r="LC1900" i="1"/>
  <c r="LK1900" i="1"/>
  <c r="LD1901" i="1"/>
  <c r="LL1901" i="1"/>
  <c r="LM1902" i="1"/>
  <c r="LJ1903" i="1"/>
  <c r="LC1904" i="1"/>
  <c r="LK1904" i="1"/>
  <c r="LD1905" i="1"/>
  <c r="LL1905" i="1"/>
  <c r="LI1906" i="1"/>
  <c r="LM1906" i="1"/>
  <c r="LJ1907" i="1"/>
  <c r="LC1908" i="1"/>
  <c r="LK1908" i="1"/>
  <c r="LD1909" i="1"/>
  <c r="LL1909" i="1"/>
  <c r="LI1910" i="1"/>
  <c r="LM1910" i="1"/>
  <c r="LJ1911" i="1"/>
  <c r="LC1912" i="1"/>
  <c r="LK1912" i="1"/>
  <c r="LD1913" i="1"/>
  <c r="LL1913" i="1"/>
  <c r="LI1914" i="1"/>
  <c r="LM1914" i="1"/>
  <c r="LJ1915" i="1"/>
  <c r="LC1916" i="1"/>
  <c r="LK1916" i="1"/>
  <c r="LL1917" i="1"/>
  <c r="LI1918" i="1"/>
  <c r="LJ1919" i="1"/>
  <c r="LC1920" i="1"/>
  <c r="LK1920" i="1"/>
  <c r="LD1921" i="1"/>
  <c r="LL1921" i="1"/>
  <c r="LI1922" i="1"/>
  <c r="LM1922" i="1"/>
  <c r="LJ1923" i="1"/>
  <c r="LC1924" i="1"/>
  <c r="LK1924" i="1"/>
  <c r="LD1925" i="1"/>
  <c r="LL1925" i="1"/>
  <c r="LI1926" i="1"/>
  <c r="LM1926" i="1"/>
  <c r="LJ1927" i="1"/>
  <c r="LC1928" i="1"/>
  <c r="LK1928" i="1"/>
  <c r="LD1929" i="1"/>
  <c r="LL1929" i="1"/>
  <c r="LI1930" i="1"/>
  <c r="LM1930" i="1"/>
  <c r="LJ1931" i="1"/>
  <c r="LC1932" i="1"/>
  <c r="LK1932" i="1"/>
  <c r="LD1933" i="1"/>
  <c r="LL1933" i="1"/>
  <c r="LI1934" i="1"/>
  <c r="LM1934" i="1"/>
  <c r="LJ1935" i="1"/>
  <c r="LC1936" i="1"/>
  <c r="LK1936" i="1"/>
  <c r="LD1937" i="1"/>
  <c r="LL1937" i="1"/>
  <c r="LM1938" i="1"/>
  <c r="LJ1939" i="1"/>
  <c r="LC1940" i="1"/>
  <c r="LK1940" i="1"/>
  <c r="LD1941" i="1"/>
  <c r="LL1941" i="1"/>
  <c r="LI1942" i="1"/>
  <c r="LM1942" i="1"/>
  <c r="LJ1943" i="1"/>
  <c r="LC1944" i="1"/>
  <c r="LK1944" i="1"/>
  <c r="LD1945" i="1"/>
  <c r="LL1945" i="1"/>
  <c r="LI1946" i="1"/>
  <c r="LM1946" i="1"/>
  <c r="LJ1947" i="1"/>
  <c r="LC1948" i="1"/>
  <c r="LK1948" i="1"/>
  <c r="LD1949" i="1"/>
  <c r="LL1949" i="1"/>
  <c r="LI1950" i="1"/>
  <c r="LM1950" i="1"/>
  <c r="LJ1951" i="1"/>
  <c r="LC1952" i="1"/>
  <c r="LK1952" i="1"/>
  <c r="LD1953" i="1"/>
  <c r="LL1953" i="1"/>
  <c r="LI1954" i="1"/>
  <c r="LM1954" i="1"/>
  <c r="LJ1955" i="1"/>
  <c r="LC1956" i="1"/>
  <c r="LK1956" i="1"/>
  <c r="LD1957" i="1"/>
  <c r="LL1957" i="1"/>
  <c r="LI1958" i="1"/>
  <c r="LM1958" i="1"/>
  <c r="LJ1959" i="1"/>
  <c r="LC1960" i="1"/>
  <c r="LK1960" i="1"/>
  <c r="LD1961" i="1"/>
  <c r="LL1961" i="1"/>
  <c r="LI1962" i="1"/>
  <c r="LM1962" i="1"/>
  <c r="LJ1963" i="1"/>
  <c r="LC1964" i="1"/>
  <c r="LK1964" i="1"/>
  <c r="LL1965" i="1"/>
  <c r="LF1967" i="1"/>
  <c r="LC1968" i="1"/>
  <c r="LG1968" i="1"/>
  <c r="LH1969" i="1"/>
  <c r="LL1969" i="1"/>
  <c r="LF1971" i="1"/>
  <c r="LC1972" i="1"/>
  <c r="LG1972" i="1"/>
  <c r="LD1973" i="1"/>
  <c r="LH1973" i="1"/>
  <c r="LL1973" i="1"/>
  <c r="LM1974" i="1"/>
  <c r="LF1975" i="1"/>
  <c r="LC1976" i="1"/>
  <c r="LG1976" i="1"/>
  <c r="LH1977" i="1"/>
  <c r="LL1977" i="1"/>
  <c r="LF1979" i="1"/>
  <c r="LC1980" i="1"/>
  <c r="LG1980" i="1"/>
  <c r="LH1981" i="1"/>
  <c r="LL1981" i="1"/>
  <c r="LF1983" i="1"/>
  <c r="LC1984" i="1"/>
  <c r="LG1984" i="1"/>
  <c r="LD1985" i="1"/>
  <c r="LH1985" i="1"/>
  <c r="LL1985" i="1"/>
  <c r="LM1986" i="1"/>
  <c r="LF1987" i="1"/>
  <c r="LC1988" i="1"/>
  <c r="LG1988" i="1"/>
  <c r="LH1989" i="1"/>
  <c r="LL1989" i="1"/>
  <c r="LM1990" i="1"/>
  <c r="LF1991" i="1"/>
  <c r="LC1992" i="1"/>
  <c r="LG1992" i="1"/>
  <c r="LL1993" i="1"/>
  <c r="LM1994" i="1"/>
  <c r="LL1997" i="1"/>
  <c r="LM1998" i="1"/>
  <c r="LL2001" i="1"/>
  <c r="LM2002" i="1"/>
  <c r="LL2005" i="1"/>
  <c r="LM2006" i="1"/>
  <c r="LL2009" i="1"/>
  <c r="LM2010" i="1"/>
  <c r="LL2013" i="1"/>
  <c r="LM2014" i="1"/>
  <c r="LL2017" i="1"/>
  <c r="LM2018" i="1"/>
  <c r="LL2021" i="1"/>
  <c r="LM2022" i="1"/>
  <c r="LL2025" i="1"/>
  <c r="LM2026" i="1"/>
  <c r="LL2029" i="1"/>
  <c r="LM2030" i="1"/>
  <c r="LL2033" i="1"/>
  <c r="LM2034" i="1"/>
  <c r="LL2037" i="1"/>
  <c r="LM2038" i="1"/>
  <c r="LL2041" i="1"/>
  <c r="LM2042" i="1"/>
  <c r="LL2045" i="1"/>
  <c r="LM2046" i="1"/>
  <c r="LL2049" i="1"/>
  <c r="LM2050" i="1"/>
  <c r="LL2053" i="1"/>
  <c r="LM2054" i="1"/>
  <c r="LL2057" i="1"/>
  <c r="LM2058" i="1"/>
  <c r="LL2059" i="1"/>
  <c r="LH2061" i="1"/>
  <c r="LH2063" i="1"/>
  <c r="LK2063" i="1"/>
  <c r="LL2065" i="1"/>
  <c r="LG2066" i="1"/>
  <c r="LJ2066" i="1"/>
  <c r="LG2068" i="1"/>
  <c r="LH2069" i="1"/>
  <c r="LH2071" i="1"/>
  <c r="LK2071" i="1"/>
  <c r="LL2073" i="1"/>
  <c r="LG2074" i="1"/>
  <c r="LJ2074" i="1"/>
  <c r="LH2077" i="1"/>
  <c r="LH2079" i="1"/>
  <c r="LK2079" i="1"/>
  <c r="LJ2080" i="1"/>
  <c r="LH2083" i="1"/>
  <c r="LK2083" i="1"/>
  <c r="LH2087" i="1"/>
  <c r="LK2087" i="1"/>
  <c r="LJ2088" i="1"/>
  <c r="LF2089" i="1"/>
  <c r="LI2089" i="1"/>
  <c r="LF2093" i="1"/>
  <c r="LI2093" i="1"/>
  <c r="LF2097" i="1"/>
  <c r="LI2097" i="1"/>
  <c r="LF2101" i="1"/>
  <c r="LI2101" i="1"/>
  <c r="LF2105" i="1"/>
  <c r="LI2105" i="1"/>
  <c r="LF2109" i="1"/>
  <c r="LI2109" i="1"/>
  <c r="LH2112" i="1"/>
  <c r="LK2112" i="1"/>
  <c r="LG2114" i="1"/>
  <c r="LJ2114" i="1"/>
  <c r="LN2115" i="1"/>
  <c r="LO2115" i="1"/>
  <c r="LH2116" i="1"/>
  <c r="LK2116" i="1"/>
  <c r="LH2119" i="1"/>
  <c r="LK2119" i="1"/>
  <c r="LJ2120" i="1"/>
  <c r="LF2121" i="1"/>
  <c r="LI2121" i="1"/>
  <c r="LH2125" i="1"/>
  <c r="LK2125" i="1"/>
  <c r="LC2126" i="1"/>
  <c r="LM2126" i="1"/>
  <c r="LG2127" i="1"/>
  <c r="LJ2127" i="1"/>
  <c r="LG2130" i="1"/>
  <c r="LJ2130" i="1"/>
  <c r="LN2131" i="1"/>
  <c r="LO2131" i="1"/>
  <c r="LH2132" i="1"/>
  <c r="LK2132" i="1"/>
  <c r="LH2135" i="1"/>
  <c r="LK2135" i="1"/>
  <c r="LJ2136" i="1"/>
  <c r="LF2137" i="1"/>
  <c r="LI2137" i="1"/>
  <c r="LH2141" i="1"/>
  <c r="LK2141" i="1"/>
  <c r="LC2142" i="1"/>
  <c r="LM2142" i="1"/>
  <c r="LG2143" i="1"/>
  <c r="LJ2143" i="1"/>
  <c r="LG2146" i="1"/>
  <c r="LJ2146" i="1"/>
  <c r="LN2147" i="1"/>
  <c r="LO2147" i="1"/>
  <c r="LH2148" i="1"/>
  <c r="LK2148" i="1"/>
  <c r="LG2150" i="1"/>
  <c r="LJ2150" i="1"/>
  <c r="LN2151" i="1"/>
  <c r="LO2151" i="1"/>
  <c r="LH2152" i="1"/>
  <c r="LK2152" i="1"/>
  <c r="LH2155" i="1"/>
  <c r="LK2155" i="1"/>
  <c r="LJ2156" i="1"/>
  <c r="LH2164" i="1"/>
  <c r="LK2164" i="1"/>
  <c r="LF2165" i="1"/>
  <c r="LI2165" i="1"/>
  <c r="LC2166" i="1"/>
  <c r="LM2166" i="1"/>
  <c r="LG2167" i="1"/>
  <c r="LJ2167" i="1"/>
  <c r="LG2170" i="1"/>
  <c r="LJ2170" i="1"/>
  <c r="LN2171" i="1"/>
  <c r="LO2171" i="1"/>
  <c r="LH2171" i="1"/>
  <c r="LK2171" i="1"/>
  <c r="LH2180" i="1"/>
  <c r="LK2180" i="1"/>
  <c r="LF2181" i="1"/>
  <c r="LI2181" i="1"/>
  <c r="LC2182" i="1"/>
  <c r="LM2182" i="1"/>
  <c r="LG2183" i="1"/>
  <c r="LJ2183" i="1"/>
  <c r="LG2186" i="1"/>
  <c r="LJ2186" i="1"/>
  <c r="LN2187" i="1"/>
  <c r="LO2187" i="1"/>
  <c r="LH2187" i="1"/>
  <c r="LK2187" i="1"/>
  <c r="LH2196" i="1"/>
  <c r="LK2196" i="1"/>
  <c r="LF2197" i="1"/>
  <c r="LI2197" i="1"/>
  <c r="LC2198" i="1"/>
  <c r="LM2198" i="1"/>
  <c r="LG2199" i="1"/>
  <c r="LJ2199" i="1"/>
  <c r="LG2202" i="1"/>
  <c r="LJ2202" i="1"/>
  <c r="LN2203" i="1"/>
  <c r="LO2203" i="1"/>
  <c r="LH2203" i="1"/>
  <c r="LK2203" i="1"/>
  <c r="LH2212" i="1"/>
  <c r="LK2212" i="1"/>
  <c r="LF2213" i="1"/>
  <c r="LI2213" i="1"/>
  <c r="LC2214" i="1"/>
  <c r="LM2214" i="1"/>
  <c r="LG2215" i="1"/>
  <c r="LJ2215" i="1"/>
  <c r="LG2218" i="1"/>
  <c r="LJ2218" i="1"/>
  <c r="LN2219" i="1"/>
  <c r="LO2219" i="1"/>
  <c r="LH2219" i="1"/>
  <c r="LK2219" i="1"/>
  <c r="LH2228" i="1"/>
  <c r="LK2228" i="1"/>
  <c r="LF2229" i="1"/>
  <c r="LI2229" i="1"/>
  <c r="LC2230" i="1"/>
  <c r="LM2230" i="1"/>
  <c r="LG2231" i="1"/>
  <c r="LJ2231" i="1"/>
  <c r="LG2234" i="1"/>
  <c r="LJ2234" i="1"/>
  <c r="LN2235" i="1"/>
  <c r="LO2235" i="1"/>
  <c r="LH2235" i="1"/>
  <c r="LK2235" i="1"/>
  <c r="LH2244" i="1"/>
  <c r="LK2244" i="1"/>
  <c r="LF2245" i="1"/>
  <c r="LI2245" i="1"/>
  <c r="LC2246" i="1"/>
  <c r="LM2246" i="1"/>
  <c r="LG2247" i="1"/>
  <c r="LJ2247" i="1"/>
  <c r="LG2250" i="1"/>
  <c r="LJ2250" i="1"/>
  <c r="LN2251" i="1"/>
  <c r="LO2251" i="1"/>
  <c r="LH2251" i="1"/>
  <c r="LK2251" i="1"/>
  <c r="LH2260" i="1"/>
  <c r="LK2260" i="1"/>
  <c r="LF2261" i="1"/>
  <c r="LI2261" i="1"/>
  <c r="LC2262" i="1"/>
  <c r="LM2262" i="1"/>
  <c r="LG2263" i="1"/>
  <c r="LJ2263" i="1"/>
  <c r="LN2267" i="1"/>
  <c r="LO2267" i="1"/>
  <c r="LN2274" i="1"/>
  <c r="LO2274" i="1"/>
  <c r="LH2275" i="1"/>
  <c r="LK2275" i="1"/>
  <c r="LN2279" i="1"/>
  <c r="LO2279" i="1"/>
  <c r="LG2286" i="1"/>
  <c r="LJ2286" i="1"/>
  <c r="LN2294" i="1"/>
  <c r="LO2294" i="1"/>
  <c r="LH2295" i="1"/>
  <c r="LK2295" i="1"/>
  <c r="LN2299" i="1"/>
  <c r="LO2299" i="1"/>
  <c r="LN2300" i="1"/>
  <c r="LO2300" i="1"/>
  <c r="LH2301" i="1"/>
  <c r="LK2301" i="1"/>
  <c r="LH2303" i="1"/>
  <c r="LK2303" i="1"/>
  <c r="LN2308" i="1"/>
  <c r="LO2308" i="1"/>
  <c r="LH2309" i="1"/>
  <c r="LK2309" i="1"/>
  <c r="LH2311" i="1"/>
  <c r="LK2311" i="1"/>
  <c r="LN2315" i="1"/>
  <c r="LO2315" i="1"/>
  <c r="LN2316" i="1"/>
  <c r="LO2316" i="1"/>
  <c r="LH2317" i="1"/>
  <c r="LK2317" i="1"/>
  <c r="LH2319" i="1"/>
  <c r="LK2319" i="1"/>
  <c r="LN2324" i="1"/>
  <c r="LO2324" i="1"/>
  <c r="LH2325" i="1"/>
  <c r="LK2325" i="1"/>
  <c r="LH2327" i="1"/>
  <c r="LK2327" i="1"/>
  <c r="LN2331" i="1"/>
  <c r="LO2331" i="1"/>
  <c r="LN2332" i="1"/>
  <c r="LO2332" i="1"/>
  <c r="LH2333" i="1"/>
  <c r="LK2333" i="1"/>
  <c r="LH2335" i="1"/>
  <c r="LK2335" i="1"/>
  <c r="LN2339" i="1"/>
  <c r="LO2339" i="1"/>
  <c r="LN2340" i="1"/>
  <c r="LO2340" i="1"/>
  <c r="LH2341" i="1"/>
  <c r="LK2341" i="1"/>
  <c r="LH2343" i="1"/>
  <c r="LK2343" i="1"/>
  <c r="LN2347" i="1"/>
  <c r="LO2347" i="1"/>
  <c r="LN2348" i="1"/>
  <c r="LO2348" i="1"/>
  <c r="LH2349" i="1"/>
  <c r="LK2349" i="1"/>
  <c r="LH2351" i="1"/>
  <c r="LK2351" i="1"/>
  <c r="LN2354" i="1"/>
  <c r="LO2354" i="1"/>
  <c r="LH2355" i="1"/>
  <c r="LK2355" i="1"/>
  <c r="LG2362" i="1"/>
  <c r="LJ2362" i="1"/>
  <c r="LG2376" i="1"/>
  <c r="LJ2376" i="1"/>
  <c r="LH2381" i="1"/>
  <c r="LK2381" i="1"/>
  <c r="LG2392" i="1"/>
  <c r="LJ2392" i="1"/>
  <c r="LN2395" i="1"/>
  <c r="LO2395" i="1"/>
  <c r="LG2408" i="1"/>
  <c r="LJ2408" i="1"/>
  <c r="LH2413" i="1"/>
  <c r="LK2413" i="1"/>
  <c r="LJ2419" i="1"/>
  <c r="LG2419" i="1"/>
  <c r="LH2429" i="1"/>
  <c r="LK2429" i="1"/>
  <c r="LK2440" i="1"/>
  <c r="LH2440" i="1"/>
  <c r="LH2445" i="1"/>
  <c r="LK2445" i="1"/>
  <c r="LJ2451" i="1"/>
  <c r="LG2451" i="1"/>
  <c r="LH2457" i="1"/>
  <c r="LK2457" i="1"/>
  <c r="LJ2459" i="1"/>
  <c r="LG2459" i="1"/>
  <c r="LG2467" i="1"/>
  <c r="LJ2467" i="1"/>
  <c r="LH2468" i="1"/>
  <c r="LK2468" i="1"/>
  <c r="LN2538" i="1"/>
  <c r="LO2538" i="1"/>
  <c r="LC1783" i="1"/>
  <c r="LD1784" i="1"/>
  <c r="LH1784" i="1"/>
  <c r="LM1785" i="1"/>
  <c r="LC1787" i="1"/>
  <c r="LD1788" i="1"/>
  <c r="LH1788" i="1"/>
  <c r="LM1789" i="1"/>
  <c r="LC1791" i="1"/>
  <c r="LD1792" i="1"/>
  <c r="LH1792" i="1"/>
  <c r="LM1793" i="1"/>
  <c r="LC1795" i="1"/>
  <c r="LH1796" i="1"/>
  <c r="LM1797" i="1"/>
  <c r="LC1799" i="1"/>
  <c r="LD1800" i="1"/>
  <c r="LH1800" i="1"/>
  <c r="LM1801" i="1"/>
  <c r="LC1803" i="1"/>
  <c r="LD1804" i="1"/>
  <c r="LH1804" i="1"/>
  <c r="LM1805" i="1"/>
  <c r="LC1807" i="1"/>
  <c r="LD1808" i="1"/>
  <c r="LH1808" i="1"/>
  <c r="LM1809" i="1"/>
  <c r="LC1811" i="1"/>
  <c r="LD1812" i="1"/>
  <c r="LH1812" i="1"/>
  <c r="LM1813" i="1"/>
  <c r="LC1815" i="1"/>
  <c r="LD1816" i="1"/>
  <c r="LH1816" i="1"/>
  <c r="LM1817" i="1"/>
  <c r="LC1819" i="1"/>
  <c r="LD1820" i="1"/>
  <c r="LH1820" i="1"/>
  <c r="LM1821" i="1"/>
  <c r="LC1823" i="1"/>
  <c r="LD1824" i="1"/>
  <c r="LH1824" i="1"/>
  <c r="LM1825" i="1"/>
  <c r="LC1827" i="1"/>
  <c r="LD1828" i="1"/>
  <c r="LH1828" i="1"/>
  <c r="LM1829" i="1"/>
  <c r="LC1831" i="1"/>
  <c r="LD1832" i="1"/>
  <c r="LH1832" i="1"/>
  <c r="LM1833" i="1"/>
  <c r="LC1835" i="1"/>
  <c r="LD1836" i="1"/>
  <c r="LH1836" i="1"/>
  <c r="LM1837" i="1"/>
  <c r="LC1839" i="1"/>
  <c r="LD1840" i="1"/>
  <c r="LH1840" i="1"/>
  <c r="LM1841" i="1"/>
  <c r="LC1843" i="1"/>
  <c r="LD1844" i="1"/>
  <c r="LH1844" i="1"/>
  <c r="LM1845" i="1"/>
  <c r="LC1847" i="1"/>
  <c r="LD1848" i="1"/>
  <c r="LH1848" i="1"/>
  <c r="LM1849" i="1"/>
  <c r="LC1851" i="1"/>
  <c r="LD1852" i="1"/>
  <c r="LH1852" i="1"/>
  <c r="LM1853" i="1"/>
  <c r="LC1855" i="1"/>
  <c r="LD1856" i="1"/>
  <c r="LH1856" i="1"/>
  <c r="LM1857" i="1"/>
  <c r="LC1859" i="1"/>
  <c r="LD1860" i="1"/>
  <c r="LH1860" i="1"/>
  <c r="LM1861" i="1"/>
  <c r="LC1863" i="1"/>
  <c r="LD1864" i="1"/>
  <c r="LH1864" i="1"/>
  <c r="LM1865" i="1"/>
  <c r="LC1867" i="1"/>
  <c r="LD1868" i="1"/>
  <c r="LH1868" i="1"/>
  <c r="LM1869" i="1"/>
  <c r="LC1871" i="1"/>
  <c r="LD1872" i="1"/>
  <c r="LH1872" i="1"/>
  <c r="LM1873" i="1"/>
  <c r="LC1875" i="1"/>
  <c r="LD1876" i="1"/>
  <c r="LH1876" i="1"/>
  <c r="LM1877" i="1"/>
  <c r="LC1879" i="1"/>
  <c r="LD1880" i="1"/>
  <c r="LH1880" i="1"/>
  <c r="LM1881" i="1"/>
  <c r="LC1883" i="1"/>
  <c r="LD1884" i="1"/>
  <c r="LH1884" i="1"/>
  <c r="LM1885" i="1"/>
  <c r="LC1887" i="1"/>
  <c r="LD1888" i="1"/>
  <c r="LH1888" i="1"/>
  <c r="LM1889" i="1"/>
  <c r="LC1891" i="1"/>
  <c r="LD1892" i="1"/>
  <c r="LH1892" i="1"/>
  <c r="LM1893" i="1"/>
  <c r="LC1895" i="1"/>
  <c r="LD1896" i="1"/>
  <c r="LH1896" i="1"/>
  <c r="LM1897" i="1"/>
  <c r="LC1899" i="1"/>
  <c r="LD1900" i="1"/>
  <c r="LH1900" i="1"/>
  <c r="LC1903" i="1"/>
  <c r="LD1904" i="1"/>
  <c r="LH1904" i="1"/>
  <c r="LC1907" i="1"/>
  <c r="LD1908" i="1"/>
  <c r="LH1908" i="1"/>
  <c r="LC1911" i="1"/>
  <c r="LD1912" i="1"/>
  <c r="LH1912" i="1"/>
  <c r="LC1915" i="1"/>
  <c r="LH1916" i="1"/>
  <c r="LC1919" i="1"/>
  <c r="LD1920" i="1"/>
  <c r="LH1920" i="1"/>
  <c r="LC1923" i="1"/>
  <c r="LD1924" i="1"/>
  <c r="LH1924" i="1"/>
  <c r="LC1927" i="1"/>
  <c r="LD1928" i="1"/>
  <c r="LH1928" i="1"/>
  <c r="LC1931" i="1"/>
  <c r="LD1932" i="1"/>
  <c r="LH1932" i="1"/>
  <c r="LC1935" i="1"/>
  <c r="LD1936" i="1"/>
  <c r="LH1936" i="1"/>
  <c r="LC1939" i="1"/>
  <c r="LD1940" i="1"/>
  <c r="LH1940" i="1"/>
  <c r="LC1943" i="1"/>
  <c r="LD1944" i="1"/>
  <c r="LH1944" i="1"/>
  <c r="LC1947" i="1"/>
  <c r="LD1948" i="1"/>
  <c r="LH1948" i="1"/>
  <c r="LC1951" i="1"/>
  <c r="LD1952" i="1"/>
  <c r="LH1952" i="1"/>
  <c r="LC1955" i="1"/>
  <c r="LD1956" i="1"/>
  <c r="LH1956" i="1"/>
  <c r="LC1959" i="1"/>
  <c r="LD1960" i="1"/>
  <c r="LH1960" i="1"/>
  <c r="LC1963" i="1"/>
  <c r="LD1964" i="1"/>
  <c r="LH1964" i="1"/>
  <c r="LL1968" i="1"/>
  <c r="LL1972" i="1"/>
  <c r="LL1976" i="1"/>
  <c r="LL1980" i="1"/>
  <c r="LL1984" i="1"/>
  <c r="LL1988" i="1"/>
  <c r="LL1992" i="1"/>
  <c r="LM1993" i="1"/>
  <c r="LC1995" i="1"/>
  <c r="LD1996" i="1"/>
  <c r="LH1996" i="1"/>
  <c r="LM1997" i="1"/>
  <c r="LC1999" i="1"/>
  <c r="LD2000" i="1"/>
  <c r="LH2000" i="1"/>
  <c r="LM2001" i="1"/>
  <c r="LC2003" i="1"/>
  <c r="LD2004" i="1"/>
  <c r="LH2004" i="1"/>
  <c r="LM2005" i="1"/>
  <c r="LC2007" i="1"/>
  <c r="LD2008" i="1"/>
  <c r="LH2008" i="1"/>
  <c r="LM2009" i="1"/>
  <c r="LC2011" i="1"/>
  <c r="LD2012" i="1"/>
  <c r="LH2012" i="1"/>
  <c r="LM2013" i="1"/>
  <c r="LC2015" i="1"/>
  <c r="LD2016" i="1"/>
  <c r="LH2016" i="1"/>
  <c r="LM2017" i="1"/>
  <c r="LC2019" i="1"/>
  <c r="LD2020" i="1"/>
  <c r="LH2020" i="1"/>
  <c r="LM2021" i="1"/>
  <c r="LC2023" i="1"/>
  <c r="LD2024" i="1"/>
  <c r="LH2024" i="1"/>
  <c r="LM2025" i="1"/>
  <c r="LC2027" i="1"/>
  <c r="LD2028" i="1"/>
  <c r="LH2028" i="1"/>
  <c r="LM2029" i="1"/>
  <c r="LC2031" i="1"/>
  <c r="LD2032" i="1"/>
  <c r="LH2032" i="1"/>
  <c r="LM2033" i="1"/>
  <c r="LC2035" i="1"/>
  <c r="LD2036" i="1"/>
  <c r="LH2036" i="1"/>
  <c r="LM2037" i="1"/>
  <c r="LC2039" i="1"/>
  <c r="LD2040" i="1"/>
  <c r="LH2040" i="1"/>
  <c r="LM2041" i="1"/>
  <c r="LC2043" i="1"/>
  <c r="LD2044" i="1"/>
  <c r="LH2044" i="1"/>
  <c r="LM2045" i="1"/>
  <c r="LC2047" i="1"/>
  <c r="LD2048" i="1"/>
  <c r="LH2048" i="1"/>
  <c r="LM2049" i="1"/>
  <c r="LC2051" i="1"/>
  <c r="LD2052" i="1"/>
  <c r="LH2052" i="1"/>
  <c r="LM2053" i="1"/>
  <c r="LC2055" i="1"/>
  <c r="LD2056" i="1"/>
  <c r="LH2056" i="1"/>
  <c r="LM2057" i="1"/>
  <c r="LM2059" i="1"/>
  <c r="LH2060" i="1"/>
  <c r="LC2061" i="1"/>
  <c r="LK2061" i="1"/>
  <c r="LL2063" i="1"/>
  <c r="LF2064" i="1"/>
  <c r="LN2064" i="1"/>
  <c r="LO2064" i="1"/>
  <c r="LG2065" i="1"/>
  <c r="LK2066" i="1"/>
  <c r="LM2066" i="1"/>
  <c r="LJ2067" i="1"/>
  <c r="LH2068" i="1"/>
  <c r="LC2069" i="1"/>
  <c r="LK2069" i="1"/>
  <c r="LL2071" i="1"/>
  <c r="LF2072" i="1"/>
  <c r="LN2072" i="1"/>
  <c r="LO2072" i="1"/>
  <c r="LG2073" i="1"/>
  <c r="LK2074" i="1"/>
  <c r="LM2074" i="1"/>
  <c r="LJ2075" i="1"/>
  <c r="LH2076" i="1"/>
  <c r="LC2077" i="1"/>
  <c r="LK2077" i="1"/>
  <c r="LL2079" i="1"/>
  <c r="LH2080" i="1"/>
  <c r="LK2080" i="1"/>
  <c r="LG2082" i="1"/>
  <c r="LJ2082" i="1"/>
  <c r="LL2083" i="1"/>
  <c r="LH2084" i="1"/>
  <c r="LK2084" i="1"/>
  <c r="LG2086" i="1"/>
  <c r="LJ2086" i="1"/>
  <c r="LN2087" i="1"/>
  <c r="LO2087" i="1"/>
  <c r="LH2088" i="1"/>
  <c r="LK2088" i="1"/>
  <c r="LH2091" i="1"/>
  <c r="LK2091" i="1"/>
  <c r="LH2095" i="1"/>
  <c r="LK2095" i="1"/>
  <c r="LJ2096" i="1"/>
  <c r="LH2099" i="1"/>
  <c r="LK2099" i="1"/>
  <c r="LJ2100" i="1"/>
  <c r="LH2103" i="1"/>
  <c r="LK2103" i="1"/>
  <c r="LJ2104" i="1"/>
  <c r="LH2107" i="1"/>
  <c r="LK2107" i="1"/>
  <c r="LJ2108" i="1"/>
  <c r="LH2113" i="1"/>
  <c r="LK2113" i="1"/>
  <c r="LC2114" i="1"/>
  <c r="LM2114" i="1"/>
  <c r="LG2115" i="1"/>
  <c r="LJ2115" i="1"/>
  <c r="LN2116" i="1"/>
  <c r="LO2116" i="1"/>
  <c r="LG2118" i="1"/>
  <c r="LJ2118" i="1"/>
  <c r="LL2119" i="1"/>
  <c r="LH2120" i="1"/>
  <c r="LK2120" i="1"/>
  <c r="LH2123" i="1"/>
  <c r="LK2123" i="1"/>
  <c r="LJ2124" i="1"/>
  <c r="LF2125" i="1"/>
  <c r="LI2125" i="1"/>
  <c r="LH2129" i="1"/>
  <c r="LK2129" i="1"/>
  <c r="LC2130" i="1"/>
  <c r="LM2130" i="1"/>
  <c r="LG2131" i="1"/>
  <c r="LJ2131" i="1"/>
  <c r="LN2132" i="1"/>
  <c r="LO2132" i="1"/>
  <c r="LG2134" i="1"/>
  <c r="LJ2134" i="1"/>
  <c r="LN2135" i="1"/>
  <c r="LO2135" i="1"/>
  <c r="LH2136" i="1"/>
  <c r="LK2136" i="1"/>
  <c r="LH2139" i="1"/>
  <c r="LK2139" i="1"/>
  <c r="LJ2140" i="1"/>
  <c r="LF2141" i="1"/>
  <c r="LI2141" i="1"/>
  <c r="LH2145" i="1"/>
  <c r="LK2145" i="1"/>
  <c r="LC2146" i="1"/>
  <c r="LM2146" i="1"/>
  <c r="LG2147" i="1"/>
  <c r="LJ2147" i="1"/>
  <c r="LH2149" i="1"/>
  <c r="LK2149" i="1"/>
  <c r="LC2150" i="1"/>
  <c r="LM2150" i="1"/>
  <c r="LG2151" i="1"/>
  <c r="LJ2151" i="1"/>
  <c r="LN2152" i="1"/>
  <c r="LO2152" i="1"/>
  <c r="LG2154" i="1"/>
  <c r="LJ2154" i="1"/>
  <c r="LL2155" i="1"/>
  <c r="LH2156" i="1"/>
  <c r="LK2156" i="1"/>
  <c r="LG2158" i="1"/>
  <c r="LJ2158" i="1"/>
  <c r="LL2159" i="1"/>
  <c r="LH2159" i="1"/>
  <c r="LK2159" i="1"/>
  <c r="LH2168" i="1"/>
  <c r="LK2168" i="1"/>
  <c r="LF2169" i="1"/>
  <c r="LI2169" i="1"/>
  <c r="LC2170" i="1"/>
  <c r="LM2170" i="1"/>
  <c r="LG2171" i="1"/>
  <c r="LJ2171" i="1"/>
  <c r="LG2174" i="1"/>
  <c r="LJ2174" i="1"/>
  <c r="LL2175" i="1"/>
  <c r="LH2175" i="1"/>
  <c r="LK2175" i="1"/>
  <c r="LH2184" i="1"/>
  <c r="LK2184" i="1"/>
  <c r="LF2185" i="1"/>
  <c r="LI2185" i="1"/>
  <c r="LC2186" i="1"/>
  <c r="LM2186" i="1"/>
  <c r="LG2187" i="1"/>
  <c r="LJ2187" i="1"/>
  <c r="LG2190" i="1"/>
  <c r="LJ2190" i="1"/>
  <c r="LN2191" i="1"/>
  <c r="LO2191" i="1"/>
  <c r="LH2191" i="1"/>
  <c r="LK2191" i="1"/>
  <c r="LH2200" i="1"/>
  <c r="LK2200" i="1"/>
  <c r="LF2201" i="1"/>
  <c r="LI2201" i="1"/>
  <c r="LC2202" i="1"/>
  <c r="LM2202" i="1"/>
  <c r="LG2203" i="1"/>
  <c r="LJ2203" i="1"/>
  <c r="LG2206" i="1"/>
  <c r="LJ2206" i="1"/>
  <c r="LL2207" i="1"/>
  <c r="LH2207" i="1"/>
  <c r="LK2207" i="1"/>
  <c r="LH2216" i="1"/>
  <c r="LK2216" i="1"/>
  <c r="LF2217" i="1"/>
  <c r="LI2217" i="1"/>
  <c r="LC2218" i="1"/>
  <c r="LM2218" i="1"/>
  <c r="LG2219" i="1"/>
  <c r="LJ2219" i="1"/>
  <c r="LG2222" i="1"/>
  <c r="LJ2222" i="1"/>
  <c r="LL2223" i="1"/>
  <c r="LH2223" i="1"/>
  <c r="LK2223" i="1"/>
  <c r="LH2232" i="1"/>
  <c r="LK2232" i="1"/>
  <c r="LF2233" i="1"/>
  <c r="LI2233" i="1"/>
  <c r="LC2234" i="1"/>
  <c r="LM2234" i="1"/>
  <c r="LG2235" i="1"/>
  <c r="LJ2235" i="1"/>
  <c r="LG2238" i="1"/>
  <c r="LJ2238" i="1"/>
  <c r="LN2239" i="1"/>
  <c r="LO2239" i="1"/>
  <c r="LH2239" i="1"/>
  <c r="LK2239" i="1"/>
  <c r="LH2248" i="1"/>
  <c r="LK2248" i="1"/>
  <c r="LF2249" i="1"/>
  <c r="LI2249" i="1"/>
  <c r="LC2250" i="1"/>
  <c r="LM2250" i="1"/>
  <c r="LG2251" i="1"/>
  <c r="LJ2251" i="1"/>
  <c r="LG2254" i="1"/>
  <c r="LJ2254" i="1"/>
  <c r="LN2255" i="1"/>
  <c r="LO2255" i="1"/>
  <c r="LH2255" i="1"/>
  <c r="LK2255" i="1"/>
  <c r="LH2264" i="1"/>
  <c r="LK2264" i="1"/>
  <c r="LF2265" i="1"/>
  <c r="LI2265" i="1"/>
  <c r="LN2271" i="1"/>
  <c r="LO2271" i="1"/>
  <c r="LN2278" i="1"/>
  <c r="LO2278" i="1"/>
  <c r="LN2283" i="1"/>
  <c r="LO2283" i="1"/>
  <c r="LN2287" i="1"/>
  <c r="LO2287" i="1"/>
  <c r="LN2288" i="1"/>
  <c r="LO2288" i="1"/>
  <c r="LH2289" i="1"/>
  <c r="LK2289" i="1"/>
  <c r="LH2291" i="1"/>
  <c r="LK2291" i="1"/>
  <c r="LG2294" i="1"/>
  <c r="LJ2294" i="1"/>
  <c r="LN2302" i="1"/>
  <c r="LO2302" i="1"/>
  <c r="LN2310" i="1"/>
  <c r="LO2310" i="1"/>
  <c r="LN2326" i="1"/>
  <c r="LO2326" i="1"/>
  <c r="LN2334" i="1"/>
  <c r="LO2334" i="1"/>
  <c r="LN2342" i="1"/>
  <c r="LO2342" i="1"/>
  <c r="LG2354" i="1"/>
  <c r="LJ2354" i="1"/>
  <c r="LN2359" i="1"/>
  <c r="LO2359" i="1"/>
  <c r="LN2360" i="1"/>
  <c r="LO2360" i="1"/>
  <c r="LN2363" i="1"/>
  <c r="LO2363" i="1"/>
  <c r="LN2364" i="1"/>
  <c r="LO2364" i="1"/>
  <c r="LH2365" i="1"/>
  <c r="LK2365" i="1"/>
  <c r="LK2376" i="1"/>
  <c r="LH2376" i="1"/>
  <c r="LN2379" i="1"/>
  <c r="LO2379" i="1"/>
  <c r="LK2392" i="1"/>
  <c r="LH2392" i="1"/>
  <c r="LH2393" i="1"/>
  <c r="LK2393" i="1"/>
  <c r="LJ2395" i="1"/>
  <c r="LG2395" i="1"/>
  <c r="LK2408" i="1"/>
  <c r="LH2408" i="1"/>
  <c r="LN2411" i="1"/>
  <c r="LO2411" i="1"/>
  <c r="LG2424" i="1"/>
  <c r="LJ2424" i="1"/>
  <c r="LG2436" i="1"/>
  <c r="LJ2436" i="1"/>
  <c r="LN2443" i="1"/>
  <c r="LO2443" i="1"/>
  <c r="LG2456" i="1"/>
  <c r="LJ2456" i="1"/>
  <c r="LK2460" i="1"/>
  <c r="LH2460" i="1"/>
  <c r="LH2504" i="1"/>
  <c r="LK2504" i="1"/>
  <c r="LN2511" i="1"/>
  <c r="LO2511" i="1"/>
  <c r="LL1783" i="1"/>
  <c r="LI1784" i="1"/>
  <c r="LJ1785" i="1"/>
  <c r="LK1786" i="1"/>
  <c r="LL1787" i="1"/>
  <c r="LI1788" i="1"/>
  <c r="LJ1789" i="1"/>
  <c r="LK1790" i="1"/>
  <c r="LL1791" i="1"/>
  <c r="LI1792" i="1"/>
  <c r="LJ1793" i="1"/>
  <c r="LK1794" i="1"/>
  <c r="LL1795" i="1"/>
  <c r="LI1796" i="1"/>
  <c r="LJ1797" i="1"/>
  <c r="LK1798" i="1"/>
  <c r="LL1799" i="1"/>
  <c r="LJ1801" i="1"/>
  <c r="LL1803" i="1"/>
  <c r="LI1804" i="1"/>
  <c r="LJ1805" i="1"/>
  <c r="LK1806" i="1"/>
  <c r="LL1807" i="1"/>
  <c r="LI1808" i="1"/>
  <c r="LJ1809" i="1"/>
  <c r="LK1810" i="1"/>
  <c r="LL1811" i="1"/>
  <c r="LI1812" i="1"/>
  <c r="LJ1813" i="1"/>
  <c r="LL1815" i="1"/>
  <c r="LL1819" i="1"/>
  <c r="LL1823" i="1"/>
  <c r="LL1827" i="1"/>
  <c r="LL1831" i="1"/>
  <c r="LL1835" i="1"/>
  <c r="LL1839" i="1"/>
  <c r="LL1843" i="1"/>
  <c r="LL1847" i="1"/>
  <c r="LL1851" i="1"/>
  <c r="LL1855" i="1"/>
  <c r="LL1859" i="1"/>
  <c r="LL1863" i="1"/>
  <c r="LL1867" i="1"/>
  <c r="LL1871" i="1"/>
  <c r="LL1875" i="1"/>
  <c r="LL1879" i="1"/>
  <c r="LL1883" i="1"/>
  <c r="LL1887" i="1"/>
  <c r="LL1891" i="1"/>
  <c r="LL1895" i="1"/>
  <c r="LL1899" i="1"/>
  <c r="LL1903" i="1"/>
  <c r="LL1907" i="1"/>
  <c r="LL1911" i="1"/>
  <c r="LL1915" i="1"/>
  <c r="LL1919" i="1"/>
  <c r="LL1923" i="1"/>
  <c r="LL1927" i="1"/>
  <c r="LL1931" i="1"/>
  <c r="LL1935" i="1"/>
  <c r="LL1939" i="1"/>
  <c r="LL1943" i="1"/>
  <c r="LL1947" i="1"/>
  <c r="LL1951" i="1"/>
  <c r="LL1955" i="1"/>
  <c r="LL1959" i="1"/>
  <c r="LL1963" i="1"/>
  <c r="LL1967" i="1"/>
  <c r="LL1971" i="1"/>
  <c r="LL1975" i="1"/>
  <c r="LL1979" i="1"/>
  <c r="LL1983" i="1"/>
  <c r="LL1987" i="1"/>
  <c r="LL1991" i="1"/>
  <c r="LJ1993" i="1"/>
  <c r="LK1994" i="1"/>
  <c r="LL1995" i="1"/>
  <c r="LI1996" i="1"/>
  <c r="LJ1997" i="1"/>
  <c r="LK1998" i="1"/>
  <c r="LL1999" i="1"/>
  <c r="LI2000" i="1"/>
  <c r="LJ2001" i="1"/>
  <c r="LK2002" i="1"/>
  <c r="LL2003" i="1"/>
  <c r="LI2004" i="1"/>
  <c r="LJ2005" i="1"/>
  <c r="LK2006" i="1"/>
  <c r="LL2007" i="1"/>
  <c r="LI2008" i="1"/>
  <c r="LJ2009" i="1"/>
  <c r="LK2010" i="1"/>
  <c r="LL2011" i="1"/>
  <c r="LI2012" i="1"/>
  <c r="LJ2013" i="1"/>
  <c r="LK2014" i="1"/>
  <c r="LL2015" i="1"/>
  <c r="LI2016" i="1"/>
  <c r="LJ2017" i="1"/>
  <c r="LK2018" i="1"/>
  <c r="LL2019" i="1"/>
  <c r="LI2020" i="1"/>
  <c r="LJ2021" i="1"/>
  <c r="LK2022" i="1"/>
  <c r="LL2023" i="1"/>
  <c r="LI2024" i="1"/>
  <c r="LJ2025" i="1"/>
  <c r="LK2026" i="1"/>
  <c r="LL2027" i="1"/>
  <c r="LI2028" i="1"/>
  <c r="LJ2029" i="1"/>
  <c r="LK2030" i="1"/>
  <c r="LL2031" i="1"/>
  <c r="LI2032" i="1"/>
  <c r="LJ2033" i="1"/>
  <c r="LK2034" i="1"/>
  <c r="LL2035" i="1"/>
  <c r="LI2036" i="1"/>
  <c r="LJ2037" i="1"/>
  <c r="LK2038" i="1"/>
  <c r="LL2039" i="1"/>
  <c r="LI2040" i="1"/>
  <c r="LJ2041" i="1"/>
  <c r="LK2042" i="1"/>
  <c r="LL2043" i="1"/>
  <c r="LI2044" i="1"/>
  <c r="LJ2045" i="1"/>
  <c r="LK2046" i="1"/>
  <c r="LL2047" i="1"/>
  <c r="LI2048" i="1"/>
  <c r="LJ2049" i="1"/>
  <c r="LK2050" i="1"/>
  <c r="LL2051" i="1"/>
  <c r="LI2052" i="1"/>
  <c r="LJ2053" i="1"/>
  <c r="LK2054" i="1"/>
  <c r="LL2055" i="1"/>
  <c r="LI2056" i="1"/>
  <c r="LJ2057" i="1"/>
  <c r="LK2058" i="1"/>
  <c r="LL2061" i="1"/>
  <c r="LD2062" i="1"/>
  <c r="LH2065" i="1"/>
  <c r="LH2067" i="1"/>
  <c r="LK2067" i="1"/>
  <c r="LM2067" i="1"/>
  <c r="LL2069" i="1"/>
  <c r="LD2070" i="1"/>
  <c r="LH2073" i="1"/>
  <c r="LH2075" i="1"/>
  <c r="LK2075" i="1"/>
  <c r="LM2075" i="1"/>
  <c r="LL2077" i="1"/>
  <c r="LD2078" i="1"/>
  <c r="LG2079" i="1"/>
  <c r="LJ2079" i="1"/>
  <c r="LM2079" i="1"/>
  <c r="LH2081" i="1"/>
  <c r="LK2081" i="1"/>
  <c r="LC2082" i="1"/>
  <c r="LM2082" i="1"/>
  <c r="LG2083" i="1"/>
  <c r="LJ2083" i="1"/>
  <c r="LM2083" i="1"/>
  <c r="LH2085" i="1"/>
  <c r="LK2085" i="1"/>
  <c r="LC2086" i="1"/>
  <c r="LM2086" i="1"/>
  <c r="LG2087" i="1"/>
  <c r="LJ2087" i="1"/>
  <c r="LG2090" i="1"/>
  <c r="LJ2090" i="1"/>
  <c r="LN2091" i="1"/>
  <c r="LO2091" i="1"/>
  <c r="LH2092" i="1"/>
  <c r="LK2092" i="1"/>
  <c r="LN2092" i="1"/>
  <c r="LO2092" i="1"/>
  <c r="LG2094" i="1"/>
  <c r="LJ2094" i="1"/>
  <c r="LN2095" i="1"/>
  <c r="LO2095" i="1"/>
  <c r="LH2096" i="1"/>
  <c r="LK2096" i="1"/>
  <c r="LG2098" i="1"/>
  <c r="LJ2098" i="1"/>
  <c r="LN2099" i="1"/>
  <c r="LO2099" i="1"/>
  <c r="LH2100" i="1"/>
  <c r="LK2100" i="1"/>
  <c r="LG2102" i="1"/>
  <c r="LJ2102" i="1"/>
  <c r="LH2104" i="1"/>
  <c r="LK2104" i="1"/>
  <c r="LG2106" i="1"/>
  <c r="LJ2106" i="1"/>
  <c r="LH2108" i="1"/>
  <c r="LK2108" i="1"/>
  <c r="LG2110" i="1"/>
  <c r="LJ2110" i="1"/>
  <c r="LN2111" i="1"/>
  <c r="LO2111" i="1"/>
  <c r="LH2111" i="1"/>
  <c r="LK2111" i="1"/>
  <c r="LF2113" i="1"/>
  <c r="LI2113" i="1"/>
  <c r="LH2117" i="1"/>
  <c r="LK2117" i="1"/>
  <c r="LC2118" i="1"/>
  <c r="LM2118" i="1"/>
  <c r="LG2119" i="1"/>
  <c r="LJ2119" i="1"/>
  <c r="LM2119" i="1"/>
  <c r="LG2122" i="1"/>
  <c r="LJ2122" i="1"/>
  <c r="LN2123" i="1"/>
  <c r="LO2123" i="1"/>
  <c r="LH2124" i="1"/>
  <c r="LK2124" i="1"/>
  <c r="LL2126" i="1"/>
  <c r="LH2127" i="1"/>
  <c r="LK2127" i="1"/>
  <c r="LJ2128" i="1"/>
  <c r="LF2129" i="1"/>
  <c r="LH2133" i="1"/>
  <c r="LK2133" i="1"/>
  <c r="LC2134" i="1"/>
  <c r="LM2134" i="1"/>
  <c r="LG2135" i="1"/>
  <c r="LJ2135" i="1"/>
  <c r="LG2138" i="1"/>
  <c r="LJ2138" i="1"/>
  <c r="LN2139" i="1"/>
  <c r="LO2139" i="1"/>
  <c r="LH2140" i="1"/>
  <c r="LK2140" i="1"/>
  <c r="LL2142" i="1"/>
  <c r="LH2143" i="1"/>
  <c r="LK2143" i="1"/>
  <c r="LJ2144" i="1"/>
  <c r="LF2145" i="1"/>
  <c r="LI2145" i="1"/>
  <c r="LF2149" i="1"/>
  <c r="LI2149" i="1"/>
  <c r="LH2153" i="1"/>
  <c r="LK2153" i="1"/>
  <c r="LC2154" i="1"/>
  <c r="LM2154" i="1"/>
  <c r="LG2155" i="1"/>
  <c r="LJ2155" i="1"/>
  <c r="LM2155" i="1"/>
  <c r="LH2157" i="1"/>
  <c r="LK2157" i="1"/>
  <c r="LC2158" i="1"/>
  <c r="LM2158" i="1"/>
  <c r="LG2159" i="1"/>
  <c r="LJ2159" i="1"/>
  <c r="LG2162" i="1"/>
  <c r="LJ2162" i="1"/>
  <c r="LN2163" i="1"/>
  <c r="LO2163" i="1"/>
  <c r="LH2163" i="1"/>
  <c r="LK2163" i="1"/>
  <c r="LL2166" i="1"/>
  <c r="LM2167" i="1"/>
  <c r="LH2172" i="1"/>
  <c r="LK2172" i="1"/>
  <c r="LF2173" i="1"/>
  <c r="LI2173" i="1"/>
  <c r="LC2174" i="1"/>
  <c r="LM2174" i="1"/>
  <c r="LG2175" i="1"/>
  <c r="LJ2175" i="1"/>
  <c r="LG2178" i="1"/>
  <c r="LJ2178" i="1"/>
  <c r="LN2179" i="1"/>
  <c r="LO2179" i="1"/>
  <c r="LH2179" i="1"/>
  <c r="LK2179" i="1"/>
  <c r="LL2182" i="1"/>
  <c r="LM2183" i="1"/>
  <c r="LH2188" i="1"/>
  <c r="LK2188" i="1"/>
  <c r="LF2189" i="1"/>
  <c r="LI2189" i="1"/>
  <c r="LC2190" i="1"/>
  <c r="LM2190" i="1"/>
  <c r="LG2191" i="1"/>
  <c r="LJ2191" i="1"/>
  <c r="LG2194" i="1"/>
  <c r="LJ2194" i="1"/>
  <c r="LN2195" i="1"/>
  <c r="LO2195" i="1"/>
  <c r="LH2195" i="1"/>
  <c r="LK2195" i="1"/>
  <c r="LL2198" i="1"/>
  <c r="LM2199" i="1"/>
  <c r="LH2204" i="1"/>
  <c r="LK2204" i="1"/>
  <c r="LF2205" i="1"/>
  <c r="LI2205" i="1"/>
  <c r="LC2206" i="1"/>
  <c r="LM2206" i="1"/>
  <c r="LG2207" i="1"/>
  <c r="LJ2207" i="1"/>
  <c r="LG2210" i="1"/>
  <c r="LJ2210" i="1"/>
  <c r="LN2211" i="1"/>
  <c r="LO2211" i="1"/>
  <c r="LH2211" i="1"/>
  <c r="LK2211" i="1"/>
  <c r="LL2214" i="1"/>
  <c r="LM2215" i="1"/>
  <c r="LH2220" i="1"/>
  <c r="LK2220" i="1"/>
  <c r="LF2221" i="1"/>
  <c r="LI2221" i="1"/>
  <c r="LC2222" i="1"/>
  <c r="LM2222" i="1"/>
  <c r="LG2223" i="1"/>
  <c r="LJ2223" i="1"/>
  <c r="LG2226" i="1"/>
  <c r="LJ2226" i="1"/>
  <c r="LN2227" i="1"/>
  <c r="LO2227" i="1"/>
  <c r="LH2227" i="1"/>
  <c r="LK2227" i="1"/>
  <c r="LL2230" i="1"/>
  <c r="LM2231" i="1"/>
  <c r="LH2236" i="1"/>
  <c r="LK2236" i="1"/>
  <c r="LF2237" i="1"/>
  <c r="LI2237" i="1"/>
  <c r="LC2238" i="1"/>
  <c r="LM2238" i="1"/>
  <c r="LG2239" i="1"/>
  <c r="LJ2239" i="1"/>
  <c r="LG2242" i="1"/>
  <c r="LJ2242" i="1"/>
  <c r="LN2243" i="1"/>
  <c r="LO2243" i="1"/>
  <c r="LH2243" i="1"/>
  <c r="LK2243" i="1"/>
  <c r="LL2246" i="1"/>
  <c r="LH2252" i="1"/>
  <c r="LK2252" i="1"/>
  <c r="LF2253" i="1"/>
  <c r="LI2253" i="1"/>
  <c r="LC2254" i="1"/>
  <c r="LM2254" i="1"/>
  <c r="LG2255" i="1"/>
  <c r="LJ2255" i="1"/>
  <c r="LG2258" i="1"/>
  <c r="LJ2258" i="1"/>
  <c r="LN2259" i="1"/>
  <c r="LO2259" i="1"/>
  <c r="LH2259" i="1"/>
  <c r="LK2259" i="1"/>
  <c r="LL2262" i="1"/>
  <c r="LM2263" i="1"/>
  <c r="LH2267" i="1"/>
  <c r="LK2267" i="1"/>
  <c r="LN2275" i="1"/>
  <c r="LO2275" i="1"/>
  <c r="LG2278" i="1"/>
  <c r="LJ2278" i="1"/>
  <c r="LH2279" i="1"/>
  <c r="LK2279" i="1"/>
  <c r="LH2285" i="1"/>
  <c r="LK2285" i="1"/>
  <c r="LN2290" i="1"/>
  <c r="LO2290" i="1"/>
  <c r="LN2295" i="1"/>
  <c r="LO2295" i="1"/>
  <c r="LN2296" i="1"/>
  <c r="LO2296" i="1"/>
  <c r="LH2297" i="1"/>
  <c r="LK2297" i="1"/>
  <c r="LH2299" i="1"/>
  <c r="LK2299" i="1"/>
  <c r="LN2303" i="1"/>
  <c r="LO2303" i="1"/>
  <c r="LN2304" i="1"/>
  <c r="LO2304" i="1"/>
  <c r="LH2305" i="1"/>
  <c r="LK2305" i="1"/>
  <c r="LH2307" i="1"/>
  <c r="LK2307" i="1"/>
  <c r="LN2311" i="1"/>
  <c r="LO2311" i="1"/>
  <c r="LN2312" i="1"/>
  <c r="LO2312" i="1"/>
  <c r="LH2313" i="1"/>
  <c r="LK2313" i="1"/>
  <c r="LH2315" i="1"/>
  <c r="LK2315" i="1"/>
  <c r="LN2319" i="1"/>
  <c r="LO2319" i="1"/>
  <c r="LN2320" i="1"/>
  <c r="LO2320" i="1"/>
  <c r="LH2321" i="1"/>
  <c r="LK2321" i="1"/>
  <c r="LH2323" i="1"/>
  <c r="LK2323" i="1"/>
  <c r="LN2327" i="1"/>
  <c r="LO2327" i="1"/>
  <c r="LN2328" i="1"/>
  <c r="LO2328" i="1"/>
  <c r="LH2329" i="1"/>
  <c r="LK2329" i="1"/>
  <c r="LH2331" i="1"/>
  <c r="LK2331" i="1"/>
  <c r="LN2335" i="1"/>
  <c r="LO2335" i="1"/>
  <c r="LN2336" i="1"/>
  <c r="LO2336" i="1"/>
  <c r="LH2337" i="1"/>
  <c r="LK2337" i="1"/>
  <c r="LH2339" i="1"/>
  <c r="LK2339" i="1"/>
  <c r="LN2343" i="1"/>
  <c r="LO2343" i="1"/>
  <c r="LN2344" i="1"/>
  <c r="LO2344" i="1"/>
  <c r="LH2345" i="1"/>
  <c r="LK2345" i="1"/>
  <c r="LH2347" i="1"/>
  <c r="LK2347" i="1"/>
  <c r="LN2351" i="1"/>
  <c r="LO2351" i="1"/>
  <c r="LN2352" i="1"/>
  <c r="LO2352" i="1"/>
  <c r="LN2355" i="1"/>
  <c r="LO2355" i="1"/>
  <c r="LN2356" i="1"/>
  <c r="LO2356" i="1"/>
  <c r="LG2360" i="1"/>
  <c r="LJ2360" i="1"/>
  <c r="LH2361" i="1"/>
  <c r="LK2361" i="1"/>
  <c r="LG2372" i="1"/>
  <c r="LJ2372" i="1"/>
  <c r="LJ2379" i="1"/>
  <c r="LG2379" i="1"/>
  <c r="LG2388" i="1"/>
  <c r="LJ2388" i="1"/>
  <c r="LK2396" i="1"/>
  <c r="LH2396" i="1"/>
  <c r="LN2399" i="1"/>
  <c r="LO2399" i="1"/>
  <c r="LG2404" i="1"/>
  <c r="LJ2404" i="1"/>
  <c r="LJ2411" i="1"/>
  <c r="LG2411" i="1"/>
  <c r="LK2424" i="1"/>
  <c r="LH2424" i="1"/>
  <c r="LH2425" i="1"/>
  <c r="LK2425" i="1"/>
  <c r="LJ2427" i="1"/>
  <c r="LG2427" i="1"/>
  <c r="LJ2435" i="1"/>
  <c r="LG2435" i="1"/>
  <c r="LH2441" i="1"/>
  <c r="LK2441" i="1"/>
  <c r="LJ2443" i="1"/>
  <c r="LG2443" i="1"/>
  <c r="LK2456" i="1"/>
  <c r="LH2456" i="1"/>
  <c r="LG2479" i="1"/>
  <c r="LJ2479" i="1"/>
  <c r="LH2488" i="1"/>
  <c r="LK2488" i="1"/>
  <c r="LG2499" i="1"/>
  <c r="LJ2499" i="1"/>
  <c r="LH2500" i="1"/>
  <c r="LK2500" i="1"/>
  <c r="LG2515" i="1"/>
  <c r="LJ2515" i="1"/>
  <c r="LH1786" i="1"/>
  <c r="LH1790" i="1"/>
  <c r="LH1794" i="1"/>
  <c r="LH1798" i="1"/>
  <c r="LH1802" i="1"/>
  <c r="LH1806" i="1"/>
  <c r="LH1810" i="1"/>
  <c r="LH1814" i="1"/>
  <c r="LH1818" i="1"/>
  <c r="LH1822" i="1"/>
  <c r="LH1826" i="1"/>
  <c r="LH1830" i="1"/>
  <c r="LH1834" i="1"/>
  <c r="LH1838" i="1"/>
  <c r="LH1842" i="1"/>
  <c r="LH1846" i="1"/>
  <c r="LH1850" i="1"/>
  <c r="LH1854" i="1"/>
  <c r="LH1858" i="1"/>
  <c r="LH1862" i="1"/>
  <c r="LH1866" i="1"/>
  <c r="LH1870" i="1"/>
  <c r="LH1874" i="1"/>
  <c r="LH1878" i="1"/>
  <c r="LH1882" i="1"/>
  <c r="LH1886" i="1"/>
  <c r="LH1890" i="1"/>
  <c r="LH1894" i="1"/>
  <c r="LH1898" i="1"/>
  <c r="LK1969" i="1"/>
  <c r="LK1973" i="1"/>
  <c r="LK1977" i="1"/>
  <c r="LK1981" i="1"/>
  <c r="LK1985" i="1"/>
  <c r="LK1989" i="1"/>
  <c r="LH1994" i="1"/>
  <c r="LH1998" i="1"/>
  <c r="LH2002" i="1"/>
  <c r="LH2006" i="1"/>
  <c r="LH2010" i="1"/>
  <c r="LH2014" i="1"/>
  <c r="LH2018" i="1"/>
  <c r="LH2022" i="1"/>
  <c r="LH2026" i="1"/>
  <c r="LH2030" i="1"/>
  <c r="LH2034" i="1"/>
  <c r="LH2038" i="1"/>
  <c r="LH2042" i="1"/>
  <c r="LH2046" i="1"/>
  <c r="LH2050" i="1"/>
  <c r="LH2054" i="1"/>
  <c r="LH2058" i="1"/>
  <c r="LF2060" i="1"/>
  <c r="LN2060" i="1"/>
  <c r="LO2060" i="1"/>
  <c r="LG2061" i="1"/>
  <c r="LK2062" i="1"/>
  <c r="LM2062" i="1"/>
  <c r="LJ2063" i="1"/>
  <c r="LH2064" i="1"/>
  <c r="LC2065" i="1"/>
  <c r="LK2065" i="1"/>
  <c r="LI2066" i="1"/>
  <c r="LL2067" i="1"/>
  <c r="LF2068" i="1"/>
  <c r="LG2069" i="1"/>
  <c r="LK2070" i="1"/>
  <c r="LM2070" i="1"/>
  <c r="LJ2071" i="1"/>
  <c r="LH2072" i="1"/>
  <c r="LC2073" i="1"/>
  <c r="LK2073" i="1"/>
  <c r="LI2074" i="1"/>
  <c r="LL2075" i="1"/>
  <c r="LF2076" i="1"/>
  <c r="LN2076" i="1"/>
  <c r="LO2076" i="1"/>
  <c r="LG2077" i="1"/>
  <c r="LK2078" i="1"/>
  <c r="LM2078" i="1"/>
  <c r="LI2081" i="1"/>
  <c r="LF2085" i="1"/>
  <c r="LI2085" i="1"/>
  <c r="LH2089" i="1"/>
  <c r="LK2089" i="1"/>
  <c r="LC2090" i="1"/>
  <c r="LM2090" i="1"/>
  <c r="LG2091" i="1"/>
  <c r="LJ2091" i="1"/>
  <c r="LM2091" i="1"/>
  <c r="LH2093" i="1"/>
  <c r="LK2093" i="1"/>
  <c r="LC2094" i="1"/>
  <c r="LM2094" i="1"/>
  <c r="LG2095" i="1"/>
  <c r="LJ2095" i="1"/>
  <c r="LM2095" i="1"/>
  <c r="LH2097" i="1"/>
  <c r="LK2097" i="1"/>
  <c r="LC2098" i="1"/>
  <c r="LM2098" i="1"/>
  <c r="LG2099" i="1"/>
  <c r="LJ2099" i="1"/>
  <c r="LM2099" i="1"/>
  <c r="LH2101" i="1"/>
  <c r="LK2101" i="1"/>
  <c r="LC2102" i="1"/>
  <c r="LM2102" i="1"/>
  <c r="LG2103" i="1"/>
  <c r="LJ2103" i="1"/>
  <c r="LM2103" i="1"/>
  <c r="LH2105" i="1"/>
  <c r="LK2105" i="1"/>
  <c r="LC2106" i="1"/>
  <c r="LM2106" i="1"/>
  <c r="LG2107" i="1"/>
  <c r="LJ2107" i="1"/>
  <c r="LM2107" i="1"/>
  <c r="LH2109" i="1"/>
  <c r="LK2109" i="1"/>
  <c r="LC2110" i="1"/>
  <c r="LM2110" i="1"/>
  <c r="LG2111" i="1"/>
  <c r="LJ2111" i="1"/>
  <c r="LJ2112" i="1"/>
  <c r="LL2114" i="1"/>
  <c r="LH2115" i="1"/>
  <c r="LK2115" i="1"/>
  <c r="LJ2116" i="1"/>
  <c r="LF2117" i="1"/>
  <c r="LI2117" i="1"/>
  <c r="LH2121" i="1"/>
  <c r="LK2121" i="1"/>
  <c r="LC2122" i="1"/>
  <c r="LM2122" i="1"/>
  <c r="LG2123" i="1"/>
  <c r="LJ2123" i="1"/>
  <c r="LN2124" i="1"/>
  <c r="LO2124" i="1"/>
  <c r="LG2126" i="1"/>
  <c r="LJ2126" i="1"/>
  <c r="LN2127" i="1"/>
  <c r="LO2127" i="1"/>
  <c r="LH2128" i="1"/>
  <c r="LK2128" i="1"/>
  <c r="LL2130" i="1"/>
  <c r="LH2131" i="1"/>
  <c r="LK2131" i="1"/>
  <c r="LJ2132" i="1"/>
  <c r="LF2133" i="1"/>
  <c r="LI2133" i="1"/>
  <c r="LH2137" i="1"/>
  <c r="LK2137" i="1"/>
  <c r="LC2138" i="1"/>
  <c r="LM2138" i="1"/>
  <c r="LG2139" i="1"/>
  <c r="LJ2139" i="1"/>
  <c r="LM2139" i="1"/>
  <c r="LN2140" i="1"/>
  <c r="LO2140" i="1"/>
  <c r="LG2142" i="1"/>
  <c r="LJ2142" i="1"/>
  <c r="LN2143" i="1"/>
  <c r="LO2143" i="1"/>
  <c r="LH2144" i="1"/>
  <c r="LK2144" i="1"/>
  <c r="LL2146" i="1"/>
  <c r="LH2147" i="1"/>
  <c r="LK2147" i="1"/>
  <c r="LL2150" i="1"/>
  <c r="LH2151" i="1"/>
  <c r="LK2151" i="1"/>
  <c r="LJ2152" i="1"/>
  <c r="LF2153" i="1"/>
  <c r="LI2153" i="1"/>
  <c r="LF2157" i="1"/>
  <c r="LI2157" i="1"/>
  <c r="LH2160" i="1"/>
  <c r="LK2160" i="1"/>
  <c r="LF2161" i="1"/>
  <c r="LI2161" i="1"/>
  <c r="LC2162" i="1"/>
  <c r="LM2162" i="1"/>
  <c r="LG2163" i="1"/>
  <c r="LJ2163" i="1"/>
  <c r="LG2166" i="1"/>
  <c r="LJ2166" i="1"/>
  <c r="LL2167" i="1"/>
  <c r="LH2167" i="1"/>
  <c r="LK2167" i="1"/>
  <c r="LL2170" i="1"/>
  <c r="LM2171" i="1"/>
  <c r="LH2176" i="1"/>
  <c r="LK2176" i="1"/>
  <c r="LF2177" i="1"/>
  <c r="LI2177" i="1"/>
  <c r="LC2178" i="1"/>
  <c r="LM2178" i="1"/>
  <c r="LG2179" i="1"/>
  <c r="LJ2179" i="1"/>
  <c r="LG2182" i="1"/>
  <c r="LJ2182" i="1"/>
  <c r="LL2183" i="1"/>
  <c r="LH2183" i="1"/>
  <c r="LK2183" i="1"/>
  <c r="LL2186" i="1"/>
  <c r="LM2187" i="1"/>
  <c r="LH2192" i="1"/>
  <c r="LK2192" i="1"/>
  <c r="LF2193" i="1"/>
  <c r="LI2193" i="1"/>
  <c r="LC2194" i="1"/>
  <c r="LM2194" i="1"/>
  <c r="LG2195" i="1"/>
  <c r="LJ2195" i="1"/>
  <c r="LG2198" i="1"/>
  <c r="LJ2198" i="1"/>
  <c r="LL2199" i="1"/>
  <c r="LH2199" i="1"/>
  <c r="LK2199" i="1"/>
  <c r="LL2202" i="1"/>
  <c r="LH2208" i="1"/>
  <c r="LK2208" i="1"/>
  <c r="LF2209" i="1"/>
  <c r="LI2209" i="1"/>
  <c r="LC2210" i="1"/>
  <c r="LM2210" i="1"/>
  <c r="LG2211" i="1"/>
  <c r="LJ2211" i="1"/>
  <c r="LG2214" i="1"/>
  <c r="LJ2214" i="1"/>
  <c r="LL2215" i="1"/>
  <c r="LH2215" i="1"/>
  <c r="LK2215" i="1"/>
  <c r="LL2218" i="1"/>
  <c r="LM2219" i="1"/>
  <c r="LH2224" i="1"/>
  <c r="LK2224" i="1"/>
  <c r="LF2225" i="1"/>
  <c r="LI2225" i="1"/>
  <c r="LC2226" i="1"/>
  <c r="LM2226" i="1"/>
  <c r="LG2227" i="1"/>
  <c r="LJ2227" i="1"/>
  <c r="LG2230" i="1"/>
  <c r="LJ2230" i="1"/>
  <c r="LL2231" i="1"/>
  <c r="LH2231" i="1"/>
  <c r="LK2231" i="1"/>
  <c r="LL2234" i="1"/>
  <c r="LM2235" i="1"/>
  <c r="LH2240" i="1"/>
  <c r="LK2240" i="1"/>
  <c r="LF2241" i="1"/>
  <c r="LI2241" i="1"/>
  <c r="LC2242" i="1"/>
  <c r="LM2242" i="1"/>
  <c r="LG2243" i="1"/>
  <c r="LJ2243" i="1"/>
  <c r="LG2246" i="1"/>
  <c r="LJ2246" i="1"/>
  <c r="LN2247" i="1"/>
  <c r="LO2247" i="1"/>
  <c r="LH2247" i="1"/>
  <c r="LK2247" i="1"/>
  <c r="LL2250" i="1"/>
  <c r="LH2256" i="1"/>
  <c r="LK2256" i="1"/>
  <c r="LF2257" i="1"/>
  <c r="LI2257" i="1"/>
  <c r="LC2258" i="1"/>
  <c r="LM2258" i="1"/>
  <c r="LG2259" i="1"/>
  <c r="LJ2259" i="1"/>
  <c r="LG2262" i="1"/>
  <c r="LJ2262" i="1"/>
  <c r="LL2263" i="1"/>
  <c r="LH2263" i="1"/>
  <c r="LK2263" i="1"/>
  <c r="LF2266" i="1"/>
  <c r="LI2266" i="1"/>
  <c r="LH2271" i="1"/>
  <c r="LK2271" i="1"/>
  <c r="LN2282" i="1"/>
  <c r="LO2282" i="1"/>
  <c r="LH2283" i="1"/>
  <c r="LK2283" i="1"/>
  <c r="LN2286" i="1"/>
  <c r="LO2286" i="1"/>
  <c r="LH2287" i="1"/>
  <c r="LK2287" i="1"/>
  <c r="LN2291" i="1"/>
  <c r="LO2291" i="1"/>
  <c r="LN2292" i="1"/>
  <c r="LO2292" i="1"/>
  <c r="LH2293" i="1"/>
  <c r="LK2293" i="1"/>
  <c r="LN2298" i="1"/>
  <c r="LO2298" i="1"/>
  <c r="LN2306" i="1"/>
  <c r="LO2306" i="1"/>
  <c r="LN2314" i="1"/>
  <c r="LO2314" i="1"/>
  <c r="LN2322" i="1"/>
  <c r="LO2322" i="1"/>
  <c r="LN2330" i="1"/>
  <c r="LO2330" i="1"/>
  <c r="LN2338" i="1"/>
  <c r="LO2338" i="1"/>
  <c r="LN2346" i="1"/>
  <c r="LO2346" i="1"/>
  <c r="LG2352" i="1"/>
  <c r="LJ2352" i="1"/>
  <c r="LH2353" i="1"/>
  <c r="LK2353" i="1"/>
  <c r="LG2356" i="1"/>
  <c r="LJ2356" i="1"/>
  <c r="LH2357" i="1"/>
  <c r="LK2357" i="1"/>
  <c r="LH2359" i="1"/>
  <c r="LK2359" i="1"/>
  <c r="LN2362" i="1"/>
  <c r="LO2362" i="1"/>
  <c r="LH2363" i="1"/>
  <c r="LK2363" i="1"/>
  <c r="LG2366" i="1"/>
  <c r="LJ2366" i="1"/>
  <c r="LN2367" i="1"/>
  <c r="LO2367" i="1"/>
  <c r="LN2368" i="1"/>
  <c r="LO2368" i="1"/>
  <c r="LH2377" i="1"/>
  <c r="LK2377" i="1"/>
  <c r="LK2380" i="1"/>
  <c r="LH2380" i="1"/>
  <c r="LN2383" i="1"/>
  <c r="LO2383" i="1"/>
  <c r="LN2384" i="1"/>
  <c r="LO2384" i="1"/>
  <c r="LH2397" i="1"/>
  <c r="LK2397" i="1"/>
  <c r="LJ2403" i="1"/>
  <c r="LG2403" i="1"/>
  <c r="LH2409" i="1"/>
  <c r="LK2409" i="1"/>
  <c r="LK2412" i="1"/>
  <c r="LH2412" i="1"/>
  <c r="LN2415" i="1"/>
  <c r="LO2415" i="1"/>
  <c r="LG2420" i="1"/>
  <c r="LJ2420" i="1"/>
  <c r="LK2428" i="1"/>
  <c r="LH2428" i="1"/>
  <c r="LN2431" i="1"/>
  <c r="LO2431" i="1"/>
  <c r="LN2432" i="1"/>
  <c r="LO2432" i="1"/>
  <c r="LG2440" i="1"/>
  <c r="LJ2440" i="1"/>
  <c r="LK2444" i="1"/>
  <c r="LH2444" i="1"/>
  <c r="LN2447" i="1"/>
  <c r="LO2447" i="1"/>
  <c r="LG2452" i="1"/>
  <c r="LJ2452" i="1"/>
  <c r="LN2459" i="1"/>
  <c r="LO2459" i="1"/>
  <c r="LN2463" i="1"/>
  <c r="LO2463" i="1"/>
  <c r="LH2472" i="1"/>
  <c r="LK2472" i="1"/>
  <c r="LG2483" i="1"/>
  <c r="LJ2483" i="1"/>
  <c r="LH2484" i="1"/>
  <c r="LK2484" i="1"/>
  <c r="LN2530" i="1"/>
  <c r="LO2530" i="1"/>
  <c r="LL2266" i="1"/>
  <c r="LM2267" i="1"/>
  <c r="LF2268" i="1"/>
  <c r="LC2269" i="1"/>
  <c r="LG2269" i="1"/>
  <c r="LK2269" i="1"/>
  <c r="LD2270" i="1"/>
  <c r="LH2270" i="1"/>
  <c r="LM2271" i="1"/>
  <c r="LF2272" i="1"/>
  <c r="LC2273" i="1"/>
  <c r="LG2273" i="1"/>
  <c r="LK2273" i="1"/>
  <c r="LD2274" i="1"/>
  <c r="LH2274" i="1"/>
  <c r="LM2275" i="1"/>
  <c r="LF2276" i="1"/>
  <c r="LC2277" i="1"/>
  <c r="LG2277" i="1"/>
  <c r="LK2277" i="1"/>
  <c r="LH2278" i="1"/>
  <c r="LM2279" i="1"/>
  <c r="LF2280" i="1"/>
  <c r="LC2281" i="1"/>
  <c r="LG2281" i="1"/>
  <c r="LK2281" i="1"/>
  <c r="LD2282" i="1"/>
  <c r="LH2282" i="1"/>
  <c r="LM2283" i="1"/>
  <c r="LF2284" i="1"/>
  <c r="LC2285" i="1"/>
  <c r="LG2285" i="1"/>
  <c r="LH2286" i="1"/>
  <c r="LM2287" i="1"/>
  <c r="LF2288" i="1"/>
  <c r="LC2289" i="1"/>
  <c r="LG2289" i="1"/>
  <c r="LD2290" i="1"/>
  <c r="LH2290" i="1"/>
  <c r="LM2291" i="1"/>
  <c r="LF2292" i="1"/>
  <c r="LC2293" i="1"/>
  <c r="LG2293" i="1"/>
  <c r="LH2294" i="1"/>
  <c r="LM2295" i="1"/>
  <c r="LF2296" i="1"/>
  <c r="LC2297" i="1"/>
  <c r="LG2297" i="1"/>
  <c r="LD2298" i="1"/>
  <c r="LH2298" i="1"/>
  <c r="LM2299" i="1"/>
  <c r="LF2300" i="1"/>
  <c r="LC2301" i="1"/>
  <c r="LG2301" i="1"/>
  <c r="LD2302" i="1"/>
  <c r="LH2302" i="1"/>
  <c r="LM2303" i="1"/>
  <c r="LF2304" i="1"/>
  <c r="LC2305" i="1"/>
  <c r="LG2305" i="1"/>
  <c r="LD2306" i="1"/>
  <c r="LH2306" i="1"/>
  <c r="LM2307" i="1"/>
  <c r="LF2308" i="1"/>
  <c r="LC2309" i="1"/>
  <c r="LG2309" i="1"/>
  <c r="LD2310" i="1"/>
  <c r="LH2310" i="1"/>
  <c r="LM2311" i="1"/>
  <c r="LF2312" i="1"/>
  <c r="LC2313" i="1"/>
  <c r="LG2313" i="1"/>
  <c r="LD2314" i="1"/>
  <c r="LH2314" i="1"/>
  <c r="LM2315" i="1"/>
  <c r="LF2316" i="1"/>
  <c r="LC2317" i="1"/>
  <c r="LG2317" i="1"/>
  <c r="LD2318" i="1"/>
  <c r="LH2318" i="1"/>
  <c r="LM2319" i="1"/>
  <c r="LF2320" i="1"/>
  <c r="LC2321" i="1"/>
  <c r="LG2321" i="1"/>
  <c r="LD2322" i="1"/>
  <c r="LH2322" i="1"/>
  <c r="LM2323" i="1"/>
  <c r="LF2324" i="1"/>
  <c r="LC2325" i="1"/>
  <c r="LG2325" i="1"/>
  <c r="LD2326" i="1"/>
  <c r="LH2326" i="1"/>
  <c r="LM2327" i="1"/>
  <c r="LF2328" i="1"/>
  <c r="LC2329" i="1"/>
  <c r="LG2329" i="1"/>
  <c r="LD2330" i="1"/>
  <c r="LH2330" i="1"/>
  <c r="LM2331" i="1"/>
  <c r="LF2332" i="1"/>
  <c r="LC2333" i="1"/>
  <c r="LG2333" i="1"/>
  <c r="LD2334" i="1"/>
  <c r="LH2334" i="1"/>
  <c r="LM2335" i="1"/>
  <c r="LF2336" i="1"/>
  <c r="LC2337" i="1"/>
  <c r="LG2337" i="1"/>
  <c r="LD2338" i="1"/>
  <c r="LH2338" i="1"/>
  <c r="LM2339" i="1"/>
  <c r="LF2340" i="1"/>
  <c r="LC2341" i="1"/>
  <c r="LG2341" i="1"/>
  <c r="LD2342" i="1"/>
  <c r="LH2342" i="1"/>
  <c r="LM2343" i="1"/>
  <c r="LF2344" i="1"/>
  <c r="LC2345" i="1"/>
  <c r="LG2345" i="1"/>
  <c r="LD2346" i="1"/>
  <c r="LH2346" i="1"/>
  <c r="LM2347" i="1"/>
  <c r="LF2348" i="1"/>
  <c r="LC2349" i="1"/>
  <c r="LG2349" i="1"/>
  <c r="LD2350" i="1"/>
  <c r="LH2350" i="1"/>
  <c r="LM2351" i="1"/>
  <c r="LF2352" i="1"/>
  <c r="LC2353" i="1"/>
  <c r="LG2353" i="1"/>
  <c r="LH2354" i="1"/>
  <c r="LM2355" i="1"/>
  <c r="LF2356" i="1"/>
  <c r="LC2357" i="1"/>
  <c r="LG2357" i="1"/>
  <c r="LD2358" i="1"/>
  <c r="LH2358" i="1"/>
  <c r="LM2359" i="1"/>
  <c r="LF2360" i="1"/>
  <c r="LC2361" i="1"/>
  <c r="LG2361" i="1"/>
  <c r="LH2362" i="1"/>
  <c r="LM2363" i="1"/>
  <c r="LF2364" i="1"/>
  <c r="LC2365" i="1"/>
  <c r="LG2365" i="1"/>
  <c r="LM2366" i="1"/>
  <c r="LH2366" i="1"/>
  <c r="LL2366" i="1"/>
  <c r="LC2367" i="1"/>
  <c r="LH2367" i="1"/>
  <c r="LM2367" i="1"/>
  <c r="LH2368" i="1"/>
  <c r="LM2368" i="1"/>
  <c r="LG2369" i="1"/>
  <c r="LM2369" i="1"/>
  <c r="LC2370" i="1"/>
  <c r="LH2370" i="1"/>
  <c r="LD2371" i="1"/>
  <c r="LI2371" i="1"/>
  <c r="LI2372" i="1"/>
  <c r="LN2373" i="1"/>
  <c r="LO2373" i="1"/>
  <c r="LK2375" i="1"/>
  <c r="LJ2377" i="1"/>
  <c r="LK2378" i="1"/>
  <c r="LF2380" i="1"/>
  <c r="LL2380" i="1"/>
  <c r="LF2381" i="1"/>
  <c r="LG2382" i="1"/>
  <c r="LL2382" i="1"/>
  <c r="LC2383" i="1"/>
  <c r="LH2383" i="1"/>
  <c r="LM2383" i="1"/>
  <c r="LH2384" i="1"/>
  <c r="LM2384" i="1"/>
  <c r="LG2385" i="1"/>
  <c r="LM2385" i="1"/>
  <c r="LC2386" i="1"/>
  <c r="LH2386" i="1"/>
  <c r="LD2387" i="1"/>
  <c r="LI2387" i="1"/>
  <c r="LI2388" i="1"/>
  <c r="LN2389" i="1"/>
  <c r="LO2389" i="1"/>
  <c r="LK2391" i="1"/>
  <c r="LL2393" i="1"/>
  <c r="LJ2393" i="1"/>
  <c r="LK2394" i="1"/>
  <c r="LF2396" i="1"/>
  <c r="LL2396" i="1"/>
  <c r="LF2397" i="1"/>
  <c r="LG2398" i="1"/>
  <c r="LL2398" i="1"/>
  <c r="LC2399" i="1"/>
  <c r="LH2399" i="1"/>
  <c r="LM2399" i="1"/>
  <c r="LH2400" i="1"/>
  <c r="LM2400" i="1"/>
  <c r="LG2401" i="1"/>
  <c r="LM2401" i="1"/>
  <c r="LC2402" i="1"/>
  <c r="LH2402" i="1"/>
  <c r="LI2403" i="1"/>
  <c r="LI2404" i="1"/>
  <c r="LN2405" i="1"/>
  <c r="LO2405" i="1"/>
  <c r="LK2407" i="1"/>
  <c r="LJ2409" i="1"/>
  <c r="LK2410" i="1"/>
  <c r="LF2412" i="1"/>
  <c r="LL2412" i="1"/>
  <c r="LF2413" i="1"/>
  <c r="LG2414" i="1"/>
  <c r="LL2414" i="1"/>
  <c r="LC2415" i="1"/>
  <c r="LH2415" i="1"/>
  <c r="LM2415" i="1"/>
  <c r="LH2416" i="1"/>
  <c r="LM2416" i="1"/>
  <c r="LG2417" i="1"/>
  <c r="LC2418" i="1"/>
  <c r="LH2418" i="1"/>
  <c r="LI2419" i="1"/>
  <c r="LI2420" i="1"/>
  <c r="LN2421" i="1"/>
  <c r="LO2421" i="1"/>
  <c r="LK2423" i="1"/>
  <c r="LL2425" i="1"/>
  <c r="LJ2425" i="1"/>
  <c r="LK2426" i="1"/>
  <c r="LF2428" i="1"/>
  <c r="LL2428" i="1"/>
  <c r="LF2429" i="1"/>
  <c r="LG2430" i="1"/>
  <c r="LL2430" i="1"/>
  <c r="LC2431" i="1"/>
  <c r="LH2431" i="1"/>
  <c r="LM2431" i="1"/>
  <c r="LH2432" i="1"/>
  <c r="LM2432" i="1"/>
  <c r="LG2433" i="1"/>
  <c r="LC2434" i="1"/>
  <c r="LH2434" i="1"/>
  <c r="LI2435" i="1"/>
  <c r="LI2436" i="1"/>
  <c r="LN2437" i="1"/>
  <c r="LO2437" i="1"/>
  <c r="LK2439" i="1"/>
  <c r="LL2441" i="1"/>
  <c r="LJ2441" i="1"/>
  <c r="LK2442" i="1"/>
  <c r="LF2444" i="1"/>
  <c r="LL2444" i="1"/>
  <c r="LF2445" i="1"/>
  <c r="LG2446" i="1"/>
  <c r="LL2446" i="1"/>
  <c r="LC2447" i="1"/>
  <c r="LH2447" i="1"/>
  <c r="LM2447" i="1"/>
  <c r="LH2448" i="1"/>
  <c r="LM2448" i="1"/>
  <c r="LG2449" i="1"/>
  <c r="LM2449" i="1"/>
  <c r="LC2450" i="1"/>
  <c r="LH2450" i="1"/>
  <c r="LI2451" i="1"/>
  <c r="LI2452" i="1"/>
  <c r="LN2453" i="1"/>
  <c r="LO2453" i="1"/>
  <c r="LK2455" i="1"/>
  <c r="LL2457" i="1"/>
  <c r="LJ2457" i="1"/>
  <c r="LK2458" i="1"/>
  <c r="LF2460" i="1"/>
  <c r="LL2460" i="1"/>
  <c r="LG2462" i="1"/>
  <c r="LK2463" i="1"/>
  <c r="LM2463" i="1"/>
  <c r="LF2465" i="1"/>
  <c r="LL2466" i="1"/>
  <c r="LL2467" i="1"/>
  <c r="LN2468" i="1"/>
  <c r="LO2468" i="1"/>
  <c r="LK2469" i="1"/>
  <c r="LI2471" i="1"/>
  <c r="LC2474" i="1"/>
  <c r="LH2475" i="1"/>
  <c r="LJ2476" i="1"/>
  <c r="LH2477" i="1"/>
  <c r="LG2478" i="1"/>
  <c r="LK2479" i="1"/>
  <c r="LM2479" i="1"/>
  <c r="LF2481" i="1"/>
  <c r="LL2482" i="1"/>
  <c r="LL2483" i="1"/>
  <c r="LN2484" i="1"/>
  <c r="LO2484" i="1"/>
  <c r="LK2485" i="1"/>
  <c r="LI2487" i="1"/>
  <c r="LC2490" i="1"/>
  <c r="LH2491" i="1"/>
  <c r="LJ2492" i="1"/>
  <c r="LH2493" i="1"/>
  <c r="LG2494" i="1"/>
  <c r="LK2495" i="1"/>
  <c r="LM2495" i="1"/>
  <c r="LF2497" i="1"/>
  <c r="LL2498" i="1"/>
  <c r="LL2499" i="1"/>
  <c r="LN2500" i="1"/>
  <c r="LO2500" i="1"/>
  <c r="LK2501" i="1"/>
  <c r="LI2503" i="1"/>
  <c r="LL2504" i="1"/>
  <c r="LM2504" i="1"/>
  <c r="LC2506" i="1"/>
  <c r="LH2507" i="1"/>
  <c r="LJ2508" i="1"/>
  <c r="LH2509" i="1"/>
  <c r="LG2510" i="1"/>
  <c r="LK2511" i="1"/>
  <c r="LM2511" i="1"/>
  <c r="LF2513" i="1"/>
  <c r="LL2514" i="1"/>
  <c r="LL2515" i="1"/>
  <c r="LF2517" i="1"/>
  <c r="LI2517" i="1"/>
  <c r="LK2517" i="1"/>
  <c r="LC2518" i="1"/>
  <c r="LM2518" i="1"/>
  <c r="LH2519" i="1"/>
  <c r="LK2519" i="1"/>
  <c r="LF2521" i="1"/>
  <c r="LI2521" i="1"/>
  <c r="LK2521" i="1"/>
  <c r="LC2522" i="1"/>
  <c r="LM2522" i="1"/>
  <c r="LH2523" i="1"/>
  <c r="LK2523" i="1"/>
  <c r="LF2525" i="1"/>
  <c r="LI2525" i="1"/>
  <c r="LC2526" i="1"/>
  <c r="LM2526" i="1"/>
  <c r="LH2527" i="1"/>
  <c r="LK2527" i="1"/>
  <c r="LH2529" i="1"/>
  <c r="LG2530" i="1"/>
  <c r="LJ2530" i="1"/>
  <c r="LN2532" i="1"/>
  <c r="LO2532" i="1"/>
  <c r="LG2535" i="1"/>
  <c r="LJ2535" i="1"/>
  <c r="LN2539" i="1"/>
  <c r="LO2539" i="1"/>
  <c r="LH2540" i="1"/>
  <c r="LK2540" i="1"/>
  <c r="LN2543" i="1"/>
  <c r="LO2543" i="1"/>
  <c r="LN2544" i="1"/>
  <c r="LO2544" i="1"/>
  <c r="LK2545" i="1"/>
  <c r="LH2545" i="1"/>
  <c r="LN2546" i="1"/>
  <c r="LO2546" i="1"/>
  <c r="LG2551" i="1"/>
  <c r="LJ2551" i="1"/>
  <c r="LJ2552" i="1"/>
  <c r="LG2552" i="1"/>
  <c r="LG2559" i="1"/>
  <c r="LJ2559" i="1"/>
  <c r="LJ2560" i="1"/>
  <c r="LG2560" i="1"/>
  <c r="LN2564" i="1"/>
  <c r="LO2564" i="1"/>
  <c r="LK2565" i="1"/>
  <c r="LH2565" i="1"/>
  <c r="LN2566" i="1"/>
  <c r="LO2566" i="1"/>
  <c r="LK2569" i="1"/>
  <c r="LH2569" i="1"/>
  <c r="LN2570" i="1"/>
  <c r="LO2570" i="1"/>
  <c r="LH2576" i="1"/>
  <c r="LK2576" i="1"/>
  <c r="LN2579" i="1"/>
  <c r="LO2579" i="1"/>
  <c r="LN2583" i="1"/>
  <c r="LO2583" i="1"/>
  <c r="LN2587" i="1"/>
  <c r="LO2587" i="1"/>
  <c r="LN2588" i="1"/>
  <c r="LO2588" i="1"/>
  <c r="LN2592" i="1"/>
  <c r="LO2592" i="1"/>
  <c r="LN2596" i="1"/>
  <c r="LO2596" i="1"/>
  <c r="LN2600" i="1"/>
  <c r="LO2600" i="1"/>
  <c r="LK2605" i="1"/>
  <c r="LH2605" i="1"/>
  <c r="LN2606" i="1"/>
  <c r="LO2606" i="1"/>
  <c r="LK2609" i="1"/>
  <c r="LH2609" i="1"/>
  <c r="LN2610" i="1"/>
  <c r="LO2610" i="1"/>
  <c r="LH2612" i="1"/>
  <c r="LK2612" i="1"/>
  <c r="LK2619" i="1"/>
  <c r="LH2619" i="1"/>
  <c r="LJ2626" i="1"/>
  <c r="LG2626" i="1"/>
  <c r="LJ2630" i="1"/>
  <c r="LG2630" i="1"/>
  <c r="LK2635" i="1"/>
  <c r="LH2635" i="1"/>
  <c r="LJ2642" i="1"/>
  <c r="LG2642" i="1"/>
  <c r="LJ2646" i="1"/>
  <c r="LG2646" i="1"/>
  <c r="LK2655" i="1"/>
  <c r="LH2655" i="1"/>
  <c r="LN2663" i="1"/>
  <c r="LO2663" i="1"/>
  <c r="LH2668" i="1"/>
  <c r="LK2668" i="1"/>
  <c r="LN2683" i="1"/>
  <c r="LO2683" i="1"/>
  <c r="LH2688" i="1"/>
  <c r="LK2688" i="1"/>
  <c r="LK2703" i="1"/>
  <c r="LH2703" i="1"/>
  <c r="LN2711" i="1"/>
  <c r="LO2711" i="1"/>
  <c r="LK2715" i="1"/>
  <c r="LH2715" i="1"/>
  <c r="LK2723" i="1"/>
  <c r="LH2723" i="1"/>
  <c r="LJ2734" i="1"/>
  <c r="LG2734" i="1"/>
  <c r="LK2755" i="1"/>
  <c r="LH2755" i="1"/>
  <c r="LK2779" i="1"/>
  <c r="LH2779" i="1"/>
  <c r="LJ2790" i="1"/>
  <c r="LG2790" i="1"/>
  <c r="LK2811" i="1"/>
  <c r="LH2811" i="1"/>
  <c r="LJ2822" i="1"/>
  <c r="LG2822" i="1"/>
  <c r="LK2843" i="1"/>
  <c r="LH2843" i="1"/>
  <c r="LJ2854" i="1"/>
  <c r="LG2854" i="1"/>
  <c r="LL2081" i="1"/>
  <c r="LL2085" i="1"/>
  <c r="LL2089" i="1"/>
  <c r="LL2093" i="1"/>
  <c r="LL2097" i="1"/>
  <c r="LL2101" i="1"/>
  <c r="LL2105" i="1"/>
  <c r="LL2109" i="1"/>
  <c r="LL2113" i="1"/>
  <c r="LL2117" i="1"/>
  <c r="LL2121" i="1"/>
  <c r="LL2125" i="1"/>
  <c r="LL2129" i="1"/>
  <c r="LL2133" i="1"/>
  <c r="LL2137" i="1"/>
  <c r="LL2141" i="1"/>
  <c r="LL2145" i="1"/>
  <c r="LL2149" i="1"/>
  <c r="LL2153" i="1"/>
  <c r="LL2157" i="1"/>
  <c r="LL2161" i="1"/>
  <c r="LL2165" i="1"/>
  <c r="LL2169" i="1"/>
  <c r="LL2173" i="1"/>
  <c r="LL2177" i="1"/>
  <c r="LL2181" i="1"/>
  <c r="LL2185" i="1"/>
  <c r="LL2189" i="1"/>
  <c r="LL2193" i="1"/>
  <c r="LL2197" i="1"/>
  <c r="LL2201" i="1"/>
  <c r="LL2205" i="1"/>
  <c r="LL2209" i="1"/>
  <c r="LL2213" i="1"/>
  <c r="LL2217" i="1"/>
  <c r="LL2221" i="1"/>
  <c r="LL2225" i="1"/>
  <c r="LL2229" i="1"/>
  <c r="LL2233" i="1"/>
  <c r="LL2237" i="1"/>
  <c r="LL2241" i="1"/>
  <c r="LL2245" i="1"/>
  <c r="LL2249" i="1"/>
  <c r="LL2253" i="1"/>
  <c r="LL2257" i="1"/>
  <c r="LL2261" i="1"/>
  <c r="LL2265" i="1"/>
  <c r="LM2266" i="1"/>
  <c r="LL2269" i="1"/>
  <c r="LL2273" i="1"/>
  <c r="LL2277" i="1"/>
  <c r="LL2281" i="1"/>
  <c r="LL2285" i="1"/>
  <c r="LL2289" i="1"/>
  <c r="LL2293" i="1"/>
  <c r="LL2297" i="1"/>
  <c r="LL2301" i="1"/>
  <c r="LL2305" i="1"/>
  <c r="LL2309" i="1"/>
  <c r="LL2313" i="1"/>
  <c r="LL2317" i="1"/>
  <c r="LL2321" i="1"/>
  <c r="LL2325" i="1"/>
  <c r="LL2329" i="1"/>
  <c r="LL2333" i="1"/>
  <c r="LL2337" i="1"/>
  <c r="LL2341" i="1"/>
  <c r="LL2345" i="1"/>
  <c r="LL2349" i="1"/>
  <c r="LL2353" i="1"/>
  <c r="LL2357" i="1"/>
  <c r="LL2361" i="1"/>
  <c r="LL2365" i="1"/>
  <c r="LI2369" i="1"/>
  <c r="LJ2370" i="1"/>
  <c r="LK2371" i="1"/>
  <c r="LK2372" i="1"/>
  <c r="LH2373" i="1"/>
  <c r="LI2385" i="1"/>
  <c r="LJ2386" i="1"/>
  <c r="LK2387" i="1"/>
  <c r="LK2388" i="1"/>
  <c r="LH2389" i="1"/>
  <c r="LL2392" i="1"/>
  <c r="LI2401" i="1"/>
  <c r="LJ2402" i="1"/>
  <c r="LK2403" i="1"/>
  <c r="LK2404" i="1"/>
  <c r="LH2405" i="1"/>
  <c r="LI2417" i="1"/>
  <c r="LJ2418" i="1"/>
  <c r="LK2419" i="1"/>
  <c r="LK2420" i="1"/>
  <c r="LH2421" i="1"/>
  <c r="LL2424" i="1"/>
  <c r="LI2433" i="1"/>
  <c r="LJ2434" i="1"/>
  <c r="LK2435" i="1"/>
  <c r="LK2436" i="1"/>
  <c r="LH2437" i="1"/>
  <c r="LI2449" i="1"/>
  <c r="LJ2450" i="1"/>
  <c r="LK2451" i="1"/>
  <c r="LK2452" i="1"/>
  <c r="LH2453" i="1"/>
  <c r="LH2461" i="1"/>
  <c r="LF2462" i="1"/>
  <c r="LI2462" i="1"/>
  <c r="LH2465" i="1"/>
  <c r="LK2467" i="1"/>
  <c r="LM2467" i="1"/>
  <c r="LG2471" i="1"/>
  <c r="LJ2471" i="1"/>
  <c r="LH2476" i="1"/>
  <c r="LK2476" i="1"/>
  <c r="LF2478" i="1"/>
  <c r="LI2478" i="1"/>
  <c r="LH2481" i="1"/>
  <c r="LK2483" i="1"/>
  <c r="LM2483" i="1"/>
  <c r="LG2487" i="1"/>
  <c r="LJ2487" i="1"/>
  <c r="LH2492" i="1"/>
  <c r="LK2492" i="1"/>
  <c r="LF2494" i="1"/>
  <c r="LI2494" i="1"/>
  <c r="LH2497" i="1"/>
  <c r="LK2499" i="1"/>
  <c r="LM2499" i="1"/>
  <c r="LG2503" i="1"/>
  <c r="LJ2503" i="1"/>
  <c r="LH2508" i="1"/>
  <c r="LK2508" i="1"/>
  <c r="LF2510" i="1"/>
  <c r="LI2510" i="1"/>
  <c r="LH2513" i="1"/>
  <c r="LK2515" i="1"/>
  <c r="LM2515" i="1"/>
  <c r="LH2516" i="1"/>
  <c r="LK2516" i="1"/>
  <c r="LN2519" i="1"/>
  <c r="LO2519" i="1"/>
  <c r="LH2520" i="1"/>
  <c r="LK2520" i="1"/>
  <c r="LN2523" i="1"/>
  <c r="LO2523" i="1"/>
  <c r="LH2524" i="1"/>
  <c r="LK2524" i="1"/>
  <c r="LN2527" i="1"/>
  <c r="LO2527" i="1"/>
  <c r="LH2528" i="1"/>
  <c r="LK2528" i="1"/>
  <c r="LF2529" i="1"/>
  <c r="LI2529" i="1"/>
  <c r="LC2530" i="1"/>
  <c r="LM2530" i="1"/>
  <c r="LH2531" i="1"/>
  <c r="LK2531" i="1"/>
  <c r="LH2533" i="1"/>
  <c r="LG2534" i="1"/>
  <c r="LJ2534" i="1"/>
  <c r="LN2536" i="1"/>
  <c r="LO2536" i="1"/>
  <c r="LG2539" i="1"/>
  <c r="LJ2539" i="1"/>
  <c r="LN2540" i="1"/>
  <c r="LO2540" i="1"/>
  <c r="LG2543" i="1"/>
  <c r="LJ2543" i="1"/>
  <c r="LJ2544" i="1"/>
  <c r="LG2544" i="1"/>
  <c r="LN2548" i="1"/>
  <c r="LO2548" i="1"/>
  <c r="LK2549" i="1"/>
  <c r="LH2549" i="1"/>
  <c r="LN2550" i="1"/>
  <c r="LO2550" i="1"/>
  <c r="LH2552" i="1"/>
  <c r="LK2552" i="1"/>
  <c r="LN2555" i="1"/>
  <c r="LO2555" i="1"/>
  <c r="LN2556" i="1"/>
  <c r="LO2556" i="1"/>
  <c r="LK2557" i="1"/>
  <c r="LH2557" i="1"/>
  <c r="LN2558" i="1"/>
  <c r="LO2558" i="1"/>
  <c r="LH2560" i="1"/>
  <c r="LK2560" i="1"/>
  <c r="LN2563" i="1"/>
  <c r="LO2563" i="1"/>
  <c r="LJ2564" i="1"/>
  <c r="LG2564" i="1"/>
  <c r="LN2568" i="1"/>
  <c r="LO2568" i="1"/>
  <c r="LN2572" i="1"/>
  <c r="LO2572" i="1"/>
  <c r="LK2573" i="1"/>
  <c r="LH2573" i="1"/>
  <c r="LN2574" i="1"/>
  <c r="LO2574" i="1"/>
  <c r="LH2580" i="1"/>
  <c r="LK2580" i="1"/>
  <c r="LH2584" i="1"/>
  <c r="LK2584" i="1"/>
  <c r="LG2587" i="1"/>
  <c r="LJ2587" i="1"/>
  <c r="LN2591" i="1"/>
  <c r="LO2591" i="1"/>
  <c r="LN2595" i="1"/>
  <c r="LO2595" i="1"/>
  <c r="LN2599" i="1"/>
  <c r="LO2599" i="1"/>
  <c r="LN2603" i="1"/>
  <c r="LO2603" i="1"/>
  <c r="LN2604" i="1"/>
  <c r="LO2604" i="1"/>
  <c r="LN2608" i="1"/>
  <c r="LO2608" i="1"/>
  <c r="LH2636" i="1"/>
  <c r="LK2636" i="1"/>
  <c r="LH2656" i="1"/>
  <c r="LK2656" i="1"/>
  <c r="LK2671" i="1"/>
  <c r="LH2671" i="1"/>
  <c r="LN2679" i="1"/>
  <c r="LO2679" i="1"/>
  <c r="LK2683" i="1"/>
  <c r="LH2683" i="1"/>
  <c r="LJ2690" i="1"/>
  <c r="LG2690" i="1"/>
  <c r="LJ2694" i="1"/>
  <c r="LG2694" i="1"/>
  <c r="LH2704" i="1"/>
  <c r="LK2704" i="1"/>
  <c r="LH2716" i="1"/>
  <c r="LK2716" i="1"/>
  <c r="LJ2726" i="1"/>
  <c r="LG2726" i="1"/>
  <c r="LK2747" i="1"/>
  <c r="LH2747" i="1"/>
  <c r="LJ2758" i="1"/>
  <c r="LG2758" i="1"/>
  <c r="LK2771" i="1"/>
  <c r="LH2771" i="1"/>
  <c r="LJ2782" i="1"/>
  <c r="LG2782" i="1"/>
  <c r="LK2803" i="1"/>
  <c r="LH2803" i="1"/>
  <c r="LJ2814" i="1"/>
  <c r="LG2814" i="1"/>
  <c r="LK2835" i="1"/>
  <c r="LH2835" i="1"/>
  <c r="LJ2846" i="1"/>
  <c r="LG2846" i="1"/>
  <c r="LI2891" i="1"/>
  <c r="LF2891" i="1"/>
  <c r="LJ2892" i="1"/>
  <c r="LG2892" i="1"/>
  <c r="LD2060" i="1"/>
  <c r="LC2063" i="1"/>
  <c r="LD2064" i="1"/>
  <c r="LC2067" i="1"/>
  <c r="LL2068" i="1"/>
  <c r="LC2071" i="1"/>
  <c r="LD2072" i="1"/>
  <c r="LC2075" i="1"/>
  <c r="LD2076" i="1"/>
  <c r="LC2079" i="1"/>
  <c r="LL2080" i="1"/>
  <c r="LC2083" i="1"/>
  <c r="LD2084" i="1"/>
  <c r="LC2087" i="1"/>
  <c r="LC2091" i="1"/>
  <c r="LD2092" i="1"/>
  <c r="LC2095" i="1"/>
  <c r="LL2096" i="1"/>
  <c r="LC2099" i="1"/>
  <c r="LL2100" i="1"/>
  <c r="LC2103" i="1"/>
  <c r="LL2104" i="1"/>
  <c r="LC2107" i="1"/>
  <c r="LL2108" i="1"/>
  <c r="LL2112" i="1"/>
  <c r="LC2115" i="1"/>
  <c r="LC2119" i="1"/>
  <c r="LC2123" i="1"/>
  <c r="LC2127" i="1"/>
  <c r="LC2131" i="1"/>
  <c r="LC2135" i="1"/>
  <c r="LC2139" i="1"/>
  <c r="LC2143" i="1"/>
  <c r="LC2147" i="1"/>
  <c r="LD2148" i="1"/>
  <c r="LC2151" i="1"/>
  <c r="LC2155" i="1"/>
  <c r="LL2156" i="1"/>
  <c r="LL2160" i="1"/>
  <c r="LL2164" i="1"/>
  <c r="LL2168" i="1"/>
  <c r="LL2172" i="1"/>
  <c r="LL2176" i="1"/>
  <c r="LL2180" i="1"/>
  <c r="LL2184" i="1"/>
  <c r="LL2188" i="1"/>
  <c r="LL2192" i="1"/>
  <c r="LL2196" i="1"/>
  <c r="LL2200" i="1"/>
  <c r="LL2204" i="1"/>
  <c r="LL2208" i="1"/>
  <c r="LL2212" i="1"/>
  <c r="LL2216" i="1"/>
  <c r="LL2220" i="1"/>
  <c r="LL2224" i="1"/>
  <c r="LL2228" i="1"/>
  <c r="LL2232" i="1"/>
  <c r="LL2236" i="1"/>
  <c r="LL2240" i="1"/>
  <c r="LL2244" i="1"/>
  <c r="LL2248" i="1"/>
  <c r="LL2252" i="1"/>
  <c r="LL2256" i="1"/>
  <c r="LL2260" i="1"/>
  <c r="LL2264" i="1"/>
  <c r="LJ2266" i="1"/>
  <c r="LL2268" i="1"/>
  <c r="LL2272" i="1"/>
  <c r="LL2276" i="1"/>
  <c r="LL2280" i="1"/>
  <c r="LL2284" i="1"/>
  <c r="LC2287" i="1"/>
  <c r="LD2288" i="1"/>
  <c r="LH2288" i="1"/>
  <c r="LC2291" i="1"/>
  <c r="LD2292" i="1"/>
  <c r="LH2292" i="1"/>
  <c r="LC2295" i="1"/>
  <c r="LD2296" i="1"/>
  <c r="LH2296" i="1"/>
  <c r="LC2299" i="1"/>
  <c r="LD2300" i="1"/>
  <c r="LH2300" i="1"/>
  <c r="LC2303" i="1"/>
  <c r="LD2304" i="1"/>
  <c r="LH2304" i="1"/>
  <c r="LC2307" i="1"/>
  <c r="LD2308" i="1"/>
  <c r="LH2308" i="1"/>
  <c r="LC2311" i="1"/>
  <c r="LD2312" i="1"/>
  <c r="LH2312" i="1"/>
  <c r="LC2315" i="1"/>
  <c r="LD2316" i="1"/>
  <c r="LH2316" i="1"/>
  <c r="LC2319" i="1"/>
  <c r="LD2320" i="1"/>
  <c r="LH2320" i="1"/>
  <c r="LC2323" i="1"/>
  <c r="LD2324" i="1"/>
  <c r="LH2324" i="1"/>
  <c r="LC2327" i="1"/>
  <c r="LD2328" i="1"/>
  <c r="LH2328" i="1"/>
  <c r="LC2331" i="1"/>
  <c r="LD2332" i="1"/>
  <c r="LH2332" i="1"/>
  <c r="LC2335" i="1"/>
  <c r="LD2336" i="1"/>
  <c r="LH2336" i="1"/>
  <c r="LC2339" i="1"/>
  <c r="LD2340" i="1"/>
  <c r="LH2340" i="1"/>
  <c r="LC2343" i="1"/>
  <c r="LD2344" i="1"/>
  <c r="LH2344" i="1"/>
  <c r="LC2347" i="1"/>
  <c r="LD2348" i="1"/>
  <c r="LH2348" i="1"/>
  <c r="LC2351" i="1"/>
  <c r="LH2352" i="1"/>
  <c r="LC2355" i="1"/>
  <c r="LH2356" i="1"/>
  <c r="LC2359" i="1"/>
  <c r="LH2360" i="1"/>
  <c r="LC2363" i="1"/>
  <c r="LD2364" i="1"/>
  <c r="LH2364" i="1"/>
  <c r="LK2367" i="1"/>
  <c r="LK2368" i="1"/>
  <c r="LJ2368" i="1"/>
  <c r="LL2369" i="1"/>
  <c r="LH2369" i="1"/>
  <c r="LK2370" i="1"/>
  <c r="LL2371" i="1"/>
  <c r="LL2372" i="1"/>
  <c r="LK2373" i="1"/>
  <c r="LC2375" i="1"/>
  <c r="LC2378" i="1"/>
  <c r="LH2378" i="1"/>
  <c r="LI2379" i="1"/>
  <c r="LN2381" i="1"/>
  <c r="LO2381" i="1"/>
  <c r="LK2383" i="1"/>
  <c r="LK2384" i="1"/>
  <c r="LJ2384" i="1"/>
  <c r="LL2385" i="1"/>
  <c r="LH2385" i="1"/>
  <c r="LK2386" i="1"/>
  <c r="LL2387" i="1"/>
  <c r="LL2388" i="1"/>
  <c r="LK2389" i="1"/>
  <c r="LC2391" i="1"/>
  <c r="LM2392" i="1"/>
  <c r="LM2393" i="1"/>
  <c r="LC2394" i="1"/>
  <c r="LH2394" i="1"/>
  <c r="LI2395" i="1"/>
  <c r="LN2397" i="1"/>
  <c r="LO2397" i="1"/>
  <c r="LK2399" i="1"/>
  <c r="LK2400" i="1"/>
  <c r="LJ2400" i="1"/>
  <c r="LL2401" i="1"/>
  <c r="LH2401" i="1"/>
  <c r="LK2402" i="1"/>
  <c r="LL2404" i="1"/>
  <c r="LK2405" i="1"/>
  <c r="LC2407" i="1"/>
  <c r="LC2410" i="1"/>
  <c r="LH2410" i="1"/>
  <c r="LI2411" i="1"/>
  <c r="LN2413" i="1"/>
  <c r="LO2413" i="1"/>
  <c r="LK2415" i="1"/>
  <c r="LK2416" i="1"/>
  <c r="LJ2416" i="1"/>
  <c r="LH2417" i="1"/>
  <c r="LK2418" i="1"/>
  <c r="LL2420" i="1"/>
  <c r="LK2421" i="1"/>
  <c r="LC2423" i="1"/>
  <c r="LM2424" i="1"/>
  <c r="LM2425" i="1"/>
  <c r="LC2426" i="1"/>
  <c r="LH2426" i="1"/>
  <c r="LI2427" i="1"/>
  <c r="LN2429" i="1"/>
  <c r="LO2429" i="1"/>
  <c r="LK2431" i="1"/>
  <c r="LK2432" i="1"/>
  <c r="LJ2432" i="1"/>
  <c r="LH2433" i="1"/>
  <c r="LK2434" i="1"/>
  <c r="LL2436" i="1"/>
  <c r="LK2437" i="1"/>
  <c r="LC2439" i="1"/>
  <c r="LM2441" i="1"/>
  <c r="LC2442" i="1"/>
  <c r="LH2442" i="1"/>
  <c r="LI2443" i="1"/>
  <c r="LN2445" i="1"/>
  <c r="LO2445" i="1"/>
  <c r="LK2447" i="1"/>
  <c r="LK2448" i="1"/>
  <c r="LJ2448" i="1"/>
  <c r="LL2449" i="1"/>
  <c r="LH2449" i="1"/>
  <c r="LK2450" i="1"/>
  <c r="LL2452" i="1"/>
  <c r="LK2453" i="1"/>
  <c r="LC2455" i="1"/>
  <c r="LM2457" i="1"/>
  <c r="LC2458" i="1"/>
  <c r="LH2458" i="1"/>
  <c r="LI2459" i="1"/>
  <c r="LK2461" i="1"/>
  <c r="LL2464" i="1"/>
  <c r="LH2464" i="1"/>
  <c r="LK2464" i="1"/>
  <c r="LM2464" i="1"/>
  <c r="LC2466" i="1"/>
  <c r="LH2467" i="1"/>
  <c r="LH2469" i="1"/>
  <c r="LK2471" i="1"/>
  <c r="LM2471" i="1"/>
  <c r="LL2474" i="1"/>
  <c r="LG2475" i="1"/>
  <c r="LJ2475" i="1"/>
  <c r="LL2475" i="1"/>
  <c r="LN2476" i="1"/>
  <c r="LO2476" i="1"/>
  <c r="LH2480" i="1"/>
  <c r="LK2480" i="1"/>
  <c r="LC2482" i="1"/>
  <c r="LH2483" i="1"/>
  <c r="LH2485" i="1"/>
  <c r="LK2487" i="1"/>
  <c r="LM2487" i="1"/>
  <c r="LL2490" i="1"/>
  <c r="LG2491" i="1"/>
  <c r="LJ2491" i="1"/>
  <c r="LL2491" i="1"/>
  <c r="LN2492" i="1"/>
  <c r="LO2492" i="1"/>
  <c r="LL2496" i="1"/>
  <c r="LH2496" i="1"/>
  <c r="LK2496" i="1"/>
  <c r="LM2496" i="1"/>
  <c r="LC2498" i="1"/>
  <c r="LH2499" i="1"/>
  <c r="LH2501" i="1"/>
  <c r="LK2503" i="1"/>
  <c r="LM2503" i="1"/>
  <c r="LL2506" i="1"/>
  <c r="LG2507" i="1"/>
  <c r="LJ2507" i="1"/>
  <c r="LL2507" i="1"/>
  <c r="LN2508" i="1"/>
  <c r="LO2508" i="1"/>
  <c r="LL2512" i="1"/>
  <c r="LH2512" i="1"/>
  <c r="LK2512" i="1"/>
  <c r="LM2512" i="1"/>
  <c r="LC2514" i="1"/>
  <c r="LH2515" i="1"/>
  <c r="LN2516" i="1"/>
  <c r="LO2516" i="1"/>
  <c r="LG2519" i="1"/>
  <c r="LJ2519" i="1"/>
  <c r="LN2520" i="1"/>
  <c r="LO2520" i="1"/>
  <c r="LG2523" i="1"/>
  <c r="LJ2523" i="1"/>
  <c r="LN2524" i="1"/>
  <c r="LO2524" i="1"/>
  <c r="LG2527" i="1"/>
  <c r="LJ2527" i="1"/>
  <c r="LM2527" i="1"/>
  <c r="LN2531" i="1"/>
  <c r="LO2531" i="1"/>
  <c r="LH2532" i="1"/>
  <c r="LK2532" i="1"/>
  <c r="LJ2532" i="1"/>
  <c r="LF2533" i="1"/>
  <c r="LI2533" i="1"/>
  <c r="LK2533" i="1"/>
  <c r="LC2534" i="1"/>
  <c r="LM2534" i="1"/>
  <c r="LH2535" i="1"/>
  <c r="LK2535" i="1"/>
  <c r="LH2537" i="1"/>
  <c r="LG2538" i="1"/>
  <c r="LJ2538" i="1"/>
  <c r="LK2541" i="1"/>
  <c r="LH2541" i="1"/>
  <c r="LN2542" i="1"/>
  <c r="LO2542" i="1"/>
  <c r="LH2544" i="1"/>
  <c r="LK2544" i="1"/>
  <c r="LN2547" i="1"/>
  <c r="LO2547" i="1"/>
  <c r="LJ2548" i="1"/>
  <c r="LG2548" i="1"/>
  <c r="LG2555" i="1"/>
  <c r="LJ2555" i="1"/>
  <c r="LJ2556" i="1"/>
  <c r="LG2556" i="1"/>
  <c r="LH2564" i="1"/>
  <c r="LK2564" i="1"/>
  <c r="LN2567" i="1"/>
  <c r="LO2567" i="1"/>
  <c r="LN2571" i="1"/>
  <c r="LO2571" i="1"/>
  <c r="LJ2572" i="1"/>
  <c r="LG2572" i="1"/>
  <c r="LN2576" i="1"/>
  <c r="LO2576" i="1"/>
  <c r="LK2577" i="1"/>
  <c r="LH2577" i="1"/>
  <c r="LN2578" i="1"/>
  <c r="LO2578" i="1"/>
  <c r="LK2581" i="1"/>
  <c r="LH2581" i="1"/>
  <c r="LN2582" i="1"/>
  <c r="LO2582" i="1"/>
  <c r="LK2585" i="1"/>
  <c r="LH2585" i="1"/>
  <c r="LN2586" i="1"/>
  <c r="LO2586" i="1"/>
  <c r="LH2588" i="1"/>
  <c r="LK2588" i="1"/>
  <c r="LH2592" i="1"/>
  <c r="LK2592" i="1"/>
  <c r="LH2596" i="1"/>
  <c r="LK2596" i="1"/>
  <c r="LH2600" i="1"/>
  <c r="LK2600" i="1"/>
  <c r="LG2603" i="1"/>
  <c r="LJ2603" i="1"/>
  <c r="LN2607" i="1"/>
  <c r="LO2607" i="1"/>
  <c r="LN2611" i="1"/>
  <c r="LO2611" i="1"/>
  <c r="LN2615" i="1"/>
  <c r="LO2615" i="1"/>
  <c r="LH2620" i="1"/>
  <c r="LK2620" i="1"/>
  <c r="LK2639" i="1"/>
  <c r="LH2639" i="1"/>
  <c r="LN2647" i="1"/>
  <c r="LO2647" i="1"/>
  <c r="LK2651" i="1"/>
  <c r="LH2651" i="1"/>
  <c r="LJ2658" i="1"/>
  <c r="LG2658" i="1"/>
  <c r="LJ2662" i="1"/>
  <c r="LG2662" i="1"/>
  <c r="LH2672" i="1"/>
  <c r="LK2672" i="1"/>
  <c r="LH2684" i="1"/>
  <c r="LK2684" i="1"/>
  <c r="LN2699" i="1"/>
  <c r="LO2699" i="1"/>
  <c r="LJ2706" i="1"/>
  <c r="LG2706" i="1"/>
  <c r="LJ2710" i="1"/>
  <c r="LG2710" i="1"/>
  <c r="LK2739" i="1"/>
  <c r="LH2739" i="1"/>
  <c r="LJ2750" i="1"/>
  <c r="LG2750" i="1"/>
  <c r="LK2763" i="1"/>
  <c r="LH2763" i="1"/>
  <c r="LJ2774" i="1"/>
  <c r="LG2774" i="1"/>
  <c r="LK2795" i="1"/>
  <c r="LH2795" i="1"/>
  <c r="LJ2806" i="1"/>
  <c r="LG2806" i="1"/>
  <c r="LK2827" i="1"/>
  <c r="LH2827" i="1"/>
  <c r="LJ2838" i="1"/>
  <c r="LG2838" i="1"/>
  <c r="LK2859" i="1"/>
  <c r="LH2859" i="1"/>
  <c r="LK2082" i="1"/>
  <c r="LK2086" i="1"/>
  <c r="LK2090" i="1"/>
  <c r="LK2094" i="1"/>
  <c r="LK2098" i="1"/>
  <c r="LK2102" i="1"/>
  <c r="LK2106" i="1"/>
  <c r="LK2110" i="1"/>
  <c r="LK2114" i="1"/>
  <c r="LK2118" i="1"/>
  <c r="LK2122" i="1"/>
  <c r="LK2126" i="1"/>
  <c r="LK2130" i="1"/>
  <c r="LK2134" i="1"/>
  <c r="LK2138" i="1"/>
  <c r="LK2142" i="1"/>
  <c r="LK2146" i="1"/>
  <c r="LK2150" i="1"/>
  <c r="LK2154" i="1"/>
  <c r="LK2158" i="1"/>
  <c r="LK2162" i="1"/>
  <c r="LK2166" i="1"/>
  <c r="LK2170" i="1"/>
  <c r="LK2174" i="1"/>
  <c r="LK2178" i="1"/>
  <c r="LK2182" i="1"/>
  <c r="LK2186" i="1"/>
  <c r="LK2190" i="1"/>
  <c r="LK2194" i="1"/>
  <c r="LK2198" i="1"/>
  <c r="LK2202" i="1"/>
  <c r="LK2206" i="1"/>
  <c r="LK2210" i="1"/>
  <c r="LK2214" i="1"/>
  <c r="LK2218" i="1"/>
  <c r="LK2222" i="1"/>
  <c r="LK2226" i="1"/>
  <c r="LK2230" i="1"/>
  <c r="LK2234" i="1"/>
  <c r="LK2238" i="1"/>
  <c r="LK2242" i="1"/>
  <c r="LK2246" i="1"/>
  <c r="LK2250" i="1"/>
  <c r="LK2254" i="1"/>
  <c r="LK2258" i="1"/>
  <c r="LK2262" i="1"/>
  <c r="LK2266" i="1"/>
  <c r="LK2270" i="1"/>
  <c r="LK2274" i="1"/>
  <c r="LK2278" i="1"/>
  <c r="LK2282" i="1"/>
  <c r="LK2286" i="1"/>
  <c r="LK2290" i="1"/>
  <c r="LK2294" i="1"/>
  <c r="LK2298" i="1"/>
  <c r="LK2302" i="1"/>
  <c r="LK2306" i="1"/>
  <c r="LK2310" i="1"/>
  <c r="LK2314" i="1"/>
  <c r="LK2318" i="1"/>
  <c r="LK2322" i="1"/>
  <c r="LK2326" i="1"/>
  <c r="LK2330" i="1"/>
  <c r="LK2334" i="1"/>
  <c r="LK2338" i="1"/>
  <c r="LK2342" i="1"/>
  <c r="LK2346" i="1"/>
  <c r="LK2350" i="1"/>
  <c r="LK2354" i="1"/>
  <c r="LK2358" i="1"/>
  <c r="LK2362" i="1"/>
  <c r="LK2366" i="1"/>
  <c r="LG2367" i="1"/>
  <c r="LL2370" i="1"/>
  <c r="LH2371" i="1"/>
  <c r="LH2372" i="1"/>
  <c r="LM2372" i="1"/>
  <c r="LK2379" i="1"/>
  <c r="LF2382" i="1"/>
  <c r="LG2383" i="1"/>
  <c r="LL2386" i="1"/>
  <c r="LH2387" i="1"/>
  <c r="LH2388" i="1"/>
  <c r="LM2388" i="1"/>
  <c r="LK2395" i="1"/>
  <c r="LF2398" i="1"/>
  <c r="LG2399" i="1"/>
  <c r="LL2402" i="1"/>
  <c r="LH2403" i="1"/>
  <c r="LH2404" i="1"/>
  <c r="LM2404" i="1"/>
  <c r="LK2411" i="1"/>
  <c r="LF2414" i="1"/>
  <c r="LG2415" i="1"/>
  <c r="LL2418" i="1"/>
  <c r="LH2419" i="1"/>
  <c r="LH2420" i="1"/>
  <c r="LM2420" i="1"/>
  <c r="LK2427" i="1"/>
  <c r="LF2430" i="1"/>
  <c r="LG2431" i="1"/>
  <c r="LL2434" i="1"/>
  <c r="LH2435" i="1"/>
  <c r="LH2436" i="1"/>
  <c r="LM2436" i="1"/>
  <c r="LK2443" i="1"/>
  <c r="LF2446" i="1"/>
  <c r="LG2447" i="1"/>
  <c r="LL2450" i="1"/>
  <c r="LH2451" i="1"/>
  <c r="LH2452" i="1"/>
  <c r="LM2452" i="1"/>
  <c r="LK2459" i="1"/>
  <c r="LD2463" i="1"/>
  <c r="LK2465" i="1"/>
  <c r="LI2467" i="1"/>
  <c r="LF2470" i="1"/>
  <c r="LI2470" i="1"/>
  <c r="LJ2472" i="1"/>
  <c r="LH2473" i="1"/>
  <c r="LG2474" i="1"/>
  <c r="LK2475" i="1"/>
  <c r="LM2475" i="1"/>
  <c r="LF2477" i="1"/>
  <c r="LK2481" i="1"/>
  <c r="LI2483" i="1"/>
  <c r="LF2486" i="1"/>
  <c r="LI2486" i="1"/>
  <c r="LJ2488" i="1"/>
  <c r="LH2489" i="1"/>
  <c r="LG2490" i="1"/>
  <c r="LK2491" i="1"/>
  <c r="LM2491" i="1"/>
  <c r="LF2493" i="1"/>
  <c r="LD2495" i="1"/>
  <c r="LK2497" i="1"/>
  <c r="LI2499" i="1"/>
  <c r="LF2502" i="1"/>
  <c r="LI2502" i="1"/>
  <c r="LJ2504" i="1"/>
  <c r="LH2505" i="1"/>
  <c r="LG2506" i="1"/>
  <c r="LK2507" i="1"/>
  <c r="LM2507" i="1"/>
  <c r="LF2509" i="1"/>
  <c r="LD2511" i="1"/>
  <c r="LK2513" i="1"/>
  <c r="LI2515" i="1"/>
  <c r="LH2517" i="1"/>
  <c r="LG2518" i="1"/>
  <c r="LJ2518" i="1"/>
  <c r="LH2521" i="1"/>
  <c r="LG2522" i="1"/>
  <c r="LJ2522" i="1"/>
  <c r="LH2525" i="1"/>
  <c r="LG2526" i="1"/>
  <c r="LJ2526" i="1"/>
  <c r="LL2526" i="1"/>
  <c r="LN2528" i="1"/>
  <c r="LO2528" i="1"/>
  <c r="LG2531" i="1"/>
  <c r="LJ2531" i="1"/>
  <c r="LN2535" i="1"/>
  <c r="LO2535" i="1"/>
  <c r="LH2536" i="1"/>
  <c r="LK2536" i="1"/>
  <c r="LJ2536" i="1"/>
  <c r="LF2537" i="1"/>
  <c r="LI2537" i="1"/>
  <c r="LK2537" i="1"/>
  <c r="LC2538" i="1"/>
  <c r="LM2538" i="1"/>
  <c r="LH2539" i="1"/>
  <c r="LK2539" i="1"/>
  <c r="LH2548" i="1"/>
  <c r="LK2548" i="1"/>
  <c r="LN2551" i="1"/>
  <c r="LO2551" i="1"/>
  <c r="LN2552" i="1"/>
  <c r="LO2552" i="1"/>
  <c r="LK2553" i="1"/>
  <c r="LH2553" i="1"/>
  <c r="LN2554" i="1"/>
  <c r="LO2554" i="1"/>
  <c r="LH2556" i="1"/>
  <c r="LK2556" i="1"/>
  <c r="LN2559" i="1"/>
  <c r="LO2559" i="1"/>
  <c r="LN2560" i="1"/>
  <c r="LO2560" i="1"/>
  <c r="LK2561" i="1"/>
  <c r="LH2561" i="1"/>
  <c r="LN2562" i="1"/>
  <c r="LO2562" i="1"/>
  <c r="LH2568" i="1"/>
  <c r="LK2568" i="1"/>
  <c r="LH2572" i="1"/>
  <c r="LK2572" i="1"/>
  <c r="LN2575" i="1"/>
  <c r="LO2575" i="1"/>
  <c r="LJ2576" i="1"/>
  <c r="LG2576" i="1"/>
  <c r="LN2580" i="1"/>
  <c r="LO2580" i="1"/>
  <c r="LN2584" i="1"/>
  <c r="LO2584" i="1"/>
  <c r="LK2589" i="1"/>
  <c r="LH2589" i="1"/>
  <c r="LN2590" i="1"/>
  <c r="LO2590" i="1"/>
  <c r="LK2593" i="1"/>
  <c r="LH2593" i="1"/>
  <c r="LN2594" i="1"/>
  <c r="LO2594" i="1"/>
  <c r="LK2597" i="1"/>
  <c r="LH2597" i="1"/>
  <c r="LN2598" i="1"/>
  <c r="LO2598" i="1"/>
  <c r="LK2601" i="1"/>
  <c r="LH2601" i="1"/>
  <c r="LN2602" i="1"/>
  <c r="LO2602" i="1"/>
  <c r="LH2604" i="1"/>
  <c r="LK2604" i="1"/>
  <c r="LH2608" i="1"/>
  <c r="LK2608" i="1"/>
  <c r="LG2611" i="1"/>
  <c r="LJ2611" i="1"/>
  <c r="LJ2612" i="1"/>
  <c r="LG2612" i="1"/>
  <c r="LJ2614" i="1"/>
  <c r="LG2614" i="1"/>
  <c r="LG2619" i="1"/>
  <c r="LJ2619" i="1"/>
  <c r="LH2624" i="1"/>
  <c r="LK2624" i="1"/>
  <c r="LG2631" i="1"/>
  <c r="LJ2631" i="1"/>
  <c r="LN2635" i="1"/>
  <c r="LO2635" i="1"/>
  <c r="LH2640" i="1"/>
  <c r="LK2640" i="1"/>
  <c r="LH2652" i="1"/>
  <c r="LK2652" i="1"/>
  <c r="LN2667" i="1"/>
  <c r="LO2667" i="1"/>
  <c r="LJ2674" i="1"/>
  <c r="LG2674" i="1"/>
  <c r="LJ2678" i="1"/>
  <c r="LG2678" i="1"/>
  <c r="LK2687" i="1"/>
  <c r="LH2687" i="1"/>
  <c r="LN2695" i="1"/>
  <c r="LO2695" i="1"/>
  <c r="LH2700" i="1"/>
  <c r="LK2700" i="1"/>
  <c r="LN2715" i="1"/>
  <c r="LO2715" i="1"/>
  <c r="LK2731" i="1"/>
  <c r="LH2731" i="1"/>
  <c r="LJ2742" i="1"/>
  <c r="LG2742" i="1"/>
  <c r="LJ2766" i="1"/>
  <c r="LG2766" i="1"/>
  <c r="LK2787" i="1"/>
  <c r="LH2787" i="1"/>
  <c r="LJ2798" i="1"/>
  <c r="LG2798" i="1"/>
  <c r="LK2819" i="1"/>
  <c r="LH2819" i="1"/>
  <c r="LJ2830" i="1"/>
  <c r="LG2830" i="1"/>
  <c r="LK2851" i="1"/>
  <c r="LH2851" i="1"/>
  <c r="LJ2862" i="1"/>
  <c r="LG2862" i="1"/>
  <c r="LI2907" i="1"/>
  <c r="LF2907" i="1"/>
  <c r="LL2461" i="1"/>
  <c r="LL2465" i="1"/>
  <c r="LL2469" i="1"/>
  <c r="LL2473" i="1"/>
  <c r="LL2477" i="1"/>
  <c r="LL2481" i="1"/>
  <c r="LL2485" i="1"/>
  <c r="LL2489" i="1"/>
  <c r="LL2493" i="1"/>
  <c r="LL2497" i="1"/>
  <c r="LL2501" i="1"/>
  <c r="LL2505" i="1"/>
  <c r="LL2509" i="1"/>
  <c r="LL2513" i="1"/>
  <c r="LL2517" i="1"/>
  <c r="LL2521" i="1"/>
  <c r="LL2525" i="1"/>
  <c r="LL2529" i="1"/>
  <c r="LL2533" i="1"/>
  <c r="LL2537" i="1"/>
  <c r="LL2541" i="1"/>
  <c r="LM2542" i="1"/>
  <c r="LL2545" i="1"/>
  <c r="LM2546" i="1"/>
  <c r="LL2549" i="1"/>
  <c r="LM2550" i="1"/>
  <c r="LL2553" i="1"/>
  <c r="LM2554" i="1"/>
  <c r="LL2557" i="1"/>
  <c r="LM2558" i="1"/>
  <c r="LL2561" i="1"/>
  <c r="LM2562" i="1"/>
  <c r="LL2565" i="1"/>
  <c r="LM2566" i="1"/>
  <c r="LL2569" i="1"/>
  <c r="LM2570" i="1"/>
  <c r="LL2573" i="1"/>
  <c r="LM2574" i="1"/>
  <c r="LL2577" i="1"/>
  <c r="LM2578" i="1"/>
  <c r="LL2581" i="1"/>
  <c r="LM2582" i="1"/>
  <c r="LL2585" i="1"/>
  <c r="LM2586" i="1"/>
  <c r="LL2589" i="1"/>
  <c r="LM2590" i="1"/>
  <c r="LL2593" i="1"/>
  <c r="LM2594" i="1"/>
  <c r="LL2597" i="1"/>
  <c r="LM2598" i="1"/>
  <c r="LL2601" i="1"/>
  <c r="LM2602" i="1"/>
  <c r="LL2605" i="1"/>
  <c r="LM2606" i="1"/>
  <c r="LL2609" i="1"/>
  <c r="LM2610" i="1"/>
  <c r="LG2613" i="1"/>
  <c r="LL2613" i="1"/>
  <c r="LH2614" i="1"/>
  <c r="LH2615" i="1"/>
  <c r="LM2615" i="1"/>
  <c r="LG2616" i="1"/>
  <c r="LH2617" i="1"/>
  <c r="LN2617" i="1"/>
  <c r="LO2617" i="1"/>
  <c r="LI2618" i="1"/>
  <c r="LN2619" i="1"/>
  <c r="LO2619" i="1"/>
  <c r="LK2622" i="1"/>
  <c r="LE2623" i="1"/>
  <c r="LJ2623" i="1"/>
  <c r="LL2626" i="1"/>
  <c r="LF2627" i="1"/>
  <c r="LL2627" i="1"/>
  <c r="LF2628" i="1"/>
  <c r="LK2628" i="1"/>
  <c r="LG2629" i="1"/>
  <c r="LL2629" i="1"/>
  <c r="LH2630" i="1"/>
  <c r="LH2631" i="1"/>
  <c r="LM2631" i="1"/>
  <c r="LG2632" i="1"/>
  <c r="LM2632" i="1"/>
  <c r="LH2633" i="1"/>
  <c r="LN2633" i="1"/>
  <c r="LO2633" i="1"/>
  <c r="LI2634" i="1"/>
  <c r="LD2635" i="1"/>
  <c r="LK2638" i="1"/>
  <c r="LJ2639" i="1"/>
  <c r="LL2642" i="1"/>
  <c r="LF2643" i="1"/>
  <c r="LL2643" i="1"/>
  <c r="LF2644" i="1"/>
  <c r="LK2644" i="1"/>
  <c r="LG2645" i="1"/>
  <c r="LL2645" i="1"/>
  <c r="LH2646" i="1"/>
  <c r="LM2646" i="1"/>
  <c r="LH2647" i="1"/>
  <c r="LM2647" i="1"/>
  <c r="LG2648" i="1"/>
  <c r="LM2648" i="1"/>
  <c r="LH2649" i="1"/>
  <c r="LN2649" i="1"/>
  <c r="LO2649" i="1"/>
  <c r="LI2650" i="1"/>
  <c r="LD2651" i="1"/>
  <c r="LK2654" i="1"/>
  <c r="LJ2655" i="1"/>
  <c r="LL2658" i="1"/>
  <c r="LF2659" i="1"/>
  <c r="LL2659" i="1"/>
  <c r="LF2660" i="1"/>
  <c r="LK2660" i="1"/>
  <c r="LG2661" i="1"/>
  <c r="LL2661" i="1"/>
  <c r="LH2662" i="1"/>
  <c r="LM2662" i="1"/>
  <c r="LH2663" i="1"/>
  <c r="LM2663" i="1"/>
  <c r="LG2664" i="1"/>
  <c r="LM2664" i="1"/>
  <c r="LH2665" i="1"/>
  <c r="LN2665" i="1"/>
  <c r="LO2665" i="1"/>
  <c r="LI2666" i="1"/>
  <c r="LD2667" i="1"/>
  <c r="LK2670" i="1"/>
  <c r="LJ2671" i="1"/>
  <c r="LL2674" i="1"/>
  <c r="LF2675" i="1"/>
  <c r="LL2675" i="1"/>
  <c r="LF2676" i="1"/>
  <c r="LK2676" i="1"/>
  <c r="LG2677" i="1"/>
  <c r="LL2677" i="1"/>
  <c r="LH2678" i="1"/>
  <c r="LM2678" i="1"/>
  <c r="LH2679" i="1"/>
  <c r="LM2679" i="1"/>
  <c r="LG2680" i="1"/>
  <c r="LM2680" i="1"/>
  <c r="LH2681" i="1"/>
  <c r="LN2681" i="1"/>
  <c r="LO2681" i="1"/>
  <c r="LI2682" i="1"/>
  <c r="LD2683" i="1"/>
  <c r="LK2686" i="1"/>
  <c r="LJ2687" i="1"/>
  <c r="LL2690" i="1"/>
  <c r="LF2691" i="1"/>
  <c r="LL2691" i="1"/>
  <c r="LF2692" i="1"/>
  <c r="LK2692" i="1"/>
  <c r="LG2693" i="1"/>
  <c r="LL2693" i="1"/>
  <c r="LH2694" i="1"/>
  <c r="LM2694" i="1"/>
  <c r="LH2695" i="1"/>
  <c r="LM2695" i="1"/>
  <c r="LG2696" i="1"/>
  <c r="LM2696" i="1"/>
  <c r="LH2697" i="1"/>
  <c r="LN2697" i="1"/>
  <c r="LO2697" i="1"/>
  <c r="LI2698" i="1"/>
  <c r="LD2699" i="1"/>
  <c r="LK2702" i="1"/>
  <c r="LJ2703" i="1"/>
  <c r="LL2706" i="1"/>
  <c r="LF2707" i="1"/>
  <c r="LL2707" i="1"/>
  <c r="LF2708" i="1"/>
  <c r="LK2708" i="1"/>
  <c r="LG2709" i="1"/>
  <c r="LL2709" i="1"/>
  <c r="LH2710" i="1"/>
  <c r="LM2710" i="1"/>
  <c r="LH2711" i="1"/>
  <c r="LM2711" i="1"/>
  <c r="LG2712" i="1"/>
  <c r="LM2712" i="1"/>
  <c r="LH2713" i="1"/>
  <c r="LN2713" i="1"/>
  <c r="LO2713" i="1"/>
  <c r="LI2714" i="1"/>
  <c r="LD2715" i="1"/>
  <c r="LK2718" i="1"/>
  <c r="LF2719" i="1"/>
  <c r="LL2720" i="1"/>
  <c r="LF2720" i="1"/>
  <c r="LG2721" i="1"/>
  <c r="LK2722" i="1"/>
  <c r="LM2722" i="1"/>
  <c r="LJ2723" i="1"/>
  <c r="LH2724" i="1"/>
  <c r="LJ2724" i="1"/>
  <c r="LI2725" i="1"/>
  <c r="LF2725" i="1"/>
  <c r="LK2725" i="1"/>
  <c r="LI2726" i="1"/>
  <c r="LF2727" i="1"/>
  <c r="LF2728" i="1"/>
  <c r="LN2728" i="1"/>
  <c r="LO2728" i="1"/>
  <c r="LG2729" i="1"/>
  <c r="LK2730" i="1"/>
  <c r="LM2730" i="1"/>
  <c r="LJ2731" i="1"/>
  <c r="LH2732" i="1"/>
  <c r="LJ2732" i="1"/>
  <c r="LI2733" i="1"/>
  <c r="LF2733" i="1"/>
  <c r="LK2733" i="1"/>
  <c r="LI2734" i="1"/>
  <c r="LF2735" i="1"/>
  <c r="LF2736" i="1"/>
  <c r="LN2736" i="1"/>
  <c r="LO2736" i="1"/>
  <c r="LG2737" i="1"/>
  <c r="LK2738" i="1"/>
  <c r="LM2738" i="1"/>
  <c r="LJ2739" i="1"/>
  <c r="LH2740" i="1"/>
  <c r="LJ2740" i="1"/>
  <c r="LI2741" i="1"/>
  <c r="LF2741" i="1"/>
  <c r="LK2741" i="1"/>
  <c r="LI2742" i="1"/>
  <c r="LF2743" i="1"/>
  <c r="LF2744" i="1"/>
  <c r="LN2744" i="1"/>
  <c r="LO2744" i="1"/>
  <c r="LG2745" i="1"/>
  <c r="LK2746" i="1"/>
  <c r="LM2746" i="1"/>
  <c r="LJ2747" i="1"/>
  <c r="LH2748" i="1"/>
  <c r="LJ2748" i="1"/>
  <c r="LI2749" i="1"/>
  <c r="LF2749" i="1"/>
  <c r="LK2749" i="1"/>
  <c r="LI2750" i="1"/>
  <c r="LF2751" i="1"/>
  <c r="LF2752" i="1"/>
  <c r="LN2752" i="1"/>
  <c r="LO2752" i="1"/>
  <c r="LG2753" i="1"/>
  <c r="LK2754" i="1"/>
  <c r="LM2754" i="1"/>
  <c r="LJ2755" i="1"/>
  <c r="LH2756" i="1"/>
  <c r="LJ2756" i="1"/>
  <c r="LI2757" i="1"/>
  <c r="LF2757" i="1"/>
  <c r="LK2757" i="1"/>
  <c r="LI2758" i="1"/>
  <c r="LF2759" i="1"/>
  <c r="LL2760" i="1"/>
  <c r="LF2760" i="1"/>
  <c r="LG2761" i="1"/>
  <c r="LK2762" i="1"/>
  <c r="LM2762" i="1"/>
  <c r="LJ2763" i="1"/>
  <c r="LH2764" i="1"/>
  <c r="LJ2764" i="1"/>
  <c r="LI2765" i="1"/>
  <c r="LF2765" i="1"/>
  <c r="LK2765" i="1"/>
  <c r="LI2766" i="1"/>
  <c r="LF2767" i="1"/>
  <c r="LF2768" i="1"/>
  <c r="LN2768" i="1"/>
  <c r="LO2768" i="1"/>
  <c r="LG2769" i="1"/>
  <c r="LK2770" i="1"/>
  <c r="LM2770" i="1"/>
  <c r="LJ2771" i="1"/>
  <c r="LH2772" i="1"/>
  <c r="LJ2772" i="1"/>
  <c r="LI2773" i="1"/>
  <c r="LF2773" i="1"/>
  <c r="LK2773" i="1"/>
  <c r="LI2774" i="1"/>
  <c r="LF2775" i="1"/>
  <c r="LF2776" i="1"/>
  <c r="LN2776" i="1"/>
  <c r="LO2776" i="1"/>
  <c r="LG2777" i="1"/>
  <c r="LK2778" i="1"/>
  <c r="LM2778" i="1"/>
  <c r="LJ2779" i="1"/>
  <c r="LH2780" i="1"/>
  <c r="LJ2780" i="1"/>
  <c r="LI2781" i="1"/>
  <c r="LF2781" i="1"/>
  <c r="LK2781" i="1"/>
  <c r="LI2782" i="1"/>
  <c r="LF2783" i="1"/>
  <c r="LF2784" i="1"/>
  <c r="LN2784" i="1"/>
  <c r="LO2784" i="1"/>
  <c r="LG2785" i="1"/>
  <c r="LK2786" i="1"/>
  <c r="LM2786" i="1"/>
  <c r="LJ2787" i="1"/>
  <c r="LH2788" i="1"/>
  <c r="LJ2788" i="1"/>
  <c r="LI2789" i="1"/>
  <c r="LF2789" i="1"/>
  <c r="LK2789" i="1"/>
  <c r="LI2790" i="1"/>
  <c r="LF2791" i="1"/>
  <c r="LF2792" i="1"/>
  <c r="LN2792" i="1"/>
  <c r="LO2792" i="1"/>
  <c r="LG2793" i="1"/>
  <c r="LK2794" i="1"/>
  <c r="LM2794" i="1"/>
  <c r="LJ2795" i="1"/>
  <c r="LH2796" i="1"/>
  <c r="LJ2796" i="1"/>
  <c r="LI2797" i="1"/>
  <c r="LF2797" i="1"/>
  <c r="LK2797" i="1"/>
  <c r="LI2798" i="1"/>
  <c r="LF2799" i="1"/>
  <c r="LF2800" i="1"/>
  <c r="LN2800" i="1"/>
  <c r="LO2800" i="1"/>
  <c r="LG2801" i="1"/>
  <c r="LK2802" i="1"/>
  <c r="LM2802" i="1"/>
  <c r="LJ2803" i="1"/>
  <c r="LH2804" i="1"/>
  <c r="LJ2804" i="1"/>
  <c r="LI2805" i="1"/>
  <c r="LF2805" i="1"/>
  <c r="LK2805" i="1"/>
  <c r="LI2806" i="1"/>
  <c r="LF2807" i="1"/>
  <c r="LF2808" i="1"/>
  <c r="LN2808" i="1"/>
  <c r="LO2808" i="1"/>
  <c r="LG2809" i="1"/>
  <c r="LK2810" i="1"/>
  <c r="LM2810" i="1"/>
  <c r="LJ2811" i="1"/>
  <c r="LH2812" i="1"/>
  <c r="LJ2812" i="1"/>
  <c r="LI2813" i="1"/>
  <c r="LF2813" i="1"/>
  <c r="LK2813" i="1"/>
  <c r="LI2814" i="1"/>
  <c r="LF2815" i="1"/>
  <c r="LF2816" i="1"/>
  <c r="LN2816" i="1"/>
  <c r="LO2816" i="1"/>
  <c r="LG2817" i="1"/>
  <c r="LK2818" i="1"/>
  <c r="LM2818" i="1"/>
  <c r="LJ2819" i="1"/>
  <c r="LH2820" i="1"/>
  <c r="LJ2820" i="1"/>
  <c r="LI2821" i="1"/>
  <c r="LF2821" i="1"/>
  <c r="LK2821" i="1"/>
  <c r="LI2822" i="1"/>
  <c r="LF2823" i="1"/>
  <c r="LF2824" i="1"/>
  <c r="LN2824" i="1"/>
  <c r="LO2824" i="1"/>
  <c r="LG2825" i="1"/>
  <c r="LK2826" i="1"/>
  <c r="LM2826" i="1"/>
  <c r="LJ2827" i="1"/>
  <c r="LH2828" i="1"/>
  <c r="LJ2828" i="1"/>
  <c r="LI2829" i="1"/>
  <c r="LF2829" i="1"/>
  <c r="LK2829" i="1"/>
  <c r="LI2830" i="1"/>
  <c r="LF2831" i="1"/>
  <c r="LF2832" i="1"/>
  <c r="LN2832" i="1"/>
  <c r="LO2832" i="1"/>
  <c r="LG2833" i="1"/>
  <c r="LK2834" i="1"/>
  <c r="LM2834" i="1"/>
  <c r="LJ2835" i="1"/>
  <c r="LH2836" i="1"/>
  <c r="LJ2836" i="1"/>
  <c r="LI2837" i="1"/>
  <c r="LF2837" i="1"/>
  <c r="LK2837" i="1"/>
  <c r="LI2838" i="1"/>
  <c r="LF2839" i="1"/>
  <c r="LF2840" i="1"/>
  <c r="LN2840" i="1"/>
  <c r="LO2840" i="1"/>
  <c r="LG2841" i="1"/>
  <c r="LK2842" i="1"/>
  <c r="LM2842" i="1"/>
  <c r="LJ2843" i="1"/>
  <c r="LH2844" i="1"/>
  <c r="LJ2844" i="1"/>
  <c r="LI2845" i="1"/>
  <c r="LF2845" i="1"/>
  <c r="LK2845" i="1"/>
  <c r="LI2846" i="1"/>
  <c r="LF2847" i="1"/>
  <c r="LF2848" i="1"/>
  <c r="LN2848" i="1"/>
  <c r="LO2848" i="1"/>
  <c r="LG2849" i="1"/>
  <c r="LK2850" i="1"/>
  <c r="LM2850" i="1"/>
  <c r="LJ2851" i="1"/>
  <c r="LH2852" i="1"/>
  <c r="LJ2852" i="1"/>
  <c r="LI2853" i="1"/>
  <c r="LF2853" i="1"/>
  <c r="LK2853" i="1"/>
  <c r="LI2854" i="1"/>
  <c r="LF2855" i="1"/>
  <c r="LF2856" i="1"/>
  <c r="LN2856" i="1"/>
  <c r="LO2856" i="1"/>
  <c r="LG2857" i="1"/>
  <c r="LK2858" i="1"/>
  <c r="LM2858" i="1"/>
  <c r="LJ2859" i="1"/>
  <c r="LH2860" i="1"/>
  <c r="LJ2860" i="1"/>
  <c r="LI2861" i="1"/>
  <c r="LF2861" i="1"/>
  <c r="LK2861" i="1"/>
  <c r="LI2862" i="1"/>
  <c r="LF2863" i="1"/>
  <c r="LF2864" i="1"/>
  <c r="LN2864" i="1"/>
  <c r="LO2864" i="1"/>
  <c r="LG2865" i="1"/>
  <c r="LK2866" i="1"/>
  <c r="LM2866" i="1"/>
  <c r="LH2867" i="1"/>
  <c r="LK2867" i="1"/>
  <c r="LH2869" i="1"/>
  <c r="LG2870" i="1"/>
  <c r="LN2872" i="1"/>
  <c r="LO2872" i="1"/>
  <c r="LJ2872" i="1"/>
  <c r="LG2872" i="1"/>
  <c r="LM2872" i="1"/>
  <c r="LI2875" i="1"/>
  <c r="LF2875" i="1"/>
  <c r="LH2878" i="1"/>
  <c r="LK2878" i="1"/>
  <c r="LN2878" i="1"/>
  <c r="LO2878" i="1"/>
  <c r="LK2880" i="1"/>
  <c r="LK2881" i="1"/>
  <c r="LH2881" i="1"/>
  <c r="LK2885" i="1"/>
  <c r="LM2885" i="1"/>
  <c r="LM2886" i="1"/>
  <c r="LI2887" i="1"/>
  <c r="LF2887" i="1"/>
  <c r="LG2889" i="1"/>
  <c r="LJ2889" i="1"/>
  <c r="LI2890" i="1"/>
  <c r="LL2896" i="1"/>
  <c r="LC2897" i="1"/>
  <c r="LM2897" i="1"/>
  <c r="LG2900" i="1"/>
  <c r="LN2903" i="1"/>
  <c r="LO2903" i="1"/>
  <c r="LI2904" i="1"/>
  <c r="LH2906" i="1"/>
  <c r="LK2906" i="1"/>
  <c r="LJ2907" i="1"/>
  <c r="LL2908" i="1"/>
  <c r="LM2908" i="1"/>
  <c r="LC2908" i="1"/>
  <c r="LH2908" i="1"/>
  <c r="LN2915" i="1"/>
  <c r="LO2915" i="1"/>
  <c r="LH2917" i="1"/>
  <c r="LH2922" i="1"/>
  <c r="LK2922" i="1"/>
  <c r="LC2925" i="1"/>
  <c r="LL2925" i="1"/>
  <c r="LM2925" i="1"/>
  <c r="LK2925" i="1"/>
  <c r="LH2925" i="1"/>
  <c r="LN2931" i="1"/>
  <c r="LO2931" i="1"/>
  <c r="LH2933" i="1"/>
  <c r="LI2938" i="1"/>
  <c r="LC2941" i="1"/>
  <c r="LL2941" i="1"/>
  <c r="LM2941" i="1"/>
  <c r="LK2941" i="1"/>
  <c r="LH2941" i="1"/>
  <c r="LN2947" i="1"/>
  <c r="LO2947" i="1"/>
  <c r="LH2949" i="1"/>
  <c r="LN2956" i="1"/>
  <c r="LO2956" i="1"/>
  <c r="LJ2964" i="1"/>
  <c r="LG2964" i="1"/>
  <c r="LK2969" i="1"/>
  <c r="LH2969" i="1"/>
  <c r="LN2972" i="1"/>
  <c r="LO2972" i="1"/>
  <c r="LN2977" i="1"/>
  <c r="LO2977" i="1"/>
  <c r="LH2994" i="1"/>
  <c r="LK2994" i="1"/>
  <c r="LG3009" i="1"/>
  <c r="LJ3009" i="1"/>
  <c r="LN3120" i="1"/>
  <c r="LO3120" i="1"/>
  <c r="LD2516" i="1"/>
  <c r="LC2519" i="1"/>
  <c r="LD2520" i="1"/>
  <c r="LC2523" i="1"/>
  <c r="LD2524" i="1"/>
  <c r="LC2527" i="1"/>
  <c r="LC2531" i="1"/>
  <c r="LC2535" i="1"/>
  <c r="LC2539" i="1"/>
  <c r="LD2540" i="1"/>
  <c r="LI2541" i="1"/>
  <c r="LJ2542" i="1"/>
  <c r="LC2543" i="1"/>
  <c r="LK2543" i="1"/>
  <c r="LI2545" i="1"/>
  <c r="LJ2546" i="1"/>
  <c r="LC2547" i="1"/>
  <c r="LK2547" i="1"/>
  <c r="LI2549" i="1"/>
  <c r="LJ2550" i="1"/>
  <c r="LC2551" i="1"/>
  <c r="LK2551" i="1"/>
  <c r="LI2553" i="1"/>
  <c r="LJ2554" i="1"/>
  <c r="LC2555" i="1"/>
  <c r="LK2555" i="1"/>
  <c r="LI2557" i="1"/>
  <c r="LJ2558" i="1"/>
  <c r="LC2559" i="1"/>
  <c r="LK2559" i="1"/>
  <c r="LI2561" i="1"/>
  <c r="LJ2562" i="1"/>
  <c r="LC2563" i="1"/>
  <c r="LK2563" i="1"/>
  <c r="LI2565" i="1"/>
  <c r="LJ2566" i="1"/>
  <c r="LC2567" i="1"/>
  <c r="LK2567" i="1"/>
  <c r="LD2568" i="1"/>
  <c r="LI2569" i="1"/>
  <c r="LJ2570" i="1"/>
  <c r="LC2571" i="1"/>
  <c r="LK2571" i="1"/>
  <c r="LI2573" i="1"/>
  <c r="LJ2574" i="1"/>
  <c r="LC2575" i="1"/>
  <c r="LK2575" i="1"/>
  <c r="LI2577" i="1"/>
  <c r="LJ2578" i="1"/>
  <c r="LC2579" i="1"/>
  <c r="LK2579" i="1"/>
  <c r="LD2580" i="1"/>
  <c r="LI2581" i="1"/>
  <c r="LJ2582" i="1"/>
  <c r="LC2583" i="1"/>
  <c r="LK2583" i="1"/>
  <c r="LD2584" i="1"/>
  <c r="LI2585" i="1"/>
  <c r="LJ2586" i="1"/>
  <c r="LC2587" i="1"/>
  <c r="LK2587" i="1"/>
  <c r="LD2588" i="1"/>
  <c r="LI2589" i="1"/>
  <c r="LJ2590" i="1"/>
  <c r="LC2591" i="1"/>
  <c r="LK2591" i="1"/>
  <c r="LD2592" i="1"/>
  <c r="LI2593" i="1"/>
  <c r="LJ2594" i="1"/>
  <c r="LC2595" i="1"/>
  <c r="LK2595" i="1"/>
  <c r="LD2596" i="1"/>
  <c r="LI2597" i="1"/>
  <c r="LJ2598" i="1"/>
  <c r="LC2599" i="1"/>
  <c r="LK2599" i="1"/>
  <c r="LD2600" i="1"/>
  <c r="LI2601" i="1"/>
  <c r="LJ2602" i="1"/>
  <c r="LC2603" i="1"/>
  <c r="LK2603" i="1"/>
  <c r="LD2604" i="1"/>
  <c r="LI2605" i="1"/>
  <c r="LJ2606" i="1"/>
  <c r="LC2607" i="1"/>
  <c r="LK2607" i="1"/>
  <c r="LD2608" i="1"/>
  <c r="LI2609" i="1"/>
  <c r="LJ2610" i="1"/>
  <c r="LC2611" i="1"/>
  <c r="LK2611" i="1"/>
  <c r="LL2612" i="1"/>
  <c r="LM2612" i="1"/>
  <c r="LC2613" i="1"/>
  <c r="LH2613" i="1"/>
  <c r="LI2614" i="1"/>
  <c r="LD2615" i="1"/>
  <c r="LN2616" i="1"/>
  <c r="LO2616" i="1"/>
  <c r="LK2618" i="1"/>
  <c r="LL2620" i="1"/>
  <c r="LF2621" i="1"/>
  <c r="LK2621" i="1"/>
  <c r="LG2622" i="1"/>
  <c r="LL2622" i="1"/>
  <c r="LL2623" i="1"/>
  <c r="LF2624" i="1"/>
  <c r="LG2625" i="1"/>
  <c r="LL2625" i="1"/>
  <c r="LC2626" i="1"/>
  <c r="LH2626" i="1"/>
  <c r="LH2627" i="1"/>
  <c r="LM2627" i="1"/>
  <c r="LM2628" i="1"/>
  <c r="LC2629" i="1"/>
  <c r="LH2629" i="1"/>
  <c r="LI2630" i="1"/>
  <c r="LN2631" i="1"/>
  <c r="LO2631" i="1"/>
  <c r="LK2634" i="1"/>
  <c r="LL2636" i="1"/>
  <c r="LF2637" i="1"/>
  <c r="LK2637" i="1"/>
  <c r="LG2638" i="1"/>
  <c r="LL2638" i="1"/>
  <c r="LL2639" i="1"/>
  <c r="LF2640" i="1"/>
  <c r="LG2641" i="1"/>
  <c r="LL2641" i="1"/>
  <c r="LC2642" i="1"/>
  <c r="LH2642" i="1"/>
  <c r="LH2643" i="1"/>
  <c r="LM2643" i="1"/>
  <c r="LM2644" i="1"/>
  <c r="LC2645" i="1"/>
  <c r="LH2645" i="1"/>
  <c r="LI2646" i="1"/>
  <c r="LD2647" i="1"/>
  <c r="LK2650" i="1"/>
  <c r="LL2652" i="1"/>
  <c r="LF2653" i="1"/>
  <c r="LK2653" i="1"/>
  <c r="LG2654" i="1"/>
  <c r="LL2654" i="1"/>
  <c r="LL2655" i="1"/>
  <c r="LF2656" i="1"/>
  <c r="LG2657" i="1"/>
  <c r="LL2657" i="1"/>
  <c r="LC2658" i="1"/>
  <c r="LH2658" i="1"/>
  <c r="LH2659" i="1"/>
  <c r="LM2659" i="1"/>
  <c r="LM2660" i="1"/>
  <c r="LC2661" i="1"/>
  <c r="LH2661" i="1"/>
  <c r="LI2662" i="1"/>
  <c r="LD2663" i="1"/>
  <c r="LK2666" i="1"/>
  <c r="LE2667" i="1"/>
  <c r="LL2668" i="1"/>
  <c r="LF2669" i="1"/>
  <c r="LK2669" i="1"/>
  <c r="LG2670" i="1"/>
  <c r="LL2670" i="1"/>
  <c r="LL2671" i="1"/>
  <c r="LF2672" i="1"/>
  <c r="LG2673" i="1"/>
  <c r="LL2673" i="1"/>
  <c r="LC2674" i="1"/>
  <c r="LH2674" i="1"/>
  <c r="LH2675" i="1"/>
  <c r="LM2675" i="1"/>
  <c r="LM2676" i="1"/>
  <c r="LC2677" i="1"/>
  <c r="LH2677" i="1"/>
  <c r="LI2678" i="1"/>
  <c r="LD2679" i="1"/>
  <c r="LK2682" i="1"/>
  <c r="LL2684" i="1"/>
  <c r="LF2685" i="1"/>
  <c r="LK2685" i="1"/>
  <c r="LG2686" i="1"/>
  <c r="LL2686" i="1"/>
  <c r="LL2687" i="1"/>
  <c r="LF2688" i="1"/>
  <c r="LG2689" i="1"/>
  <c r="LL2689" i="1"/>
  <c r="LC2690" i="1"/>
  <c r="LH2690" i="1"/>
  <c r="LH2691" i="1"/>
  <c r="LM2691" i="1"/>
  <c r="LM2692" i="1"/>
  <c r="LC2693" i="1"/>
  <c r="LH2693" i="1"/>
  <c r="LI2694" i="1"/>
  <c r="LD2695" i="1"/>
  <c r="LK2698" i="1"/>
  <c r="LE2699" i="1"/>
  <c r="LL2700" i="1"/>
  <c r="LF2701" i="1"/>
  <c r="LK2701" i="1"/>
  <c r="LG2702" i="1"/>
  <c r="LL2702" i="1"/>
  <c r="LL2703" i="1"/>
  <c r="LF2704" i="1"/>
  <c r="LG2705" i="1"/>
  <c r="LL2705" i="1"/>
  <c r="LC2706" i="1"/>
  <c r="LH2706" i="1"/>
  <c r="LH2707" i="1"/>
  <c r="LM2707" i="1"/>
  <c r="LM2708" i="1"/>
  <c r="LC2709" i="1"/>
  <c r="LH2709" i="1"/>
  <c r="LI2710" i="1"/>
  <c r="LD2711" i="1"/>
  <c r="LK2714" i="1"/>
  <c r="LL2716" i="1"/>
  <c r="LF2717" i="1"/>
  <c r="LK2717" i="1"/>
  <c r="LG2718" i="1"/>
  <c r="LL2718" i="1"/>
  <c r="LH2721" i="1"/>
  <c r="LH2722" i="1"/>
  <c r="LM2723" i="1"/>
  <c r="LK2724" i="1"/>
  <c r="LL2725" i="1"/>
  <c r="LL2726" i="1"/>
  <c r="LH2729" i="1"/>
  <c r="LH2730" i="1"/>
  <c r="LM2731" i="1"/>
  <c r="LK2732" i="1"/>
  <c r="LL2733" i="1"/>
  <c r="LL2734" i="1"/>
  <c r="LH2737" i="1"/>
  <c r="LH2738" i="1"/>
  <c r="LM2739" i="1"/>
  <c r="LK2740" i="1"/>
  <c r="LL2741" i="1"/>
  <c r="LL2742" i="1"/>
  <c r="LH2745" i="1"/>
  <c r="LH2746" i="1"/>
  <c r="LM2747" i="1"/>
  <c r="LK2748" i="1"/>
  <c r="LL2749" i="1"/>
  <c r="LL2750" i="1"/>
  <c r="LH2753" i="1"/>
  <c r="LH2754" i="1"/>
  <c r="LM2755" i="1"/>
  <c r="LK2756" i="1"/>
  <c r="LL2757" i="1"/>
  <c r="LL2758" i="1"/>
  <c r="LH2761" i="1"/>
  <c r="LH2762" i="1"/>
  <c r="LM2763" i="1"/>
  <c r="LK2764" i="1"/>
  <c r="LL2765" i="1"/>
  <c r="LL2766" i="1"/>
  <c r="LH2769" i="1"/>
  <c r="LH2770" i="1"/>
  <c r="LM2771" i="1"/>
  <c r="LK2772" i="1"/>
  <c r="LL2773" i="1"/>
  <c r="LL2774" i="1"/>
  <c r="LH2777" i="1"/>
  <c r="LH2778" i="1"/>
  <c r="LM2779" i="1"/>
  <c r="LK2780" i="1"/>
  <c r="LL2781" i="1"/>
  <c r="LL2782" i="1"/>
  <c r="LH2785" i="1"/>
  <c r="LH2786" i="1"/>
  <c r="LM2787" i="1"/>
  <c r="LK2788" i="1"/>
  <c r="LL2789" i="1"/>
  <c r="LL2790" i="1"/>
  <c r="LH2793" i="1"/>
  <c r="LH2794" i="1"/>
  <c r="LM2795" i="1"/>
  <c r="LK2796" i="1"/>
  <c r="LL2797" i="1"/>
  <c r="LL2798" i="1"/>
  <c r="LH2801" i="1"/>
  <c r="LH2802" i="1"/>
  <c r="LM2803" i="1"/>
  <c r="LK2804" i="1"/>
  <c r="LL2805" i="1"/>
  <c r="LL2806" i="1"/>
  <c r="LH2809" i="1"/>
  <c r="LH2810" i="1"/>
  <c r="LM2811" i="1"/>
  <c r="LK2812" i="1"/>
  <c r="LL2813" i="1"/>
  <c r="LL2814" i="1"/>
  <c r="LH2817" i="1"/>
  <c r="LH2818" i="1"/>
  <c r="LM2819" i="1"/>
  <c r="LK2820" i="1"/>
  <c r="LL2821" i="1"/>
  <c r="LL2822" i="1"/>
  <c r="LH2825" i="1"/>
  <c r="LH2826" i="1"/>
  <c r="LM2827" i="1"/>
  <c r="LK2828" i="1"/>
  <c r="LL2829" i="1"/>
  <c r="LL2830" i="1"/>
  <c r="LH2833" i="1"/>
  <c r="LH2834" i="1"/>
  <c r="LM2835" i="1"/>
  <c r="LK2836" i="1"/>
  <c r="LL2837" i="1"/>
  <c r="LL2838" i="1"/>
  <c r="LH2841" i="1"/>
  <c r="LH2842" i="1"/>
  <c r="LM2843" i="1"/>
  <c r="LK2844" i="1"/>
  <c r="LL2845" i="1"/>
  <c r="LL2846" i="1"/>
  <c r="LH2849" i="1"/>
  <c r="LH2850" i="1"/>
  <c r="LM2851" i="1"/>
  <c r="LK2852" i="1"/>
  <c r="LL2853" i="1"/>
  <c r="LL2854" i="1"/>
  <c r="LH2857" i="1"/>
  <c r="LH2858" i="1"/>
  <c r="LM2859" i="1"/>
  <c r="LK2860" i="1"/>
  <c r="LL2861" i="1"/>
  <c r="LL2862" i="1"/>
  <c r="LH2865" i="1"/>
  <c r="LH2866" i="1"/>
  <c r="LF2868" i="1"/>
  <c r="LI2868" i="1"/>
  <c r="LN2868" i="1"/>
  <c r="LO2868" i="1"/>
  <c r="LG2869" i="1"/>
  <c r="LJ2869" i="1"/>
  <c r="LL2869" i="1"/>
  <c r="LH2870" i="1"/>
  <c r="LK2870" i="1"/>
  <c r="LK2871" i="1"/>
  <c r="LH2871" i="1"/>
  <c r="LK2873" i="1"/>
  <c r="LM2875" i="1"/>
  <c r="LL2875" i="1"/>
  <c r="LK2876" i="1"/>
  <c r="LC2877" i="1"/>
  <c r="LL2877" i="1"/>
  <c r="LM2877" i="1"/>
  <c r="LK2877" i="1"/>
  <c r="LH2877" i="1"/>
  <c r="LJ2879" i="1"/>
  <c r="LL2880" i="1"/>
  <c r="LC2881" i="1"/>
  <c r="LM2881" i="1"/>
  <c r="LK2882" i="1"/>
  <c r="LG2884" i="1"/>
  <c r="LN2887" i="1"/>
  <c r="LO2887" i="1"/>
  <c r="LC2888" i="1"/>
  <c r="LN2889" i="1"/>
  <c r="LO2889" i="1"/>
  <c r="LH2890" i="1"/>
  <c r="LK2890" i="1"/>
  <c r="LJ2891" i="1"/>
  <c r="LL2892" i="1"/>
  <c r="LM2892" i="1"/>
  <c r="LC2892" i="1"/>
  <c r="LH2892" i="1"/>
  <c r="LJ2893" i="1"/>
  <c r="LH2896" i="1"/>
  <c r="LJ2897" i="1"/>
  <c r="LL2898" i="1"/>
  <c r="LH2898" i="1"/>
  <c r="LH2899" i="1"/>
  <c r="LK2899" i="1"/>
  <c r="LH2901" i="1"/>
  <c r="LG2902" i="1"/>
  <c r="LN2904" i="1"/>
  <c r="LO2904" i="1"/>
  <c r="LJ2904" i="1"/>
  <c r="LG2904" i="1"/>
  <c r="LM2904" i="1"/>
  <c r="LH2905" i="1"/>
  <c r="LH2910" i="1"/>
  <c r="LK2910" i="1"/>
  <c r="LM2911" i="1"/>
  <c r="LL2911" i="1"/>
  <c r="LC2911" i="1"/>
  <c r="LG2912" i="1"/>
  <c r="LH2915" i="1"/>
  <c r="LK2915" i="1"/>
  <c r="LF2916" i="1"/>
  <c r="LI2916" i="1"/>
  <c r="LG2917" i="1"/>
  <c r="LJ2917" i="1"/>
  <c r="LH2918" i="1"/>
  <c r="LK2918" i="1"/>
  <c r="LM2923" i="1"/>
  <c r="LC2923" i="1"/>
  <c r="LL2923" i="1"/>
  <c r="LJ2924" i="1"/>
  <c r="LG2924" i="1"/>
  <c r="LN2926" i="1"/>
  <c r="LO2926" i="1"/>
  <c r="LH2926" i="1"/>
  <c r="LK2926" i="1"/>
  <c r="LG2928" i="1"/>
  <c r="LH2931" i="1"/>
  <c r="LK2931" i="1"/>
  <c r="LF2932" i="1"/>
  <c r="LI2932" i="1"/>
  <c r="LG2933" i="1"/>
  <c r="LJ2933" i="1"/>
  <c r="LH2934" i="1"/>
  <c r="LK2934" i="1"/>
  <c r="LH2938" i="1"/>
  <c r="LK2938" i="1"/>
  <c r="LM2939" i="1"/>
  <c r="LC2939" i="1"/>
  <c r="LL2939" i="1"/>
  <c r="LJ2940" i="1"/>
  <c r="LG2940" i="1"/>
  <c r="LN2942" i="1"/>
  <c r="LO2942" i="1"/>
  <c r="LH2942" i="1"/>
  <c r="LK2942" i="1"/>
  <c r="LG2944" i="1"/>
  <c r="LH2947" i="1"/>
  <c r="LK2947" i="1"/>
  <c r="LF2948" i="1"/>
  <c r="LI2948" i="1"/>
  <c r="LG2949" i="1"/>
  <c r="LJ2949" i="1"/>
  <c r="LH2950" i="1"/>
  <c r="LK2950" i="1"/>
  <c r="LN2952" i="1"/>
  <c r="LO2952" i="1"/>
  <c r="LH2954" i="1"/>
  <c r="LK2954" i="1"/>
  <c r="LG2981" i="1"/>
  <c r="LJ2981" i="1"/>
  <c r="LG2993" i="1"/>
  <c r="LJ2993" i="1"/>
  <c r="LH3014" i="1"/>
  <c r="LK3014" i="1"/>
  <c r="LN3104" i="1"/>
  <c r="LO3104" i="1"/>
  <c r="LC2542" i="1"/>
  <c r="LH2543" i="1"/>
  <c r="LC2546" i="1"/>
  <c r="LD2547" i="1"/>
  <c r="LH2547" i="1"/>
  <c r="LC2550" i="1"/>
  <c r="LH2551" i="1"/>
  <c r="LC2554" i="1"/>
  <c r="LH2555" i="1"/>
  <c r="LC2558" i="1"/>
  <c r="LH2559" i="1"/>
  <c r="LC2562" i="1"/>
  <c r="LD2563" i="1"/>
  <c r="LH2563" i="1"/>
  <c r="LC2566" i="1"/>
  <c r="LD2567" i="1"/>
  <c r="LH2567" i="1"/>
  <c r="LC2570" i="1"/>
  <c r="LD2571" i="1"/>
  <c r="LH2571" i="1"/>
  <c r="LC2574" i="1"/>
  <c r="LD2575" i="1"/>
  <c r="LH2575" i="1"/>
  <c r="LC2578" i="1"/>
  <c r="LD2579" i="1"/>
  <c r="LH2579" i="1"/>
  <c r="LC2582" i="1"/>
  <c r="LD2583" i="1"/>
  <c r="LH2583" i="1"/>
  <c r="LC2586" i="1"/>
  <c r="LH2587" i="1"/>
  <c r="LC2590" i="1"/>
  <c r="LD2591" i="1"/>
  <c r="LH2591" i="1"/>
  <c r="LC2594" i="1"/>
  <c r="LD2595" i="1"/>
  <c r="LH2595" i="1"/>
  <c r="LC2598" i="1"/>
  <c r="LD2599" i="1"/>
  <c r="LH2599" i="1"/>
  <c r="LC2602" i="1"/>
  <c r="LH2603" i="1"/>
  <c r="LC2606" i="1"/>
  <c r="LD2607" i="1"/>
  <c r="LH2607" i="1"/>
  <c r="LC2610" i="1"/>
  <c r="LH2611" i="1"/>
  <c r="LK2614" i="1"/>
  <c r="LK2615" i="1"/>
  <c r="LH2616" i="1"/>
  <c r="LK2617" i="1"/>
  <c r="LC2622" i="1"/>
  <c r="LC2625" i="1"/>
  <c r="LN2628" i="1"/>
  <c r="LO2628" i="1"/>
  <c r="LK2630" i="1"/>
  <c r="LK2631" i="1"/>
  <c r="LL2632" i="1"/>
  <c r="LH2632" i="1"/>
  <c r="LK2633" i="1"/>
  <c r="LC2638" i="1"/>
  <c r="LC2641" i="1"/>
  <c r="LN2644" i="1"/>
  <c r="LO2644" i="1"/>
  <c r="LK2646" i="1"/>
  <c r="LK2647" i="1"/>
  <c r="LL2648" i="1"/>
  <c r="LH2648" i="1"/>
  <c r="LK2649" i="1"/>
  <c r="LC2654" i="1"/>
  <c r="LC2657" i="1"/>
  <c r="LN2660" i="1"/>
  <c r="LO2660" i="1"/>
  <c r="LK2662" i="1"/>
  <c r="LK2663" i="1"/>
  <c r="LL2664" i="1"/>
  <c r="LH2664" i="1"/>
  <c r="LK2665" i="1"/>
  <c r="LC2670" i="1"/>
  <c r="LC2673" i="1"/>
  <c r="LN2676" i="1"/>
  <c r="LO2676" i="1"/>
  <c r="LK2678" i="1"/>
  <c r="LK2679" i="1"/>
  <c r="LL2680" i="1"/>
  <c r="LH2680" i="1"/>
  <c r="LK2681" i="1"/>
  <c r="LC2686" i="1"/>
  <c r="LC2689" i="1"/>
  <c r="LN2692" i="1"/>
  <c r="LO2692" i="1"/>
  <c r="LK2694" i="1"/>
  <c r="LK2695" i="1"/>
  <c r="LL2696" i="1"/>
  <c r="LH2696" i="1"/>
  <c r="LK2697" i="1"/>
  <c r="LC2702" i="1"/>
  <c r="LC2705" i="1"/>
  <c r="LN2708" i="1"/>
  <c r="LO2708" i="1"/>
  <c r="LK2710" i="1"/>
  <c r="LK2711" i="1"/>
  <c r="LL2712" i="1"/>
  <c r="LH2712" i="1"/>
  <c r="LK2713" i="1"/>
  <c r="LC2718" i="1"/>
  <c r="LH2720" i="1"/>
  <c r="LC2721" i="1"/>
  <c r="LN2724" i="1"/>
  <c r="LO2724" i="1"/>
  <c r="LK2726" i="1"/>
  <c r="LM2726" i="1"/>
  <c r="LH2728" i="1"/>
  <c r="LC2729" i="1"/>
  <c r="LN2732" i="1"/>
  <c r="LO2732" i="1"/>
  <c r="LK2734" i="1"/>
  <c r="LM2734" i="1"/>
  <c r="LH2736" i="1"/>
  <c r="LC2737" i="1"/>
  <c r="LN2740" i="1"/>
  <c r="LO2740" i="1"/>
  <c r="LK2742" i="1"/>
  <c r="LM2742" i="1"/>
  <c r="LH2744" i="1"/>
  <c r="LC2745" i="1"/>
  <c r="LN2748" i="1"/>
  <c r="LO2748" i="1"/>
  <c r="LK2750" i="1"/>
  <c r="LM2750" i="1"/>
  <c r="LH2752" i="1"/>
  <c r="LC2753" i="1"/>
  <c r="LN2756" i="1"/>
  <c r="LO2756" i="1"/>
  <c r="LK2758" i="1"/>
  <c r="LM2758" i="1"/>
  <c r="LH2760" i="1"/>
  <c r="LC2761" i="1"/>
  <c r="LN2764" i="1"/>
  <c r="LO2764" i="1"/>
  <c r="LK2766" i="1"/>
  <c r="LM2766" i="1"/>
  <c r="LH2768" i="1"/>
  <c r="LC2769" i="1"/>
  <c r="LN2772" i="1"/>
  <c r="LO2772" i="1"/>
  <c r="LK2774" i="1"/>
  <c r="LM2774" i="1"/>
  <c r="LH2776" i="1"/>
  <c r="LC2777" i="1"/>
  <c r="LN2780" i="1"/>
  <c r="LO2780" i="1"/>
  <c r="LK2782" i="1"/>
  <c r="LM2782" i="1"/>
  <c r="LH2784" i="1"/>
  <c r="LC2785" i="1"/>
  <c r="LN2788" i="1"/>
  <c r="LO2788" i="1"/>
  <c r="LK2790" i="1"/>
  <c r="LM2790" i="1"/>
  <c r="LH2792" i="1"/>
  <c r="LC2793" i="1"/>
  <c r="LN2796" i="1"/>
  <c r="LO2796" i="1"/>
  <c r="LK2798" i="1"/>
  <c r="LM2798" i="1"/>
  <c r="LH2800" i="1"/>
  <c r="LC2801" i="1"/>
  <c r="LN2804" i="1"/>
  <c r="LO2804" i="1"/>
  <c r="LK2806" i="1"/>
  <c r="LM2806" i="1"/>
  <c r="LH2808" i="1"/>
  <c r="LC2809" i="1"/>
  <c r="LN2812" i="1"/>
  <c r="LO2812" i="1"/>
  <c r="LK2814" i="1"/>
  <c r="LM2814" i="1"/>
  <c r="LH2816" i="1"/>
  <c r="LC2817" i="1"/>
  <c r="LN2820" i="1"/>
  <c r="LO2820" i="1"/>
  <c r="LK2822" i="1"/>
  <c r="LM2822" i="1"/>
  <c r="LH2824" i="1"/>
  <c r="LC2825" i="1"/>
  <c r="LN2828" i="1"/>
  <c r="LO2828" i="1"/>
  <c r="LK2830" i="1"/>
  <c r="LM2830" i="1"/>
  <c r="LH2832" i="1"/>
  <c r="LC2833" i="1"/>
  <c r="LN2836" i="1"/>
  <c r="LO2836" i="1"/>
  <c r="LK2838" i="1"/>
  <c r="LM2838" i="1"/>
  <c r="LH2840" i="1"/>
  <c r="LC2841" i="1"/>
  <c r="LN2844" i="1"/>
  <c r="LO2844" i="1"/>
  <c r="LK2846" i="1"/>
  <c r="LM2846" i="1"/>
  <c r="LH2848" i="1"/>
  <c r="LC2849" i="1"/>
  <c r="LN2852" i="1"/>
  <c r="LO2852" i="1"/>
  <c r="LK2854" i="1"/>
  <c r="LM2854" i="1"/>
  <c r="LH2856" i="1"/>
  <c r="LC2857" i="1"/>
  <c r="LN2860" i="1"/>
  <c r="LO2860" i="1"/>
  <c r="LK2862" i="1"/>
  <c r="LM2862" i="1"/>
  <c r="LH2864" i="1"/>
  <c r="LC2865" i="1"/>
  <c r="LK2869" i="1"/>
  <c r="LI2871" i="1"/>
  <c r="LF2871" i="1"/>
  <c r="LG2873" i="1"/>
  <c r="LJ2873" i="1"/>
  <c r="LJ2876" i="1"/>
  <c r="LG2876" i="1"/>
  <c r="LI2878" i="1"/>
  <c r="LH2880" i="1"/>
  <c r="LJ2881" i="1"/>
  <c r="LL2882" i="1"/>
  <c r="LH2882" i="1"/>
  <c r="LH2883" i="1"/>
  <c r="LK2883" i="1"/>
  <c r="LG2886" i="1"/>
  <c r="LN2888" i="1"/>
  <c r="LO2888" i="1"/>
  <c r="LJ2888" i="1"/>
  <c r="LG2888" i="1"/>
  <c r="LM2888" i="1"/>
  <c r="LH2889" i="1"/>
  <c r="LH2894" i="1"/>
  <c r="LK2894" i="1"/>
  <c r="LM2895" i="1"/>
  <c r="LL2895" i="1"/>
  <c r="LC2895" i="1"/>
  <c r="LM2896" i="1"/>
  <c r="LG2896" i="1"/>
  <c r="LD2898" i="1"/>
  <c r="LM2898" i="1"/>
  <c r="LF2900" i="1"/>
  <c r="LI2900" i="1"/>
  <c r="LN2900" i="1"/>
  <c r="LO2900" i="1"/>
  <c r="LG2901" i="1"/>
  <c r="LJ2901" i="1"/>
  <c r="LL2901" i="1"/>
  <c r="LH2902" i="1"/>
  <c r="LK2902" i="1"/>
  <c r="LK2903" i="1"/>
  <c r="LH2903" i="1"/>
  <c r="LK2905" i="1"/>
  <c r="LM2907" i="1"/>
  <c r="LL2907" i="1"/>
  <c r="LC2909" i="1"/>
  <c r="LL2909" i="1"/>
  <c r="LM2909" i="1"/>
  <c r="LK2909" i="1"/>
  <c r="LH2909" i="1"/>
  <c r="LN2912" i="1"/>
  <c r="LO2912" i="1"/>
  <c r="LK2917" i="1"/>
  <c r="LJ2920" i="1"/>
  <c r="LG2920" i="1"/>
  <c r="LK2921" i="1"/>
  <c r="LH2921" i="1"/>
  <c r="LN2928" i="1"/>
  <c r="LO2928" i="1"/>
  <c r="LK2933" i="1"/>
  <c r="LJ2936" i="1"/>
  <c r="LG2936" i="1"/>
  <c r="LK2937" i="1"/>
  <c r="LH2937" i="1"/>
  <c r="LN2944" i="1"/>
  <c r="LO2944" i="1"/>
  <c r="LK2949" i="1"/>
  <c r="LN2953" i="1"/>
  <c r="LO2953" i="1"/>
  <c r="LG2961" i="1"/>
  <c r="LJ2961" i="1"/>
  <c r="LG2965" i="1"/>
  <c r="LJ2965" i="1"/>
  <c r="LH2966" i="1"/>
  <c r="LK2966" i="1"/>
  <c r="LN2968" i="1"/>
  <c r="LO2968" i="1"/>
  <c r="LH2970" i="1"/>
  <c r="LK2970" i="1"/>
  <c r="LK2981" i="1"/>
  <c r="LH2981" i="1"/>
  <c r="LH2982" i="1"/>
  <c r="LK2982" i="1"/>
  <c r="LH2998" i="1"/>
  <c r="LK2998" i="1"/>
  <c r="LG3005" i="1"/>
  <c r="LJ3005" i="1"/>
  <c r="LN3088" i="1"/>
  <c r="LO3088" i="1"/>
  <c r="LK2626" i="1"/>
  <c r="LK2627" i="1"/>
  <c r="LH2628" i="1"/>
  <c r="LK2642" i="1"/>
  <c r="LK2643" i="1"/>
  <c r="LH2644" i="1"/>
  <c r="LK2658" i="1"/>
  <c r="LK2659" i="1"/>
  <c r="LH2660" i="1"/>
  <c r="LK2674" i="1"/>
  <c r="LK2675" i="1"/>
  <c r="LH2676" i="1"/>
  <c r="LK2690" i="1"/>
  <c r="LK2691" i="1"/>
  <c r="LH2692" i="1"/>
  <c r="LK2706" i="1"/>
  <c r="LK2707" i="1"/>
  <c r="LH2708" i="1"/>
  <c r="LK2719" i="1"/>
  <c r="LH2719" i="1"/>
  <c r="LL2721" i="1"/>
  <c r="LJ2722" i="1"/>
  <c r="LG2722" i="1"/>
  <c r="LH2725" i="1"/>
  <c r="LK2727" i="1"/>
  <c r="LH2727" i="1"/>
  <c r="LL2729" i="1"/>
  <c r="LJ2730" i="1"/>
  <c r="LG2730" i="1"/>
  <c r="LH2733" i="1"/>
  <c r="LK2735" i="1"/>
  <c r="LH2735" i="1"/>
  <c r="LL2737" i="1"/>
  <c r="LJ2738" i="1"/>
  <c r="LG2738" i="1"/>
  <c r="LH2741" i="1"/>
  <c r="LK2743" i="1"/>
  <c r="LH2743" i="1"/>
  <c r="LL2745" i="1"/>
  <c r="LJ2746" i="1"/>
  <c r="LG2746" i="1"/>
  <c r="LH2749" i="1"/>
  <c r="LK2751" i="1"/>
  <c r="LH2751" i="1"/>
  <c r="LL2753" i="1"/>
  <c r="LJ2754" i="1"/>
  <c r="LG2754" i="1"/>
  <c r="LH2757" i="1"/>
  <c r="LK2759" i="1"/>
  <c r="LH2759" i="1"/>
  <c r="LL2761" i="1"/>
  <c r="LJ2762" i="1"/>
  <c r="LG2762" i="1"/>
  <c r="LH2765" i="1"/>
  <c r="LK2767" i="1"/>
  <c r="LH2767" i="1"/>
  <c r="LL2769" i="1"/>
  <c r="LJ2770" i="1"/>
  <c r="LG2770" i="1"/>
  <c r="LH2773" i="1"/>
  <c r="LK2775" i="1"/>
  <c r="LH2775" i="1"/>
  <c r="LL2777" i="1"/>
  <c r="LJ2778" i="1"/>
  <c r="LG2778" i="1"/>
  <c r="LH2781" i="1"/>
  <c r="LK2783" i="1"/>
  <c r="LH2783" i="1"/>
  <c r="LL2785" i="1"/>
  <c r="LJ2786" i="1"/>
  <c r="LG2786" i="1"/>
  <c r="LH2789" i="1"/>
  <c r="LK2791" i="1"/>
  <c r="LH2791" i="1"/>
  <c r="LL2793" i="1"/>
  <c r="LJ2794" i="1"/>
  <c r="LG2794" i="1"/>
  <c r="LH2797" i="1"/>
  <c r="LK2799" i="1"/>
  <c r="LH2799" i="1"/>
  <c r="LL2801" i="1"/>
  <c r="LJ2802" i="1"/>
  <c r="LG2802" i="1"/>
  <c r="LH2805" i="1"/>
  <c r="LK2807" i="1"/>
  <c r="LH2807" i="1"/>
  <c r="LL2809" i="1"/>
  <c r="LJ2810" i="1"/>
  <c r="LG2810" i="1"/>
  <c r="LH2813" i="1"/>
  <c r="LK2815" i="1"/>
  <c r="LH2815" i="1"/>
  <c r="LL2817" i="1"/>
  <c r="LJ2818" i="1"/>
  <c r="LG2818" i="1"/>
  <c r="LH2821" i="1"/>
  <c r="LK2823" i="1"/>
  <c r="LH2823" i="1"/>
  <c r="LL2825" i="1"/>
  <c r="LJ2826" i="1"/>
  <c r="LG2826" i="1"/>
  <c r="LH2829" i="1"/>
  <c r="LK2831" i="1"/>
  <c r="LH2831" i="1"/>
  <c r="LL2833" i="1"/>
  <c r="LJ2834" i="1"/>
  <c r="LG2834" i="1"/>
  <c r="LH2837" i="1"/>
  <c r="LK2839" i="1"/>
  <c r="LH2839" i="1"/>
  <c r="LL2841" i="1"/>
  <c r="LJ2842" i="1"/>
  <c r="LG2842" i="1"/>
  <c r="LH2845" i="1"/>
  <c r="LK2847" i="1"/>
  <c r="LH2847" i="1"/>
  <c r="LL2849" i="1"/>
  <c r="LJ2850" i="1"/>
  <c r="LG2850" i="1"/>
  <c r="LH2853" i="1"/>
  <c r="LK2855" i="1"/>
  <c r="LH2855" i="1"/>
  <c r="LL2857" i="1"/>
  <c r="LJ2858" i="1"/>
  <c r="LG2858" i="1"/>
  <c r="LH2861" i="1"/>
  <c r="LK2863" i="1"/>
  <c r="LH2863" i="1"/>
  <c r="LL2865" i="1"/>
  <c r="LJ2866" i="1"/>
  <c r="LG2866" i="1"/>
  <c r="LG2868" i="1"/>
  <c r="LI2872" i="1"/>
  <c r="LH2874" i="1"/>
  <c r="LK2874" i="1"/>
  <c r="LL2876" i="1"/>
  <c r="LM2876" i="1"/>
  <c r="LC2876" i="1"/>
  <c r="LH2876" i="1"/>
  <c r="LM2879" i="1"/>
  <c r="LL2879" i="1"/>
  <c r="LC2879" i="1"/>
  <c r="LD2882" i="1"/>
  <c r="LM2882" i="1"/>
  <c r="LF2884" i="1"/>
  <c r="LI2884" i="1"/>
  <c r="LN2884" i="1"/>
  <c r="LO2884" i="1"/>
  <c r="LG2885" i="1"/>
  <c r="LJ2885" i="1"/>
  <c r="LL2885" i="1"/>
  <c r="LH2886" i="1"/>
  <c r="LK2886" i="1"/>
  <c r="LK2887" i="1"/>
  <c r="LH2887" i="1"/>
  <c r="LK2889" i="1"/>
  <c r="LM2891" i="1"/>
  <c r="LL2891" i="1"/>
  <c r="LC2893" i="1"/>
  <c r="LL2893" i="1"/>
  <c r="LM2893" i="1"/>
  <c r="LK2893" i="1"/>
  <c r="LH2893" i="1"/>
  <c r="LK2897" i="1"/>
  <c r="LH2897" i="1"/>
  <c r="LK2901" i="1"/>
  <c r="LI2903" i="1"/>
  <c r="LF2903" i="1"/>
  <c r="LG2905" i="1"/>
  <c r="LJ2905" i="1"/>
  <c r="LJ2908" i="1"/>
  <c r="LG2908" i="1"/>
  <c r="LG2913" i="1"/>
  <c r="LJ2913" i="1"/>
  <c r="LL2913" i="1"/>
  <c r="LD2914" i="1"/>
  <c r="LM2914" i="1"/>
  <c r="LJ2916" i="1"/>
  <c r="LG2916" i="1"/>
  <c r="LI2919" i="1"/>
  <c r="LF2919" i="1"/>
  <c r="LM2920" i="1"/>
  <c r="LC2920" i="1"/>
  <c r="LL2920" i="1"/>
  <c r="LG2921" i="1"/>
  <c r="LJ2921" i="1"/>
  <c r="LI2922" i="1"/>
  <c r="LH2924" i="1"/>
  <c r="LG2929" i="1"/>
  <c r="LJ2929" i="1"/>
  <c r="LN2929" i="1"/>
  <c r="LO2929" i="1"/>
  <c r="LD2930" i="1"/>
  <c r="LM2930" i="1"/>
  <c r="LJ2932" i="1"/>
  <c r="LG2932" i="1"/>
  <c r="LI2935" i="1"/>
  <c r="LF2935" i="1"/>
  <c r="LM2936" i="1"/>
  <c r="LC2936" i="1"/>
  <c r="LL2936" i="1"/>
  <c r="LG2937" i="1"/>
  <c r="LJ2937" i="1"/>
  <c r="LN2937" i="1"/>
  <c r="LO2937" i="1"/>
  <c r="LH2940" i="1"/>
  <c r="LG2945" i="1"/>
  <c r="LJ2945" i="1"/>
  <c r="LL2945" i="1"/>
  <c r="LD2946" i="1"/>
  <c r="LM2946" i="1"/>
  <c r="LJ2948" i="1"/>
  <c r="LG2948" i="1"/>
  <c r="LK2953" i="1"/>
  <c r="LH2953" i="1"/>
  <c r="LN2960" i="1"/>
  <c r="LO2960" i="1"/>
  <c r="LK2965" i="1"/>
  <c r="LH2965" i="1"/>
  <c r="LN2969" i="1"/>
  <c r="LO2969" i="1"/>
  <c r="LJ2976" i="1"/>
  <c r="LG2976" i="1"/>
  <c r="LJ2980" i="1"/>
  <c r="LG2980" i="1"/>
  <c r="LG2989" i="1"/>
  <c r="LJ2989" i="1"/>
  <c r="LH3010" i="1"/>
  <c r="LK3010" i="1"/>
  <c r="LN3136" i="1"/>
  <c r="LO3136" i="1"/>
  <c r="LL2719" i="1"/>
  <c r="LM2720" i="1"/>
  <c r="LL2723" i="1"/>
  <c r="LM2724" i="1"/>
  <c r="LL2727" i="1"/>
  <c r="LM2728" i="1"/>
  <c r="LL2731" i="1"/>
  <c r="LM2732" i="1"/>
  <c r="LL2735" i="1"/>
  <c r="LM2736" i="1"/>
  <c r="LL2739" i="1"/>
  <c r="LM2740" i="1"/>
  <c r="LL2743" i="1"/>
  <c r="LM2744" i="1"/>
  <c r="LL2747" i="1"/>
  <c r="LM2748" i="1"/>
  <c r="LL2751" i="1"/>
  <c r="LM2752" i="1"/>
  <c r="LL2755" i="1"/>
  <c r="LM2756" i="1"/>
  <c r="LL2759" i="1"/>
  <c r="LM2760" i="1"/>
  <c r="LL2763" i="1"/>
  <c r="LM2764" i="1"/>
  <c r="LL2767" i="1"/>
  <c r="LM2768" i="1"/>
  <c r="LL2771" i="1"/>
  <c r="LM2772" i="1"/>
  <c r="LL2775" i="1"/>
  <c r="LM2776" i="1"/>
  <c r="LL2779" i="1"/>
  <c r="LM2780" i="1"/>
  <c r="LL2783" i="1"/>
  <c r="LM2784" i="1"/>
  <c r="LL2787" i="1"/>
  <c r="LM2788" i="1"/>
  <c r="LL2791" i="1"/>
  <c r="LM2792" i="1"/>
  <c r="LL2795" i="1"/>
  <c r="LM2796" i="1"/>
  <c r="LL2799" i="1"/>
  <c r="LM2800" i="1"/>
  <c r="LL2803" i="1"/>
  <c r="LM2804" i="1"/>
  <c r="LL2807" i="1"/>
  <c r="LM2808" i="1"/>
  <c r="LL2811" i="1"/>
  <c r="LM2812" i="1"/>
  <c r="LL2815" i="1"/>
  <c r="LM2816" i="1"/>
  <c r="LL2819" i="1"/>
  <c r="LM2820" i="1"/>
  <c r="LL2823" i="1"/>
  <c r="LM2824" i="1"/>
  <c r="LL2827" i="1"/>
  <c r="LM2828" i="1"/>
  <c r="LL2831" i="1"/>
  <c r="LM2832" i="1"/>
  <c r="LL2835" i="1"/>
  <c r="LM2836" i="1"/>
  <c r="LL2839" i="1"/>
  <c r="LM2840" i="1"/>
  <c r="LL2843" i="1"/>
  <c r="LM2844" i="1"/>
  <c r="LL2847" i="1"/>
  <c r="LM2848" i="1"/>
  <c r="LL2851" i="1"/>
  <c r="LM2852" i="1"/>
  <c r="LL2855" i="1"/>
  <c r="LM2856" i="1"/>
  <c r="LL2859" i="1"/>
  <c r="LM2860" i="1"/>
  <c r="LL2863" i="1"/>
  <c r="LM2864" i="1"/>
  <c r="LK2868" i="1"/>
  <c r="LL2870" i="1"/>
  <c r="LK2884" i="1"/>
  <c r="LL2886" i="1"/>
  <c r="LK2900" i="1"/>
  <c r="LL2902" i="1"/>
  <c r="LK2916" i="1"/>
  <c r="LK2919" i="1"/>
  <c r="LC2924" i="1"/>
  <c r="LM2924" i="1"/>
  <c r="LC2927" i="1"/>
  <c r="LK2932" i="1"/>
  <c r="LK2935" i="1"/>
  <c r="LC2940" i="1"/>
  <c r="LM2940" i="1"/>
  <c r="LC2943" i="1"/>
  <c r="LK2948" i="1"/>
  <c r="LL2950" i="1"/>
  <c r="LJ2950" i="1"/>
  <c r="LF2951" i="1"/>
  <c r="LK2951" i="1"/>
  <c r="LG2952" i="1"/>
  <c r="LF2954" i="1"/>
  <c r="LG2955" i="1"/>
  <c r="LL2955" i="1"/>
  <c r="LC2956" i="1"/>
  <c r="LH2956" i="1"/>
  <c r="LM2956" i="1"/>
  <c r="LH2957" i="1"/>
  <c r="LM2957" i="1"/>
  <c r="LC2959" i="1"/>
  <c r="LD2960" i="1"/>
  <c r="LI2961" i="1"/>
  <c r="LN2962" i="1"/>
  <c r="LO2962" i="1"/>
  <c r="LK2964" i="1"/>
  <c r="LL2966" i="1"/>
  <c r="LJ2966" i="1"/>
  <c r="LF2967" i="1"/>
  <c r="LK2967" i="1"/>
  <c r="LG2968" i="1"/>
  <c r="LF2970" i="1"/>
  <c r="LG2971" i="1"/>
  <c r="LL2971" i="1"/>
  <c r="LC2972" i="1"/>
  <c r="LH2972" i="1"/>
  <c r="LM2972" i="1"/>
  <c r="LH2973" i="1"/>
  <c r="LM2973" i="1"/>
  <c r="LC2975" i="1"/>
  <c r="LD2977" i="1"/>
  <c r="LK2980" i="1"/>
  <c r="LL2982" i="1"/>
  <c r="LF2983" i="1"/>
  <c r="LK2983" i="1"/>
  <c r="LG2984" i="1"/>
  <c r="LL2984" i="1"/>
  <c r="LJ2986" i="1"/>
  <c r="LH2987" i="1"/>
  <c r="LG2988" i="1"/>
  <c r="LK2989" i="1"/>
  <c r="LM2989" i="1"/>
  <c r="LF2991" i="1"/>
  <c r="LL2993" i="1"/>
  <c r="LK2995" i="1"/>
  <c r="LI2997" i="1"/>
  <c r="LL2998" i="1"/>
  <c r="LM2998" i="1"/>
  <c r="LC3000" i="1"/>
  <c r="LJ3002" i="1"/>
  <c r="LH3003" i="1"/>
  <c r="LG3004" i="1"/>
  <c r="LK3005" i="1"/>
  <c r="LM3005" i="1"/>
  <c r="LF3007" i="1"/>
  <c r="LL3009" i="1"/>
  <c r="LK3011" i="1"/>
  <c r="LI3013" i="1"/>
  <c r="LL3014" i="1"/>
  <c r="LM3014" i="1"/>
  <c r="LI3017" i="1"/>
  <c r="LH3018" i="1"/>
  <c r="LK3018" i="1"/>
  <c r="LI3021" i="1"/>
  <c r="LH3022" i="1"/>
  <c r="LK3022" i="1"/>
  <c r="LI3025" i="1"/>
  <c r="LH3026" i="1"/>
  <c r="LK3026" i="1"/>
  <c r="LI3029" i="1"/>
  <c r="LH3030" i="1"/>
  <c r="LK3030" i="1"/>
  <c r="LI3033" i="1"/>
  <c r="LH3034" i="1"/>
  <c r="LK3034" i="1"/>
  <c r="LI3037" i="1"/>
  <c r="LH3038" i="1"/>
  <c r="LK3038" i="1"/>
  <c r="LI3041" i="1"/>
  <c r="LH3042" i="1"/>
  <c r="LK3042" i="1"/>
  <c r="LI3045" i="1"/>
  <c r="LH3046" i="1"/>
  <c r="LK3046" i="1"/>
  <c r="LJ3046" i="1"/>
  <c r="LI3049" i="1"/>
  <c r="LH3050" i="1"/>
  <c r="LK3050" i="1"/>
  <c r="LJ3050" i="1"/>
  <c r="LI3053" i="1"/>
  <c r="LH3054" i="1"/>
  <c r="LK3054" i="1"/>
  <c r="LJ3054" i="1"/>
  <c r="LI3057" i="1"/>
  <c r="LH3058" i="1"/>
  <c r="LK3058" i="1"/>
  <c r="LJ3058" i="1"/>
  <c r="LI3061" i="1"/>
  <c r="LH3062" i="1"/>
  <c r="LK3062" i="1"/>
  <c r="LJ3062" i="1"/>
  <c r="LI3065" i="1"/>
  <c r="LH3066" i="1"/>
  <c r="LK3066" i="1"/>
  <c r="LJ3066" i="1"/>
  <c r="LI3069" i="1"/>
  <c r="LH3070" i="1"/>
  <c r="LK3070" i="1"/>
  <c r="LJ3070" i="1"/>
  <c r="LI3073" i="1"/>
  <c r="LH3074" i="1"/>
  <c r="LK3074" i="1"/>
  <c r="LJ3074" i="1"/>
  <c r="LH3078" i="1"/>
  <c r="LK3078" i="1"/>
  <c r="LI3079" i="1"/>
  <c r="LF3079" i="1"/>
  <c r="LM3080" i="1"/>
  <c r="LC3080" i="1"/>
  <c r="LG3081" i="1"/>
  <c r="LJ3081" i="1"/>
  <c r="LJ3084" i="1"/>
  <c r="LG3084" i="1"/>
  <c r="LL3085" i="1"/>
  <c r="LK3085" i="1"/>
  <c r="LH3085" i="1"/>
  <c r="LN3086" i="1"/>
  <c r="LO3086" i="1"/>
  <c r="LM3089" i="1"/>
  <c r="LH3094" i="1"/>
  <c r="LK3094" i="1"/>
  <c r="LI3095" i="1"/>
  <c r="LF3095" i="1"/>
  <c r="LM3096" i="1"/>
  <c r="LC3096" i="1"/>
  <c r="LG3097" i="1"/>
  <c r="LJ3097" i="1"/>
  <c r="LJ3100" i="1"/>
  <c r="LG3100" i="1"/>
  <c r="LL3101" i="1"/>
  <c r="LK3101" i="1"/>
  <c r="LH3101" i="1"/>
  <c r="LN3102" i="1"/>
  <c r="LO3102" i="1"/>
  <c r="LM3105" i="1"/>
  <c r="LH3110" i="1"/>
  <c r="LK3110" i="1"/>
  <c r="LI3111" i="1"/>
  <c r="LF3111" i="1"/>
  <c r="LM3112" i="1"/>
  <c r="LC3112" i="1"/>
  <c r="LG3113" i="1"/>
  <c r="LJ3113" i="1"/>
  <c r="LJ3116" i="1"/>
  <c r="LG3116" i="1"/>
  <c r="LL3117" i="1"/>
  <c r="LK3117" i="1"/>
  <c r="LH3117" i="1"/>
  <c r="LN3118" i="1"/>
  <c r="LO3118" i="1"/>
  <c r="LM3121" i="1"/>
  <c r="LH3126" i="1"/>
  <c r="LK3126" i="1"/>
  <c r="LI3127" i="1"/>
  <c r="LF3127" i="1"/>
  <c r="LM3128" i="1"/>
  <c r="LC3128" i="1"/>
  <c r="LG3129" i="1"/>
  <c r="LJ3129" i="1"/>
  <c r="LJ3132" i="1"/>
  <c r="LG3132" i="1"/>
  <c r="LL3133" i="1"/>
  <c r="LK3133" i="1"/>
  <c r="LH3133" i="1"/>
  <c r="LN3134" i="1"/>
  <c r="LO3134" i="1"/>
  <c r="LM3137" i="1"/>
  <c r="LH3142" i="1"/>
  <c r="LK3142" i="1"/>
  <c r="LI3143" i="1"/>
  <c r="LF3143" i="1"/>
  <c r="LM3144" i="1"/>
  <c r="LC3144" i="1"/>
  <c r="LG3145" i="1"/>
  <c r="LJ3145" i="1"/>
  <c r="LJ3148" i="1"/>
  <c r="LG3148" i="1"/>
  <c r="LL3149" i="1"/>
  <c r="LK3149" i="1"/>
  <c r="LH3149" i="1"/>
  <c r="LN3151" i="1"/>
  <c r="LO3151" i="1"/>
  <c r="LJ3155" i="1"/>
  <c r="LG3155" i="1"/>
  <c r="LK3164" i="1"/>
  <c r="LH3164" i="1"/>
  <c r="LH3165" i="1"/>
  <c r="LK3165" i="1"/>
  <c r="LN3167" i="1"/>
  <c r="LO3167" i="1"/>
  <c r="LH3185" i="1"/>
  <c r="LK3185" i="1"/>
  <c r="LK2912" i="1"/>
  <c r="LK2913" i="1"/>
  <c r="LL2914" i="1"/>
  <c r="LH2914" i="1"/>
  <c r="LL2917" i="1"/>
  <c r="LM2921" i="1"/>
  <c r="LI2926" i="1"/>
  <c r="LJ2927" i="1"/>
  <c r="LK2928" i="1"/>
  <c r="LK2929" i="1"/>
  <c r="LL2930" i="1"/>
  <c r="LH2930" i="1"/>
  <c r="LL2933" i="1"/>
  <c r="LI2942" i="1"/>
  <c r="LJ2943" i="1"/>
  <c r="LK2944" i="1"/>
  <c r="LK2945" i="1"/>
  <c r="LL2946" i="1"/>
  <c r="LH2946" i="1"/>
  <c r="LL2949" i="1"/>
  <c r="LI2958" i="1"/>
  <c r="LJ2959" i="1"/>
  <c r="LK2960" i="1"/>
  <c r="LK2961" i="1"/>
  <c r="LH2962" i="1"/>
  <c r="LL2965" i="1"/>
  <c r="LM2970" i="1"/>
  <c r="LI2974" i="1"/>
  <c r="LJ2975" i="1"/>
  <c r="LK2976" i="1"/>
  <c r="LK2977" i="1"/>
  <c r="LL2978" i="1"/>
  <c r="LH2978" i="1"/>
  <c r="LJ2978" i="1"/>
  <c r="LK2979" i="1"/>
  <c r="LL2981" i="1"/>
  <c r="LC2984" i="1"/>
  <c r="LL2986" i="1"/>
  <c r="LH2986" i="1"/>
  <c r="LK2986" i="1"/>
  <c r="LM2986" i="1"/>
  <c r="LC2988" i="1"/>
  <c r="LH2991" i="1"/>
  <c r="LK2993" i="1"/>
  <c r="LM2993" i="1"/>
  <c r="LG2997" i="1"/>
  <c r="LJ2997" i="1"/>
  <c r="LL2997" i="1"/>
  <c r="LL3002" i="1"/>
  <c r="LH3002" i="1"/>
  <c r="LK3002" i="1"/>
  <c r="LM3002" i="1"/>
  <c r="LC3004" i="1"/>
  <c r="LH3007" i="1"/>
  <c r="LK3009" i="1"/>
  <c r="LM3009" i="1"/>
  <c r="LG3013" i="1"/>
  <c r="LJ3013" i="1"/>
  <c r="LL3013" i="1"/>
  <c r="LG3017" i="1"/>
  <c r="LJ3017" i="1"/>
  <c r="LM3017" i="1"/>
  <c r="LN3018" i="1"/>
  <c r="LO3018" i="1"/>
  <c r="LG3021" i="1"/>
  <c r="LJ3021" i="1"/>
  <c r="LM3021" i="1"/>
  <c r="LN3022" i="1"/>
  <c r="LO3022" i="1"/>
  <c r="LG3025" i="1"/>
  <c r="LJ3025" i="1"/>
  <c r="LM3025" i="1"/>
  <c r="LN3026" i="1"/>
  <c r="LO3026" i="1"/>
  <c r="LG3029" i="1"/>
  <c r="LJ3029" i="1"/>
  <c r="LM3029" i="1"/>
  <c r="LN3030" i="1"/>
  <c r="LO3030" i="1"/>
  <c r="LG3033" i="1"/>
  <c r="LJ3033" i="1"/>
  <c r="LM3033" i="1"/>
  <c r="LN3034" i="1"/>
  <c r="LO3034" i="1"/>
  <c r="LG3037" i="1"/>
  <c r="LJ3037" i="1"/>
  <c r="LM3037" i="1"/>
  <c r="LN3038" i="1"/>
  <c r="LO3038" i="1"/>
  <c r="LG3041" i="1"/>
  <c r="LJ3041" i="1"/>
  <c r="LM3041" i="1"/>
  <c r="LN3042" i="1"/>
  <c r="LO3042" i="1"/>
  <c r="LG3045" i="1"/>
  <c r="LJ3045" i="1"/>
  <c r="LM3045" i="1"/>
  <c r="LN3046" i="1"/>
  <c r="LO3046" i="1"/>
  <c r="LG3049" i="1"/>
  <c r="LJ3049" i="1"/>
  <c r="LM3049" i="1"/>
  <c r="LN3050" i="1"/>
  <c r="LO3050" i="1"/>
  <c r="LG3053" i="1"/>
  <c r="LJ3053" i="1"/>
  <c r="LM3053" i="1"/>
  <c r="LN3054" i="1"/>
  <c r="LO3054" i="1"/>
  <c r="LG3057" i="1"/>
  <c r="LJ3057" i="1"/>
  <c r="LM3057" i="1"/>
  <c r="LN3058" i="1"/>
  <c r="LO3058" i="1"/>
  <c r="LG3061" i="1"/>
  <c r="LJ3061" i="1"/>
  <c r="LM3061" i="1"/>
  <c r="LN3062" i="1"/>
  <c r="LO3062" i="1"/>
  <c r="LG3065" i="1"/>
  <c r="LJ3065" i="1"/>
  <c r="LM3065" i="1"/>
  <c r="LN3066" i="1"/>
  <c r="LO3066" i="1"/>
  <c r="LG3069" i="1"/>
  <c r="LJ3069" i="1"/>
  <c r="LM3069" i="1"/>
  <c r="LN3070" i="1"/>
  <c r="LO3070" i="1"/>
  <c r="LG3073" i="1"/>
  <c r="LJ3073" i="1"/>
  <c r="LM3073" i="1"/>
  <c r="LN3074" i="1"/>
  <c r="LO3074" i="1"/>
  <c r="LH3082" i="1"/>
  <c r="LK3082" i="1"/>
  <c r="LI3083" i="1"/>
  <c r="LF3083" i="1"/>
  <c r="LM3084" i="1"/>
  <c r="LC3084" i="1"/>
  <c r="LG3085" i="1"/>
  <c r="LJ3085" i="1"/>
  <c r="LJ3088" i="1"/>
  <c r="LG3088" i="1"/>
  <c r="LL3089" i="1"/>
  <c r="LK3089" i="1"/>
  <c r="LH3089" i="1"/>
  <c r="LN3090" i="1"/>
  <c r="LO3090" i="1"/>
  <c r="LH3098" i="1"/>
  <c r="LK3098" i="1"/>
  <c r="LI3099" i="1"/>
  <c r="LF3099" i="1"/>
  <c r="LM3100" i="1"/>
  <c r="LC3100" i="1"/>
  <c r="LG3101" i="1"/>
  <c r="LJ3101" i="1"/>
  <c r="LJ3104" i="1"/>
  <c r="LG3104" i="1"/>
  <c r="LL3105" i="1"/>
  <c r="LK3105" i="1"/>
  <c r="LH3105" i="1"/>
  <c r="LN3106" i="1"/>
  <c r="LO3106" i="1"/>
  <c r="LH3114" i="1"/>
  <c r="LK3114" i="1"/>
  <c r="LI3115" i="1"/>
  <c r="LF3115" i="1"/>
  <c r="LM3116" i="1"/>
  <c r="LC3116" i="1"/>
  <c r="LG3117" i="1"/>
  <c r="LJ3117" i="1"/>
  <c r="LJ3120" i="1"/>
  <c r="LG3120" i="1"/>
  <c r="LL3121" i="1"/>
  <c r="LK3121" i="1"/>
  <c r="LH3121" i="1"/>
  <c r="LN3122" i="1"/>
  <c r="LO3122" i="1"/>
  <c r="LH3130" i="1"/>
  <c r="LK3130" i="1"/>
  <c r="LI3131" i="1"/>
  <c r="LF3131" i="1"/>
  <c r="LM3132" i="1"/>
  <c r="LC3132" i="1"/>
  <c r="LG3133" i="1"/>
  <c r="LJ3133" i="1"/>
  <c r="LJ3136" i="1"/>
  <c r="LG3136" i="1"/>
  <c r="LL3137" i="1"/>
  <c r="LK3137" i="1"/>
  <c r="LH3137" i="1"/>
  <c r="LN3138" i="1"/>
  <c r="LO3138" i="1"/>
  <c r="LH3146" i="1"/>
  <c r="LK3146" i="1"/>
  <c r="LI3147" i="1"/>
  <c r="LF3147" i="1"/>
  <c r="LM3148" i="1"/>
  <c r="LC3148" i="1"/>
  <c r="LG3149" i="1"/>
  <c r="LJ3149" i="1"/>
  <c r="LK3152" i="1"/>
  <c r="LH3153" i="1"/>
  <c r="LK3153" i="1"/>
  <c r="LL3155" i="1"/>
  <c r="LM3155" i="1"/>
  <c r="LC3155" i="1"/>
  <c r="LG3160" i="1"/>
  <c r="LJ3160" i="1"/>
  <c r="LK3168" i="1"/>
  <c r="LH3168" i="1"/>
  <c r="LG3180" i="1"/>
  <c r="LJ3180" i="1"/>
  <c r="LJ3224" i="1"/>
  <c r="LG3224" i="1"/>
  <c r="LM2950" i="1"/>
  <c r="LH2951" i="1"/>
  <c r="LI2952" i="1"/>
  <c r="LK2956" i="1"/>
  <c r="LK2957" i="1"/>
  <c r="LJ2957" i="1"/>
  <c r="LH2958" i="1"/>
  <c r="LL2961" i="1"/>
  <c r="LK2962" i="1"/>
  <c r="LM2965" i="1"/>
  <c r="LM2966" i="1"/>
  <c r="LH2967" i="1"/>
  <c r="LI2968" i="1"/>
  <c r="LK2972" i="1"/>
  <c r="LK2973" i="1"/>
  <c r="LJ2973" i="1"/>
  <c r="LH2974" i="1"/>
  <c r="LG2985" i="1"/>
  <c r="LJ2985" i="1"/>
  <c r="LH2990" i="1"/>
  <c r="LK2990" i="1"/>
  <c r="LF2992" i="1"/>
  <c r="LI2992" i="1"/>
  <c r="LH2995" i="1"/>
  <c r="LK2997" i="1"/>
  <c r="LM2997" i="1"/>
  <c r="LG3001" i="1"/>
  <c r="LJ3001" i="1"/>
  <c r="LH3006" i="1"/>
  <c r="LK3006" i="1"/>
  <c r="LF3008" i="1"/>
  <c r="LI3008" i="1"/>
  <c r="LH3011" i="1"/>
  <c r="LK3013" i="1"/>
  <c r="LM3013" i="1"/>
  <c r="LJ3016" i="1"/>
  <c r="LG3016" i="1"/>
  <c r="LH3019" i="1"/>
  <c r="LJ3020" i="1"/>
  <c r="LG3020" i="1"/>
  <c r="LH3023" i="1"/>
  <c r="LJ3024" i="1"/>
  <c r="LG3024" i="1"/>
  <c r="LH3027" i="1"/>
  <c r="LJ3028" i="1"/>
  <c r="LG3028" i="1"/>
  <c r="LH3031" i="1"/>
  <c r="LJ3032" i="1"/>
  <c r="LG3032" i="1"/>
  <c r="LH3035" i="1"/>
  <c r="LJ3036" i="1"/>
  <c r="LG3036" i="1"/>
  <c r="LH3039" i="1"/>
  <c r="LJ3040" i="1"/>
  <c r="LG3040" i="1"/>
  <c r="LH3043" i="1"/>
  <c r="LJ3044" i="1"/>
  <c r="LG3044" i="1"/>
  <c r="LH3047" i="1"/>
  <c r="LJ3048" i="1"/>
  <c r="LG3048" i="1"/>
  <c r="LH3051" i="1"/>
  <c r="LJ3052" i="1"/>
  <c r="LG3052" i="1"/>
  <c r="LH3055" i="1"/>
  <c r="LJ3056" i="1"/>
  <c r="LG3056" i="1"/>
  <c r="LH3059" i="1"/>
  <c r="LJ3060" i="1"/>
  <c r="LG3060" i="1"/>
  <c r="LH3063" i="1"/>
  <c r="LJ3064" i="1"/>
  <c r="LG3064" i="1"/>
  <c r="LH3067" i="1"/>
  <c r="LJ3068" i="1"/>
  <c r="LG3068" i="1"/>
  <c r="LH3071" i="1"/>
  <c r="LJ3072" i="1"/>
  <c r="LG3072" i="1"/>
  <c r="LJ3076" i="1"/>
  <c r="LG3076" i="1"/>
  <c r="LN3077" i="1"/>
  <c r="LO3077" i="1"/>
  <c r="LK3077" i="1"/>
  <c r="LH3077" i="1"/>
  <c r="LN3078" i="1"/>
  <c r="LO3078" i="1"/>
  <c r="LH3086" i="1"/>
  <c r="LK3086" i="1"/>
  <c r="LI3087" i="1"/>
  <c r="LF3087" i="1"/>
  <c r="LM3088" i="1"/>
  <c r="LC3088" i="1"/>
  <c r="LG3089" i="1"/>
  <c r="LJ3089" i="1"/>
  <c r="LJ3092" i="1"/>
  <c r="LG3092" i="1"/>
  <c r="LN3093" i="1"/>
  <c r="LO3093" i="1"/>
  <c r="LK3093" i="1"/>
  <c r="LH3093" i="1"/>
  <c r="LN3094" i="1"/>
  <c r="LO3094" i="1"/>
  <c r="LH3102" i="1"/>
  <c r="LK3102" i="1"/>
  <c r="LI3103" i="1"/>
  <c r="LF3103" i="1"/>
  <c r="LM3104" i="1"/>
  <c r="LC3104" i="1"/>
  <c r="LG3105" i="1"/>
  <c r="LJ3105" i="1"/>
  <c r="LJ3108" i="1"/>
  <c r="LG3108" i="1"/>
  <c r="LN3109" i="1"/>
  <c r="LO3109" i="1"/>
  <c r="LK3109" i="1"/>
  <c r="LH3109" i="1"/>
  <c r="LN3110" i="1"/>
  <c r="LO3110" i="1"/>
  <c r="LH3118" i="1"/>
  <c r="LK3118" i="1"/>
  <c r="LI3119" i="1"/>
  <c r="LF3119" i="1"/>
  <c r="LM3120" i="1"/>
  <c r="LC3120" i="1"/>
  <c r="LG3121" i="1"/>
  <c r="LJ3121" i="1"/>
  <c r="LJ3124" i="1"/>
  <c r="LG3124" i="1"/>
  <c r="LN3125" i="1"/>
  <c r="LO3125" i="1"/>
  <c r="LK3125" i="1"/>
  <c r="LH3125" i="1"/>
  <c r="LN3126" i="1"/>
  <c r="LO3126" i="1"/>
  <c r="LH3134" i="1"/>
  <c r="LK3134" i="1"/>
  <c r="LI3135" i="1"/>
  <c r="LF3135" i="1"/>
  <c r="LM3136" i="1"/>
  <c r="LC3136" i="1"/>
  <c r="LG3137" i="1"/>
  <c r="LJ3137" i="1"/>
  <c r="LJ3140" i="1"/>
  <c r="LG3140" i="1"/>
  <c r="LN3141" i="1"/>
  <c r="LO3141" i="1"/>
  <c r="LK3141" i="1"/>
  <c r="LH3141" i="1"/>
  <c r="LN3142" i="1"/>
  <c r="LO3142" i="1"/>
  <c r="LH3150" i="1"/>
  <c r="LK3150" i="1"/>
  <c r="LN3150" i="1"/>
  <c r="LO3150" i="1"/>
  <c r="LH3169" i="1"/>
  <c r="LK3169" i="1"/>
  <c r="LN3171" i="1"/>
  <c r="LO3171" i="1"/>
  <c r="LK3180" i="1"/>
  <c r="LH3180" i="1"/>
  <c r="LH3181" i="1"/>
  <c r="LK3181" i="1"/>
  <c r="LN3183" i="1"/>
  <c r="LO3183" i="1"/>
  <c r="LN3284" i="1"/>
  <c r="LO3284" i="1"/>
  <c r="LC2867" i="1"/>
  <c r="LK2872" i="1"/>
  <c r="LL2874" i="1"/>
  <c r="LK2875" i="1"/>
  <c r="LC2880" i="1"/>
  <c r="LC2883" i="1"/>
  <c r="LK2888" i="1"/>
  <c r="LL2890" i="1"/>
  <c r="LK2891" i="1"/>
  <c r="LC2896" i="1"/>
  <c r="LC2899" i="1"/>
  <c r="LK2904" i="1"/>
  <c r="LL2906" i="1"/>
  <c r="LK2907" i="1"/>
  <c r="LC2912" i="1"/>
  <c r="LH2912" i="1"/>
  <c r="LH2913" i="1"/>
  <c r="LM2913" i="1"/>
  <c r="LC2915" i="1"/>
  <c r="LN2918" i="1"/>
  <c r="LO2918" i="1"/>
  <c r="LK2920" i="1"/>
  <c r="LK2923" i="1"/>
  <c r="LL2927" i="1"/>
  <c r="LC2928" i="1"/>
  <c r="LH2928" i="1"/>
  <c r="LH2929" i="1"/>
  <c r="LM2929" i="1"/>
  <c r="LC2931" i="1"/>
  <c r="LN2934" i="1"/>
  <c r="LO2934" i="1"/>
  <c r="LK2936" i="1"/>
  <c r="LL2938" i="1"/>
  <c r="LK2939" i="1"/>
  <c r="LL2943" i="1"/>
  <c r="LC2944" i="1"/>
  <c r="LH2944" i="1"/>
  <c r="LH2945" i="1"/>
  <c r="LM2945" i="1"/>
  <c r="LC2947" i="1"/>
  <c r="LK2952" i="1"/>
  <c r="LJ2953" i="1"/>
  <c r="LL2954" i="1"/>
  <c r="LF2955" i="1"/>
  <c r="LK2955" i="1"/>
  <c r="LG2956" i="1"/>
  <c r="LL2957" i="1"/>
  <c r="LK2958" i="1"/>
  <c r="LL2959" i="1"/>
  <c r="LC2960" i="1"/>
  <c r="LH2960" i="1"/>
  <c r="LH2961" i="1"/>
  <c r="LM2961" i="1"/>
  <c r="LM2962" i="1"/>
  <c r="LC2963" i="1"/>
  <c r="LH2963" i="1"/>
  <c r="LI2964" i="1"/>
  <c r="LK2968" i="1"/>
  <c r="LJ2969" i="1"/>
  <c r="LL2970" i="1"/>
  <c r="LF2971" i="1"/>
  <c r="LK2971" i="1"/>
  <c r="LG2972" i="1"/>
  <c r="LL2973" i="1"/>
  <c r="LK2974" i="1"/>
  <c r="LL2975" i="1"/>
  <c r="LC2976" i="1"/>
  <c r="LH2976" i="1"/>
  <c r="LH2977" i="1"/>
  <c r="LM2977" i="1"/>
  <c r="LM2978" i="1"/>
  <c r="LC2979" i="1"/>
  <c r="LH2979" i="1"/>
  <c r="LI2980" i="1"/>
  <c r="LK2984" i="1"/>
  <c r="LK2985" i="1"/>
  <c r="LM2985" i="1"/>
  <c r="LF2987" i="1"/>
  <c r="LL2988" i="1"/>
  <c r="LL2989" i="1"/>
  <c r="LN2990" i="1"/>
  <c r="LO2990" i="1"/>
  <c r="LK2991" i="1"/>
  <c r="LI2993" i="1"/>
  <c r="LL2994" i="1"/>
  <c r="LM2994" i="1"/>
  <c r="LC2996" i="1"/>
  <c r="LH2997" i="1"/>
  <c r="LJ2998" i="1"/>
  <c r="LH2999" i="1"/>
  <c r="LG3000" i="1"/>
  <c r="LK3001" i="1"/>
  <c r="LM3001" i="1"/>
  <c r="LF3003" i="1"/>
  <c r="LL3004" i="1"/>
  <c r="LL3005" i="1"/>
  <c r="LN3006" i="1"/>
  <c r="LO3006" i="1"/>
  <c r="LK3007" i="1"/>
  <c r="LI3009" i="1"/>
  <c r="LL3010" i="1"/>
  <c r="LM3010" i="1"/>
  <c r="LC3012" i="1"/>
  <c r="LH3013" i="1"/>
  <c r="LJ3014" i="1"/>
  <c r="LH3015" i="1"/>
  <c r="LM3016" i="1"/>
  <c r="LC3016" i="1"/>
  <c r="LK3017" i="1"/>
  <c r="LH3017" i="1"/>
  <c r="LI3019" i="1"/>
  <c r="LF3019" i="1"/>
  <c r="LK3019" i="1"/>
  <c r="LM3020" i="1"/>
  <c r="LC3020" i="1"/>
  <c r="LK3021" i="1"/>
  <c r="LH3021" i="1"/>
  <c r="LI3023" i="1"/>
  <c r="LF3023" i="1"/>
  <c r="LK3023" i="1"/>
  <c r="LM3024" i="1"/>
  <c r="LC3024" i="1"/>
  <c r="LK3025" i="1"/>
  <c r="LH3025" i="1"/>
  <c r="LI3027" i="1"/>
  <c r="LF3027" i="1"/>
  <c r="LK3027" i="1"/>
  <c r="LM3028" i="1"/>
  <c r="LC3028" i="1"/>
  <c r="LK3029" i="1"/>
  <c r="LH3029" i="1"/>
  <c r="LI3031" i="1"/>
  <c r="LF3031" i="1"/>
  <c r="LK3031" i="1"/>
  <c r="LM3032" i="1"/>
  <c r="LC3032" i="1"/>
  <c r="LK3033" i="1"/>
  <c r="LH3033" i="1"/>
  <c r="LI3035" i="1"/>
  <c r="LF3035" i="1"/>
  <c r="LK3035" i="1"/>
  <c r="LM3036" i="1"/>
  <c r="LC3036" i="1"/>
  <c r="LK3037" i="1"/>
  <c r="LH3037" i="1"/>
  <c r="LI3039" i="1"/>
  <c r="LF3039" i="1"/>
  <c r="LK3039" i="1"/>
  <c r="LM3040" i="1"/>
  <c r="LC3040" i="1"/>
  <c r="LK3041" i="1"/>
  <c r="LH3041" i="1"/>
  <c r="LI3043" i="1"/>
  <c r="LF3043" i="1"/>
  <c r="LK3043" i="1"/>
  <c r="LM3044" i="1"/>
  <c r="LC3044" i="1"/>
  <c r="LK3045" i="1"/>
  <c r="LH3045" i="1"/>
  <c r="LI3047" i="1"/>
  <c r="LF3047" i="1"/>
  <c r="LK3047" i="1"/>
  <c r="LM3048" i="1"/>
  <c r="LC3048" i="1"/>
  <c r="LK3049" i="1"/>
  <c r="LH3049" i="1"/>
  <c r="LI3051" i="1"/>
  <c r="LF3051" i="1"/>
  <c r="LK3051" i="1"/>
  <c r="LM3052" i="1"/>
  <c r="LC3052" i="1"/>
  <c r="LK3053" i="1"/>
  <c r="LH3053" i="1"/>
  <c r="LI3055" i="1"/>
  <c r="LF3055" i="1"/>
  <c r="LK3055" i="1"/>
  <c r="LM3056" i="1"/>
  <c r="LC3056" i="1"/>
  <c r="LK3057" i="1"/>
  <c r="LH3057" i="1"/>
  <c r="LI3059" i="1"/>
  <c r="LF3059" i="1"/>
  <c r="LK3059" i="1"/>
  <c r="LM3060" i="1"/>
  <c r="LC3060" i="1"/>
  <c r="LK3061" i="1"/>
  <c r="LH3061" i="1"/>
  <c r="LI3063" i="1"/>
  <c r="LF3063" i="1"/>
  <c r="LK3063" i="1"/>
  <c r="LM3064" i="1"/>
  <c r="LC3064" i="1"/>
  <c r="LK3065" i="1"/>
  <c r="LH3065" i="1"/>
  <c r="LI3067" i="1"/>
  <c r="LF3067" i="1"/>
  <c r="LK3067" i="1"/>
  <c r="LM3068" i="1"/>
  <c r="LC3068" i="1"/>
  <c r="LK3069" i="1"/>
  <c r="LH3069" i="1"/>
  <c r="LI3071" i="1"/>
  <c r="LF3071" i="1"/>
  <c r="LK3071" i="1"/>
  <c r="LM3072" i="1"/>
  <c r="LC3072" i="1"/>
  <c r="LK3073" i="1"/>
  <c r="LH3073" i="1"/>
  <c r="LI3075" i="1"/>
  <c r="LF3075" i="1"/>
  <c r="LM3076" i="1"/>
  <c r="LC3076" i="1"/>
  <c r="LG3077" i="1"/>
  <c r="LJ3077" i="1"/>
  <c r="LJ3080" i="1"/>
  <c r="LG3080" i="1"/>
  <c r="LN3081" i="1"/>
  <c r="LO3081" i="1"/>
  <c r="LK3081" i="1"/>
  <c r="LH3081" i="1"/>
  <c r="LN3082" i="1"/>
  <c r="LO3082" i="1"/>
  <c r="LL3084" i="1"/>
  <c r="LM3085" i="1"/>
  <c r="LH3090" i="1"/>
  <c r="LK3090" i="1"/>
  <c r="LI3091" i="1"/>
  <c r="LF3091" i="1"/>
  <c r="LM3092" i="1"/>
  <c r="LC3092" i="1"/>
  <c r="LG3093" i="1"/>
  <c r="LJ3093" i="1"/>
  <c r="LJ3096" i="1"/>
  <c r="LG3096" i="1"/>
  <c r="LN3097" i="1"/>
  <c r="LO3097" i="1"/>
  <c r="LK3097" i="1"/>
  <c r="LH3097" i="1"/>
  <c r="LN3098" i="1"/>
  <c r="LO3098" i="1"/>
  <c r="LL3100" i="1"/>
  <c r="LM3101" i="1"/>
  <c r="LH3106" i="1"/>
  <c r="LK3106" i="1"/>
  <c r="LI3107" i="1"/>
  <c r="LF3107" i="1"/>
  <c r="LM3108" i="1"/>
  <c r="LC3108" i="1"/>
  <c r="LG3109" i="1"/>
  <c r="LJ3109" i="1"/>
  <c r="LJ3112" i="1"/>
  <c r="LG3112" i="1"/>
  <c r="LN3113" i="1"/>
  <c r="LO3113" i="1"/>
  <c r="LK3113" i="1"/>
  <c r="LH3113" i="1"/>
  <c r="LN3114" i="1"/>
  <c r="LO3114" i="1"/>
  <c r="LL3116" i="1"/>
  <c r="LM3117" i="1"/>
  <c r="LH3122" i="1"/>
  <c r="LK3122" i="1"/>
  <c r="LI3123" i="1"/>
  <c r="LF3123" i="1"/>
  <c r="LM3124" i="1"/>
  <c r="LC3124" i="1"/>
  <c r="LG3125" i="1"/>
  <c r="LJ3125" i="1"/>
  <c r="LJ3128" i="1"/>
  <c r="LG3128" i="1"/>
  <c r="LN3129" i="1"/>
  <c r="LO3129" i="1"/>
  <c r="LK3129" i="1"/>
  <c r="LH3129" i="1"/>
  <c r="LN3130" i="1"/>
  <c r="LO3130" i="1"/>
  <c r="LL3132" i="1"/>
  <c r="LM3133" i="1"/>
  <c r="LH3138" i="1"/>
  <c r="LK3138" i="1"/>
  <c r="LI3139" i="1"/>
  <c r="LF3139" i="1"/>
  <c r="LM3140" i="1"/>
  <c r="LC3140" i="1"/>
  <c r="LG3141" i="1"/>
  <c r="LJ3141" i="1"/>
  <c r="LJ3144" i="1"/>
  <c r="LG3144" i="1"/>
  <c r="LN3145" i="1"/>
  <c r="LO3145" i="1"/>
  <c r="LK3145" i="1"/>
  <c r="LH3145" i="1"/>
  <c r="LN3146" i="1"/>
  <c r="LO3146" i="1"/>
  <c r="LL3148" i="1"/>
  <c r="LM3149" i="1"/>
  <c r="LF3151" i="1"/>
  <c r="LI3151" i="1"/>
  <c r="LH3152" i="1"/>
  <c r="LI3154" i="1"/>
  <c r="LF3154" i="1"/>
  <c r="LG3164" i="1"/>
  <c r="LJ3164" i="1"/>
  <c r="LG3176" i="1"/>
  <c r="LJ3176" i="1"/>
  <c r="LK3184" i="1"/>
  <c r="LH3184" i="1"/>
  <c r="LK3188" i="1"/>
  <c r="LH3188" i="1"/>
  <c r="LJ3191" i="1"/>
  <c r="LG3191" i="1"/>
  <c r="LK3192" i="1"/>
  <c r="LH3192" i="1"/>
  <c r="LK3196" i="1"/>
  <c r="LH3196" i="1"/>
  <c r="LJ3199" i="1"/>
  <c r="LG3199" i="1"/>
  <c r="LK3200" i="1"/>
  <c r="LH3200" i="1"/>
  <c r="LK3204" i="1"/>
  <c r="LH3204" i="1"/>
  <c r="LJ3207" i="1"/>
  <c r="LG3207" i="1"/>
  <c r="LK3208" i="1"/>
  <c r="LH3208" i="1"/>
  <c r="LK3212" i="1"/>
  <c r="LH3212" i="1"/>
  <c r="LF3288" i="1"/>
  <c r="LI3288" i="1"/>
  <c r="LL3017" i="1"/>
  <c r="LM3018" i="1"/>
  <c r="LL3021" i="1"/>
  <c r="LM3022" i="1"/>
  <c r="LL3025" i="1"/>
  <c r="LM3026" i="1"/>
  <c r="LL3029" i="1"/>
  <c r="LM3030" i="1"/>
  <c r="LL3033" i="1"/>
  <c r="LM3034" i="1"/>
  <c r="LL3037" i="1"/>
  <c r="LM3038" i="1"/>
  <c r="LL3041" i="1"/>
  <c r="LM3042" i="1"/>
  <c r="LL3045" i="1"/>
  <c r="LM3046" i="1"/>
  <c r="LL3049" i="1"/>
  <c r="LM3050" i="1"/>
  <c r="LL3053" i="1"/>
  <c r="LM3054" i="1"/>
  <c r="LL3057" i="1"/>
  <c r="LM3058" i="1"/>
  <c r="LL3061" i="1"/>
  <c r="LM3062" i="1"/>
  <c r="LL3065" i="1"/>
  <c r="LM3066" i="1"/>
  <c r="LL3069" i="1"/>
  <c r="LM3070" i="1"/>
  <c r="LL3073" i="1"/>
  <c r="LM3074" i="1"/>
  <c r="LK3076" i="1"/>
  <c r="LM3078" i="1"/>
  <c r="LK3080" i="1"/>
  <c r="LM3082" i="1"/>
  <c r="LK3084" i="1"/>
  <c r="LM3086" i="1"/>
  <c r="LK3088" i="1"/>
  <c r="LM3090" i="1"/>
  <c r="LK3092" i="1"/>
  <c r="LM3094" i="1"/>
  <c r="LK3096" i="1"/>
  <c r="LM3098" i="1"/>
  <c r="LK3100" i="1"/>
  <c r="LM3102" i="1"/>
  <c r="LK3104" i="1"/>
  <c r="LM3106" i="1"/>
  <c r="LK3108" i="1"/>
  <c r="LM3110" i="1"/>
  <c r="LK3112" i="1"/>
  <c r="LM3114" i="1"/>
  <c r="LK3116" i="1"/>
  <c r="LM3118" i="1"/>
  <c r="LK3120" i="1"/>
  <c r="LM3122" i="1"/>
  <c r="LK3124" i="1"/>
  <c r="LM3126" i="1"/>
  <c r="LK3128" i="1"/>
  <c r="LM3130" i="1"/>
  <c r="LK3132" i="1"/>
  <c r="LM3134" i="1"/>
  <c r="LK3136" i="1"/>
  <c r="LM3138" i="1"/>
  <c r="LK3140" i="1"/>
  <c r="LM3142" i="1"/>
  <c r="LK3144" i="1"/>
  <c r="LM3146" i="1"/>
  <c r="LK3148" i="1"/>
  <c r="LF3150" i="1"/>
  <c r="LG3151" i="1"/>
  <c r="LL3152" i="1"/>
  <c r="LF3153" i="1"/>
  <c r="LG3154" i="1"/>
  <c r="LL3154" i="1"/>
  <c r="LH3155" i="1"/>
  <c r="LH3156" i="1"/>
  <c r="LM3156" i="1"/>
  <c r="LM3157" i="1"/>
  <c r="LC3158" i="1"/>
  <c r="LH3158" i="1"/>
  <c r="LD3159" i="1"/>
  <c r="LI3159" i="1"/>
  <c r="LI3160" i="1"/>
  <c r="LN3161" i="1"/>
  <c r="LO3161" i="1"/>
  <c r="LK3163" i="1"/>
  <c r="LL3165" i="1"/>
  <c r="LJ3165" i="1"/>
  <c r="LF3166" i="1"/>
  <c r="LK3166" i="1"/>
  <c r="LG3167" i="1"/>
  <c r="LL3168" i="1"/>
  <c r="LF3169" i="1"/>
  <c r="LG3170" i="1"/>
  <c r="LL3170" i="1"/>
  <c r="LC3171" i="1"/>
  <c r="LH3171" i="1"/>
  <c r="LM3171" i="1"/>
  <c r="LH3172" i="1"/>
  <c r="LM3172" i="1"/>
  <c r="LM3173" i="1"/>
  <c r="LC3174" i="1"/>
  <c r="LH3174" i="1"/>
  <c r="LD3175" i="1"/>
  <c r="LI3175" i="1"/>
  <c r="LI3176" i="1"/>
  <c r="LN3177" i="1"/>
  <c r="LO3177" i="1"/>
  <c r="LK3179" i="1"/>
  <c r="LL3181" i="1"/>
  <c r="LJ3181" i="1"/>
  <c r="LF3182" i="1"/>
  <c r="LK3182" i="1"/>
  <c r="LG3183" i="1"/>
  <c r="LL3184" i="1"/>
  <c r="LF3185" i="1"/>
  <c r="LG3186" i="1"/>
  <c r="LL3186" i="1"/>
  <c r="LC3187" i="1"/>
  <c r="LH3187" i="1"/>
  <c r="LM3188" i="1"/>
  <c r="LK3189" i="1"/>
  <c r="LL3190" i="1"/>
  <c r="LL3191" i="1"/>
  <c r="LI3192" i="1"/>
  <c r="LH3194" i="1"/>
  <c r="LH3195" i="1"/>
  <c r="LM3196" i="1"/>
  <c r="LK3197" i="1"/>
  <c r="LL3198" i="1"/>
  <c r="LL3199" i="1"/>
  <c r="LI3200" i="1"/>
  <c r="LH3202" i="1"/>
  <c r="LH3203" i="1"/>
  <c r="LM3204" i="1"/>
  <c r="LK3205" i="1"/>
  <c r="LL3206" i="1"/>
  <c r="LL3207" i="1"/>
  <c r="LI3208" i="1"/>
  <c r="LH3210" i="1"/>
  <c r="LH3211" i="1"/>
  <c r="LM3212" i="1"/>
  <c r="LK3213" i="1"/>
  <c r="LC3214" i="1"/>
  <c r="LK3214" i="1"/>
  <c r="LI3215" i="1"/>
  <c r="LK3217" i="1"/>
  <c r="LM3218" i="1"/>
  <c r="LI3219" i="1"/>
  <c r="LF3219" i="1"/>
  <c r="LG3221" i="1"/>
  <c r="LJ3221" i="1"/>
  <c r="LI3222" i="1"/>
  <c r="LI3226" i="1"/>
  <c r="LJ3227" i="1"/>
  <c r="LH3230" i="1"/>
  <c r="LK3230" i="1"/>
  <c r="LH3231" i="1"/>
  <c r="LK3231" i="1"/>
  <c r="LF3233" i="1"/>
  <c r="LI3233" i="1"/>
  <c r="LK3233" i="1"/>
  <c r="LH3233" i="1"/>
  <c r="LH3234" i="1"/>
  <c r="LK3234" i="1"/>
  <c r="LM3236" i="1"/>
  <c r="LC3236" i="1"/>
  <c r="LG3237" i="1"/>
  <c r="LJ3237" i="1"/>
  <c r="LN3237" i="1"/>
  <c r="LO3237" i="1"/>
  <c r="LI3239" i="1"/>
  <c r="LF3239" i="1"/>
  <c r="LM3240" i="1"/>
  <c r="LL3240" i="1"/>
  <c r="LJ3240" i="1"/>
  <c r="LG3240" i="1"/>
  <c r="LN3242" i="1"/>
  <c r="LO3242" i="1"/>
  <c r="LH3242" i="1"/>
  <c r="LK3242" i="1"/>
  <c r="LI3243" i="1"/>
  <c r="LF3243" i="1"/>
  <c r="LG3245" i="1"/>
  <c r="LJ3245" i="1"/>
  <c r="LN3248" i="1"/>
  <c r="LO3248" i="1"/>
  <c r="LL3249" i="1"/>
  <c r="LL3254" i="1"/>
  <c r="LH3254" i="1"/>
  <c r="LK3254" i="1"/>
  <c r="LH3262" i="1"/>
  <c r="LK3262" i="1"/>
  <c r="LN3264" i="1"/>
  <c r="LO3264" i="1"/>
  <c r="LL3265" i="1"/>
  <c r="LL3270" i="1"/>
  <c r="LH3270" i="1"/>
  <c r="LK3270" i="1"/>
  <c r="LM3272" i="1"/>
  <c r="LL3272" i="1"/>
  <c r="LJ3272" i="1"/>
  <c r="LG3272" i="1"/>
  <c r="LH3275" i="1"/>
  <c r="LK3275" i="1"/>
  <c r="LC3277" i="1"/>
  <c r="LL3277" i="1"/>
  <c r="LH3277" i="1"/>
  <c r="LM3281" i="1"/>
  <c r="LJ3284" i="1"/>
  <c r="LG3284" i="1"/>
  <c r="LN3285" i="1"/>
  <c r="LO3285" i="1"/>
  <c r="LG3286" i="1"/>
  <c r="LJ3286" i="1"/>
  <c r="LN3290" i="1"/>
  <c r="LO3290" i="1"/>
  <c r="LH3290" i="1"/>
  <c r="LK3290" i="1"/>
  <c r="LI3291" i="1"/>
  <c r="LF3291" i="1"/>
  <c r="LG3293" i="1"/>
  <c r="LJ3293" i="1"/>
  <c r="LH3295" i="1"/>
  <c r="LK3295" i="1"/>
  <c r="LG3297" i="1"/>
  <c r="LJ3297" i="1"/>
  <c r="LD3298" i="1"/>
  <c r="LM3298" i="1"/>
  <c r="LM3300" i="1"/>
  <c r="LC3300" i="1"/>
  <c r="LG3301" i="1"/>
  <c r="LJ3301" i="1"/>
  <c r="LL3305" i="1"/>
  <c r="LD3305" i="1"/>
  <c r="LH3310" i="1"/>
  <c r="LK3310" i="1"/>
  <c r="LC3325" i="1"/>
  <c r="LL3325" i="1"/>
  <c r="LM3325" i="1"/>
  <c r="LN3329" i="1"/>
  <c r="LO3329" i="1"/>
  <c r="LI3335" i="1"/>
  <c r="LF3335" i="1"/>
  <c r="LH3339" i="1"/>
  <c r="LK3339" i="1"/>
  <c r="LK3341" i="1"/>
  <c r="LH3341" i="1"/>
  <c r="LH3346" i="1"/>
  <c r="LK3346" i="1"/>
  <c r="LM3348" i="1"/>
  <c r="LL3348" i="1"/>
  <c r="LC3348" i="1"/>
  <c r="LN3350" i="1"/>
  <c r="LO3350" i="1"/>
  <c r="LH3350" i="1"/>
  <c r="LK3350" i="1"/>
  <c r="LF3352" i="1"/>
  <c r="LI3352" i="1"/>
  <c r="LN3362" i="1"/>
  <c r="LO3362" i="1"/>
  <c r="LH3362" i="1"/>
  <c r="LK3362" i="1"/>
  <c r="LN3365" i="1"/>
  <c r="LO3365" i="1"/>
  <c r="LG3386" i="1"/>
  <c r="LJ3386" i="1"/>
  <c r="LD3394" i="1"/>
  <c r="LM3394" i="1"/>
  <c r="LL3394" i="1"/>
  <c r="LI3157" i="1"/>
  <c r="LJ3158" i="1"/>
  <c r="LK3159" i="1"/>
  <c r="LK3160" i="1"/>
  <c r="LH3161" i="1"/>
  <c r="LL3164" i="1"/>
  <c r="LI3173" i="1"/>
  <c r="LJ3174" i="1"/>
  <c r="LK3175" i="1"/>
  <c r="LK3176" i="1"/>
  <c r="LH3177" i="1"/>
  <c r="LL3180" i="1"/>
  <c r="LF3188" i="1"/>
  <c r="LN3189" i="1"/>
  <c r="LO3189" i="1"/>
  <c r="LK3191" i="1"/>
  <c r="LM3191" i="1"/>
  <c r="LH3193" i="1"/>
  <c r="LI3194" i="1"/>
  <c r="LF3194" i="1"/>
  <c r="LF3196" i="1"/>
  <c r="LN3197" i="1"/>
  <c r="LO3197" i="1"/>
  <c r="LK3199" i="1"/>
  <c r="LM3199" i="1"/>
  <c r="LH3201" i="1"/>
  <c r="LI3202" i="1"/>
  <c r="LF3202" i="1"/>
  <c r="LF3204" i="1"/>
  <c r="LN3205" i="1"/>
  <c r="LO3205" i="1"/>
  <c r="LK3207" i="1"/>
  <c r="LM3207" i="1"/>
  <c r="LH3209" i="1"/>
  <c r="LI3210" i="1"/>
  <c r="LF3210" i="1"/>
  <c r="LF3212" i="1"/>
  <c r="LL3214" i="1"/>
  <c r="LJ3215" i="1"/>
  <c r="LG3215" i="1"/>
  <c r="LI3220" i="1"/>
  <c r="LH3222" i="1"/>
  <c r="LK3222" i="1"/>
  <c r="LL3224" i="1"/>
  <c r="LM3224" i="1"/>
  <c r="LC3224" i="1"/>
  <c r="LH3224" i="1"/>
  <c r="LF3228" i="1"/>
  <c r="LI3228" i="1"/>
  <c r="LK3229" i="1"/>
  <c r="LN3232" i="1"/>
  <c r="LO3232" i="1"/>
  <c r="LN3233" i="1"/>
  <c r="LO3233" i="1"/>
  <c r="LH3238" i="1"/>
  <c r="LK3238" i="1"/>
  <c r="LN3238" i="1"/>
  <c r="LO3238" i="1"/>
  <c r="LH3246" i="1"/>
  <c r="LK3246" i="1"/>
  <c r="LG3254" i="1"/>
  <c r="LJ3254" i="1"/>
  <c r="LG3257" i="1"/>
  <c r="LJ3257" i="1"/>
  <c r="LF3260" i="1"/>
  <c r="LI3260" i="1"/>
  <c r="LK3261" i="1"/>
  <c r="LJ3268" i="1"/>
  <c r="LG3268" i="1"/>
  <c r="LN3268" i="1"/>
  <c r="LO3268" i="1"/>
  <c r="LN3269" i="1"/>
  <c r="LO3269" i="1"/>
  <c r="LG3270" i="1"/>
  <c r="LJ3270" i="1"/>
  <c r="LN3274" i="1"/>
  <c r="LO3274" i="1"/>
  <c r="LH3274" i="1"/>
  <c r="LK3274" i="1"/>
  <c r="LI3275" i="1"/>
  <c r="LF3275" i="1"/>
  <c r="LG3277" i="1"/>
  <c r="LJ3277" i="1"/>
  <c r="LM3277" i="1"/>
  <c r="LH3279" i="1"/>
  <c r="LK3279" i="1"/>
  <c r="LG3281" i="1"/>
  <c r="LJ3281" i="1"/>
  <c r="LD3282" i="1"/>
  <c r="LM3282" i="1"/>
  <c r="LM3284" i="1"/>
  <c r="LC3284" i="1"/>
  <c r="LG3285" i="1"/>
  <c r="LJ3285" i="1"/>
  <c r="LL3289" i="1"/>
  <c r="LD3289" i="1"/>
  <c r="LH3294" i="1"/>
  <c r="LK3294" i="1"/>
  <c r="LF3297" i="1"/>
  <c r="LI3297" i="1"/>
  <c r="LK3297" i="1"/>
  <c r="LH3297" i="1"/>
  <c r="LH3298" i="1"/>
  <c r="LK3298" i="1"/>
  <c r="LI3303" i="1"/>
  <c r="LF3303" i="1"/>
  <c r="LF3304" i="1"/>
  <c r="LI3304" i="1"/>
  <c r="LF3308" i="1"/>
  <c r="LI3308" i="1"/>
  <c r="LK3309" i="1"/>
  <c r="LN3312" i="1"/>
  <c r="LO3312" i="1"/>
  <c r="LG3313" i="1"/>
  <c r="LJ3313" i="1"/>
  <c r="LD3314" i="1"/>
  <c r="LM3314" i="1"/>
  <c r="LJ3316" i="1"/>
  <c r="LG3316" i="1"/>
  <c r="LL3321" i="1"/>
  <c r="LD3321" i="1"/>
  <c r="LG3325" i="1"/>
  <c r="LJ3325" i="1"/>
  <c r="LH3326" i="1"/>
  <c r="LK3326" i="1"/>
  <c r="LC3341" i="1"/>
  <c r="LL3341" i="1"/>
  <c r="LM3341" i="1"/>
  <c r="LN3345" i="1"/>
  <c r="LO3345" i="1"/>
  <c r="LI3351" i="1"/>
  <c r="LF3351" i="1"/>
  <c r="LH3355" i="1"/>
  <c r="LK3355" i="1"/>
  <c r="LC3373" i="1"/>
  <c r="LM3373" i="1"/>
  <c r="LL3373" i="1"/>
  <c r="LG3377" i="1"/>
  <c r="LJ3377" i="1"/>
  <c r="LH3383" i="1"/>
  <c r="LK3383" i="1"/>
  <c r="LG3388" i="1"/>
  <c r="LJ3388" i="1"/>
  <c r="LH3389" i="1"/>
  <c r="LK3389" i="1"/>
  <c r="LL2987" i="1"/>
  <c r="LL2991" i="1"/>
  <c r="LL2995" i="1"/>
  <c r="LL2999" i="1"/>
  <c r="LL3003" i="1"/>
  <c r="LL3007" i="1"/>
  <c r="LL3011" i="1"/>
  <c r="LL3015" i="1"/>
  <c r="LL3019" i="1"/>
  <c r="LL3023" i="1"/>
  <c r="LL3027" i="1"/>
  <c r="LL3031" i="1"/>
  <c r="LL3035" i="1"/>
  <c r="LL3039" i="1"/>
  <c r="LL3043" i="1"/>
  <c r="LL3047" i="1"/>
  <c r="LL3051" i="1"/>
  <c r="LL3055" i="1"/>
  <c r="LL3059" i="1"/>
  <c r="LL3063" i="1"/>
  <c r="LL3067" i="1"/>
  <c r="LL3071" i="1"/>
  <c r="LL3075" i="1"/>
  <c r="LL3079" i="1"/>
  <c r="LL3083" i="1"/>
  <c r="LL3087" i="1"/>
  <c r="LL3091" i="1"/>
  <c r="LL3095" i="1"/>
  <c r="LL3099" i="1"/>
  <c r="LL3103" i="1"/>
  <c r="LL3107" i="1"/>
  <c r="LL3111" i="1"/>
  <c r="LL3115" i="1"/>
  <c r="LL3119" i="1"/>
  <c r="LL3123" i="1"/>
  <c r="LL3127" i="1"/>
  <c r="LL3131" i="1"/>
  <c r="LL3135" i="1"/>
  <c r="LL3139" i="1"/>
  <c r="LL3143" i="1"/>
  <c r="LL3147" i="1"/>
  <c r="LK3155" i="1"/>
  <c r="LK3156" i="1"/>
  <c r="LJ3156" i="1"/>
  <c r="LH3157" i="1"/>
  <c r="LL3159" i="1"/>
  <c r="LL3160" i="1"/>
  <c r="LK3161" i="1"/>
  <c r="LM3164" i="1"/>
  <c r="LM3165" i="1"/>
  <c r="LH3166" i="1"/>
  <c r="LI3167" i="1"/>
  <c r="LK3171" i="1"/>
  <c r="LK3172" i="1"/>
  <c r="LJ3172" i="1"/>
  <c r="LH3173" i="1"/>
  <c r="LL3175" i="1"/>
  <c r="LL3176" i="1"/>
  <c r="LK3177" i="1"/>
  <c r="LM3180" i="1"/>
  <c r="LM3181" i="1"/>
  <c r="LH3182" i="1"/>
  <c r="LI3183" i="1"/>
  <c r="LK3187" i="1"/>
  <c r="LL3187" i="1"/>
  <c r="LG3189" i="1"/>
  <c r="LH3190" i="1"/>
  <c r="LH3191" i="1"/>
  <c r="LK3193" i="1"/>
  <c r="LL3194" i="1"/>
  <c r="LJ3195" i="1"/>
  <c r="LG3195" i="1"/>
  <c r="LG3197" i="1"/>
  <c r="LH3198" i="1"/>
  <c r="LH3199" i="1"/>
  <c r="LK3201" i="1"/>
  <c r="LL3202" i="1"/>
  <c r="LJ3203" i="1"/>
  <c r="LG3203" i="1"/>
  <c r="LG3205" i="1"/>
  <c r="LH3206" i="1"/>
  <c r="LH3207" i="1"/>
  <c r="LK3209" i="1"/>
  <c r="LL3210" i="1"/>
  <c r="LJ3211" i="1"/>
  <c r="LG3211" i="1"/>
  <c r="LN3213" i="1"/>
  <c r="LO3213" i="1"/>
  <c r="LG3214" i="1"/>
  <c r="LK3215" i="1"/>
  <c r="LM3215" i="1"/>
  <c r="LJ3216" i="1"/>
  <c r="LG3218" i="1"/>
  <c r="LN3220" i="1"/>
  <c r="LO3220" i="1"/>
  <c r="LJ3220" i="1"/>
  <c r="LG3220" i="1"/>
  <c r="LM3220" i="1"/>
  <c r="LH3221" i="1"/>
  <c r="LI3223" i="1"/>
  <c r="LF3223" i="1"/>
  <c r="LH3226" i="1"/>
  <c r="LK3226" i="1"/>
  <c r="LM3227" i="1"/>
  <c r="LL3227" i="1"/>
  <c r="LC3227" i="1"/>
  <c r="LC3229" i="1"/>
  <c r="LL3229" i="1"/>
  <c r="LH3229" i="1"/>
  <c r="LG3238" i="1"/>
  <c r="LJ3238" i="1"/>
  <c r="LG3241" i="1"/>
  <c r="LJ3241" i="1"/>
  <c r="LF3244" i="1"/>
  <c r="LI3244" i="1"/>
  <c r="LK3245" i="1"/>
  <c r="LG3249" i="1"/>
  <c r="LJ3249" i="1"/>
  <c r="LD3250" i="1"/>
  <c r="LM3250" i="1"/>
  <c r="LJ3252" i="1"/>
  <c r="LG3252" i="1"/>
  <c r="LN3252" i="1"/>
  <c r="LO3252" i="1"/>
  <c r="LF3256" i="1"/>
  <c r="LI3256" i="1"/>
  <c r="LH3259" i="1"/>
  <c r="LK3259" i="1"/>
  <c r="LC3261" i="1"/>
  <c r="LL3261" i="1"/>
  <c r="LH3261" i="1"/>
  <c r="LH3263" i="1"/>
  <c r="LK3263" i="1"/>
  <c r="LG3265" i="1"/>
  <c r="LJ3265" i="1"/>
  <c r="LD3266" i="1"/>
  <c r="LM3266" i="1"/>
  <c r="LM3268" i="1"/>
  <c r="LC3268" i="1"/>
  <c r="LG3269" i="1"/>
  <c r="LJ3269" i="1"/>
  <c r="LL3273" i="1"/>
  <c r="LD3273" i="1"/>
  <c r="LH3278" i="1"/>
  <c r="LK3278" i="1"/>
  <c r="LF3281" i="1"/>
  <c r="LI3281" i="1"/>
  <c r="LK3281" i="1"/>
  <c r="LH3281" i="1"/>
  <c r="LH3282" i="1"/>
  <c r="LK3282" i="1"/>
  <c r="LI3287" i="1"/>
  <c r="LF3287" i="1"/>
  <c r="LF3292" i="1"/>
  <c r="LI3292" i="1"/>
  <c r="LK3293" i="1"/>
  <c r="LN3296" i="1"/>
  <c r="LO3296" i="1"/>
  <c r="LL3297" i="1"/>
  <c r="LL3302" i="1"/>
  <c r="LH3302" i="1"/>
  <c r="LK3302" i="1"/>
  <c r="LM3304" i="1"/>
  <c r="LL3304" i="1"/>
  <c r="LJ3304" i="1"/>
  <c r="LG3304" i="1"/>
  <c r="LH3307" i="1"/>
  <c r="LK3307" i="1"/>
  <c r="LC3309" i="1"/>
  <c r="LL3309" i="1"/>
  <c r="LH3309" i="1"/>
  <c r="LH3314" i="1"/>
  <c r="LK3314" i="1"/>
  <c r="LM3316" i="1"/>
  <c r="LL3316" i="1"/>
  <c r="LC3316" i="1"/>
  <c r="LN3318" i="1"/>
  <c r="LO3318" i="1"/>
  <c r="LH3318" i="1"/>
  <c r="LK3318" i="1"/>
  <c r="LF3320" i="1"/>
  <c r="LI3320" i="1"/>
  <c r="LN3328" i="1"/>
  <c r="LO3328" i="1"/>
  <c r="LG3329" i="1"/>
  <c r="LJ3329" i="1"/>
  <c r="LD3330" i="1"/>
  <c r="LM3330" i="1"/>
  <c r="LJ3332" i="1"/>
  <c r="LG3332" i="1"/>
  <c r="LL3337" i="1"/>
  <c r="LD3337" i="1"/>
  <c r="LG3341" i="1"/>
  <c r="LJ3341" i="1"/>
  <c r="LH3342" i="1"/>
  <c r="LK3342" i="1"/>
  <c r="LC3357" i="1"/>
  <c r="LM3357" i="1"/>
  <c r="LL3357" i="1"/>
  <c r="LG3361" i="1"/>
  <c r="LJ3361" i="1"/>
  <c r="LH3371" i="1"/>
  <c r="LK3371" i="1"/>
  <c r="LD3374" i="1"/>
  <c r="LM3374" i="1"/>
  <c r="LM3385" i="1"/>
  <c r="LC3385" i="1"/>
  <c r="LL3385" i="1"/>
  <c r="LK3390" i="1"/>
  <c r="LH3390" i="1"/>
  <c r="LK3151" i="1"/>
  <c r="LJ3152" i="1"/>
  <c r="LL3156" i="1"/>
  <c r="LK3157" i="1"/>
  <c r="LL3158" i="1"/>
  <c r="LH3159" i="1"/>
  <c r="LH3160" i="1"/>
  <c r="LM3160" i="1"/>
  <c r="LM3161" i="1"/>
  <c r="LH3162" i="1"/>
  <c r="LI3163" i="1"/>
  <c r="LK3167" i="1"/>
  <c r="LJ3168" i="1"/>
  <c r="LF3170" i="1"/>
  <c r="LG3171" i="1"/>
  <c r="LL3172" i="1"/>
  <c r="LK3173" i="1"/>
  <c r="LL3174" i="1"/>
  <c r="LH3175" i="1"/>
  <c r="LH3176" i="1"/>
  <c r="LM3176" i="1"/>
  <c r="LM3177" i="1"/>
  <c r="LH3178" i="1"/>
  <c r="LI3179" i="1"/>
  <c r="LK3183" i="1"/>
  <c r="LJ3184" i="1"/>
  <c r="LF3186" i="1"/>
  <c r="LG3187" i="1"/>
  <c r="LJ3188" i="1"/>
  <c r="LH3189" i="1"/>
  <c r="LI3190" i="1"/>
  <c r="LF3190" i="1"/>
  <c r="LK3190" i="1"/>
  <c r="LI3191" i="1"/>
  <c r="LL3193" i="1"/>
  <c r="LF3193" i="1"/>
  <c r="LG3194" i="1"/>
  <c r="LK3195" i="1"/>
  <c r="LM3195" i="1"/>
  <c r="LJ3196" i="1"/>
  <c r="LH3197" i="1"/>
  <c r="LI3198" i="1"/>
  <c r="LF3198" i="1"/>
  <c r="LK3198" i="1"/>
  <c r="LI3199" i="1"/>
  <c r="LF3201" i="1"/>
  <c r="LN3201" i="1"/>
  <c r="LO3201" i="1"/>
  <c r="LG3202" i="1"/>
  <c r="LK3203" i="1"/>
  <c r="LM3203" i="1"/>
  <c r="LJ3204" i="1"/>
  <c r="LH3205" i="1"/>
  <c r="LI3206" i="1"/>
  <c r="LF3206" i="1"/>
  <c r="LK3206" i="1"/>
  <c r="LI3207" i="1"/>
  <c r="LF3209" i="1"/>
  <c r="LN3209" i="1"/>
  <c r="LO3209" i="1"/>
  <c r="LG3210" i="1"/>
  <c r="LK3211" i="1"/>
  <c r="LM3211" i="1"/>
  <c r="LH3213" i="1"/>
  <c r="LH3214" i="1"/>
  <c r="LK3216" i="1"/>
  <c r="LH3216" i="1"/>
  <c r="LM3216" i="1"/>
  <c r="LG3217" i="1"/>
  <c r="LJ3217" i="1"/>
  <c r="LN3217" i="1"/>
  <c r="LO3217" i="1"/>
  <c r="LH3218" i="1"/>
  <c r="LK3218" i="1"/>
  <c r="LK3219" i="1"/>
  <c r="LH3219" i="1"/>
  <c r="LK3221" i="1"/>
  <c r="LM3223" i="1"/>
  <c r="LL3223" i="1"/>
  <c r="LK3224" i="1"/>
  <c r="LC3225" i="1"/>
  <c r="LL3225" i="1"/>
  <c r="LM3225" i="1"/>
  <c r="LK3225" i="1"/>
  <c r="LH3225" i="1"/>
  <c r="LN3226" i="1"/>
  <c r="LO3226" i="1"/>
  <c r="LG3229" i="1"/>
  <c r="LJ3229" i="1"/>
  <c r="LM3229" i="1"/>
  <c r="LG3233" i="1"/>
  <c r="LJ3233" i="1"/>
  <c r="LD3234" i="1"/>
  <c r="LM3234" i="1"/>
  <c r="LJ3236" i="1"/>
  <c r="LG3236" i="1"/>
  <c r="LN3236" i="1"/>
  <c r="LO3236" i="1"/>
  <c r="LF3240" i="1"/>
  <c r="LI3240" i="1"/>
  <c r="LH3243" i="1"/>
  <c r="LK3243" i="1"/>
  <c r="LC3245" i="1"/>
  <c r="LL3245" i="1"/>
  <c r="LH3245" i="1"/>
  <c r="LH3247" i="1"/>
  <c r="LK3247" i="1"/>
  <c r="LF3249" i="1"/>
  <c r="LI3249" i="1"/>
  <c r="LK3249" i="1"/>
  <c r="LH3249" i="1"/>
  <c r="LH3250" i="1"/>
  <c r="LK3250" i="1"/>
  <c r="LM3252" i="1"/>
  <c r="LC3252" i="1"/>
  <c r="LG3253" i="1"/>
  <c r="LJ3253" i="1"/>
  <c r="LN3253" i="1"/>
  <c r="LO3253" i="1"/>
  <c r="LM3254" i="1"/>
  <c r="LI3255" i="1"/>
  <c r="LF3255" i="1"/>
  <c r="LM3256" i="1"/>
  <c r="LL3256" i="1"/>
  <c r="LJ3256" i="1"/>
  <c r="LG3256" i="1"/>
  <c r="LN3258" i="1"/>
  <c r="LO3258" i="1"/>
  <c r="LH3258" i="1"/>
  <c r="LK3258" i="1"/>
  <c r="LI3259" i="1"/>
  <c r="LF3259" i="1"/>
  <c r="LG3261" i="1"/>
  <c r="LJ3261" i="1"/>
  <c r="LM3261" i="1"/>
  <c r="LF3265" i="1"/>
  <c r="LI3265" i="1"/>
  <c r="LK3265" i="1"/>
  <c r="LH3265" i="1"/>
  <c r="LH3266" i="1"/>
  <c r="LK3266" i="1"/>
  <c r="LM3270" i="1"/>
  <c r="LI3271" i="1"/>
  <c r="LF3271" i="1"/>
  <c r="LF3272" i="1"/>
  <c r="LI3272" i="1"/>
  <c r="LF3276" i="1"/>
  <c r="LI3276" i="1"/>
  <c r="LK3277" i="1"/>
  <c r="LN3280" i="1"/>
  <c r="LO3280" i="1"/>
  <c r="LN3281" i="1"/>
  <c r="LO3281" i="1"/>
  <c r="LH3286" i="1"/>
  <c r="LK3286" i="1"/>
  <c r="LN3286" i="1"/>
  <c r="LO3286" i="1"/>
  <c r="LM3288" i="1"/>
  <c r="LL3288" i="1"/>
  <c r="LJ3288" i="1"/>
  <c r="LG3288" i="1"/>
  <c r="LH3291" i="1"/>
  <c r="LK3291" i="1"/>
  <c r="LC3293" i="1"/>
  <c r="LL3293" i="1"/>
  <c r="LM3297" i="1"/>
  <c r="LJ3300" i="1"/>
  <c r="LG3300" i="1"/>
  <c r="LN3300" i="1"/>
  <c r="LO3300" i="1"/>
  <c r="LN3301" i="1"/>
  <c r="LO3301" i="1"/>
  <c r="LG3302" i="1"/>
  <c r="LJ3302" i="1"/>
  <c r="LN3306" i="1"/>
  <c r="LO3306" i="1"/>
  <c r="LH3306" i="1"/>
  <c r="LK3306" i="1"/>
  <c r="LI3307" i="1"/>
  <c r="LF3307" i="1"/>
  <c r="LG3309" i="1"/>
  <c r="LJ3309" i="1"/>
  <c r="LM3309" i="1"/>
  <c r="LN3313" i="1"/>
  <c r="LO3313" i="1"/>
  <c r="LI3319" i="1"/>
  <c r="LF3319" i="1"/>
  <c r="LH3323" i="1"/>
  <c r="LK3323" i="1"/>
  <c r="LK3325" i="1"/>
  <c r="LH3325" i="1"/>
  <c r="LH3330" i="1"/>
  <c r="LK3330" i="1"/>
  <c r="LM3332" i="1"/>
  <c r="LL3332" i="1"/>
  <c r="LC3332" i="1"/>
  <c r="LN3334" i="1"/>
  <c r="LO3334" i="1"/>
  <c r="LH3334" i="1"/>
  <c r="LK3334" i="1"/>
  <c r="LF3336" i="1"/>
  <c r="LI3336" i="1"/>
  <c r="LN3344" i="1"/>
  <c r="LO3344" i="1"/>
  <c r="LG3345" i="1"/>
  <c r="LJ3345" i="1"/>
  <c r="LD3346" i="1"/>
  <c r="LM3346" i="1"/>
  <c r="LJ3348" i="1"/>
  <c r="LG3348" i="1"/>
  <c r="LL3353" i="1"/>
  <c r="LD3353" i="1"/>
  <c r="LD3358" i="1"/>
  <c r="LM3358" i="1"/>
  <c r="LF3372" i="1"/>
  <c r="LI3372" i="1"/>
  <c r="LN3378" i="1"/>
  <c r="LO3378" i="1"/>
  <c r="LH3378" i="1"/>
  <c r="LK3378" i="1"/>
  <c r="LK3382" i="1"/>
  <c r="LH3382" i="1"/>
  <c r="LL3188" i="1"/>
  <c r="LM3189" i="1"/>
  <c r="LL3192" i="1"/>
  <c r="LM3193" i="1"/>
  <c r="LL3196" i="1"/>
  <c r="LM3197" i="1"/>
  <c r="LL3200" i="1"/>
  <c r="LM3201" i="1"/>
  <c r="LL3204" i="1"/>
  <c r="LM3205" i="1"/>
  <c r="LL3208" i="1"/>
  <c r="LM3209" i="1"/>
  <c r="LL3212" i="1"/>
  <c r="LL3216" i="1"/>
  <c r="LL3218" i="1"/>
  <c r="LL3234" i="1"/>
  <c r="LH3239" i="1"/>
  <c r="LK3241" i="1"/>
  <c r="LM3241" i="1"/>
  <c r="LL3250" i="1"/>
  <c r="LH3255" i="1"/>
  <c r="LK3257" i="1"/>
  <c r="LM3257" i="1"/>
  <c r="LL3266" i="1"/>
  <c r="LH3269" i="1"/>
  <c r="LH3271" i="1"/>
  <c r="LK3273" i="1"/>
  <c r="LM3273" i="1"/>
  <c r="LL3276" i="1"/>
  <c r="LN3278" i="1"/>
  <c r="LO3278" i="1"/>
  <c r="LL3282" i="1"/>
  <c r="LH3285" i="1"/>
  <c r="LH3287" i="1"/>
  <c r="LK3289" i="1"/>
  <c r="LM3289" i="1"/>
  <c r="LL3292" i="1"/>
  <c r="LN3294" i="1"/>
  <c r="LO3294" i="1"/>
  <c r="LL3298" i="1"/>
  <c r="LH3301" i="1"/>
  <c r="LH3303" i="1"/>
  <c r="LK3305" i="1"/>
  <c r="LM3305" i="1"/>
  <c r="LL3308" i="1"/>
  <c r="LN3310" i="1"/>
  <c r="LO3310" i="1"/>
  <c r="LM3311" i="1"/>
  <c r="LK3311" i="1"/>
  <c r="LI3313" i="1"/>
  <c r="LL3314" i="1"/>
  <c r="LH3317" i="1"/>
  <c r="LJ3318" i="1"/>
  <c r="LH3319" i="1"/>
  <c r="LG3320" i="1"/>
  <c r="LK3321" i="1"/>
  <c r="LM3321" i="1"/>
  <c r="LF3323" i="1"/>
  <c r="LL3324" i="1"/>
  <c r="LN3326" i="1"/>
  <c r="LO3326" i="1"/>
  <c r="LK3327" i="1"/>
  <c r="LI3329" i="1"/>
  <c r="LL3330" i="1"/>
  <c r="LH3333" i="1"/>
  <c r="LJ3334" i="1"/>
  <c r="LH3335" i="1"/>
  <c r="LG3336" i="1"/>
  <c r="LK3337" i="1"/>
  <c r="LM3337" i="1"/>
  <c r="LF3339" i="1"/>
  <c r="LL3340" i="1"/>
  <c r="LN3342" i="1"/>
  <c r="LO3342" i="1"/>
  <c r="LK3343" i="1"/>
  <c r="LI3345" i="1"/>
  <c r="LL3346" i="1"/>
  <c r="LH3349" i="1"/>
  <c r="LJ3350" i="1"/>
  <c r="LH3351" i="1"/>
  <c r="LG3352" i="1"/>
  <c r="LK3353" i="1"/>
  <c r="LM3353" i="1"/>
  <c r="LF3355" i="1"/>
  <c r="LL3356" i="1"/>
  <c r="LG3357" i="1"/>
  <c r="LJ3357" i="1"/>
  <c r="LL3358" i="1"/>
  <c r="LH3358" i="1"/>
  <c r="LK3358" i="1"/>
  <c r="LM3362" i="1"/>
  <c r="LH3367" i="1"/>
  <c r="LK3367" i="1"/>
  <c r="LF3368" i="1"/>
  <c r="LI3368" i="1"/>
  <c r="LC3369" i="1"/>
  <c r="LM3369" i="1"/>
  <c r="LG3370" i="1"/>
  <c r="LJ3370" i="1"/>
  <c r="LG3373" i="1"/>
  <c r="LJ3373" i="1"/>
  <c r="LL3374" i="1"/>
  <c r="LH3374" i="1"/>
  <c r="LK3374" i="1"/>
  <c r="LM3378" i="1"/>
  <c r="LJ3385" i="1"/>
  <c r="LG3385" i="1"/>
  <c r="LN3397" i="1"/>
  <c r="LO3397" i="1"/>
  <c r="LJ3401" i="1"/>
  <c r="LG3401" i="1"/>
  <c r="LN3413" i="1"/>
  <c r="LO3413" i="1"/>
  <c r="LJ3417" i="1"/>
  <c r="LG3417" i="1"/>
  <c r="LN3429" i="1"/>
  <c r="LO3429" i="1"/>
  <c r="LJ3433" i="1"/>
  <c r="LG3433" i="1"/>
  <c r="LG3442" i="1"/>
  <c r="LJ3442" i="1"/>
  <c r="LN3448" i="1"/>
  <c r="LO3448" i="1"/>
  <c r="LG3450" i="1"/>
  <c r="LJ3450" i="1"/>
  <c r="LK3453" i="1"/>
  <c r="LH3453" i="1"/>
  <c r="LK3462" i="1"/>
  <c r="LH3462" i="1"/>
  <c r="LJ3465" i="1"/>
  <c r="LG3465" i="1"/>
  <c r="LM3468" i="1"/>
  <c r="LL3468" i="1"/>
  <c r="LC3468" i="1"/>
  <c r="LK3478" i="1"/>
  <c r="LH3478" i="1"/>
  <c r="LJ3481" i="1"/>
  <c r="LG3481" i="1"/>
  <c r="LD3395" i="1"/>
  <c r="LM3395" i="1"/>
  <c r="LK3398" i="1"/>
  <c r="LM3398" i="1"/>
  <c r="LH3399" i="1"/>
  <c r="LK3399" i="1"/>
  <c r="LM3401" i="1"/>
  <c r="LC3401" i="1"/>
  <c r="LL3401" i="1"/>
  <c r="LG3402" i="1"/>
  <c r="LJ3402" i="1"/>
  <c r="LH3405" i="1"/>
  <c r="LK3406" i="1"/>
  <c r="LH3406" i="1"/>
  <c r="LD3410" i="1"/>
  <c r="LM3410" i="1"/>
  <c r="LL3410" i="1"/>
  <c r="LD3411" i="1"/>
  <c r="LM3411" i="1"/>
  <c r="LK3414" i="1"/>
  <c r="LH3415" i="1"/>
  <c r="LK3415" i="1"/>
  <c r="LM3417" i="1"/>
  <c r="LC3417" i="1"/>
  <c r="LL3417" i="1"/>
  <c r="LG3418" i="1"/>
  <c r="LJ3418" i="1"/>
  <c r="LH3421" i="1"/>
  <c r="LK3422" i="1"/>
  <c r="LH3422" i="1"/>
  <c r="LD3426" i="1"/>
  <c r="LM3426" i="1"/>
  <c r="LL3426" i="1"/>
  <c r="LD3427" i="1"/>
  <c r="LM3427" i="1"/>
  <c r="LK3430" i="1"/>
  <c r="LH3431" i="1"/>
  <c r="LK3431" i="1"/>
  <c r="LM3433" i="1"/>
  <c r="LC3433" i="1"/>
  <c r="LL3433" i="1"/>
  <c r="LG3434" i="1"/>
  <c r="LJ3434" i="1"/>
  <c r="LH3437" i="1"/>
  <c r="LK3438" i="1"/>
  <c r="LH3438" i="1"/>
  <c r="LH3441" i="1"/>
  <c r="LK3441" i="1"/>
  <c r="LD3443" i="1"/>
  <c r="LM3443" i="1"/>
  <c r="LF3445" i="1"/>
  <c r="LI3445" i="1"/>
  <c r="LM3452" i="1"/>
  <c r="LC3452" i="1"/>
  <c r="LL3452" i="1"/>
  <c r="LK3454" i="1"/>
  <c r="LH3454" i="1"/>
  <c r="LN3460" i="1"/>
  <c r="LO3460" i="1"/>
  <c r="LI3464" i="1"/>
  <c r="LF3464" i="1"/>
  <c r="LH3469" i="1"/>
  <c r="LK3469" i="1"/>
  <c r="LN3476" i="1"/>
  <c r="LO3476" i="1"/>
  <c r="LI3480" i="1"/>
  <c r="LF3480" i="1"/>
  <c r="LH3311" i="1"/>
  <c r="LK3313" i="1"/>
  <c r="LM3313" i="1"/>
  <c r="LG3317" i="1"/>
  <c r="LJ3317" i="1"/>
  <c r="LH3322" i="1"/>
  <c r="LK3322" i="1"/>
  <c r="LF3324" i="1"/>
  <c r="LI3324" i="1"/>
  <c r="LH3327" i="1"/>
  <c r="LK3329" i="1"/>
  <c r="LM3329" i="1"/>
  <c r="LG3333" i="1"/>
  <c r="LJ3333" i="1"/>
  <c r="LH3338" i="1"/>
  <c r="LK3338" i="1"/>
  <c r="LF3340" i="1"/>
  <c r="LI3340" i="1"/>
  <c r="LH3343" i="1"/>
  <c r="LK3345" i="1"/>
  <c r="LM3345" i="1"/>
  <c r="LG3349" i="1"/>
  <c r="LJ3349" i="1"/>
  <c r="LH3354" i="1"/>
  <c r="LK3354" i="1"/>
  <c r="LF3356" i="1"/>
  <c r="LI3356" i="1"/>
  <c r="LH3359" i="1"/>
  <c r="LK3359" i="1"/>
  <c r="LF3360" i="1"/>
  <c r="LI3360" i="1"/>
  <c r="LC3361" i="1"/>
  <c r="LM3361" i="1"/>
  <c r="LG3362" i="1"/>
  <c r="LJ3362" i="1"/>
  <c r="LG3365" i="1"/>
  <c r="LJ3365" i="1"/>
  <c r="LN3366" i="1"/>
  <c r="LO3366" i="1"/>
  <c r="LH3366" i="1"/>
  <c r="LK3366" i="1"/>
  <c r="LH3375" i="1"/>
  <c r="LK3375" i="1"/>
  <c r="LF3376" i="1"/>
  <c r="LI3376" i="1"/>
  <c r="LC3377" i="1"/>
  <c r="LM3377" i="1"/>
  <c r="LG3378" i="1"/>
  <c r="LJ3378" i="1"/>
  <c r="LJ3381" i="1"/>
  <c r="LG3381" i="1"/>
  <c r="LM3388" i="1"/>
  <c r="LC3388" i="1"/>
  <c r="LL3388" i="1"/>
  <c r="LD3389" i="1"/>
  <c r="LM3389" i="1"/>
  <c r="LL3389" i="1"/>
  <c r="LC3390" i="1"/>
  <c r="LM3390" i="1"/>
  <c r="LL3390" i="1"/>
  <c r="LN3391" i="1"/>
  <c r="LO3391" i="1"/>
  <c r="LH3391" i="1"/>
  <c r="LK3391" i="1"/>
  <c r="LK3394" i="1"/>
  <c r="LH3394" i="1"/>
  <c r="LH3395" i="1"/>
  <c r="LK3396" i="1"/>
  <c r="LH3396" i="1"/>
  <c r="LN3396" i="1"/>
  <c r="LO3396" i="1"/>
  <c r="LM3404" i="1"/>
  <c r="LC3404" i="1"/>
  <c r="LL3404" i="1"/>
  <c r="LJ3404" i="1"/>
  <c r="LD3405" i="1"/>
  <c r="LM3405" i="1"/>
  <c r="LL3405" i="1"/>
  <c r="LK3405" i="1"/>
  <c r="LC3406" i="1"/>
  <c r="LM3406" i="1"/>
  <c r="LL3406" i="1"/>
  <c r="LN3407" i="1"/>
  <c r="LO3407" i="1"/>
  <c r="LH3407" i="1"/>
  <c r="LK3407" i="1"/>
  <c r="LK3410" i="1"/>
  <c r="LH3410" i="1"/>
  <c r="LH3411" i="1"/>
  <c r="LK3412" i="1"/>
  <c r="LH3412" i="1"/>
  <c r="LN3412" i="1"/>
  <c r="LO3412" i="1"/>
  <c r="LM3420" i="1"/>
  <c r="LC3420" i="1"/>
  <c r="LL3420" i="1"/>
  <c r="LJ3420" i="1"/>
  <c r="LD3421" i="1"/>
  <c r="LM3421" i="1"/>
  <c r="LL3421" i="1"/>
  <c r="LK3421" i="1"/>
  <c r="LC3422" i="1"/>
  <c r="LM3422" i="1"/>
  <c r="LL3422" i="1"/>
  <c r="LN3423" i="1"/>
  <c r="LO3423" i="1"/>
  <c r="LH3423" i="1"/>
  <c r="LK3423" i="1"/>
  <c r="LK3426" i="1"/>
  <c r="LH3426" i="1"/>
  <c r="LH3427" i="1"/>
  <c r="LK3428" i="1"/>
  <c r="LH3428" i="1"/>
  <c r="LN3428" i="1"/>
  <c r="LO3428" i="1"/>
  <c r="LM3436" i="1"/>
  <c r="LC3436" i="1"/>
  <c r="LL3436" i="1"/>
  <c r="LJ3436" i="1"/>
  <c r="LD3437" i="1"/>
  <c r="LM3437" i="1"/>
  <c r="LL3437" i="1"/>
  <c r="LK3437" i="1"/>
  <c r="LC3438" i="1"/>
  <c r="LM3438" i="1"/>
  <c r="LL3438" i="1"/>
  <c r="LN3439" i="1"/>
  <c r="LO3439" i="1"/>
  <c r="LH3439" i="1"/>
  <c r="LK3439" i="1"/>
  <c r="LM3441" i="1"/>
  <c r="LC3441" i="1"/>
  <c r="LL3441" i="1"/>
  <c r="LK3442" i="1"/>
  <c r="LH3442" i="1"/>
  <c r="LJ3444" i="1"/>
  <c r="LG3444" i="1"/>
  <c r="LK3446" i="1"/>
  <c r="LH3446" i="1"/>
  <c r="LH3447" i="1"/>
  <c r="LK3447" i="1"/>
  <c r="LK3466" i="1"/>
  <c r="LH3466" i="1"/>
  <c r="LK3470" i="1"/>
  <c r="LH3470" i="1"/>
  <c r="LK3482" i="1"/>
  <c r="LH3482" i="1"/>
  <c r="LK3220" i="1"/>
  <c r="LL3222" i="1"/>
  <c r="LK3223" i="1"/>
  <c r="LC3232" i="1"/>
  <c r="LH3235" i="1"/>
  <c r="LK3237" i="1"/>
  <c r="LM3237" i="1"/>
  <c r="LL3241" i="1"/>
  <c r="LL3246" i="1"/>
  <c r="LM3246" i="1"/>
  <c r="LC3248" i="1"/>
  <c r="LH3251" i="1"/>
  <c r="LK3253" i="1"/>
  <c r="LM3253" i="1"/>
  <c r="LL3257" i="1"/>
  <c r="LL3262" i="1"/>
  <c r="LM3262" i="1"/>
  <c r="LF3264" i="1"/>
  <c r="LI3264" i="1"/>
  <c r="LH3267" i="1"/>
  <c r="LK3269" i="1"/>
  <c r="LM3269" i="1"/>
  <c r="LF3280" i="1"/>
  <c r="LI3280" i="1"/>
  <c r="LH3283" i="1"/>
  <c r="LK3285" i="1"/>
  <c r="LM3285" i="1"/>
  <c r="LF3296" i="1"/>
  <c r="LI3296" i="1"/>
  <c r="LH3299" i="1"/>
  <c r="LK3301" i="1"/>
  <c r="LM3301" i="1"/>
  <c r="LF3312" i="1"/>
  <c r="LI3312" i="1"/>
  <c r="LH3313" i="1"/>
  <c r="LH3315" i="1"/>
  <c r="LK3317" i="1"/>
  <c r="LM3317" i="1"/>
  <c r="LL3320" i="1"/>
  <c r="LN3322" i="1"/>
  <c r="LO3322" i="1"/>
  <c r="LF3328" i="1"/>
  <c r="LI3328" i="1"/>
  <c r="LH3329" i="1"/>
  <c r="LH3331" i="1"/>
  <c r="LK3333" i="1"/>
  <c r="LM3333" i="1"/>
  <c r="LL3336" i="1"/>
  <c r="LN3338" i="1"/>
  <c r="LO3338" i="1"/>
  <c r="LF3344" i="1"/>
  <c r="LI3344" i="1"/>
  <c r="LH3345" i="1"/>
  <c r="LH3347" i="1"/>
  <c r="LK3349" i="1"/>
  <c r="LM3349" i="1"/>
  <c r="LL3352" i="1"/>
  <c r="LN3354" i="1"/>
  <c r="LO3354" i="1"/>
  <c r="LH3363" i="1"/>
  <c r="LK3363" i="1"/>
  <c r="LF3364" i="1"/>
  <c r="LI3364" i="1"/>
  <c r="LC3365" i="1"/>
  <c r="LM3365" i="1"/>
  <c r="LG3366" i="1"/>
  <c r="LJ3366" i="1"/>
  <c r="LG3369" i="1"/>
  <c r="LJ3369" i="1"/>
  <c r="LN3370" i="1"/>
  <c r="LO3370" i="1"/>
  <c r="LH3370" i="1"/>
  <c r="LK3370" i="1"/>
  <c r="LH3379" i="1"/>
  <c r="LK3379" i="1"/>
  <c r="LF3380" i="1"/>
  <c r="LI3380" i="1"/>
  <c r="LL3381" i="1"/>
  <c r="LC3381" i="1"/>
  <c r="LI3384" i="1"/>
  <c r="LF3384" i="1"/>
  <c r="LN3393" i="1"/>
  <c r="LO3393" i="1"/>
  <c r="LF3397" i="1"/>
  <c r="LI3397" i="1"/>
  <c r="LH3398" i="1"/>
  <c r="LI3400" i="1"/>
  <c r="LF3400" i="1"/>
  <c r="LN3409" i="1"/>
  <c r="LO3409" i="1"/>
  <c r="LF3413" i="1"/>
  <c r="LI3413" i="1"/>
  <c r="LH3414" i="1"/>
  <c r="LI3416" i="1"/>
  <c r="LF3416" i="1"/>
  <c r="LN3425" i="1"/>
  <c r="LO3425" i="1"/>
  <c r="LF3429" i="1"/>
  <c r="LI3429" i="1"/>
  <c r="LH3430" i="1"/>
  <c r="LI3432" i="1"/>
  <c r="LF3432" i="1"/>
  <c r="LJ3441" i="1"/>
  <c r="LG3441" i="1"/>
  <c r="LC3442" i="1"/>
  <c r="LM3442" i="1"/>
  <c r="LL3442" i="1"/>
  <c r="LM3484" i="1"/>
  <c r="LL3484" i="1"/>
  <c r="LC3484" i="1"/>
  <c r="LH3485" i="1"/>
  <c r="LK3486" i="1"/>
  <c r="LH3486" i="1"/>
  <c r="LD3495" i="1"/>
  <c r="LM3495" i="1"/>
  <c r="LN3502" i="1"/>
  <c r="LO3502" i="1"/>
  <c r="LH3508" i="1"/>
  <c r="LK3508" i="1"/>
  <c r="LD3511" i="1"/>
  <c r="LM3511" i="1"/>
  <c r="LH3512" i="1"/>
  <c r="LK3512" i="1"/>
  <c r="LG3514" i="1"/>
  <c r="LJ3514" i="1"/>
  <c r="LD3515" i="1"/>
  <c r="LM3515" i="1"/>
  <c r="LH3516" i="1"/>
  <c r="LK3516" i="1"/>
  <c r="LG3518" i="1"/>
  <c r="LJ3518" i="1"/>
  <c r="LD3519" i="1"/>
  <c r="LM3519" i="1"/>
  <c r="LH3520" i="1"/>
  <c r="LK3520" i="1"/>
  <c r="LG3522" i="1"/>
  <c r="LJ3522" i="1"/>
  <c r="LD3523" i="1"/>
  <c r="LM3523" i="1"/>
  <c r="LH3524" i="1"/>
  <c r="LK3524" i="1"/>
  <c r="LG3526" i="1"/>
  <c r="LJ3526" i="1"/>
  <c r="LG3527" i="1"/>
  <c r="LJ3527" i="1"/>
  <c r="LK3542" i="1"/>
  <c r="LH3542" i="1"/>
  <c r="LD3553" i="1"/>
  <c r="LM3553" i="1"/>
  <c r="LN3580" i="1"/>
  <c r="LO3580" i="1"/>
  <c r="LF3595" i="1"/>
  <c r="LI3595" i="1"/>
  <c r="LN3608" i="1"/>
  <c r="LO3608" i="1"/>
  <c r="LF3627" i="1"/>
  <c r="LI3627" i="1"/>
  <c r="LN3640" i="1"/>
  <c r="LO3640" i="1"/>
  <c r="LN3660" i="1"/>
  <c r="LO3660" i="1"/>
  <c r="LL3360" i="1"/>
  <c r="LL3364" i="1"/>
  <c r="LL3368" i="1"/>
  <c r="LL3372" i="1"/>
  <c r="LL3376" i="1"/>
  <c r="LL3380" i="1"/>
  <c r="LI3383" i="1"/>
  <c r="LJ3384" i="1"/>
  <c r="LK3385" i="1"/>
  <c r="LK3386" i="1"/>
  <c r="LH3387" i="1"/>
  <c r="LI3399" i="1"/>
  <c r="LJ3400" i="1"/>
  <c r="LK3401" i="1"/>
  <c r="LK3402" i="1"/>
  <c r="LH3403" i="1"/>
  <c r="LI3415" i="1"/>
  <c r="LJ3416" i="1"/>
  <c r="LK3417" i="1"/>
  <c r="LK3418" i="1"/>
  <c r="LH3419" i="1"/>
  <c r="LI3431" i="1"/>
  <c r="LJ3432" i="1"/>
  <c r="LK3433" i="1"/>
  <c r="LK3434" i="1"/>
  <c r="LH3435" i="1"/>
  <c r="LM3444" i="1"/>
  <c r="LC3444" i="1"/>
  <c r="LL3453" i="1"/>
  <c r="LD3453" i="1"/>
  <c r="LC3454" i="1"/>
  <c r="LL3454" i="1"/>
  <c r="LN3455" i="1"/>
  <c r="LO3455" i="1"/>
  <c r="LH3455" i="1"/>
  <c r="LK3455" i="1"/>
  <c r="LM3457" i="1"/>
  <c r="LC3457" i="1"/>
  <c r="LD3459" i="1"/>
  <c r="LM3459" i="1"/>
  <c r="LH3460" i="1"/>
  <c r="LK3460" i="1"/>
  <c r="LF3461" i="1"/>
  <c r="LI3461" i="1"/>
  <c r="LL3465" i="1"/>
  <c r="LM3465" i="1"/>
  <c r="LC3465" i="1"/>
  <c r="LG3466" i="1"/>
  <c r="LJ3466" i="1"/>
  <c r="LM3469" i="1"/>
  <c r="LL3469" i="1"/>
  <c r="LD3469" i="1"/>
  <c r="LC3470" i="1"/>
  <c r="LM3470" i="1"/>
  <c r="LL3470" i="1"/>
  <c r="LN3471" i="1"/>
  <c r="LO3471" i="1"/>
  <c r="LH3471" i="1"/>
  <c r="LK3471" i="1"/>
  <c r="LG3474" i="1"/>
  <c r="LJ3474" i="1"/>
  <c r="LL3474" i="1"/>
  <c r="LD3475" i="1"/>
  <c r="LM3475" i="1"/>
  <c r="LH3476" i="1"/>
  <c r="LK3476" i="1"/>
  <c r="LF3477" i="1"/>
  <c r="LI3477" i="1"/>
  <c r="LL3481" i="1"/>
  <c r="LM3481" i="1"/>
  <c r="LC3481" i="1"/>
  <c r="LG3482" i="1"/>
  <c r="LJ3482" i="1"/>
  <c r="LM3485" i="1"/>
  <c r="LL3485" i="1"/>
  <c r="LD3485" i="1"/>
  <c r="LK3485" i="1"/>
  <c r="LC3486" i="1"/>
  <c r="LM3486" i="1"/>
  <c r="LL3486" i="1"/>
  <c r="LN3487" i="1"/>
  <c r="LO3487" i="1"/>
  <c r="LH3487" i="1"/>
  <c r="LK3487" i="1"/>
  <c r="LH3491" i="1"/>
  <c r="LK3491" i="1"/>
  <c r="LJ3497" i="1"/>
  <c r="LG3497" i="1"/>
  <c r="LF3509" i="1"/>
  <c r="LI3509" i="1"/>
  <c r="LH3528" i="1"/>
  <c r="LK3528" i="1"/>
  <c r="LH3531" i="1"/>
  <c r="LK3531" i="1"/>
  <c r="LN3534" i="1"/>
  <c r="LO3534" i="1"/>
  <c r="LN3548" i="1"/>
  <c r="LO3548" i="1"/>
  <c r="LG3564" i="1"/>
  <c r="LJ3564" i="1"/>
  <c r="LN3582" i="1"/>
  <c r="LO3582" i="1"/>
  <c r="LF3589" i="1"/>
  <c r="LI3589" i="1"/>
  <c r="LF3603" i="1"/>
  <c r="LI3603" i="1"/>
  <c r="LN3616" i="1"/>
  <c r="LO3616" i="1"/>
  <c r="LF3635" i="1"/>
  <c r="LI3635" i="1"/>
  <c r="LF3655" i="1"/>
  <c r="LI3655" i="1"/>
  <c r="LL3231" i="1"/>
  <c r="LL3235" i="1"/>
  <c r="LL3239" i="1"/>
  <c r="LL3243" i="1"/>
  <c r="LL3247" i="1"/>
  <c r="LL3251" i="1"/>
  <c r="LL3255" i="1"/>
  <c r="LL3259" i="1"/>
  <c r="LL3263" i="1"/>
  <c r="LL3267" i="1"/>
  <c r="LL3271" i="1"/>
  <c r="LL3275" i="1"/>
  <c r="LL3279" i="1"/>
  <c r="LL3283" i="1"/>
  <c r="LL3287" i="1"/>
  <c r="LL3291" i="1"/>
  <c r="LL3295" i="1"/>
  <c r="LL3299" i="1"/>
  <c r="LL3303" i="1"/>
  <c r="LL3307" i="1"/>
  <c r="LL3311" i="1"/>
  <c r="LL3315" i="1"/>
  <c r="LL3319" i="1"/>
  <c r="LL3323" i="1"/>
  <c r="LL3327" i="1"/>
  <c r="LL3331" i="1"/>
  <c r="LL3335" i="1"/>
  <c r="LL3339" i="1"/>
  <c r="LL3343" i="1"/>
  <c r="LL3347" i="1"/>
  <c r="LL3351" i="1"/>
  <c r="LL3355" i="1"/>
  <c r="LL3359" i="1"/>
  <c r="LL3363" i="1"/>
  <c r="LL3367" i="1"/>
  <c r="LL3371" i="1"/>
  <c r="LL3375" i="1"/>
  <c r="LL3379" i="1"/>
  <c r="LK3381" i="1"/>
  <c r="LJ3382" i="1"/>
  <c r="LL3386" i="1"/>
  <c r="LK3387" i="1"/>
  <c r="LM3391" i="1"/>
  <c r="LH3392" i="1"/>
  <c r="LI3393" i="1"/>
  <c r="LK3397" i="1"/>
  <c r="LJ3398" i="1"/>
  <c r="LL3402" i="1"/>
  <c r="LK3403" i="1"/>
  <c r="LM3407" i="1"/>
  <c r="LH3408" i="1"/>
  <c r="LI3409" i="1"/>
  <c r="LK3413" i="1"/>
  <c r="LJ3414" i="1"/>
  <c r="LL3418" i="1"/>
  <c r="LK3419" i="1"/>
  <c r="LM3423" i="1"/>
  <c r="LH3424" i="1"/>
  <c r="LI3425" i="1"/>
  <c r="LK3429" i="1"/>
  <c r="LJ3430" i="1"/>
  <c r="LL3434" i="1"/>
  <c r="LK3435" i="1"/>
  <c r="LM3439" i="1"/>
  <c r="LH3440" i="1"/>
  <c r="LD3445" i="1"/>
  <c r="LL3445" i="1"/>
  <c r="LH3445" i="1"/>
  <c r="LC3446" i="1"/>
  <c r="LL3446" i="1"/>
  <c r="LN3447" i="1"/>
  <c r="LO3447" i="1"/>
  <c r="LM3449" i="1"/>
  <c r="LC3449" i="1"/>
  <c r="LL3449" i="1"/>
  <c r="LK3450" i="1"/>
  <c r="LH3450" i="1"/>
  <c r="LL3450" i="1"/>
  <c r="LK3452" i="1"/>
  <c r="LH3452" i="1"/>
  <c r="LJ3454" i="1"/>
  <c r="LG3458" i="1"/>
  <c r="LJ3458" i="1"/>
  <c r="LH3463" i="1"/>
  <c r="LK3463" i="1"/>
  <c r="LN3473" i="1"/>
  <c r="LO3473" i="1"/>
  <c r="LK3474" i="1"/>
  <c r="LH3474" i="1"/>
  <c r="LH3479" i="1"/>
  <c r="LK3479" i="1"/>
  <c r="LH3483" i="1"/>
  <c r="LK3483" i="1"/>
  <c r="LM3497" i="1"/>
  <c r="LL3497" i="1"/>
  <c r="LC3497" i="1"/>
  <c r="LG3498" i="1"/>
  <c r="LJ3498" i="1"/>
  <c r="LG3529" i="1"/>
  <c r="LG3540" i="1"/>
  <c r="LJ3540" i="1"/>
  <c r="LN3550" i="1"/>
  <c r="LO3550" i="1"/>
  <c r="LF3557" i="1"/>
  <c r="LI3557" i="1"/>
  <c r="LN3563" i="1"/>
  <c r="LO3563" i="1"/>
  <c r="LH3563" i="1"/>
  <c r="LK3563" i="1"/>
  <c r="LM3586" i="1"/>
  <c r="LC3586" i="1"/>
  <c r="LL3586" i="1"/>
  <c r="LN3592" i="1"/>
  <c r="LO3592" i="1"/>
  <c r="LF3611" i="1"/>
  <c r="LI3611" i="1"/>
  <c r="LN3624" i="1"/>
  <c r="LO3624" i="1"/>
  <c r="LF3643" i="1"/>
  <c r="LI3643" i="1"/>
  <c r="LK3357" i="1"/>
  <c r="LK3361" i="1"/>
  <c r="LK3365" i="1"/>
  <c r="LK3369" i="1"/>
  <c r="LK3373" i="1"/>
  <c r="LK3377" i="1"/>
  <c r="LL3382" i="1"/>
  <c r="LL3384" i="1"/>
  <c r="LH3385" i="1"/>
  <c r="LH3386" i="1"/>
  <c r="LM3386" i="1"/>
  <c r="LM3387" i="1"/>
  <c r="LH3388" i="1"/>
  <c r="LI3389" i="1"/>
  <c r="LK3393" i="1"/>
  <c r="LL3395" i="1"/>
  <c r="LF3396" i="1"/>
  <c r="LG3397" i="1"/>
  <c r="LL3398" i="1"/>
  <c r="LL3400" i="1"/>
  <c r="LH3401" i="1"/>
  <c r="LH3402" i="1"/>
  <c r="LM3402" i="1"/>
  <c r="LM3403" i="1"/>
  <c r="LH3404" i="1"/>
  <c r="LI3405" i="1"/>
  <c r="LK3409" i="1"/>
  <c r="LL3411" i="1"/>
  <c r="LF3412" i="1"/>
  <c r="LG3413" i="1"/>
  <c r="LL3414" i="1"/>
  <c r="LL3416" i="1"/>
  <c r="LH3417" i="1"/>
  <c r="LH3418" i="1"/>
  <c r="LM3418" i="1"/>
  <c r="LM3419" i="1"/>
  <c r="LH3420" i="1"/>
  <c r="LI3421" i="1"/>
  <c r="LK3425" i="1"/>
  <c r="LL3427" i="1"/>
  <c r="LF3428" i="1"/>
  <c r="LG3429" i="1"/>
  <c r="LL3430" i="1"/>
  <c r="LL3432" i="1"/>
  <c r="LH3433" i="1"/>
  <c r="LH3434" i="1"/>
  <c r="LM3434" i="1"/>
  <c r="LM3435" i="1"/>
  <c r="LH3436" i="1"/>
  <c r="LI3437" i="1"/>
  <c r="LH3444" i="1"/>
  <c r="LK3444" i="1"/>
  <c r="LL3444" i="1"/>
  <c r="LK3445" i="1"/>
  <c r="LJ3446" i="1"/>
  <c r="LG3449" i="1"/>
  <c r="LD3451" i="1"/>
  <c r="LM3451" i="1"/>
  <c r="LF3453" i="1"/>
  <c r="LI3453" i="1"/>
  <c r="LM3453" i="1"/>
  <c r="LM3454" i="1"/>
  <c r="LF3456" i="1"/>
  <c r="LL3457" i="1"/>
  <c r="LN3458" i="1"/>
  <c r="LO3458" i="1"/>
  <c r="LJ3461" i="1"/>
  <c r="LG3461" i="1"/>
  <c r="LG3462" i="1"/>
  <c r="LJ3462" i="1"/>
  <c r="LJ3477" i="1"/>
  <c r="LG3477" i="1"/>
  <c r="LG3478" i="1"/>
  <c r="LJ3478" i="1"/>
  <c r="LC3490" i="1"/>
  <c r="LL3490" i="1"/>
  <c r="LK3490" i="1"/>
  <c r="LH3490" i="1"/>
  <c r="LN3493" i="1"/>
  <c r="LO3493" i="1"/>
  <c r="LG3494" i="1"/>
  <c r="LJ3494" i="1"/>
  <c r="LN3494" i="1"/>
  <c r="LO3494" i="1"/>
  <c r="LN3499" i="1"/>
  <c r="LO3499" i="1"/>
  <c r="LH3499" i="1"/>
  <c r="LK3499" i="1"/>
  <c r="LC3510" i="1"/>
  <c r="LM3510" i="1"/>
  <c r="LL3510" i="1"/>
  <c r="LK3530" i="1"/>
  <c r="LH3530" i="1"/>
  <c r="LG3537" i="1"/>
  <c r="LN3539" i="1"/>
  <c r="LO3539" i="1"/>
  <c r="LH3539" i="1"/>
  <c r="LK3539" i="1"/>
  <c r="LM3554" i="1"/>
  <c r="LC3554" i="1"/>
  <c r="LL3554" i="1"/>
  <c r="LK3566" i="1"/>
  <c r="LH3566" i="1"/>
  <c r="LD3585" i="1"/>
  <c r="LM3585" i="1"/>
  <c r="LN3600" i="1"/>
  <c r="LO3600" i="1"/>
  <c r="LF3619" i="1"/>
  <c r="LI3619" i="1"/>
  <c r="LN3632" i="1"/>
  <c r="LO3632" i="1"/>
  <c r="LL3443" i="1"/>
  <c r="LH3443" i="1"/>
  <c r="LG3448" i="1"/>
  <c r="LM3450" i="1"/>
  <c r="LI3455" i="1"/>
  <c r="LJ3456" i="1"/>
  <c r="LK3457" i="1"/>
  <c r="LK3458" i="1"/>
  <c r="LL3459" i="1"/>
  <c r="LH3459" i="1"/>
  <c r="LL3461" i="1"/>
  <c r="LF3462" i="1"/>
  <c r="LL3462" i="1"/>
  <c r="LG3464" i="1"/>
  <c r="LL3464" i="1"/>
  <c r="LM3466" i="1"/>
  <c r="LG3467" i="1"/>
  <c r="LM3467" i="1"/>
  <c r="LH3468" i="1"/>
  <c r="LI3469" i="1"/>
  <c r="LI3471" i="1"/>
  <c r="LJ3472" i="1"/>
  <c r="LK3473" i="1"/>
  <c r="LL3475" i="1"/>
  <c r="LH3475" i="1"/>
  <c r="LL3477" i="1"/>
  <c r="LF3478" i="1"/>
  <c r="LL3478" i="1"/>
  <c r="LG3480" i="1"/>
  <c r="LL3480" i="1"/>
  <c r="LM3482" i="1"/>
  <c r="LG3483" i="1"/>
  <c r="LM3483" i="1"/>
  <c r="LH3484" i="1"/>
  <c r="LI3485" i="1"/>
  <c r="LI3487" i="1"/>
  <c r="LJ3488" i="1"/>
  <c r="LL3489" i="1"/>
  <c r="LG3490" i="1"/>
  <c r="LJ3490" i="1"/>
  <c r="LN3491" i="1"/>
  <c r="LO3491" i="1"/>
  <c r="LL3495" i="1"/>
  <c r="LH3495" i="1"/>
  <c r="LK3495" i="1"/>
  <c r="LH3498" i="1"/>
  <c r="LH3504" i="1"/>
  <c r="LK3504" i="1"/>
  <c r="LF3505" i="1"/>
  <c r="LI3505" i="1"/>
  <c r="LC3506" i="1"/>
  <c r="LM3506" i="1"/>
  <c r="LG3507" i="1"/>
  <c r="LJ3507" i="1"/>
  <c r="LG3510" i="1"/>
  <c r="LJ3510" i="1"/>
  <c r="LL3511" i="1"/>
  <c r="LH3511" i="1"/>
  <c r="LK3511" i="1"/>
  <c r="LN3513" i="1"/>
  <c r="LO3513" i="1"/>
  <c r="LK3514" i="1"/>
  <c r="LL3515" i="1"/>
  <c r="LH3515" i="1"/>
  <c r="LK3515" i="1"/>
  <c r="LN3517" i="1"/>
  <c r="LO3517" i="1"/>
  <c r="LK3518" i="1"/>
  <c r="LL3519" i="1"/>
  <c r="LH3519" i="1"/>
  <c r="LK3519" i="1"/>
  <c r="LN3521" i="1"/>
  <c r="LO3521" i="1"/>
  <c r="LK3522" i="1"/>
  <c r="LL3523" i="1"/>
  <c r="LH3523" i="1"/>
  <c r="LK3523" i="1"/>
  <c r="LN3525" i="1"/>
  <c r="LO3525" i="1"/>
  <c r="LK3526" i="1"/>
  <c r="LN3527" i="1"/>
  <c r="LO3527" i="1"/>
  <c r="LH3527" i="1"/>
  <c r="LK3527" i="1"/>
  <c r="LN3529" i="1"/>
  <c r="LO3529" i="1"/>
  <c r="LN3532" i="1"/>
  <c r="LO3532" i="1"/>
  <c r="LM3546" i="1"/>
  <c r="LC3546" i="1"/>
  <c r="LL3546" i="1"/>
  <c r="LF3549" i="1"/>
  <c r="LI3549" i="1"/>
  <c r="LN3555" i="1"/>
  <c r="LO3555" i="1"/>
  <c r="LH3555" i="1"/>
  <c r="LK3555" i="1"/>
  <c r="LG3556" i="1"/>
  <c r="LJ3556" i="1"/>
  <c r="LK3558" i="1"/>
  <c r="LH3558" i="1"/>
  <c r="LN3572" i="1"/>
  <c r="LO3572" i="1"/>
  <c r="LN3574" i="1"/>
  <c r="LO3574" i="1"/>
  <c r="LD3577" i="1"/>
  <c r="LM3577" i="1"/>
  <c r="LM3578" i="1"/>
  <c r="LC3578" i="1"/>
  <c r="LL3578" i="1"/>
  <c r="LF3581" i="1"/>
  <c r="LI3581" i="1"/>
  <c r="LN3587" i="1"/>
  <c r="LO3587" i="1"/>
  <c r="LH3587" i="1"/>
  <c r="LK3587" i="1"/>
  <c r="LG3588" i="1"/>
  <c r="LJ3588" i="1"/>
  <c r="LK3590" i="1"/>
  <c r="LH3590" i="1"/>
  <c r="LN3648" i="1"/>
  <c r="LO3648" i="1"/>
  <c r="LF3659" i="1"/>
  <c r="LI3659" i="1"/>
  <c r="LM3448" i="1"/>
  <c r="LK3449" i="1"/>
  <c r="LL3451" i="1"/>
  <c r="LH3451" i="1"/>
  <c r="LL3456" i="1"/>
  <c r="LH3457" i="1"/>
  <c r="LH3458" i="1"/>
  <c r="LM3458" i="1"/>
  <c r="LC3460" i="1"/>
  <c r="LN3463" i="1"/>
  <c r="LO3463" i="1"/>
  <c r="LK3465" i="1"/>
  <c r="LL3467" i="1"/>
  <c r="LH3467" i="1"/>
  <c r="LK3468" i="1"/>
  <c r="LL3472" i="1"/>
  <c r="LC3473" i="1"/>
  <c r="LH3473" i="1"/>
  <c r="LM3474" i="1"/>
  <c r="LC3476" i="1"/>
  <c r="LN3479" i="1"/>
  <c r="LO3479" i="1"/>
  <c r="LK3481" i="1"/>
  <c r="LL3483" i="1"/>
  <c r="LK3484" i="1"/>
  <c r="LL3488" i="1"/>
  <c r="LC3489" i="1"/>
  <c r="LJ3491" i="1"/>
  <c r="LH3492" i="1"/>
  <c r="LG3493" i="1"/>
  <c r="LK3494" i="1"/>
  <c r="LM3494" i="1"/>
  <c r="LF3496" i="1"/>
  <c r="LL3498" i="1"/>
  <c r="LG3499" i="1"/>
  <c r="LJ3499" i="1"/>
  <c r="LG3502" i="1"/>
  <c r="LJ3502" i="1"/>
  <c r="LL3503" i="1"/>
  <c r="LH3503" i="1"/>
  <c r="LK3503" i="1"/>
  <c r="LL3506" i="1"/>
  <c r="LM3507" i="1"/>
  <c r="LC3514" i="1"/>
  <c r="LM3514" i="1"/>
  <c r="LH3514" i="1"/>
  <c r="LC3518" i="1"/>
  <c r="LM3518" i="1"/>
  <c r="LH3518" i="1"/>
  <c r="LC3522" i="1"/>
  <c r="LM3522" i="1"/>
  <c r="LH3522" i="1"/>
  <c r="LC3526" i="1"/>
  <c r="LM3526" i="1"/>
  <c r="LH3526" i="1"/>
  <c r="LG3530" i="1"/>
  <c r="LJ3530" i="1"/>
  <c r="LG3531" i="1"/>
  <c r="LJ3531" i="1"/>
  <c r="LG3532" i="1"/>
  <c r="LJ3532" i="1"/>
  <c r="LM3538" i="1"/>
  <c r="LC3538" i="1"/>
  <c r="LL3538" i="1"/>
  <c r="LF3541" i="1"/>
  <c r="LI3541" i="1"/>
  <c r="LN3556" i="1"/>
  <c r="LO3556" i="1"/>
  <c r="LN3558" i="1"/>
  <c r="LO3558" i="1"/>
  <c r="LD3561" i="1"/>
  <c r="LM3561" i="1"/>
  <c r="LM3562" i="1"/>
  <c r="LC3562" i="1"/>
  <c r="LL3562" i="1"/>
  <c r="LF3565" i="1"/>
  <c r="LI3565" i="1"/>
  <c r="LN3571" i="1"/>
  <c r="LO3571" i="1"/>
  <c r="LH3571" i="1"/>
  <c r="LK3571" i="1"/>
  <c r="LG3572" i="1"/>
  <c r="LJ3572" i="1"/>
  <c r="LK3574" i="1"/>
  <c r="LH3574" i="1"/>
  <c r="LN3588" i="1"/>
  <c r="LO3588" i="1"/>
  <c r="LL3590" i="1"/>
  <c r="LF3651" i="1"/>
  <c r="LI3651" i="1"/>
  <c r="LN3656" i="1"/>
  <c r="LO3656" i="1"/>
  <c r="LK3461" i="1"/>
  <c r="LK3477" i="1"/>
  <c r="LF3493" i="1"/>
  <c r="LI3493" i="1"/>
  <c r="LH3496" i="1"/>
  <c r="LK3498" i="1"/>
  <c r="LM3498" i="1"/>
  <c r="LH3500" i="1"/>
  <c r="LK3500" i="1"/>
  <c r="LF3501" i="1"/>
  <c r="LI3501" i="1"/>
  <c r="LC3502" i="1"/>
  <c r="LM3502" i="1"/>
  <c r="LG3503" i="1"/>
  <c r="LJ3503" i="1"/>
  <c r="LG3506" i="1"/>
  <c r="LJ3506" i="1"/>
  <c r="LN3507" i="1"/>
  <c r="LO3507" i="1"/>
  <c r="LH3507" i="1"/>
  <c r="LK3507" i="1"/>
  <c r="LF3513" i="1"/>
  <c r="LI3513" i="1"/>
  <c r="LF3517" i="1"/>
  <c r="LI3517" i="1"/>
  <c r="LF3521" i="1"/>
  <c r="LI3521" i="1"/>
  <c r="LF3525" i="1"/>
  <c r="LI3525" i="1"/>
  <c r="LF3529" i="1"/>
  <c r="LI3529" i="1"/>
  <c r="LC3530" i="1"/>
  <c r="LM3530" i="1"/>
  <c r="LF3533" i="1"/>
  <c r="LI3533" i="1"/>
  <c r="LK3534" i="1"/>
  <c r="LH3534" i="1"/>
  <c r="LN3540" i="1"/>
  <c r="LO3540" i="1"/>
  <c r="LN3542" i="1"/>
  <c r="LO3542" i="1"/>
  <c r="LG3545" i="1"/>
  <c r="LN3547" i="1"/>
  <c r="LO3547" i="1"/>
  <c r="LH3547" i="1"/>
  <c r="LK3547" i="1"/>
  <c r="LG3548" i="1"/>
  <c r="LJ3548" i="1"/>
  <c r="LK3550" i="1"/>
  <c r="LH3550" i="1"/>
  <c r="LN3564" i="1"/>
  <c r="LO3564" i="1"/>
  <c r="LN3566" i="1"/>
  <c r="LO3566" i="1"/>
  <c r="LD3569" i="1"/>
  <c r="LM3569" i="1"/>
  <c r="LM3570" i="1"/>
  <c r="LC3570" i="1"/>
  <c r="LL3570" i="1"/>
  <c r="LF3573" i="1"/>
  <c r="LI3573" i="1"/>
  <c r="LN3579" i="1"/>
  <c r="LO3579" i="1"/>
  <c r="LH3579" i="1"/>
  <c r="LK3579" i="1"/>
  <c r="LG3580" i="1"/>
  <c r="LJ3580" i="1"/>
  <c r="LK3582" i="1"/>
  <c r="LH3582" i="1"/>
  <c r="LF3591" i="1"/>
  <c r="LI3591" i="1"/>
  <c r="LN3596" i="1"/>
  <c r="LO3596" i="1"/>
  <c r="LF3599" i="1"/>
  <c r="LI3599" i="1"/>
  <c r="LN3604" i="1"/>
  <c r="LO3604" i="1"/>
  <c r="LF3607" i="1"/>
  <c r="LI3607" i="1"/>
  <c r="LN3612" i="1"/>
  <c r="LO3612" i="1"/>
  <c r="LF3615" i="1"/>
  <c r="LI3615" i="1"/>
  <c r="LN3620" i="1"/>
  <c r="LO3620" i="1"/>
  <c r="LF3623" i="1"/>
  <c r="LI3623" i="1"/>
  <c r="LN3628" i="1"/>
  <c r="LO3628" i="1"/>
  <c r="LF3631" i="1"/>
  <c r="LI3631" i="1"/>
  <c r="LN3636" i="1"/>
  <c r="LO3636" i="1"/>
  <c r="LF3639" i="1"/>
  <c r="LI3639" i="1"/>
  <c r="LN3644" i="1"/>
  <c r="LO3644" i="1"/>
  <c r="LF3647" i="1"/>
  <c r="LI3647" i="1"/>
  <c r="LN3652" i="1"/>
  <c r="LO3652" i="1"/>
  <c r="LF3663" i="1"/>
  <c r="LI3663" i="1"/>
  <c r="LF3667" i="1"/>
  <c r="LI3667" i="1"/>
  <c r="LF3671" i="1"/>
  <c r="LI3671" i="1"/>
  <c r="LH3674" i="1"/>
  <c r="LK3674" i="1"/>
  <c r="LF3676" i="1"/>
  <c r="LI3676" i="1"/>
  <c r="LG3677" i="1"/>
  <c r="LJ3677" i="1"/>
  <c r="LN3679" i="1"/>
  <c r="LO3679" i="1"/>
  <c r="LK3680" i="1"/>
  <c r="LH3680" i="1"/>
  <c r="LH3682" i="1"/>
  <c r="LK3682" i="1"/>
  <c r="LF3684" i="1"/>
  <c r="LI3684" i="1"/>
  <c r="LG3685" i="1"/>
  <c r="LJ3685" i="1"/>
  <c r="LN3687" i="1"/>
  <c r="LO3687" i="1"/>
  <c r="LK3688" i="1"/>
  <c r="LH3688" i="1"/>
  <c r="LH3690" i="1"/>
  <c r="LK3690" i="1"/>
  <c r="LF3692" i="1"/>
  <c r="LI3692" i="1"/>
  <c r="LG3693" i="1"/>
  <c r="LJ3693" i="1"/>
  <c r="LN3695" i="1"/>
  <c r="LO3695" i="1"/>
  <c r="LK3696" i="1"/>
  <c r="LH3696" i="1"/>
  <c r="LN3719" i="1"/>
  <c r="LO3719" i="1"/>
  <c r="LL3501" i="1"/>
  <c r="LL3505" i="1"/>
  <c r="LL3509" i="1"/>
  <c r="LC3512" i="1"/>
  <c r="LD3513" i="1"/>
  <c r="LH3513" i="1"/>
  <c r="LC3516" i="1"/>
  <c r="LD3517" i="1"/>
  <c r="LH3517" i="1"/>
  <c r="LC3520" i="1"/>
  <c r="LD3521" i="1"/>
  <c r="LH3521" i="1"/>
  <c r="LC3524" i="1"/>
  <c r="LD3525" i="1"/>
  <c r="LH3525" i="1"/>
  <c r="LC3528" i="1"/>
  <c r="LH3529" i="1"/>
  <c r="LC3532" i="1"/>
  <c r="LM3532" i="1"/>
  <c r="LN3533" i="1"/>
  <c r="LO3533" i="1"/>
  <c r="LH3533" i="1"/>
  <c r="LK3536" i="1"/>
  <c r="LJ3536" i="1"/>
  <c r="LI3537" i="1"/>
  <c r="LH3538" i="1"/>
  <c r="LG3539" i="1"/>
  <c r="LC3540" i="1"/>
  <c r="LM3540" i="1"/>
  <c r="LL3541" i="1"/>
  <c r="LH3541" i="1"/>
  <c r="LM3541" i="1"/>
  <c r="LK3544" i="1"/>
  <c r="LJ3544" i="1"/>
  <c r="LI3545" i="1"/>
  <c r="LH3546" i="1"/>
  <c r="LG3547" i="1"/>
  <c r="LC3548" i="1"/>
  <c r="LM3548" i="1"/>
  <c r="LL3549" i="1"/>
  <c r="LH3549" i="1"/>
  <c r="LM3549" i="1"/>
  <c r="LK3552" i="1"/>
  <c r="LJ3552" i="1"/>
  <c r="LI3553" i="1"/>
  <c r="LH3554" i="1"/>
  <c r="LG3555" i="1"/>
  <c r="LC3556" i="1"/>
  <c r="LM3556" i="1"/>
  <c r="LL3557" i="1"/>
  <c r="LH3557" i="1"/>
  <c r="LM3557" i="1"/>
  <c r="LK3560" i="1"/>
  <c r="LJ3560" i="1"/>
  <c r="LI3561" i="1"/>
  <c r="LH3562" i="1"/>
  <c r="LG3563" i="1"/>
  <c r="LC3564" i="1"/>
  <c r="LM3564" i="1"/>
  <c r="LL3565" i="1"/>
  <c r="LH3565" i="1"/>
  <c r="LM3565" i="1"/>
  <c r="LK3568" i="1"/>
  <c r="LJ3568" i="1"/>
  <c r="LI3569" i="1"/>
  <c r="LH3570" i="1"/>
  <c r="LG3571" i="1"/>
  <c r="LC3572" i="1"/>
  <c r="LM3572" i="1"/>
  <c r="LL3573" i="1"/>
  <c r="LH3573" i="1"/>
  <c r="LM3573" i="1"/>
  <c r="LK3576" i="1"/>
  <c r="LJ3576" i="1"/>
  <c r="LI3577" i="1"/>
  <c r="LH3578" i="1"/>
  <c r="LG3579" i="1"/>
  <c r="LC3580" i="1"/>
  <c r="LM3580" i="1"/>
  <c r="LL3581" i="1"/>
  <c r="LH3581" i="1"/>
  <c r="LM3581" i="1"/>
  <c r="LK3584" i="1"/>
  <c r="LJ3584" i="1"/>
  <c r="LI3585" i="1"/>
  <c r="LH3586" i="1"/>
  <c r="LG3587" i="1"/>
  <c r="LC3588" i="1"/>
  <c r="LM3588" i="1"/>
  <c r="LL3589" i="1"/>
  <c r="LH3589" i="1"/>
  <c r="LM3589" i="1"/>
  <c r="LN3591" i="1"/>
  <c r="LO3591" i="1"/>
  <c r="LK3592" i="1"/>
  <c r="LL3593" i="1"/>
  <c r="LH3593" i="1"/>
  <c r="LK3593" i="1"/>
  <c r="LN3595" i="1"/>
  <c r="LO3595" i="1"/>
  <c r="LK3596" i="1"/>
  <c r="LL3597" i="1"/>
  <c r="LH3597" i="1"/>
  <c r="LK3597" i="1"/>
  <c r="LN3599" i="1"/>
  <c r="LO3599" i="1"/>
  <c r="LK3600" i="1"/>
  <c r="LL3601" i="1"/>
  <c r="LH3601" i="1"/>
  <c r="LK3601" i="1"/>
  <c r="LN3603" i="1"/>
  <c r="LO3603" i="1"/>
  <c r="LK3604" i="1"/>
  <c r="LL3605" i="1"/>
  <c r="LH3605" i="1"/>
  <c r="LK3605" i="1"/>
  <c r="LN3607" i="1"/>
  <c r="LO3607" i="1"/>
  <c r="LK3608" i="1"/>
  <c r="LL3609" i="1"/>
  <c r="LH3609" i="1"/>
  <c r="LK3609" i="1"/>
  <c r="LN3611" i="1"/>
  <c r="LO3611" i="1"/>
  <c r="LK3612" i="1"/>
  <c r="LL3613" i="1"/>
  <c r="LH3613" i="1"/>
  <c r="LK3613" i="1"/>
  <c r="LN3615" i="1"/>
  <c r="LO3615" i="1"/>
  <c r="LK3616" i="1"/>
  <c r="LL3617" i="1"/>
  <c r="LH3617" i="1"/>
  <c r="LK3617" i="1"/>
  <c r="LN3619" i="1"/>
  <c r="LO3619" i="1"/>
  <c r="LK3620" i="1"/>
  <c r="LL3621" i="1"/>
  <c r="LH3621" i="1"/>
  <c r="LK3621" i="1"/>
  <c r="LN3623" i="1"/>
  <c r="LO3623" i="1"/>
  <c r="LK3624" i="1"/>
  <c r="LL3625" i="1"/>
  <c r="LH3625" i="1"/>
  <c r="LK3625" i="1"/>
  <c r="LN3627" i="1"/>
  <c r="LO3627" i="1"/>
  <c r="LK3628" i="1"/>
  <c r="LL3629" i="1"/>
  <c r="LH3629" i="1"/>
  <c r="LK3629" i="1"/>
  <c r="LN3631" i="1"/>
  <c r="LO3631" i="1"/>
  <c r="LK3632" i="1"/>
  <c r="LL3633" i="1"/>
  <c r="LH3633" i="1"/>
  <c r="LK3633" i="1"/>
  <c r="LN3635" i="1"/>
  <c r="LO3635" i="1"/>
  <c r="LK3636" i="1"/>
  <c r="LL3637" i="1"/>
  <c r="LH3637" i="1"/>
  <c r="LK3637" i="1"/>
  <c r="LN3639" i="1"/>
  <c r="LO3639" i="1"/>
  <c r="LK3640" i="1"/>
  <c r="LL3641" i="1"/>
  <c r="LH3641" i="1"/>
  <c r="LK3641" i="1"/>
  <c r="LN3643" i="1"/>
  <c r="LO3643" i="1"/>
  <c r="LK3644" i="1"/>
  <c r="LL3645" i="1"/>
  <c r="LH3645" i="1"/>
  <c r="LK3645" i="1"/>
  <c r="LN3647" i="1"/>
  <c r="LO3647" i="1"/>
  <c r="LK3648" i="1"/>
  <c r="LL3649" i="1"/>
  <c r="LH3649" i="1"/>
  <c r="LK3649" i="1"/>
  <c r="LN3651" i="1"/>
  <c r="LO3651" i="1"/>
  <c r="LK3652" i="1"/>
  <c r="LL3653" i="1"/>
  <c r="LH3653" i="1"/>
  <c r="LK3653" i="1"/>
  <c r="LN3655" i="1"/>
  <c r="LO3655" i="1"/>
  <c r="LK3656" i="1"/>
  <c r="LL3657" i="1"/>
  <c r="LH3657" i="1"/>
  <c r="LK3657" i="1"/>
  <c r="LN3659" i="1"/>
  <c r="LO3659" i="1"/>
  <c r="LK3660" i="1"/>
  <c r="LL3661" i="1"/>
  <c r="LH3661" i="1"/>
  <c r="LK3661" i="1"/>
  <c r="LN3663" i="1"/>
  <c r="LO3663" i="1"/>
  <c r="LK3664" i="1"/>
  <c r="LL3665" i="1"/>
  <c r="LH3665" i="1"/>
  <c r="LK3665" i="1"/>
  <c r="LN3667" i="1"/>
  <c r="LO3667" i="1"/>
  <c r="LK3668" i="1"/>
  <c r="LL3669" i="1"/>
  <c r="LH3669" i="1"/>
  <c r="LK3669" i="1"/>
  <c r="LN3671" i="1"/>
  <c r="LO3671" i="1"/>
  <c r="LK3672" i="1"/>
  <c r="LN3673" i="1"/>
  <c r="LO3673" i="1"/>
  <c r="LN3681" i="1"/>
  <c r="LO3681" i="1"/>
  <c r="LN3689" i="1"/>
  <c r="LO3689" i="1"/>
  <c r="LN3698" i="1"/>
  <c r="LO3698" i="1"/>
  <c r="LN3711" i="1"/>
  <c r="LO3711" i="1"/>
  <c r="LL3492" i="1"/>
  <c r="LL3496" i="1"/>
  <c r="LL3500" i="1"/>
  <c r="LL3504" i="1"/>
  <c r="LL3508" i="1"/>
  <c r="LL3512" i="1"/>
  <c r="LL3516" i="1"/>
  <c r="LL3520" i="1"/>
  <c r="LL3524" i="1"/>
  <c r="LL3528" i="1"/>
  <c r="LG3533" i="1"/>
  <c r="LM3534" i="1"/>
  <c r="LC3534" i="1"/>
  <c r="LN3535" i="1"/>
  <c r="LO3535" i="1"/>
  <c r="LH3535" i="1"/>
  <c r="LK3538" i="1"/>
  <c r="LG3541" i="1"/>
  <c r="LM3542" i="1"/>
  <c r="LC3542" i="1"/>
  <c r="LN3543" i="1"/>
  <c r="LO3543" i="1"/>
  <c r="LH3543" i="1"/>
  <c r="LK3546" i="1"/>
  <c r="LG3549" i="1"/>
  <c r="LM3550" i="1"/>
  <c r="LC3550" i="1"/>
  <c r="LN3551" i="1"/>
  <c r="LO3551" i="1"/>
  <c r="LH3551" i="1"/>
  <c r="LK3554" i="1"/>
  <c r="LG3557" i="1"/>
  <c r="LM3558" i="1"/>
  <c r="LC3558" i="1"/>
  <c r="LN3559" i="1"/>
  <c r="LO3559" i="1"/>
  <c r="LH3559" i="1"/>
  <c r="LK3562" i="1"/>
  <c r="LG3565" i="1"/>
  <c r="LM3566" i="1"/>
  <c r="LC3566" i="1"/>
  <c r="LN3567" i="1"/>
  <c r="LO3567" i="1"/>
  <c r="LH3567" i="1"/>
  <c r="LK3570" i="1"/>
  <c r="LG3573" i="1"/>
  <c r="LM3574" i="1"/>
  <c r="LC3574" i="1"/>
  <c r="LN3575" i="1"/>
  <c r="LO3575" i="1"/>
  <c r="LH3575" i="1"/>
  <c r="LK3578" i="1"/>
  <c r="LG3581" i="1"/>
  <c r="LM3582" i="1"/>
  <c r="LC3582" i="1"/>
  <c r="LN3583" i="1"/>
  <c r="LO3583" i="1"/>
  <c r="LH3583" i="1"/>
  <c r="LK3586" i="1"/>
  <c r="LG3589" i="1"/>
  <c r="LM3590" i="1"/>
  <c r="LC3590" i="1"/>
  <c r="LG3592" i="1"/>
  <c r="LJ3592" i="1"/>
  <c r="LG3593" i="1"/>
  <c r="LJ3593" i="1"/>
  <c r="LH3594" i="1"/>
  <c r="LK3594" i="1"/>
  <c r="LG3596" i="1"/>
  <c r="LJ3596" i="1"/>
  <c r="LG3597" i="1"/>
  <c r="LJ3597" i="1"/>
  <c r="LH3598" i="1"/>
  <c r="LK3598" i="1"/>
  <c r="LG3600" i="1"/>
  <c r="LJ3600" i="1"/>
  <c r="LG3601" i="1"/>
  <c r="LJ3601" i="1"/>
  <c r="LH3602" i="1"/>
  <c r="LK3602" i="1"/>
  <c r="LG3604" i="1"/>
  <c r="LJ3604" i="1"/>
  <c r="LG3605" i="1"/>
  <c r="LJ3605" i="1"/>
  <c r="LH3606" i="1"/>
  <c r="LK3606" i="1"/>
  <c r="LG3608" i="1"/>
  <c r="LJ3608" i="1"/>
  <c r="LG3609" i="1"/>
  <c r="LJ3609" i="1"/>
  <c r="LH3610" i="1"/>
  <c r="LK3610" i="1"/>
  <c r="LG3612" i="1"/>
  <c r="LJ3612" i="1"/>
  <c r="LG3613" i="1"/>
  <c r="LJ3613" i="1"/>
  <c r="LH3614" i="1"/>
  <c r="LK3614" i="1"/>
  <c r="LG3616" i="1"/>
  <c r="LJ3616" i="1"/>
  <c r="LG3617" i="1"/>
  <c r="LJ3617" i="1"/>
  <c r="LH3618" i="1"/>
  <c r="LK3618" i="1"/>
  <c r="LG3620" i="1"/>
  <c r="LJ3620" i="1"/>
  <c r="LG3621" i="1"/>
  <c r="LJ3621" i="1"/>
  <c r="LH3622" i="1"/>
  <c r="LK3622" i="1"/>
  <c r="LG3624" i="1"/>
  <c r="LJ3624" i="1"/>
  <c r="LG3625" i="1"/>
  <c r="LJ3625" i="1"/>
  <c r="LH3626" i="1"/>
  <c r="LK3626" i="1"/>
  <c r="LG3628" i="1"/>
  <c r="LJ3628" i="1"/>
  <c r="LG3629" i="1"/>
  <c r="LJ3629" i="1"/>
  <c r="LH3630" i="1"/>
  <c r="LK3630" i="1"/>
  <c r="LG3632" i="1"/>
  <c r="LJ3632" i="1"/>
  <c r="LG3633" i="1"/>
  <c r="LJ3633" i="1"/>
  <c r="LH3634" i="1"/>
  <c r="LK3634" i="1"/>
  <c r="LG3636" i="1"/>
  <c r="LJ3636" i="1"/>
  <c r="LG3637" i="1"/>
  <c r="LJ3637" i="1"/>
  <c r="LH3638" i="1"/>
  <c r="LK3638" i="1"/>
  <c r="LG3640" i="1"/>
  <c r="LJ3640" i="1"/>
  <c r="LG3641" i="1"/>
  <c r="LJ3641" i="1"/>
  <c r="LH3642" i="1"/>
  <c r="LK3642" i="1"/>
  <c r="LG3644" i="1"/>
  <c r="LJ3644" i="1"/>
  <c r="LG3645" i="1"/>
  <c r="LJ3645" i="1"/>
  <c r="LH3646" i="1"/>
  <c r="LK3646" i="1"/>
  <c r="LG3648" i="1"/>
  <c r="LJ3648" i="1"/>
  <c r="LG3649" i="1"/>
  <c r="LJ3649" i="1"/>
  <c r="LH3650" i="1"/>
  <c r="LK3650" i="1"/>
  <c r="LG3652" i="1"/>
  <c r="LJ3652" i="1"/>
  <c r="LG3653" i="1"/>
  <c r="LJ3653" i="1"/>
  <c r="LH3654" i="1"/>
  <c r="LK3654" i="1"/>
  <c r="LG3656" i="1"/>
  <c r="LJ3656" i="1"/>
  <c r="LG3657" i="1"/>
  <c r="LJ3657" i="1"/>
  <c r="LH3658" i="1"/>
  <c r="LK3658" i="1"/>
  <c r="LG3660" i="1"/>
  <c r="LJ3660" i="1"/>
  <c r="LG3661" i="1"/>
  <c r="LJ3661" i="1"/>
  <c r="LH3662" i="1"/>
  <c r="LK3662" i="1"/>
  <c r="LG3664" i="1"/>
  <c r="LJ3664" i="1"/>
  <c r="LG3665" i="1"/>
  <c r="LJ3665" i="1"/>
  <c r="LH3666" i="1"/>
  <c r="LK3666" i="1"/>
  <c r="LG3668" i="1"/>
  <c r="LJ3668" i="1"/>
  <c r="LG3669" i="1"/>
  <c r="LJ3669" i="1"/>
  <c r="LH3670" i="1"/>
  <c r="LK3670" i="1"/>
  <c r="LG3672" i="1"/>
  <c r="LJ3672" i="1"/>
  <c r="LG3673" i="1"/>
  <c r="LJ3673" i="1"/>
  <c r="LN3675" i="1"/>
  <c r="LO3675" i="1"/>
  <c r="LK3676" i="1"/>
  <c r="LH3676" i="1"/>
  <c r="LH3678" i="1"/>
  <c r="LK3678" i="1"/>
  <c r="LF3680" i="1"/>
  <c r="LI3680" i="1"/>
  <c r="LG3681" i="1"/>
  <c r="LJ3681" i="1"/>
  <c r="LN3683" i="1"/>
  <c r="LO3683" i="1"/>
  <c r="LK3684" i="1"/>
  <c r="LH3684" i="1"/>
  <c r="LH3686" i="1"/>
  <c r="LK3686" i="1"/>
  <c r="LF3688" i="1"/>
  <c r="LI3688" i="1"/>
  <c r="LG3689" i="1"/>
  <c r="LJ3689" i="1"/>
  <c r="LN3691" i="1"/>
  <c r="LO3691" i="1"/>
  <c r="LK3692" i="1"/>
  <c r="LH3692" i="1"/>
  <c r="LH3694" i="1"/>
  <c r="LK3694" i="1"/>
  <c r="LF3696" i="1"/>
  <c r="LI3696" i="1"/>
  <c r="LJ3698" i="1"/>
  <c r="LG3698" i="1"/>
  <c r="LN3703" i="1"/>
  <c r="LO3703" i="1"/>
  <c r="LK3502" i="1"/>
  <c r="LK3506" i="1"/>
  <c r="LK3510" i="1"/>
  <c r="LM3531" i="1"/>
  <c r="LK3532" i="1"/>
  <c r="LG3535" i="1"/>
  <c r="LC3536" i="1"/>
  <c r="LM3536" i="1"/>
  <c r="LN3537" i="1"/>
  <c r="LO3537" i="1"/>
  <c r="LH3537" i="1"/>
  <c r="LK3540" i="1"/>
  <c r="LG3543" i="1"/>
  <c r="LC3544" i="1"/>
  <c r="LM3544" i="1"/>
  <c r="LN3545" i="1"/>
  <c r="LO3545" i="1"/>
  <c r="LH3545" i="1"/>
  <c r="LK3548" i="1"/>
  <c r="LG3551" i="1"/>
  <c r="LC3552" i="1"/>
  <c r="LM3552" i="1"/>
  <c r="LL3553" i="1"/>
  <c r="LH3553" i="1"/>
  <c r="LK3556" i="1"/>
  <c r="LG3559" i="1"/>
  <c r="LC3560" i="1"/>
  <c r="LM3560" i="1"/>
  <c r="LL3561" i="1"/>
  <c r="LH3561" i="1"/>
  <c r="LK3564" i="1"/>
  <c r="LG3567" i="1"/>
  <c r="LC3568" i="1"/>
  <c r="LM3568" i="1"/>
  <c r="LL3569" i="1"/>
  <c r="LH3569" i="1"/>
  <c r="LK3572" i="1"/>
  <c r="LG3575" i="1"/>
  <c r="LC3576" i="1"/>
  <c r="LM3576" i="1"/>
  <c r="LL3577" i="1"/>
  <c r="LH3577" i="1"/>
  <c r="LK3580" i="1"/>
  <c r="LG3583" i="1"/>
  <c r="LC3584" i="1"/>
  <c r="LM3584" i="1"/>
  <c r="LL3585" i="1"/>
  <c r="LH3585" i="1"/>
  <c r="LK3588" i="1"/>
  <c r="LC3592" i="1"/>
  <c r="LM3592" i="1"/>
  <c r="LM3593" i="1"/>
  <c r="LC3596" i="1"/>
  <c r="LM3596" i="1"/>
  <c r="LM3597" i="1"/>
  <c r="LC3600" i="1"/>
  <c r="LM3600" i="1"/>
  <c r="LM3601" i="1"/>
  <c r="LC3604" i="1"/>
  <c r="LM3604" i="1"/>
  <c r="LM3605" i="1"/>
  <c r="LC3608" i="1"/>
  <c r="LM3608" i="1"/>
  <c r="LM3609" i="1"/>
  <c r="LC3612" i="1"/>
  <c r="LM3612" i="1"/>
  <c r="LM3613" i="1"/>
  <c r="LC3616" i="1"/>
  <c r="LM3616" i="1"/>
  <c r="LM3617" i="1"/>
  <c r="LC3620" i="1"/>
  <c r="LM3620" i="1"/>
  <c r="LM3621" i="1"/>
  <c r="LC3624" i="1"/>
  <c r="LM3624" i="1"/>
  <c r="LM3625" i="1"/>
  <c r="LC3628" i="1"/>
  <c r="LM3628" i="1"/>
  <c r="LM3629" i="1"/>
  <c r="LC3632" i="1"/>
  <c r="LM3632" i="1"/>
  <c r="LM3633" i="1"/>
  <c r="LC3636" i="1"/>
  <c r="LM3636" i="1"/>
  <c r="LM3637" i="1"/>
  <c r="LC3640" i="1"/>
  <c r="LM3640" i="1"/>
  <c r="LM3641" i="1"/>
  <c r="LC3644" i="1"/>
  <c r="LM3644" i="1"/>
  <c r="LM3645" i="1"/>
  <c r="LC3648" i="1"/>
  <c r="LM3648" i="1"/>
  <c r="LH3648" i="1"/>
  <c r="LM3649" i="1"/>
  <c r="LC3652" i="1"/>
  <c r="LM3652" i="1"/>
  <c r="LH3652" i="1"/>
  <c r="LM3653" i="1"/>
  <c r="LC3656" i="1"/>
  <c r="LM3656" i="1"/>
  <c r="LH3656" i="1"/>
  <c r="LM3657" i="1"/>
  <c r="LC3660" i="1"/>
  <c r="LM3660" i="1"/>
  <c r="LH3660" i="1"/>
  <c r="LM3661" i="1"/>
  <c r="LC3664" i="1"/>
  <c r="LM3664" i="1"/>
  <c r="LH3664" i="1"/>
  <c r="LM3665" i="1"/>
  <c r="LC3668" i="1"/>
  <c r="LM3668" i="1"/>
  <c r="LH3668" i="1"/>
  <c r="LM3669" i="1"/>
  <c r="LC3672" i="1"/>
  <c r="LM3672" i="1"/>
  <c r="LH3672" i="1"/>
  <c r="LN3677" i="1"/>
  <c r="LO3677" i="1"/>
  <c r="LN3685" i="1"/>
  <c r="LO3685" i="1"/>
  <c r="LN3693" i="1"/>
  <c r="LO3693" i="1"/>
  <c r="LM3673" i="1"/>
  <c r="LL3676" i="1"/>
  <c r="LM3677" i="1"/>
  <c r="LL3680" i="1"/>
  <c r="LM3681" i="1"/>
  <c r="LL3684" i="1"/>
  <c r="LM3685" i="1"/>
  <c r="LL3688" i="1"/>
  <c r="LM3689" i="1"/>
  <c r="LL3692" i="1"/>
  <c r="LM3693" i="1"/>
  <c r="LL3696" i="1"/>
  <c r="LJ3697" i="1"/>
  <c r="LK3698" i="1"/>
  <c r="LC3699" i="1"/>
  <c r="LM3699" i="1"/>
  <c r="LN3700" i="1"/>
  <c r="LO3700" i="1"/>
  <c r="LH3700" i="1"/>
  <c r="LK3703" i="1"/>
  <c r="LG3706" i="1"/>
  <c r="LC3707" i="1"/>
  <c r="LM3707" i="1"/>
  <c r="LN3708" i="1"/>
  <c r="LO3708" i="1"/>
  <c r="LH3708" i="1"/>
  <c r="LK3711" i="1"/>
  <c r="LG3714" i="1"/>
  <c r="LC3715" i="1"/>
  <c r="LM3715" i="1"/>
  <c r="LN3716" i="1"/>
  <c r="LO3716" i="1"/>
  <c r="LH3716" i="1"/>
  <c r="LK3719" i="1"/>
  <c r="LG3723" i="1"/>
  <c r="LJ3723" i="1"/>
  <c r="LG3724" i="1"/>
  <c r="LJ3724" i="1"/>
  <c r="LH3725" i="1"/>
  <c r="LK3725" i="1"/>
  <c r="LG3727" i="1"/>
  <c r="LJ3727" i="1"/>
  <c r="LG3728" i="1"/>
  <c r="LJ3728" i="1"/>
  <c r="LH3729" i="1"/>
  <c r="LK3729" i="1"/>
  <c r="LG3731" i="1"/>
  <c r="LJ3731" i="1"/>
  <c r="LG3732" i="1"/>
  <c r="LJ3732" i="1"/>
  <c r="LH3733" i="1"/>
  <c r="LK3733" i="1"/>
  <c r="LG3735" i="1"/>
  <c r="LJ3735" i="1"/>
  <c r="LG3736" i="1"/>
  <c r="LJ3736" i="1"/>
  <c r="LH3737" i="1"/>
  <c r="LK3737" i="1"/>
  <c r="LG3739" i="1"/>
  <c r="LJ3739" i="1"/>
  <c r="LG3740" i="1"/>
  <c r="LJ3740" i="1"/>
  <c r="LH3741" i="1"/>
  <c r="LK3741" i="1"/>
  <c r="LG3743" i="1"/>
  <c r="LJ3743" i="1"/>
  <c r="LG3744" i="1"/>
  <c r="LJ3744" i="1"/>
  <c r="LH3745" i="1"/>
  <c r="LK3745" i="1"/>
  <c r="LG3747" i="1"/>
  <c r="LJ3747" i="1"/>
  <c r="LG3748" i="1"/>
  <c r="LJ3748" i="1"/>
  <c r="LH3749" i="1"/>
  <c r="LK3749" i="1"/>
  <c r="LG3751" i="1"/>
  <c r="LJ3751" i="1"/>
  <c r="LG3752" i="1"/>
  <c r="LJ3752" i="1"/>
  <c r="LH3753" i="1"/>
  <c r="LK3753" i="1"/>
  <c r="LG3755" i="1"/>
  <c r="LJ3755" i="1"/>
  <c r="LG3756" i="1"/>
  <c r="LJ3756" i="1"/>
  <c r="LH3757" i="1"/>
  <c r="LK3757" i="1"/>
  <c r="LG3759" i="1"/>
  <c r="LJ3759" i="1"/>
  <c r="LG3760" i="1"/>
  <c r="LJ3760" i="1"/>
  <c r="LH3761" i="1"/>
  <c r="LK3761" i="1"/>
  <c r="LG3763" i="1"/>
  <c r="LJ3763" i="1"/>
  <c r="LK3764" i="1"/>
  <c r="LH3764" i="1"/>
  <c r="LF3765" i="1"/>
  <c r="LI3765" i="1"/>
  <c r="LN3766" i="1"/>
  <c r="LO3766" i="1"/>
  <c r="LM3770" i="1"/>
  <c r="LC3770" i="1"/>
  <c r="LL3770" i="1"/>
  <c r="LN3798" i="1"/>
  <c r="LO3798" i="1"/>
  <c r="LD3591" i="1"/>
  <c r="LH3591" i="1"/>
  <c r="LC3594" i="1"/>
  <c r="LD3595" i="1"/>
  <c r="LH3595" i="1"/>
  <c r="LC3598" i="1"/>
  <c r="LD3599" i="1"/>
  <c r="LH3599" i="1"/>
  <c r="LC3602" i="1"/>
  <c r="LD3603" i="1"/>
  <c r="LH3603" i="1"/>
  <c r="LC3606" i="1"/>
  <c r="LD3607" i="1"/>
  <c r="LH3607" i="1"/>
  <c r="LC3610" i="1"/>
  <c r="LD3611" i="1"/>
  <c r="LH3611" i="1"/>
  <c r="LC3614" i="1"/>
  <c r="LD3615" i="1"/>
  <c r="LH3615" i="1"/>
  <c r="LC3618" i="1"/>
  <c r="LD3619" i="1"/>
  <c r="LH3619" i="1"/>
  <c r="LC3622" i="1"/>
  <c r="LD3623" i="1"/>
  <c r="LH3623" i="1"/>
  <c r="LC3626" i="1"/>
  <c r="LD3627" i="1"/>
  <c r="LH3627" i="1"/>
  <c r="LC3630" i="1"/>
  <c r="LD3631" i="1"/>
  <c r="LH3631" i="1"/>
  <c r="LC3634" i="1"/>
  <c r="LD3635" i="1"/>
  <c r="LH3635" i="1"/>
  <c r="LC3638" i="1"/>
  <c r="LD3639" i="1"/>
  <c r="LH3639" i="1"/>
  <c r="LC3642" i="1"/>
  <c r="LD3643" i="1"/>
  <c r="LH3643" i="1"/>
  <c r="LC3646" i="1"/>
  <c r="LD3647" i="1"/>
  <c r="LH3647" i="1"/>
  <c r="LC3650" i="1"/>
  <c r="LD3651" i="1"/>
  <c r="LH3651" i="1"/>
  <c r="LC3654" i="1"/>
  <c r="LD3655" i="1"/>
  <c r="LH3655" i="1"/>
  <c r="LC3658" i="1"/>
  <c r="LD3659" i="1"/>
  <c r="LH3659" i="1"/>
  <c r="LC3662" i="1"/>
  <c r="LD3663" i="1"/>
  <c r="LH3663" i="1"/>
  <c r="LC3666" i="1"/>
  <c r="LD3667" i="1"/>
  <c r="LH3667" i="1"/>
  <c r="LC3670" i="1"/>
  <c r="LD3671" i="1"/>
  <c r="LH3671" i="1"/>
  <c r="LC3674" i="1"/>
  <c r="LD3675" i="1"/>
  <c r="LH3675" i="1"/>
  <c r="LM3676" i="1"/>
  <c r="LC3678" i="1"/>
  <c r="LD3679" i="1"/>
  <c r="LH3679" i="1"/>
  <c r="LM3680" i="1"/>
  <c r="LC3682" i="1"/>
  <c r="LD3683" i="1"/>
  <c r="LH3683" i="1"/>
  <c r="LM3684" i="1"/>
  <c r="LC3686" i="1"/>
  <c r="LD3687" i="1"/>
  <c r="LH3687" i="1"/>
  <c r="LM3688" i="1"/>
  <c r="LC3690" i="1"/>
  <c r="LD3691" i="1"/>
  <c r="LH3691" i="1"/>
  <c r="LM3692" i="1"/>
  <c r="LC3694" i="1"/>
  <c r="LD3695" i="1"/>
  <c r="LH3695" i="1"/>
  <c r="LM3696" i="1"/>
  <c r="LK3697" i="1"/>
  <c r="LH3699" i="1"/>
  <c r="LG3700" i="1"/>
  <c r="LM3701" i="1"/>
  <c r="LC3701" i="1"/>
  <c r="LN3701" i="1"/>
  <c r="LO3701" i="1"/>
  <c r="LL3702" i="1"/>
  <c r="LH3702" i="1"/>
  <c r="LM3702" i="1"/>
  <c r="LK3705" i="1"/>
  <c r="LJ3705" i="1"/>
  <c r="LI3706" i="1"/>
  <c r="LH3707" i="1"/>
  <c r="LG3708" i="1"/>
  <c r="LM3709" i="1"/>
  <c r="LC3709" i="1"/>
  <c r="LN3709" i="1"/>
  <c r="LO3709" i="1"/>
  <c r="LL3710" i="1"/>
  <c r="LH3710" i="1"/>
  <c r="LM3710" i="1"/>
  <c r="LK3713" i="1"/>
  <c r="LJ3713" i="1"/>
  <c r="LI3714" i="1"/>
  <c r="LH3715" i="1"/>
  <c r="LG3716" i="1"/>
  <c r="LM3717" i="1"/>
  <c r="LC3717" i="1"/>
  <c r="LN3717" i="1"/>
  <c r="LO3717" i="1"/>
  <c r="LL3718" i="1"/>
  <c r="LH3718" i="1"/>
  <c r="LM3718" i="1"/>
  <c r="LK3721" i="1"/>
  <c r="LJ3721" i="1"/>
  <c r="LC3723" i="1"/>
  <c r="LM3723" i="1"/>
  <c r="LH3723" i="1"/>
  <c r="LM3724" i="1"/>
  <c r="LC3727" i="1"/>
  <c r="LM3727" i="1"/>
  <c r="LH3727" i="1"/>
  <c r="LM3728" i="1"/>
  <c r="LC3731" i="1"/>
  <c r="LM3731" i="1"/>
  <c r="LH3731" i="1"/>
  <c r="LM3732" i="1"/>
  <c r="LC3735" i="1"/>
  <c r="LM3735" i="1"/>
  <c r="LH3735" i="1"/>
  <c r="LM3736" i="1"/>
  <c r="LC3739" i="1"/>
  <c r="LM3739" i="1"/>
  <c r="LH3739" i="1"/>
  <c r="LM3740" i="1"/>
  <c r="LC3743" i="1"/>
  <c r="LM3743" i="1"/>
  <c r="LH3743" i="1"/>
  <c r="LM3744" i="1"/>
  <c r="LC3747" i="1"/>
  <c r="LM3747" i="1"/>
  <c r="LH3747" i="1"/>
  <c r="LM3748" i="1"/>
  <c r="LC3751" i="1"/>
  <c r="LM3751" i="1"/>
  <c r="LH3751" i="1"/>
  <c r="LM3752" i="1"/>
  <c r="LC3755" i="1"/>
  <c r="LM3755" i="1"/>
  <c r="LH3755" i="1"/>
  <c r="LM3756" i="1"/>
  <c r="LC3759" i="1"/>
  <c r="LM3759" i="1"/>
  <c r="LH3759" i="1"/>
  <c r="LM3760" i="1"/>
  <c r="LC3763" i="1"/>
  <c r="LM3763" i="1"/>
  <c r="LN3772" i="1"/>
  <c r="LO3772" i="1"/>
  <c r="LN3790" i="1"/>
  <c r="LO3790" i="1"/>
  <c r="LL3594" i="1"/>
  <c r="LL3598" i="1"/>
  <c r="LL3602" i="1"/>
  <c r="LL3606" i="1"/>
  <c r="LL3610" i="1"/>
  <c r="LL3614" i="1"/>
  <c r="LL3618" i="1"/>
  <c r="LL3622" i="1"/>
  <c r="LL3626" i="1"/>
  <c r="LL3630" i="1"/>
  <c r="LL3634" i="1"/>
  <c r="LL3638" i="1"/>
  <c r="LL3642" i="1"/>
  <c r="LL3646" i="1"/>
  <c r="LL3650" i="1"/>
  <c r="LL3654" i="1"/>
  <c r="LL3658" i="1"/>
  <c r="LL3662" i="1"/>
  <c r="LL3666" i="1"/>
  <c r="LL3670" i="1"/>
  <c r="LK3673" i="1"/>
  <c r="LL3674" i="1"/>
  <c r="LI3675" i="1"/>
  <c r="LJ3676" i="1"/>
  <c r="LK3677" i="1"/>
  <c r="LL3678" i="1"/>
  <c r="LI3679" i="1"/>
  <c r="LJ3680" i="1"/>
  <c r="LK3681" i="1"/>
  <c r="LL3682" i="1"/>
  <c r="LI3683" i="1"/>
  <c r="LJ3684" i="1"/>
  <c r="LK3685" i="1"/>
  <c r="LL3686" i="1"/>
  <c r="LI3687" i="1"/>
  <c r="LJ3688" i="1"/>
  <c r="LK3689" i="1"/>
  <c r="LL3690" i="1"/>
  <c r="LI3691" i="1"/>
  <c r="LJ3692" i="1"/>
  <c r="LK3693" i="1"/>
  <c r="LL3694" i="1"/>
  <c r="LI3695" i="1"/>
  <c r="LJ3696" i="1"/>
  <c r="LL3697" i="1"/>
  <c r="LH3698" i="1"/>
  <c r="LM3698" i="1"/>
  <c r="LK3699" i="1"/>
  <c r="LG3702" i="1"/>
  <c r="LC3703" i="1"/>
  <c r="LM3703" i="1"/>
  <c r="LN3704" i="1"/>
  <c r="LO3704" i="1"/>
  <c r="LH3704" i="1"/>
  <c r="LK3707" i="1"/>
  <c r="LG3710" i="1"/>
  <c r="LC3711" i="1"/>
  <c r="LM3711" i="1"/>
  <c r="LN3712" i="1"/>
  <c r="LO3712" i="1"/>
  <c r="LH3712" i="1"/>
  <c r="LK3715" i="1"/>
  <c r="LG3718" i="1"/>
  <c r="LC3719" i="1"/>
  <c r="LM3719" i="1"/>
  <c r="LN3720" i="1"/>
  <c r="LO3720" i="1"/>
  <c r="LH3720" i="1"/>
  <c r="LF3722" i="1"/>
  <c r="LI3722" i="1"/>
  <c r="LF3726" i="1"/>
  <c r="LI3726" i="1"/>
  <c r="LF3730" i="1"/>
  <c r="LI3730" i="1"/>
  <c r="LF3734" i="1"/>
  <c r="LI3734" i="1"/>
  <c r="LF3738" i="1"/>
  <c r="LI3738" i="1"/>
  <c r="LF3742" i="1"/>
  <c r="LI3742" i="1"/>
  <c r="LF3746" i="1"/>
  <c r="LI3746" i="1"/>
  <c r="LF3750" i="1"/>
  <c r="LI3750" i="1"/>
  <c r="LF3754" i="1"/>
  <c r="LI3754" i="1"/>
  <c r="LF3758" i="1"/>
  <c r="LI3758" i="1"/>
  <c r="LF3762" i="1"/>
  <c r="LI3762" i="1"/>
  <c r="LN3763" i="1"/>
  <c r="LO3763" i="1"/>
  <c r="LL3764" i="1"/>
  <c r="LK3766" i="1"/>
  <c r="LH3766" i="1"/>
  <c r="LN3782" i="1"/>
  <c r="LO3782" i="1"/>
  <c r="LN3806" i="1"/>
  <c r="LO3806" i="1"/>
  <c r="LH3673" i="1"/>
  <c r="LH3677" i="1"/>
  <c r="LH3681" i="1"/>
  <c r="LH3685" i="1"/>
  <c r="LH3689" i="1"/>
  <c r="LH3693" i="1"/>
  <c r="LC3697" i="1"/>
  <c r="LH3697" i="1"/>
  <c r="LI3698" i="1"/>
  <c r="LL3699" i="1"/>
  <c r="LK3700" i="1"/>
  <c r="LK3701" i="1"/>
  <c r="LJ3701" i="1"/>
  <c r="LI3702" i="1"/>
  <c r="LH3703" i="1"/>
  <c r="LG3704" i="1"/>
  <c r="LM3705" i="1"/>
  <c r="LC3705" i="1"/>
  <c r="LL3706" i="1"/>
  <c r="LH3706" i="1"/>
  <c r="LM3706" i="1"/>
  <c r="LL3707" i="1"/>
  <c r="LK3708" i="1"/>
  <c r="LK3709" i="1"/>
  <c r="LJ3709" i="1"/>
  <c r="LI3710" i="1"/>
  <c r="LH3711" i="1"/>
  <c r="LG3712" i="1"/>
  <c r="LM3713" i="1"/>
  <c r="LC3713" i="1"/>
  <c r="LL3714" i="1"/>
  <c r="LH3714" i="1"/>
  <c r="LM3714" i="1"/>
  <c r="LL3715" i="1"/>
  <c r="LK3716" i="1"/>
  <c r="LK3717" i="1"/>
  <c r="LJ3717" i="1"/>
  <c r="LI3718" i="1"/>
  <c r="LH3719" i="1"/>
  <c r="LG3720" i="1"/>
  <c r="LM3721" i="1"/>
  <c r="LC3721" i="1"/>
  <c r="LN3722" i="1"/>
  <c r="LO3722" i="1"/>
  <c r="LK3723" i="1"/>
  <c r="LL3724" i="1"/>
  <c r="LH3724" i="1"/>
  <c r="LK3724" i="1"/>
  <c r="LN3726" i="1"/>
  <c r="LO3726" i="1"/>
  <c r="LK3727" i="1"/>
  <c r="LL3728" i="1"/>
  <c r="LH3728" i="1"/>
  <c r="LK3728" i="1"/>
  <c r="LN3730" i="1"/>
  <c r="LO3730" i="1"/>
  <c r="LK3731" i="1"/>
  <c r="LL3732" i="1"/>
  <c r="LH3732" i="1"/>
  <c r="LK3732" i="1"/>
  <c r="LN3734" i="1"/>
  <c r="LO3734" i="1"/>
  <c r="LK3735" i="1"/>
  <c r="LL3736" i="1"/>
  <c r="LH3736" i="1"/>
  <c r="LK3736" i="1"/>
  <c r="LN3738" i="1"/>
  <c r="LO3738" i="1"/>
  <c r="LK3739" i="1"/>
  <c r="LL3740" i="1"/>
  <c r="LH3740" i="1"/>
  <c r="LK3740" i="1"/>
  <c r="LN3742" i="1"/>
  <c r="LO3742" i="1"/>
  <c r="LK3743" i="1"/>
  <c r="LL3744" i="1"/>
  <c r="LH3744" i="1"/>
  <c r="LK3744" i="1"/>
  <c r="LN3746" i="1"/>
  <c r="LO3746" i="1"/>
  <c r="LK3747" i="1"/>
  <c r="LL3748" i="1"/>
  <c r="LH3748" i="1"/>
  <c r="LK3748" i="1"/>
  <c r="LN3750" i="1"/>
  <c r="LO3750" i="1"/>
  <c r="LK3751" i="1"/>
  <c r="LL3752" i="1"/>
  <c r="LH3752" i="1"/>
  <c r="LK3752" i="1"/>
  <c r="LN3754" i="1"/>
  <c r="LO3754" i="1"/>
  <c r="LK3755" i="1"/>
  <c r="LL3756" i="1"/>
  <c r="LH3756" i="1"/>
  <c r="LK3756" i="1"/>
  <c r="LN3758" i="1"/>
  <c r="LO3758" i="1"/>
  <c r="LK3759" i="1"/>
  <c r="LL3760" i="1"/>
  <c r="LH3760" i="1"/>
  <c r="LK3760" i="1"/>
  <c r="LN3762" i="1"/>
  <c r="LO3762" i="1"/>
  <c r="LK3763" i="1"/>
  <c r="LG3764" i="1"/>
  <c r="LJ3764" i="1"/>
  <c r="LD3769" i="1"/>
  <c r="LM3769" i="1"/>
  <c r="LN3771" i="1"/>
  <c r="LO3771" i="1"/>
  <c r="LH3771" i="1"/>
  <c r="LK3771" i="1"/>
  <c r="LG3772" i="1"/>
  <c r="LJ3772" i="1"/>
  <c r="LN3774" i="1"/>
  <c r="LO3774" i="1"/>
  <c r="LK3774" i="1"/>
  <c r="LG3777" i="1"/>
  <c r="LM3778" i="1"/>
  <c r="LC3778" i="1"/>
  <c r="LN3779" i="1"/>
  <c r="LO3779" i="1"/>
  <c r="LH3779" i="1"/>
  <c r="LK3782" i="1"/>
  <c r="LG3785" i="1"/>
  <c r="LM3786" i="1"/>
  <c r="LC3786" i="1"/>
  <c r="LN3787" i="1"/>
  <c r="LO3787" i="1"/>
  <c r="LH3787" i="1"/>
  <c r="LK3790" i="1"/>
  <c r="LG3793" i="1"/>
  <c r="LM3794" i="1"/>
  <c r="LC3794" i="1"/>
  <c r="LN3795" i="1"/>
  <c r="LO3795" i="1"/>
  <c r="LH3795" i="1"/>
  <c r="LK3798" i="1"/>
  <c r="LG3801" i="1"/>
  <c r="LM3802" i="1"/>
  <c r="LC3802" i="1"/>
  <c r="LN3803" i="1"/>
  <c r="LO3803" i="1"/>
  <c r="LH3803" i="1"/>
  <c r="LK3806" i="1"/>
  <c r="LG3809" i="1"/>
  <c r="LM3810" i="1"/>
  <c r="LC3810" i="1"/>
  <c r="LN3811" i="1"/>
  <c r="LO3811" i="1"/>
  <c r="LH3811" i="1"/>
  <c r="LG3813" i="1"/>
  <c r="LJ3813" i="1"/>
  <c r="LH3814" i="1"/>
  <c r="LK3814" i="1"/>
  <c r="LG3816" i="1"/>
  <c r="LJ3816" i="1"/>
  <c r="LG3817" i="1"/>
  <c r="LJ3817" i="1"/>
  <c r="LH3818" i="1"/>
  <c r="LK3818" i="1"/>
  <c r="LG3820" i="1"/>
  <c r="LJ3820" i="1"/>
  <c r="LG3821" i="1"/>
  <c r="LJ3821" i="1"/>
  <c r="LH3822" i="1"/>
  <c r="LK3822" i="1"/>
  <c r="LG3824" i="1"/>
  <c r="LJ3824" i="1"/>
  <c r="LG3825" i="1"/>
  <c r="LJ3825" i="1"/>
  <c r="LK3826" i="1"/>
  <c r="LH3826" i="1"/>
  <c r="LN3832" i="1"/>
  <c r="LO3832" i="1"/>
  <c r="LK3834" i="1"/>
  <c r="LH3834" i="1"/>
  <c r="LH3846" i="1"/>
  <c r="LK3846" i="1"/>
  <c r="LG3861" i="1"/>
  <c r="LJ3861" i="1"/>
  <c r="LH3866" i="1"/>
  <c r="LK3866" i="1"/>
  <c r="LG3877" i="1"/>
  <c r="LJ3877" i="1"/>
  <c r="LD3722" i="1"/>
  <c r="LH3722" i="1"/>
  <c r="LC3725" i="1"/>
  <c r="LD3726" i="1"/>
  <c r="LH3726" i="1"/>
  <c r="LC3729" i="1"/>
  <c r="LD3730" i="1"/>
  <c r="LH3730" i="1"/>
  <c r="LC3733" i="1"/>
  <c r="LD3734" i="1"/>
  <c r="LH3734" i="1"/>
  <c r="LC3737" i="1"/>
  <c r="LD3738" i="1"/>
  <c r="LH3738" i="1"/>
  <c r="LC3741" i="1"/>
  <c r="LD3742" i="1"/>
  <c r="LH3742" i="1"/>
  <c r="LC3745" i="1"/>
  <c r="LD3746" i="1"/>
  <c r="LH3746" i="1"/>
  <c r="LC3749" i="1"/>
  <c r="LD3750" i="1"/>
  <c r="LH3750" i="1"/>
  <c r="LC3753" i="1"/>
  <c r="LD3754" i="1"/>
  <c r="LH3754" i="1"/>
  <c r="LC3757" i="1"/>
  <c r="LD3758" i="1"/>
  <c r="LH3758" i="1"/>
  <c r="LC3761" i="1"/>
  <c r="LD3762" i="1"/>
  <c r="LH3762" i="1"/>
  <c r="LL3765" i="1"/>
  <c r="LH3765" i="1"/>
  <c r="LM3765" i="1"/>
  <c r="LK3768" i="1"/>
  <c r="LJ3768" i="1"/>
  <c r="LI3769" i="1"/>
  <c r="LH3770" i="1"/>
  <c r="LG3771" i="1"/>
  <c r="LC3772" i="1"/>
  <c r="LM3772" i="1"/>
  <c r="LL3773" i="1"/>
  <c r="LH3773" i="1"/>
  <c r="LM3773" i="1"/>
  <c r="LK3776" i="1"/>
  <c r="LJ3776" i="1"/>
  <c r="LI3777" i="1"/>
  <c r="LH3778" i="1"/>
  <c r="LG3779" i="1"/>
  <c r="LC3780" i="1"/>
  <c r="LM3780" i="1"/>
  <c r="LN3780" i="1"/>
  <c r="LO3780" i="1"/>
  <c r="LL3781" i="1"/>
  <c r="LH3781" i="1"/>
  <c r="LM3781" i="1"/>
  <c r="LK3784" i="1"/>
  <c r="LJ3784" i="1"/>
  <c r="LI3785" i="1"/>
  <c r="LH3786" i="1"/>
  <c r="LG3787" i="1"/>
  <c r="LC3788" i="1"/>
  <c r="LM3788" i="1"/>
  <c r="LN3788" i="1"/>
  <c r="LO3788" i="1"/>
  <c r="LL3789" i="1"/>
  <c r="LH3789" i="1"/>
  <c r="LM3789" i="1"/>
  <c r="LK3792" i="1"/>
  <c r="LJ3792" i="1"/>
  <c r="LI3793" i="1"/>
  <c r="LH3794" i="1"/>
  <c r="LG3795" i="1"/>
  <c r="LC3796" i="1"/>
  <c r="LM3796" i="1"/>
  <c r="LN3796" i="1"/>
  <c r="LO3796" i="1"/>
  <c r="LL3797" i="1"/>
  <c r="LH3797" i="1"/>
  <c r="LM3797" i="1"/>
  <c r="LK3800" i="1"/>
  <c r="LJ3800" i="1"/>
  <c r="LI3801" i="1"/>
  <c r="LH3802" i="1"/>
  <c r="LG3803" i="1"/>
  <c r="LC3804" i="1"/>
  <c r="LM3804" i="1"/>
  <c r="LN3804" i="1"/>
  <c r="LO3804" i="1"/>
  <c r="LL3805" i="1"/>
  <c r="LH3805" i="1"/>
  <c r="LM3805" i="1"/>
  <c r="LK3808" i="1"/>
  <c r="LJ3808" i="1"/>
  <c r="LI3809" i="1"/>
  <c r="LG3811" i="1"/>
  <c r="LC3812" i="1"/>
  <c r="LM3812" i="1"/>
  <c r="LN3812" i="1"/>
  <c r="LO3812" i="1"/>
  <c r="LM3813" i="1"/>
  <c r="LC3816" i="1"/>
  <c r="LM3816" i="1"/>
  <c r="LM3817" i="1"/>
  <c r="LC3820" i="1"/>
  <c r="LM3820" i="1"/>
  <c r="LM3821" i="1"/>
  <c r="LC3824" i="1"/>
  <c r="LM3824" i="1"/>
  <c r="LM3825" i="1"/>
  <c r="LC3826" i="1"/>
  <c r="LM3826" i="1"/>
  <c r="LL3826" i="1"/>
  <c r="LN3827" i="1"/>
  <c r="LO3827" i="1"/>
  <c r="LH3827" i="1"/>
  <c r="LK3827" i="1"/>
  <c r="LD3831" i="1"/>
  <c r="LM3831" i="1"/>
  <c r="LK3832" i="1"/>
  <c r="LH3832" i="1"/>
  <c r="LF3833" i="1"/>
  <c r="LI3833" i="1"/>
  <c r="LG3837" i="1"/>
  <c r="LJ3837" i="1"/>
  <c r="LH3842" i="1"/>
  <c r="LK3842" i="1"/>
  <c r="LH3854" i="1"/>
  <c r="LK3854" i="1"/>
  <c r="LG3869" i="1"/>
  <c r="LJ3869" i="1"/>
  <c r="LH3870" i="1"/>
  <c r="LK3870" i="1"/>
  <c r="LL3725" i="1"/>
  <c r="LL3729" i="1"/>
  <c r="LL3733" i="1"/>
  <c r="LL3737" i="1"/>
  <c r="LL3741" i="1"/>
  <c r="LL3745" i="1"/>
  <c r="LL3749" i="1"/>
  <c r="LL3753" i="1"/>
  <c r="LL3757" i="1"/>
  <c r="LL3761" i="1"/>
  <c r="LG3765" i="1"/>
  <c r="LM3766" i="1"/>
  <c r="LC3766" i="1"/>
  <c r="LN3767" i="1"/>
  <c r="LO3767" i="1"/>
  <c r="LH3767" i="1"/>
  <c r="LK3770" i="1"/>
  <c r="LG3773" i="1"/>
  <c r="LM3774" i="1"/>
  <c r="LC3774" i="1"/>
  <c r="LN3775" i="1"/>
  <c r="LO3775" i="1"/>
  <c r="LH3775" i="1"/>
  <c r="LK3778" i="1"/>
  <c r="LG3781" i="1"/>
  <c r="LM3782" i="1"/>
  <c r="LC3782" i="1"/>
  <c r="LN3783" i="1"/>
  <c r="LO3783" i="1"/>
  <c r="LH3783" i="1"/>
  <c r="LK3786" i="1"/>
  <c r="LG3789" i="1"/>
  <c r="LM3790" i="1"/>
  <c r="LC3790" i="1"/>
  <c r="LN3791" i="1"/>
  <c r="LO3791" i="1"/>
  <c r="LH3791" i="1"/>
  <c r="LK3794" i="1"/>
  <c r="LG3797" i="1"/>
  <c r="LM3798" i="1"/>
  <c r="LC3798" i="1"/>
  <c r="LN3799" i="1"/>
  <c r="LO3799" i="1"/>
  <c r="LH3799" i="1"/>
  <c r="LK3802" i="1"/>
  <c r="LG3805" i="1"/>
  <c r="LM3806" i="1"/>
  <c r="LC3806" i="1"/>
  <c r="LN3807" i="1"/>
  <c r="LO3807" i="1"/>
  <c r="LH3807" i="1"/>
  <c r="LK3810" i="1"/>
  <c r="LF3815" i="1"/>
  <c r="LI3815" i="1"/>
  <c r="LL3816" i="1"/>
  <c r="LF3819" i="1"/>
  <c r="LI3819" i="1"/>
  <c r="LL3820" i="1"/>
  <c r="LF3823" i="1"/>
  <c r="LI3823" i="1"/>
  <c r="LL3824" i="1"/>
  <c r="LG3830" i="1"/>
  <c r="LJ3830" i="1"/>
  <c r="LG3845" i="1"/>
  <c r="LJ3845" i="1"/>
  <c r="LH3850" i="1"/>
  <c r="LK3850" i="1"/>
  <c r="LH3862" i="1"/>
  <c r="LK3862" i="1"/>
  <c r="LC3764" i="1"/>
  <c r="LM3764" i="1"/>
  <c r="LG3767" i="1"/>
  <c r="LC3768" i="1"/>
  <c r="LM3768" i="1"/>
  <c r="LL3769" i="1"/>
  <c r="LH3769" i="1"/>
  <c r="LK3772" i="1"/>
  <c r="LI3773" i="1"/>
  <c r="LH3774" i="1"/>
  <c r="LG3775" i="1"/>
  <c r="LC3776" i="1"/>
  <c r="LM3776" i="1"/>
  <c r="LL3777" i="1"/>
  <c r="LH3777" i="1"/>
  <c r="LM3777" i="1"/>
  <c r="LL3778" i="1"/>
  <c r="LK3779" i="1"/>
  <c r="LK3780" i="1"/>
  <c r="LJ3780" i="1"/>
  <c r="LI3781" i="1"/>
  <c r="LH3782" i="1"/>
  <c r="LG3783" i="1"/>
  <c r="LC3784" i="1"/>
  <c r="LM3784" i="1"/>
  <c r="LL3785" i="1"/>
  <c r="LH3785" i="1"/>
  <c r="LM3785" i="1"/>
  <c r="LL3786" i="1"/>
  <c r="LK3787" i="1"/>
  <c r="LK3788" i="1"/>
  <c r="LJ3788" i="1"/>
  <c r="LI3789" i="1"/>
  <c r="LH3790" i="1"/>
  <c r="LG3791" i="1"/>
  <c r="LC3792" i="1"/>
  <c r="LM3792" i="1"/>
  <c r="LL3793" i="1"/>
  <c r="LH3793" i="1"/>
  <c r="LM3793" i="1"/>
  <c r="LL3794" i="1"/>
  <c r="LK3795" i="1"/>
  <c r="LK3796" i="1"/>
  <c r="LJ3796" i="1"/>
  <c r="LI3797" i="1"/>
  <c r="LH3798" i="1"/>
  <c r="LG3799" i="1"/>
  <c r="LC3800" i="1"/>
  <c r="LM3800" i="1"/>
  <c r="LL3801" i="1"/>
  <c r="LH3801" i="1"/>
  <c r="LM3801" i="1"/>
  <c r="LL3802" i="1"/>
  <c r="LK3803" i="1"/>
  <c r="LK3804" i="1"/>
  <c r="LJ3804" i="1"/>
  <c r="LI3805" i="1"/>
  <c r="LH3806" i="1"/>
  <c r="LG3807" i="1"/>
  <c r="LC3808" i="1"/>
  <c r="LM3808" i="1"/>
  <c r="LL3809" i="1"/>
  <c r="LH3809" i="1"/>
  <c r="LM3809" i="1"/>
  <c r="LL3810" i="1"/>
  <c r="LK3811" i="1"/>
  <c r="LK3812" i="1"/>
  <c r="LJ3812" i="1"/>
  <c r="LL3813" i="1"/>
  <c r="LH3813" i="1"/>
  <c r="LK3813" i="1"/>
  <c r="LN3815" i="1"/>
  <c r="LO3815" i="1"/>
  <c r="LK3816" i="1"/>
  <c r="LL3817" i="1"/>
  <c r="LH3817" i="1"/>
  <c r="LK3817" i="1"/>
  <c r="LN3819" i="1"/>
  <c r="LO3819" i="1"/>
  <c r="LK3820" i="1"/>
  <c r="LL3821" i="1"/>
  <c r="LH3821" i="1"/>
  <c r="LK3821" i="1"/>
  <c r="LN3823" i="1"/>
  <c r="LO3823" i="1"/>
  <c r="LK3824" i="1"/>
  <c r="LL3825" i="1"/>
  <c r="LH3825" i="1"/>
  <c r="LK3825" i="1"/>
  <c r="LN3829" i="1"/>
  <c r="LO3829" i="1"/>
  <c r="LL3830" i="1"/>
  <c r="LN3833" i="1"/>
  <c r="LO3833" i="1"/>
  <c r="LG3834" i="1"/>
  <c r="LJ3834" i="1"/>
  <c r="LH3838" i="1"/>
  <c r="LK3838" i="1"/>
  <c r="LG3853" i="1"/>
  <c r="LJ3853" i="1"/>
  <c r="LH3858" i="1"/>
  <c r="LK3858" i="1"/>
  <c r="LH3874" i="1"/>
  <c r="LK3874" i="1"/>
  <c r="LH3835" i="1"/>
  <c r="LF3836" i="1"/>
  <c r="LI3836" i="1"/>
  <c r="LN3838" i="1"/>
  <c r="LO3838" i="1"/>
  <c r="LN3839" i="1"/>
  <c r="LO3839" i="1"/>
  <c r="LK3841" i="1"/>
  <c r="LM3841" i="1"/>
  <c r="LH3843" i="1"/>
  <c r="LF3844" i="1"/>
  <c r="LI3844" i="1"/>
  <c r="LN3846" i="1"/>
  <c r="LO3846" i="1"/>
  <c r="LN3847" i="1"/>
  <c r="LO3847" i="1"/>
  <c r="LK3849" i="1"/>
  <c r="LM3849" i="1"/>
  <c r="LH3851" i="1"/>
  <c r="LF3852" i="1"/>
  <c r="LI3852" i="1"/>
  <c r="LN3854" i="1"/>
  <c r="LO3854" i="1"/>
  <c r="LN3855" i="1"/>
  <c r="LO3855" i="1"/>
  <c r="LK3857" i="1"/>
  <c r="LM3857" i="1"/>
  <c r="LH3859" i="1"/>
  <c r="LF3860" i="1"/>
  <c r="LI3860" i="1"/>
  <c r="LN3862" i="1"/>
  <c r="LO3862" i="1"/>
  <c r="LN3863" i="1"/>
  <c r="LO3863" i="1"/>
  <c r="LK3865" i="1"/>
  <c r="LM3865" i="1"/>
  <c r="LH3867" i="1"/>
  <c r="LF3868" i="1"/>
  <c r="LI3868" i="1"/>
  <c r="LI3869" i="1"/>
  <c r="LN3870" i="1"/>
  <c r="LO3870" i="1"/>
  <c r="LN3871" i="1"/>
  <c r="LO3871" i="1"/>
  <c r="LK3873" i="1"/>
  <c r="LM3873" i="1"/>
  <c r="LH3875" i="1"/>
  <c r="LF3876" i="1"/>
  <c r="LI3876" i="1"/>
  <c r="LI3877" i="1"/>
  <c r="LN3878" i="1"/>
  <c r="LO3878" i="1"/>
  <c r="LH3879" i="1"/>
  <c r="LK3879" i="1"/>
  <c r="LH3880" i="1"/>
  <c r="LH3882" i="1"/>
  <c r="LK3882" i="1"/>
  <c r="LC3885" i="1"/>
  <c r="LM3885" i="1"/>
  <c r="LH3885" i="1"/>
  <c r="LG3889" i="1"/>
  <c r="LJ3889" i="1"/>
  <c r="LH3892" i="1"/>
  <c r="LG3893" i="1"/>
  <c r="LJ3893" i="1"/>
  <c r="LH3896" i="1"/>
  <c r="LG3897" i="1"/>
  <c r="LJ3897" i="1"/>
  <c r="LN3899" i="1"/>
  <c r="LO3899" i="1"/>
  <c r="LN3903" i="1"/>
  <c r="LO3903" i="1"/>
  <c r="LN3907" i="1"/>
  <c r="LO3907" i="1"/>
  <c r="LK3911" i="1"/>
  <c r="LH3911" i="1"/>
  <c r="LC3814" i="1"/>
  <c r="LD3815" i="1"/>
  <c r="LH3815" i="1"/>
  <c r="LC3818" i="1"/>
  <c r="LD3819" i="1"/>
  <c r="LH3819" i="1"/>
  <c r="LC3822" i="1"/>
  <c r="LD3823" i="1"/>
  <c r="LH3823" i="1"/>
  <c r="LF3827" i="1"/>
  <c r="LG3828" i="1"/>
  <c r="LL3828" i="1"/>
  <c r="LC3829" i="1"/>
  <c r="LH3829" i="1"/>
  <c r="LH3830" i="1"/>
  <c r="LM3830" i="1"/>
  <c r="LC3832" i="1"/>
  <c r="LD3833" i="1"/>
  <c r="LI3834" i="1"/>
  <c r="LK3835" i="1"/>
  <c r="LL3836" i="1"/>
  <c r="LL3837" i="1"/>
  <c r="LH3840" i="1"/>
  <c r="LH3841" i="1"/>
  <c r="LM3842" i="1"/>
  <c r="LK3843" i="1"/>
  <c r="LL3844" i="1"/>
  <c r="LL3845" i="1"/>
  <c r="LH3848" i="1"/>
  <c r="LH3849" i="1"/>
  <c r="LM3850" i="1"/>
  <c r="LK3851" i="1"/>
  <c r="LL3852" i="1"/>
  <c r="LL3853" i="1"/>
  <c r="LH3856" i="1"/>
  <c r="LH3857" i="1"/>
  <c r="LM3858" i="1"/>
  <c r="LK3859" i="1"/>
  <c r="LL3860" i="1"/>
  <c r="LL3861" i="1"/>
  <c r="LH3864" i="1"/>
  <c r="LH3865" i="1"/>
  <c r="LM3866" i="1"/>
  <c r="LK3867" i="1"/>
  <c r="LL3868" i="1"/>
  <c r="LL3869" i="1"/>
  <c r="LH3872" i="1"/>
  <c r="LH3873" i="1"/>
  <c r="LM3874" i="1"/>
  <c r="LK3875" i="1"/>
  <c r="LL3876" i="1"/>
  <c r="LL3877" i="1"/>
  <c r="LG3878" i="1"/>
  <c r="LJ3878" i="1"/>
  <c r="LM3878" i="1"/>
  <c r="LF3880" i="1"/>
  <c r="LI3880" i="1"/>
  <c r="LK3881" i="1"/>
  <c r="LL3882" i="1"/>
  <c r="LH3883" i="1"/>
  <c r="LK3883" i="1"/>
  <c r="LH3884" i="1"/>
  <c r="LL3885" i="1"/>
  <c r="LH3886" i="1"/>
  <c r="LK3886" i="1"/>
  <c r="LN3887" i="1"/>
  <c r="LO3887" i="1"/>
  <c r="LC3889" i="1"/>
  <c r="LM3889" i="1"/>
  <c r="LH3890" i="1"/>
  <c r="LK3890" i="1"/>
  <c r="LF3892" i="1"/>
  <c r="LI3892" i="1"/>
  <c r="LK3892" i="1"/>
  <c r="LC3893" i="1"/>
  <c r="LM3893" i="1"/>
  <c r="LH3894" i="1"/>
  <c r="LK3894" i="1"/>
  <c r="LF3896" i="1"/>
  <c r="LI3896" i="1"/>
  <c r="LK3896" i="1"/>
  <c r="LC3897" i="1"/>
  <c r="LM3897" i="1"/>
  <c r="LH3898" i="1"/>
  <c r="LK3898" i="1"/>
  <c r="LN3902" i="1"/>
  <c r="LO3902" i="1"/>
  <c r="LN3906" i="1"/>
  <c r="LO3906" i="1"/>
  <c r="LH3912" i="1"/>
  <c r="LK3912" i="1"/>
  <c r="LL3814" i="1"/>
  <c r="LL3818" i="1"/>
  <c r="LL3822" i="1"/>
  <c r="LK3833" i="1"/>
  <c r="LN3835" i="1"/>
  <c r="LO3835" i="1"/>
  <c r="LK3837" i="1"/>
  <c r="LM3837" i="1"/>
  <c r="LH3839" i="1"/>
  <c r="LF3840" i="1"/>
  <c r="LI3840" i="1"/>
  <c r="LI3841" i="1"/>
  <c r="LN3842" i="1"/>
  <c r="LO3842" i="1"/>
  <c r="LN3843" i="1"/>
  <c r="LO3843" i="1"/>
  <c r="LK3845" i="1"/>
  <c r="LM3845" i="1"/>
  <c r="LH3847" i="1"/>
  <c r="LF3848" i="1"/>
  <c r="LI3848" i="1"/>
  <c r="LI3849" i="1"/>
  <c r="LN3850" i="1"/>
  <c r="LO3850" i="1"/>
  <c r="LN3851" i="1"/>
  <c r="LO3851" i="1"/>
  <c r="LK3853" i="1"/>
  <c r="LM3853" i="1"/>
  <c r="LH3855" i="1"/>
  <c r="LF3856" i="1"/>
  <c r="LI3856" i="1"/>
  <c r="LI3857" i="1"/>
  <c r="LN3858" i="1"/>
  <c r="LO3858" i="1"/>
  <c r="LN3859" i="1"/>
  <c r="LO3859" i="1"/>
  <c r="LK3861" i="1"/>
  <c r="LM3861" i="1"/>
  <c r="LH3863" i="1"/>
  <c r="LF3864" i="1"/>
  <c r="LI3864" i="1"/>
  <c r="LI3865" i="1"/>
  <c r="LN3866" i="1"/>
  <c r="LO3866" i="1"/>
  <c r="LN3867" i="1"/>
  <c r="LO3867" i="1"/>
  <c r="LK3869" i="1"/>
  <c r="LM3869" i="1"/>
  <c r="LH3871" i="1"/>
  <c r="LF3872" i="1"/>
  <c r="LI3872" i="1"/>
  <c r="LI3873" i="1"/>
  <c r="LN3874" i="1"/>
  <c r="LO3874" i="1"/>
  <c r="LN3875" i="1"/>
  <c r="LO3875" i="1"/>
  <c r="LK3877" i="1"/>
  <c r="LM3877" i="1"/>
  <c r="LG3881" i="1"/>
  <c r="LJ3881" i="1"/>
  <c r="LG3882" i="1"/>
  <c r="LJ3882" i="1"/>
  <c r="LM3882" i="1"/>
  <c r="LF3884" i="1"/>
  <c r="LI3884" i="1"/>
  <c r="LK3885" i="1"/>
  <c r="LN3886" i="1"/>
  <c r="LO3886" i="1"/>
  <c r="LH3887" i="1"/>
  <c r="LK3887" i="1"/>
  <c r="LH3888" i="1"/>
  <c r="LN3890" i="1"/>
  <c r="LO3890" i="1"/>
  <c r="LH3891" i="1"/>
  <c r="LK3891" i="1"/>
  <c r="LN3894" i="1"/>
  <c r="LO3894" i="1"/>
  <c r="LH3895" i="1"/>
  <c r="LK3895" i="1"/>
  <c r="LN3898" i="1"/>
  <c r="LO3898" i="1"/>
  <c r="LH3899" i="1"/>
  <c r="LK3899" i="1"/>
  <c r="LG3902" i="1"/>
  <c r="LJ3902" i="1"/>
  <c r="LH3903" i="1"/>
  <c r="LK3903" i="1"/>
  <c r="LG3906" i="1"/>
  <c r="LJ3906" i="1"/>
  <c r="LH3907" i="1"/>
  <c r="LK3907" i="1"/>
  <c r="LK3829" i="1"/>
  <c r="LK3830" i="1"/>
  <c r="LL3831" i="1"/>
  <c r="LH3831" i="1"/>
  <c r="LL3834" i="1"/>
  <c r="LH3836" i="1"/>
  <c r="LH3837" i="1"/>
  <c r="LK3839" i="1"/>
  <c r="LL3840" i="1"/>
  <c r="LG3841" i="1"/>
  <c r="LJ3841" i="1"/>
  <c r="LL3841" i="1"/>
  <c r="LH3844" i="1"/>
  <c r="LH3845" i="1"/>
  <c r="LK3847" i="1"/>
  <c r="LL3848" i="1"/>
  <c r="LG3849" i="1"/>
  <c r="LJ3849" i="1"/>
  <c r="LL3849" i="1"/>
  <c r="LH3852" i="1"/>
  <c r="LH3853" i="1"/>
  <c r="LK3855" i="1"/>
  <c r="LL3856" i="1"/>
  <c r="LG3857" i="1"/>
  <c r="LJ3857" i="1"/>
  <c r="LL3857" i="1"/>
  <c r="LH3860" i="1"/>
  <c r="LH3861" i="1"/>
  <c r="LK3863" i="1"/>
  <c r="LL3864" i="1"/>
  <c r="LG3865" i="1"/>
  <c r="LJ3865" i="1"/>
  <c r="LL3865" i="1"/>
  <c r="LH3868" i="1"/>
  <c r="LH3869" i="1"/>
  <c r="LK3871" i="1"/>
  <c r="LL3872" i="1"/>
  <c r="LG3873" i="1"/>
  <c r="LJ3873" i="1"/>
  <c r="LL3873" i="1"/>
  <c r="LH3876" i="1"/>
  <c r="LH3877" i="1"/>
  <c r="LH3878" i="1"/>
  <c r="LK3878" i="1"/>
  <c r="LN3879" i="1"/>
  <c r="LO3879" i="1"/>
  <c r="LK3880" i="1"/>
  <c r="LC3881" i="1"/>
  <c r="LM3881" i="1"/>
  <c r="LG3884" i="1"/>
  <c r="LG3885" i="1"/>
  <c r="LJ3885" i="1"/>
  <c r="LG3886" i="1"/>
  <c r="LJ3886" i="1"/>
  <c r="LM3886" i="1"/>
  <c r="LF3888" i="1"/>
  <c r="LI3888" i="1"/>
  <c r="LG3890" i="1"/>
  <c r="LJ3890" i="1"/>
  <c r="LM3890" i="1"/>
  <c r="LN3891" i="1"/>
  <c r="LO3891" i="1"/>
  <c r="LG3894" i="1"/>
  <c r="LJ3894" i="1"/>
  <c r="LM3894" i="1"/>
  <c r="LN3895" i="1"/>
  <c r="LO3895" i="1"/>
  <c r="LG3898" i="1"/>
  <c r="LJ3898" i="1"/>
  <c r="LM3898" i="1"/>
  <c r="LH3900" i="1"/>
  <c r="LK3900" i="1"/>
  <c r="LF3901" i="1"/>
  <c r="LI3901" i="1"/>
  <c r="LH3904" i="1"/>
  <c r="LK3904" i="1"/>
  <c r="LF3905" i="1"/>
  <c r="LI3905" i="1"/>
  <c r="LN3911" i="1"/>
  <c r="LO3911" i="1"/>
  <c r="LL3901" i="1"/>
  <c r="LM3902" i="1"/>
  <c r="LL3905" i="1"/>
  <c r="LM3906" i="1"/>
  <c r="LG3914" i="1"/>
  <c r="LM3915" i="1"/>
  <c r="LC3915" i="1"/>
  <c r="LN3916" i="1"/>
  <c r="LO3916" i="1"/>
  <c r="LG3917" i="1"/>
  <c r="LJ3917" i="1"/>
  <c r="LG3918" i="1"/>
  <c r="LJ3918" i="1"/>
  <c r="LM3918" i="1"/>
  <c r="LF3920" i="1"/>
  <c r="LI3920" i="1"/>
  <c r="LK3921" i="1"/>
  <c r="LN3922" i="1"/>
  <c r="LO3922" i="1"/>
  <c r="LH3923" i="1"/>
  <c r="LK3923" i="1"/>
  <c r="LH3924" i="1"/>
  <c r="LH3926" i="1"/>
  <c r="LK3926" i="1"/>
  <c r="LC3929" i="1"/>
  <c r="LM3929" i="1"/>
  <c r="LN3932" i="1"/>
  <c r="LO3932" i="1"/>
  <c r="LG3933" i="1"/>
  <c r="LJ3933" i="1"/>
  <c r="LG3934" i="1"/>
  <c r="LJ3934" i="1"/>
  <c r="LM3934" i="1"/>
  <c r="LF3936" i="1"/>
  <c r="LI3936" i="1"/>
  <c r="LK3937" i="1"/>
  <c r="LN3938" i="1"/>
  <c r="LO3938" i="1"/>
  <c r="LH3939" i="1"/>
  <c r="LK3939" i="1"/>
  <c r="LH3940" i="1"/>
  <c r="LK3940" i="1"/>
  <c r="LN3942" i="1"/>
  <c r="LO3942" i="1"/>
  <c r="LF3945" i="1"/>
  <c r="LI3945" i="1"/>
  <c r="LG3946" i="1"/>
  <c r="LJ3946" i="1"/>
  <c r="LH3947" i="1"/>
  <c r="LK3947" i="1"/>
  <c r="LN3948" i="1"/>
  <c r="LO3948" i="1"/>
  <c r="LJ3952" i="1"/>
  <c r="LG3952" i="1"/>
  <c r="LN3962" i="1"/>
  <c r="LO3962" i="1"/>
  <c r="LC3879" i="1"/>
  <c r="LL3880" i="1"/>
  <c r="LC3883" i="1"/>
  <c r="LL3884" i="1"/>
  <c r="LC3887" i="1"/>
  <c r="LL3888" i="1"/>
  <c r="LL3892" i="1"/>
  <c r="LL3896" i="1"/>
  <c r="LL3900" i="1"/>
  <c r="LM3901" i="1"/>
  <c r="LL3904" i="1"/>
  <c r="LM3905" i="1"/>
  <c r="LG3908" i="1"/>
  <c r="LM3908" i="1"/>
  <c r="LH3909" i="1"/>
  <c r="LN3909" i="1"/>
  <c r="LO3909" i="1"/>
  <c r="LI3910" i="1"/>
  <c r="LD3911" i="1"/>
  <c r="LC3917" i="1"/>
  <c r="LM3917" i="1"/>
  <c r="LH3917" i="1"/>
  <c r="LN3920" i="1"/>
  <c r="LO3920" i="1"/>
  <c r="LG3921" i="1"/>
  <c r="LJ3921" i="1"/>
  <c r="LG3922" i="1"/>
  <c r="LJ3922" i="1"/>
  <c r="LM3922" i="1"/>
  <c r="LF3924" i="1"/>
  <c r="LI3924" i="1"/>
  <c r="LK3925" i="1"/>
  <c r="LN3926" i="1"/>
  <c r="LO3926" i="1"/>
  <c r="LH3927" i="1"/>
  <c r="LK3927" i="1"/>
  <c r="LH3928" i="1"/>
  <c r="LL3929" i="1"/>
  <c r="LH3930" i="1"/>
  <c r="LK3930" i="1"/>
  <c r="LN3931" i="1"/>
  <c r="LO3931" i="1"/>
  <c r="LC3933" i="1"/>
  <c r="LM3933" i="1"/>
  <c r="LH3933" i="1"/>
  <c r="LN3936" i="1"/>
  <c r="LO3936" i="1"/>
  <c r="LG3937" i="1"/>
  <c r="LJ3937" i="1"/>
  <c r="LG3938" i="1"/>
  <c r="LJ3938" i="1"/>
  <c r="LM3938" i="1"/>
  <c r="LF3941" i="1"/>
  <c r="LI3941" i="1"/>
  <c r="LG3942" i="1"/>
  <c r="LJ3942" i="1"/>
  <c r="LH3943" i="1"/>
  <c r="LK3943" i="1"/>
  <c r="LN3944" i="1"/>
  <c r="LO3944" i="1"/>
  <c r="LK3949" i="1"/>
  <c r="LH3949" i="1"/>
  <c r="LN3951" i="1"/>
  <c r="LO3951" i="1"/>
  <c r="LH3952" i="1"/>
  <c r="LK3952" i="1"/>
  <c r="LD3835" i="1"/>
  <c r="LC3838" i="1"/>
  <c r="LD3839" i="1"/>
  <c r="LC3842" i="1"/>
  <c r="LD3843" i="1"/>
  <c r="LC3846" i="1"/>
  <c r="LD3847" i="1"/>
  <c r="LC3850" i="1"/>
  <c r="LD3851" i="1"/>
  <c r="LC3854" i="1"/>
  <c r="LD3855" i="1"/>
  <c r="LC3858" i="1"/>
  <c r="LD3859" i="1"/>
  <c r="LC3862" i="1"/>
  <c r="LD3863" i="1"/>
  <c r="LC3866" i="1"/>
  <c r="LD3867" i="1"/>
  <c r="LC3870" i="1"/>
  <c r="LD3871" i="1"/>
  <c r="LC3874" i="1"/>
  <c r="LD3875" i="1"/>
  <c r="LC3878" i="1"/>
  <c r="LD3879" i="1"/>
  <c r="LC3882" i="1"/>
  <c r="LD3883" i="1"/>
  <c r="LC3886" i="1"/>
  <c r="LD3887" i="1"/>
  <c r="LC3890" i="1"/>
  <c r="LD3891" i="1"/>
  <c r="LC3894" i="1"/>
  <c r="LD3895" i="1"/>
  <c r="LC3898" i="1"/>
  <c r="LD3899" i="1"/>
  <c r="LI3900" i="1"/>
  <c r="LJ3901" i="1"/>
  <c r="LC3902" i="1"/>
  <c r="LK3902" i="1"/>
  <c r="LD3903" i="1"/>
  <c r="LI3904" i="1"/>
  <c r="LJ3905" i="1"/>
  <c r="LC3906" i="1"/>
  <c r="LK3906" i="1"/>
  <c r="LD3907" i="1"/>
  <c r="LK3910" i="1"/>
  <c r="LL3912" i="1"/>
  <c r="LF3913" i="1"/>
  <c r="LL3913" i="1"/>
  <c r="LK3915" i="1"/>
  <c r="LJ3915" i="1"/>
  <c r="LH3916" i="1"/>
  <c r="LL3917" i="1"/>
  <c r="LH3918" i="1"/>
  <c r="LK3918" i="1"/>
  <c r="LN3919" i="1"/>
  <c r="LO3919" i="1"/>
  <c r="LC3921" i="1"/>
  <c r="LM3921" i="1"/>
  <c r="LH3921" i="1"/>
  <c r="LN3924" i="1"/>
  <c r="LO3924" i="1"/>
  <c r="LG3925" i="1"/>
  <c r="LJ3925" i="1"/>
  <c r="LG3926" i="1"/>
  <c r="LJ3926" i="1"/>
  <c r="LM3926" i="1"/>
  <c r="LF3928" i="1"/>
  <c r="LI3928" i="1"/>
  <c r="LK3929" i="1"/>
  <c r="LL3930" i="1"/>
  <c r="LH3931" i="1"/>
  <c r="LK3931" i="1"/>
  <c r="LH3932" i="1"/>
  <c r="LL3933" i="1"/>
  <c r="LH3934" i="1"/>
  <c r="LK3934" i="1"/>
  <c r="LN3935" i="1"/>
  <c r="LO3935" i="1"/>
  <c r="LC3937" i="1"/>
  <c r="LM3937" i="1"/>
  <c r="LH3937" i="1"/>
  <c r="LN3940" i="1"/>
  <c r="LO3940" i="1"/>
  <c r="LK3945" i="1"/>
  <c r="LH3945" i="1"/>
  <c r="LN3947" i="1"/>
  <c r="LO3947" i="1"/>
  <c r="LH3948" i="1"/>
  <c r="LK3948" i="1"/>
  <c r="LN3950" i="1"/>
  <c r="LO3950" i="1"/>
  <c r="LK3954" i="1"/>
  <c r="LH3954" i="1"/>
  <c r="LN3958" i="1"/>
  <c r="LO3958" i="1"/>
  <c r="LN3966" i="1"/>
  <c r="LO3966" i="1"/>
  <c r="LH3902" i="1"/>
  <c r="LH3906" i="1"/>
  <c r="LL3908" i="1"/>
  <c r="LH3908" i="1"/>
  <c r="LK3909" i="1"/>
  <c r="LK3913" i="1"/>
  <c r="LL3914" i="1"/>
  <c r="LH3914" i="1"/>
  <c r="LM3914" i="1"/>
  <c r="LL3915" i="1"/>
  <c r="LF3916" i="1"/>
  <c r="LI3916" i="1"/>
  <c r="LK3917" i="1"/>
  <c r="LL3918" i="1"/>
  <c r="LH3919" i="1"/>
  <c r="LK3919" i="1"/>
  <c r="LH3920" i="1"/>
  <c r="LH3922" i="1"/>
  <c r="LK3922" i="1"/>
  <c r="LK3924" i="1"/>
  <c r="LC3925" i="1"/>
  <c r="LM3925" i="1"/>
  <c r="LN3928" i="1"/>
  <c r="LO3928" i="1"/>
  <c r="LG3929" i="1"/>
  <c r="LJ3929" i="1"/>
  <c r="LG3930" i="1"/>
  <c r="LJ3930" i="1"/>
  <c r="LM3930" i="1"/>
  <c r="LF3932" i="1"/>
  <c r="LI3932" i="1"/>
  <c r="LK3933" i="1"/>
  <c r="LL3934" i="1"/>
  <c r="LH3935" i="1"/>
  <c r="LK3935" i="1"/>
  <c r="LH3936" i="1"/>
  <c r="LH3938" i="1"/>
  <c r="LK3938" i="1"/>
  <c r="LK3941" i="1"/>
  <c r="LH3941" i="1"/>
  <c r="LN3943" i="1"/>
  <c r="LO3943" i="1"/>
  <c r="LH3944" i="1"/>
  <c r="LK3944" i="1"/>
  <c r="LN3946" i="1"/>
  <c r="LO3946" i="1"/>
  <c r="LF3949" i="1"/>
  <c r="LI3949" i="1"/>
  <c r="LG3950" i="1"/>
  <c r="LJ3950" i="1"/>
  <c r="LH3951" i="1"/>
  <c r="LK3951" i="1"/>
  <c r="LH3955" i="1"/>
  <c r="LK3955" i="1"/>
  <c r="LL3941" i="1"/>
  <c r="LM3942" i="1"/>
  <c r="LL3945" i="1"/>
  <c r="LM3946" i="1"/>
  <c r="LL3949" i="1"/>
  <c r="LM3950" i="1"/>
  <c r="LI3955" i="1"/>
  <c r="LK3956" i="1"/>
  <c r="LG3959" i="1"/>
  <c r="LM3960" i="1"/>
  <c r="LC3960" i="1"/>
  <c r="LN3960" i="1"/>
  <c r="LO3960" i="1"/>
  <c r="LL3961" i="1"/>
  <c r="LH3961" i="1"/>
  <c r="LM3961" i="1"/>
  <c r="LK3964" i="1"/>
  <c r="LJ3964" i="1"/>
  <c r="LI3965" i="1"/>
  <c r="LH3966" i="1"/>
  <c r="LG3967" i="1"/>
  <c r="LM3968" i="1"/>
  <c r="LC3968" i="1"/>
  <c r="LL3968" i="1"/>
  <c r="LK3969" i="1"/>
  <c r="LH3969" i="1"/>
  <c r="LL3969" i="1"/>
  <c r="LF3970" i="1"/>
  <c r="LF3972" i="1"/>
  <c r="LI3972" i="1"/>
  <c r="LM3972" i="1"/>
  <c r="LM3980" i="1"/>
  <c r="LL3980" i="1"/>
  <c r="LC3980" i="1"/>
  <c r="LG3981" i="1"/>
  <c r="LJ3981" i="1"/>
  <c r="LF3997" i="1"/>
  <c r="LI3997" i="1"/>
  <c r="LG4000" i="1"/>
  <c r="LJ4000" i="1"/>
  <c r="LD3916" i="1"/>
  <c r="LC3919" i="1"/>
  <c r="LD3920" i="1"/>
  <c r="LC3923" i="1"/>
  <c r="LD3924" i="1"/>
  <c r="LC3927" i="1"/>
  <c r="LD3928" i="1"/>
  <c r="LC3931" i="1"/>
  <c r="LD3932" i="1"/>
  <c r="LC3935" i="1"/>
  <c r="LD3936" i="1"/>
  <c r="LC3939" i="1"/>
  <c r="LD3940" i="1"/>
  <c r="LM3941" i="1"/>
  <c r="LC3943" i="1"/>
  <c r="LD3944" i="1"/>
  <c r="LM3945" i="1"/>
  <c r="LC3947" i="1"/>
  <c r="LD3948" i="1"/>
  <c r="LM3949" i="1"/>
  <c r="LC3951" i="1"/>
  <c r="LL3952" i="1"/>
  <c r="LK3953" i="1"/>
  <c r="LJ3954" i="1"/>
  <c r="LK3958" i="1"/>
  <c r="LG3961" i="1"/>
  <c r="LC3962" i="1"/>
  <c r="LM3962" i="1"/>
  <c r="LN3963" i="1"/>
  <c r="LO3963" i="1"/>
  <c r="LH3963" i="1"/>
  <c r="LK3966" i="1"/>
  <c r="LJ3966" i="1"/>
  <c r="LI3967" i="1"/>
  <c r="LG3968" i="1"/>
  <c r="LD3969" i="1"/>
  <c r="LD3970" i="1"/>
  <c r="LM3970" i="1"/>
  <c r="LM3971" i="1"/>
  <c r="LC3971" i="1"/>
  <c r="LL3972" i="1"/>
  <c r="LN3976" i="1"/>
  <c r="LO3976" i="1"/>
  <c r="LG3977" i="1"/>
  <c r="LJ3977" i="1"/>
  <c r="LN3977" i="1"/>
  <c r="LO3977" i="1"/>
  <c r="LN3987" i="1"/>
  <c r="LO3987" i="1"/>
  <c r="LF3991" i="1"/>
  <c r="LI3991" i="1"/>
  <c r="LI3994" i="1"/>
  <c r="LF3994" i="1"/>
  <c r="LH4001" i="1"/>
  <c r="LK4001" i="1"/>
  <c r="LC3918" i="1"/>
  <c r="LD3919" i="1"/>
  <c r="LC3922" i="1"/>
  <c r="LD3923" i="1"/>
  <c r="LC3926" i="1"/>
  <c r="LD3927" i="1"/>
  <c r="LC3930" i="1"/>
  <c r="LD3931" i="1"/>
  <c r="LC3934" i="1"/>
  <c r="LD3935" i="1"/>
  <c r="LC3938" i="1"/>
  <c r="LD3939" i="1"/>
  <c r="LI3940" i="1"/>
  <c r="LJ3941" i="1"/>
  <c r="LC3942" i="1"/>
  <c r="LK3942" i="1"/>
  <c r="LD3943" i="1"/>
  <c r="LI3944" i="1"/>
  <c r="LJ3945" i="1"/>
  <c r="LC3946" i="1"/>
  <c r="LK3946" i="1"/>
  <c r="LD3947" i="1"/>
  <c r="LI3948" i="1"/>
  <c r="LJ3949" i="1"/>
  <c r="LC3950" i="1"/>
  <c r="LK3950" i="1"/>
  <c r="LD3951" i="1"/>
  <c r="LI3952" i="1"/>
  <c r="LG3953" i="1"/>
  <c r="LL3953" i="1"/>
  <c r="LL3954" i="1"/>
  <c r="LM3956" i="1"/>
  <c r="LC3956" i="1"/>
  <c r="LL3957" i="1"/>
  <c r="LH3957" i="1"/>
  <c r="LM3957" i="1"/>
  <c r="LK3960" i="1"/>
  <c r="LJ3960" i="1"/>
  <c r="LI3961" i="1"/>
  <c r="LH3962" i="1"/>
  <c r="LG3963" i="1"/>
  <c r="LM3964" i="1"/>
  <c r="LC3964" i="1"/>
  <c r="LL3965" i="1"/>
  <c r="LH3965" i="1"/>
  <c r="LM3965" i="1"/>
  <c r="LH3970" i="1"/>
  <c r="LK3970" i="1"/>
  <c r="LJ3972" i="1"/>
  <c r="LG3972" i="1"/>
  <c r="LC3973" i="1"/>
  <c r="LL3973" i="1"/>
  <c r="LK3973" i="1"/>
  <c r="LD3978" i="1"/>
  <c r="LM3978" i="1"/>
  <c r="LN3984" i="1"/>
  <c r="LO3984" i="1"/>
  <c r="LH3942" i="1"/>
  <c r="LH3946" i="1"/>
  <c r="LH3950" i="1"/>
  <c r="LC3953" i="1"/>
  <c r="LH3956" i="1"/>
  <c r="LG3957" i="1"/>
  <c r="LC3958" i="1"/>
  <c r="LM3958" i="1"/>
  <c r="LL3959" i="1"/>
  <c r="LH3959" i="1"/>
  <c r="LM3959" i="1"/>
  <c r="LK3962" i="1"/>
  <c r="LG3965" i="1"/>
  <c r="LC3966" i="1"/>
  <c r="LM3966" i="1"/>
  <c r="LN3967" i="1"/>
  <c r="LO3967" i="1"/>
  <c r="LH3967" i="1"/>
  <c r="LK3971" i="1"/>
  <c r="LH3971" i="1"/>
  <c r="LN3971" i="1"/>
  <c r="LO3971" i="1"/>
  <c r="LN3974" i="1"/>
  <c r="LO3974" i="1"/>
  <c r="LH3974" i="1"/>
  <c r="LK3974" i="1"/>
  <c r="LJ3980" i="1"/>
  <c r="LG3980" i="1"/>
  <c r="LD3983" i="1"/>
  <c r="LM3983" i="1"/>
  <c r="LL3983" i="1"/>
  <c r="LD3985" i="1"/>
  <c r="LM3985" i="1"/>
  <c r="LI3974" i="1"/>
  <c r="LJ3975" i="1"/>
  <c r="LK3976" i="1"/>
  <c r="LL3978" i="1"/>
  <c r="LH3978" i="1"/>
  <c r="LK3978" i="1"/>
  <c r="LH3981" i="1"/>
  <c r="LH3983" i="1"/>
  <c r="LJ3984" i="1"/>
  <c r="LL3985" i="1"/>
  <c r="LH3985" i="1"/>
  <c r="LH3986" i="1"/>
  <c r="LK3988" i="1"/>
  <c r="LH3988" i="1"/>
  <c r="LH3989" i="1"/>
  <c r="LK3990" i="1"/>
  <c r="LH3990" i="1"/>
  <c r="LN3990" i="1"/>
  <c r="LO3990" i="1"/>
  <c r="LM3998" i="1"/>
  <c r="LC3998" i="1"/>
  <c r="LL3998" i="1"/>
  <c r="LJ3998" i="1"/>
  <c r="LD3999" i="1"/>
  <c r="LM3999" i="1"/>
  <c r="LL3999" i="1"/>
  <c r="LK3999" i="1"/>
  <c r="LC4000" i="1"/>
  <c r="LL4000" i="1"/>
  <c r="LM4000" i="1"/>
  <c r="LK3968" i="1"/>
  <c r="LL3970" i="1"/>
  <c r="LL3975" i="1"/>
  <c r="LC3976" i="1"/>
  <c r="LH3976" i="1"/>
  <c r="LK3977" i="1"/>
  <c r="LM3977" i="1"/>
  <c r="LF3979" i="1"/>
  <c r="LL3981" i="1"/>
  <c r="LK3983" i="1"/>
  <c r="LK3984" i="1"/>
  <c r="LH3984" i="1"/>
  <c r="LN3991" i="1"/>
  <c r="LO3991" i="1"/>
  <c r="LJ3995" i="1"/>
  <c r="LG3995" i="1"/>
  <c r="LH4005" i="1"/>
  <c r="LK4005" i="1"/>
  <c r="LH3979" i="1"/>
  <c r="LK3981" i="1"/>
  <c r="LM3981" i="1"/>
  <c r="LM3982" i="1"/>
  <c r="LC3982" i="1"/>
  <c r="LL3982" i="1"/>
  <c r="LC3984" i="1"/>
  <c r="LM3984" i="1"/>
  <c r="LD3988" i="1"/>
  <c r="LM3988" i="1"/>
  <c r="LL3988" i="1"/>
  <c r="LD3989" i="1"/>
  <c r="LM3989" i="1"/>
  <c r="LK3992" i="1"/>
  <c r="LM3992" i="1"/>
  <c r="LH3993" i="1"/>
  <c r="LK3993" i="1"/>
  <c r="LM3995" i="1"/>
  <c r="LC3995" i="1"/>
  <c r="LL3995" i="1"/>
  <c r="LG3996" i="1"/>
  <c r="LJ3996" i="1"/>
  <c r="LH3999" i="1"/>
  <c r="LK4000" i="1"/>
  <c r="LH4000" i="1"/>
  <c r="LG4004" i="1"/>
  <c r="LJ4004" i="1"/>
  <c r="LL4004" i="1"/>
  <c r="LL4009" i="1"/>
  <c r="LH4009" i="1"/>
  <c r="LK4009" i="1"/>
  <c r="LM4009" i="1"/>
  <c r="LM4010" i="1"/>
  <c r="LL4010" i="1"/>
  <c r="LJ4011" i="1"/>
  <c r="LG4011" i="1"/>
  <c r="LM4014" i="1"/>
  <c r="LC4014" i="1"/>
  <c r="LL4014" i="1"/>
  <c r="LN4015" i="1"/>
  <c r="LO4015" i="1"/>
  <c r="LH4015" i="1"/>
  <c r="LK4016" i="1"/>
  <c r="LH4016" i="1"/>
  <c r="LK4018" i="1"/>
  <c r="LM4020" i="1"/>
  <c r="LC4020" i="1"/>
  <c r="LL4020" i="1"/>
  <c r="LN4023" i="1"/>
  <c r="LO4023" i="1"/>
  <c r="LH4023" i="1"/>
  <c r="LK4023" i="1"/>
  <c r="LN4024" i="1"/>
  <c r="LO4024" i="1"/>
  <c r="LN4032" i="1"/>
  <c r="LO4032" i="1"/>
  <c r="LN4040" i="1"/>
  <c r="LO4040" i="1"/>
  <c r="LN4043" i="1"/>
  <c r="LO4043" i="1"/>
  <c r="LI3993" i="1"/>
  <c r="LJ3994" i="1"/>
  <c r="LK3995" i="1"/>
  <c r="LK3996" i="1"/>
  <c r="LH3997" i="1"/>
  <c r="LH4002" i="1"/>
  <c r="LK4004" i="1"/>
  <c r="LM4004" i="1"/>
  <c r="LG4008" i="1"/>
  <c r="LJ4008" i="1"/>
  <c r="LM4011" i="1"/>
  <c r="LC4011" i="1"/>
  <c r="LL4011" i="1"/>
  <c r="LH4011" i="1"/>
  <c r="LD4019" i="1"/>
  <c r="LM4019" i="1"/>
  <c r="LK4026" i="1"/>
  <c r="LH4026" i="1"/>
  <c r="LL3979" i="1"/>
  <c r="LI3987" i="1"/>
  <c r="LK3991" i="1"/>
  <c r="LJ3992" i="1"/>
  <c r="LL3996" i="1"/>
  <c r="LK3997" i="1"/>
  <c r="LF4003" i="1"/>
  <c r="LI4003" i="1"/>
  <c r="LH4004" i="1"/>
  <c r="LJ4005" i="1"/>
  <c r="LH4006" i="1"/>
  <c r="LG4007" i="1"/>
  <c r="LK4008" i="1"/>
  <c r="LM4008" i="1"/>
  <c r="LJ4010" i="1"/>
  <c r="LH4013" i="1"/>
  <c r="LK4013" i="1"/>
  <c r="LJ4016" i="1"/>
  <c r="LH4018" i="1"/>
  <c r="LL4021" i="1"/>
  <c r="LH4021" i="1"/>
  <c r="LK4021" i="1"/>
  <c r="LG4022" i="1"/>
  <c r="LJ4022" i="1"/>
  <c r="LF4025" i="1"/>
  <c r="LI4025" i="1"/>
  <c r="LH3982" i="1"/>
  <c r="LI3983" i="1"/>
  <c r="LK3987" i="1"/>
  <c r="LL3989" i="1"/>
  <c r="LF3990" i="1"/>
  <c r="LG3991" i="1"/>
  <c r="LL3992" i="1"/>
  <c r="LL3994" i="1"/>
  <c r="LH3995" i="1"/>
  <c r="LH3996" i="1"/>
  <c r="LM3996" i="1"/>
  <c r="LM3997" i="1"/>
  <c r="LH3998" i="1"/>
  <c r="LI3999" i="1"/>
  <c r="LN4001" i="1"/>
  <c r="LO4001" i="1"/>
  <c r="LK4002" i="1"/>
  <c r="LI4004" i="1"/>
  <c r="LL4005" i="1"/>
  <c r="LM4005" i="1"/>
  <c r="LC4007" i="1"/>
  <c r="LH4008" i="1"/>
  <c r="LJ4009" i="1"/>
  <c r="LC4010" i="1"/>
  <c r="LK4011" i="1"/>
  <c r="LC4012" i="1"/>
  <c r="LM4012" i="1"/>
  <c r="LL4012" i="1"/>
  <c r="LK4012" i="1"/>
  <c r="LH4012" i="1"/>
  <c r="LI4013" i="1"/>
  <c r="LF4015" i="1"/>
  <c r="LI4015" i="1"/>
  <c r="LL4016" i="1"/>
  <c r="LG4021" i="1"/>
  <c r="LC4022" i="1"/>
  <c r="LM4022" i="1"/>
  <c r="LL4022" i="1"/>
  <c r="LG4024" i="1"/>
  <c r="LJ4024" i="1"/>
  <c r="LK4024" i="1"/>
  <c r="LG4027" i="1"/>
  <c r="LM4028" i="1"/>
  <c r="LC4028" i="1"/>
  <c r="LN4029" i="1"/>
  <c r="LO4029" i="1"/>
  <c r="LH4029" i="1"/>
  <c r="LK4032" i="1"/>
  <c r="LG4035" i="1"/>
  <c r="LM4036" i="1"/>
  <c r="LC4036" i="1"/>
  <c r="LN4037" i="1"/>
  <c r="LO4037" i="1"/>
  <c r="LH4037" i="1"/>
  <c r="LK4040" i="1"/>
  <c r="LJ4043" i="1"/>
  <c r="LL4044" i="1"/>
  <c r="LD4044" i="1"/>
  <c r="LH4044" i="1"/>
  <c r="LC4045" i="1"/>
  <c r="LL4045" i="1"/>
  <c r="LM4045" i="1"/>
  <c r="LN4046" i="1"/>
  <c r="LO4046" i="1"/>
  <c r="LH4046" i="1"/>
  <c r="LK4046" i="1"/>
  <c r="LK4049" i="1"/>
  <c r="LH4049" i="1"/>
  <c r="LN4053" i="1"/>
  <c r="LO4053" i="1"/>
  <c r="LF4054" i="1"/>
  <c r="LI4054" i="1"/>
  <c r="LM4059" i="1"/>
  <c r="LC4059" i="1"/>
  <c r="LL4059" i="1"/>
  <c r="LG4029" i="1"/>
  <c r="LC4030" i="1"/>
  <c r="LM4030" i="1"/>
  <c r="LN4030" i="1"/>
  <c r="LO4030" i="1"/>
  <c r="LL4031" i="1"/>
  <c r="LH4031" i="1"/>
  <c r="LM4031" i="1"/>
  <c r="LK4034" i="1"/>
  <c r="LJ4034" i="1"/>
  <c r="LI4035" i="1"/>
  <c r="LH4036" i="1"/>
  <c r="LG4037" i="1"/>
  <c r="LC4038" i="1"/>
  <c r="LM4038" i="1"/>
  <c r="LL4039" i="1"/>
  <c r="LH4039" i="1"/>
  <c r="LM4039" i="1"/>
  <c r="LL4041" i="1"/>
  <c r="LK4043" i="1"/>
  <c r="LH4043" i="1"/>
  <c r="LK4044" i="1"/>
  <c r="LN4061" i="1"/>
  <c r="LO4061" i="1"/>
  <c r="LF4062" i="1"/>
  <c r="LI4062" i="1"/>
  <c r="LG4069" i="1"/>
  <c r="LJ4069" i="1"/>
  <c r="LL4002" i="1"/>
  <c r="LL4006" i="1"/>
  <c r="LG4015" i="1"/>
  <c r="LM4016" i="1"/>
  <c r="LC4016" i="1"/>
  <c r="LN4017" i="1"/>
  <c r="LO4017" i="1"/>
  <c r="LH4017" i="1"/>
  <c r="LK4020" i="1"/>
  <c r="LG4023" i="1"/>
  <c r="LM4024" i="1"/>
  <c r="LC4024" i="1"/>
  <c r="LN4025" i="1"/>
  <c r="LO4025" i="1"/>
  <c r="LH4025" i="1"/>
  <c r="LK4028" i="1"/>
  <c r="LG4031" i="1"/>
  <c r="LM4032" i="1"/>
  <c r="LC4032" i="1"/>
  <c r="LN4033" i="1"/>
  <c r="LO4033" i="1"/>
  <c r="LH4033" i="1"/>
  <c r="LK4036" i="1"/>
  <c r="LG4039" i="1"/>
  <c r="LM4040" i="1"/>
  <c r="LC4040" i="1"/>
  <c r="LK4041" i="1"/>
  <c r="LH4041" i="1"/>
  <c r="LD4042" i="1"/>
  <c r="LM4042" i="1"/>
  <c r="LF4044" i="1"/>
  <c r="LI4044" i="1"/>
  <c r="LN4048" i="1"/>
  <c r="LO4048" i="1"/>
  <c r="LD4050" i="1"/>
  <c r="LM4050" i="1"/>
  <c r="LN4052" i="1"/>
  <c r="LO4052" i="1"/>
  <c r="LH4052" i="1"/>
  <c r="LK4052" i="1"/>
  <c r="LG4053" i="1"/>
  <c r="LJ4053" i="1"/>
  <c r="LK4055" i="1"/>
  <c r="LH4055" i="1"/>
  <c r="LK4071" i="1"/>
  <c r="LH4071" i="1"/>
  <c r="LM4013" i="1"/>
  <c r="LH4014" i="1"/>
  <c r="LG4017" i="1"/>
  <c r="LC4018" i="1"/>
  <c r="LM4018" i="1"/>
  <c r="LL4019" i="1"/>
  <c r="LH4019" i="1"/>
  <c r="LK4022" i="1"/>
  <c r="LI4023" i="1"/>
  <c r="LH4024" i="1"/>
  <c r="LG4025" i="1"/>
  <c r="LC4026" i="1"/>
  <c r="LM4026" i="1"/>
  <c r="LL4027" i="1"/>
  <c r="LH4027" i="1"/>
  <c r="LM4027" i="1"/>
  <c r="LL4028" i="1"/>
  <c r="LK4029" i="1"/>
  <c r="LK4030" i="1"/>
  <c r="LJ4030" i="1"/>
  <c r="LI4031" i="1"/>
  <c r="LH4032" i="1"/>
  <c r="LG4033" i="1"/>
  <c r="LC4034" i="1"/>
  <c r="LM4034" i="1"/>
  <c r="LL4035" i="1"/>
  <c r="LH4035" i="1"/>
  <c r="LM4035" i="1"/>
  <c r="LL4036" i="1"/>
  <c r="LK4037" i="1"/>
  <c r="LK4038" i="1"/>
  <c r="LJ4038" i="1"/>
  <c r="LI4039" i="1"/>
  <c r="LH4040" i="1"/>
  <c r="LG4041" i="1"/>
  <c r="LM4043" i="1"/>
  <c r="LC4043" i="1"/>
  <c r="LK4045" i="1"/>
  <c r="LH4045" i="1"/>
  <c r="LM4049" i="1"/>
  <c r="LD4049" i="1"/>
  <c r="LL4049" i="1"/>
  <c r="LM4051" i="1"/>
  <c r="LC4051" i="1"/>
  <c r="LL4051" i="1"/>
  <c r="LD4058" i="1"/>
  <c r="LM4058" i="1"/>
  <c r="LN4060" i="1"/>
  <c r="LO4060" i="1"/>
  <c r="LH4060" i="1"/>
  <c r="LK4060" i="1"/>
  <c r="LG4061" i="1"/>
  <c r="LJ4061" i="1"/>
  <c r="LK4063" i="1"/>
  <c r="LH4063" i="1"/>
  <c r="LK4051" i="1"/>
  <c r="LG4054" i="1"/>
  <c r="LM4055" i="1"/>
  <c r="LC4055" i="1"/>
  <c r="LN4056" i="1"/>
  <c r="LO4056" i="1"/>
  <c r="LH4056" i="1"/>
  <c r="LK4059" i="1"/>
  <c r="LG4062" i="1"/>
  <c r="LM4063" i="1"/>
  <c r="LC4063" i="1"/>
  <c r="LN4064" i="1"/>
  <c r="LO4064" i="1"/>
  <c r="LH4064" i="1"/>
  <c r="LN4068" i="1"/>
  <c r="LO4068" i="1"/>
  <c r="LH4068" i="1"/>
  <c r="LK4068" i="1"/>
  <c r="LM4071" i="1"/>
  <c r="LC4071" i="1"/>
  <c r="LL4071" i="1"/>
  <c r="LF4074" i="1"/>
  <c r="LI4074" i="1"/>
  <c r="LF4090" i="1"/>
  <c r="LI4090" i="1"/>
  <c r="LK4048" i="1"/>
  <c r="LL4050" i="1"/>
  <c r="LH4050" i="1"/>
  <c r="LK4053" i="1"/>
  <c r="LG4056" i="1"/>
  <c r="LC4057" i="1"/>
  <c r="LM4057" i="1"/>
  <c r="LL4058" i="1"/>
  <c r="LH4058" i="1"/>
  <c r="LK4061" i="1"/>
  <c r="LG4064" i="1"/>
  <c r="LC4065" i="1"/>
  <c r="LM4065" i="1"/>
  <c r="LK4067" i="1"/>
  <c r="LH4067" i="1"/>
  <c r="LF4070" i="1"/>
  <c r="LI4070" i="1"/>
  <c r="LN4073" i="1"/>
  <c r="LO4073" i="1"/>
  <c r="LM4079" i="1"/>
  <c r="LC4079" i="1"/>
  <c r="LL4079" i="1"/>
  <c r="LH4082" i="1"/>
  <c r="LK4082" i="1"/>
  <c r="LL4042" i="1"/>
  <c r="LH4042" i="1"/>
  <c r="LC4048" i="1"/>
  <c r="LI4050" i="1"/>
  <c r="LH4051" i="1"/>
  <c r="LG4052" i="1"/>
  <c r="LC4053" i="1"/>
  <c r="LM4053" i="1"/>
  <c r="LL4054" i="1"/>
  <c r="LH4054" i="1"/>
  <c r="LM4054" i="1"/>
  <c r="LL4055" i="1"/>
  <c r="LK4056" i="1"/>
  <c r="LK4057" i="1"/>
  <c r="LJ4057" i="1"/>
  <c r="LI4058" i="1"/>
  <c r="LH4059" i="1"/>
  <c r="LG4060" i="1"/>
  <c r="LC4061" i="1"/>
  <c r="LM4061" i="1"/>
  <c r="LL4062" i="1"/>
  <c r="LH4062" i="1"/>
  <c r="LM4062" i="1"/>
  <c r="LL4063" i="1"/>
  <c r="LK4064" i="1"/>
  <c r="LK4065" i="1"/>
  <c r="LJ4065" i="1"/>
  <c r="LN4066" i="1"/>
  <c r="LO4066" i="1"/>
  <c r="LH4066" i="1"/>
  <c r="LK4066" i="1"/>
  <c r="LM4067" i="1"/>
  <c r="LC4067" i="1"/>
  <c r="LL4067" i="1"/>
  <c r="LD4070" i="1"/>
  <c r="LM4070" i="1"/>
  <c r="LN4072" i="1"/>
  <c r="LO4072" i="1"/>
  <c r="LH4072" i="1"/>
  <c r="LK4072" i="1"/>
  <c r="LG4073" i="1"/>
  <c r="LJ4073" i="1"/>
  <c r="LK4075" i="1"/>
  <c r="LH4075" i="1"/>
  <c r="LN4084" i="1"/>
  <c r="LO4084" i="1"/>
  <c r="LH4085" i="1"/>
  <c r="LK4085" i="1"/>
  <c r="LG4074" i="1"/>
  <c r="LM4075" i="1"/>
  <c r="LC4075" i="1"/>
  <c r="LN4076" i="1"/>
  <c r="LO4076" i="1"/>
  <c r="LH4076" i="1"/>
  <c r="LK4076" i="1"/>
  <c r="LN4078" i="1"/>
  <c r="LO4078" i="1"/>
  <c r="LK4079" i="1"/>
  <c r="LN4080" i="1"/>
  <c r="LO4080" i="1"/>
  <c r="LH4080" i="1"/>
  <c r="LK4080" i="1"/>
  <c r="LN4082" i="1"/>
  <c r="LO4082" i="1"/>
  <c r="LG4083" i="1"/>
  <c r="LJ4083" i="1"/>
  <c r="LF4086" i="1"/>
  <c r="LI4086" i="1"/>
  <c r="LN4088" i="1"/>
  <c r="LO4088" i="1"/>
  <c r="LH4088" i="1"/>
  <c r="LK4088" i="1"/>
  <c r="LN4089" i="1"/>
  <c r="LO4089" i="1"/>
  <c r="LM4095" i="1"/>
  <c r="LC4095" i="1"/>
  <c r="LL4095" i="1"/>
  <c r="LG4068" i="1"/>
  <c r="LC4069" i="1"/>
  <c r="LM4069" i="1"/>
  <c r="LL4070" i="1"/>
  <c r="LH4070" i="1"/>
  <c r="LK4073" i="1"/>
  <c r="LJ4076" i="1"/>
  <c r="LG4076" i="1"/>
  <c r="LK4077" i="1"/>
  <c r="LH4077" i="1"/>
  <c r="LG4078" i="1"/>
  <c r="LG4079" i="1"/>
  <c r="LJ4079" i="1"/>
  <c r="LJ4080" i="1"/>
  <c r="LG4080" i="1"/>
  <c r="LK4081" i="1"/>
  <c r="LH4081" i="1"/>
  <c r="LM4083" i="1"/>
  <c r="LC4083" i="1"/>
  <c r="LH4084" i="1"/>
  <c r="LK4084" i="1"/>
  <c r="LK4091" i="1"/>
  <c r="LH4091" i="1"/>
  <c r="LG4094" i="1"/>
  <c r="LJ4094" i="1"/>
  <c r="LH4102" i="1"/>
  <c r="LK4102" i="1"/>
  <c r="LK4069" i="1"/>
  <c r="LG4072" i="1"/>
  <c r="LC4073" i="1"/>
  <c r="LM4073" i="1"/>
  <c r="LL4074" i="1"/>
  <c r="LH4074" i="1"/>
  <c r="LM4074" i="1"/>
  <c r="LL4075" i="1"/>
  <c r="LF4077" i="1"/>
  <c r="LF4078" i="1"/>
  <c r="LI4078" i="1"/>
  <c r="LF4081" i="1"/>
  <c r="LF4082" i="1"/>
  <c r="LI4082" i="1"/>
  <c r="LJ4084" i="1"/>
  <c r="LG4084" i="1"/>
  <c r="LM4084" i="1"/>
  <c r="LN4085" i="1"/>
  <c r="LO4085" i="1"/>
  <c r="LC4087" i="1"/>
  <c r="LM4087" i="1"/>
  <c r="LL4087" i="1"/>
  <c r="LG4089" i="1"/>
  <c r="LJ4089" i="1"/>
  <c r="LL4077" i="1"/>
  <c r="LM4078" i="1"/>
  <c r="LL4081" i="1"/>
  <c r="LM4082" i="1"/>
  <c r="LC4084" i="1"/>
  <c r="LK4086" i="1"/>
  <c r="LK4087" i="1"/>
  <c r="LJ4087" i="1"/>
  <c r="LI4088" i="1"/>
  <c r="LH4089" i="1"/>
  <c r="LG4090" i="1"/>
  <c r="LC4091" i="1"/>
  <c r="LM4091" i="1"/>
  <c r="LL4092" i="1"/>
  <c r="LH4092" i="1"/>
  <c r="LM4092" i="1"/>
  <c r="LM4077" i="1"/>
  <c r="LM4081" i="1"/>
  <c r="LK4089" i="1"/>
  <c r="LG4092" i="1"/>
  <c r="LM4093" i="1"/>
  <c r="LC4093" i="1"/>
  <c r="LJ4095" i="1"/>
  <c r="LG4095" i="1"/>
  <c r="LN4096" i="1"/>
  <c r="LO4096" i="1"/>
  <c r="LF4097" i="1"/>
  <c r="LI4097" i="1"/>
  <c r="LN4099" i="1"/>
  <c r="LO4099" i="1"/>
  <c r="LK4099" i="1"/>
  <c r="LH4099" i="1"/>
  <c r="LN4101" i="1"/>
  <c r="LO4101" i="1"/>
  <c r="LF4103" i="1"/>
  <c r="LI4103" i="1"/>
  <c r="LH4078" i="1"/>
  <c r="LN4086" i="1"/>
  <c r="LO4086" i="1"/>
  <c r="LG4088" i="1"/>
  <c r="LM4089" i="1"/>
  <c r="LC4089" i="1"/>
  <c r="LN4090" i="1"/>
  <c r="LO4090" i="1"/>
  <c r="LH4090" i="1"/>
  <c r="LK4093" i="1"/>
  <c r="LG4096" i="1"/>
  <c r="LJ4096" i="1"/>
  <c r="LK4098" i="1"/>
  <c r="LH4098" i="1"/>
  <c r="LM4094" i="1"/>
  <c r="LK4095" i="1"/>
  <c r="LC4096" i="1"/>
  <c r="LM4096" i="1"/>
  <c r="LL4097" i="1"/>
  <c r="LH4097" i="1"/>
  <c r="LM4097" i="1"/>
  <c r="LJ4098" i="1"/>
  <c r="LG4098" i="1"/>
  <c r="LG4099" i="1"/>
  <c r="LJ4099" i="1"/>
  <c r="LH4100" i="1"/>
  <c r="LK4100" i="1"/>
  <c r="LN4103" i="1"/>
  <c r="LO4103" i="1"/>
  <c r="LN4104" i="1"/>
  <c r="LO4104" i="1"/>
  <c r="LI4112" i="1"/>
  <c r="LF4112" i="1"/>
  <c r="LG4097" i="1"/>
  <c r="LM4098" i="1"/>
  <c r="LC4098" i="1"/>
  <c r="LJ4103" i="1"/>
  <c r="LG4103" i="1"/>
  <c r="LL4094" i="1"/>
  <c r="LH4095" i="1"/>
  <c r="LK4096" i="1"/>
  <c r="LL4098" i="1"/>
  <c r="LL4100" i="1"/>
  <c r="LI4101" i="1"/>
  <c r="LF4101" i="1"/>
  <c r="LN4102" i="1"/>
  <c r="LO4102" i="1"/>
  <c r="LK4104" i="1"/>
  <c r="LH4104" i="1"/>
  <c r="LJ4108" i="1"/>
  <c r="LG4108" i="1"/>
  <c r="LM4100" i="1"/>
  <c r="LG4105" i="1"/>
  <c r="LC4106" i="1"/>
  <c r="LM4106" i="1"/>
  <c r="LN4107" i="1"/>
  <c r="LO4107" i="1"/>
  <c r="LK4108" i="1"/>
  <c r="LJ4115" i="1"/>
  <c r="LG4115" i="1"/>
  <c r="LK4116" i="1"/>
  <c r="LH4116" i="1"/>
  <c r="LC4100" i="1"/>
  <c r="LD4101" i="1"/>
  <c r="LH4101" i="1"/>
  <c r="LC4102" i="1"/>
  <c r="LK4106" i="1"/>
  <c r="LJ4106" i="1"/>
  <c r="LL4108" i="1"/>
  <c r="LC4108" i="1"/>
  <c r="LH4108" i="1"/>
  <c r="LK4115" i="1"/>
  <c r="LH4115" i="1"/>
  <c r="LN4118" i="1"/>
  <c r="LO4118" i="1"/>
  <c r="LK4103" i="1"/>
  <c r="LM4104" i="1"/>
  <c r="LC4104" i="1"/>
  <c r="LN4105" i="1"/>
  <c r="LO4105" i="1"/>
  <c r="LH4105" i="1"/>
  <c r="LI4107" i="1"/>
  <c r="LF4107" i="1"/>
  <c r="LH4109" i="1"/>
  <c r="LK4109" i="1"/>
  <c r="LI4110" i="1"/>
  <c r="LF4110" i="1"/>
  <c r="LK4112" i="1"/>
  <c r="LH4112" i="1"/>
  <c r="LC4115" i="1"/>
  <c r="LL4115" i="1"/>
  <c r="LM4115" i="1"/>
  <c r="LH4117" i="1"/>
  <c r="LK4117" i="1"/>
  <c r="LH4119" i="1"/>
  <c r="LK4119" i="1"/>
  <c r="LH4110" i="1"/>
  <c r="LH4111" i="1"/>
  <c r="LM4112" i="1"/>
  <c r="LK4113" i="1"/>
  <c r="LL4114" i="1"/>
  <c r="LM4118" i="1"/>
  <c r="LC4118" i="1"/>
  <c r="LH4118" i="1"/>
  <c r="LD4107" i="1"/>
  <c r="LH4107" i="1"/>
  <c r="LL4110" i="1"/>
  <c r="LJ4111" i="1"/>
  <c r="LG4111" i="1"/>
  <c r="LL4111" i="1"/>
  <c r="LH4114" i="1"/>
  <c r="LF4116" i="1"/>
  <c r="LF4117" i="1"/>
  <c r="LI4117" i="1"/>
  <c r="LK4118" i="1"/>
  <c r="LL4119" i="1"/>
  <c r="LN4109" i="1"/>
  <c r="LO4109" i="1"/>
  <c r="LK4111" i="1"/>
  <c r="LM4111" i="1"/>
  <c r="LH4113" i="1"/>
  <c r="LI4114" i="1"/>
  <c r="LF4114" i="1"/>
  <c r="LN4117" i="1"/>
  <c r="LO4117" i="1"/>
  <c r="LG4118" i="1"/>
  <c r="LJ4118" i="1"/>
  <c r="LJ4119" i="1"/>
  <c r="LG4119" i="1"/>
  <c r="LM4119" i="1"/>
  <c r="LM4109" i="1"/>
  <c r="LL4112" i="1"/>
  <c r="LM4113" i="1"/>
  <c r="LD4116" i="1"/>
  <c r="LL4116" i="1"/>
  <c r="LM4117" i="1"/>
  <c r="LC4119" i="1"/>
  <c r="LI88" i="1"/>
  <c r="LF374" i="1"/>
  <c r="LF810" i="1"/>
  <c r="LF758" i="1"/>
  <c r="LF398" i="1"/>
  <c r="LF346" i="1"/>
  <c r="LF2164" i="1"/>
  <c r="LI56" i="1"/>
  <c r="LI8" i="1"/>
  <c r="LF566" i="1"/>
  <c r="LF502" i="1"/>
  <c r="LG1539" i="1"/>
  <c r="LF674" i="1"/>
  <c r="LF818" i="1"/>
  <c r="LF786" i="1"/>
  <c r="LF574" i="1"/>
  <c r="LI1938" i="1"/>
  <c r="LI1712" i="1"/>
  <c r="LF1250" i="1"/>
  <c r="LF1078" i="1"/>
  <c r="LF1058" i="1"/>
  <c r="LI882" i="1"/>
  <c r="LI870" i="1"/>
  <c r="LF683" i="1"/>
  <c r="LF675" i="1"/>
  <c r="LF667" i="1"/>
  <c r="LF603" i="1"/>
  <c r="LF595" i="1"/>
  <c r="LF587" i="1"/>
  <c r="LF543" i="1"/>
  <c r="LF535" i="1"/>
  <c r="LF527" i="1"/>
  <c r="LF515" i="1"/>
  <c r="LF299" i="1"/>
  <c r="LF283" i="1"/>
  <c r="LF3875" i="1"/>
  <c r="LI2858" i="1"/>
  <c r="LF3125" i="1"/>
  <c r="LF3102" i="1"/>
  <c r="LF3110" i="1"/>
  <c r="LI2990" i="1"/>
  <c r="LF1709" i="1"/>
  <c r="LI1876" i="1"/>
  <c r="LG1571" i="1"/>
  <c r="LI824" i="1"/>
  <c r="LI160" i="1"/>
  <c r="LF942" i="1"/>
  <c r="LF510" i="1"/>
  <c r="LF414" i="1"/>
  <c r="LF382" i="1"/>
  <c r="LI1902" i="1"/>
  <c r="LF1450" i="1"/>
  <c r="LI938" i="1"/>
  <c r="LI894" i="1"/>
  <c r="LI826" i="1"/>
  <c r="LI822" i="1"/>
  <c r="LF815" i="1"/>
  <c r="LF791" i="1"/>
  <c r="LF747" i="1"/>
  <c r="LF711" i="1"/>
  <c r="LF659" i="1"/>
  <c r="LF571" i="1"/>
  <c r="LF555" i="1"/>
  <c r="LF499" i="1"/>
  <c r="LF483" i="1"/>
  <c r="LF463" i="1"/>
  <c r="LF419" i="1"/>
  <c r="LF403" i="1"/>
  <c r="LF387" i="1"/>
  <c r="LI14" i="1"/>
  <c r="LI222" i="1"/>
  <c r="LF2180" i="1"/>
  <c r="LF1602" i="1"/>
  <c r="LG1619" i="1"/>
  <c r="LI916" i="1"/>
  <c r="LI92" i="1"/>
  <c r="LI76" i="1"/>
  <c r="LI60" i="1"/>
  <c r="LI44" i="1"/>
  <c r="LF941" i="1"/>
  <c r="LF470" i="1"/>
  <c r="LF274" i="1"/>
  <c r="LI3242" i="1"/>
  <c r="LN4018" i="1"/>
  <c r="LO4018" i="1"/>
  <c r="LN3927" i="1"/>
  <c r="LO3927" i="1"/>
  <c r="LF4072" i="1"/>
  <c r="LI4072" i="1"/>
  <c r="LF3362" i="1"/>
  <c r="LI3362" i="1"/>
  <c r="LN4038" i="1"/>
  <c r="LO4038" i="1"/>
  <c r="LN3776" i="1"/>
  <c r="LO3776" i="1"/>
  <c r="LN3560" i="1"/>
  <c r="LO3560" i="1"/>
  <c r="LI1649" i="1"/>
  <c r="LF1649" i="1"/>
  <c r="LN1137" i="1"/>
  <c r="LO1137" i="1"/>
  <c r="LF32" i="1"/>
  <c r="LI32" i="1"/>
  <c r="LF28" i="1"/>
  <c r="LI28" i="1"/>
  <c r="LN4091" i="1"/>
  <c r="LO4091" i="1"/>
  <c r="LF3317" i="1"/>
  <c r="LI3317" i="1"/>
  <c r="LF949" i="1"/>
  <c r="LI949" i="1"/>
  <c r="LF36" i="1"/>
  <c r="LI36" i="1"/>
  <c r="LN3883" i="1"/>
  <c r="LO3883" i="1"/>
  <c r="LN3544" i="1"/>
  <c r="LO3544" i="1"/>
  <c r="LN3403" i="1"/>
  <c r="LO3403" i="1"/>
  <c r="LN2637" i="1"/>
  <c r="LO2637" i="1"/>
  <c r="LN1622" i="1"/>
  <c r="LO1622" i="1"/>
  <c r="LN1574" i="1"/>
  <c r="LO1574" i="1"/>
  <c r="LF24" i="1"/>
  <c r="LI24" i="1"/>
  <c r="LN4093" i="1"/>
  <c r="LO4093" i="1"/>
  <c r="LN4106" i="1"/>
  <c r="LO4106" i="1"/>
  <c r="LF4033" i="1"/>
  <c r="LI4033" i="1"/>
  <c r="LF4029" i="1"/>
  <c r="LI4029" i="1"/>
  <c r="LI4006" i="1"/>
  <c r="LF4006" i="1"/>
  <c r="LI3871" i="1"/>
  <c r="LF3871" i="1"/>
  <c r="LN3755" i="1"/>
  <c r="LO3755" i="1"/>
  <c r="LF3787" i="1"/>
  <c r="LI3787" i="1"/>
  <c r="LF3575" i="1"/>
  <c r="LI3575" i="1"/>
  <c r="LN3419" i="1"/>
  <c r="LO3419" i="1"/>
  <c r="LN3387" i="1"/>
  <c r="LO3387" i="1"/>
  <c r="LI3488" i="1"/>
  <c r="LF3488" i="1"/>
  <c r="LI3458" i="1"/>
  <c r="LF3458" i="1"/>
  <c r="LI3375" i="1"/>
  <c r="LF3375" i="1"/>
  <c r="LI3371" i="1"/>
  <c r="LF3371" i="1"/>
  <c r="LF3716" i="1"/>
  <c r="LI3716" i="1"/>
  <c r="LI3499" i="1"/>
  <c r="LF3499" i="1"/>
  <c r="LN3466" i="1"/>
  <c r="LO3466" i="1"/>
  <c r="LI3347" i="1"/>
  <c r="LF3347" i="1"/>
  <c r="LI3343" i="1"/>
  <c r="LF3343" i="1"/>
  <c r="LG3294" i="1"/>
  <c r="LJ3294" i="1"/>
  <c r="LI3113" i="1"/>
  <c r="LF3113" i="1"/>
  <c r="LI3093" i="1"/>
  <c r="LF3093" i="1"/>
  <c r="LI3463" i="1"/>
  <c r="LF3463" i="1"/>
  <c r="LN3415" i="1"/>
  <c r="LO3415" i="1"/>
  <c r="LF3494" i="1"/>
  <c r="LI3494" i="1"/>
  <c r="LI3363" i="1"/>
  <c r="LF3363" i="1"/>
  <c r="LI3235" i="1"/>
  <c r="LF3235" i="1"/>
  <c r="LN3185" i="1"/>
  <c r="LO3185" i="1"/>
  <c r="LI3177" i="1"/>
  <c r="LF3177" i="1"/>
  <c r="LI3042" i="1"/>
  <c r="LF3042" i="1"/>
  <c r="LI3018" i="1"/>
  <c r="LF3018" i="1"/>
  <c r="LN2992" i="1"/>
  <c r="LO2992" i="1"/>
  <c r="LI2962" i="1"/>
  <c r="LF2962" i="1"/>
  <c r="LJ3296" i="1"/>
  <c r="LG3296" i="1"/>
  <c r="LI3274" i="1"/>
  <c r="LF3274" i="1"/>
  <c r="LI2852" i="1"/>
  <c r="LF2852" i="1"/>
  <c r="LI2969" i="1"/>
  <c r="LF2969" i="1"/>
  <c r="LN2871" i="1"/>
  <c r="LO2871" i="1"/>
  <c r="LF2842" i="1"/>
  <c r="LI2842" i="1"/>
  <c r="LJ2935" i="1"/>
  <c r="LG2935" i="1"/>
  <c r="LI2937" i="1"/>
  <c r="LF2937" i="1"/>
  <c r="LI2697" i="1"/>
  <c r="LF2697" i="1"/>
  <c r="LN2656" i="1"/>
  <c r="LO2656" i="1"/>
  <c r="LN2899" i="1"/>
  <c r="LO2899" i="1"/>
  <c r="LN2494" i="1"/>
  <c r="LO2494" i="1"/>
  <c r="LJ2665" i="1"/>
  <c r="LG2665" i="1"/>
  <c r="LN2672" i="1"/>
  <c r="LO2672" i="1"/>
  <c r="LI2633" i="1"/>
  <c r="LF2633" i="1"/>
  <c r="LI2836" i="1"/>
  <c r="LF2836" i="1"/>
  <c r="LJ2618" i="1"/>
  <c r="LG2618" i="1"/>
  <c r="LF2556" i="1"/>
  <c r="LI2556" i="1"/>
  <c r="LI2473" i="1"/>
  <c r="LF2473" i="1"/>
  <c r="LF2492" i="1"/>
  <c r="LI2492" i="1"/>
  <c r="LN2409" i="1"/>
  <c r="LO2409" i="1"/>
  <c r="LF2354" i="1"/>
  <c r="LI2354" i="1"/>
  <c r="LF2294" i="1"/>
  <c r="LI2294" i="1"/>
  <c r="LI2279" i="1"/>
  <c r="LF2279" i="1"/>
  <c r="LI2235" i="1"/>
  <c r="LF2235" i="1"/>
  <c r="LI2228" i="1"/>
  <c r="LF2228" i="1"/>
  <c r="LI2208" i="1"/>
  <c r="LF2208" i="1"/>
  <c r="LN2148" i="1"/>
  <c r="LO2148" i="1"/>
  <c r="LI2120" i="1"/>
  <c r="LF2120" i="1"/>
  <c r="LI2084" i="1"/>
  <c r="LF2084" i="1"/>
  <c r="LI1990" i="1"/>
  <c r="LF1990" i="1"/>
  <c r="LI1978" i="1"/>
  <c r="LF1978" i="1"/>
  <c r="LI1966" i="1"/>
  <c r="LF1966" i="1"/>
  <c r="LF2448" i="1"/>
  <c r="LI2448" i="1"/>
  <c r="LN2390" i="1"/>
  <c r="LO2390" i="1"/>
  <c r="LN2374" i="1"/>
  <c r="LO2374" i="1"/>
  <c r="LI2220" i="1"/>
  <c r="LF2220" i="1"/>
  <c r="LF2054" i="1"/>
  <c r="LI2054" i="1"/>
  <c r="LF2022" i="1"/>
  <c r="LI2022" i="1"/>
  <c r="LI2468" i="1"/>
  <c r="LF2468" i="1"/>
  <c r="LN2406" i="1"/>
  <c r="LO2406" i="1"/>
  <c r="LI2255" i="1"/>
  <c r="LF2255" i="1"/>
  <c r="LI2124" i="1"/>
  <c r="LF2124" i="1"/>
  <c r="LH2082" i="1"/>
  <c r="LF1794" i="1"/>
  <c r="LI1794" i="1"/>
  <c r="LF1786" i="1"/>
  <c r="LI1786" i="1"/>
  <c r="LN1173" i="1"/>
  <c r="LO1173" i="1"/>
  <c r="LF1044" i="1"/>
  <c r="LI1044" i="1"/>
  <c r="LI766" i="1"/>
  <c r="LF766" i="1"/>
  <c r="LI738" i="1"/>
  <c r="LF738" i="1"/>
  <c r="LI722" i="1"/>
  <c r="LF722" i="1"/>
  <c r="LI694" i="1"/>
  <c r="LF694" i="1"/>
  <c r="LI678" i="1"/>
  <c r="LF678" i="1"/>
  <c r="LI538" i="1"/>
  <c r="LF538" i="1"/>
  <c r="LI474" i="1"/>
  <c r="LF474" i="1"/>
  <c r="LI354" i="1"/>
  <c r="LF354" i="1"/>
  <c r="LF208" i="1"/>
  <c r="LI208" i="1"/>
  <c r="LF192" i="1"/>
  <c r="LI192" i="1"/>
  <c r="LF176" i="1"/>
  <c r="LI176" i="1"/>
  <c r="LI957" i="1"/>
  <c r="LF957" i="1"/>
  <c r="LI950" i="1"/>
  <c r="LF950" i="1"/>
  <c r="LI658" i="1"/>
  <c r="LF658" i="1"/>
  <c r="LI578" i="1"/>
  <c r="LF578" i="1"/>
  <c r="LI490" i="1"/>
  <c r="LF490" i="1"/>
  <c r="LI410" i="1"/>
  <c r="LF410" i="1"/>
  <c r="LI402" i="1"/>
  <c r="LF402" i="1"/>
  <c r="LF322" i="1"/>
  <c r="LI322" i="1"/>
  <c r="LI230" i="1"/>
  <c r="LF230" i="1"/>
  <c r="LF152" i="1"/>
  <c r="LI152" i="1"/>
  <c r="LF144" i="1"/>
  <c r="LI144" i="1"/>
  <c r="LF136" i="1"/>
  <c r="LI136" i="1"/>
  <c r="LF128" i="1"/>
  <c r="LI128" i="1"/>
  <c r="LF120" i="1"/>
  <c r="LI120" i="1"/>
  <c r="LF112" i="1"/>
  <c r="LI112" i="1"/>
  <c r="LF104" i="1"/>
  <c r="LI104" i="1"/>
  <c r="LI1021" i="1"/>
  <c r="LF1021" i="1"/>
  <c r="LN947" i="1"/>
  <c r="LO947" i="1"/>
  <c r="LN979" i="1"/>
  <c r="LO979" i="1"/>
  <c r="LI302" i="1"/>
  <c r="LF302" i="1"/>
  <c r="LN4113" i="1"/>
  <c r="LO4113" i="1"/>
  <c r="LN3997" i="1"/>
  <c r="LO3997" i="1"/>
  <c r="LN3993" i="1"/>
  <c r="LO3993" i="1"/>
  <c r="LN3939" i="1"/>
  <c r="LO3939" i="1"/>
  <c r="LF4041" i="1"/>
  <c r="LI4041" i="1"/>
  <c r="LF3895" i="1"/>
  <c r="LI3895" i="1"/>
  <c r="LF4080" i="1"/>
  <c r="LI4080" i="1"/>
  <c r="LF3963" i="1"/>
  <c r="LI3963" i="1"/>
  <c r="LN3800" i="1"/>
  <c r="LO3800" i="1"/>
  <c r="LF3795" i="1"/>
  <c r="LI3795" i="1"/>
  <c r="LI3859" i="1"/>
  <c r="LF3859" i="1"/>
  <c r="LN3482" i="1"/>
  <c r="LO3482" i="1"/>
  <c r="LN3705" i="1"/>
  <c r="LO3705" i="1"/>
  <c r="LN3584" i="1"/>
  <c r="LO3584" i="1"/>
  <c r="LN3424" i="1"/>
  <c r="LO3424" i="1"/>
  <c r="LN3721" i="1"/>
  <c r="LO3721" i="1"/>
  <c r="LI3491" i="1"/>
  <c r="LF3491" i="1"/>
  <c r="LI3098" i="1"/>
  <c r="LF3098" i="1"/>
  <c r="LI3448" i="1"/>
  <c r="LF3448" i="1"/>
  <c r="LI3217" i="1"/>
  <c r="LF3217" i="1"/>
  <c r="LN3108" i="1"/>
  <c r="LO3108" i="1"/>
  <c r="LI3026" i="1"/>
  <c r="LF3026" i="1"/>
  <c r="LF3211" i="1"/>
  <c r="LI3211" i="1"/>
  <c r="LF3195" i="1"/>
  <c r="LI3195" i="1"/>
  <c r="LI3118" i="1"/>
  <c r="LF3118" i="1"/>
  <c r="LI3090" i="1"/>
  <c r="LF3090" i="1"/>
  <c r="LJ3008" i="1"/>
  <c r="LG3008" i="1"/>
  <c r="LI2953" i="1"/>
  <c r="LF2953" i="1"/>
  <c r="LJ2947" i="1"/>
  <c r="LG2947" i="1"/>
  <c r="LI3472" i="1"/>
  <c r="LF3472" i="1"/>
  <c r="LG3326" i="1"/>
  <c r="LJ3326" i="1"/>
  <c r="LI3141" i="1"/>
  <c r="LF3141" i="1"/>
  <c r="LN2974" i="1"/>
  <c r="LO2974" i="1"/>
  <c r="LF2746" i="1"/>
  <c r="LI2746" i="1"/>
  <c r="LJ2899" i="1"/>
  <c r="LG2899" i="1"/>
  <c r="LN2685" i="1"/>
  <c r="LO2685" i="1"/>
  <c r="LI2592" i="1"/>
  <c r="LF2592" i="1"/>
  <c r="LI2536" i="1"/>
  <c r="LF2536" i="1"/>
  <c r="LN2510" i="1"/>
  <c r="LO2510" i="1"/>
  <c r="LI2500" i="1"/>
  <c r="LF2500" i="1"/>
  <c r="LI2489" i="1"/>
  <c r="LF2489" i="1"/>
  <c r="LG2855" i="1"/>
  <c r="LJ2855" i="1"/>
  <c r="LN2462" i="1"/>
  <c r="LO2462" i="1"/>
  <c r="LI2740" i="1"/>
  <c r="LF2740" i="1"/>
  <c r="LJ2682" i="1"/>
  <c r="LG2682" i="1"/>
  <c r="LI2617" i="1"/>
  <c r="LF2617" i="1"/>
  <c r="LF2572" i="1"/>
  <c r="LI2572" i="1"/>
  <c r="LF2532" i="1"/>
  <c r="LI2532" i="1"/>
  <c r="LF2484" i="1"/>
  <c r="LI2484" i="1"/>
  <c r="LI2422" i="1"/>
  <c r="LF2422" i="1"/>
  <c r="LI2406" i="1"/>
  <c r="LF2406" i="1"/>
  <c r="LI2252" i="1"/>
  <c r="LF2252" i="1"/>
  <c r="LI2244" i="1"/>
  <c r="LF2244" i="1"/>
  <c r="LI2224" i="1"/>
  <c r="LF2224" i="1"/>
  <c r="LI2216" i="1"/>
  <c r="LF2216" i="1"/>
  <c r="LI2211" i="1"/>
  <c r="LF2211" i="1"/>
  <c r="LI2136" i="1"/>
  <c r="LF2136" i="1"/>
  <c r="LN2417" i="1"/>
  <c r="LO2417" i="1"/>
  <c r="LI2275" i="1"/>
  <c r="LF2275" i="1"/>
  <c r="LI2236" i="1"/>
  <c r="LF2236" i="1"/>
  <c r="LF2191" i="1"/>
  <c r="LI2191" i="1"/>
  <c r="LF2159" i="1"/>
  <c r="LI2159" i="1"/>
  <c r="LF2111" i="1"/>
  <c r="LI2111" i="1"/>
  <c r="LF2030" i="1"/>
  <c r="LI2030" i="1"/>
  <c r="LF1998" i="1"/>
  <c r="LI1998" i="1"/>
  <c r="LF2440" i="1"/>
  <c r="LI2440" i="1"/>
  <c r="LG2380" i="1"/>
  <c r="LJ2380" i="1"/>
  <c r="LI2278" i="1"/>
  <c r="LF2278" i="1"/>
  <c r="LN1606" i="1"/>
  <c r="LO1606" i="1"/>
  <c r="LN1277" i="1"/>
  <c r="LO1277" i="1"/>
  <c r="LG1781" i="1"/>
  <c r="LJ1781" i="1"/>
  <c r="LN1587" i="1"/>
  <c r="LO1587" i="1"/>
  <c r="LN1189" i="1"/>
  <c r="LO1189" i="1"/>
  <c r="LI1038" i="1"/>
  <c r="LF1038" i="1"/>
  <c r="LF940" i="1"/>
  <c r="LI940" i="1"/>
  <c r="LI642" i="1"/>
  <c r="LF642" i="1"/>
  <c r="LI614" i="1"/>
  <c r="LF614" i="1"/>
  <c r="LI598" i="1"/>
  <c r="LF598" i="1"/>
  <c r="LI462" i="1"/>
  <c r="LF462" i="1"/>
  <c r="LI446" i="1"/>
  <c r="LF446" i="1"/>
  <c r="LI334" i="1"/>
  <c r="LF334" i="1"/>
  <c r="LI298" i="1"/>
  <c r="LF298" i="1"/>
  <c r="LI294" i="1"/>
  <c r="LF294" i="1"/>
  <c r="LF204" i="1"/>
  <c r="LI204" i="1"/>
  <c r="LF188" i="1"/>
  <c r="LI188" i="1"/>
  <c r="LN942" i="1"/>
  <c r="LO942" i="1"/>
  <c r="LF908" i="1"/>
  <c r="LI908" i="1"/>
  <c r="LI754" i="1"/>
  <c r="LF754" i="1"/>
  <c r="LI746" i="1"/>
  <c r="LF746" i="1"/>
  <c r="LI570" i="1"/>
  <c r="LF570" i="1"/>
  <c r="LI562" i="1"/>
  <c r="LF562" i="1"/>
  <c r="LI554" i="1"/>
  <c r="LF554" i="1"/>
  <c r="LI498" i="1"/>
  <c r="LF498" i="1"/>
  <c r="LI418" i="1"/>
  <c r="LF418" i="1"/>
  <c r="LI362" i="1"/>
  <c r="LF362" i="1"/>
  <c r="LF358" i="1"/>
  <c r="LI358" i="1"/>
  <c r="LF338" i="1"/>
  <c r="LI338" i="1"/>
  <c r="LN249" i="1"/>
  <c r="LO249" i="1"/>
  <c r="LN228" i="1"/>
  <c r="LO228" i="1"/>
  <c r="LF172" i="1"/>
  <c r="LI172" i="1"/>
  <c r="LJ4102" i="1"/>
  <c r="LG4102" i="1"/>
  <c r="LF4060" i="1"/>
  <c r="LI4060" i="1"/>
  <c r="LI3975" i="1"/>
  <c r="LF3975" i="1"/>
  <c r="LN3955" i="1"/>
  <c r="LO3955" i="1"/>
  <c r="LK4015" i="1"/>
  <c r="LG3870" i="1"/>
  <c r="LJ3870" i="1"/>
  <c r="LF3700" i="1"/>
  <c r="LI3700" i="1"/>
  <c r="LI3912" i="1"/>
  <c r="LF3912" i="1"/>
  <c r="LF3567" i="1"/>
  <c r="LI3567" i="1"/>
  <c r="LF3791" i="1"/>
  <c r="LI3791" i="1"/>
  <c r="LN3392" i="1"/>
  <c r="LO3392" i="1"/>
  <c r="LI3828" i="1"/>
  <c r="LF3828" i="1"/>
  <c r="LF3551" i="1"/>
  <c r="LI3551" i="1"/>
  <c r="LN3431" i="1"/>
  <c r="LO3431" i="1"/>
  <c r="LJ3393" i="1"/>
  <c r="LG3393" i="1"/>
  <c r="LI3440" i="1"/>
  <c r="LF3440" i="1"/>
  <c r="LI3423" i="1"/>
  <c r="LF3423" i="1"/>
  <c r="LI3391" i="1"/>
  <c r="LF3391" i="1"/>
  <c r="LN3377" i="1"/>
  <c r="LO3377" i="1"/>
  <c r="LN3221" i="1"/>
  <c r="LO3221" i="1"/>
  <c r="LN3178" i="1"/>
  <c r="LO3178" i="1"/>
  <c r="LN3173" i="1"/>
  <c r="LO3173" i="1"/>
  <c r="LN3383" i="1"/>
  <c r="LO3383" i="1"/>
  <c r="LI3283" i="1"/>
  <c r="LF3283" i="1"/>
  <c r="LF3349" i="1"/>
  <c r="LI3349" i="1"/>
  <c r="LI3231" i="1"/>
  <c r="LF3231" i="1"/>
  <c r="LN3219" i="1"/>
  <c r="LO3219" i="1"/>
  <c r="LI3162" i="1"/>
  <c r="LF3162" i="1"/>
  <c r="LN3153" i="1"/>
  <c r="LO3153" i="1"/>
  <c r="LI3146" i="1"/>
  <c r="LF3146" i="1"/>
  <c r="LI3138" i="1"/>
  <c r="LF3138" i="1"/>
  <c r="LI3097" i="1"/>
  <c r="LF3097" i="1"/>
  <c r="LI3081" i="1"/>
  <c r="LF3081" i="1"/>
  <c r="LN2921" i="1"/>
  <c r="LO2921" i="1"/>
  <c r="LI3366" i="1"/>
  <c r="LF3366" i="1"/>
  <c r="LI3247" i="1"/>
  <c r="LF3247" i="1"/>
  <c r="LN3157" i="1"/>
  <c r="LO3157" i="1"/>
  <c r="LN3408" i="1"/>
  <c r="LO3408" i="1"/>
  <c r="LI3114" i="1"/>
  <c r="LF3114" i="1"/>
  <c r="LF2910" i="1"/>
  <c r="LI2910" i="1"/>
  <c r="LN2894" i="1"/>
  <c r="LO2894" i="1"/>
  <c r="LI3077" i="1"/>
  <c r="LF3077" i="1"/>
  <c r="LI2995" i="1"/>
  <c r="LF2995" i="1"/>
  <c r="LF2985" i="1"/>
  <c r="LI2985" i="1"/>
  <c r="LI2772" i="1"/>
  <c r="LF2772" i="1"/>
  <c r="LI2764" i="1"/>
  <c r="LF2764" i="1"/>
  <c r="LN2704" i="1"/>
  <c r="LO2704" i="1"/>
  <c r="LI2600" i="1"/>
  <c r="LF2600" i="1"/>
  <c r="LI2544" i="1"/>
  <c r="LF2544" i="1"/>
  <c r="LI2520" i="1"/>
  <c r="LF2520" i="1"/>
  <c r="LI2505" i="1"/>
  <c r="LF2505" i="1"/>
  <c r="LN2479" i="1"/>
  <c r="LO2479" i="1"/>
  <c r="LI2870" i="1"/>
  <c r="LF2870" i="1"/>
  <c r="LI2748" i="1"/>
  <c r="LF2748" i="1"/>
  <c r="LN2717" i="1"/>
  <c r="LO2717" i="1"/>
  <c r="LI2649" i="1"/>
  <c r="LF2649" i="1"/>
  <c r="LN2624" i="1"/>
  <c r="LO2624" i="1"/>
  <c r="LI2804" i="1"/>
  <c r="LF2804" i="1"/>
  <c r="LF2802" i="1"/>
  <c r="LI2802" i="1"/>
  <c r="LF2651" i="1"/>
  <c r="LI2651" i="1"/>
  <c r="LF2548" i="1"/>
  <c r="LI2548" i="1"/>
  <c r="LF2472" i="1"/>
  <c r="LI2472" i="1"/>
  <c r="LN2438" i="1"/>
  <c r="LO2438" i="1"/>
  <c r="LI2405" i="1"/>
  <c r="LF2405" i="1"/>
  <c r="LI2390" i="1"/>
  <c r="LF2390" i="1"/>
  <c r="LI2374" i="1"/>
  <c r="LF2374" i="1"/>
  <c r="LF2358" i="1"/>
  <c r="LI2358" i="1"/>
  <c r="LI2240" i="1"/>
  <c r="LF2240" i="1"/>
  <c r="LI2232" i="1"/>
  <c r="LF2232" i="1"/>
  <c r="LI2227" i="1"/>
  <c r="LF2227" i="1"/>
  <c r="LI2140" i="1"/>
  <c r="LF2140" i="1"/>
  <c r="LI2132" i="1"/>
  <c r="LF2132" i="1"/>
  <c r="LF2058" i="1"/>
  <c r="LI2058" i="1"/>
  <c r="LF2050" i="1"/>
  <c r="LI2050" i="1"/>
  <c r="LF2042" i="1"/>
  <c r="LI2042" i="1"/>
  <c r="LF2034" i="1"/>
  <c r="LI2034" i="1"/>
  <c r="LF2026" i="1"/>
  <c r="LI2026" i="1"/>
  <c r="LF2018" i="1"/>
  <c r="LI2018" i="1"/>
  <c r="LF2010" i="1"/>
  <c r="LI2010" i="1"/>
  <c r="LF2002" i="1"/>
  <c r="LI2002" i="1"/>
  <c r="LF1994" i="1"/>
  <c r="LI1994" i="1"/>
  <c r="LI2421" i="1"/>
  <c r="LF2421" i="1"/>
  <c r="LN2454" i="1"/>
  <c r="LO2454" i="1"/>
  <c r="LF2290" i="1"/>
  <c r="LI2290" i="1"/>
  <c r="LI2112" i="1"/>
  <c r="LF2112" i="1"/>
  <c r="LF2038" i="1"/>
  <c r="LI2038" i="1"/>
  <c r="LF2006" i="1"/>
  <c r="LI2006" i="1"/>
  <c r="LI2619" i="1"/>
  <c r="LF2619" i="1"/>
  <c r="LI2469" i="1"/>
  <c r="LF2469" i="1"/>
  <c r="LJ2423" i="1"/>
  <c r="LG2423" i="1"/>
  <c r="LI2377" i="1"/>
  <c r="LF2377" i="1"/>
  <c r="LI2128" i="1"/>
  <c r="LF2128" i="1"/>
  <c r="LI2116" i="1"/>
  <c r="LF2116" i="1"/>
  <c r="LI2088" i="1"/>
  <c r="LF2088" i="1"/>
  <c r="LN1701" i="1"/>
  <c r="LO1701" i="1"/>
  <c r="LN1670" i="1"/>
  <c r="LO1670" i="1"/>
  <c r="LI1646" i="1"/>
  <c r="LF1646" i="1"/>
  <c r="LN1667" i="1"/>
  <c r="LO1667" i="1"/>
  <c r="LN1555" i="1"/>
  <c r="LO1555" i="1"/>
  <c r="LJ1551" i="1"/>
  <c r="LG1551" i="1"/>
  <c r="LF1028" i="1"/>
  <c r="LI1028" i="1"/>
  <c r="LI774" i="1"/>
  <c r="LF774" i="1"/>
  <c r="LI730" i="1"/>
  <c r="LF730" i="1"/>
  <c r="LI686" i="1"/>
  <c r="LF686" i="1"/>
  <c r="LI670" i="1"/>
  <c r="LF670" i="1"/>
  <c r="LI546" i="1"/>
  <c r="LF546" i="1"/>
  <c r="LI530" i="1"/>
  <c r="LF530" i="1"/>
  <c r="LI518" i="1"/>
  <c r="LF518" i="1"/>
  <c r="LI306" i="1"/>
  <c r="LF306" i="1"/>
  <c r="LF200" i="1"/>
  <c r="LI200" i="1"/>
  <c r="LF184" i="1"/>
  <c r="LI184" i="1"/>
  <c r="LF1004" i="1"/>
  <c r="LI1004" i="1"/>
  <c r="LN995" i="1"/>
  <c r="LO995" i="1"/>
  <c r="LI989" i="1"/>
  <c r="LF989" i="1"/>
  <c r="LI814" i="1"/>
  <c r="LF814" i="1"/>
  <c r="LI806" i="1"/>
  <c r="LF806" i="1"/>
  <c r="LI798" i="1"/>
  <c r="LF798" i="1"/>
  <c r="LI790" i="1"/>
  <c r="LF790" i="1"/>
  <c r="LI426" i="1"/>
  <c r="LF426" i="1"/>
  <c r="LF318" i="1"/>
  <c r="LI318" i="1"/>
  <c r="LF310" i="1"/>
  <c r="LI310" i="1"/>
  <c r="LF156" i="1"/>
  <c r="LI156" i="1"/>
  <c r="LF148" i="1"/>
  <c r="LI148" i="1"/>
  <c r="LF140" i="1"/>
  <c r="LI140" i="1"/>
  <c r="LF132" i="1"/>
  <c r="LI132" i="1"/>
  <c r="LF124" i="1"/>
  <c r="LI124" i="1"/>
  <c r="LF116" i="1"/>
  <c r="LI116" i="1"/>
  <c r="LF108" i="1"/>
  <c r="LI108" i="1"/>
  <c r="LN963" i="1"/>
  <c r="LO963" i="1"/>
  <c r="LN225" i="1"/>
  <c r="LO225" i="1"/>
  <c r="LF168" i="1"/>
  <c r="LI168" i="1"/>
  <c r="LF100" i="1"/>
  <c r="LI100" i="1"/>
  <c r="LF16" i="1"/>
  <c r="LI16" i="1"/>
  <c r="LI4085" i="1"/>
  <c r="LF4085" i="1"/>
  <c r="LF4056" i="1"/>
  <c r="LI4056" i="1"/>
  <c r="LN4047" i="1"/>
  <c r="LO4047" i="1"/>
  <c r="LF4008" i="1"/>
  <c r="LI4008" i="1"/>
  <c r="LF3799" i="1"/>
  <c r="LI3799" i="1"/>
  <c r="LG4066" i="1"/>
  <c r="LJ4066" i="1"/>
  <c r="LF3704" i="1"/>
  <c r="LI3704" i="1"/>
  <c r="LF3583" i="1"/>
  <c r="LI3583" i="1"/>
  <c r="LF3685" i="1"/>
  <c r="LI3685" i="1"/>
  <c r="LI3899" i="1"/>
  <c r="LF3899" i="1"/>
  <c r="LN3399" i="1"/>
  <c r="LO3399" i="1"/>
  <c r="LF3286" i="1"/>
  <c r="LI3286" i="1"/>
  <c r="LN3169" i="1"/>
  <c r="LO3169" i="1"/>
  <c r="LF3403" i="1"/>
  <c r="LI3403" i="1"/>
  <c r="LI3378" i="1"/>
  <c r="LF3378" i="1"/>
  <c r="LJ3264" i="1"/>
  <c r="LG3264" i="1"/>
  <c r="LI3213" i="1"/>
  <c r="LF3213" i="1"/>
  <c r="LI3342" i="1"/>
  <c r="LF3342" i="1"/>
  <c r="LI3334" i="1"/>
  <c r="LF3334" i="1"/>
  <c r="LF3333" i="1"/>
  <c r="LI3333" i="1"/>
  <c r="LN3244" i="1"/>
  <c r="LO3244" i="1"/>
  <c r="LI3145" i="1"/>
  <c r="LF3145" i="1"/>
  <c r="LI3126" i="1"/>
  <c r="LF3126" i="1"/>
  <c r="LN2640" i="1"/>
  <c r="LO2640" i="1"/>
  <c r="LF3430" i="1"/>
  <c r="LI3430" i="1"/>
  <c r="LI3251" i="1"/>
  <c r="LF3251" i="1"/>
  <c r="LI3221" i="1"/>
  <c r="LF3221" i="1"/>
  <c r="LI3034" i="1"/>
  <c r="LF3034" i="1"/>
  <c r="LN2958" i="1"/>
  <c r="LO2958" i="1"/>
  <c r="LI3408" i="1"/>
  <c r="LF3408" i="1"/>
  <c r="LF3203" i="1"/>
  <c r="LI3203" i="1"/>
  <c r="LI3015" i="1"/>
  <c r="LF3015" i="1"/>
  <c r="LN2905" i="1"/>
  <c r="LO2905" i="1"/>
  <c r="LN2873" i="1"/>
  <c r="LO2873" i="1"/>
  <c r="LI3359" i="1"/>
  <c r="LF3359" i="1"/>
  <c r="LI2873" i="1"/>
  <c r="LF2873" i="1"/>
  <c r="LN2688" i="1"/>
  <c r="LO2688" i="1"/>
  <c r="LN2935" i="1"/>
  <c r="LO2935" i="1"/>
  <c r="LI2929" i="1"/>
  <c r="LF2929" i="1"/>
  <c r="LI2905" i="1"/>
  <c r="LF2905" i="1"/>
  <c r="LI2681" i="1"/>
  <c r="LF2681" i="1"/>
  <c r="LF2778" i="1"/>
  <c r="LI2778" i="1"/>
  <c r="LF2770" i="1"/>
  <c r="LI2770" i="1"/>
  <c r="LG2823" i="1"/>
  <c r="LJ2823" i="1"/>
  <c r="LN2669" i="1"/>
  <c r="LO2669" i="1"/>
  <c r="LF2639" i="1"/>
  <c r="LI2639" i="1"/>
  <c r="LI2596" i="1"/>
  <c r="LF2596" i="1"/>
  <c r="LI2588" i="1"/>
  <c r="LF2588" i="1"/>
  <c r="LI2564" i="1"/>
  <c r="LF2564" i="1"/>
  <c r="LI2516" i="1"/>
  <c r="LF2516" i="1"/>
  <c r="LI2501" i="1"/>
  <c r="LF2501" i="1"/>
  <c r="LI2488" i="1"/>
  <c r="LF2488" i="1"/>
  <c r="LJ2883" i="1"/>
  <c r="LG2883" i="1"/>
  <c r="LF2810" i="1"/>
  <c r="LI2810" i="1"/>
  <c r="LJ2717" i="1"/>
  <c r="LG2717" i="1"/>
  <c r="LN2701" i="1"/>
  <c r="LO2701" i="1"/>
  <c r="LF2528" i="1"/>
  <c r="LI2528" i="1"/>
  <c r="LN2478" i="1"/>
  <c r="LO2478" i="1"/>
  <c r="LI2620" i="1"/>
  <c r="LF2620" i="1"/>
  <c r="LN2416" i="1"/>
  <c r="LO2416" i="1"/>
  <c r="LI2409" i="1"/>
  <c r="LF2409" i="1"/>
  <c r="LI2389" i="1"/>
  <c r="LF2389" i="1"/>
  <c r="LI2373" i="1"/>
  <c r="LF2373" i="1"/>
  <c r="LI2274" i="1"/>
  <c r="LF2274" i="1"/>
  <c r="LI2267" i="1"/>
  <c r="LF2267" i="1"/>
  <c r="LI2243" i="1"/>
  <c r="LF2243" i="1"/>
  <c r="LI2219" i="1"/>
  <c r="LF2219" i="1"/>
  <c r="LI2212" i="1"/>
  <c r="LF2212" i="1"/>
  <c r="LI2144" i="1"/>
  <c r="LF2144" i="1"/>
  <c r="LI2104" i="1"/>
  <c r="LF2104" i="1"/>
  <c r="LN2448" i="1"/>
  <c r="LO2448" i="1"/>
  <c r="LN2435" i="1"/>
  <c r="LO2435" i="1"/>
  <c r="LI2576" i="1"/>
  <c r="LF2576" i="1"/>
  <c r="LI2204" i="1"/>
  <c r="LF2204" i="1"/>
  <c r="LF2175" i="1"/>
  <c r="LI2175" i="1"/>
  <c r="LI2156" i="1"/>
  <c r="LF2156" i="1"/>
  <c r="LI2096" i="1"/>
  <c r="LF2096" i="1"/>
  <c r="LF2046" i="1"/>
  <c r="LI2046" i="1"/>
  <c r="LF2014" i="1"/>
  <c r="LI2014" i="1"/>
  <c r="LF2508" i="1"/>
  <c r="LI2508" i="1"/>
  <c r="LI2251" i="1"/>
  <c r="LF2251" i="1"/>
  <c r="LN2084" i="1"/>
  <c r="LO2084" i="1"/>
  <c r="LI1982" i="1"/>
  <c r="LF1982" i="1"/>
  <c r="LI1970" i="1"/>
  <c r="LF1970" i="1"/>
  <c r="LN1558" i="1"/>
  <c r="LO1558" i="1"/>
  <c r="LN1261" i="1"/>
  <c r="LO1261" i="1"/>
  <c r="LN1217" i="1"/>
  <c r="LO1217" i="1"/>
  <c r="LN1603" i="1"/>
  <c r="LO1603" i="1"/>
  <c r="LI1098" i="1"/>
  <c r="LF1098" i="1"/>
  <c r="LI1046" i="1"/>
  <c r="LF1046" i="1"/>
  <c r="LF904" i="1"/>
  <c r="LI904" i="1"/>
  <c r="LI650" i="1"/>
  <c r="LF650" i="1"/>
  <c r="LI622" i="1"/>
  <c r="LF622" i="1"/>
  <c r="LI606" i="1"/>
  <c r="LF606" i="1"/>
  <c r="LI590" i="1"/>
  <c r="LF590" i="1"/>
  <c r="LI466" i="1"/>
  <c r="LF466" i="1"/>
  <c r="LI454" i="1"/>
  <c r="LF454" i="1"/>
  <c r="LI438" i="1"/>
  <c r="LF438" i="1"/>
  <c r="LN350" i="1"/>
  <c r="LO350" i="1"/>
  <c r="LN263" i="1"/>
  <c r="LO263" i="1"/>
  <c r="LI258" i="1"/>
  <c r="LF258" i="1"/>
  <c r="LI246" i="1"/>
  <c r="LF246" i="1"/>
  <c r="LI234" i="1"/>
  <c r="LF234" i="1"/>
  <c r="LI218" i="1"/>
  <c r="LF218" i="1"/>
  <c r="LF196" i="1"/>
  <c r="LI196" i="1"/>
  <c r="LF180" i="1"/>
  <c r="LI180" i="1"/>
  <c r="LF20" i="1"/>
  <c r="LI20" i="1"/>
  <c r="LI973" i="1"/>
  <c r="LF973" i="1"/>
  <c r="LI782" i="1"/>
  <c r="LF782" i="1"/>
  <c r="LI710" i="1"/>
  <c r="LF710" i="1"/>
  <c r="LI702" i="1"/>
  <c r="LF702" i="1"/>
  <c r="LI630" i="1"/>
  <c r="LF630" i="1"/>
  <c r="LI506" i="1"/>
  <c r="LF506" i="1"/>
  <c r="LI482" i="1"/>
  <c r="LF482" i="1"/>
  <c r="LI394" i="1"/>
  <c r="LF394" i="1"/>
  <c r="LI386" i="1"/>
  <c r="LF386" i="1"/>
  <c r="LI231" i="1"/>
  <c r="LF231" i="1"/>
  <c r="LF1112" i="1"/>
  <c r="LI1112" i="1"/>
  <c r="LI282" i="1"/>
  <c r="LF282" i="1"/>
  <c r="LI278" i="1"/>
  <c r="LF278" i="1"/>
  <c r="LI262" i="1"/>
  <c r="LF262" i="1"/>
  <c r="LF12" i="1"/>
  <c r="LI12" i="1"/>
  <c r="LN3446" i="1"/>
  <c r="LO3446" i="1"/>
  <c r="LN1776" i="1"/>
  <c r="LO1776" i="1"/>
  <c r="LI1767" i="1"/>
  <c r="LF1767" i="1"/>
  <c r="LI1735" i="1"/>
  <c r="LF1735" i="1"/>
  <c r="LI1703" i="1"/>
  <c r="LF1703" i="1"/>
  <c r="LF1652" i="1"/>
  <c r="LI1652" i="1"/>
  <c r="LN1617" i="1"/>
  <c r="LO1617" i="1"/>
  <c r="LI1607" i="1"/>
  <c r="LF1607" i="1"/>
  <c r="LN1566" i="1"/>
  <c r="LO1566" i="1"/>
  <c r="LF1556" i="1"/>
  <c r="LI1556" i="1"/>
  <c r="LG1480" i="1"/>
  <c r="LJ1480" i="1"/>
  <c r="LN1476" i="1"/>
  <c r="LO1476" i="1"/>
  <c r="LF1475" i="1"/>
  <c r="LI1475" i="1"/>
  <c r="LG1472" i="1"/>
  <c r="LJ1472" i="1"/>
  <c r="LN1468" i="1"/>
  <c r="LO1468" i="1"/>
  <c r="LF1467" i="1"/>
  <c r="LI1467" i="1"/>
  <c r="LG1464" i="1"/>
  <c r="LJ1464" i="1"/>
  <c r="LN1460" i="1"/>
  <c r="LO1460" i="1"/>
  <c r="LF1459" i="1"/>
  <c r="LI1459" i="1"/>
  <c r="LF1455" i="1"/>
  <c r="LI1455" i="1"/>
  <c r="LF1435" i="1"/>
  <c r="LI1435" i="1"/>
  <c r="LN1420" i="1"/>
  <c r="LO1420" i="1"/>
  <c r="LF1419" i="1"/>
  <c r="LI1419" i="1"/>
  <c r="LN1408" i="1"/>
  <c r="LO1408" i="1"/>
  <c r="LN1404" i="1"/>
  <c r="LO1404" i="1"/>
  <c r="LF1403" i="1"/>
  <c r="LI1403" i="1"/>
  <c r="LN1388" i="1"/>
  <c r="LO1388" i="1"/>
  <c r="LF1387" i="1"/>
  <c r="LI1387" i="1"/>
  <c r="LG1368" i="1"/>
  <c r="LJ1368" i="1"/>
  <c r="LN1348" i="1"/>
  <c r="LO1348" i="1"/>
  <c r="LF1343" i="1"/>
  <c r="LI1343" i="1"/>
  <c r="LG1340" i="1"/>
  <c r="LJ1340" i="1"/>
  <c r="LN1332" i="1"/>
  <c r="LO1332" i="1"/>
  <c r="LF1331" i="1"/>
  <c r="LI1331" i="1"/>
  <c r="LG1324" i="1"/>
  <c r="LJ1324" i="1"/>
  <c r="LN1316" i="1"/>
  <c r="LO1316" i="1"/>
  <c r="LN1312" i="1"/>
  <c r="LO1312" i="1"/>
  <c r="LN1308" i="1"/>
  <c r="LO1308" i="1"/>
  <c r="LN1304" i="1"/>
  <c r="LO1304" i="1"/>
  <c r="LF1303" i="1"/>
  <c r="LI1303" i="1"/>
  <c r="LN1256" i="1"/>
  <c r="LO1256" i="1"/>
  <c r="LN1232" i="1"/>
  <c r="LO1232" i="1"/>
  <c r="LN1212" i="1"/>
  <c r="LO1212" i="1"/>
  <c r="LN1200" i="1"/>
  <c r="LO1200" i="1"/>
  <c r="LN1192" i="1"/>
  <c r="LO1192" i="1"/>
  <c r="LN1184" i="1"/>
  <c r="LO1184" i="1"/>
  <c r="LN1176" i="1"/>
  <c r="LO1176" i="1"/>
  <c r="LN1168" i="1"/>
  <c r="LO1168" i="1"/>
  <c r="LN1148" i="1"/>
  <c r="LO1148" i="1"/>
  <c r="LN1128" i="1"/>
  <c r="LO1128" i="1"/>
  <c r="LF1235" i="1"/>
  <c r="LI1235" i="1"/>
  <c r="LF1151" i="1"/>
  <c r="LI1151" i="1"/>
  <c r="LN1127" i="1"/>
  <c r="LO1127" i="1"/>
  <c r="LF943" i="1"/>
  <c r="LI943" i="1"/>
  <c r="LF1259" i="1"/>
  <c r="LI1259" i="1"/>
  <c r="LF1139" i="1"/>
  <c r="LI1139" i="1"/>
  <c r="LF1127" i="1"/>
  <c r="LI1127" i="1"/>
  <c r="LN1079" i="1"/>
  <c r="LO1079" i="1"/>
  <c r="LF1271" i="1"/>
  <c r="LI1271" i="1"/>
  <c r="LN1267" i="1"/>
  <c r="LO1267" i="1"/>
  <c r="LF1251" i="1"/>
  <c r="LI1251" i="1"/>
  <c r="LF1223" i="1"/>
  <c r="LI1223" i="1"/>
  <c r="LF1147" i="1"/>
  <c r="LI1147" i="1"/>
  <c r="LF1135" i="1"/>
  <c r="LI1135" i="1"/>
  <c r="LN1131" i="1"/>
  <c r="LO1131" i="1"/>
  <c r="LN1124" i="1"/>
  <c r="LO1124" i="1"/>
  <c r="LN1107" i="1"/>
  <c r="LO1107" i="1"/>
  <c r="LN1089" i="1"/>
  <c r="LO1089" i="1"/>
  <c r="LN1073" i="1"/>
  <c r="LO1073" i="1"/>
  <c r="LN1040" i="1"/>
  <c r="LO1040" i="1"/>
  <c r="LF1019" i="1"/>
  <c r="LI1019" i="1"/>
  <c r="LN985" i="1"/>
  <c r="LO985" i="1"/>
  <c r="LN964" i="1"/>
  <c r="LO964" i="1"/>
  <c r="LF955" i="1"/>
  <c r="LI955" i="1"/>
  <c r="LI911" i="1"/>
  <c r="LF911" i="1"/>
  <c r="LI907" i="1"/>
  <c r="LF907" i="1"/>
  <c r="LI903" i="1"/>
  <c r="LF903" i="1"/>
  <c r="LJ900" i="1"/>
  <c r="LG900" i="1"/>
  <c r="LI887" i="1"/>
  <c r="LF887" i="1"/>
  <c r="LI875" i="1"/>
  <c r="LF875" i="1"/>
  <c r="LI863" i="1"/>
  <c r="LF863" i="1"/>
  <c r="LI847" i="1"/>
  <c r="LF847" i="1"/>
  <c r="LI831" i="1"/>
  <c r="LF831" i="1"/>
  <c r="LF1243" i="1"/>
  <c r="LI1243" i="1"/>
  <c r="LF1207" i="1"/>
  <c r="LI1207" i="1"/>
  <c r="LF1195" i="1"/>
  <c r="LI1195" i="1"/>
  <c r="LF1183" i="1"/>
  <c r="LI1183" i="1"/>
  <c r="LN1075" i="1"/>
  <c r="LO1075" i="1"/>
  <c r="LN1068" i="1"/>
  <c r="LO1068" i="1"/>
  <c r="LN1049" i="1"/>
  <c r="LO1049" i="1"/>
  <c r="LF1047" i="1"/>
  <c r="LI1047" i="1"/>
  <c r="LN1041" i="1"/>
  <c r="LO1041" i="1"/>
  <c r="LF1039" i="1"/>
  <c r="LI1039" i="1"/>
  <c r="LF1031" i="1"/>
  <c r="LI1031" i="1"/>
  <c r="LN1024" i="1"/>
  <c r="LO1024" i="1"/>
  <c r="LN1008" i="1"/>
  <c r="LO1008" i="1"/>
  <c r="LN997" i="1"/>
  <c r="LO997" i="1"/>
  <c r="LN991" i="1"/>
  <c r="LO991" i="1"/>
  <c r="LF983" i="1"/>
  <c r="LI983" i="1"/>
  <c r="LN933" i="1"/>
  <c r="LO933" i="1"/>
  <c r="LN929" i="1"/>
  <c r="LO929" i="1"/>
  <c r="LN925" i="1"/>
  <c r="LO925" i="1"/>
  <c r="LN921" i="1"/>
  <c r="LO921" i="1"/>
  <c r="LN917" i="1"/>
  <c r="LO917" i="1"/>
  <c r="LN913" i="1"/>
  <c r="LO913" i="1"/>
  <c r="LN909" i="1"/>
  <c r="LO909" i="1"/>
  <c r="LF900" i="1"/>
  <c r="LI900" i="1"/>
  <c r="LF892" i="1"/>
  <c r="LI892" i="1"/>
  <c r="LF884" i="1"/>
  <c r="LI884" i="1"/>
  <c r="LF876" i="1"/>
  <c r="LI876" i="1"/>
  <c r="LG873" i="1"/>
  <c r="LJ873" i="1"/>
  <c r="LN865" i="1"/>
  <c r="LO865" i="1"/>
  <c r="LF856" i="1"/>
  <c r="LI856" i="1"/>
  <c r="LF848" i="1"/>
  <c r="LI848" i="1"/>
  <c r="LF840" i="1"/>
  <c r="LI840" i="1"/>
  <c r="LN829" i="1"/>
  <c r="LO829" i="1"/>
  <c r="LF816" i="1"/>
  <c r="LI816" i="1"/>
  <c r="LF808" i="1"/>
  <c r="LI808" i="1"/>
  <c r="LF800" i="1"/>
  <c r="LI800" i="1"/>
  <c r="LF792" i="1"/>
  <c r="LI792" i="1"/>
  <c r="LF784" i="1"/>
  <c r="LI784" i="1"/>
  <c r="LN769" i="1"/>
  <c r="LO769" i="1"/>
  <c r="LN761" i="1"/>
  <c r="LO761" i="1"/>
  <c r="LF756" i="1"/>
  <c r="LI756" i="1"/>
  <c r="LF748" i="1"/>
  <c r="LI748" i="1"/>
  <c r="LN741" i="1"/>
  <c r="LO741" i="1"/>
  <c r="LN733" i="1"/>
  <c r="LO733" i="1"/>
  <c r="LN725" i="1"/>
  <c r="LO725" i="1"/>
  <c r="LN717" i="1"/>
  <c r="LO717" i="1"/>
  <c r="LF712" i="1"/>
  <c r="LI712" i="1"/>
  <c r="LF704" i="1"/>
  <c r="LI704" i="1"/>
  <c r="LN697" i="1"/>
  <c r="LO697" i="1"/>
  <c r="LN689" i="1"/>
  <c r="LO689" i="1"/>
  <c r="LN681" i="1"/>
  <c r="LO681" i="1"/>
  <c r="LN673" i="1"/>
  <c r="LO673" i="1"/>
  <c r="LN665" i="1"/>
  <c r="LO665" i="1"/>
  <c r="LF660" i="1"/>
  <c r="LI660" i="1"/>
  <c r="LN653" i="1"/>
  <c r="LO653" i="1"/>
  <c r="LN645" i="1"/>
  <c r="LO645" i="1"/>
  <c r="LN637" i="1"/>
  <c r="LO637" i="1"/>
  <c r="LF632" i="1"/>
  <c r="LI632" i="1"/>
  <c r="LN617" i="1"/>
  <c r="LO617" i="1"/>
  <c r="LN609" i="1"/>
  <c r="LO609" i="1"/>
  <c r="LN601" i="1"/>
  <c r="LO601" i="1"/>
  <c r="LN593" i="1"/>
  <c r="LO593" i="1"/>
  <c r="LF580" i="1"/>
  <c r="LI580" i="1"/>
  <c r="LF572" i="1"/>
  <c r="LI572" i="1"/>
  <c r="LF564" i="1"/>
  <c r="LI564" i="1"/>
  <c r="LF556" i="1"/>
  <c r="LI556" i="1"/>
  <c r="LF548" i="1"/>
  <c r="LI548" i="1"/>
  <c r="LN541" i="1"/>
  <c r="LO541" i="1"/>
  <c r="LN533" i="1"/>
  <c r="LO533" i="1"/>
  <c r="LN525" i="1"/>
  <c r="LO525" i="1"/>
  <c r="LF520" i="1"/>
  <c r="LI520" i="1"/>
  <c r="LF508" i="1"/>
  <c r="LI508" i="1"/>
  <c r="LF500" i="1"/>
  <c r="LI500" i="1"/>
  <c r="LF492" i="1"/>
  <c r="LI492" i="1"/>
  <c r="LF484" i="1"/>
  <c r="LI484" i="1"/>
  <c r="LN477" i="1"/>
  <c r="LO477" i="1"/>
  <c r="LN469" i="1"/>
  <c r="LO469" i="1"/>
  <c r="LG465" i="1"/>
  <c r="LJ465" i="1"/>
  <c r="LF464" i="1"/>
  <c r="LI464" i="1"/>
  <c r="LN457" i="1"/>
  <c r="LO457" i="1"/>
  <c r="LN449" i="1"/>
  <c r="LO449" i="1"/>
  <c r="LN441" i="1"/>
  <c r="LO441" i="1"/>
  <c r="LN433" i="1"/>
  <c r="LO433" i="1"/>
  <c r="LF428" i="1"/>
  <c r="LI428" i="1"/>
  <c r="LF420" i="1"/>
  <c r="LI420" i="1"/>
  <c r="LF412" i="1"/>
  <c r="LI412" i="1"/>
  <c r="LF404" i="1"/>
  <c r="LI404" i="1"/>
  <c r="LF396" i="1"/>
  <c r="LI396" i="1"/>
  <c r="LF388" i="1"/>
  <c r="LI388" i="1"/>
  <c r="LN369" i="1"/>
  <c r="LO369" i="1"/>
  <c r="LN345" i="1"/>
  <c r="LO345" i="1"/>
  <c r="LN317" i="1"/>
  <c r="LO317" i="1"/>
  <c r="LN301" i="1"/>
  <c r="LO301" i="1"/>
  <c r="LN285" i="1"/>
  <c r="LO285" i="1"/>
  <c r="LF352" i="1"/>
  <c r="LI352" i="1"/>
  <c r="LN348" i="1"/>
  <c r="LO348" i="1"/>
  <c r="LN340" i="1"/>
  <c r="LO340" i="1"/>
  <c r="LN332" i="1"/>
  <c r="LO332" i="1"/>
  <c r="LF308" i="1"/>
  <c r="LI308" i="1"/>
  <c r="LN296" i="1"/>
  <c r="LO296" i="1"/>
  <c r="LN255" i="1"/>
  <c r="LO255" i="1"/>
  <c r="LI243" i="1"/>
  <c r="LF243" i="1"/>
  <c r="LN237" i="1"/>
  <c r="LO237" i="1"/>
  <c r="LF224" i="1"/>
  <c r="LI224" i="1"/>
  <c r="LN51" i="1"/>
  <c r="LO51" i="1"/>
  <c r="LF368" i="1"/>
  <c r="LI368" i="1"/>
  <c r="LF360" i="1"/>
  <c r="LI360" i="1"/>
  <c r="LF288" i="1"/>
  <c r="LI288" i="1"/>
  <c r="LN259" i="1"/>
  <c r="LO259" i="1"/>
  <c r="LN5" i="1"/>
  <c r="LO5" i="1"/>
  <c r="LF316" i="1"/>
  <c r="LI316" i="1"/>
  <c r="LF264" i="1"/>
  <c r="LI264" i="1"/>
  <c r="LI219" i="1"/>
  <c r="LF219" i="1"/>
  <c r="LN215" i="1"/>
  <c r="LO215" i="1"/>
  <c r="LI101" i="1"/>
  <c r="LF101" i="1"/>
  <c r="LI97" i="1"/>
  <c r="LF97" i="1"/>
  <c r="LI93" i="1"/>
  <c r="LF93" i="1"/>
  <c r="LI89" i="1"/>
  <c r="LF89" i="1"/>
  <c r="LI85" i="1"/>
  <c r="LF85" i="1"/>
  <c r="LI81" i="1"/>
  <c r="LF81" i="1"/>
  <c r="LI77" i="1"/>
  <c r="LF77" i="1"/>
  <c r="LI73" i="1"/>
  <c r="LF73" i="1"/>
  <c r="LI69" i="1"/>
  <c r="LF69" i="1"/>
  <c r="LI65" i="1"/>
  <c r="LF65" i="1"/>
  <c r="LI61" i="1"/>
  <c r="LF61" i="1"/>
  <c r="LI57" i="1"/>
  <c r="LF57" i="1"/>
  <c r="LI53" i="1"/>
  <c r="LF53" i="1"/>
  <c r="LI49" i="1"/>
  <c r="LF49" i="1"/>
  <c r="LI45" i="1"/>
  <c r="LF45" i="1"/>
  <c r="LI41" i="1"/>
  <c r="LF41" i="1"/>
  <c r="LJ38" i="1"/>
  <c r="LG38" i="1"/>
  <c r="LN91" i="1"/>
  <c r="LO91" i="1"/>
  <c r="LN83" i="1"/>
  <c r="LO83" i="1"/>
  <c r="LN43" i="1"/>
  <c r="LO43" i="1"/>
  <c r="LF340" i="1"/>
  <c r="LI340" i="1"/>
  <c r="LF268" i="1"/>
  <c r="LI268" i="1"/>
  <c r="LN264" i="1"/>
  <c r="LO264" i="1"/>
  <c r="LF252" i="1"/>
  <c r="LI252" i="1"/>
  <c r="LN248" i="1"/>
  <c r="LO248" i="1"/>
  <c r="LG241" i="1"/>
  <c r="LJ241" i="1"/>
  <c r="LF236" i="1"/>
  <c r="LI236" i="1"/>
  <c r="LN95" i="1"/>
  <c r="LO95" i="1"/>
  <c r="LN87" i="1"/>
  <c r="LO87" i="1"/>
  <c r="LN47" i="1"/>
  <c r="LO47" i="1"/>
  <c r="LN4112" i="1"/>
  <c r="LO4112" i="1"/>
  <c r="LI4093" i="1"/>
  <c r="LF4093" i="1"/>
  <c r="LF4084" i="1"/>
  <c r="LI4084" i="1"/>
  <c r="LN4070" i="1"/>
  <c r="LO4070" i="1"/>
  <c r="LN4095" i="1"/>
  <c r="LO4095" i="1"/>
  <c r="LN4062" i="1"/>
  <c r="LO4062" i="1"/>
  <c r="LN4071" i="1"/>
  <c r="LO4071" i="1"/>
  <c r="LI4055" i="1"/>
  <c r="LF4055" i="1"/>
  <c r="LI4051" i="1"/>
  <c r="LF4051" i="1"/>
  <c r="LN4027" i="1"/>
  <c r="LO4027" i="1"/>
  <c r="LN4019" i="1"/>
  <c r="LO4019" i="1"/>
  <c r="LI4038" i="1"/>
  <c r="LF4038" i="1"/>
  <c r="LN3982" i="1"/>
  <c r="LO3982" i="1"/>
  <c r="LF3976" i="1"/>
  <c r="LI3976" i="1"/>
  <c r="LN3999" i="1"/>
  <c r="LO3999" i="1"/>
  <c r="LN3998" i="1"/>
  <c r="LO3998" i="1"/>
  <c r="LJ3948" i="1"/>
  <c r="LG3948" i="1"/>
  <c r="LJ3936" i="1"/>
  <c r="LG3936" i="1"/>
  <c r="LN3941" i="1"/>
  <c r="LO3941" i="1"/>
  <c r="LN3908" i="1"/>
  <c r="LO3908" i="1"/>
  <c r="LG3891" i="1"/>
  <c r="LJ3891" i="1"/>
  <c r="LF3878" i="1"/>
  <c r="LI3878" i="1"/>
  <c r="LI3862" i="1"/>
  <c r="LF3862" i="1"/>
  <c r="LI3838" i="1"/>
  <c r="LF3838" i="1"/>
  <c r="LF3893" i="1"/>
  <c r="LI3893" i="1"/>
  <c r="LN3860" i="1"/>
  <c r="LO3860" i="1"/>
  <c r="LN3844" i="1"/>
  <c r="LO3844" i="1"/>
  <c r="LN3836" i="1"/>
  <c r="LO3836" i="1"/>
  <c r="LF3829" i="1"/>
  <c r="LI3829" i="1"/>
  <c r="LJ3815" i="1"/>
  <c r="LG3815" i="1"/>
  <c r="LN3813" i="1"/>
  <c r="LO3813" i="1"/>
  <c r="LI3766" i="1"/>
  <c r="LF3766" i="1"/>
  <c r="LI3804" i="1"/>
  <c r="LF3804" i="1"/>
  <c r="LI3788" i="1"/>
  <c r="LF3788" i="1"/>
  <c r="LN3765" i="1"/>
  <c r="LO3765" i="1"/>
  <c r="LI3741" i="1"/>
  <c r="LF3741" i="1"/>
  <c r="LN3706" i="1"/>
  <c r="LO3706" i="1"/>
  <c r="LF3739" i="1"/>
  <c r="LI3739" i="1"/>
  <c r="LF3723" i="1"/>
  <c r="LI3723" i="1"/>
  <c r="LJ3687" i="1"/>
  <c r="LG3687" i="1"/>
  <c r="LI3662" i="1"/>
  <c r="LF3662" i="1"/>
  <c r="LI3646" i="1"/>
  <c r="LF3646" i="1"/>
  <c r="LI3630" i="1"/>
  <c r="LF3630" i="1"/>
  <c r="LI3614" i="1"/>
  <c r="LF3614" i="1"/>
  <c r="LI3598" i="1"/>
  <c r="LF3598" i="1"/>
  <c r="LN3688" i="1"/>
  <c r="LO3688" i="1"/>
  <c r="LF3652" i="1"/>
  <c r="LI3652" i="1"/>
  <c r="LN3585" i="1"/>
  <c r="LO3585" i="1"/>
  <c r="LI3544" i="1"/>
  <c r="LF3544" i="1"/>
  <c r="LN3669" i="1"/>
  <c r="LO3669" i="1"/>
  <c r="LN3665" i="1"/>
  <c r="LO3665" i="1"/>
  <c r="LN3661" i="1"/>
  <c r="LO3661" i="1"/>
  <c r="LN3645" i="1"/>
  <c r="LO3645" i="1"/>
  <c r="LN3573" i="1"/>
  <c r="LO3573" i="1"/>
  <c r="LI3556" i="1"/>
  <c r="LF3556" i="1"/>
  <c r="LN3418" i="1"/>
  <c r="LO3418" i="1"/>
  <c r="LF3454" i="1"/>
  <c r="LI3454" i="1"/>
  <c r="LN3380" i="1"/>
  <c r="LO3380" i="1"/>
  <c r="LG3523" i="1"/>
  <c r="LJ3523" i="1"/>
  <c r="LN3336" i="1"/>
  <c r="LO3336" i="1"/>
  <c r="LI3436" i="1"/>
  <c r="LF3436" i="1"/>
  <c r="LN3389" i="1"/>
  <c r="LO3389" i="1"/>
  <c r="LI3388" i="1"/>
  <c r="LF3388" i="1"/>
  <c r="LN3314" i="1"/>
  <c r="LO3314" i="1"/>
  <c r="LN3292" i="1"/>
  <c r="LO3292" i="1"/>
  <c r="LN3266" i="1"/>
  <c r="LO3266" i="1"/>
  <c r="LN3156" i="1"/>
  <c r="LO3156" i="1"/>
  <c r="LN3357" i="1"/>
  <c r="LO3357" i="1"/>
  <c r="LG3330" i="1"/>
  <c r="LJ3330" i="1"/>
  <c r="LG3273" i="1"/>
  <c r="LJ3273" i="1"/>
  <c r="LF3268" i="1"/>
  <c r="LI3268" i="1"/>
  <c r="LN3249" i="1"/>
  <c r="LO3249" i="1"/>
  <c r="LN3206" i="1"/>
  <c r="LO3206" i="1"/>
  <c r="LN3190" i="1"/>
  <c r="LO3190" i="1"/>
  <c r="LF3072" i="1"/>
  <c r="LI3072" i="1"/>
  <c r="LN2994" i="1"/>
  <c r="LO2994" i="1"/>
  <c r="LI2963" i="1"/>
  <c r="LF2963" i="1"/>
  <c r="LN2959" i="1"/>
  <c r="LO2959" i="1"/>
  <c r="LN2954" i="1"/>
  <c r="LO2954" i="1"/>
  <c r="LN2938" i="1"/>
  <c r="LO2938" i="1"/>
  <c r="LF3136" i="1"/>
  <c r="LI3136" i="1"/>
  <c r="LF3120" i="1"/>
  <c r="LI3120" i="1"/>
  <c r="LF3104" i="1"/>
  <c r="LI3104" i="1"/>
  <c r="LN3105" i="1"/>
  <c r="LO3105" i="1"/>
  <c r="LN3089" i="1"/>
  <c r="LO3089" i="1"/>
  <c r="LF3004" i="1"/>
  <c r="LI3004" i="1"/>
  <c r="LF2988" i="1"/>
  <c r="LI2988" i="1"/>
  <c r="LN2930" i="1"/>
  <c r="LO2930" i="1"/>
  <c r="LI2959" i="1"/>
  <c r="LF2959" i="1"/>
  <c r="LN2859" i="1"/>
  <c r="LO2859" i="1"/>
  <c r="LN2851" i="1"/>
  <c r="LO2851" i="1"/>
  <c r="LN2835" i="1"/>
  <c r="LO2835" i="1"/>
  <c r="LN2827" i="1"/>
  <c r="LO2827" i="1"/>
  <c r="LN2811" i="1"/>
  <c r="LO2811" i="1"/>
  <c r="LN2795" i="1"/>
  <c r="LO2795" i="1"/>
  <c r="LN2787" i="1"/>
  <c r="LO2787" i="1"/>
  <c r="LN2763" i="1"/>
  <c r="LO2763" i="1"/>
  <c r="LN2945" i="1"/>
  <c r="LO2945" i="1"/>
  <c r="LN2885" i="1"/>
  <c r="LO2885" i="1"/>
  <c r="LG2882" i="1"/>
  <c r="LJ2882" i="1"/>
  <c r="LN2857" i="1"/>
  <c r="LO2857" i="1"/>
  <c r="LN2825" i="1"/>
  <c r="LO2825" i="1"/>
  <c r="LN2761" i="1"/>
  <c r="LO2761" i="1"/>
  <c r="LI2895" i="1"/>
  <c r="LF2895" i="1"/>
  <c r="LI2817" i="1"/>
  <c r="LF2817" i="1"/>
  <c r="LI2801" i="1"/>
  <c r="LF2801" i="1"/>
  <c r="LI2785" i="1"/>
  <c r="LF2785" i="1"/>
  <c r="LG2591" i="1"/>
  <c r="LJ2591" i="1"/>
  <c r="LF2582" i="1"/>
  <c r="LI2582" i="1"/>
  <c r="LF2566" i="1"/>
  <c r="LI2566" i="1"/>
  <c r="LN2854" i="1"/>
  <c r="LO2854" i="1"/>
  <c r="LN2797" i="1"/>
  <c r="LO2797" i="1"/>
  <c r="LN2790" i="1"/>
  <c r="LO2790" i="1"/>
  <c r="LN2765" i="1"/>
  <c r="LO2765" i="1"/>
  <c r="LN2670" i="1"/>
  <c r="LO2670" i="1"/>
  <c r="LG2663" i="1"/>
  <c r="LJ2663" i="1"/>
  <c r="LF2658" i="1"/>
  <c r="LI2658" i="1"/>
  <c r="LN2655" i="1"/>
  <c r="LO2655" i="1"/>
  <c r="LG2615" i="1"/>
  <c r="LJ2615" i="1"/>
  <c r="LJ2580" i="1"/>
  <c r="LG2580" i="1"/>
  <c r="LN2690" i="1"/>
  <c r="LO2690" i="1"/>
  <c r="LG2683" i="1"/>
  <c r="LJ2683" i="1"/>
  <c r="LN2370" i="1"/>
  <c r="LO2370" i="1"/>
  <c r="LN2372" i="1"/>
  <c r="LO2372" i="1"/>
  <c r="LF2339" i="1"/>
  <c r="LI2339" i="1"/>
  <c r="LF2319" i="1"/>
  <c r="LI2319" i="1"/>
  <c r="LF2311" i="1"/>
  <c r="LI2311" i="1"/>
  <c r="LF2299" i="1"/>
  <c r="LI2299" i="1"/>
  <c r="LF2287" i="1"/>
  <c r="LI2287" i="1"/>
  <c r="LN2244" i="1"/>
  <c r="LO2244" i="1"/>
  <c r="LN2220" i="1"/>
  <c r="LO2220" i="1"/>
  <c r="LN2204" i="1"/>
  <c r="LO2204" i="1"/>
  <c r="LN2188" i="1"/>
  <c r="LO2188" i="1"/>
  <c r="LN2172" i="1"/>
  <c r="LO2172" i="1"/>
  <c r="LG2148" i="1"/>
  <c r="LJ2148" i="1"/>
  <c r="LF2103" i="1"/>
  <c r="LI2103" i="1"/>
  <c r="LF2091" i="1"/>
  <c r="LI2091" i="1"/>
  <c r="LJ2076" i="1"/>
  <c r="LG2076" i="1"/>
  <c r="LN2253" i="1"/>
  <c r="LO2253" i="1"/>
  <c r="LN2241" i="1"/>
  <c r="LO2241" i="1"/>
  <c r="LN2233" i="1"/>
  <c r="LO2233" i="1"/>
  <c r="LN2217" i="1"/>
  <c r="LO2217" i="1"/>
  <c r="LN2205" i="1"/>
  <c r="LO2205" i="1"/>
  <c r="LN2189" i="1"/>
  <c r="LO2189" i="1"/>
  <c r="LN2181" i="1"/>
  <c r="LO2181" i="1"/>
  <c r="LN2165" i="1"/>
  <c r="LO2165" i="1"/>
  <c r="LN2153" i="1"/>
  <c r="LO2153" i="1"/>
  <c r="LN2137" i="1"/>
  <c r="LO2137" i="1"/>
  <c r="LN2121" i="1"/>
  <c r="LO2121" i="1"/>
  <c r="LN2109" i="1"/>
  <c r="LO2109" i="1"/>
  <c r="LN2101" i="1"/>
  <c r="LO2101" i="1"/>
  <c r="LN2093" i="1"/>
  <c r="LO2093" i="1"/>
  <c r="LN2081" i="1"/>
  <c r="LO2081" i="1"/>
  <c r="LN2457" i="1"/>
  <c r="LO2457" i="1"/>
  <c r="LN2430" i="1"/>
  <c r="LO2430" i="1"/>
  <c r="LI2402" i="1"/>
  <c r="LF2402" i="1"/>
  <c r="LN2366" i="1"/>
  <c r="LO2366" i="1"/>
  <c r="LG2350" i="1"/>
  <c r="LJ2350" i="1"/>
  <c r="LF2341" i="1"/>
  <c r="LI2341" i="1"/>
  <c r="LG2334" i="1"/>
  <c r="LJ2334" i="1"/>
  <c r="LF2325" i="1"/>
  <c r="LI2325" i="1"/>
  <c r="LG2318" i="1"/>
  <c r="LJ2318" i="1"/>
  <c r="LN2215" i="1"/>
  <c r="LO2215" i="1"/>
  <c r="LN2067" i="1"/>
  <c r="LO2067" i="1"/>
  <c r="LF2114" i="1"/>
  <c r="LI2114" i="1"/>
  <c r="LJ2044" i="1"/>
  <c r="LG2044" i="1"/>
  <c r="LI2015" i="1"/>
  <c r="LF2015" i="1"/>
  <c r="LJ2012" i="1"/>
  <c r="LG2012" i="1"/>
  <c r="LJ1996" i="1"/>
  <c r="LG1996" i="1"/>
  <c r="LJ1952" i="1"/>
  <c r="LG1952" i="1"/>
  <c r="LJ1936" i="1"/>
  <c r="LG1936" i="1"/>
  <c r="LI1903" i="1"/>
  <c r="LF1903" i="1"/>
  <c r="LJ1888" i="1"/>
  <c r="LG1888" i="1"/>
  <c r="LJ1856" i="1"/>
  <c r="LG1856" i="1"/>
  <c r="LI1827" i="1"/>
  <c r="LF1827" i="1"/>
  <c r="LI1791" i="1"/>
  <c r="LF1791" i="1"/>
  <c r="LJ1788" i="1"/>
  <c r="LG1788" i="1"/>
  <c r="LF2198" i="1"/>
  <c r="LI2198" i="1"/>
  <c r="LN2037" i="1"/>
  <c r="LO2037" i="1"/>
  <c r="LN2021" i="1"/>
  <c r="LO2021" i="1"/>
  <c r="LN2005" i="1"/>
  <c r="LO2005" i="1"/>
  <c r="LF1984" i="1"/>
  <c r="LI1984" i="1"/>
  <c r="LG1973" i="1"/>
  <c r="LJ1973" i="1"/>
  <c r="LG1961" i="1"/>
  <c r="LJ1961" i="1"/>
  <c r="LN1881" i="1"/>
  <c r="LO1881" i="1"/>
  <c r="LN1833" i="1"/>
  <c r="LO1833" i="1"/>
  <c r="LN1817" i="1"/>
  <c r="LO1817" i="1"/>
  <c r="LN1801" i="1"/>
  <c r="LO1801" i="1"/>
  <c r="LN1775" i="1"/>
  <c r="LO1775" i="1"/>
  <c r="LF1688" i="1"/>
  <c r="LI1688" i="1"/>
  <c r="LF1656" i="1"/>
  <c r="LI1656" i="1"/>
  <c r="LN1618" i="1"/>
  <c r="LO1618" i="1"/>
  <c r="LI1579" i="1"/>
  <c r="LF1579" i="1"/>
  <c r="LN1575" i="1"/>
  <c r="LO1575" i="1"/>
  <c r="LN1554" i="1"/>
  <c r="LO1554" i="1"/>
  <c r="LF1544" i="1"/>
  <c r="LI1544" i="1"/>
  <c r="LI1755" i="1"/>
  <c r="LF1755" i="1"/>
  <c r="LI1747" i="1"/>
  <c r="LF1747" i="1"/>
  <c r="LI1739" i="1"/>
  <c r="LF1739" i="1"/>
  <c r="LI1723" i="1"/>
  <c r="LF1723" i="1"/>
  <c r="LI1715" i="1"/>
  <c r="LF1715" i="1"/>
  <c r="LN1688" i="1"/>
  <c r="LO1688" i="1"/>
  <c r="LI1679" i="1"/>
  <c r="LF1679" i="1"/>
  <c r="LN1675" i="1"/>
  <c r="LO1675" i="1"/>
  <c r="LN1657" i="1"/>
  <c r="LO1657" i="1"/>
  <c r="LN1640" i="1"/>
  <c r="LO1640" i="1"/>
  <c r="LN1611" i="1"/>
  <c r="LO1611" i="1"/>
  <c r="LN1576" i="1"/>
  <c r="LO1576" i="1"/>
  <c r="LN1561" i="1"/>
  <c r="LO1561" i="1"/>
  <c r="LN1542" i="1"/>
  <c r="LO1542" i="1"/>
  <c r="LF1532" i="1"/>
  <c r="LI1532" i="1"/>
  <c r="LG1526" i="1"/>
  <c r="LJ1526" i="1"/>
  <c r="LG1522" i="1"/>
  <c r="LJ1522" i="1"/>
  <c r="LG1518" i="1"/>
  <c r="LJ1518" i="1"/>
  <c r="LG1514" i="1"/>
  <c r="LJ1514" i="1"/>
  <c r="LG1510" i="1"/>
  <c r="LJ1510" i="1"/>
  <c r="LG1506" i="1"/>
  <c r="LJ1506" i="1"/>
  <c r="LG1502" i="1"/>
  <c r="LJ1502" i="1"/>
  <c r="LG1498" i="1"/>
  <c r="LJ1498" i="1"/>
  <c r="LN1494" i="1"/>
  <c r="LO1494" i="1"/>
  <c r="LN1490" i="1"/>
  <c r="LO1490" i="1"/>
  <c r="LN1486" i="1"/>
  <c r="LO1486" i="1"/>
  <c r="LN1482" i="1"/>
  <c r="LO1482" i="1"/>
  <c r="LN1478" i="1"/>
  <c r="LO1478" i="1"/>
  <c r="LN1474" i="1"/>
  <c r="LO1474" i="1"/>
  <c r="LN1470" i="1"/>
  <c r="LO1470" i="1"/>
  <c r="LF1465" i="1"/>
  <c r="LI1465" i="1"/>
  <c r="LF1461" i="1"/>
  <c r="LI1461" i="1"/>
  <c r="LF1457" i="1"/>
  <c r="LI1457" i="1"/>
  <c r="LF1453" i="1"/>
  <c r="LI1453" i="1"/>
  <c r="LF1449" i="1"/>
  <c r="LI1449" i="1"/>
  <c r="LF1445" i="1"/>
  <c r="LI1445" i="1"/>
  <c r="LF1441" i="1"/>
  <c r="LI1441" i="1"/>
  <c r="LG1426" i="1"/>
  <c r="LJ1426" i="1"/>
  <c r="LF1421" i="1"/>
  <c r="LI1421" i="1"/>
  <c r="LF1417" i="1"/>
  <c r="LI1417" i="1"/>
  <c r="LF1413" i="1"/>
  <c r="LI1413" i="1"/>
  <c r="LF1409" i="1"/>
  <c r="LI1409" i="1"/>
  <c r="LG1390" i="1"/>
  <c r="LJ1390" i="1"/>
  <c r="LF1385" i="1"/>
  <c r="LI1385" i="1"/>
  <c r="LF1285" i="1"/>
  <c r="LI1285" i="1"/>
  <c r="LJ1278" i="1"/>
  <c r="LG1278" i="1"/>
  <c r="LJ1270" i="1"/>
  <c r="LG1270" i="1"/>
  <c r="LJ1262" i="1"/>
  <c r="LG1262" i="1"/>
  <c r="LI1253" i="1"/>
  <c r="LF1253" i="1"/>
  <c r="LI1241" i="1"/>
  <c r="LF1241" i="1"/>
  <c r="LJ1226" i="1"/>
  <c r="LG1226" i="1"/>
  <c r="LI1213" i="1"/>
  <c r="LF1213" i="1"/>
  <c r="LI1205" i="1"/>
  <c r="LF1205" i="1"/>
  <c r="LI1197" i="1"/>
  <c r="LF1197" i="1"/>
  <c r="LJ1186" i="1"/>
  <c r="LG1186" i="1"/>
  <c r="LJ1178" i="1"/>
  <c r="LG1178" i="1"/>
  <c r="LJ1170" i="1"/>
  <c r="LG1170" i="1"/>
  <c r="LJ1162" i="1"/>
  <c r="LG1162" i="1"/>
  <c r="LJ1154" i="1"/>
  <c r="LG1154" i="1"/>
  <c r="LJ1146" i="1"/>
  <c r="LG1146" i="1"/>
  <c r="LJ1138" i="1"/>
  <c r="LG1138" i="1"/>
  <c r="LJ1130" i="1"/>
  <c r="LG1130" i="1"/>
  <c r="LI1121" i="1"/>
  <c r="LF1121" i="1"/>
  <c r="LI1113" i="1"/>
  <c r="LF1113" i="1"/>
  <c r="LI1105" i="1"/>
  <c r="LF1105" i="1"/>
  <c r="LJ1094" i="1"/>
  <c r="LG1094" i="1"/>
  <c r="LJ1086" i="1"/>
  <c r="LG1086" i="1"/>
  <c r="LJ1078" i="1"/>
  <c r="LG1078" i="1"/>
  <c r="LJ1070" i="1"/>
  <c r="LG1070" i="1"/>
  <c r="LJ1062" i="1"/>
  <c r="LG1062" i="1"/>
  <c r="LJ1054" i="1"/>
  <c r="LG1054" i="1"/>
  <c r="LI1045" i="1"/>
  <c r="LF1045" i="1"/>
  <c r="LI1037" i="1"/>
  <c r="LF1037" i="1"/>
  <c r="LI1029" i="1"/>
  <c r="LF1029" i="1"/>
  <c r="LN1677" i="1"/>
  <c r="LO1677" i="1"/>
  <c r="LN1597" i="1"/>
  <c r="LO1597" i="1"/>
  <c r="LN1533" i="1"/>
  <c r="LO1533" i="1"/>
  <c r="LN4116" i="1"/>
  <c r="LO4116" i="1"/>
  <c r="LN4119" i="1"/>
  <c r="LO4119" i="1"/>
  <c r="LI4118" i="1"/>
  <c r="LF4118" i="1"/>
  <c r="LF4108" i="1"/>
  <c r="LI4108" i="1"/>
  <c r="LN4094" i="1"/>
  <c r="LO4094" i="1"/>
  <c r="LI4096" i="1"/>
  <c r="LF4096" i="1"/>
  <c r="LN4077" i="1"/>
  <c r="LO4077" i="1"/>
  <c r="LN4087" i="1"/>
  <c r="LO4087" i="1"/>
  <c r="LN4075" i="1"/>
  <c r="LO4075" i="1"/>
  <c r="LI4083" i="1"/>
  <c r="LF4083" i="1"/>
  <c r="LF4095" i="1"/>
  <c r="LI4095" i="1"/>
  <c r="LI4075" i="1"/>
  <c r="LF4075" i="1"/>
  <c r="LJ4070" i="1"/>
  <c r="LG4070" i="1"/>
  <c r="LF4048" i="1"/>
  <c r="LI4048" i="1"/>
  <c r="LN4058" i="1"/>
  <c r="LO4058" i="1"/>
  <c r="LI4071" i="1"/>
  <c r="LF4071" i="1"/>
  <c r="LI4043" i="1"/>
  <c r="LF4043" i="1"/>
  <c r="LJ4050" i="1"/>
  <c r="LG4050" i="1"/>
  <c r="LI4032" i="1"/>
  <c r="LF4032" i="1"/>
  <c r="LN4059" i="1"/>
  <c r="LO4059" i="1"/>
  <c r="LN4045" i="1"/>
  <c r="LO4045" i="1"/>
  <c r="LJ4044" i="1"/>
  <c r="LG4044" i="1"/>
  <c r="LN4022" i="1"/>
  <c r="LO4022" i="1"/>
  <c r="LF4012" i="1"/>
  <c r="LI4012" i="1"/>
  <c r="LN4021" i="1"/>
  <c r="LO4021" i="1"/>
  <c r="LI4020" i="1"/>
  <c r="LF4020" i="1"/>
  <c r="LN4014" i="1"/>
  <c r="LO4014" i="1"/>
  <c r="LN4009" i="1"/>
  <c r="LO4009" i="1"/>
  <c r="LG3988" i="1"/>
  <c r="LJ3988" i="1"/>
  <c r="LI3982" i="1"/>
  <c r="LF3982" i="1"/>
  <c r="LN4000" i="1"/>
  <c r="LO4000" i="1"/>
  <c r="LI3998" i="1"/>
  <c r="LF3998" i="1"/>
  <c r="LN3983" i="1"/>
  <c r="LO3983" i="1"/>
  <c r="LF3953" i="1"/>
  <c r="LI3953" i="1"/>
  <c r="LI3964" i="1"/>
  <c r="LF3964" i="1"/>
  <c r="LN3957" i="1"/>
  <c r="LO3957" i="1"/>
  <c r="LN3954" i="1"/>
  <c r="LO3954" i="1"/>
  <c r="LG3951" i="1"/>
  <c r="LJ3951" i="1"/>
  <c r="LG3943" i="1"/>
  <c r="LJ3943" i="1"/>
  <c r="LG3935" i="1"/>
  <c r="LJ3935" i="1"/>
  <c r="LG3927" i="1"/>
  <c r="LJ3927" i="1"/>
  <c r="LG3919" i="1"/>
  <c r="LJ3919" i="1"/>
  <c r="LJ3970" i="1"/>
  <c r="LG3970" i="1"/>
  <c r="LI3947" i="1"/>
  <c r="LF3947" i="1"/>
  <c r="LJ3944" i="1"/>
  <c r="LG3944" i="1"/>
  <c r="LI3935" i="1"/>
  <c r="LF3935" i="1"/>
  <c r="LI3927" i="1"/>
  <c r="LF3927" i="1"/>
  <c r="LI3919" i="1"/>
  <c r="LF3919" i="1"/>
  <c r="LF3980" i="1"/>
  <c r="LI3980" i="1"/>
  <c r="LF3925" i="1"/>
  <c r="LI3925" i="1"/>
  <c r="LN3918" i="1"/>
  <c r="LO3918" i="1"/>
  <c r="LN3914" i="1"/>
  <c r="LO3914" i="1"/>
  <c r="LN3933" i="1"/>
  <c r="LO3933" i="1"/>
  <c r="LN3917" i="1"/>
  <c r="LO3917" i="1"/>
  <c r="LN3913" i="1"/>
  <c r="LO3913" i="1"/>
  <c r="LG3895" i="1"/>
  <c r="LJ3895" i="1"/>
  <c r="LF3890" i="1"/>
  <c r="LI3890" i="1"/>
  <c r="LG3883" i="1"/>
  <c r="LJ3883" i="1"/>
  <c r="LG3875" i="1"/>
  <c r="LJ3875" i="1"/>
  <c r="LG3867" i="1"/>
  <c r="LJ3867" i="1"/>
  <c r="LG3859" i="1"/>
  <c r="LJ3859" i="1"/>
  <c r="LG3851" i="1"/>
  <c r="LJ3851" i="1"/>
  <c r="LG3843" i="1"/>
  <c r="LJ3843" i="1"/>
  <c r="LG3835" i="1"/>
  <c r="LJ3835" i="1"/>
  <c r="LI3883" i="1"/>
  <c r="LF3883" i="1"/>
  <c r="LN3905" i="1"/>
  <c r="LO3905" i="1"/>
  <c r="LN3873" i="1"/>
  <c r="LO3873" i="1"/>
  <c r="LN3864" i="1"/>
  <c r="LO3864" i="1"/>
  <c r="LN3841" i="1"/>
  <c r="LO3841" i="1"/>
  <c r="LN3834" i="1"/>
  <c r="LO3834" i="1"/>
  <c r="LF3897" i="1"/>
  <c r="LI3897" i="1"/>
  <c r="LJ3833" i="1"/>
  <c r="LG3833" i="1"/>
  <c r="LI3822" i="1"/>
  <c r="LF3822" i="1"/>
  <c r="LI3814" i="1"/>
  <c r="LF3814" i="1"/>
  <c r="LN3830" i="1"/>
  <c r="LO3830" i="1"/>
  <c r="LN3817" i="1"/>
  <c r="LO3817" i="1"/>
  <c r="LN3809" i="1"/>
  <c r="LO3809" i="1"/>
  <c r="LN3802" i="1"/>
  <c r="LO3802" i="1"/>
  <c r="LN3793" i="1"/>
  <c r="LO3793" i="1"/>
  <c r="LN3786" i="1"/>
  <c r="LO3786" i="1"/>
  <c r="LN3777" i="1"/>
  <c r="LO3777" i="1"/>
  <c r="LN3820" i="1"/>
  <c r="LO3820" i="1"/>
  <c r="LN3826" i="1"/>
  <c r="LO3826" i="1"/>
  <c r="LN3805" i="1"/>
  <c r="LO3805" i="1"/>
  <c r="LN3789" i="1"/>
  <c r="LO3789" i="1"/>
  <c r="LN3773" i="1"/>
  <c r="LO3773" i="1"/>
  <c r="LJ3762" i="1"/>
  <c r="LG3762" i="1"/>
  <c r="LJ3754" i="1"/>
  <c r="LG3754" i="1"/>
  <c r="LJ3746" i="1"/>
  <c r="LG3746" i="1"/>
  <c r="LJ3738" i="1"/>
  <c r="LG3738" i="1"/>
  <c r="LJ3730" i="1"/>
  <c r="LG3730" i="1"/>
  <c r="LJ3722" i="1"/>
  <c r="LG3722" i="1"/>
  <c r="LI3810" i="1"/>
  <c r="LF3810" i="1"/>
  <c r="LI3802" i="1"/>
  <c r="LF3802" i="1"/>
  <c r="LI3794" i="1"/>
  <c r="LF3794" i="1"/>
  <c r="LI3786" i="1"/>
  <c r="LF3786" i="1"/>
  <c r="LI3778" i="1"/>
  <c r="LF3778" i="1"/>
  <c r="LI3721" i="1"/>
  <c r="LF3721" i="1"/>
  <c r="LI3713" i="1"/>
  <c r="LF3713" i="1"/>
  <c r="LI3705" i="1"/>
  <c r="LF3705" i="1"/>
  <c r="LI3697" i="1"/>
  <c r="LF3697" i="1"/>
  <c r="LI3719" i="1"/>
  <c r="LF3719" i="1"/>
  <c r="LI3703" i="1"/>
  <c r="LF3703" i="1"/>
  <c r="LN3694" i="1"/>
  <c r="LO3694" i="1"/>
  <c r="LN3690" i="1"/>
  <c r="LO3690" i="1"/>
  <c r="LN3686" i="1"/>
  <c r="LO3686" i="1"/>
  <c r="LN3682" i="1"/>
  <c r="LO3682" i="1"/>
  <c r="LN3678" i="1"/>
  <c r="LO3678" i="1"/>
  <c r="LN3674" i="1"/>
  <c r="LO3674" i="1"/>
  <c r="LF3751" i="1"/>
  <c r="LI3751" i="1"/>
  <c r="LF3735" i="1"/>
  <c r="LI3735" i="1"/>
  <c r="LI3717" i="1"/>
  <c r="LF3717" i="1"/>
  <c r="LN3710" i="1"/>
  <c r="LO3710" i="1"/>
  <c r="LI3701" i="1"/>
  <c r="LF3701" i="1"/>
  <c r="LI3686" i="1"/>
  <c r="LF3686" i="1"/>
  <c r="LJ3683" i="1"/>
  <c r="LG3683" i="1"/>
  <c r="LJ3667" i="1"/>
  <c r="LG3667" i="1"/>
  <c r="LJ3659" i="1"/>
  <c r="LG3659" i="1"/>
  <c r="LJ3651" i="1"/>
  <c r="LG3651" i="1"/>
  <c r="LJ3643" i="1"/>
  <c r="LG3643" i="1"/>
  <c r="LJ3635" i="1"/>
  <c r="LG3635" i="1"/>
  <c r="LJ3627" i="1"/>
  <c r="LG3627" i="1"/>
  <c r="LJ3619" i="1"/>
  <c r="LG3619" i="1"/>
  <c r="LJ3611" i="1"/>
  <c r="LG3611" i="1"/>
  <c r="LJ3603" i="1"/>
  <c r="LG3603" i="1"/>
  <c r="LJ3595" i="1"/>
  <c r="LG3595" i="1"/>
  <c r="LN3684" i="1"/>
  <c r="LO3684" i="1"/>
  <c r="LF3672" i="1"/>
  <c r="LI3672" i="1"/>
  <c r="LF3656" i="1"/>
  <c r="LI3656" i="1"/>
  <c r="LN3577" i="1"/>
  <c r="LO3577" i="1"/>
  <c r="LI3560" i="1"/>
  <c r="LF3560" i="1"/>
  <c r="LN3528" i="1"/>
  <c r="LO3528" i="1"/>
  <c r="LN3524" i="1"/>
  <c r="LO3524" i="1"/>
  <c r="LN3520" i="1"/>
  <c r="LO3520" i="1"/>
  <c r="LN3516" i="1"/>
  <c r="LO3516" i="1"/>
  <c r="LN3512" i="1"/>
  <c r="LO3512" i="1"/>
  <c r="LN3504" i="1"/>
  <c r="LO3504" i="1"/>
  <c r="LN3649" i="1"/>
  <c r="LO3649" i="1"/>
  <c r="LN3633" i="1"/>
  <c r="LO3633" i="1"/>
  <c r="LN3617" i="1"/>
  <c r="LO3617" i="1"/>
  <c r="LN3601" i="1"/>
  <c r="LO3601" i="1"/>
  <c r="LN3581" i="1"/>
  <c r="LO3581" i="1"/>
  <c r="LI3564" i="1"/>
  <c r="LF3564" i="1"/>
  <c r="LN3549" i="1"/>
  <c r="LO3549" i="1"/>
  <c r="LI3532" i="1"/>
  <c r="LF3532" i="1"/>
  <c r="LJ3521" i="1"/>
  <c r="LG3521" i="1"/>
  <c r="LJ3513" i="1"/>
  <c r="LG3513" i="1"/>
  <c r="LN3570" i="1"/>
  <c r="LO3570" i="1"/>
  <c r="LJ3569" i="1"/>
  <c r="LG3569" i="1"/>
  <c r="LN3590" i="1"/>
  <c r="LO3590" i="1"/>
  <c r="LN3562" i="1"/>
  <c r="LO3562" i="1"/>
  <c r="LJ3561" i="1"/>
  <c r="LG3561" i="1"/>
  <c r="LN3538" i="1"/>
  <c r="LO3538" i="1"/>
  <c r="LF3514" i="1"/>
  <c r="LI3514" i="1"/>
  <c r="LF3473" i="1"/>
  <c r="LI3473" i="1"/>
  <c r="LN3456" i="1"/>
  <c r="LO3456" i="1"/>
  <c r="LN3578" i="1"/>
  <c r="LO3578" i="1"/>
  <c r="LJ3577" i="1"/>
  <c r="LG3577" i="1"/>
  <c r="LN3480" i="1"/>
  <c r="LO3480" i="1"/>
  <c r="LN3477" i="1"/>
  <c r="LO3477" i="1"/>
  <c r="LN3459" i="1"/>
  <c r="LO3459" i="1"/>
  <c r="LI3554" i="1"/>
  <c r="LF3554" i="1"/>
  <c r="LF3510" i="1"/>
  <c r="LI3510" i="1"/>
  <c r="LN3444" i="1"/>
  <c r="LO3444" i="1"/>
  <c r="LN3400" i="1"/>
  <c r="LO3400" i="1"/>
  <c r="LN3398" i="1"/>
  <c r="LO3398" i="1"/>
  <c r="LN3395" i="1"/>
  <c r="LO3395" i="1"/>
  <c r="LN3586" i="1"/>
  <c r="LO3586" i="1"/>
  <c r="LF3497" i="1"/>
  <c r="LI3497" i="1"/>
  <c r="LI3446" i="1"/>
  <c r="LF3446" i="1"/>
  <c r="LJ3445" i="1"/>
  <c r="LG3445" i="1"/>
  <c r="LN3379" i="1"/>
  <c r="LO3379" i="1"/>
  <c r="LN3371" i="1"/>
  <c r="LO3371" i="1"/>
  <c r="LN3363" i="1"/>
  <c r="LO3363" i="1"/>
  <c r="LN3355" i="1"/>
  <c r="LO3355" i="1"/>
  <c r="LN3351" i="1"/>
  <c r="LO3351" i="1"/>
  <c r="LN3347" i="1"/>
  <c r="LO3347" i="1"/>
  <c r="LN3343" i="1"/>
  <c r="LO3343" i="1"/>
  <c r="LN3339" i="1"/>
  <c r="LO3339" i="1"/>
  <c r="LN3335" i="1"/>
  <c r="LO3335" i="1"/>
  <c r="LN3331" i="1"/>
  <c r="LO3331" i="1"/>
  <c r="LN3327" i="1"/>
  <c r="LO3327" i="1"/>
  <c r="LN3323" i="1"/>
  <c r="LO3323" i="1"/>
  <c r="LN3319" i="1"/>
  <c r="LO3319" i="1"/>
  <c r="LN3315" i="1"/>
  <c r="LO3315" i="1"/>
  <c r="LN3311" i="1"/>
  <c r="LO3311" i="1"/>
  <c r="LN3307" i="1"/>
  <c r="LO3307" i="1"/>
  <c r="LN3303" i="1"/>
  <c r="LO3303" i="1"/>
  <c r="LN3299" i="1"/>
  <c r="LO3299" i="1"/>
  <c r="LN3295" i="1"/>
  <c r="LO3295" i="1"/>
  <c r="LN3291" i="1"/>
  <c r="LO3291" i="1"/>
  <c r="LN3287" i="1"/>
  <c r="LO3287" i="1"/>
  <c r="LN3283" i="1"/>
  <c r="LO3283" i="1"/>
  <c r="LN3279" i="1"/>
  <c r="LO3279" i="1"/>
  <c r="LN3275" i="1"/>
  <c r="LO3275" i="1"/>
  <c r="LN3271" i="1"/>
  <c r="LO3271" i="1"/>
  <c r="LN3267" i="1"/>
  <c r="LO3267" i="1"/>
  <c r="LN3263" i="1"/>
  <c r="LO3263" i="1"/>
  <c r="LN3259" i="1"/>
  <c r="LO3259" i="1"/>
  <c r="LN3255" i="1"/>
  <c r="LO3255" i="1"/>
  <c r="LN3251" i="1"/>
  <c r="LO3251" i="1"/>
  <c r="LN3247" i="1"/>
  <c r="LO3247" i="1"/>
  <c r="LN3243" i="1"/>
  <c r="LO3243" i="1"/>
  <c r="LN3239" i="1"/>
  <c r="LO3239" i="1"/>
  <c r="LN3235" i="1"/>
  <c r="LO3235" i="1"/>
  <c r="LN3231" i="1"/>
  <c r="LO3231" i="1"/>
  <c r="LN3485" i="1"/>
  <c r="LO3485" i="1"/>
  <c r="LF3481" i="1"/>
  <c r="LI3481" i="1"/>
  <c r="LG3475" i="1"/>
  <c r="LJ3475" i="1"/>
  <c r="LN3470" i="1"/>
  <c r="LO3470" i="1"/>
  <c r="LN3469" i="1"/>
  <c r="LO3469" i="1"/>
  <c r="LF3465" i="1"/>
  <c r="LI3465" i="1"/>
  <c r="LG3459" i="1"/>
  <c r="LJ3459" i="1"/>
  <c r="LJ3453" i="1"/>
  <c r="LG3453" i="1"/>
  <c r="LI3444" i="1"/>
  <c r="LF3444" i="1"/>
  <c r="LJ3553" i="1"/>
  <c r="LG3553" i="1"/>
  <c r="LG3495" i="1"/>
  <c r="LJ3495" i="1"/>
  <c r="LI3484" i="1"/>
  <c r="LF3484" i="1"/>
  <c r="LI3442" i="1"/>
  <c r="LF3442" i="1"/>
  <c r="LF3381" i="1"/>
  <c r="LI3381" i="1"/>
  <c r="LN3352" i="1"/>
  <c r="LO3352" i="1"/>
  <c r="LN3262" i="1"/>
  <c r="LO3262" i="1"/>
  <c r="LN3246" i="1"/>
  <c r="LO3246" i="1"/>
  <c r="LI3438" i="1"/>
  <c r="LF3438" i="1"/>
  <c r="LJ3437" i="1"/>
  <c r="LG3437" i="1"/>
  <c r="LN3422" i="1"/>
  <c r="LO3422" i="1"/>
  <c r="LN3421" i="1"/>
  <c r="LO3421" i="1"/>
  <c r="LN3420" i="1"/>
  <c r="LO3420" i="1"/>
  <c r="LI3406" i="1"/>
  <c r="LF3406" i="1"/>
  <c r="LJ3405" i="1"/>
  <c r="LG3405" i="1"/>
  <c r="LN3390" i="1"/>
  <c r="LO3390" i="1"/>
  <c r="LN3452" i="1"/>
  <c r="LO3452" i="1"/>
  <c r="LG3426" i="1"/>
  <c r="LJ3426" i="1"/>
  <c r="LG3410" i="1"/>
  <c r="LJ3410" i="1"/>
  <c r="LI3468" i="1"/>
  <c r="LF3468" i="1"/>
  <c r="LF3369" i="1"/>
  <c r="LI3369" i="1"/>
  <c r="LN3356" i="1"/>
  <c r="LO3356" i="1"/>
  <c r="LN3308" i="1"/>
  <c r="LO3308" i="1"/>
  <c r="LN3282" i="1"/>
  <c r="LO3282" i="1"/>
  <c r="LN3212" i="1"/>
  <c r="LO3212" i="1"/>
  <c r="LN3204" i="1"/>
  <c r="LO3204" i="1"/>
  <c r="LN3196" i="1"/>
  <c r="LO3196" i="1"/>
  <c r="LN3188" i="1"/>
  <c r="LO3188" i="1"/>
  <c r="LG3353" i="1"/>
  <c r="LJ3353" i="1"/>
  <c r="LF3225" i="1"/>
  <c r="LI3225" i="1"/>
  <c r="LN3193" i="1"/>
  <c r="LO3193" i="1"/>
  <c r="LN3174" i="1"/>
  <c r="LO3174" i="1"/>
  <c r="LN3316" i="1"/>
  <c r="LO3316" i="1"/>
  <c r="LF3309" i="1"/>
  <c r="LI3309" i="1"/>
  <c r="LN3302" i="1"/>
  <c r="LO3302" i="1"/>
  <c r="LN3273" i="1"/>
  <c r="LO3273" i="1"/>
  <c r="LG3250" i="1"/>
  <c r="LJ3250" i="1"/>
  <c r="LN3229" i="1"/>
  <c r="LO3229" i="1"/>
  <c r="LN3210" i="1"/>
  <c r="LO3210" i="1"/>
  <c r="LN3202" i="1"/>
  <c r="LO3202" i="1"/>
  <c r="LN3194" i="1"/>
  <c r="LO3194" i="1"/>
  <c r="LN3160" i="1"/>
  <c r="LO3160" i="1"/>
  <c r="LG3321" i="1"/>
  <c r="LJ3321" i="1"/>
  <c r="LG3289" i="1"/>
  <c r="LJ3289" i="1"/>
  <c r="LF3284" i="1"/>
  <c r="LI3284" i="1"/>
  <c r="LN3224" i="1"/>
  <c r="LO3224" i="1"/>
  <c r="LN3180" i="1"/>
  <c r="LO3180" i="1"/>
  <c r="LG3394" i="1"/>
  <c r="LJ3394" i="1"/>
  <c r="LG3298" i="1"/>
  <c r="LJ3298" i="1"/>
  <c r="LN3277" i="1"/>
  <c r="LO3277" i="1"/>
  <c r="LF3187" i="1"/>
  <c r="LI3187" i="1"/>
  <c r="LN3184" i="1"/>
  <c r="LO3184" i="1"/>
  <c r="LJ3175" i="1"/>
  <c r="LG3175" i="1"/>
  <c r="LN3152" i="1"/>
  <c r="LO3152" i="1"/>
  <c r="LN3069" i="1"/>
  <c r="LO3069" i="1"/>
  <c r="LN3061" i="1"/>
  <c r="LO3061" i="1"/>
  <c r="LN3053" i="1"/>
  <c r="LO3053" i="1"/>
  <c r="LN3045" i="1"/>
  <c r="LO3045" i="1"/>
  <c r="LN3037" i="1"/>
  <c r="LO3037" i="1"/>
  <c r="LN3029" i="1"/>
  <c r="LO3029" i="1"/>
  <c r="LN3021" i="1"/>
  <c r="LO3021" i="1"/>
  <c r="LN3132" i="1"/>
  <c r="LO3132" i="1"/>
  <c r="LN3100" i="1"/>
  <c r="LO3100" i="1"/>
  <c r="LF3060" i="1"/>
  <c r="LI3060" i="1"/>
  <c r="LF3044" i="1"/>
  <c r="LI3044" i="1"/>
  <c r="LF3028" i="1"/>
  <c r="LI3028" i="1"/>
  <c r="LF3012" i="1"/>
  <c r="LI3012" i="1"/>
  <c r="LN3004" i="1"/>
  <c r="LO3004" i="1"/>
  <c r="LF2996" i="1"/>
  <c r="LI2996" i="1"/>
  <c r="LN2988" i="1"/>
  <c r="LO2988" i="1"/>
  <c r="LN2957" i="1"/>
  <c r="LO2957" i="1"/>
  <c r="LN2943" i="1"/>
  <c r="LO2943" i="1"/>
  <c r="LN2927" i="1"/>
  <c r="LO2927" i="1"/>
  <c r="LI2915" i="1"/>
  <c r="LF2915" i="1"/>
  <c r="LF3155" i="1"/>
  <c r="LI3155" i="1"/>
  <c r="LF3148" i="1"/>
  <c r="LI3148" i="1"/>
  <c r="LF3132" i="1"/>
  <c r="LI3132" i="1"/>
  <c r="LF3116" i="1"/>
  <c r="LI3116" i="1"/>
  <c r="LF3100" i="1"/>
  <c r="LI3100" i="1"/>
  <c r="LF3084" i="1"/>
  <c r="LI3084" i="1"/>
  <c r="LN3002" i="1"/>
  <c r="LO3002" i="1"/>
  <c r="LN2986" i="1"/>
  <c r="LO2986" i="1"/>
  <c r="LN2978" i="1"/>
  <c r="LO2978" i="1"/>
  <c r="LN2917" i="1"/>
  <c r="LO2917" i="1"/>
  <c r="LF3144" i="1"/>
  <c r="LI3144" i="1"/>
  <c r="LN3101" i="1"/>
  <c r="LO3101" i="1"/>
  <c r="LF3080" i="1"/>
  <c r="LI3080" i="1"/>
  <c r="LF3000" i="1"/>
  <c r="LI3000" i="1"/>
  <c r="LN2984" i="1"/>
  <c r="LO2984" i="1"/>
  <c r="LF2972" i="1"/>
  <c r="LI2972" i="1"/>
  <c r="LN2955" i="1"/>
  <c r="LO2955" i="1"/>
  <c r="LN2950" i="1"/>
  <c r="LO2950" i="1"/>
  <c r="LF2940" i="1"/>
  <c r="LI2940" i="1"/>
  <c r="LI2927" i="1"/>
  <c r="LF2927" i="1"/>
  <c r="LN2886" i="1"/>
  <c r="LO2886" i="1"/>
  <c r="LN2936" i="1"/>
  <c r="LO2936" i="1"/>
  <c r="LG2930" i="1"/>
  <c r="LJ2930" i="1"/>
  <c r="LN2920" i="1"/>
  <c r="LO2920" i="1"/>
  <c r="LG2914" i="1"/>
  <c r="LJ2914" i="1"/>
  <c r="LN2891" i="1"/>
  <c r="LO2891" i="1"/>
  <c r="LI2879" i="1"/>
  <c r="LF2879" i="1"/>
  <c r="LN2876" i="1"/>
  <c r="LO2876" i="1"/>
  <c r="LN2849" i="1"/>
  <c r="LO2849" i="1"/>
  <c r="LN2817" i="1"/>
  <c r="LO2817" i="1"/>
  <c r="LN2785" i="1"/>
  <c r="LO2785" i="1"/>
  <c r="LN2753" i="1"/>
  <c r="LO2753" i="1"/>
  <c r="LN2721" i="1"/>
  <c r="LO2721" i="1"/>
  <c r="LF2909" i="1"/>
  <c r="LI2909" i="1"/>
  <c r="LN2901" i="1"/>
  <c r="LO2901" i="1"/>
  <c r="LG2898" i="1"/>
  <c r="LJ2898" i="1"/>
  <c r="LN2895" i="1"/>
  <c r="LO2895" i="1"/>
  <c r="LI2705" i="1"/>
  <c r="LF2705" i="1"/>
  <c r="LI2689" i="1"/>
  <c r="LF2689" i="1"/>
  <c r="LI2673" i="1"/>
  <c r="LF2673" i="1"/>
  <c r="LI2657" i="1"/>
  <c r="LF2657" i="1"/>
  <c r="LI2641" i="1"/>
  <c r="LF2641" i="1"/>
  <c r="LI2625" i="1"/>
  <c r="LF2625" i="1"/>
  <c r="LG2607" i="1"/>
  <c r="LJ2607" i="1"/>
  <c r="LF2598" i="1"/>
  <c r="LI2598" i="1"/>
  <c r="LF2590" i="1"/>
  <c r="LI2590" i="1"/>
  <c r="LG2579" i="1"/>
  <c r="LJ2579" i="1"/>
  <c r="LG2571" i="1"/>
  <c r="LJ2571" i="1"/>
  <c r="LG2563" i="1"/>
  <c r="LJ2563" i="1"/>
  <c r="LF2550" i="1"/>
  <c r="LI2550" i="1"/>
  <c r="LI2939" i="1"/>
  <c r="LF2939" i="1"/>
  <c r="LI2923" i="1"/>
  <c r="LF2923" i="1"/>
  <c r="LN2911" i="1"/>
  <c r="LO2911" i="1"/>
  <c r="LF2888" i="1"/>
  <c r="LI2888" i="1"/>
  <c r="LI2881" i="1"/>
  <c r="LF2881" i="1"/>
  <c r="LN2862" i="1"/>
  <c r="LO2862" i="1"/>
  <c r="LN2837" i="1"/>
  <c r="LO2837" i="1"/>
  <c r="LN2830" i="1"/>
  <c r="LO2830" i="1"/>
  <c r="LN2805" i="1"/>
  <c r="LO2805" i="1"/>
  <c r="LN2798" i="1"/>
  <c r="LO2798" i="1"/>
  <c r="LN2773" i="1"/>
  <c r="LO2773" i="1"/>
  <c r="LN2766" i="1"/>
  <c r="LO2766" i="1"/>
  <c r="LN2741" i="1"/>
  <c r="LO2741" i="1"/>
  <c r="LN2734" i="1"/>
  <c r="LO2734" i="1"/>
  <c r="LN2716" i="1"/>
  <c r="LO2716" i="1"/>
  <c r="LI2709" i="1"/>
  <c r="LF2709" i="1"/>
  <c r="LN2705" i="1"/>
  <c r="LO2705" i="1"/>
  <c r="LN2702" i="1"/>
  <c r="LO2702" i="1"/>
  <c r="LG2695" i="1"/>
  <c r="LJ2695" i="1"/>
  <c r="LF2690" i="1"/>
  <c r="LI2690" i="1"/>
  <c r="LN2687" i="1"/>
  <c r="LO2687" i="1"/>
  <c r="LN2668" i="1"/>
  <c r="LO2668" i="1"/>
  <c r="LG2647" i="1"/>
  <c r="LJ2647" i="1"/>
  <c r="LF2642" i="1"/>
  <c r="LI2642" i="1"/>
  <c r="LN2639" i="1"/>
  <c r="LO2639" i="1"/>
  <c r="LN2620" i="1"/>
  <c r="LO2620" i="1"/>
  <c r="LI2603" i="1"/>
  <c r="LF2603" i="1"/>
  <c r="LJ2600" i="1"/>
  <c r="LG2600" i="1"/>
  <c r="LI2587" i="1"/>
  <c r="LF2587" i="1"/>
  <c r="LJ2584" i="1"/>
  <c r="LG2584" i="1"/>
  <c r="LI2575" i="1"/>
  <c r="LF2575" i="1"/>
  <c r="LF2535" i="1"/>
  <c r="LI2535" i="1"/>
  <c r="LF2527" i="1"/>
  <c r="LI2527" i="1"/>
  <c r="LG2516" i="1"/>
  <c r="LJ2516" i="1"/>
  <c r="LF2941" i="1"/>
  <c r="LI2941" i="1"/>
  <c r="LF2908" i="1"/>
  <c r="LI2908" i="1"/>
  <c r="LN2707" i="1"/>
  <c r="LO2707" i="1"/>
  <c r="LN2691" i="1"/>
  <c r="LO2691" i="1"/>
  <c r="LN2675" i="1"/>
  <c r="LO2675" i="1"/>
  <c r="LN2659" i="1"/>
  <c r="LO2659" i="1"/>
  <c r="LN2643" i="1"/>
  <c r="LO2643" i="1"/>
  <c r="LN2629" i="1"/>
  <c r="LO2629" i="1"/>
  <c r="LK2623" i="1"/>
  <c r="LH2623" i="1"/>
  <c r="LN2601" i="1"/>
  <c r="LO2601" i="1"/>
  <c r="LN2585" i="1"/>
  <c r="LO2585" i="1"/>
  <c r="LN2569" i="1"/>
  <c r="LO2569" i="1"/>
  <c r="LN2553" i="1"/>
  <c r="LO2553" i="1"/>
  <c r="LN2526" i="1"/>
  <c r="LO2526" i="1"/>
  <c r="LG2495" i="1"/>
  <c r="LJ2495" i="1"/>
  <c r="LN2418" i="1"/>
  <c r="LO2418" i="1"/>
  <c r="LN2512" i="1"/>
  <c r="LO2512" i="1"/>
  <c r="LF2498" i="1"/>
  <c r="LI2498" i="1"/>
  <c r="LN2490" i="1"/>
  <c r="LO2490" i="1"/>
  <c r="LF2466" i="1"/>
  <c r="LI2466" i="1"/>
  <c r="LF2455" i="1"/>
  <c r="LI2455" i="1"/>
  <c r="LI2442" i="1"/>
  <c r="LF2442" i="1"/>
  <c r="LN2436" i="1"/>
  <c r="LO2436" i="1"/>
  <c r="LF2423" i="1"/>
  <c r="LI2423" i="1"/>
  <c r="LF2407" i="1"/>
  <c r="LI2407" i="1"/>
  <c r="LI2394" i="1"/>
  <c r="LF2394" i="1"/>
  <c r="LI2378" i="1"/>
  <c r="LF2378" i="1"/>
  <c r="LF2355" i="1"/>
  <c r="LI2355" i="1"/>
  <c r="LN2280" i="1"/>
  <c r="LO2280" i="1"/>
  <c r="LN2272" i="1"/>
  <c r="LO2272" i="1"/>
  <c r="LN2156" i="1"/>
  <c r="LO2156" i="1"/>
  <c r="LF2151" i="1"/>
  <c r="LI2151" i="1"/>
  <c r="LF2147" i="1"/>
  <c r="LI2147" i="1"/>
  <c r="LF2131" i="1"/>
  <c r="LI2131" i="1"/>
  <c r="LF2115" i="1"/>
  <c r="LI2115" i="1"/>
  <c r="LF2075" i="1"/>
  <c r="LI2075" i="1"/>
  <c r="LF2067" i="1"/>
  <c r="LI2067" i="1"/>
  <c r="LN2392" i="1"/>
  <c r="LO2392" i="1"/>
  <c r="LF2522" i="1"/>
  <c r="LI2522" i="1"/>
  <c r="LN2514" i="1"/>
  <c r="LO2514" i="1"/>
  <c r="LF2490" i="1"/>
  <c r="LI2490" i="1"/>
  <c r="LF2474" i="1"/>
  <c r="LI2474" i="1"/>
  <c r="LN2460" i="1"/>
  <c r="LO2460" i="1"/>
  <c r="LI2450" i="1"/>
  <c r="LF2450" i="1"/>
  <c r="LN2441" i="1"/>
  <c r="LO2441" i="1"/>
  <c r="LN2425" i="1"/>
  <c r="LO2425" i="1"/>
  <c r="LI2418" i="1"/>
  <c r="LF2418" i="1"/>
  <c r="LF2415" i="1"/>
  <c r="LI2415" i="1"/>
  <c r="LN2412" i="1"/>
  <c r="LO2412" i="1"/>
  <c r="LF2399" i="1"/>
  <c r="LI2399" i="1"/>
  <c r="LN2396" i="1"/>
  <c r="LO2396" i="1"/>
  <c r="LJ2387" i="1"/>
  <c r="LG2387" i="1"/>
  <c r="LI2386" i="1"/>
  <c r="LF2386" i="1"/>
  <c r="LF2357" i="1"/>
  <c r="LI2357" i="1"/>
  <c r="LF2345" i="1"/>
  <c r="LI2345" i="1"/>
  <c r="LG2338" i="1"/>
  <c r="LJ2338" i="1"/>
  <c r="LF2329" i="1"/>
  <c r="LI2329" i="1"/>
  <c r="LG2322" i="1"/>
  <c r="LJ2322" i="1"/>
  <c r="LF2313" i="1"/>
  <c r="LI2313" i="1"/>
  <c r="LG2306" i="1"/>
  <c r="LJ2306" i="1"/>
  <c r="LF2297" i="1"/>
  <c r="LI2297" i="1"/>
  <c r="LG2282" i="1"/>
  <c r="LJ2282" i="1"/>
  <c r="LF2281" i="1"/>
  <c r="LI2281" i="1"/>
  <c r="LF2277" i="1"/>
  <c r="LI2277" i="1"/>
  <c r="LN2234" i="1"/>
  <c r="LO2234" i="1"/>
  <c r="LN2183" i="1"/>
  <c r="LO2183" i="1"/>
  <c r="LF2178" i="1"/>
  <c r="LI2178" i="1"/>
  <c r="LN2150" i="1"/>
  <c r="LO2150" i="1"/>
  <c r="LF2110" i="1"/>
  <c r="LI2110" i="1"/>
  <c r="LF2094" i="1"/>
  <c r="LI2094" i="1"/>
  <c r="LN2262" i="1"/>
  <c r="LO2262" i="1"/>
  <c r="LN2214" i="1"/>
  <c r="LO2214" i="1"/>
  <c r="LF2190" i="1"/>
  <c r="LI2190" i="1"/>
  <c r="LN2142" i="1"/>
  <c r="LO2142" i="1"/>
  <c r="LF2086" i="1"/>
  <c r="LI2086" i="1"/>
  <c r="LF2082" i="1"/>
  <c r="LI2082" i="1"/>
  <c r="LG2070" i="1"/>
  <c r="LJ2070" i="1"/>
  <c r="LN2061" i="1"/>
  <c r="LO2061" i="1"/>
  <c r="LN1991" i="1"/>
  <c r="LO1991" i="1"/>
  <c r="LN1983" i="1"/>
  <c r="LO1983" i="1"/>
  <c r="LN1975" i="1"/>
  <c r="LO1975" i="1"/>
  <c r="LN1967" i="1"/>
  <c r="LO1967" i="1"/>
  <c r="LN1963" i="1"/>
  <c r="LO1963" i="1"/>
  <c r="LN1959" i="1"/>
  <c r="LO1959" i="1"/>
  <c r="LN1955" i="1"/>
  <c r="LO1955" i="1"/>
  <c r="LN1951" i="1"/>
  <c r="LO1951" i="1"/>
  <c r="LN1947" i="1"/>
  <c r="LO1947" i="1"/>
  <c r="LN1943" i="1"/>
  <c r="LO1943" i="1"/>
  <c r="LN1939" i="1"/>
  <c r="LO1939" i="1"/>
  <c r="LN1935" i="1"/>
  <c r="LO1935" i="1"/>
  <c r="LN1931" i="1"/>
  <c r="LO1931" i="1"/>
  <c r="LN1927" i="1"/>
  <c r="LO1927" i="1"/>
  <c r="LN1923" i="1"/>
  <c r="LO1923" i="1"/>
  <c r="LN1919" i="1"/>
  <c r="LO1919" i="1"/>
  <c r="LN1915" i="1"/>
  <c r="LO1915" i="1"/>
  <c r="LN1911" i="1"/>
  <c r="LO1911" i="1"/>
  <c r="LN1907" i="1"/>
  <c r="LO1907" i="1"/>
  <c r="LN1903" i="1"/>
  <c r="LO1903" i="1"/>
  <c r="LN1899" i="1"/>
  <c r="LO1899" i="1"/>
  <c r="LN1895" i="1"/>
  <c r="LO1895" i="1"/>
  <c r="LN1891" i="1"/>
  <c r="LO1891" i="1"/>
  <c r="LN1887" i="1"/>
  <c r="LO1887" i="1"/>
  <c r="LN1883" i="1"/>
  <c r="LO1883" i="1"/>
  <c r="LN1879" i="1"/>
  <c r="LO1879" i="1"/>
  <c r="LN1875" i="1"/>
  <c r="LO1875" i="1"/>
  <c r="LN1871" i="1"/>
  <c r="LO1871" i="1"/>
  <c r="LN1867" i="1"/>
  <c r="LO1867" i="1"/>
  <c r="LN1863" i="1"/>
  <c r="LO1863" i="1"/>
  <c r="LN1859" i="1"/>
  <c r="LO1859" i="1"/>
  <c r="LN1855" i="1"/>
  <c r="LO1855" i="1"/>
  <c r="LN1851" i="1"/>
  <c r="LO1851" i="1"/>
  <c r="LN1847" i="1"/>
  <c r="LO1847" i="1"/>
  <c r="LN1843" i="1"/>
  <c r="LO1843" i="1"/>
  <c r="LN1839" i="1"/>
  <c r="LO1839" i="1"/>
  <c r="LN1835" i="1"/>
  <c r="LO1835" i="1"/>
  <c r="LN1831" i="1"/>
  <c r="LO1831" i="1"/>
  <c r="LN1827" i="1"/>
  <c r="LO1827" i="1"/>
  <c r="LN1823" i="1"/>
  <c r="LO1823" i="1"/>
  <c r="LN1819" i="1"/>
  <c r="LO1819" i="1"/>
  <c r="LN1815" i="1"/>
  <c r="LO1815" i="1"/>
  <c r="LN1799" i="1"/>
  <c r="LO1799" i="1"/>
  <c r="LN1795" i="1"/>
  <c r="LO1795" i="1"/>
  <c r="LN1791" i="1"/>
  <c r="LO1791" i="1"/>
  <c r="LN1787" i="1"/>
  <c r="LO1787" i="1"/>
  <c r="LN1783" i="1"/>
  <c r="LO1783" i="1"/>
  <c r="LF2250" i="1"/>
  <c r="LI2250" i="1"/>
  <c r="LJ2056" i="1"/>
  <c r="LG2056" i="1"/>
  <c r="LI2043" i="1"/>
  <c r="LF2043" i="1"/>
  <c r="LJ2040" i="1"/>
  <c r="LG2040" i="1"/>
  <c r="LI2027" i="1"/>
  <c r="LF2027" i="1"/>
  <c r="LJ2024" i="1"/>
  <c r="LG2024" i="1"/>
  <c r="LI2011" i="1"/>
  <c r="LF2011" i="1"/>
  <c r="LJ2008" i="1"/>
  <c r="LG2008" i="1"/>
  <c r="LI1995" i="1"/>
  <c r="LF1995" i="1"/>
  <c r="LN1992" i="1"/>
  <c r="LO1992" i="1"/>
  <c r="LN1988" i="1"/>
  <c r="LO1988" i="1"/>
  <c r="LN1984" i="1"/>
  <c r="LO1984" i="1"/>
  <c r="LN1980" i="1"/>
  <c r="LO1980" i="1"/>
  <c r="LN1976" i="1"/>
  <c r="LO1976" i="1"/>
  <c r="LN1972" i="1"/>
  <c r="LO1972" i="1"/>
  <c r="LN1968" i="1"/>
  <c r="LO1968" i="1"/>
  <c r="LI1959" i="1"/>
  <c r="LF1959" i="1"/>
  <c r="LI1951" i="1"/>
  <c r="LF1951" i="1"/>
  <c r="LI1943" i="1"/>
  <c r="LF1943" i="1"/>
  <c r="LI1935" i="1"/>
  <c r="LF1935" i="1"/>
  <c r="LI1927" i="1"/>
  <c r="LF1927" i="1"/>
  <c r="LI1919" i="1"/>
  <c r="LF1919" i="1"/>
  <c r="LJ1908" i="1"/>
  <c r="LG1908" i="1"/>
  <c r="LJ1900" i="1"/>
  <c r="LG1900" i="1"/>
  <c r="LI1887" i="1"/>
  <c r="LF1887" i="1"/>
  <c r="LJ1884" i="1"/>
  <c r="LG1884" i="1"/>
  <c r="LI1871" i="1"/>
  <c r="LF1871" i="1"/>
  <c r="LJ1868" i="1"/>
  <c r="LG1868" i="1"/>
  <c r="LI1855" i="1"/>
  <c r="LF1855" i="1"/>
  <c r="LJ1852" i="1"/>
  <c r="LG1852" i="1"/>
  <c r="LI1839" i="1"/>
  <c r="LF1839" i="1"/>
  <c r="LJ1836" i="1"/>
  <c r="LG1836" i="1"/>
  <c r="LI1823" i="1"/>
  <c r="LF1823" i="1"/>
  <c r="LJ1820" i="1"/>
  <c r="LG1820" i="1"/>
  <c r="LI1807" i="1"/>
  <c r="LF1807" i="1"/>
  <c r="LJ1804" i="1"/>
  <c r="LG1804" i="1"/>
  <c r="LI1787" i="1"/>
  <c r="LF1787" i="1"/>
  <c r="LJ1784" i="1"/>
  <c r="LG1784" i="1"/>
  <c r="LF2214" i="1"/>
  <c r="LI2214" i="1"/>
  <c r="LF2126" i="1"/>
  <c r="LI2126" i="1"/>
  <c r="LN2073" i="1"/>
  <c r="LO2073" i="1"/>
  <c r="LN2049" i="1"/>
  <c r="LO2049" i="1"/>
  <c r="LN2033" i="1"/>
  <c r="LO2033" i="1"/>
  <c r="LN2017" i="1"/>
  <c r="LO2017" i="1"/>
  <c r="LN2001" i="1"/>
  <c r="LO2001" i="1"/>
  <c r="LF1992" i="1"/>
  <c r="LI1992" i="1"/>
  <c r="LN1981" i="1"/>
  <c r="LO1981" i="1"/>
  <c r="LN1977" i="1"/>
  <c r="LO1977" i="1"/>
  <c r="LF1916" i="1"/>
  <c r="LI1916" i="1"/>
  <c r="LN1913" i="1"/>
  <c r="LO1913" i="1"/>
  <c r="LF1912" i="1"/>
  <c r="LI1912" i="1"/>
  <c r="LN1909" i="1"/>
  <c r="LO1909" i="1"/>
  <c r="LF1908" i="1"/>
  <c r="LI1908" i="1"/>
  <c r="LN1905" i="1"/>
  <c r="LO1905" i="1"/>
  <c r="LF1904" i="1"/>
  <c r="LI1904" i="1"/>
  <c r="LN1901" i="1"/>
  <c r="LO1901" i="1"/>
  <c r="LF1900" i="1"/>
  <c r="LI1900" i="1"/>
  <c r="LN1893" i="1"/>
  <c r="LO1893" i="1"/>
  <c r="LN1877" i="1"/>
  <c r="LO1877" i="1"/>
  <c r="LN1861" i="1"/>
  <c r="LO1861" i="1"/>
  <c r="LN1845" i="1"/>
  <c r="LO1845" i="1"/>
  <c r="LN1829" i="1"/>
  <c r="LO1829" i="1"/>
  <c r="LN1813" i="1"/>
  <c r="LO1813" i="1"/>
  <c r="LN1809" i="1"/>
  <c r="LO1809" i="1"/>
  <c r="LN1793" i="1"/>
  <c r="LO1793" i="1"/>
  <c r="LI1773" i="1"/>
  <c r="LF1773" i="1"/>
  <c r="LN1767" i="1"/>
  <c r="LO1767" i="1"/>
  <c r="LN1759" i="1"/>
  <c r="LO1759" i="1"/>
  <c r="LN1751" i="1"/>
  <c r="LO1751" i="1"/>
  <c r="LN1743" i="1"/>
  <c r="LO1743" i="1"/>
  <c r="LN1735" i="1"/>
  <c r="LO1735" i="1"/>
  <c r="LN1727" i="1"/>
  <c r="LO1727" i="1"/>
  <c r="LN1719" i="1"/>
  <c r="LO1719" i="1"/>
  <c r="LN1711" i="1"/>
  <c r="LO1711" i="1"/>
  <c r="LN1703" i="1"/>
  <c r="LO1703" i="1"/>
  <c r="LI1675" i="1"/>
  <c r="LF1675" i="1"/>
  <c r="LN1671" i="1"/>
  <c r="LO1671" i="1"/>
  <c r="LN1669" i="1"/>
  <c r="LO1669" i="1"/>
  <c r="LN1650" i="1"/>
  <c r="LO1650" i="1"/>
  <c r="LF1640" i="1"/>
  <c r="LI1640" i="1"/>
  <c r="LI1627" i="1"/>
  <c r="LF1627" i="1"/>
  <c r="LN1623" i="1"/>
  <c r="LO1623" i="1"/>
  <c r="LN1621" i="1"/>
  <c r="LO1621" i="1"/>
  <c r="LN1602" i="1"/>
  <c r="LO1602" i="1"/>
  <c r="LF1592" i="1"/>
  <c r="LI1592" i="1"/>
  <c r="LI1563" i="1"/>
  <c r="LF1563" i="1"/>
  <c r="LN1559" i="1"/>
  <c r="LO1559" i="1"/>
  <c r="LN1557" i="1"/>
  <c r="LO1557" i="1"/>
  <c r="LI1531" i="1"/>
  <c r="LF1531" i="1"/>
  <c r="LN1772" i="1"/>
  <c r="LO1772" i="1"/>
  <c r="LN1764" i="1"/>
  <c r="LO1764" i="1"/>
  <c r="LN1756" i="1"/>
  <c r="LO1756" i="1"/>
  <c r="LN1748" i="1"/>
  <c r="LO1748" i="1"/>
  <c r="LN1732" i="1"/>
  <c r="LO1732" i="1"/>
  <c r="LF1708" i="1"/>
  <c r="LI1708" i="1"/>
  <c r="LI1695" i="1"/>
  <c r="LF1695" i="1"/>
  <c r="LN1691" i="1"/>
  <c r="LO1691" i="1"/>
  <c r="LN1673" i="1"/>
  <c r="LO1673" i="1"/>
  <c r="LN1643" i="1"/>
  <c r="LO1643" i="1"/>
  <c r="LN1624" i="1"/>
  <c r="LO1624" i="1"/>
  <c r="LN1609" i="1"/>
  <c r="LO1609" i="1"/>
  <c r="LN1592" i="1"/>
  <c r="LO1592" i="1"/>
  <c r="LN1579" i="1"/>
  <c r="LO1579" i="1"/>
  <c r="LN1544" i="1"/>
  <c r="LO1544" i="1"/>
  <c r="LN1528" i="1"/>
  <c r="LO1528" i="1"/>
  <c r="LF1525" i="1"/>
  <c r="LI1525" i="1"/>
  <c r="LF1521" i="1"/>
  <c r="LI1521" i="1"/>
  <c r="LF1517" i="1"/>
  <c r="LI1517" i="1"/>
  <c r="LF1513" i="1"/>
  <c r="LI1513" i="1"/>
  <c r="LF1509" i="1"/>
  <c r="LI1509" i="1"/>
  <c r="LF1505" i="1"/>
  <c r="LI1505" i="1"/>
  <c r="LF1501" i="1"/>
  <c r="LI1501" i="1"/>
  <c r="LF1497" i="1"/>
  <c r="LI1497" i="1"/>
  <c r="LF1493" i="1"/>
  <c r="LI1493" i="1"/>
  <c r="LF1489" i="1"/>
  <c r="LI1489" i="1"/>
  <c r="LF1485" i="1"/>
  <c r="LI1485" i="1"/>
  <c r="LF1481" i="1"/>
  <c r="LI1481" i="1"/>
  <c r="LF1477" i="1"/>
  <c r="LI1477" i="1"/>
  <c r="LF1473" i="1"/>
  <c r="LI1473" i="1"/>
  <c r="LF1469" i="1"/>
  <c r="LI1469" i="1"/>
  <c r="LF1429" i="1"/>
  <c r="LI1429" i="1"/>
  <c r="LF1425" i="1"/>
  <c r="LI1425" i="1"/>
  <c r="LG1398" i="1"/>
  <c r="LJ1398" i="1"/>
  <c r="LF1393" i="1"/>
  <c r="LI1393" i="1"/>
  <c r="LF1389" i="1"/>
  <c r="LI1389" i="1"/>
  <c r="LG1374" i="1"/>
  <c r="LJ1374" i="1"/>
  <c r="LN1370" i="1"/>
  <c r="LO1370" i="1"/>
  <c r="LN1366" i="1"/>
  <c r="LO1366" i="1"/>
  <c r="LN1362" i="1"/>
  <c r="LO1362" i="1"/>
  <c r="LN1358" i="1"/>
  <c r="LO1358" i="1"/>
  <c r="LN1354" i="1"/>
  <c r="LO1354" i="1"/>
  <c r="LN1350" i="1"/>
  <c r="LO1350" i="1"/>
  <c r="LN1346" i="1"/>
  <c r="LO1346" i="1"/>
  <c r="LN1342" i="1"/>
  <c r="LO1342" i="1"/>
  <c r="LN1338" i="1"/>
  <c r="LO1338" i="1"/>
  <c r="LN1334" i="1"/>
  <c r="LO1334" i="1"/>
  <c r="LN1330" i="1"/>
  <c r="LO1330" i="1"/>
  <c r="LN1326" i="1"/>
  <c r="LO1326" i="1"/>
  <c r="LN1322" i="1"/>
  <c r="LO1322" i="1"/>
  <c r="LN1318" i="1"/>
  <c r="LO1318" i="1"/>
  <c r="LN1314" i="1"/>
  <c r="LO1314" i="1"/>
  <c r="LN1310" i="1"/>
  <c r="LO1310" i="1"/>
  <c r="LN1306" i="1"/>
  <c r="LO1306" i="1"/>
  <c r="LN1302" i="1"/>
  <c r="LO1302" i="1"/>
  <c r="LG1298" i="1"/>
  <c r="LJ1298" i="1"/>
  <c r="LG1294" i="1"/>
  <c r="LJ1294" i="1"/>
  <c r="LF1289" i="1"/>
  <c r="LI1289" i="1"/>
  <c r="LI1277" i="1"/>
  <c r="LF1277" i="1"/>
  <c r="LI1269" i="1"/>
  <c r="LF1269" i="1"/>
  <c r="LI1261" i="1"/>
  <c r="LF1261" i="1"/>
  <c r="LJ1250" i="1"/>
  <c r="LG1250" i="1"/>
  <c r="LI1237" i="1"/>
  <c r="LF1237" i="1"/>
  <c r="LI1225" i="1"/>
  <c r="LF1225" i="1"/>
  <c r="LJ1210" i="1"/>
  <c r="LG1210" i="1"/>
  <c r="LJ1202" i="1"/>
  <c r="LG1202" i="1"/>
  <c r="LJ1194" i="1"/>
  <c r="LG1194" i="1"/>
  <c r="LI1185" i="1"/>
  <c r="LF1185" i="1"/>
  <c r="LI1177" i="1"/>
  <c r="LF1177" i="1"/>
  <c r="LI1169" i="1"/>
  <c r="LF1169" i="1"/>
  <c r="LI1161" i="1"/>
  <c r="LF1161" i="1"/>
  <c r="LI1153" i="1"/>
  <c r="LF1153" i="1"/>
  <c r="LI1145" i="1"/>
  <c r="LF1145" i="1"/>
  <c r="LI1137" i="1"/>
  <c r="LF1137" i="1"/>
  <c r="LI1129" i="1"/>
  <c r="LF1129" i="1"/>
  <c r="LJ1118" i="1"/>
  <c r="LG1118" i="1"/>
  <c r="LJ1110" i="1"/>
  <c r="LG1110" i="1"/>
  <c r="LJ1102" i="1"/>
  <c r="LG1102" i="1"/>
  <c r="LF1093" i="1"/>
  <c r="LI1093" i="1"/>
  <c r="LF1085" i="1"/>
  <c r="LI1085" i="1"/>
  <c r="LF1077" i="1"/>
  <c r="LI1077" i="1"/>
  <c r="LF1069" i="1"/>
  <c r="LI1069" i="1"/>
  <c r="LF1061" i="1"/>
  <c r="LI1061" i="1"/>
  <c r="LF1053" i="1"/>
  <c r="LI1053" i="1"/>
  <c r="LJ1042" i="1"/>
  <c r="LG1042" i="1"/>
  <c r="LJ1034" i="1"/>
  <c r="LG1034" i="1"/>
  <c r="LF1025" i="1"/>
  <c r="LI1025" i="1"/>
  <c r="LN1022" i="1"/>
  <c r="LO1022" i="1"/>
  <c r="LN1018" i="1"/>
  <c r="LO1018" i="1"/>
  <c r="LN1014" i="1"/>
  <c r="LO1014" i="1"/>
  <c r="LN1010" i="1"/>
  <c r="LO1010" i="1"/>
  <c r="LN1006" i="1"/>
  <c r="LO1006" i="1"/>
  <c r="LN1002" i="1"/>
  <c r="LO1002" i="1"/>
  <c r="LN998" i="1"/>
  <c r="LO998" i="1"/>
  <c r="LN994" i="1"/>
  <c r="LO994" i="1"/>
  <c r="LN990" i="1"/>
  <c r="LO990" i="1"/>
  <c r="LN986" i="1"/>
  <c r="LO986" i="1"/>
  <c r="LN982" i="1"/>
  <c r="LO982" i="1"/>
  <c r="LN978" i="1"/>
  <c r="LO978" i="1"/>
  <c r="LN974" i="1"/>
  <c r="LO974" i="1"/>
  <c r="LN970" i="1"/>
  <c r="LO970" i="1"/>
  <c r="LN966" i="1"/>
  <c r="LO966" i="1"/>
  <c r="LN962" i="1"/>
  <c r="LO962" i="1"/>
  <c r="LN958" i="1"/>
  <c r="LO958" i="1"/>
  <c r="LN954" i="1"/>
  <c r="LO954" i="1"/>
  <c r="LN950" i="1"/>
  <c r="LO950" i="1"/>
  <c r="LN946" i="1"/>
  <c r="LO946" i="1"/>
  <c r="LI1777" i="1"/>
  <c r="LF1777" i="1"/>
  <c r="LI1769" i="1"/>
  <c r="LF1769" i="1"/>
  <c r="LI1761" i="1"/>
  <c r="LF1761" i="1"/>
  <c r="LI1753" i="1"/>
  <c r="LF1753" i="1"/>
  <c r="LI1745" i="1"/>
  <c r="LF1745" i="1"/>
  <c r="LI1737" i="1"/>
  <c r="LF1737" i="1"/>
  <c r="LI1729" i="1"/>
  <c r="LF1729" i="1"/>
  <c r="LI1721" i="1"/>
  <c r="LF1721" i="1"/>
  <c r="LI1713" i="1"/>
  <c r="LF1713" i="1"/>
  <c r="LN1645" i="1"/>
  <c r="LO1645" i="1"/>
  <c r="LN1581" i="1"/>
  <c r="LO1581" i="1"/>
  <c r="LI1775" i="1"/>
  <c r="LF1775" i="1"/>
  <c r="LN1752" i="1"/>
  <c r="LO1752" i="1"/>
  <c r="LI1743" i="1"/>
  <c r="LF1743" i="1"/>
  <c r="LN1720" i="1"/>
  <c r="LO1720" i="1"/>
  <c r="LI1711" i="1"/>
  <c r="LF1711" i="1"/>
  <c r="LN1694" i="1"/>
  <c r="LO1694" i="1"/>
  <c r="LN1678" i="1"/>
  <c r="LO1678" i="1"/>
  <c r="LF1668" i="1"/>
  <c r="LI1668" i="1"/>
  <c r="LF1636" i="1"/>
  <c r="LI1636" i="1"/>
  <c r="LI1623" i="1"/>
  <c r="LF1623" i="1"/>
  <c r="LN1598" i="1"/>
  <c r="LO1598" i="1"/>
  <c r="LN1582" i="1"/>
  <c r="LO1582" i="1"/>
  <c r="LF1572" i="1"/>
  <c r="LI1572" i="1"/>
  <c r="LN1553" i="1"/>
  <c r="LO1553" i="1"/>
  <c r="LI1543" i="1"/>
  <c r="LF1543" i="1"/>
  <c r="LN1534" i="1"/>
  <c r="LO1534" i="1"/>
  <c r="LN1524" i="1"/>
  <c r="LO1524" i="1"/>
  <c r="LF1523" i="1"/>
  <c r="LI1523" i="1"/>
  <c r="LG1520" i="1"/>
  <c r="LJ1520" i="1"/>
  <c r="LN1516" i="1"/>
  <c r="LO1516" i="1"/>
  <c r="LF1515" i="1"/>
  <c r="LI1515" i="1"/>
  <c r="LG1512" i="1"/>
  <c r="LJ1512" i="1"/>
  <c r="LN1508" i="1"/>
  <c r="LO1508" i="1"/>
  <c r="LF1507" i="1"/>
  <c r="LI1507" i="1"/>
  <c r="LG1504" i="1"/>
  <c r="LJ1504" i="1"/>
  <c r="LN1500" i="1"/>
  <c r="LO1500" i="1"/>
  <c r="LF1499" i="1"/>
  <c r="LI1499" i="1"/>
  <c r="LG1496" i="1"/>
  <c r="LJ1496" i="1"/>
  <c r="LN1492" i="1"/>
  <c r="LO1492" i="1"/>
  <c r="LF1491" i="1"/>
  <c r="LI1491" i="1"/>
  <c r="LG1488" i="1"/>
  <c r="LJ1488" i="1"/>
  <c r="LN1484" i="1"/>
  <c r="LO1484" i="1"/>
  <c r="LF1483" i="1"/>
  <c r="LI1483" i="1"/>
  <c r="LN1456" i="1"/>
  <c r="LO1456" i="1"/>
  <c r="LN1452" i="1"/>
  <c r="LO1452" i="1"/>
  <c r="LF1451" i="1"/>
  <c r="LI1451" i="1"/>
  <c r="LG1448" i="1"/>
  <c r="LJ1448" i="1"/>
  <c r="LN1444" i="1"/>
  <c r="LO1444" i="1"/>
  <c r="LF1443" i="1"/>
  <c r="LI1443" i="1"/>
  <c r="LG1440" i="1"/>
  <c r="LJ1440" i="1"/>
  <c r="LN1436" i="1"/>
  <c r="LO1436" i="1"/>
  <c r="LN1432" i="1"/>
  <c r="LO1432" i="1"/>
  <c r="LF1431" i="1"/>
  <c r="LI1431" i="1"/>
  <c r="LF1415" i="1"/>
  <c r="LI1415" i="1"/>
  <c r="LG1412" i="1"/>
  <c r="LJ1412" i="1"/>
  <c r="LF1399" i="1"/>
  <c r="LI1399" i="1"/>
  <c r="LN1384" i="1"/>
  <c r="LO1384" i="1"/>
  <c r="LF1383" i="1"/>
  <c r="LI1383" i="1"/>
  <c r="LF1379" i="1"/>
  <c r="LI1379" i="1"/>
  <c r="LG1376" i="1"/>
  <c r="LJ1376" i="1"/>
  <c r="LN1372" i="1"/>
  <c r="LO1372" i="1"/>
  <c r="LF1371" i="1"/>
  <c r="LI1371" i="1"/>
  <c r="LN1344" i="1"/>
  <c r="LO1344" i="1"/>
  <c r="LF1327" i="1"/>
  <c r="LI1327" i="1"/>
  <c r="LF1299" i="1"/>
  <c r="LI1299" i="1"/>
  <c r="LF1295" i="1"/>
  <c r="LI1295" i="1"/>
  <c r="LN1280" i="1"/>
  <c r="LO1280" i="1"/>
  <c r="LN1272" i="1"/>
  <c r="LO1272" i="1"/>
  <c r="LN1264" i="1"/>
  <c r="LO1264" i="1"/>
  <c r="LN1252" i="1"/>
  <c r="LO1252" i="1"/>
  <c r="LN1240" i="1"/>
  <c r="LO1240" i="1"/>
  <c r="LN1220" i="1"/>
  <c r="LO1220" i="1"/>
  <c r="LN1208" i="1"/>
  <c r="LO1208" i="1"/>
  <c r="LN1156" i="1"/>
  <c r="LO1156" i="1"/>
  <c r="LN1144" i="1"/>
  <c r="LO1144" i="1"/>
  <c r="LN1136" i="1"/>
  <c r="LO1136" i="1"/>
  <c r="LF1247" i="1"/>
  <c r="LI1247" i="1"/>
  <c r="LF1219" i="1"/>
  <c r="LI1219" i="1"/>
  <c r="LF1203" i="1"/>
  <c r="LI1203" i="1"/>
  <c r="LN1103" i="1"/>
  <c r="LO1103" i="1"/>
  <c r="LF1283" i="1"/>
  <c r="LI1283" i="1"/>
  <c r="LF1239" i="1"/>
  <c r="LI1239" i="1"/>
  <c r="LN1071" i="1"/>
  <c r="LO1071" i="1"/>
  <c r="LN939" i="1"/>
  <c r="LO939" i="1"/>
  <c r="LN935" i="1"/>
  <c r="LO935" i="1"/>
  <c r="LN931" i="1"/>
  <c r="LO931" i="1"/>
  <c r="LN927" i="1"/>
  <c r="LO927" i="1"/>
  <c r="LN923" i="1"/>
  <c r="LO923" i="1"/>
  <c r="LN919" i="1"/>
  <c r="LO919" i="1"/>
  <c r="LN915" i="1"/>
  <c r="LO915" i="1"/>
  <c r="LN911" i="1"/>
  <c r="LO911" i="1"/>
  <c r="LN907" i="1"/>
  <c r="LO907" i="1"/>
  <c r="LN903" i="1"/>
  <c r="LO903" i="1"/>
  <c r="LN899" i="1"/>
  <c r="LO899" i="1"/>
  <c r="LN895" i="1"/>
  <c r="LO895" i="1"/>
  <c r="LN891" i="1"/>
  <c r="LO891" i="1"/>
  <c r="LN887" i="1"/>
  <c r="LO887" i="1"/>
  <c r="LN883" i="1"/>
  <c r="LO883" i="1"/>
  <c r="LN879" i="1"/>
  <c r="LO879" i="1"/>
  <c r="LN875" i="1"/>
  <c r="LO875" i="1"/>
  <c r="LN871" i="1"/>
  <c r="LO871" i="1"/>
  <c r="LN867" i="1"/>
  <c r="LO867" i="1"/>
  <c r="LN863" i="1"/>
  <c r="LO863" i="1"/>
  <c r="LN859" i="1"/>
  <c r="LO859" i="1"/>
  <c r="LN855" i="1"/>
  <c r="LO855" i="1"/>
  <c r="LN851" i="1"/>
  <c r="LO851" i="1"/>
  <c r="LN847" i="1"/>
  <c r="LO847" i="1"/>
  <c r="LN843" i="1"/>
  <c r="LO843" i="1"/>
  <c r="LN839" i="1"/>
  <c r="LO839" i="1"/>
  <c r="LN835" i="1"/>
  <c r="LO835" i="1"/>
  <c r="LN831" i="1"/>
  <c r="LO831" i="1"/>
  <c r="LN827" i="1"/>
  <c r="LO827" i="1"/>
  <c r="LN823" i="1"/>
  <c r="LO823" i="1"/>
  <c r="LN815" i="1"/>
  <c r="LO815" i="1"/>
  <c r="LN807" i="1"/>
  <c r="LO807" i="1"/>
  <c r="LN799" i="1"/>
  <c r="LO799" i="1"/>
  <c r="LN791" i="1"/>
  <c r="LO791" i="1"/>
  <c r="LN783" i="1"/>
  <c r="LO783" i="1"/>
  <c r="LN775" i="1"/>
  <c r="LO775" i="1"/>
  <c r="LN767" i="1"/>
  <c r="LO767" i="1"/>
  <c r="LN759" i="1"/>
  <c r="LO759" i="1"/>
  <c r="LN751" i="1"/>
  <c r="LO751" i="1"/>
  <c r="LN743" i="1"/>
  <c r="LO743" i="1"/>
  <c r="LN735" i="1"/>
  <c r="LO735" i="1"/>
  <c r="LN727" i="1"/>
  <c r="LO727" i="1"/>
  <c r="LN719" i="1"/>
  <c r="LO719" i="1"/>
  <c r="LN711" i="1"/>
  <c r="LO711" i="1"/>
  <c r="LN703" i="1"/>
  <c r="LO703" i="1"/>
  <c r="LN695" i="1"/>
  <c r="LO695" i="1"/>
  <c r="LN687" i="1"/>
  <c r="LO687" i="1"/>
  <c r="LN679" i="1"/>
  <c r="LO679" i="1"/>
  <c r="LN671" i="1"/>
  <c r="LO671" i="1"/>
  <c r="LN663" i="1"/>
  <c r="LO663" i="1"/>
  <c r="LN655" i="1"/>
  <c r="LO655" i="1"/>
  <c r="LN647" i="1"/>
  <c r="LO647" i="1"/>
  <c r="LN639" i="1"/>
  <c r="LO639" i="1"/>
  <c r="LN631" i="1"/>
  <c r="LO631" i="1"/>
  <c r="LN623" i="1"/>
  <c r="LO623" i="1"/>
  <c r="LN615" i="1"/>
  <c r="LO615" i="1"/>
  <c r="LN607" i="1"/>
  <c r="LO607" i="1"/>
  <c r="LN599" i="1"/>
  <c r="LO599" i="1"/>
  <c r="LN591" i="1"/>
  <c r="LO591" i="1"/>
  <c r="LN583" i="1"/>
  <c r="LO583" i="1"/>
  <c r="LN575" i="1"/>
  <c r="LO575" i="1"/>
  <c r="LN567" i="1"/>
  <c r="LO567" i="1"/>
  <c r="LN559" i="1"/>
  <c r="LO559" i="1"/>
  <c r="LN551" i="1"/>
  <c r="LO551" i="1"/>
  <c r="LN543" i="1"/>
  <c r="LO543" i="1"/>
  <c r="LN535" i="1"/>
  <c r="LO535" i="1"/>
  <c r="LN527" i="1"/>
  <c r="LO527" i="1"/>
  <c r="LN519" i="1"/>
  <c r="LO519" i="1"/>
  <c r="LN511" i="1"/>
  <c r="LO511" i="1"/>
  <c r="LN503" i="1"/>
  <c r="LO503" i="1"/>
  <c r="LN495" i="1"/>
  <c r="LO495" i="1"/>
  <c r="LN487" i="1"/>
  <c r="LO487" i="1"/>
  <c r="LN479" i="1"/>
  <c r="LO479" i="1"/>
  <c r="LN471" i="1"/>
  <c r="LO471" i="1"/>
  <c r="LN463" i="1"/>
  <c r="LO463" i="1"/>
  <c r="LN455" i="1"/>
  <c r="LO455" i="1"/>
  <c r="LN447" i="1"/>
  <c r="LO447" i="1"/>
  <c r="LN439" i="1"/>
  <c r="LO439" i="1"/>
  <c r="LN431" i="1"/>
  <c r="LO431" i="1"/>
  <c r="LN423" i="1"/>
  <c r="LO423" i="1"/>
  <c r="LN415" i="1"/>
  <c r="LO415" i="1"/>
  <c r="LN407" i="1"/>
  <c r="LO407" i="1"/>
  <c r="LN399" i="1"/>
  <c r="LO399" i="1"/>
  <c r="LN391" i="1"/>
  <c r="LO391" i="1"/>
  <c r="LN383" i="1"/>
  <c r="LO383" i="1"/>
  <c r="LN379" i="1"/>
  <c r="LO379" i="1"/>
  <c r="LN375" i="1"/>
  <c r="LO375" i="1"/>
  <c r="LN371" i="1"/>
  <c r="LO371" i="1"/>
  <c r="LN367" i="1"/>
  <c r="LO367" i="1"/>
  <c r="LN363" i="1"/>
  <c r="LO363" i="1"/>
  <c r="LN359" i="1"/>
  <c r="LO359" i="1"/>
  <c r="LN355" i="1"/>
  <c r="LO355" i="1"/>
  <c r="LN351" i="1"/>
  <c r="LO351" i="1"/>
  <c r="LN347" i="1"/>
  <c r="LO347" i="1"/>
  <c r="LN343" i="1"/>
  <c r="LO343" i="1"/>
  <c r="LN339" i="1"/>
  <c r="LO339" i="1"/>
  <c r="LN335" i="1"/>
  <c r="LO335" i="1"/>
  <c r="LN331" i="1"/>
  <c r="LO331" i="1"/>
  <c r="LN327" i="1"/>
  <c r="LO327" i="1"/>
  <c r="LN323" i="1"/>
  <c r="LO323" i="1"/>
  <c r="LN319" i="1"/>
  <c r="LO319" i="1"/>
  <c r="LN315" i="1"/>
  <c r="LO315" i="1"/>
  <c r="LN311" i="1"/>
  <c r="LO311" i="1"/>
  <c r="LN307" i="1"/>
  <c r="LO307" i="1"/>
  <c r="LN303" i="1"/>
  <c r="LO303" i="1"/>
  <c r="LN299" i="1"/>
  <c r="LO299" i="1"/>
  <c r="LN295" i="1"/>
  <c r="LO295" i="1"/>
  <c r="LN291" i="1"/>
  <c r="LO291" i="1"/>
  <c r="LN287" i="1"/>
  <c r="LO287" i="1"/>
  <c r="LN283" i="1"/>
  <c r="LO283" i="1"/>
  <c r="LN279" i="1"/>
  <c r="LO279" i="1"/>
  <c r="LN275" i="1"/>
  <c r="LO275" i="1"/>
  <c r="LN271" i="1"/>
  <c r="LO271" i="1"/>
  <c r="LF1159" i="1"/>
  <c r="LI1159" i="1"/>
  <c r="LN1155" i="1"/>
  <c r="LO1155" i="1"/>
  <c r="LN1116" i="1"/>
  <c r="LO1116" i="1"/>
  <c r="LN1099" i="1"/>
  <c r="LO1099" i="1"/>
  <c r="LF1095" i="1"/>
  <c r="LI1095" i="1"/>
  <c r="LF1079" i="1"/>
  <c r="LI1079" i="1"/>
  <c r="LF1063" i="1"/>
  <c r="LI1063" i="1"/>
  <c r="LF1055" i="1"/>
  <c r="LI1055" i="1"/>
  <c r="LN1048" i="1"/>
  <c r="LO1048" i="1"/>
  <c r="LN1031" i="1"/>
  <c r="LO1031" i="1"/>
  <c r="LN1012" i="1"/>
  <c r="LO1012" i="1"/>
  <c r="LF1003" i="1"/>
  <c r="LI1003" i="1"/>
  <c r="LN969" i="1"/>
  <c r="LO969" i="1"/>
  <c r="LN948" i="1"/>
  <c r="LO948" i="1"/>
  <c r="LJ940" i="1"/>
  <c r="LG940" i="1"/>
  <c r="LI899" i="1"/>
  <c r="LF899" i="1"/>
  <c r="LJ884" i="1"/>
  <c r="LG884" i="1"/>
  <c r="LJ872" i="1"/>
  <c r="LG872" i="1"/>
  <c r="LI859" i="1"/>
  <c r="LF859" i="1"/>
  <c r="LI843" i="1"/>
  <c r="LF843" i="1"/>
  <c r="LI827" i="1"/>
  <c r="LF827" i="1"/>
  <c r="LI823" i="1"/>
  <c r="LF823" i="1"/>
  <c r="LN820" i="1"/>
  <c r="LO820" i="1"/>
  <c r="LN816" i="1"/>
  <c r="LO816" i="1"/>
  <c r="LN812" i="1"/>
  <c r="LO812" i="1"/>
  <c r="LN808" i="1"/>
  <c r="LO808" i="1"/>
  <c r="LN804" i="1"/>
  <c r="LO804" i="1"/>
  <c r="LN800" i="1"/>
  <c r="LO800" i="1"/>
  <c r="LN796" i="1"/>
  <c r="LO796" i="1"/>
  <c r="LN792" i="1"/>
  <c r="LO792" i="1"/>
  <c r="LN788" i="1"/>
  <c r="LO788" i="1"/>
  <c r="LN784" i="1"/>
  <c r="LO784" i="1"/>
  <c r="LN780" i="1"/>
  <c r="LO780" i="1"/>
  <c r="LN776" i="1"/>
  <c r="LO776" i="1"/>
  <c r="LN772" i="1"/>
  <c r="LO772" i="1"/>
  <c r="LN768" i="1"/>
  <c r="LO768" i="1"/>
  <c r="LN764" i="1"/>
  <c r="LO764" i="1"/>
  <c r="LN760" i="1"/>
  <c r="LO760" i="1"/>
  <c r="LN756" i="1"/>
  <c r="LO756" i="1"/>
  <c r="LN752" i="1"/>
  <c r="LO752" i="1"/>
  <c r="LN748" i="1"/>
  <c r="LO748" i="1"/>
  <c r="LN744" i="1"/>
  <c r="LO744" i="1"/>
  <c r="LN740" i="1"/>
  <c r="LO740" i="1"/>
  <c r="LN736" i="1"/>
  <c r="LO736" i="1"/>
  <c r="LN732" i="1"/>
  <c r="LO732" i="1"/>
  <c r="LN728" i="1"/>
  <c r="LO728" i="1"/>
  <c r="LN724" i="1"/>
  <c r="LO724" i="1"/>
  <c r="LN720" i="1"/>
  <c r="LO720" i="1"/>
  <c r="LN716" i="1"/>
  <c r="LO716" i="1"/>
  <c r="LN712" i="1"/>
  <c r="LO712" i="1"/>
  <c r="LN708" i="1"/>
  <c r="LO708" i="1"/>
  <c r="LN704" i="1"/>
  <c r="LO704" i="1"/>
  <c r="LN700" i="1"/>
  <c r="LO700" i="1"/>
  <c r="LN696" i="1"/>
  <c r="LO696" i="1"/>
  <c r="LN692" i="1"/>
  <c r="LO692" i="1"/>
  <c r="LN688" i="1"/>
  <c r="LO688" i="1"/>
  <c r="LN684" i="1"/>
  <c r="LO684" i="1"/>
  <c r="LN680" i="1"/>
  <c r="LO680" i="1"/>
  <c r="LN676" i="1"/>
  <c r="LO676" i="1"/>
  <c r="LN672" i="1"/>
  <c r="LO672" i="1"/>
  <c r="LN668" i="1"/>
  <c r="LO668" i="1"/>
  <c r="LN664" i="1"/>
  <c r="LO664" i="1"/>
  <c r="LN660" i="1"/>
  <c r="LO660" i="1"/>
  <c r="LN656" i="1"/>
  <c r="LO656" i="1"/>
  <c r="LN652" i="1"/>
  <c r="LO652" i="1"/>
  <c r="LN648" i="1"/>
  <c r="LO648" i="1"/>
  <c r="LN644" i="1"/>
  <c r="LO644" i="1"/>
  <c r="LN640" i="1"/>
  <c r="LO640" i="1"/>
  <c r="LN636" i="1"/>
  <c r="LO636" i="1"/>
  <c r="LN632" i="1"/>
  <c r="LO632" i="1"/>
  <c r="LN628" i="1"/>
  <c r="LO628" i="1"/>
  <c r="LN624" i="1"/>
  <c r="LO624" i="1"/>
  <c r="LN620" i="1"/>
  <c r="LO620" i="1"/>
  <c r="LN616" i="1"/>
  <c r="LO616" i="1"/>
  <c r="LN612" i="1"/>
  <c r="LO612" i="1"/>
  <c r="LN608" i="1"/>
  <c r="LO608" i="1"/>
  <c r="LN604" i="1"/>
  <c r="LO604" i="1"/>
  <c r="LN600" i="1"/>
  <c r="LO600" i="1"/>
  <c r="LN596" i="1"/>
  <c r="LO596" i="1"/>
  <c r="LN592" i="1"/>
  <c r="LO592" i="1"/>
  <c r="LN588" i="1"/>
  <c r="LO588" i="1"/>
  <c r="LN584" i="1"/>
  <c r="LO584" i="1"/>
  <c r="LN580" i="1"/>
  <c r="LO580" i="1"/>
  <c r="LN576" i="1"/>
  <c r="LO576" i="1"/>
  <c r="LN572" i="1"/>
  <c r="LO572" i="1"/>
  <c r="LN568" i="1"/>
  <c r="LO568" i="1"/>
  <c r="LN564" i="1"/>
  <c r="LO564" i="1"/>
  <c r="LN560" i="1"/>
  <c r="LO560" i="1"/>
  <c r="LN556" i="1"/>
  <c r="LO556" i="1"/>
  <c r="LN552" i="1"/>
  <c r="LO552" i="1"/>
  <c r="LN548" i="1"/>
  <c r="LO548" i="1"/>
  <c r="LN544" i="1"/>
  <c r="LO544" i="1"/>
  <c r="LN540" i="1"/>
  <c r="LO540" i="1"/>
  <c r="LN536" i="1"/>
  <c r="LO536" i="1"/>
  <c r="LN532" i="1"/>
  <c r="LO532" i="1"/>
  <c r="LN528" i="1"/>
  <c r="LO528" i="1"/>
  <c r="LN524" i="1"/>
  <c r="LO524" i="1"/>
  <c r="LN520" i="1"/>
  <c r="LO520" i="1"/>
  <c r="LN516" i="1"/>
  <c r="LO516" i="1"/>
  <c r="LN512" i="1"/>
  <c r="LO512" i="1"/>
  <c r="LN508" i="1"/>
  <c r="LO508" i="1"/>
  <c r="LN504" i="1"/>
  <c r="LO504" i="1"/>
  <c r="LN500" i="1"/>
  <c r="LO500" i="1"/>
  <c r="LN496" i="1"/>
  <c r="LO496" i="1"/>
  <c r="LN492" i="1"/>
  <c r="LO492" i="1"/>
  <c r="LN488" i="1"/>
  <c r="LO488" i="1"/>
  <c r="LN484" i="1"/>
  <c r="LO484" i="1"/>
  <c r="LN480" i="1"/>
  <c r="LO480" i="1"/>
  <c r="LN476" i="1"/>
  <c r="LO476" i="1"/>
  <c r="LN472" i="1"/>
  <c r="LO472" i="1"/>
  <c r="LN468" i="1"/>
  <c r="LO468" i="1"/>
  <c r="LN464" i="1"/>
  <c r="LO464" i="1"/>
  <c r="LN460" i="1"/>
  <c r="LO460" i="1"/>
  <c r="LN456" i="1"/>
  <c r="LO456" i="1"/>
  <c r="LN452" i="1"/>
  <c r="LO452" i="1"/>
  <c r="LN448" i="1"/>
  <c r="LO448" i="1"/>
  <c r="LN444" i="1"/>
  <c r="LO444" i="1"/>
  <c r="LN440" i="1"/>
  <c r="LO440" i="1"/>
  <c r="LN436" i="1"/>
  <c r="LO436" i="1"/>
  <c r="LN432" i="1"/>
  <c r="LO432" i="1"/>
  <c r="LN428" i="1"/>
  <c r="LO428" i="1"/>
  <c r="LN424" i="1"/>
  <c r="LO424" i="1"/>
  <c r="LN420" i="1"/>
  <c r="LO420" i="1"/>
  <c r="LN416" i="1"/>
  <c r="LO416" i="1"/>
  <c r="LN412" i="1"/>
  <c r="LO412" i="1"/>
  <c r="LN408" i="1"/>
  <c r="LO408" i="1"/>
  <c r="LN404" i="1"/>
  <c r="LO404" i="1"/>
  <c r="LN400" i="1"/>
  <c r="LO400" i="1"/>
  <c r="LN396" i="1"/>
  <c r="LO396" i="1"/>
  <c r="LN392" i="1"/>
  <c r="LO392" i="1"/>
  <c r="LN388" i="1"/>
  <c r="LO388" i="1"/>
  <c r="LN384" i="1"/>
  <c r="LO384" i="1"/>
  <c r="LF1267" i="1"/>
  <c r="LI1267" i="1"/>
  <c r="LF1167" i="1"/>
  <c r="LI1167" i="1"/>
  <c r="LF1155" i="1"/>
  <c r="LI1155" i="1"/>
  <c r="LN1091" i="1"/>
  <c r="LO1091" i="1"/>
  <c r="LN1083" i="1"/>
  <c r="LO1083" i="1"/>
  <c r="LN1076" i="1"/>
  <c r="LO1076" i="1"/>
  <c r="LN1051" i="1"/>
  <c r="LO1051" i="1"/>
  <c r="LN1023" i="1"/>
  <c r="LO1023" i="1"/>
  <c r="LN1013" i="1"/>
  <c r="LO1013" i="1"/>
  <c r="LN1007" i="1"/>
  <c r="LO1007" i="1"/>
  <c r="LF999" i="1"/>
  <c r="LI999" i="1"/>
  <c r="LN960" i="1"/>
  <c r="LO960" i="1"/>
  <c r="LG944" i="1"/>
  <c r="LJ944" i="1"/>
  <c r="LN905" i="1"/>
  <c r="LO905" i="1"/>
  <c r="LN901" i="1"/>
  <c r="LO901" i="1"/>
  <c r="LN893" i="1"/>
  <c r="LO893" i="1"/>
  <c r="LN885" i="1"/>
  <c r="LO885" i="1"/>
  <c r="LN877" i="1"/>
  <c r="LO877" i="1"/>
  <c r="LF868" i="1"/>
  <c r="LI868" i="1"/>
  <c r="LN857" i="1"/>
  <c r="LO857" i="1"/>
  <c r="LN849" i="1"/>
  <c r="LO849" i="1"/>
  <c r="LN841" i="1"/>
  <c r="LO841" i="1"/>
  <c r="LN833" i="1"/>
  <c r="LO833" i="1"/>
  <c r="LF832" i="1"/>
  <c r="LI832" i="1"/>
  <c r="LN825" i="1"/>
  <c r="LO825" i="1"/>
  <c r="LN821" i="1"/>
  <c r="LO821" i="1"/>
  <c r="LN813" i="1"/>
  <c r="LO813" i="1"/>
  <c r="LN805" i="1"/>
  <c r="LO805" i="1"/>
  <c r="LN797" i="1"/>
  <c r="LO797" i="1"/>
  <c r="LN789" i="1"/>
  <c r="LO789" i="1"/>
  <c r="LN781" i="1"/>
  <c r="LO781" i="1"/>
  <c r="LG777" i="1"/>
  <c r="LJ777" i="1"/>
  <c r="LF776" i="1"/>
  <c r="LI776" i="1"/>
  <c r="LF768" i="1"/>
  <c r="LI768" i="1"/>
  <c r="LN753" i="1"/>
  <c r="LO753" i="1"/>
  <c r="LN745" i="1"/>
  <c r="LO745" i="1"/>
  <c r="LF740" i="1"/>
  <c r="LI740" i="1"/>
  <c r="LF732" i="1"/>
  <c r="LI732" i="1"/>
  <c r="LF724" i="1"/>
  <c r="LI724" i="1"/>
  <c r="LN709" i="1"/>
  <c r="LO709" i="1"/>
  <c r="LN701" i="1"/>
  <c r="LO701" i="1"/>
  <c r="LF696" i="1"/>
  <c r="LI696" i="1"/>
  <c r="LF688" i="1"/>
  <c r="LI688" i="1"/>
  <c r="LF680" i="1"/>
  <c r="LI680" i="1"/>
  <c r="LF672" i="1"/>
  <c r="LI672" i="1"/>
  <c r="LN657" i="1"/>
  <c r="LO657" i="1"/>
  <c r="LF652" i="1"/>
  <c r="LI652" i="1"/>
  <c r="LF644" i="1"/>
  <c r="LI644" i="1"/>
  <c r="LF636" i="1"/>
  <c r="LI636" i="1"/>
  <c r="LN629" i="1"/>
  <c r="LO629" i="1"/>
  <c r="LG625" i="1"/>
  <c r="LJ625" i="1"/>
  <c r="LF624" i="1"/>
  <c r="LI624" i="1"/>
  <c r="LF616" i="1"/>
  <c r="LI616" i="1"/>
  <c r="LF608" i="1"/>
  <c r="LI608" i="1"/>
  <c r="LF600" i="1"/>
  <c r="LI600" i="1"/>
  <c r="LF592" i="1"/>
  <c r="LI592" i="1"/>
  <c r="LN585" i="1"/>
  <c r="LO585" i="1"/>
  <c r="LN577" i="1"/>
  <c r="LO577" i="1"/>
  <c r="LN569" i="1"/>
  <c r="LO569" i="1"/>
  <c r="LN561" i="1"/>
  <c r="LO561" i="1"/>
  <c r="LN553" i="1"/>
  <c r="LO553" i="1"/>
  <c r="LF540" i="1"/>
  <c r="LI540" i="1"/>
  <c r="LF532" i="1"/>
  <c r="LI532" i="1"/>
  <c r="LF524" i="1"/>
  <c r="LI524" i="1"/>
  <c r="LN513" i="1"/>
  <c r="LO513" i="1"/>
  <c r="LN505" i="1"/>
  <c r="LO505" i="1"/>
  <c r="LN497" i="1"/>
  <c r="LO497" i="1"/>
  <c r="LN489" i="1"/>
  <c r="LO489" i="1"/>
  <c r="LN481" i="1"/>
  <c r="LO481" i="1"/>
  <c r="LF476" i="1"/>
  <c r="LI476" i="1"/>
  <c r="LF468" i="1"/>
  <c r="LI468" i="1"/>
  <c r="LF456" i="1"/>
  <c r="LI456" i="1"/>
  <c r="LF448" i="1"/>
  <c r="LI448" i="1"/>
  <c r="LF440" i="1"/>
  <c r="LI440" i="1"/>
  <c r="LN425" i="1"/>
  <c r="LO425" i="1"/>
  <c r="LN417" i="1"/>
  <c r="LO417" i="1"/>
  <c r="LN409" i="1"/>
  <c r="LO409" i="1"/>
  <c r="LN401" i="1"/>
  <c r="LO401" i="1"/>
  <c r="LN393" i="1"/>
  <c r="LO393" i="1"/>
  <c r="LN385" i="1"/>
  <c r="LO385" i="1"/>
  <c r="LN373" i="1"/>
  <c r="LO373" i="1"/>
  <c r="LN361" i="1"/>
  <c r="LO361" i="1"/>
  <c r="LN353" i="1"/>
  <c r="LO353" i="1"/>
  <c r="LN341" i="1"/>
  <c r="LO341" i="1"/>
  <c r="LN329" i="1"/>
  <c r="LO329" i="1"/>
  <c r="LN313" i="1"/>
  <c r="LO313" i="1"/>
  <c r="LN297" i="1"/>
  <c r="LO297" i="1"/>
  <c r="LN281" i="1"/>
  <c r="LO281" i="1"/>
  <c r="LF356" i="1"/>
  <c r="LI356" i="1"/>
  <c r="LN330" i="1"/>
  <c r="LO330" i="1"/>
  <c r="LF324" i="1"/>
  <c r="LI324" i="1"/>
  <c r="LN312" i="1"/>
  <c r="LO312" i="1"/>
  <c r="LI259" i="1"/>
  <c r="LF259" i="1"/>
  <c r="LN253" i="1"/>
  <c r="LO253" i="1"/>
  <c r="LF240" i="1"/>
  <c r="LI240" i="1"/>
  <c r="LN21" i="1"/>
  <c r="LO21" i="1"/>
  <c r="LN13" i="1"/>
  <c r="LO13" i="1"/>
  <c r="LN67" i="1"/>
  <c r="LO67" i="1"/>
  <c r="LF320" i="1"/>
  <c r="LI320" i="1"/>
  <c r="LF272" i="1"/>
  <c r="LI272" i="1"/>
  <c r="LN55" i="1"/>
  <c r="LO55" i="1"/>
  <c r="LF284" i="1"/>
  <c r="LI284" i="1"/>
  <c r="LN270" i="1"/>
  <c r="LO270" i="1"/>
  <c r="LI267" i="1"/>
  <c r="LF267" i="1"/>
  <c r="LI251" i="1"/>
  <c r="LF251" i="1"/>
  <c r="LI235" i="1"/>
  <c r="LF235" i="1"/>
  <c r="LN229" i="1"/>
  <c r="LO229" i="1"/>
  <c r="LN213" i="1"/>
  <c r="LO213" i="1"/>
  <c r="LI209" i="1"/>
  <c r="LF209" i="1"/>
  <c r="LI205" i="1"/>
  <c r="LF205" i="1"/>
  <c r="LI201" i="1"/>
  <c r="LF201" i="1"/>
  <c r="LI197" i="1"/>
  <c r="LF197" i="1"/>
  <c r="LI193" i="1"/>
  <c r="LF193" i="1"/>
  <c r="LI189" i="1"/>
  <c r="LF189" i="1"/>
  <c r="LI185" i="1"/>
  <c r="LF185" i="1"/>
  <c r="LI181" i="1"/>
  <c r="LF181" i="1"/>
  <c r="LI177" i="1"/>
  <c r="LF177" i="1"/>
  <c r="LJ174" i="1"/>
  <c r="LG174" i="1"/>
  <c r="LI37" i="1"/>
  <c r="LF37" i="1"/>
  <c r="LI33" i="1"/>
  <c r="LF33" i="1"/>
  <c r="LI29" i="1"/>
  <c r="LF29" i="1"/>
  <c r="LI25" i="1"/>
  <c r="LF25" i="1"/>
  <c r="LI21" i="1"/>
  <c r="LF21" i="1"/>
  <c r="LI17" i="1"/>
  <c r="LF17" i="1"/>
  <c r="LI13" i="1"/>
  <c r="LF13" i="1"/>
  <c r="LI9" i="1"/>
  <c r="LF9" i="1"/>
  <c r="LI5" i="1"/>
  <c r="LF5" i="1"/>
  <c r="LN79" i="1"/>
  <c r="LO79" i="1"/>
  <c r="LN35" i="1"/>
  <c r="LO35" i="1"/>
  <c r="LF364" i="1"/>
  <c r="LI364" i="1"/>
  <c r="LF336" i="1"/>
  <c r="LI336" i="1"/>
  <c r="LF280" i="1"/>
  <c r="LI280" i="1"/>
  <c r="LN211" i="1"/>
  <c r="LO211" i="1"/>
  <c r="LN207" i="1"/>
  <c r="LO207" i="1"/>
  <c r="LN203" i="1"/>
  <c r="LO203" i="1"/>
  <c r="LN199" i="1"/>
  <c r="LO199" i="1"/>
  <c r="LN195" i="1"/>
  <c r="LO195" i="1"/>
  <c r="LN191" i="1"/>
  <c r="LO191" i="1"/>
  <c r="LN187" i="1"/>
  <c r="LO187" i="1"/>
  <c r="LN183" i="1"/>
  <c r="LO183" i="1"/>
  <c r="LN179" i="1"/>
  <c r="LO179" i="1"/>
  <c r="LN175" i="1"/>
  <c r="LO175" i="1"/>
  <c r="LN171" i="1"/>
  <c r="LO171" i="1"/>
  <c r="LN167" i="1"/>
  <c r="LO167" i="1"/>
  <c r="LN31" i="1"/>
  <c r="LO31" i="1"/>
  <c r="LI4100" i="1"/>
  <c r="LF4100" i="1"/>
  <c r="LN4098" i="1"/>
  <c r="LO4098" i="1"/>
  <c r="LN4081" i="1"/>
  <c r="LO4081" i="1"/>
  <c r="LN4055" i="1"/>
  <c r="LO4055" i="1"/>
  <c r="LI4053" i="1"/>
  <c r="LF4053" i="1"/>
  <c r="LI4063" i="1"/>
  <c r="LF4063" i="1"/>
  <c r="LI4010" i="1"/>
  <c r="LF4010" i="1"/>
  <c r="LF4007" i="1"/>
  <c r="LI4007" i="1"/>
  <c r="LN3981" i="1"/>
  <c r="LO3981" i="1"/>
  <c r="LN3965" i="1"/>
  <c r="LO3965" i="1"/>
  <c r="LF3942" i="1"/>
  <c r="LI3942" i="1"/>
  <c r="LF3938" i="1"/>
  <c r="LI3938" i="1"/>
  <c r="LF3922" i="1"/>
  <c r="LI3922" i="1"/>
  <c r="LI3951" i="1"/>
  <c r="LF3951" i="1"/>
  <c r="LF3917" i="1"/>
  <c r="LI3917" i="1"/>
  <c r="LG3911" i="1"/>
  <c r="LJ3911" i="1"/>
  <c r="LN3872" i="1"/>
  <c r="LO3872" i="1"/>
  <c r="LN3840" i="1"/>
  <c r="LO3840" i="1"/>
  <c r="LN3868" i="1"/>
  <c r="LO3868" i="1"/>
  <c r="LN3852" i="1"/>
  <c r="LO3852" i="1"/>
  <c r="LN3816" i="1"/>
  <c r="LO3816" i="1"/>
  <c r="LI3774" i="1"/>
  <c r="LF3774" i="1"/>
  <c r="LJ3831" i="1"/>
  <c r="LG3831" i="1"/>
  <c r="LI3757" i="1"/>
  <c r="LF3757" i="1"/>
  <c r="LI3749" i="1"/>
  <c r="LF3749" i="1"/>
  <c r="LI3733" i="1"/>
  <c r="LF3733" i="1"/>
  <c r="LI3725" i="1"/>
  <c r="LF3725" i="1"/>
  <c r="LJ3769" i="1"/>
  <c r="LG3769" i="1"/>
  <c r="LN3760" i="1"/>
  <c r="LO3760" i="1"/>
  <c r="LN3714" i="1"/>
  <c r="LO3714" i="1"/>
  <c r="LN3764" i="1"/>
  <c r="LO3764" i="1"/>
  <c r="LN3697" i="1"/>
  <c r="LO3697" i="1"/>
  <c r="LF3763" i="1"/>
  <c r="LI3763" i="1"/>
  <c r="LF3755" i="1"/>
  <c r="LI3755" i="1"/>
  <c r="LI3674" i="1"/>
  <c r="LF3674" i="1"/>
  <c r="LI3568" i="1"/>
  <c r="LF3568" i="1"/>
  <c r="LN3553" i="1"/>
  <c r="LO3553" i="1"/>
  <c r="LI3588" i="1"/>
  <c r="LF3588" i="1"/>
  <c r="LN3541" i="1"/>
  <c r="LO3541" i="1"/>
  <c r="LI3524" i="1"/>
  <c r="LF3524" i="1"/>
  <c r="LI3516" i="1"/>
  <c r="LF3516" i="1"/>
  <c r="LF3530" i="1"/>
  <c r="LI3530" i="1"/>
  <c r="LF3518" i="1"/>
  <c r="LI3518" i="1"/>
  <c r="LN3488" i="1"/>
  <c r="LO3488" i="1"/>
  <c r="LI3546" i="1"/>
  <c r="LF3546" i="1"/>
  <c r="LN3523" i="1"/>
  <c r="LO3523" i="1"/>
  <c r="LN3462" i="1"/>
  <c r="LO3462" i="1"/>
  <c r="LN3443" i="1"/>
  <c r="LO3443" i="1"/>
  <c r="LJ3585" i="1"/>
  <c r="LG3585" i="1"/>
  <c r="LN3554" i="1"/>
  <c r="LO3554" i="1"/>
  <c r="LN3457" i="1"/>
  <c r="LO3457" i="1"/>
  <c r="LJ3451" i="1"/>
  <c r="LG3451" i="1"/>
  <c r="LN3416" i="1"/>
  <c r="LO3416" i="1"/>
  <c r="LN3411" i="1"/>
  <c r="LO3411" i="1"/>
  <c r="LF3449" i="1"/>
  <c r="LI3449" i="1"/>
  <c r="LN3486" i="1"/>
  <c r="LO3486" i="1"/>
  <c r="LJ3485" i="1"/>
  <c r="LG3485" i="1"/>
  <c r="LJ3469" i="1"/>
  <c r="LG3469" i="1"/>
  <c r="LN3372" i="1"/>
  <c r="LO3372" i="1"/>
  <c r="LN3364" i="1"/>
  <c r="LO3364" i="1"/>
  <c r="LF3441" i="1"/>
  <c r="LI3441" i="1"/>
  <c r="LF3433" i="1"/>
  <c r="LI3433" i="1"/>
  <c r="LN3216" i="1"/>
  <c r="LO3216" i="1"/>
  <c r="LG3358" i="1"/>
  <c r="LJ3358" i="1"/>
  <c r="LN3288" i="1"/>
  <c r="LO3288" i="1"/>
  <c r="LN3225" i="1"/>
  <c r="LO3225" i="1"/>
  <c r="LN3337" i="1"/>
  <c r="LO3337" i="1"/>
  <c r="LF3316" i="1"/>
  <c r="LI3316" i="1"/>
  <c r="LN3187" i="1"/>
  <c r="LO3187" i="1"/>
  <c r="LN3176" i="1"/>
  <c r="LO3176" i="1"/>
  <c r="LF3171" i="1"/>
  <c r="LI3171" i="1"/>
  <c r="LF3124" i="1"/>
  <c r="LI3124" i="1"/>
  <c r="LF3092" i="1"/>
  <c r="LI3092" i="1"/>
  <c r="LF3040" i="1"/>
  <c r="LI3040" i="1"/>
  <c r="LN3010" i="1"/>
  <c r="LO3010" i="1"/>
  <c r="LN3005" i="1"/>
  <c r="LO3005" i="1"/>
  <c r="LN2989" i="1"/>
  <c r="LO2989" i="1"/>
  <c r="LF2976" i="1"/>
  <c r="LI2976" i="1"/>
  <c r="LF2880" i="1"/>
  <c r="LI2880" i="1"/>
  <c r="LN2874" i="1"/>
  <c r="LO2874" i="1"/>
  <c r="LI2867" i="1"/>
  <c r="LF2867" i="1"/>
  <c r="LN3137" i="1"/>
  <c r="LO3137" i="1"/>
  <c r="LG2977" i="1"/>
  <c r="LJ2977" i="1"/>
  <c r="LN2729" i="1"/>
  <c r="LO2729" i="1"/>
  <c r="LI2865" i="1"/>
  <c r="LF2865" i="1"/>
  <c r="LI2849" i="1"/>
  <c r="LF2849" i="1"/>
  <c r="LI2833" i="1"/>
  <c r="LF2833" i="1"/>
  <c r="LI2769" i="1"/>
  <c r="LF2769" i="1"/>
  <c r="LI2753" i="1"/>
  <c r="LF2753" i="1"/>
  <c r="LI2737" i="1"/>
  <c r="LF2737" i="1"/>
  <c r="LI2721" i="1"/>
  <c r="LF2721" i="1"/>
  <c r="LF2610" i="1"/>
  <c r="LI2610" i="1"/>
  <c r="LN2892" i="1"/>
  <c r="LO2892" i="1"/>
  <c r="LN2861" i="1"/>
  <c r="LO2861" i="1"/>
  <c r="LN2829" i="1"/>
  <c r="LO2829" i="1"/>
  <c r="LN2822" i="1"/>
  <c r="LO2822" i="1"/>
  <c r="LN2758" i="1"/>
  <c r="LO2758" i="1"/>
  <c r="LN2726" i="1"/>
  <c r="LO2726" i="1"/>
  <c r="LN2718" i="1"/>
  <c r="LO2718" i="1"/>
  <c r="LN2673" i="1"/>
  <c r="LO2673" i="1"/>
  <c r="LI2599" i="1"/>
  <c r="LF2599" i="1"/>
  <c r="LN2941" i="1"/>
  <c r="LO2941" i="1"/>
  <c r="LN2706" i="1"/>
  <c r="LO2706" i="1"/>
  <c r="LG2699" i="1"/>
  <c r="LJ2699" i="1"/>
  <c r="LN2674" i="1"/>
  <c r="LO2674" i="1"/>
  <c r="LG2667" i="1"/>
  <c r="LJ2667" i="1"/>
  <c r="LG2651" i="1"/>
  <c r="LJ2651" i="1"/>
  <c r="LN2642" i="1"/>
  <c r="LO2642" i="1"/>
  <c r="LG2635" i="1"/>
  <c r="LJ2635" i="1"/>
  <c r="LN2627" i="1"/>
  <c r="LO2627" i="1"/>
  <c r="LN2613" i="1"/>
  <c r="LO2613" i="1"/>
  <c r="LN2597" i="1"/>
  <c r="LO2597" i="1"/>
  <c r="LN2565" i="1"/>
  <c r="LO2565" i="1"/>
  <c r="LF2482" i="1"/>
  <c r="LI2482" i="1"/>
  <c r="LF2391" i="1"/>
  <c r="LI2391" i="1"/>
  <c r="LN2385" i="1"/>
  <c r="LO2385" i="1"/>
  <c r="LF2351" i="1"/>
  <c r="LI2351" i="1"/>
  <c r="LF2343" i="1"/>
  <c r="LI2343" i="1"/>
  <c r="LF2323" i="1"/>
  <c r="LI2323" i="1"/>
  <c r="LF2315" i="1"/>
  <c r="LI2315" i="1"/>
  <c r="LF2307" i="1"/>
  <c r="LI2307" i="1"/>
  <c r="LF2295" i="1"/>
  <c r="LI2295" i="1"/>
  <c r="LN2260" i="1"/>
  <c r="LO2260" i="1"/>
  <c r="LN2212" i="1"/>
  <c r="LO2212" i="1"/>
  <c r="LN2164" i="1"/>
  <c r="LO2164" i="1"/>
  <c r="LF2143" i="1"/>
  <c r="LI2143" i="1"/>
  <c r="LF2107" i="1"/>
  <c r="LI2107" i="1"/>
  <c r="LF2095" i="1"/>
  <c r="LI2095" i="1"/>
  <c r="LN2068" i="1"/>
  <c r="LO2068" i="1"/>
  <c r="LN2261" i="1"/>
  <c r="LO2261" i="1"/>
  <c r="LN2245" i="1"/>
  <c r="LO2245" i="1"/>
  <c r="LN2229" i="1"/>
  <c r="LO2229" i="1"/>
  <c r="LN2213" i="1"/>
  <c r="LO2213" i="1"/>
  <c r="LN2201" i="1"/>
  <c r="LO2201" i="1"/>
  <c r="LN2185" i="1"/>
  <c r="LO2185" i="1"/>
  <c r="LN2173" i="1"/>
  <c r="LO2173" i="1"/>
  <c r="LN2161" i="1"/>
  <c r="LO2161" i="1"/>
  <c r="LN2149" i="1"/>
  <c r="LO2149" i="1"/>
  <c r="LN2141" i="1"/>
  <c r="LO2141" i="1"/>
  <c r="LN2125" i="1"/>
  <c r="LO2125" i="1"/>
  <c r="LN2113" i="1"/>
  <c r="LO2113" i="1"/>
  <c r="LN2105" i="1"/>
  <c r="LO2105" i="1"/>
  <c r="LN2097" i="1"/>
  <c r="LO2097" i="1"/>
  <c r="LN2089" i="1"/>
  <c r="LO2089" i="1"/>
  <c r="LF2518" i="1"/>
  <c r="LI2518" i="1"/>
  <c r="LN2446" i="1"/>
  <c r="LO2446" i="1"/>
  <c r="LN2382" i="1"/>
  <c r="LO2382" i="1"/>
  <c r="LF2365" i="1"/>
  <c r="LI2365" i="1"/>
  <c r="LG2302" i="1"/>
  <c r="LJ2302" i="1"/>
  <c r="LG2290" i="1"/>
  <c r="LJ2290" i="1"/>
  <c r="LF2194" i="1"/>
  <c r="LI2194" i="1"/>
  <c r="LN2170" i="1"/>
  <c r="LO2170" i="1"/>
  <c r="LF2138" i="1"/>
  <c r="LI2138" i="1"/>
  <c r="LN2130" i="1"/>
  <c r="LO2130" i="1"/>
  <c r="LF2098" i="1"/>
  <c r="LI2098" i="1"/>
  <c r="LN2075" i="1"/>
  <c r="LO2075" i="1"/>
  <c r="LF2073" i="1"/>
  <c r="LI2073" i="1"/>
  <c r="LN2198" i="1"/>
  <c r="LO2198" i="1"/>
  <c r="LF2174" i="1"/>
  <c r="LI2174" i="1"/>
  <c r="LN2126" i="1"/>
  <c r="LO2126" i="1"/>
  <c r="LN2069" i="1"/>
  <c r="LO2069" i="1"/>
  <c r="LF2077" i="1"/>
  <c r="LI2077" i="1"/>
  <c r="LF2069" i="1"/>
  <c r="LI2069" i="1"/>
  <c r="LF2061" i="1"/>
  <c r="LI2061" i="1"/>
  <c r="LI2047" i="1"/>
  <c r="LF2047" i="1"/>
  <c r="LI2031" i="1"/>
  <c r="LF2031" i="1"/>
  <c r="LJ2028" i="1"/>
  <c r="LG2028" i="1"/>
  <c r="LI1999" i="1"/>
  <c r="LF1999" i="1"/>
  <c r="LJ1944" i="1"/>
  <c r="LG1944" i="1"/>
  <c r="LJ1920" i="1"/>
  <c r="LG1920" i="1"/>
  <c r="LI1911" i="1"/>
  <c r="LF1911" i="1"/>
  <c r="LI1891" i="1"/>
  <c r="LF1891" i="1"/>
  <c r="LI1875" i="1"/>
  <c r="LF1875" i="1"/>
  <c r="LJ1872" i="1"/>
  <c r="LG1872" i="1"/>
  <c r="LI1859" i="1"/>
  <c r="LF1859" i="1"/>
  <c r="LI1843" i="1"/>
  <c r="LF1843" i="1"/>
  <c r="LJ1840" i="1"/>
  <c r="LG1840" i="1"/>
  <c r="LI1811" i="1"/>
  <c r="LF1811" i="1"/>
  <c r="LJ1808" i="1"/>
  <c r="LG1808" i="1"/>
  <c r="LF1976" i="1"/>
  <c r="LI1976" i="1"/>
  <c r="LG1957" i="1"/>
  <c r="LJ1957" i="1"/>
  <c r="LG1953" i="1"/>
  <c r="LJ1953" i="1"/>
  <c r="LG1949" i="1"/>
  <c r="LJ1949" i="1"/>
  <c r="LG1937" i="1"/>
  <c r="LJ1937" i="1"/>
  <c r="LG1933" i="1"/>
  <c r="LJ1933" i="1"/>
  <c r="LG1929" i="1"/>
  <c r="LJ1929" i="1"/>
  <c r="LG1925" i="1"/>
  <c r="LJ1925" i="1"/>
  <c r="LG1921" i="1"/>
  <c r="LJ1921" i="1"/>
  <c r="LN1865" i="1"/>
  <c r="LO1865" i="1"/>
  <c r="LN1805" i="1"/>
  <c r="LO1805" i="1"/>
  <c r="LN1797" i="1"/>
  <c r="LO1797" i="1"/>
  <c r="LI1643" i="1"/>
  <c r="LF1643" i="1"/>
  <c r="LN1573" i="1"/>
  <c r="LO1573" i="1"/>
  <c r="LN1527" i="1"/>
  <c r="LO1527" i="1"/>
  <c r="LI1771" i="1"/>
  <c r="LF1771" i="1"/>
  <c r="LI1763" i="1"/>
  <c r="LF1763" i="1"/>
  <c r="LI1731" i="1"/>
  <c r="LF1731" i="1"/>
  <c r="LN1705" i="1"/>
  <c r="LO1705" i="1"/>
  <c r="LG4116" i="1"/>
  <c r="LJ4116" i="1"/>
  <c r="LN4110" i="1"/>
  <c r="LO4110" i="1"/>
  <c r="LN4115" i="1"/>
  <c r="LO4115" i="1"/>
  <c r="LI4104" i="1"/>
  <c r="LF4104" i="1"/>
  <c r="LN4108" i="1"/>
  <c r="LO4108" i="1"/>
  <c r="LI4073" i="1"/>
  <c r="LF4073" i="1"/>
  <c r="LI4069" i="1"/>
  <c r="LF4069" i="1"/>
  <c r="LI4065" i="1"/>
  <c r="LF4065" i="1"/>
  <c r="LJ4058" i="1"/>
  <c r="LG4058" i="1"/>
  <c r="LN4036" i="1"/>
  <c r="LO4036" i="1"/>
  <c r="LI4034" i="1"/>
  <c r="LF4034" i="1"/>
  <c r="LN4028" i="1"/>
  <c r="LO4028" i="1"/>
  <c r="LN4006" i="1"/>
  <c r="LO4006" i="1"/>
  <c r="LN4002" i="1"/>
  <c r="LO4002" i="1"/>
  <c r="LN4039" i="1"/>
  <c r="LO4039" i="1"/>
  <c r="LI4059" i="1"/>
  <c r="LF4059" i="1"/>
  <c r="LF4045" i="1"/>
  <c r="LI4045" i="1"/>
  <c r="LN4044" i="1"/>
  <c r="LO4044" i="1"/>
  <c r="LN3996" i="1"/>
  <c r="LO3996" i="1"/>
  <c r="LN3979" i="1"/>
  <c r="LO3979" i="1"/>
  <c r="LJ4019" i="1"/>
  <c r="LG4019" i="1"/>
  <c r="LN4011" i="1"/>
  <c r="LO4011" i="1"/>
  <c r="LN4010" i="1"/>
  <c r="LO4010" i="1"/>
  <c r="LN4004" i="1"/>
  <c r="LO4004" i="1"/>
  <c r="LN3975" i="1"/>
  <c r="LO3975" i="1"/>
  <c r="LN3970" i="1"/>
  <c r="LO3970" i="1"/>
  <c r="LJ3999" i="1"/>
  <c r="LG3999" i="1"/>
  <c r="LN3978" i="1"/>
  <c r="LO3978" i="1"/>
  <c r="LN3959" i="1"/>
  <c r="LO3959" i="1"/>
  <c r="LG3978" i="1"/>
  <c r="LJ3978" i="1"/>
  <c r="LN3973" i="1"/>
  <c r="LO3973" i="1"/>
  <c r="LN3953" i="1"/>
  <c r="LO3953" i="1"/>
  <c r="LF3946" i="1"/>
  <c r="LI3946" i="1"/>
  <c r="LF3934" i="1"/>
  <c r="LI3934" i="1"/>
  <c r="LF3926" i="1"/>
  <c r="LI3926" i="1"/>
  <c r="LF3918" i="1"/>
  <c r="LI3918" i="1"/>
  <c r="LI3971" i="1"/>
  <c r="LF3971" i="1"/>
  <c r="LG3969" i="1"/>
  <c r="LJ3969" i="1"/>
  <c r="LI3962" i="1"/>
  <c r="LF3962" i="1"/>
  <c r="LI3943" i="1"/>
  <c r="LF3943" i="1"/>
  <c r="LJ3940" i="1"/>
  <c r="LG3940" i="1"/>
  <c r="LJ3932" i="1"/>
  <c r="LG3932" i="1"/>
  <c r="LJ3924" i="1"/>
  <c r="LG3924" i="1"/>
  <c r="LJ3916" i="1"/>
  <c r="LG3916" i="1"/>
  <c r="LN3980" i="1"/>
  <c r="LO3980" i="1"/>
  <c r="LI3960" i="1"/>
  <c r="LF3960" i="1"/>
  <c r="LN3949" i="1"/>
  <c r="LO3949" i="1"/>
  <c r="LF3937" i="1"/>
  <c r="LI3937" i="1"/>
  <c r="LN3930" i="1"/>
  <c r="LO3930" i="1"/>
  <c r="LF3921" i="1"/>
  <c r="LI3921" i="1"/>
  <c r="LF3902" i="1"/>
  <c r="LI3902" i="1"/>
  <c r="LG3899" i="1"/>
  <c r="LJ3899" i="1"/>
  <c r="LF3894" i="1"/>
  <c r="LI3894" i="1"/>
  <c r="LF3882" i="1"/>
  <c r="LI3882" i="1"/>
  <c r="LI3874" i="1"/>
  <c r="LF3874" i="1"/>
  <c r="LI3866" i="1"/>
  <c r="LF3866" i="1"/>
  <c r="LI3858" i="1"/>
  <c r="LF3858" i="1"/>
  <c r="LI3850" i="1"/>
  <c r="LF3850" i="1"/>
  <c r="LI3842" i="1"/>
  <c r="LF3842" i="1"/>
  <c r="LN3929" i="1"/>
  <c r="LO3929" i="1"/>
  <c r="LN3900" i="1"/>
  <c r="LO3900" i="1"/>
  <c r="LN3896" i="1"/>
  <c r="LO3896" i="1"/>
  <c r="LN3892" i="1"/>
  <c r="LO3892" i="1"/>
  <c r="LN3888" i="1"/>
  <c r="LO3888" i="1"/>
  <c r="LN3880" i="1"/>
  <c r="LO3880" i="1"/>
  <c r="LI3915" i="1"/>
  <c r="LF3915" i="1"/>
  <c r="LN3901" i="1"/>
  <c r="LO3901" i="1"/>
  <c r="LF3881" i="1"/>
  <c r="LI3881" i="1"/>
  <c r="LN3865" i="1"/>
  <c r="LO3865" i="1"/>
  <c r="LN3856" i="1"/>
  <c r="LO3856" i="1"/>
  <c r="LN3822" i="1"/>
  <c r="LO3822" i="1"/>
  <c r="LN3818" i="1"/>
  <c r="LO3818" i="1"/>
  <c r="LN3814" i="1"/>
  <c r="LO3814" i="1"/>
  <c r="LN3885" i="1"/>
  <c r="LO3885" i="1"/>
  <c r="LN3877" i="1"/>
  <c r="LO3877" i="1"/>
  <c r="LN3869" i="1"/>
  <c r="LO3869" i="1"/>
  <c r="LN3861" i="1"/>
  <c r="LO3861" i="1"/>
  <c r="LN3853" i="1"/>
  <c r="LO3853" i="1"/>
  <c r="LN3845" i="1"/>
  <c r="LO3845" i="1"/>
  <c r="LN3837" i="1"/>
  <c r="LO3837" i="1"/>
  <c r="LI3832" i="1"/>
  <c r="LF3832" i="1"/>
  <c r="LN3828" i="1"/>
  <c r="LO3828" i="1"/>
  <c r="LJ3819" i="1"/>
  <c r="LG3819" i="1"/>
  <c r="LN3821" i="1"/>
  <c r="LO3821" i="1"/>
  <c r="LI3800" i="1"/>
  <c r="LF3800" i="1"/>
  <c r="LI3784" i="1"/>
  <c r="LF3784" i="1"/>
  <c r="LI3768" i="1"/>
  <c r="LF3768" i="1"/>
  <c r="LN3824" i="1"/>
  <c r="LO3824" i="1"/>
  <c r="LI3798" i="1"/>
  <c r="LF3798" i="1"/>
  <c r="LI3782" i="1"/>
  <c r="LF3782" i="1"/>
  <c r="LN3761" i="1"/>
  <c r="LO3761" i="1"/>
  <c r="LN3757" i="1"/>
  <c r="LO3757" i="1"/>
  <c r="LN3753" i="1"/>
  <c r="LO3753" i="1"/>
  <c r="LN3749" i="1"/>
  <c r="LO3749" i="1"/>
  <c r="LN3745" i="1"/>
  <c r="LO3745" i="1"/>
  <c r="LN3741" i="1"/>
  <c r="LO3741" i="1"/>
  <c r="LN3737" i="1"/>
  <c r="LO3737" i="1"/>
  <c r="LN3733" i="1"/>
  <c r="LO3733" i="1"/>
  <c r="LN3729" i="1"/>
  <c r="LO3729" i="1"/>
  <c r="LN3725" i="1"/>
  <c r="LO3725" i="1"/>
  <c r="LF3824" i="1"/>
  <c r="LI3824" i="1"/>
  <c r="LF3820" i="1"/>
  <c r="LI3820" i="1"/>
  <c r="LF3816" i="1"/>
  <c r="LI3816" i="1"/>
  <c r="LI3796" i="1"/>
  <c r="LF3796" i="1"/>
  <c r="LI3780" i="1"/>
  <c r="LF3780" i="1"/>
  <c r="LI3761" i="1"/>
  <c r="LF3761" i="1"/>
  <c r="LI3753" i="1"/>
  <c r="LF3753" i="1"/>
  <c r="LI3745" i="1"/>
  <c r="LF3745" i="1"/>
  <c r="LI3737" i="1"/>
  <c r="LF3737" i="1"/>
  <c r="LI3729" i="1"/>
  <c r="LF3729" i="1"/>
  <c r="LN3752" i="1"/>
  <c r="LO3752" i="1"/>
  <c r="LN3748" i="1"/>
  <c r="LO3748" i="1"/>
  <c r="LN3744" i="1"/>
  <c r="LO3744" i="1"/>
  <c r="LN3740" i="1"/>
  <c r="LO3740" i="1"/>
  <c r="LN3736" i="1"/>
  <c r="LO3736" i="1"/>
  <c r="LN3732" i="1"/>
  <c r="LO3732" i="1"/>
  <c r="LN3728" i="1"/>
  <c r="LO3728" i="1"/>
  <c r="LN3724" i="1"/>
  <c r="LO3724" i="1"/>
  <c r="LN3715" i="1"/>
  <c r="LO3715" i="1"/>
  <c r="LN3707" i="1"/>
  <c r="LO3707" i="1"/>
  <c r="LN3699" i="1"/>
  <c r="LO3699" i="1"/>
  <c r="LF3759" i="1"/>
  <c r="LI3759" i="1"/>
  <c r="LF3747" i="1"/>
  <c r="LI3747" i="1"/>
  <c r="LF3731" i="1"/>
  <c r="LI3731" i="1"/>
  <c r="LJ3695" i="1"/>
  <c r="LG3695" i="1"/>
  <c r="LI3682" i="1"/>
  <c r="LF3682" i="1"/>
  <c r="LJ3679" i="1"/>
  <c r="LG3679" i="1"/>
  <c r="LI3666" i="1"/>
  <c r="LF3666" i="1"/>
  <c r="LI3658" i="1"/>
  <c r="LF3658" i="1"/>
  <c r="LI3650" i="1"/>
  <c r="LF3650" i="1"/>
  <c r="LI3642" i="1"/>
  <c r="LF3642" i="1"/>
  <c r="LI3634" i="1"/>
  <c r="LF3634" i="1"/>
  <c r="LI3626" i="1"/>
  <c r="LF3626" i="1"/>
  <c r="LI3618" i="1"/>
  <c r="LF3618" i="1"/>
  <c r="LI3610" i="1"/>
  <c r="LF3610" i="1"/>
  <c r="LI3602" i="1"/>
  <c r="LF3602" i="1"/>
  <c r="LI3594" i="1"/>
  <c r="LF3594" i="1"/>
  <c r="LN3770" i="1"/>
  <c r="LO3770" i="1"/>
  <c r="LN3696" i="1"/>
  <c r="LO3696" i="1"/>
  <c r="LN3680" i="1"/>
  <c r="LO3680" i="1"/>
  <c r="LF3660" i="1"/>
  <c r="LI3660" i="1"/>
  <c r="LI3584" i="1"/>
  <c r="LF3584" i="1"/>
  <c r="LN3569" i="1"/>
  <c r="LO3569" i="1"/>
  <c r="LI3552" i="1"/>
  <c r="LF3552" i="1"/>
  <c r="LI3536" i="1"/>
  <c r="LF3536" i="1"/>
  <c r="LN3653" i="1"/>
  <c r="LO3653" i="1"/>
  <c r="LN3637" i="1"/>
  <c r="LO3637" i="1"/>
  <c r="LN3621" i="1"/>
  <c r="LO3621" i="1"/>
  <c r="LN3605" i="1"/>
  <c r="LO3605" i="1"/>
  <c r="LN3589" i="1"/>
  <c r="LO3589" i="1"/>
  <c r="LI3572" i="1"/>
  <c r="LF3572" i="1"/>
  <c r="LN3557" i="1"/>
  <c r="LO3557" i="1"/>
  <c r="LI3540" i="1"/>
  <c r="LF3540" i="1"/>
  <c r="LI3528" i="1"/>
  <c r="LF3528" i="1"/>
  <c r="LI3520" i="1"/>
  <c r="LF3520" i="1"/>
  <c r="LI3512" i="1"/>
  <c r="LF3512" i="1"/>
  <c r="LN3509" i="1"/>
  <c r="LO3509" i="1"/>
  <c r="LN3505" i="1"/>
  <c r="LO3505" i="1"/>
  <c r="LN3501" i="1"/>
  <c r="LO3501" i="1"/>
  <c r="LI3570" i="1"/>
  <c r="LF3570" i="1"/>
  <c r="LF3502" i="1"/>
  <c r="LI3502" i="1"/>
  <c r="LI3562" i="1"/>
  <c r="LF3562" i="1"/>
  <c r="LI3538" i="1"/>
  <c r="LF3538" i="1"/>
  <c r="LF3526" i="1"/>
  <c r="LI3526" i="1"/>
  <c r="LN3503" i="1"/>
  <c r="LO3503" i="1"/>
  <c r="LF3489" i="1"/>
  <c r="LI3489" i="1"/>
  <c r="LN3483" i="1"/>
  <c r="LO3483" i="1"/>
  <c r="LN3467" i="1"/>
  <c r="LO3467" i="1"/>
  <c r="LN3451" i="1"/>
  <c r="LO3451" i="1"/>
  <c r="LI3578" i="1"/>
  <c r="LF3578" i="1"/>
  <c r="LN3495" i="1"/>
  <c r="LO3495" i="1"/>
  <c r="LN3489" i="1"/>
  <c r="LO3489" i="1"/>
  <c r="LN3478" i="1"/>
  <c r="LO3478" i="1"/>
  <c r="LN3490" i="1"/>
  <c r="LO3490" i="1"/>
  <c r="LN3384" i="1"/>
  <c r="LO3384" i="1"/>
  <c r="LN3382" i="1"/>
  <c r="LO3382" i="1"/>
  <c r="LI3586" i="1"/>
  <c r="LF3586" i="1"/>
  <c r="LN3497" i="1"/>
  <c r="LO3497" i="1"/>
  <c r="LN3434" i="1"/>
  <c r="LO3434" i="1"/>
  <c r="LN3402" i="1"/>
  <c r="LO3402" i="1"/>
  <c r="LF3486" i="1"/>
  <c r="LI3486" i="1"/>
  <c r="LN3474" i="1"/>
  <c r="LO3474" i="1"/>
  <c r="LF3457" i="1"/>
  <c r="LI3457" i="1"/>
  <c r="LN3453" i="1"/>
  <c r="LO3453" i="1"/>
  <c r="LG3519" i="1"/>
  <c r="LJ3519" i="1"/>
  <c r="LG3511" i="1"/>
  <c r="LJ3511" i="1"/>
  <c r="LN3484" i="1"/>
  <c r="LO3484" i="1"/>
  <c r="LN3381" i="1"/>
  <c r="LO3381" i="1"/>
  <c r="LN3222" i="1"/>
  <c r="LO3222" i="1"/>
  <c r="LI3420" i="1"/>
  <c r="LF3420" i="1"/>
  <c r="LJ3389" i="1"/>
  <c r="LG3389" i="1"/>
  <c r="LF3361" i="1"/>
  <c r="LI3361" i="1"/>
  <c r="LI3452" i="1"/>
  <c r="LF3452" i="1"/>
  <c r="LJ3427" i="1"/>
  <c r="LG3427" i="1"/>
  <c r="LJ3411" i="1"/>
  <c r="LG3411" i="1"/>
  <c r="LN3468" i="1"/>
  <c r="LO3468" i="1"/>
  <c r="LN3358" i="1"/>
  <c r="LO3358" i="1"/>
  <c r="LN3346" i="1"/>
  <c r="LO3346" i="1"/>
  <c r="LN3340" i="1"/>
  <c r="LO3340" i="1"/>
  <c r="LN3298" i="1"/>
  <c r="LO3298" i="1"/>
  <c r="LN3234" i="1"/>
  <c r="LO3234" i="1"/>
  <c r="LN3353" i="1"/>
  <c r="LO3353" i="1"/>
  <c r="LG3346" i="1"/>
  <c r="LJ3346" i="1"/>
  <c r="LF3332" i="1"/>
  <c r="LI3332" i="1"/>
  <c r="LN3293" i="1"/>
  <c r="LO3293" i="1"/>
  <c r="LN3256" i="1"/>
  <c r="LO3256" i="1"/>
  <c r="LN3245" i="1"/>
  <c r="LO3245" i="1"/>
  <c r="LG3234" i="1"/>
  <c r="LJ3234" i="1"/>
  <c r="LN3172" i="1"/>
  <c r="LO3172" i="1"/>
  <c r="LN3385" i="1"/>
  <c r="LO3385" i="1"/>
  <c r="LG3374" i="1"/>
  <c r="LJ3374" i="1"/>
  <c r="LF3357" i="1"/>
  <c r="LI3357" i="1"/>
  <c r="LN3304" i="1"/>
  <c r="LO3304" i="1"/>
  <c r="LN3261" i="1"/>
  <c r="LO3261" i="1"/>
  <c r="LF3229" i="1"/>
  <c r="LI3229" i="1"/>
  <c r="LN3175" i="1"/>
  <c r="LO3175" i="1"/>
  <c r="LN3147" i="1"/>
  <c r="LO3147" i="1"/>
  <c r="LN3143" i="1"/>
  <c r="LO3143" i="1"/>
  <c r="LN3139" i="1"/>
  <c r="LO3139" i="1"/>
  <c r="LN3135" i="1"/>
  <c r="LO3135" i="1"/>
  <c r="LN3131" i="1"/>
  <c r="LO3131" i="1"/>
  <c r="LN3127" i="1"/>
  <c r="LO3127" i="1"/>
  <c r="LN3123" i="1"/>
  <c r="LO3123" i="1"/>
  <c r="LN3119" i="1"/>
  <c r="LO3119" i="1"/>
  <c r="LN3115" i="1"/>
  <c r="LO3115" i="1"/>
  <c r="LN3111" i="1"/>
  <c r="LO3111" i="1"/>
  <c r="LN3107" i="1"/>
  <c r="LO3107" i="1"/>
  <c r="LN3103" i="1"/>
  <c r="LO3103" i="1"/>
  <c r="LN3099" i="1"/>
  <c r="LO3099" i="1"/>
  <c r="LN3095" i="1"/>
  <c r="LO3095" i="1"/>
  <c r="LN3091" i="1"/>
  <c r="LO3091" i="1"/>
  <c r="LN3087" i="1"/>
  <c r="LO3087" i="1"/>
  <c r="LN3083" i="1"/>
  <c r="LO3083" i="1"/>
  <c r="LN3079" i="1"/>
  <c r="LO3079" i="1"/>
  <c r="LN3075" i="1"/>
  <c r="LO3075" i="1"/>
  <c r="LN3071" i="1"/>
  <c r="LO3071" i="1"/>
  <c r="LN3067" i="1"/>
  <c r="LO3067" i="1"/>
  <c r="LN3063" i="1"/>
  <c r="LO3063" i="1"/>
  <c r="LN3059" i="1"/>
  <c r="LO3059" i="1"/>
  <c r="LN3055" i="1"/>
  <c r="LO3055" i="1"/>
  <c r="LN3051" i="1"/>
  <c r="LO3051" i="1"/>
  <c r="LN3047" i="1"/>
  <c r="LO3047" i="1"/>
  <c r="LN3043" i="1"/>
  <c r="LO3043" i="1"/>
  <c r="LN3039" i="1"/>
  <c r="LO3039" i="1"/>
  <c r="LN3035" i="1"/>
  <c r="LO3035" i="1"/>
  <c r="LN3031" i="1"/>
  <c r="LO3031" i="1"/>
  <c r="LN3027" i="1"/>
  <c r="LO3027" i="1"/>
  <c r="LN3023" i="1"/>
  <c r="LO3023" i="1"/>
  <c r="LN3019" i="1"/>
  <c r="LO3019" i="1"/>
  <c r="LN3015" i="1"/>
  <c r="LO3015" i="1"/>
  <c r="LN3011" i="1"/>
  <c r="LO3011" i="1"/>
  <c r="LN3007" i="1"/>
  <c r="LO3007" i="1"/>
  <c r="LN3003" i="1"/>
  <c r="LO3003" i="1"/>
  <c r="LN2999" i="1"/>
  <c r="LO2999" i="1"/>
  <c r="LN2995" i="1"/>
  <c r="LO2995" i="1"/>
  <c r="LN2991" i="1"/>
  <c r="LO2991" i="1"/>
  <c r="LN2987" i="1"/>
  <c r="LO2987" i="1"/>
  <c r="LF3373" i="1"/>
  <c r="LI3373" i="1"/>
  <c r="LN3321" i="1"/>
  <c r="LO3321" i="1"/>
  <c r="LG3314" i="1"/>
  <c r="LJ3314" i="1"/>
  <c r="LN3289" i="1"/>
  <c r="LO3289" i="1"/>
  <c r="LN3214" i="1"/>
  <c r="LO3214" i="1"/>
  <c r="LN3164" i="1"/>
  <c r="LO3164" i="1"/>
  <c r="LF3348" i="1"/>
  <c r="LI3348" i="1"/>
  <c r="LN3325" i="1"/>
  <c r="LO3325" i="1"/>
  <c r="LG3305" i="1"/>
  <c r="LJ3305" i="1"/>
  <c r="LF3300" i="1"/>
  <c r="LI3300" i="1"/>
  <c r="LF3277" i="1"/>
  <c r="LI3277" i="1"/>
  <c r="LN3270" i="1"/>
  <c r="LO3270" i="1"/>
  <c r="LN3207" i="1"/>
  <c r="LO3207" i="1"/>
  <c r="LN3199" i="1"/>
  <c r="LO3199" i="1"/>
  <c r="LN3191" i="1"/>
  <c r="LO3191" i="1"/>
  <c r="LN3170" i="1"/>
  <c r="LO3170" i="1"/>
  <c r="LN3148" i="1"/>
  <c r="LO3148" i="1"/>
  <c r="LF3140" i="1"/>
  <c r="LI3140" i="1"/>
  <c r="LF3108" i="1"/>
  <c r="LI3108" i="1"/>
  <c r="LF3076" i="1"/>
  <c r="LI3076" i="1"/>
  <c r="LF3064" i="1"/>
  <c r="LI3064" i="1"/>
  <c r="LF3048" i="1"/>
  <c r="LI3048" i="1"/>
  <c r="LF3032" i="1"/>
  <c r="LI3032" i="1"/>
  <c r="LF3016" i="1"/>
  <c r="LI3016" i="1"/>
  <c r="LI2979" i="1"/>
  <c r="LF2979" i="1"/>
  <c r="LN2975" i="1"/>
  <c r="LO2975" i="1"/>
  <c r="LN2970" i="1"/>
  <c r="LO2970" i="1"/>
  <c r="LF2960" i="1"/>
  <c r="LI2960" i="1"/>
  <c r="LI2947" i="1"/>
  <c r="LF2947" i="1"/>
  <c r="LI2931" i="1"/>
  <c r="LF2931" i="1"/>
  <c r="LF2912" i="1"/>
  <c r="LI2912" i="1"/>
  <c r="LN2906" i="1"/>
  <c r="LO2906" i="1"/>
  <c r="LI2899" i="1"/>
  <c r="LF2899" i="1"/>
  <c r="LN2961" i="1"/>
  <c r="LO2961" i="1"/>
  <c r="LN3013" i="1"/>
  <c r="LO3013" i="1"/>
  <c r="LN2997" i="1"/>
  <c r="LO2997" i="1"/>
  <c r="LF2984" i="1"/>
  <c r="LI2984" i="1"/>
  <c r="LN2946" i="1"/>
  <c r="LO2946" i="1"/>
  <c r="LN2933" i="1"/>
  <c r="LO2933" i="1"/>
  <c r="LN3117" i="1"/>
  <c r="LO3117" i="1"/>
  <c r="LF3096" i="1"/>
  <c r="LI3096" i="1"/>
  <c r="LN3014" i="1"/>
  <c r="LO3014" i="1"/>
  <c r="LN2982" i="1"/>
  <c r="LO2982" i="1"/>
  <c r="LI2975" i="1"/>
  <c r="LF2975" i="1"/>
  <c r="LN2863" i="1"/>
  <c r="LO2863" i="1"/>
  <c r="LN2855" i="1"/>
  <c r="LO2855" i="1"/>
  <c r="LN2847" i="1"/>
  <c r="LO2847" i="1"/>
  <c r="LN2839" i="1"/>
  <c r="LO2839" i="1"/>
  <c r="LN2831" i="1"/>
  <c r="LO2831" i="1"/>
  <c r="LN2823" i="1"/>
  <c r="LO2823" i="1"/>
  <c r="LN2815" i="1"/>
  <c r="LO2815" i="1"/>
  <c r="LN2807" i="1"/>
  <c r="LO2807" i="1"/>
  <c r="LN2799" i="1"/>
  <c r="LO2799" i="1"/>
  <c r="LN2791" i="1"/>
  <c r="LO2791" i="1"/>
  <c r="LN2783" i="1"/>
  <c r="LO2783" i="1"/>
  <c r="LN2775" i="1"/>
  <c r="LO2775" i="1"/>
  <c r="LN2767" i="1"/>
  <c r="LO2767" i="1"/>
  <c r="LN2759" i="1"/>
  <c r="LO2759" i="1"/>
  <c r="LN2751" i="1"/>
  <c r="LO2751" i="1"/>
  <c r="LN2743" i="1"/>
  <c r="LO2743" i="1"/>
  <c r="LN2735" i="1"/>
  <c r="LO2735" i="1"/>
  <c r="LN2727" i="1"/>
  <c r="LO2727" i="1"/>
  <c r="LN2719" i="1"/>
  <c r="LO2719" i="1"/>
  <c r="LF2936" i="1"/>
  <c r="LI2936" i="1"/>
  <c r="LF2920" i="1"/>
  <c r="LI2920" i="1"/>
  <c r="LN2913" i="1"/>
  <c r="LO2913" i="1"/>
  <c r="LN2879" i="1"/>
  <c r="LO2879" i="1"/>
  <c r="LN2841" i="1"/>
  <c r="LO2841" i="1"/>
  <c r="LN2809" i="1"/>
  <c r="LO2809" i="1"/>
  <c r="LN2777" i="1"/>
  <c r="LO2777" i="1"/>
  <c r="LN2745" i="1"/>
  <c r="LO2745" i="1"/>
  <c r="LN2907" i="1"/>
  <c r="LO2907" i="1"/>
  <c r="LI2857" i="1"/>
  <c r="LF2857" i="1"/>
  <c r="LI2841" i="1"/>
  <c r="LF2841" i="1"/>
  <c r="LI2825" i="1"/>
  <c r="LF2825" i="1"/>
  <c r="LI2809" i="1"/>
  <c r="LF2809" i="1"/>
  <c r="LI2793" i="1"/>
  <c r="LF2793" i="1"/>
  <c r="LI2777" i="1"/>
  <c r="LF2777" i="1"/>
  <c r="LI2761" i="1"/>
  <c r="LF2761" i="1"/>
  <c r="LI2745" i="1"/>
  <c r="LF2745" i="1"/>
  <c r="LI2729" i="1"/>
  <c r="LF2729" i="1"/>
  <c r="LF2718" i="1"/>
  <c r="LI2718" i="1"/>
  <c r="LN2712" i="1"/>
  <c r="LO2712" i="1"/>
  <c r="LF2702" i="1"/>
  <c r="LI2702" i="1"/>
  <c r="LN2696" i="1"/>
  <c r="LO2696" i="1"/>
  <c r="LF2686" i="1"/>
  <c r="LI2686" i="1"/>
  <c r="LN2680" i="1"/>
  <c r="LO2680" i="1"/>
  <c r="LF2670" i="1"/>
  <c r="LI2670" i="1"/>
  <c r="LN2664" i="1"/>
  <c r="LO2664" i="1"/>
  <c r="LF2654" i="1"/>
  <c r="LI2654" i="1"/>
  <c r="LN2648" i="1"/>
  <c r="LO2648" i="1"/>
  <c r="LF2638" i="1"/>
  <c r="LI2638" i="1"/>
  <c r="LN2632" i="1"/>
  <c r="LO2632" i="1"/>
  <c r="LF2622" i="1"/>
  <c r="LI2622" i="1"/>
  <c r="LF2606" i="1"/>
  <c r="LI2606" i="1"/>
  <c r="LG2595" i="1"/>
  <c r="LJ2595" i="1"/>
  <c r="LF2586" i="1"/>
  <c r="LI2586" i="1"/>
  <c r="LF2578" i="1"/>
  <c r="LI2578" i="1"/>
  <c r="LF2570" i="1"/>
  <c r="LI2570" i="1"/>
  <c r="LF2562" i="1"/>
  <c r="LI2562" i="1"/>
  <c r="LG2547" i="1"/>
  <c r="LJ2547" i="1"/>
  <c r="LN2898" i="1"/>
  <c r="LO2898" i="1"/>
  <c r="LF2892" i="1"/>
  <c r="LI2892" i="1"/>
  <c r="LN2880" i="1"/>
  <c r="LO2880" i="1"/>
  <c r="LN2877" i="1"/>
  <c r="LO2877" i="1"/>
  <c r="LN2875" i="1"/>
  <c r="LO2875" i="1"/>
  <c r="LN2869" i="1"/>
  <c r="LO2869" i="1"/>
  <c r="LN2845" i="1"/>
  <c r="LO2845" i="1"/>
  <c r="LN2838" i="1"/>
  <c r="LO2838" i="1"/>
  <c r="LN2813" i="1"/>
  <c r="LO2813" i="1"/>
  <c r="LN2806" i="1"/>
  <c r="LO2806" i="1"/>
  <c r="LN2781" i="1"/>
  <c r="LO2781" i="1"/>
  <c r="LN2774" i="1"/>
  <c r="LO2774" i="1"/>
  <c r="LN2749" i="1"/>
  <c r="LO2749" i="1"/>
  <c r="LN2742" i="1"/>
  <c r="LO2742" i="1"/>
  <c r="LN2700" i="1"/>
  <c r="LO2700" i="1"/>
  <c r="LG2679" i="1"/>
  <c r="LJ2679" i="1"/>
  <c r="LF2674" i="1"/>
  <c r="LI2674" i="1"/>
  <c r="LN2671" i="1"/>
  <c r="LO2671" i="1"/>
  <c r="LK2667" i="1"/>
  <c r="LH2667" i="1"/>
  <c r="LI2661" i="1"/>
  <c r="LF2661" i="1"/>
  <c r="LN2657" i="1"/>
  <c r="LO2657" i="1"/>
  <c r="LN2654" i="1"/>
  <c r="LO2654" i="1"/>
  <c r="LF2626" i="1"/>
  <c r="LI2626" i="1"/>
  <c r="LN2623" i="1"/>
  <c r="LO2623" i="1"/>
  <c r="LI2613" i="1"/>
  <c r="LF2613" i="1"/>
  <c r="LI2607" i="1"/>
  <c r="LF2607" i="1"/>
  <c r="LJ2604" i="1"/>
  <c r="LG2604" i="1"/>
  <c r="LI2591" i="1"/>
  <c r="LF2591" i="1"/>
  <c r="LJ2588" i="1"/>
  <c r="LG2588" i="1"/>
  <c r="LI2567" i="1"/>
  <c r="LF2567" i="1"/>
  <c r="LI2559" i="1"/>
  <c r="LF2559" i="1"/>
  <c r="LI2551" i="1"/>
  <c r="LF2551" i="1"/>
  <c r="LI2543" i="1"/>
  <c r="LF2543" i="1"/>
  <c r="LG2540" i="1"/>
  <c r="LJ2540" i="1"/>
  <c r="LG2520" i="1"/>
  <c r="LJ2520" i="1"/>
  <c r="LN2925" i="1"/>
  <c r="LO2925" i="1"/>
  <c r="LI2897" i="1"/>
  <c r="LF2897" i="1"/>
  <c r="LN2709" i="1"/>
  <c r="LO2709" i="1"/>
  <c r="LN2693" i="1"/>
  <c r="LO2693" i="1"/>
  <c r="LN2677" i="1"/>
  <c r="LO2677" i="1"/>
  <c r="LN2661" i="1"/>
  <c r="LO2661" i="1"/>
  <c r="LN2645" i="1"/>
  <c r="LO2645" i="1"/>
  <c r="LN2605" i="1"/>
  <c r="LO2605" i="1"/>
  <c r="LN2589" i="1"/>
  <c r="LO2589" i="1"/>
  <c r="LN2573" i="1"/>
  <c r="LO2573" i="1"/>
  <c r="LN2557" i="1"/>
  <c r="LO2557" i="1"/>
  <c r="LN2541" i="1"/>
  <c r="LO2541" i="1"/>
  <c r="LN2537" i="1"/>
  <c r="LO2537" i="1"/>
  <c r="LN2533" i="1"/>
  <c r="LO2533" i="1"/>
  <c r="LN2529" i="1"/>
  <c r="LO2529" i="1"/>
  <c r="LN2525" i="1"/>
  <c r="LO2525" i="1"/>
  <c r="LN2521" i="1"/>
  <c r="LO2521" i="1"/>
  <c r="LN2517" i="1"/>
  <c r="LO2517" i="1"/>
  <c r="LN2513" i="1"/>
  <c r="LO2513" i="1"/>
  <c r="LN2509" i="1"/>
  <c r="LO2509" i="1"/>
  <c r="LN2505" i="1"/>
  <c r="LO2505" i="1"/>
  <c r="LN2501" i="1"/>
  <c r="LO2501" i="1"/>
  <c r="LN2497" i="1"/>
  <c r="LO2497" i="1"/>
  <c r="LN2493" i="1"/>
  <c r="LO2493" i="1"/>
  <c r="LN2489" i="1"/>
  <c r="LO2489" i="1"/>
  <c r="LN2485" i="1"/>
  <c r="LO2485" i="1"/>
  <c r="LN2481" i="1"/>
  <c r="LO2481" i="1"/>
  <c r="LN2477" i="1"/>
  <c r="LO2477" i="1"/>
  <c r="LN2473" i="1"/>
  <c r="LO2473" i="1"/>
  <c r="LN2469" i="1"/>
  <c r="LO2469" i="1"/>
  <c r="LN2465" i="1"/>
  <c r="LO2465" i="1"/>
  <c r="LN2461" i="1"/>
  <c r="LO2461" i="1"/>
  <c r="LF2538" i="1"/>
  <c r="LI2538" i="1"/>
  <c r="LG2511" i="1"/>
  <c r="LJ2511" i="1"/>
  <c r="LG2463" i="1"/>
  <c r="LJ2463" i="1"/>
  <c r="LN2402" i="1"/>
  <c r="LO2402" i="1"/>
  <c r="LN2491" i="1"/>
  <c r="LO2491" i="1"/>
  <c r="LN2474" i="1"/>
  <c r="LO2474" i="1"/>
  <c r="LI2426" i="1"/>
  <c r="LF2426" i="1"/>
  <c r="LN2388" i="1"/>
  <c r="LO2388" i="1"/>
  <c r="LF2375" i="1"/>
  <c r="LI2375" i="1"/>
  <c r="LN2371" i="1"/>
  <c r="LO2371" i="1"/>
  <c r="LN2369" i="1"/>
  <c r="LO2369" i="1"/>
  <c r="LG2364" i="1"/>
  <c r="LJ2364" i="1"/>
  <c r="LF2359" i="1"/>
  <c r="LI2359" i="1"/>
  <c r="LN2264" i="1"/>
  <c r="LO2264" i="1"/>
  <c r="LN2256" i="1"/>
  <c r="LO2256" i="1"/>
  <c r="LN2248" i="1"/>
  <c r="LO2248" i="1"/>
  <c r="LN2240" i="1"/>
  <c r="LO2240" i="1"/>
  <c r="LN2232" i="1"/>
  <c r="LO2232" i="1"/>
  <c r="LN2224" i="1"/>
  <c r="LO2224" i="1"/>
  <c r="LN2216" i="1"/>
  <c r="LO2216" i="1"/>
  <c r="LN2208" i="1"/>
  <c r="LO2208" i="1"/>
  <c r="LN2200" i="1"/>
  <c r="LO2200" i="1"/>
  <c r="LN2192" i="1"/>
  <c r="LO2192" i="1"/>
  <c r="LN2184" i="1"/>
  <c r="LO2184" i="1"/>
  <c r="LN2176" i="1"/>
  <c r="LO2176" i="1"/>
  <c r="LN2168" i="1"/>
  <c r="LO2168" i="1"/>
  <c r="LN2160" i="1"/>
  <c r="LO2160" i="1"/>
  <c r="LF2155" i="1"/>
  <c r="LI2155" i="1"/>
  <c r="LF2135" i="1"/>
  <c r="LI2135" i="1"/>
  <c r="LF2119" i="1"/>
  <c r="LI2119" i="1"/>
  <c r="LG2084" i="1"/>
  <c r="LJ2084" i="1"/>
  <c r="LN2080" i="1"/>
  <c r="LO2080" i="1"/>
  <c r="LJ2072" i="1"/>
  <c r="LG2072" i="1"/>
  <c r="LJ2064" i="1"/>
  <c r="LG2064" i="1"/>
  <c r="LN2504" i="1"/>
  <c r="LO2504" i="1"/>
  <c r="LN2499" i="1"/>
  <c r="LO2499" i="1"/>
  <c r="LN2483" i="1"/>
  <c r="LO2483" i="1"/>
  <c r="LN2467" i="1"/>
  <c r="LO2467" i="1"/>
  <c r="LF2447" i="1"/>
  <c r="LI2447" i="1"/>
  <c r="LN2444" i="1"/>
  <c r="LO2444" i="1"/>
  <c r="LI2434" i="1"/>
  <c r="LF2434" i="1"/>
  <c r="LF2431" i="1"/>
  <c r="LI2431" i="1"/>
  <c r="LN2428" i="1"/>
  <c r="LO2428" i="1"/>
  <c r="LF2383" i="1"/>
  <c r="LI2383" i="1"/>
  <c r="LN2380" i="1"/>
  <c r="LO2380" i="1"/>
  <c r="LJ2371" i="1"/>
  <c r="LG2371" i="1"/>
  <c r="LI2370" i="1"/>
  <c r="LF2370" i="1"/>
  <c r="LF2361" i="1"/>
  <c r="LI2361" i="1"/>
  <c r="LF2349" i="1"/>
  <c r="LI2349" i="1"/>
  <c r="LG2342" i="1"/>
  <c r="LJ2342" i="1"/>
  <c r="LF2333" i="1"/>
  <c r="LI2333" i="1"/>
  <c r="LG2326" i="1"/>
  <c r="LJ2326" i="1"/>
  <c r="LF2317" i="1"/>
  <c r="LI2317" i="1"/>
  <c r="LG2310" i="1"/>
  <c r="LJ2310" i="1"/>
  <c r="LF2301" i="1"/>
  <c r="LI2301" i="1"/>
  <c r="LF2289" i="1"/>
  <c r="LI2289" i="1"/>
  <c r="LG2274" i="1"/>
  <c r="LJ2274" i="1"/>
  <c r="LF2273" i="1"/>
  <c r="LI2273" i="1"/>
  <c r="LN2263" i="1"/>
  <c r="LO2263" i="1"/>
  <c r="LF2258" i="1"/>
  <c r="LI2258" i="1"/>
  <c r="LF2242" i="1"/>
  <c r="LI2242" i="1"/>
  <c r="LN2218" i="1"/>
  <c r="LO2218" i="1"/>
  <c r="LN2202" i="1"/>
  <c r="LO2202" i="1"/>
  <c r="LN2167" i="1"/>
  <c r="LO2167" i="1"/>
  <c r="LF2162" i="1"/>
  <c r="LI2162" i="1"/>
  <c r="LF2122" i="1"/>
  <c r="LI2122" i="1"/>
  <c r="LN2114" i="1"/>
  <c r="LO2114" i="1"/>
  <c r="LF2106" i="1"/>
  <c r="LI2106" i="1"/>
  <c r="LF2090" i="1"/>
  <c r="LI2090" i="1"/>
  <c r="LF2254" i="1"/>
  <c r="LI2254" i="1"/>
  <c r="LN2230" i="1"/>
  <c r="LO2230" i="1"/>
  <c r="LF2206" i="1"/>
  <c r="LI2206" i="1"/>
  <c r="LN2166" i="1"/>
  <c r="LO2166" i="1"/>
  <c r="LG2062" i="1"/>
  <c r="LJ2062" i="1"/>
  <c r="LN2055" i="1"/>
  <c r="LO2055" i="1"/>
  <c r="LN2051" i="1"/>
  <c r="LO2051" i="1"/>
  <c r="LN2047" i="1"/>
  <c r="LO2047" i="1"/>
  <c r="LN2043" i="1"/>
  <c r="LO2043" i="1"/>
  <c r="LN2039" i="1"/>
  <c r="LO2039" i="1"/>
  <c r="LN2035" i="1"/>
  <c r="LO2035" i="1"/>
  <c r="LN2031" i="1"/>
  <c r="LO2031" i="1"/>
  <c r="LN2027" i="1"/>
  <c r="LO2027" i="1"/>
  <c r="LN2023" i="1"/>
  <c r="LO2023" i="1"/>
  <c r="LN2019" i="1"/>
  <c r="LO2019" i="1"/>
  <c r="LN2015" i="1"/>
  <c r="LO2015" i="1"/>
  <c r="LN2011" i="1"/>
  <c r="LO2011" i="1"/>
  <c r="LN2007" i="1"/>
  <c r="LO2007" i="1"/>
  <c r="LN2003" i="1"/>
  <c r="LO2003" i="1"/>
  <c r="LN1999" i="1"/>
  <c r="LO1999" i="1"/>
  <c r="LN1995" i="1"/>
  <c r="LO1995" i="1"/>
  <c r="LF2234" i="1"/>
  <c r="LI2234" i="1"/>
  <c r="LN2223" i="1"/>
  <c r="LO2223" i="1"/>
  <c r="LF2218" i="1"/>
  <c r="LI2218" i="1"/>
  <c r="LN2207" i="1"/>
  <c r="LO2207" i="1"/>
  <c r="LF2202" i="1"/>
  <c r="LI2202" i="1"/>
  <c r="LN2155" i="1"/>
  <c r="LO2155" i="1"/>
  <c r="LF2146" i="1"/>
  <c r="LI2146" i="1"/>
  <c r="LF2130" i="1"/>
  <c r="LI2130" i="1"/>
  <c r="LN2079" i="1"/>
  <c r="LO2079" i="1"/>
  <c r="LN2071" i="1"/>
  <c r="LO2071" i="1"/>
  <c r="LN2063" i="1"/>
  <c r="LO2063" i="1"/>
  <c r="LI2055" i="1"/>
  <c r="LF2055" i="1"/>
  <c r="LJ2052" i="1"/>
  <c r="LG2052" i="1"/>
  <c r="LI2039" i="1"/>
  <c r="LF2039" i="1"/>
  <c r="LJ2036" i="1"/>
  <c r="LG2036" i="1"/>
  <c r="LI2023" i="1"/>
  <c r="LF2023" i="1"/>
  <c r="LJ2020" i="1"/>
  <c r="LG2020" i="1"/>
  <c r="LI2007" i="1"/>
  <c r="LF2007" i="1"/>
  <c r="LJ2004" i="1"/>
  <c r="LG2004" i="1"/>
  <c r="LJ1964" i="1"/>
  <c r="LG1964" i="1"/>
  <c r="LJ1956" i="1"/>
  <c r="LG1956" i="1"/>
  <c r="LJ1948" i="1"/>
  <c r="LG1948" i="1"/>
  <c r="LJ1940" i="1"/>
  <c r="LG1940" i="1"/>
  <c r="LJ1932" i="1"/>
  <c r="LG1932" i="1"/>
  <c r="LJ1924" i="1"/>
  <c r="LG1924" i="1"/>
  <c r="LI1915" i="1"/>
  <c r="LF1915" i="1"/>
  <c r="LI1907" i="1"/>
  <c r="LF1907" i="1"/>
  <c r="LI1899" i="1"/>
  <c r="LF1899" i="1"/>
  <c r="LJ1896" i="1"/>
  <c r="LG1896" i="1"/>
  <c r="LI1883" i="1"/>
  <c r="LF1883" i="1"/>
  <c r="LJ1880" i="1"/>
  <c r="LG1880" i="1"/>
  <c r="LI1867" i="1"/>
  <c r="LF1867" i="1"/>
  <c r="LJ1864" i="1"/>
  <c r="LG1864" i="1"/>
  <c r="LI1851" i="1"/>
  <c r="LF1851" i="1"/>
  <c r="LJ1848" i="1"/>
  <c r="LG1848" i="1"/>
  <c r="LI1835" i="1"/>
  <c r="LF1835" i="1"/>
  <c r="LJ1832" i="1"/>
  <c r="LG1832" i="1"/>
  <c r="LI1819" i="1"/>
  <c r="LF1819" i="1"/>
  <c r="LJ1816" i="1"/>
  <c r="LG1816" i="1"/>
  <c r="LI1803" i="1"/>
  <c r="LF1803" i="1"/>
  <c r="LJ1800" i="1"/>
  <c r="LG1800" i="1"/>
  <c r="LI1783" i="1"/>
  <c r="LF1783" i="1"/>
  <c r="LF2230" i="1"/>
  <c r="LI2230" i="1"/>
  <c r="LF2166" i="1"/>
  <c r="LI2166" i="1"/>
  <c r="LF2142" i="1"/>
  <c r="LI2142" i="1"/>
  <c r="LN2059" i="1"/>
  <c r="LO2059" i="1"/>
  <c r="LN2045" i="1"/>
  <c r="LO2045" i="1"/>
  <c r="LN2029" i="1"/>
  <c r="LO2029" i="1"/>
  <c r="LN2013" i="1"/>
  <c r="LO2013" i="1"/>
  <c r="LN1997" i="1"/>
  <c r="LO1997" i="1"/>
  <c r="LF1988" i="1"/>
  <c r="LI1988" i="1"/>
  <c r="LG1985" i="1"/>
  <c r="LJ1985" i="1"/>
  <c r="LN1973" i="1"/>
  <c r="LO1973" i="1"/>
  <c r="LF1972" i="1"/>
  <c r="LI1972" i="1"/>
  <c r="LF1968" i="1"/>
  <c r="LI1968" i="1"/>
  <c r="LN1917" i="1"/>
  <c r="LO1917" i="1"/>
  <c r="LG1913" i="1"/>
  <c r="LJ1913" i="1"/>
  <c r="LG1909" i="1"/>
  <c r="LJ1909" i="1"/>
  <c r="LG1905" i="1"/>
  <c r="LJ1905" i="1"/>
  <c r="LG1901" i="1"/>
  <c r="LJ1901" i="1"/>
  <c r="LN1889" i="1"/>
  <c r="LO1889" i="1"/>
  <c r="LN1873" i="1"/>
  <c r="LO1873" i="1"/>
  <c r="LN1857" i="1"/>
  <c r="LO1857" i="1"/>
  <c r="LN1841" i="1"/>
  <c r="LO1841" i="1"/>
  <c r="LN1825" i="1"/>
  <c r="LO1825" i="1"/>
  <c r="LN1789" i="1"/>
  <c r="LO1789" i="1"/>
  <c r="LN1774" i="1"/>
  <c r="LO1774" i="1"/>
  <c r="LI1765" i="1"/>
  <c r="LF1765" i="1"/>
  <c r="LI1757" i="1"/>
  <c r="LF1757" i="1"/>
  <c r="LI1749" i="1"/>
  <c r="LF1749" i="1"/>
  <c r="LI1741" i="1"/>
  <c r="LF1741" i="1"/>
  <c r="LI1733" i="1"/>
  <c r="LF1733" i="1"/>
  <c r="LI1725" i="1"/>
  <c r="LF1725" i="1"/>
  <c r="LI1717" i="1"/>
  <c r="LF1717" i="1"/>
  <c r="LI1707" i="1"/>
  <c r="LF1707" i="1"/>
  <c r="LN1698" i="1"/>
  <c r="LO1698" i="1"/>
  <c r="LI1691" i="1"/>
  <c r="LF1691" i="1"/>
  <c r="LN1687" i="1"/>
  <c r="LO1687" i="1"/>
  <c r="LI1659" i="1"/>
  <c r="LF1659" i="1"/>
  <c r="LN1655" i="1"/>
  <c r="LO1655" i="1"/>
  <c r="LN1653" i="1"/>
  <c r="LO1653" i="1"/>
  <c r="LN1634" i="1"/>
  <c r="LO1634" i="1"/>
  <c r="LI1611" i="1"/>
  <c r="LF1611" i="1"/>
  <c r="LN1607" i="1"/>
  <c r="LO1607" i="1"/>
  <c r="LN1605" i="1"/>
  <c r="LO1605" i="1"/>
  <c r="LN1586" i="1"/>
  <c r="LO1586" i="1"/>
  <c r="LF1576" i="1"/>
  <c r="LI1576" i="1"/>
  <c r="LI1547" i="1"/>
  <c r="LF1547" i="1"/>
  <c r="LN1543" i="1"/>
  <c r="LO1543" i="1"/>
  <c r="LF1528" i="1"/>
  <c r="LI1528" i="1"/>
  <c r="LN1704" i="1"/>
  <c r="LO1704" i="1"/>
  <c r="LN1689" i="1"/>
  <c r="LO1689" i="1"/>
  <c r="LN1656" i="1"/>
  <c r="LO1656" i="1"/>
  <c r="LN1641" i="1"/>
  <c r="LO1641" i="1"/>
  <c r="LN1627" i="1"/>
  <c r="LO1627" i="1"/>
  <c r="LN1595" i="1"/>
  <c r="LO1595" i="1"/>
  <c r="LN1590" i="1"/>
  <c r="LO1590" i="1"/>
  <c r="LN1577" i="1"/>
  <c r="LO1577" i="1"/>
  <c r="LN1560" i="1"/>
  <c r="LO1560" i="1"/>
  <c r="LI1551" i="1"/>
  <c r="LF1551" i="1"/>
  <c r="LN1547" i="1"/>
  <c r="LO1547" i="1"/>
  <c r="LI1535" i="1"/>
  <c r="LF1535" i="1"/>
  <c r="LN1531" i="1"/>
  <c r="LO1531" i="1"/>
  <c r="LF1433" i="1"/>
  <c r="LI1433" i="1"/>
  <c r="LF1401" i="1"/>
  <c r="LI1401" i="1"/>
  <c r="LF1397" i="1"/>
  <c r="LI1397" i="1"/>
  <c r="LF1377" i="1"/>
  <c r="LI1377" i="1"/>
  <c r="LF1373" i="1"/>
  <c r="LI1373" i="1"/>
  <c r="LF1369" i="1"/>
  <c r="LI1369" i="1"/>
  <c r="LF1365" i="1"/>
  <c r="LI1365" i="1"/>
  <c r="LF1361" i="1"/>
  <c r="LI1361" i="1"/>
  <c r="LF1357" i="1"/>
  <c r="LI1357" i="1"/>
  <c r="LF1353" i="1"/>
  <c r="LI1353" i="1"/>
  <c r="LF1349" i="1"/>
  <c r="LI1349" i="1"/>
  <c r="LF1345" i="1"/>
  <c r="LI1345" i="1"/>
  <c r="LF1341" i="1"/>
  <c r="LI1341" i="1"/>
  <c r="LF1337" i="1"/>
  <c r="LI1337" i="1"/>
  <c r="LF1333" i="1"/>
  <c r="LI1333" i="1"/>
  <c r="LF1329" i="1"/>
  <c r="LI1329" i="1"/>
  <c r="LF1325" i="1"/>
  <c r="LI1325" i="1"/>
  <c r="LF1321" i="1"/>
  <c r="LI1321" i="1"/>
  <c r="LF1317" i="1"/>
  <c r="LI1317" i="1"/>
  <c r="LF1313" i="1"/>
  <c r="LI1313" i="1"/>
  <c r="LF1309" i="1"/>
  <c r="LI1309" i="1"/>
  <c r="LF1305" i="1"/>
  <c r="LI1305" i="1"/>
  <c r="LF1301" i="1"/>
  <c r="LI1301" i="1"/>
  <c r="LF1297" i="1"/>
  <c r="LI1297" i="1"/>
  <c r="LF1293" i="1"/>
  <c r="LI1293" i="1"/>
  <c r="LJ1274" i="1"/>
  <c r="LG1274" i="1"/>
  <c r="LJ1266" i="1"/>
  <c r="LG1266" i="1"/>
  <c r="LI1257" i="1"/>
  <c r="LF1257" i="1"/>
  <c r="LI1249" i="1"/>
  <c r="LF1249" i="1"/>
  <c r="LI1233" i="1"/>
  <c r="LF1233" i="1"/>
  <c r="LI1221" i="1"/>
  <c r="LF1221" i="1"/>
  <c r="LI1209" i="1"/>
  <c r="LF1209" i="1"/>
  <c r="LI1201" i="1"/>
  <c r="LF1201" i="1"/>
  <c r="LI1193" i="1"/>
  <c r="LF1193" i="1"/>
  <c r="LJ1182" i="1"/>
  <c r="LG1182" i="1"/>
  <c r="LJ1174" i="1"/>
  <c r="LG1174" i="1"/>
  <c r="LJ1166" i="1"/>
  <c r="LG1166" i="1"/>
  <c r="LJ1158" i="1"/>
  <c r="LG1158" i="1"/>
  <c r="LJ1150" i="1"/>
  <c r="LG1150" i="1"/>
  <c r="LJ1142" i="1"/>
  <c r="LG1142" i="1"/>
  <c r="LJ1134" i="1"/>
  <c r="LG1134" i="1"/>
  <c r="LI1125" i="1"/>
  <c r="LF1125" i="1"/>
  <c r="LI1117" i="1"/>
  <c r="LF1117" i="1"/>
  <c r="LI1109" i="1"/>
  <c r="LF1109" i="1"/>
  <c r="LI1101" i="1"/>
  <c r="LF1101" i="1"/>
  <c r="LJ1090" i="1"/>
  <c r="LG1090" i="1"/>
  <c r="LJ1082" i="1"/>
  <c r="LG1082" i="1"/>
  <c r="LJ1074" i="1"/>
  <c r="LG1074" i="1"/>
  <c r="LJ1066" i="1"/>
  <c r="LG1066" i="1"/>
  <c r="LJ1058" i="1"/>
  <c r="LG1058" i="1"/>
  <c r="LI1049" i="1"/>
  <c r="LF1049" i="1"/>
  <c r="LI1041" i="1"/>
  <c r="LF1041" i="1"/>
  <c r="LI1033" i="1"/>
  <c r="LF1033" i="1"/>
  <c r="LN1629" i="1"/>
  <c r="LO1629" i="1"/>
  <c r="LN1565" i="1"/>
  <c r="LO1565" i="1"/>
  <c r="LN1760" i="1"/>
  <c r="LO1760" i="1"/>
  <c r="LI1751" i="1"/>
  <c r="LF1751" i="1"/>
  <c r="LN1728" i="1"/>
  <c r="LO1728" i="1"/>
  <c r="LI1719" i="1"/>
  <c r="LF1719" i="1"/>
  <c r="LF1700" i="1"/>
  <c r="LI1700" i="1"/>
  <c r="LF1684" i="1"/>
  <c r="LI1684" i="1"/>
  <c r="LI1655" i="1"/>
  <c r="LF1655" i="1"/>
  <c r="LN1633" i="1"/>
  <c r="LO1633" i="1"/>
  <c r="LN1614" i="1"/>
  <c r="LO1614" i="1"/>
  <c r="LF1604" i="1"/>
  <c r="LI1604" i="1"/>
  <c r="LF1588" i="1"/>
  <c r="LI1588" i="1"/>
  <c r="LN1569" i="1"/>
  <c r="LO1569" i="1"/>
  <c r="LI1559" i="1"/>
  <c r="LF1559" i="1"/>
  <c r="LN1480" i="1"/>
  <c r="LO1480" i="1"/>
  <c r="LF1479" i="1"/>
  <c r="LI1479" i="1"/>
  <c r="LG1476" i="1"/>
  <c r="LJ1476" i="1"/>
  <c r="LN1472" i="1"/>
  <c r="LO1472" i="1"/>
  <c r="LF1471" i="1"/>
  <c r="LI1471" i="1"/>
  <c r="LG1468" i="1"/>
  <c r="LJ1468" i="1"/>
  <c r="LN1464" i="1"/>
  <c r="LO1464" i="1"/>
  <c r="LF1463" i="1"/>
  <c r="LI1463" i="1"/>
  <c r="LG1460" i="1"/>
  <c r="LJ1460" i="1"/>
  <c r="LF1427" i="1"/>
  <c r="LI1427" i="1"/>
  <c r="LF1423" i="1"/>
  <c r="LI1423" i="1"/>
  <c r="LG1420" i="1"/>
  <c r="LJ1420" i="1"/>
  <c r="LN1416" i="1"/>
  <c r="LO1416" i="1"/>
  <c r="LG1404" i="1"/>
  <c r="LJ1404" i="1"/>
  <c r="LN1400" i="1"/>
  <c r="LO1400" i="1"/>
  <c r="LF1395" i="1"/>
  <c r="LI1395" i="1"/>
  <c r="LF1391" i="1"/>
  <c r="LI1391" i="1"/>
  <c r="LG1388" i="1"/>
  <c r="LJ1388" i="1"/>
  <c r="LN1380" i="1"/>
  <c r="LO1380" i="1"/>
  <c r="LN1368" i="1"/>
  <c r="LO1368" i="1"/>
  <c r="LF1367" i="1"/>
  <c r="LI1367" i="1"/>
  <c r="LF1363" i="1"/>
  <c r="LI1363" i="1"/>
  <c r="LF1359" i="1"/>
  <c r="LI1359" i="1"/>
  <c r="LF1355" i="1"/>
  <c r="LI1355" i="1"/>
  <c r="LF1351" i="1"/>
  <c r="LI1351" i="1"/>
  <c r="LN1340" i="1"/>
  <c r="LO1340" i="1"/>
  <c r="LF1339" i="1"/>
  <c r="LI1339" i="1"/>
  <c r="LF1335" i="1"/>
  <c r="LI1335" i="1"/>
  <c r="LG1332" i="1"/>
  <c r="LJ1332" i="1"/>
  <c r="LN1328" i="1"/>
  <c r="LO1328" i="1"/>
  <c r="LN1324" i="1"/>
  <c r="LO1324" i="1"/>
  <c r="LF1323" i="1"/>
  <c r="LI1323" i="1"/>
  <c r="LF1319" i="1"/>
  <c r="LI1319" i="1"/>
  <c r="LG1304" i="1"/>
  <c r="LJ1304" i="1"/>
  <c r="LN1300" i="1"/>
  <c r="LO1300" i="1"/>
  <c r="LN1296" i="1"/>
  <c r="LO1296" i="1"/>
  <c r="LF1291" i="1"/>
  <c r="LI1291" i="1"/>
  <c r="LF1287" i="1"/>
  <c r="LI1287" i="1"/>
  <c r="LN1248" i="1"/>
  <c r="LO1248" i="1"/>
  <c r="LN1236" i="1"/>
  <c r="LO1236" i="1"/>
  <c r="LN1228" i="1"/>
  <c r="LO1228" i="1"/>
  <c r="LN1196" i="1"/>
  <c r="LO1196" i="1"/>
  <c r="LN1188" i="1"/>
  <c r="LO1188" i="1"/>
  <c r="LN1180" i="1"/>
  <c r="LO1180" i="1"/>
  <c r="LN1172" i="1"/>
  <c r="LO1172" i="1"/>
  <c r="LN1164" i="1"/>
  <c r="LO1164" i="1"/>
  <c r="LF1263" i="1"/>
  <c r="LI1263" i="1"/>
  <c r="LF1191" i="1"/>
  <c r="LI1191" i="1"/>
  <c r="LF1179" i="1"/>
  <c r="LI1179" i="1"/>
  <c r="LN1175" i="1"/>
  <c r="LO1175" i="1"/>
  <c r="LF1143" i="1"/>
  <c r="LI1143" i="1"/>
  <c r="LN1139" i="1"/>
  <c r="LO1139" i="1"/>
  <c r="LN1111" i="1"/>
  <c r="LO1111" i="1"/>
  <c r="LH1041" i="1"/>
  <c r="LK1041" i="1"/>
  <c r="LN1027" i="1"/>
  <c r="LO1027" i="1"/>
  <c r="LN1019" i="1"/>
  <c r="LO1019" i="1"/>
  <c r="LN1003" i="1"/>
  <c r="LO1003" i="1"/>
  <c r="LN987" i="1"/>
  <c r="LO987" i="1"/>
  <c r="LN971" i="1"/>
  <c r="LO971" i="1"/>
  <c r="LN955" i="1"/>
  <c r="LO955" i="1"/>
  <c r="LF1275" i="1"/>
  <c r="LI1275" i="1"/>
  <c r="LN1271" i="1"/>
  <c r="LO1271" i="1"/>
  <c r="LN1095" i="1"/>
  <c r="LO1095" i="1"/>
  <c r="LN1063" i="1"/>
  <c r="LO1063" i="1"/>
  <c r="LF1215" i="1"/>
  <c r="LI1215" i="1"/>
  <c r="LN1207" i="1"/>
  <c r="LO1207" i="1"/>
  <c r="LF1199" i="1"/>
  <c r="LI1199" i="1"/>
  <c r="LN1195" i="1"/>
  <c r="LO1195" i="1"/>
  <c r="LF1171" i="1"/>
  <c r="LI1171" i="1"/>
  <c r="LN1167" i="1"/>
  <c r="LO1167" i="1"/>
  <c r="LN1123" i="1"/>
  <c r="LO1123" i="1"/>
  <c r="LN1108" i="1"/>
  <c r="LO1108" i="1"/>
  <c r="LN1081" i="1"/>
  <c r="LO1081" i="1"/>
  <c r="LN1065" i="1"/>
  <c r="LO1065" i="1"/>
  <c r="LN1057" i="1"/>
  <c r="LO1057" i="1"/>
  <c r="LN1039" i="1"/>
  <c r="LO1039" i="1"/>
  <c r="LN1017" i="1"/>
  <c r="LO1017" i="1"/>
  <c r="LN996" i="1"/>
  <c r="LO996" i="1"/>
  <c r="LF987" i="1"/>
  <c r="LI987" i="1"/>
  <c r="LN953" i="1"/>
  <c r="LO953" i="1"/>
  <c r="LI939" i="1"/>
  <c r="LF939" i="1"/>
  <c r="LJ936" i="1"/>
  <c r="LG936" i="1"/>
  <c r="LI895" i="1"/>
  <c r="LF895" i="1"/>
  <c r="LI883" i="1"/>
  <c r="LF883" i="1"/>
  <c r="LI871" i="1"/>
  <c r="LF871" i="1"/>
  <c r="LI855" i="1"/>
  <c r="LF855" i="1"/>
  <c r="LI839" i="1"/>
  <c r="LF839" i="1"/>
  <c r="LN1092" i="1"/>
  <c r="LO1092" i="1"/>
  <c r="LN1084" i="1"/>
  <c r="LO1084" i="1"/>
  <c r="LN1059" i="1"/>
  <c r="LO1059" i="1"/>
  <c r="LG1052" i="1"/>
  <c r="LJ1052" i="1"/>
  <c r="LN976" i="1"/>
  <c r="LO976" i="1"/>
  <c r="LN965" i="1"/>
  <c r="LO965" i="1"/>
  <c r="LN959" i="1"/>
  <c r="LO959" i="1"/>
  <c r="LF951" i="1"/>
  <c r="LI951" i="1"/>
  <c r="LF896" i="1"/>
  <c r="LI896" i="1"/>
  <c r="LF888" i="1"/>
  <c r="LI888" i="1"/>
  <c r="LF880" i="1"/>
  <c r="LI880" i="1"/>
  <c r="LN869" i="1"/>
  <c r="LO869" i="1"/>
  <c r="LN861" i="1"/>
  <c r="LO861" i="1"/>
  <c r="LF860" i="1"/>
  <c r="LI860" i="1"/>
  <c r="LF852" i="1"/>
  <c r="LI852" i="1"/>
  <c r="LF844" i="1"/>
  <c r="LI844" i="1"/>
  <c r="LF836" i="1"/>
  <c r="LI836" i="1"/>
  <c r="LG833" i="1"/>
  <c r="LJ833" i="1"/>
  <c r="LF820" i="1"/>
  <c r="LI820" i="1"/>
  <c r="LF812" i="1"/>
  <c r="LI812" i="1"/>
  <c r="LF804" i="1"/>
  <c r="LI804" i="1"/>
  <c r="LF796" i="1"/>
  <c r="LI796" i="1"/>
  <c r="LF788" i="1"/>
  <c r="LI788" i="1"/>
  <c r="LF780" i="1"/>
  <c r="LI780" i="1"/>
  <c r="LN773" i="1"/>
  <c r="LO773" i="1"/>
  <c r="LN765" i="1"/>
  <c r="LO765" i="1"/>
  <c r="LG761" i="1"/>
  <c r="LJ761" i="1"/>
  <c r="LF760" i="1"/>
  <c r="LI760" i="1"/>
  <c r="LF752" i="1"/>
  <c r="LI752" i="1"/>
  <c r="LN737" i="1"/>
  <c r="LO737" i="1"/>
  <c r="LN729" i="1"/>
  <c r="LO729" i="1"/>
  <c r="LN721" i="1"/>
  <c r="LO721" i="1"/>
  <c r="LG717" i="1"/>
  <c r="LJ717" i="1"/>
  <c r="LF716" i="1"/>
  <c r="LI716" i="1"/>
  <c r="LF708" i="1"/>
  <c r="LI708" i="1"/>
  <c r="LN693" i="1"/>
  <c r="LO693" i="1"/>
  <c r="LN685" i="1"/>
  <c r="LO685" i="1"/>
  <c r="LN677" i="1"/>
  <c r="LO677" i="1"/>
  <c r="LN669" i="1"/>
  <c r="LO669" i="1"/>
  <c r="LG665" i="1"/>
  <c r="LJ665" i="1"/>
  <c r="LF664" i="1"/>
  <c r="LI664" i="1"/>
  <c r="LN649" i="1"/>
  <c r="LO649" i="1"/>
  <c r="LN641" i="1"/>
  <c r="LO641" i="1"/>
  <c r="LF628" i="1"/>
  <c r="LI628" i="1"/>
  <c r="LN621" i="1"/>
  <c r="LO621" i="1"/>
  <c r="LN613" i="1"/>
  <c r="LO613" i="1"/>
  <c r="LN605" i="1"/>
  <c r="LO605" i="1"/>
  <c r="LN597" i="1"/>
  <c r="LO597" i="1"/>
  <c r="LN589" i="1"/>
  <c r="LO589" i="1"/>
  <c r="LF584" i="1"/>
  <c r="LI584" i="1"/>
  <c r="LF576" i="1"/>
  <c r="LI576" i="1"/>
  <c r="LF568" i="1"/>
  <c r="LI568" i="1"/>
  <c r="LF560" i="1"/>
  <c r="LI560" i="1"/>
  <c r="LF552" i="1"/>
  <c r="LI552" i="1"/>
  <c r="LN545" i="1"/>
  <c r="LO545" i="1"/>
  <c r="LN537" i="1"/>
  <c r="LO537" i="1"/>
  <c r="LN529" i="1"/>
  <c r="LO529" i="1"/>
  <c r="LN517" i="1"/>
  <c r="LO517" i="1"/>
  <c r="LF512" i="1"/>
  <c r="LI512" i="1"/>
  <c r="LF504" i="1"/>
  <c r="LI504" i="1"/>
  <c r="LF496" i="1"/>
  <c r="LI496" i="1"/>
  <c r="LF488" i="1"/>
  <c r="LI488" i="1"/>
  <c r="LN473" i="1"/>
  <c r="LO473" i="1"/>
  <c r="LN465" i="1"/>
  <c r="LO465" i="1"/>
  <c r="LN461" i="1"/>
  <c r="LO461" i="1"/>
  <c r="LN453" i="1"/>
  <c r="LO453" i="1"/>
  <c r="LN445" i="1"/>
  <c r="LO445" i="1"/>
  <c r="LN437" i="1"/>
  <c r="LO437" i="1"/>
  <c r="LG433" i="1"/>
  <c r="LJ433" i="1"/>
  <c r="LF432" i="1"/>
  <c r="LI432" i="1"/>
  <c r="LF424" i="1"/>
  <c r="LI424" i="1"/>
  <c r="LF416" i="1"/>
  <c r="LI416" i="1"/>
  <c r="LF408" i="1"/>
  <c r="LI408" i="1"/>
  <c r="LF400" i="1"/>
  <c r="LI400" i="1"/>
  <c r="LF392" i="1"/>
  <c r="LI392" i="1"/>
  <c r="LF384" i="1"/>
  <c r="LI384" i="1"/>
  <c r="LN377" i="1"/>
  <c r="LO377" i="1"/>
  <c r="LN337" i="1"/>
  <c r="LO337" i="1"/>
  <c r="LN325" i="1"/>
  <c r="LO325" i="1"/>
  <c r="LN309" i="1"/>
  <c r="LO309" i="1"/>
  <c r="LN293" i="1"/>
  <c r="LO293" i="1"/>
  <c r="LN277" i="1"/>
  <c r="LO277" i="1"/>
  <c r="LN380" i="1"/>
  <c r="LO380" i="1"/>
  <c r="LF372" i="1"/>
  <c r="LI372" i="1"/>
  <c r="LN344" i="1"/>
  <c r="LO344" i="1"/>
  <c r="LN336" i="1"/>
  <c r="LO336" i="1"/>
  <c r="LN328" i="1"/>
  <c r="LO328" i="1"/>
  <c r="LF276" i="1"/>
  <c r="LI276" i="1"/>
  <c r="LN266" i="1"/>
  <c r="LO266" i="1"/>
  <c r="LF256" i="1"/>
  <c r="LI256" i="1"/>
  <c r="LN223" i="1"/>
  <c r="LO223" i="1"/>
  <c r="LN221" i="1"/>
  <c r="LO221" i="1"/>
  <c r="LN29" i="1"/>
  <c r="LO29" i="1"/>
  <c r="LN59" i="1"/>
  <c r="LO59" i="1"/>
  <c r="LN19" i="1"/>
  <c r="LO19" i="1"/>
  <c r="LN209" i="1"/>
  <c r="LO209" i="1"/>
  <c r="LN205" i="1"/>
  <c r="LO205" i="1"/>
  <c r="LN201" i="1"/>
  <c r="LO201" i="1"/>
  <c r="LN197" i="1"/>
  <c r="LO197" i="1"/>
  <c r="LN193" i="1"/>
  <c r="LO193" i="1"/>
  <c r="LN189" i="1"/>
  <c r="LO189" i="1"/>
  <c r="LN185" i="1"/>
  <c r="LO185" i="1"/>
  <c r="LN181" i="1"/>
  <c r="LO181" i="1"/>
  <c r="LN177" i="1"/>
  <c r="LO177" i="1"/>
  <c r="LN173" i="1"/>
  <c r="LO173" i="1"/>
  <c r="LN169" i="1"/>
  <c r="LO169" i="1"/>
  <c r="LN165" i="1"/>
  <c r="LO165" i="1"/>
  <c r="LN161" i="1"/>
  <c r="LO161" i="1"/>
  <c r="LN157" i="1"/>
  <c r="LO157" i="1"/>
  <c r="LN153" i="1"/>
  <c r="LO153" i="1"/>
  <c r="LN149" i="1"/>
  <c r="LO149" i="1"/>
  <c r="LN145" i="1"/>
  <c r="LO145" i="1"/>
  <c r="LN141" i="1"/>
  <c r="LO141" i="1"/>
  <c r="LN137" i="1"/>
  <c r="LO137" i="1"/>
  <c r="LN133" i="1"/>
  <c r="LO133" i="1"/>
  <c r="LN129" i="1"/>
  <c r="LO129" i="1"/>
  <c r="LN125" i="1"/>
  <c r="LO125" i="1"/>
  <c r="LN121" i="1"/>
  <c r="LO121" i="1"/>
  <c r="LN117" i="1"/>
  <c r="LO117" i="1"/>
  <c r="LN113" i="1"/>
  <c r="LO113" i="1"/>
  <c r="LN109" i="1"/>
  <c r="LO109" i="1"/>
  <c r="LN105" i="1"/>
  <c r="LO105" i="1"/>
  <c r="LN101" i="1"/>
  <c r="LO101" i="1"/>
  <c r="LN97" i="1"/>
  <c r="LO97" i="1"/>
  <c r="LN93" i="1"/>
  <c r="LO93" i="1"/>
  <c r="LN89" i="1"/>
  <c r="LO89" i="1"/>
  <c r="LN85" i="1"/>
  <c r="LO85" i="1"/>
  <c r="LN81" i="1"/>
  <c r="LO81" i="1"/>
  <c r="LN77" i="1"/>
  <c r="LO77" i="1"/>
  <c r="LN73" i="1"/>
  <c r="LO73" i="1"/>
  <c r="LN69" i="1"/>
  <c r="LO69" i="1"/>
  <c r="LN65" i="1"/>
  <c r="LO65" i="1"/>
  <c r="LN61" i="1"/>
  <c r="LO61" i="1"/>
  <c r="LN57" i="1"/>
  <c r="LO57" i="1"/>
  <c r="LN53" i="1"/>
  <c r="LO53" i="1"/>
  <c r="LN49" i="1"/>
  <c r="LO49" i="1"/>
  <c r="LN45" i="1"/>
  <c r="LO45" i="1"/>
  <c r="LN41" i="1"/>
  <c r="LO41" i="1"/>
  <c r="LN37" i="1"/>
  <c r="LO37" i="1"/>
  <c r="LN33" i="1"/>
  <c r="LO33" i="1"/>
  <c r="LN25" i="1"/>
  <c r="LO25" i="1"/>
  <c r="LN17" i="1"/>
  <c r="LO17" i="1"/>
  <c r="LF300" i="1"/>
  <c r="LI300" i="1"/>
  <c r="LF216" i="1"/>
  <c r="LI216" i="1"/>
  <c r="LI173" i="1"/>
  <c r="LF173" i="1"/>
  <c r="LI169" i="1"/>
  <c r="LF169" i="1"/>
  <c r="LI165" i="1"/>
  <c r="LF165" i="1"/>
  <c r="LI161" i="1"/>
  <c r="LF161" i="1"/>
  <c r="LJ158" i="1"/>
  <c r="LG158" i="1"/>
  <c r="LN71" i="1"/>
  <c r="LO71" i="1"/>
  <c r="LN27" i="1"/>
  <c r="LO27" i="1"/>
  <c r="LN15" i="1"/>
  <c r="LO15" i="1"/>
  <c r="LF348" i="1"/>
  <c r="LI348" i="1"/>
  <c r="LF332" i="1"/>
  <c r="LI332" i="1"/>
  <c r="LF312" i="1"/>
  <c r="LI312" i="1"/>
  <c r="LF296" i="1"/>
  <c r="LI296" i="1"/>
  <c r="LN267" i="1"/>
  <c r="LO267" i="1"/>
  <c r="LI255" i="1"/>
  <c r="LF255" i="1"/>
  <c r="LN251" i="1"/>
  <c r="LO251" i="1"/>
  <c r="LI239" i="1"/>
  <c r="LF239" i="1"/>
  <c r="LN235" i="1"/>
  <c r="LO235" i="1"/>
  <c r="LN163" i="1"/>
  <c r="LO163" i="1"/>
  <c r="LN159" i="1"/>
  <c r="LO159" i="1"/>
  <c r="LN155" i="1"/>
  <c r="LO155" i="1"/>
  <c r="LN151" i="1"/>
  <c r="LO151" i="1"/>
  <c r="LN147" i="1"/>
  <c r="LO147" i="1"/>
  <c r="LN143" i="1"/>
  <c r="LO143" i="1"/>
  <c r="LN139" i="1"/>
  <c r="LO139" i="1"/>
  <c r="LN135" i="1"/>
  <c r="LO135" i="1"/>
  <c r="LN131" i="1"/>
  <c r="LO131" i="1"/>
  <c r="LN127" i="1"/>
  <c r="LO127" i="1"/>
  <c r="LN123" i="1"/>
  <c r="LO123" i="1"/>
  <c r="LN119" i="1"/>
  <c r="LO119" i="1"/>
  <c r="LN115" i="1"/>
  <c r="LO115" i="1"/>
  <c r="LN111" i="1"/>
  <c r="LO111" i="1"/>
  <c r="LN107" i="1"/>
  <c r="LO107" i="1"/>
  <c r="LN103" i="1"/>
  <c r="LO103" i="1"/>
  <c r="LN75" i="1"/>
  <c r="LO75" i="1"/>
  <c r="LN4114" i="1"/>
  <c r="LO4114" i="1"/>
  <c r="LI4102" i="1"/>
  <c r="LF4102" i="1"/>
  <c r="LI4089" i="1"/>
  <c r="LF4089" i="1"/>
  <c r="LN4092" i="1"/>
  <c r="LO4092" i="1"/>
  <c r="LI4079" i="1"/>
  <c r="LF4079" i="1"/>
  <c r="LN4035" i="1"/>
  <c r="LO4035" i="1"/>
  <c r="LI4040" i="1"/>
  <c r="LF4040" i="1"/>
  <c r="LN4020" i="1"/>
  <c r="LO4020" i="1"/>
  <c r="LG3985" i="1"/>
  <c r="LJ3985" i="1"/>
  <c r="LI3966" i="1"/>
  <c r="LF3966" i="1"/>
  <c r="LI3958" i="1"/>
  <c r="LF3958" i="1"/>
  <c r="LF3950" i="1"/>
  <c r="LI3950" i="1"/>
  <c r="LF3930" i="1"/>
  <c r="LI3930" i="1"/>
  <c r="LN3972" i="1"/>
  <c r="LO3972" i="1"/>
  <c r="LJ3928" i="1"/>
  <c r="LG3928" i="1"/>
  <c r="LJ3920" i="1"/>
  <c r="LG3920" i="1"/>
  <c r="LF3968" i="1"/>
  <c r="LI3968" i="1"/>
  <c r="LN3961" i="1"/>
  <c r="LO3961" i="1"/>
  <c r="LG3907" i="1"/>
  <c r="LJ3907" i="1"/>
  <c r="LF3886" i="1"/>
  <c r="LI3886" i="1"/>
  <c r="LI3870" i="1"/>
  <c r="LF3870" i="1"/>
  <c r="LI3854" i="1"/>
  <c r="LF3854" i="1"/>
  <c r="LI3846" i="1"/>
  <c r="LF3846" i="1"/>
  <c r="LN3884" i="1"/>
  <c r="LO3884" i="1"/>
  <c r="LN3849" i="1"/>
  <c r="LO3849" i="1"/>
  <c r="LN3831" i="1"/>
  <c r="LO3831" i="1"/>
  <c r="LN3876" i="1"/>
  <c r="LO3876" i="1"/>
  <c r="LJ3823" i="1"/>
  <c r="LG3823" i="1"/>
  <c r="LI3808" i="1"/>
  <c r="LF3808" i="1"/>
  <c r="LI3792" i="1"/>
  <c r="LF3792" i="1"/>
  <c r="LI3776" i="1"/>
  <c r="LF3776" i="1"/>
  <c r="LI3790" i="1"/>
  <c r="LF3790" i="1"/>
  <c r="LI3690" i="1"/>
  <c r="LF3690" i="1"/>
  <c r="LI3670" i="1"/>
  <c r="LF3670" i="1"/>
  <c r="LI3654" i="1"/>
  <c r="LF3654" i="1"/>
  <c r="LI3638" i="1"/>
  <c r="LF3638" i="1"/>
  <c r="LI3622" i="1"/>
  <c r="LF3622" i="1"/>
  <c r="LI3606" i="1"/>
  <c r="LF3606" i="1"/>
  <c r="LF3668" i="1"/>
  <c r="LI3668" i="1"/>
  <c r="LN3629" i="1"/>
  <c r="LO3629" i="1"/>
  <c r="LN3613" i="1"/>
  <c r="LO3613" i="1"/>
  <c r="LN3597" i="1"/>
  <c r="LO3597" i="1"/>
  <c r="LN3506" i="1"/>
  <c r="LO3506" i="1"/>
  <c r="LN3519" i="1"/>
  <c r="LO3519" i="1"/>
  <c r="LN3515" i="1"/>
  <c r="LO3515" i="1"/>
  <c r="LN3511" i="1"/>
  <c r="LO3511" i="1"/>
  <c r="LN3414" i="1"/>
  <c r="LO3414" i="1"/>
  <c r="LN3445" i="1"/>
  <c r="LO3445" i="1"/>
  <c r="LN3386" i="1"/>
  <c r="LO3386" i="1"/>
  <c r="LN3376" i="1"/>
  <c r="LO3376" i="1"/>
  <c r="LN3368" i="1"/>
  <c r="LO3368" i="1"/>
  <c r="LN3360" i="1"/>
  <c r="LO3360" i="1"/>
  <c r="LG3515" i="1"/>
  <c r="LJ3515" i="1"/>
  <c r="LI3404" i="1"/>
  <c r="LF3404" i="1"/>
  <c r="LF3417" i="1"/>
  <c r="LI3417" i="1"/>
  <c r="LF3401" i="1"/>
  <c r="LI3401" i="1"/>
  <c r="LN3223" i="1"/>
  <c r="LO3223" i="1"/>
  <c r="LN3309" i="1"/>
  <c r="LO3309" i="1"/>
  <c r="LN3297" i="1"/>
  <c r="LO3297" i="1"/>
  <c r="LN3227" i="1"/>
  <c r="LO3227" i="1"/>
  <c r="LN3373" i="1"/>
  <c r="LO3373" i="1"/>
  <c r="LF3341" i="1"/>
  <c r="LI3341" i="1"/>
  <c r="LG3282" i="1"/>
  <c r="LJ3282" i="1"/>
  <c r="LN3198" i="1"/>
  <c r="LO3198" i="1"/>
  <c r="LN3181" i="1"/>
  <c r="LO3181" i="1"/>
  <c r="LI3174" i="1"/>
  <c r="LF3174" i="1"/>
  <c r="LN3168" i="1"/>
  <c r="LO3168" i="1"/>
  <c r="LJ3159" i="1"/>
  <c r="LG3159" i="1"/>
  <c r="LF3056" i="1"/>
  <c r="LI3056" i="1"/>
  <c r="LF3024" i="1"/>
  <c r="LI3024" i="1"/>
  <c r="LF3088" i="1"/>
  <c r="LI3088" i="1"/>
  <c r="LN3121" i="1"/>
  <c r="LO3121" i="1"/>
  <c r="LN2949" i="1"/>
  <c r="LO2949" i="1"/>
  <c r="LN3149" i="1"/>
  <c r="LO3149" i="1"/>
  <c r="LF3128" i="1"/>
  <c r="LI3128" i="1"/>
  <c r="LN3085" i="1"/>
  <c r="LO3085" i="1"/>
  <c r="LN2993" i="1"/>
  <c r="LO2993" i="1"/>
  <c r="LN2843" i="1"/>
  <c r="LO2843" i="1"/>
  <c r="LN2819" i="1"/>
  <c r="LO2819" i="1"/>
  <c r="LN2803" i="1"/>
  <c r="LO2803" i="1"/>
  <c r="LN2779" i="1"/>
  <c r="LO2779" i="1"/>
  <c r="LN2771" i="1"/>
  <c r="LO2771" i="1"/>
  <c r="LN2755" i="1"/>
  <c r="LO2755" i="1"/>
  <c r="LN2747" i="1"/>
  <c r="LO2747" i="1"/>
  <c r="LN2739" i="1"/>
  <c r="LO2739" i="1"/>
  <c r="LN2731" i="1"/>
  <c r="LO2731" i="1"/>
  <c r="LN2723" i="1"/>
  <c r="LO2723" i="1"/>
  <c r="LF2893" i="1"/>
  <c r="LI2893" i="1"/>
  <c r="LN2793" i="1"/>
  <c r="LO2793" i="1"/>
  <c r="LN2909" i="1"/>
  <c r="LO2909" i="1"/>
  <c r="LG2599" i="1"/>
  <c r="LJ2599" i="1"/>
  <c r="LF2574" i="1"/>
  <c r="LI2574" i="1"/>
  <c r="LF2554" i="1"/>
  <c r="LI2554" i="1"/>
  <c r="LF2542" i="1"/>
  <c r="LI2542" i="1"/>
  <c r="LN2939" i="1"/>
  <c r="LO2939" i="1"/>
  <c r="LN2923" i="1"/>
  <c r="LO2923" i="1"/>
  <c r="LI2911" i="1"/>
  <c r="LF2911" i="1"/>
  <c r="LN2733" i="1"/>
  <c r="LO2733" i="1"/>
  <c r="LN2684" i="1"/>
  <c r="LO2684" i="1"/>
  <c r="LI2677" i="1"/>
  <c r="LF2677" i="1"/>
  <c r="LN2636" i="1"/>
  <c r="LO2636" i="1"/>
  <c r="LI2629" i="1"/>
  <c r="LF2629" i="1"/>
  <c r="LN2625" i="1"/>
  <c r="LO2625" i="1"/>
  <c r="LN2622" i="1"/>
  <c r="LO2622" i="1"/>
  <c r="LN2612" i="1"/>
  <c r="LO2612" i="1"/>
  <c r="LJ2596" i="1"/>
  <c r="LG2596" i="1"/>
  <c r="LI2583" i="1"/>
  <c r="LF2583" i="1"/>
  <c r="LI2563" i="1"/>
  <c r="LF2563" i="1"/>
  <c r="LI2555" i="1"/>
  <c r="LF2555" i="1"/>
  <c r="LI2547" i="1"/>
  <c r="LF2547" i="1"/>
  <c r="LF2523" i="1"/>
  <c r="LI2523" i="1"/>
  <c r="LN2760" i="1"/>
  <c r="LO2760" i="1"/>
  <c r="LG2715" i="1"/>
  <c r="LJ2715" i="1"/>
  <c r="LN2658" i="1"/>
  <c r="LO2658" i="1"/>
  <c r="LN2581" i="1"/>
  <c r="LO2581" i="1"/>
  <c r="LN2549" i="1"/>
  <c r="LO2549" i="1"/>
  <c r="LN2434" i="1"/>
  <c r="LO2434" i="1"/>
  <c r="LF2534" i="1"/>
  <c r="LI2534" i="1"/>
  <c r="LN2507" i="1"/>
  <c r="LO2507" i="1"/>
  <c r="LN2449" i="1"/>
  <c r="LO2449" i="1"/>
  <c r="LI2410" i="1"/>
  <c r="LF2410" i="1"/>
  <c r="LN2401" i="1"/>
  <c r="LO2401" i="1"/>
  <c r="LN2387" i="1"/>
  <c r="LO2387" i="1"/>
  <c r="LF2347" i="1"/>
  <c r="LI2347" i="1"/>
  <c r="LF2335" i="1"/>
  <c r="LI2335" i="1"/>
  <c r="LF2331" i="1"/>
  <c r="LI2331" i="1"/>
  <c r="LF2327" i="1"/>
  <c r="LI2327" i="1"/>
  <c r="LF2303" i="1"/>
  <c r="LI2303" i="1"/>
  <c r="LF2291" i="1"/>
  <c r="LI2291" i="1"/>
  <c r="LN2252" i="1"/>
  <c r="LO2252" i="1"/>
  <c r="LN2236" i="1"/>
  <c r="LO2236" i="1"/>
  <c r="LN2228" i="1"/>
  <c r="LO2228" i="1"/>
  <c r="LN2196" i="1"/>
  <c r="LO2196" i="1"/>
  <c r="LN2180" i="1"/>
  <c r="LO2180" i="1"/>
  <c r="LF2127" i="1"/>
  <c r="LI2127" i="1"/>
  <c r="LN2112" i="1"/>
  <c r="LO2112" i="1"/>
  <c r="LF2099" i="1"/>
  <c r="LI2099" i="1"/>
  <c r="LJ2060" i="1"/>
  <c r="LG2060" i="1"/>
  <c r="LF2530" i="1"/>
  <c r="LI2530" i="1"/>
  <c r="LN2424" i="1"/>
  <c r="LO2424" i="1"/>
  <c r="LN2265" i="1"/>
  <c r="LO2265" i="1"/>
  <c r="LN2257" i="1"/>
  <c r="LO2257" i="1"/>
  <c r="LN2249" i="1"/>
  <c r="LO2249" i="1"/>
  <c r="LN2237" i="1"/>
  <c r="LO2237" i="1"/>
  <c r="LN2225" i="1"/>
  <c r="LO2225" i="1"/>
  <c r="LN2221" i="1"/>
  <c r="LO2221" i="1"/>
  <c r="LN2209" i="1"/>
  <c r="LO2209" i="1"/>
  <c r="LN2197" i="1"/>
  <c r="LO2197" i="1"/>
  <c r="LN2193" i="1"/>
  <c r="LO2193" i="1"/>
  <c r="LN2177" i="1"/>
  <c r="LO2177" i="1"/>
  <c r="LN2169" i="1"/>
  <c r="LO2169" i="1"/>
  <c r="LN2157" i="1"/>
  <c r="LO2157" i="1"/>
  <c r="LN2145" i="1"/>
  <c r="LO2145" i="1"/>
  <c r="LN2133" i="1"/>
  <c r="LO2133" i="1"/>
  <c r="LN2129" i="1"/>
  <c r="LO2129" i="1"/>
  <c r="LN2117" i="1"/>
  <c r="LO2117" i="1"/>
  <c r="LN2085" i="1"/>
  <c r="LO2085" i="1"/>
  <c r="LN2515" i="1"/>
  <c r="LO2515" i="1"/>
  <c r="LN2393" i="1"/>
  <c r="LO2393" i="1"/>
  <c r="LF2309" i="1"/>
  <c r="LI2309" i="1"/>
  <c r="LF2285" i="1"/>
  <c r="LI2285" i="1"/>
  <c r="LF2210" i="1"/>
  <c r="LI2210" i="1"/>
  <c r="LN2199" i="1"/>
  <c r="LO2199" i="1"/>
  <c r="LN2146" i="1"/>
  <c r="LO2146" i="1"/>
  <c r="LF2065" i="1"/>
  <c r="LI2065" i="1"/>
  <c r="LF2238" i="1"/>
  <c r="LI2238" i="1"/>
  <c r="LF2134" i="1"/>
  <c r="LI2134" i="1"/>
  <c r="LF2118" i="1"/>
  <c r="LI2118" i="1"/>
  <c r="LG2078" i="1"/>
  <c r="LJ2078" i="1"/>
  <c r="LJ1960" i="1"/>
  <c r="LG1960" i="1"/>
  <c r="LJ1928" i="1"/>
  <c r="LG1928" i="1"/>
  <c r="LJ1824" i="1"/>
  <c r="LG1824" i="1"/>
  <c r="LF2262" i="1"/>
  <c r="LI2262" i="1"/>
  <c r="LN2053" i="1"/>
  <c r="LO2053" i="1"/>
  <c r="LN1985" i="1"/>
  <c r="LO1985" i="1"/>
  <c r="LF1980" i="1"/>
  <c r="LI1980" i="1"/>
  <c r="LN1965" i="1"/>
  <c r="LO1965" i="1"/>
  <c r="LG1945" i="1"/>
  <c r="LJ1945" i="1"/>
  <c r="LG1941" i="1"/>
  <c r="LJ1941" i="1"/>
  <c r="LN1897" i="1"/>
  <c r="LO1897" i="1"/>
  <c r="LN1849" i="1"/>
  <c r="LO1849" i="1"/>
  <c r="LN1782" i="1"/>
  <c r="LO1782" i="1"/>
  <c r="LN1666" i="1"/>
  <c r="LO1666" i="1"/>
  <c r="LF1608" i="1"/>
  <c r="LI1608" i="1"/>
  <c r="LI4106" i="1"/>
  <c r="LF4106" i="1"/>
  <c r="LI4091" i="1"/>
  <c r="LF4091" i="1"/>
  <c r="LN4067" i="1"/>
  <c r="LO4067" i="1"/>
  <c r="LN4063" i="1"/>
  <c r="LO4063" i="1"/>
  <c r="LI4061" i="1"/>
  <c r="LF4061" i="1"/>
  <c r="LN4054" i="1"/>
  <c r="LO4054" i="1"/>
  <c r="LN4050" i="1"/>
  <c r="LO4050" i="1"/>
  <c r="LN4049" i="1"/>
  <c r="LO4049" i="1"/>
  <c r="LI4026" i="1"/>
  <c r="LF4026" i="1"/>
  <c r="LI4018" i="1"/>
  <c r="LF4018" i="1"/>
  <c r="LI4030" i="1"/>
  <c r="LF4030" i="1"/>
  <c r="LN4016" i="1"/>
  <c r="LO4016" i="1"/>
  <c r="LI4014" i="1"/>
  <c r="LF4014" i="1"/>
  <c r="LN3995" i="1"/>
  <c r="LO3995" i="1"/>
  <c r="LJ3989" i="1"/>
  <c r="LG3989" i="1"/>
  <c r="LF4000" i="1"/>
  <c r="LI4000" i="1"/>
  <c r="LF4119" i="1"/>
  <c r="LI4119" i="1"/>
  <c r="LN4111" i="1"/>
  <c r="LO4111" i="1"/>
  <c r="LJ4107" i="1"/>
  <c r="LG4107" i="1"/>
  <c r="LF4115" i="1"/>
  <c r="LI4115" i="1"/>
  <c r="LJ4101" i="1"/>
  <c r="LG4101" i="1"/>
  <c r="LN4100" i="1"/>
  <c r="LO4100" i="1"/>
  <c r="LF4098" i="1"/>
  <c r="LI4098" i="1"/>
  <c r="LN4097" i="1"/>
  <c r="LO4097" i="1"/>
  <c r="LI4087" i="1"/>
  <c r="LF4087" i="1"/>
  <c r="LN4074" i="1"/>
  <c r="LO4074" i="1"/>
  <c r="LI4067" i="1"/>
  <c r="LF4067" i="1"/>
  <c r="LN4042" i="1"/>
  <c r="LO4042" i="1"/>
  <c r="LN4079" i="1"/>
  <c r="LO4079" i="1"/>
  <c r="LI4057" i="1"/>
  <c r="LF4057" i="1"/>
  <c r="LN4051" i="1"/>
  <c r="LO4051" i="1"/>
  <c r="LG4049" i="1"/>
  <c r="LJ4049" i="1"/>
  <c r="LJ4042" i="1"/>
  <c r="LG4042" i="1"/>
  <c r="LI4024" i="1"/>
  <c r="LF4024" i="1"/>
  <c r="LI4016" i="1"/>
  <c r="LF4016" i="1"/>
  <c r="LN4041" i="1"/>
  <c r="LO4041" i="1"/>
  <c r="LN4031" i="1"/>
  <c r="LO4031" i="1"/>
  <c r="LI4036" i="1"/>
  <c r="LF4036" i="1"/>
  <c r="LI4028" i="1"/>
  <c r="LF4028" i="1"/>
  <c r="LI4022" i="1"/>
  <c r="LF4022" i="1"/>
  <c r="LN4012" i="1"/>
  <c r="LO4012" i="1"/>
  <c r="LN4005" i="1"/>
  <c r="LO4005" i="1"/>
  <c r="LN3994" i="1"/>
  <c r="LO3994" i="1"/>
  <c r="LN3992" i="1"/>
  <c r="LO3992" i="1"/>
  <c r="LN3989" i="1"/>
  <c r="LO3989" i="1"/>
  <c r="LF4011" i="1"/>
  <c r="LI4011" i="1"/>
  <c r="LF3995" i="1"/>
  <c r="LI3995" i="1"/>
  <c r="LN3988" i="1"/>
  <c r="LO3988" i="1"/>
  <c r="LI3984" i="1"/>
  <c r="LF3984" i="1"/>
  <c r="LN3985" i="1"/>
  <c r="LO3985" i="1"/>
  <c r="LJ3983" i="1"/>
  <c r="LG3983" i="1"/>
  <c r="LF3973" i="1"/>
  <c r="LI3973" i="1"/>
  <c r="LI3956" i="1"/>
  <c r="LF3956" i="1"/>
  <c r="LG3947" i="1"/>
  <c r="LJ3947" i="1"/>
  <c r="LG3939" i="1"/>
  <c r="LJ3939" i="1"/>
  <c r="LG3931" i="1"/>
  <c r="LJ3931" i="1"/>
  <c r="LG3923" i="1"/>
  <c r="LJ3923" i="1"/>
  <c r="LN3952" i="1"/>
  <c r="LO3952" i="1"/>
  <c r="LI3939" i="1"/>
  <c r="LF3939" i="1"/>
  <c r="LI3931" i="1"/>
  <c r="LF3931" i="1"/>
  <c r="LI3923" i="1"/>
  <c r="LF3923" i="1"/>
  <c r="LN3969" i="1"/>
  <c r="LO3969" i="1"/>
  <c r="LN3968" i="1"/>
  <c r="LO3968" i="1"/>
  <c r="LN3945" i="1"/>
  <c r="LO3945" i="1"/>
  <c r="LN3934" i="1"/>
  <c r="LO3934" i="1"/>
  <c r="LN3915" i="1"/>
  <c r="LO3915" i="1"/>
  <c r="LN3912" i="1"/>
  <c r="LO3912" i="1"/>
  <c r="LF3906" i="1"/>
  <c r="LI3906" i="1"/>
  <c r="LG3903" i="1"/>
  <c r="LJ3903" i="1"/>
  <c r="LF3898" i="1"/>
  <c r="LI3898" i="1"/>
  <c r="LG3887" i="1"/>
  <c r="LJ3887" i="1"/>
  <c r="LG3879" i="1"/>
  <c r="LJ3879" i="1"/>
  <c r="LJ3871" i="1"/>
  <c r="LG3871" i="1"/>
  <c r="LJ3863" i="1"/>
  <c r="LG3863" i="1"/>
  <c r="LJ3855" i="1"/>
  <c r="LG3855" i="1"/>
  <c r="LJ3847" i="1"/>
  <c r="LG3847" i="1"/>
  <c r="LJ3839" i="1"/>
  <c r="LG3839" i="1"/>
  <c r="LF3933" i="1"/>
  <c r="LI3933" i="1"/>
  <c r="LN3904" i="1"/>
  <c r="LO3904" i="1"/>
  <c r="LI3887" i="1"/>
  <c r="LF3887" i="1"/>
  <c r="LI3879" i="1"/>
  <c r="LF3879" i="1"/>
  <c r="LF3929" i="1"/>
  <c r="LI3929" i="1"/>
  <c r="LN3857" i="1"/>
  <c r="LO3857" i="1"/>
  <c r="LN3848" i="1"/>
  <c r="LO3848" i="1"/>
  <c r="LF3889" i="1"/>
  <c r="LI3889" i="1"/>
  <c r="LN3882" i="1"/>
  <c r="LO3882" i="1"/>
  <c r="LI3818" i="1"/>
  <c r="LF3818" i="1"/>
  <c r="LF3885" i="1"/>
  <c r="LI3885" i="1"/>
  <c r="LN3825" i="1"/>
  <c r="LO3825" i="1"/>
  <c r="LN3810" i="1"/>
  <c r="LO3810" i="1"/>
  <c r="LN3801" i="1"/>
  <c r="LO3801" i="1"/>
  <c r="LN3794" i="1"/>
  <c r="LO3794" i="1"/>
  <c r="LN3785" i="1"/>
  <c r="LO3785" i="1"/>
  <c r="LN3778" i="1"/>
  <c r="LO3778" i="1"/>
  <c r="LN3769" i="1"/>
  <c r="LO3769" i="1"/>
  <c r="LI3764" i="1"/>
  <c r="LF3764" i="1"/>
  <c r="LI3806" i="1"/>
  <c r="LF3806" i="1"/>
  <c r="LI3826" i="1"/>
  <c r="LF3826" i="1"/>
  <c r="LI3812" i="1"/>
  <c r="LF3812" i="1"/>
  <c r="LN3797" i="1"/>
  <c r="LO3797" i="1"/>
  <c r="LN3781" i="1"/>
  <c r="LO3781" i="1"/>
  <c r="LI3772" i="1"/>
  <c r="LF3772" i="1"/>
  <c r="LJ3758" i="1"/>
  <c r="LG3758" i="1"/>
  <c r="LJ3750" i="1"/>
  <c r="LG3750" i="1"/>
  <c r="LJ3742" i="1"/>
  <c r="LG3742" i="1"/>
  <c r="LJ3734" i="1"/>
  <c r="LG3734" i="1"/>
  <c r="LJ3726" i="1"/>
  <c r="LG3726" i="1"/>
  <c r="LN3756" i="1"/>
  <c r="LO3756" i="1"/>
  <c r="LI3711" i="1"/>
  <c r="LF3711" i="1"/>
  <c r="LN3670" i="1"/>
  <c r="LO3670" i="1"/>
  <c r="LN3666" i="1"/>
  <c r="LO3666" i="1"/>
  <c r="LN3662" i="1"/>
  <c r="LO3662" i="1"/>
  <c r="LN3658" i="1"/>
  <c r="LO3658" i="1"/>
  <c r="LN3654" i="1"/>
  <c r="LO3654" i="1"/>
  <c r="LN3650" i="1"/>
  <c r="LO3650" i="1"/>
  <c r="LN3646" i="1"/>
  <c r="LO3646" i="1"/>
  <c r="LN3642" i="1"/>
  <c r="LO3642" i="1"/>
  <c r="LN3638" i="1"/>
  <c r="LO3638" i="1"/>
  <c r="LN3634" i="1"/>
  <c r="LO3634" i="1"/>
  <c r="LN3630" i="1"/>
  <c r="LO3630" i="1"/>
  <c r="LN3626" i="1"/>
  <c r="LO3626" i="1"/>
  <c r="LN3622" i="1"/>
  <c r="LO3622" i="1"/>
  <c r="LN3618" i="1"/>
  <c r="LO3618" i="1"/>
  <c r="LN3614" i="1"/>
  <c r="LO3614" i="1"/>
  <c r="LN3610" i="1"/>
  <c r="LO3610" i="1"/>
  <c r="LN3606" i="1"/>
  <c r="LO3606" i="1"/>
  <c r="LN3602" i="1"/>
  <c r="LO3602" i="1"/>
  <c r="LN3598" i="1"/>
  <c r="LO3598" i="1"/>
  <c r="LN3594" i="1"/>
  <c r="LO3594" i="1"/>
  <c r="LF3743" i="1"/>
  <c r="LI3743" i="1"/>
  <c r="LF3727" i="1"/>
  <c r="LI3727" i="1"/>
  <c r="LN3718" i="1"/>
  <c r="LO3718" i="1"/>
  <c r="LI3709" i="1"/>
  <c r="LF3709" i="1"/>
  <c r="LN3702" i="1"/>
  <c r="LO3702" i="1"/>
  <c r="LI3694" i="1"/>
  <c r="LF3694" i="1"/>
  <c r="LJ3691" i="1"/>
  <c r="LG3691" i="1"/>
  <c r="LI3678" i="1"/>
  <c r="LF3678" i="1"/>
  <c r="LJ3675" i="1"/>
  <c r="LG3675" i="1"/>
  <c r="LJ3671" i="1"/>
  <c r="LG3671" i="1"/>
  <c r="LJ3663" i="1"/>
  <c r="LG3663" i="1"/>
  <c r="LJ3655" i="1"/>
  <c r="LG3655" i="1"/>
  <c r="LJ3647" i="1"/>
  <c r="LG3647" i="1"/>
  <c r="LJ3639" i="1"/>
  <c r="LG3639" i="1"/>
  <c r="LJ3631" i="1"/>
  <c r="LG3631" i="1"/>
  <c r="LJ3623" i="1"/>
  <c r="LG3623" i="1"/>
  <c r="LJ3615" i="1"/>
  <c r="LG3615" i="1"/>
  <c r="LJ3607" i="1"/>
  <c r="LG3607" i="1"/>
  <c r="LJ3599" i="1"/>
  <c r="LG3599" i="1"/>
  <c r="LJ3591" i="1"/>
  <c r="LG3591" i="1"/>
  <c r="LI3770" i="1"/>
  <c r="LF3770" i="1"/>
  <c r="LI3715" i="1"/>
  <c r="LF3715" i="1"/>
  <c r="LI3707" i="1"/>
  <c r="LF3707" i="1"/>
  <c r="LI3699" i="1"/>
  <c r="LF3699" i="1"/>
  <c r="LN3692" i="1"/>
  <c r="LO3692" i="1"/>
  <c r="LN3676" i="1"/>
  <c r="LO3676" i="1"/>
  <c r="LF3664" i="1"/>
  <c r="LI3664" i="1"/>
  <c r="LF3648" i="1"/>
  <c r="LI3648" i="1"/>
  <c r="LF3644" i="1"/>
  <c r="LI3644" i="1"/>
  <c r="LF3640" i="1"/>
  <c r="LI3640" i="1"/>
  <c r="LF3636" i="1"/>
  <c r="LI3636" i="1"/>
  <c r="LF3632" i="1"/>
  <c r="LI3632" i="1"/>
  <c r="LF3628" i="1"/>
  <c r="LI3628" i="1"/>
  <c r="LF3624" i="1"/>
  <c r="LI3624" i="1"/>
  <c r="LF3620" i="1"/>
  <c r="LI3620" i="1"/>
  <c r="LF3616" i="1"/>
  <c r="LI3616" i="1"/>
  <c r="LF3612" i="1"/>
  <c r="LI3612" i="1"/>
  <c r="LF3608" i="1"/>
  <c r="LI3608" i="1"/>
  <c r="LF3604" i="1"/>
  <c r="LI3604" i="1"/>
  <c r="LF3600" i="1"/>
  <c r="LI3600" i="1"/>
  <c r="LF3596" i="1"/>
  <c r="LI3596" i="1"/>
  <c r="LF3592" i="1"/>
  <c r="LI3592" i="1"/>
  <c r="LI3576" i="1"/>
  <c r="LF3576" i="1"/>
  <c r="LN3561" i="1"/>
  <c r="LO3561" i="1"/>
  <c r="LI3590" i="1"/>
  <c r="LF3590" i="1"/>
  <c r="LI3582" i="1"/>
  <c r="LF3582" i="1"/>
  <c r="LI3574" i="1"/>
  <c r="LF3574" i="1"/>
  <c r="LI3566" i="1"/>
  <c r="LF3566" i="1"/>
  <c r="LI3558" i="1"/>
  <c r="LF3558" i="1"/>
  <c r="LI3550" i="1"/>
  <c r="LF3550" i="1"/>
  <c r="LI3542" i="1"/>
  <c r="LF3542" i="1"/>
  <c r="LI3534" i="1"/>
  <c r="LF3534" i="1"/>
  <c r="LN3508" i="1"/>
  <c r="LO3508" i="1"/>
  <c r="LN3500" i="1"/>
  <c r="LO3500" i="1"/>
  <c r="LN3496" i="1"/>
  <c r="LO3496" i="1"/>
  <c r="LN3492" i="1"/>
  <c r="LO3492" i="1"/>
  <c r="LN3657" i="1"/>
  <c r="LO3657" i="1"/>
  <c r="LN3641" i="1"/>
  <c r="LO3641" i="1"/>
  <c r="LN3625" i="1"/>
  <c r="LO3625" i="1"/>
  <c r="LN3609" i="1"/>
  <c r="LO3609" i="1"/>
  <c r="LN3593" i="1"/>
  <c r="LO3593" i="1"/>
  <c r="LI3580" i="1"/>
  <c r="LF3580" i="1"/>
  <c r="LN3565" i="1"/>
  <c r="LO3565" i="1"/>
  <c r="LI3548" i="1"/>
  <c r="LF3548" i="1"/>
  <c r="LJ3525" i="1"/>
  <c r="LG3525" i="1"/>
  <c r="LJ3517" i="1"/>
  <c r="LG3517" i="1"/>
  <c r="LF3522" i="1"/>
  <c r="LI3522" i="1"/>
  <c r="LN3498" i="1"/>
  <c r="LO3498" i="1"/>
  <c r="LI3476" i="1"/>
  <c r="LF3476" i="1"/>
  <c r="LN3472" i="1"/>
  <c r="LO3472" i="1"/>
  <c r="LI3460" i="1"/>
  <c r="LF3460" i="1"/>
  <c r="LN3546" i="1"/>
  <c r="LO3546" i="1"/>
  <c r="LF3506" i="1"/>
  <c r="LI3506" i="1"/>
  <c r="LN3475" i="1"/>
  <c r="LO3475" i="1"/>
  <c r="LN3464" i="1"/>
  <c r="LO3464" i="1"/>
  <c r="LN3461" i="1"/>
  <c r="LO3461" i="1"/>
  <c r="LN3510" i="1"/>
  <c r="LO3510" i="1"/>
  <c r="LF3490" i="1"/>
  <c r="LI3490" i="1"/>
  <c r="LN3432" i="1"/>
  <c r="LO3432" i="1"/>
  <c r="LN3430" i="1"/>
  <c r="LO3430" i="1"/>
  <c r="LN3427" i="1"/>
  <c r="LO3427" i="1"/>
  <c r="LN3450" i="1"/>
  <c r="LO3450" i="1"/>
  <c r="LN3449" i="1"/>
  <c r="LO3449" i="1"/>
  <c r="LN3375" i="1"/>
  <c r="LO3375" i="1"/>
  <c r="LN3367" i="1"/>
  <c r="LO3367" i="1"/>
  <c r="LN3359" i="1"/>
  <c r="LO3359" i="1"/>
  <c r="LN3481" i="1"/>
  <c r="LO3481" i="1"/>
  <c r="LF3470" i="1"/>
  <c r="LI3470" i="1"/>
  <c r="LN3465" i="1"/>
  <c r="LO3465" i="1"/>
  <c r="LN3454" i="1"/>
  <c r="LO3454" i="1"/>
  <c r="LN3442" i="1"/>
  <c r="LO3442" i="1"/>
  <c r="LF3365" i="1"/>
  <c r="LI3365" i="1"/>
  <c r="LN3320" i="1"/>
  <c r="LO3320" i="1"/>
  <c r="LN3257" i="1"/>
  <c r="LO3257" i="1"/>
  <c r="LF3248" i="1"/>
  <c r="LI3248" i="1"/>
  <c r="LN3241" i="1"/>
  <c r="LO3241" i="1"/>
  <c r="LF3232" i="1"/>
  <c r="LI3232" i="1"/>
  <c r="LN3441" i="1"/>
  <c r="LO3441" i="1"/>
  <c r="LN3438" i="1"/>
  <c r="LO3438" i="1"/>
  <c r="LN3437" i="1"/>
  <c r="LO3437" i="1"/>
  <c r="LN3436" i="1"/>
  <c r="LO3436" i="1"/>
  <c r="LI3422" i="1"/>
  <c r="LF3422" i="1"/>
  <c r="LJ3421" i="1"/>
  <c r="LG3421" i="1"/>
  <c r="LN3406" i="1"/>
  <c r="LO3406" i="1"/>
  <c r="LN3405" i="1"/>
  <c r="LO3405" i="1"/>
  <c r="LN3404" i="1"/>
  <c r="LO3404" i="1"/>
  <c r="LI3390" i="1"/>
  <c r="LF3390" i="1"/>
  <c r="LN3388" i="1"/>
  <c r="LO3388" i="1"/>
  <c r="LF3377" i="1"/>
  <c r="LI3377" i="1"/>
  <c r="LG3443" i="1"/>
  <c r="LJ3443" i="1"/>
  <c r="LN3433" i="1"/>
  <c r="LO3433" i="1"/>
  <c r="LN3426" i="1"/>
  <c r="LO3426" i="1"/>
  <c r="LN3417" i="1"/>
  <c r="LO3417" i="1"/>
  <c r="LN3410" i="1"/>
  <c r="LO3410" i="1"/>
  <c r="LN3401" i="1"/>
  <c r="LO3401" i="1"/>
  <c r="LJ3395" i="1"/>
  <c r="LG3395" i="1"/>
  <c r="LN3374" i="1"/>
  <c r="LO3374" i="1"/>
  <c r="LN3330" i="1"/>
  <c r="LO3330" i="1"/>
  <c r="LN3324" i="1"/>
  <c r="LO3324" i="1"/>
  <c r="LN3276" i="1"/>
  <c r="LO3276" i="1"/>
  <c r="LN3250" i="1"/>
  <c r="LO3250" i="1"/>
  <c r="LN3218" i="1"/>
  <c r="LO3218" i="1"/>
  <c r="LN3208" i="1"/>
  <c r="LO3208" i="1"/>
  <c r="LN3200" i="1"/>
  <c r="LO3200" i="1"/>
  <c r="LN3192" i="1"/>
  <c r="LO3192" i="1"/>
  <c r="LN3332" i="1"/>
  <c r="LO3332" i="1"/>
  <c r="LF3293" i="1"/>
  <c r="LI3293" i="1"/>
  <c r="LF3252" i="1"/>
  <c r="LI3252" i="1"/>
  <c r="LF3245" i="1"/>
  <c r="LI3245" i="1"/>
  <c r="LN3158" i="1"/>
  <c r="LO3158" i="1"/>
  <c r="LF3385" i="1"/>
  <c r="LI3385" i="1"/>
  <c r="LG3337" i="1"/>
  <c r="LJ3337" i="1"/>
  <c r="LG3266" i="1"/>
  <c r="LJ3266" i="1"/>
  <c r="LF3261" i="1"/>
  <c r="LI3261" i="1"/>
  <c r="LI3227" i="1"/>
  <c r="LF3227" i="1"/>
  <c r="LN3159" i="1"/>
  <c r="LO3159" i="1"/>
  <c r="LN3341" i="1"/>
  <c r="LO3341" i="1"/>
  <c r="LF3224" i="1"/>
  <c r="LI3224" i="1"/>
  <c r="LN3394" i="1"/>
  <c r="LO3394" i="1"/>
  <c r="LN3348" i="1"/>
  <c r="LO3348" i="1"/>
  <c r="LF3325" i="1"/>
  <c r="LI3325" i="1"/>
  <c r="LN3305" i="1"/>
  <c r="LO3305" i="1"/>
  <c r="LN3272" i="1"/>
  <c r="LO3272" i="1"/>
  <c r="LN3265" i="1"/>
  <c r="LO3265" i="1"/>
  <c r="LN3254" i="1"/>
  <c r="LO3254" i="1"/>
  <c r="LN3240" i="1"/>
  <c r="LO3240" i="1"/>
  <c r="LF3236" i="1"/>
  <c r="LI3236" i="1"/>
  <c r="LI3214" i="1"/>
  <c r="LF3214" i="1"/>
  <c r="LN3186" i="1"/>
  <c r="LO3186" i="1"/>
  <c r="LN3165" i="1"/>
  <c r="LO3165" i="1"/>
  <c r="LI3158" i="1"/>
  <c r="LF3158" i="1"/>
  <c r="LN3154" i="1"/>
  <c r="LO3154" i="1"/>
  <c r="LN3073" i="1"/>
  <c r="LO3073" i="1"/>
  <c r="LN3065" i="1"/>
  <c r="LO3065" i="1"/>
  <c r="LN3057" i="1"/>
  <c r="LO3057" i="1"/>
  <c r="LN3049" i="1"/>
  <c r="LO3049" i="1"/>
  <c r="LN3041" i="1"/>
  <c r="LO3041" i="1"/>
  <c r="LN3033" i="1"/>
  <c r="LO3033" i="1"/>
  <c r="LN3025" i="1"/>
  <c r="LO3025" i="1"/>
  <c r="LN3017" i="1"/>
  <c r="LO3017" i="1"/>
  <c r="LN3116" i="1"/>
  <c r="LO3116" i="1"/>
  <c r="LN3084" i="1"/>
  <c r="LO3084" i="1"/>
  <c r="LF3068" i="1"/>
  <c r="LI3068" i="1"/>
  <c r="LF3052" i="1"/>
  <c r="LI3052" i="1"/>
  <c r="LF3036" i="1"/>
  <c r="LI3036" i="1"/>
  <c r="LF3020" i="1"/>
  <c r="LI3020" i="1"/>
  <c r="LN2973" i="1"/>
  <c r="LO2973" i="1"/>
  <c r="LF2944" i="1"/>
  <c r="LI2944" i="1"/>
  <c r="LF2928" i="1"/>
  <c r="LI2928" i="1"/>
  <c r="LF2896" i="1"/>
  <c r="LI2896" i="1"/>
  <c r="LN2890" i="1"/>
  <c r="LO2890" i="1"/>
  <c r="LI2883" i="1"/>
  <c r="LF2883" i="1"/>
  <c r="LN3155" i="1"/>
  <c r="LO3155" i="1"/>
  <c r="LN2981" i="1"/>
  <c r="LO2981" i="1"/>
  <c r="LN2965" i="1"/>
  <c r="LO2965" i="1"/>
  <c r="LN2914" i="1"/>
  <c r="LO2914" i="1"/>
  <c r="LN3133" i="1"/>
  <c r="LO3133" i="1"/>
  <c r="LF3112" i="1"/>
  <c r="LI3112" i="1"/>
  <c r="LN3009" i="1"/>
  <c r="LO3009" i="1"/>
  <c r="LN2998" i="1"/>
  <c r="LO2998" i="1"/>
  <c r="LN2971" i="1"/>
  <c r="LO2971" i="1"/>
  <c r="LN2966" i="1"/>
  <c r="LO2966" i="1"/>
  <c r="LJ2960" i="1"/>
  <c r="LG2960" i="1"/>
  <c r="LF2956" i="1"/>
  <c r="LI2956" i="1"/>
  <c r="LI2943" i="1"/>
  <c r="LF2943" i="1"/>
  <c r="LF2924" i="1"/>
  <c r="LI2924" i="1"/>
  <c r="LN2902" i="1"/>
  <c r="LO2902" i="1"/>
  <c r="LN2870" i="1"/>
  <c r="LO2870" i="1"/>
  <c r="LG2946" i="1"/>
  <c r="LJ2946" i="1"/>
  <c r="LN2893" i="1"/>
  <c r="LO2893" i="1"/>
  <c r="LF2876" i="1"/>
  <c r="LI2876" i="1"/>
  <c r="LN2865" i="1"/>
  <c r="LO2865" i="1"/>
  <c r="LN2833" i="1"/>
  <c r="LO2833" i="1"/>
  <c r="LN2801" i="1"/>
  <c r="LO2801" i="1"/>
  <c r="LN2769" i="1"/>
  <c r="LO2769" i="1"/>
  <c r="LN2737" i="1"/>
  <c r="LO2737" i="1"/>
  <c r="LN2882" i="1"/>
  <c r="LO2882" i="1"/>
  <c r="LF2602" i="1"/>
  <c r="LI2602" i="1"/>
  <c r="LF2594" i="1"/>
  <c r="LI2594" i="1"/>
  <c r="LG2583" i="1"/>
  <c r="LJ2583" i="1"/>
  <c r="LG2575" i="1"/>
  <c r="LJ2575" i="1"/>
  <c r="LG2567" i="1"/>
  <c r="LJ2567" i="1"/>
  <c r="LF2558" i="1"/>
  <c r="LI2558" i="1"/>
  <c r="LF2546" i="1"/>
  <c r="LI2546" i="1"/>
  <c r="LF2877" i="1"/>
  <c r="LI2877" i="1"/>
  <c r="LN2853" i="1"/>
  <c r="LO2853" i="1"/>
  <c r="LN2846" i="1"/>
  <c r="LO2846" i="1"/>
  <c r="LN2821" i="1"/>
  <c r="LO2821" i="1"/>
  <c r="LN2814" i="1"/>
  <c r="LO2814" i="1"/>
  <c r="LN2789" i="1"/>
  <c r="LO2789" i="1"/>
  <c r="LN2782" i="1"/>
  <c r="LO2782" i="1"/>
  <c r="LN2757" i="1"/>
  <c r="LO2757" i="1"/>
  <c r="LN2750" i="1"/>
  <c r="LO2750" i="1"/>
  <c r="LN2725" i="1"/>
  <c r="LO2725" i="1"/>
  <c r="LG2711" i="1"/>
  <c r="LJ2711" i="1"/>
  <c r="LF2706" i="1"/>
  <c r="LI2706" i="1"/>
  <c r="LN2703" i="1"/>
  <c r="LO2703" i="1"/>
  <c r="LK2699" i="1"/>
  <c r="LH2699" i="1"/>
  <c r="LI2693" i="1"/>
  <c r="LF2693" i="1"/>
  <c r="LN2689" i="1"/>
  <c r="LO2689" i="1"/>
  <c r="LN2686" i="1"/>
  <c r="LO2686" i="1"/>
  <c r="LN2652" i="1"/>
  <c r="LO2652" i="1"/>
  <c r="LI2645" i="1"/>
  <c r="LF2645" i="1"/>
  <c r="LN2641" i="1"/>
  <c r="LO2641" i="1"/>
  <c r="LN2638" i="1"/>
  <c r="LO2638" i="1"/>
  <c r="LI2611" i="1"/>
  <c r="LF2611" i="1"/>
  <c r="LJ2608" i="1"/>
  <c r="LG2608" i="1"/>
  <c r="LI2595" i="1"/>
  <c r="LF2595" i="1"/>
  <c r="LJ2592" i="1"/>
  <c r="LG2592" i="1"/>
  <c r="LI2579" i="1"/>
  <c r="LF2579" i="1"/>
  <c r="LI2571" i="1"/>
  <c r="LF2571" i="1"/>
  <c r="LJ2568" i="1"/>
  <c r="LG2568" i="1"/>
  <c r="LF2539" i="1"/>
  <c r="LI2539" i="1"/>
  <c r="LF2531" i="1"/>
  <c r="LI2531" i="1"/>
  <c r="LG2524" i="1"/>
  <c r="LJ2524" i="1"/>
  <c r="LF2519" i="1"/>
  <c r="LI2519" i="1"/>
  <c r="LF2925" i="1"/>
  <c r="LI2925" i="1"/>
  <c r="LN2908" i="1"/>
  <c r="LO2908" i="1"/>
  <c r="LN2896" i="1"/>
  <c r="LO2896" i="1"/>
  <c r="LN2720" i="1"/>
  <c r="LO2720" i="1"/>
  <c r="LN2626" i="1"/>
  <c r="LO2626" i="1"/>
  <c r="LN2609" i="1"/>
  <c r="LO2609" i="1"/>
  <c r="LN2593" i="1"/>
  <c r="LO2593" i="1"/>
  <c r="LN2577" i="1"/>
  <c r="LO2577" i="1"/>
  <c r="LN2561" i="1"/>
  <c r="LO2561" i="1"/>
  <c r="LN2545" i="1"/>
  <c r="LO2545" i="1"/>
  <c r="LN2450" i="1"/>
  <c r="LO2450" i="1"/>
  <c r="LN2386" i="1"/>
  <c r="LO2386" i="1"/>
  <c r="LF2514" i="1"/>
  <c r="LI2514" i="1"/>
  <c r="LN2506" i="1"/>
  <c r="LO2506" i="1"/>
  <c r="LN2496" i="1"/>
  <c r="LO2496" i="1"/>
  <c r="LN2475" i="1"/>
  <c r="LO2475" i="1"/>
  <c r="LN2464" i="1"/>
  <c r="LO2464" i="1"/>
  <c r="LI2458" i="1"/>
  <c r="LF2458" i="1"/>
  <c r="LN2452" i="1"/>
  <c r="LO2452" i="1"/>
  <c r="LF2439" i="1"/>
  <c r="LI2439" i="1"/>
  <c r="LN2420" i="1"/>
  <c r="LO2420" i="1"/>
  <c r="LN2404" i="1"/>
  <c r="LO2404" i="1"/>
  <c r="LF2363" i="1"/>
  <c r="LI2363" i="1"/>
  <c r="LG2348" i="1"/>
  <c r="LJ2348" i="1"/>
  <c r="LG2344" i="1"/>
  <c r="LJ2344" i="1"/>
  <c r="LG2340" i="1"/>
  <c r="LJ2340" i="1"/>
  <c r="LG2336" i="1"/>
  <c r="LJ2336" i="1"/>
  <c r="LG2332" i="1"/>
  <c r="LJ2332" i="1"/>
  <c r="LG2328" i="1"/>
  <c r="LJ2328" i="1"/>
  <c r="LG2324" i="1"/>
  <c r="LJ2324" i="1"/>
  <c r="LG2320" i="1"/>
  <c r="LJ2320" i="1"/>
  <c r="LG2316" i="1"/>
  <c r="LJ2316" i="1"/>
  <c r="LG2312" i="1"/>
  <c r="LJ2312" i="1"/>
  <c r="LG2308" i="1"/>
  <c r="LJ2308" i="1"/>
  <c r="LG2304" i="1"/>
  <c r="LJ2304" i="1"/>
  <c r="LG2300" i="1"/>
  <c r="LJ2300" i="1"/>
  <c r="LG2296" i="1"/>
  <c r="LJ2296" i="1"/>
  <c r="LG2292" i="1"/>
  <c r="LJ2292" i="1"/>
  <c r="LG2288" i="1"/>
  <c r="LJ2288" i="1"/>
  <c r="LN2284" i="1"/>
  <c r="LO2284" i="1"/>
  <c r="LN2276" i="1"/>
  <c r="LO2276" i="1"/>
  <c r="LN2268" i="1"/>
  <c r="LO2268" i="1"/>
  <c r="LF2139" i="1"/>
  <c r="LI2139" i="1"/>
  <c r="LF2123" i="1"/>
  <c r="LI2123" i="1"/>
  <c r="LN2108" i="1"/>
  <c r="LO2108" i="1"/>
  <c r="LN2104" i="1"/>
  <c r="LO2104" i="1"/>
  <c r="LN2100" i="1"/>
  <c r="LO2100" i="1"/>
  <c r="LN2096" i="1"/>
  <c r="LO2096" i="1"/>
  <c r="LG2092" i="1"/>
  <c r="LJ2092" i="1"/>
  <c r="LF2087" i="1"/>
  <c r="LI2087" i="1"/>
  <c r="LF2083" i="1"/>
  <c r="LI2083" i="1"/>
  <c r="LF2079" i="1"/>
  <c r="LI2079" i="1"/>
  <c r="LI2071" i="1"/>
  <c r="LF2071" i="1"/>
  <c r="LI2063" i="1"/>
  <c r="LF2063" i="1"/>
  <c r="LN2365" i="1"/>
  <c r="LO2365" i="1"/>
  <c r="LN2361" i="1"/>
  <c r="LO2361" i="1"/>
  <c r="LN2357" i="1"/>
  <c r="LO2357" i="1"/>
  <c r="LN2353" i="1"/>
  <c r="LO2353" i="1"/>
  <c r="LN2349" i="1"/>
  <c r="LO2349" i="1"/>
  <c r="LN2345" i="1"/>
  <c r="LO2345" i="1"/>
  <c r="LN2341" i="1"/>
  <c r="LO2341" i="1"/>
  <c r="LN2337" i="1"/>
  <c r="LO2337" i="1"/>
  <c r="LN2333" i="1"/>
  <c r="LO2333" i="1"/>
  <c r="LN2329" i="1"/>
  <c r="LO2329" i="1"/>
  <c r="LN2325" i="1"/>
  <c r="LO2325" i="1"/>
  <c r="LN2321" i="1"/>
  <c r="LO2321" i="1"/>
  <c r="LN2317" i="1"/>
  <c r="LO2317" i="1"/>
  <c r="LN2313" i="1"/>
  <c r="LO2313" i="1"/>
  <c r="LN2309" i="1"/>
  <c r="LO2309" i="1"/>
  <c r="LN2305" i="1"/>
  <c r="LO2305" i="1"/>
  <c r="LN2301" i="1"/>
  <c r="LO2301" i="1"/>
  <c r="LN2297" i="1"/>
  <c r="LO2297" i="1"/>
  <c r="LN2293" i="1"/>
  <c r="LO2293" i="1"/>
  <c r="LN2289" i="1"/>
  <c r="LO2289" i="1"/>
  <c r="LN2285" i="1"/>
  <c r="LO2285" i="1"/>
  <c r="LN2281" i="1"/>
  <c r="LO2281" i="1"/>
  <c r="LN2277" i="1"/>
  <c r="LO2277" i="1"/>
  <c r="LN2273" i="1"/>
  <c r="LO2273" i="1"/>
  <c r="LN2269" i="1"/>
  <c r="LO2269" i="1"/>
  <c r="LF2526" i="1"/>
  <c r="LI2526" i="1"/>
  <c r="LF2506" i="1"/>
  <c r="LI2506" i="1"/>
  <c r="LN2498" i="1"/>
  <c r="LO2498" i="1"/>
  <c r="LN2482" i="1"/>
  <c r="LO2482" i="1"/>
  <c r="LN2466" i="1"/>
  <c r="LO2466" i="1"/>
  <c r="LN2414" i="1"/>
  <c r="LO2414" i="1"/>
  <c r="LN2398" i="1"/>
  <c r="LO2398" i="1"/>
  <c r="LF2367" i="1"/>
  <c r="LI2367" i="1"/>
  <c r="LG2358" i="1"/>
  <c r="LJ2358" i="1"/>
  <c r="LF2353" i="1"/>
  <c r="LI2353" i="1"/>
  <c r="LG2346" i="1"/>
  <c r="LJ2346" i="1"/>
  <c r="LF2337" i="1"/>
  <c r="LI2337" i="1"/>
  <c r="LG2330" i="1"/>
  <c r="LJ2330" i="1"/>
  <c r="LF2321" i="1"/>
  <c r="LI2321" i="1"/>
  <c r="LG2314" i="1"/>
  <c r="LJ2314" i="1"/>
  <c r="LF2305" i="1"/>
  <c r="LI2305" i="1"/>
  <c r="LG2298" i="1"/>
  <c r="LJ2298" i="1"/>
  <c r="LF2293" i="1"/>
  <c r="LI2293" i="1"/>
  <c r="LG2270" i="1"/>
  <c r="LJ2270" i="1"/>
  <c r="LF2269" i="1"/>
  <c r="LI2269" i="1"/>
  <c r="LN2266" i="1"/>
  <c r="LO2266" i="1"/>
  <c r="LN2250" i="1"/>
  <c r="LO2250" i="1"/>
  <c r="LN2231" i="1"/>
  <c r="LO2231" i="1"/>
  <c r="LF2226" i="1"/>
  <c r="LI2226" i="1"/>
  <c r="LN2186" i="1"/>
  <c r="LO2186" i="1"/>
  <c r="LF2102" i="1"/>
  <c r="LI2102" i="1"/>
  <c r="LN2246" i="1"/>
  <c r="LO2246" i="1"/>
  <c r="LF2222" i="1"/>
  <c r="LI2222" i="1"/>
  <c r="LN2182" i="1"/>
  <c r="LO2182" i="1"/>
  <c r="LF2158" i="1"/>
  <c r="LI2158" i="1"/>
  <c r="LF2154" i="1"/>
  <c r="LI2154" i="1"/>
  <c r="LN2077" i="1"/>
  <c r="LO2077" i="1"/>
  <c r="LN1987" i="1"/>
  <c r="LO1987" i="1"/>
  <c r="LN1979" i="1"/>
  <c r="LO1979" i="1"/>
  <c r="LN1971" i="1"/>
  <c r="LO1971" i="1"/>
  <c r="LN1811" i="1"/>
  <c r="LO1811" i="1"/>
  <c r="LN1807" i="1"/>
  <c r="LO1807" i="1"/>
  <c r="LN1803" i="1"/>
  <c r="LO1803" i="1"/>
  <c r="LF2186" i="1"/>
  <c r="LI2186" i="1"/>
  <c r="LN2175" i="1"/>
  <c r="LO2175" i="1"/>
  <c r="LF2170" i="1"/>
  <c r="LI2170" i="1"/>
  <c r="LN2159" i="1"/>
  <c r="LO2159" i="1"/>
  <c r="LF2150" i="1"/>
  <c r="LI2150" i="1"/>
  <c r="LN2119" i="1"/>
  <c r="LO2119" i="1"/>
  <c r="LN2083" i="1"/>
  <c r="LO2083" i="1"/>
  <c r="LI2051" i="1"/>
  <c r="LF2051" i="1"/>
  <c r="LJ2048" i="1"/>
  <c r="LG2048" i="1"/>
  <c r="LI2035" i="1"/>
  <c r="LF2035" i="1"/>
  <c r="LJ2032" i="1"/>
  <c r="LG2032" i="1"/>
  <c r="LI2019" i="1"/>
  <c r="LF2019" i="1"/>
  <c r="LJ2016" i="1"/>
  <c r="LG2016" i="1"/>
  <c r="LI2003" i="1"/>
  <c r="LF2003" i="1"/>
  <c r="LJ2000" i="1"/>
  <c r="LG2000" i="1"/>
  <c r="LI1963" i="1"/>
  <c r="LF1963" i="1"/>
  <c r="LI1955" i="1"/>
  <c r="LF1955" i="1"/>
  <c r="LI1947" i="1"/>
  <c r="LF1947" i="1"/>
  <c r="LI1939" i="1"/>
  <c r="LF1939" i="1"/>
  <c r="LI1931" i="1"/>
  <c r="LF1931" i="1"/>
  <c r="LI1923" i="1"/>
  <c r="LF1923" i="1"/>
  <c r="LJ1912" i="1"/>
  <c r="LG1912" i="1"/>
  <c r="LJ1904" i="1"/>
  <c r="LG1904" i="1"/>
  <c r="LI1895" i="1"/>
  <c r="LF1895" i="1"/>
  <c r="LJ1892" i="1"/>
  <c r="LG1892" i="1"/>
  <c r="LI1879" i="1"/>
  <c r="LF1879" i="1"/>
  <c r="LJ1876" i="1"/>
  <c r="LG1876" i="1"/>
  <c r="LI1863" i="1"/>
  <c r="LF1863" i="1"/>
  <c r="LJ1860" i="1"/>
  <c r="LG1860" i="1"/>
  <c r="LI1847" i="1"/>
  <c r="LF1847" i="1"/>
  <c r="LJ1844" i="1"/>
  <c r="LG1844" i="1"/>
  <c r="LI1831" i="1"/>
  <c r="LF1831" i="1"/>
  <c r="LJ1828" i="1"/>
  <c r="LG1828" i="1"/>
  <c r="LI1815" i="1"/>
  <c r="LF1815" i="1"/>
  <c r="LJ1812" i="1"/>
  <c r="LG1812" i="1"/>
  <c r="LI1799" i="1"/>
  <c r="LF1799" i="1"/>
  <c r="LI1795" i="1"/>
  <c r="LF1795" i="1"/>
  <c r="LJ1792" i="1"/>
  <c r="LG1792" i="1"/>
  <c r="LF2246" i="1"/>
  <c r="LI2246" i="1"/>
  <c r="LF2182" i="1"/>
  <c r="LI2182" i="1"/>
  <c r="LN2065" i="1"/>
  <c r="LO2065" i="1"/>
  <c r="LN2057" i="1"/>
  <c r="LO2057" i="1"/>
  <c r="LN2041" i="1"/>
  <c r="LO2041" i="1"/>
  <c r="LN2025" i="1"/>
  <c r="LO2025" i="1"/>
  <c r="LN2009" i="1"/>
  <c r="LO2009" i="1"/>
  <c r="LN1993" i="1"/>
  <c r="LO1993" i="1"/>
  <c r="LN1989" i="1"/>
  <c r="LO1989" i="1"/>
  <c r="LN1969" i="1"/>
  <c r="LO1969" i="1"/>
  <c r="LF1964" i="1"/>
  <c r="LI1964" i="1"/>
  <c r="LN1961" i="1"/>
  <c r="LO1961" i="1"/>
  <c r="LF1960" i="1"/>
  <c r="LI1960" i="1"/>
  <c r="LN1957" i="1"/>
  <c r="LO1957" i="1"/>
  <c r="LF1956" i="1"/>
  <c r="LI1956" i="1"/>
  <c r="LN1953" i="1"/>
  <c r="LO1953" i="1"/>
  <c r="LF1952" i="1"/>
  <c r="LI1952" i="1"/>
  <c r="LN1949" i="1"/>
  <c r="LO1949" i="1"/>
  <c r="LF1948" i="1"/>
  <c r="LI1948" i="1"/>
  <c r="LN1945" i="1"/>
  <c r="LO1945" i="1"/>
  <c r="LF1944" i="1"/>
  <c r="LI1944" i="1"/>
  <c r="LN1941" i="1"/>
  <c r="LO1941" i="1"/>
  <c r="LF1940" i="1"/>
  <c r="LI1940" i="1"/>
  <c r="LN1937" i="1"/>
  <c r="LO1937" i="1"/>
  <c r="LF1936" i="1"/>
  <c r="LI1936" i="1"/>
  <c r="LN1933" i="1"/>
  <c r="LO1933" i="1"/>
  <c r="LF1932" i="1"/>
  <c r="LI1932" i="1"/>
  <c r="LN1929" i="1"/>
  <c r="LO1929" i="1"/>
  <c r="LF1928" i="1"/>
  <c r="LI1928" i="1"/>
  <c r="LN1925" i="1"/>
  <c r="LO1925" i="1"/>
  <c r="LF1924" i="1"/>
  <c r="LI1924" i="1"/>
  <c r="LN1921" i="1"/>
  <c r="LO1921" i="1"/>
  <c r="LF1920" i="1"/>
  <c r="LI1920" i="1"/>
  <c r="LN1885" i="1"/>
  <c r="LO1885" i="1"/>
  <c r="LN1869" i="1"/>
  <c r="LO1869" i="1"/>
  <c r="LN1853" i="1"/>
  <c r="LO1853" i="1"/>
  <c r="LN1837" i="1"/>
  <c r="LO1837" i="1"/>
  <c r="LN1821" i="1"/>
  <c r="LO1821" i="1"/>
  <c r="LN1785" i="1"/>
  <c r="LO1785" i="1"/>
  <c r="LI1781" i="1"/>
  <c r="LF1781" i="1"/>
  <c r="LN1766" i="1"/>
  <c r="LO1766" i="1"/>
  <c r="LN1758" i="1"/>
  <c r="LO1758" i="1"/>
  <c r="LN1750" i="1"/>
  <c r="LO1750" i="1"/>
  <c r="LN1742" i="1"/>
  <c r="LO1742" i="1"/>
  <c r="LN1734" i="1"/>
  <c r="LO1734" i="1"/>
  <c r="LN1726" i="1"/>
  <c r="LO1726" i="1"/>
  <c r="LN1718" i="1"/>
  <c r="LO1718" i="1"/>
  <c r="LN1710" i="1"/>
  <c r="LO1710" i="1"/>
  <c r="LF1704" i="1"/>
  <c r="LI1704" i="1"/>
  <c r="LN1682" i="1"/>
  <c r="LO1682" i="1"/>
  <c r="LF1672" i="1"/>
  <c r="LI1672" i="1"/>
  <c r="LN1639" i="1"/>
  <c r="LO1639" i="1"/>
  <c r="LN1637" i="1"/>
  <c r="LO1637" i="1"/>
  <c r="LF1624" i="1"/>
  <c r="LI1624" i="1"/>
  <c r="LI1595" i="1"/>
  <c r="LF1595" i="1"/>
  <c r="LN1591" i="1"/>
  <c r="LO1591" i="1"/>
  <c r="LN1589" i="1"/>
  <c r="LO1589" i="1"/>
  <c r="LN1570" i="1"/>
  <c r="LO1570" i="1"/>
  <c r="LF1560" i="1"/>
  <c r="LI1560" i="1"/>
  <c r="LN1538" i="1"/>
  <c r="LO1538" i="1"/>
  <c r="LI1779" i="1"/>
  <c r="LF1779" i="1"/>
  <c r="LN1707" i="1"/>
  <c r="LO1707" i="1"/>
  <c r="LF1692" i="1"/>
  <c r="LI1692" i="1"/>
  <c r="LN1686" i="1"/>
  <c r="LO1686" i="1"/>
  <c r="LN1672" i="1"/>
  <c r="LO1672" i="1"/>
  <c r="LN1659" i="1"/>
  <c r="LO1659" i="1"/>
  <c r="LN1625" i="1"/>
  <c r="LO1625" i="1"/>
  <c r="LN1608" i="1"/>
  <c r="LO1608" i="1"/>
  <c r="LN1593" i="1"/>
  <c r="LO1593" i="1"/>
  <c r="LN1563" i="1"/>
  <c r="LO1563" i="1"/>
  <c r="LN1545" i="1"/>
  <c r="LO1545" i="1"/>
  <c r="LN1529" i="1"/>
  <c r="LO1529" i="1"/>
  <c r="LG1462" i="1"/>
  <c r="LJ1462" i="1"/>
  <c r="LG1458" i="1"/>
  <c r="LJ1458" i="1"/>
  <c r="LG1454" i="1"/>
  <c r="LJ1454" i="1"/>
  <c r="LG1450" i="1"/>
  <c r="LJ1450" i="1"/>
  <c r="LG1446" i="1"/>
  <c r="LJ1446" i="1"/>
  <c r="LG1442" i="1"/>
  <c r="LJ1442" i="1"/>
  <c r="LF1437" i="1"/>
  <c r="LI1437" i="1"/>
  <c r="LG1418" i="1"/>
  <c r="LJ1418" i="1"/>
  <c r="LG1414" i="1"/>
  <c r="LJ1414" i="1"/>
  <c r="LG1410" i="1"/>
  <c r="LJ1410" i="1"/>
  <c r="LF1405" i="1"/>
  <c r="LI1405" i="1"/>
  <c r="LF1381" i="1"/>
  <c r="LI1381" i="1"/>
  <c r="LI1281" i="1"/>
  <c r="LF1281" i="1"/>
  <c r="LI1273" i="1"/>
  <c r="LF1273" i="1"/>
  <c r="LI1265" i="1"/>
  <c r="LF1265" i="1"/>
  <c r="LJ1254" i="1"/>
  <c r="LG1254" i="1"/>
  <c r="LI1245" i="1"/>
  <c r="LF1245" i="1"/>
  <c r="LI1229" i="1"/>
  <c r="LF1229" i="1"/>
  <c r="LI1217" i="1"/>
  <c r="LF1217" i="1"/>
  <c r="LJ1206" i="1"/>
  <c r="LG1206" i="1"/>
  <c r="LJ1198" i="1"/>
  <c r="LG1198" i="1"/>
  <c r="LI1189" i="1"/>
  <c r="LF1189" i="1"/>
  <c r="LI1181" i="1"/>
  <c r="LF1181" i="1"/>
  <c r="LI1173" i="1"/>
  <c r="LF1173" i="1"/>
  <c r="LI1165" i="1"/>
  <c r="LF1165" i="1"/>
  <c r="LI1157" i="1"/>
  <c r="LF1157" i="1"/>
  <c r="LI1149" i="1"/>
  <c r="LF1149" i="1"/>
  <c r="LI1141" i="1"/>
  <c r="LF1141" i="1"/>
  <c r="LI1133" i="1"/>
  <c r="LF1133" i="1"/>
  <c r="LG1122" i="1"/>
  <c r="LJ1122" i="1"/>
  <c r="LG1114" i="1"/>
  <c r="LJ1114" i="1"/>
  <c r="LG1106" i="1"/>
  <c r="LJ1106" i="1"/>
  <c r="LI1097" i="1"/>
  <c r="LF1097" i="1"/>
  <c r="LI1089" i="1"/>
  <c r="LF1089" i="1"/>
  <c r="LI1081" i="1"/>
  <c r="LF1081" i="1"/>
  <c r="LI1073" i="1"/>
  <c r="LF1073" i="1"/>
  <c r="LI1065" i="1"/>
  <c r="LF1065" i="1"/>
  <c r="LI1057" i="1"/>
  <c r="LF1057" i="1"/>
  <c r="LG1046" i="1"/>
  <c r="LJ1046" i="1"/>
  <c r="LG1038" i="1"/>
  <c r="LJ1038" i="1"/>
  <c r="LG1030" i="1"/>
  <c r="LJ1030" i="1"/>
  <c r="LN1693" i="1"/>
  <c r="LO1693" i="1"/>
  <c r="LN1613" i="1"/>
  <c r="LO1613" i="1"/>
  <c r="LN1549" i="1"/>
  <c r="LO1549" i="1"/>
  <c r="LN1523" i="1"/>
  <c r="LO1523" i="1"/>
  <c r="LN1519" i="1"/>
  <c r="LO1519" i="1"/>
  <c r="LN1515" i="1"/>
  <c r="LO1515" i="1"/>
  <c r="LN1511" i="1"/>
  <c r="LO1511" i="1"/>
  <c r="LN1507" i="1"/>
  <c r="LO1507" i="1"/>
  <c r="LN1503" i="1"/>
  <c r="LO1503" i="1"/>
  <c r="LN1499" i="1"/>
  <c r="LO1499" i="1"/>
  <c r="LN1495" i="1"/>
  <c r="LO1495" i="1"/>
  <c r="LN1491" i="1"/>
  <c r="LO1491" i="1"/>
  <c r="LN1487" i="1"/>
  <c r="LO1487" i="1"/>
  <c r="LN1483" i="1"/>
  <c r="LO1483" i="1"/>
  <c r="LN1479" i="1"/>
  <c r="LO1479" i="1"/>
  <c r="LN1475" i="1"/>
  <c r="LO1475" i="1"/>
  <c r="LN1471" i="1"/>
  <c r="LO1471" i="1"/>
  <c r="LN1467" i="1"/>
  <c r="LO1467" i="1"/>
  <c r="LN1463" i="1"/>
  <c r="LO1463" i="1"/>
  <c r="LN1459" i="1"/>
  <c r="LO1459" i="1"/>
  <c r="LN1455" i="1"/>
  <c r="LO1455" i="1"/>
  <c r="LN1451" i="1"/>
  <c r="LO1451" i="1"/>
  <c r="LN1447" i="1"/>
  <c r="LO1447" i="1"/>
  <c r="LN1443" i="1"/>
  <c r="LO1443" i="1"/>
  <c r="LN1439" i="1"/>
  <c r="LO1439" i="1"/>
  <c r="LN1435" i="1"/>
  <c r="LO1435" i="1"/>
  <c r="LN1431" i="1"/>
  <c r="LO1431" i="1"/>
  <c r="LN1427" i="1"/>
  <c r="LO1427" i="1"/>
  <c r="LN1423" i="1"/>
  <c r="LO1423" i="1"/>
  <c r="LN1419" i="1"/>
  <c r="LO1419" i="1"/>
  <c r="LN1415" i="1"/>
  <c r="LO1415" i="1"/>
  <c r="LN1411" i="1"/>
  <c r="LO1411" i="1"/>
  <c r="LN1407" i="1"/>
  <c r="LO1407" i="1"/>
  <c r="LN1403" i="1"/>
  <c r="LO1403" i="1"/>
  <c r="LN1399" i="1"/>
  <c r="LO1399" i="1"/>
  <c r="LN1395" i="1"/>
  <c r="LO1395" i="1"/>
  <c r="LN1391" i="1"/>
  <c r="LO1391" i="1"/>
  <c r="LN1387" i="1"/>
  <c r="LO1387" i="1"/>
  <c r="LN1383" i="1"/>
  <c r="LO1383" i="1"/>
  <c r="LN1379" i="1"/>
  <c r="LO1379" i="1"/>
  <c r="LN1375" i="1"/>
  <c r="LO1375" i="1"/>
  <c r="LN1371" i="1"/>
  <c r="LO1371" i="1"/>
  <c r="LN1367" i="1"/>
  <c r="LO1367" i="1"/>
  <c r="LN1363" i="1"/>
  <c r="LO1363" i="1"/>
  <c r="LN1359" i="1"/>
  <c r="LO1359" i="1"/>
  <c r="LN1355" i="1"/>
  <c r="LO1355" i="1"/>
  <c r="LN1351" i="1"/>
  <c r="LO1351" i="1"/>
  <c r="LN1347" i="1"/>
  <c r="LO1347" i="1"/>
  <c r="LN1343" i="1"/>
  <c r="LO1343" i="1"/>
  <c r="LN1339" i="1"/>
  <c r="LO1339" i="1"/>
  <c r="LN1335" i="1"/>
  <c r="LO1335" i="1"/>
  <c r="LN1331" i="1"/>
  <c r="LO1331" i="1"/>
  <c r="LN1327" i="1"/>
  <c r="LO1327" i="1"/>
  <c r="LN1323" i="1"/>
  <c r="LO1323" i="1"/>
  <c r="LN1319" i="1"/>
  <c r="LO1319" i="1"/>
  <c r="LN1315" i="1"/>
  <c r="LO1315" i="1"/>
  <c r="LN1311" i="1"/>
  <c r="LO1311" i="1"/>
  <c r="LN1307" i="1"/>
  <c r="LO1307" i="1"/>
  <c r="LN1303" i="1"/>
  <c r="LO1303" i="1"/>
  <c r="LN1299" i="1"/>
  <c r="LO1299" i="1"/>
  <c r="LN1295" i="1"/>
  <c r="LO1295" i="1"/>
  <c r="LN1291" i="1"/>
  <c r="LO1291" i="1"/>
  <c r="LN1287" i="1"/>
  <c r="LO1287" i="1"/>
  <c r="LN1768" i="1"/>
  <c r="LO1768" i="1"/>
  <c r="LI1759" i="1"/>
  <c r="LF1759" i="1"/>
  <c r="LN1736" i="1"/>
  <c r="LO1736" i="1"/>
  <c r="LI1727" i="1"/>
  <c r="LF1727" i="1"/>
  <c r="LN1697" i="1"/>
  <c r="LO1697" i="1"/>
  <c r="LI1687" i="1"/>
  <c r="LF1687" i="1"/>
  <c r="LN1681" i="1"/>
  <c r="LO1681" i="1"/>
  <c r="LI1671" i="1"/>
  <c r="LF1671" i="1"/>
  <c r="LN1662" i="1"/>
  <c r="LO1662" i="1"/>
  <c r="LI1639" i="1"/>
  <c r="LF1639" i="1"/>
  <c r="LF1620" i="1"/>
  <c r="LI1620" i="1"/>
  <c r="LN1601" i="1"/>
  <c r="LO1601" i="1"/>
  <c r="LI1591" i="1"/>
  <c r="LF1591" i="1"/>
  <c r="LN1585" i="1"/>
  <c r="LO1585" i="1"/>
  <c r="LI1575" i="1"/>
  <c r="LF1575" i="1"/>
  <c r="LN1550" i="1"/>
  <c r="LO1550" i="1"/>
  <c r="LF1540" i="1"/>
  <c r="LI1540" i="1"/>
  <c r="LI1527" i="1"/>
  <c r="LF1527" i="1"/>
  <c r="LG1524" i="1"/>
  <c r="LJ1524" i="1"/>
  <c r="LN1520" i="1"/>
  <c r="LO1520" i="1"/>
  <c r="LF1519" i="1"/>
  <c r="LI1519" i="1"/>
  <c r="LG1516" i="1"/>
  <c r="LJ1516" i="1"/>
  <c r="LN1512" i="1"/>
  <c r="LO1512" i="1"/>
  <c r="LF1511" i="1"/>
  <c r="LI1511" i="1"/>
  <c r="LG1508" i="1"/>
  <c r="LJ1508" i="1"/>
  <c r="LN1504" i="1"/>
  <c r="LO1504" i="1"/>
  <c r="LF1503" i="1"/>
  <c r="LI1503" i="1"/>
  <c r="LG1500" i="1"/>
  <c r="LJ1500" i="1"/>
  <c r="LN1496" i="1"/>
  <c r="LO1496" i="1"/>
  <c r="LF1495" i="1"/>
  <c r="LI1495" i="1"/>
  <c r="LG1492" i="1"/>
  <c r="LJ1492" i="1"/>
  <c r="LN1488" i="1"/>
  <c r="LO1488" i="1"/>
  <c r="LF1487" i="1"/>
  <c r="LI1487" i="1"/>
  <c r="LG1484" i="1"/>
  <c r="LJ1484" i="1"/>
  <c r="LG1452" i="1"/>
  <c r="LJ1452" i="1"/>
  <c r="LN1448" i="1"/>
  <c r="LO1448" i="1"/>
  <c r="LF1447" i="1"/>
  <c r="LI1447" i="1"/>
  <c r="LG1444" i="1"/>
  <c r="LJ1444" i="1"/>
  <c r="LN1440" i="1"/>
  <c r="LO1440" i="1"/>
  <c r="LF1439" i="1"/>
  <c r="LI1439" i="1"/>
  <c r="LG1432" i="1"/>
  <c r="LJ1432" i="1"/>
  <c r="LN1428" i="1"/>
  <c r="LO1428" i="1"/>
  <c r="LN1424" i="1"/>
  <c r="LO1424" i="1"/>
  <c r="LN1412" i="1"/>
  <c r="LO1412" i="1"/>
  <c r="LF1411" i="1"/>
  <c r="LI1411" i="1"/>
  <c r="LF1407" i="1"/>
  <c r="LI1407" i="1"/>
  <c r="LN1396" i="1"/>
  <c r="LO1396" i="1"/>
  <c r="LN1392" i="1"/>
  <c r="LO1392" i="1"/>
  <c r="LG1384" i="1"/>
  <c r="LJ1384" i="1"/>
  <c r="LN1376" i="1"/>
  <c r="LO1376" i="1"/>
  <c r="LF1375" i="1"/>
  <c r="LI1375" i="1"/>
  <c r="LG1372" i="1"/>
  <c r="LJ1372" i="1"/>
  <c r="LN1364" i="1"/>
  <c r="LO1364" i="1"/>
  <c r="LN1360" i="1"/>
  <c r="LO1360" i="1"/>
  <c r="LN1356" i="1"/>
  <c r="LO1356" i="1"/>
  <c r="LN1352" i="1"/>
  <c r="LO1352" i="1"/>
  <c r="LF1347" i="1"/>
  <c r="LI1347" i="1"/>
  <c r="LN1336" i="1"/>
  <c r="LO1336" i="1"/>
  <c r="LN1320" i="1"/>
  <c r="LO1320" i="1"/>
  <c r="LF1315" i="1"/>
  <c r="LI1315" i="1"/>
  <c r="LF1311" i="1"/>
  <c r="LI1311" i="1"/>
  <c r="LF1307" i="1"/>
  <c r="LI1307" i="1"/>
  <c r="LN1292" i="1"/>
  <c r="LO1292" i="1"/>
  <c r="LN1288" i="1"/>
  <c r="LO1288" i="1"/>
  <c r="LN1284" i="1"/>
  <c r="LO1284" i="1"/>
  <c r="LN1276" i="1"/>
  <c r="LO1276" i="1"/>
  <c r="LN1268" i="1"/>
  <c r="LO1268" i="1"/>
  <c r="LN1260" i="1"/>
  <c r="LO1260" i="1"/>
  <c r="LN1244" i="1"/>
  <c r="LO1244" i="1"/>
  <c r="LN1224" i="1"/>
  <c r="LO1224" i="1"/>
  <c r="LN1216" i="1"/>
  <c r="LO1216" i="1"/>
  <c r="LN1204" i="1"/>
  <c r="LO1204" i="1"/>
  <c r="LN1160" i="1"/>
  <c r="LO1160" i="1"/>
  <c r="LN1152" i="1"/>
  <c r="LO1152" i="1"/>
  <c r="LN1140" i="1"/>
  <c r="LO1140" i="1"/>
  <c r="LN1132" i="1"/>
  <c r="LO1132" i="1"/>
  <c r="LF1279" i="1"/>
  <c r="LI1279" i="1"/>
  <c r="LF1255" i="1"/>
  <c r="LI1255" i="1"/>
  <c r="LF1227" i="1"/>
  <c r="LI1227" i="1"/>
  <c r="LF1163" i="1"/>
  <c r="LI1163" i="1"/>
  <c r="LN1119" i="1"/>
  <c r="LO1119" i="1"/>
  <c r="LN1043" i="1"/>
  <c r="LO1043" i="1"/>
  <c r="LN1035" i="1"/>
  <c r="LO1035" i="1"/>
  <c r="LN945" i="1"/>
  <c r="LO945" i="1"/>
  <c r="LF1211" i="1"/>
  <c r="LI1211" i="1"/>
  <c r="LF1175" i="1"/>
  <c r="LI1175" i="1"/>
  <c r="LN1087" i="1"/>
  <c r="LO1087" i="1"/>
  <c r="LN1055" i="1"/>
  <c r="LO1055" i="1"/>
  <c r="LN819" i="1"/>
  <c r="LO819" i="1"/>
  <c r="LN811" i="1"/>
  <c r="LO811" i="1"/>
  <c r="LN803" i="1"/>
  <c r="LO803" i="1"/>
  <c r="LN795" i="1"/>
  <c r="LO795" i="1"/>
  <c r="LN787" i="1"/>
  <c r="LO787" i="1"/>
  <c r="LN779" i="1"/>
  <c r="LO779" i="1"/>
  <c r="LN771" i="1"/>
  <c r="LO771" i="1"/>
  <c r="LN763" i="1"/>
  <c r="LO763" i="1"/>
  <c r="LN755" i="1"/>
  <c r="LO755" i="1"/>
  <c r="LN747" i="1"/>
  <c r="LO747" i="1"/>
  <c r="LN739" i="1"/>
  <c r="LO739" i="1"/>
  <c r="LN731" i="1"/>
  <c r="LO731" i="1"/>
  <c r="LN723" i="1"/>
  <c r="LO723" i="1"/>
  <c r="LN715" i="1"/>
  <c r="LO715" i="1"/>
  <c r="LN707" i="1"/>
  <c r="LO707" i="1"/>
  <c r="LN699" i="1"/>
  <c r="LO699" i="1"/>
  <c r="LN691" i="1"/>
  <c r="LO691" i="1"/>
  <c r="LN683" i="1"/>
  <c r="LO683" i="1"/>
  <c r="LN675" i="1"/>
  <c r="LO675" i="1"/>
  <c r="LN667" i="1"/>
  <c r="LO667" i="1"/>
  <c r="LN659" i="1"/>
  <c r="LO659" i="1"/>
  <c r="LN651" i="1"/>
  <c r="LO651" i="1"/>
  <c r="LN643" i="1"/>
  <c r="LO643" i="1"/>
  <c r="LN635" i="1"/>
  <c r="LO635" i="1"/>
  <c r="LN627" i="1"/>
  <c r="LO627" i="1"/>
  <c r="LN619" i="1"/>
  <c r="LO619" i="1"/>
  <c r="LN611" i="1"/>
  <c r="LO611" i="1"/>
  <c r="LN603" i="1"/>
  <c r="LO603" i="1"/>
  <c r="LN595" i="1"/>
  <c r="LO595" i="1"/>
  <c r="LN587" i="1"/>
  <c r="LO587" i="1"/>
  <c r="LN579" i="1"/>
  <c r="LO579" i="1"/>
  <c r="LN571" i="1"/>
  <c r="LO571" i="1"/>
  <c r="LN563" i="1"/>
  <c r="LO563" i="1"/>
  <c r="LN555" i="1"/>
  <c r="LO555" i="1"/>
  <c r="LN547" i="1"/>
  <c r="LO547" i="1"/>
  <c r="LN539" i="1"/>
  <c r="LO539" i="1"/>
  <c r="LN531" i="1"/>
  <c r="LO531" i="1"/>
  <c r="LN523" i="1"/>
  <c r="LO523" i="1"/>
  <c r="LN515" i="1"/>
  <c r="LO515" i="1"/>
  <c r="LN507" i="1"/>
  <c r="LO507" i="1"/>
  <c r="LN499" i="1"/>
  <c r="LO499" i="1"/>
  <c r="LN491" i="1"/>
  <c r="LO491" i="1"/>
  <c r="LN483" i="1"/>
  <c r="LO483" i="1"/>
  <c r="LN475" i="1"/>
  <c r="LO475" i="1"/>
  <c r="LN467" i="1"/>
  <c r="LO467" i="1"/>
  <c r="LN459" i="1"/>
  <c r="LO459" i="1"/>
  <c r="LN451" i="1"/>
  <c r="LO451" i="1"/>
  <c r="LN443" i="1"/>
  <c r="LO443" i="1"/>
  <c r="LN435" i="1"/>
  <c r="LO435" i="1"/>
  <c r="LN427" i="1"/>
  <c r="LO427" i="1"/>
  <c r="LN419" i="1"/>
  <c r="LO419" i="1"/>
  <c r="LN411" i="1"/>
  <c r="LO411" i="1"/>
  <c r="LN403" i="1"/>
  <c r="LO403" i="1"/>
  <c r="LN395" i="1"/>
  <c r="LO395" i="1"/>
  <c r="LN387" i="1"/>
  <c r="LO387" i="1"/>
  <c r="LN1243" i="1"/>
  <c r="LO1243" i="1"/>
  <c r="LF1231" i="1"/>
  <c r="LI1231" i="1"/>
  <c r="LF1187" i="1"/>
  <c r="LI1187" i="1"/>
  <c r="LN1183" i="1"/>
  <c r="LO1183" i="1"/>
  <c r="LN1115" i="1"/>
  <c r="LO1115" i="1"/>
  <c r="LN1100" i="1"/>
  <c r="LO1100" i="1"/>
  <c r="LF1087" i="1"/>
  <c r="LI1087" i="1"/>
  <c r="LF1071" i="1"/>
  <c r="LI1071" i="1"/>
  <c r="LN1047" i="1"/>
  <c r="LO1047" i="1"/>
  <c r="LN1032" i="1"/>
  <c r="LO1032" i="1"/>
  <c r="LN1001" i="1"/>
  <c r="LO1001" i="1"/>
  <c r="LN980" i="1"/>
  <c r="LO980" i="1"/>
  <c r="LF971" i="1"/>
  <c r="LI971" i="1"/>
  <c r="LI935" i="1"/>
  <c r="LF935" i="1"/>
  <c r="LI931" i="1"/>
  <c r="LF931" i="1"/>
  <c r="LI927" i="1"/>
  <c r="LF927" i="1"/>
  <c r="LI923" i="1"/>
  <c r="LF923" i="1"/>
  <c r="LI919" i="1"/>
  <c r="LF919" i="1"/>
  <c r="LI915" i="1"/>
  <c r="LF915" i="1"/>
  <c r="LJ912" i="1"/>
  <c r="LG912" i="1"/>
  <c r="LI891" i="1"/>
  <c r="LF891" i="1"/>
  <c r="LI879" i="1"/>
  <c r="LF879" i="1"/>
  <c r="LI867" i="1"/>
  <c r="LF867" i="1"/>
  <c r="LI851" i="1"/>
  <c r="LF851" i="1"/>
  <c r="LI835" i="1"/>
  <c r="LF835" i="1"/>
  <c r="LF1131" i="1"/>
  <c r="LI1131" i="1"/>
  <c r="LF1099" i="1"/>
  <c r="LI1099" i="1"/>
  <c r="LN1067" i="1"/>
  <c r="LO1067" i="1"/>
  <c r="LN1060" i="1"/>
  <c r="LO1060" i="1"/>
  <c r="LN992" i="1"/>
  <c r="LO992" i="1"/>
  <c r="LN981" i="1"/>
  <c r="LO981" i="1"/>
  <c r="LN975" i="1"/>
  <c r="LO975" i="1"/>
  <c r="LF967" i="1"/>
  <c r="LI967" i="1"/>
  <c r="LN937" i="1"/>
  <c r="LO937" i="1"/>
  <c r="LN897" i="1"/>
  <c r="LO897" i="1"/>
  <c r="LN889" i="1"/>
  <c r="LO889" i="1"/>
  <c r="LN881" i="1"/>
  <c r="LO881" i="1"/>
  <c r="LN873" i="1"/>
  <c r="LO873" i="1"/>
  <c r="LF872" i="1"/>
  <c r="LI872" i="1"/>
  <c r="LF864" i="1"/>
  <c r="LI864" i="1"/>
  <c r="LG861" i="1"/>
  <c r="LJ861" i="1"/>
  <c r="LN853" i="1"/>
  <c r="LO853" i="1"/>
  <c r="LN845" i="1"/>
  <c r="LO845" i="1"/>
  <c r="LN837" i="1"/>
  <c r="LO837" i="1"/>
  <c r="LF828" i="1"/>
  <c r="LI828" i="1"/>
  <c r="LN817" i="1"/>
  <c r="LO817" i="1"/>
  <c r="LN809" i="1"/>
  <c r="LO809" i="1"/>
  <c r="LN801" i="1"/>
  <c r="LO801" i="1"/>
  <c r="LN793" i="1"/>
  <c r="LO793" i="1"/>
  <c r="LN785" i="1"/>
  <c r="LO785" i="1"/>
  <c r="LN777" i="1"/>
  <c r="LO777" i="1"/>
  <c r="LF772" i="1"/>
  <c r="LI772" i="1"/>
  <c r="LF764" i="1"/>
  <c r="LI764" i="1"/>
  <c r="LN757" i="1"/>
  <c r="LO757" i="1"/>
  <c r="LN749" i="1"/>
  <c r="LO749" i="1"/>
  <c r="LG745" i="1"/>
  <c r="LJ745" i="1"/>
  <c r="LF744" i="1"/>
  <c r="LI744" i="1"/>
  <c r="LF736" i="1"/>
  <c r="LI736" i="1"/>
  <c r="LF728" i="1"/>
  <c r="LI728" i="1"/>
  <c r="LF720" i="1"/>
  <c r="LI720" i="1"/>
  <c r="LN713" i="1"/>
  <c r="LO713" i="1"/>
  <c r="LN705" i="1"/>
  <c r="LO705" i="1"/>
  <c r="LG701" i="1"/>
  <c r="LJ701" i="1"/>
  <c r="LF700" i="1"/>
  <c r="LI700" i="1"/>
  <c r="LF692" i="1"/>
  <c r="LI692" i="1"/>
  <c r="LF684" i="1"/>
  <c r="LI684" i="1"/>
  <c r="LF676" i="1"/>
  <c r="LI676" i="1"/>
  <c r="LF668" i="1"/>
  <c r="LI668" i="1"/>
  <c r="LN661" i="1"/>
  <c r="LO661" i="1"/>
  <c r="LG657" i="1"/>
  <c r="LJ657" i="1"/>
  <c r="LF656" i="1"/>
  <c r="LI656" i="1"/>
  <c r="LF648" i="1"/>
  <c r="LI648" i="1"/>
  <c r="LF640" i="1"/>
  <c r="LI640" i="1"/>
  <c r="LN633" i="1"/>
  <c r="LO633" i="1"/>
  <c r="LN625" i="1"/>
  <c r="LO625" i="1"/>
  <c r="LF620" i="1"/>
  <c r="LI620" i="1"/>
  <c r="LF612" i="1"/>
  <c r="LI612" i="1"/>
  <c r="LF604" i="1"/>
  <c r="LI604" i="1"/>
  <c r="LF596" i="1"/>
  <c r="LI596" i="1"/>
  <c r="LF588" i="1"/>
  <c r="LI588" i="1"/>
  <c r="LN581" i="1"/>
  <c r="LO581" i="1"/>
  <c r="LN573" i="1"/>
  <c r="LO573" i="1"/>
  <c r="LN565" i="1"/>
  <c r="LO565" i="1"/>
  <c r="LN557" i="1"/>
  <c r="LO557" i="1"/>
  <c r="LN549" i="1"/>
  <c r="LO549" i="1"/>
  <c r="LF544" i="1"/>
  <c r="LI544" i="1"/>
  <c r="LF536" i="1"/>
  <c r="LI536" i="1"/>
  <c r="LF528" i="1"/>
  <c r="LI528" i="1"/>
  <c r="LN521" i="1"/>
  <c r="LO521" i="1"/>
  <c r="LF516" i="1"/>
  <c r="LI516" i="1"/>
  <c r="LN509" i="1"/>
  <c r="LO509" i="1"/>
  <c r="LN501" i="1"/>
  <c r="LO501" i="1"/>
  <c r="LN493" i="1"/>
  <c r="LO493" i="1"/>
  <c r="LN485" i="1"/>
  <c r="LO485" i="1"/>
  <c r="LG481" i="1"/>
  <c r="LJ481" i="1"/>
  <c r="LF480" i="1"/>
  <c r="LI480" i="1"/>
  <c r="LF472" i="1"/>
  <c r="LI472" i="1"/>
  <c r="LF460" i="1"/>
  <c r="LI460" i="1"/>
  <c r="LF452" i="1"/>
  <c r="LI452" i="1"/>
  <c r="LF444" i="1"/>
  <c r="LI444" i="1"/>
  <c r="LF436" i="1"/>
  <c r="LI436" i="1"/>
  <c r="LN429" i="1"/>
  <c r="LO429" i="1"/>
  <c r="LN421" i="1"/>
  <c r="LO421" i="1"/>
  <c r="LN413" i="1"/>
  <c r="LO413" i="1"/>
  <c r="LN405" i="1"/>
  <c r="LO405" i="1"/>
  <c r="LN397" i="1"/>
  <c r="LO397" i="1"/>
  <c r="LN389" i="1"/>
  <c r="LO389" i="1"/>
  <c r="LN381" i="1"/>
  <c r="LO381" i="1"/>
  <c r="LN365" i="1"/>
  <c r="LO365" i="1"/>
  <c r="LN357" i="1"/>
  <c r="LO357" i="1"/>
  <c r="LN349" i="1"/>
  <c r="LO349" i="1"/>
  <c r="LN333" i="1"/>
  <c r="LO333" i="1"/>
  <c r="LN321" i="1"/>
  <c r="LO321" i="1"/>
  <c r="LN305" i="1"/>
  <c r="LO305" i="1"/>
  <c r="LN289" i="1"/>
  <c r="LO289" i="1"/>
  <c r="LN273" i="1"/>
  <c r="LO273" i="1"/>
  <c r="LN364" i="1"/>
  <c r="LO364" i="1"/>
  <c r="LF292" i="1"/>
  <c r="LI292" i="1"/>
  <c r="LN280" i="1"/>
  <c r="LO280" i="1"/>
  <c r="LN239" i="1"/>
  <c r="LO239" i="1"/>
  <c r="LI227" i="1"/>
  <c r="LF227" i="1"/>
  <c r="LN9" i="1"/>
  <c r="LO9" i="1"/>
  <c r="LN11" i="1"/>
  <c r="LO11" i="1"/>
  <c r="LN376" i="1"/>
  <c r="LO376" i="1"/>
  <c r="LF304" i="1"/>
  <c r="LI304" i="1"/>
  <c r="LN227" i="1"/>
  <c r="LO227" i="1"/>
  <c r="LN224" i="1"/>
  <c r="LO224" i="1"/>
  <c r="LN39" i="1"/>
  <c r="LO39" i="1"/>
  <c r="LN23" i="1"/>
  <c r="LO23" i="1"/>
  <c r="LF380" i="1"/>
  <c r="LI380" i="1"/>
  <c r="LF248" i="1"/>
  <c r="LI248" i="1"/>
  <c r="LF232" i="1"/>
  <c r="LI232" i="1"/>
  <c r="LI157" i="1"/>
  <c r="LF157" i="1"/>
  <c r="LI153" i="1"/>
  <c r="LF153" i="1"/>
  <c r="LI149" i="1"/>
  <c r="LF149" i="1"/>
  <c r="LI145" i="1"/>
  <c r="LF145" i="1"/>
  <c r="LI141" i="1"/>
  <c r="LF141" i="1"/>
  <c r="LI137" i="1"/>
  <c r="LF137" i="1"/>
  <c r="LI133" i="1"/>
  <c r="LF133" i="1"/>
  <c r="LI129" i="1"/>
  <c r="LF129" i="1"/>
  <c r="LI125" i="1"/>
  <c r="LF125" i="1"/>
  <c r="LI121" i="1"/>
  <c r="LF121" i="1"/>
  <c r="LI117" i="1"/>
  <c r="LF117" i="1"/>
  <c r="LI113" i="1"/>
  <c r="LF113" i="1"/>
  <c r="LI109" i="1"/>
  <c r="LF109" i="1"/>
  <c r="LI105" i="1"/>
  <c r="LF105" i="1"/>
  <c r="LJ102" i="1"/>
  <c r="LG102" i="1"/>
  <c r="LN63" i="1"/>
  <c r="LO63" i="1"/>
  <c r="LN7" i="1"/>
  <c r="LO7" i="1"/>
  <c r="LF376" i="1"/>
  <c r="LI376" i="1"/>
  <c r="LF344" i="1"/>
  <c r="LI344" i="1"/>
  <c r="LF328" i="1"/>
  <c r="LI328" i="1"/>
  <c r="LN99" i="1"/>
  <c r="LO99" i="1"/>
</calcChain>
</file>

<file path=xl/sharedStrings.xml><?xml version="1.0" encoding="utf-8"?>
<sst xmlns="http://schemas.openxmlformats.org/spreadsheetml/2006/main" count="74735" uniqueCount="15680">
  <si>
    <t>gdid</t>
  </si>
  <si>
    <t>Lump-sum follow up survey:userEmail</t>
  </si>
  <si>
    <t>Lump-sum follow up survey:timestampSecs</t>
  </si>
  <si>
    <t>Lump-sum follow up survey:respondent_type:recipient</t>
  </si>
  <si>
    <t>Lump-sum follow up survey:respondent_type:spouse</t>
  </si>
  <si>
    <t>Lump-sum follow up survey:respondent_type:parent</t>
  </si>
  <si>
    <t>Lump-sum follow up survey:respondent_type:child</t>
  </si>
  <si>
    <t>Lump-sum follow up survey:respondent_type:family</t>
  </si>
  <si>
    <t>Lump-sum follow up survey:respondent_type:other</t>
  </si>
  <si>
    <t>Lump-sum follow up survey:respondent_name</t>
  </si>
  <si>
    <t>Lump-sum follow up survey:attempts</t>
  </si>
  <si>
    <t>Lump-sum follow up survey:visited</t>
  </si>
  <si>
    <t>Lump-sum follow up survey:transfer</t>
  </si>
  <si>
    <t>Lump-sum follow up survey:transfer_amount</t>
  </si>
  <si>
    <t>Lump-sum follow up survey:collected</t>
  </si>
  <si>
    <t>Lump-sum follow up survey:why_not_collected</t>
  </si>
  <si>
    <t>Lump-sum follow up survey:specify_other1</t>
  </si>
  <si>
    <t>Lump-sum follow up survey:who_collected</t>
  </si>
  <si>
    <t>Lump-sum follow up survey:specify_other3</t>
  </si>
  <si>
    <t>Lump-sum follow up survey:trouble_collecting</t>
  </si>
  <si>
    <t>Lump-sum follow up survey:describe_trouble</t>
  </si>
  <si>
    <t>Lump-sum follow up survey:proceed</t>
  </si>
  <si>
    <t>Lump-sum follow up survey:cant_proceed_description</t>
  </si>
  <si>
    <t>Lump-sum follow up survey:withdrawals</t>
  </si>
  <si>
    <t>Lump-sum follow up survey:withdrawn_1</t>
  </si>
  <si>
    <t>Lump-sum follow up survey:fees_1</t>
  </si>
  <si>
    <t>Lump-sum follow up survey:withdrawn_2</t>
  </si>
  <si>
    <t>Lump-sum follow up survey:fees</t>
  </si>
  <si>
    <t>Lump-sum follow up survey:withdrawn_3</t>
  </si>
  <si>
    <t>Lump-sum follow up survey:fees_3</t>
  </si>
  <si>
    <t>Lump-sum follow up survey:withdrawn_4</t>
  </si>
  <si>
    <t>Lump-sum follow up survey:fees_4</t>
  </si>
  <si>
    <t>Lump-sum follow up survey:withdrawn_5</t>
  </si>
  <si>
    <t>Lump-sum follow up survey:fees_5</t>
  </si>
  <si>
    <t>Lump-sum follow up survey:withdrawn_6</t>
  </si>
  <si>
    <t>Lump-sum follow up survey:fees_6</t>
  </si>
  <si>
    <t>Lump-sum follow up survey:withdrawn_7</t>
  </si>
  <si>
    <t>Lump-sum follow up survey:fees_7</t>
  </si>
  <si>
    <t>Lump-sum follow up survey:withdrawn_8</t>
  </si>
  <si>
    <t>Lump-sum follow up survey:fees_8</t>
  </si>
  <si>
    <t>Lump-sum follow up survey:travel_distance_long</t>
  </si>
  <si>
    <t>Lump-sum follow up survey:cost_furthest</t>
  </si>
  <si>
    <t>Lump-sum follow up survey:travel_distance_short</t>
  </si>
  <si>
    <t>Lump-sum follow up survey:cost_closest</t>
  </si>
  <si>
    <t>Lump-sum follow up survey:community_plans:food</t>
  </si>
  <si>
    <t>Lump-sum follow up survey:community_plans:clothing</t>
  </si>
  <si>
    <t>Lump-sum follow up survey:community_plans:HH_items</t>
  </si>
  <si>
    <t>Lump-sum follow up survey:community_plans:building</t>
  </si>
  <si>
    <t>Lump-sum follow up survey:community_plans:land</t>
  </si>
  <si>
    <t>Lump-sum follow up survey:community_plans:livestock</t>
  </si>
  <si>
    <t>Lump-sum follow up survey:community_plans:farming</t>
  </si>
  <si>
    <t>Lump-sum follow up survey:community_plans:non_farm_business</t>
  </si>
  <si>
    <t>Lump-sum follow up survey:community_plans:school</t>
  </si>
  <si>
    <t>Lump-sum follow up survey:community_plans:medical</t>
  </si>
  <si>
    <t>Lump-sum follow up survey:community_plans:water</t>
  </si>
  <si>
    <t>Lump-sum follow up survey:community_plans:debt</t>
  </si>
  <si>
    <t>Lump-sum follow up survey:community_plans:savings</t>
  </si>
  <si>
    <t>Lump-sum follow up survey:community_plans:life_event</t>
  </si>
  <si>
    <t>Lump-sum follow up survey:community_plans:family</t>
  </si>
  <si>
    <t>Lump-sum follow up survey:community_plans:church</t>
  </si>
  <si>
    <t>Lump-sum follow up survey:community_plans:transport</t>
  </si>
  <si>
    <t>Lump-sum follow up survey:community_plans:other</t>
  </si>
  <si>
    <t>Lump-sum follow up survey:specify_other5</t>
  </si>
  <si>
    <t>Lump-sum follow up survey:good_spending</t>
  </si>
  <si>
    <t>Lump-sum follow up survey:describe_good_spending</t>
  </si>
  <si>
    <t>Lump-sum follow up survey:bad_spending</t>
  </si>
  <si>
    <t>Lump-sum follow up survey:describe_bad_spending</t>
  </si>
  <si>
    <t>Lump-sum follow up survey:savings</t>
  </si>
  <si>
    <t>Lump-sum follow up survey:previous_transfer</t>
  </si>
  <si>
    <t>Lump-sum follow up survey:own_spending:food</t>
  </si>
  <si>
    <t>Lump-sum follow up survey:own_spending:clothing</t>
  </si>
  <si>
    <t>Lump-sum follow up survey:own_spending:HH_items</t>
  </si>
  <si>
    <t>Lump-sum follow up survey:own_spending:building</t>
  </si>
  <si>
    <t>Lump-sum follow up survey:own_spending:land</t>
  </si>
  <si>
    <t>Lump-sum follow up survey:own_spending:livestock</t>
  </si>
  <si>
    <t>Lump-sum follow up survey:own_spending:farming</t>
  </si>
  <si>
    <t>Lump-sum follow up survey:own_spending:non_farm_business</t>
  </si>
  <si>
    <t>Lump-sum follow up survey:own_spending:school</t>
  </si>
  <si>
    <t>Lump-sum follow up survey:own_spending:medical</t>
  </si>
  <si>
    <t>Lump-sum follow up survey:own_spending:water</t>
  </si>
  <si>
    <t>Lump-sum follow up survey:own_spending:debt</t>
  </si>
  <si>
    <t>Lump-sum follow up survey:own_spending:savings</t>
  </si>
  <si>
    <t>Lump-sum follow up survey:own_spending:life_event</t>
  </si>
  <si>
    <t>Lump-sum follow up survey:own_spending:family</t>
  </si>
  <si>
    <t>Lump-sum follow up survey:own_spending:church</t>
  </si>
  <si>
    <t>Lump-sum follow up survey:own_spending:transport</t>
  </si>
  <si>
    <t>Lump-sum follow up survey:own_spending:other</t>
  </si>
  <si>
    <t>Lump-sum follow up survey:specify_other7</t>
  </si>
  <si>
    <t>Lump-sum follow up survey:own_spending_food</t>
  </si>
  <si>
    <t>Lump-sum follow up survey:own_spending_clothing</t>
  </si>
  <si>
    <t>Lump-sum follow up survey:own_spending_hh_items</t>
  </si>
  <si>
    <t>Lump-sum follow up survey:own_spending_building</t>
  </si>
  <si>
    <t>Lump-sum follow up survey:own_spending_land</t>
  </si>
  <si>
    <t>Lump-sum follow up survey:own_spending_livestock</t>
  </si>
  <si>
    <t>Lump-sum follow up survey:own_spending_farm</t>
  </si>
  <si>
    <t>Lump-sum follow up survey:own_spending_non_farm</t>
  </si>
  <si>
    <t>Lump-sum follow up survey:own_spending_school</t>
  </si>
  <si>
    <t>Lump-sum follow up survey:own_spending_medical</t>
  </si>
  <si>
    <t>Lump-sum follow up survey:own_spending_water</t>
  </si>
  <si>
    <t>Lump-sum follow up survey:own_spending_debt</t>
  </si>
  <si>
    <t>Lump-sum follow up survey:own_spending_savings</t>
  </si>
  <si>
    <t>Lump-sum follow up survey:own_spending_life_event</t>
  </si>
  <si>
    <t>Lump-sum follow up survey:own_spending_family</t>
  </si>
  <si>
    <t>Lump-sum follow up survey:own_spending_church</t>
  </si>
  <si>
    <t>Lump-sum follow up survey:own_spending_transport</t>
  </si>
  <si>
    <t>Lump-sum follow up survey:own_spending_other</t>
  </si>
  <si>
    <t>Lump-sum follow up survey:summing</t>
  </si>
  <si>
    <t>Lump-sum follow up survey:decisionmakers:recipient</t>
  </si>
  <si>
    <t>Lump-sum follow up survey:decisionmakers:spouse</t>
  </si>
  <si>
    <t>Lump-sum follow up survey:decisionmakers:parent</t>
  </si>
  <si>
    <t>Lump-sum follow up survey:decisionmakers:child</t>
  </si>
  <si>
    <t>Lump-sum follow up survey:decisionmakers:other_family</t>
  </si>
  <si>
    <t>Lump-sum follow up survey:decisionmakers:community_member</t>
  </si>
  <si>
    <t>Lump-sum follow up survey:specify_family</t>
  </si>
  <si>
    <t>Lump-sum follow up survey:specify_community</t>
  </si>
  <si>
    <t>Lump-sum follow up survey:biggest_influence:recipient</t>
  </si>
  <si>
    <t>Lump-sum follow up survey:biggest_influence:spouse</t>
  </si>
  <si>
    <t>Lump-sum follow up survey:biggest_influence:parent</t>
  </si>
  <si>
    <t>Lump-sum follow up survey:biggest_influence:child</t>
  </si>
  <si>
    <t>Lump-sum follow up survey:biggest_influence:other_family</t>
  </si>
  <si>
    <t>Lump-sum follow up survey:biggest_influence:community_member</t>
  </si>
  <si>
    <t>Lump-sum follow up survey:wish_bought</t>
  </si>
  <si>
    <t>Lump-sum follow up survey:wish_items:food</t>
  </si>
  <si>
    <t>Lump-sum follow up survey:wish_items:clothing</t>
  </si>
  <si>
    <t>Lump-sum follow up survey:wish_items:HH_items</t>
  </si>
  <si>
    <t>Lump-sum follow up survey:wish_items:building</t>
  </si>
  <si>
    <t>Lump-sum follow up survey:wish_items:land</t>
  </si>
  <si>
    <t>Lump-sum follow up survey:wish_items:livestock</t>
  </si>
  <si>
    <t>Lump-sum follow up survey:wish_items:farming</t>
  </si>
  <si>
    <t>Lump-sum follow up survey:wish_items:non_farm_business</t>
  </si>
  <si>
    <t>Lump-sum follow up survey:wish_items:school</t>
  </si>
  <si>
    <t>Lump-sum follow up survey:wish_items:medical</t>
  </si>
  <si>
    <t>Lump-sum follow up survey:wish_items:water</t>
  </si>
  <si>
    <t>Lump-sum follow up survey:wish_items:debt</t>
  </si>
  <si>
    <t>Lump-sum follow up survey:wish_items:savings</t>
  </si>
  <si>
    <t>Lump-sum follow up survey:wish_items:life_event</t>
  </si>
  <si>
    <t>Lump-sum follow up survey:wish_items:family</t>
  </si>
  <si>
    <t>Lump-sum follow up survey:wish_items:church</t>
  </si>
  <si>
    <t>Lump-sum follow up survey:wish_items:transport</t>
  </si>
  <si>
    <t>Lump-sum follow up survey:wish_items:other</t>
  </si>
  <si>
    <t>Lump-sum follow up survey:specify_other9</t>
  </si>
  <si>
    <t>Lump-sum follow up survey:regret</t>
  </si>
  <si>
    <t>Lump-sum follow up survey:describe_regret</t>
  </si>
  <si>
    <t>Lump-sum follow up survey:regrets_others</t>
  </si>
  <si>
    <t>Lump-sum follow up survey:describe_regret_others</t>
  </si>
  <si>
    <t>Lump-sum follow up survey:complaints</t>
  </si>
  <si>
    <t>Lump-sum follow up survey:describe_complaints</t>
  </si>
  <si>
    <t>Lump-sum follow up survey:categorize_complaints:eligible_left</t>
  </si>
  <si>
    <t>Lump-sum follow up survey:categorize_complaints:ineligible_left</t>
  </si>
  <si>
    <t>Lump-sum follow up survey:categorize_complaints:dif_criteria</t>
  </si>
  <si>
    <t>Lump-sum follow up survey:categorize_complaints:unfair</t>
  </si>
  <si>
    <t>Lump-sum follow up survey:categorize_complaints:jealous</t>
  </si>
  <si>
    <t>Lump-sum follow up survey:categorize_complaints:id_problems</t>
  </si>
  <si>
    <t>Lump-sum follow up survey:categorize_complaints:questions</t>
  </si>
  <si>
    <t>Lump-sum follow up survey:categorize_complaints:disagreements</t>
  </si>
  <si>
    <t>Lump-sum follow up survey:categorize_complaints:ve</t>
  </si>
  <si>
    <t>Lump-sum follow up survey:categorize_complaints:evil</t>
  </si>
  <si>
    <t>Lump-sum follow up survey:categorize_complaints:none</t>
  </si>
  <si>
    <t>Lump-sum follow up survey:who_complaining:recipients</t>
  </si>
  <si>
    <t>Lump-sum follow up survey:who_complaining:eligible</t>
  </si>
  <si>
    <t>Lump-sum follow up survey:who_complaining:ineligible</t>
  </si>
  <si>
    <t>Lump-sum follow up survey:who_complaining:other</t>
  </si>
  <si>
    <t>Lump-sum follow up survey:complaining_other</t>
  </si>
  <si>
    <t>Lump-sum follow up survey:who_upset_with:GD</t>
  </si>
  <si>
    <t>Lump-sum follow up survey:who_upset_with:recipients</t>
  </si>
  <si>
    <t>Lump-sum follow up survey:who_upset_with:ve</t>
  </si>
  <si>
    <t>Lump-sum follow up survey:who_upset_with:guide</t>
  </si>
  <si>
    <t>Lump-sum follow up survey:who_upset_with:other</t>
  </si>
  <si>
    <t>Lump-sum follow up survey:upset_with_other</t>
  </si>
  <si>
    <t>Lump-sum follow up survey:theft_gd_items</t>
  </si>
  <si>
    <t>Lump-sum follow up survey:what_theft:phone</t>
  </si>
  <si>
    <t>Lump-sum follow up survey:what_theft:sim</t>
  </si>
  <si>
    <t>Lump-sum follow up survey:what_theft:pin</t>
  </si>
  <si>
    <t>Lump-sum follow up survey:what_theft:id</t>
  </si>
  <si>
    <t>Lump-sum follow up survey:what_theft:money</t>
  </si>
  <si>
    <t>Lump-sum follow up survey:what_theft:other</t>
  </si>
  <si>
    <t>Lump-sum follow up survey:theft_other</t>
  </si>
  <si>
    <t>Lump-sum follow up survey:who_theft:gd_staff</t>
  </si>
  <si>
    <t>Lump-sum follow up survey:who_theft:ve</t>
  </si>
  <si>
    <t>Lump-sum follow up survey:who_theft:guide</t>
  </si>
  <si>
    <t>Lump-sum follow up survey:who_theft:assistant_chief</t>
  </si>
  <si>
    <t>Lump-sum follow up survey:who_theft:chief</t>
  </si>
  <si>
    <t>Lump-sum follow up survey:who_theft:agent</t>
  </si>
  <si>
    <t>Lump-sum follow up survey:who_theft:trustee</t>
  </si>
  <si>
    <t>Lump-sum follow up survey:who_theft:family</t>
  </si>
  <si>
    <t>Lump-sum follow up survey:who_theft:dk</t>
  </si>
  <si>
    <t>Lump-sum follow up survey:who_theft:other</t>
  </si>
  <si>
    <t>Lump-sum follow up survey:who_theft_other</t>
  </si>
  <si>
    <t>Lump-sum follow up survey:involved_theft</t>
  </si>
  <si>
    <t>Lump-sum follow up survey:gave_item</t>
  </si>
  <si>
    <t>Lump-sum follow up survey:theft_details</t>
  </si>
  <si>
    <t>Lump-sum follow up survey:bribe</t>
  </si>
  <si>
    <t>Lump-sum follow up survey:who_bribe:gd_staff</t>
  </si>
  <si>
    <t>Lump-sum follow up survey:who_bribe:ve</t>
  </si>
  <si>
    <t>Lump-sum follow up survey:who_bribe:guide</t>
  </si>
  <si>
    <t>Lump-sum follow up survey:who_bribe:assistant_chief</t>
  </si>
  <si>
    <t>Lump-sum follow up survey:who_bribe:chief</t>
  </si>
  <si>
    <t>Lump-sum follow up survey:who_bribe:agent</t>
  </si>
  <si>
    <t>Lump-sum follow up survey:who_bribe:other</t>
  </si>
  <si>
    <t>Lump-sum follow up survey:bribe_other</t>
  </si>
  <si>
    <t>Lump-sum follow up survey:involved_bribe</t>
  </si>
  <si>
    <t>Lump-sum follow up survey:paid_bribe</t>
  </si>
  <si>
    <t>Lump-sum follow up survey:how_much</t>
  </si>
  <si>
    <t>Lump-sum follow up survey:bribe_details</t>
  </si>
  <si>
    <t>Lump-sum follow up survey:shouting</t>
  </si>
  <si>
    <t>Lump-sum follow up survey:describe_shouting</t>
  </si>
  <si>
    <t>Lump-sum follow up survey:involved_shouting</t>
  </si>
  <si>
    <t>Lump-sum follow up survey:crime</t>
  </si>
  <si>
    <t>Lump-sum follow up survey:describe_crime</t>
  </si>
  <si>
    <t>Lump-sum follow up survey:involved_crime</t>
  </si>
  <si>
    <t>Lump-sum follow up survey:hh_argument</t>
  </si>
  <si>
    <t>Lump-sum follow up survey:describe_argument</t>
  </si>
  <si>
    <t>Lump-sum follow up survey:threatened</t>
  </si>
  <si>
    <t>Lump-sum follow up survey:describe_threatened</t>
  </si>
  <si>
    <t>Lump-sum follow up survey:frequency_preference</t>
  </si>
  <si>
    <t>Lump-sum follow up survey:aware_transfers</t>
  </si>
  <si>
    <t>Lump-sum follow up survey:aware_text</t>
  </si>
  <si>
    <t>Lump-sum follow up survey:aware_withdraw</t>
  </si>
  <si>
    <t>Lump-sum follow up survey:cash_storage:mpesa</t>
  </si>
  <si>
    <t>Lump-sum follow up survey:cash_storage:bank</t>
  </si>
  <si>
    <t>Lump-sum follow up survey:cash_storage:home</t>
  </si>
  <si>
    <t>Lump-sum follow up survey:cash_storage:family</t>
  </si>
  <si>
    <t>Lump-sum follow up survey:in_kind</t>
  </si>
  <si>
    <t>Lump-sum follow up survey:describe_in_kind</t>
  </si>
  <si>
    <t>Lump-sum follow up survey:better_worse</t>
  </si>
  <si>
    <t>Lump-sum follow up survey:describe_better_worse</t>
  </si>
  <si>
    <t>Lump-sum follow up survey:describe_suggestions</t>
  </si>
  <si>
    <t>Lump-sum follow up survey:categorize_suggestions:na</t>
  </si>
  <si>
    <t>Lump-sum follow up survey:categorize_suggestions:continue</t>
  </si>
  <si>
    <t>Lump-sum follow up survey:categorize_suggestions:larger</t>
  </si>
  <si>
    <t>Lump-sum follow up survey:categorize_suggestions:frequency</t>
  </si>
  <si>
    <t>Lump-sum follow up survey:categorize_suggestions:expand</t>
  </si>
  <si>
    <t>Lump-sum follow up survey:categorize_suggestions:mbati</t>
  </si>
  <si>
    <t>Lump-sum follow up survey:categorize_suggestions:visit</t>
  </si>
  <si>
    <t>Lump-sum follow up survey:categorize_suggestions:education</t>
  </si>
  <si>
    <t>Lump-sum follow up survey:categorize_suggestions:groups</t>
  </si>
  <si>
    <t>Lump-sum follow up survey:categorize_suggestions:goods</t>
  </si>
  <si>
    <t>Lump-sum follow up survey:notes</t>
  </si>
  <si>
    <t>Quality check survey:userEmail</t>
  </si>
  <si>
    <t>Quality check survey:timestampSecs</t>
  </si>
  <si>
    <t>Quality check survey:respondent_type:recipient</t>
  </si>
  <si>
    <t>Quality check survey:respondent_type:spouse</t>
  </si>
  <si>
    <t>Quality check survey:respondent_type:parent</t>
  </si>
  <si>
    <t>Quality check survey:respondent_type:child</t>
  </si>
  <si>
    <t>Quality check survey:respondent_type:family</t>
  </si>
  <si>
    <t>Quality check survey:respondent_type:other</t>
  </si>
  <si>
    <t>Quality check survey:same_as_FO</t>
  </si>
  <si>
    <t>Quality check survey:respect</t>
  </si>
  <si>
    <t>Quality check survey:purpose_fu</t>
  </si>
  <si>
    <t>Quality check survey:transfer_amount</t>
  </si>
  <si>
    <t>Quality check survey:travel_distance_short</t>
  </si>
  <si>
    <t>Quality check survey:shouting</t>
  </si>
  <si>
    <t>Quality check survey:describe_shouting</t>
  </si>
  <si>
    <t>Quality check survey:involved_shouting</t>
  </si>
  <si>
    <t>Quality check survey:cash_storage:mpesa</t>
  </si>
  <si>
    <t>Quality check survey:cash_storage:bank</t>
  </si>
  <si>
    <t>Quality check survey:cash_storage:home</t>
  </si>
  <si>
    <t>Quality check survey:cash_storage:family</t>
  </si>
  <si>
    <t>Quality check survey:hh_argument</t>
  </si>
  <si>
    <t>Quality check survey:describe_argument</t>
  </si>
  <si>
    <t>Quality check survey:better_worse</t>
  </si>
  <si>
    <t>Quality check survey:describe_better_worse</t>
  </si>
  <si>
    <t>Quality check survey:notes</t>
  </si>
  <si>
    <t>Token follow up survey, Oct 2013:userEmail</t>
  </si>
  <si>
    <t>Token follow up survey, Oct 2013:timestampSecs</t>
  </si>
  <si>
    <t>Token follow up survey, Oct 2013:transfer</t>
  </si>
  <si>
    <t>Token follow up survey, Oct 2013:transfer_amount</t>
  </si>
  <si>
    <t>Token follow up survey, Oct 2013:bribe</t>
  </si>
  <si>
    <t>Token follow up survey, Oct 2013:who_bribe:ve</t>
  </si>
  <si>
    <t>Token follow up survey, Oct 2013:who_bribe:guide</t>
  </si>
  <si>
    <t>Token follow up survey, Oct 2013:who_bribe:assistant_chief</t>
  </si>
  <si>
    <t>Token follow up survey, Oct 2013:who_bribe:chief</t>
  </si>
  <si>
    <t>Token follow up survey, Oct 2013:who_bribe:agent</t>
  </si>
  <si>
    <t>Token follow up survey, Oct 2013:who_bribe:other</t>
  </si>
  <si>
    <t>Token follow up survey, Oct 2013:bribe_other</t>
  </si>
  <si>
    <t>Token follow up survey, Oct 2013:paid_bribe</t>
  </si>
  <si>
    <t>Token follow up survey, Oct 2013:how_much</t>
  </si>
  <si>
    <t>Token follow up survey, Oct 2013:complaints</t>
  </si>
  <si>
    <t>Token follow up survey, Oct 2013:describe_complaints</t>
  </si>
  <si>
    <t>Token follow up survey, Oct 2013:categorize_complaints:eligible_left</t>
  </si>
  <si>
    <t>Token follow up survey, Oct 2013:categorize_complaints:ineligible_left</t>
  </si>
  <si>
    <t>Token follow up survey, Oct 2013:categorize_complaints:dif_criteria</t>
  </si>
  <si>
    <t>Token follow up survey, Oct 2013:categorize_complaints:unfair</t>
  </si>
  <si>
    <t>Token follow up survey, Oct 2013:categorize_complaints:jealous</t>
  </si>
  <si>
    <t>Token follow up survey, Oct 2013:categorize_complaints:id_problems</t>
  </si>
  <si>
    <t>Token follow up survey, Oct 2013:categorize_complaints:questions</t>
  </si>
  <si>
    <t>Token follow up survey, Oct 2013:categorize_complaints:disagreements</t>
  </si>
  <si>
    <t>Token follow up survey, Oct 2013:categorize_complaints:ve</t>
  </si>
  <si>
    <t>Token follow up survey, Oct 2013:categorize_complaints:evil</t>
  </si>
  <si>
    <t>Token follow up survey, Oct 2013:categorize_complaints:none</t>
  </si>
  <si>
    <t>Token follow up survey, Oct 2013:who_complaining:recipients</t>
  </si>
  <si>
    <t>Token follow up survey, Oct 2013:who_complaining:eligible</t>
  </si>
  <si>
    <t>Token follow up survey, Oct 2013:who_complaining:ineligible</t>
  </si>
  <si>
    <t>Token follow up survey, Oct 2013:who_complaining:other</t>
  </si>
  <si>
    <t>Token follow up survey, Oct 2013:complaining_other</t>
  </si>
  <si>
    <t>Token follow up survey, Oct 2013:who_upset_with:GD</t>
  </si>
  <si>
    <t>Token follow up survey, Oct 2013:who_upset_with:recipients</t>
  </si>
  <si>
    <t>Token follow up survey, Oct 2013:who_upset_with:ve</t>
  </si>
  <si>
    <t>Token follow up survey, Oct 2013:who_upset_with:guide</t>
  </si>
  <si>
    <t>Token follow up survey, Oct 2013:who_upset_with:other</t>
  </si>
  <si>
    <t>Token follow up survey, Oct 2013:upset_with_other</t>
  </si>
  <si>
    <t>Token follow up survey, Oct 2013:shouting</t>
  </si>
  <si>
    <t>Token follow up survey, Oct 2013:describe_shouting</t>
  </si>
  <si>
    <t>Token follow up survey, Oct 2013:involved_shouting</t>
  </si>
  <si>
    <t>Token follow up survey, Oct 2013:crime</t>
  </si>
  <si>
    <t>Token follow up survey, Oct 2013:describe_crime</t>
  </si>
  <si>
    <t>Token follow up survey, Oct 2013:involved_crime</t>
  </si>
  <si>
    <t>Token follow up survey, Oct 2013:hh_argument</t>
  </si>
  <si>
    <t>Token follow up survey, Oct 2013:describe_argument</t>
  </si>
  <si>
    <t>Token follow up survey, Oct 2013:homeland_security</t>
  </si>
  <si>
    <t>Lump Sum Email Check</t>
  </si>
  <si>
    <t>Token Email Check</t>
  </si>
  <si>
    <t>Quality Check Email Check</t>
  </si>
  <si>
    <t>Lump Sum Present?</t>
  </si>
  <si>
    <t>Token Present?</t>
  </si>
  <si>
    <t>Quality Check Present?</t>
  </si>
  <si>
    <t>Lump Sum Date</t>
  </si>
  <si>
    <t>Token Date</t>
  </si>
  <si>
    <t>Quality Check Date</t>
  </si>
  <si>
    <t>Lump Sum Surveyor</t>
  </si>
  <si>
    <t>Token Surveyor</t>
  </si>
  <si>
    <t>Quality Surveyor</t>
  </si>
  <si>
    <t>Type of Survey</t>
  </si>
  <si>
    <t>Surveyor</t>
  </si>
  <si>
    <t>Date, Bad Formatting</t>
  </si>
  <si>
    <t>Date</t>
  </si>
  <si>
    <t>K20121111</t>
  </si>
  <si>
    <t>erick.ndonga@givedirectly.org</t>
  </si>
  <si>
    <t>2013-12-04T08:16:21.057Z</t>
  </si>
  <si>
    <t>yes</t>
  </si>
  <si>
    <t>no</t>
  </si>
  <si>
    <t>for those with houses in poor conditions,buliding is the best thing they can do</t>
  </si>
  <si>
    <t>People having initial good plans but after reciving the cash,some spent it on alcohol</t>
  </si>
  <si>
    <t>some few recipients  used huge part of the cash to drink alcohol</t>
  </si>
  <si>
    <t>Goverment official at the conception of the program were s</t>
  </si>
  <si>
    <t>domestic issues from one family where the wife wanted to run away with the cash</t>
  </si>
  <si>
    <t>lump_sum</t>
  </si>
  <si>
    <t>cash</t>
  </si>
  <si>
    <t>depending on ones various needs,one is able to plan accordingly</t>
  </si>
  <si>
    <t>better</t>
  </si>
  <si>
    <t>my life has changed dramatically since,with materials down for building i am sure of building an iron roofed house</t>
  </si>
  <si>
    <t xml:space="preserve">continue helping others and also FOs  should be of high integrity </t>
  </si>
  <si>
    <t>K201211110</t>
  </si>
  <si>
    <t>2014-02-06T07:37:05.194Z</t>
  </si>
  <si>
    <t>Building and cementing the houses</t>
  </si>
  <si>
    <t>no_ok</t>
  </si>
  <si>
    <t>one is more happier when given  cash than since they can solve their  most pressing  needs</t>
  </si>
  <si>
    <t>i have my new house and other properties i did not have before GD came to us</t>
  </si>
  <si>
    <t>keep on with this amazing initiative and reach more poor people</t>
  </si>
  <si>
    <t>K201211111</t>
  </si>
  <si>
    <t>andrew.agumba@givedirectly.org</t>
  </si>
  <si>
    <t>2014-03-05T07:01:08.571Z</t>
  </si>
  <si>
    <t>Is yet to receive their transfer. The transer if due for March 15th, 2014.</t>
  </si>
  <si>
    <t>K201211112</t>
  </si>
  <si>
    <t>2013-12-18T12:53:52.957Z</t>
  </si>
  <si>
    <t>Building seems better way of using the cash then one can think of other needs later</t>
  </si>
  <si>
    <t>Because i am able to plan and budget depending on my own heart desires</t>
  </si>
  <si>
    <t>Since i now leave in a house that is good and presentable plus i have a business that gives me income</t>
  </si>
  <si>
    <t>Continue helping us</t>
  </si>
  <si>
    <t>K201211113</t>
  </si>
  <si>
    <t>2014-03-05T06:46:36.446Z</t>
  </si>
  <si>
    <t>The people who managed to built a house and also managed to purchase some livestock</t>
  </si>
  <si>
    <t>People who spent the cash more on drinking spent it poorely.</t>
  </si>
  <si>
    <t>Other organizationswho work in the village complain that the organization aint working well due to the fact the organization does not offer training to the  the recipients.</t>
  </si>
  <si>
    <t>Other organizations working in the village.</t>
  </si>
  <si>
    <t>This reduces corruption and gives the recipient power to spend and make choices.</t>
  </si>
  <si>
    <t>I never owned anything good in my life, now i do ownb alot; livestock and a good house just to mention.</t>
  </si>
  <si>
    <t>The organization should continue aiding people.</t>
  </si>
  <si>
    <t>The recipient is glad for the transfers.</t>
  </si>
  <si>
    <t>K201211114</t>
  </si>
  <si>
    <t>witness.gumbo@givedirectly.org</t>
  </si>
  <si>
    <t>2014-03-17T07:17:46.380Z</t>
  </si>
  <si>
    <t xml:space="preserve">He says the people who used the money in building and purchase of livestock impressed him. </t>
  </si>
  <si>
    <t>Elder brother</t>
  </si>
  <si>
    <t>He says money is better as different people have different needs and reaching them individually and giving them the help can be more important.</t>
  </si>
  <si>
    <t>His life is better and the plans he has of building a house makes him happy and proud.</t>
  </si>
  <si>
    <t>He says that GD should provide recources to individuals to help them and that they should get more information from individuals rather than get rumours from others who might say something that might make someone be ineligible for the transfer.</t>
  </si>
  <si>
    <t>K201211115</t>
  </si>
  <si>
    <t>anne.aroka@givedirectly.org</t>
  </si>
  <si>
    <t>2014-01-17T06:34:13.478Z</t>
  </si>
  <si>
    <t>builing since people are no longer being rained on as on thatched  houses</t>
  </si>
  <si>
    <t>people have  different needs and personal planing and decision is very important.</t>
  </si>
  <si>
    <t>improved life!</t>
  </si>
  <si>
    <t>keep up the good work of humanity</t>
  </si>
  <si>
    <t>K201211116</t>
  </si>
  <si>
    <t>2013-12-18T12:28:54.195Z</t>
  </si>
  <si>
    <t>Livestock</t>
  </si>
  <si>
    <t>Since i can solve my own needs and wants as per my wishes and desires</t>
  </si>
  <si>
    <t>The things i did not have i have now for instance a good house and other properties</t>
  </si>
  <si>
    <t>keep the good work up and reach more people</t>
  </si>
  <si>
    <t>K201211117</t>
  </si>
  <si>
    <t>lydia.tala@givedirectly.org</t>
  </si>
  <si>
    <t>2014-02-13T08:15:07.851Z</t>
  </si>
  <si>
    <t xml:space="preserve">building an ironed roofed house that is not leaking </t>
  </si>
  <si>
    <t>i can plan on various things to do depending on what i lack.</t>
  </si>
  <si>
    <t>i am nolonger being rained on and have livestock to look after</t>
  </si>
  <si>
    <t>keep on assisting us since the we still have needs in other areas</t>
  </si>
  <si>
    <t>K201211118</t>
  </si>
  <si>
    <t>2014-02-06T08:23:28.691Z</t>
  </si>
  <si>
    <t xml:space="preserve">Building </t>
  </si>
  <si>
    <t>initially people said the program was evil but after they saw the change we have undergone,they are praising the program</t>
  </si>
  <si>
    <t>it helped us make our own decisions and solve our most pressing needs</t>
  </si>
  <si>
    <t>"i was like a cripple whom you helped walk againi have crossed the bridge of life to the other side which is better."</t>
  </si>
  <si>
    <t>reach other poor people</t>
  </si>
  <si>
    <t>K201211119</t>
  </si>
  <si>
    <t>2013-12-04T12:51:40.102Z</t>
  </si>
  <si>
    <t>cementing the house</t>
  </si>
  <si>
    <t>someone bought materials and later on sold the items</t>
  </si>
  <si>
    <t>no_back</t>
  </si>
  <si>
    <t>I can use the cash in bits according to the needs i have. which are many</t>
  </si>
  <si>
    <t>I have built a house and cemented it and i feel my life has improved in that area</t>
  </si>
  <si>
    <t>keep up the good work</t>
  </si>
  <si>
    <t>K201211120</t>
  </si>
  <si>
    <t>2013-12-04T13:37:35.334Z</t>
  </si>
  <si>
    <t>livestock buying is great because with time they multiply and one can sell to get profit</t>
  </si>
  <si>
    <t>dk</t>
  </si>
  <si>
    <t>because i could use it in  transport business and also to transport my family here and there</t>
  </si>
  <si>
    <t>bacause i can plan on using the cash on my own.</t>
  </si>
  <si>
    <t xml:space="preserve">my life and that of my family has improve and i have also used the cash to buy a machine that i now use to generate more income </t>
  </si>
  <si>
    <t>thank you GD and keep on helping us</t>
  </si>
  <si>
    <t>K201211122</t>
  </si>
  <si>
    <t>K201211124</t>
  </si>
  <si>
    <t>2014-03-05T07:39:54.092Z</t>
  </si>
  <si>
    <t>People who managed to build houses and had something extra to put into business or some livestock.</t>
  </si>
  <si>
    <t>People who used tha cash in drinking or fully on food used it and later left without any change</t>
  </si>
  <si>
    <t>When i have money at hand i can make alot of choices</t>
  </si>
  <si>
    <t>Am so transformed and most non recipients are now jelous of my life style.</t>
  </si>
  <si>
    <t>Continue providing the funds</t>
  </si>
  <si>
    <t>The recipient commends the organization for not having worked with the administration closely in delivering the transfer. .</t>
  </si>
  <si>
    <t>K201211125</t>
  </si>
  <si>
    <t>2013-12-18T12:07:04.525Z</t>
  </si>
  <si>
    <t>Livestock and Building</t>
  </si>
  <si>
    <t>Since my needs are better known to me and as such,i am able to budget myself and meet my needs</t>
  </si>
  <si>
    <t>My poverty level has reduced since i have a good house and other properties</t>
  </si>
  <si>
    <t>GD founders and the entire staff have good heart,,,keep it up and reach other poor people</t>
  </si>
  <si>
    <t>K201211126</t>
  </si>
  <si>
    <t>2013-12-17T09:01:30.640Z</t>
  </si>
  <si>
    <t>building</t>
  </si>
  <si>
    <t>I am able to make my own budget depending on what me and my family lack</t>
  </si>
  <si>
    <t>I now own land and planning to build a house</t>
  </si>
  <si>
    <t xml:space="preserve">continue assisting us </t>
  </si>
  <si>
    <t>K201211127</t>
  </si>
  <si>
    <t>K201211128</t>
  </si>
  <si>
    <t>2013-12-17T10:12:28.206Z</t>
  </si>
  <si>
    <t>Building</t>
  </si>
  <si>
    <t>I had so many little and big needs that needed my own decision and getting the cash allowed me to fulfill them</t>
  </si>
  <si>
    <t>I now own properties i did not think i would, for instance livestock</t>
  </si>
  <si>
    <t>Continue providing the transfers to us and to others</t>
  </si>
  <si>
    <t>K201211129</t>
  </si>
  <si>
    <t>2014-02-06T09:08:31.687Z</t>
  </si>
  <si>
    <t>A young person who built a house and did not misuse the cash</t>
  </si>
  <si>
    <t>evil source of the cash but this was in the initial stages of the program,later on things went quite.</t>
  </si>
  <si>
    <t xml:space="preserve">it allowed us to solve so many needs we had personally </t>
  </si>
  <si>
    <t>I am now able to cater for my family using the income i get from the my business.</t>
  </si>
  <si>
    <t>Visit us and find out how people used the cash</t>
  </si>
  <si>
    <t>K20121113</t>
  </si>
  <si>
    <t>2013-12-04T09:57:34.072Z</t>
  </si>
  <si>
    <t>someone_else</t>
  </si>
  <si>
    <t>spouse</t>
  </si>
  <si>
    <t>thatched houses have</t>
  </si>
  <si>
    <t>mother</t>
  </si>
  <si>
    <t>i can buy my own things depending on my needs</t>
  </si>
  <si>
    <t>now i own an ironed roof house protecting me from rain during rainny seasons</t>
  </si>
  <si>
    <t>K201211130</t>
  </si>
  <si>
    <t>2013-12-17T11:42:27.695Z</t>
  </si>
  <si>
    <t>Building is a good way to use the cash</t>
  </si>
  <si>
    <t>Because i am able to use the cash depending on my own needs and wants</t>
  </si>
  <si>
    <t>I now own properties like motorbike that help me to generate more income for my family</t>
  </si>
  <si>
    <t>continue helping other people</t>
  </si>
  <si>
    <t>K201211131</t>
  </si>
  <si>
    <t>2013-12-17T12:18:15.591Z</t>
  </si>
  <si>
    <t>Because i am able to budget depending on my needs</t>
  </si>
  <si>
    <t>I own a ironed roof house just because of GD</t>
  </si>
  <si>
    <t>help others</t>
  </si>
  <si>
    <t>K20121114</t>
  </si>
  <si>
    <t>2013-12-04T10:27:38.152Z</t>
  </si>
  <si>
    <t>building seems to be the most better</t>
  </si>
  <si>
    <t>cash will help one to even buy food which is very essential as they plan on how to spend the rest of the cash</t>
  </si>
  <si>
    <t>i am now planning to build an ironed roof house,this means i will nolonger be rained on during rainny seasons</t>
  </si>
  <si>
    <t>keep up the good work of helping and also try sponsering bright students from the villages</t>
  </si>
  <si>
    <t>K20121115</t>
  </si>
  <si>
    <t>2013-12-09T07:46:36.550Z</t>
  </si>
  <si>
    <t>building and dowry payment are good use of this cash since one can trace back and see where the cash went to.</t>
  </si>
  <si>
    <t>some opt to  travel in the cities  and some even consume alcohol using part of the cash</t>
  </si>
  <si>
    <t>some people claiming to have been left out even though they were censused</t>
  </si>
  <si>
    <t>one is able to sit down with the family and plan according to the needs of the family</t>
  </si>
  <si>
    <t>If GD would visit me today,then you will see the positive changes in my life and that of my family.</t>
  </si>
  <si>
    <t>keep on helping the poor</t>
  </si>
  <si>
    <t>K20121116</t>
  </si>
  <si>
    <t>2013-12-09T08:44:06.272Z</t>
  </si>
  <si>
    <t>building is good since one nolonger worries during rainny seasons especially those in thatched houses.</t>
  </si>
  <si>
    <t>alcohol consumption by some of the recipients is a drawback to this person</t>
  </si>
  <si>
    <t>in the begining some people claim the source of the money was evil</t>
  </si>
  <si>
    <t>I am able to plan depending on my needs</t>
  </si>
  <si>
    <t>My husband died and coming of GD has changed my life drastically,i now have furnitures,house and food to eat.</t>
  </si>
  <si>
    <t xml:space="preserve">keep on helping us and many more poor people </t>
  </si>
  <si>
    <t>K20121117</t>
  </si>
  <si>
    <t>2013-12-17T07:56:09.983Z</t>
  </si>
  <si>
    <t>Building is the best option</t>
  </si>
  <si>
    <t>Once given one is able to plan according to their own needs</t>
  </si>
  <si>
    <t>Once we finish building our house,being rained on will be athing of the past plus i am able to buy food for my family.</t>
  </si>
  <si>
    <t>continue helping us and others</t>
  </si>
  <si>
    <t>K20121118</t>
  </si>
  <si>
    <t>2013-12-04T11:58:40.836Z</t>
  </si>
  <si>
    <t>Building and dowry payment is good since this are major things to a family</t>
  </si>
  <si>
    <t>Consumption of alcohol by few individuals using the cash</t>
  </si>
  <si>
    <t>parents</t>
  </si>
  <si>
    <t>because i can use my motorbike to generate more cash for the family</t>
  </si>
  <si>
    <t>People who use part of the cash to buy alcohol are not wise enough</t>
  </si>
  <si>
    <t>My brother who has only recieved cash once and my father who did not get anything</t>
  </si>
  <si>
    <t>goods</t>
  </si>
  <si>
    <t>the few who drink this cash cannot drink material or goods bought for them</t>
  </si>
  <si>
    <t>I now have a small shop that i am building in the nearest center and also planning to build an iron sheet house</t>
  </si>
  <si>
    <t>continue helping the poor</t>
  </si>
  <si>
    <t>K20121119</t>
  </si>
  <si>
    <t>2013-12-04T12:27:57.086Z</t>
  </si>
  <si>
    <t>Building is good</t>
  </si>
  <si>
    <t>using the cash to buy alcohol</t>
  </si>
  <si>
    <t>During budgeting me and my husband argue a alittle but later agreed on how to use it.</t>
  </si>
  <si>
    <t>Since i am  able to budget on my own</t>
  </si>
  <si>
    <t>i am no longer looked  down upon since my life and that of my family  has changed to better</t>
  </si>
  <si>
    <t>K201211232</t>
  </si>
  <si>
    <t>2013-12-17T08:48:30.690Z</t>
  </si>
  <si>
    <t>building because those recipients lived in bad houses and now they are living comfortably in their iron roofed semi-permanent houses that are not leaking</t>
  </si>
  <si>
    <t>those who used the money to buy alcohol wasted the money because they have nothing to show off the money that GD gave them</t>
  </si>
  <si>
    <t xml:space="preserve">those in iron roofed and are ineligible are complaining that GD's criteria was unfair  </t>
  </si>
  <si>
    <t>monthly</t>
  </si>
  <si>
    <t>she is the one in need and knows what she lacks and therefore it would be best if GD sent her money and for her to make the decision on how to spend the money</t>
  </si>
  <si>
    <t xml:space="preserve"> recipient was in a thatched house that was leaking and now lives in a semi-permanent house that  is more comfortable. Besides that she has bought cows that she is able to milk and sell milk and thus earn an income</t>
  </si>
  <si>
    <t>GD should move to other villages so that they benefit and also involve villagers in decision making</t>
  </si>
  <si>
    <t>K201211233</t>
  </si>
  <si>
    <t>2014-02-15T05:43:43.390Z</t>
  </si>
  <si>
    <t>those who built houses and have moved from thatched houses can now live in good houses made of iron sheets</t>
  </si>
  <si>
    <t>aunt</t>
  </si>
  <si>
    <t>The recipient has the ability to choose what to do with the money sent</t>
  </si>
  <si>
    <t>Recipent is able to dress well having bought clothes and she now feels more confident and happy</t>
  </si>
  <si>
    <t>GD should continue providing the transfer so that people are able to build better houses</t>
  </si>
  <si>
    <t>K201211234</t>
  </si>
  <si>
    <t>2014-02-15T05:49:51.589Z</t>
  </si>
  <si>
    <t>The recipient had to withdraw   the money twice because the Mpesa agent did not have enough float</t>
  </si>
  <si>
    <t>building iron roofed houses because they lived in thatched houses that were leaking</t>
  </si>
  <si>
    <t>Those who bought alcohol and are still poor and have a family to care for</t>
  </si>
  <si>
    <t>those in iron roofed and are ineligible are complaining that GD visited them ,but didn't give them transfers yet they were left with GD cards.</t>
  </si>
  <si>
    <t xml:space="preserve">recipient feels that she is the one who knows what she needs and therefore she doesn't need anyone to decide for her </t>
  </si>
  <si>
    <t>was able to buy househousehold equipments that she lacked at ago.</t>
  </si>
  <si>
    <t>Give Directly should continue to widen it's program so as to benefit other villages that are poor and the recipient is also thankful</t>
  </si>
  <si>
    <t>K201211235</t>
  </si>
  <si>
    <t>2014-02-15T05:54:29.055Z</t>
  </si>
  <si>
    <t>those who built iron roofed houses because they are able to stay in a house that is not leaking</t>
  </si>
  <si>
    <t>those who married second wives because they have more responsibilities of taking care of two families</t>
  </si>
  <si>
    <t>everyone has different needs and therefore it is only an individual who knows what he/she lacks</t>
  </si>
  <si>
    <t>Life has improved because she has household equipments that  she needed</t>
  </si>
  <si>
    <t>GD should help other poor people in other villages</t>
  </si>
  <si>
    <t>K201211237</t>
  </si>
  <si>
    <t>2014-03-05T08:43:22.027Z</t>
  </si>
  <si>
    <t>Some people have managed to build very good houses out of propper management of the transfer.</t>
  </si>
  <si>
    <t>some peole who only manged to buy building materials.</t>
  </si>
  <si>
    <t>With  cash i can make own decisions of spending.</t>
  </si>
  <si>
    <t>I can see my life transorming because am now buying things i never had</t>
  </si>
  <si>
    <t>I would wish the organization continues with the trasnsfer.</t>
  </si>
  <si>
    <t>The recipient is so glad that the organization honoured the pledge and are upto the task.</t>
  </si>
  <si>
    <t>K201211238</t>
  </si>
  <si>
    <t>2014-03-05T09:12:25.482Z</t>
  </si>
  <si>
    <t>People who have built because this can be seen.</t>
  </si>
  <si>
    <t>People whom one cant tell what they have done</t>
  </si>
  <si>
    <t>Cash is a better option because one can have varied options.</t>
  </si>
  <si>
    <t xml:space="preserve">I am greately transformed because i can manage to pay school fees for myw school going children with much ease. </t>
  </si>
  <si>
    <t>If the organization can continue helpin people and do followup on the same it woul be good</t>
  </si>
  <si>
    <t>a commendation from the recipients for the work well done by enabling unconditional transfers to the poor</t>
  </si>
  <si>
    <t>K201211239</t>
  </si>
  <si>
    <t>K201211240</t>
  </si>
  <si>
    <t>2014-02-15T05:57:58.003Z</t>
  </si>
  <si>
    <t>Those who built a house spent it wisely because they will live in good houses made of iron roof unlike before where they lived in thatched houses</t>
  </si>
  <si>
    <t xml:space="preserve"> </t>
  </si>
  <si>
    <t>she is able to know what she lacks and thus she is able to meet her needs</t>
  </si>
  <si>
    <t xml:space="preserve"> The cows that she bought will give her an income through the sale of milk </t>
  </si>
  <si>
    <t>GD should make an effort of reaching others that have not yet been reached</t>
  </si>
  <si>
    <t>K201211241</t>
  </si>
  <si>
    <t>2014-02-15T06:02:37.497Z</t>
  </si>
  <si>
    <t>those who built semi-permanent houses made of iron sheets now live comfortably since getting grass to cover their thatched houses was difficult</t>
  </si>
  <si>
    <t>those who bought livestock watsed it because they are prone to diseases and might die anytime and so not a good investment</t>
  </si>
  <si>
    <t>those who live in semi-permanet houses with iron roofs and are ineligible are complaining that GD's criteria was unfair</t>
  </si>
  <si>
    <t>everyone knows what she/he lacks  and therefore can spend on what one wants as the recipient had done</t>
  </si>
  <si>
    <t xml:space="preserve">the recipient now lives in a semi-permanent house made of iron sheets unlike previously where he lived in a thatched house that was leaking </t>
  </si>
  <si>
    <t xml:space="preserve">GD should continue helping other poor people in other villages </t>
  </si>
  <si>
    <t>K201211242</t>
  </si>
  <si>
    <t>2014-02-15T06:04:51.139Z</t>
  </si>
  <si>
    <t xml:space="preserve">those who built houses can now live in houses that are not leaking </t>
  </si>
  <si>
    <t>those who bought sofa sets yet they live in leaking houses wasted their money</t>
  </si>
  <si>
    <t>those in semi permanent houses and were ineligible but with iron sheets roofs feel that GD's criteria was unfair</t>
  </si>
  <si>
    <t>Recipient feels that she is able to budget for the things that she needs most</t>
  </si>
  <si>
    <t>recipient now lives in a semipermanet house that is not leaking and now feels happy</t>
  </si>
  <si>
    <t>GD should continue helping other poor villages</t>
  </si>
  <si>
    <t>K201211243</t>
  </si>
  <si>
    <t>2014-02-15T06:06:56.090Z</t>
  </si>
  <si>
    <t>Those who built houses have something they can see and now live  comfortably</t>
  </si>
  <si>
    <t>mother-inlaw</t>
  </si>
  <si>
    <t>recipient was able to budget for what she wanted to buy</t>
  </si>
  <si>
    <t>recipient's child is able to go to school and get more knowledgable</t>
  </si>
  <si>
    <t>GD should provide trainings on how to spend the money for example people starting up an income generating activity that can benefit everyone</t>
  </si>
  <si>
    <t>K201211244</t>
  </si>
  <si>
    <t>2014-02-15T06:11:40.703Z</t>
  </si>
  <si>
    <t>those who built big houses can now accomodate the whole family</t>
  </si>
  <si>
    <t>those who live in mabati houses and are ineligible says that we wasted their time by visiting their houses and then not enrolling them</t>
  </si>
  <si>
    <t>recipient was able to decide by herself how she was going to spend the money</t>
  </si>
  <si>
    <t>recipient was able to build a house made of iron sheet that is not leaking</t>
  </si>
  <si>
    <t>GD should continue sending recipients money so that they may start small businesses that can earn them an income</t>
  </si>
  <si>
    <t>K201211245</t>
  </si>
  <si>
    <t>2014-02-15T16:26:00.262Z</t>
  </si>
  <si>
    <t>farm business is important because you are able to produce more food and thus make an income after the sale of the farm produce</t>
  </si>
  <si>
    <t>farming business would enable him to get an income after the sale of farm products</t>
  </si>
  <si>
    <t>services</t>
  </si>
  <si>
    <t>The services that GD would provide would be  beneficial for some members of the community and therefore not everyone would benefit so was important to give cash transfers to individuals</t>
  </si>
  <si>
    <t>He has bought cows that he is able to milk and get an income after sell of milk</t>
  </si>
  <si>
    <t>Give Directly should provide services like tractors for hire to help in ploughing and thus invest in farming</t>
  </si>
  <si>
    <t>K201211246</t>
  </si>
  <si>
    <t>2014-02-15T16:37:48.492Z</t>
  </si>
  <si>
    <t>those that have built a house can now live in better houses that are not leaking</t>
  </si>
  <si>
    <t xml:space="preserve">peoples needs are different and therefore providing one service to the whole community would not satisfy everyones needs </t>
  </si>
  <si>
    <t>Recipient's life has improved because she now has seats in her house where visitors can come and sit</t>
  </si>
  <si>
    <t>GD should continue to provide the transfer because that money has really helped them and they would do so much if sent</t>
  </si>
  <si>
    <t>K201211247</t>
  </si>
  <si>
    <t>2014-02-15T16:44:22.082Z</t>
  </si>
  <si>
    <t>those who started nbusiness e.g transport business like motorcycle riding will bring him an income</t>
  </si>
  <si>
    <t>those who marry second wife and pay dowry  have an extra mouth to feed and thus an extra burden to take care of</t>
  </si>
  <si>
    <t>She was able to decide what to do with the cash transfer</t>
  </si>
  <si>
    <t>Recipient used to stay in a house with a leaking roof and now she is staying in a semi-permanent house that is not leaking</t>
  </si>
  <si>
    <t>GD should always put people into groups an thus educate them on how to spend the money that GD sends to recipients.</t>
  </si>
  <si>
    <t>K201211248</t>
  </si>
  <si>
    <t>2014-03-05T09:48:50.957Z</t>
  </si>
  <si>
    <t>People who have managed to build houes, and still had more for livestock or business</t>
  </si>
  <si>
    <t>People who opted to use the transfer in drinking.</t>
  </si>
  <si>
    <t>Anything given to an indivindual to spend is better because one has the power to spend.</t>
  </si>
  <si>
    <t>I didnt imagin i will have a good house like am planning to put up.</t>
  </si>
  <si>
    <t>Give directly should reach all coners of Kenya to alleviate abject poverty.</t>
  </si>
  <si>
    <t>Recipient exited about direct giving.</t>
  </si>
  <si>
    <t>K201211249</t>
  </si>
  <si>
    <t>2014-02-15T16:53:30.536Z</t>
  </si>
  <si>
    <t>grandchild</t>
  </si>
  <si>
    <t>those  who built a house with iron sheet roofs can now live under roofs that are not leaking</t>
  </si>
  <si>
    <t>recipient was able plan and choose how to spend the cash transfer and she was able to do alot with the cash transfer</t>
  </si>
  <si>
    <t>Recipient was able to buy food that he lacked and he also afforded to pay for his eye operation at Sabatia eye clinic</t>
  </si>
  <si>
    <t>GD should continue to provide cash transfers so that recipient can be able to buy food which is a big problem for him</t>
  </si>
  <si>
    <t>K201211250</t>
  </si>
  <si>
    <t>2014-02-15T16:56:44.670Z</t>
  </si>
  <si>
    <t>those who built houses spent the money well because he /she now lives comfortably in a house that is not leaking made of iron sheets</t>
  </si>
  <si>
    <t>he had many needs that when given money he is able to priotise his needs and fulfiled the most pressing need that is building a house</t>
  </si>
  <si>
    <t xml:space="preserve">he has starting poultry farming business that is earning him an income and which has made him to be self reliant </t>
  </si>
  <si>
    <t>Give Directly should add them more money so that they are able to pay school fees for their children</t>
  </si>
  <si>
    <t>K201211251</t>
  </si>
  <si>
    <t>2014-03-17T07:39:29.878Z</t>
  </si>
  <si>
    <t>child</t>
  </si>
  <si>
    <t>She says the person who used the money in building impressed her.</t>
  </si>
  <si>
    <t>She says the person who used the money in alcohol did not impress her.</t>
  </si>
  <si>
    <t>She says money is better as she can use it on what she deams more important.</t>
  </si>
  <si>
    <t>She says she has a good house, sleeps well and eats well too.</t>
  </si>
  <si>
    <t>She says that GD should continue providing this transfer and that the transparency that has been there should always be encouraged.</t>
  </si>
  <si>
    <t>K201211252</t>
  </si>
  <si>
    <t>2014-02-03T13:14:00.889Z</t>
  </si>
  <si>
    <t xml:space="preserve">Those in thatched houses are now able to live comfortably in their new houses made of iron sheets </t>
  </si>
  <si>
    <t xml:space="preserve">she is able to decide on her own what she needs to buy  </t>
  </si>
  <si>
    <t>Recipient was able to buy a cow that helps her in ploughing and also she was able to get medical attention being that she was sick and bedridden for three days</t>
  </si>
  <si>
    <t>GD should ensure that they give help to their neighbouring villages so as for everyone in the community to benefit</t>
  </si>
  <si>
    <t>K201211253</t>
  </si>
  <si>
    <t>2014-02-03T13:20:35.741Z</t>
  </si>
  <si>
    <t>those that built houses made of iron sheets and are now happy that  they are not being rained</t>
  </si>
  <si>
    <t>recipient was able to make his own choice on how to spend the money</t>
  </si>
  <si>
    <t>recipients family can now dress well having been able to buy new clothes for the whole family</t>
  </si>
  <si>
    <t>GD should expand to additional villages so that they all benefit</t>
  </si>
  <si>
    <t>K201211254</t>
  </si>
  <si>
    <t>2014-02-15T17:10:23.475Z</t>
  </si>
  <si>
    <t>those who started non-farm business can get an extra income</t>
  </si>
  <si>
    <t>peoples needs are different and therefore there it is an individual who knows how best he can satisfy them and when given money it given them power</t>
  </si>
  <si>
    <t>The recipient has been able to start a fishing business which earns  him an income</t>
  </si>
  <si>
    <t>They should continue to give recipients transfers so as to finish the projects that they had began and they he is also thankful to GD</t>
  </si>
  <si>
    <t>K201211255</t>
  </si>
  <si>
    <t>2014-02-15T17:13:43.046Z</t>
  </si>
  <si>
    <t>Those that built a houses with iron sheets can live in houses that are not leaking</t>
  </si>
  <si>
    <t>those who married other wives and paid dowry for them and yet they neglected their wives wasted the money</t>
  </si>
  <si>
    <t>recipient is able to choose what to do with the money</t>
  </si>
  <si>
    <t>Recipient has bought a cow that she gets milk from.</t>
  </si>
  <si>
    <t>Give Directly should expand to other villages and help poor households</t>
  </si>
  <si>
    <t>K201211256</t>
  </si>
  <si>
    <t>2014-02-03T13:30:24.382Z</t>
  </si>
  <si>
    <t>those who built a house and made of iron sheets will not be rained on</t>
  </si>
  <si>
    <t>those who have saved their money and have not spent it on something else yet they are in need</t>
  </si>
  <si>
    <t>peoples needs are different and therefore the recipient was able to use it according to his needs</t>
  </si>
  <si>
    <t xml:space="preserve">recipient now has now a bicycle that has easen his movements </t>
  </si>
  <si>
    <t>K201211257</t>
  </si>
  <si>
    <t>2014-02-15T17:28:31.984Z</t>
  </si>
  <si>
    <t>those that built houses made of iron sheets can now live in houses that are not leaking</t>
  </si>
  <si>
    <t>those who bought liquor and yet they are poor will continue to be poor</t>
  </si>
  <si>
    <t xml:space="preserve"> brother</t>
  </si>
  <si>
    <t xml:space="preserve">recipient is able to make his own choice and buy the things that he had lacked </t>
  </si>
  <si>
    <t>recipient was able to pay dowry and now feels more respected by his in-laws</t>
  </si>
  <si>
    <t>GD should be able to expand to additional villages and help other poor people and he is also thankful</t>
  </si>
  <si>
    <t>K201211258</t>
  </si>
  <si>
    <t>2014-02-15T17:30:44.957Z</t>
  </si>
  <si>
    <t>Those who bought livestock will be able to use it as dowry</t>
  </si>
  <si>
    <t>recipient is able to make a sound decision on her own</t>
  </si>
  <si>
    <t>recipient now stays under a roof that is not leaking made of iron sheet</t>
  </si>
  <si>
    <t>GD should continue providing the transfer so as to improve on the recipient's lives</t>
  </si>
  <si>
    <t>K201211260</t>
  </si>
  <si>
    <t>2014-02-15T17:36:48.425Z</t>
  </si>
  <si>
    <t>those who built houses made of iron sheets are better placed because they can nolonger  have sleepless night</t>
  </si>
  <si>
    <t>Because she was able to buy what she needed most that is a cow, and now feels satisfied</t>
  </si>
  <si>
    <t>she has a small business of kiosk that earns her income</t>
  </si>
  <si>
    <t>Recipient feels that Give Directly should continue to send more cash tranfer so as to better their lives</t>
  </si>
  <si>
    <t>K201211261</t>
  </si>
  <si>
    <t>2014-02-15T17:47:02.179Z</t>
  </si>
  <si>
    <t>those who spent money on  school fees because the child will acquire more knowledge and thus use in the future</t>
  </si>
  <si>
    <t>everyone knows his/her need and was able to priotise his needs and chose how to spend it</t>
  </si>
  <si>
    <t xml:space="preserve">recipient  has built a house with iron sheets and has moved from a thatched house and is happy that she is not being rained on </t>
  </si>
  <si>
    <t>GD should ensure that they reach all other villages that are poor and need help in terms of cash transfers</t>
  </si>
  <si>
    <t>K201211262</t>
  </si>
  <si>
    <t>2014-02-15T17:49:13.969Z</t>
  </si>
  <si>
    <t>those that built houses can now live in houses that are not leaking made of iron sheets</t>
  </si>
  <si>
    <t>one is able to make a choice on what to buy</t>
  </si>
  <si>
    <t>recipients now live in semi-permanent houses made of iron sheet that are not leaking</t>
  </si>
  <si>
    <t xml:space="preserve">expand to other villages and help other poor people and reach all poor people </t>
  </si>
  <si>
    <t>K201211263</t>
  </si>
  <si>
    <t>2014-02-15T17:53:59.311Z</t>
  </si>
  <si>
    <t>those who had no houses and have now built houses made of iron sheets no longer stay in leaking roofs</t>
  </si>
  <si>
    <t>peoples needs are different and therefore it is an individual who can be an a position to be able to know what he/she needs and the recipient had to choose how to spend according according to his needs</t>
  </si>
  <si>
    <t xml:space="preserve">recipient  now has an semi-permanent with iron roof that is not leaking unlike previously where he was staying in a thatched house  </t>
  </si>
  <si>
    <t>Give directly should continue providing transfers and ensure that  they send it directly to the recipients through services like Mpesa so as to ensure that recipients get them as they have always done</t>
  </si>
  <si>
    <t>K201211264</t>
  </si>
  <si>
    <t>2014-02-15T18:55:23.026Z</t>
  </si>
  <si>
    <t>those who built houses that are made of iron sheets can live in houses that are not leaking</t>
  </si>
  <si>
    <t>those who used the money to buy alcohol wasted it because they have nothing to show of the money that GD sent them</t>
  </si>
  <si>
    <t>recipient  was able to choose and budget on how to spend cash transfer on what he lacks</t>
  </si>
  <si>
    <t>recipient can get milk from his cow that he bought</t>
  </si>
  <si>
    <t>GD should be able to expand to other villages and help other poor people in other villages</t>
  </si>
  <si>
    <t>K201211265</t>
  </si>
  <si>
    <t>2014-02-15T19:02:47.517Z</t>
  </si>
  <si>
    <t xml:space="preserve">those who built bigger houses that can accomodate the whole family especially children who sleep in neighbours homes </t>
  </si>
  <si>
    <t>sister</t>
  </si>
  <si>
    <t>recipient was able to choose wisely how to spend the cash transfer</t>
  </si>
  <si>
    <t>recipient is able to harvest water now that they have built a house made of iron sheets</t>
  </si>
  <si>
    <t>Recipient feels that GD should sponsor their children's school fees so that  they are able to complete their secondary education. Besides that to help other poor people in other villages</t>
  </si>
  <si>
    <t>K201211266</t>
  </si>
  <si>
    <t>2014-02-15T19:08:09.619Z</t>
  </si>
  <si>
    <t>building a house was wise because they now live in good houses that are not leaking made of iron sheets</t>
  </si>
  <si>
    <t>those living in semi permanent houses and are ineligible are complaing that GD's criteria was unfair</t>
  </si>
  <si>
    <t>this is because every person  has their own problems and can decide or choose how to spend the cash transfer</t>
  </si>
  <si>
    <t xml:space="preserve">The recipient has now bought  goats that she uses as her investment  </t>
  </si>
  <si>
    <t>Give Directly should help other villages that are in need</t>
  </si>
  <si>
    <t>K201211368</t>
  </si>
  <si>
    <t>2013-12-18T08:20:57.396Z</t>
  </si>
  <si>
    <t>Building and livestock</t>
  </si>
  <si>
    <t>i can use the cash depending on my own plans and desires</t>
  </si>
  <si>
    <t>I own iron roof house,my children can go to school in clean cloths,i have livestock and a small business</t>
  </si>
  <si>
    <t>continue to help others like you did to us</t>
  </si>
  <si>
    <t>K201211369</t>
  </si>
  <si>
    <t>2013-12-17T13:12:40.346Z</t>
  </si>
  <si>
    <t>Building since most of us here have poor structures in the name of houses.</t>
  </si>
  <si>
    <t>Husband and wife  arguments concerning the cash</t>
  </si>
  <si>
    <t>One can bu</t>
  </si>
  <si>
    <t>I have made big  steps in my life that are positive for instance my kid's fees are paid.</t>
  </si>
  <si>
    <t>Looking at the villages that have benefited,there is a big positive change hence GD should continue helping other poor people</t>
  </si>
  <si>
    <t>K201211370</t>
  </si>
  <si>
    <t>2013-12-17T13:39:27.064Z</t>
  </si>
  <si>
    <t>Buying of livestock</t>
  </si>
  <si>
    <t xml:space="preserve">remarrying of </t>
  </si>
  <si>
    <t xml:space="preserve">husband wife disagreements </t>
  </si>
  <si>
    <t>we are able to plan depending on our own needs which are many</t>
  </si>
  <si>
    <t>Because i now own a good house and run some business</t>
  </si>
  <si>
    <t>continue helping us since so far the changes in our village is massive</t>
  </si>
  <si>
    <t>K201211371</t>
  </si>
  <si>
    <t>2013-12-17T13:57:57.169Z</t>
  </si>
  <si>
    <t>One is able to plan according to own needs</t>
  </si>
  <si>
    <t>I now own a house,livestock and also solved other needs i had</t>
  </si>
  <si>
    <t>reach other poor people and villages</t>
  </si>
  <si>
    <t>K201211372</t>
  </si>
  <si>
    <t>2013-12-18T07:38:10.667Z</t>
  </si>
  <si>
    <t>Building is the best way to use the cash</t>
  </si>
  <si>
    <t xml:space="preserve">Because with cash my son  was able to plan and solve his pressing problems and needs </t>
  </si>
  <si>
    <t>Because he own a good house now and other properties and house items that he did not have,he lso managed to pay the wife dowry</t>
  </si>
  <si>
    <t>continue helping us and more people</t>
  </si>
  <si>
    <t>K201211373</t>
  </si>
  <si>
    <t>2014-02-06T09:41:50.219Z</t>
  </si>
  <si>
    <t>those who built and also bought livestock</t>
  </si>
  <si>
    <t>allowed us to solve various needs we have</t>
  </si>
  <si>
    <t>I nolonger fear rainny seasons and also i have livestocks that i call my own</t>
  </si>
  <si>
    <t>keep on assisting  other poor people</t>
  </si>
  <si>
    <t>K201211374</t>
  </si>
  <si>
    <t>2014-03-31T12:42:25.177Z</t>
  </si>
  <si>
    <t>She says the person who used the money in building and purchased furniture impressed her.</t>
  </si>
  <si>
    <t>She says the people who did not use the money in building.</t>
  </si>
  <si>
    <t xml:space="preserve">She </t>
  </si>
  <si>
    <t>She says that  the couples where by the husband did not tell the wife how he used the money brought issues in the family.</t>
  </si>
  <si>
    <t>She says that the husband did not help her start the business that she wanted and there was some conflict.</t>
  </si>
  <si>
    <t>He says that some people were talking that the money was devilish hence they were inciting others against it.</t>
  </si>
  <si>
    <t>She says if goods are bought it is better as the husbands are not trust worthy with the money sent hence the women suffer as they cannot have money to help there children.</t>
  </si>
  <si>
    <t>Her life is better as she has some livestock, has furniture and has a decent house.</t>
  </si>
  <si>
    <t>She says that GD should continue providing the transfer.</t>
  </si>
  <si>
    <t>She says that as GD should look and make sure that the corrupt people in the families either the husbands or the wives should be monitored to reduce the misuse of money in the houses.</t>
  </si>
  <si>
    <t>K201211375</t>
  </si>
  <si>
    <t>2013-12-18T07:55:30.762Z</t>
  </si>
  <si>
    <t>Building and business</t>
  </si>
  <si>
    <t>Because i can plan depending on my own wishes and needs</t>
  </si>
  <si>
    <t>My life has changed to the better because i now own livestock and other properties</t>
  </si>
  <si>
    <t>reach more poor people like us</t>
  </si>
  <si>
    <t>K201211376</t>
  </si>
  <si>
    <t>2014-03-07T07:19:37.760Z</t>
  </si>
  <si>
    <t>people who built houses that are made of iron sheets can now sleep peacefully</t>
  </si>
  <si>
    <t>people who are ineligible and stay in mabati houses are complaining that they also live in the same village and deserve to be helped</t>
  </si>
  <si>
    <t>recipient was able to use it as he had wanted to use and according to his needs</t>
  </si>
  <si>
    <t>recipient has been able to buy sofa sets that has enable him to host his visitors more comfortably and to buy uniforms for his children</t>
  </si>
  <si>
    <t>GD should help other poor people in other villages so that they may also benefit</t>
  </si>
  <si>
    <t>Recipients is very thankful for Give Directly's help</t>
  </si>
  <si>
    <t>2014-03-26T08:53:32.904Z</t>
  </si>
  <si>
    <t>correct</t>
  </si>
  <si>
    <t>Managed to buy those things he did not have before like chairs, and he was able to pay school fees, buy school uniform and food.</t>
  </si>
  <si>
    <t>NA</t>
  </si>
  <si>
    <t>K201211377</t>
  </si>
  <si>
    <t>2014-03-17T07:59:03.904Z</t>
  </si>
  <si>
    <t>He says the person who used the money in livestock impressed him.</t>
  </si>
  <si>
    <t>He says some people had nothing to show for the money.</t>
  </si>
  <si>
    <t>He says some people who had thatched houses were registered but were not sent the transfer and were not given any report on the reason why.</t>
  </si>
  <si>
    <t>Money is better as each has different needs for the money and ca use it appropriately.</t>
  </si>
  <si>
    <t>His life is better has a good house and livestock making his life better.</t>
  </si>
  <si>
    <t>He says that GD should continue providing the transfer and even remember the people who have not gotten the transfer.</t>
  </si>
  <si>
    <t>Greatfull of what GD did.</t>
  </si>
  <si>
    <t>K201211379</t>
  </si>
  <si>
    <t>2013-12-17T14:27:02.775Z</t>
  </si>
  <si>
    <t>Allows me to budget on my own depending on my needs</t>
  </si>
  <si>
    <t>Since my life has changed dramatically and i now own properties and a iron roof house</t>
  </si>
  <si>
    <t>continue helping us</t>
  </si>
  <si>
    <t>K201211380</t>
  </si>
  <si>
    <t>2014-03-26T09:25:52.770Z</t>
  </si>
  <si>
    <t>people who used the money to build their houses,paid school fees and used it for farming</t>
  </si>
  <si>
    <t>brother inlaw</t>
  </si>
  <si>
    <t xml:space="preserve">She knew where she lacked and if GD was to buy them things they would not be bought for the exact things that they had wanted </t>
  </si>
  <si>
    <t>She has now household items and was able to pay school fees for her children and she is now at peace</t>
  </si>
  <si>
    <t>GD to help other poor people in other villages</t>
  </si>
  <si>
    <t>n/a</t>
  </si>
  <si>
    <t>K201211381</t>
  </si>
  <si>
    <t>2014-02-06T10:06:09.725Z</t>
  </si>
  <si>
    <t>It allowed us to solve most of our needs in our home and made own plans</t>
  </si>
  <si>
    <t>i dont have to keep on replacing my thatched roof since i built an iron-roofed one and also i own livestock thanks to GD</t>
  </si>
  <si>
    <t>help others also</t>
  </si>
  <si>
    <t>K201211382</t>
  </si>
  <si>
    <t>2013-12-18T08:47:21.134Z</t>
  </si>
  <si>
    <t>Building is good since one is forever sheltered!</t>
  </si>
  <si>
    <t>some using better part of the cash to consume alcohol and some went on vocations in towns</t>
  </si>
  <si>
    <t>People have different needs and being given cash makes it easier to plan accordingly</t>
  </si>
  <si>
    <t xml:space="preserve">My biggest change in life has been to have a house that is ironed roof and also own other properties </t>
  </si>
  <si>
    <t>Spread the good work of humanity and reach more people</t>
  </si>
  <si>
    <t>K201211383</t>
  </si>
  <si>
    <t>2013-12-18T09:33:05.316Z</t>
  </si>
  <si>
    <t>School fees and farming</t>
  </si>
  <si>
    <t>in the begining there was grapevine going on that GD was political outfit.</t>
  </si>
  <si>
    <t>Since i am able to divide the cash to suite my many small and big needs</t>
  </si>
  <si>
    <t>i have a house now and i do not hire oxen for my farming since i have two big oxen that i call mine!</t>
  </si>
  <si>
    <t>keep the good iniative and help more poor people,come on the ground  and see the changes we are talking about.</t>
  </si>
  <si>
    <t>K201211384</t>
  </si>
  <si>
    <t>2014-03-17T08:15:18.719Z</t>
  </si>
  <si>
    <t>He says the people who used the money in drinking did not impress him.</t>
  </si>
  <si>
    <t>He says some people in thatched house did not get it and think it is unfair.</t>
  </si>
  <si>
    <t>He says cash is better as one can use it in away that impresses them.</t>
  </si>
  <si>
    <t>He says his life is better as he has a house and lives comfortably.</t>
  </si>
  <si>
    <t>He says that GD should think of giving people tanks for water.</t>
  </si>
  <si>
    <t>K201211386</t>
  </si>
  <si>
    <t>K2012114100</t>
  </si>
  <si>
    <t>2014-03-17T11:25:38.909Z</t>
  </si>
  <si>
    <t>He says that the people who used the money in building and school fees impressed him.</t>
  </si>
  <si>
    <t>He says the person who did not use the money in away that was seen did not impress.</t>
  </si>
  <si>
    <t>He says the services are better i.e irrigation machine will help more people.</t>
  </si>
  <si>
    <t>He says that he was able to pay school fees for her daughter who is now pharmacist.</t>
  </si>
  <si>
    <t>He says that GD should continue providing this transfer to others and also expand to other villages to help them with the issue and also do some follow-up on the people in the village.</t>
  </si>
  <si>
    <t>K2012114101</t>
  </si>
  <si>
    <t>2014-01-06T09:44:52.512Z</t>
  </si>
  <si>
    <t>He says that building a house is more important as it reduces the poverty.</t>
  </si>
  <si>
    <t>He says that he is able to pay for what he wants and can use it more effectively as people's needs are different.</t>
  </si>
  <si>
    <t>The recipient says that the money helped his life and he has cows and is able to provide for his family the basic needs like improving his house.</t>
  </si>
  <si>
    <t>He says that they should continue giving the transfer and even remember the other members of the village who were not picked for the cash transfer.</t>
  </si>
  <si>
    <t>K2012114103</t>
  </si>
  <si>
    <t>2014-02-03T06:47:54.418Z</t>
  </si>
  <si>
    <t>She says what impressed him were the people who used the money in building.</t>
  </si>
  <si>
    <t>She says the people who misused it were the people who didn't use it in building.</t>
  </si>
  <si>
    <t>She says money is better as one can use it on that important things she deems is right as peoples needs change with time.</t>
  </si>
  <si>
    <t>She says initially she used to be rained on now she has a better house and was able to get the children she is living with a more comfortable many problems ceased.</t>
  </si>
  <si>
    <t xml:space="preserve">She says that GD should continue giving this money to them money to help them more, she also says that GD should expand to other villages to also help them and she also feels GD should also remember to help the widows and the orphans within the community. </t>
  </si>
  <si>
    <t>K2012114104</t>
  </si>
  <si>
    <t>2014-01-06T11:51:42.211Z</t>
  </si>
  <si>
    <t>She says the recipient who got the money plastered the house and bought some livestock.</t>
  </si>
  <si>
    <t>She talks of the neighbouring village that was not picked to receive the cast transfer.</t>
  </si>
  <si>
    <t>The people from a different village.</t>
  </si>
  <si>
    <t>She says it is because individuals have different ideas on what they should do so having cash will be the best thing.</t>
  </si>
  <si>
    <t>She says that she is now able to sleep in a not leaking roof thanks to the cash transfer.</t>
  </si>
  <si>
    <t>She says GD should continue providing the transfer in future to other people.</t>
  </si>
  <si>
    <t>K2012114105</t>
  </si>
  <si>
    <t>2014-02-03T08:24:39.856Z</t>
  </si>
  <si>
    <t>He says that what impressed him were the people who used it in the building of houses.</t>
  </si>
  <si>
    <t>He says that the people who used it in drinking alcohol didn't use it nicely.</t>
  </si>
  <si>
    <t xml:space="preserve">He says the money is better as it can be used for various things including going to the hospital and even buying the important things. </t>
  </si>
  <si>
    <t>He says his life is better as he has a tinned house and is not being rained on has some furniture and the stress that he had initially has reduced.</t>
  </si>
  <si>
    <t>He says that GD should walk amongst the community to see how good more people have used the money to enrich there lives and now they live even more comfortably and nice.</t>
  </si>
  <si>
    <t>K2012114106</t>
  </si>
  <si>
    <t>2014-02-03T11:09:02.719Z</t>
  </si>
  <si>
    <t>She says that what impressed her were the people who used the money in building.</t>
  </si>
  <si>
    <t>Grandmother</t>
  </si>
  <si>
    <t>She said her phone was stolen when she took it for charging but she didn't loose her line. She had to get a new line.</t>
  </si>
  <si>
    <t>K2012114107</t>
  </si>
  <si>
    <t>2014-01-07T07:05:11.624Z</t>
  </si>
  <si>
    <t>She says that most people bought cows and this impressed her.</t>
  </si>
  <si>
    <t>She says that an individual can decide on what is really good for her and spend the cash on it.</t>
  </si>
  <si>
    <t>She says that she is able to buy tinned houses and now has cows and can use it for milk.</t>
  </si>
  <si>
    <t>She says that GD staff should continue visiting them and see how they are doing.</t>
  </si>
  <si>
    <t>K2012114108</t>
  </si>
  <si>
    <t>2014-02-03T11:25:47.568Z</t>
  </si>
  <si>
    <t>She says what impressed him was the person who used the money to buy a music system that he uses for business.</t>
  </si>
  <si>
    <t>In-law</t>
  </si>
  <si>
    <t>She says money is better as one knows what he exactly needs and can purchase it easily.</t>
  </si>
  <si>
    <t>She says her life is better as she was able to purchase what she needed the most and this included purchasing uniforms for her children.</t>
  </si>
  <si>
    <t>She suggests GD should continue providing this cash transfer to continue helping them meet there many needs in life.</t>
  </si>
  <si>
    <t>K2012114109</t>
  </si>
  <si>
    <t>2014-03-07T08:13:30.513Z</t>
  </si>
  <si>
    <t>people who built houses made of iron sheets that are not leaking and bought cows that help them in ploughing their land</t>
  </si>
  <si>
    <t>people who did not use it bought cows and later on sold them have wasted it</t>
  </si>
  <si>
    <t>peoples needs are different so therefore a service would not benefit an individual</t>
  </si>
  <si>
    <t>recipient was able to build a house made of iron sheet was thus able to escape from her house collapsing on her</t>
  </si>
  <si>
    <t>Recipient is grateful  and would want Give Directly to help other poor people in other and to do follow up on people to ensure that people do not misuse the cash transfer</t>
  </si>
  <si>
    <t>Recipient also says that she has a grand child who is an orphan and going to school and would want help for his school fees</t>
  </si>
  <si>
    <t>K2012114110</t>
  </si>
  <si>
    <t>2014-01-06T12:24:38.136Z</t>
  </si>
  <si>
    <t>He says that some had bad houses but they have built good houses and some have spent it on livestock.</t>
  </si>
  <si>
    <t>He says that the individuals have different priorities and can use this money in things that are more important..</t>
  </si>
  <si>
    <t>He says he was able to buy the things that he did not have and this has improved his business.</t>
  </si>
  <si>
    <t>The recipient says that GD should continue providing the cast transfer to help improve peoples life.</t>
  </si>
  <si>
    <t>K2012114111</t>
  </si>
  <si>
    <t>2014-01-06T13:11:50.807Z</t>
  </si>
  <si>
    <t>Used it in building</t>
  </si>
  <si>
    <t>The recipient says there was this household that had a fight between the husband and the wife and the wife went away with the money plus the phone.</t>
  </si>
  <si>
    <t>She says different people have different wants and having cash will help them decide on what exactly is important and use the money on it.</t>
  </si>
  <si>
    <t>She says that she was able to get her children books, shoes, uniform and still has some assets in case there is an emergency she can sell them and get cash to help her,</t>
  </si>
  <si>
    <t>She says that GD should continue providing this transfer for a long time and GD should also consider extending there hands to different villages.</t>
  </si>
  <si>
    <t>K2012114112</t>
  </si>
  <si>
    <t>2014-01-06T13:09:59.055Z</t>
  </si>
  <si>
    <t>She says that there was a person who used it for plastering and buying some livestock.</t>
  </si>
  <si>
    <t>She says that the needs are different and people would have different opinions.</t>
  </si>
  <si>
    <t>She was able to buy the building materials that she will use in building later on.</t>
  </si>
  <si>
    <t>She says that we should continue providing the money so that she can use it in building her house to completion.</t>
  </si>
  <si>
    <t>K2012114113</t>
  </si>
  <si>
    <t>2014-03-17T12:20:46.888Z</t>
  </si>
  <si>
    <t>She says the person who used the cash in building impressed.</t>
  </si>
  <si>
    <t>She says money is better as it can be used on various things.</t>
  </si>
  <si>
    <t>He says that his life is better as it has reduced his stress.</t>
  </si>
  <si>
    <t>He thinks that GD should continue providing the transfer and also remember to help the people who had not received the transfer.</t>
  </si>
  <si>
    <t>K2012114114</t>
  </si>
  <si>
    <t>K2012114115</t>
  </si>
  <si>
    <t>K2012114116</t>
  </si>
  <si>
    <t>2014-01-06T13:30:18.888Z</t>
  </si>
  <si>
    <t>She says that many people were able to build houses and were able to buy livestock.</t>
  </si>
  <si>
    <t>She says that giving money would help as they have different ideas on how they can use there money.</t>
  </si>
  <si>
    <t>She says that she was able to build her house and now she lives decently.</t>
  </si>
  <si>
    <t>K2012114117</t>
  </si>
  <si>
    <t>2014-03-21T09:24:23.672Z</t>
  </si>
  <si>
    <t>She says a person who used the money in building, bought livestock and furniture.</t>
  </si>
  <si>
    <t>She says money is better as she can use it in any short fall she has.</t>
  </si>
  <si>
    <t>Her life is better as she has no leaking house the way she use to.</t>
  </si>
  <si>
    <t>She is pretty greatfull of what GD did and continues to pray for the organization.</t>
  </si>
  <si>
    <t>K2012114118</t>
  </si>
  <si>
    <t>2014-03-31T13:06:10.192Z</t>
  </si>
  <si>
    <t>She says the person used the money in building impressed her.</t>
  </si>
  <si>
    <t>She says money is better as she can use it on anything they want.</t>
  </si>
  <si>
    <t>Her life is better as she has a good house and is not being rained on.</t>
  </si>
  <si>
    <t>She says that GD should continue providing the transfer to help them.</t>
  </si>
  <si>
    <t>K201211487</t>
  </si>
  <si>
    <t>K201211488</t>
  </si>
  <si>
    <t>2014-03-17T12:43:51.946Z</t>
  </si>
  <si>
    <t>She says a person who used the money in building and bought some livestock impressed her.</t>
  </si>
  <si>
    <t>She says the person who did not use the money in building used it in a bad way.</t>
  </si>
  <si>
    <t>A neighbour</t>
  </si>
  <si>
    <t>She says money is better as they can budget with it on there own.</t>
  </si>
  <si>
    <t>She says she had no home of hers but now she was able to build a house.</t>
  </si>
  <si>
    <t>She says that GD should continue providing the transfer to help others more.</t>
  </si>
  <si>
    <t>She is greatfull of what GD did.</t>
  </si>
  <si>
    <t>K201211489</t>
  </si>
  <si>
    <t>K201211490</t>
  </si>
  <si>
    <t>2014-03-24T08:15:30.966Z</t>
  </si>
  <si>
    <t>people who bought cows that they use as investment and can see it in their compound</t>
  </si>
  <si>
    <t>people who bought food and did not do anything that one can see</t>
  </si>
  <si>
    <t>if a service like school was built it would bring friction between people because in terms of employing people there would be nepotism</t>
  </si>
  <si>
    <t>people can see that her life has changed and her lifestyle has changed and she is stress free. She was able to pay school fees for her child who used to stress her and therefore GD has brought her far</t>
  </si>
  <si>
    <t>Recipient is praying for GD to be blessed and for GD to help other poor people so that they may benefit too</t>
  </si>
  <si>
    <t>K201211491</t>
  </si>
  <si>
    <t>2014-03-10T13:13:40.907Z</t>
  </si>
  <si>
    <t>people who bought cows will be able to use it as an investment and also those who paid school fees for their children</t>
  </si>
  <si>
    <t>father inlaw</t>
  </si>
  <si>
    <t xml:space="preserve">Recipient was able to buy various things at ago as she had budgeted </t>
  </si>
  <si>
    <t>Recipient was able to start an income generating business of selling fish that earns her an extra income</t>
  </si>
  <si>
    <t xml:space="preserve">GD should help other needy people in her village that were left out  </t>
  </si>
  <si>
    <t>Recipient is thankful for GD's help</t>
  </si>
  <si>
    <t>K201211492</t>
  </si>
  <si>
    <t>2014-03-10T14:47:02.688Z</t>
  </si>
  <si>
    <t>family</t>
  </si>
  <si>
    <t>people who bought cows that they can use to plough their land</t>
  </si>
  <si>
    <t>people who started small businesses of kiosks  and spend the income to buy alcohol used it in a bad way</t>
  </si>
  <si>
    <t>people who are inegible are complaining are complaining that GD's method was unfair</t>
  </si>
  <si>
    <t>recipient says that there is some privacy created when sent because there some things that she would not be in a position to tell Give Directly to buy her. She was able to do alot of things at ago like buyibng uniform and buying food</t>
  </si>
  <si>
    <t>children have blankets and can eat well to mean that they can eat three meals in aday unlike before</t>
  </si>
  <si>
    <t>GD should build a hospital in her village because the current hospital is far</t>
  </si>
  <si>
    <t>K201211493</t>
  </si>
  <si>
    <t>2014-02-03T07:14:31.668Z</t>
  </si>
  <si>
    <t>He says that the person who used the money in building are the ones who impressed him the most.</t>
  </si>
  <si>
    <t>He says money is better as one can determine exactly what he lacked.</t>
  </si>
  <si>
    <t xml:space="preserve">He says his life is better as he was able to build a tinned house that to him is beautiful. </t>
  </si>
  <si>
    <t>He says that GD should continue giving this money to others who are also poor to continue uplifting there lives.</t>
  </si>
  <si>
    <t>K201211494</t>
  </si>
  <si>
    <t>2014-02-03T07:48:11.351Z</t>
  </si>
  <si>
    <t>She says what impressed him were the people who used it in building and paying dowry.</t>
  </si>
  <si>
    <t>Uncle</t>
  </si>
  <si>
    <t>She says the husband brought some commotion in the family by taking the phone and the sim card and broke it into pieces but she was able to renew the line and buy a new sim card and got all her transaction. She says that the husband wanted to use the money in fun rather than build a house and she was advised by the in-law to hold onto the money and build her house.</t>
  </si>
  <si>
    <t>She prefers cash as cash is better as one can use the money in other more pressing issues in there lives.</t>
  </si>
  <si>
    <t>She says her life is better as she is now relaxed as she was able to take her children to school using the money that was sent by GD.</t>
  </si>
  <si>
    <t xml:space="preserve">She says that GD should continue giving this money to the poor to help them uplift there lives. </t>
  </si>
  <si>
    <t>K201211495</t>
  </si>
  <si>
    <t>2014-03-11T09:09:39.702Z</t>
  </si>
  <si>
    <t>people who bought cows and use it as an investment were wiser enough because they will sell it in future incase of a problem</t>
  </si>
  <si>
    <t>people who bought alcohol and have nothing to show of the money that was given to him</t>
  </si>
  <si>
    <t>people who live in iron roofed houses and are ineligible are complaining that our method was unfair</t>
  </si>
  <si>
    <t>GD would have bought something expensive and ye he might have been in a position to buy a cheaper one</t>
  </si>
  <si>
    <t>recipient was able to buy cows that he used to pay dowry for his wife and he is stress free now</t>
  </si>
  <si>
    <t>Recipient is thankful for GD's help and would want them to help other needy people</t>
  </si>
  <si>
    <t>recipient says that he recieved 37000 and no one stole from him although i have probed him  but he is firm with his words</t>
  </si>
  <si>
    <t>K201211496</t>
  </si>
  <si>
    <t>2014-03-24T09:30:53.431Z</t>
  </si>
  <si>
    <t>people who bought cows and those bought household items like basins,seats,cups,</t>
  </si>
  <si>
    <t>recipient was able to buy what she wanted like food and house hold items</t>
  </si>
  <si>
    <t>everything that the recipient lacked she was able to get like food,and household items</t>
  </si>
  <si>
    <t>GD to should continue providing cash transfer to recipients so that they may be able to finish up what they had began</t>
  </si>
  <si>
    <t>GD to help continue helping the recipients so that they may be able finish building their houses</t>
  </si>
  <si>
    <t>K201211497</t>
  </si>
  <si>
    <t>2014-01-06T08:27:11.029Z</t>
  </si>
  <si>
    <t>The recipient the complains are coming from the people in the neighbouring village who were not selected for the cash transfer. They were jealous on the individuals in the neighbouring village.</t>
  </si>
  <si>
    <t>The neighbouring village Kademba B</t>
  </si>
  <si>
    <t>The recipient says that they are adults and making a choice on how to use the cash is more important and he can decide exactly how this money would help him.</t>
  </si>
  <si>
    <t xml:space="preserve">He say's that he was able to buy solar panels and this has improved his life tremendously. </t>
  </si>
  <si>
    <t>He believes that GD should always continue to be honest with the transfer and this makes people believe in what they say. He says that they should also continue giving cash and this will help many people.</t>
  </si>
  <si>
    <t>K201211498</t>
  </si>
  <si>
    <t>2014-03-11T08:41:27.314Z</t>
  </si>
  <si>
    <t>people who bought cows that they get milk from and also those who paid school fees</t>
  </si>
  <si>
    <t>people who bought alcohol and yet they did not buy cows or pay school fees for their children</t>
  </si>
  <si>
    <t>teacher</t>
  </si>
  <si>
    <t>people who live iron roofed houses and are ineligible are angry with recipients because they suspect that GD had colluded with recipients and that is why they were left out</t>
  </si>
  <si>
    <t>he was able to budget and do alot of things at ago like paying school fees and buying food at the same time</t>
  </si>
  <si>
    <t>Recipient was able to pay school fees and at the same time build a house made of iron sheet</t>
  </si>
  <si>
    <t>Recipient is thankful for GD's help and want's GD to help other needy people in other villages</t>
  </si>
  <si>
    <t>K201211499</t>
  </si>
  <si>
    <t>2014-01-06T09:08:29.866Z</t>
  </si>
  <si>
    <t>She says that there was a woman who was skipped during censors hence did not receive the cash transfer yet she is quite eligible.</t>
  </si>
  <si>
    <t>The recipient says that someone went into her house and stole her phone. She was forced to buy a new one. Her money was not stolen from the mpesa.</t>
  </si>
  <si>
    <t>She says that she knows the issues that are important in her life and can determine exactly what to use it on.</t>
  </si>
  <si>
    <t>The recipient says that the husband was jailed and so it was not easy to live alone this money helped her and she was able to improve her life.</t>
  </si>
  <si>
    <t>K2012116154</t>
  </si>
  <si>
    <t>2014-03-11T10:00:13.825Z</t>
  </si>
  <si>
    <t>a woman who bought a cow that will she will get milk from in the near future</t>
  </si>
  <si>
    <t>someone who paid bride price and yet he has a house that is almost collapsing</t>
  </si>
  <si>
    <t xml:space="preserve">people who are in ineligible and are in iron roofed houses complaining that they were left out because of the guide that we used and that the program is from the devil </t>
  </si>
  <si>
    <t xml:space="preserve">recipient was able to spend as she wanted and she also found the joy of counting money </t>
  </si>
  <si>
    <t>Recipient was able to pay school fees and to build a house and now she is so happy</t>
  </si>
  <si>
    <t>Recipient is thankful for GD's help and want GD to help other poor people including the recipient</t>
  </si>
  <si>
    <t>K2012116155</t>
  </si>
  <si>
    <t>2014-03-27T14:14:16.635Z</t>
  </si>
  <si>
    <t>One who built house made of iron sheet but semi permanent and paid school fees for their children</t>
  </si>
  <si>
    <t>brother</t>
  </si>
  <si>
    <t>it would be impossible to buy a good say clothes that would make the recipients happy  if GD was to buy them the goods</t>
  </si>
  <si>
    <t>GD sent the money when she was sick in hospital having an operation because she had growth but now she is well</t>
  </si>
  <si>
    <t>GD should build houses for widows because they are normally poor and they do not have people to help them</t>
  </si>
  <si>
    <t>K2012116156</t>
  </si>
  <si>
    <t>2014-02-13T07:13:23.676Z</t>
  </si>
  <si>
    <t>He says that the people who used it in building impressed him most.</t>
  </si>
  <si>
    <t>Member of the community</t>
  </si>
  <si>
    <t>He says that there was a member of the community who was coned by a woman by taking his phone and transferring 3000 sh this was when this recipient asked her to check for her mpesa messages.</t>
  </si>
  <si>
    <t>He says giving goods is better but when one is given money so many needs can occur and one might not be able to use the money wisely.</t>
  </si>
  <si>
    <t>He says his life is better as he has a tinned house and is now able to buy a cow that gives him milk.</t>
  </si>
  <si>
    <t>He says that GD should continue giving money to the members of the community to continue helping them reduce poverty.</t>
  </si>
  <si>
    <t>K2012116157</t>
  </si>
  <si>
    <t>2014-01-06T14:06:27.409Z</t>
  </si>
  <si>
    <t>He says that most people used in building which was a great thing others bought some livestock.</t>
  </si>
  <si>
    <t>He says that different people have different ideas so giving them freedom to choose on what they want to do with the cash would really help.</t>
  </si>
  <si>
    <t>He says he was able to buy livestock that will help in future especially when it starts producing milk.</t>
  </si>
  <si>
    <t>K2012116158</t>
  </si>
  <si>
    <t>2014-03-17T13:05:09.436Z</t>
  </si>
  <si>
    <t>She says the person who used the money in building and used it in fees.</t>
  </si>
  <si>
    <t>She says money is better as different people have different needs.</t>
  </si>
  <si>
    <t>Her life is better as she has a house and was able to build a good house, furniture and she also had food.</t>
  </si>
  <si>
    <t>She says that GD should continue providing the transfer and also expand to other villages and also help them with the transfer and also help the people in tinned houses who were not included in the transfer.</t>
  </si>
  <si>
    <t>K2012116159</t>
  </si>
  <si>
    <t>2014-02-13T07:30:20.023Z</t>
  </si>
  <si>
    <t>She says what impressed her were the people who used it in building and also used it for paying school fees.</t>
  </si>
  <si>
    <t>She says that giving services is better as more people will benefit from the services offered.</t>
  </si>
  <si>
    <t xml:space="preserve">She says her life is better as she has a well built house that makes her life more better. </t>
  </si>
  <si>
    <t>She says that GD should continue giving this transfer to others to help reduce the level of poverty within the society.</t>
  </si>
  <si>
    <t>K2012116160</t>
  </si>
  <si>
    <t>2014-01-06T14:31:41.855Z</t>
  </si>
  <si>
    <t>She says cash is better as she can plan better on how to use it.</t>
  </si>
  <si>
    <t>She says it has made her life better as she now feel more elevated though it has been long since she got the money and she feels like she needs more to make her life better.</t>
  </si>
  <si>
    <t>She says that GD should continue giving them money as they have not met there goals in life hence they should be assisted.</t>
  </si>
  <si>
    <t>K2012116161</t>
  </si>
  <si>
    <t>2014-02-13T07:59:57.746Z</t>
  </si>
  <si>
    <t>She says that there was not enough money at the mpesa agents so she had to get it in small bits.</t>
  </si>
  <si>
    <t xml:space="preserve">She says that what impressed her were the who used the money in building. </t>
  </si>
  <si>
    <t>She says money is better as one can use it on various things they want.</t>
  </si>
  <si>
    <t>She says her life is better as she was able to buy things that she will be using in building her house own house to make her life better.</t>
  </si>
  <si>
    <t>She says that GD should continue giving this money to the members of the community to continue helping them reduce poverty and that more follow up should be done to help prevent those people who use the money badly.</t>
  </si>
  <si>
    <t>K2012116162</t>
  </si>
  <si>
    <t>2014-01-07T06:21:08.791Z</t>
  </si>
  <si>
    <t>He says that most of the people have built tinned houses and this makes him happy.</t>
  </si>
  <si>
    <t>He says that when money is spent by the recipient it feels good as he is able to see how exactly he has spent it and feels good about it.</t>
  </si>
  <si>
    <t>He says that the money helped her purchase iron sheets and he is now able to build his house and feels good about it.</t>
  </si>
  <si>
    <t>The recipient suggests that GD should continue providing more cash as they still have more needs.</t>
  </si>
  <si>
    <t>K2012116163</t>
  </si>
  <si>
    <t>2014-01-07T06:42:01.630Z</t>
  </si>
  <si>
    <t>She says that most people built houses and this was a good thing.</t>
  </si>
  <si>
    <t xml:space="preserve">She says that people have different needs and giving them cash would help them as they can put it on what they want. </t>
  </si>
  <si>
    <t>She says that she had a leaking roof and this money has helped her have a roof under her head and now she can sleep at peace.</t>
  </si>
  <si>
    <t>She says that as GD we should consider other people in other villages and send them money too. She also says that GD should continue giving them the money without ending.</t>
  </si>
  <si>
    <t>K2012116164</t>
  </si>
  <si>
    <t>2014-01-07T07:34:12.966Z</t>
  </si>
  <si>
    <t>He says that there was a neighbour who built his house and this was a good thing.</t>
  </si>
  <si>
    <t xml:space="preserve">He says that there was a person who used his money in drinking and I never saw anything else tangible. </t>
  </si>
  <si>
    <t>He says that in the village only thatched houses were selected for the cash transfer and the people in the tinned houses have been complaining of being left out.</t>
  </si>
  <si>
    <t>He says that having cash is better as I can choose what I can use it for what I want and this helps.</t>
  </si>
  <si>
    <t>The recipient says that he was able to build a tinned house from the thatched one he had initially. He has also built his sons a good house from this money that was sent.</t>
  </si>
  <si>
    <t>George says that GD should do follow-up and know exactly how people use it.</t>
  </si>
  <si>
    <t>K2012116165</t>
  </si>
  <si>
    <t>2014-01-07T08:01:06.021Z</t>
  </si>
  <si>
    <t>He says that those people who built the houses did the best thing according to him.</t>
  </si>
  <si>
    <t xml:space="preserve">He says that cash is better as one can use it according to his plan and needs. </t>
  </si>
  <si>
    <t>The recipient says he had a leaking house and now he has built a tinned house and he is now sleeping comfortably.</t>
  </si>
  <si>
    <t>The recipient says that we should expand our programme to other villages to continue helping them.</t>
  </si>
  <si>
    <t>K2012116166</t>
  </si>
  <si>
    <t>2014-01-07T08:27:21.261Z</t>
  </si>
  <si>
    <t>She says that most people have used the money the money in building and plastering and is happy about it.</t>
  </si>
  <si>
    <t>She says that when they send money many issues come up and hence they should give people what they want.</t>
  </si>
  <si>
    <t>She says that the things she needed she was able to purchase and feel more happy.</t>
  </si>
  <si>
    <t>She says that as a organization GD should continue providing this money to continue helping them.</t>
  </si>
  <si>
    <t>K2012116167</t>
  </si>
  <si>
    <t>2014-01-07T08:48:29.053Z</t>
  </si>
  <si>
    <t>She says that the people who impressed her most were the ones that used for building.</t>
  </si>
  <si>
    <t>She says family members (husband and wife) have different priorities hence if you purchase for them one thing they might differ on there wants.</t>
  </si>
  <si>
    <t>She says it was a great thing as she was able to build her own house and now lives comfortably.</t>
  </si>
  <si>
    <t>K2012116168</t>
  </si>
  <si>
    <t>2014-01-08T06:42:10.852Z</t>
  </si>
  <si>
    <t>She says that what is impressed her was that most people used it for building.</t>
  </si>
  <si>
    <t>She prefers to be given what she wants as she is able to see it and will be pleased with it.</t>
  </si>
  <si>
    <t>She says that as per now she expects to have a house in future as the money kept will be used for building.</t>
  </si>
  <si>
    <t>She says that GD should continue providing this money to others and to them to continue lifting them up.</t>
  </si>
  <si>
    <t>K2012116169</t>
  </si>
  <si>
    <t>2014-03-18T06:38:50.903Z</t>
  </si>
  <si>
    <t>He says the people who used it in purchase of motorbike for business impressed him.</t>
  </si>
  <si>
    <t>The person who used the money in dowry did not impress him.</t>
  </si>
  <si>
    <t>The friends who were in the business timber.</t>
  </si>
  <si>
    <t>He says asking and buying people's goods will be of help.</t>
  </si>
  <si>
    <t>He says his life is better as he has a machine for the use in his business and can get some money from the business.</t>
  </si>
  <si>
    <t>He says that GD should continue providing the transfer so as to empower people who need some money for there business.</t>
  </si>
  <si>
    <t>K2012116170</t>
  </si>
  <si>
    <t>2014-03-24T11:33:16.242Z</t>
  </si>
  <si>
    <t>People who bought land were able to move from rental houses that they used to live in the shopping center to their own home</t>
  </si>
  <si>
    <t>people who are ineligible and stay in mabati houses are complaining and saying that they have bad luck,and that chief had chosen only people in mabati houses and that our criteria was unfair</t>
  </si>
  <si>
    <t>chief</t>
  </si>
  <si>
    <t>one is able to budget and plan how to spend the cash transfer as she or he had  wanted</t>
  </si>
  <si>
    <t>Recipient has now gotten a better place where she now lives as she has now built an iron roofed house that is not leaking</t>
  </si>
  <si>
    <t>GD to do a follow up so that can see how recipients have spent their cash transfers</t>
  </si>
  <si>
    <t>K2012116171</t>
  </si>
  <si>
    <t>2014-03-11T11:41:30.734Z</t>
  </si>
  <si>
    <t>people who built houses made of iron sheets that are not leaking and also those who moved away from their father's compound</t>
  </si>
  <si>
    <t>recipient was able to choose how to spend the cash as he had wanted</t>
  </si>
  <si>
    <t>Recipient was able to build a iron roofed house that is not leaking and she is also able to eat well</t>
  </si>
  <si>
    <t>Recipient is thankful for GD's help and want GD to help other people</t>
  </si>
  <si>
    <t>the name of the trustee appears to be that of the recipient according to this survey</t>
  </si>
  <si>
    <t>K2012116172</t>
  </si>
  <si>
    <t>2014-03-11T11:54:11.862Z</t>
  </si>
  <si>
    <t>Recipient will check then let us know</t>
  </si>
  <si>
    <t>K2012116173</t>
  </si>
  <si>
    <t>2014-03-11T12:17:08.606Z</t>
  </si>
  <si>
    <t>people who built houses that are iron roofed that are not leaking and those who paid dowry</t>
  </si>
  <si>
    <t>she was the person who knew what to buy what she wanted to buy and no one else would buy her what she really needed</t>
  </si>
  <si>
    <t>recipient is now comfortable because she was able to pay her bride price and people now respect her</t>
  </si>
  <si>
    <t>Recipient is happy and thankful and wants GD to help other poor people in other villages</t>
  </si>
  <si>
    <t>K2012116174</t>
  </si>
  <si>
    <t>2014-01-08T12:42:03.288Z</t>
  </si>
  <si>
    <t>The recipient says that most of the people who impressed her are the ones who built houses.</t>
  </si>
  <si>
    <t>Recipients grandson.</t>
  </si>
  <si>
    <t>The recipient says that if given what he wants it is easy as money have different uses and go into something not important.</t>
  </si>
  <si>
    <t>The recipient says that as per now they have livestock and can get milk from it and they have built houses and are not sleeping in leaking roofs.</t>
  </si>
  <si>
    <t>K2012116175</t>
  </si>
  <si>
    <t>2014-01-07T09:29:36.878Z</t>
  </si>
  <si>
    <t>He says that there was change in the community where they were able to build many houses.</t>
  </si>
  <si>
    <t>He says that when he is given cash he can decide on what he wants to do better.</t>
  </si>
  <si>
    <t>He says that before this cash came he did not have his own homestead and now he is happy as he has one thanks to GD.</t>
  </si>
  <si>
    <t>He says that he still longs for this organization to continue providing this cash transfer. GD should also expand to other villages and provide this help.</t>
  </si>
  <si>
    <t>K2012116176</t>
  </si>
  <si>
    <t>2014-02-13T08:47:23.461Z</t>
  </si>
  <si>
    <t>He says what impressed her were the people who used it in business.</t>
  </si>
  <si>
    <t>He says that the people who used the money in consuming alcohol didn't impress him.</t>
  </si>
  <si>
    <t xml:space="preserve">The people who were involved in grain businesses. </t>
  </si>
  <si>
    <t xml:space="preserve">He says that the people in tinned houses who did not get the transfer are jealous on those who were lucky enough to get the tranfer. </t>
  </si>
  <si>
    <t>He says money is better as she can re invest it on other things that will make her life better.</t>
  </si>
  <si>
    <t xml:space="preserve">He says his life is better as he now has a business that helps him get some income and helps support the family. </t>
  </si>
  <si>
    <t>He says that GD should continue giving this cash to others who are also poor to help uplift there lives.</t>
  </si>
  <si>
    <t>K2012116177</t>
  </si>
  <si>
    <t>2014-01-07T11:50:16.837Z</t>
  </si>
  <si>
    <t>She says that most of the people have been able to build houses.</t>
  </si>
  <si>
    <t>She says that different people have different needs and if given a choice they can choose the best.</t>
  </si>
  <si>
    <t>She says that right now she is not being rained on as she has a roof on her head.</t>
  </si>
  <si>
    <t>She says she would prefer for us to continue giving them money to continue helping them. She also says that GD should extend his hand and also help others in different villages.</t>
  </si>
  <si>
    <t>K2012116178</t>
  </si>
  <si>
    <t>2014-03-18T06:22:15.900Z</t>
  </si>
  <si>
    <t>He says the person who used the money in building.</t>
  </si>
  <si>
    <t>He says the people who used the money in alcohol misused it.</t>
  </si>
  <si>
    <t>He says money is better as one can decide on how to use it.</t>
  </si>
  <si>
    <t>He has a house making life better.</t>
  </si>
  <si>
    <t>He says that GD should continue providing the transfer and also remember to help other people to have not received the transfer.</t>
  </si>
  <si>
    <t>K2012116179</t>
  </si>
  <si>
    <t>2014-01-08T07:10:30.429Z</t>
  </si>
  <si>
    <t>She says that what impressed her most was that most people used it to build there houses.</t>
  </si>
  <si>
    <t>The woman's mother</t>
  </si>
  <si>
    <t>She says that by giving them money they can decide on what they want to do.</t>
  </si>
  <si>
    <t>She says that she was able to pick the things that she left in Nairobi and now she feels more settled and good.</t>
  </si>
  <si>
    <t>She says that GD should consider to also help them start a business so that she becomes more active by working.</t>
  </si>
  <si>
    <t>K2012116181</t>
  </si>
  <si>
    <t>2014-01-08T07:40:57.016Z</t>
  </si>
  <si>
    <t>She says that the person who used it well was the one who used it in building.</t>
  </si>
  <si>
    <t>She says that those who used it in eating didn't use it well.</t>
  </si>
  <si>
    <t>She says that priorities differ and would prefer to use this money on what she wants.</t>
  </si>
  <si>
    <t>She says that she was able to make her house from the thatched ones to even better ones.</t>
  </si>
  <si>
    <t>She says that as an organization they should extend the programme to the other people who were not included in the programme.</t>
  </si>
  <si>
    <t>K2012116182</t>
  </si>
  <si>
    <t>2014-01-08T10:14:50.104Z</t>
  </si>
  <si>
    <t xml:space="preserve">She says that she was impressed with the people who used it in building and in school fees. </t>
  </si>
  <si>
    <t>She says that money should be given because different people have different needs that can only be sorted if they have the money.</t>
  </si>
  <si>
    <t>She says that her life is better as now she has most of the things that she needed before.</t>
  </si>
  <si>
    <t xml:space="preserve">She says that GD should continue offering this money as it has helped lots of people. </t>
  </si>
  <si>
    <t>K2012116183</t>
  </si>
  <si>
    <t>2014-01-08T08:31:49.888Z</t>
  </si>
  <si>
    <t>She says that the people who impressed her are the ones that built with it and at least this was seen.</t>
  </si>
  <si>
    <t>She says that the people who have nothing to show for it never used it well.</t>
  </si>
  <si>
    <t>She says the people complaining are the ones in tinned houses who were not included in the programme.</t>
  </si>
  <si>
    <t>She says that the services would be good as it would help many people.</t>
  </si>
  <si>
    <t>She says that she is able to see many things that are better in her life (like a house) and she is happy about it.</t>
  </si>
  <si>
    <t>She says that this cash transfer should be used most in providing services that can benefit many people within the community.</t>
  </si>
  <si>
    <t>K2012119258</t>
  </si>
  <si>
    <t>2014-03-11T14:36:33.954Z</t>
  </si>
  <si>
    <t>People who took their children to college to engineering college and also built houses made of iron sheet that are not leaking</t>
  </si>
  <si>
    <t>people who married second wives and neglected their first wives wasted their money</t>
  </si>
  <si>
    <t>friend</t>
  </si>
  <si>
    <t>recipient was able to buy what he had wanted for a very long time that is a motor bike that earns him an extra income</t>
  </si>
  <si>
    <t>recipient has been able to buy a motor bike that he uses as source of income and that earns him an extra income</t>
  </si>
  <si>
    <t>Recipient is thankful and wants them to help other poor people in other villages</t>
  </si>
  <si>
    <t>K2012119259</t>
  </si>
  <si>
    <t>2014-01-06T08:59:48.902Z</t>
  </si>
  <si>
    <t>Buying a Motorbike</t>
  </si>
  <si>
    <t>He was not happy with people who drunk from the funds rathe than building and the other issue is people who bought second hand Motorbikes that might not serve them well</t>
  </si>
  <si>
    <t>Unknown people stole from Angelina Anyango Oketch after she got drunk and went announcing that her transfer will be coming. The respondent says the lady whose phone was stolen hasnt got anything soo far.</t>
  </si>
  <si>
    <t>Was stolen from a differen village an</t>
  </si>
  <si>
    <t>With money one can plan and do different things that are benefficial to them.</t>
  </si>
  <si>
    <t>He feels  he is better today because he has built a house ankd has her family business runing that is generating more funds to them.</t>
  </si>
  <si>
    <t>Feels satisfied with the kind of the work the organization is doing.</t>
  </si>
  <si>
    <t>K2012119260</t>
  </si>
  <si>
    <t>2014-01-06T11:29:01.163Z</t>
  </si>
  <si>
    <t>Some people have built houses.</t>
  </si>
  <si>
    <t>Some people have drunk</t>
  </si>
  <si>
    <t>People bwho drunk from the cash.</t>
  </si>
  <si>
    <t>Some people are telling them to be liable to the repayment of the cash.</t>
  </si>
  <si>
    <t>Money encourages one to be more objective on what they do with posiibilities changes to the positive.</t>
  </si>
  <si>
    <t>She feeels she has developed: has moved from a thatched house to a tinned, has bought a cow and so far the child can go to school.</t>
  </si>
  <si>
    <t>The organization should continue with the treansfers.</t>
  </si>
  <si>
    <t>K2012119261</t>
  </si>
  <si>
    <t>2014-03-13T06:35:06.089Z</t>
  </si>
  <si>
    <t>People who built iron roofed houses that are not leaking and are now stress free</t>
  </si>
  <si>
    <t>people who bought a motor bike and will incur expenses of repairing now and then</t>
  </si>
  <si>
    <t>If GD would buy us this equavalent with the money then the money might not be enough for say building a house and then you would leave it half way</t>
  </si>
  <si>
    <t>Recipient is now at peace because she was able to send her daughter to secondary school.</t>
  </si>
  <si>
    <t>recipient is thankful and would want GD to help other poor people in other villages</t>
  </si>
  <si>
    <t>K2012119263</t>
  </si>
  <si>
    <t>2014-01-08T09:40:22.247Z</t>
  </si>
  <si>
    <t>He says that some of his cash got lost in his mpesa account and this was 10000.</t>
  </si>
  <si>
    <t>He says that the person who invested in business did the best.</t>
  </si>
  <si>
    <t>He says that the person who just used in food and we cannot see what he/she did with it used it poorly. He also says that some people used it in drinking alcohol and this was not a good thing.</t>
  </si>
  <si>
    <t xml:space="preserve">He says that the people who were living in thatched houses some of them were not considered for the cash transfer. He also says that in a village it not good to differentiate people depending on there buildings but we should consider all. </t>
  </si>
  <si>
    <t xml:space="preserve">He says giving money is better as one can prioritize on how to use it. </t>
  </si>
  <si>
    <t>He says that the problems that he had most of them were solved.</t>
  </si>
  <si>
    <t>He says that we should work in many villages rather than choose just a few. He also suggests as an organization we should be giving them this money monthly to help in the planning.</t>
  </si>
  <si>
    <t>K2012119264</t>
  </si>
  <si>
    <t>2014-01-08T09:18:07.553Z</t>
  </si>
  <si>
    <t>He says that the people who impressed him are the ones who built houses.</t>
  </si>
  <si>
    <t>He says that if given cash one can reach his/her vision like his house.</t>
  </si>
  <si>
    <t>He says that he has made his house and is happy about and now sleeps comfortably.</t>
  </si>
  <si>
    <t>He says that this programme should be extended to other members of the community.</t>
  </si>
  <si>
    <t>K2012119265</t>
  </si>
  <si>
    <t>2014-01-08T09:57:14.173Z</t>
  </si>
  <si>
    <t>He says that there is a person who built a house and also used the money to open a business for his wife.</t>
  </si>
  <si>
    <t>He says that there were some people in the community who were involved in taking alcohol which was not a good thing.</t>
  </si>
  <si>
    <t>A friend in the community.</t>
  </si>
  <si>
    <t>He says that he prefers to get something that can be seen and this reduces more conflict.</t>
  </si>
  <si>
    <t>He says that he is now different in terms of asserts and is far as compared to his peers.</t>
  </si>
  <si>
    <t>He says that GD is doing a good thing and should also consider to go to other villages and help them make some step in life.</t>
  </si>
  <si>
    <t>K2012119266</t>
  </si>
  <si>
    <t>2014-03-13T08:56:27.972Z</t>
  </si>
  <si>
    <t xml:space="preserve">people who built houses made of iron sheets that are not leaking and also those whose bought motor bikes can be able to earn an extra income </t>
  </si>
  <si>
    <t>single men who stay in Simba,'s are complaining that they too stay in rthe same village and should have been considered in the program</t>
  </si>
  <si>
    <t>He was able to spend it as he had planned to buy things thet he did not have</t>
  </si>
  <si>
    <t>Recipient  pay school fees for his children and to even save some money and he is so happy</t>
  </si>
  <si>
    <t>Recipient is thankful and would want GD to help other poor people in other villages</t>
  </si>
  <si>
    <t>spouse says that he she did not benefit from the cash transfer and the recipient has accepted that he did not consult the spouse how to spend the money</t>
  </si>
  <si>
    <t>K2012119267</t>
  </si>
  <si>
    <t>2014-01-08T12:27:24.368Z</t>
  </si>
  <si>
    <t>She says that she has not seen 10000ksh from her mpesa account and she does not know where it went.</t>
  </si>
  <si>
    <t>She says that what impressed her was more people built more houses.</t>
  </si>
  <si>
    <t>She says that initially the community members thought the programme was evil until they saw nothing happen in the subsequent payments.</t>
  </si>
  <si>
    <t>She says that it is better for the money as she can now do what she wants to.</t>
  </si>
  <si>
    <t xml:space="preserve">She says that now she was able to fulfil most of his dreams of making a house.  </t>
  </si>
  <si>
    <t>She says that GD should continue offering this money for long to continue helping them and that they should also help the orphaned children and the widowed that need money to help them go to school (orphaned).</t>
  </si>
  <si>
    <t>K2012119268</t>
  </si>
  <si>
    <t>2014-03-18T06:53:03.385Z</t>
  </si>
  <si>
    <t>He says the person who used it in building impressed him.</t>
  </si>
  <si>
    <t>Brothers</t>
  </si>
  <si>
    <t>He says money is better as they can choose on what they want to do with it.</t>
  </si>
  <si>
    <t>He now has a business and a good house.</t>
  </si>
  <si>
    <t>He says that GD should always have that spirit to continue helping others with the transfer.</t>
  </si>
  <si>
    <t>K2012119269</t>
  </si>
  <si>
    <t>2014-02-17T08:11:42.563Z</t>
  </si>
  <si>
    <t>She says that the person who used the money in building impressed her the most.</t>
  </si>
  <si>
    <t>She says money is better as one can use this in buying several things that they need in life.</t>
  </si>
  <si>
    <t>She says that she has a good life as she is now happy and has most of the things she wanted.</t>
  </si>
  <si>
    <t>She thanks GD for the transfer and that GD should continue providing this transfer to other people.</t>
  </si>
  <si>
    <t>K2012119270</t>
  </si>
  <si>
    <t>2014-03-18T07:08:44.453Z</t>
  </si>
  <si>
    <t>He says the person who used the money in building impressed.</t>
  </si>
  <si>
    <t>Brother and sister</t>
  </si>
  <si>
    <t>He says that if purchase is done then one can assured of having what they want example land.</t>
  </si>
  <si>
    <t>He has paid dowry for his wife making him happy.</t>
  </si>
  <si>
    <t>Transparency dhould always be encouraged.</t>
  </si>
  <si>
    <t>He says what we did was good and transparecy was there and most of the things are killed by corruption..</t>
  </si>
  <si>
    <t>K2012119271</t>
  </si>
  <si>
    <t>2014-03-13T09:33:00.168Z</t>
  </si>
  <si>
    <t>Peopel who built houses that are not leaking and are are now able to rest from repairing their thatched houses</t>
  </si>
  <si>
    <t>recipient was had he his own prefences and so he was able to spend it as he had wanted</t>
  </si>
  <si>
    <t>Recipient was able to move away from his grandfather's homestead and he was able to build an iron roofed house that is not leakin and that makes him so happy</t>
  </si>
  <si>
    <t>Recipient is thankful for GD's help and would want GD to help other people</t>
  </si>
  <si>
    <t>K2012119272</t>
  </si>
  <si>
    <t>2014-01-13T08:49:46.940Z</t>
  </si>
  <si>
    <t xml:space="preserve">She says that what impressed her the most was that most people used it in building. </t>
  </si>
  <si>
    <t>She prefers cash as it is easy for planning and use.</t>
  </si>
  <si>
    <t>She was able to build her house and now feels safe and secure.</t>
  </si>
  <si>
    <t>She says GD should continue giving them money so as she can clear all the projects that she had.</t>
  </si>
  <si>
    <t>K2012119273</t>
  </si>
  <si>
    <t>2014-01-06T12:05:46.752Z</t>
  </si>
  <si>
    <t>Building of houses</t>
  </si>
  <si>
    <t>The recipient feels his life has improved since he now owns a Motorbike that he can now manage to get an income from his motorbike..</t>
  </si>
  <si>
    <t>He feels the organization should do more follow-up.</t>
  </si>
  <si>
    <t>K2012119274</t>
  </si>
  <si>
    <t>2014-01-09T05:57:45.076Z</t>
  </si>
  <si>
    <t>K2012119276</t>
  </si>
  <si>
    <t>K2012120277</t>
  </si>
  <si>
    <t>2014-01-24T08:18:59.958Z</t>
  </si>
  <si>
    <t>those in  iron-roofed houses</t>
  </si>
  <si>
    <t>it allows us to make own decisions on its usage</t>
  </si>
  <si>
    <t>i own properties and my business is up and running</t>
  </si>
  <si>
    <t>help more poor people</t>
  </si>
  <si>
    <t>K2012120278</t>
  </si>
  <si>
    <t>2014-01-28T08:45:41.283Z</t>
  </si>
  <si>
    <t>Because almost everyone got this cash at personal level and was able to solve thier needs and problems</t>
  </si>
  <si>
    <t>i was able to pay my husband's hospitals bills unfortunately he passed on but i also have a house</t>
  </si>
  <si>
    <t>keep on helping others too</t>
  </si>
  <si>
    <t>K2012120280</t>
  </si>
  <si>
    <t>K2012120281</t>
  </si>
  <si>
    <t>2014-03-13T10:12:30.691Z</t>
  </si>
  <si>
    <t>a recipient who made a brick house that is made of iron sheet that is not leaking and and who is not being rained on anymore</t>
  </si>
  <si>
    <t>recipient was able to spend on building a house made of iron sheet that is not leaking and his dream has finally come true</t>
  </si>
  <si>
    <t>Recipient was able to plaster his semi permanent house and to build an iron roofed house that is not leaking</t>
  </si>
  <si>
    <t>Recipient is thankful for GD's help and wants GD to continue helping them</t>
  </si>
  <si>
    <t>K2012120282</t>
  </si>
  <si>
    <t>2014-01-24T07:05:43.120Z</t>
  </si>
  <si>
    <t>Building and buying of livestock</t>
  </si>
  <si>
    <t xml:space="preserve">alcohol  consumption by some people </t>
  </si>
  <si>
    <t>yes those using part of the cash to consume alcohol did not impress me</t>
  </si>
  <si>
    <t>receiving transfer alllows me to make my own decision depending on my own needs which are varied</t>
  </si>
  <si>
    <t>I was able to change my house to a better one and also i own a welding machine which helps in generating more income to us</t>
  </si>
  <si>
    <t>keep on helping poor people</t>
  </si>
  <si>
    <t>K2012120284</t>
  </si>
  <si>
    <t>K2012120285</t>
  </si>
  <si>
    <t>2014-01-23T11:45:32.294Z</t>
  </si>
  <si>
    <t>buying of motorbike  can  allow one to use it to start transport business and generate more income</t>
  </si>
  <si>
    <t>yes because the presence of the funeral hampered my other plans with the cash</t>
  </si>
  <si>
    <t>to avoid misusing the cash and also it is something i can see</t>
  </si>
  <si>
    <t xml:space="preserve">saved me during the funeral and also my life has improved since i own some properties </t>
  </si>
  <si>
    <t>Assist us more and more</t>
  </si>
  <si>
    <t>K2012120286</t>
  </si>
  <si>
    <t>2014-01-24T07:52:53.056Z</t>
  </si>
  <si>
    <t>Building a permanent house</t>
  </si>
  <si>
    <t>alcohol</t>
  </si>
  <si>
    <t>those who used part of the cash to consume alcohol</t>
  </si>
  <si>
    <t>details taken but did not get the help</t>
  </si>
  <si>
    <t>the fact that it allows me to plan on my own and solve my own needs</t>
  </si>
  <si>
    <t>i own a business that helps me to generate more income</t>
  </si>
  <si>
    <t>Do not stop assisting us</t>
  </si>
  <si>
    <t>K2012120287</t>
  </si>
  <si>
    <t>2014-03-18T07:40:24.843Z</t>
  </si>
  <si>
    <t>She says the people who did not use it in building and alcohol.</t>
  </si>
  <si>
    <t>church elder</t>
  </si>
  <si>
    <t>She says she gave some money to the husband to go purchase some items but used the money in alcohol.</t>
  </si>
  <si>
    <t>She says that the husband had issues with her on how to use the money and she had to get counsell from a church elder who later on talked to the husband and they were able to use the money in the way possible.</t>
  </si>
  <si>
    <t>She says goods are better as most of them use the money in a poor way.</t>
  </si>
  <si>
    <t>Her life is better as she has better house.</t>
  </si>
  <si>
    <t>She says that GD should continue providing the transfer to others.</t>
  </si>
  <si>
    <t>K2012120288</t>
  </si>
  <si>
    <t>2014-03-13T14:09:53.582Z</t>
  </si>
  <si>
    <t>people who plastered house with cement have been relieved from the labour of plastering their houses with mud all the time</t>
  </si>
  <si>
    <t>people who bought seats who wasted it because sofa sets can wear and tear</t>
  </si>
  <si>
    <t>recipient feels that iit created some privacy one one was to spend the cash transfer</t>
  </si>
  <si>
    <t>recipient was able to build an iron roofed house that is not leaking,besides that he has been able  to buy seats that helps him to host his visitors and lastly he was able to buy a bicycle taht has easen his transportation</t>
  </si>
  <si>
    <t>recipients is thankful for GD's help and would want GD to help other poor people</t>
  </si>
  <si>
    <t>K2012120289</t>
  </si>
  <si>
    <t>2014-01-24T06:48:02.883Z</t>
  </si>
  <si>
    <t>buying of motorbike</t>
  </si>
  <si>
    <t>some went into celebratory mood and drunk some of the money</t>
  </si>
  <si>
    <t>people who were left out by the program</t>
  </si>
  <si>
    <t>allows me to make own decision</t>
  </si>
  <si>
    <t>i now own a house i did not have before and not worried during rainny seasons any more</t>
  </si>
  <si>
    <t>keep on assisting the poor</t>
  </si>
  <si>
    <t>K2012120290</t>
  </si>
  <si>
    <t>2014-01-28T08:14:00.566Z</t>
  </si>
  <si>
    <t>allowed me to use it according to my plans and needs</t>
  </si>
  <si>
    <t xml:space="preserve">I now live in an iron-roofed house and posses other properties </t>
  </si>
  <si>
    <t>Thank you GD and reach more poor people</t>
  </si>
  <si>
    <t>K2012120291</t>
  </si>
  <si>
    <t>K2012120292</t>
  </si>
  <si>
    <t>2014-01-24T08:50:45.567Z</t>
  </si>
  <si>
    <t>for instance my parents were able to divide the money among various needs including payment of my fees</t>
  </si>
  <si>
    <t>As a son without this cash i would not have joined college but now i am preceeding with my studies thanks to GD</t>
  </si>
  <si>
    <t>find out how recipiets used the money</t>
  </si>
  <si>
    <t>K2012120293</t>
  </si>
  <si>
    <t>michael.otieno@givedirectly.org</t>
  </si>
  <si>
    <t>2013-12-04T10:18:18.497Z</t>
  </si>
  <si>
    <t>buying a water pump that he can use to lend to other people in order to get money</t>
  </si>
  <si>
    <t>buying things that are not necessary such as toys for children and expensive phone</t>
  </si>
  <si>
    <t>cash is easy to use one can buy anything he or she likes</t>
  </si>
  <si>
    <t>build the house and bought what he thought was very usefull</t>
  </si>
  <si>
    <t>keep sending money to poor households and follow up on what people have done</t>
  </si>
  <si>
    <t>K2012120294</t>
  </si>
  <si>
    <t>K2012120295</t>
  </si>
  <si>
    <t>2014-01-24T09:36:25.148Z</t>
  </si>
  <si>
    <t>building and business</t>
  </si>
  <si>
    <t>Alcohol consumption</t>
  </si>
  <si>
    <t xml:space="preserve">some youths engaging in alcohol </t>
  </si>
  <si>
    <t>Enables us to plan on our own</t>
  </si>
  <si>
    <t>now we own iron-roofed houses and also businesses</t>
  </si>
  <si>
    <t>thank you</t>
  </si>
  <si>
    <t>K2012120296</t>
  </si>
  <si>
    <t>2014-01-24T10:01:50.130Z</t>
  </si>
  <si>
    <t>Allows one to make own decisions depending on own plans</t>
  </si>
  <si>
    <t>own business,built a good house and also posses few properties</t>
  </si>
  <si>
    <t>continue helping other poor people</t>
  </si>
  <si>
    <t>K2012120297</t>
  </si>
  <si>
    <t>2014-01-24T12:40:37.700Z</t>
  </si>
  <si>
    <t>being left out by the program</t>
  </si>
  <si>
    <t>everyone has thier own needs and plans and receiving cash allows one to follow thier heart desires</t>
  </si>
  <si>
    <t>I am able to live in a good house,my children able to go to school and also i own a cow</t>
  </si>
  <si>
    <t>reach out to others and remember us also for more help</t>
  </si>
  <si>
    <t>K2012120298</t>
  </si>
  <si>
    <t>2014-01-27T08:01:45.691Z</t>
  </si>
  <si>
    <t>being left out yet were given token card</t>
  </si>
  <si>
    <t>each and everyone of us has own needs and plans,,therefore it was good to plan on this cash  according to one owns needs and plans</t>
  </si>
  <si>
    <t>I have a good house and also operating  my own salon which is generating more income to me</t>
  </si>
  <si>
    <t>K2012120299</t>
  </si>
  <si>
    <t>2014-01-27T08:29:45.105Z</t>
  </si>
  <si>
    <t>we have different needs</t>
  </si>
  <si>
    <t>my life has changed drammatically for instance,i own a house,livestock,i am farming and generally my family's life has improved!</t>
  </si>
  <si>
    <t>reach more poor people</t>
  </si>
  <si>
    <t>K2012120300</t>
  </si>
  <si>
    <t>2014-01-27T09:55:36.510Z</t>
  </si>
  <si>
    <t>building iron-roof houses</t>
  </si>
  <si>
    <t>it challenges one to use thier mind to change thier situation</t>
  </si>
  <si>
    <t>i now live in iron-roofed house and own a business that generates more income to me and family</t>
  </si>
  <si>
    <t>kindly continue assisting us</t>
  </si>
  <si>
    <t>K2012120301</t>
  </si>
  <si>
    <t>2014-01-28T07:13:28.875Z</t>
  </si>
  <si>
    <t>this has allowed me to solve my urgent needs according to my plans</t>
  </si>
  <si>
    <t>yes!i am not worried anymore when it rains since i have an iron-roofed house and a permanent for that, fully cemented</t>
  </si>
  <si>
    <t>reach more needy people</t>
  </si>
  <si>
    <t>K2012120303</t>
  </si>
  <si>
    <t>2014-01-28T06:43:06.451Z</t>
  </si>
  <si>
    <t>Each one of us has own needs better known to tnem</t>
  </si>
  <si>
    <t>i feel like i have climb an upward ladder of good life just because of GD</t>
  </si>
  <si>
    <t>continue sending us transfers atleast monthly</t>
  </si>
  <si>
    <t>K2012120304</t>
  </si>
  <si>
    <t>2014-01-27T13:34:50.908Z</t>
  </si>
  <si>
    <t>Starting a business since it generates more income to the family</t>
  </si>
  <si>
    <t>Those who drank part of the money,i call that wastful!</t>
  </si>
  <si>
    <t>some young recipients went into celebratory  mood and drunk some of the money</t>
  </si>
  <si>
    <t>Name were not written because they chased away GD staff but later on regretted</t>
  </si>
  <si>
    <t>It has enabled me to give my children a future by taking them to secondary and also my business is up and running and  i am able to generate income</t>
  </si>
  <si>
    <t>conduct follow ups and reward those who used the cash correctly</t>
  </si>
  <si>
    <t>K2012120305</t>
  </si>
  <si>
    <t>2014-01-27T14:01:58.064Z</t>
  </si>
  <si>
    <t>those who built and also cemented the house</t>
  </si>
  <si>
    <t>those given cards but left out due to eligibilty creteria.</t>
  </si>
  <si>
    <t>we have varied needs that only requires personal decisions to handle and GD gave us that opportunity</t>
  </si>
  <si>
    <t>Being a widow i never thought i would live in a iron-roof house let alone take my children to school!</t>
  </si>
  <si>
    <t>reach more people and come back to give us more cash</t>
  </si>
  <si>
    <t>K2012120307</t>
  </si>
  <si>
    <t>K2012120308</t>
  </si>
  <si>
    <t>2014-01-28T09:13:29.488Z</t>
  </si>
  <si>
    <t>some use the cash to consume alcohol</t>
  </si>
  <si>
    <t>those who consumed alcohol using part of the cash</t>
  </si>
  <si>
    <t>apparently the old woman was drunk and had her phone taken by unkown people in the village.</t>
  </si>
  <si>
    <t>Each and everyone of us has thier own needs and plans,the cash made this possible!</t>
  </si>
  <si>
    <t>My motorbike is generating more income to me and i am even planning to go pay dawry to my wife's parents from the savings i am making</t>
  </si>
  <si>
    <t>Thank you GD</t>
  </si>
  <si>
    <t>K2012121309</t>
  </si>
  <si>
    <t>2014-01-24T11:25:29.618Z</t>
  </si>
  <si>
    <t>those who build the house</t>
  </si>
  <si>
    <t>she use the money to pay school fees for school going children</t>
  </si>
  <si>
    <t>she didn't have the house but currently staying in a good place</t>
  </si>
  <si>
    <t>we keep supporting poor people</t>
  </si>
  <si>
    <t>K2012121310</t>
  </si>
  <si>
    <t>2014-01-24T12:07:38.834Z</t>
  </si>
  <si>
    <t>those who bought livestock and build house</t>
  </si>
  <si>
    <t>those who spend the money in heavy drinking of alcohol</t>
  </si>
  <si>
    <t>GD was bias and choosy</t>
  </si>
  <si>
    <t>you can easily spend the money on what you are lacking without limit</t>
  </si>
  <si>
    <t>children are going to school without challenges of school of fees and she nolonger being rained on</t>
  </si>
  <si>
    <t>GD to expand this programme to other villages</t>
  </si>
  <si>
    <t>K2012121311</t>
  </si>
  <si>
    <t>2014-03-24T12:08:55.335Z</t>
  </si>
  <si>
    <t>someone who built an iron roofed house and practiced farming adn planted groundnuts and beans</t>
  </si>
  <si>
    <t>recipient is able to buy what she really needed and budgeted for her family</t>
  </si>
  <si>
    <t>GD remembered her and she was able to get the things that she lacked like utensils,mattress and blanket and she now sleeps comfortably</t>
  </si>
  <si>
    <t>Recipient is thankful for GD's help and would want them to continue helping other people</t>
  </si>
  <si>
    <t>K2012121312</t>
  </si>
  <si>
    <t>2014-01-28T07:28:31.360Z</t>
  </si>
  <si>
    <t>build the house' bought households and also started business</t>
  </si>
  <si>
    <t>those who didn't build the house or end up drinking alcohol</t>
  </si>
  <si>
    <t>GD could have distributed cash to all people in the village regardless of house materials</t>
  </si>
  <si>
    <t>you can used money to educate children other than food,clothing and health facility</t>
  </si>
  <si>
    <t>She is staying in good house which is not leaking</t>
  </si>
  <si>
    <t>GD to do follow up especially to Aged people</t>
  </si>
  <si>
    <t>K2012121313</t>
  </si>
  <si>
    <t>2014-01-16T17:33:12.134Z</t>
  </si>
  <si>
    <t>those who paid school fees can rest assured that their children will be able to complete their education</t>
  </si>
  <si>
    <t>those in ineligible and are in semipermanent houses are complaining that GD 's exercise  was a waste of time</t>
  </si>
  <si>
    <t>recipient had her budget and therefore she bought what she wanted</t>
  </si>
  <si>
    <t>recipient was able to buy building materials that she hopes she will be able to build a semi permanent houses that has iron sheets roof</t>
  </si>
  <si>
    <t>GD should be able to continue provide cash transfers so that they are able to buy household items like seats</t>
  </si>
  <si>
    <t>K2012121314</t>
  </si>
  <si>
    <t>2014-01-28T08:14:03.328Z</t>
  </si>
  <si>
    <t>those who bought iron sheet but at the end they sell and drink all the money</t>
  </si>
  <si>
    <t>those who did not build the house</t>
  </si>
  <si>
    <t>GD was choosy they skipped some of the houses yet they took their photos</t>
  </si>
  <si>
    <t>money can be used in many ways that is helpfull</t>
  </si>
  <si>
    <t>the transfer has enable him to build the house</t>
  </si>
  <si>
    <t>GD to keep supporting people in poor household and conduct follow up</t>
  </si>
  <si>
    <t>K2012121315</t>
  </si>
  <si>
    <t>2014-01-28T09:12:19.689Z</t>
  </si>
  <si>
    <t>those who build iron roof house and bought livestock</t>
  </si>
  <si>
    <t>you can  plan easily on how you spend the money on various items which can assist other</t>
  </si>
  <si>
    <t>he bought two livestocks</t>
  </si>
  <si>
    <t>GD to keep sending money to poor households</t>
  </si>
  <si>
    <t>K2012121316</t>
  </si>
  <si>
    <t>2014-02-03T08:21:08.001Z</t>
  </si>
  <si>
    <t>you can use money to impliment your plans like starting business and building the house</t>
  </si>
  <si>
    <t>the transfer has changed her life fully she can now drink rain water and also feel free to well the visitors because the room is big enough</t>
  </si>
  <si>
    <t>thankS GD</t>
  </si>
  <si>
    <t>K2012121317</t>
  </si>
  <si>
    <t>2014-03-13T14:38:08.569Z</t>
  </si>
  <si>
    <t>people who built houses made of iron sheets and plastered it and also bought cows that help them in ploughing of their land</t>
  </si>
  <si>
    <t>people who bought iron sheets for building their houses and later on sold them</t>
  </si>
  <si>
    <t>people who are ineligible and live in mabati houses are saying that our criteria was unfair and that recipients children will be offered as sacrifice in the end</t>
  </si>
  <si>
    <t>recipient had so many needs that she was able to fulfil herself</t>
  </si>
  <si>
    <t>Recipient was able to buy matress pay school fees and buy seats at the same time</t>
  </si>
  <si>
    <t>K2012121318</t>
  </si>
  <si>
    <t>2014-01-28T09:31:13.714Z</t>
  </si>
  <si>
    <t>those who build the iron roof house</t>
  </si>
  <si>
    <t>you can buy anything you want</t>
  </si>
  <si>
    <t>yes now i'm staying in good house fully equiped with furniture</t>
  </si>
  <si>
    <t xml:space="preserve">keep sending money to all people </t>
  </si>
  <si>
    <t>K2012121319</t>
  </si>
  <si>
    <t>2014-01-28T09:50:48.859Z</t>
  </si>
  <si>
    <t>because she can used money to buy what she feels is good in the market</t>
  </si>
  <si>
    <t>build the iron roof house and plastered the floor</t>
  </si>
  <si>
    <t>to send transfer to other villages especially to poor households</t>
  </si>
  <si>
    <t>K2012121320</t>
  </si>
  <si>
    <t>2014-03-14T06:42:59.777Z</t>
  </si>
  <si>
    <t>people who built houses made of iron sheets that are not leaking and plastered it and also paid dowry</t>
  </si>
  <si>
    <t>people who bought iron sheets and later on sold them in order to buy alcohol wasted it</t>
  </si>
  <si>
    <t>people's needs are different and some time they seem insignificant and minor and the recipient was the one who was able to choose the best quality e.g. of a cow,clothes etc and also buying all those things that may seem insignificant</t>
  </si>
  <si>
    <t>Recipient had never thought that he would one day pay bride price for his wife and he is now proud of himself</t>
  </si>
  <si>
    <t>GD should continue sending the recipients more money because he still lacks some things like adding more cows</t>
  </si>
  <si>
    <t>K2012121321</t>
  </si>
  <si>
    <t>2014-01-28T10:21:43.003Z</t>
  </si>
  <si>
    <t>GD took photo but they didn't send the transfer</t>
  </si>
  <si>
    <t>you can spend it on other things that are important</t>
  </si>
  <si>
    <t xml:space="preserve">she managed to build the house </t>
  </si>
  <si>
    <t>provide more transfer to many people and other villages</t>
  </si>
  <si>
    <t>K2012121322</t>
  </si>
  <si>
    <t>2014-02-03T08:52:29.370Z</t>
  </si>
  <si>
    <t>why they were left out yet they were eligiable</t>
  </si>
  <si>
    <t>he think if he receive the cash he can easily start business, buy land somewhere</t>
  </si>
  <si>
    <t>was staying in leaking house, he didn't have chairs but currently he us thank to GD</t>
  </si>
  <si>
    <t>GD to keep sending money to poor households in kenya</t>
  </si>
  <si>
    <t>K2012121323</t>
  </si>
  <si>
    <t>2014-02-04T07:14:31.370Z</t>
  </si>
  <si>
    <t>building the house and buy furniture</t>
  </si>
  <si>
    <t>those who received the transfer were somehow connected with GD</t>
  </si>
  <si>
    <t xml:space="preserve">he prefer money thus he can spend or buy anything that are useful to him </t>
  </si>
  <si>
    <t>Has build the house and he also start small business</t>
  </si>
  <si>
    <t>GD should continue helping people elsewhere</t>
  </si>
  <si>
    <t>K2012121324</t>
  </si>
  <si>
    <t>2014-03-14T07:14:49.829Z</t>
  </si>
  <si>
    <t>people who bought cement and sand and plastered their houses and made iron roofed houses</t>
  </si>
  <si>
    <t>people who bought goats and after spending all their cash transfers they sold their goats</t>
  </si>
  <si>
    <t>people who live in iron roofed houses and are ineligible are saying that the program is from the devil</t>
  </si>
  <si>
    <t>if a service was to be offered like a hospital they would still part with money when seeking for medication</t>
  </si>
  <si>
    <t xml:space="preserve">Recipient has been able to build an iron roofed house that is not leaking that helps her in harvesting water </t>
  </si>
  <si>
    <t>Recipient is thankful and would want GD to her other people in other villages</t>
  </si>
  <si>
    <t>K2012121325</t>
  </si>
  <si>
    <t>2014-02-03T11:41:19.082Z</t>
  </si>
  <si>
    <t>GD was very bias and choosy</t>
  </si>
  <si>
    <t xml:space="preserve">money can solve all the people </t>
  </si>
  <si>
    <t>used the money to pay school fees for children and also he use part of it to pay dowery</t>
  </si>
  <si>
    <t>keep sending the transfer</t>
  </si>
  <si>
    <t>K2012121326</t>
  </si>
  <si>
    <t>2014-03-14T07:54:23.450Z</t>
  </si>
  <si>
    <t>people who bought cement and sand and then plastered their houses and made iron roofed houses</t>
  </si>
  <si>
    <t>people who are ineligible and are in thatched houses but do not stay in the village say that our criteria was unfair and that the village elder influenced things in a bad way</t>
  </si>
  <si>
    <t xml:space="preserve">in kind donation would increase cases of insecurity in the village because people would know houses that have been bought for things </t>
  </si>
  <si>
    <t>Recipient will be able to move from her grand parents home to her own home and she sees that as an achievement</t>
  </si>
  <si>
    <t>Recipient is thankful for GD's help and would want GD to help other people who are poor</t>
  </si>
  <si>
    <t>K2012121327</t>
  </si>
  <si>
    <t>2014-02-04T12:33:31.751Z</t>
  </si>
  <si>
    <t>those who build the house and buy livestock</t>
  </si>
  <si>
    <t>some are spreading rumours that GD will come back to ask for their monies</t>
  </si>
  <si>
    <t>school people help the current and the future generation</t>
  </si>
  <si>
    <t>she build the house, bought livestock and also pay school fees for school going child</t>
  </si>
  <si>
    <t>cash transfer is a good idea and it should continue to other parts</t>
  </si>
  <si>
    <t>K2012121328</t>
  </si>
  <si>
    <t>2014-02-03T12:40:47.358Z</t>
  </si>
  <si>
    <t>those who build the house and bought livestock</t>
  </si>
  <si>
    <t>those who spend the cash in heavy drinking of alcohol</t>
  </si>
  <si>
    <t>you can use money to purchase for anything that you feels is good</t>
  </si>
  <si>
    <t>i didn't have the house now i have a better room that can accomdate all my family</t>
  </si>
  <si>
    <t>GD should engage us on training on how we should spend the money and also support other poor households in other village</t>
  </si>
  <si>
    <t>K2012121329</t>
  </si>
  <si>
    <t>2014-01-24T13:02:51.419Z</t>
  </si>
  <si>
    <t>those who built a house can now under iron roofed houses that are not lheaking</t>
  </si>
  <si>
    <t>those who wasted it on alcohol yet they are still poor</t>
  </si>
  <si>
    <t>brother in law</t>
  </si>
  <si>
    <t xml:space="preserve">those who are ineligible in iron roofed house are complaining that GD's criteria was unfair because they also live in the same village as those in thatched houses </t>
  </si>
  <si>
    <t xml:space="preserve">creates some privacy and one was able to buy things that she could have not said in public  </t>
  </si>
  <si>
    <t>recipient was able to buy cows that will infuture fetch her an extra income from the sale of milk</t>
  </si>
  <si>
    <t>GD should ensure that they train them on skills on how to spend their money like starting of poultry farming</t>
  </si>
  <si>
    <t>K2012121330</t>
  </si>
  <si>
    <t>2014-02-05T06:16:43.284Z</t>
  </si>
  <si>
    <t>GD left some eligible houses</t>
  </si>
  <si>
    <t>i can choose money sothat i can educate my children and also help my self</t>
  </si>
  <si>
    <t>yes, the transfer has changed my life right now have put down all the materials and waiting to build the house</t>
  </si>
  <si>
    <t>GD to keep sending money to other villages especially widows</t>
  </si>
  <si>
    <t>K2012121331</t>
  </si>
  <si>
    <t>2014-01-24T12:37:29.764Z</t>
  </si>
  <si>
    <t>those who paid school fees feel that they have invested in their children's education who will inturn help them in the near future</t>
  </si>
  <si>
    <t>recipient feels one was able decide how to spent</t>
  </si>
  <si>
    <t>recipient can now buy the food as he wishes and nolonger sleeps hungry</t>
  </si>
  <si>
    <t>GD should be able to continue making calls to recipients so that they get to know how the recipients have spent the money</t>
  </si>
  <si>
    <t>K2012121332</t>
  </si>
  <si>
    <t>2014-01-24T12:03:45.417Z</t>
  </si>
  <si>
    <t>those who paid school fees feel like they have invested in education</t>
  </si>
  <si>
    <t>those who live in the urban areas and are eligible are complaining  that GD 's criteria was unfair because they have houses in the village and yet they were skipped because they live in town. They feel village elder might have influenced things in a bad way</t>
  </si>
  <si>
    <t>recipient feels that one is able to decide how to spend the money</t>
  </si>
  <si>
    <t xml:space="preserve">recipient was able to pay school fees for his children </t>
  </si>
  <si>
    <t>GD should send recipients money so that they can buy tools to start up a business</t>
  </si>
  <si>
    <t>K2012121333</t>
  </si>
  <si>
    <t>2014-02-05T06:43:02.084Z</t>
  </si>
  <si>
    <t>those who use the cash to build the house/livestock/paying school fees</t>
  </si>
  <si>
    <t>each person knows what he lacks and the moment you have cash you can easily spent it on important issues</t>
  </si>
  <si>
    <t>in  the past he used to stay in a smaller house which a time it was leaking during rainy season</t>
  </si>
  <si>
    <t>GD to sending money in order to change the life of people</t>
  </si>
  <si>
    <t>K2012121334</t>
  </si>
  <si>
    <t>2014-03-14T08:32:44.499Z</t>
  </si>
  <si>
    <t>people who moved away from their parents compound and built iron roofed houses that are not leaking</t>
  </si>
  <si>
    <t>people who spent women or married second wives wasted the money</t>
  </si>
  <si>
    <t>village elders</t>
  </si>
  <si>
    <t xml:space="preserve">recipient was able to spend as he had wanted and was able to buy cows as he had wanted </t>
  </si>
  <si>
    <t>he was able to buy a matress and now he sleeps very comfortably and besides that he was able to buy cows that gives him milk</t>
  </si>
  <si>
    <t>Recipient is thankful and wants GD would want God to help other poor people</t>
  </si>
  <si>
    <t>N/A</t>
  </si>
  <si>
    <t>K2012121335</t>
  </si>
  <si>
    <t>2014-01-24T09:59:14.115Z</t>
  </si>
  <si>
    <t>those who bought livestock have an investment that they can use in future</t>
  </si>
  <si>
    <t xml:space="preserve">those who wasted in on alcohol can now </t>
  </si>
  <si>
    <t>those who are ineligible and live in iron roofed houses that are semi permant are complaining that the village elder and the provincial administrator influenced things in a bad way</t>
  </si>
  <si>
    <t>provincial administration</t>
  </si>
  <si>
    <t xml:space="preserve">recipient feels that money gave him the power to do what he had planned to do </t>
  </si>
  <si>
    <t>recipient was able to pay school fees for his child who is form four</t>
  </si>
  <si>
    <t>GD should sponsor  bright children who are poor and orphans through sponsoring of their school fees</t>
  </si>
  <si>
    <t>K2012121336</t>
  </si>
  <si>
    <t>2014-01-24T08:59:11.991Z</t>
  </si>
  <si>
    <t>those who built houses that are made of iron sheets can live under roofs that are not leaking</t>
  </si>
  <si>
    <t>those who are ineligible and live in semi permanent that are made of iron sheets are complaining that the village elder influenced things in a bad way</t>
  </si>
  <si>
    <t xml:space="preserve">recipient was able to do various things at ago </t>
  </si>
  <si>
    <t>recipients was able to build a house that is made of iron sheet that is not leaking and he is now not stressed anymore</t>
  </si>
  <si>
    <t>GD should continue providing cash transfers so that recipients can be able to finish building their houses</t>
  </si>
  <si>
    <t>K2012121337</t>
  </si>
  <si>
    <t>K2012121338</t>
  </si>
  <si>
    <t>2014-01-24T08:31:52.502Z</t>
  </si>
  <si>
    <t>those who built houses that are made of iron sheets can now live under roofs that are not leaking</t>
  </si>
  <si>
    <t>recipient was able to do various things at ago e.g. he paid school fees and bought food for his family</t>
  </si>
  <si>
    <t>recipient was able to build a house made of iron sheets that is not leaking</t>
  </si>
  <si>
    <t>GD should visit recipients more often so that they may be able to see the things that recipients were able to do with the money that was sent</t>
  </si>
  <si>
    <t>K2012121339</t>
  </si>
  <si>
    <t>2014-01-24T08:09:46.343Z</t>
  </si>
  <si>
    <t>those who built houses that are made of iron sheets can now live in houses that are not leaking</t>
  </si>
  <si>
    <t>recipients was able to make a decision as an individual without the influence of others on how to spend the cash transfers</t>
  </si>
  <si>
    <t>recipient was able to buy ox plough that helps in tilling of his land</t>
  </si>
  <si>
    <t>GD should continue providing cash transfers so that they may be able to pay school fees for their children</t>
  </si>
  <si>
    <t>K2012121340</t>
  </si>
  <si>
    <t>2014-02-05T07:45:05.226Z</t>
  </si>
  <si>
    <t>those who build and buy cow</t>
  </si>
  <si>
    <t>someone can easily plan with cash</t>
  </si>
  <si>
    <t>he manage to build the house and even buy land</t>
  </si>
  <si>
    <t>GD to helping people</t>
  </si>
  <si>
    <t>K2012121341</t>
  </si>
  <si>
    <t>2014-03-14T09:03:37.248Z</t>
  </si>
  <si>
    <t>people who built houses that iron roofed  that are not leaking and those who bought mattress are able to sleep comfortably</t>
  </si>
  <si>
    <t>brother in-law and mother inlaw</t>
  </si>
  <si>
    <t>people in thatched house but stay in town and are ineligible are jealous of recipients and they say that recipients are boosting</t>
  </si>
  <si>
    <t>recipient was able to spend it as she had planned and wanted</t>
  </si>
  <si>
    <t>recipient was able to a have a decent send off fo her child who died and she is now happy</t>
  </si>
  <si>
    <t>Recipient is tahnkful for GD's help and would want GD to follow up people so that people spend it wisely</t>
  </si>
  <si>
    <t>K2012121342</t>
  </si>
  <si>
    <t>K2012121343</t>
  </si>
  <si>
    <t>2014-01-24T07:46:38.319Z</t>
  </si>
  <si>
    <t>recipient was able to buy what she needed most</t>
  </si>
  <si>
    <t>recipient was able to build a house that is made of iron sheets that is not leaking and now sleeps comfortably in her new house</t>
  </si>
  <si>
    <t>GD should continue providing cash transfers to reecipients so that they may be able to finish building their houses</t>
  </si>
  <si>
    <t>K2012121344</t>
  </si>
  <si>
    <t>2014-01-24T07:20:02.129Z</t>
  </si>
  <si>
    <t>those who bought houses made of iron sheets can now live under roofs thats</t>
  </si>
  <si>
    <t xml:space="preserve">recipient was able to choose how to spend the money without being controlled </t>
  </si>
  <si>
    <t>recipient was able to buy steel doors for his house and now he feels secured</t>
  </si>
  <si>
    <t>GD should build a hospital in this village and to buy for them ox ploughs that they can use for farming</t>
  </si>
  <si>
    <t>K2012121346</t>
  </si>
  <si>
    <t>2014-01-24T06:52:04.682Z</t>
  </si>
  <si>
    <t>those who bought cows have now investments that they can use in future</t>
  </si>
  <si>
    <t>those who are ineligible are complaining that GD criteria was unfair and that village elder infuenced things in a bad way</t>
  </si>
  <si>
    <t>creates some privacy because he was able to buy his musicall items that he needed</t>
  </si>
  <si>
    <t xml:space="preserve">recipient was able to buy musical items that earns him an income whenever he goes to perform </t>
  </si>
  <si>
    <t>GD should go and do follow ups so that they may see how recipients were able to use the cash transfers e.g how the recipient is exploiting his talent of singing to earn him an income</t>
  </si>
  <si>
    <t>K2012123391</t>
  </si>
  <si>
    <t>2014-03-18T09:57:54.147Z</t>
  </si>
  <si>
    <t>She says the person who did not build did not impress her.</t>
  </si>
  <si>
    <t>She says money is better as they can use it more pressing needs that they have.</t>
  </si>
  <si>
    <t>Her life is better as she has a house and was able to buy household items and even paid school fees for her the child.</t>
  </si>
  <si>
    <t>She says that GD should form groups that will be able to help people by bringing the money together and using it in helping themselves.</t>
  </si>
  <si>
    <t>K2012123392</t>
  </si>
  <si>
    <t>2014-03-18T08:07:15.519Z</t>
  </si>
  <si>
    <t>She prefers cash so that they can use the money on what they want.</t>
  </si>
  <si>
    <t>Her life is better as she now has a tinned house.</t>
  </si>
  <si>
    <t>She says that GD should continue providing the transfer and if possible they should also visit this villages and help the people who are still in need even though they had been given the money.</t>
  </si>
  <si>
    <t>K2012123393</t>
  </si>
  <si>
    <t>2014-03-14T09:46:05.988Z</t>
  </si>
  <si>
    <t xml:space="preserve">people who built houses that are iron roofed that are leaking and has reduced the cost repairing their thatched houses now and then </t>
  </si>
  <si>
    <t>people who are eligible and live in thatched houses but were not found in their house are complaining that our method was unfair</t>
  </si>
  <si>
    <t xml:space="preserve">people's problems are different and it is an individual who knows what he lacks most </t>
  </si>
  <si>
    <t>He was able to take his child to the hospital to be operated and he now feels happy</t>
  </si>
  <si>
    <t>GD should sponsor children who are poor but bright in school</t>
  </si>
  <si>
    <t>2014-03-26T09:08:00.255Z</t>
  </si>
  <si>
    <t>Treated his kid, bought mattress, a seat and cushions and food.</t>
  </si>
  <si>
    <t>K2012123394</t>
  </si>
  <si>
    <t>2014-03-24T12:33:11.928Z</t>
  </si>
  <si>
    <t>people who bought cows and which they may sell in future in case of a problem</t>
  </si>
  <si>
    <t>people who bought food and clothes and will not have somethings that they can see in future</t>
  </si>
  <si>
    <t>one is able to buy what he or she had really wanted for a long time and was unable to buy</t>
  </si>
  <si>
    <t>Recipient was sleeping in a thatched house but she now lives in a mabati house</t>
  </si>
  <si>
    <t>GD should not have sent people money but for example built for them because there are people who bought food which was wasteful</t>
  </si>
  <si>
    <t>K2012123395</t>
  </si>
  <si>
    <t>2014-03-14T10:12:33.275Z</t>
  </si>
  <si>
    <t>people  who built ironed roofed that are not leaking which has reduced the burden of repairing their thatched house now and then</t>
  </si>
  <si>
    <t>peoples problems are different and the recipient was able to spend it according to her needs</t>
  </si>
  <si>
    <t>recipient was able to buy seats that helps her with her visitors</t>
  </si>
  <si>
    <t>K2012123396</t>
  </si>
  <si>
    <t>2014-03-14T12:32:22.670Z</t>
  </si>
  <si>
    <t>people who built iron roofed houses that are not leaking and also paid school fees for their children</t>
  </si>
  <si>
    <t>people who live in iron roofed houses but are ineligible are  complaining and saying that GD would have even repaired for them their houses</t>
  </si>
  <si>
    <t>recipient was able to budget and plan how to spend the cash transfer without any one influencing her decisions</t>
  </si>
  <si>
    <t>She is not being rained on as before when she was in a thatched house as she has now built a bigger iron roofed house</t>
  </si>
  <si>
    <t xml:space="preserve">God to bless GD to continue helping other poor people who are in need </t>
  </si>
  <si>
    <t>K2012123397</t>
  </si>
  <si>
    <t>2014-03-14T12:13:34.545Z</t>
  </si>
  <si>
    <t>people who plastered their houses and built iron roofed houses and bought cows that gives them milk</t>
  </si>
  <si>
    <t>recipient was able to do alot of things at ago like buying utensils,paying school fees</t>
  </si>
  <si>
    <t>Recipient had never thought that she would be able to buy cows now that she is a widow and that has made her happy</t>
  </si>
  <si>
    <t>Recipient is thankful and would want Gd to help other poor people who have not yet benefited from the program</t>
  </si>
  <si>
    <t>K2012123398</t>
  </si>
  <si>
    <t>2014-03-24T12:56:34.864Z</t>
  </si>
  <si>
    <t>people who paid school fees,bought a cow and bought seats spent it wisely</t>
  </si>
  <si>
    <t>she was the one who knew where she lacked because she was able to priotise and buy seats and now she is happy</t>
  </si>
  <si>
    <t>she is now in a mabati house and she is able to harvest rain water unlike before</t>
  </si>
  <si>
    <t>Recipient is thankful and should be able to help people in thatched houses</t>
  </si>
  <si>
    <t>K2012123399</t>
  </si>
  <si>
    <t>K2012123400</t>
  </si>
  <si>
    <t>2014-03-14T14:29:12.942Z</t>
  </si>
  <si>
    <t>people who bought water tank can be able to harvest water easily</t>
  </si>
  <si>
    <t>people who began small business of running a shop then the business collapsed</t>
  </si>
  <si>
    <t>the recipient was able to fulfil the desires of his heart that is buy cows that helps in ploughing his land</t>
  </si>
  <si>
    <t>recipient is now able to buy his wife clothes and the tension in his house has reduced</t>
  </si>
  <si>
    <t>GD should be able to other people who did not benefit</t>
  </si>
  <si>
    <t>K2012123402</t>
  </si>
  <si>
    <t>2014-03-18T08:40:40.840Z</t>
  </si>
  <si>
    <t>He says money is better as he can use it in the best way they can.</t>
  </si>
  <si>
    <t>His life is better as he now has good houses.</t>
  </si>
  <si>
    <t>He says that God should bless us and that we should continue providing this transfer to others.</t>
  </si>
  <si>
    <t>K2012123403</t>
  </si>
  <si>
    <t>2014-03-18T09:04:55.231Z</t>
  </si>
  <si>
    <t>He says the person who used the money in building tinned houses impressed him.</t>
  </si>
  <si>
    <t>He says the people who used the money in business but could not sustain the business did not impress him.</t>
  </si>
  <si>
    <t>He says others had issues on how to use the money especially the couples who had different opinion.</t>
  </si>
  <si>
    <t>He says money is better as one can choose on how they want to use the money.</t>
  </si>
  <si>
    <t>His life has changed as he was able to get a tinned house and was able to buy some sofa sets.</t>
  </si>
  <si>
    <t>That we should have barazas to teach others on our programme.</t>
  </si>
  <si>
    <t>He had been visited by the GD members and some white people who saw the good things that he had done with the money.</t>
  </si>
  <si>
    <t>K2012123404</t>
  </si>
  <si>
    <t>2014-03-24T13:46:08.825Z</t>
  </si>
  <si>
    <t>people who built houses made of iron sheets that are leaking</t>
  </si>
  <si>
    <t>recipient was able to buy what she needed and she used in for her body</t>
  </si>
  <si>
    <t>Recipient is sleeping in an iron roofed house that is not leaking and she is not being rained</t>
  </si>
  <si>
    <t>Recipient is thankful and wants GD to help other people and wants GD to help her with money to buy medicine and food</t>
  </si>
  <si>
    <t>n/an/a</t>
  </si>
  <si>
    <t>K2012123405</t>
  </si>
  <si>
    <t>2014-03-24T14:09:32.247Z</t>
  </si>
  <si>
    <t>people who began started business of selling things in a shop like soap</t>
  </si>
  <si>
    <t>It would be difficult to change ones mind say for instant if asked what to bought for like bicycle,food and maybe after some time he changed his mind,it would be difficult to do so</t>
  </si>
  <si>
    <t>He was able to buy clothes for his wives and now his family is looking smart and clean</t>
  </si>
  <si>
    <t>GD to continue having a heart of giving so that others who are in thatched houses can benefit too</t>
  </si>
  <si>
    <t>K2012123406</t>
  </si>
  <si>
    <t>K2012123407</t>
  </si>
  <si>
    <t>K2012123408</t>
  </si>
  <si>
    <t>2014-03-18T09:28:35.109Z</t>
  </si>
  <si>
    <t xml:space="preserve">He says the person who used the money in purchase of livestock impressed him. </t>
  </si>
  <si>
    <t>He says some are complaining some in eligible houses especially his brother Joseph Agol Oluoch who was to be called and given a reason why he did not get the transfer.</t>
  </si>
  <si>
    <t>He says that there was a person who was hijacked and lost all his money plus his phone it was an organized crime where they knew that he was going to pick this transfer.</t>
  </si>
  <si>
    <t>He says if given the goods it will reduce the burden of going to buy it.</t>
  </si>
  <si>
    <t>His life is now better as he has livestock.</t>
  </si>
  <si>
    <t>GD helped them and most of them were able to attain there goals making there life better and that GD should also expand to other villages.</t>
  </si>
  <si>
    <t>K2012123409</t>
  </si>
  <si>
    <t>K2012123410</t>
  </si>
  <si>
    <t>2014-03-19T07:17:39.136Z</t>
  </si>
  <si>
    <t>people who bought cows and cemented their houses spent it very well</t>
  </si>
  <si>
    <t>people who paid loan and bought food because she does not see the benefit the recipients got from their loans</t>
  </si>
  <si>
    <t>people who were left out and are ineligible and live in iron roofed house are complaining that our criteria was unfair</t>
  </si>
  <si>
    <t>everyone has his own needs for example her need was to build an iron roofed house that is not leaking</t>
  </si>
  <si>
    <t>Recipient was able to buy a cow that helps her as an investment and infuture she hopes to get milk from the cow and she is also able to mop her floor because she has cemented it</t>
  </si>
  <si>
    <t>Recipient is thankful for GD's help and  for changing her life and urges them to help those whose houses are leaking,and also to help those in mabati houses</t>
  </si>
  <si>
    <t>K2012123411</t>
  </si>
  <si>
    <t>2014-03-21T06:10:50.613Z</t>
  </si>
  <si>
    <t>People who did things that they never thought they would ever do in their entire life for example people who were being rained on and managed to build iron roofed houses that are not leaking</t>
  </si>
  <si>
    <t>people who did not spend the money on anything that people could not see for example people who bought food</t>
  </si>
  <si>
    <t>recipient feels that communal service would not benefit her and that she lacked a iron roofed house and now she feels like an important person after constructing it</t>
  </si>
  <si>
    <t>if she sees where she used to live and now she feels a great change in her life,she used to stay in a homestead where people had died but she has now moved closer to where other villagers stay</t>
  </si>
  <si>
    <t>GD is doing a great job to help other people because people's lives have changed. If possible they can provide a service like a hospital that can benefit other people who were left out</t>
  </si>
  <si>
    <t>K2012123412</t>
  </si>
  <si>
    <t>2014-03-19T06:00:20.327Z</t>
  </si>
  <si>
    <t>People who built houses made of iron sheets and plastered their houses</t>
  </si>
  <si>
    <t>recipient was able to buy what he lacked most food and also building materials</t>
  </si>
  <si>
    <t>recipient has moved from his thatched house that was leaking and now sleeps comfortably in his iron roofed house</t>
  </si>
  <si>
    <t>Recipient is thankful for GD's help and would want GD to help other poor people</t>
  </si>
  <si>
    <t>K2012125444</t>
  </si>
  <si>
    <t>2014-03-31T08:14:27.890Z</t>
  </si>
  <si>
    <t>The in-law</t>
  </si>
  <si>
    <t>She says cash is better as one can use it on various things they need in life and different people have independent use of the money.</t>
  </si>
  <si>
    <t>She now has a good house and the husband left her widowered and she was able to use the money in school fees and her children are all in school.</t>
  </si>
  <si>
    <t>She thinks that GD should continue giving the transfer and that now she has orphaned children and thinks that GD should also help them finish school.</t>
  </si>
  <si>
    <t>K2012125445</t>
  </si>
  <si>
    <t>2014-03-19T06:46:21.689Z</t>
  </si>
  <si>
    <t>people who built houses made of iron sheets that are not leaking</t>
  </si>
  <si>
    <t>recipient was able to choose how to spend her cash transfer and she says that she would have died from being rained on and therefore she was able to build an iron roofed house that is not leaking</t>
  </si>
  <si>
    <t>she was able to build an iron roofed house that is not leaking and she has moved from her thatched house that one would see the sky from inside</t>
  </si>
  <si>
    <t xml:space="preserve">Recipient is thankful for GD's help and would want Gd to help other poor people because  </t>
  </si>
  <si>
    <t>K2012125446</t>
  </si>
  <si>
    <t>2014-03-21T06:52:41.072Z</t>
  </si>
  <si>
    <t>people who built iron roofed house,bought seat and started a business of selling food stuff in a shop</t>
  </si>
  <si>
    <t>people who spent on women and alcohol</t>
  </si>
  <si>
    <t>husband spent it on things that she does not know which has made her angry and caused some shouting between her and her husband.What annoys her is the fact that he was the only one making the decisions on spendings</t>
  </si>
  <si>
    <t>whenever recipient asked her husband to open a small business her husband always threatened to beat her and one point even slapped her. He claimed that the cash transfer were over and that she should never ask about the cash transfer. The couple have resolved the problem but the recipient is not happy</t>
  </si>
  <si>
    <t>recipient feels that she did not benefit from the cash transfer and so if she was asked she would would have wanted a kiosk to be built for her</t>
  </si>
  <si>
    <t>neither</t>
  </si>
  <si>
    <t>Recipient has no idea how the money was spent and therefore she has not seen her life transformed in any way</t>
  </si>
  <si>
    <t xml:space="preserve">GD should always go into the community and ask recipients what they want so that both spouses can benefit </t>
  </si>
  <si>
    <t xml:space="preserve">The recipient doesn't know how to account for the spendings because her husband spent the money without informing her which has made her angry </t>
  </si>
  <si>
    <t>K2012125447</t>
  </si>
  <si>
    <t>K2012125448</t>
  </si>
  <si>
    <t>2014-03-31T08:37:29.749Z</t>
  </si>
  <si>
    <t>He says the person who used in building impressesd him.</t>
  </si>
  <si>
    <t>She says money is better as each person have different plans and needs.</t>
  </si>
  <si>
    <t>Her life is better as she bought iron sheets for building.</t>
  </si>
  <si>
    <t>K2012125449</t>
  </si>
  <si>
    <t>2014-03-19T08:10:57.893Z</t>
  </si>
  <si>
    <t>people who bought seats that help them host their visitors well,goats and cemented their floors</t>
  </si>
  <si>
    <t>people who built small houses and spent the rest on buying alcohol</t>
  </si>
  <si>
    <t>people who live in mabati houses and are ineligible say that they should have been helped because they also come from the same village</t>
  </si>
  <si>
    <t>when one gets money they always have things in mind that one lacks so therefore it is very easy to decide what to buy first as they had planned</t>
  </si>
  <si>
    <t>recipient used to plaster his house with cow dung now and then and now he has built a semi permanent house that does not need to be plastered now and then and he has also bought cow that will give him milk in future</t>
  </si>
  <si>
    <t xml:space="preserve">Recipient is thankful and that GD to build them a hospital that is fully equipped </t>
  </si>
  <si>
    <t>K2012125450</t>
  </si>
  <si>
    <t>2014-03-31T09:12:35.541Z</t>
  </si>
  <si>
    <t>He says the people who used the money in plastering impressed him.</t>
  </si>
  <si>
    <t>GD staff and the administrations - like chief in the area.</t>
  </si>
  <si>
    <t>He says the people complaining are the people who were in mabati houses and some even lied to GD and were included in the transfer yet they were tricking GD staff.</t>
  </si>
  <si>
    <t>He says that this is good to reduce conflict and this services are provided by the government so should not be provided by GD.</t>
  </si>
  <si>
    <t>He says life is better as they have a good house that is not leaking.</t>
  </si>
  <si>
    <t>He says that GD should continue providing the transfer and that GD should continue providing the transfer to other villages that have not received the transfer and that they should think of also helping the widows who are poor and not able to get money.</t>
  </si>
  <si>
    <t>Thankfull of what GD did.</t>
  </si>
  <si>
    <t>K2012125451</t>
  </si>
  <si>
    <t>2014-03-21T07:21:04.315Z</t>
  </si>
  <si>
    <t>people who bought cows that they can  milk and paid school fees for their children</t>
  </si>
  <si>
    <t>money helped recipients to buy the things that she lacked mopst in her house</t>
  </si>
  <si>
    <t xml:space="preserve">Recipients had a problem with school fees for her child and  she now has built a house made of mabati that is not leaking </t>
  </si>
  <si>
    <t>GD should visit recipients so that they may see how they have spent the cash transfer and continue helping the recipients</t>
  </si>
  <si>
    <t>K2012125453</t>
  </si>
  <si>
    <t>K2012125454</t>
  </si>
  <si>
    <t>K2012125455</t>
  </si>
  <si>
    <t>K2012125456</t>
  </si>
  <si>
    <t>2014-03-19T08:51:47.243Z</t>
  </si>
  <si>
    <t>people who plastered their houses with cement so they do not have to plaster with cow dung now and then</t>
  </si>
  <si>
    <t>one is able to spend as he wished and it is best to let the individual decide how to spend the cash transfer</t>
  </si>
  <si>
    <t>recipient has now relaxed from repairing his thatched house now and then whenever rainy season approached and he has built an iron roofed house that is not leaking</t>
  </si>
  <si>
    <t>K2012125457</t>
  </si>
  <si>
    <t>2014-03-19T09:21:51.447Z</t>
  </si>
  <si>
    <t>people who paid school fees for their children and those who built iron roofed houses</t>
  </si>
  <si>
    <t xml:space="preserve"> cash transfer helped him in all areas that he lacked and he bought alot of things at ago</t>
  </si>
  <si>
    <t>recipient has now bought seats that help him with his visitors and paid school fees for his children</t>
  </si>
  <si>
    <t>GD to visit recipients oftenly so that they may see what they have done with the cash transfer and also to see what they still lack</t>
  </si>
  <si>
    <t>recipient doesnt remember the last withdrawal that he made at the Mpesa agent</t>
  </si>
  <si>
    <t>K2012125458</t>
  </si>
  <si>
    <t>2014-04-01T07:38:47.517Z</t>
  </si>
  <si>
    <t>She says that the people who used the money impressed her</t>
  </si>
  <si>
    <t>She says money is better as she can use it on various purposes even when she is sick she can give someone to offer her services.</t>
  </si>
  <si>
    <t>She says her life is better as she had a leaking house as she now has a better house.</t>
  </si>
  <si>
    <t>She is just greatfull of what GD did.</t>
  </si>
  <si>
    <t>K2012125459</t>
  </si>
  <si>
    <t>K2012125460</t>
  </si>
  <si>
    <t>2014-03-19T09:54:20.457Z</t>
  </si>
  <si>
    <t>people who plastered their houses with cement,bought cows that they use an investment and can sell incase they have a problem infuture,and also those who bought beds,matress and utensils</t>
  </si>
  <si>
    <t>recipient was able was to satisfy her needs  because she had many problems and she had an infant of four months whose health was at risk because her roof was leaking and her baby was being rained on. She has now built an iron roofed house</t>
  </si>
  <si>
    <t>recipient can now seat comfortably on her sofa sets and she has also built an iron roofed house that is not leaking</t>
  </si>
  <si>
    <t>GD should continue raising the standard of livings of people by sending them money</t>
  </si>
  <si>
    <t>K2012125461</t>
  </si>
  <si>
    <t>2014-03-21T08:17:36.188Z</t>
  </si>
  <si>
    <t>people who plastered their houses with cement and bought super drum for storing water</t>
  </si>
  <si>
    <t>there are needs that a recipient would feel shy and embarrassed to ask for example asking GD to buy them clothes</t>
  </si>
  <si>
    <t>Recipient child who is dumb who never went to school can now go to school and she is very happy</t>
  </si>
  <si>
    <t>GD to help other poor people who are in need and should also help orphans and dumb children</t>
  </si>
  <si>
    <t>K2012125462</t>
  </si>
  <si>
    <t>2014-03-21T12:24:00.261Z</t>
  </si>
  <si>
    <t>people who plastered their houses with cement and bought seats in their homes</t>
  </si>
  <si>
    <t>grand children</t>
  </si>
  <si>
    <t>money helps one to fulfill the needs in their on their own and to buy what they exactly need</t>
  </si>
  <si>
    <t>recipient is feeling happy and at peace because she was able to pay for funeral expenses for her grand child's burial</t>
  </si>
  <si>
    <t xml:space="preserve">Recipient is thankful for GD's help and would want GD to help other poor people </t>
  </si>
  <si>
    <t>K2012125463</t>
  </si>
  <si>
    <t>2014-03-21T11:08:25.290Z</t>
  </si>
  <si>
    <t>people who plastered their houses cement  because they will not be plastering their house using cow dung</t>
  </si>
  <si>
    <t>some people were poorer and lived in thatched houses that are leaking and it help them as individuals</t>
  </si>
  <si>
    <t>recipient has found how she can help her self from the small business that she is running</t>
  </si>
  <si>
    <t>Recipient is thankful for GD's help and would want GD to help other needy people</t>
  </si>
  <si>
    <t>K2012125464</t>
  </si>
  <si>
    <t>2014-03-19T10:17:40.054Z</t>
  </si>
  <si>
    <t xml:space="preserve">people who built houses made of iron sheets that are not leaking and those who bought seats and no longer seat down </t>
  </si>
  <si>
    <t>people who bought food and will have nothing tangible to see</t>
  </si>
  <si>
    <t>recipient was able to plan how to spend the cash transfer and she was able to do buy alot of things at a go</t>
  </si>
  <si>
    <t>recipient is nolonger being rained on and she has also bought seats that help her with her visitors</t>
  </si>
  <si>
    <t>GD should help very old women and widows and to help people living in thatched houses</t>
  </si>
  <si>
    <t>K2012125465</t>
  </si>
  <si>
    <t>2014-03-21T13:13:36.249Z</t>
  </si>
  <si>
    <t>People who were being rained on built houses that are not leaking that are made of iron sheets</t>
  </si>
  <si>
    <t>recipient was able to choose and plan how to spend the cash and therefore accomplished her dreams</t>
  </si>
  <si>
    <t>she was always worried whenever it was about to rain because she always feared that she will be rained on in her thatched house but now she is at peace</t>
  </si>
  <si>
    <t>GD should help other poor people who have not yet benefited from the program</t>
  </si>
  <si>
    <t>K2012125466</t>
  </si>
  <si>
    <t>K2012125467</t>
  </si>
  <si>
    <t>2014-03-31T09:35:36.988Z</t>
  </si>
  <si>
    <t>She says money is better as one can use it on anything they want the most.</t>
  </si>
  <si>
    <t>She has a good house as she is not being rained on and she has a good shelter.</t>
  </si>
  <si>
    <t>She says that GD should expand to other villages to also help them with the transfer.</t>
  </si>
  <si>
    <t>K2012125468</t>
  </si>
  <si>
    <t>2014-04-01T07:21:47.875Z</t>
  </si>
  <si>
    <t>He says that the person who used the money in purchase of furniture.</t>
  </si>
  <si>
    <t>Daughter-in-law</t>
  </si>
  <si>
    <t>He says cash is better as one can use it on various things they work.</t>
  </si>
  <si>
    <t>He says that the woman has a good house and that she is now stronger and can do a lot of things on her own.</t>
  </si>
  <si>
    <t>He says that GD should continue giving the transfer to others to also help them.</t>
  </si>
  <si>
    <t>K2012125469</t>
  </si>
  <si>
    <t>2014-03-19T12:01:48.411Z</t>
  </si>
  <si>
    <t>people who built houses that are not leaking made iron sheet are not being rained on</t>
  </si>
  <si>
    <t>one is able to spend it as she wished and  it also targeted the very needy providing a service would benefit even the rich that are not in need</t>
  </si>
  <si>
    <t>She is not being rained on because she has built an iron roofed house that is not leaking</t>
  </si>
  <si>
    <t>GD should pay school fees for recipients children and she is thankful for GD's help</t>
  </si>
  <si>
    <t>K2012125470</t>
  </si>
  <si>
    <t>K2012125471</t>
  </si>
  <si>
    <t>2014-03-24T14:37:47.419Z</t>
  </si>
  <si>
    <t xml:space="preserve">people who built houses made of iron sheet that are not leaking because grass was expensive </t>
  </si>
  <si>
    <t>It would be difficult for an individual to benefit from a service like a school or hospital</t>
  </si>
  <si>
    <t>Recipient was able to buy seats pay school fees and build an iron roofed house which was impossible before as she was a widow</t>
  </si>
  <si>
    <t>GD to help other people who have not benefited from the program</t>
  </si>
  <si>
    <t>K2012125472</t>
  </si>
  <si>
    <t>2014-03-25T09:31:09.876Z</t>
  </si>
  <si>
    <t>people who built mabati houses that are not leaking are now stress free because looking for grass was hard and expensive</t>
  </si>
  <si>
    <t>people had various needs and if she had wanted to buy food or blanket she was able to do so because she had money</t>
  </si>
  <si>
    <t>she used to have alot of worries before but now she is at peace because she is able to buy anything she wants</t>
  </si>
  <si>
    <t>GD should help other poor people because God will bless them</t>
  </si>
  <si>
    <t>K2012125473</t>
  </si>
  <si>
    <t>2014-03-19T12:26:54.507Z</t>
  </si>
  <si>
    <t xml:space="preserve"> people who bought a piece of land and built a house made of iron sheet that is not leaking</t>
  </si>
  <si>
    <t>recipient is able was able to buy what he needed most that is a piece of land</t>
  </si>
  <si>
    <t>Recipient has a piece of land that he uses for his farming activities</t>
  </si>
  <si>
    <t>Recipient is praising Gd and that they should build more secondary schools for their children</t>
  </si>
  <si>
    <t>K2012126474</t>
  </si>
  <si>
    <t>2014-02-19T12:08:01.135Z</t>
  </si>
  <si>
    <t>He says that the people who used the money in building, payment dowry and purchase of livestock impressed him.</t>
  </si>
  <si>
    <t>He says that the people who were in tinned houses or permanent houses are jealous and they believe GD was unfair.</t>
  </si>
  <si>
    <t>He says money is better as different people have different needs hence money is better.</t>
  </si>
  <si>
    <t>He says his life is better as he has a tinned house and he also started a business and this will always be of help.</t>
  </si>
  <si>
    <t>He is very greatful of what GD did as there is a big difference in the society.</t>
  </si>
  <si>
    <t>K2012126475</t>
  </si>
  <si>
    <t>2014-02-19T12:23:12.158Z</t>
  </si>
  <si>
    <t>He says that the people who used the money in building impressed.</t>
  </si>
  <si>
    <t>He says that the people who did not use the money in building didn't impress.</t>
  </si>
  <si>
    <t>He says money is better as he can use it on various things that are important.</t>
  </si>
  <si>
    <t>He says that now he has a tinned house and lives nicely.</t>
  </si>
  <si>
    <t>He says he is very thankful for what was done.</t>
  </si>
  <si>
    <t>K2012126476</t>
  </si>
  <si>
    <t>2014-03-31T09:57:27.990Z</t>
  </si>
  <si>
    <t>She says that the person who used the money in livestock impressed her.</t>
  </si>
  <si>
    <t>She says the person who used the money in alcohol and did not build a house did not impress her.</t>
  </si>
  <si>
    <t>She says that if she is given cash then she can use it in food.</t>
  </si>
  <si>
    <t>Her life is better as she sleeps in a good house.</t>
  </si>
  <si>
    <t>She says that they should be given the money on a monthly basis as it will help them to do other things.</t>
  </si>
  <si>
    <t>K2012126477</t>
  </si>
  <si>
    <t>2014-02-19T12:06:32.841Z</t>
  </si>
  <si>
    <t>She says that the person who used the money in building.</t>
  </si>
  <si>
    <t>She says that the people who used the money in alcohol misused it.</t>
  </si>
  <si>
    <t>She says that the people who are in permanent houses or tinned houses are complaining.</t>
  </si>
  <si>
    <t>She says that cash is better as one can use the money in many important things needed.</t>
  </si>
  <si>
    <t>She says transfer made her life better as she was able to buy livestock.</t>
  </si>
  <si>
    <t xml:space="preserve">She says that GD should continue giving this money to continue helping the community. </t>
  </si>
  <si>
    <t>K2012126478</t>
  </si>
  <si>
    <t>2014-01-23T11:22:45.984Z</t>
  </si>
  <si>
    <t>Some people have managed to turn ttheir lives round by furnishing their houses.</t>
  </si>
  <si>
    <t>You might buy me an item yet my preference may soon change.</t>
  </si>
  <si>
    <t>My childen used to put on rags unlike now, they are well dressed. She also adds that she had no seets in the housse unlike now.</t>
  </si>
  <si>
    <t>Should continue providing the cash.</t>
  </si>
  <si>
    <t>K2012126479</t>
  </si>
  <si>
    <t>2014-02-19T12:52:10.953Z</t>
  </si>
  <si>
    <t>She says that the people who built  tinned houses did the best.</t>
  </si>
  <si>
    <t>She says that the people who used the money on food without building misused,</t>
  </si>
  <si>
    <t>A neighbour.</t>
  </si>
  <si>
    <t>His friends</t>
  </si>
  <si>
    <t>She says that there is a man who says that he left his phone on the table n left briefly on coming back he found his phone stollen.</t>
  </si>
  <si>
    <t>She says money is better as one can decide and use it on various things that r important.</t>
  </si>
  <si>
    <t>She says that she has a good life as she was able to use the money to seek medical assistance and she also has a decent house a tinned house.</t>
  </si>
  <si>
    <t>She says that she is greatfull for the transfer and that GD should continue providing this transfer to other members of the commnunity.</t>
  </si>
  <si>
    <t>K2012126480</t>
  </si>
  <si>
    <t>2014-01-23T11:52:13.577Z</t>
  </si>
  <si>
    <t>Managed to plaster their houses.</t>
  </si>
  <si>
    <t>People who got into business without understanding thus their businesses are already failing.</t>
  </si>
  <si>
    <t>A community project will benefit everyone and even the future generation.</t>
  </si>
  <si>
    <t>She has managed to acquire a dairy cow that she is assured will aid her in the future.</t>
  </si>
  <si>
    <t>The creterion was thatched and so the recipient feels that those with Mabati houses should be visited.</t>
  </si>
  <si>
    <t>K2012126481</t>
  </si>
  <si>
    <t>2014-03-31T11:45:32.356Z</t>
  </si>
  <si>
    <t>He says the person who used the money in building impressed him.</t>
  </si>
  <si>
    <t>He says the person who used the money in alcohol in alcohol did not impress him.</t>
  </si>
  <si>
    <t>Repair of a bicycle</t>
  </si>
  <si>
    <t>Brother to the recipient</t>
  </si>
  <si>
    <t>Village elder</t>
  </si>
  <si>
    <t>He says the people in mabati houses who did not receive the transfer were complaining.</t>
  </si>
  <si>
    <t>The VE went to them and wanted some money claiming that he brought GD to the village though they never gave him anything.</t>
  </si>
  <si>
    <t>He sa</t>
  </si>
  <si>
    <t>He says the people who had received cards and had not got the transfer were the ones threatening the recipients.</t>
  </si>
  <si>
    <t>He says money is better as more people would plan and use it on more pressing and important issues.</t>
  </si>
  <si>
    <t>Was able to use the money in farming and they expect to get more yield during harvesting.</t>
  </si>
  <si>
    <t>He says that GD should continue providing the transfer and also remember to help the people in mabati houses who are at times poor and need the transfer to help there lives.</t>
  </si>
  <si>
    <t>Thankfull of GD help.</t>
  </si>
  <si>
    <t>K2012126482</t>
  </si>
  <si>
    <t>2014-03-20T07:37:51.367Z</t>
  </si>
  <si>
    <t>people who bought cows which they use for ploughing their land and they nolonger till their land with their hands</t>
  </si>
  <si>
    <t>people who bought alcohol and have not spent the money on any usufull thing</t>
  </si>
  <si>
    <t>one is able to choose the best thing to buy when given money which makes them happy</t>
  </si>
  <si>
    <t>recipient has a cow that she uses for ploughing her land and she nolonger borrows seats from from her neighbours whenever visitors come visiting as she has now bought seats</t>
  </si>
  <si>
    <t>GD to continue having the heart of helping needy people because God will bless them</t>
  </si>
  <si>
    <t>K2012126483</t>
  </si>
  <si>
    <t>2014-01-24T13:41:50.212Z</t>
  </si>
  <si>
    <t>Those mange to the level of plastering their houses.</t>
  </si>
  <si>
    <t>Some people turned to drinking.</t>
  </si>
  <si>
    <t>refuses</t>
  </si>
  <si>
    <t>The village elder</t>
  </si>
  <si>
    <t>I have managed to own a house that i was not sure i would have like a house.</t>
  </si>
  <si>
    <t>Continue helping them!</t>
  </si>
  <si>
    <t>K2012126484</t>
  </si>
  <si>
    <t>2014-03-21T09:08:56.141Z</t>
  </si>
  <si>
    <t>people who bought cows that help them in ploughing their land and those who bought seats have made their houses to appear more beautiful</t>
  </si>
  <si>
    <t>Gd would not be in a position to buy the exact things that the recipient wanted if they to buy them the same goods</t>
  </si>
  <si>
    <t>Before getting transfer he had problems, he was being rained on and he had to look for grass to repair his thatched house but now he is happy in his iron roofed house</t>
  </si>
  <si>
    <t>Recipient is thankful for GD and would want them to continue helping poor people</t>
  </si>
  <si>
    <t>K2012126485</t>
  </si>
  <si>
    <t>2014-03-20T06:08:04.160Z</t>
  </si>
  <si>
    <t>people who bought iron sheets and built houses that are not leaking</t>
  </si>
  <si>
    <t>people who are ineligible and are in iron roofed houses are saying that they were given GD cards and asked questions and later on not enrolled to Gd's program and that their criteria was unfair</t>
  </si>
  <si>
    <t>everyone  had his needs and knew how to satisfy his needs and therefore money enabled them to do so</t>
  </si>
  <si>
    <t xml:space="preserve">recipient says that he is in his piece of land ploughing his land with the cows that he bought with the cash transfer </t>
  </si>
  <si>
    <t>Recipient is thankful for GD'S help and would want GD to help people in thatched houses</t>
  </si>
  <si>
    <t>K2012126486</t>
  </si>
  <si>
    <t>2014-02-19T13:11:02.060Z</t>
  </si>
  <si>
    <t>He says that money is better as people can use it on various things.</t>
  </si>
  <si>
    <t>He says he was able to pay dowry and was also able to build.</t>
  </si>
  <si>
    <t>He says that GD should continue giving this transfer to many others and he was greatful of what GD did.</t>
  </si>
  <si>
    <t>K2012126487</t>
  </si>
  <si>
    <t>2014-03-20T08:24:56.644Z</t>
  </si>
  <si>
    <t>people who started small business that earns them small income and people who bought cows that help them in ploughing their land</t>
  </si>
  <si>
    <t>people who were ineligible and live in iron roofed houses are complaining that they were asked questions and were never enrolled in the program</t>
  </si>
  <si>
    <t>recipient wanted to spend it according to his needs and not being dictated on</t>
  </si>
  <si>
    <t>Recipient has a business that brings him money daily and he is able to change his diet as he likes</t>
  </si>
  <si>
    <t>Recipient would like GD to help other poor so that they might uplift the standard of the lives of poor people in Siaya</t>
  </si>
  <si>
    <t>K2012126488</t>
  </si>
  <si>
    <t>2014-01-24T07:56:39.736Z</t>
  </si>
  <si>
    <t>Those who have managed to to buy livestock because they can still see that.</t>
  </si>
  <si>
    <t>People who drunk from the cash were wasteful.</t>
  </si>
  <si>
    <t>People who didnt receive the transsfers complaain of favouratism.</t>
  </si>
  <si>
    <t>People have different commitments and plans so this gives one libderty of spending.</t>
  </si>
  <si>
    <t>She feels improved because she now owns a motorbike that she couldnt ever imagine of owning..</t>
  </si>
  <si>
    <t>The organization to strive and try reaching all the needy.</t>
  </si>
  <si>
    <t>K2012126489</t>
  </si>
  <si>
    <t>2014-01-24T08:28:48.068Z</t>
  </si>
  <si>
    <t xml:space="preserve">There are people who paid fee with the cash and some have furnished  their houses. </t>
  </si>
  <si>
    <t>Those who spent on alcohol were wasteful.</t>
  </si>
  <si>
    <t>People have different needs therefore cash is wthe best option.</t>
  </si>
  <si>
    <t>My business wis up and running and can generate more revenue.</t>
  </si>
  <si>
    <t>The work is good and the organization should continie providing the same for people.</t>
  </si>
  <si>
    <t>K2012126490</t>
  </si>
  <si>
    <t>2014-01-24T08:53:37.009Z</t>
  </si>
  <si>
    <t>The recipient says that she was forced away from the family by the mhusband after the reception of the money. Since then they dont live together hence cant answer the other bit of the questionaire.</t>
  </si>
  <si>
    <t>K2012126491</t>
  </si>
  <si>
    <t>2014-03-20T06:41:24.089Z</t>
  </si>
  <si>
    <t xml:space="preserve">people who started small businesses and those who ploughed their land using the cash transfer </t>
  </si>
  <si>
    <t>people who built iron roofed houses and then spent the rest of the cash transfer on buying food</t>
  </si>
  <si>
    <t>recipient knew his needs and therefore fulfilled them by himself and therefore he began a small business of charging peoples phone that earns him an extra income</t>
  </si>
  <si>
    <t>before GD sent him money he had alot of problems because he had no money but now he can afford to get 500 daily income from his business of charging phones for people and he can even lend people money</t>
  </si>
  <si>
    <t>GD to help other poor people in other villages and if possible they should build a hospital in this village because they do not have a hospital nearby</t>
  </si>
  <si>
    <t>K2012126492</t>
  </si>
  <si>
    <t>2014-02-20T07:38:44.351Z</t>
  </si>
  <si>
    <t>She says that the person who used the money in building impressed the most.</t>
  </si>
  <si>
    <t>She says that the people who did not use the money in building misused it.</t>
  </si>
  <si>
    <t>She says that GD criteria was unfair as the people in tinned houses were left and even the people in thatched houses were neglected and they are now jealous of the people who got the money.</t>
  </si>
  <si>
    <t>She says that the VE who is her core wife was asking for a bribe and she believe some people did give the bribe though the VE did not ask her in particular.</t>
  </si>
  <si>
    <t>She says money is better as it can be used for various things.</t>
  </si>
  <si>
    <t>She says that she had no decent home initially but now she has a tinned house making her life better.</t>
  </si>
  <si>
    <t>She says that GD should continue providing them with money and they should not be forgotten they should be given this transfer even in future.</t>
  </si>
  <si>
    <t>K2012126493</t>
  </si>
  <si>
    <t>K2012126494</t>
  </si>
  <si>
    <t>2014-01-24T09:19:37.188Z</t>
  </si>
  <si>
    <t>Those who plastered their houses did well!</t>
  </si>
  <si>
    <t>Some people began businesses that flopped too soon.</t>
  </si>
  <si>
    <t xml:space="preserve">Minds are different therefore each person should be given a chance to spend on their preferences. </t>
  </si>
  <si>
    <t>He has managed to plaster his how therefore he has cealled</t>
  </si>
  <si>
    <t>Continue providing for us!</t>
  </si>
  <si>
    <t>K2012126495</t>
  </si>
  <si>
    <t>2014-01-24T10:02:45.948Z</t>
  </si>
  <si>
    <t>Those have establishe running buninesses and have plastered their houses.</t>
  </si>
  <si>
    <t>With cash one mcan plan on what to do and budget further.</t>
  </si>
  <si>
    <t>He feels that even though the farminng seasons were not so good, he has got some food supply and little profit from the farming business.</t>
  </si>
  <si>
    <t>The organization to continue provinding the funds.</t>
  </si>
  <si>
    <t>K2012126496</t>
  </si>
  <si>
    <t>2014-02-21T07:29:50.488Z</t>
  </si>
  <si>
    <t>He says that the people who bought livestock impressed him.</t>
  </si>
  <si>
    <t xml:space="preserve">He says that the people in permanent houses who did not receive the transfer are the ones complaining that the criteria was unfair. </t>
  </si>
  <si>
    <t>He says that there was a person who picked his phone when he left it on top of the table in his house. He didn't loose his money and had to renew his line.</t>
  </si>
  <si>
    <t>He believes that if given money then he can plan on how to use the money better and use it on important things.</t>
  </si>
  <si>
    <t>He says that the things he lacked in his life he was able to find them including paying dowry..</t>
  </si>
  <si>
    <t>He says that GD should continue giving this transfer to the poor to continue helping them uplift there lives.</t>
  </si>
  <si>
    <t>K2012126497</t>
  </si>
  <si>
    <t>2014-01-24T11:21:34.725Z</t>
  </si>
  <si>
    <t>Some woman organized for dowry to be paid using the last trasnfer.</t>
  </si>
  <si>
    <t>People aint equal therefore cash would be good for people to be give cash to plan for themselves</t>
  </si>
  <si>
    <t xml:space="preserve">I didnt have oxen for for ploughing but so far he has and is much more comfortable. </t>
  </si>
  <si>
    <t>The organization should consider reaching more people.</t>
  </si>
  <si>
    <t>K2012126498</t>
  </si>
  <si>
    <t>2014-01-24T11:43:12.080Z</t>
  </si>
  <si>
    <t>Soneone began poultry farming that is doing well</t>
  </si>
  <si>
    <t>Someone who went into farming that has failed due to uncertainities.</t>
  </si>
  <si>
    <t>With money one can make4 varried decisions.</t>
  </si>
  <si>
    <t>I had longed to have my own livestocck but</t>
  </si>
  <si>
    <t>The organization should understand everyone and for people who are not able to manage thier finances the organization should step in to help them acquire what they want.</t>
  </si>
  <si>
    <t>K2012126499</t>
  </si>
  <si>
    <t>2014-01-24T12:12:32.000Z</t>
  </si>
  <si>
    <t>A group thing one can make decisions</t>
  </si>
  <si>
    <t>He never imagined of owning his own home but has so far got one courtesy of Give Directly.</t>
  </si>
  <si>
    <t xml:space="preserve">Continue providing the transfer </t>
  </si>
  <si>
    <t>K2012126500</t>
  </si>
  <si>
    <t>2014-02-21T07:53:09.810Z</t>
  </si>
  <si>
    <t>He says the person who impressed him most used it in building.</t>
  </si>
  <si>
    <t>He says money is better as one can buy somethings that are needed the most like buying a land that he needs the most.</t>
  </si>
  <si>
    <t xml:space="preserve">He says that there are things he thought he would never have in his life but now feels better as he was able to buy them. </t>
  </si>
  <si>
    <t>He says that GD should continue giving this transfer to others to continue helping them with reduction of poverty.</t>
  </si>
  <si>
    <t>K2012126501</t>
  </si>
  <si>
    <t>2014-03-20T07:11:32.012Z</t>
  </si>
  <si>
    <t>people who bought cows that help them with milk,besides that people who bought cows and paid dowry and finally those who paid their children's school fees</t>
  </si>
  <si>
    <t>peoples needs are different and therefore everyone was able to fulfill his or her need on her own</t>
  </si>
  <si>
    <t>his life has moved from worse to better because his visitors now have a place to sit because he was able to buy seats</t>
  </si>
  <si>
    <t>Gd should help other poor people in other villages and should not involve  themselves with chiefs or assistant chiefs so that the poorest people can benefit from the program as they did benefit and to also reduce cases of biasnes.</t>
  </si>
  <si>
    <t>K2012126502</t>
  </si>
  <si>
    <t>2014-01-24T13:02:33.621Z</t>
  </si>
  <si>
    <t>People who have started businesses.</t>
  </si>
  <si>
    <t>With cash one knows their lack and can try to work out their success.</t>
  </si>
  <si>
    <t>Before he was despised alot because he nolonger does small labour jobs for people because he has his own source of revenue!</t>
  </si>
  <si>
    <t>Do to all the less previllaged the same so as to alleviate their development.</t>
  </si>
  <si>
    <t>K2012126503</t>
  </si>
  <si>
    <t>2014-03-21T13:38:39.874Z</t>
  </si>
  <si>
    <t>people who built houses have made the village to have some difference because there are more mabati houses</t>
  </si>
  <si>
    <t>she was able to do alot of things at ago,go to hospital,buy food,and take care of the orphan that she raises</t>
  </si>
  <si>
    <t>she was able to move from mud where she was stuck before and to move to move to a better place</t>
  </si>
  <si>
    <t>God to bless GD to help other poor people other villages</t>
  </si>
  <si>
    <t>K2012126504</t>
  </si>
  <si>
    <t>2014-01-27T13:03:13.214Z</t>
  </si>
  <si>
    <t>There are alot issues in the house. Therefore the best way is to give cash and let them use as per their plan.</t>
  </si>
  <si>
    <t xml:space="preserve">I have  a better house now. </t>
  </si>
  <si>
    <t>Continue providing us with funds funds.</t>
  </si>
  <si>
    <t>K2012126505</t>
  </si>
  <si>
    <t>K2012126506</t>
  </si>
  <si>
    <t>2014-03-28T11:29:12.378Z</t>
  </si>
  <si>
    <t xml:space="preserve">people who built houses made of iron sheets and bought cows spent it in a well  </t>
  </si>
  <si>
    <t>people who bought food and still live in thatched will still be rained on and wasted the cash transfer</t>
  </si>
  <si>
    <t>one is able to spend it wisely and according to their needs without being forced with things that they do not want</t>
  </si>
  <si>
    <t>Recipient now lives without shouting anymore because she is at peace now that they have money and can satisfy their needs</t>
  </si>
  <si>
    <t>GD should continue providing cash transfer so that they can be able to start business</t>
  </si>
  <si>
    <t>K2012126507</t>
  </si>
  <si>
    <t>2014-01-27T12:31:02.055Z</t>
  </si>
  <si>
    <t>Cash transfers solves individual household related issues, which is better.</t>
  </si>
  <si>
    <t>I was in big trouble in the grass house. I am better!</t>
  </si>
  <si>
    <t>People are adversely lacking and please provide for other people too.</t>
  </si>
  <si>
    <t>K2012126508</t>
  </si>
  <si>
    <t>2014-03-20T09:03:09.655Z</t>
  </si>
  <si>
    <t xml:space="preserve">people who bought household items like beds and those who bought cows that help them in ploughing their land </t>
  </si>
  <si>
    <t>people who are ineligible are do not stay in the village are saying that our criteria was unfair</t>
  </si>
  <si>
    <t>It is a long process if a service is to be provided and the poorest people might not be reached</t>
  </si>
  <si>
    <t>her wife was able to receive medical attention and is now alive and well from the accident she got</t>
  </si>
  <si>
    <t>God to bless GD and to visit recipients frequently so that they may see how they spent the cash transfer</t>
  </si>
  <si>
    <t>K2012126509</t>
  </si>
  <si>
    <t>2014-03-28T12:00:27.230Z</t>
  </si>
  <si>
    <t xml:space="preserve">people who made semi permanent houses made of iron sheets and are not being rained on </t>
  </si>
  <si>
    <t>people who put it on farming and they had poor harvest and people who started small businesses of selling things in a shop and the business is not giving them any ineterest</t>
  </si>
  <si>
    <t>one is able to see what they lack and therefore are able to fulfill their needs</t>
  </si>
  <si>
    <t>She now sleeps in a good house and which is big unlike before where she would sleep in a thatched house that was leaking</t>
  </si>
  <si>
    <t>GD should build a school for a primary school that is permanent because that primary school that is  currently there is made of mud</t>
  </si>
  <si>
    <t>K2012126510</t>
  </si>
  <si>
    <t>2014-03-31T11:13:19.558Z</t>
  </si>
  <si>
    <t>He says the people with mabati houses were the ones complaining.</t>
  </si>
  <si>
    <t>He says money is better as they can use it on various things that they need.</t>
  </si>
  <si>
    <t>His life is better as he has a mabati house and was able to get his children clothes.</t>
  </si>
  <si>
    <t>He says that GD should continue providing the transfer as they are back to normal life of poverty.</t>
  </si>
  <si>
    <t>K2012126511</t>
  </si>
  <si>
    <t>2014-01-27T10:02:51.075Z</t>
  </si>
  <si>
    <t>An individual has managed to plaster her house using the last transfer this is impressive.</t>
  </si>
  <si>
    <t>Some people drunk from the funds and there is nothing tangible that can be seen.</t>
  </si>
  <si>
    <t>People are different and thus each one should be given cash to spend in their own wishes.</t>
  </si>
  <si>
    <t>She is greatful that trough the organization she dnow owns a dairy cow and will be enjoying the benefits soon.</t>
  </si>
  <si>
    <t>Reach oout to the others who have not been reached.</t>
  </si>
  <si>
    <t>K2012126512</t>
  </si>
  <si>
    <t>K2012126513</t>
  </si>
  <si>
    <t>K2012126514</t>
  </si>
  <si>
    <t>2014-03-28T12:42:28.576Z</t>
  </si>
  <si>
    <t>People who bought iron roofed house that are not leaking and those who paid dowry</t>
  </si>
  <si>
    <t>people who are ineligible in semi permanent houses and are old are saying that they were given GD card and even their photos taken and yet they were not registered into GD's  program</t>
  </si>
  <si>
    <t xml:space="preserve">where one lacked he or she was able to fulfill her needs with the money that was sent </t>
  </si>
  <si>
    <t>her debt has been offset finally because her dowry has been paid and she no longer owes her parents</t>
  </si>
  <si>
    <t>Recipients is happy and wants GD to help other people who are in need</t>
  </si>
  <si>
    <t>K2012126515</t>
  </si>
  <si>
    <t>2014-01-27T09:28:31.195Z</t>
  </si>
  <si>
    <t>K2012126516</t>
  </si>
  <si>
    <t>2014-03-21T11:43:42.436Z</t>
  </si>
  <si>
    <t>people who plastered their houses and built iron roofed houses and those who paid school fees for their children</t>
  </si>
  <si>
    <t>people who are in iron roofed are complaining that our method was unfair and that they also lack basic things like food and there are also poor</t>
  </si>
  <si>
    <t>each and everyone knows his on her own problem and therefore if they were given a service like building a school recipients had to still use their money to pay things like school fees</t>
  </si>
  <si>
    <t>recipient had no cow but has now bought a cow that gives milk besides that his child was chased away from school for lack of school fees but he has now been able to pay his son's full year secondary school fees</t>
  </si>
  <si>
    <t>Recipient is thankful for GD's help and they should continue reaching the poorest in the community by not involving chief,s assistant chiefs and village elders</t>
  </si>
  <si>
    <t>K2012126517</t>
  </si>
  <si>
    <t>2014-03-25T11:55:22.445Z</t>
  </si>
  <si>
    <t>People who bought cows and are able to get milk and can sell to the dairy to get an income</t>
  </si>
  <si>
    <t>he was able to fulfil the desires of his heart and he was able to buy two cows that gives him milk and which he can sell and get an extra income</t>
  </si>
  <si>
    <t>he can now drink milk, he does not have to repair his thatched house now and then and he also has seats that he can seat on</t>
  </si>
  <si>
    <t xml:space="preserve">GD should ensure that they reach the most needy in the community by not involve the village elders or  chiefs as it has always done by ensuring </t>
  </si>
  <si>
    <t>K2012126518</t>
  </si>
  <si>
    <t>2014-01-27T07:35:47.115Z</t>
  </si>
  <si>
    <t>There is aneighbour who has transformed his house to a full permanent one and lives a better life now as compared to the previous life.</t>
  </si>
  <si>
    <t>Some people invested the cash in farming but unfortunatetly the season was not a good one thus failled yields.</t>
  </si>
  <si>
    <t>A family member-an inlaw.</t>
  </si>
  <si>
    <t>People who were found in the mabati houses are compaining</t>
  </si>
  <si>
    <t>There is a homestead that quarrelled and this ended up in separation for a while.</t>
  </si>
  <si>
    <t>Cash  is good because one can spend according to their needs.</t>
  </si>
  <si>
    <t xml:space="preserve">She has plastered her house and thus feels more developed. </t>
  </si>
  <si>
    <t>Continue providing funds to the needy in other villages!</t>
  </si>
  <si>
    <t>K2012126519</t>
  </si>
  <si>
    <t>2014-01-27T07:00:21.517Z</t>
  </si>
  <si>
    <t>K2012126520</t>
  </si>
  <si>
    <t>2014-03-28T13:07:17.149Z</t>
  </si>
  <si>
    <t>people who bought cows that they use for ploughing and those who built semi permanent houses made of iron sheets and plastered them with cement</t>
  </si>
  <si>
    <t>If a service like a hospital or school was to be provided it would benefit only a few people because not everyone has school going children and not everyone would fall sick</t>
  </si>
  <si>
    <t>She is not worried anymore because it was impossible to pay her child's school fees at once and GD made it possible for her</t>
  </si>
  <si>
    <t xml:space="preserve">We should do a research and find out poor people who were left out in Matera village and send them money. Besides that GD should pay school fees for children who are poor </t>
  </si>
  <si>
    <t>K2012126521</t>
  </si>
  <si>
    <t>2014-03-25T13:00:46.414Z</t>
  </si>
  <si>
    <t>people who built houses that are made of iron sheet that are not leaking and also bought cows</t>
  </si>
  <si>
    <t>every has his or needs and therefore he was able to use as he had wanted</t>
  </si>
  <si>
    <t>recipient is not stressed because he has a house a goat and has now paid school fees for his children</t>
  </si>
  <si>
    <t>GD should build a tank in the recipient's village so that they may be able to harvest rain water</t>
  </si>
  <si>
    <t>K2012126522</t>
  </si>
  <si>
    <t>2014-03-21T09:02:23.877Z</t>
  </si>
  <si>
    <t>He says the person who paid dowry with the money impressed him.</t>
  </si>
  <si>
    <t>The person who used the money in alcohol did not impress him.</t>
  </si>
  <si>
    <t>He says there was a person who came from drinking alcohol and was followed by unknown people to his house who robbed him of his money and his phone.</t>
  </si>
  <si>
    <t>He says money is better as one can use it on anything they deam more important.</t>
  </si>
  <si>
    <t>His life is better he has a house, has paid dowry and now has some livestock.</t>
  </si>
  <si>
    <t>He says that GD should continue helping people with the transfer.</t>
  </si>
  <si>
    <t>K2012126523</t>
  </si>
  <si>
    <t>2014-03-21T08:45:42.547Z</t>
  </si>
  <si>
    <t>She says the people who used the money in building impressed her.</t>
  </si>
  <si>
    <t>She says the person who did not use the money in building did not impress her.</t>
  </si>
  <si>
    <t>She says the people in tinned houses who were not included were the ones complaining.</t>
  </si>
  <si>
    <t>She says money is better as one can use it on what they want to.</t>
  </si>
  <si>
    <t>Her life is better as she has a house.</t>
  </si>
  <si>
    <t>She says that GD should think of helping people start businesses in the community and continue providing the transfer.</t>
  </si>
  <si>
    <t>K2012126524</t>
  </si>
  <si>
    <t>2014-03-21T08:11:09.888Z</t>
  </si>
  <si>
    <t>He says the person who used the money in business impressed him.</t>
  </si>
  <si>
    <t>He says money is better as they can use on anyway that they deam better.</t>
  </si>
  <si>
    <t xml:space="preserve">His life is better as stress has reduced and he is not much worried on the problem on how he will survive or eat as he was given some boost by GD. </t>
  </si>
  <si>
    <t>He says that GD should continue providing the transfer to others and that GD should expand to other villages to also help them.</t>
  </si>
  <si>
    <t>K2012127525</t>
  </si>
  <si>
    <t>2014-02-11T13:34:26.906Z</t>
  </si>
  <si>
    <t>those who bought bicycle can now easen their movement</t>
  </si>
  <si>
    <t>recipient was able to decide how to spend the cash</t>
  </si>
  <si>
    <t>Recipient was able to build a house made of iron sheets that is not leaking and she has bought a cow that gives her milk</t>
  </si>
  <si>
    <t>GD should continue helping other poor people in other villages</t>
  </si>
  <si>
    <t>K2012127526</t>
  </si>
  <si>
    <t>2014-01-09T07:35:26.234Z</t>
  </si>
  <si>
    <t>He says that most people bought animals that will mature in time to take a child to school.</t>
  </si>
  <si>
    <t>He says that those who used it for drinking spent it badly.</t>
  </si>
  <si>
    <t xml:space="preserve">He says that some family feud occurred as the wife and the husband had different opinions and use for money but he says they sorted it out. </t>
  </si>
  <si>
    <t>He says this is good as peoples needs are different and can be sorted by this money.</t>
  </si>
  <si>
    <t>He says it was good as he was able to build a house and also buy a cow and a calf.</t>
  </si>
  <si>
    <t>He says as GD we should provide a source of employment or starting a business and this will be more sustainable to them.</t>
  </si>
  <si>
    <t>K2012127527</t>
  </si>
  <si>
    <t>2014-01-09T08:34:34.543Z</t>
  </si>
  <si>
    <t>He says that the person who impressed him was one who bought a bull for ploughing and can get money to get other cash.</t>
  </si>
  <si>
    <t>He says that others took into business which is a risky venture.</t>
  </si>
  <si>
    <t>He says that this is good as it can help many people as compared to cash.</t>
  </si>
  <si>
    <t>He says he has a good life he was able to buy a bull and also take his son to school.</t>
  </si>
  <si>
    <t>He says that if GD would help them build a hospital or a school that would help everyone. He also says that GD should also look for a way to reduce hunger within the village.</t>
  </si>
  <si>
    <t>K2012127528</t>
  </si>
  <si>
    <t>2014-03-21T07:53:04.156Z</t>
  </si>
  <si>
    <t>He says the person who used the money in purchase of furniture and then plastered the house.</t>
  </si>
  <si>
    <t>He says money is better as it will reduce conflict if it is a service or purchase of goods as others will want to take control and deny others the services.</t>
  </si>
  <si>
    <t>He had a thatched house but was able to build a mabati house making his life better.</t>
  </si>
  <si>
    <t>He says that GD should continue providing the transfer especially to the people who have not gotten it.</t>
  </si>
  <si>
    <t>K2012127529</t>
  </si>
  <si>
    <t>2014-01-09T06:33:33.831Z</t>
  </si>
  <si>
    <t>He says that most people used it to buy livestock.</t>
  </si>
  <si>
    <t>He says that there were some members of the community who were not included in the programme and this were people in tinned houses.</t>
  </si>
  <si>
    <t>He says in case there is an emergency he can use the money immediately.</t>
  </si>
  <si>
    <t>He says that the money helped him as he was able to buy what he wanted cows.</t>
  </si>
  <si>
    <t>K2012127530</t>
  </si>
  <si>
    <t>K2012127531</t>
  </si>
  <si>
    <t>2014-03-21T07:38:20.849Z</t>
  </si>
  <si>
    <t>She says one can use it in the more pressing issues that they need.</t>
  </si>
  <si>
    <t>She says she has a good house that has mabati making her life better.</t>
  </si>
  <si>
    <t>She believes that GD should continue providing this transfer to others.</t>
  </si>
  <si>
    <t>She is greatfull of what GD did. The last transfer came to her when her son had died out of a fire accident and then later on the husband got an accident and was admitted in the hospital and after sometimes he passed on. So the last transfer was basically used in the two funerals.</t>
  </si>
  <si>
    <t>K2012127532</t>
  </si>
  <si>
    <t>2014-03-28T13:42:46.951Z</t>
  </si>
  <si>
    <t>People who paid school fees and those who used the money to make title deed for their plots of lands</t>
  </si>
  <si>
    <t>people who are ineligible and live in mabati houses say that their doors were marked,names taken and they were given GD card but were never register into the program</t>
  </si>
  <si>
    <t>one is able to buy what they lacked and could not afford and had given up on ever buying it</t>
  </si>
  <si>
    <t>Depending on the things that he had wanted and dreamed but was unable to accomplish and which of ever having he was able to accomplish it and his dream of owning an iron roofed house has been fulfilled</t>
  </si>
  <si>
    <t xml:space="preserve">GD should endevour to reach the very needy by ensuring that they continue sending people money directly through mpesa and not involving political leaders like village elder or chiefs. Besides that they should help other poor people who have not been reached </t>
  </si>
  <si>
    <t>K2012127533</t>
  </si>
  <si>
    <t>K2012127534</t>
  </si>
  <si>
    <t>2014-01-09T08:06:43.344Z</t>
  </si>
  <si>
    <t>He says that what impressed her was the people who used it in building and some took there children to school.</t>
  </si>
  <si>
    <t>He says that there was a person who went to the nearest town and then used it for drinking.</t>
  </si>
  <si>
    <t>He says that it is easy to spend it as one decides what he wants to do.</t>
  </si>
  <si>
    <t xml:space="preserve">He says that he says that he was able to build his house and feels better about it. </t>
  </si>
  <si>
    <t>He says that GD should continue giving out this help as more people will benefit and the village will be better and better.</t>
  </si>
  <si>
    <t>K2012127535</t>
  </si>
  <si>
    <t>K2012127536</t>
  </si>
  <si>
    <t>2014-03-28T14:06:23.292Z</t>
  </si>
  <si>
    <t>People who bought cows that they use for ploughing and built houses made of iron sheets that are not leaking</t>
  </si>
  <si>
    <t>one was able to spend it as he or she wanted without being planned for</t>
  </si>
  <si>
    <t>recipient is now independent and feels so happy because he bought a motor cycle which earns him an extra income</t>
  </si>
  <si>
    <t>GD should help other poor people in other villages so that everyone benefits</t>
  </si>
  <si>
    <t>K2012127537</t>
  </si>
  <si>
    <t>2014-01-09T09:01:47.687Z</t>
  </si>
  <si>
    <t>She says that the person who impressed her was the one who built his/her onw house.</t>
  </si>
  <si>
    <t>She says that money is good as one can only settle on what he/she wants rather than give them what they want where they can change there mind any time.</t>
  </si>
  <si>
    <t>She says her life is better as what she wanted she was able to afford and she feels good about it.</t>
  </si>
  <si>
    <t>She says that GD should continue providing the cash to them as they still have many needs.</t>
  </si>
  <si>
    <t>K2012127538</t>
  </si>
  <si>
    <t>2014-03-21T07:20:08.467Z</t>
  </si>
  <si>
    <t>She says that the person who used the money in building impressed her.</t>
  </si>
  <si>
    <t>She says money is better as it will reduce conflict and one can use it the best they want.</t>
  </si>
  <si>
    <t>Her life is better as he is not being rained on and the iron roof helps with the fetching of water.</t>
  </si>
  <si>
    <t>She says that GD should continue helping others just they way we helped them</t>
  </si>
  <si>
    <t>K2012127539</t>
  </si>
  <si>
    <t>2014-03-21T06:57:16.069Z</t>
  </si>
  <si>
    <t>He says the person who used the money in cementing his house and then paid school fees impressed her.</t>
  </si>
  <si>
    <t>He says the people who were complaining were the people in mabati houses who were not included in the transfer.</t>
  </si>
  <si>
    <t>He says money is better as one can use it wisely in doing important things.</t>
  </si>
  <si>
    <t>His life is better as he has a tinned house reducing the stress he had.</t>
  </si>
  <si>
    <t>He says that GD should also try to help other people who were left out especially the people in mabati houses.</t>
  </si>
  <si>
    <t>K2012127540</t>
  </si>
  <si>
    <t>K2012127541</t>
  </si>
  <si>
    <t>2014-03-21T06:23:31.125Z</t>
  </si>
  <si>
    <t>She says the person who used the money in building and paying school fees impressed her.</t>
  </si>
  <si>
    <t>She says goods are better as one will be able to see it and appreciate it.</t>
  </si>
  <si>
    <t>She has a house and feels good about it.</t>
  </si>
  <si>
    <t xml:space="preserve">She says that GD should give the transfer for women to use it for business and that they should continue providing the transfer to others to also help them and that they should expand to other villages to also help them with the poverty in the area. </t>
  </si>
  <si>
    <t>K2012127542</t>
  </si>
  <si>
    <t>2014-03-20T11:25:22.216Z</t>
  </si>
  <si>
    <t>She says the person who has not built a house did not impress her.</t>
  </si>
  <si>
    <t>She says money is better as one can use it independently and hence reduce conflict.</t>
  </si>
  <si>
    <t>Her life is better as she is not being rained on as she has a good house.</t>
  </si>
  <si>
    <t>She says that they are still poor and that she was sick and cannot be able to afford some few things in life. Hence she feels that she should be given this money to help her.</t>
  </si>
  <si>
    <t>K2012127543</t>
  </si>
  <si>
    <t>K2012127544</t>
  </si>
  <si>
    <t>2014-03-20T09:33:17.063Z</t>
  </si>
  <si>
    <t>She says the person who used the money in purchase of irrigation machine impressed her..</t>
  </si>
  <si>
    <t>She says money is better as one can use it on the many things they lack.</t>
  </si>
  <si>
    <t>She says her life is better as she has iron roof house, she used the money in farming and she is food secured.</t>
  </si>
  <si>
    <t>She says that GD should continue providing the transfer and also help the other people who have not received the transfer.</t>
  </si>
  <si>
    <t>K2012127545</t>
  </si>
  <si>
    <t>2014-01-09T10:09:44.453Z</t>
  </si>
  <si>
    <t>He says that what was good was people built houses and this was a good thing.</t>
  </si>
  <si>
    <t xml:space="preserve">He believes cash is ok as this is a personal initiative and this can help only if sent to an individual. </t>
  </si>
  <si>
    <t>He was able to go to college and he feels his life is now better.</t>
  </si>
  <si>
    <t>He says that GD should continue giving out this money to help them achieve there many goals.</t>
  </si>
  <si>
    <t>K2012127546</t>
  </si>
  <si>
    <t>2014-01-13T05:47:25.223Z</t>
  </si>
  <si>
    <t>He says that the person who paid dowry and the people who used it to build there houses did a great thing.</t>
  </si>
  <si>
    <t>He says some purchased some building materials like iron sheet and then later sold them and later did nothing with the money.</t>
  </si>
  <si>
    <t>Church bishop</t>
  </si>
  <si>
    <t>He says that there was a brother a brother who fought with his brother as he was given a small share of the transfer.</t>
  </si>
  <si>
    <t>He says that different people have different taste and it is good to give cash so that one can choose what he wants to do.</t>
  </si>
  <si>
    <t>He says that he was able to build a house and is now a happy man he plans to rear chicken in future if he gets cash.</t>
  </si>
  <si>
    <t>He says that we should do follow ups or have agents within the community to check on the individuals who use the money carelessly.</t>
  </si>
  <si>
    <t>K2012127547</t>
  </si>
  <si>
    <t>K2012127548</t>
  </si>
  <si>
    <t>2014-01-13T06:09:51.983Z</t>
  </si>
  <si>
    <t>He says that what was interesting was the people who built houses, purchased furniture and some even bought livestock.</t>
  </si>
  <si>
    <t>He says that what was not interesting was the one's who used it in alcohol.</t>
  </si>
  <si>
    <t>He says that this is better as you can't meet everyone's need by purchasing what they want.</t>
  </si>
  <si>
    <t>He was able to purchase some battery and now charges phones to the GD recipients.</t>
  </si>
  <si>
    <t>He says that we should continue providing this cash to everyone especially the people who did not receive the transfer.</t>
  </si>
  <si>
    <t>K2012127549</t>
  </si>
  <si>
    <t>2014-03-17T06:51:30.088Z</t>
  </si>
  <si>
    <t>He says the person who used the money in farming impressed him.</t>
  </si>
  <si>
    <t>He says the people who used the money in alcohol did not impress him.</t>
  </si>
  <si>
    <t>He says some families had issues especially on the person who is the recipient if sent to the woman the man feels short changed and vice versa.</t>
  </si>
  <si>
    <t>He says cash is better as one can use it on various things they need.</t>
  </si>
  <si>
    <t>His life is better as he has a good house and was able to take the child to school making his life better.</t>
  </si>
  <si>
    <t>He says that they had problems in thers lives but GD gave them an opportunity to uplift there lives and that most of the problems they had were sorted.</t>
  </si>
  <si>
    <t>K2012127551</t>
  </si>
  <si>
    <t>K2012127552</t>
  </si>
  <si>
    <t>2014-01-13T07:23:58.333Z</t>
  </si>
  <si>
    <t>He says that what impressed him most was the people who used it in planting seedlings which was the best thing.</t>
  </si>
  <si>
    <t>He says that those who did not build houses did not use it properly.</t>
  </si>
  <si>
    <t>He says that the people complaining are the ones from a neighbouring village who think they should also be considered for the transfer.</t>
  </si>
  <si>
    <t>He says that different people have different needs and giving cash is a great thing as they will make there choices.</t>
  </si>
  <si>
    <t>He says that he feels confident as he has used it in things that are important and can sit confidently with his peers as he has most of the things that people need.</t>
  </si>
  <si>
    <t>He thinks that GD should continue providing this help so as to continue uplifting there lives.</t>
  </si>
  <si>
    <t>K2012131647</t>
  </si>
  <si>
    <t>K2012131648</t>
  </si>
  <si>
    <t>2014-03-17T06:24:51.869Z</t>
  </si>
  <si>
    <t>He says the people who used the money in building and poultry farming impressed him.</t>
  </si>
  <si>
    <t>Those who fought over money did not impress him.</t>
  </si>
  <si>
    <t>He says there were people having issues with the use of the money this caused problems.</t>
  </si>
  <si>
    <t>People's problem vary and giving them money can help reduce this complication.</t>
  </si>
  <si>
    <t>His life is better as he has poultry that he can sell and get money and even use it for his meals.</t>
  </si>
  <si>
    <t>He feels more independent thanks to the transfer and have now a reason to smile and enjoy his life and he hopes that GD will continue providing this transfer to them and even others.</t>
  </si>
  <si>
    <t>He is greatfull of what GD did.</t>
  </si>
  <si>
    <t>K2012131649</t>
  </si>
  <si>
    <t>2014-01-24T07:24:14.730Z</t>
  </si>
  <si>
    <t>She said what impressed her were the people who used it in building.</t>
  </si>
  <si>
    <t>His brother</t>
  </si>
  <si>
    <t>She says that the people who were complaining were the ones in tinned houses.</t>
  </si>
  <si>
    <t>She says giving cash is better as different people have different needs.</t>
  </si>
  <si>
    <t>She says her life is better as she can sleep in peace and is not rained on.</t>
  </si>
  <si>
    <t>She says that GD should continue providing this cash to even more people so as to continue uplifting there lives.</t>
  </si>
  <si>
    <t>K2012131650</t>
  </si>
  <si>
    <t>K2012131651</t>
  </si>
  <si>
    <t>2014-01-24T07:37:05.770Z</t>
  </si>
  <si>
    <t>He says that what impressed him were the people who used it in building.</t>
  </si>
  <si>
    <t>He says that if given cash one can budget on his/her own and use it on what is more important.</t>
  </si>
  <si>
    <t>He says that his life is better as he has a house that he can't be rained on and he also has cereals that he can eat for long.</t>
  </si>
  <si>
    <t>He says that GD should continue providing this cash to the members of the community and help spar them to development.</t>
  </si>
  <si>
    <t>K2012131652</t>
  </si>
  <si>
    <t>2014-01-28T08:00:02.004Z</t>
  </si>
  <si>
    <t>He says what was good to him were the people who used it in purchasing livestock.</t>
  </si>
  <si>
    <t>He says the person did not use it for building and in addition he married another woman.</t>
  </si>
  <si>
    <t>He says that there were families who were fighting on how to use this money.</t>
  </si>
  <si>
    <t>He says money is better as one can decide on exactly what is good for him and purchase it.</t>
  </si>
  <si>
    <t>He says his life is better as he has a good house fully furnished and his child can now pursue his education nicely.</t>
  </si>
  <si>
    <t>K2012131653</t>
  </si>
  <si>
    <t>2014-03-31T12:11:00.544Z</t>
  </si>
  <si>
    <t>He says the people who used the money in building and payment of dowry impressed him.</t>
  </si>
  <si>
    <t>He says the person who did not use the money in building but bought a few mabati did not impress him.</t>
  </si>
  <si>
    <t>Solar and invertor</t>
  </si>
  <si>
    <t>He some couples would have disaggrement on how to use the where the wife would even accuse the husband of misusing the money.</t>
  </si>
  <si>
    <t>He says money is better as one can use it on various things they need in life.</t>
  </si>
  <si>
    <t>He says he has furniture, livestock and even a decent house.</t>
  </si>
  <si>
    <t>He says that GD should continue providing the transfer to others to reduce the inequallity in the community.</t>
  </si>
  <si>
    <t>K2012131654</t>
  </si>
  <si>
    <t>K2012131655</t>
  </si>
  <si>
    <t>2014-01-28T08:29:23.277Z</t>
  </si>
  <si>
    <t>He says that nothing much changed in other peoples life as in they never built any house.</t>
  </si>
  <si>
    <t>He says there was a couple where the husband took the phone and ran away with it but the wife later on renewed the line and was able to get her transfer.</t>
  </si>
  <si>
    <t>He says if given cash then they decide exactly on what they want to do with the money which is a great thing.</t>
  </si>
  <si>
    <t>He says his life is better as he sleeps in a more comfortable house and was able to buy some livestock which made his life even better.</t>
  </si>
  <si>
    <t>He say that GD should continue providing this transfer to more people to also help them improve their lives and reduce poverty in that place.</t>
  </si>
  <si>
    <t>K2012131656</t>
  </si>
  <si>
    <t>2014-03-14T09:47:26.969Z</t>
  </si>
  <si>
    <t>He says the person who used the money in building and bought furniture impressed him.</t>
  </si>
  <si>
    <t>He says the services are better as it will help more people.</t>
  </si>
  <si>
    <t>His life is better as he has no stress he has most of the things he wanted.</t>
  </si>
  <si>
    <t>K2012131657</t>
  </si>
  <si>
    <t>2014-03-14T09:15:13.599Z</t>
  </si>
  <si>
    <t>He says the person who used the money in building and bought livestock impressed him.</t>
  </si>
  <si>
    <t>He says money is good as one can use it on various things they want.</t>
  </si>
  <si>
    <t>His life is better as he is able to use the money incase of any emergency or issues.</t>
  </si>
  <si>
    <t>He says that GD should continue providing the transfer.</t>
  </si>
  <si>
    <t>K2012131658</t>
  </si>
  <si>
    <t>2014-03-14T08:45:40.576Z</t>
  </si>
  <si>
    <t>He says that the person who used the money in livestock</t>
  </si>
  <si>
    <t>He says the people in tinned houses are complaining that they should be remembered and they are jealous..</t>
  </si>
  <si>
    <t>He says money is better as they can use it on the projects they need.</t>
  </si>
  <si>
    <t>He says his life is better as they have a tinned house with livestock in the compound.</t>
  </si>
  <si>
    <t>He just hopes that we go in strength and get more money to help even others.</t>
  </si>
  <si>
    <t>That he is greatful of what GD did.</t>
  </si>
  <si>
    <t>K2012131659</t>
  </si>
  <si>
    <t>2014-01-24T07:45:43.941Z</t>
  </si>
  <si>
    <t>K2012131660</t>
  </si>
  <si>
    <t>2014-01-24T07:59:48.124Z</t>
  </si>
  <si>
    <t>He says that what impressed him was the people who used it in building.</t>
  </si>
  <si>
    <t>He says that there was a person who had nothing to show for it is the one who never impressed him.</t>
  </si>
  <si>
    <t>He says that there were couples who fought on how to use the money as each had different ideas.</t>
  </si>
  <si>
    <t>He says that giving cash is better as one can plan with it and use it properly in many other things.</t>
  </si>
  <si>
    <t>He has a relaxed life as he was able to pay dowry for the wife and he also has a decent house and sleeps peacefully.</t>
  </si>
  <si>
    <t>He says that GD should continue providing this help to even more people within the community and also plan to expand to more communities.</t>
  </si>
  <si>
    <t>K2012131661</t>
  </si>
  <si>
    <t>2014-03-14T07:59:06.675Z</t>
  </si>
  <si>
    <t>She says money is better as she can decide on what she wants most.</t>
  </si>
  <si>
    <t>Her life is better as she has a house and has a running business.</t>
  </si>
  <si>
    <t>She says that GD should continue providing this transfer to many to continue helping them.</t>
  </si>
  <si>
    <t>She is greatful of what GD did and now she has bouncing baby boy that she used the money for medical bills.</t>
  </si>
  <si>
    <t>K2012131662</t>
  </si>
  <si>
    <t>2014-03-14T07:45:45.374Z</t>
  </si>
  <si>
    <t>He says that the person who took a child to school impressed him.</t>
  </si>
  <si>
    <t>He thinks he should have bought land rather than how he spent.</t>
  </si>
  <si>
    <t>He says services are better as it will help more people in the community.</t>
  </si>
  <si>
    <t>His life is better he has a house bought some livestock.</t>
  </si>
  <si>
    <t>He says GD should continue providing the transfer to continue sparing development within the community.</t>
  </si>
  <si>
    <t>K2012131663</t>
  </si>
  <si>
    <t>2014-03-14T07:13:39.861Z</t>
  </si>
  <si>
    <t>He says the wife was sent to buy an item that he wanted (a clothe) but the wife bought something totally different thing shoes.</t>
  </si>
  <si>
    <t>He says some thieves attacked someone in the house and stole some of the cash he had withdrew.</t>
  </si>
  <si>
    <t>He says money is better as one can have problems and use the money in it.</t>
  </si>
  <si>
    <t>His life is better as he was able to purchase what he did not have.</t>
  </si>
  <si>
    <t>He says that GD should continue providing this transfer as it has helped many people.</t>
  </si>
  <si>
    <t>K2012131664</t>
  </si>
  <si>
    <t>2014-01-24T08:16:20.296Z</t>
  </si>
  <si>
    <t>She says what impressed her were the people who used it in building and in payment of dowry.</t>
  </si>
  <si>
    <t>She says giving cash is better as one can use it to meet any emergency i.e a child sent home for school fees. This can be paid easily.</t>
  </si>
  <si>
    <t>She says that now she has a decent house and cannot be rained on easily.</t>
  </si>
  <si>
    <t>She says that GD should continue giving this money to many people so that in future more people can be empowered so that they can help the future generation.</t>
  </si>
  <si>
    <t>K2012131665</t>
  </si>
  <si>
    <t>2014-01-24T08:35:24.327Z</t>
  </si>
  <si>
    <t>He says that what impressed him was the neighbour who built a house and bought some livestock and this impressed him.</t>
  </si>
  <si>
    <t>He says that there was a person in the community who bought some iron sheets but instead of building resold them and never built with it.</t>
  </si>
  <si>
    <t>He says that GD should have also provided this money to people in tinned houses especially the widows and the orphans. He says that the people complaining are the people who did not receive the cash transfer and yet they were in thatched houses.</t>
  </si>
  <si>
    <t>He says money is better as one can use it in secret and avoid any insecurity.</t>
  </si>
  <si>
    <t>He says that the things that he lacked he was able to make like a house and purchase some livestock.</t>
  </si>
  <si>
    <t>He says that GD should also remember the orphans and the widows who need lots of help and they should also continue helping the community to continue uplifting them.</t>
  </si>
  <si>
    <t>K2012131666</t>
  </si>
  <si>
    <t>2014-01-24T08:54:26.619Z</t>
  </si>
  <si>
    <t>He says that what impressed him was the person who purchased some livestock.</t>
  </si>
  <si>
    <t>He says that the person who didn't impress him was the person who did not use the money in building but purchased musical system.</t>
  </si>
  <si>
    <t>He says money is better as one can make various decisions on how to use it.</t>
  </si>
  <si>
    <t>He says that he was able to buy more clothes and more people in the house are more healthy and the wife is happy she was officially married.</t>
  </si>
  <si>
    <t>He says that GD should continue providing this money so as to continue uplifting there lives even more.</t>
  </si>
  <si>
    <t>K2012131667</t>
  </si>
  <si>
    <t>2014-01-24T09:12:29.705Z</t>
  </si>
  <si>
    <t>She says that what impressed her were the people who used it in buying some livestock.</t>
  </si>
  <si>
    <t>She says that if given goods is better as most people tend to misuse the money given.</t>
  </si>
  <si>
    <t>She didn't know she would have a tinned house and didn't expect to have the sofa sets this makes her more happy.</t>
  </si>
  <si>
    <t xml:space="preserve">She is great full over the transfer. </t>
  </si>
  <si>
    <t>K2012131668</t>
  </si>
  <si>
    <t>2014-01-27T06:28:10.970Z</t>
  </si>
  <si>
    <t>She says that what impressed her were the people who bought land and then constructed a house.</t>
  </si>
  <si>
    <t>She says that what didn't impress her was that he bought iron sheet and did not use it for building.</t>
  </si>
  <si>
    <t xml:space="preserve">She says that a polygamous man told his wives to give him all the money and then later on gave them a small amount that never impressed her which didn't make them happy and they started complaining. </t>
  </si>
  <si>
    <t>She says that money is good as one can use it on various things that he/she lacks.</t>
  </si>
  <si>
    <t>She says that just having what she didn't expect in her life transformed her life pretty much.</t>
  </si>
  <si>
    <t>She says that as GD which continue helping others too so as to make there lives better just as we did to her.</t>
  </si>
  <si>
    <t>K2012131669</t>
  </si>
  <si>
    <t>2014-01-27T06:52:11.303Z</t>
  </si>
  <si>
    <t>He says that what impressed him most were the people who used it in building.</t>
  </si>
  <si>
    <t>He says that the people who did not use it in building misused it.</t>
  </si>
  <si>
    <t>He says that the people complaining are the people in the tinned houses who are kinda jealous of the cash transfer.</t>
  </si>
  <si>
    <t>He says that money is better as one can determine exactly what he/she wants.</t>
  </si>
  <si>
    <t>He says that his life is better as he now has a good house and now he also has some livestock which impresses him.</t>
  </si>
  <si>
    <t>He says that GD should continue helping more guys within the community as the poverty status is still high.</t>
  </si>
  <si>
    <t>K2012131670</t>
  </si>
  <si>
    <t>2014-01-27T09:40:07.691Z</t>
  </si>
  <si>
    <t>She says what impressed her were the people who invested the money in there business.</t>
  </si>
  <si>
    <t>She says giving money is good as you can use it on various plans that are important.</t>
  </si>
  <si>
    <t>She says she is not being rained on and was able to take her son to school.</t>
  </si>
  <si>
    <t>She says that GD should continue helping people especially the people who have not received the transfer to also help them achieve there goals.</t>
  </si>
  <si>
    <t>K2012131671</t>
  </si>
  <si>
    <t>2014-01-27T07:15:54.916Z</t>
  </si>
  <si>
    <t>She says what impressed her were the people who bought some livestock.</t>
  </si>
  <si>
    <t>She says that most of the people who were complaining were the ones who were tinned houses who felt bad on being left out of the transfer.</t>
  </si>
  <si>
    <t>She says that money can be used in various things and some are emergencies that can be sorted using this money.</t>
  </si>
  <si>
    <t>She says that now she has a decent house and sleeps comfortably.</t>
  </si>
  <si>
    <t>She says that as GD we should continue giving this money to even more people to uplift there lives.</t>
  </si>
  <si>
    <t>K2012131672</t>
  </si>
  <si>
    <t>2014-01-27T07:47:01.805Z</t>
  </si>
  <si>
    <t>He says that what impressed him were the people who built their houses.</t>
  </si>
  <si>
    <t>He says giving money is better as one is able to plan and use the money appropriately and according to plan.</t>
  </si>
  <si>
    <t>He says that right now he has a good house and was able to use the money in marrying his wife and feels better about.</t>
  </si>
  <si>
    <t>He says that GD should continue providing this money to more people in the community to also change there lives more.</t>
  </si>
  <si>
    <t>K2012131673</t>
  </si>
  <si>
    <t>2014-01-27T11:05:53.857Z</t>
  </si>
  <si>
    <t>She says what impressed her were the people who used it in building.</t>
  </si>
  <si>
    <t>Some leaders in the community who advice on how to use the money in the community.</t>
  </si>
  <si>
    <t>She says there was a family of polygamous man who took the money and then did not use it properly. He just gave his wives some few shillings.</t>
  </si>
  <si>
    <t>She says that money is good as one decide on many things they can do.</t>
  </si>
  <si>
    <t>She that money has improved her life as she has been able to pay her school fees and sees a brighter future for her.</t>
  </si>
  <si>
    <t>She says that GD should continue providing this transfer as it will continue helping more people achieve there goals in life.</t>
  </si>
  <si>
    <t>K2012131674</t>
  </si>
  <si>
    <t>2014-01-27T09:59:28.431Z</t>
  </si>
  <si>
    <t>He says that what impressed her were the people who used it in building.</t>
  </si>
  <si>
    <t>He says the people who did not use it in building and the people who used it in alcohol.</t>
  </si>
  <si>
    <t>He says giving cash is better as on can have different plans with the money.</t>
  </si>
  <si>
    <t>He says life is better right now as he has a decent house and used some money in his business and he feels stable about it.</t>
  </si>
  <si>
    <t>He says that GD should continue giving this cash so as to help more people within the community.</t>
  </si>
  <si>
    <t>K2012131675</t>
  </si>
  <si>
    <t>2014-03-14T06:52:49.332Z</t>
  </si>
  <si>
    <t>He says the person who used the money in buying livestock bought some land and then built house.</t>
  </si>
  <si>
    <t>He says money is better as it does not involve many people.</t>
  </si>
  <si>
    <t>He says his life is better as he has the tools for his work and is able to get some income.</t>
  </si>
  <si>
    <t>He says that GD should expand to other villages to also help them with the transfer and reduce level of poverty.</t>
  </si>
  <si>
    <t>K2012131677</t>
  </si>
  <si>
    <t>2014-01-27T11:34:49.917Z</t>
  </si>
  <si>
    <t>She says what impressed her was the person who bought a livestock and then paid school fees.</t>
  </si>
  <si>
    <t>Geandmother</t>
  </si>
  <si>
    <t>She says money is good as she can use it on anything she feels like.</t>
  </si>
  <si>
    <t>She says her life is better and she sleeps comfortably as she now has a roof and is more comfortable.</t>
  </si>
  <si>
    <t>She says that GD should continue giving out this cash and in particular the orphans.</t>
  </si>
  <si>
    <t>K2012131678</t>
  </si>
  <si>
    <t>2014-01-27T12:44:42.921Z</t>
  </si>
  <si>
    <t>He says money is better for once planning that will always be a better thing.</t>
  </si>
  <si>
    <t>He says that he has a better life as he has a tinned house, a cow and is living comfortably.</t>
  </si>
  <si>
    <t>He says that GD should consider them by helping them get water tanks to help in domestic use and farming.</t>
  </si>
  <si>
    <t>K2012131679</t>
  </si>
  <si>
    <t>2014-03-14T07:29:12.961Z</t>
  </si>
  <si>
    <t>He says the person who used the money in building and paying his certificates in schools impressed him.</t>
  </si>
  <si>
    <t>He says money is better as different people have different needs.</t>
  </si>
  <si>
    <t>His life is better as he has a house and he is more relaxed.</t>
  </si>
  <si>
    <t xml:space="preserve">He says that GD is very transparent and that it has no corruption making it the best. </t>
  </si>
  <si>
    <t>Greatful of what GD did and he expects to get the last transfer soon.</t>
  </si>
  <si>
    <t>K2012131680</t>
  </si>
  <si>
    <t>K2012131681</t>
  </si>
  <si>
    <t>2014-01-27T14:12:22.111Z</t>
  </si>
  <si>
    <t>He says that the person who impressed him was the person who built a house and bought some cows.</t>
  </si>
  <si>
    <t>He says money is better as it is flexible as one can use it in anyway.</t>
  </si>
  <si>
    <t>He says his life is better as he was able to clear his school fees and get his detained certificate and he has a good house as per now.</t>
  </si>
  <si>
    <t>He says that GD should give a seminar to the community on how to use the money and help the community develop further.</t>
  </si>
  <si>
    <t>K2012131682</t>
  </si>
  <si>
    <t>2014-03-28T14:30:57.173Z</t>
  </si>
  <si>
    <t>People who built semi permanet houses made of iron sheet and those who moved away from their parents compounds to go and built in their own compounds</t>
  </si>
  <si>
    <t>he had many needs that he was able to fulfill at once that is buying a bed,matress etc</t>
  </si>
  <si>
    <t>he now sleeps well on a soft mattress and a bed unlike before he used to sleep on a broken</t>
  </si>
  <si>
    <t>Recipient is thankful for GD's help and would want them to other villages that are in need</t>
  </si>
  <si>
    <t>K2012131683</t>
  </si>
  <si>
    <t>2014-03-20T09:07:37.935Z</t>
  </si>
  <si>
    <t>He says the person who used the money in purchase of livestock and purchase of livestock.</t>
  </si>
  <si>
    <t>The people who used the money in alcohol and did not build did not impress him.</t>
  </si>
  <si>
    <t>He says that the VE was telling people that if he brought the GD staff to the recipients hh they had to pay some money and there are people who paid.</t>
  </si>
  <si>
    <t>He says that if given cash then he can use it on the major things he needs.</t>
  </si>
  <si>
    <t>He was able to purchase what he wanted most in life.</t>
  </si>
  <si>
    <t>He says that GD should continue providing the transfer and also help the people in other villages with the transfer.</t>
  </si>
  <si>
    <t>K2012131685</t>
  </si>
  <si>
    <t>2014-03-14T06:23:32.880Z</t>
  </si>
  <si>
    <t xml:space="preserve">He says the person who used the money in building impressed him. </t>
  </si>
  <si>
    <t>A brother</t>
  </si>
  <si>
    <t>He says the people who live in iron roof houses were complaining.</t>
  </si>
  <si>
    <t>God</t>
  </si>
  <si>
    <t>He says that if given goods it is better as they can see the help given to them.</t>
  </si>
  <si>
    <t>He says that transfer is better as he has a house that is not leaking.</t>
  </si>
  <si>
    <t>He thinks that GD should continue giving them money to help them and that a follow-up should be done to see what people have done.</t>
  </si>
  <si>
    <t>K2012131686</t>
  </si>
  <si>
    <t>2014-01-28T07:21:29.053Z</t>
  </si>
  <si>
    <t>She says what impressed her was the person who bought household items and livestock.</t>
  </si>
  <si>
    <t>She says money is good as one can decide on what she wants to do with the money.</t>
  </si>
  <si>
    <t>She says her life is better as she has a house and now owns a cow.</t>
  </si>
  <si>
    <t>She says that GD should continue providing this cash transfer to more people to continue helping them.</t>
  </si>
  <si>
    <t>K2012131687</t>
  </si>
  <si>
    <t>2014-01-28T07:05:08.551Z</t>
  </si>
  <si>
    <t>He says the people who impressed him were the people who built tinned houses.</t>
  </si>
  <si>
    <t>He says that there are some people who fought over this money the couples in the houses over disarrangement on how to use this money.</t>
  </si>
  <si>
    <t>He says having the services within the community is good as it will be able to help more people as compared to giving cash that is an individuals plan.</t>
  </si>
  <si>
    <t xml:space="preserve">He says he is happy as he was able to build his own homestead and now is living comfortably. </t>
  </si>
  <si>
    <t>He says that GD should continue giving this money to many villages that are poor to help them grow more.</t>
  </si>
  <si>
    <t>K2012131689</t>
  </si>
  <si>
    <t>K2012131690</t>
  </si>
  <si>
    <t>2014-03-14T08:25:33.336Z</t>
  </si>
  <si>
    <t>She says the people who used the money in purchase of livestock and the opened a business impressed her.</t>
  </si>
  <si>
    <t>She says that the person who did not use the money in building did not impress her.</t>
  </si>
  <si>
    <t>Her life is better as she has a tinned house and was able to pay her school fees and some household items and they were able to get a business.</t>
  </si>
  <si>
    <t>She says that GD should continue providing this transfer more so to the people who did not get the transfer.</t>
  </si>
  <si>
    <t>She is greatfull of the support that GD gave.</t>
  </si>
  <si>
    <t>K2012131691</t>
  </si>
  <si>
    <t>2014-03-20T08:49:43.333Z</t>
  </si>
  <si>
    <t>She says the people who used the money in business impressed her.</t>
  </si>
  <si>
    <t>She says money is better as you can use it on what they think is best.</t>
  </si>
  <si>
    <t>She now has a house was able to build a kitchen making life better.</t>
  </si>
  <si>
    <t>She says that GD should continue providing the transfer to others and extend to other villages.</t>
  </si>
  <si>
    <t>K2012131692</t>
  </si>
  <si>
    <t>2014-01-28T08:01:55.247Z</t>
  </si>
  <si>
    <t>He says that what impressed him were the people who used it in marriage as it is not easy.</t>
  </si>
  <si>
    <t>He says that the people complaining are the people who live in tinned houses who feel that they also not well off and should have also been considered for the transfer.</t>
  </si>
  <si>
    <t>He says goods is better as one can see some evidence in what he was given from the organization.</t>
  </si>
  <si>
    <t>He says his life is better as he was able to boost his business better and this empowered.</t>
  </si>
  <si>
    <t>He says that GD should continue helping others and improve there lives to make it even better and better and that GD should also move to another village to also assist others.</t>
  </si>
  <si>
    <t>K2012131693</t>
  </si>
  <si>
    <t>2014-03-13T14:16:19.529Z</t>
  </si>
  <si>
    <t>The people who used the money in building and then bought livestock impressed him.</t>
  </si>
  <si>
    <t>Elders in the commununity</t>
  </si>
  <si>
    <t>Money is better as they can use the money in buying more important things they need.</t>
  </si>
  <si>
    <t>His life is better as he is fat, not stressed and sleeps peacefully in a good house.</t>
  </si>
  <si>
    <t>He thinks that GD should continue providing this transfer to others and if possible they should expand to other villages to help them too.</t>
  </si>
  <si>
    <t>He is greatful of what GD did and that we should always be blessed to continue expanding and doing a better job.</t>
  </si>
  <si>
    <t>K2012131694</t>
  </si>
  <si>
    <t>2014-03-13T13:48:16.078Z</t>
  </si>
  <si>
    <t>The people who used the money in building and purchase of livestock and take children to school impressed him.</t>
  </si>
  <si>
    <t>The people who used the money in luxury did not impress him and like they used it leisure activities.</t>
  </si>
  <si>
    <t>He says money is better because the things that involve many people can be misused by others.</t>
  </si>
  <si>
    <t>His life is better as he has a tinned house and the leaking roofs were sorted.</t>
  </si>
  <si>
    <t>He says that GD should continue providing the transfer to help more people.</t>
  </si>
  <si>
    <t>He believes that GD should continue with this transparency as more will benefit from the transfer.</t>
  </si>
  <si>
    <t>K2012132695</t>
  </si>
  <si>
    <t>2014-02-03T06:24:13.841Z</t>
  </si>
  <si>
    <t>those who built houses can now live under roofs that are not leaking</t>
  </si>
  <si>
    <t>recipient was able to buy what she wanted most</t>
  </si>
  <si>
    <t>Recipient was able to build a house that is made of iron sheets that is not leaking and therefore he is happy</t>
  </si>
  <si>
    <t>GD should help other people in other villages who are poor</t>
  </si>
  <si>
    <t>K2012132696</t>
  </si>
  <si>
    <t>2014-03-20T08:17:46.294Z</t>
  </si>
  <si>
    <t>She says the people who used the money in plastering impressed her.</t>
  </si>
  <si>
    <t xml:space="preserve">She says the services are better as this will help many people including the children. </t>
  </si>
  <si>
    <t>K2012132697</t>
  </si>
  <si>
    <t>2014-03-13T09:50:05.726Z</t>
  </si>
  <si>
    <t>She says money is better as it determines each and everyone's life.</t>
  </si>
  <si>
    <t>She says her life is better as she has livestock and now has a decent house making her life better.</t>
  </si>
  <si>
    <t>She says that GD should continue providing the transfer to continue helping others.</t>
  </si>
  <si>
    <t>K2012132698</t>
  </si>
  <si>
    <t>K2012132699</t>
  </si>
  <si>
    <t>2014-02-03T06:56:18.462Z</t>
  </si>
  <si>
    <t>those who built houses made of iron sheets can now live in houses that are not leaking</t>
  </si>
  <si>
    <t>recipient was able to decide how to spend the cash transfer</t>
  </si>
  <si>
    <t>Recipient was able to build a house that is made of iron sheet that is not leaking</t>
  </si>
  <si>
    <t>GD should continue providing cash transfers so that they may be able to pay school fees to their children</t>
  </si>
  <si>
    <t>K2012132700</t>
  </si>
  <si>
    <t>2014-02-03T07:46:25.083Z</t>
  </si>
  <si>
    <t>those who built  houses can now live under mabati houses that are not leaking</t>
  </si>
  <si>
    <t>recipient was able to decide how to spend the money</t>
  </si>
  <si>
    <t>recipient was able to buy cows that he  is able to get milk from</t>
  </si>
  <si>
    <t>GD should be able to help other people in other villages that are poor so that they may also benefit from the program</t>
  </si>
  <si>
    <t>K2012132701</t>
  </si>
  <si>
    <t>2014-02-11T11:46:09.248Z</t>
  </si>
  <si>
    <t>those who bought cows will be able to sell them in case of a problem</t>
  </si>
  <si>
    <t xml:space="preserve">a young man who was the village guide who is eligible is complaining that GD gave him a phone but he did not recieve money </t>
  </si>
  <si>
    <t>recipient had different problems and was able to fulfil his desires</t>
  </si>
  <si>
    <t xml:space="preserve">recipient was able to build a house made of iron sheets that is not leaking and now he is more comfortable </t>
  </si>
  <si>
    <t xml:space="preserve">GD should do a continual follow up so that they are able to know how people have spent the cash transfers </t>
  </si>
  <si>
    <t>K2012132702</t>
  </si>
  <si>
    <t>2014-02-03T08:07:26.587Z</t>
  </si>
  <si>
    <t>those who started non farm business of selling maize can get an extra income</t>
  </si>
  <si>
    <t>recipient was able to budget according to her needs</t>
  </si>
  <si>
    <t>recipient was able to pay school fees for her daughter and she is now stress free</t>
  </si>
  <si>
    <t xml:space="preserve">GD should help other people in other community who are poor </t>
  </si>
  <si>
    <t>K2012132703</t>
  </si>
  <si>
    <t>2014-02-03T11:39:48.890Z</t>
  </si>
  <si>
    <t>those who built houses made of iron sheets can now rest from buying grass which was expensive</t>
  </si>
  <si>
    <t>K2012132704</t>
  </si>
  <si>
    <t>2014-02-03T08:41:16.617Z</t>
  </si>
  <si>
    <t>those who bought cows will be able to use it as an investment in future incase of a problem they will be able to sell it</t>
  </si>
  <si>
    <t>recipient was able to was able to plan how to spend the cash transfer</t>
  </si>
  <si>
    <t>recipient was able to buy cows that he uses as an investment</t>
  </si>
  <si>
    <t>GD should help other poor people in other villages so that they reach all poor people</t>
  </si>
  <si>
    <t>K2012132705</t>
  </si>
  <si>
    <t>K2012132707</t>
  </si>
  <si>
    <t>2014-02-18T08:03:32.174Z</t>
  </si>
  <si>
    <t>She says what impressed her were the people who built tinned houses and they plastered there houses.</t>
  </si>
  <si>
    <t>She says that the person who did not use the money in building but used it in alcohol wasted the money.</t>
  </si>
  <si>
    <t xml:space="preserve">She says that in a hotel that she runs unknown person picked her phone and she did not recover it. Luckily enough the phone had no cash. </t>
  </si>
  <si>
    <t>She says she prefers cash as cash can be used in several things that are important.</t>
  </si>
  <si>
    <t>She says she has a good house as her children can't go hungry and she has a well furnished house.</t>
  </si>
  <si>
    <t>She says that GD should continue providing this transfer to others to help them reduce poverty</t>
  </si>
  <si>
    <t>K2012132708</t>
  </si>
  <si>
    <t>2014-02-18T11:57:51.465Z</t>
  </si>
  <si>
    <t>She says that there are some people who used the money in building and this impressed her.</t>
  </si>
  <si>
    <t>She says that money is better as it reduces confrotation and reduces insecurity that can be brought about by giving goods.</t>
  </si>
  <si>
    <t>She says that her life is better as she expects to build her house in future using the saved money.</t>
  </si>
  <si>
    <t>She says that GD should continue giving this money to several people to help them make there lives better.</t>
  </si>
  <si>
    <t>K2012132710</t>
  </si>
  <si>
    <t>2014-02-12T06:09:20.920Z</t>
  </si>
  <si>
    <t>those who built houses made of iron sheets can now live under roofs that are not leaking</t>
  </si>
  <si>
    <t xml:space="preserve">recipient was able to fulfil her dreams that she had and was able to choose how to spend the money </t>
  </si>
  <si>
    <t>recipient now has bought a matress and she is now sleeps comfortably</t>
  </si>
  <si>
    <t>GD should be able to help other people so that they reduce poverty level</t>
  </si>
  <si>
    <t>K2012132711</t>
  </si>
  <si>
    <t>andyagumbaa@gmail.com</t>
  </si>
  <si>
    <t>2014-01-28T10:06:50.711Z</t>
  </si>
  <si>
    <t>One may lack alot so this can make spread their needs.</t>
  </si>
  <si>
    <t>He feels more empowered.</t>
  </si>
  <si>
    <t>Continue providing the funds.</t>
  </si>
  <si>
    <t>K2012132712</t>
  </si>
  <si>
    <t>2014-02-18T12:52:54.671Z</t>
  </si>
  <si>
    <t>He says that the person who used the cash in building impressed the most.</t>
  </si>
  <si>
    <t>He says that the people who used the money in drinking misused it.</t>
  </si>
  <si>
    <t>He says that the people who did not receive the transfer are jealous.</t>
  </si>
  <si>
    <t xml:space="preserve">He says that money is better as one can use on various things. </t>
  </si>
  <si>
    <t>He says that his life is better as he was able to pay dowry and now live comfortably with the wife.</t>
  </si>
  <si>
    <t>He says that GD should continue giving this money to help other members of the community.</t>
  </si>
  <si>
    <t>K2012132713</t>
  </si>
  <si>
    <t>2014-02-03T12:02:37.485Z</t>
  </si>
  <si>
    <t>those who bought cows have invested and will sell them in case they are in need</t>
  </si>
  <si>
    <t>those who are ineligible and live in iron roofed houses are complaining that our criteria was unfair</t>
  </si>
  <si>
    <t xml:space="preserve">recipient was able to spend his money as he had planned </t>
  </si>
  <si>
    <t>recipient was able to  to build a house made of iron sheet that is not leaking and so he is happy</t>
  </si>
  <si>
    <t>GD should help other needy people in other villages and they should build  school that their children will be able to benefit</t>
  </si>
  <si>
    <t>K2012132714</t>
  </si>
  <si>
    <t>2014-02-03T12:21:56.605Z</t>
  </si>
  <si>
    <t>those who built houses made of iron sheets can live under roofs that are not leaking</t>
  </si>
  <si>
    <t xml:space="preserve">those who bought alcohol </t>
  </si>
  <si>
    <t>those in iron roofed houses and are ineligible are complaining that our criteria was unfair</t>
  </si>
  <si>
    <t>recipient was able to plan and choose how to spend the cash transfer  as he wanted</t>
  </si>
  <si>
    <t>recipient was able to buy cows that has made him them the envy of other villagers because they he is now seen as a rich man</t>
  </si>
  <si>
    <t>GD should expand to other villages so that they reduce poverty index and to also continue providing them cash transfers</t>
  </si>
  <si>
    <t>K2012132716</t>
  </si>
  <si>
    <t>2014-02-03T07:24:41.608Z</t>
  </si>
  <si>
    <t xml:space="preserve">Some one who managed to plaster the house, and as well managed buy livestock.` </t>
  </si>
  <si>
    <t>K2012132717</t>
  </si>
  <si>
    <t>2014-02-03T07:46:04.144Z</t>
  </si>
  <si>
    <t>Those who have plastered and have bought livestock</t>
  </si>
  <si>
    <t>Requirements/needs are varried among different people.</t>
  </si>
  <si>
    <t>I never knew i would ever plaster my house, this was a shocking reality make true by give directly.</t>
  </si>
  <si>
    <t>Continue helping us.</t>
  </si>
  <si>
    <t>K2012132718</t>
  </si>
  <si>
    <t>2014-02-03T08:10:29.394Z</t>
  </si>
  <si>
    <t>People who have built and as well acquired some livestocck</t>
  </si>
  <si>
    <t>For some people one cant tell what they did totally!</t>
  </si>
  <si>
    <t>EDveryone knows what they desire to acquire.</t>
  </si>
  <si>
    <t>I have a cemented house, i have cow that i will soon milk.</t>
  </si>
  <si>
    <t>Continue aiding poor people like us!</t>
  </si>
  <si>
    <t>K2012132719</t>
  </si>
  <si>
    <t>2014-03-13T09:35:37.330Z</t>
  </si>
  <si>
    <t>He says the people who used the money in building and bought livestock impressed him.</t>
  </si>
  <si>
    <t>He says the people who used it in alcohol and did not use it in building didn't impress.</t>
  </si>
  <si>
    <t>A friend</t>
  </si>
  <si>
    <t>He says that if given cash it is better as he can use it on several things he need.</t>
  </si>
  <si>
    <t>He has a pumping machine where he is able to afford the basic needs in life.</t>
  </si>
  <si>
    <t>He thinks that GD should continue providing the transfer and expand to other villages to help them and do follow up on the recipients and see what they have done with it.</t>
  </si>
  <si>
    <t>K2012132720</t>
  </si>
  <si>
    <t>2014-02-03T08:35:13.710Z</t>
  </si>
  <si>
    <t>People who have plastered their houses.</t>
  </si>
  <si>
    <t>There is no other assistance i can anticipate therefore i would appreciate this kind of aid that can empower me to make choices.</t>
  </si>
  <si>
    <t>I am old enough and this transfer has made me to eat well, something that i couldnt afford in the past. that</t>
  </si>
  <si>
    <t>Continue helping us!</t>
  </si>
  <si>
    <t>K2012132721</t>
  </si>
  <si>
    <t>2014-02-03T09:10:36.261Z</t>
  </si>
  <si>
    <t xml:space="preserve">Someone who never had house but has managed to plaster his house </t>
  </si>
  <si>
    <t>That the GD should consider visiting them who were left in Mabati houses!</t>
  </si>
  <si>
    <t>Needs are different, thus the need to give each individual their transfers.</t>
  </si>
  <si>
    <t>I nevehr had livestock but now i do, and my are in Shool too!</t>
  </si>
  <si>
    <t>Reach out to them who were left out!</t>
  </si>
  <si>
    <t>K2012132722</t>
  </si>
  <si>
    <t>2014-02-18T13:24:32.762Z</t>
  </si>
  <si>
    <t>She says that the person who used the money in building tinned houses used it nicely.</t>
  </si>
  <si>
    <t>She says money is better as one can decide on how to use it nicely.</t>
  </si>
  <si>
    <t>She says that she now has a tinned house and sleeps comfortably and is able to fetch water from the roof.</t>
  </si>
  <si>
    <t>She is greatful for what GD did.</t>
  </si>
  <si>
    <t>K2012132723</t>
  </si>
  <si>
    <t>2014-02-03T10:14:46.010Z</t>
  </si>
  <si>
    <t>With this one can meet different needs interms of preference.</t>
  </si>
  <si>
    <t xml:space="preserve">Out of the last last transfer, i managed to own a cow that will be productive in the future and my floor too is cementented.  </t>
  </si>
  <si>
    <t>Continue aiding us and extend a hand to them who havent received!</t>
  </si>
  <si>
    <t>K2012132724</t>
  </si>
  <si>
    <t>2014-03-13T09:20:54.377Z</t>
  </si>
  <si>
    <t>He says that the people who built a permanent house impressed him.</t>
  </si>
  <si>
    <t>He says money is better as individuals can use it on more important things.</t>
  </si>
  <si>
    <t>His life is better as his business is running in a good way.</t>
  </si>
  <si>
    <t>He says that GD should continue providing this transfer to continue helping them.</t>
  </si>
  <si>
    <t>He is greatful of what GD did.</t>
  </si>
  <si>
    <t>K2012132725</t>
  </si>
  <si>
    <t>2014-03-13T09:06:43.600Z</t>
  </si>
  <si>
    <t>He says the people who used the money in business impressed him.</t>
  </si>
  <si>
    <t>He says money is better as problems or emergencies might crop up and this money can be used on other things.</t>
  </si>
  <si>
    <t>He says his life has changed as he has a machine for timber that he uses for business and has been able to meet his daily needs.</t>
  </si>
  <si>
    <t>He says that GD should expand to other villages to help even more people.</t>
  </si>
  <si>
    <t>K2012132726</t>
  </si>
  <si>
    <t>2014-02-03T11:44:49.034Z</t>
  </si>
  <si>
    <t>Some people have done unbeleavely well by so plastering their houses as well as furnishing the same rooms.</t>
  </si>
  <si>
    <t>Money at hand will enable one to make choices of spending.</t>
  </si>
  <si>
    <t>I didnt have furniture but now i do, i had no livestock and now i do have.</t>
  </si>
  <si>
    <t>Continue reaching out to other people in need.</t>
  </si>
  <si>
    <t>K2012132728</t>
  </si>
  <si>
    <t>2014-02-07T09:30:39.354Z</t>
  </si>
  <si>
    <t>Someone has built a house and furnished the same house.</t>
  </si>
  <si>
    <t>Everyone has an idea of spending, thus the need to give each the cash!</t>
  </si>
  <si>
    <t>She says she can now comfortably live in a cemented house.</t>
  </si>
  <si>
    <t>Reach out to the other people not yet reached.</t>
  </si>
  <si>
    <t>K2012132729</t>
  </si>
  <si>
    <t>2014-02-11T07:05:00.730Z</t>
  </si>
  <si>
    <t>Most beneficiaries of tjis fund have cemented their houses and have bought livestock</t>
  </si>
  <si>
    <t xml:space="preserve">People are in different levels </t>
  </si>
  <si>
    <t>Now i can milk my own cow and benefit</t>
  </si>
  <si>
    <t>The organization should diversify the services to cover a wide scope of needs i.e people with school fee needs and sponsorships</t>
  </si>
  <si>
    <t>K2012132730</t>
  </si>
  <si>
    <t>2014-03-13T07:44:53.903Z</t>
  </si>
  <si>
    <t>She says the people who did not build did not impress her.</t>
  </si>
  <si>
    <t>She says that the people in tinned houses who were not eligible for he transfer are the ones complaining that they should have been given even a small amount to cement there houses.</t>
  </si>
  <si>
    <t>She says there was a person who got the money and from a drinking spree someone attacked him and took all of his money.</t>
  </si>
  <si>
    <t xml:space="preserve">She says services especially schools is important as paying fees is not easy and even giving food is better. </t>
  </si>
  <si>
    <t>She says her life is better as she has iron roof and is able to tap water and has clean water.</t>
  </si>
  <si>
    <t>She says that GD should continue providing this transfer and they should also help the children with school fees and also give them food.</t>
  </si>
  <si>
    <t>K2012132731</t>
  </si>
  <si>
    <t>2014-02-19T10:02:19.883Z</t>
  </si>
  <si>
    <t>He says that the person who used the money in buying water pump impressed the most.</t>
  </si>
  <si>
    <t>He says he prefers the goods as this will act as the evidence of the assistance that was brought in by the organization.</t>
  </si>
  <si>
    <t>He says he has a good house and they are at peace and they have some livestock and the furniture they have in the house making them live comfortably.</t>
  </si>
  <si>
    <t>He says that GD should ontinue giving this transfer to many other people and the system of giving the money directly to the recipients should always be there as it is more transparent.</t>
  </si>
  <si>
    <t>K2012132732</t>
  </si>
  <si>
    <t>2014-02-11T07:37:13.023Z</t>
  </si>
  <si>
    <t>He feels the people who have bought livestock because they will benefit continually.</t>
  </si>
  <si>
    <t>A shoe wearer knows where the shoe pinches.</t>
  </si>
  <si>
    <t>They have a family business and livestock from these funds.</t>
  </si>
  <si>
    <t>Continue providing for people.</t>
  </si>
  <si>
    <t>K2012132733</t>
  </si>
  <si>
    <t>2014-02-11T08:02:38.456Z</t>
  </si>
  <si>
    <t>K2012132734</t>
  </si>
  <si>
    <t>2014-02-19T11:23:36.473Z</t>
  </si>
  <si>
    <t>He says that the person who used the money in building and also purchasing livestock.</t>
  </si>
  <si>
    <t>He says those who used there money in alcohol misused it.</t>
  </si>
  <si>
    <t>He says some families would have a fight as different people would have different interest.</t>
  </si>
  <si>
    <t>He says services are better as it can create more jobs in the villages around.</t>
  </si>
  <si>
    <t>He says that he has money from the sale of milk from the livestock that bought.</t>
  </si>
  <si>
    <t>He says that he is greatful for the cash transfer and that GD shoud extend to other villages and continue providing the transfer as he says this will reduce level of violence and fights as many people will have most of the things they need.</t>
  </si>
  <si>
    <t>K2012133735</t>
  </si>
  <si>
    <t>K2012133736</t>
  </si>
  <si>
    <t>2014-01-17T07:13:03.220Z</t>
  </si>
  <si>
    <t>those in iron roofed houses are complaining that GD's method was unfair</t>
  </si>
  <si>
    <t>recipient was able to choose what to buy</t>
  </si>
  <si>
    <t xml:space="preserve">recipient was able to build an iron sheet roofed house that is not leaking </t>
  </si>
  <si>
    <t xml:space="preserve">GD should give transfers to widows because they are normally left with orphans to take care of and which is always a burden to them </t>
  </si>
  <si>
    <t>K2012133737</t>
  </si>
  <si>
    <t>2014-03-31T09:51:30.340Z</t>
  </si>
  <si>
    <t>people who started a business of selling cereals and now their business are growing</t>
  </si>
  <si>
    <t>brother in-law</t>
  </si>
  <si>
    <t>one was able to spend the cash transfer as she wanted and was able to buy various at ago</t>
  </si>
  <si>
    <t xml:space="preserve">She is now at peace and her heart is at peace because the problems she had are no longer there because she now is able to buy food which she once lacked </t>
  </si>
  <si>
    <t>GD should built a hospital in this village that is well equipped and has medicine</t>
  </si>
  <si>
    <t>Recipient is partially blind</t>
  </si>
  <si>
    <t>K2012133738</t>
  </si>
  <si>
    <t>2014-01-23T11:18:17.745Z</t>
  </si>
  <si>
    <t>those who built houses that are not leaking made of iron sheet can now live happy</t>
  </si>
  <si>
    <t xml:space="preserve">those who spent it on alcohol </t>
  </si>
  <si>
    <t>it creates some privacy when one recieves money in his mpesa</t>
  </si>
  <si>
    <t>recipient has now bought a bicycle that easened his transportation</t>
  </si>
  <si>
    <t>GD should focus on widows and widowers who are normall y the poorest in the community</t>
  </si>
  <si>
    <t>K2012133739</t>
  </si>
  <si>
    <t>2014-03-13T07:14:23.544Z</t>
  </si>
  <si>
    <t>He says the people who used the money in building impressed him.</t>
  </si>
  <si>
    <t>He says that it was an important thing but the emergency of paying the mothers hospital bill and funeral expenses made him unable to do it.</t>
  </si>
  <si>
    <t>He says that if one get goods that they need then it is more important.</t>
  </si>
  <si>
    <t>He says that he was able to build a house take students to school this helped him.</t>
  </si>
  <si>
    <t>He says that GD should give the transfers to the most vulnerable people especially the orphans in schools and that they should help people purchase what they want in life example he is need of land so if he gets this it is a good thing.</t>
  </si>
  <si>
    <t>K2012133740</t>
  </si>
  <si>
    <t>2014-03-20T08:02:23.408Z</t>
  </si>
  <si>
    <t>He says the person who used the money in buying iron roof and plastered the house.</t>
  </si>
  <si>
    <t>He says money is better as it is personal as they can useb it on various things they need.</t>
  </si>
  <si>
    <t>His life is better as he has a good house and the house was well furnished and was able to pay fee for the children.</t>
  </si>
  <si>
    <t>He says that GD should continue helping people who have not received the transfer and if possible they should move to other villages to also help them.</t>
  </si>
  <si>
    <t>Thankfull of the transfer.</t>
  </si>
  <si>
    <t>K2012133741</t>
  </si>
  <si>
    <t>2014-01-23T09:00:56.390Z</t>
  </si>
  <si>
    <t>those who built houses that are made of iron sheets can now live roofs that are</t>
  </si>
  <si>
    <t>recipient was able to choose how to spend the money</t>
  </si>
  <si>
    <t>recipient was able to to build an iron roofed semi permanent houses and now lives in a house that is not leaking</t>
  </si>
  <si>
    <t xml:space="preserve">GD should help other people in other vilages that are poor so that they also benefit from the program. </t>
  </si>
  <si>
    <t>K2012133742</t>
  </si>
  <si>
    <t>2014-01-23T09:30:39.092Z</t>
  </si>
  <si>
    <t>Those who have built houses made of iron sheets can now rest from the burden of looking for grass to repair their thatched</t>
  </si>
  <si>
    <t>those who are ineligible and live in Iron roofed semi pemanent houses are complaining that GD wasted their time  because  they gave them cards but they were never enrolled</t>
  </si>
  <si>
    <t>recipient was able to satisfy his most pressing need which was building a house</t>
  </si>
  <si>
    <t>recipient was able to build an iron roofed semi permanent house that is not leaking</t>
  </si>
  <si>
    <t>GD should continue helping recipients so that they may finish building their houses</t>
  </si>
  <si>
    <t>K2012133743</t>
  </si>
  <si>
    <t>2014-01-17T07:42:56.003Z</t>
  </si>
  <si>
    <t>those built houses can now rest from looking for grass for repairing their thatched houses</t>
  </si>
  <si>
    <t>recipient was able to budget the things that he neede most likxe pay school fees for her son</t>
  </si>
  <si>
    <t xml:space="preserve">recipient was able to pay school fees for her child who is doing mechanics </t>
  </si>
  <si>
    <t>GD should continue providing transfer so that recipients can start small businesses of kioks</t>
  </si>
  <si>
    <t>K2012133744</t>
  </si>
  <si>
    <t>2014-03-25T13:46:15.780Z</t>
  </si>
  <si>
    <t>people who bought cows,bought seats and built houses made of iron sheets</t>
  </si>
  <si>
    <t>people who are in mabati houses that GD should have registered every household</t>
  </si>
  <si>
    <t>it had found her when she had problems like when hungry she could buy food</t>
  </si>
  <si>
    <t>she is alive and kicking and she is not being rained on and she has a cow that she will get milk from in future</t>
  </si>
  <si>
    <t>GD should help other people in other villages who live in thatched houses</t>
  </si>
  <si>
    <t>K2012133745</t>
  </si>
  <si>
    <t>2014-01-17T08:22:01.052Z</t>
  </si>
  <si>
    <t xml:space="preserve">those who built houses made of iron sheets can now rest from looking for grass to repair their thatched houses after 3000  </t>
  </si>
  <si>
    <t xml:space="preserve">recipient was able to decide what to do with the money </t>
  </si>
  <si>
    <t>recipient was able to pay loan for the motor bike that he took on hire purchase and he is now not stressed anymore</t>
  </si>
  <si>
    <t>GD should expand to other villages that are poor so that they many also benefit and star up income generating activities like small businesses</t>
  </si>
  <si>
    <t>K2012133746</t>
  </si>
  <si>
    <t>K2012133747</t>
  </si>
  <si>
    <t>2014-03-20T07:40:04.366Z</t>
  </si>
  <si>
    <t>He says the person who used the money in payment of school fees, built a house, bought livestock and paid even medical fees.</t>
  </si>
  <si>
    <t>He says a person bought a second hand motorbike for business which became a bother and could not help him and had to sell other things to service it and at long last sold it cheaply without making any profit and he is back to square zero.</t>
  </si>
  <si>
    <t>He says the people in tinned houses who were not included in the transfer felt it was unfair. The elderly are also complaining that more land has been taken up by people and the village is more squeezed.</t>
  </si>
  <si>
    <t xml:space="preserve">He says money is better as one feels better and responsible on what he/she has bought with the money. </t>
  </si>
  <si>
    <t>His life is better as he was able to get money and go get some work in town and also started some business for the wife hence he has a good life.</t>
  </si>
  <si>
    <t>He says that GD should sit with the members of the community and talk to them on better ideas on how to use the money.</t>
  </si>
  <si>
    <t>Thankfull of the transfer from GD.</t>
  </si>
  <si>
    <t>K2012133748</t>
  </si>
  <si>
    <t>2014-01-17T08:35:05.554Z</t>
  </si>
  <si>
    <t>K2012133749</t>
  </si>
  <si>
    <t>2014-03-20T07:10:50.893Z</t>
  </si>
  <si>
    <t>She says that she should have bought land but the money was not sufficient.</t>
  </si>
  <si>
    <t>She says her husband did not use the money properly as she wanted land but the husband used the money in other things that were not good..</t>
  </si>
  <si>
    <t>She says that she had issues with the use of the money.</t>
  </si>
  <si>
    <t>She says her husband came from town where he works and then demanded on her to give him the money or pack and go. Yet the husband has not been supporting her in anyway she had to leave and went to her maternal home though she has come back to her marital home. She says that her husband has not supported her financially and when the money came they could not use it in a proper way in a way that she wanted.</t>
  </si>
  <si>
    <t>She says if one get goods it is good as the money at times brings violence and one cannot use it in a way that they should so building someone a house would be better.</t>
  </si>
  <si>
    <t>Her life was better as she was able to use the money in food, bought a radio and even clothes.</t>
  </si>
  <si>
    <t>She says that GD should continue helping people who have issues and are poor.</t>
  </si>
  <si>
    <t>K2012133750</t>
  </si>
  <si>
    <t>2014-03-20T06:44:38.466Z</t>
  </si>
  <si>
    <t>She says that there were people who did not use the money in building and others even bought motorbike but they did not use it hence a waste.</t>
  </si>
  <si>
    <t>She says that people in tinned houses were not picked for the transfer and yet they had poor houses so they complaining of the criteria.</t>
  </si>
  <si>
    <t>She says money is better as it can be used in different emergencies and issues.</t>
  </si>
  <si>
    <t>Her life is better she has a better house, was able to pay school fees and her children have good meals.</t>
  </si>
  <si>
    <t>She says that GD should continue providing the transfer to help mor people.</t>
  </si>
  <si>
    <t>K2012133751</t>
  </si>
  <si>
    <t>2014-01-17T09:02:32.234Z</t>
  </si>
  <si>
    <t>those who built houses that are iron roofed can now live under houses that are not leaking</t>
  </si>
  <si>
    <t>recipient had her own plans and was therefore able to do what she had wanted</t>
  </si>
  <si>
    <t>recipient was able to pay school fees for her child who was able to complete her primary school education</t>
  </si>
  <si>
    <t>GD should expand to other villages an dhelp poor people so that they may reduce poverty in those villages</t>
  </si>
  <si>
    <t>K2012133753</t>
  </si>
  <si>
    <t>2014-01-17T09:09:04.202Z</t>
  </si>
  <si>
    <t>still_planning</t>
  </si>
  <si>
    <t>K2012133754</t>
  </si>
  <si>
    <t>2014-03-13T06:51:51.863Z</t>
  </si>
  <si>
    <t>She says that the people who used the in building did impress.</t>
  </si>
  <si>
    <t>She says the people who did not use the money on anything that could not be seen did not impress.</t>
  </si>
  <si>
    <t>She says money is better as it can be used on several things.</t>
  </si>
  <si>
    <t>She says her life is better as she has a house as is now at peace.</t>
  </si>
  <si>
    <t>She says that GD should continue providing this transfer to more people in the village.</t>
  </si>
  <si>
    <t>K2012133755</t>
  </si>
  <si>
    <t>K2012133756</t>
  </si>
  <si>
    <t>2014-01-17T09:45:05.706Z</t>
  </si>
  <si>
    <t xml:space="preserve">those who built houses were able to live under roofs that are not leaking </t>
  </si>
  <si>
    <t>those who bought second hand items like motor bikes wasted the money because they spent the money repairing them</t>
  </si>
  <si>
    <t>recipient was able to do decide how to spend the money</t>
  </si>
  <si>
    <t>recipient was able to pay 20000 for her wife's medical care who now getting better</t>
  </si>
  <si>
    <t xml:space="preserve">GD should continue sending them cash tranfers so that they may be able to continue with the projects that they had began like poultry farming </t>
  </si>
  <si>
    <t>K2012133757</t>
  </si>
  <si>
    <t>2014-03-20T06:27:02.362Z</t>
  </si>
  <si>
    <t>He says the person who used the money in school fees impressed him.</t>
  </si>
  <si>
    <t>He says that the people who did not use it on something to be seen did not impress him.</t>
  </si>
  <si>
    <t>He says if given goods it is better as it is something free and would take anything given.</t>
  </si>
  <si>
    <t>His life is better as he has a tinned house making his life better.</t>
  </si>
  <si>
    <t>He says that GD should continue providing the transfer to help uplift people's life.</t>
  </si>
  <si>
    <t>K2012133758</t>
  </si>
  <si>
    <t>2014-03-13T06:29:54.620Z</t>
  </si>
  <si>
    <t>She says that the people who impressed him were the people who used the money in building.</t>
  </si>
  <si>
    <t>She says the services are better as it will help more people.</t>
  </si>
  <si>
    <t>She says she had a leaking house but now she has a tinned house making her life better and she is now at peace.</t>
  </si>
  <si>
    <t>She says that GD should continue providing this transfer to others and if possible expand to other villages to also help them with the transfer.</t>
  </si>
  <si>
    <t>She is greatful of what GD.</t>
  </si>
  <si>
    <t>K2012133759</t>
  </si>
  <si>
    <t>2014-01-17T11:51:24.706Z</t>
  </si>
  <si>
    <t>Those who built houses can now live under roofs that are not leaking</t>
  </si>
  <si>
    <t xml:space="preserve">those who are ineligible and have houses made of iron sheets are complaining that GD's criteria was unfair </t>
  </si>
  <si>
    <t>recipient was able to buy cows that helps him get milk</t>
  </si>
  <si>
    <t>GD should continue sending money so that recipients may be able to do buy cows</t>
  </si>
  <si>
    <t>K2012133760</t>
  </si>
  <si>
    <t>2014-01-17T12:54:46.351Z</t>
  </si>
  <si>
    <t>those who bought livestock can use it as an investment incase of a problem</t>
  </si>
  <si>
    <t>those who live in semi permanent but with roofs made of iron sheets were complaining that our criteria was unfair</t>
  </si>
  <si>
    <t>recipient had alot of needs which he himself was able to fulfil</t>
  </si>
  <si>
    <t>recipient was able to buy two cows that will help him get an extra income from the sale of milk</t>
  </si>
  <si>
    <t>GD should ensure that they do follow uo so that they may see the projects that they began</t>
  </si>
  <si>
    <t>K2012133761</t>
  </si>
  <si>
    <t>2014-01-22T12:54:35.901Z</t>
  </si>
  <si>
    <t>recipient was able to do alot with the money that was sent according to his plan</t>
  </si>
  <si>
    <t>recipient is able to buy food and he has even added weight and he is now stress free</t>
  </si>
  <si>
    <t>GD should continue providing cash tranfers so that the recipient can start a small business of kiosk</t>
  </si>
  <si>
    <t>K2012133762</t>
  </si>
  <si>
    <t>2014-01-22T12:02:14.420Z</t>
  </si>
  <si>
    <t>those who took children to school can have their children becoming self</t>
  </si>
  <si>
    <t>those who wasted their money on alcohol</t>
  </si>
  <si>
    <t>recipient was able to choose how to spend the cash</t>
  </si>
  <si>
    <t xml:space="preserve">recipient  was able to pay school fees for her child who had been chased away for school fees </t>
  </si>
  <si>
    <t>GD should be able to help those in their village who live in mabati houses so that they are able to repair their semi permanent houses</t>
  </si>
  <si>
    <t>K2012133763</t>
  </si>
  <si>
    <t>2014-01-17T13:34:13.774Z</t>
  </si>
  <si>
    <t>those who started  farming were able to sell their farm produce an get an extra income</t>
  </si>
  <si>
    <t>those who</t>
  </si>
  <si>
    <t>those in semi permanent houses that are made of iron sheets but stay in town and are ineligible are complaining that GD's criteria was unfair</t>
  </si>
  <si>
    <t>recipient feels that there were some private issues like lack of a bed can be openly be talked about</t>
  </si>
  <si>
    <t>recipien has bought an ox plough that he always rents out and gets an extra income</t>
  </si>
  <si>
    <t>GD should do a follow up so that they are to see the projects that they began and to continue funding those projects by sending them money</t>
  </si>
  <si>
    <t>K2012133764</t>
  </si>
  <si>
    <t>2014-03-31T14:25:54.304Z</t>
  </si>
  <si>
    <t>People who built mabati houses and paid school fees for their children</t>
  </si>
  <si>
    <t>he was able to buy various things at once</t>
  </si>
  <si>
    <t xml:space="preserve">he is now in a better place than before he happy now and at peace and he </t>
  </si>
  <si>
    <t>Recipient is thankful for GD's help because their eyes have been opened and to help people in thatched houses</t>
  </si>
  <si>
    <t>K2012133765</t>
  </si>
  <si>
    <t>K2012133766</t>
  </si>
  <si>
    <t>2014-01-20T08:58:56.181Z</t>
  </si>
  <si>
    <t>those who paid school fees can therefore expect the child to be self reliant in future</t>
  </si>
  <si>
    <t>those in semi permanent houses that have roofs made of iron sheets and are ineligible are complaining that GD's criteria was unfair</t>
  </si>
  <si>
    <t>recipient was able to pay school fees for his children in high school and now he is happy</t>
  </si>
  <si>
    <t>GD should continue expanding to other villages so that they reach all poor people</t>
  </si>
  <si>
    <t>K2012133767</t>
  </si>
  <si>
    <t>2014-01-20T09:40:49.221Z</t>
  </si>
  <si>
    <t>those who built iron roofed houses can now live under houses roofs that are not leaking</t>
  </si>
  <si>
    <t>recipient was felt free to do what to do with the money and also creates some privacy because it is difficult to say such things as debts</t>
  </si>
  <si>
    <t>recipient was able to build a house that is made of iron sheet that is not leaking and now she is happy</t>
  </si>
  <si>
    <t>GD should build start for them income generating businesses so that they become self reliant</t>
  </si>
  <si>
    <t>K2012133768</t>
  </si>
  <si>
    <t>K2012133769</t>
  </si>
  <si>
    <t>2014-03-12T12:45:34.256Z</t>
  </si>
  <si>
    <t>She says the people complaining are the people in tinned houses who were not included in the transfer think it is unfair.</t>
  </si>
  <si>
    <t>She says money is better as she can use it on various things that she needs and that the services can be provided by the government.</t>
  </si>
  <si>
    <t>She says her life better as she has a house and is not being rained on.</t>
  </si>
  <si>
    <t>She says that GD should continue providing this transfer to help others.</t>
  </si>
  <si>
    <t>She is greatful of what GD did.</t>
  </si>
  <si>
    <t>K2012133770</t>
  </si>
  <si>
    <t>2014-01-22T10:37:53.568Z</t>
  </si>
  <si>
    <t>those who built houses made of iron sheet houses can now rest from the expense of repairing their thatched houses</t>
  </si>
  <si>
    <t>those who are inelible in iron sheets roofs are complaining that they GD's criteria was unfair</t>
  </si>
  <si>
    <t>recipient was able to choose what to buy and when he needed to buy it</t>
  </si>
  <si>
    <t>recipient was able to pay school fees for his children and he has bought a wheel barrow that has easen his farm work</t>
  </si>
  <si>
    <t xml:space="preserve">GD should help other poor people in other areas so that they also benefit from the program </t>
  </si>
  <si>
    <t>K2012133771</t>
  </si>
  <si>
    <t>owiti.maureen@gmail.com</t>
  </si>
  <si>
    <t>2014-03-18T13:42:49.775Z</t>
  </si>
  <si>
    <t>20min</t>
  </si>
  <si>
    <t>10min</t>
  </si>
  <si>
    <t>he reports that he is happy that those who were in the grass thatched houses have build iron sheet roofed houses.</t>
  </si>
  <si>
    <t>he prefers that every one is given the cash because may be one might not really prefer what is bought for them and even maintaining something which belongs to the entire community is heard.</t>
  </si>
  <si>
    <t>because he was able to build iron roofed house from grass thatched house.</t>
  </si>
  <si>
    <t>add more transfer so that people are able to buy more things.</t>
  </si>
  <si>
    <t>K2012133772</t>
  </si>
  <si>
    <t>2014-01-20T10:08:47.663Z</t>
  </si>
  <si>
    <t>those who built houses made of iron roofed can now rest from the expenses of buying grass after three months</t>
  </si>
  <si>
    <t xml:space="preserve">those ineligible houses that are iron roofed that are semi permanent are complaining that the village elder influenced things in a bad way </t>
  </si>
  <si>
    <t>recipient feels that he was able to fulfil his dreams when he was given a chance to choose how to spend the cash tranfer</t>
  </si>
  <si>
    <t>Recipient was able to move from his grand father compound and build a house made of iron sheets in his own land and this has made him to be more confident</t>
  </si>
  <si>
    <t>GD should ensure that they help those living in mabati houses so that some household do not feel left out</t>
  </si>
  <si>
    <t>K2012133773</t>
  </si>
  <si>
    <t>2014-03-12T09:42:44.615Z</t>
  </si>
  <si>
    <t>He says the people who used the money in building and having homestead impressed him.</t>
  </si>
  <si>
    <t>He says he bought a second hand motorbike that he later sold after giving him problems this did not impress him.</t>
  </si>
  <si>
    <t>He says services are better as it will help more people within the community.</t>
  </si>
  <si>
    <t>He says his life is better as he got a good house and had to get his own compound and can do farming with the money.</t>
  </si>
  <si>
    <t>He says that GD should diversify to help more people like the people living in mabati houses who are at time pretty poor and need this help hence criteria should diversify to capture many people who are poor.</t>
  </si>
  <si>
    <t>He is very greatful of what GD did and the transparency in it should be emulated by many programs or NGO's.</t>
  </si>
  <si>
    <t>K2012133774</t>
  </si>
  <si>
    <t>K2012133775</t>
  </si>
  <si>
    <t>2014-03-12T08:59:22.683Z</t>
  </si>
  <si>
    <t>He says the person who used the money in business impressed.</t>
  </si>
  <si>
    <t>The people who used the money on entertainment like radio and tv did not impress him.</t>
  </si>
  <si>
    <t>He says there are some couples who might differ on how to use the money might fight about it.</t>
  </si>
  <si>
    <t>He says money is better as they can decide on what they want to do with it.</t>
  </si>
  <si>
    <t>He says his life is better as he now owns a land that is his.</t>
  </si>
  <si>
    <t>He says that GD should continue providing this transfer to many and they should follow up and see what people have done with the transfer that they were given.</t>
  </si>
  <si>
    <t>He is greatful of whta GD has done.</t>
  </si>
  <si>
    <t>K2012133776</t>
  </si>
  <si>
    <t>2014-01-22T09:33:13.027Z</t>
  </si>
  <si>
    <t>those who used the money to pay dowry wasted it</t>
  </si>
  <si>
    <t>those who are ineligible living in houses that are made of iron sheets are complaining that GD's criteria was unfair</t>
  </si>
  <si>
    <t>recipient was  able to spend the money wisely nd was able to do alot of things like paying school fees for his children</t>
  </si>
  <si>
    <t>Recipient has began a business of poultry farming that earns him an income</t>
  </si>
  <si>
    <t>GD should train the villagers on fish farming so that they are able to generate some income</t>
  </si>
  <si>
    <t>K2012133777</t>
  </si>
  <si>
    <t>2014-03-12T08:41:45.921Z</t>
  </si>
  <si>
    <t>He says the person who used the money in building did a good job.</t>
  </si>
  <si>
    <t>He says money is better as they can use it on various things they need.</t>
  </si>
  <si>
    <t>He says he was able to use the money in farming and believes he will have a good life.</t>
  </si>
  <si>
    <t>He is greatful of what GD did and that they should continue providing the transfer to others.</t>
  </si>
  <si>
    <t>K2012133778</t>
  </si>
  <si>
    <t>2014-01-20T11:37:45.985Z</t>
  </si>
  <si>
    <t>those who built houses can stay under roofs that are not leaking</t>
  </si>
  <si>
    <t>those who started businesses that does not bring a steady income like of boda boda</t>
  </si>
  <si>
    <t>recipients feels that he was the one who knew where she lacked most and is happy that she spent it according to her needs</t>
  </si>
  <si>
    <t>recipient has built a house made of iron sheets that is not leaking and can now relax from the expense of always repairing his thatched house</t>
  </si>
  <si>
    <t>GD should ensure that they help those living in mabati houses so that they can repair their houses that are worn out</t>
  </si>
  <si>
    <t>K2012133779</t>
  </si>
  <si>
    <t>2014-01-22T08:42:23.339Z</t>
  </si>
  <si>
    <t>recipient was able to buy what he needed most</t>
  </si>
  <si>
    <t>GD should help those living in mabati houses so that they  may also benefit from GD's program. In addition to that GD should continue helping recipient so that they may be able to finish up things that they had began like building of their houses</t>
  </si>
  <si>
    <t>K2012133780</t>
  </si>
  <si>
    <t>2014-01-20T12:47:47.381Z</t>
  </si>
  <si>
    <t>those who built houses made of iron sheets can now live in houses that are not leaking and they have also relax from the task of looking for grass to repair their thatched houses</t>
  </si>
  <si>
    <t>those who used the money to buy alcohol yet they are still poor wasted it</t>
  </si>
  <si>
    <t>recipient feels that she was able to do various things at ago according to the decisions that she made</t>
  </si>
  <si>
    <t>Recipient was able to buy cows that she hopes to get milk from in the near future</t>
  </si>
  <si>
    <t>GD should help other poor people in other villages so that they are reduce poverty in these villages</t>
  </si>
  <si>
    <t>K2012133781</t>
  </si>
  <si>
    <t>2014-03-12T08:15:54.310Z</t>
  </si>
  <si>
    <t>Sister</t>
  </si>
  <si>
    <t>He says that GD has helped him and sees that most of children were able to go to school as he is able to give them money.</t>
  </si>
  <si>
    <t>He says that in the village most of the children are able to go to school as there is money in the village.</t>
  </si>
  <si>
    <t>He is greatful of what GD did to them.</t>
  </si>
  <si>
    <t>K2012133782</t>
  </si>
  <si>
    <t>2014-01-20T12:15:10.382Z</t>
  </si>
  <si>
    <t>those who are poor and have used the money to buy alcohol</t>
  </si>
  <si>
    <t xml:space="preserve">recipient needs can change with time and therefore when given money she has the power to decide </t>
  </si>
  <si>
    <t xml:space="preserve">recipient was able to build a house made of iron sheets that is not leaking </t>
  </si>
  <si>
    <t>GD should help widows because most of them do not have a source of income</t>
  </si>
  <si>
    <t>K2012133783</t>
  </si>
  <si>
    <t>2014-03-12T07:59:15.696Z</t>
  </si>
  <si>
    <t>He says that the trustee is planning to cement the recipients house so they have not used the last transfer.</t>
  </si>
  <si>
    <t>K2012133784</t>
  </si>
  <si>
    <t>K2012133785</t>
  </si>
  <si>
    <t>2014-01-20T13:47:23.599Z</t>
  </si>
  <si>
    <t xml:space="preserve">those who bought clothes wasted it because in future when those clothes are worn out they will have nothing to show of the cash transfer given </t>
  </si>
  <si>
    <t>recipents was able to buy variety of things with the cash tranfers recieved</t>
  </si>
  <si>
    <t>recipient was able to buy household items like sofa sets that has helped her with her visitors who would sit on the floor when they came visiting</t>
  </si>
  <si>
    <t>GD should continue providing tranfers to the recipients so that they are able to buy large house hold items like furnitures that they were unable to buy. They should also help other people in this village who stay in mabati houses so that they all benefit from the program</t>
  </si>
  <si>
    <t>K2012133786</t>
  </si>
  <si>
    <t>2014-03-12T07:03:11.893Z</t>
  </si>
  <si>
    <t>She says the person who used the money in cementing the house impressed her.</t>
  </si>
  <si>
    <t>She says that the people complaining are the ones living in tinned houses who did not get the transfer.</t>
  </si>
  <si>
    <t>She says there was a person who gave a relative some money to keep for him and the person who was given money has not paid the money back.</t>
  </si>
  <si>
    <t>She says money is better as you can decide on what you want to do with it.</t>
  </si>
  <si>
    <t>She says she has a good life and sleeps in a good bed and has a tinned house.</t>
  </si>
  <si>
    <t>She says that GD should continue providing the transfer to others and also move to other villages to also help them.</t>
  </si>
  <si>
    <t>K2012133787</t>
  </si>
  <si>
    <t>2014-01-20T13:19:46.148Z</t>
  </si>
  <si>
    <t>those who built house  made of iron sheets can now relax from looking for grass to repair thatched houses which was a costly affair</t>
  </si>
  <si>
    <t>each an every individual has his/her needs and knows how best to satisfy those needs</t>
  </si>
  <si>
    <t>Recipient was able to build an semi permanent house made of iron sheet and now lives under a roof that is not leaking and has relax from looking for grass to repair his house after every three months which was also expensive for him</t>
  </si>
  <si>
    <t>GD should help those who live in Mabati houses so that they are able to repair their houses and also to be able start some small businesses</t>
  </si>
  <si>
    <t>K2012133788</t>
  </si>
  <si>
    <t>2014-01-20T14:24:01.120Z</t>
  </si>
  <si>
    <t>those who built houses can live in houses that are made of iron sheets that are not leaking and they can also relax from looking for grass for repairing their houses after every three months</t>
  </si>
  <si>
    <t>uncle</t>
  </si>
  <si>
    <t>recipient was able to plan and choose to by himself what he wanted</t>
  </si>
  <si>
    <t xml:space="preserve">recipient was able to pay for his mother's hospital bill and to take care of funeral bills </t>
  </si>
  <si>
    <t>GD should continue helping recipients so that they finish up things that they were unable to buy</t>
  </si>
  <si>
    <t>K2012133789</t>
  </si>
  <si>
    <t>2014-01-23T11:42:54.457Z</t>
  </si>
  <si>
    <t>those who bought cows can get an extra income from the sale of milk</t>
  </si>
  <si>
    <t>recipient was able to choose what to buy accocrding to his needs an dhe was able to buy two cows that helps him ploughing</t>
  </si>
  <si>
    <t>recipient  was able to buy cows that helps in ploughing of land</t>
  </si>
  <si>
    <t>GD should come and train them on how to spend the cash transfers that they send for example on how to start poultry farming</t>
  </si>
  <si>
    <t>K2012133790</t>
  </si>
  <si>
    <t>2014-03-12T07:23:20.963Z</t>
  </si>
  <si>
    <t>He says that the people who had thatched houses are the ones that are complaining as some of them did not receive the transfer.</t>
  </si>
  <si>
    <t>He says money is better as one can decide on how they want to use it.</t>
  </si>
  <si>
    <t>He says that he has a tinned house and is not being rained at.</t>
  </si>
  <si>
    <t>He says that GD should continue providing this transfer to others to help them reduce poverty.</t>
  </si>
  <si>
    <t>K2012133791</t>
  </si>
  <si>
    <t>2014-03-19T06:09:26.217Z</t>
  </si>
  <si>
    <t>30min</t>
  </si>
  <si>
    <t>15min</t>
  </si>
  <si>
    <t>people have been able to build iron roofed houses and can therefore leave comfortably without worries when its raining</t>
  </si>
  <si>
    <t>because one can the way one wants and what one really needs</t>
  </si>
  <si>
    <t>because she has her own home, has a good house, has a toilet latrine, and has even been able to buy livestock</t>
  </si>
  <si>
    <t>if the organization can improve its program by being able to analyze people's situation since there are some people in village who are not able but had some good samaritans who build them iron roofed houses and were not taken into the program because were considered ineligible</t>
  </si>
  <si>
    <t>none</t>
  </si>
  <si>
    <t>K2012133792</t>
  </si>
  <si>
    <t>2014-03-12T06:35:54.227Z</t>
  </si>
  <si>
    <t>He says money is better and maybe what you buy to them might not be important.</t>
  </si>
  <si>
    <t>He says what he did not have initially he was able to purchase livestock in particular.</t>
  </si>
  <si>
    <t>He says that GD should continue giving providing the transfer to others who are also suffering.</t>
  </si>
  <si>
    <t>He is very greatful for the transfer.</t>
  </si>
  <si>
    <t>K2012134793</t>
  </si>
  <si>
    <t>2014-01-09T06:48:09.090Z</t>
  </si>
  <si>
    <t>Some one who had a thatched house in abject poverty is currently doing best in a well furnished house.</t>
  </si>
  <si>
    <t>There is a person who invested the whole cash in tomato farming which were wiped off by a calamity.</t>
  </si>
  <si>
    <t>A neighbouring village that never got the funds are lamenting.</t>
  </si>
  <si>
    <t>The neighbouring village not who did not receive funds.</t>
  </si>
  <si>
    <t>There are a people who have mariied second wives and thus the cash has led to quarrels.</t>
  </si>
  <si>
    <t>I can make my own choices on spending.</t>
  </si>
  <si>
    <t>My family is linving happily.</t>
  </si>
  <si>
    <t>This recipient feels the other villages that were left out should be visited to creat uniformity in development.</t>
  </si>
  <si>
    <t>K2012134794</t>
  </si>
  <si>
    <t>2014-01-09T07:12:39.146Z</t>
  </si>
  <si>
    <t>She feels people who managed to plaster their houses and had an extra to innitiate other projects like business are better now.</t>
  </si>
  <si>
    <t>Some peresons never did anything visible with the last bit. They ate or drunk from the same.</t>
  </si>
  <si>
    <t>Most fights were due to the fact that the cash was trasfered through the women whose husbands were rowdy.</t>
  </si>
  <si>
    <t>One can make varied decisions with the cash.</t>
  </si>
  <si>
    <t xml:space="preserve">She used to live in a mud hous but now feels better because she has a cemented house. </t>
  </si>
  <si>
    <t>Continue with the Philanthrophy toward aiding people in povertiy.</t>
  </si>
  <si>
    <t>K2012134795</t>
  </si>
  <si>
    <t>K2012134796</t>
  </si>
  <si>
    <t>2014-03-20T12:11:02.640Z</t>
  </si>
  <si>
    <t>120min</t>
  </si>
  <si>
    <t>building, because they are now living under better conditions</t>
  </si>
  <si>
    <t>her sister</t>
  </si>
  <si>
    <t>violence broke between a husband and the wife over the transfer, they fought until this led to death</t>
  </si>
  <si>
    <t>because the entire community will benefit and there will be no jealousy among others as everyone will be benefited</t>
  </si>
  <si>
    <t>because, she has been able to start a business out of the transfer and can now earn a living</t>
  </si>
  <si>
    <t>if GD can come up with a program of doing something that can help the entire community which will make all the community members benefit such as a hospital</t>
  </si>
  <si>
    <t>i spoke to the recipient's wife as her husband who was the recipient had passed away</t>
  </si>
  <si>
    <t>K2012134797</t>
  </si>
  <si>
    <t>2014-03-12T07:43:03.684Z</t>
  </si>
  <si>
    <t>She says that the people who bought livestock impressed her.</t>
  </si>
  <si>
    <t>She says that the people who did not receive the transfer are jealous and the people in eligible houses were skipped during the transfer.</t>
  </si>
  <si>
    <t>She says that there were families who had conflict where some men chased there women.</t>
  </si>
  <si>
    <t>She says that services are better as it will help many people.</t>
  </si>
  <si>
    <t>She says she has a better house and in future expects to get milk from her livestock.</t>
  </si>
  <si>
    <t>She says that the people in the village who had not received the transfer and were eligible should also be considered.</t>
  </si>
  <si>
    <t>K2012134798</t>
  </si>
  <si>
    <t>2014-01-09T07:49:47.253Z</t>
  </si>
  <si>
    <t>There are a people who fully plastered their houses and  did additional development investments like Buying livestock.</t>
  </si>
  <si>
    <t>People who just squandered the cash</t>
  </si>
  <si>
    <t>Brother</t>
  </si>
  <si>
    <t>Waga A, a neighbouring village that was not reached are complaning of discrimination.</t>
  </si>
  <si>
    <t>A neighbouring village.</t>
  </si>
  <si>
    <t xml:space="preserve">A recipient died in a fight between her and the </t>
  </si>
  <si>
    <t>Some people end up not using the cash transfered to them.</t>
  </si>
  <si>
    <t>He didnt have a a better house but not he has. Thats his joy.</t>
  </si>
  <si>
    <t>Just asking the organization to continue providing for the needy.</t>
  </si>
  <si>
    <t>K2012134799</t>
  </si>
  <si>
    <t>2014-01-09T08:27:58.138Z</t>
  </si>
  <si>
    <t>Someone who did pay dowry to reduce family strife.</t>
  </si>
  <si>
    <t xml:space="preserve">The persons who people cant see or hear what they did with the cash.  </t>
  </si>
  <si>
    <t>The other projects might backfire.</t>
  </si>
  <si>
    <t>He leads a happier life having achieved some of the milestones in his life.</t>
  </si>
  <si>
    <t>Appreciates the heart of Philonthrapy and encourages us to do it to all the needy.</t>
  </si>
  <si>
    <t>K2012134800</t>
  </si>
  <si>
    <t>2014-03-31T12:19:49.111Z</t>
  </si>
  <si>
    <t>people who started business and bought cows that they use for ploughing</t>
  </si>
  <si>
    <t>he was able to keep his money in his Mpesa account because he had no plans when the money was sent and just spent it when he had plans for it</t>
  </si>
  <si>
    <t>when he looks at the things that he has done it is unbelievable that he was able to do them at ago and that makes him happy</t>
  </si>
  <si>
    <t>GD to help other poor people who have not been reached</t>
  </si>
  <si>
    <t>K2012134801</t>
  </si>
  <si>
    <t>2014-01-09T13:25:38.127Z</t>
  </si>
  <si>
    <t>Some individuals bought livestock and that is commendable.</t>
  </si>
  <si>
    <t>Some people use the people used it in drinking.</t>
  </si>
  <si>
    <t>Cash empowers one to make their decisions.</t>
  </si>
  <si>
    <t>Most of my needs have been met, am so glad.</t>
  </si>
  <si>
    <t>He is only making a wish that he too w[ould be enable to come to the point of impacting other people's lives.</t>
  </si>
  <si>
    <t>K2012134802</t>
  </si>
  <si>
    <t>2014-03-21T05:56:53.497Z</t>
  </si>
  <si>
    <t>building, because people can now live in better places</t>
  </si>
  <si>
    <t>because people are different and even some are poor while others are rich and therefore building something that helps the entire community might not be so good</t>
  </si>
  <si>
    <t>because he now has a good house and also owns livestock which is a good long term investment</t>
  </si>
  <si>
    <t>to help those people who were never taken into the program so that they can also benefit from the program</t>
  </si>
  <si>
    <t>K2012134803</t>
  </si>
  <si>
    <t>2014-03-11T12:52:48.221Z</t>
  </si>
  <si>
    <t>She says money is better as it can be used on diverse things in life.</t>
  </si>
  <si>
    <t>She says her life is better as she was able to get a house and go back to school.</t>
  </si>
  <si>
    <t>She says that GD should continue providing the transfer to many to help reduce poverty.</t>
  </si>
  <si>
    <t>She went back to school to study a diploma in agriculture after being married young and she believes she has a better future from the money that GD gave.</t>
  </si>
  <si>
    <t>K2012134804</t>
  </si>
  <si>
    <t>2014-01-09T09:18:54.689Z</t>
  </si>
  <si>
    <t>What makes me happy are the people who bought livestock after building in the previous transfer.</t>
  </si>
  <si>
    <t>The people who drunk and those people who married another were wasteful.</t>
  </si>
  <si>
    <t>Them who were left out in another village feel they were left out unfairly.</t>
  </si>
  <si>
    <t>Residents from a neighbouring village.</t>
  </si>
  <si>
    <t>This makes it confidencial.</t>
  </si>
  <si>
    <t>He feels more comfortable with less stress.</t>
  </si>
  <si>
    <t>We get more funds to aid everyone ine need and if possible we visit them left behind by the program.</t>
  </si>
  <si>
    <t>K2012134805</t>
  </si>
  <si>
    <t>2014-03-11T12:02:41.292Z</t>
  </si>
  <si>
    <t>She says the person who used the money in building, bought livestock and then cemented his house.</t>
  </si>
  <si>
    <t>He says that the husband would beat her after taking alcohol.</t>
  </si>
  <si>
    <t>She says money has issues as it can be misused by others on things that are not important.</t>
  </si>
  <si>
    <t>She says her life is better as she has livestock that keeps her busy and she has no reason to go back to her parents.</t>
  </si>
  <si>
    <t>She says that GD should continue giving the money and should always maintain the transparency level they have had. She says that GD should also try and visit them and see the many things they have done.</t>
  </si>
  <si>
    <t>K2012134806</t>
  </si>
  <si>
    <t>2014-01-09T09:33:08.054Z</t>
  </si>
  <si>
    <t>Those who paid dowry must have done well.</t>
  </si>
  <si>
    <t>K2012134807</t>
  </si>
  <si>
    <t>K2012134808</t>
  </si>
  <si>
    <t>2014-03-19T07:02:05.358Z</t>
  </si>
  <si>
    <t>some village members have been able to start business and therefore they are able to access some little items within the village</t>
  </si>
  <si>
    <t>some have spent it on drinking and others have also used it on taking ladies out leading to wastage</t>
  </si>
  <si>
    <t>son, daughter-in-law</t>
  </si>
  <si>
    <t>a friend from the village</t>
  </si>
  <si>
    <t>those who were taken into the program</t>
  </si>
  <si>
    <t>diagreement between spouses after a husband marrying another wife with the transfer and chasing away his current wife</t>
  </si>
  <si>
    <t>she lost 1000 out of her own transfer.</t>
  </si>
  <si>
    <t>because may one might not spend the money wisely so it would be better if you just buy for everyone what one wants</t>
  </si>
  <si>
    <t>she has been able to build a good house and now leaves comfortably</t>
  </si>
  <si>
    <t>she wishes that it would it be better if gd would help orphans on school fees and even teaching old people on how to use the money and on other things</t>
  </si>
  <si>
    <t>K2012134809</t>
  </si>
  <si>
    <t>2014-03-11T11:40:36.294Z</t>
  </si>
  <si>
    <t>He can use the money on various things that are sometimes important the services might not be of help to everyone.</t>
  </si>
  <si>
    <t>His life has changed he has a tinned house and also bought livestock.</t>
  </si>
  <si>
    <t>Just wants to thank GD for the transfer.</t>
  </si>
  <si>
    <t>K2012134810</t>
  </si>
  <si>
    <t>K2012134811</t>
  </si>
  <si>
    <t>2014-01-09T12:27:22.044Z</t>
  </si>
  <si>
    <t>Someone who was landless, but are now land owners.</t>
  </si>
  <si>
    <t>Cash is transferable to other people.</t>
  </si>
  <si>
    <t>I have ovehrcome major challenges like paying of dowry! Am so glad.</t>
  </si>
  <si>
    <t>The organizaition are doing great work and should advance!</t>
  </si>
  <si>
    <t>K2012134812</t>
  </si>
  <si>
    <t>2014-01-09T12:49:01.797Z</t>
  </si>
  <si>
    <t>There is a widow who built and furnished the house.</t>
  </si>
  <si>
    <t>"A shoe wearer knows where the shoe pinches</t>
  </si>
  <si>
    <t xml:space="preserve"> said the recipient."</t>
  </si>
  <si>
    <t>I have managed to pay dowry and thats success to me.</t>
  </si>
  <si>
    <t>Continue proving us with the funds.</t>
  </si>
  <si>
    <t>K2012134813</t>
  </si>
  <si>
    <t>2014-03-11T11:21:19.976Z</t>
  </si>
  <si>
    <t>He says the people who used the money in paying dowry impressed him,</t>
  </si>
  <si>
    <t>She says money is better as they can think deeply and use the money on important things.</t>
  </si>
  <si>
    <t>He says he has a good house and livestock.</t>
  </si>
  <si>
    <t>He wants to thank GD for the transfer.</t>
  </si>
  <si>
    <t>K2012134814</t>
  </si>
  <si>
    <t>2014-01-09T13:55:33.782Z</t>
  </si>
  <si>
    <t>People who bought livestock are in a better, position because they stand a better chance to have a greater flock</t>
  </si>
  <si>
    <t>There are some people whole havent used the cash.</t>
  </si>
  <si>
    <t>He feels that the duration between the inception and the actualization of transfers, needs may shift and thus the need for cash transfers.</t>
  </si>
  <si>
    <t>He feels he has invested in livestock and will soon increase.</t>
  </si>
  <si>
    <t>He feels that most of the people can be helped in groups and projects innitiated for them.</t>
  </si>
  <si>
    <t>K2012134815</t>
  </si>
  <si>
    <t>2014-03-31T09:14:51.326Z</t>
  </si>
  <si>
    <t>people who plastered their houses with cement and those bought cows that has easen their work because they use these cows to plough land</t>
  </si>
  <si>
    <t>one is able to buy what he lacked like food and he is not stressed anymore that his land might be taken away from him because he now has a title deed</t>
  </si>
  <si>
    <t>he was able to buy almost everything that he lacked and to save some so as to make his title deed</t>
  </si>
  <si>
    <t>GD should do family education and counselling so as to avoid wrangles in the family can be lessened after the cash transfer has been sent</t>
  </si>
  <si>
    <t>K2012134816</t>
  </si>
  <si>
    <t>2014-03-11T10:04:53.488Z</t>
  </si>
  <si>
    <t>She says the people who used the money in building impressed.</t>
  </si>
  <si>
    <t>She says the people who did not use the money in building did not impress her.</t>
  </si>
  <si>
    <t>She prefers cash as one can determine on what is best for them if given cash.</t>
  </si>
  <si>
    <t>She says her life is better as she has a house, furniture and was able to pay school fees.</t>
  </si>
  <si>
    <t>She says that GD should continue providing the transfer and help them reduce poverty to make them have a status that is respected in the community.</t>
  </si>
  <si>
    <t>She really wants GD to continue helping them as they are still poor.</t>
  </si>
  <si>
    <t>K2012134817</t>
  </si>
  <si>
    <t>K2012134818</t>
  </si>
  <si>
    <t>2014-03-11T12:28:50.700Z</t>
  </si>
  <si>
    <t>He says the people who used the money built a house.</t>
  </si>
  <si>
    <t>He says the people who did not use the money in building did not impress.</t>
  </si>
  <si>
    <t>He says the people in tinned houses are complaining wondering when they will get the transfer.</t>
  </si>
  <si>
    <t>He says there are houses where they differed on how to use the money and the couples had issues.</t>
  </si>
  <si>
    <t>He says that money is better as they can use it on various things they need.</t>
  </si>
  <si>
    <t>He says he has a tinned house that is smart and was able to construct his own home and is independent.</t>
  </si>
  <si>
    <t>He says that GD should continue providing this transfer to many to help them in there lives.</t>
  </si>
  <si>
    <t>He is greatful for what GD did.</t>
  </si>
  <si>
    <t>K2012134819</t>
  </si>
  <si>
    <t>2014-03-19T07:33:44.620Z</t>
  </si>
  <si>
    <t>60min</t>
  </si>
  <si>
    <t>she like most those who have used it on their own school fees and on their children's school fees</t>
  </si>
  <si>
    <t>some men have it to marry other women and even one ended up killing his wife. and some women have also left their husbands</t>
  </si>
  <si>
    <t>600/</t>
  </si>
  <si>
    <t>fighting between spouses until his wife died.</t>
  </si>
  <si>
    <t>because people have different preferences and needs in the community</t>
  </si>
  <si>
    <t>she has been able to build a house and is now living comfortably</t>
  </si>
  <si>
    <t>she prefers that all villages be considered as some neighbors were left out of the program but are also needy. if the organization can help poor children specifically on school fees.</t>
  </si>
  <si>
    <t>2014-03-27T13:11:40.318Z</t>
  </si>
  <si>
    <t>There are two men who received the money and were spending on other women. This forced their wives to leave them. One is called Martin</t>
  </si>
  <si>
    <t>Paid school fees, built a new house.</t>
  </si>
  <si>
    <t>K2012134820</t>
  </si>
  <si>
    <t>2014-01-13T07:28:39.112Z</t>
  </si>
  <si>
    <t>She quotes an individual who has fully  cemented his house.</t>
  </si>
  <si>
    <t>People who ate the whole money.</t>
  </si>
  <si>
    <t>She feels that when given money she can spread it through different projects.</t>
  </si>
  <si>
    <t>She says she never feels the cold of rain and feels her life is fully transformed,</t>
  </si>
  <si>
    <t>She feels the organization are doing good and sould not tire.</t>
  </si>
  <si>
    <t>K2012134821</t>
  </si>
  <si>
    <t>K2012134822</t>
  </si>
  <si>
    <t>K2012134823</t>
  </si>
  <si>
    <t>K2012134824</t>
  </si>
  <si>
    <t>2014-01-13T06:41:45.179Z</t>
  </si>
  <si>
    <t>Manly persons who bought livestock out of the last bit are considered to have done good.</t>
  </si>
  <si>
    <t>There is a case of a man who used to money in enjoyment and fun.</t>
  </si>
  <si>
    <t>There is flexibity in the usage of the money.</t>
  </si>
  <si>
    <t>He can now tap rain water and has livestock out of the last funds.</t>
  </si>
  <si>
    <t>Should continue giving the transfers</t>
  </si>
  <si>
    <t>K2012134825</t>
  </si>
  <si>
    <t>K2012134827</t>
  </si>
  <si>
    <t>2014-01-13T07:05:51.147Z</t>
  </si>
  <si>
    <t>People who  have bought livestock</t>
  </si>
  <si>
    <t>When one gets cash they can make personal development steps.</t>
  </si>
  <si>
    <t>His business is growing up well and he is glad for that he now owns livestock.</t>
  </si>
  <si>
    <t>Reach out to more people.</t>
  </si>
  <si>
    <t>K2012134828</t>
  </si>
  <si>
    <t>2014-01-13T07:25:05.836Z</t>
  </si>
  <si>
    <t>This indivial plastered  the house and further paid dowry.</t>
  </si>
  <si>
    <t>He feels that the issuance of cash reduces chances of corruption.</t>
  </si>
  <si>
    <t>I managed to pay dowry and started a business for the wife.</t>
  </si>
  <si>
    <t>Continue helping other people.</t>
  </si>
  <si>
    <t>K2012135829</t>
  </si>
  <si>
    <t>2014-03-11T08:42:15.026Z</t>
  </si>
  <si>
    <t>He says the people who used the money in building small houses did not impress him.</t>
  </si>
  <si>
    <t>This is better as it will help more people in the community.</t>
  </si>
  <si>
    <t>He says that they have a good house and feels better about it.</t>
  </si>
  <si>
    <t>He believes that the transfer should be given to others from a different village.</t>
  </si>
  <si>
    <t>He is very greatful for what GD did.</t>
  </si>
  <si>
    <t>K2012135832</t>
  </si>
  <si>
    <t>2014-01-23T09:25:57.192Z</t>
  </si>
  <si>
    <t>Opening up business would hep them grow in future even if the transfer stops.</t>
  </si>
  <si>
    <t>Taking alcohol and involving oneself in extra marital affairs</t>
  </si>
  <si>
    <t>Everybody will be able to get help without biasness.</t>
  </si>
  <si>
    <t>Has proper housing, has a business now and cannot depend on someone.</t>
  </si>
  <si>
    <t>Help orphans go to school and input life skills in them</t>
  </si>
  <si>
    <t>K2012135833</t>
  </si>
  <si>
    <t>2014-01-13T08:12:49.285Z</t>
  </si>
  <si>
    <t>He shelter is the most important, kand thus feels they did to furnish their houses.</t>
  </si>
  <si>
    <t>When its done to a community as awhole enmity avoided.</t>
  </si>
  <si>
    <t>Considering how he lived in the past he feels happy to have a propper shelter.</t>
  </si>
  <si>
    <t>Feels the whole community should be benefitting.</t>
  </si>
  <si>
    <t>K2012135834</t>
  </si>
  <si>
    <t>2014-01-27T07:25:46.310Z</t>
  </si>
  <si>
    <t>people have now built bigger houses that can house the whole family unlike previously where their children would sleep in neighbours houses</t>
  </si>
  <si>
    <t>reipient felt that he had different things had to do and he was able to fulfil his needs</t>
  </si>
  <si>
    <t>recipient was able to buy cows that will give him milk in the near future</t>
  </si>
  <si>
    <t>GD should do follow up so that they are able to establish the truth on how people spent the cash transfer</t>
  </si>
  <si>
    <t>K2012135835</t>
  </si>
  <si>
    <t>2014-01-27T07:31:14.013Z</t>
  </si>
  <si>
    <t>K2012135836</t>
  </si>
  <si>
    <t>2014-01-27T09:42:39.687Z</t>
  </si>
  <si>
    <t xml:space="preserve">Those who built houses made of iron sheet roofs can now live comfortably </t>
  </si>
  <si>
    <t>recipient was able to use as he wanted and had planned</t>
  </si>
  <si>
    <t>recipient was able to build an iron roofed house that is not leaking</t>
  </si>
  <si>
    <t xml:space="preserve">GD should make the tranfers to be monthly so that they may receive transfers for a longer time duration </t>
  </si>
  <si>
    <t>K2012135837</t>
  </si>
  <si>
    <t>2014-01-27T09:59:44.734Z</t>
  </si>
  <si>
    <t>those who built houses made of iron sheets can now live roofs that are not leaking</t>
  </si>
  <si>
    <t>recipient was able was able to choose how to spend the money</t>
  </si>
  <si>
    <t>recipient was able to buy cows that she has kept as an investment</t>
  </si>
  <si>
    <t>GD should be able to to expand to other villages so that everyone can benefit from the program</t>
  </si>
  <si>
    <t>K2012135839</t>
  </si>
  <si>
    <t>2014-01-28T06:29:48.187Z</t>
  </si>
  <si>
    <t>those who built houses can now live under iron roofed houses that are not leaking</t>
  </si>
  <si>
    <t>those who bought cows as an investment yet their cows will die in the process</t>
  </si>
  <si>
    <t>recipient needs changed with time and therefore he was able to buy so many things</t>
  </si>
  <si>
    <t>recipient was able  to build a house that made of iron sheets that is not leaking</t>
  </si>
  <si>
    <t>GD should help poor people in other villages so that the whole village can benefit</t>
  </si>
  <si>
    <t>K2012135840</t>
  </si>
  <si>
    <t>2014-03-19T08:15:24.960Z</t>
  </si>
  <si>
    <t>30min, on a motorbike</t>
  </si>
  <si>
    <t>30min, trecking</t>
  </si>
  <si>
    <t>she feels that those who have used it on building houses have spent it wiser than others</t>
  </si>
  <si>
    <t>co-wife</t>
  </si>
  <si>
    <t>those who never received the transfer are complaining</t>
  </si>
  <si>
    <t>because people have different needs and one would spend money differently</t>
  </si>
  <si>
    <t>because she has been able to build a better house and buy other household items</t>
  </si>
  <si>
    <t>the transfer should not be stopped and GD should continue providing the transfer</t>
  </si>
  <si>
    <t>i spoke to the recipient's wife and she was not so certain on the exact amount her husband withdrew fro m-pesa.</t>
  </si>
  <si>
    <t>2014-03-26T09:33:59.230Z</t>
  </si>
  <si>
    <t>Plastered her floor, bought bed and mattress and utensils.</t>
  </si>
  <si>
    <t>K2012135841</t>
  </si>
  <si>
    <t>2014-01-27T11:37:46.616Z</t>
  </si>
  <si>
    <t>those who started a business can now get an extra income</t>
  </si>
  <si>
    <t xml:space="preserve">those who spent it on </t>
  </si>
  <si>
    <t>recipient was able to choose how to spend the cash tranfer</t>
  </si>
  <si>
    <t>recipient  was able to build an iron roofed  house that is not leaking</t>
  </si>
  <si>
    <t>GD should do  follow up so that they establish how recipients have spent their cash transfer</t>
  </si>
  <si>
    <t>K2012135842</t>
  </si>
  <si>
    <t>2014-03-11T07:28:00.686Z</t>
  </si>
  <si>
    <t>She says the person who used the money in building and later bought livestock.</t>
  </si>
  <si>
    <t xml:space="preserve">She says money is better as different people have different </t>
  </si>
  <si>
    <t>She says she has reduced stress and has a good house making her life better.</t>
  </si>
  <si>
    <t>She believes that GD should move to other villages to also help them with the transfer to make there lives better.</t>
  </si>
  <si>
    <t>K2012135843</t>
  </si>
  <si>
    <t>2014-03-11T08:03:38.976Z</t>
  </si>
  <si>
    <t>She says the person who used the money in building, plastering the house impressed.</t>
  </si>
  <si>
    <t>She says the services are better as it will help many people and future generations.</t>
  </si>
  <si>
    <t>She says her life is better as she has a house that is fully cemented.</t>
  </si>
  <si>
    <t>She says that GD should continue providing the transfer and also expand to other villages.</t>
  </si>
  <si>
    <t>K2012135844</t>
  </si>
  <si>
    <t>2014-03-25T14:06:21.144Z</t>
  </si>
  <si>
    <t>livestock, because livestock is a big investment which can even help in school fees later</t>
  </si>
  <si>
    <t>those who have used it for drinking because they have wasted the money</t>
  </si>
  <si>
    <t>because people are different and would spend money differently and even managing something which belongs to the entire community id hard</t>
  </si>
  <si>
    <t>because he has invested in livestock which is a long term investment and will later help him in paying his children's school fees</t>
  </si>
  <si>
    <t xml:space="preserve">if GD can follow-up closely on what people have done with the money because some recipients have wasted the money and if possible gd should help those whom have not received the transfer so that their lives can also change for the better </t>
  </si>
  <si>
    <t>not sure of the exact amount he withdrew from m-pesa because he withdrew 39,000 and some hundreds</t>
  </si>
  <si>
    <t>K2012135845</t>
  </si>
  <si>
    <t>2014-01-27T12:52:58.211Z</t>
  </si>
  <si>
    <t>those who built houses can now live comfortably under roofs that are not leaking made of iron sheets</t>
  </si>
  <si>
    <t>recipient was able to choose and plan how to spend the money</t>
  </si>
  <si>
    <t>recipient was able to start a start a business of weaving door mats that earns him an extra income</t>
  </si>
  <si>
    <t xml:space="preserve">GD should help the youths with money so that  they can start up businesses  </t>
  </si>
  <si>
    <t>K2012135846</t>
  </si>
  <si>
    <t>2014-03-19T09:15:39.481Z</t>
  </si>
  <si>
    <t>50min</t>
  </si>
  <si>
    <t>30min on a bicycle</t>
  </si>
  <si>
    <t>he likes those who spent it on building</t>
  </si>
  <si>
    <t>someone got the transfer and spent most of it on drinking</t>
  </si>
  <si>
    <t>village elder</t>
  </si>
  <si>
    <t>some of those who were never taken into the program, complaining that the village elder had some influence on who was to be taken into the program</t>
  </si>
  <si>
    <t>because people have different needs and even maintaining a community thing is heard in most cases</t>
  </si>
  <si>
    <t xml:space="preserve">he has been able to build house </t>
  </si>
  <si>
    <t>the organization should also be able to closely follow up on how people use this transfer.</t>
  </si>
  <si>
    <t>he has received transfers twice and is scheduled to receive his third transfer in april.</t>
  </si>
  <si>
    <t>2014-03-28T08:00:18.923Z</t>
  </si>
  <si>
    <t>Built a new house.</t>
  </si>
  <si>
    <t>K2012135847</t>
  </si>
  <si>
    <t>2014-01-27T13:18:41.001Z</t>
  </si>
  <si>
    <t>those who bought cows will use it as an investment</t>
  </si>
  <si>
    <t>those who bought food will have nothing to show off the money they were given</t>
  </si>
  <si>
    <t>those who are ineligible and live in mabati houses are complaining that our criteria unfair</t>
  </si>
  <si>
    <t>recipient was able to spend the money as she wished</t>
  </si>
  <si>
    <t>recipient is happy because she can now harvest rain water from iron roofed house that she has since built</t>
  </si>
  <si>
    <t>GD should make transfers larger so that they may be able to do bigger things at ago</t>
  </si>
  <si>
    <t>K2012135848</t>
  </si>
  <si>
    <t>2014-03-11T06:41:11.542Z</t>
  </si>
  <si>
    <t>She prefers cash as she can use it on several things that are important in her life.</t>
  </si>
  <si>
    <t>She says her life is better as she has a house.</t>
  </si>
  <si>
    <t>She is very greatful for the transfer.</t>
  </si>
  <si>
    <t>K2012135849</t>
  </si>
  <si>
    <t>2014-01-28T06:56:25.243Z</t>
  </si>
  <si>
    <t xml:space="preserve">those who built houses that have floors cemented </t>
  </si>
  <si>
    <t>recipient was able to use his knowlegde to plan on how to spend the cash transfer</t>
  </si>
  <si>
    <t>recipient was able to buy cows that he gets milk from everyday</t>
  </si>
  <si>
    <t>GD should continue providing transfers so that they are able to to buy water tanks since water is a problem</t>
  </si>
  <si>
    <t>K2012135850</t>
  </si>
  <si>
    <t>2014-01-27T13:55:35.235Z</t>
  </si>
  <si>
    <t>those who built houses can now live in houses that are made of iron sheets and are not leaking</t>
  </si>
  <si>
    <t>those who paid dowry yet they lived in thatched houses wasted it</t>
  </si>
  <si>
    <t>those ineligible in houses made of iron sheets are complaining that our criteria was unfair</t>
  </si>
  <si>
    <t>recipient was able to choose how to spend the cash transfer</t>
  </si>
  <si>
    <t>recipient was able to do alot with the money that was sent</t>
  </si>
  <si>
    <t>GD continue providing cash transfer so that they may be able to buy things that they were unable to buy like cows</t>
  </si>
  <si>
    <t>K2012135852</t>
  </si>
  <si>
    <t>2014-01-27T14:12:09.871Z</t>
  </si>
  <si>
    <t>recipient was able to choose and to plan how to spend the money</t>
  </si>
  <si>
    <t>recipient was able to build a house made of iron sheets that is not leaking which she was unable to built being that she was a widow and poor</t>
  </si>
  <si>
    <t>GD should should help those in mabati houses so that everyone in the village can benefit from the program</t>
  </si>
  <si>
    <t>K2012135853</t>
  </si>
  <si>
    <t>2014-01-27T14:32:41.310Z</t>
  </si>
  <si>
    <t>those who bought land will have a place where they can build a house</t>
  </si>
  <si>
    <t>aunty</t>
  </si>
  <si>
    <t>those inegible and live in mabati houses are complaining that the village guide influenced things in a bad way. they also say that</t>
  </si>
  <si>
    <t>recipients had planned to do various things at ago</t>
  </si>
  <si>
    <t>recipient was able to build a house made of mabati that is not leaking</t>
  </si>
  <si>
    <t>GD should help those in mabati houses so that they may repair their houses</t>
  </si>
  <si>
    <t>K2012135854</t>
  </si>
  <si>
    <t>K2012135855</t>
  </si>
  <si>
    <t>2014-03-20T10:08:26.438Z</t>
  </si>
  <si>
    <t>10min, on a motorbike</t>
  </si>
  <si>
    <t>5min</t>
  </si>
  <si>
    <t>building, because they were able to move from their small and leaking houses to better houses</t>
  </si>
  <si>
    <t>those who started business but later the the business failled</t>
  </si>
  <si>
    <t>friends</t>
  </si>
  <si>
    <t>some of those who were taken into the program but dropped at some point complaining. some of those who were never staying at home but heard of program and came back home and settled in their grandmother's house but were not considered. some recipient complaining after her house getting burnt down that the money is evil</t>
  </si>
  <si>
    <t>an argument arose in a neighboring household when the husband who is the recipient borrowed someone the transfer and the person could not pay back. they then argued over it</t>
  </si>
  <si>
    <t>because some people have not used it wisely</t>
  </si>
  <si>
    <t>because he has been able to build a better house and also has some livestock from the transfer</t>
  </si>
  <si>
    <t>GD should be able to follow up on the transfer, and even buy specific things to those whom we see that cannot spend the money wisely.</t>
  </si>
  <si>
    <t>he has not received his final transfer and is scheduled to be sent in april.</t>
  </si>
  <si>
    <t>K2012135856</t>
  </si>
  <si>
    <t>2014-03-10T14:49:16.536Z</t>
  </si>
  <si>
    <t xml:space="preserve">Building houses because it provides a safe and  good shelter for the family members </t>
  </si>
  <si>
    <t>Because when given money one is able to sort out his or her own priority and at the end of the day feel okay</t>
  </si>
  <si>
    <t>The recipient used to stay in a grass thatched house and is planning to build an iron-roofed house which she thinks will be very safe indeed</t>
  </si>
  <si>
    <t>To continue giving the cash to other villages who are needy so as to experience the same change we did receive when we were attended to. The recipient is also asking us to continue giving rthem more cash</t>
  </si>
  <si>
    <t>K2012135857</t>
  </si>
  <si>
    <t>2014-03-20T09:15:44.071Z</t>
  </si>
  <si>
    <t>building, because most people now leave comfortably</t>
  </si>
  <si>
    <t>those who have used it for drinking</t>
  </si>
  <si>
    <t>brother-in-law</t>
  </si>
  <si>
    <t>those who were eliminated from the program at some point complaining</t>
  </si>
  <si>
    <t>because by sending to people money and spending it own their own gives people many chances and space to spend it wisely</t>
  </si>
  <si>
    <t>she has a plan for building and has saved for having a better house and this gives her peace.</t>
  </si>
  <si>
    <t>has not received her third transfer but its scheduled for april. we talked about the second transfer</t>
  </si>
  <si>
    <t>K2012135858</t>
  </si>
  <si>
    <t>2014-01-28T09:25:33.014Z</t>
  </si>
  <si>
    <t>those who built houses that are made of iron sheets that are not leaking can now live comfortable</t>
  </si>
  <si>
    <t>womens group</t>
  </si>
  <si>
    <t>recipient was able to buy a cow that wil in future help them from the by products that  they will get from it like milk</t>
  </si>
  <si>
    <t xml:space="preserve">GD should build a dispensary that will help the whole village </t>
  </si>
  <si>
    <t>K2012135859</t>
  </si>
  <si>
    <t>2014-01-28T09:04:39.148Z</t>
  </si>
  <si>
    <t>recipient  was able to spend the money as she wanted</t>
  </si>
  <si>
    <t>recipient was able to buy a piece of land that she will be able to use for building</t>
  </si>
  <si>
    <t xml:space="preserve">GD should continue providing cash transfers so that recipients may be able  to do the things that they were unable to do like buying seats </t>
  </si>
  <si>
    <t>K2012135860</t>
  </si>
  <si>
    <t>2014-01-28T08:43:46.570Z</t>
  </si>
  <si>
    <t>those who started a business can now earn an extra income</t>
  </si>
  <si>
    <t>recipient was able to budget according to his needs</t>
  </si>
  <si>
    <t>recipient was able to start a business of selling maize that earns him an extra income</t>
  </si>
  <si>
    <t>GD should help those in mabati houses because some of them are also poor although they live in houses made of mabati</t>
  </si>
  <si>
    <t>K2012135861</t>
  </si>
  <si>
    <t>2014-03-10T13:52:24.337Z</t>
  </si>
  <si>
    <t>He says services are better as it will benefit more people in the community.</t>
  </si>
  <si>
    <t>He says he has a good house and can get food for his children.</t>
  </si>
  <si>
    <t>He says that GD should continue providing this transfer.</t>
  </si>
  <si>
    <t>Thanks GD for the transfer.</t>
  </si>
  <si>
    <t>K2012135863</t>
  </si>
  <si>
    <t>2014-03-20T08:40:09.534Z</t>
  </si>
  <si>
    <t>building, because those who had small houses are now living in big houses and can even now collect rain water when it rains</t>
  </si>
  <si>
    <t>brother-in-law, sister-in-law</t>
  </si>
  <si>
    <t>because people have different needs and preferences and would spend money differently when given the money</t>
  </si>
  <si>
    <t>because she was able to build a better house as before she lived in a small leaking room and life was unbearable</t>
  </si>
  <si>
    <t>GD extend its services to others who have not been helped so that their lives can also change to the better</t>
  </si>
  <si>
    <t>K2012135864</t>
  </si>
  <si>
    <t>K2012135866</t>
  </si>
  <si>
    <t>2014-01-28T08:13:59.884Z</t>
  </si>
  <si>
    <t xml:space="preserve">those who built houses can now live under roofs made of iron sheets that are not leaking </t>
  </si>
  <si>
    <t>recipient was able to build iron roofed house that is not leaking</t>
  </si>
  <si>
    <t>GD should build houses for those who were left out in their village because housing is a basic need</t>
  </si>
  <si>
    <t>K2012135867</t>
  </si>
  <si>
    <t>2014-01-28T07:39:28.464Z</t>
  </si>
  <si>
    <t xml:space="preserve">GD should help other poor  in other villages so that they can also benefit </t>
  </si>
  <si>
    <t>K2012136868</t>
  </si>
  <si>
    <t>2014-03-21T06:41:49.249Z</t>
  </si>
  <si>
    <t>20MIN</t>
  </si>
  <si>
    <t>building, because they were able to build iron sheet roofed houses and has therefore given them easy time as they dont search for grass for roofing any more</t>
  </si>
  <si>
    <t>some have build small houses and wasted the rest of the transfer</t>
  </si>
  <si>
    <t>some of those who were never taken into the program complaining that the money is evil and their children's blood will be taken some day</t>
  </si>
  <si>
    <t>some households where their spouses wasted the money by doing something little and wasting the rest of the transfer</t>
  </si>
  <si>
    <t>because this will help the entire community and no one will be jealous of others as everyone will benefit</t>
  </si>
  <si>
    <t>she can now be considered as someone in the community as she now has a good house, has good chairs, a table and was even able to buy some livestock</t>
  </si>
  <si>
    <t>may be later GD go back to the community and build a hospital and even help those who never taken into the program</t>
  </si>
  <si>
    <t>the husband is the one who withdrew the money and she is not sure of how much he added to the transfer because the total amount do not sum up.</t>
  </si>
  <si>
    <t>K2012136869</t>
  </si>
  <si>
    <t>2013-12-17T13:04:35.040Z</t>
  </si>
  <si>
    <t>building the house</t>
  </si>
  <si>
    <t>money is easy to used and alway sastify human needs</t>
  </si>
  <si>
    <t>have managed to build the house</t>
  </si>
  <si>
    <t>yes they should continue providing to needy people</t>
  </si>
  <si>
    <t>K2012136870</t>
  </si>
  <si>
    <t>2013-12-17T13:18:49.542Z</t>
  </si>
  <si>
    <t>building the house and starting farm business</t>
  </si>
  <si>
    <t xml:space="preserve">currently stating in a good house which is not leaking </t>
  </si>
  <si>
    <t>keep sending money</t>
  </si>
  <si>
    <t>K2012136871</t>
  </si>
  <si>
    <t>2013-12-17T13:36:25.144Z</t>
  </si>
  <si>
    <t>building house, starting business</t>
  </si>
  <si>
    <t>adding more wife using the transfer</t>
  </si>
  <si>
    <t>starting farm business</t>
  </si>
  <si>
    <t>atleast one can buy what he or she feels is good</t>
  </si>
  <si>
    <t>i'm staying in a good house with children and everyone is happy</t>
  </si>
  <si>
    <t>Gd should extent to other areas and help people</t>
  </si>
  <si>
    <t>K2012136872</t>
  </si>
  <si>
    <t>2013-12-18T10:03:40.061Z</t>
  </si>
  <si>
    <t>building house</t>
  </si>
  <si>
    <t>cash is not builky and you can simply break it and buy anything good you may like</t>
  </si>
  <si>
    <t>although she has not  build the house but planning to do so and this will change her life</t>
  </si>
  <si>
    <t>keep sending money to poor household</t>
  </si>
  <si>
    <t>K2012136873</t>
  </si>
  <si>
    <t>2014-01-23T09:58:31.854Z</t>
  </si>
  <si>
    <t>because many people were suffering due to lack of good houses but GD enable them to build houses</t>
  </si>
  <si>
    <t>that GD was very choosy thats why they didn't recieved transfer</t>
  </si>
  <si>
    <t>she can used the cash to solved his minor problems without one notice</t>
  </si>
  <si>
    <t>managed to buy house materials and households items</t>
  </si>
  <si>
    <t>GD to continue supporting poor household through cash transfer</t>
  </si>
  <si>
    <t>K2012136875</t>
  </si>
  <si>
    <t>2013-12-18T11:48:41.894Z</t>
  </si>
  <si>
    <t>someone who bought cow</t>
  </si>
  <si>
    <t>he can buy what he as already plan with cash</t>
  </si>
  <si>
    <t>he planning to buld a house</t>
  </si>
  <si>
    <t xml:space="preserve">GD to continue providing transfer to people </t>
  </si>
  <si>
    <t>K2012136876</t>
  </si>
  <si>
    <t>2013-12-18T12:06:06.988Z</t>
  </si>
  <si>
    <t xml:space="preserve">is easy to use </t>
  </si>
  <si>
    <t>build the house the rest he save for future emergency</t>
  </si>
  <si>
    <t>keep sending us more money</t>
  </si>
  <si>
    <t>K2012136877</t>
  </si>
  <si>
    <t>2013-12-18T13:06:21.914Z</t>
  </si>
  <si>
    <t>cementing floor</t>
  </si>
  <si>
    <t>you can easily solve your problem with the cash</t>
  </si>
  <si>
    <t>was staying in thatched house but currently staying in iron roof house which is not leaking</t>
  </si>
  <si>
    <t>increased the transfer and help many people</t>
  </si>
  <si>
    <t>K2012136878</t>
  </si>
  <si>
    <t>2013-12-18T13:33:19.405Z</t>
  </si>
  <si>
    <t>you easily negotiate with the seller</t>
  </si>
  <si>
    <t>he was in the thatched house but currently in the iron roof house with cemented floor plus furniture</t>
  </si>
  <si>
    <t>keep sending money to particular people</t>
  </si>
  <si>
    <t>K2012136879</t>
  </si>
  <si>
    <t>2014-03-20T08:17:17.270Z</t>
  </si>
  <si>
    <t>building, because it has brought peace in many households and it needed a lot for building</t>
  </si>
  <si>
    <t>brother, and sister-in-law</t>
  </si>
  <si>
    <t>those who were never taken into the program complaining</t>
  </si>
  <si>
    <t>because people would use money differently when given the opportunity</t>
  </si>
  <si>
    <t>he has been able to build a better house, pay her child's school fees.</t>
  </si>
  <si>
    <t>if GD can provide some other things to the community such as water source, roads.</t>
  </si>
  <si>
    <t xml:space="preserve">the wife has been sick and therefore never contributed in terms of decision making on how to use the transfer. </t>
  </si>
  <si>
    <t>K2012136880</t>
  </si>
  <si>
    <t>2014-01-23T11:35:54.273Z</t>
  </si>
  <si>
    <t>once you have received money you can spend it wisely</t>
  </si>
  <si>
    <t>she can collect rain water for drinking and everyone sleep without worry due to iron roof house</t>
  </si>
  <si>
    <t>GD to keep supporting people through  cash transfer</t>
  </si>
  <si>
    <t>K2012136881</t>
  </si>
  <si>
    <t>2014-01-10T08:35:41.194Z</t>
  </si>
  <si>
    <t>majority of people build the house</t>
  </si>
  <si>
    <t>why did GD skipped some households</t>
  </si>
  <si>
    <t>you can use money to start business in any place</t>
  </si>
  <si>
    <t>build the iron roof house and he also bought a small piece of land</t>
  </si>
  <si>
    <t>GD should continue sending transfer to other place too</t>
  </si>
  <si>
    <t>K2012136882</t>
  </si>
  <si>
    <t>2014-01-09T07:59:11.269Z</t>
  </si>
  <si>
    <t>money has so many used</t>
  </si>
  <si>
    <t>bought livestock, build the house and pay school fees to children</t>
  </si>
  <si>
    <t>GD to sending more money</t>
  </si>
  <si>
    <t>K2012136883</t>
  </si>
  <si>
    <t>2014-02-05T09:47:41.470Z</t>
  </si>
  <si>
    <t>cash is easy to used especially if you had to fixed a problem</t>
  </si>
  <si>
    <t>managed to build the iron roof house</t>
  </si>
  <si>
    <t>GD to sending money to poor households</t>
  </si>
  <si>
    <t>K2012136884</t>
  </si>
  <si>
    <t>2014-03-19T09:48:32.803Z</t>
  </si>
  <si>
    <t>27/-</t>
  </si>
  <si>
    <t>25min</t>
  </si>
  <si>
    <t>those who have used the transfer to do plastering because this has saved most women on time for smearing the house</t>
  </si>
  <si>
    <t>some people who never received the transfer complaining that those who received the transfer will through their children's blood taken awy</t>
  </si>
  <si>
    <t>because people have different problems and different people would use the transfer differently and maintaining a community thing is heard</t>
  </si>
  <si>
    <t>he now has a good house and also has a motorbike so he can transport his vegetables easily to the market.</t>
  </si>
  <si>
    <t>the organization should not listen to what other people say in the village. for example, may be one might still someone's phone call the organization and say something which the recipient never said. and also do a follow up on how people use the transfer.</t>
  </si>
  <si>
    <t>2014-03-27T13:01:33.239Z</t>
  </si>
  <si>
    <t>Bought cement, motorbike and two goats</t>
  </si>
  <si>
    <t>K2012136885</t>
  </si>
  <si>
    <t>2014-01-09T07:38:08.173Z</t>
  </si>
  <si>
    <t>some people haven't receive money because they lack ID</t>
  </si>
  <si>
    <t>money can be easily misused than goods</t>
  </si>
  <si>
    <t>GD has  enable her to build the house</t>
  </si>
  <si>
    <t>GD to keep sending money to many people</t>
  </si>
  <si>
    <t>K2012136886</t>
  </si>
  <si>
    <t>K2012136887</t>
  </si>
  <si>
    <t>2014-03-10T13:05:59.546Z</t>
  </si>
  <si>
    <t>He says the people who used the money building impressed him.</t>
  </si>
  <si>
    <t>He says that money is better as many people have different options that they need to do with money.</t>
  </si>
  <si>
    <t>He says his life is better as he was able to get livestock that he uses in farming making it easy to do farming.</t>
  </si>
  <si>
    <t>No feedback.</t>
  </si>
  <si>
    <t>2014-03-27T14:16:20.201Z</t>
  </si>
  <si>
    <t>Bought 3 cows.</t>
  </si>
  <si>
    <t>K2012136888</t>
  </si>
  <si>
    <t>2014-03-19T10:14:36.463Z</t>
  </si>
  <si>
    <t>45min</t>
  </si>
  <si>
    <t>those who have spent it on building have used it much more wiser because this has improved their lives.</t>
  </si>
  <si>
    <t>mother-in-law</t>
  </si>
  <si>
    <t>because by this everyone will benefit and no one in the community will be jealous about another</t>
  </si>
  <si>
    <t>she has been able improve her life and even build a better house</t>
  </si>
  <si>
    <t>suggesting that if it can be possible for GD to go back and give transfer to those who never received it for people to be equal in the community.</t>
  </si>
  <si>
    <t>K2012136889</t>
  </si>
  <si>
    <t>2014-03-10T08:01:28.367Z</t>
  </si>
  <si>
    <t>He says the people who used the money in building.</t>
  </si>
  <si>
    <t>He says money is better as some urgent things might come up that needs urgent money hence money is better.</t>
  </si>
  <si>
    <t xml:space="preserve">He says he was able to pay school fees for his son and believes in future the son will be able to help them. </t>
  </si>
  <si>
    <t>He says that GD should continue providing this transfer as they believe they still need it.</t>
  </si>
  <si>
    <t>K2012136890</t>
  </si>
  <si>
    <t>2014-01-24T07:54:26.465Z</t>
  </si>
  <si>
    <t>building/farm business/livestock rearing</t>
  </si>
  <si>
    <t>he can used money to invest somewhere</t>
  </si>
  <si>
    <t xml:space="preserve">building the house </t>
  </si>
  <si>
    <t>keep sending transfer to other places as well</t>
  </si>
  <si>
    <t>K2012136891</t>
  </si>
  <si>
    <t>2014-01-09T07:07:05.475Z</t>
  </si>
  <si>
    <t>people who build the house and paying school fees to children</t>
  </si>
  <si>
    <t>1000+1000+9960+4000</t>
  </si>
  <si>
    <t>money can be used  everywhere and it is a good mode of exchange</t>
  </si>
  <si>
    <t>was staying in a leaking house but GD uplifted her thus her life as changed fully</t>
  </si>
  <si>
    <t>GD should continue helping them through this cash transfer</t>
  </si>
  <si>
    <t>K2012136892</t>
  </si>
  <si>
    <t>2014-01-09T06:39:45.562Z</t>
  </si>
  <si>
    <t>those who bought livestock and build the house</t>
  </si>
  <si>
    <t xml:space="preserve">money can be used to buy anything good </t>
  </si>
  <si>
    <t>managed to buy livestock and build a bigger house for the whole family</t>
  </si>
  <si>
    <t>GD to continue helping them through cash transfer</t>
  </si>
  <si>
    <t>K2012136893</t>
  </si>
  <si>
    <t>2014-01-08T14:00:12.727Z</t>
  </si>
  <si>
    <t>you can spend money in what you may like without limitation</t>
  </si>
  <si>
    <t>i didn't know that i would build the house at one point but with GD everything was okey</t>
  </si>
  <si>
    <t>keep helping people with problems</t>
  </si>
  <si>
    <t>K2012136894</t>
  </si>
  <si>
    <t>2014-01-08T13:11:54.760Z</t>
  </si>
  <si>
    <t>you can buy what you like with the money</t>
  </si>
  <si>
    <t>managed to build the house and she also bought a livestock</t>
  </si>
  <si>
    <t xml:space="preserve">keep supporting us </t>
  </si>
  <si>
    <t>K2012136895</t>
  </si>
  <si>
    <t>K2012136896</t>
  </si>
  <si>
    <t>2014-01-08T12:57:58.215Z</t>
  </si>
  <si>
    <t>paying school fees for children, building house</t>
  </si>
  <si>
    <t>some people were skipped during enroilment</t>
  </si>
  <si>
    <t xml:space="preserve">money is not builky thus you can carry it anywhere and spend it in anything you like </t>
  </si>
  <si>
    <t>build the house which can accomandate the all family</t>
  </si>
  <si>
    <t>GD should continue providing transfer to many people</t>
  </si>
  <si>
    <t>K2012136897</t>
  </si>
  <si>
    <t>K2012136898</t>
  </si>
  <si>
    <t>2014-03-19T13:08:04.019Z</t>
  </si>
  <si>
    <t>because those who bad houses were able to build good houses and now leave under better conditions</t>
  </si>
  <si>
    <t>a neighbour who was left out the program complaining because she was also eligible but was eliminated from the program at some point</t>
  </si>
  <si>
    <t xml:space="preserve">because people have different needs and preferences. </t>
  </si>
  <si>
    <t>she has been able to build a better house and is now living under better conditions</t>
  </si>
  <si>
    <t>she suggests that if GD can continue providing transfers to those who had received and even to those who were left out.</t>
  </si>
  <si>
    <t>K2012136899</t>
  </si>
  <si>
    <t>2014-01-10T09:32:02.577Z</t>
  </si>
  <si>
    <t>those who buy livestocks</t>
  </si>
  <si>
    <t>you can used money to buy land elsewhere</t>
  </si>
  <si>
    <t>build the house and buy two livestocks</t>
  </si>
  <si>
    <t>keep helping people in other places too</t>
  </si>
  <si>
    <t>K2012136900</t>
  </si>
  <si>
    <t>2014-01-08T11:55:38.738Z</t>
  </si>
  <si>
    <t>you can easily buy something good when you have money</t>
  </si>
  <si>
    <t>he didn't have the house but currently staying in a good house</t>
  </si>
  <si>
    <t>keep sending more money to many people in order to change the life of poor people</t>
  </si>
  <si>
    <t>K2012136901</t>
  </si>
  <si>
    <t>2014-02-05T08:52:47.005Z</t>
  </si>
  <si>
    <t>you can easily divide money in order to buy what you are lacking at the moment</t>
  </si>
  <si>
    <t>GD as enable her to build the house</t>
  </si>
  <si>
    <t xml:space="preserve">thanks alot to GD  and continue sending transfer </t>
  </si>
  <si>
    <t>K2012136902</t>
  </si>
  <si>
    <t>2014-01-08T10:02:13.786Z</t>
  </si>
  <si>
    <t>starting business and building house</t>
  </si>
  <si>
    <t xml:space="preserve">you can used it  but so money things that one can like </t>
  </si>
  <si>
    <t>used to stay in a thatched house which was leaking but currently staying in a iron roof house</t>
  </si>
  <si>
    <t>God bless GD sothat they can continue supporting poor people</t>
  </si>
  <si>
    <t>K2012136903</t>
  </si>
  <si>
    <t>2014-01-08T09:37:08.905Z</t>
  </si>
  <si>
    <t>plastering the whole house</t>
  </si>
  <si>
    <t>GD was bad and very unfair</t>
  </si>
  <si>
    <t>one can buy what he like without limitation</t>
  </si>
  <si>
    <t>used the money to pay hospital bill and also build the house</t>
  </si>
  <si>
    <t>this best way that money can reach the recipients and keep sending money to other poor households</t>
  </si>
  <si>
    <t>K2012136904</t>
  </si>
  <si>
    <t>2014-01-08T09:14:01.831Z</t>
  </si>
  <si>
    <t>building the house and starting business</t>
  </si>
  <si>
    <t>easy to carry and one can easily buy what he/she think is more or less important</t>
  </si>
  <si>
    <t>currently i'm staying in a bigger house and everybody is happy</t>
  </si>
  <si>
    <t>keep supporting poor people through cash transfer in other areas</t>
  </si>
  <si>
    <t>K2012136905</t>
  </si>
  <si>
    <t>2014-03-21T07:14:44.470Z</t>
  </si>
  <si>
    <t>business, because it was an investment and has changed their lives</t>
  </si>
  <si>
    <t>those who have used it for drinking alcohol</t>
  </si>
  <si>
    <t>20000/</t>
  </si>
  <si>
    <t>because people have needs needs and preferences and people would use money differently and have different priorities</t>
  </si>
  <si>
    <t>she now has a good house and also has a cow which gives her milk for her own family and also sells some</t>
  </si>
  <si>
    <t>GD should continue providing the money even to those who have not been helped so that their lives can also change and they can also benefit from the program and also extend to other villages.</t>
  </si>
  <si>
    <t>K2012136906</t>
  </si>
  <si>
    <t>2014-01-24T08:48:29.477Z</t>
  </si>
  <si>
    <t>building house and other start business</t>
  </si>
  <si>
    <t>you can used the money to educate children</t>
  </si>
  <si>
    <t>build the house which he dream for so many years</t>
  </si>
  <si>
    <t>keep helping people in other places</t>
  </si>
  <si>
    <t>K2012136907</t>
  </si>
  <si>
    <t>2014-01-24T09:09:40.916Z</t>
  </si>
  <si>
    <t>those who bought livestock and pay school</t>
  </si>
  <si>
    <t>she can spend money on what she has not done so far</t>
  </si>
  <si>
    <t>build the house and bought furniture</t>
  </si>
  <si>
    <t>GD to continue sending transfer in other places</t>
  </si>
  <si>
    <t>K2012136908</t>
  </si>
  <si>
    <t>2014-03-20T07:49:09.996Z</t>
  </si>
  <si>
    <t xml:space="preserve">30min </t>
  </si>
  <si>
    <t>building because their living conditions has changed and they now live happily</t>
  </si>
  <si>
    <t>because the wife prefered that she is the one to receive the transfer but he thought that she will misuse the money but later solved the difference</t>
  </si>
  <si>
    <t>because people have different ideas and needs and would also spend it wisely on their own and also maintaining something that belongs to the community is not very easy</t>
  </si>
  <si>
    <t>because he has been able to save for building a better house</t>
  </si>
  <si>
    <t>wishes that GD increases the transfer to continue helping other people and even those whom had been helped</t>
  </si>
  <si>
    <t>he had decided to save all the transfer for building a better house as he is still saving for the building and has not even bought the materials with the transfer.</t>
  </si>
  <si>
    <t>K2012136909</t>
  </si>
  <si>
    <t>2014-01-07T13:28:19.104Z</t>
  </si>
  <si>
    <t>building house paying school fees</t>
  </si>
  <si>
    <t>he can buy anything with cash and alway there is room for negotiating</t>
  </si>
  <si>
    <t>staying in good house with cemented flow</t>
  </si>
  <si>
    <t>keep sending money to poor households</t>
  </si>
  <si>
    <t>K2012136910</t>
  </si>
  <si>
    <t>K2012136911</t>
  </si>
  <si>
    <t>2014-01-07T12:09:21.407Z</t>
  </si>
  <si>
    <t>drinking alcohol with the money</t>
  </si>
  <si>
    <t>the item may not be priority of someone but money can</t>
  </si>
  <si>
    <t>currently staying in a cemented flow with iron roof on top</t>
  </si>
  <si>
    <t>GD should expand this programme to other area</t>
  </si>
  <si>
    <t>K2012136912</t>
  </si>
  <si>
    <t>2014-03-19T12:57:05.199Z</t>
  </si>
  <si>
    <t>she like most those who have used it on building because this makes even the organization feel that people have used it in a good way</t>
  </si>
  <si>
    <t>those who were never taken into the program complaining that they could al;so be considered</t>
  </si>
  <si>
    <t>because people have different preferences and needs and even maintaining a something which belongs to the community is a bit heard</t>
  </si>
  <si>
    <t>because she has been able to improve her living standards by even building a better house for her family</t>
  </si>
  <si>
    <t>if GD can be able to continue providing the transfer to those who received and even to those who never received the transfer as some of them also leave under very poor conditions</t>
  </si>
  <si>
    <t>K2012215119</t>
  </si>
  <si>
    <t>2014-02-16T07:16:38.235Z</t>
  </si>
  <si>
    <t>those who built houses made of iron sheet can live in houses that are not leaking</t>
  </si>
  <si>
    <t>those who bought cows for ploughing yet they lived in houses that are leaking wasted money</t>
  </si>
  <si>
    <t>those with semi permanent house with iron sheets and are ineligible are complainin that GD criteria was unfair</t>
  </si>
  <si>
    <t>recipients budget was too much and therefore GD could not be in a position to buy things according to her budget</t>
  </si>
  <si>
    <t>she now lives under a roof that is made of iron roof that is not leaking and has bought a matress and now sleeps comfortably</t>
  </si>
  <si>
    <t>GD should ensure that they help other poor household in other villages and she suggests that if GD can buy them a big water tank for the whole village to benefit</t>
  </si>
  <si>
    <t>K2012215120</t>
  </si>
  <si>
    <t>2014-02-15T19:21:13.030Z</t>
  </si>
  <si>
    <t>those who have built a house can now live in a house that is leaking</t>
  </si>
  <si>
    <t xml:space="preserve">one can be able to decide on what to do when given a chance </t>
  </si>
  <si>
    <t>She was able to bury her son peacefully and with dignity using the money that GD had sent her for funeral expenses</t>
  </si>
  <si>
    <t>K2012215121</t>
  </si>
  <si>
    <t>2014-03-19T11:50:35.230Z</t>
  </si>
  <si>
    <t xml:space="preserve">she like most those people who have used it on building because these people now lives in better conditions </t>
  </si>
  <si>
    <t>because people have different needs and therefore sending direct cash is better than others</t>
  </si>
  <si>
    <t>it has made the recipients livfe improved since she now has a better house, has a cow and was even able to pay school fees which she could not have done without this transfer</t>
  </si>
  <si>
    <t>GD should continue providing transfer both to those who had received it and even to those who were never taken into the program</t>
  </si>
  <si>
    <t>K2012215122</t>
  </si>
  <si>
    <t>2014-02-15T19:28:32.263Z</t>
  </si>
  <si>
    <t>those who bought furniture can host their visitors comfortable</t>
  </si>
  <si>
    <t>recipient can buy what she wants when she has moneyunlike if one is to buy her</t>
  </si>
  <si>
    <t>Recipient has now bought seats that has made her earn more respect from other villagers</t>
  </si>
  <si>
    <t>GD should help other poor people in other villages and to provide for recipients services that can benefit them</t>
  </si>
  <si>
    <t>K2012215123</t>
  </si>
  <si>
    <t>2014-02-15T19:42:43.422Z</t>
  </si>
  <si>
    <t>Those who bought livestock can use as an investment for future use</t>
  </si>
  <si>
    <t>Recipient was able to buy food that he once lacked because he was able to choose how to spend it</t>
  </si>
  <si>
    <t xml:space="preserve">Recipient was able to buy food that he once lacked </t>
  </si>
  <si>
    <t xml:space="preserve">GD should be able to help other poor people in other villages </t>
  </si>
  <si>
    <t>K2012215124</t>
  </si>
  <si>
    <t>2014-02-15T19:46:38.754Z</t>
  </si>
  <si>
    <t>those who started farm business will be able to get an income after the sale of the by prhoducts</t>
  </si>
  <si>
    <t>recipient says that it is easier to choose how to spend the cash transfer and to budget well</t>
  </si>
  <si>
    <t xml:space="preserve">the recipient was able to buy cows that helps in ploughing of their land </t>
  </si>
  <si>
    <t xml:space="preserve">the recipient would appreciate if GD can be able to send them more money  </t>
  </si>
  <si>
    <t>K2012215125</t>
  </si>
  <si>
    <t>K2012215126</t>
  </si>
  <si>
    <t>2014-01-07T06:48:06.713Z</t>
  </si>
  <si>
    <t>those who bought livestock can use it for ploughing</t>
  </si>
  <si>
    <t xml:space="preserve">recipient is able to choose what to do with the money and he is also able to buy a variety of items </t>
  </si>
  <si>
    <t>Recipient is able to eat well unlike before where he would even go hungry</t>
  </si>
  <si>
    <t>GD should continue providing money so as they are able to finish the small things that they had began</t>
  </si>
  <si>
    <t>K2012215127</t>
  </si>
  <si>
    <t>2014-02-15T19:55:25.599Z</t>
  </si>
  <si>
    <t>the recipient feels that those who bought food did a good thing because food is a basic need that is very important</t>
  </si>
  <si>
    <t>recipient is able to choose how to spend the money and thus she was able to buy different things at ago</t>
  </si>
  <si>
    <t>the recipient was able to buy household items and is now stress free</t>
  </si>
  <si>
    <t>GD should continue helping poor people in other villages</t>
  </si>
  <si>
    <t>K2012215128</t>
  </si>
  <si>
    <t>2014-03-10T07:31:59.612Z</t>
  </si>
  <si>
    <t>He says the person who used the livestock impressed him.</t>
  </si>
  <si>
    <t>He says that the people complaining are the people who had tinned houses and were not selected for the transfer.</t>
  </si>
  <si>
    <t>He services are better example hospital that they have to travel long distance so if it is around the better.</t>
  </si>
  <si>
    <t>He says his life is better as he has household items making his life better and has a new house and livestock making his life better.</t>
  </si>
  <si>
    <t>He says that GD should continue providing this transfer especially to them.</t>
  </si>
  <si>
    <t>He says that GD should continue providing this transfer and the donors should give up on doing good.</t>
  </si>
  <si>
    <t>K2012215129</t>
  </si>
  <si>
    <t>2014-02-15T20:04:24.779Z</t>
  </si>
  <si>
    <t>those who built a house and can now live in a house that is not leaking made of iron sheet</t>
  </si>
  <si>
    <t>Money gave the recipient the power to choose how to spend the cash transfer</t>
  </si>
  <si>
    <t xml:space="preserve">the recipient can now live in a big house made of iron sheet that she built unlike before where her children would sleep under the bed because the house was small </t>
  </si>
  <si>
    <t>K2012215130</t>
  </si>
  <si>
    <t>2014-03-10T06:34:35.281Z</t>
  </si>
  <si>
    <t>Has only received the first transfer. The lump-sum has not been sent.</t>
  </si>
  <si>
    <t>K2012215131</t>
  </si>
  <si>
    <t>2014-02-15T20:11:29.923Z</t>
  </si>
  <si>
    <t>those who bought livestock can be able to get and sell the by products like milk and get income from the sale</t>
  </si>
  <si>
    <t>recipient is able to make a choice on how to spend the cash transfer</t>
  </si>
  <si>
    <t>recipient was able to build a toilet that he once lacked</t>
  </si>
  <si>
    <t xml:space="preserve">GD should buy a water tank to serve the whole community and he is also thankful for GD </t>
  </si>
  <si>
    <t>K2012215132</t>
  </si>
  <si>
    <t>2014-02-15T20:15:41.700Z</t>
  </si>
  <si>
    <t>those who bought cows have an investment for the future and can sell it incase need arises</t>
  </si>
  <si>
    <t>those who bought alcohol and yet they live under leaking roof</t>
  </si>
  <si>
    <t>recipient can choose how to use the money as he wanted</t>
  </si>
  <si>
    <t>he was able to pay dowry and thus able to fulfil custom and traditions of luo culture</t>
  </si>
  <si>
    <t>GD should help other poor people in other households and he is thankful to GD's help</t>
  </si>
  <si>
    <t>K2012215133</t>
  </si>
  <si>
    <t>2014-03-20T07:16:41.805Z</t>
  </si>
  <si>
    <t>30min trecking</t>
  </si>
  <si>
    <t>those who have spent it on livestock because some are able to get milk, sell and earn a living</t>
  </si>
  <si>
    <t>because people have different preferences and needs and would spend it better on their own</t>
  </si>
  <si>
    <t>she has been able to buy a cow and this has even helped her in farming</t>
  </si>
  <si>
    <t>continue providing the transfer to those who had received and even to those who were never considered to also change their lives.</t>
  </si>
  <si>
    <t>she sent her son to withdraw the money and did not know the exact amount sent in m-pesa but was given 38,000 on hand and that is what she spentt</t>
  </si>
  <si>
    <t>K2012215134</t>
  </si>
  <si>
    <t>2014-02-15T20:22:45.148Z</t>
  </si>
  <si>
    <t>those who built a house that is not leaking made of iron sheet have now relaxed from the expense of buying grass to repair their thatched house</t>
  </si>
  <si>
    <t>those who saved their money and have not done anything tangible and yet it is evident that they have needs</t>
  </si>
  <si>
    <t>those who are living in semi permanent houses but with iron roofs but are not eligible</t>
  </si>
  <si>
    <t>everyone has different needs and knows what they want and therefore it is wise if one is given money so as to decide on her own how to spend it</t>
  </si>
  <si>
    <t>recipient was able to buy land that he once lacked</t>
  </si>
  <si>
    <t>GD should continue sending recipients more money so that they may complete projects that they had began e.g poultry farming,building of houses</t>
  </si>
  <si>
    <t>K2012215135</t>
  </si>
  <si>
    <t>2014-02-16T06:59:25.171Z</t>
  </si>
  <si>
    <t xml:space="preserve">those who bought cows can now get milk and feed their family well </t>
  </si>
  <si>
    <t>Elizabeth Adhiambo Dar</t>
  </si>
  <si>
    <t>Its unclear if the relative or the Mpesa</t>
  </si>
  <si>
    <t xml:space="preserve"> The recipient went to withdraw money from M pesa with her daughter who then gave her 31000 and so it is unclear whether the Mpesa agent or the daughter stole the extra money. The daughter stays in a village called Mbaga,next Mbaga high school. The Mpesa agent is at Siaya but she is not sure of the exact location</t>
  </si>
  <si>
    <t>recipient was able to fulfil the desire of her heart by spending the money as she had budgeted</t>
  </si>
  <si>
    <t>recipient is happy because she  now has household items like sofa seats that she once lacked</t>
  </si>
  <si>
    <t>Give Directly should continue providing the transfer so that  they are able to add what they still lack like medicine</t>
  </si>
  <si>
    <t>K2012215136</t>
  </si>
  <si>
    <t>2014-02-16T07:19:36.201Z</t>
  </si>
  <si>
    <t>those who bought motorbike are now able to make an extra income</t>
  </si>
  <si>
    <t>Those who saved their money have done nothing tangible yet it is evident that they are poor from their lifestyle</t>
  </si>
  <si>
    <t>he is able to buy various things at ago and to choose which ones to first buy</t>
  </si>
  <si>
    <t>recipient is able to feed well now that GD sent him money</t>
  </si>
  <si>
    <t>GD should continue providing transfer so that he can be able to open up a kiosk. He is also thankful for GD's help and urges them to help other poor people</t>
  </si>
  <si>
    <t>K2012215137</t>
  </si>
  <si>
    <t>2014-02-16T07:08:31.473Z</t>
  </si>
  <si>
    <t>those who paid school fees have invested in their children who in return will help them in future when they get employment</t>
  </si>
  <si>
    <t>recipient was able choose and buy what she had wanted</t>
  </si>
  <si>
    <t>Recipient was able to build a semi permanent house with roof made of iron sheets that is not leaking and has moved from her thatched house that was almost collapsing on her</t>
  </si>
  <si>
    <t>GD should provide help to those in semi permanent houses with roofs made of iron sheets so that they can repair their houses and to also start some small income generating businesses</t>
  </si>
  <si>
    <t>K2012215138</t>
  </si>
  <si>
    <t>2014-02-16T07:25:23.245Z</t>
  </si>
  <si>
    <t>those who bought livestock can sell their products and get an income</t>
  </si>
  <si>
    <t xml:space="preserve">recipient feels that he is able to budget on his own without anyone deciding for them </t>
  </si>
  <si>
    <t>Recipient now has household items like sofa sets that has made him happy and more comfortable</t>
  </si>
  <si>
    <t>GD should expand to other villages and help other poor people  and recipient is grateful for GD's help</t>
  </si>
  <si>
    <t>K2012215140</t>
  </si>
  <si>
    <t>2014-02-16T07:30:00.754Z</t>
  </si>
  <si>
    <t>those who bought cows can get an income by sale of their products like milk</t>
  </si>
  <si>
    <t>one is able to use it according to what he lacks most then later on fulfil other needs that are not that important</t>
  </si>
  <si>
    <t>The recipient now lives in a house that is not leaking</t>
  </si>
  <si>
    <t>GD should continue to provide transfers so that they can finish the projects  that they began like building.</t>
  </si>
  <si>
    <t>K2012215141</t>
  </si>
  <si>
    <t>2014-02-16T07:34:07.292Z</t>
  </si>
  <si>
    <t>those who built houses can now live under roof that are not leaking made of iron sheets</t>
  </si>
  <si>
    <t xml:space="preserve">those in semi permanent with roofs made of iron sheet and are ineligible are complaining that GD's method was unfair </t>
  </si>
  <si>
    <t>recipient feel that she is able to fulfil her needs starting with the most pressing needs</t>
  </si>
  <si>
    <t>recipient is happy because she was able to pay her childrens school fees with ease</t>
  </si>
  <si>
    <t>GD should empower recipients by starting for them income generating bussiness like small kiosks. Gd should also help other poor people in other villages</t>
  </si>
  <si>
    <t>K2012215142</t>
  </si>
  <si>
    <t>2014-02-16T07:38:06.884Z</t>
  </si>
  <si>
    <t>those who built houses can now relax since they lived under roofs that are not leaking</t>
  </si>
  <si>
    <t>recipient was able to choose how to spend the cash transfer and thus buying the exact things that he wanted</t>
  </si>
  <si>
    <t>recipient is happy because he was able to build a house made of iron sheet and his house is nolonger leaking</t>
  </si>
  <si>
    <t>GD should send them money so that they are able to do farming</t>
  </si>
  <si>
    <t>K2012215143</t>
  </si>
  <si>
    <t>K2012215144</t>
  </si>
  <si>
    <t>2014-01-07T12:15:36.020Z</t>
  </si>
  <si>
    <t>those who paid dowry can now be respected by their inlaws</t>
  </si>
  <si>
    <t xml:space="preserve">those who bought food will have nothing for future use </t>
  </si>
  <si>
    <t>recipient feels that  she has the power to choose what to do with the money</t>
  </si>
  <si>
    <t>recipient now has a house that is made of iron sheets and thus can be able to fetch rain water</t>
  </si>
  <si>
    <t>GD should look for a way of providing a big water tank that can help the whole village at large</t>
  </si>
  <si>
    <t>K2012215145</t>
  </si>
  <si>
    <t>2014-01-07T12:43:32.894Z</t>
  </si>
  <si>
    <t>those who bought ox phoughs can now farm with ease</t>
  </si>
  <si>
    <t>those who bought small household items wasted it because they did not buy things of value</t>
  </si>
  <si>
    <t>peoples need are different and therefore it is an individual who knows best what to do with the money</t>
  </si>
  <si>
    <t>Recipient feels less stressed because she lives in a house that is not leaking and people in the village now respects</t>
  </si>
  <si>
    <t>GD should expand to other additional villages and ensure that they send the money directly to the recipients so that they get the transfer rather than using a third party</t>
  </si>
  <si>
    <t>K2012215146</t>
  </si>
  <si>
    <t>2014-03-20T11:29:10.687Z</t>
  </si>
  <si>
    <t>those who used it for school fees on children because it is a long time investment</t>
  </si>
  <si>
    <t>those who it for drinking wasted the money</t>
  </si>
  <si>
    <t>those who were left out of the program coplaining</t>
  </si>
  <si>
    <t>because people have different needs and would spend money differently when they get money</t>
  </si>
  <si>
    <t>she has been able to start a cereal business which has made her earn a living</t>
  </si>
  <si>
    <t>if GD can be able to help orphans, widows and even pay school feels to those needy children who perform very well but lack school fees.</t>
  </si>
  <si>
    <t>K2012215147</t>
  </si>
  <si>
    <t>2014-03-07T14:15:02.668Z</t>
  </si>
  <si>
    <t>Those who built houses who stayed in leaking grass thatched huts to well built huts/houses</t>
  </si>
  <si>
    <t>when the recipient had to give that cash to her married daughter for the daughter to be able to survive with her husband.</t>
  </si>
  <si>
    <t>Still prefer to have received enough amount of money and would have bought the second hand motorbike to help facilitate his transport to his business place.</t>
  </si>
  <si>
    <t>After the neighbor had shared some amount with her married daughter, she went and spent all her cash and went asking her husband for some amount even after they shared equally and this caused an argument between them</t>
  </si>
  <si>
    <t>Because its easier to plan individually</t>
  </si>
  <si>
    <t>His life is better as he was able to build a house and is not being rained on as it was previously and that now he was able to buy the things he needed in his life.</t>
  </si>
  <si>
    <t>He says that GD should continue providing this transfer to others and where possible they should provide information on how to use this money.</t>
  </si>
  <si>
    <t>K2012215148</t>
  </si>
  <si>
    <t>2014-01-08T09:18:20.315Z</t>
  </si>
  <si>
    <t>people can now live under roofs that are not leaking now that they have built houses that iron sheets</t>
  </si>
  <si>
    <t>those who bought alcohol wasted the money because they still live under leaking roofs</t>
  </si>
  <si>
    <t>recipient feels that he knows where he lacks most and knows what to purchase</t>
  </si>
  <si>
    <t>recipient can get an income from a business that he has since started</t>
  </si>
  <si>
    <t>GD should continue sending them money so that they improve on the small businesses that people have already began</t>
  </si>
  <si>
    <t>K2012215149</t>
  </si>
  <si>
    <t>2014-01-08T09:43:27.173Z</t>
  </si>
  <si>
    <t>those who bought cows can have an investment in future</t>
  </si>
  <si>
    <t>recipient was able to buy this that she felt were most important</t>
  </si>
  <si>
    <t>Recipient was is able to live in a house that is not leaking unlike before where she lived in a thatched house</t>
  </si>
  <si>
    <t>ensure that other poor people benefit</t>
  </si>
  <si>
    <t>K2012215150</t>
  </si>
  <si>
    <t>2014-01-08T12:12:46.107Z</t>
  </si>
  <si>
    <t xml:space="preserve">those who built houses will live comfortably under roofs that are not leaking  </t>
  </si>
  <si>
    <t>those who bought alcohol will not have done anything usefull with their money</t>
  </si>
  <si>
    <t>recipients feels that she has a lot of needs and therefore money will help her buy various things by herself</t>
  </si>
  <si>
    <t xml:space="preserve">recipient was able to buy a plot of land which she has used to build n house on </t>
  </si>
  <si>
    <t xml:space="preserve">GD should sponsor children in this village inform of  school fees </t>
  </si>
  <si>
    <t>K2012215151</t>
  </si>
  <si>
    <t>2014-01-08T12:42:05.690Z</t>
  </si>
  <si>
    <t>those who bought cows have an investment</t>
  </si>
  <si>
    <t>peoples needs are different and it is only an individual who knows best</t>
  </si>
  <si>
    <t>Recipient has bought seats that helps him with visitors</t>
  </si>
  <si>
    <t>GD should continue to send them money so that they can buy other things that they lack like sofa sets</t>
  </si>
  <si>
    <t>K2012215152</t>
  </si>
  <si>
    <t>K2012215153</t>
  </si>
  <si>
    <t>2014-01-08T13:38:17.459Z</t>
  </si>
  <si>
    <t>those who bought livestock can use it as an investment</t>
  </si>
  <si>
    <t>those in permanent houses and are ineligible are complaining that GD criteria was unfair</t>
  </si>
  <si>
    <t xml:space="preserve">recipient can be able to buy everything that he wanted  </t>
  </si>
  <si>
    <t>Recipient has been able to buy seats and feels more happy</t>
  </si>
  <si>
    <t>GD should do follow ups so that people do not waste money that is sent</t>
  </si>
  <si>
    <t>2014-03-27T13:35:26.022Z</t>
  </si>
  <si>
    <t>Bought chairs, water tank, a cow and clothes.</t>
  </si>
  <si>
    <t>K2012217184</t>
  </si>
  <si>
    <t>2014-02-16T08:15:52.905Z</t>
  </si>
  <si>
    <t>people  who are building iron roofed houses; moving from thatched to iron roofed.</t>
  </si>
  <si>
    <t>Those who  are ineligible and are living in iron roofed houses think they should have been eligible because they also in the same village</t>
  </si>
  <si>
    <t>He will be able to buy several items that he need at home if he is given cash at ago</t>
  </si>
  <si>
    <t>Has a house made of iron sheets and  he is now comfortable and he can also harvest rain water which was impossible from his thatched house</t>
  </si>
  <si>
    <t xml:space="preserve">recipient is thankful and urges GD to help other poor people in other villages. Besides that the recipient also wants GD to rpovide him with a water tank </t>
  </si>
  <si>
    <t>K2012217185</t>
  </si>
  <si>
    <t>2014-02-16T08:24:01.372Z</t>
  </si>
  <si>
    <t>Building an iron roofed house that is not leaking. Buying of livestock which will help with the sale of by products like milk and farming which also earns them an extra income from the sale of the produce like maize</t>
  </si>
  <si>
    <t>recipient was able to buy food everyday with cash transfer which would be impossible to do so if someone else would be in the position of buying him what he wanted</t>
  </si>
  <si>
    <t>Recipient can buy food everyday unlike before. He now has  proper shelter made of iron sheet that is not leaking</t>
  </si>
  <si>
    <t>Recipient is thankful and urges GD to continue helping other poor people in other villages</t>
  </si>
  <si>
    <t>K2012217186</t>
  </si>
  <si>
    <t>2014-02-16T08:07:48.765Z</t>
  </si>
  <si>
    <t>Building better houses made of iron sheets that are not leaking  and buying livestock that they use as an investment</t>
  </si>
  <si>
    <t>Build a home</t>
  </si>
  <si>
    <t>Paid dowry for the son</t>
  </si>
  <si>
    <t>recipient that he can buy what he wants and when he needs it</t>
  </si>
  <si>
    <t>recipient has now a  bigger house and a cow and he will get milk from</t>
  </si>
  <si>
    <t>GD should go to the villages and improve there lives further by following up and seeing what recipients still lack</t>
  </si>
  <si>
    <t>K2012217187</t>
  </si>
  <si>
    <t>2014-02-16T08:32:34.096Z</t>
  </si>
  <si>
    <t>People who are plastering houses made of iron sheets that are not leaking, opening up business  which earns them extra income and buying livestock that he keeps as an investment</t>
  </si>
  <si>
    <t>Husband wanted part of the money to share with another wife who is not a recipients. They later on resolved the problem</t>
  </si>
  <si>
    <t>Can budget with the money and buy whatever they want.</t>
  </si>
  <si>
    <t>Recipient has iron roofed house and  he is now happy</t>
  </si>
  <si>
    <t>Support them in paying school fees ffor their children and provide them with medical services in future after the transfers are over.</t>
  </si>
  <si>
    <t>K2012217188</t>
  </si>
  <si>
    <t>2014-02-16T08:36:41.012Z</t>
  </si>
  <si>
    <t>People who spent it on funerals to give a proper send off to their family members spent it wisely</t>
  </si>
  <si>
    <t>Everybody can buy what they want with money because people have different preferences.</t>
  </si>
  <si>
    <t>She has the things she could not afford before like a cow which gives her milk</t>
  </si>
  <si>
    <t>recipient is thankful and wants GD to help other poor people</t>
  </si>
  <si>
    <t>K2012217189</t>
  </si>
  <si>
    <t>2014-02-16T08:41:31.848Z</t>
  </si>
  <si>
    <t>Those who built houses made of iron sheets can now relax from the expense of buying grass for repairing their thutched house after every three months</t>
  </si>
  <si>
    <t xml:space="preserve">those who built small houses and later used it to buy alcohol and yet they have a big family to fend for </t>
  </si>
  <si>
    <t>those in semipermanent  but with roofs made of iron sheets and are ineligible are complaining that GD should have used other indicators of poverty an dnot housing only</t>
  </si>
  <si>
    <t>recipient says that he had so many needs that he was able to satisfy it with the money that GD gave</t>
  </si>
  <si>
    <t>has built an iron roofed house and he is now happy because he is not being rained on</t>
  </si>
  <si>
    <t>GD should help other people and also to continue providing them with cash so that they may buy other things that they need like more cows</t>
  </si>
  <si>
    <t>K2012217190</t>
  </si>
  <si>
    <t>2014-02-16T08:50:09.347Z</t>
  </si>
  <si>
    <t>widows  who were able to build houses  made of iron sheet for themselves yet they had alot of responsibility to take of single handlely</t>
  </si>
  <si>
    <t>spending money on business that one is not well trained on e.g. hotel industry nad later on the business collapsing</t>
  </si>
  <si>
    <t>Those in thatched houses and are eligible are complaining that they were skipped and that the village guide had influenced the process in a bad way</t>
  </si>
  <si>
    <t xml:space="preserve">he would prefer to have been given  machine for splitting timber which is so expensive </t>
  </si>
  <si>
    <t>recipient is able to plough easily using ox plough that he had bought</t>
  </si>
  <si>
    <t>It would be best if they gave recipients money in twice and not thrice for them so that they are able to make bigger. Besides that recipient is thankful for GD's help</t>
  </si>
  <si>
    <t>K2012217191</t>
  </si>
  <si>
    <t>2014-03-26T13:10:18.139Z</t>
  </si>
  <si>
    <t>people who built iron roofed houses and plastered their houses with cement spent the money very well</t>
  </si>
  <si>
    <t>People who bought food and did not buy things like a goat that they will see in future</t>
  </si>
  <si>
    <t>Everyone was able to do what they wanted because people had different problems some wanted to build houses,pay dowry etc</t>
  </si>
  <si>
    <t>He now has things that he never had like he never had an iron roofed house but he now lives under one</t>
  </si>
  <si>
    <t>Recipient is happy for the good job that GD did and urges to help other poor people who have not yet benefited because people's lives have been changed in a better</t>
  </si>
  <si>
    <t>K2012217192</t>
  </si>
  <si>
    <t>2014-03-20T06:39:57.699Z</t>
  </si>
  <si>
    <t>20min trecking</t>
  </si>
  <si>
    <t xml:space="preserve">building is the best because people now leave under better conditions </t>
  </si>
  <si>
    <t>those in ineligible houses who were never taken into the program complaining</t>
  </si>
  <si>
    <t>in a neighboring house it brought argument when the wife who was the recipient ran away with the transfer</t>
  </si>
  <si>
    <t>because people have different needs and would spent it best when given to spend it own their own and also maintaining something which belongs to the community is hard</t>
  </si>
  <si>
    <t>because it makes him happy to see that he lives in a good house, he bought a boat and can now fish easily and has increased his fishing business</t>
  </si>
  <si>
    <t>GD should be able to help those children who lack school fees. continue providing transfer to those who had been given and even those who had nod not received any transfer.</t>
  </si>
  <si>
    <t>K2012217193</t>
  </si>
  <si>
    <t>2014-02-16T08:52:51.065Z</t>
  </si>
  <si>
    <t>Those who built houses made of iron sheets can now live under houses that are not leaking</t>
  </si>
  <si>
    <t>Those who drunk alcohol with the money yet they are poor will not have money to progress in future</t>
  </si>
  <si>
    <t>needs always change with time and therefore one is able to change his needs when given money</t>
  </si>
  <si>
    <t>he has since began a business of selling shoes and now feels happy because he earns an extra income</t>
  </si>
  <si>
    <t>GD should do a follow up so that they may see the various projects that they were able to do with the cash transfers</t>
  </si>
  <si>
    <t>K2012217194</t>
  </si>
  <si>
    <t>2014-03-07T12:14:04.747Z</t>
  </si>
  <si>
    <t>She had no ID initially but was able to get it later on. Her first transfer was in Feb 2014 so the lumpsum transfer will be in April 2014.</t>
  </si>
  <si>
    <t>K2012217195</t>
  </si>
  <si>
    <t>2014-02-16T09:16:45.949Z</t>
  </si>
  <si>
    <t>Those practising farming for consumption and opening up businesses that earns them an extra income.</t>
  </si>
  <si>
    <t>Marrying a second wife and fending for her using the cash tranfer is wasteful because an extra mouth had been added</t>
  </si>
  <si>
    <t>He can buy whatever he wants with the cash.</t>
  </si>
  <si>
    <t>he is able to buy food daily with the money he gets and save the rest for future use.</t>
  </si>
  <si>
    <t>GD should continue sending money to the recipients so that they can things that they still lack</t>
  </si>
  <si>
    <t>K2012217196</t>
  </si>
  <si>
    <t>2014-02-16T09:25:40.838Z</t>
  </si>
  <si>
    <t>those who bought cows can sell the by product like milk and get an  income</t>
  </si>
  <si>
    <t>daughter inlaw</t>
  </si>
  <si>
    <t>recipient was able to choose what she had wanted to buy</t>
  </si>
  <si>
    <t>Recipient was able to buy sofa sets or seats and she no longer borrows chairs when she has visitors</t>
  </si>
  <si>
    <t>GD should continue sending recipients money so that they may be able to buy other things like livestock that they did not manage to buy</t>
  </si>
  <si>
    <t>K2012217197</t>
  </si>
  <si>
    <t>2014-03-07T11:50:58.352Z</t>
  </si>
  <si>
    <t>She says the person who used the money in building impressed.</t>
  </si>
  <si>
    <t xml:space="preserve">She says money is better as different people have different needs example if a school is built not everyone has children in school and this would not help all. If goods are bought and you are not able to meet the other basic wants then it is not important. </t>
  </si>
  <si>
    <t>She says her life is better as she has a business and is able to get some income.</t>
  </si>
  <si>
    <t>She says that GD should continue providing this transfer to them as they still need it.</t>
  </si>
  <si>
    <t>She is very greatful of what GD did.</t>
  </si>
  <si>
    <t>K2012217198</t>
  </si>
  <si>
    <t>2014-02-16T09:33:59.338Z</t>
  </si>
  <si>
    <t>those who built houses can now live in houses that are are not leaking made of iron sheets</t>
  </si>
  <si>
    <t>those who used money to do something that can not be seen yet it is evident that they are poor</t>
  </si>
  <si>
    <t>recipient would have taken the child for mechanics and  bought him tools needed for mechanics</t>
  </si>
  <si>
    <t>recipient will be able to choose what todo with the money because she has the power when given money</t>
  </si>
  <si>
    <t>Recipient was able to pay school fees for her child and she is so happy</t>
  </si>
  <si>
    <t>GD visit recipients more often so that they can see how the cash transfer has improved their lives. Recipient is also helpful to GD</t>
  </si>
  <si>
    <t>K2012217199</t>
  </si>
  <si>
    <t>2014-02-16T09:41:45.907Z</t>
  </si>
  <si>
    <t>Building a house that is not leaking made of iron sheet and buying furniture like a bed making one to sleep more comfortably.</t>
  </si>
  <si>
    <t>Money can be spend in different ways and it is an individual who knows where he/ she lacks and therefore given money they are able to buy what they lack.</t>
  </si>
  <si>
    <t>recipient has now built an iron roofed house that is not leaking and has bought household items that he once lacked</t>
  </si>
  <si>
    <t>Those who were left out should be helped too although they live in mabati houses</t>
  </si>
  <si>
    <t>K2012217200</t>
  </si>
  <si>
    <t>K2012217201</t>
  </si>
  <si>
    <t>2014-03-20T06:09:26.763Z</t>
  </si>
  <si>
    <t>35min</t>
  </si>
  <si>
    <t>he thinks those who have used it in building houses have spent it more wisely because this have changed their living conditions</t>
  </si>
  <si>
    <t>he thinks that those who have used most of the transfer for drinking has wasted the money</t>
  </si>
  <si>
    <t>step father.</t>
  </si>
  <si>
    <t>those who were never taken into the program complaining because were ineligible. those in eligible houses but dont leave in village most of the time were also complaining</t>
  </si>
  <si>
    <t>because have different preferences and needs but maintaining something that belongs to the community is a bit hard</t>
  </si>
  <si>
    <t>because he now has a iron sheet house, he was able to pay dowry and is now proud to be married and was also able to build his own home.</t>
  </si>
  <si>
    <t>suggesting that GD should be able to increase the transfer because of economy, GD should be able to follow up on what is done with the transfer by recipients</t>
  </si>
  <si>
    <t>K2012217202</t>
  </si>
  <si>
    <t>2014-02-16T09:51:42.975Z</t>
  </si>
  <si>
    <t>I think building houses of iron roofs is a good idea because one will be not be rained on</t>
  </si>
  <si>
    <t>Those in iron roofed houses and are ineligible tell recipients GD is demonic but the recipient says that those that are ineligible are just jealous</t>
  </si>
  <si>
    <t>Every individual can spend they way want.</t>
  </si>
  <si>
    <t>She has tmanaged to buy things she could not afford before like a cow.</t>
  </si>
  <si>
    <t>If GD can send them transfers and build hospitals in their community then they would really appreciate.</t>
  </si>
  <si>
    <t>K2012217203</t>
  </si>
  <si>
    <t>2014-02-16T09:55:02.295Z</t>
  </si>
  <si>
    <t>those who built houses made of iron sheets can now live under houses that are leaking</t>
  </si>
  <si>
    <t>recipient was able to know how spend her money wisely and thus was able to pay school fees for her children</t>
  </si>
  <si>
    <t>Recipient is able to live comfortably under a roof that is not leaking and she also is happy that she was able to pay school fees for her children</t>
  </si>
  <si>
    <t>GD should make continue providing cash transfer so that they are able to start other income generating activities like small businesses of selling second hand clothes</t>
  </si>
  <si>
    <t>K2012217204</t>
  </si>
  <si>
    <t>2014-02-16T10:01:28.106Z</t>
  </si>
  <si>
    <t>Paying dowry makes one to be at peace with his inlaws, building better houses of iron roofs that are not leaking, buying households like beds makes one more comfortable</t>
  </si>
  <si>
    <t>recipient can spend the way she wants and not limited to any control and thus being bought for what she really did not want</t>
  </si>
  <si>
    <t>Could have died if she did not receive the money because she used it for medication</t>
  </si>
  <si>
    <t>Recipient is thankful and wants GD to continue helping other poor peole in other villages</t>
  </si>
  <si>
    <t>K2012217205</t>
  </si>
  <si>
    <t>K2012217206</t>
  </si>
  <si>
    <t>2014-02-16T15:03:51.170Z</t>
  </si>
  <si>
    <t>those who bought cows can use it as an investment for future use</t>
  </si>
  <si>
    <t>recipient was able to buy alot of things at ago</t>
  </si>
  <si>
    <t>recipient was able to buy sofa sets that helps her with visitors</t>
  </si>
  <si>
    <t>GD should continue providing cash transfers so that they are able to finish the projects that they began</t>
  </si>
  <si>
    <t>K2012217207</t>
  </si>
  <si>
    <t>2014-02-03T12:41:59.131Z</t>
  </si>
  <si>
    <t>those who built houses can live in houses that are not leaking</t>
  </si>
  <si>
    <t>those who bought alcohol yet they do not house have wasted it</t>
  </si>
  <si>
    <t xml:space="preserve">it created some privacy when is given a  chance to decide </t>
  </si>
  <si>
    <t>recipient was able to send  10 of his children to school and so far two of children were able to complete their secondary school education and this has made him happy</t>
  </si>
  <si>
    <t xml:space="preserve">GD should do a follow up on how people used the cash transfers </t>
  </si>
  <si>
    <t>K2012217208</t>
  </si>
  <si>
    <t>2014-02-16T15:05:22.960Z</t>
  </si>
  <si>
    <t>recipient was able to use the money according to how she wanted</t>
  </si>
  <si>
    <t>she was able to to build a house that is iron roofed and is not leaking and that has made her happ</t>
  </si>
  <si>
    <t>GD should help other people who have not benefited but are poor</t>
  </si>
  <si>
    <t>K2012217209</t>
  </si>
  <si>
    <t>2014-03-12T12:09:39.299Z</t>
  </si>
  <si>
    <t>The ones who did not have houses now built houses and also plastered their houses</t>
  </si>
  <si>
    <t>The ones who received thecash and just ate it but didnot opt for something else sensible</t>
  </si>
  <si>
    <t>To be able to plan alone on how to use it.</t>
  </si>
  <si>
    <t>She did not have a good house but now she stays in a well built one and has also been able to acquire all the things she needed</t>
  </si>
  <si>
    <t>You continue helping others too.</t>
  </si>
  <si>
    <t>All in all recipient is thanking God for Gd organization and its program.</t>
  </si>
  <si>
    <t>K2012217210</t>
  </si>
  <si>
    <t>2014-03-07T09:59:06.238Z</t>
  </si>
  <si>
    <t>He says the person wh used the money in livestock impressed.</t>
  </si>
  <si>
    <t>He says cash is better as different people have different plans.</t>
  </si>
  <si>
    <t>He says he has livestock and expects to get produce from them in future.</t>
  </si>
  <si>
    <t>He says that GD should continue providing this transfer to help people reduce poverty within the community.</t>
  </si>
  <si>
    <t>K2012217212</t>
  </si>
  <si>
    <t>K2012217213</t>
  </si>
  <si>
    <t>2014-02-16T16:39:05.424Z</t>
  </si>
  <si>
    <t>those that built houses made of iron sheets can now live undre roofs that are leaking</t>
  </si>
  <si>
    <t>those ineligible in semi permanent houses made with roofs of iron sheets are complaining that GD's criteria was unfair</t>
  </si>
  <si>
    <t xml:space="preserve">recipient was able to choose how to spend the money </t>
  </si>
  <si>
    <t>recipient was able to pay school fees for her children and she also began a small business of kiosk that earns her an extra income</t>
  </si>
  <si>
    <t>GD should build them a health center and a primary school so that they bring these social services closer to the people</t>
  </si>
  <si>
    <t>K2012217214</t>
  </si>
  <si>
    <t>K2012217215</t>
  </si>
  <si>
    <t>ezekielogadho@gmail.com</t>
  </si>
  <si>
    <t>2014-03-19T07:07:32.444Z</t>
  </si>
  <si>
    <t>60 Minutes</t>
  </si>
  <si>
    <t xml:space="preserve">building iron sheet house where most of the people are still on grass thatched houses. </t>
  </si>
  <si>
    <t>using it to drink alchohol and domestic violence</t>
  </si>
  <si>
    <t>So that he can make his own choice</t>
  </si>
  <si>
    <t xml:space="preserve">He has seen a change in his life and life has become easy for him in the name of Give Direct. </t>
  </si>
  <si>
    <t>none only thanks.</t>
  </si>
  <si>
    <t>K2012217216</t>
  </si>
  <si>
    <t>2014-03-07T09:19:29.075Z</t>
  </si>
  <si>
    <t>He says the people who used the money in livestock impressed him.</t>
  </si>
  <si>
    <t>He says that msot of the people are complaining especially the people who did not receive the transfer and are jealous and they are saying that the program is evil and it is not good.</t>
  </si>
  <si>
    <t>He says money is better as he can use it on anything they want.</t>
  </si>
  <si>
    <t>He says he is a happy person with reduced stressed as he has iron sheets and is planning to build a house and was able to use the money in payment of the bride price for his wife making him more comfortable and happy.</t>
  </si>
  <si>
    <t>He thinks that GD should continue providing this transfers to other villages and they should also expand to other villages to continue helping them.</t>
  </si>
  <si>
    <t>He is very greatful for the help.</t>
  </si>
  <si>
    <t>K2012217217</t>
  </si>
  <si>
    <t>2014-03-20T13:39:33.304Z</t>
  </si>
  <si>
    <t>those who bought cows which serves them as an investment for future</t>
  </si>
  <si>
    <t>Recipient was able to make a decision on what to buy</t>
  </si>
  <si>
    <t>Recipient was able to buy large household equipment like house furniture like sofa sets that  has helped her to host more of her visitors</t>
  </si>
  <si>
    <t>GD should expand to other villages so that they help reduce poverty those areas</t>
  </si>
  <si>
    <t>K2012217218</t>
  </si>
  <si>
    <t>2014-02-16T16:52:27.061Z</t>
  </si>
  <si>
    <t>Most of the people used in building.</t>
  </si>
  <si>
    <t>Mother</t>
  </si>
  <si>
    <t>recipient says that as an adult he would prefer to decide on how he uses the money and would not prefer someone to buy him things</t>
  </si>
  <si>
    <t>This is because the recipient used the money to buy cows and was happy that he will reap the benefit later on when the cows multiply. He says that now he does not have a leaking roof and is sleeping comfortably in his  iron roofed house and is happy about it.</t>
  </si>
  <si>
    <t>He thinks the program as it is, is good and that GD should continue helping other poor people</t>
  </si>
  <si>
    <t>K2012217219</t>
  </si>
  <si>
    <t>2014-02-16T17:57:06.582Z</t>
  </si>
  <si>
    <t>those in ineligible houses made of iron sheets are complaining that GD criteria was unfair</t>
  </si>
  <si>
    <t>recipient was able to do alot of things at ago</t>
  </si>
  <si>
    <t>recipient now lives in a semi permanent houses made of iron sheets and which has made her to relax from the looking for grass which is hard to find to repair her thatched house. Besides that she now has bought seats that she made her visitors to feel more at home</t>
  </si>
  <si>
    <t>GD should be continue providing cash transfers to their recipients and also to sponsor their children in high school with fees</t>
  </si>
  <si>
    <t>K2012217220</t>
  </si>
  <si>
    <t>2014-02-16T18:13:00.040Z</t>
  </si>
  <si>
    <t>Starting a business because they will be able to get an extra income</t>
  </si>
  <si>
    <t>Consuming alcohol and  not doing something fruitful.</t>
  </si>
  <si>
    <t>Those who did not receive and are ineligible neighbouring are wondering why they were left and would really want to receive because GD left them with GD cards</t>
  </si>
  <si>
    <t>Someone can change his/her mind if given money when they planned to do something.</t>
  </si>
  <si>
    <t>Has things he could not afford before like livestock</t>
  </si>
  <si>
    <t>GD should continue helping recipients because they have many needs and the money that was sent could not take care of all of them</t>
  </si>
  <si>
    <t>K2012217221</t>
  </si>
  <si>
    <t>2014-03-26T14:00:30.676Z</t>
  </si>
  <si>
    <t>people who bought cows that will give them milk and in future they can sell and get an extra income</t>
  </si>
  <si>
    <t>people who spent on women who are not their wives wasted the cash transfer</t>
  </si>
  <si>
    <t xml:space="preserve">recipients had so many needs that he himself had to fulfill himself </t>
  </si>
  <si>
    <t>he would have died of hunger and the rains would have killed him had he not received the cash transfer</t>
  </si>
  <si>
    <t>GD to help other poor people who have not yet benefited</t>
  </si>
  <si>
    <t>K2012217222</t>
  </si>
  <si>
    <t>2014-02-16T18:16:15.340Z</t>
  </si>
  <si>
    <t>those who built houses can now live in houses that are made of iron sheets that they can use to harvest water</t>
  </si>
  <si>
    <t>recipient prefers cash because he was able to do alot with money that he recieved</t>
  </si>
  <si>
    <t>Recipient is much healthier and stronger and he is able to carry out his daily activities because he was able to go to hospital with the cash transfer that he got</t>
  </si>
  <si>
    <t>GD should provide recipients with more money so that they may be able to do small businesses of kiosks</t>
  </si>
  <si>
    <t>K2012218223</t>
  </si>
  <si>
    <t>2014-02-16T18:24:20.714Z</t>
  </si>
  <si>
    <t>people have built houses made of iron sheets now have houses  that are not leaking</t>
  </si>
  <si>
    <t>catholic father Fredrick Alex Mbogo</t>
  </si>
  <si>
    <t>one is able to decide for herself what problem to solve first and which should be attended to next</t>
  </si>
  <si>
    <t>recipient was able to pay for her children school fees</t>
  </si>
  <si>
    <t>GD should be able to continue providing the transfers so that they can start small businesses</t>
  </si>
  <si>
    <t>K2012218224</t>
  </si>
  <si>
    <t>2014-02-16T18:26:32.675Z</t>
  </si>
  <si>
    <t>those who built houses can now live in houses made of iron sheets that are not leaking</t>
  </si>
  <si>
    <t>recipient needs vary so he was able to choose what do with the cash transfer</t>
  </si>
  <si>
    <t>recipient was able to build a house made of iron sheets that is not leaking and that has made him happy</t>
  </si>
  <si>
    <t>GD should continue providing transfers to those that have made good use of the money that was sent to them</t>
  </si>
  <si>
    <t>K2012218225</t>
  </si>
  <si>
    <t>2014-02-16T20:51:40.380Z</t>
  </si>
  <si>
    <t>those who bought livestock can now use it an investment incase of a problem and sell them to get money</t>
  </si>
  <si>
    <t>creates room for privacy because she was able to buy a bed that she would not be able to say in public for GD to buy for her</t>
  </si>
  <si>
    <t>recipient was able to to buy a bed and she is now happy that she can sleep well</t>
  </si>
  <si>
    <t>GD should sponsor her child's secondary fees so that she may be able to get a sound education</t>
  </si>
  <si>
    <t>K2012218226</t>
  </si>
  <si>
    <t>2014-03-07T08:53:31.089Z</t>
  </si>
  <si>
    <t>She says that the people in tinned houses are the ones that are complaining that the process was unfair.</t>
  </si>
  <si>
    <t>She says money is better as many people would benefit from it as compared to services.</t>
  </si>
  <si>
    <t>She says there lives is better as they have good houses and they also have furniture.</t>
  </si>
  <si>
    <t>She says that GD should provide this transfer to others even in tinned houses as they also have problems as others and deserve the help.</t>
  </si>
  <si>
    <t>She says that she is the one helping the recipient as the recipient is sick and is not able to use the phones.</t>
  </si>
  <si>
    <t>K2012218227</t>
  </si>
  <si>
    <t>2014-01-13T13:05:56.513Z</t>
  </si>
  <si>
    <t>those who built iron roofed houses can now live comfortably under roofs that are not leaking</t>
  </si>
  <si>
    <t>recipient was able to use to do what he wanted most, that is going back to school</t>
  </si>
  <si>
    <t>recipient was able to go back to school in Asumbi teachers college training to become a teacher</t>
  </si>
  <si>
    <t xml:space="preserve">GD should provide medicine to their health centers and also provide piped water </t>
  </si>
  <si>
    <t>K2012218228</t>
  </si>
  <si>
    <t>2014-02-03T10:37:24.951Z</t>
  </si>
  <si>
    <t>Recipient was ble to budget for her self what she needs</t>
  </si>
  <si>
    <t>She has now built a house made of iron sheet that is not leaking</t>
  </si>
  <si>
    <t>GD should continue providing the transfer so that she can start income generating activities like small businesses</t>
  </si>
  <si>
    <t>2014-03-27T13:19:50.568Z</t>
  </si>
  <si>
    <t>Built her kitchen, and paid school fees.</t>
  </si>
  <si>
    <t>K2012218229</t>
  </si>
  <si>
    <t>2014-02-03T10:40:23.473Z</t>
  </si>
  <si>
    <t>those who spent their money to do anything else but did not buid houses yet they live in houses that are leaking</t>
  </si>
  <si>
    <t>recipient was able to buy what she wanted most and thus priotised her needs</t>
  </si>
  <si>
    <t>recipient has been able to build a house that is not leaking</t>
  </si>
  <si>
    <t xml:space="preserve">GD should continue providing transfers so that they may be able to buy food </t>
  </si>
  <si>
    <t>K2012218231</t>
  </si>
  <si>
    <t>2014-02-03T10:42:21.177Z</t>
  </si>
  <si>
    <t>those who built houses that are made of iron sheets can live in houses that are not leaking and are big for whole family to stay with</t>
  </si>
  <si>
    <t>those in houses made of iron roofed and are ineligible are complaining that that GD wasted their time and never enrolled them to their program</t>
  </si>
  <si>
    <t>recipient was able to choose what do with the money by himself</t>
  </si>
  <si>
    <t>recipient was able to buy a motor cycle that generates him an income</t>
  </si>
  <si>
    <t>GD should build them a health center where they are able to get medical care at a cheaper fee.</t>
  </si>
  <si>
    <t>K2012218233</t>
  </si>
  <si>
    <t>2014-02-03T10:44:20.837Z</t>
  </si>
  <si>
    <t>those who built houses can now live in houses that are not leaking with iron sheets</t>
  </si>
  <si>
    <t>reecipient was able to do what he had wanted most that is paying of dowry</t>
  </si>
  <si>
    <t>recipient is now stress free because he has finally paid the dowry that he was owed by his inlaws</t>
  </si>
  <si>
    <t>GD should be able to help other people in his village with roofs made of iron sheets</t>
  </si>
  <si>
    <t>K2012218234</t>
  </si>
  <si>
    <t>2014-02-03T10:46:07.366Z</t>
  </si>
  <si>
    <t>those who built houses made of iron sheets can live in houses that are not leaking</t>
  </si>
  <si>
    <t>those who bought alcohol wasted it because they are still poor</t>
  </si>
  <si>
    <t>recipient was able to use the money to satisfy his needs</t>
  </si>
  <si>
    <t xml:space="preserve">recipient is stress free because he has been able to pay dowry that he was owed by his inlaws </t>
  </si>
  <si>
    <t>GD should continue to help other people in this village that were left out because they had houses made of roofs with iron sheets so that they may all benefit from the program</t>
  </si>
  <si>
    <t>K2012218235</t>
  </si>
  <si>
    <t>2014-02-03T10:48:19.299Z</t>
  </si>
  <si>
    <t xml:space="preserve">those who built houses that are leaking can now be comfortable because thatched houses could be destroyed by fire </t>
  </si>
  <si>
    <t>those in ineligible semipermanent houses made of roofs with iron sheets are complaing that our method was unfair</t>
  </si>
  <si>
    <t>recipient was able to choose what to buy with the money that he recieved</t>
  </si>
  <si>
    <t>recipient will be able to build a house in the near future with the iron sheet that he has bought now bought and thus live comfortably</t>
  </si>
  <si>
    <t>GD should sponsor children with school fees so that they are to get an education</t>
  </si>
  <si>
    <t>K2012218236</t>
  </si>
  <si>
    <t>2014-03-20T13:34:38.322Z</t>
  </si>
  <si>
    <t>those who built house now have a basic need which they once lacked</t>
  </si>
  <si>
    <t>those in houses that are semi- permanent with roofs made of iron sheets and are ineligible</t>
  </si>
  <si>
    <t>recipient was able to priotise his needs well after being given money</t>
  </si>
  <si>
    <t>recipient was able to buy clothes and he is now more confident because he now dresses well</t>
  </si>
  <si>
    <t>GD should be able to to build a health center so that they bring health services nearer to the community</t>
  </si>
  <si>
    <t>K2012218237</t>
  </si>
  <si>
    <t>2014-02-03T10:53:40.576Z</t>
  </si>
  <si>
    <t>those who built iron roofed houses built houses can relax because the cost of buying grass has reduced</t>
  </si>
  <si>
    <t>those who bought alcohol yet they are poor have wasted their money</t>
  </si>
  <si>
    <t>those are ineligible and are in semi permanent house with roofs made of iron sheets are complaing that GD's citeria was unfair</t>
  </si>
  <si>
    <t>one can decide to change mind anytime and so when given money he was able to shift to other things that he had not planned for</t>
  </si>
  <si>
    <t>recipient was able to buy seats that has helped him host his visitors</t>
  </si>
  <si>
    <t>GD should  continue providing recipients with money so that they do other things that they were not able to do like finishing to build their house</t>
  </si>
  <si>
    <t>K2012218239</t>
  </si>
  <si>
    <t>K2012218240</t>
  </si>
  <si>
    <t>K2012218241</t>
  </si>
  <si>
    <t>2014-02-03T10:57:02.597Z</t>
  </si>
  <si>
    <t>those who built houses can live in houses made of iron sheets that are not leaking can now live comfortably</t>
  </si>
  <si>
    <t>those who used the money to buy alcohol yet they lived under leaking roofs wasted the money</t>
  </si>
  <si>
    <t>recipient had his own budget and was therefore able to fulfil his desires using the cash tranfer</t>
  </si>
  <si>
    <t>recipient was able to buid a house that is not leaking and he is now happy</t>
  </si>
  <si>
    <t>GD should be able to continue sending him money so that he able to buy a motorcycle to transport fish from the lake side</t>
  </si>
  <si>
    <t>K2012218242</t>
  </si>
  <si>
    <t>2014-02-03T10:58:49.159Z</t>
  </si>
  <si>
    <t>those who started non farm business like selling second hand clothes can get an extra income</t>
  </si>
  <si>
    <t xml:space="preserve">peoples wants are different and therefore she was able to use according to to what she really needed  </t>
  </si>
  <si>
    <t>recipient has now built a bigger house unlike before where she lived in a house that was smaller</t>
  </si>
  <si>
    <t>GD should continue to help other poor people in other villages so that they reduce poverty in those villages</t>
  </si>
  <si>
    <t>K2012218244</t>
  </si>
  <si>
    <t>2014-02-03T11:00:50.502Z</t>
  </si>
  <si>
    <t xml:space="preserve">those who built big houses and had a big family can now be comfortable </t>
  </si>
  <si>
    <t>recipient feels that she was able to decide what to do with money and thus be able to buy various things at ago</t>
  </si>
  <si>
    <t xml:space="preserve">recipient now gets an income from the business of hiring out machines for cutting floor tiles </t>
  </si>
  <si>
    <t>GD should be able to sponsor childrens with school uniform and books so as to be able ensure that all children go to school</t>
  </si>
  <si>
    <t>K2012218246</t>
  </si>
  <si>
    <t>2014-02-03T11:03:14.326Z</t>
  </si>
  <si>
    <t>those who built houses made of iron sheet are now happy that they are now not being rained on</t>
  </si>
  <si>
    <t>repient was able to use his own plans without being budgeted for</t>
  </si>
  <si>
    <t>recipient has now bought two cows that he hopes to milk in future and he also lives in a house that is not leaking</t>
  </si>
  <si>
    <t>GD should continue helping poor people in other villages by giving them money so that they are able to make their decision themselves</t>
  </si>
  <si>
    <t>K2012218248</t>
  </si>
  <si>
    <t>2014-02-03T11:04:39.925Z</t>
  </si>
  <si>
    <t>it creates some privacy because there are some things that you can't tell openly to people to do for you e.g. paying of dowry</t>
  </si>
  <si>
    <t>recipient was able to buy a cow that he has kept as his investment</t>
  </si>
  <si>
    <t>GD should help other people with cash transfers so that they may be able to fight poverty in Siaya</t>
  </si>
  <si>
    <t>K2012218249</t>
  </si>
  <si>
    <t>2014-02-03T11:08:35.471Z</t>
  </si>
  <si>
    <t>those who  built houses made of iron sheets can now live under roofs that are not leaking</t>
  </si>
  <si>
    <t>one is able to choose what to buy with the money that was sent</t>
  </si>
  <si>
    <t>recipient was able to pay his wives dowry and so he feels less stressed</t>
  </si>
  <si>
    <t>GD should buy for recipients water tanks for harvesting rain water</t>
  </si>
  <si>
    <t>K2012218250</t>
  </si>
  <si>
    <t>2014-02-03T11:13:17.785Z</t>
  </si>
  <si>
    <t>those who built houses made of iron sheets can now relax because looking for grass was hard</t>
  </si>
  <si>
    <t>those with houses with iron roofs are complaining that GD Criteria was unfair since they also lack in other areas and therefore they should use other indicators of poverty and not housing solely</t>
  </si>
  <si>
    <t>recipient is able to decide what do with the cash transfer</t>
  </si>
  <si>
    <t>recipient was able to get food that she once lacked</t>
  </si>
  <si>
    <t>GD should help other poor people in other villages so that they alleviate poverty in Siaya County</t>
  </si>
  <si>
    <t>K2012218251</t>
  </si>
  <si>
    <t>2014-02-03T11:16:16.673Z</t>
  </si>
  <si>
    <t>those who bought cows can use it as an investment</t>
  </si>
  <si>
    <t>those who are ineligible in iron roofed house are complaining that our exercise was time wasting</t>
  </si>
  <si>
    <t>she was able to even do other small things that others would consider unneccesary like buying small household equipments</t>
  </si>
  <si>
    <t>recipient was able to pay school for her child who was able to finish form 4</t>
  </si>
  <si>
    <t>GD should continue sending recipients money so that they start small businesses like of selling cereals</t>
  </si>
  <si>
    <t>K2012218252</t>
  </si>
  <si>
    <t>2014-02-03T12:28:18.711Z</t>
  </si>
  <si>
    <t>those who have built houses that are made of iron sheets can now live in houses that are not leaking</t>
  </si>
  <si>
    <t>recipient was able to do alot with the cash transfer rather than if if someone is to buy them things</t>
  </si>
  <si>
    <t>recipient was able to pay school fees for his children</t>
  </si>
  <si>
    <t xml:space="preserve">GD should continue providing nthe transfers so that they are able to buy things that they were and unable to buy </t>
  </si>
  <si>
    <t>K2012218253</t>
  </si>
  <si>
    <t>2014-02-03T12:30:22.734Z</t>
  </si>
  <si>
    <t>recipient was able to plan and buy what he desired most that is iron sheets</t>
  </si>
  <si>
    <t>recipient was able to buy  iron sheet which he plans to build a new house in future and move from his thatched house that is leaking</t>
  </si>
  <si>
    <t>GD should continue providing the transfer so that they are able to buy plots of land that they start farming</t>
  </si>
  <si>
    <t>K2012218254</t>
  </si>
  <si>
    <t>2014-02-03T12:32:41.643Z</t>
  </si>
  <si>
    <t>people are able to live houses that are not leaking</t>
  </si>
  <si>
    <t>recipient was able to use the money to satisfy her needs</t>
  </si>
  <si>
    <t>recipient now lives under roof that its not leaking now because she has moved from her thatched house to an  iron roofed house that she has since built</t>
  </si>
  <si>
    <t>GD should help other people who were left out it her village so that the whole community can benefit</t>
  </si>
  <si>
    <t>K2012218255</t>
  </si>
  <si>
    <t>2014-02-03T12:35:27.346Z</t>
  </si>
  <si>
    <t>people can now live under roofs that are not leaking since they now live under mabati houses</t>
  </si>
  <si>
    <t>those living in houses that have iron roofs and are ineligible  are complaining that GD visited people and left them with GD cards and yet they did not give them transfer</t>
  </si>
  <si>
    <t>recipient was able tochoose how to spend the cash transfer</t>
  </si>
  <si>
    <t>recipient has a big house that is not leaking and now feels happy</t>
  </si>
  <si>
    <t>Give Directly should do a follow up so that they may be able to asses how people have used the cash transfers</t>
  </si>
  <si>
    <t>2014-03-26T09:58:31.835Z</t>
  </si>
  <si>
    <t>Has plastered her house.</t>
  </si>
  <si>
    <t>K2012218256</t>
  </si>
  <si>
    <t>K2012218257</t>
  </si>
  <si>
    <t>2014-02-03T12:38:41.633Z</t>
  </si>
  <si>
    <t>those who paid school fees will have invested in education</t>
  </si>
  <si>
    <t>recipient was able to priotise her needs by starting with the most pressing ones which was building a house</t>
  </si>
  <si>
    <t xml:space="preserve">recipient was able to build an iron roofed house and she is now not stressed </t>
  </si>
  <si>
    <t>GD should continue helping other people that are poor living in houses made of iron sheets so that they are able to start small businesses</t>
  </si>
  <si>
    <t>K2012222347</t>
  </si>
  <si>
    <t>2014-03-07T08:17:42.363Z</t>
  </si>
  <si>
    <t>He says the person who used the money in building and then started a business impressed.</t>
  </si>
  <si>
    <t>He says that the person who wanted to use the money in fishing did not impress him.</t>
  </si>
  <si>
    <t>A sister-in-law</t>
  </si>
  <si>
    <t>He says that the people complaining are the people in permanent houses and tinned houses and even some people in thatched houses were skipped.</t>
  </si>
  <si>
    <t>He says there was a house where the wife picked the husbands line and then went away with the money but the chief sorted out the issue and he got part of the money..</t>
  </si>
  <si>
    <t>He says money is better as different people have different priorities.</t>
  </si>
  <si>
    <t>He says that he has a house and has a stable business and believes he is able to over come many challenges related to cash.</t>
  </si>
  <si>
    <t>He says that the donors should continue providing this transfer in collaboration with the staff on the ground should continue providing this services and they should also expand tio other businesses.</t>
  </si>
  <si>
    <t>The recipient is greatful for the transfer.</t>
  </si>
  <si>
    <t>K2012222348</t>
  </si>
  <si>
    <t>K2012222349</t>
  </si>
  <si>
    <t>2014-03-07T07:52:59.217Z</t>
  </si>
  <si>
    <t>He says that he had not received his transfer but his money is to be sent on 15/3/2014.</t>
  </si>
  <si>
    <t>K2012222350</t>
  </si>
  <si>
    <t>2014-01-06T14:27:23.104Z</t>
  </si>
  <si>
    <t>I feel people who built have done something more important.</t>
  </si>
  <si>
    <t>Businesses have sunked due to poor planning and that was bad.</t>
  </si>
  <si>
    <t>Somebody who made  a rush decision to drink or start a business without plan.</t>
  </si>
  <si>
    <t>Those who were not in a position to get the cash yet were in need but were living in rental houses.</t>
  </si>
  <si>
    <t>Those who were left out of  the program because they were living within the centre  but needy.</t>
  </si>
  <si>
    <t>You can plan with the cash.</t>
  </si>
  <si>
    <t>She had longed for a better house and a cow to milk and all have come to pass.</t>
  </si>
  <si>
    <t>"There are those who are in problems, kindly reach all evrywhere mthe nway you have done to me</t>
  </si>
  <si>
    <t xml:space="preserve"> she said in appreciation."</t>
  </si>
  <si>
    <t>K2012222351</t>
  </si>
  <si>
    <t>2014-03-07T07:25:29.086Z</t>
  </si>
  <si>
    <t>She says that the people who used the money impressed the most.</t>
  </si>
  <si>
    <t>She says she prefers money as money is life if you have nothing life is miserable.</t>
  </si>
  <si>
    <t>She says that she had a leaking house and now lives in a better house where it is not leaking.</t>
  </si>
  <si>
    <t>She believes that GD should continue providing this transfer and even requested just to be given once to help her.</t>
  </si>
  <si>
    <t>She is greatful.</t>
  </si>
  <si>
    <t>K2012222352</t>
  </si>
  <si>
    <t>2014-03-07T07:00:57.980Z</t>
  </si>
  <si>
    <t>She says giving money is better as one can use it on important things they need.</t>
  </si>
  <si>
    <t>She says her life is better as she has a great house and is not being rained on.</t>
  </si>
  <si>
    <t>She says that GD should expand to other villages to also help them reduce poverty.</t>
  </si>
  <si>
    <t>She is very thankful for what GD did to them and believes giving thanks is pretty big as it is a blessing to the giver too.</t>
  </si>
  <si>
    <t>K2012222353</t>
  </si>
  <si>
    <t>2014-02-17T09:14:31.176Z</t>
  </si>
  <si>
    <t>She says that the person who used the money for building, furniture and even bought some livestock.</t>
  </si>
  <si>
    <t>She says money is better as it can reduce conflict that are related to services and the goods provided.</t>
  </si>
  <si>
    <t>She says she has a good life as she was able to purchase what she didn't have a cow, a building and she was able to buy a furniture.</t>
  </si>
  <si>
    <t>She say that she is very greatful for what GD did and that GD should also remember to help the orphans, the old women and even the widows.</t>
  </si>
  <si>
    <t>K2012222354</t>
  </si>
  <si>
    <t>2014-01-07T07:12:37.773Z</t>
  </si>
  <si>
    <t>There were no good houses in the in the village and i congratulate most of the people who have built houses.</t>
  </si>
  <si>
    <t>There are some people have not done anything visible with the transfer and i feel that is wasteful.</t>
  </si>
  <si>
    <t>People who did not build and nothing can be seen but rather drunk or the spendings cannot be traced.</t>
  </si>
  <si>
    <t>There was a case of a woman who stole the phone from her elderly spouse and eventually lost the phone</t>
  </si>
  <si>
    <t>Stolen by spouse and withdrew the whole cash.</t>
  </si>
  <si>
    <t>There is a reported case where the the recipent says his cousin's wife stole from the spouse and spent the cash unwisely.</t>
  </si>
  <si>
    <t>There is a reported case where the the recipent says his cousin's wife stole from the spouse and spent the cash unwisely This led to some shouts that were later solved by the Chief..</t>
  </si>
  <si>
    <t>Because he can make his own decisions when given the transfers</t>
  </si>
  <si>
    <t>This transfer has transfrmed his life from the grass thathed house to an iron sheet house.</t>
  </si>
  <si>
    <t>He feels that the organization should visit the skipped villages and as well help them who were in tinned tinned houses.</t>
  </si>
  <si>
    <t>K2012222355</t>
  </si>
  <si>
    <t>K2012222356</t>
  </si>
  <si>
    <t>2014-01-07T08:59:12.337Z</t>
  </si>
  <si>
    <t>The person who has began a business enterprise.</t>
  </si>
  <si>
    <t>The drinking decision by some people is really bad</t>
  </si>
  <si>
    <t>Having the cash enables an individual to make own decsions.</t>
  </si>
  <si>
    <t>She feels that her life is better due to the fact that she is no longer living in a thatched house.</t>
  </si>
  <si>
    <t>The organization should go on with the provision  of the transsfers.</t>
  </si>
  <si>
    <t>K2012222357</t>
  </si>
  <si>
    <t>2014-01-07T08:15:05.301Z</t>
  </si>
  <si>
    <t>He appreciates them who have built houses.</t>
  </si>
  <si>
    <t>He feels that misapproprition is reduced in  this and everyone will benefit.</t>
  </si>
  <si>
    <t>Most abled by the organization since the inception of the project.</t>
  </si>
  <si>
    <t xml:space="preserve"> He feels that other Agricultural initiatives that can help the community to generate more cash should be initiated.</t>
  </si>
  <si>
    <t>K2012222358</t>
  </si>
  <si>
    <t>2014-03-19T06:22:21.979Z</t>
  </si>
  <si>
    <t>60MINUTES</t>
  </si>
  <si>
    <t>30MINUTES</t>
  </si>
  <si>
    <t xml:space="preserve">They are happy they feel they have hope once again in their lives </t>
  </si>
  <si>
    <t xml:space="preserve">The spouse wanted to do some other things but she needed a house so it brought conflicts that led to their separation </t>
  </si>
  <si>
    <t>she wanted the spouse to build a house but they wanted her to go away because she was barren and was not able to give birth.</t>
  </si>
  <si>
    <t xml:space="preserve">so that she could make her own decisions </t>
  </si>
  <si>
    <t>she got the money and moved out of frustration the husband was giving her,she bought her belongings that had always wished to have.</t>
  </si>
  <si>
    <t xml:space="preserve">That give direct should just give the cash to every household  in the village so that everybody to be at the same level </t>
  </si>
  <si>
    <t>she separated with the spouse and they had to split the last transfer.</t>
  </si>
  <si>
    <t>K2012222359</t>
  </si>
  <si>
    <t>2014-02-17T09:34:17.316Z</t>
  </si>
  <si>
    <t>She says that what impressed her were the people who used the money in purchasing the furniture.</t>
  </si>
  <si>
    <t xml:space="preserve">She says that the people who did not purchase lots of </t>
  </si>
  <si>
    <t>The grandchild</t>
  </si>
  <si>
    <t>She says that money has a lot of corruption so it is better to buy what one needs.</t>
  </si>
  <si>
    <t>She says that she is happy as she has motorcycle that brings in money to her and she feels happy about it.</t>
  </si>
  <si>
    <t>She that she is happy and is very greatfull.</t>
  </si>
  <si>
    <t>K2012222360</t>
  </si>
  <si>
    <t>2014-01-07T08:43:59.009Z</t>
  </si>
  <si>
    <t>Those who have built houses and have bought livestock</t>
  </si>
  <si>
    <t>Someone is in aposition to make own choices.</t>
  </si>
  <si>
    <t>My life is totally changed.</t>
  </si>
  <si>
    <t>She feels GD is doing good already.</t>
  </si>
  <si>
    <t>K2012222361</t>
  </si>
  <si>
    <t>K2012222362</t>
  </si>
  <si>
    <t>2014-03-25T12:44:58.218Z</t>
  </si>
  <si>
    <t>building, those who have used it to make good building has led to better living conditions which has reduced infection of jiggers through cow dung made houses</t>
  </si>
  <si>
    <t>brother-in-law, brother</t>
  </si>
  <si>
    <t>in komol village, a female recipient lost her transfer when a jater stole her pin and withdrew part of her transfer(19,000). the recipient comes from kamgele</t>
  </si>
  <si>
    <t>because people have different needs and preferences and would use money differently when given opportunity and those things which belong to the community leads to unhealthy competion</t>
  </si>
  <si>
    <t>because he was able to build a good house and improved his living standards through even starting a business and was also able to pay school fees for his children and also invest in livestock</t>
  </si>
  <si>
    <t>if GD can be able to help those orphans who lack school fees but perform so well so as to be able to continue with their education and also continue giving transfer to those who have never received it so as to also change their live</t>
  </si>
  <si>
    <t>K2012222363</t>
  </si>
  <si>
    <t>2014-02-17T11:48:18.401Z</t>
  </si>
  <si>
    <t>She says that what impressed her were the people who built houses.</t>
  </si>
  <si>
    <t>She says that if given cash one can decide and use it appropriately according to his/her needs.</t>
  </si>
  <si>
    <t>She says that she has a good house and she is not being rained and is now able to mop her house she feels proud of it.</t>
  </si>
  <si>
    <t>She says that GD should continue providing this transfer to others to help them achieve there goals and reduce poverty.</t>
  </si>
  <si>
    <t>K2012222364</t>
  </si>
  <si>
    <t>2014-01-07T09:53:33.512Z</t>
  </si>
  <si>
    <t>Those who have gone to an extentent of plastering their houses.</t>
  </si>
  <si>
    <t>{The respondent feeels  those who drunk out of the cash and did less development have let us down.</t>
  </si>
  <si>
    <t>Those who were left out of the program are complaining that they ought to have benefited from the program too, and are heaping the blame on kthe village elders</t>
  </si>
  <si>
    <t>Those who are in villages that were left out.</t>
  </si>
  <si>
    <t>With cash one can balance and budget with ease.</t>
  </si>
  <si>
    <t>I didnt have a house an now i can enjoy the same comfort without the fear of leaking roof.</t>
  </si>
  <si>
    <t>Give directly should go on providing the transfers.</t>
  </si>
  <si>
    <t>K2012222365</t>
  </si>
  <si>
    <t>2014-02-17T12:10:44.744Z</t>
  </si>
  <si>
    <t xml:space="preserve">He says that the person who impressed him was the one who built a house. </t>
  </si>
  <si>
    <t>He says that the people who didn't use the money in building misused it.</t>
  </si>
  <si>
    <t>He says that the VE asked for bribe from the people in the community and he was one of the victims but he never gave out a shilling they had to report the VE to the chief and he stopped.</t>
  </si>
  <si>
    <t>He says that there were families who had issues as the husband used the money in a bad way this brought ome confrontations in the house</t>
  </si>
  <si>
    <t>He says money is better as people are used to the money and can use it for various.</t>
  </si>
  <si>
    <t>He says that he has a good house and is not being rained on.</t>
  </si>
  <si>
    <t>He says  that GD is a good organization and that because it does not deal with the government directly and they should also think of helping the orphans to help reduce poverty.</t>
  </si>
  <si>
    <t>K2012222366</t>
  </si>
  <si>
    <t>2014-01-07T12:41:47.969Z</t>
  </si>
  <si>
    <t>The person who did</t>
  </si>
  <si>
    <t xml:space="preserve">Those whom have been silent and have done nothing since they received the transfer. </t>
  </si>
  <si>
    <t>The recipent has feels that receiving cash is a better option in that one can manage to pursue  amajor project with ease.</t>
  </si>
  <si>
    <t xml:space="preserve">He feels his life is better due to the fact that he now owns his livestock. </t>
  </si>
  <si>
    <t>Give Directly should stretch a hand to the people who were skipped and and do individual follow-ups.</t>
  </si>
  <si>
    <t>K2012222367</t>
  </si>
  <si>
    <t>2014-03-31T13:16:31.774Z</t>
  </si>
  <si>
    <t>People who bought cows that they use for ploughing their land,plastered their houses with cement and paid school fees for their children</t>
  </si>
  <si>
    <t>Recipient doesn't know who stole it from her bed where she had kept when she went to the market. It was stolen in mid January 2014</t>
  </si>
  <si>
    <t xml:space="preserve">people's needs are different and one is able to spend it as she or he wants </t>
  </si>
  <si>
    <t>she has now bought has now an ox plough that has easen her work unlike before where  she would till the land with her hands</t>
  </si>
  <si>
    <t>GD should help poor people who are in thatched houses that are leaking</t>
  </si>
  <si>
    <t>Recipient's phone was stole and i have managed to reached her via her neighbour</t>
  </si>
  <si>
    <t>K2012222370</t>
  </si>
  <si>
    <t>2014-02-17T13:22:43.380Z</t>
  </si>
  <si>
    <t>She says that the people who bought livestock impressed her the most.</t>
  </si>
  <si>
    <t>Grand daughter.</t>
  </si>
  <si>
    <t xml:space="preserve">She says </t>
  </si>
  <si>
    <t>She says her life is better as she has a good house and was able to get her sons certificate that was held in the school due the fact that she was not able to clear school fees. She is greatful for that.</t>
  </si>
  <si>
    <t>She says that sheis greatful for GD's help for helping her and they should remember the widows and the orphans in the transfer.</t>
  </si>
  <si>
    <t>K2012222371</t>
  </si>
  <si>
    <t>2014-02-17T14:04:14.799Z</t>
  </si>
  <si>
    <t>She says what impressed her were the people who used the money in school fees and building.</t>
  </si>
  <si>
    <t>She says giving money is better as one can use the money on many various things.</t>
  </si>
  <si>
    <t>She was poor back then and she was able to start a business , pay school fees, buy land and now she has a good house.</t>
  </si>
  <si>
    <t>She says that GD should continue providing this transfer to many people and help them grow.</t>
  </si>
  <si>
    <t>K2012222372</t>
  </si>
  <si>
    <t>2014-01-07T13:12:24.434Z</t>
  </si>
  <si>
    <t>People who have built houses are most praised.</t>
  </si>
  <si>
    <t>With cash one can plan his or her life on what to buy</t>
  </si>
  <si>
    <t>Her investments have enabled her to make ends meet and even take the children to better Schools against the expectation of the villagers.</t>
  </si>
  <si>
    <t>Continue giving alms to the needy and God will bless.</t>
  </si>
  <si>
    <t>K2012222373</t>
  </si>
  <si>
    <t>2014-01-07T13:38:17.530Z</t>
  </si>
  <si>
    <t>People who have bought livestock</t>
  </si>
  <si>
    <t>He can check what best to buy.</t>
  </si>
  <si>
    <t>He feels he is better because he now lives in a iron roofed house unlike in the past. He feels more safe and contented.</t>
  </si>
  <si>
    <t>We should go on providing for them.</t>
  </si>
  <si>
    <t>K2012222374</t>
  </si>
  <si>
    <t>2014-01-08T06:15:48.314Z</t>
  </si>
  <si>
    <t>Some people have bought livestock with the las bit and wfeeling much better.</t>
  </si>
  <si>
    <t>There are some people with no signs of development at all.</t>
  </si>
  <si>
    <t>There are people who threatened them that the aid is evil.</t>
  </si>
  <si>
    <t>Preferences change with time sso cash is the best.</t>
  </si>
  <si>
    <t>I have managed to start up a business that makes me generate more funds.</t>
  </si>
  <si>
    <t>Continue giving us the funds.</t>
  </si>
  <si>
    <t>K2012222375</t>
  </si>
  <si>
    <t>2014-01-08T07:29:39.341Z</t>
  </si>
  <si>
    <t xml:space="preserve">Someone who had a small hut, but has so since used the last cash to buy livestock and even cemented his newly built house out of the other transfers. His life is changed.  </t>
  </si>
  <si>
    <t xml:space="preserve">A woman left her matrimonial home with the funds leaving the sickling husband. </t>
  </si>
  <si>
    <t>Antie</t>
  </si>
  <si>
    <t>People who did nothing and finally a woman left with the transfers leaving the sickling husbans behind</t>
  </si>
  <si>
    <t>That the GD creterion was unfair.</t>
  </si>
  <si>
    <t>There is a case of a woman who ran away with the transfers leaving the sick spouse behind.</t>
  </si>
  <si>
    <t>Some people have threatened her that people who havent used the funds in building will be arrested.</t>
  </si>
  <si>
    <t>She has a divergent thought that we should have a two ,fold approach where to people who are liable to theft due to old age or disabilities should be helped on their projects.</t>
  </si>
  <si>
    <t>Very much into better life, they used to rely on the mother in-law who had passed on</t>
  </si>
  <si>
    <t>She feels that intensive visits should be made to monitor and evaluate the progress to be in a position to solve even family strifes.</t>
  </si>
  <si>
    <t>K2012222376</t>
  </si>
  <si>
    <t>2014-01-08T07:57:40.791Z</t>
  </si>
  <si>
    <t>Those who have gone to an extent of buying livestock after previously</t>
  </si>
  <si>
    <t>Those havent done anything with the funds.</t>
  </si>
  <si>
    <t>Some people have not built or done anything with hthe transfers.</t>
  </si>
  <si>
    <t>She  feels this makes her flexible and more in control of the the usage.</t>
  </si>
  <si>
    <t>I didnt have a good house but now, she has better house.</t>
  </si>
  <si>
    <t>She feels we should continue providing the cash.</t>
  </si>
  <si>
    <t>K2012222377</t>
  </si>
  <si>
    <t>2014-01-08T08:30:56.957Z</t>
  </si>
  <si>
    <t>Someone who did not have furniture or livestock has acquired both out the last funds.</t>
  </si>
  <si>
    <t>Somebody acquired a bycicle out of the second funds.</t>
  </si>
  <si>
    <t>That some villages had a different criterion of saturation yet them it was thatched, they feel its discriminative in a way.</t>
  </si>
  <si>
    <t>One can spread it on arising issues.</t>
  </si>
  <si>
    <t>She had no dairy cow that she can now milk and benefit from her own.</t>
  </si>
  <si>
    <t>That we should just go on helping the needy.</t>
  </si>
  <si>
    <t>K2012222378</t>
  </si>
  <si>
    <t>2014-03-07T06:07:36.741Z</t>
  </si>
  <si>
    <t>She says the people who bought livestock and then built a house impressed.</t>
  </si>
  <si>
    <t>She says money is better as one can use it in a way they want.</t>
  </si>
  <si>
    <t>She says the money changed her life as she was able to build a house and even bought a livestock.</t>
  </si>
  <si>
    <t>She says that GD should continue providing this transfer so as to help them build a house, but things they need in life and even open businesses to sustain there lives.</t>
  </si>
  <si>
    <t xml:space="preserve">She had a tragedy when she received her last payment an accident occured where her house got burnt down together with the cash that she had and the many household items she had. </t>
  </si>
  <si>
    <t>K2012222379</t>
  </si>
  <si>
    <t>2014-01-08T09:09:36.562Z</t>
  </si>
  <si>
    <t>The person who started a business that has picked and is on going.</t>
  </si>
  <si>
    <t>Money can aid you in anything where you're stuck.</t>
  </si>
  <si>
    <t>I didn't have a piece of land but now  i have.</t>
  </si>
  <si>
    <t>That the organization may continue helping them.</t>
  </si>
  <si>
    <t>K2012222380</t>
  </si>
  <si>
    <t>2014-03-06T14:05:05.842Z</t>
  </si>
  <si>
    <t>She says that the people who used the money in building and then used it in purchasing furniture.</t>
  </si>
  <si>
    <t>She says money is better as one can use it in whatever they want.</t>
  </si>
  <si>
    <t>She says her life is better as she was able to find things he wanted in life like furniture.</t>
  </si>
  <si>
    <t>She says that GD should continue providing this transfer to help them reduce poverty.</t>
  </si>
  <si>
    <t>K2012222381</t>
  </si>
  <si>
    <t>2014-01-08T09:41:20.239Z</t>
  </si>
  <si>
    <t>Someone has bought a cow an has plastered the house, they feel these have done better.</t>
  </si>
  <si>
    <t>Some one  just bought skeleton chairs and my respondent feels this individual hasnt spent well.</t>
  </si>
  <si>
    <t>Those who are complaining are composed of the eligible and ineligible they feel left out.</t>
  </si>
  <si>
    <t>This empowers an individual to make their own choice in spending.</t>
  </si>
  <si>
    <t>She says she can have a voice and a name in the community.</t>
  </si>
  <si>
    <t>Giveirectly should diversify the forms of aid i.e cash and farming inputs</t>
  </si>
  <si>
    <t>K2012222382</t>
  </si>
  <si>
    <t>2014-01-08T10:12:59.083Z</t>
  </si>
  <si>
    <t>Some people who had nothing good but has so far managed to cement their houses and have boought livestock.</t>
  </si>
  <si>
    <t>People who have never done anything good with their last transfers i.e no change.</t>
  </si>
  <si>
    <t>Empowers one to make better and more informed decisions</t>
  </si>
  <si>
    <t>I nkow have a better house.</t>
  </si>
  <si>
    <t>K2012222383</t>
  </si>
  <si>
    <t>2014-01-08T11:15:11.196Z</t>
  </si>
  <si>
    <t>Some people have fully plastered their houses.</t>
  </si>
  <si>
    <t>She provides a case of her own husband who did move the transfers of the respondent's  to the house to the other woman.</t>
  </si>
  <si>
    <t>She is most unhappy with the decisions her own husband made by misappropriating her transfers and eventually running away with part of it.</t>
  </si>
  <si>
    <t>GD sent money taken by the husband.</t>
  </si>
  <si>
    <t>The husband took away part of the money by force after a family strife that took them upto the police authorities.</t>
  </si>
  <si>
    <t>The money was forcefully taken from the respondent and the husband moved with the second wife into another village.</t>
  </si>
  <si>
    <t>The necipient herself has experience violence from her husband, who missappropriated the previous transfers and made away with the last transfer that was channelled to the respondent after forcefully taking the cash.</t>
  </si>
  <si>
    <t>Husband forcefully took the cash away leaving the home for the second wife.</t>
  </si>
  <si>
    <t>K2012222384</t>
  </si>
  <si>
    <t>2014-03-19T07:56:07.597Z</t>
  </si>
  <si>
    <t>some people build a decent house.</t>
  </si>
  <si>
    <t>He might need to change a plan in the last minute so he prefer cash.</t>
  </si>
  <si>
    <t>The recipient now looks neat, smart and fat.</t>
  </si>
  <si>
    <t>None</t>
  </si>
  <si>
    <t>2014-03-27T13:26:07.529Z</t>
  </si>
  <si>
    <t>Bought a motorbike and a chair.</t>
  </si>
  <si>
    <t>K2012222385</t>
  </si>
  <si>
    <t>K2012222386</t>
  </si>
  <si>
    <t>2014-01-08T11:35:47.444Z</t>
  </si>
  <si>
    <t>Someone who used the latest transfer to plaster his house and further purchased some livestock.</t>
  </si>
  <si>
    <t>Someone who drunk the whole last transfer.</t>
  </si>
  <si>
    <t>I can make my own choices out of this.</t>
  </si>
  <si>
    <t>She used the last fund to pay off school fee and to buy materials for her business.</t>
  </si>
  <si>
    <t>Continue providing for the communities and villages that havent been reached.</t>
  </si>
  <si>
    <t>K2012222387</t>
  </si>
  <si>
    <t>2014-02-18T07:31:08.424Z</t>
  </si>
  <si>
    <t>He says that what impressed him were the people who built houses.</t>
  </si>
  <si>
    <t>He says that there were individuals who were in thatched houses and tinned houses who were given cards but never received the cash are the ones that are complaining.</t>
  </si>
  <si>
    <t>He says that if services are provided then it would help many people.</t>
  </si>
  <si>
    <t>He says he has a good life as she is now relaxed and stress free.</t>
  </si>
  <si>
    <t>He says that he is greatful of GD's work within the community.</t>
  </si>
  <si>
    <t>K2012222388</t>
  </si>
  <si>
    <t>2014-02-06T12:35:10.365Z</t>
  </si>
  <si>
    <t>those who receive token card didn't were not enroiled</t>
  </si>
  <si>
    <t>money can end all the problems thus you can impliment what you have already plan</t>
  </si>
  <si>
    <t>yes, it has changed my life i'm staying in a good house</t>
  </si>
  <si>
    <t>keep sending money to people</t>
  </si>
  <si>
    <t>K2012222389</t>
  </si>
  <si>
    <t>2014-01-08T14:07:51.699Z</t>
  </si>
  <si>
    <t>I consider the people them who managed to start businesses as well as plastering their houses.</t>
  </si>
  <si>
    <t>People who did not spend inspite of having received.</t>
  </si>
  <si>
    <t>That the project is evil.</t>
  </si>
  <si>
    <t>She feels giving cash is good kbecause it empowers her to make flexible choices.</t>
  </si>
  <si>
    <t>She has a plastered house as compared to the thutched mud house in which she was previously.</t>
  </si>
  <si>
    <t>She feels the organization is working well in the light of what we do.</t>
  </si>
  <si>
    <t>K2012222390</t>
  </si>
  <si>
    <t>2014-01-09T14:05:19.797Z</t>
  </si>
  <si>
    <t>Some people who fully plastered their houses,</t>
  </si>
  <si>
    <t>Some people who a ate the whole transfer.</t>
  </si>
  <si>
    <t>Cash can help one even to give out too.</t>
  </si>
  <si>
    <t>It has brought him alot of peace in the family.</t>
  </si>
  <si>
    <t>Have a special offer to cover most of the widows and orphans.</t>
  </si>
  <si>
    <t>K2012224413</t>
  </si>
  <si>
    <t>K2012224414</t>
  </si>
  <si>
    <t>2014-02-06T13:19:01.997Z</t>
  </si>
  <si>
    <t>those who build iron roof houses</t>
  </si>
  <si>
    <t>someone can buy what he like without condition</t>
  </si>
  <si>
    <t>used part of the money to buy house materials and the rest invested in music</t>
  </si>
  <si>
    <t>continue sending the transfer to poor households</t>
  </si>
  <si>
    <t>K2012224415</t>
  </si>
  <si>
    <t>2014-03-06T13:19:09.224Z</t>
  </si>
  <si>
    <t>He says that the person who used the money in building impressed him most.</t>
  </si>
  <si>
    <t>people who had the same business.</t>
  </si>
  <si>
    <t>He says money is better as one can decide on what they want to do with the money to make there lives better.</t>
  </si>
  <si>
    <t>He says his life is better as he was able to buy music instruments like piano that he uses in his business making his life better as he is able to pay school fees for his children.</t>
  </si>
  <si>
    <t>He says that GD should expand to other villages to also help them develop too.</t>
  </si>
  <si>
    <t>K2012224417</t>
  </si>
  <si>
    <t>2014-02-06T13:56:32.444Z</t>
  </si>
  <si>
    <t>those who build the ironroof house</t>
  </si>
  <si>
    <t>those who spent money in drinking of alcohol</t>
  </si>
  <si>
    <t>village elder and guide were bias they skipped some of houses</t>
  </si>
  <si>
    <t>you can spent money in what you like most</t>
  </si>
  <si>
    <t>he didin't have the house but currently he build and start a business</t>
  </si>
  <si>
    <t>GD to keep helping people through cash transfer</t>
  </si>
  <si>
    <t>K2012224418</t>
  </si>
  <si>
    <t>2014-02-07T06:41:24.392Z</t>
  </si>
  <si>
    <t>those who spent the money on building the iron roof house and bought the livestock</t>
  </si>
  <si>
    <t>those who drinking alcohol</t>
  </si>
  <si>
    <t>GD was bias and choosy and evil project</t>
  </si>
  <si>
    <t>He refer livestock because he can keep them as his wealth</t>
  </si>
  <si>
    <t>was in the thatched house but currently staying in  iron roof house</t>
  </si>
  <si>
    <t>keep helping them through cash transfer</t>
  </si>
  <si>
    <t>K2012224419</t>
  </si>
  <si>
    <t>2014-03-21T08:24:56.708Z</t>
  </si>
  <si>
    <t>buying of livestock and starting a business</t>
  </si>
  <si>
    <t>those who did not get the transfer</t>
  </si>
  <si>
    <t>He might end up selling the things bought for him to get what he needs so he prefer cash</t>
  </si>
  <si>
    <t>He got what he desired most</t>
  </si>
  <si>
    <t>just to consider every one</t>
  </si>
  <si>
    <t>K2012224420</t>
  </si>
  <si>
    <t>2014-03-06T12:49:29.532Z</t>
  </si>
  <si>
    <t>She says that the people used the money in building impressed.</t>
  </si>
  <si>
    <t>She says the people who used the money in alcohol misused it.</t>
  </si>
  <si>
    <t>She says that the people who did not receive the cash transfer are jealous.</t>
  </si>
  <si>
    <t>She says that money is better as one can choose on various things that they want to do.</t>
  </si>
  <si>
    <t>She says that she is happy as she has a house and believes she can now live comfortably.</t>
  </si>
  <si>
    <t>She is very greatful of what GD did to them</t>
  </si>
  <si>
    <t>K2012224421</t>
  </si>
  <si>
    <t>2014-02-07T07:08:37.865Z</t>
  </si>
  <si>
    <t>those who bought livestock</t>
  </si>
  <si>
    <t>those spent cash on heavy drinking of alcohol</t>
  </si>
  <si>
    <t>those who build the incommplete houses</t>
  </si>
  <si>
    <t>Those who were visiting them skipped some houses</t>
  </si>
  <si>
    <t>livestock are source of wealth</t>
  </si>
  <si>
    <t>build the house, bought livestock and also start a business</t>
  </si>
  <si>
    <t>thank a lot GD</t>
  </si>
  <si>
    <t>K2012224422</t>
  </si>
  <si>
    <t>2014-02-07T08:55:04.323Z</t>
  </si>
  <si>
    <t>those people who build the iron roof</t>
  </si>
  <si>
    <t>most  of people are going far to look for medical health and school</t>
  </si>
  <si>
    <t>they have manage to build the house and also GD has enable flow of communication with phone they gave us</t>
  </si>
  <si>
    <t>Gd should expand to other villages and also consinder those who are staying in iron roof houses</t>
  </si>
  <si>
    <t>K2012224423</t>
  </si>
  <si>
    <t>2014-03-20T06:26:24.823Z</t>
  </si>
  <si>
    <t>those who started business</t>
  </si>
  <si>
    <t>Those who paid the dowery</t>
  </si>
  <si>
    <t>A man and a wife in the village fought over how to spend the money</t>
  </si>
  <si>
    <t>Because they would not know what he badly needs</t>
  </si>
  <si>
    <t>He has made a step ahead of the rest</t>
  </si>
  <si>
    <t>Give advise to the people before they spend the money(organize a training to the recepients</t>
  </si>
  <si>
    <t>K2012224424</t>
  </si>
  <si>
    <t>2014-02-07T09:18:25.307Z</t>
  </si>
  <si>
    <t>those who build the iron roof</t>
  </si>
  <si>
    <t>those were not enroiled in the village are talking bad of GD</t>
  </si>
  <si>
    <t>you can feed the livestock and later sell them at a good prize</t>
  </si>
  <si>
    <t xml:space="preserve">GD has enable him to buy land </t>
  </si>
  <si>
    <t>thanks alot GD</t>
  </si>
  <si>
    <t>K2012224425</t>
  </si>
  <si>
    <t>2014-03-19T08:43:40.853Z</t>
  </si>
  <si>
    <t>People now have houses</t>
  </si>
  <si>
    <t>Some people used it on alchohol</t>
  </si>
  <si>
    <t>He is a grown up and is able to spend the money well</t>
  </si>
  <si>
    <t>He has a nice house</t>
  </si>
  <si>
    <t>none just thanking God</t>
  </si>
  <si>
    <t>2014-03-26T11:24:55.727Z</t>
  </si>
  <si>
    <t>Has a bicycle for business, a cow and iron sheets for kitchen.</t>
  </si>
  <si>
    <t>K2012224426</t>
  </si>
  <si>
    <t>2014-02-07T11:56:45.455Z</t>
  </si>
  <si>
    <t>one who build the house and buy what he or she was lacking</t>
  </si>
  <si>
    <t>one who spend the money in drinking of alcohol</t>
  </si>
  <si>
    <t>whoever received the money and went to stay in urban area</t>
  </si>
  <si>
    <t>GD was very choosy yet the people who were given money are just spending it on heavy drinking</t>
  </si>
  <si>
    <t>if you have livestock you can sell when you encounter problem</t>
  </si>
  <si>
    <t>He didn't have the house but currently he us and thanks for GD</t>
  </si>
  <si>
    <t>GD should also  visit other places where people are suffering</t>
  </si>
  <si>
    <t>K2012224427</t>
  </si>
  <si>
    <t>2014-02-07T12:35:51.028Z</t>
  </si>
  <si>
    <t>one who build/buy livestocks</t>
  </si>
  <si>
    <t>person who took her grandmother's money and purchase  the motor cycle</t>
  </si>
  <si>
    <t>those who didn't receive the transfer are jealousy</t>
  </si>
  <si>
    <t>he can use the transfer to start business</t>
  </si>
  <si>
    <t>manage to build the house and bought livestock which he can sell in order to get money</t>
  </si>
  <si>
    <t>GD to sending money to other people also</t>
  </si>
  <si>
    <t>K2012224428</t>
  </si>
  <si>
    <t>2014-03-20T06:24:38.921Z</t>
  </si>
  <si>
    <t>Building houses</t>
  </si>
  <si>
    <t>planning to start a business</t>
  </si>
  <si>
    <t>planning to spend on school fees</t>
  </si>
  <si>
    <t>A call was made and the follow up done and the case was solved</t>
  </si>
  <si>
    <t>because he is the one who knows what he needs</t>
  </si>
  <si>
    <t>The transfer has made him have a place to stay and house.</t>
  </si>
  <si>
    <t>continue dealing with people directly and improve on the transparency.</t>
  </si>
  <si>
    <t>K2012224429</t>
  </si>
  <si>
    <t>2014-03-06T12:23:58.147Z</t>
  </si>
  <si>
    <t>He says the people who used the money in businesses like a person who bought a motorbike impressed him.</t>
  </si>
  <si>
    <t>He says the people who used the money in food and in alcohol did not impress him.</t>
  </si>
  <si>
    <t>He says that some people in grass thatched houses were ignored and were not given the transfer.</t>
  </si>
  <si>
    <t>He says if given something is better as people have different needs that if given cash they can divert it on other things that were not a priority.</t>
  </si>
  <si>
    <t>He says he has a better house that is not leaking and now has a business where he can get some income making his life.</t>
  </si>
  <si>
    <t>He says that GD should continue providing this transfer in the society as they still have needs.</t>
  </si>
  <si>
    <t>He says he has a business and works as a barber where he gets some money to help his family.</t>
  </si>
  <si>
    <t>K2012224430</t>
  </si>
  <si>
    <t>K2012224431</t>
  </si>
  <si>
    <t>2014-03-20T08:50:14.803Z</t>
  </si>
  <si>
    <t>BUYING OF LIVESTOCK,BUILDING HOUSES</t>
  </si>
  <si>
    <t>He is able to make his own descisions</t>
  </si>
  <si>
    <t>It made him own livestock and a home</t>
  </si>
  <si>
    <t>just to continue helping the people even more</t>
  </si>
  <si>
    <t>K2012224432</t>
  </si>
  <si>
    <t>2014-03-19T09:40:30.148Z</t>
  </si>
  <si>
    <t>Building a lovely house</t>
  </si>
  <si>
    <t>you can buy for me something i dont like</t>
  </si>
  <si>
    <t>He has seen a good change in their community</t>
  </si>
  <si>
    <t>Do a proper follow up on how the recipient spend the money</t>
  </si>
  <si>
    <t>2014-03-27T13:46:58.911Z</t>
  </si>
  <si>
    <t>not_sure</t>
  </si>
  <si>
    <t>Bought a door, paid School fees and others.</t>
  </si>
  <si>
    <t>Recipient is ailing. He is in the hospital and there was no relative to assist answering. He says children helped before to answer and they are in better position to tell me all I need to know.</t>
  </si>
  <si>
    <t>K2012224433</t>
  </si>
  <si>
    <t>2014-03-19T10:13:24.095Z</t>
  </si>
  <si>
    <t>so that she can buy what she needs</t>
  </si>
  <si>
    <t>she has her own home and the kids are going to school</t>
  </si>
  <si>
    <t>2014-03-27T14:03:17.701Z</t>
  </si>
  <si>
    <t>Bought two goats, 4 chicken, paid for labourers and 3 sacks of maize</t>
  </si>
  <si>
    <t>K2012224434</t>
  </si>
  <si>
    <t>2014-03-06T11:46:52.540Z</t>
  </si>
  <si>
    <t>He says the mpesa had no sufficient funds to serve everyone</t>
  </si>
  <si>
    <t>He says the people who used the money in alcohol.</t>
  </si>
  <si>
    <t>He says so many people have different needs and giving them money is better as people can use it in many things.</t>
  </si>
  <si>
    <t>He says that now he has land and is planning to build a house and he now believes his life will be better and better.</t>
  </si>
  <si>
    <t>He says that GD should continue providing this transfer to many people to help them reduce poverty.</t>
  </si>
  <si>
    <t>He says that he is very greatfull for what GD did for them and knows the process is better as it does not pass through the provincial administration who will always be corrupt.</t>
  </si>
  <si>
    <t>K2012224435</t>
  </si>
  <si>
    <t>2014-03-20T12:54:35.952Z</t>
  </si>
  <si>
    <t>120minutes</t>
  </si>
  <si>
    <t xml:space="preserve">Those who paid dowry, and those who build houses </t>
  </si>
  <si>
    <t>She lacked a lot of small things</t>
  </si>
  <si>
    <t>She says give direct is a truthful NGO</t>
  </si>
  <si>
    <t>Give advice on how to use the money.</t>
  </si>
  <si>
    <t>K2012224436</t>
  </si>
  <si>
    <t>2014-03-26T12:38:12.513Z</t>
  </si>
  <si>
    <t>people who bought cows that they use as an investment and they can also give them milk in future</t>
  </si>
  <si>
    <t>people who bought seats in their homes are able to host their visitors well</t>
  </si>
  <si>
    <t>recipient was able to sit down with her husband and plan and budget how to spend the cash transfer</t>
  </si>
  <si>
    <t>Recipient was able to start up fishing business that earns her an extra income</t>
  </si>
  <si>
    <t>GD should should dig a well in this village so that they are able to get water</t>
  </si>
  <si>
    <t>K2012224437</t>
  </si>
  <si>
    <t>2014-03-20T11:21:54.495Z</t>
  </si>
  <si>
    <t>building a house</t>
  </si>
  <si>
    <t>So that he can make his things the way he likes</t>
  </si>
  <si>
    <t>He can now see ahead</t>
  </si>
  <si>
    <t>K2012224438</t>
  </si>
  <si>
    <t>2014-03-20T14:12:15.456Z</t>
  </si>
  <si>
    <t>most of the people bought land,build house,bought livestock</t>
  </si>
  <si>
    <t>He needed somethings that he did not want to share with anybody</t>
  </si>
  <si>
    <t xml:space="preserve">He lacked so many things but he acquired most of them </t>
  </si>
  <si>
    <t>K2012224439</t>
  </si>
  <si>
    <t>2014-03-06T08:18:33.585Z</t>
  </si>
  <si>
    <t>He says that the people who used the money in building houses for rental.</t>
  </si>
  <si>
    <t>He says that the people complaining are the people in tinned houses who believe the transfer was not fair as they were not included in the exchange.</t>
  </si>
  <si>
    <t>He says cash is better as different people have different needs for the money and if services are built then not all people will be happy with what happens hence money is better.</t>
  </si>
  <si>
    <t>He says his life is better as he was able to buy the things he needed and believes that with time his life will be better and better.</t>
  </si>
  <si>
    <t>He says that GD should continue providing this transfer to others in the community and they should also give this transfer to even people living in tinned houses.</t>
  </si>
  <si>
    <t>K2012224440</t>
  </si>
  <si>
    <t>2014-03-20T13:39:31.348Z</t>
  </si>
  <si>
    <t>90minuts</t>
  </si>
  <si>
    <t>those who build houses and bought livestock</t>
  </si>
  <si>
    <t xml:space="preserve">With money everyone can do whatever he want but collective development the government will do </t>
  </si>
  <si>
    <t>He can now dress very well and he is proud to be identified with GD</t>
  </si>
  <si>
    <t>Give the people more advice on how to use the money</t>
  </si>
  <si>
    <t>K2012224441</t>
  </si>
  <si>
    <t>K2012224442</t>
  </si>
  <si>
    <t>2014-03-06T07:55:32.927Z</t>
  </si>
  <si>
    <t>He says the person who used the money in building impressed the most and even the one who bought livestock.</t>
  </si>
  <si>
    <t>He says that GD was unfair as it left people in tinned houses and that other people from other villages are also complaining that they have not received the transfer.</t>
  </si>
  <si>
    <t>He says that GD should just give cash as different people have different needs in the community.</t>
  </si>
  <si>
    <t>He says that his life is better as he has a house.</t>
  </si>
  <si>
    <t>He says that GD should continue providing this transfer and should not stop it at anytime.</t>
  </si>
  <si>
    <t>K2012224443</t>
  </si>
  <si>
    <t>2014-03-06T07:30:45.627Z</t>
  </si>
  <si>
    <t>He says the person who bought livestock impressed him.</t>
  </si>
  <si>
    <t>He says that the people who are complaining are the ones in thatched house who were not at home and the others complaining are the guys in tinned houses who were not picked for the transfer.</t>
  </si>
  <si>
    <t>He says that if a purchase is done then they are sure that what they will get what they want as in it will act as an evidence.</t>
  </si>
  <si>
    <t>He says that he is happy as he was able to pay the wife's bride price and was able to build a good house.</t>
  </si>
  <si>
    <t>He says that GD should continue providing this transfer to many more others to help them run away from poverty.</t>
  </si>
  <si>
    <t>K2012328553</t>
  </si>
  <si>
    <t>K2012328554</t>
  </si>
  <si>
    <t>2014-02-13T09:10:51.246Z</t>
  </si>
  <si>
    <t>He says that the person who used the money in livestock impressed him most.</t>
  </si>
  <si>
    <t>He says that his life is better as he was able to buy cows that help him with milk and he was able to build a house for himself.</t>
  </si>
  <si>
    <t>He says that GD should try and give the transfer to the people who missed the cash and should also do some follow up and see the things people have done with there money.</t>
  </si>
  <si>
    <t>K2012328555</t>
  </si>
  <si>
    <t>K2012328556</t>
  </si>
  <si>
    <t>2014-01-13T08:34:47.836Z</t>
  </si>
  <si>
    <t>He says he was happy with the people who used the money for building houses.</t>
  </si>
  <si>
    <t>He was not happy with the people who used it in alcohol and never used it in any development.</t>
  </si>
  <si>
    <t>A relative - nephew.</t>
  </si>
  <si>
    <t>He says that his nephew came around and picked his phone and fled with it to Nairobi. He was not able to access the PIN number and could not use it in any way hence he went back (recipient) and just renewed the line and used it later on no money was stollen.</t>
  </si>
  <si>
    <t xml:space="preserve">He says that cash is better as one can easily plan with it. </t>
  </si>
  <si>
    <t>He says that his family is now feeding well and he can do many staff because of the money he gets from his motorbike business.</t>
  </si>
  <si>
    <t>He says that as an organization we should sit down as an organization and create more development in the area to assist them with more development.</t>
  </si>
  <si>
    <t>K2012328557</t>
  </si>
  <si>
    <t>2014-01-13T06:56:29.761Z</t>
  </si>
  <si>
    <t>He says that some have used it in building and others have committed it in there businesses like some have bought motorbikes.</t>
  </si>
  <si>
    <t>He says that some used it in alcohol and this was not good.</t>
  </si>
  <si>
    <t>He says from what he knew it was for building and did not buy this money maker-water pump as he thought that GD will come back to confirm what one did with it.</t>
  </si>
  <si>
    <t>He says that there are people who used this money in entertaining friends and did not use it wisely.</t>
  </si>
  <si>
    <t xml:space="preserve">He says that the people who are complaining are the one's from a different village where by different criteria's was used in picking houses for the transfer. He also says that some individuals are jealous of others who received this cash. </t>
  </si>
  <si>
    <t>He says that giving farming materials would be a good thing as more people will be empowered.</t>
  </si>
  <si>
    <t>He says that he has now building materials and can start building pretty soon. He has also used this money in his business supply of office material and printing of school materials which is a good thing.</t>
  </si>
  <si>
    <t xml:space="preserve">He says that GD should also think of paying school fees to the bright students and should also help people start businesses and do follow ups on it. He says GD should also think of building hospitals and schools within this villages. </t>
  </si>
  <si>
    <t>K2012328558</t>
  </si>
  <si>
    <t>2014-01-13T08:01:41.870Z</t>
  </si>
  <si>
    <t>She says that what impressed her most was that she was married by the husband by taking cows to her place.</t>
  </si>
  <si>
    <t>Father-in-law</t>
  </si>
  <si>
    <t>She says that if given cash she can diversify on many projects using this money.</t>
  </si>
  <si>
    <t>She says that she is now happy she has been officially married and has a good house and is now eating nicely and feels healthy.</t>
  </si>
  <si>
    <t>She says that GD should continue giving this money to the communities to help continue with development within the communities.</t>
  </si>
  <si>
    <t>K2012328559</t>
  </si>
  <si>
    <t>2014-01-13T09:13:05.736Z</t>
  </si>
  <si>
    <t>She says that she was impressed with the person who used the money in building.</t>
  </si>
  <si>
    <t>She says that some eligible houses were skipped during registration and they were promised that GD would come back but they didn't and they do not feel good about it. She also says that the some are complaining that the Village Elder influenced the GD decision which she thinks is not true.</t>
  </si>
  <si>
    <t>She says that if given cash she can use it in many things especially school fees.</t>
  </si>
  <si>
    <t xml:space="preserve">She says that she sleeps nicely and even sleeps on her back and just admires the tinned house that she was able to build with the GD cash. </t>
  </si>
  <si>
    <t>She says that GD should do some follow up and see how the village looks lovely as a result of the cash transfer. She says that GD should also continue giving this cash as she still has children in school and needs to pay for there fee.</t>
  </si>
  <si>
    <t>K2012328560</t>
  </si>
  <si>
    <t>2014-02-13T09:40:36.086Z</t>
  </si>
  <si>
    <t>He says what impressed him were the people who used it in building and in buying livestock.</t>
  </si>
  <si>
    <t>He says there were couples who had a difference over money as the husband used the money in alcohol.</t>
  </si>
  <si>
    <t xml:space="preserve">He says money is better as one can plan more on what they </t>
  </si>
  <si>
    <t>He says his life is better as he now has a house, livestock and this are things he never thought he would find in his life.</t>
  </si>
  <si>
    <t xml:space="preserve">He says that GD should continue giving this money to others within the community to help them uplift there lives. </t>
  </si>
  <si>
    <t>K2012328561</t>
  </si>
  <si>
    <t>2014-03-19T12:04:07.286Z</t>
  </si>
  <si>
    <t>Those who bought ox-plough and livestocks</t>
  </si>
  <si>
    <t>Those who spent the money on drinking</t>
  </si>
  <si>
    <t>Neece</t>
  </si>
  <si>
    <t>So that he can decide on what to do with the money</t>
  </si>
  <si>
    <t>He says is off  problems</t>
  </si>
  <si>
    <t xml:space="preserve">none </t>
  </si>
  <si>
    <t>2014-03-26T11:32:13.959Z</t>
  </si>
  <si>
    <t>Has a cow and can plough easily, now getting food has been made easier. Bought a motorbike for personal use can travel easily.</t>
  </si>
  <si>
    <t>K2012328562</t>
  </si>
  <si>
    <t>2014-01-13T09:38:58.209Z</t>
  </si>
  <si>
    <t>She says that what impressed her was the person who used it in building his kitchen.</t>
  </si>
  <si>
    <t xml:space="preserve">She says that she prefers cash as one can use it in various things that are pressing. </t>
  </si>
  <si>
    <t>She says that she is now happy as she is not being rained on as she is well sheltered.</t>
  </si>
  <si>
    <t>She says that GD should continue giving this money to the community to continue helping them with more projects that they need to do especially the businesses.</t>
  </si>
  <si>
    <t>K2012328563</t>
  </si>
  <si>
    <t>2014-02-13T10:03:41.438Z</t>
  </si>
  <si>
    <t>She says that the mpesa guys tried to swindle her but she managed to manouver.</t>
  </si>
  <si>
    <t>She says what impressed her were the people who used the money in building.</t>
  </si>
  <si>
    <t>She says that the people who used this money in alcohol did not impress her.</t>
  </si>
  <si>
    <t>Her friend</t>
  </si>
  <si>
    <t>She says that there was a woman whose husband took her phone and sim card and burnt it this is after the second transfer.</t>
  </si>
  <si>
    <t>She says money is better as she is able to get a house first where she can keep most of the things that she can get later on.</t>
  </si>
  <si>
    <t>She says that she used to be rained on early on but now she has a good house and lives comfortably.</t>
  </si>
  <si>
    <t>She says that GD should continue helping the poor and even provide the money to the children in the poor family who goes to school.</t>
  </si>
  <si>
    <t>K2012328564</t>
  </si>
  <si>
    <t>2014-01-13T11:39:31.192Z</t>
  </si>
  <si>
    <t>She says this is easy as one can get what exactly he/she needs at once.</t>
  </si>
  <si>
    <t>She says that now she has tinned house and sleeps comfortably.</t>
  </si>
  <si>
    <t>K2012328565</t>
  </si>
  <si>
    <t>K2012328566</t>
  </si>
  <si>
    <t>2014-02-13T12:14:03.583Z</t>
  </si>
  <si>
    <t>He says that the person who used the money in building and paying the school fees.</t>
  </si>
  <si>
    <t>He says that there was a woman who had issues with the husband who was claiming he hadn't received the money so they had to go to the assistant chief  who had to sort the issue.</t>
  </si>
  <si>
    <t>He says money is better as you can diversify it's use in many things that are important.</t>
  </si>
  <si>
    <t>He says his life is better as he now has some livestock and expects to get milk in future and that now his children are studying in peace.</t>
  </si>
  <si>
    <t>He says that GD should continue helping people and be transparent in there jobs the way they have been.</t>
  </si>
  <si>
    <t>K2012328567</t>
  </si>
  <si>
    <t>2014-03-05T13:58:27.390Z</t>
  </si>
  <si>
    <t>He says the person who used the money in building impressed him the most.</t>
  </si>
  <si>
    <t>He says that some couples had a conflict on how to use the money but they were warned by the members of the community on such conflicts. The husband wanted to use the money in alcohol yet the wife had other issues that were important.</t>
  </si>
  <si>
    <t>He says that if money is sent then they can use on the short falls that he has.</t>
  </si>
  <si>
    <t>He says his life is better as his stress has reduced he has a house and the many things he wanted in life.</t>
  </si>
  <si>
    <t>He says that GD should do lots of follow up on how people have used the money in the village to make sure that they are using it wisely.</t>
  </si>
  <si>
    <t>K2012328568</t>
  </si>
  <si>
    <t>2014-01-13T12:05:49.116Z</t>
  </si>
  <si>
    <t>He says most people used the money on building houses and this impressed him the most.</t>
  </si>
  <si>
    <t>He says that giving cash gives people room to think of what exactly they want</t>
  </si>
  <si>
    <t>He says now he has more organic manure as he now has many cows and is happy about and can get more farm produce.</t>
  </si>
  <si>
    <t>He says that the organization should continue providing the transfer to continue helping them boost there economic income.</t>
  </si>
  <si>
    <t>K2012328569</t>
  </si>
  <si>
    <t>2014-01-14T05:53:17.888Z</t>
  </si>
  <si>
    <t>She says what impressed her were the people who used it in business.</t>
  </si>
  <si>
    <t>She says that each person has different interests so giving money makes it easy.</t>
  </si>
  <si>
    <t>She says that she had leaking roof but now she is better, she has business and can get some income to sustain her.</t>
  </si>
  <si>
    <t>She is of the opinion that GD should expand to other villages and also uplift there lives and should also continue providing this money as most of the people in the village have not yet met there goals in life.</t>
  </si>
  <si>
    <t>K2012328570</t>
  </si>
  <si>
    <t>2014-01-14T06:45:14.106Z</t>
  </si>
  <si>
    <t>She says that what impressed her were the people who built houses and bought furniture.</t>
  </si>
  <si>
    <t>She says that her phone battery was stolen when she took it for charging and had to buy a new one.</t>
  </si>
  <si>
    <t>She says this services are good as many people will benefit from it.</t>
  </si>
  <si>
    <t>She says that her mother died just after receiving the money and this helped her with the funeral expenses.</t>
  </si>
  <si>
    <t>K2012328571</t>
  </si>
  <si>
    <t>2014-03-21T07:49:04.741Z</t>
  </si>
  <si>
    <t>Building of homes which are iron sheets so no more leaking houses</t>
  </si>
  <si>
    <t>So that he does his own budgeting</t>
  </si>
  <si>
    <t>The life is good on his side and he feels safe</t>
  </si>
  <si>
    <t>K2012328572</t>
  </si>
  <si>
    <t>2014-02-13T12:52:42.891Z</t>
  </si>
  <si>
    <t>She says she had a problem as getting money in one mpesa agent was not easy so they had to get it in different spots.</t>
  </si>
  <si>
    <t>She says that the best use of the money were the people who used the money in building.</t>
  </si>
  <si>
    <t>She says giving out money is better as one can use the money in several things that are important in their lives.</t>
  </si>
  <si>
    <t>She says her life is better as now she was able to build a house and she now lives in a decent place.</t>
  </si>
  <si>
    <t>K2012328573</t>
  </si>
  <si>
    <t>2014-01-14T07:07:47.609Z</t>
  </si>
  <si>
    <t>She prefers cash as one is able to budget with it and use it on things that are more important to them.</t>
  </si>
  <si>
    <t>She says that her life is better as she has a house and has livestock to boost her life.</t>
  </si>
  <si>
    <t>She says that GD should continue helping people as it is a noble thing.</t>
  </si>
  <si>
    <t>K2012328574</t>
  </si>
  <si>
    <t>2014-01-14T07:34:21.300Z</t>
  </si>
  <si>
    <t>She says what impressed her was that most people used it in building.</t>
  </si>
  <si>
    <t>She says instead of buying the mattress she should have used the money in paying school fees.</t>
  </si>
  <si>
    <t>She says that the people in eligible houses were skipped as some were not at home during the visits.</t>
  </si>
  <si>
    <t>She says that getting money is better as it can be used in various things including school fees and farming.</t>
  </si>
  <si>
    <t>She says that she is in a good house and she is not being rained at. She feels more relaxed and at peace.</t>
  </si>
  <si>
    <t>She says GD should continue providing this transfer to other villages that were not included in the programme to also promote there lives.</t>
  </si>
  <si>
    <t>K2012328575</t>
  </si>
  <si>
    <t>2014-01-14T07:50:22.712Z</t>
  </si>
  <si>
    <t>He says that what was good was the person who bought a cow and can use it for milk.</t>
  </si>
  <si>
    <t>He says giving money is good as he can plan and use it on various things that are important.</t>
  </si>
  <si>
    <t>He says that now he has a decent house and he is not rained at and feels better.</t>
  </si>
  <si>
    <t>He says that as GD we should continue helping people and uplift there lives.</t>
  </si>
  <si>
    <t>K2012328576</t>
  </si>
  <si>
    <t>2014-03-20T07:23:11.137Z</t>
  </si>
  <si>
    <t>Those who started business and other income generating activity and those who build houses</t>
  </si>
  <si>
    <t xml:space="preserve">Those used the money for drinking and those who caused domestic violence </t>
  </si>
  <si>
    <t>There was an old man who was attacked and the thieves wanted to take his money and sacks of maize but was rescued</t>
  </si>
  <si>
    <t>nobody knew them</t>
  </si>
  <si>
    <t>nothing was taken from him</t>
  </si>
  <si>
    <t xml:space="preserve">so that he can make his own decision because people have got different desires  </t>
  </si>
  <si>
    <t>he feel a proud man</t>
  </si>
  <si>
    <t>K2012328578</t>
  </si>
  <si>
    <t>2014-01-14T08:32:04.658Z</t>
  </si>
  <si>
    <t>She says that what impressed her was the people who bought cows as this was a good investment.</t>
  </si>
  <si>
    <t>She says that money can be used for various things so cash is better.</t>
  </si>
  <si>
    <t>She says that there is a great change in her life she has a house, a cow, a few things in the house etc.</t>
  </si>
  <si>
    <t>She says that as GD we should continue helping people especially the poor within the society</t>
  </si>
  <si>
    <t>K2012328579</t>
  </si>
  <si>
    <t>2014-03-19T12:43:35.160Z</t>
  </si>
  <si>
    <t>0 did not use the closest mpesa</t>
  </si>
  <si>
    <t>Those who build the houses and those who build their homes.</t>
  </si>
  <si>
    <t>some people spent it on bad lifestyle like drinking</t>
  </si>
  <si>
    <t>some are saying that the money made their wives to leave them due to disagreements</t>
  </si>
  <si>
    <t>the people who had domestic problems</t>
  </si>
  <si>
    <t>So that he can make his own desirable choice</t>
  </si>
  <si>
    <t>those things he could not imagine to have he now own them</t>
  </si>
  <si>
    <t>Give direct should be doing face to face follow up because some people are lying on the expenditure</t>
  </si>
  <si>
    <t>K2012328580</t>
  </si>
  <si>
    <t>2014-02-13T13:15:31.417Z</t>
  </si>
  <si>
    <t>He says that money is better as different people have different needs that can be made better by the money got.</t>
  </si>
  <si>
    <t>He says that his life is better as he was able to go to the hospital and he now has house and lives decently.</t>
  </si>
  <si>
    <t>He says that GD should continue providing this transfer to others to help them better there lives and also expand to other villages to help them reduce poverty.</t>
  </si>
  <si>
    <t>K2012328581</t>
  </si>
  <si>
    <t>2014-01-14T08:59:45.956Z</t>
  </si>
  <si>
    <t>She says that what was good was that most people used the money on building.</t>
  </si>
  <si>
    <t>She says that the people complaining are the ones that were skipped during censors and they blame it on the Village Elder. Most of the people who were not included were the people in thatched house according to her.</t>
  </si>
  <si>
    <t>She says that what is good is providing services as it can be used in emergency situations.</t>
  </si>
  <si>
    <t>She says that she now has a good house and she is not rained at at all.</t>
  </si>
  <si>
    <t>She says that she prefers that GD should think of buying for the participants the things that they need like cows.</t>
  </si>
  <si>
    <t>K2012328582</t>
  </si>
  <si>
    <t>2014-01-14T09:29:49.883Z</t>
  </si>
  <si>
    <t>He says that many people have built houses and even bought livestock which is a good thing.</t>
  </si>
  <si>
    <t>He says that there was a family that had conflicts on how to use the money wife and husband.</t>
  </si>
  <si>
    <t>He says that buying what a person wants is a good thing as money is quite tempting and one might use it badly.</t>
  </si>
  <si>
    <t>He says that he is now able to afford many things especially manure in the farms and he also has a fish pond that he is able to sustain using this money.</t>
  </si>
  <si>
    <t>He says that as GD we should think of expanding to the whole of Kenya to help even more people.</t>
  </si>
  <si>
    <t>K2012328583</t>
  </si>
  <si>
    <t>K2012328584</t>
  </si>
  <si>
    <t>2014-03-05T12:57:49.031Z</t>
  </si>
  <si>
    <t>She says that the person who used the money on building and then bought some livestock used it wisely.</t>
  </si>
  <si>
    <t>Household materials like sufurias, blankets etc</t>
  </si>
  <si>
    <t>She says that a sister in law within the community picked the staff that was bought by the husband using the transfer and went away with it.</t>
  </si>
  <si>
    <t>She says the goods are good as when one gets money other priorities might come that might force them to take the money and use it on other things.</t>
  </si>
  <si>
    <t>She says that initially where she used to live she had a small house where she was not happy she was able to build a bigger house and feels more free about it.</t>
  </si>
  <si>
    <t>She says that GD should continue helping others with the transfer to make there lives better.</t>
  </si>
  <si>
    <t>She is very greatful for what GD did.</t>
  </si>
  <si>
    <t>K2012328585</t>
  </si>
  <si>
    <t>2014-01-14T09:52:00.802Z</t>
  </si>
  <si>
    <t>She says she was impressed with the people who used it in building houses.</t>
  </si>
  <si>
    <t>She says that money is better because one can use it in many ways that will be of benefit to them.</t>
  </si>
  <si>
    <t>She says that her life is better as she has a house and is feeling comfortable in it she is not being rained on.</t>
  </si>
  <si>
    <t>K2012328586</t>
  </si>
  <si>
    <t>K2012328587</t>
  </si>
  <si>
    <t>2014-01-14T11:59:54.237Z</t>
  </si>
  <si>
    <t xml:space="preserve">She says what impressed her was the people who built houses and the ones who took there children to school. </t>
  </si>
  <si>
    <t>She says that cash is better so as one can decide on exactly what he/she want to do with it.</t>
  </si>
  <si>
    <t>She says that her life is better and as per now she was able to start a business and she is doing.</t>
  </si>
  <si>
    <t>She says that it would be great if the organization would help the individuals to start farming businesses for sustainability.</t>
  </si>
  <si>
    <t>K2012328588</t>
  </si>
  <si>
    <t>2014-03-19T13:19:05.345Z</t>
  </si>
  <si>
    <t>some build big houses</t>
  </si>
  <si>
    <t>They give direct would prefer he would accept but he would rather prefer cash</t>
  </si>
  <si>
    <t>His life has changed to the best</t>
  </si>
  <si>
    <t>K2012329589</t>
  </si>
  <si>
    <t>2014-01-14T13:32:19.635Z</t>
  </si>
  <si>
    <t>She says that what impressed her was the people who used it for building.</t>
  </si>
  <si>
    <t>She says that the person who did not plaster her house did not use her money wisely as she lost her phone.</t>
  </si>
  <si>
    <t>She says that she heard others saying that the assistant chief was asking for bribe but he didn't ask her in particular</t>
  </si>
  <si>
    <t>She said that there was a woman whose brother in law took the iron sheet she bought and refused to give her back that the woman owes her some money.</t>
  </si>
  <si>
    <t>She says that given money is good as one chooses exactly what he/she wants to buy.</t>
  </si>
  <si>
    <t>She says that she moved from a thatched house to a tinned house and feels better about.</t>
  </si>
  <si>
    <t xml:space="preserve">She says more follow-up should be done to ensure that everyone uses the money properly. </t>
  </si>
  <si>
    <t>K2012329590</t>
  </si>
  <si>
    <t>2014-01-15T06:37:06.319Z</t>
  </si>
  <si>
    <t>She says that what impressed her were the people who cemented there houses.</t>
  </si>
  <si>
    <t xml:space="preserve">She says that her in law took her iron sheet and nails that she bought to use for building her house. Her in law is claiming that the 'jater' had his debt so for him to pay this money he has to hold on to this woman's property. The woman has gone to the VE, chief but there is still no help. </t>
  </si>
  <si>
    <t>She says that money is good as one can use it for anything.</t>
  </si>
  <si>
    <t>She says her life is better as she has a house and people live comfortably which is a good.</t>
  </si>
  <si>
    <t>She says that GD should continue having the spirit of helping many people by continue to give the transfer.</t>
  </si>
  <si>
    <t>K2012329591</t>
  </si>
  <si>
    <t>2014-01-15T07:00:17.548Z</t>
  </si>
  <si>
    <t>She says that what impressed most was the people who used it in building.</t>
  </si>
  <si>
    <t>She says that there is a neighbour who has not used his money so there is nothing to show for it hence she feels it was misused.</t>
  </si>
  <si>
    <t xml:space="preserve">She says that she prefers money as this reduces the risk because when you give people what they want it stops being a secret and one can easily be attacked. But money is a secret as one can use it in anyway applicable. </t>
  </si>
  <si>
    <t>She says her life is better as she has a house, paid school fees was able to buy uniforms, has a running business she is generally happy.</t>
  </si>
  <si>
    <t>She says GD should continue growing to be a big organization that will always be helping many people in different places and GD should also do follow up to make sure that the money transferred is used up properly.</t>
  </si>
  <si>
    <t>K2012329592</t>
  </si>
  <si>
    <t>2014-01-15T07:47:46.083Z</t>
  </si>
  <si>
    <t>He had a problem getting this money and had to use the mpesa agent to help him.</t>
  </si>
  <si>
    <t>He says that people have different needs and giving them money helps them determine what they want.</t>
  </si>
  <si>
    <t>He says that this money helped him as he was able to build his home to completion.</t>
  </si>
  <si>
    <t>He says that he has a big farm but the problem is he has no plough to help him till them and this his major challenge and would love GD to help.</t>
  </si>
  <si>
    <t>K2012329594</t>
  </si>
  <si>
    <t>2014-02-14T06:54:03.696Z</t>
  </si>
  <si>
    <t>She says the person who used the money in school fees impressed her the most.</t>
  </si>
  <si>
    <t>She says that a woman called mildred lost her line and phone while in a motorbike and she thinks it fell while she was in a motorbike. She has not renewed anything as she lost the plate too. This happened after she had withdrawn her money.</t>
  </si>
  <si>
    <t>She says money is better as one can use it easily on what he/she feels is more important.</t>
  </si>
  <si>
    <t>She says she now has a decent house and there is a big change in her life.</t>
  </si>
  <si>
    <t>She says that GD should continue providing this transfer to others within the community to help them reduce poverty.</t>
  </si>
  <si>
    <t>K2012329595</t>
  </si>
  <si>
    <t>2014-02-14T07:28:00.568Z</t>
  </si>
  <si>
    <t>She says what impressed her was a woman who bought iron sheets and the plastered her house this impressed her the most.</t>
  </si>
  <si>
    <t>She says money is better as one can use it on many things they need.</t>
  </si>
  <si>
    <t>She says her life is better as she does not have stress as she has many things she wanted in her life.</t>
  </si>
  <si>
    <t>She says that GD should continue helping others within the society to promote there lives and help them reduce poverty in the community.</t>
  </si>
  <si>
    <t>K2012329596</t>
  </si>
  <si>
    <t>2014-01-15T08:14:43.783Z</t>
  </si>
  <si>
    <t>He says that there was a person who cemented his house used it properly.</t>
  </si>
  <si>
    <t>He says that the person who did not build a house used it improperly and there was a person who used it in a funeral and he believes the person didn't use it well.</t>
  </si>
  <si>
    <t>He says that money is better as one can use it in various things without restrictions.</t>
  </si>
  <si>
    <t>He says he is now happy as he has a tinned house and feels more at peace.</t>
  </si>
  <si>
    <t>He says that GD should continue giving this money to continue uplifting peoples life and more follow up should be done just to see how beautiful the village is.</t>
  </si>
  <si>
    <t>K2012329597</t>
  </si>
  <si>
    <t>2014-03-05T12:22:31.789Z</t>
  </si>
  <si>
    <t>He says that the people who used the money in building impressed him.</t>
  </si>
  <si>
    <t>He says money is better as different people have different shortfalls that they can use the money on.</t>
  </si>
  <si>
    <t>He says he has a good house and his life has changed a lot.</t>
  </si>
  <si>
    <t>He says that GD should continue giving this transfer to many people in the community.</t>
  </si>
  <si>
    <t>He is also greatful for what GD did to the community.</t>
  </si>
  <si>
    <t>K2012329598</t>
  </si>
  <si>
    <t>2014-01-15T07:30:32.676Z</t>
  </si>
  <si>
    <t>He says that what impressed him was the people who built houses.</t>
  </si>
  <si>
    <t>He says that there was a person who just used his money in alcohol which didn't impress him.</t>
  </si>
  <si>
    <t>He says that the people from a different village had even tinned houses picked yet in there village it was only thatched houses this was not fair;</t>
  </si>
  <si>
    <t>He says that there was a family where the husband used the money for drinking and the wife was fighting with him to have a share of it.</t>
  </si>
  <si>
    <t>He says that money is better as it can be used even in emergencies.</t>
  </si>
  <si>
    <t>He says that his life is better as he was able to build a house.</t>
  </si>
  <si>
    <t>He says that GD should continue providing this help to them so that they can meet more of there goals in life.</t>
  </si>
  <si>
    <t>K2012329599</t>
  </si>
  <si>
    <t>2014-03-05T11:54:53.144Z</t>
  </si>
  <si>
    <t>A person in the community who she trusts.</t>
  </si>
  <si>
    <t>Iron sheet that some woman bought with the transfer.</t>
  </si>
  <si>
    <t>She says there was this woman who bought iron sheet and where she kept them some family member went and picked them over a dept that was owed by a man who remarried the woman in the community.</t>
  </si>
  <si>
    <t>She says if some service is in place is better as many people will benefit from it.</t>
  </si>
  <si>
    <t>She says that she has a great house and many people in the society just wonders where she got the money.</t>
  </si>
  <si>
    <t>She says that GD should continue giving this transfer and even expand to other villages so as to help more people.</t>
  </si>
  <si>
    <t>Na</t>
  </si>
  <si>
    <t>K2012329600</t>
  </si>
  <si>
    <t>2014-02-14T07:50:55.637Z</t>
  </si>
  <si>
    <t>She says what impressed her were the people who used the money in building there houses..</t>
  </si>
  <si>
    <t>She says giving money is better as one can use it in whatever one wanted to.</t>
  </si>
  <si>
    <t>She says her life is better as she has a tinned house and was able to harvest some cereals from the farm that hels her.</t>
  </si>
  <si>
    <t>She says she is greatfull for what GD did for her and that her area is now more developed.</t>
  </si>
  <si>
    <t>K2012329601</t>
  </si>
  <si>
    <t>2014-01-15T11:56:01.184Z</t>
  </si>
  <si>
    <t>She says what impressed her was the person who built his own house which was a good thing.</t>
  </si>
  <si>
    <t>She says that if given money one can use it wisely that helps if given goods or services one might still have some short fall that is not easily satisfied.</t>
  </si>
  <si>
    <t>She stays her life is better as she was stressed on where to get money to build a house or even buy school uniforms and her children are eating properly, she has tilled her land and is expecting a bumper harvest courtesy of GD.</t>
  </si>
  <si>
    <t>She says that GD should continue giving this money to other villages that have not got the money to help them also achieve greater things in life.</t>
  </si>
  <si>
    <t>2014-03-28T08:13:19.433Z</t>
  </si>
  <si>
    <t>Bought a cow, spent in farming,  bought food and school equipments.</t>
  </si>
  <si>
    <t>K2012329602</t>
  </si>
  <si>
    <t>2014-02-14T09:33:00.128Z</t>
  </si>
  <si>
    <t>She feels that the people who used there money in building a house impressed her most.</t>
  </si>
  <si>
    <t>She says money is better as you will be secure as no one will be able to steal it from you as they won't know.</t>
  </si>
  <si>
    <t>She says her life is better as initially she had no house but now she has a decent house.</t>
  </si>
  <si>
    <t>She says that GD should continue giving this money even to her without stopping it and that GD should also consider giving this money to more people to help them reduce poverty.</t>
  </si>
  <si>
    <t>K2012329604</t>
  </si>
  <si>
    <t>2014-01-15T12:14:28.011Z</t>
  </si>
  <si>
    <t>She says money is better as one can decide on what she/he wants to purchase.</t>
  </si>
  <si>
    <t>She says her life is better as she is  able to live comfortably in a well built house.</t>
  </si>
  <si>
    <t>K2012329605</t>
  </si>
  <si>
    <t>2014-01-15T12:59:11.631Z</t>
  </si>
  <si>
    <t>She says what impressed her were the people who built houses.</t>
  </si>
  <si>
    <t>She says that when she receives what she wants makes it easy as money is more tempting hence the goods are good.</t>
  </si>
  <si>
    <t>She says that her life is better as she will be able to build her house take her children to school and is able to plough her farm and expects to get more yields.</t>
  </si>
  <si>
    <t>She says that GD should think of helping others from a different village and this will be help full to the whole society at large.</t>
  </si>
  <si>
    <t>K2012329606</t>
  </si>
  <si>
    <t>2014-03-31T11:16:43.465Z</t>
  </si>
  <si>
    <t>people who plastered their houses with cement have their houses looking good</t>
  </si>
  <si>
    <t>people who bought doors for their houses and later on used the remaining amount to buy alcohol</t>
  </si>
  <si>
    <t>peoples need are different and therefore she would have chosen maybe a house to be built for her and later on have a change of mind in future</t>
  </si>
  <si>
    <t>she has now things that she did not have like a bed and seats and she is now at peace and she doesn't have alot of worries anymore</t>
  </si>
  <si>
    <t>GD to help other poor people in other villages and she is also thankful for GD's help</t>
  </si>
  <si>
    <t>K2012329607</t>
  </si>
  <si>
    <t>2014-01-23T08:08:03.224Z</t>
  </si>
  <si>
    <t xml:space="preserve">He says that if one is given money he/she can plan and use it appropriately. </t>
  </si>
  <si>
    <t>He says nothing much has changed in his life it is still the same as it was.</t>
  </si>
  <si>
    <t>He says that GD should continue giving the community members money to help them develop even further.</t>
  </si>
  <si>
    <t>K2012329608</t>
  </si>
  <si>
    <t>K2012329609</t>
  </si>
  <si>
    <t>2014-03-21T06:47:51.429Z</t>
  </si>
  <si>
    <t>Building a house</t>
  </si>
  <si>
    <t>those who drunk</t>
  </si>
  <si>
    <t>Brother to the husband</t>
  </si>
  <si>
    <t>Because she might have a different opinion</t>
  </si>
  <si>
    <t>She has peace in her life and is recognized as human being.</t>
  </si>
  <si>
    <t>Train on how to use money.</t>
  </si>
  <si>
    <t>K2012329610</t>
  </si>
  <si>
    <t>2014-02-14T09:57:09.149Z</t>
  </si>
  <si>
    <t>He says that what impressed him are the people who used it in paying for his dowry.</t>
  </si>
  <si>
    <t>He says that the VE and the assistant chief helped a guy named Vitalis Okuon Maganga to withdraw his money as he did not have an ID and didn't know how to use mpesa and they wanted some money for this assistance.The recipient is not sure if he gave the money.</t>
  </si>
  <si>
    <t>He says money is better as he can use it in various things that are important.</t>
  </si>
  <si>
    <t>He says his life is better as he has a good house and was able to buy a cow that he believes will help him in future.</t>
  </si>
  <si>
    <t>K2012329611</t>
  </si>
  <si>
    <t>2014-02-14T11:40:32.017Z</t>
  </si>
  <si>
    <t>She says that the person who impressed her most were those built a house.</t>
  </si>
  <si>
    <t xml:space="preserve">She says money is better as one can plan and use it appropriately in the most pressing issues. </t>
  </si>
  <si>
    <t>She says her life is better as she was able clear her children school fees and was able to buy iron sheet that she plans to use in building her house.</t>
  </si>
  <si>
    <t>She says that GD should continue providing this transfer to others to also make their lives better.</t>
  </si>
  <si>
    <t>K2012330612</t>
  </si>
  <si>
    <t>2014-03-05T10:13:57.745Z</t>
  </si>
  <si>
    <t>She says that the people who used the money in building impressed her the most.</t>
  </si>
  <si>
    <t>She says that the people who are complaining are the ones that were in tinned houses and were not picked for the transfer.</t>
  </si>
  <si>
    <t>She says money is better as he can use it on anything they want.</t>
  </si>
  <si>
    <t>She says that she had a poor house but now has a decent house and feels good about it.</t>
  </si>
  <si>
    <t>She says that if many people with same idea as her would come together and have  the same vision to form an organization like GD that they can use in making there lives better by bringing money together.</t>
  </si>
  <si>
    <t>K2012330613</t>
  </si>
  <si>
    <t>2014-02-14T12:01:33.169Z</t>
  </si>
  <si>
    <t>She says that the person who used the money in building, bought a bicycle and also bought some livestock.</t>
  </si>
  <si>
    <t xml:space="preserve">She says that some people with grass thatched house were left out and even some houses with widows who have tinned houses and are old are also complaining. </t>
  </si>
  <si>
    <t>She says that if given money one can use it on several things that are important.</t>
  </si>
  <si>
    <t xml:space="preserve">She says her life is better as she has a tinned house and now she is not being rained on. </t>
  </si>
  <si>
    <t>She says that GD should continue giving this money to many people in the community and they should expand to other villages too.</t>
  </si>
  <si>
    <t>K2012330614</t>
  </si>
  <si>
    <t>K2012330615</t>
  </si>
  <si>
    <t>2014-02-17T07:19:13.937Z</t>
  </si>
  <si>
    <t>K2012330616</t>
  </si>
  <si>
    <t>2014-03-31T11:47:38.415Z</t>
  </si>
  <si>
    <t>people who built iron roofed houses and plastered their floors with cement</t>
  </si>
  <si>
    <t>one was able to plan and spend as he wished without being planned for</t>
  </si>
  <si>
    <t>He is now healthier and now his clothes are fitting him and he now has bought clothes and he is now looking smarter</t>
  </si>
  <si>
    <t xml:space="preserve">GD to continue sending recipients money and they are thankful for GD's help </t>
  </si>
  <si>
    <t xml:space="preserve">Recipient doesnt have a phone and i have reached him through a neighbour </t>
  </si>
  <si>
    <t>K2012330617</t>
  </si>
  <si>
    <t>2014-01-23T08:53:40.895Z</t>
  </si>
  <si>
    <t>He says that giving cash is better as different people have different plans and ideas.</t>
  </si>
  <si>
    <t>He says that his life has changed as the things he didn't have he was able to buy them.</t>
  </si>
  <si>
    <t>He says that if he was given more money he would have preferred to use it in opening a business and also venture into real estate.</t>
  </si>
  <si>
    <t>K2012330618</t>
  </si>
  <si>
    <t>2014-03-19T14:03:42.583Z</t>
  </si>
  <si>
    <t>Because he is the one who knows what he lacks</t>
  </si>
  <si>
    <t>Other NGO have tried but they see a change from give direct.</t>
  </si>
  <si>
    <t>K2012330619</t>
  </si>
  <si>
    <t>2014-02-17T08:00:20.872Z</t>
  </si>
  <si>
    <t>building big beautiful houses and even cementing them.</t>
  </si>
  <si>
    <t>Because it allowed me to spend according to my own plans</t>
  </si>
  <si>
    <t>I am now sheltered from the rain and my life has improved in a big way</t>
  </si>
  <si>
    <t>continue giving us the cash</t>
  </si>
  <si>
    <t>K2012330620</t>
  </si>
  <si>
    <t>2014-01-23T09:25:21.742Z</t>
  </si>
  <si>
    <t>She says that the person who used it in building impressed her more.</t>
  </si>
  <si>
    <t>She says that if given money one can decide on what he/she wants to spend it on.</t>
  </si>
  <si>
    <t>She says that she is now relaxed and the stress she had back then has reduced.</t>
  </si>
  <si>
    <t>K2012330621</t>
  </si>
  <si>
    <t>2014-02-14T12:36:24.438Z</t>
  </si>
  <si>
    <t>She says the person who used the money in building used it nicely and also paid school fees.</t>
  </si>
  <si>
    <t>She says money is better as many people have different priorities</t>
  </si>
  <si>
    <t>She says her life is better as she was able to get the basic needs she needed.</t>
  </si>
  <si>
    <t>She says that GD should continue providing this cash and they should also expand to other villages to help them.</t>
  </si>
  <si>
    <t>K2012330622</t>
  </si>
  <si>
    <t>2014-02-17T08:55:59.929Z</t>
  </si>
  <si>
    <t>K2012330623</t>
  </si>
  <si>
    <t>2014-02-17T09:28:43.825Z</t>
  </si>
  <si>
    <t>everyone was able to use the cash according to thier needs</t>
  </si>
  <si>
    <t>I have a house which i have also been able to cement and my life and that of my family has improved</t>
  </si>
  <si>
    <t>think of other projects you can bring to us</t>
  </si>
  <si>
    <t>K2012330624</t>
  </si>
  <si>
    <t>K2012330625</t>
  </si>
  <si>
    <t>2014-02-14T13:18:03.571Z</t>
  </si>
  <si>
    <t>He says there was a person in the village who bought some iron sheet then later on beat her wife and then sold the iron sheets and then used the money in alcohol.</t>
  </si>
  <si>
    <t>He says that the VE tried to get people's phones and also he thinks that some people gave out some bribe to the VE.</t>
  </si>
  <si>
    <t>He says that money is better as different people have different priorities.</t>
  </si>
  <si>
    <t>He says that he has a business where the wife gets some money and he has good house whereby he is not being rained at.</t>
  </si>
  <si>
    <t>K2012330626</t>
  </si>
  <si>
    <t>2014-02-14T13:50:13.173Z</t>
  </si>
  <si>
    <t>He says that the persons who used the money for building</t>
  </si>
  <si>
    <t>He says that if given cash it is a good thing as one will be able use it on various things.</t>
  </si>
  <si>
    <t>He says that he now has a good house and he is not being rained on.</t>
  </si>
  <si>
    <t>He says that GD should consider helping the members of the community to start there businesses and uplift the community members.</t>
  </si>
  <si>
    <t>K2012330627</t>
  </si>
  <si>
    <t>2014-02-18T06:44:34.809Z</t>
  </si>
  <si>
    <t>two eligible households were left out,the owners were away,and also complain from those who were left out because they did not qualify</t>
  </si>
  <si>
    <t>she the woman stolen from left some cash in the house only to find Ksh 400 missing,she could not tell who stole the cash</t>
  </si>
  <si>
    <t>I was able to make my own plans and solve my most needs</t>
  </si>
  <si>
    <t>being rained on during rainny seasons is a thing of the past now since i have iron-roofed house</t>
  </si>
  <si>
    <t>God bless GD and may you continue to reach more poor people</t>
  </si>
  <si>
    <t>K2012330628</t>
  </si>
  <si>
    <t>2014-01-23T10:05:14.181Z</t>
  </si>
  <si>
    <t>She says that when they went to the bank to get there money some person working in the bank took 200ksh from them claiming to facilitate the process. Equity bank.</t>
  </si>
  <si>
    <t>She says that what impressed her most were the people who used it in building.</t>
  </si>
  <si>
    <t>She says that the person who did not impress her were the people who did not use it in building.</t>
  </si>
  <si>
    <t>She says that there was argument between the spouses on who was to use the money this led to some fighting but they later sorted it out.</t>
  </si>
  <si>
    <t>She says if given money one has more variety to choose from as compared with buying what people want.</t>
  </si>
  <si>
    <t>She says that she is now happy as she has a house and was able to buy some furniture.</t>
  </si>
  <si>
    <t>She says that GD should continue giving them money so that she can open a business sometimes later.</t>
  </si>
  <si>
    <t>K2012330629</t>
  </si>
  <si>
    <t>2014-01-23T11:37:16.875Z</t>
  </si>
  <si>
    <t>She says that what impressed her was the people who built houses.</t>
  </si>
  <si>
    <t>She says that cash is better as one can decide on what exactly he/she can do with it.</t>
  </si>
  <si>
    <t>She says that she is a happy person as she has a house and not being rained on. She is also happy as she has no stress as she was able to meet her goals.</t>
  </si>
  <si>
    <t>K2012330630</t>
  </si>
  <si>
    <t>2014-03-05T09:45:24.095Z</t>
  </si>
  <si>
    <t>She says that she used to rained at and that she had no furniture and beddings but now she has the most important staff.</t>
  </si>
  <si>
    <t>She says that GD should continue providing this transfer to help others even more.</t>
  </si>
  <si>
    <t>K2012330631</t>
  </si>
  <si>
    <t>2014-03-21T07:17:41.461Z</t>
  </si>
  <si>
    <t>He is the one who knows what he lacks</t>
  </si>
  <si>
    <t>It has helped him alot and now he can see big change in his life.</t>
  </si>
  <si>
    <t>We should try and cover everybody and improve on criteria selection</t>
  </si>
  <si>
    <t>K2012330633</t>
  </si>
  <si>
    <t>K2012330634</t>
  </si>
  <si>
    <t>2014-03-21T13:52:46.579Z</t>
  </si>
  <si>
    <t>building of houses</t>
  </si>
  <si>
    <t>so that i make my own descision</t>
  </si>
  <si>
    <t>without give direct i could have not been somebody</t>
  </si>
  <si>
    <t>K2012330635</t>
  </si>
  <si>
    <t>2014-01-24T12:17:37.821Z</t>
  </si>
  <si>
    <t>He says that what impressed him were the people who used the money.</t>
  </si>
  <si>
    <t>Members of his meeting group</t>
  </si>
  <si>
    <t>He says money is better as one can make more choices on how to spend it.</t>
  </si>
  <si>
    <t>He says his life is better as he has a decent house and has livestock that he can use for milk making his life better.</t>
  </si>
  <si>
    <t>He says that GD should continue providing this money to more people so as to continue elevating there living standards.</t>
  </si>
  <si>
    <t>K2012330636</t>
  </si>
  <si>
    <t>2014-03-20T11:50:44.826Z</t>
  </si>
  <si>
    <t>Some people bought household good others build houses.</t>
  </si>
  <si>
    <t>so that she can plan ahead or save.</t>
  </si>
  <si>
    <t>She was worried on how to settle her children school fees but now she is ok</t>
  </si>
  <si>
    <t>They should continue providing support</t>
  </si>
  <si>
    <t xml:space="preserve">The woman transferred the money to the eldest son bank account awaiting to use the money on the school fees so they have not used the money </t>
  </si>
  <si>
    <t>K2012330637</t>
  </si>
  <si>
    <t>2014-01-28T09:39:00.080Z</t>
  </si>
  <si>
    <t>She says what impressed her were the people who used it in building there houses.</t>
  </si>
  <si>
    <t>She says money is better as each person has different opinions and needs.</t>
  </si>
  <si>
    <t xml:space="preserve">She says that her life is better as she has a good house and feels better about it. </t>
  </si>
  <si>
    <t>She says that GD should continue giving them this money to continue helping them in there lives.</t>
  </si>
  <si>
    <t>K2012330638</t>
  </si>
  <si>
    <t>2014-01-28T09:54:22.284Z</t>
  </si>
  <si>
    <t>She says who impressed her were the people who used it in building.</t>
  </si>
  <si>
    <t>Her sister</t>
  </si>
  <si>
    <t>She says that the people who are not happy are the people in tinned houses.</t>
  </si>
  <si>
    <t>She says that she has a better house and sleeps comfortably.</t>
  </si>
  <si>
    <t>She says that GD should continue working with the donors as they are more transparent and they have made people's lives much better.</t>
  </si>
  <si>
    <t>K2012330639</t>
  </si>
  <si>
    <t>2014-01-28T09:13:00.365Z</t>
  </si>
  <si>
    <t>She says that what impressed her were the people who used it in building.</t>
  </si>
  <si>
    <t>She says that if given cash one can decide on what she wants to use it on.</t>
  </si>
  <si>
    <t>She says her life is better as she has furniture and a mattress and she also has some livestock</t>
  </si>
  <si>
    <t>She says that GD should continue giving them money as she feels she has not met many of her goals.</t>
  </si>
  <si>
    <t>K2012330640</t>
  </si>
  <si>
    <t>2014-01-28T08:59:18.552Z</t>
  </si>
  <si>
    <t>K2012330641</t>
  </si>
  <si>
    <t>2014-01-24T06:26:06.182Z</t>
  </si>
  <si>
    <t xml:space="preserve">He says that there is an individual within the community who has not shown any changes in his lifestyle as he still has the same house (thatched house). </t>
  </si>
  <si>
    <t>He says giving cash is better as one who has diverse needs can meet them over time.</t>
  </si>
  <si>
    <t>He says that his life is better as he is able to have electricity and can watch many things that happen in the world.</t>
  </si>
  <si>
    <t>He says that follow-up should be done so as to ensure that money is used properly among the individuals who have gotten the money.</t>
  </si>
  <si>
    <t>K2012330642</t>
  </si>
  <si>
    <t>2014-01-24T06:43:31.848Z</t>
  </si>
  <si>
    <t>He says that what impressed him were the people who purchased livestock.</t>
  </si>
  <si>
    <t>He says that what didn't impress him were the couples who were fighting over control of this money and they ended up not using it properly.</t>
  </si>
  <si>
    <t>He says that there were couples who were fighting over this money on who exactly is to use it.</t>
  </si>
  <si>
    <t>He says that building an hospital is a good thing as it can help many people.</t>
  </si>
  <si>
    <t>He says that he has a house that he can't be rained on, has some livestock and has bought things that he never thought he would.</t>
  </si>
  <si>
    <t>He says that as GD we should think of one day building them a hospital within that place and if possible also remember to help them pay school fees to the orphaned within the community and also continue giving them cash so that they can develop even further.</t>
  </si>
  <si>
    <t>K2012330643</t>
  </si>
  <si>
    <t>K2012330644</t>
  </si>
  <si>
    <t>2014-03-05T07:23:19.467Z</t>
  </si>
  <si>
    <t>He says that the people who impressed him the most were the people who used the money in building houses</t>
  </si>
  <si>
    <t>He says he prefers cash as this can be used on various that he needs to purchase and believes he knows his many options.</t>
  </si>
  <si>
    <t>He says that he has a good house and was able to buy furniture that he can use to host his visitors.</t>
  </si>
  <si>
    <t>He says that GD should continue helping other members of the community so that  this can reduce level of poverty.</t>
  </si>
  <si>
    <t>He says that GD should continue being a transparent organization as they have been to set a good example to other organizations to follow suit.</t>
  </si>
  <si>
    <t>2014-03-27T11:18:16.308Z</t>
  </si>
  <si>
    <t>Bought chairs and two cows.</t>
  </si>
  <si>
    <t>K2012330645</t>
  </si>
  <si>
    <t>2014-01-24T07:05:32.965Z</t>
  </si>
  <si>
    <t>He says that some couples ran away with the phone plus the cash the village elder helped to resolve this issues.</t>
  </si>
  <si>
    <t>He says giving cash is better as one can use it in anything they would love to.</t>
  </si>
  <si>
    <t>He says that he has a house he can't be rained on and he also has some livestock that is also good to him.</t>
  </si>
  <si>
    <t>He says as an organization we should extend this help to more members of the community who still have grass thatched houses.</t>
  </si>
  <si>
    <t>2013-11-04T13:26:58.095Z</t>
  </si>
  <si>
    <t>K2012330646</t>
  </si>
  <si>
    <t>2014-03-05T16:28:02.791Z</t>
  </si>
  <si>
    <t>She says that the person who impressed her the most were the people who used the money in building.</t>
  </si>
  <si>
    <t>She says money is better as one decides on what exactly they want to use the money on.</t>
  </si>
  <si>
    <t>She says she used to rent a house but now she has a house and feels better about.</t>
  </si>
  <si>
    <t>She says that she wants to thank GD for the support they received.</t>
  </si>
  <si>
    <t>She is greatfull for what GD did.</t>
  </si>
  <si>
    <t>2014-03-27T09:49:09.012Z</t>
  </si>
  <si>
    <t>Has a new house, new seats, a blanket and a mattress.</t>
  </si>
  <si>
    <t>KE2013071000</t>
  </si>
  <si>
    <t>laura.adhiambo@gmail.com</t>
  </si>
  <si>
    <t>2014-03-26T09:31:05.836Z</t>
  </si>
  <si>
    <t>Majority who stayed in leaking houses now stay in well built houses</t>
  </si>
  <si>
    <t>If we put together as a community to agree on one thing,there has to be misunderstanding and when you sent for your cash,you know how to spend it your own way</t>
  </si>
  <si>
    <t>Because what I lacked before,now I have</t>
  </si>
  <si>
    <t>Praying to God grant you long life you there be no disagreements at all</t>
  </si>
  <si>
    <t>ochiwit@gmail.com</t>
  </si>
  <si>
    <t>2013-12-06T10:07:22.274Z</t>
  </si>
  <si>
    <t>KE2013071001</t>
  </si>
  <si>
    <t>2014-03-13T09:15:16.542Z</t>
  </si>
  <si>
    <t>Persons who managed to build houses and those who managed to pay school fee for children.</t>
  </si>
  <si>
    <t>Cash is prefereable because i can have my choie</t>
  </si>
  <si>
    <t>I never had any livestock in my family. This transfer has made this possible for me.</t>
  </si>
  <si>
    <t>Just to say thank you.</t>
  </si>
  <si>
    <t>arokaanne@gmail.com</t>
  </si>
  <si>
    <t>2013-11-01T10:12:37.708Z</t>
  </si>
  <si>
    <t>KE2013071002</t>
  </si>
  <si>
    <t>2014-03-13T09:46:00.471Z</t>
  </si>
  <si>
    <t>Most people never had good houses but now we have. I commend those who have built.</t>
  </si>
  <si>
    <t xml:space="preserve">Cash makes me  to be pflexible and </t>
  </si>
  <si>
    <t>My house is so improved. I have  a plastered house.</t>
  </si>
  <si>
    <t>Thanking GD and asking for consideration of the left villagess within the location</t>
  </si>
  <si>
    <t>2013-12-03T09:35:25.402Z</t>
  </si>
  <si>
    <t xml:space="preserve">majority of people were very excited over the transfers </t>
  </si>
  <si>
    <t>KE2013071003</t>
  </si>
  <si>
    <t>2014-03-31T06:58:50.015Z</t>
  </si>
  <si>
    <t>They were tired of grass houses now they have good houses</t>
  </si>
  <si>
    <t>With money she can change her life the way she likes and making the right descision</t>
  </si>
  <si>
    <t>When she was in grass house nobody used to visit her but now people always pass by her house to greet her</t>
  </si>
  <si>
    <t>2013-11-01T10:05:38.741Z</t>
  </si>
  <si>
    <t>KE2013071004</t>
  </si>
  <si>
    <t>2014-02-04T08:32:27.667Z</t>
  </si>
  <si>
    <t>construction of houses</t>
  </si>
  <si>
    <t>Cash received enables individuals to make their own choices</t>
  </si>
  <si>
    <t>Owning own home with alot of freedom</t>
  </si>
  <si>
    <t>wishing the transfers would be more in quantity</t>
  </si>
  <si>
    <t>2013-11-01T10:00:09.232Z</t>
  </si>
  <si>
    <t>KE2013071006</t>
  </si>
  <si>
    <t>2014-02-04T09:00:01.690Z</t>
  </si>
  <si>
    <t>building of houses and taking children to school</t>
  </si>
  <si>
    <t>decision on how to use the cash is based on the individual</t>
  </si>
  <si>
    <t>owning a house</t>
  </si>
  <si>
    <t xml:space="preserve">GD to continue sending more money to the people in the villages. </t>
  </si>
  <si>
    <t>2013-11-01T09:38:33.326Z</t>
  </si>
  <si>
    <t>KE2013071007</t>
  </si>
  <si>
    <t>2014-03-13T11:49:00.965Z</t>
  </si>
  <si>
    <t>Those who managed to build or improve their houses better by plastering.</t>
  </si>
  <si>
    <t>Those who decided to use kthe money in drinking</t>
  </si>
  <si>
    <t>People from other villages neighbouring them are complaining of being sidelined becose they were not reached.</t>
  </si>
  <si>
    <t>Other villages that were not reached.</t>
  </si>
  <si>
    <t>Giving money and letting one spend may give one the power to spenkd in their own way.</t>
  </si>
  <si>
    <t>I had abad leaking roof yet now i have a iron roofed housed that has more comfort.</t>
  </si>
  <si>
    <t>Continue the way you're working into other villages.</t>
  </si>
  <si>
    <t>2013-11-18T08:38:55.669Z</t>
  </si>
  <si>
    <t>KE2013071008</t>
  </si>
  <si>
    <t>2013-12-16T06:18:46.896Z</t>
  </si>
  <si>
    <t>KE2013071009</t>
  </si>
  <si>
    <t>2013-11-01T09:24:13.166Z</t>
  </si>
  <si>
    <t>KE2013071010</t>
  </si>
  <si>
    <t>2014-02-13T08:10:39.601Z</t>
  </si>
  <si>
    <t>those who bought cows will be able to get milk in the future</t>
  </si>
  <si>
    <t>those bought alcohol wasted it because they are still poor</t>
  </si>
  <si>
    <t xml:space="preserve">recipient was able to buy various things at ago </t>
  </si>
  <si>
    <t>recipients is now happy now she was able to seek medical attention since she had an eye problem</t>
  </si>
  <si>
    <t>GD should continue help other recipients so that everyone can benefit</t>
  </si>
  <si>
    <t>2013-11-02T09:39:53.590Z</t>
  </si>
  <si>
    <t>those with permanent houses and were ineligible are complaing that GD was unfair to have disqualified them and yet they all live in the same village and therefore deserved to be beneficiaries of the program</t>
  </si>
  <si>
    <t>KE2013071011</t>
  </si>
  <si>
    <t>2014-02-12T07:03:00.653Z</t>
  </si>
  <si>
    <t>those who paid school fees will have invested in their child's education</t>
  </si>
  <si>
    <t>recipient was able to do what she had wanted to do before like building a house</t>
  </si>
  <si>
    <t>recipient was able to build a house made of iron sheets that is not leaking that is permanent</t>
  </si>
  <si>
    <t>GD should be able to hellp other poor people in other villages and she is also thankful for GD's help</t>
  </si>
  <si>
    <t>2013-11-01T09:19:28.776Z</t>
  </si>
  <si>
    <t>KE2013071012</t>
  </si>
  <si>
    <t>2014-02-12T07:30:17.787Z</t>
  </si>
  <si>
    <t>those who built houses can live in houses mvade of iron sheets that is not leaking</t>
  </si>
  <si>
    <t>recipient was able to do things that others might have thought not important like medical attention</t>
  </si>
  <si>
    <t>recipient has bought a cow that he will use as dowry for his wife</t>
  </si>
  <si>
    <t xml:space="preserve">GD should help other poor people in other villages so that they  can also benefit </t>
  </si>
  <si>
    <t>2013-11-02T08:42:31.744Z</t>
  </si>
  <si>
    <t>KE2013071013</t>
  </si>
  <si>
    <t>2014-02-04T09:54:32.182Z</t>
  </si>
  <si>
    <t>ease of balancing on multitasking with the cash</t>
  </si>
  <si>
    <t>better housing since wife is sickling and unable to repair house frequently</t>
  </si>
  <si>
    <t>additional help by continuing with the transfers</t>
  </si>
  <si>
    <t>2013-12-10T10:05:40.730Z</t>
  </si>
  <si>
    <t>KE2013071014</t>
  </si>
  <si>
    <t>2014-02-12T08:42:39.759Z</t>
  </si>
  <si>
    <t xml:space="preserve">those who bought cows now get milk and they can also use those cows in ploughing of land </t>
  </si>
  <si>
    <t>those who bought alcohol yet they are poor</t>
  </si>
  <si>
    <t xml:space="preserve">those ineligible and in thatched houses are complaining that their house were skipped because they live in urban areas </t>
  </si>
  <si>
    <t xml:space="preserve">recipient had his own budget therefore he was able to work according to his plan and he has even built a house made of iron sheets that is not leaking </t>
  </si>
  <si>
    <t>Recipient was able to buy food and his health has even improved now that he is very old</t>
  </si>
  <si>
    <t xml:space="preserve">Recipient is thankful and urges GD to continue helping other poor people in other villages </t>
  </si>
  <si>
    <t>2013-12-03T09:42:43.649Z</t>
  </si>
  <si>
    <t>KE2013071015</t>
  </si>
  <si>
    <t>2014-02-12T08:01:27.298Z</t>
  </si>
  <si>
    <t>recipient was able to buy a cow that he hopes will give him milk in future</t>
  </si>
  <si>
    <t>Recipient is thankful and hopes that GD will continue helping other poor people in other villages</t>
  </si>
  <si>
    <t>2013-11-01T09:54:07.246Z</t>
  </si>
  <si>
    <t>KE2013071016</t>
  </si>
  <si>
    <t>2014-02-14T14:30:18.861Z</t>
  </si>
  <si>
    <t>those who built houses made of iron sheet that are not leaking and those who bought cows that give milk</t>
  </si>
  <si>
    <t>those who did not build houses  made of iron sheets yet they live in thatched houses wasted it</t>
  </si>
  <si>
    <t>daughter in law</t>
  </si>
  <si>
    <t>recipient was able to spend the money little by little and she was also able to even save some</t>
  </si>
  <si>
    <t>recipient can now afford a balanced diet unlike before</t>
  </si>
  <si>
    <t>Recipient is thankful to Give Directly and urges them to help other poor people</t>
  </si>
  <si>
    <t>2013-10-29T14:03:07.812Z</t>
  </si>
  <si>
    <t>KE2013071017</t>
  </si>
  <si>
    <t>2014-02-13T08:51:32.762Z</t>
  </si>
  <si>
    <t>old people who bought food and matress and beddings are now happy</t>
  </si>
  <si>
    <t>those who bought alcohol and did not build an iron roofed house wasted it</t>
  </si>
  <si>
    <t xml:space="preserve">recipient had so many needs and he was to fulfil most of them at ago </t>
  </si>
  <si>
    <t xml:space="preserve">Recipient's children can now dress well and that has boosted their confidence </t>
  </si>
  <si>
    <t>Recipient is thankful and urges them to expand to other villages and help needy people</t>
  </si>
  <si>
    <t>2013-12-03T09:46:31.551Z</t>
  </si>
  <si>
    <t>KE2013071018</t>
  </si>
  <si>
    <t>2014-02-12T12:06:30.479Z</t>
  </si>
  <si>
    <t>those who built houses made of iron sheets can now live under roofs that are not leaking and also those who paid dorwy now have respect</t>
  </si>
  <si>
    <t>those who are ineligible in fully permanent houses are complaining that GD's criteria was unfair and that they are also as poor as those living in semipermanent or thatched houses</t>
  </si>
  <si>
    <t>recipient was able to choose how to spend her cash by using it as school fees</t>
  </si>
  <si>
    <t>recipient is now stress free and her ulcers has even healed now that she was able to pay school fees for her child's college education</t>
  </si>
  <si>
    <t>Recipient is thanking GD and she prays that GD should be able to help other people in other villages who are poor</t>
  </si>
  <si>
    <t>2013-12-03T09:49:55.625Z</t>
  </si>
  <si>
    <t>KE2013071019</t>
  </si>
  <si>
    <t>2014-02-12T13:19:51.575Z</t>
  </si>
  <si>
    <t>Those who paid school fees can now have their children get an education and also those who started a business can get an extra income</t>
  </si>
  <si>
    <t>recipient was able to spend according to his needs and therefore she was able to spend it on school fees</t>
  </si>
  <si>
    <t xml:space="preserve">recipient was able to pay school fees for her children and she has also began a businesses of making and selling school uniforms for people that earns her an extra income </t>
  </si>
  <si>
    <t>Recipient is thankful and wants GD to do a followup on recipients so that they ensure that people spend it on income generating businesses</t>
  </si>
  <si>
    <t>2013-11-02T08:58:42.310Z</t>
  </si>
  <si>
    <t>respondent says that there is a man in her village who was demanding that her ailing grandmother who is a recipient to forcefully divide for her money that GD had given his grand mother. The man was ineligible and wanted to be given money so that he can repair his house, it is not clear wether the problem was resolved</t>
  </si>
  <si>
    <t>KE2013071020</t>
  </si>
  <si>
    <t>2013-11-18T09:30:09.791Z</t>
  </si>
  <si>
    <t>KE2013071021</t>
  </si>
  <si>
    <t>2014-02-12T14:02:28.352Z</t>
  </si>
  <si>
    <t>people who paid school fees are happy that their children can get an education. People bought cows can now get milk</t>
  </si>
  <si>
    <t>recipient was able to buy what she had wanted like paying school fees for he children</t>
  </si>
  <si>
    <t>recipient was able to pay school fees for her children and her children who once stayed at home because of lack of fees can now go to school</t>
  </si>
  <si>
    <t>Recipient is thankful and is asking GD to continue helping other poor people so that they may also benefit</t>
  </si>
  <si>
    <t>2013-11-18T09:13:00.889Z</t>
  </si>
  <si>
    <t>KE2013071022</t>
  </si>
  <si>
    <t>2014-02-04T12:10:01.706Z</t>
  </si>
  <si>
    <t>they are bringing sand with big lorries to build houses</t>
  </si>
  <si>
    <t>they are using money on tangible things</t>
  </si>
  <si>
    <t>gives power of decision on what to do with the money</t>
  </si>
  <si>
    <t>availability of cash for personal use</t>
  </si>
  <si>
    <t>establishing an ECD centre for the children in the village</t>
  </si>
  <si>
    <t>2013-11-20T10:00:13.963Z</t>
  </si>
  <si>
    <t>KE2013071023</t>
  </si>
  <si>
    <t>2014-02-04T12:51:49.015Z</t>
  </si>
  <si>
    <t>repairing of houses</t>
  </si>
  <si>
    <t>personal use</t>
  </si>
  <si>
    <t>there is more comfort</t>
  </si>
  <si>
    <t>give more money over time</t>
  </si>
  <si>
    <t>2013-11-04T09:55:41.729Z</t>
  </si>
  <si>
    <t>KE2013071024</t>
  </si>
  <si>
    <t>2014-03-26T08:30:12.072Z</t>
  </si>
  <si>
    <t>Those recipients who built</t>
  </si>
  <si>
    <t>Eldest Sister</t>
  </si>
  <si>
    <t xml:space="preserve">So that you can decide how to spend it </t>
  </si>
  <si>
    <t>Because I have change now I was able to pay fee for my son who passed his exams</t>
  </si>
  <si>
    <t xml:space="preserve"> Thanks to the organization,Keep on helping people</t>
  </si>
  <si>
    <t>2013-11-04T09:38:26.394Z</t>
  </si>
  <si>
    <t>KE2013071025</t>
  </si>
  <si>
    <t>2014-02-04T13:41:37.069Z</t>
  </si>
  <si>
    <t>people have really built good houses</t>
  </si>
  <si>
    <t xml:space="preserve">people missed out. </t>
  </si>
  <si>
    <t>recipient knows what s/he want's best</t>
  </si>
  <si>
    <t>most pressing problem is being solved as a result of the money received</t>
  </si>
  <si>
    <t>sinking of bore holes to increase access to clean and safe water for community use</t>
  </si>
  <si>
    <t>2013-11-04T09:35:19.201Z</t>
  </si>
  <si>
    <t>KE2013071026</t>
  </si>
  <si>
    <t>2014-03-13T13:12:27.499Z</t>
  </si>
  <si>
    <t>People who have manged to build good houses or taken their children to school</t>
  </si>
  <si>
    <t>With cash one caan make choices ona spending.</t>
  </si>
  <si>
    <t>I was in a small thatched house but now ams in a three roomed</t>
  </si>
  <si>
    <t>The organization can develop other aid services e.g dveloping farmer oriented services.</t>
  </si>
  <si>
    <t xml:space="preserve">The recepient would wish that the organization diversifiess its servies to cater even for persons who cant fit in the housebased kind of creterion. </t>
  </si>
  <si>
    <t>2013-11-18T14:21:30.024Z</t>
  </si>
  <si>
    <t>KE2013071027</t>
  </si>
  <si>
    <t>2013-11-04T09:30:26.811Z</t>
  </si>
  <si>
    <t>KE2013071028</t>
  </si>
  <si>
    <t>2014-03-17T08:02:15.865Z</t>
  </si>
  <si>
    <t>People lived in bad houses. They did build good houses and i feel these are good</t>
  </si>
  <si>
    <t>When am sent the cash i can put it into different needs within my household.</t>
  </si>
  <si>
    <t>I personally lived in a bad house. But now am building a better house.</t>
  </si>
  <si>
    <t>Continue providing us with the transfer.</t>
  </si>
  <si>
    <t>2013-11-18T14:21:54.033Z</t>
  </si>
  <si>
    <t>KE2013071029</t>
  </si>
  <si>
    <t>2014-03-17T11:17:33.991Z</t>
  </si>
  <si>
    <t>People who built houses and them who managed to pay school fee for children i do feel did fairly well</t>
  </si>
  <si>
    <t>Complains from  a villager is that the spouse never shared with him anything from the transfer and never involved him in anything or decision making.</t>
  </si>
  <si>
    <t xml:space="preserve">The wife who was the recipent </t>
  </si>
  <si>
    <t>Each one has plans and thus any aid given at a personal level inform of cash is more empewering</t>
  </si>
  <si>
    <t>I managed to pay school fee for my child with whom i was stranded.</t>
  </si>
  <si>
    <t xml:space="preserve">Continue providing cash among the needy. </t>
  </si>
  <si>
    <t>2013-11-05T06:26:42.103Z</t>
  </si>
  <si>
    <t>The respondent said that there was a woman who collaborated together with the guide and the son to this man (Bonface Juma) and used this money without sharing it with the husband.</t>
  </si>
  <si>
    <t>KE2013071030</t>
  </si>
  <si>
    <t>2014-03-13T14:25:04.953Z</t>
  </si>
  <si>
    <t>people who had housing problems with housing who managed to  build houses</t>
  </si>
  <si>
    <t xml:space="preserve">Cash can be spread on emagent personal issues </t>
  </si>
  <si>
    <t>The cash has enabled me to plaster my house</t>
  </si>
  <si>
    <t>Continue aiding poor people in other villages</t>
  </si>
  <si>
    <t>The recipient met unfortunakte situation of death thus used much of the cash on funeral related activities.</t>
  </si>
  <si>
    <t>2013-11-05T06:14:58.673Z</t>
  </si>
  <si>
    <t>KE2013071031</t>
  </si>
  <si>
    <t>2014-03-14T08:15:52.699Z</t>
  </si>
  <si>
    <t>Some people totally never had houses but now have houses. I feel these people have done well.</t>
  </si>
  <si>
    <t>In the village there is a son who squandered whole of the first transfer of the parents. Though used the second transfer well to build the parents a good house.</t>
  </si>
  <si>
    <t>Only this, one can solve most off his/her issues of concern because each one knows their own burden.</t>
  </si>
  <si>
    <t>I have a better and spacious house than before.</t>
  </si>
  <si>
    <t>Just continue providing funds to the needy people in other.</t>
  </si>
  <si>
    <t>2013-11-05T06:11:01.922Z</t>
  </si>
  <si>
    <t>The respondent said that; there is a family whereby the son took the dad's cash transfer by taking his ID and phone. This was not from the father's consent the father (Bonface Juma). This brought commotion over there.</t>
  </si>
  <si>
    <t>KE2013071032</t>
  </si>
  <si>
    <t>2014-03-14T08:46:54.195Z</t>
  </si>
  <si>
    <t>There are people who had no houses but built better houses. This is commendable.</t>
  </si>
  <si>
    <t>Cash received as an individual is important because one can receive it and sort any emergent issues.</t>
  </si>
  <si>
    <t>I used to do odd jobs to educate my child, anything little would be sent to school. But now i have a burden.</t>
  </si>
  <si>
    <t xml:space="preserve">Just grateful and hoping that if any chance for  are visit we will highly appreciate </t>
  </si>
  <si>
    <t>2013-12-03T09:53:01.882Z</t>
  </si>
  <si>
    <t>KE2013071033</t>
  </si>
  <si>
    <t>2014-03-14T09:32:23.719Z</t>
  </si>
  <si>
    <t>People who had iron roofed houses who managed to plaster and and invested in other developmental actives.</t>
  </si>
  <si>
    <t>Other family members forcefully intervened in their spending and imposed some decisions on them.</t>
  </si>
  <si>
    <t>This recipient lost KSh 10000 to an in-law who transferred some cash from her phone unknowingly without consent. They later traced the issue and the family member managed to return KSh 5000.</t>
  </si>
  <si>
    <t>theft</t>
  </si>
  <si>
    <t>It enables me to handle the cash and be in a position  handle the cash and make own decisions.</t>
  </si>
  <si>
    <t>I no w have a buness up and running and is in the process of setting up building  to put up a decent househcold</t>
  </si>
  <si>
    <t>Expand to additional villages so that others may benefit just like we have done.</t>
  </si>
  <si>
    <t>2013-11-04T12:26:13.688Z</t>
  </si>
  <si>
    <t>In-law.</t>
  </si>
  <si>
    <t>KE2013071035</t>
  </si>
  <si>
    <t>2014-03-17T13:25:39.897Z</t>
  </si>
  <si>
    <t>People who have bought livestock and have built houses because housing is a core need.</t>
  </si>
  <si>
    <t>People who spent much on drinking are bad spenders</t>
  </si>
  <si>
    <t>I can choose to receive cash so that i can be able to make my own plans</t>
  </si>
  <si>
    <t>I ever longed to own livestock but never had the ability and now i have.</t>
  </si>
  <si>
    <t>Continue with the same helping spirit</t>
  </si>
  <si>
    <t>2013-12-03T09:57:35.618Z</t>
  </si>
  <si>
    <t>KE2013071036</t>
  </si>
  <si>
    <t>2013-12-10T11:37:39.948Z</t>
  </si>
  <si>
    <t>KE2013071037</t>
  </si>
  <si>
    <t>2013-11-04T12:14:18.645Z</t>
  </si>
  <si>
    <t xml:space="preserve">The respondent says, there was a case whereby the husband took the money and drunk it all causing some commotion between him and the wife. In this house the respondent said the father to the son was sick instead of using this money to take the father to the hospital the son decided to use it in the bar. </t>
  </si>
  <si>
    <t>The respondent said that their were some con men who came to her household and asked for her phone and ID but she declined to give it out. This individuals were claiming to come from the GD.</t>
  </si>
  <si>
    <t>KE2013071038</t>
  </si>
  <si>
    <t>2014-03-17T12:58:41.296Z</t>
  </si>
  <si>
    <t>Most people used the transfer wisely. They mostly invested in housing and schooling which was commendable</t>
  </si>
  <si>
    <t>With Cash i can work more flexibly on emergent issues</t>
  </si>
  <si>
    <t xml:space="preserve">If it were not for this cash the education of the children i supported would be at stake </t>
  </si>
  <si>
    <t>Continue providing the transfer to the needy</t>
  </si>
  <si>
    <t>2013-11-04T10:17:23.796Z</t>
  </si>
  <si>
    <t>KE2013071039</t>
  </si>
  <si>
    <t>2014-03-14T12:20:58.343Z</t>
  </si>
  <si>
    <t>I believe people who spent on housing and never houses did spend well.</t>
  </si>
  <si>
    <t>According to need differences its best to give cash to each individual?</t>
  </si>
  <si>
    <t>As i talk to you i now have iron roofed house. This is my joy.</t>
  </si>
  <si>
    <t>I believe you people are doing good. Just continue providing funds to other people</t>
  </si>
  <si>
    <t>2013-11-04T10:14:01.059Z</t>
  </si>
  <si>
    <t xml:space="preserve">The respondent said that his neighbour had some organized young men who came with a book and a pen asking some two women ( Consolata Abunge) to give them there ID's and then they wanted to take this women's phone. But the women refused. This happened in one place the respondent has not heard of it in other places.  </t>
  </si>
  <si>
    <t>KE2013071040</t>
  </si>
  <si>
    <t>2014-03-18T06:40:09.424Z</t>
  </si>
  <si>
    <t>Individuals who have plastered their houses are a good example of people.</t>
  </si>
  <si>
    <t>This one  i can use  sort out my household issues</t>
  </si>
  <si>
    <t>My evident poverty indicator was my leaking thatched roof, but now i have a better house to live in.</t>
  </si>
  <si>
    <t>The organization should initiate a cash program for the orphaned and the vulnerable.</t>
  </si>
  <si>
    <t>2013-11-04T11:35:16.226Z</t>
  </si>
  <si>
    <t>KE2013071041</t>
  </si>
  <si>
    <t>2014-03-14T13:04:19.154Z</t>
  </si>
  <si>
    <t>People who lived in deplorable houses, but have since built better houses</t>
  </si>
  <si>
    <t>Some individual who never spent on anything is not understandable though i cant tell that the spending was bad.</t>
  </si>
  <si>
    <t>I need what i can make decisions on its spending. This is only possible with cash.</t>
  </si>
  <si>
    <t>I have a well renovated house and i have manged to aid my son who did not receive the transfers in building a better house.</t>
  </si>
  <si>
    <t>Just continue and God will bless you</t>
  </si>
  <si>
    <t>2013-11-15T06:40:56.189Z</t>
  </si>
  <si>
    <t>KE2013071042</t>
  </si>
  <si>
    <t>2013-11-18T09:03:14.392Z</t>
  </si>
  <si>
    <t>KE2013071043</t>
  </si>
  <si>
    <t>2013-12-16T06:29:41.551Z</t>
  </si>
  <si>
    <t>KE2013071044</t>
  </si>
  <si>
    <t>2013-11-05T06:36:43.188Z</t>
  </si>
  <si>
    <t>KE2013071045</t>
  </si>
  <si>
    <t>2014-02-13T09:21:38.050Z</t>
  </si>
  <si>
    <t>those who built iron roofed houses can now live under roofs that are not leaking and the cost of buying grass has reduced</t>
  </si>
  <si>
    <t>recipient was able to choose how to spend the money e.g he was to pay school for his child</t>
  </si>
  <si>
    <t>recipient has been able to pay school fees for his children and he is not stressed</t>
  </si>
  <si>
    <t>GD should help both thatched and iron roofed houses so that the whole village can benefit adn he is also thankful</t>
  </si>
  <si>
    <t>2013-11-01T10:16:23.080Z</t>
  </si>
  <si>
    <t>KE2013071046</t>
  </si>
  <si>
    <t>2014-02-13T11:28:34.357Z</t>
  </si>
  <si>
    <t xml:space="preserve">those who finished building houses made of iron sheets will now live in houses that are not leaking. In addition those who bought cows can get milk </t>
  </si>
  <si>
    <t>those who started small businesses of fish selling and then their businesses collapsed went at a loss</t>
  </si>
  <si>
    <t>recipient was choose how she was to spend her money and to fulfil other needs that she had not budgeted for</t>
  </si>
  <si>
    <t>recipient was able to cement the floor of her house and which has given her an easier time of cleaning her house</t>
  </si>
  <si>
    <t xml:space="preserve">The recipient is thankful and urges GD should help other poor people in other villages </t>
  </si>
  <si>
    <t>2013-12-06T06:16:58.939Z</t>
  </si>
  <si>
    <t>KE2013071047</t>
  </si>
  <si>
    <t>2014-03-18T07:27:21.068Z</t>
  </si>
  <si>
    <t>Among us i commend people who built houses that they never had and people who have owned livestock</t>
  </si>
  <si>
    <t>Drinking alcohol</t>
  </si>
  <si>
    <t>People who are in villages that were not reached</t>
  </si>
  <si>
    <t>There is a woman who has a jater experienced violence from the jater. The homestead is called Kotuka. Nyar Alego maka Otuka.</t>
  </si>
  <si>
    <t>Priorities change with time and thus cash is the most flexible form of aid.</t>
  </si>
  <si>
    <t>According to the different purchases i have made in the house are a clear evidence of a transformed life</t>
  </si>
  <si>
    <t>Continue working the same way</t>
  </si>
  <si>
    <t>2013-11-01T11:33:44.683Z</t>
  </si>
  <si>
    <t>KE2013071048</t>
  </si>
  <si>
    <t>2014-02-13T11:52:51.880Z</t>
  </si>
  <si>
    <t>those who built houses and bought cows were wise enough because they have in invested in two things</t>
  </si>
  <si>
    <t xml:space="preserve">She was able to alot with the cash transfer unlike if she was to be bought for a certain item </t>
  </si>
  <si>
    <t>Recipient's health was able to improve because she was able to buy medicine</t>
  </si>
  <si>
    <t>GD should continue helping other people in other villages</t>
  </si>
  <si>
    <t>2013-12-04T06:17:45.712Z</t>
  </si>
  <si>
    <t>KE2013071049</t>
  </si>
  <si>
    <t>2013-12-04T06:37:14.443Z</t>
  </si>
  <si>
    <t>KE2013071050</t>
  </si>
  <si>
    <t>2014-02-14T13:12:08.188Z</t>
  </si>
  <si>
    <t>a woman who built a big house that is not leaking made of iron sheets</t>
  </si>
  <si>
    <t>those who built houses yet they lacked school fees for their</t>
  </si>
  <si>
    <t>recipient has now bought two cows that she has kept as an investment which she will sell in future in case she lacks school fees</t>
  </si>
  <si>
    <t>Recipient is thankful and would like GD to help other people who are poor in other villages</t>
  </si>
  <si>
    <t>2013-12-05T12:50:55.766Z</t>
  </si>
  <si>
    <t>KE2013071051</t>
  </si>
  <si>
    <t>2014-02-14T12:49:37.774Z</t>
  </si>
  <si>
    <t>those who paid school fees will reap in the future when the child gets an education and get a job so as to help them</t>
  </si>
  <si>
    <t xml:space="preserve">recipient feels that she had budgeted for some things which are private like a blanket that she would be shy to tell GD to buy her </t>
  </si>
  <si>
    <t>Recipient has now paid school fees for her child and she now feel relaxed</t>
  </si>
  <si>
    <t xml:space="preserve">GD should be able to follow up recipients after the last cash transfer so that they are able to determine how they have spent the money </t>
  </si>
  <si>
    <t>2013-12-04T06:51:55.460Z</t>
  </si>
  <si>
    <t>KE2013071052</t>
  </si>
  <si>
    <t>2014-02-13T12:25:08.561Z</t>
  </si>
  <si>
    <t>There was no enough float in mpesa next to him in Rabar shopping center forcing him to travel to Siaya equity bank</t>
  </si>
  <si>
    <t>those who paid school fees have a hope that their children will have a secure future</t>
  </si>
  <si>
    <t>those who married a second wife an have neglected their first family</t>
  </si>
  <si>
    <t>recipient feels that there are some things that he has not completed like paying for a plot of land so it would be wise if they are given money</t>
  </si>
  <si>
    <t>recipient is happy because he was able to take his daughter in high school</t>
  </si>
  <si>
    <t>Recipient is thankful and urges Give Directly to help other neighbouring villages so that they may also benefit</t>
  </si>
  <si>
    <t>2013-11-18T08:33:58.580Z</t>
  </si>
  <si>
    <t>KE2013071053</t>
  </si>
  <si>
    <t>2014-02-13T13:03:58.548Z</t>
  </si>
  <si>
    <t>a woman who built a house made of iron sheets and she yet she  was a widow has now a roof under her head</t>
  </si>
  <si>
    <t>a generator that pumps water to his land and then he uses the water to plant and sell vegetables</t>
  </si>
  <si>
    <t>reduced dispute because recipient was able to spend it as he wished without being controlled</t>
  </si>
  <si>
    <t xml:space="preserve">recipient was is now able to buy food unlike before where he go hungry </t>
  </si>
  <si>
    <t>Recipient is grateful and wants GD to continue with helping of other poor people</t>
  </si>
  <si>
    <t>2013-11-01T09:31:35.039Z</t>
  </si>
  <si>
    <t>KE2013071054</t>
  </si>
  <si>
    <t>2013-12-16T13:03:24.975Z</t>
  </si>
  <si>
    <t>The recipient says that the people who are complaining are the people who are in another village and were not included in the cash transfer. They are just wondering why they were left behind.</t>
  </si>
  <si>
    <t>Other group of people in another village.</t>
  </si>
  <si>
    <t>KE2013071055</t>
  </si>
  <si>
    <t>2014-02-13T13:44:45.530Z</t>
  </si>
  <si>
    <t>Those who built houses made of iron sheets can now live under roofs that are not leaking</t>
  </si>
  <si>
    <t>recipient was able to choose how to spend her cash transfer without being dictated</t>
  </si>
  <si>
    <t>Recipient has built a house made of iron sheets that is not leaking and she is happy because she is a widow and had never thought of moving out of her grass thatched house</t>
  </si>
  <si>
    <t>2013-11-01T08:58:29.335Z</t>
  </si>
  <si>
    <t>KE2013071056</t>
  </si>
  <si>
    <t>2013-12-04T11:40:24.938Z</t>
  </si>
  <si>
    <t>KE2013071057</t>
  </si>
  <si>
    <t>2014-02-13T14:40:37.940Z</t>
  </si>
  <si>
    <t>those who paid school fees will have made their children independent</t>
  </si>
  <si>
    <t>those who bought food with all the cash transfer will have nothing tangible to show of the money that was sent</t>
  </si>
  <si>
    <t>recipient was able to plan and choose how to spend the cash transfer</t>
  </si>
  <si>
    <t>Recipient was able to buy a matress and now sleeps comfortably</t>
  </si>
  <si>
    <t>GD should continue to help other people in other villages and he is also thankful</t>
  </si>
  <si>
    <t>2013-12-04T06:48:50.417Z</t>
  </si>
  <si>
    <t>KE2013071058</t>
  </si>
  <si>
    <t>2014-02-14T07:53:32.299Z</t>
  </si>
  <si>
    <t>people were able to  build houses made of iron sheets that are not leaking</t>
  </si>
  <si>
    <t>recipients had different needs that she was able to fulfil by herself</t>
  </si>
  <si>
    <t>Recipient was able to expand her business of selling  small things like soap and sugar</t>
  </si>
  <si>
    <t>2013-11-02T08:25:16.484Z</t>
  </si>
  <si>
    <t>ineligibl people with permanent houses are complaining that GD criteria was unfair and therefore they should have benefited from the program because they also live in the same village</t>
  </si>
  <si>
    <t>KE2013071059</t>
  </si>
  <si>
    <t>2014-02-14T08:28:11.432Z</t>
  </si>
  <si>
    <t>those in thatched houses have now built houses that are not leaking made of iron sheet</t>
  </si>
  <si>
    <t>t</t>
  </si>
  <si>
    <t>Recipient had various needs which he feels himself feels he knew which to satisfy first</t>
  </si>
  <si>
    <t>Recipient is now able to afford buying food daily unlike before where he would go hungry</t>
  </si>
  <si>
    <t>GD should continue helping recipients and to help other poor people in other villages so that they all benefit</t>
  </si>
  <si>
    <t>2013-11-02T08:33:18.495Z</t>
  </si>
  <si>
    <t>KE2013071060</t>
  </si>
  <si>
    <t>2014-02-14T09:05:08.650Z</t>
  </si>
  <si>
    <t>people who built houses made of iron sheets that are not leaking are now happy and more comfortable</t>
  </si>
  <si>
    <t>recipient had an option of choosing how he spends cash transfer</t>
  </si>
  <si>
    <t>Recipient has been been able to build a house made of iron sheet that is not leaking</t>
  </si>
  <si>
    <t>Recipient is thankful and request GD to continue helping other poor people who have not yet benefited</t>
  </si>
  <si>
    <t>2013-11-02T08:37:05.393Z</t>
  </si>
  <si>
    <t>KE2013071061</t>
  </si>
  <si>
    <t>2014-02-14T09:45:56.601Z</t>
  </si>
  <si>
    <t>recipient wanted to withdraw the whole amount but Mpesa agents told them that they should withdraw twice or thrice so he had to travel to Siaya to withdraw the money thus incuring transport expense</t>
  </si>
  <si>
    <t>those who paid school fees for their children can have their children have an education</t>
  </si>
  <si>
    <t>recipient had different needs that he himself could be able to satisfy</t>
  </si>
  <si>
    <t>Recipient was able to build a house made of iron sheet that is not leaking and he is now happy</t>
  </si>
  <si>
    <t>Recipient is thankful and wants GD to continue helping other poor people. Besides that GD should be able to to provide education on how to spend the cash transfer</t>
  </si>
  <si>
    <t>2013-11-02T08:15:34.188Z</t>
  </si>
  <si>
    <t>KE2013071062</t>
  </si>
  <si>
    <t>2014-02-14T11:19:32.376Z</t>
  </si>
  <si>
    <t>people who were in thatched houses that were leaking  and have now built houses made of iron sheets</t>
  </si>
  <si>
    <t xml:space="preserve">those who </t>
  </si>
  <si>
    <t>people have different problems and they are the ones who know how best to spend the cash transfer so as to fulfil their needs</t>
  </si>
  <si>
    <t>Recipient was able to pay schol fees for his children and he is now happy</t>
  </si>
  <si>
    <t>GD should be able to visit recipients more oftenly so that they may be able to see how they spent it</t>
  </si>
  <si>
    <t>2013-11-18T09:20:03.883Z</t>
  </si>
  <si>
    <t>KE2013071063</t>
  </si>
  <si>
    <t>2014-02-14T11:54:52.054Z</t>
  </si>
  <si>
    <t xml:space="preserve">people who paid school fees for their children have a hope that their children will in the end be self reliant. </t>
  </si>
  <si>
    <t>Recipients needs had shifted to paying school fees because before she had planned to spend it entirely on food  and upon opening of school she shifted to paying of school fees</t>
  </si>
  <si>
    <t>GD should ensure that they continue training recipients on how to spend the cash transfer before sending it so that they are able to use it wisely and to do  alot of things with the cash transfers</t>
  </si>
  <si>
    <t>2013-11-18T09:16:11.602Z</t>
  </si>
  <si>
    <t>KE2013071064</t>
  </si>
  <si>
    <t>2014-03-18T08:56:03.216Z</t>
  </si>
  <si>
    <t>People were in very bad house but they have manged to build houses.</t>
  </si>
  <si>
    <t>An individual knows best where to put the money into use.</t>
  </si>
  <si>
    <t>I live in a poor condition and never managed to cater for the education of an orphan whom i take care of.</t>
  </si>
  <si>
    <t>Continue with the work to reach more people with the development</t>
  </si>
  <si>
    <t>2013-11-15T11:22:36.527Z</t>
  </si>
  <si>
    <t>KE2013071065</t>
  </si>
  <si>
    <t>2014-03-26T09:11:20.589Z</t>
  </si>
  <si>
    <t>Majority of the old women and youths now has the opportunity to built houses</t>
  </si>
  <si>
    <t>Incident where a recipient(a wife) ran away with the cash,i saw that like spending the cash in a bad way</t>
  </si>
  <si>
    <t>Those who felt isolated when they were left out</t>
  </si>
  <si>
    <t>So that one is free to use the cash as he/she has planned</t>
  </si>
  <si>
    <t>Because it has improved/boosted my business</t>
  </si>
  <si>
    <t>Urge the organization to keep on helping people(old too),improve our lives,continue having the heart to help us</t>
  </si>
  <si>
    <t>2014-03-21T07:41:06.106Z</t>
  </si>
  <si>
    <t>7000/=</t>
  </si>
  <si>
    <t>in a household where the money was sent to the woman and then she ran away with the whole transfer but later came back after spending the whole transfer</t>
  </si>
  <si>
    <t>KE2013071066</t>
  </si>
  <si>
    <t>2013-12-03T13:31:29.079Z</t>
  </si>
  <si>
    <t>KE2013071067</t>
  </si>
  <si>
    <t>2014-03-18T11:17:11.291Z</t>
  </si>
  <si>
    <t>I feel persons who built houses, .bought livestock or paid for school fees or both did pretty good.</t>
  </si>
  <si>
    <t>Anything one desires they can purchase using cash. Cash is better.</t>
  </si>
  <si>
    <t>I was in abject poverty, had called by my name but now i own livestock</t>
  </si>
  <si>
    <t>Continue with the same spirit to reach even more people</t>
  </si>
  <si>
    <t>2013-11-15T12:18:49.194Z</t>
  </si>
  <si>
    <t>KE2013071068</t>
  </si>
  <si>
    <t>2013-11-15T11:58:00.251Z</t>
  </si>
  <si>
    <t>KE2013071069</t>
  </si>
  <si>
    <t>2014-03-26T10:03:19.832Z</t>
  </si>
  <si>
    <t>Recipients Building houses</t>
  </si>
  <si>
    <t>Pastor</t>
  </si>
  <si>
    <t>If am given the cash I can buy what I had planned</t>
  </si>
  <si>
    <t>Because I was alone before no one to help me now am in a better position</t>
  </si>
  <si>
    <t>Just thanking God</t>
  </si>
  <si>
    <t>2013-11-06T14:16:00.737Z</t>
  </si>
  <si>
    <t>the respondent has reported that a husband called Onyango fought with his wife on how to share the money that GD sent. The wife's name is nyaugenya and the home is known as Kawaow</t>
  </si>
  <si>
    <t>KE2013071070</t>
  </si>
  <si>
    <t>2014-03-18T12:48:52.197Z</t>
  </si>
  <si>
    <t>other</t>
  </si>
  <si>
    <t>She feels that persons who did build houses did well</t>
  </si>
  <si>
    <t>Daughter in-law</t>
  </si>
  <si>
    <t>Cash will enable me to attend to more diverse needs as they arise.</t>
  </si>
  <si>
    <t>I never thought i would own good seats but now i do. I did access medication that has improved my health.</t>
  </si>
  <si>
    <t>Continue reaching the needy people with</t>
  </si>
  <si>
    <t>2013-10-29T12:31:59.003Z</t>
  </si>
  <si>
    <t>People who were ineligible are complaining for having been left unfairly; the organization should reconsider their criterion.</t>
  </si>
  <si>
    <t>KE2013071071</t>
  </si>
  <si>
    <t>2013-11-15T11:46:52.414Z</t>
  </si>
  <si>
    <t>KE2013071072</t>
  </si>
  <si>
    <t>2014-03-19T06:10:38.402Z</t>
  </si>
  <si>
    <t>What people have done well as per me is the building. This is pretty good.</t>
  </si>
  <si>
    <t>With cash anyone who desires anything within the scope of the cash at hand have got the power to purchase it.</t>
  </si>
  <si>
    <t>I now live better than i was before.</t>
  </si>
  <si>
    <t>I think you people are doing good. I would just like to say thank you.</t>
  </si>
  <si>
    <t>2013-11-06T14:20:48.738Z</t>
  </si>
  <si>
    <t>KE2013071073</t>
  </si>
  <si>
    <t>2013-12-03T13:34:38.730Z</t>
  </si>
  <si>
    <t>KE2013071075</t>
  </si>
  <si>
    <t>ochollavic@gmail.com</t>
  </si>
  <si>
    <t>2014-02-05T07:50:00.695Z</t>
  </si>
  <si>
    <t>building houses</t>
  </si>
  <si>
    <t>people know best their problems and how to solve them</t>
  </si>
  <si>
    <t>being able to make positive strides in life</t>
  </si>
  <si>
    <t>incresed interaction to keep people informed on receiving money safely</t>
  </si>
  <si>
    <t>2013-11-06T14:25:12.572Z</t>
  </si>
  <si>
    <t>KE2013071076</t>
  </si>
  <si>
    <t>2014-02-05T08:24:20.278Z</t>
  </si>
  <si>
    <t>taking children to school</t>
  </si>
  <si>
    <t>personal needs</t>
  </si>
  <si>
    <t>feeling uplifted</t>
  </si>
  <si>
    <t xml:space="preserve">give more assistance like establishing projects for the community </t>
  </si>
  <si>
    <t>2013-11-07T08:29:38.349Z</t>
  </si>
  <si>
    <t>KE2013071077</t>
  </si>
  <si>
    <t>2014-03-24T14:03:24.079Z</t>
  </si>
  <si>
    <t>a man complaining that he was left out of the program.</t>
  </si>
  <si>
    <t>KE2013071078</t>
  </si>
  <si>
    <t>2013-11-07T08:40:40.481Z</t>
  </si>
  <si>
    <t>KE2013071079</t>
  </si>
  <si>
    <t>2014-02-05T08:50:02.479Z</t>
  </si>
  <si>
    <t>to make personal decisions on money use</t>
  </si>
  <si>
    <t>the money has made life bearable</t>
  </si>
  <si>
    <t>keep issuing money</t>
  </si>
  <si>
    <t>2013-11-07T08:52:14.314Z</t>
  </si>
  <si>
    <t>KE2013071080</t>
  </si>
  <si>
    <t>2014-03-19T07:11:21.934Z</t>
  </si>
  <si>
    <t>I feel people who never had houses like me have a more transformed life by acquiring a house.</t>
  </si>
  <si>
    <t>When am give the cash i  get the power to spend on my needs</t>
  </si>
  <si>
    <t>I never had a house but now i have a better house and better improved living conditions.</t>
  </si>
  <si>
    <t>That you may have the ability to reach more people with the same help.</t>
  </si>
  <si>
    <t>2013-11-06T07:59:32.321Z</t>
  </si>
  <si>
    <t>KE2013071081</t>
  </si>
  <si>
    <t>2013-11-06T07:44:22.795Z</t>
  </si>
  <si>
    <t>KE2013071082</t>
  </si>
  <si>
    <t>2013-11-18T09:46:07.472Z</t>
  </si>
  <si>
    <t>KE2013071083</t>
  </si>
  <si>
    <t>2013-11-18T09:08:53.523Z</t>
  </si>
  <si>
    <t>KE2013071084</t>
  </si>
  <si>
    <t>2014-03-31T11:34:33.927Z</t>
  </si>
  <si>
    <t>He feels good that people used the money for building houses.</t>
  </si>
  <si>
    <t>those who were left out</t>
  </si>
  <si>
    <t>If he receives cash he will use it the way he has planned</t>
  </si>
  <si>
    <t>He now have a peaceful mind and sleeps like a baby</t>
  </si>
  <si>
    <t>2013-11-18T08:56:43.381Z</t>
  </si>
  <si>
    <t>KE2013071085</t>
  </si>
  <si>
    <t>2014-03-19T08:02:28.051Z</t>
  </si>
  <si>
    <t>I feel any developmental stride like building, paying school fee and business initiatives are good initiatives</t>
  </si>
  <si>
    <t>Grandchild</t>
  </si>
  <si>
    <t>Some unknown people stole from the old man</t>
  </si>
  <si>
    <t>An elderly man close to Rabar centre called Omany Ajwang was robbed off his phone and the recipient is not sure if the Mzee had the opportunity to re-possess the phone</t>
  </si>
  <si>
    <t>Cash with individuals in their custody is best because they know what they would like to spend on</t>
  </si>
  <si>
    <t>I never had the ability to educate my child nor to acquire livestock now i have these</t>
  </si>
  <si>
    <t>Continue reaching more individuals with the transfer</t>
  </si>
  <si>
    <t>The recipient mentioned that the transfer among the youths reduced theft within the village.</t>
  </si>
  <si>
    <t>2013-11-02T10:49:31.109Z</t>
  </si>
  <si>
    <t>KE2013071086</t>
  </si>
  <si>
    <t>2014-03-19T09:10:56.570Z</t>
  </si>
  <si>
    <t>People who  have spent on housing, business and school fee are all commendable.</t>
  </si>
  <si>
    <t>With cash i can spend on differnt things of interest.</t>
  </si>
  <si>
    <t>I have an enhanced business and a better house. Am mostly aided by the organization.</t>
  </si>
  <si>
    <t xml:space="preserve">Continue providing the cash to other different groups of people like business groups, orphans </t>
  </si>
  <si>
    <t>2013-11-02T07:59:30.076Z</t>
  </si>
  <si>
    <t>KE2013071087</t>
  </si>
  <si>
    <t>2014-03-31T12:04:40.117Z</t>
  </si>
  <si>
    <t>90min</t>
  </si>
  <si>
    <t>she is huppy to see people owning houses and also</t>
  </si>
  <si>
    <t>so that she can do the budgeting alone</t>
  </si>
  <si>
    <t>She has seen her life change from worse to the best because she has gained respect in the community</t>
  </si>
  <si>
    <t>2013-12-11T06:47:49.253Z</t>
  </si>
  <si>
    <t>KE2013071088</t>
  </si>
  <si>
    <t>2014-03-19T11:57:02.239Z</t>
  </si>
  <si>
    <t>Individuals who built houses, bought livestock or ventured into business did good.</t>
  </si>
  <si>
    <t>People in a different village who were never registered into the program</t>
  </si>
  <si>
    <t>Neighboring village</t>
  </si>
  <si>
    <t>One will always know how to spread across the cash at hand in varied needs</t>
  </si>
  <si>
    <t>I never had a business but now i do have and i feel the business and my livestock are benefits from the program that can enable cash flow my way</t>
  </si>
  <si>
    <t>Am praying for more blessings your way and would wish that the villages that were surpassed can be reached</t>
  </si>
  <si>
    <t>2013-11-02T09:04:03.813Z</t>
  </si>
  <si>
    <t>KE2013071089</t>
  </si>
  <si>
    <t>2013-12-10T12:18:22.386Z</t>
  </si>
  <si>
    <t>KE2013071090</t>
  </si>
  <si>
    <t>2014-03-19T12:32:53.223Z</t>
  </si>
  <si>
    <t>Generally persons who did built houses did better as per me.</t>
  </si>
  <si>
    <t xml:space="preserve">Persons who indulged into drinking instead of constructive investments. </t>
  </si>
  <si>
    <t>Some youths lost their moneys after drinking sprees to unknown individuals</t>
  </si>
  <si>
    <t>This is most appropriate because empowers one to make own choice of spending.</t>
  </si>
  <si>
    <t>I never ever thought of owning an iron roofed house in my life. Now i do have.</t>
  </si>
  <si>
    <t>Continue providing cash to other villages and if possible visit the villages that were skipped.</t>
  </si>
  <si>
    <t>2013-11-01T09:15:10.672Z</t>
  </si>
  <si>
    <t>KE2013071091</t>
  </si>
  <si>
    <t>2013-11-02T09:44:01.437Z</t>
  </si>
  <si>
    <t>KE2013071092</t>
  </si>
  <si>
    <t>2014-03-19T13:10:48.443Z</t>
  </si>
  <si>
    <t>If someone gets cash makes an effort to build a house that's commendfable</t>
  </si>
  <si>
    <t>The one am given in hand is more beneficial because it makes me do extraordinary things.</t>
  </si>
  <si>
    <t>I have a house that i can now be contented in showing off.</t>
  </si>
  <si>
    <t>The organization should go to other villages that were not registered into the program already.</t>
  </si>
  <si>
    <t>2013-11-01T09:10:47.724Z</t>
  </si>
  <si>
    <t>KE2013071093</t>
  </si>
  <si>
    <t>2013-11-01T09:03:04.256Z</t>
  </si>
  <si>
    <t>KE2013071094</t>
  </si>
  <si>
    <t>2014-03-31T13:00:56.104Z</t>
  </si>
  <si>
    <t>The village is now shining as people have iron roofed houses</t>
  </si>
  <si>
    <t>She says that with the money cash in hand she will be able to do any thing or can change a plan the way she likes</t>
  </si>
  <si>
    <t>she no longer look for cowdung to use in her house</t>
  </si>
  <si>
    <t>2013-12-04T06:28:49.576Z</t>
  </si>
  <si>
    <t>KE2013071095</t>
  </si>
  <si>
    <t>2013-12-04T09:18:40.642Z</t>
  </si>
  <si>
    <t>KE2013071096</t>
  </si>
  <si>
    <t>2013-11-18T09:38:51.503Z</t>
  </si>
  <si>
    <t>KE2013071097</t>
  </si>
  <si>
    <t>2013-12-04T07:13:54.578Z</t>
  </si>
  <si>
    <t>KE2013071098</t>
  </si>
  <si>
    <t>2013-11-02T10:42:51.161Z</t>
  </si>
  <si>
    <t>KE2013071099</t>
  </si>
  <si>
    <t>2013-12-16T06:34:57.045Z</t>
  </si>
  <si>
    <t>KE2013071100</t>
  </si>
  <si>
    <t>2014-03-25T14:22:01.783Z</t>
  </si>
  <si>
    <t>community members complaining that the project is evil and some day those recipient's children blood will be demanded as a payment</t>
  </si>
  <si>
    <t>KE2013071101</t>
  </si>
  <si>
    <t>2013-11-04T09:16:32.601Z</t>
  </si>
  <si>
    <t>KE2013071102</t>
  </si>
  <si>
    <t>2014-03-31T14:00:26.236Z</t>
  </si>
  <si>
    <t>Most of the villagers build a houses</t>
  </si>
  <si>
    <t xml:space="preserve">So that children can access education for the feature </t>
  </si>
  <si>
    <t>she has a bigger house and she also has a mattress and a blanked and she sleep peacefully</t>
  </si>
  <si>
    <t>2013-11-04T10:01:15.086Z</t>
  </si>
  <si>
    <t>KE2013071103</t>
  </si>
  <si>
    <t>2013-11-04T09:48:39.003Z</t>
  </si>
  <si>
    <t>The neighbouring respondent house there was an issue where by the son to this mother wanted to take her mothers transactions which brought issues hence we are thinking of changing the number and to avoid any stealing.</t>
  </si>
  <si>
    <t>KE2013071104</t>
  </si>
  <si>
    <t>2014-03-25T09:00:45.091Z</t>
  </si>
  <si>
    <t>KE2013071105</t>
  </si>
  <si>
    <t>2013-11-15T06:33:27.912Z</t>
  </si>
  <si>
    <t>KE2013071106</t>
  </si>
  <si>
    <t>2013-11-04T09:32:49.704Z</t>
  </si>
  <si>
    <t>KE2013071107</t>
  </si>
  <si>
    <t>2013-11-05T06:30:12.837Z</t>
  </si>
  <si>
    <t>KE2013071108</t>
  </si>
  <si>
    <t>2013-11-04T12:29:43.315Z</t>
  </si>
  <si>
    <t>KE2013071109</t>
  </si>
  <si>
    <t>2013-11-05T06:33:28.327Z</t>
  </si>
  <si>
    <t>KE2013071110</t>
  </si>
  <si>
    <t>2013-11-15T06:51:55.383Z</t>
  </si>
  <si>
    <t>KE2013071111</t>
  </si>
  <si>
    <t>2013-11-04T12:18:11.907Z</t>
  </si>
  <si>
    <t>KE2013071112</t>
  </si>
  <si>
    <t>2013-11-27T11:55:37.619Z</t>
  </si>
  <si>
    <t>KE2013071113</t>
  </si>
  <si>
    <t>2013-11-15T06:46:32.037Z</t>
  </si>
  <si>
    <t>KE2013071114</t>
  </si>
  <si>
    <t>2013-11-04T11:59:49.809Z</t>
  </si>
  <si>
    <t>Husband</t>
  </si>
  <si>
    <t xml:space="preserve">The respondent was claiming that there was a household whereby the husband who was a recipient was fleeced of his cash transfer by the wife and the son. They took his ID and went and withdrew this cash and used it on other things. The recipient was called Bonface Juma Odinga. </t>
  </si>
  <si>
    <t>KE2013071115</t>
  </si>
  <si>
    <t>2013-11-04T11:46:35.514Z</t>
  </si>
  <si>
    <t>KE2013071116</t>
  </si>
  <si>
    <t>2013-11-04T11:42:47.110Z</t>
  </si>
  <si>
    <t>KE2013071117</t>
  </si>
  <si>
    <t>2013-11-04T11:38:51.215Z</t>
  </si>
  <si>
    <t>KE2013071118</t>
  </si>
  <si>
    <t>2013-11-15T07:11:01.767Z</t>
  </si>
  <si>
    <t>The interviewee says that there is a household where by a son in this house took the parents phone (Concilata Anyango Juma) and withdrew all the money and used it in drinking. He is planning to take the next payment and withdraw it and go use it in Nairobi ignoring the parents. So he has full control of the phone and the money.</t>
  </si>
  <si>
    <t>KE2013071119</t>
  </si>
  <si>
    <t>2013-11-07T09:23:03.784Z</t>
  </si>
  <si>
    <t>KE2013071120</t>
  </si>
  <si>
    <t>2013-11-07T09:17:39.871Z</t>
  </si>
  <si>
    <t>KE2013071121</t>
  </si>
  <si>
    <t>2013-11-06T13:18:25.694Z</t>
  </si>
  <si>
    <t>the respondent reports that a husband beat his wife and took all the money that they had widrawn for Mpesa for his drinking sprees. The man is called Onyango and the wife is nyaugenya from a home called kawuow</t>
  </si>
  <si>
    <t>KE2013071122</t>
  </si>
  <si>
    <t>2013-11-06T12:14:16.746Z</t>
  </si>
  <si>
    <t>KE2013071123</t>
  </si>
  <si>
    <t>2013-11-15T11:52:12.626Z</t>
  </si>
  <si>
    <t>KE2013071124</t>
  </si>
  <si>
    <t>2013-11-06T13:58:37.369Z</t>
  </si>
  <si>
    <t>The respondent says that a husband called Omondi took and all his wife's money(nyaugenya) who is the recipient and used  all the money to buy alcohol</t>
  </si>
  <si>
    <t>KE2013071125</t>
  </si>
  <si>
    <t>2013-12-03T13:41:25.758Z</t>
  </si>
  <si>
    <t>some people who were enroll did not get money</t>
  </si>
  <si>
    <t>KE2013071126</t>
  </si>
  <si>
    <t>2013-11-07T08:18:38.925Z</t>
  </si>
  <si>
    <t>KE2013071127</t>
  </si>
  <si>
    <t>2014-03-28T14:12:40.661Z</t>
  </si>
  <si>
    <t>The recipients who have built iron roofed houses and are now doing poultry farming too</t>
  </si>
  <si>
    <t>Fencing</t>
  </si>
  <si>
    <t>A couple couldn't agree on who to have the cash,they both wanted to handle that cash,this caused an argument between them but they brought the case to me as a village elder,I talked to them and they later on resolved it</t>
  </si>
  <si>
    <t>So that we can just buy what we planned or decide to come together amongst ourselves,make a group donation and build what we identify we need in the community,this means we make our own decision</t>
  </si>
  <si>
    <t>Because I couldn't pay fees for my child to be able to sit her form four exams but now I was able to clear the fee and am a widow so am so happy</t>
  </si>
  <si>
    <t>Thanks to the organization for improving the village's image and requesting you keep on helping others too if you still can</t>
  </si>
  <si>
    <t>2013-12-03T13:45:50.054Z</t>
  </si>
  <si>
    <t>KE2013071128</t>
  </si>
  <si>
    <t>2013-11-07T08:25:40.816Z</t>
  </si>
  <si>
    <t>KE2013071129</t>
  </si>
  <si>
    <t>2013-11-07T10:01:19.383Z</t>
  </si>
  <si>
    <t>A respondent has reported that a husband called Omondi beat his wife because he wanted the wife to give him all the money that GD had sent the wife to go and  buy alcohol. GD had sent the money using the wife's name. Omondi comes from a home called Kahenda kawuow</t>
  </si>
  <si>
    <t>KE2013071130</t>
  </si>
  <si>
    <t>2013-11-07T08:33:50.307Z</t>
  </si>
  <si>
    <t>KE2013071131</t>
  </si>
  <si>
    <t>2013-11-07T08:45:42.115Z</t>
  </si>
  <si>
    <t>KE2013071132</t>
  </si>
  <si>
    <t>2013-11-07T08:49:13.370Z</t>
  </si>
  <si>
    <t>KE2013071133</t>
  </si>
  <si>
    <t>2014-03-25T13:22:42.480Z</t>
  </si>
  <si>
    <t>KE2013071134</t>
  </si>
  <si>
    <t>2013-11-06T11:12:32.287Z</t>
  </si>
  <si>
    <t>KE2013071135</t>
  </si>
  <si>
    <t>2013-11-06T07:15:57.565Z</t>
  </si>
  <si>
    <t>KE2013071136</t>
  </si>
  <si>
    <t>2014-03-21T07:46:05.437Z</t>
  </si>
  <si>
    <t>KE2013071137</t>
  </si>
  <si>
    <t>2013-11-06T11:09:05.076Z</t>
  </si>
  <si>
    <t>KE2013071138</t>
  </si>
  <si>
    <t>2013-11-06T11:20:39.106Z</t>
  </si>
  <si>
    <t>KE2013071139</t>
  </si>
  <si>
    <t>2013-12-03T13:50:18.051Z</t>
  </si>
  <si>
    <t>KE2013071140</t>
  </si>
  <si>
    <t>2013-12-03T13:53:10.980Z</t>
  </si>
  <si>
    <t>KE2013071141</t>
  </si>
  <si>
    <t>2013-12-03T13:57:09.991Z</t>
  </si>
  <si>
    <t>Gd is choosy</t>
  </si>
  <si>
    <t>KE2013071142</t>
  </si>
  <si>
    <t>2013-12-03T14:02:27.755Z</t>
  </si>
  <si>
    <t>KE2013071143</t>
  </si>
  <si>
    <t>2013-11-06T12:51:21.378Z</t>
  </si>
  <si>
    <t>The respondent reports that Kennedy Odhiambo who is polygamous took both of his wives phones who are both recipients so that he recieves all the money that GD had sent to his wives. His wives names are Diana(nyauradi) and Achieng(nyaugenya) and the homestead is known as Kalidende. Besides that he also took his mothers phone(Paskalia) and now all the three phones are in his custody.  A second case is that of Joannes Otoyo and Veronica Awuor whose son Francis Okoth is accused of withdrawing all  money from his parents  Mpesa account, the home is known as kotoyo Kagunda</t>
  </si>
  <si>
    <t>KE2013071144</t>
  </si>
  <si>
    <t>2013-11-06T12:04:04.217Z</t>
  </si>
  <si>
    <t>KE2013071145</t>
  </si>
  <si>
    <t>2013-12-03T14:27:18.660Z</t>
  </si>
  <si>
    <t>KE2013071146</t>
  </si>
  <si>
    <t>2014-03-24T08:28:37.406Z</t>
  </si>
  <si>
    <t>KE2013071147</t>
  </si>
  <si>
    <t>2013-11-06T13:05:00.511Z</t>
  </si>
  <si>
    <t>KE2013071148</t>
  </si>
  <si>
    <t>2013-11-06T12:57:51.355Z</t>
  </si>
  <si>
    <t>KE2013071149</t>
  </si>
  <si>
    <t>2013-10-29T08:12:58.176Z</t>
  </si>
  <si>
    <t>The complaints are with the people who were left out due to the fact that they were found in Iron houses.</t>
  </si>
  <si>
    <t>KE2013071150</t>
  </si>
  <si>
    <t>2013-11-06T07:19:23.496Z</t>
  </si>
  <si>
    <t>KE2013071152</t>
  </si>
  <si>
    <t>2013-11-06T13:32:08.233Z</t>
  </si>
  <si>
    <t>KE2013071153</t>
  </si>
  <si>
    <t>2013-11-06T11:34:30.818Z</t>
  </si>
  <si>
    <t>The respondent says that her neighbour called Omondi has been arguing with his wife called mama Anyango(nyaugenya) on how to spend the money sent by Give Direct. The husband wants the money to be spent on building a house for his small brother whereas the wife want the money to spent on building their house since she has a thatched house and therefore the beneficiaries. The couple arguing comes from a home called ka Ahenda</t>
  </si>
  <si>
    <t>KE2013071154</t>
  </si>
  <si>
    <t>2013-12-03T14:31:08.983Z</t>
  </si>
  <si>
    <t>KE2013071155</t>
  </si>
  <si>
    <t>2013-11-15T13:05:24.957Z</t>
  </si>
  <si>
    <t>those in thatched houses and are eligible are complaining that they were skipped yet they have orphans to take care of</t>
  </si>
  <si>
    <t>KE2013071156</t>
  </si>
  <si>
    <t>2013-11-15T13:18:40.397Z</t>
  </si>
  <si>
    <t>KE2013071157</t>
  </si>
  <si>
    <t>2014-03-24T08:24:49.296Z</t>
  </si>
  <si>
    <t>he was caught in an argument when someone in the village stole his phone after receiving the transfer but he later renewed the line and his money was never stolen.</t>
  </si>
  <si>
    <t>someone stole his phone after receiving the transfer</t>
  </si>
  <si>
    <t>KE2013071158</t>
  </si>
  <si>
    <t>2013-11-06T12:00:04.883Z</t>
  </si>
  <si>
    <t>KE2013071159</t>
  </si>
  <si>
    <t>2013-12-04T10:26:34.071Z</t>
  </si>
  <si>
    <t>KE2013071160</t>
  </si>
  <si>
    <t>2013-11-06T11:53:48.109Z</t>
  </si>
  <si>
    <t>KE2013071161</t>
  </si>
  <si>
    <t>2013-11-06T14:02:38.557Z</t>
  </si>
  <si>
    <t>KE2013071162</t>
  </si>
  <si>
    <t>2013-11-06T13:22:00.830Z</t>
  </si>
  <si>
    <t>KE2013071163</t>
  </si>
  <si>
    <t>KE2013071164</t>
  </si>
  <si>
    <t>2014-02-05T09:38:22.118Z</t>
  </si>
  <si>
    <t>building of better houses</t>
  </si>
  <si>
    <t>engaging in luxurious activities</t>
  </si>
  <si>
    <t>slight arguments in houses where women want some money for personal use</t>
  </si>
  <si>
    <t>it helps satisfy personal basic needs</t>
  </si>
  <si>
    <t>helped in purchasing of food stuff.</t>
  </si>
  <si>
    <t>give more money</t>
  </si>
  <si>
    <t>2013-11-15T12:35:33.678Z</t>
  </si>
  <si>
    <t>KE2013071165</t>
  </si>
  <si>
    <t>2014-02-05T10:14:17.431Z</t>
  </si>
  <si>
    <t>empowers people financially</t>
  </si>
  <si>
    <t>feeling developed</t>
  </si>
  <si>
    <t>building of a hospital close to the people and drilling of bore holes to provide safe water to the people</t>
  </si>
  <si>
    <t>2013-11-01T09:15:38.096Z</t>
  </si>
  <si>
    <t>Those who did not receive are upset. They should not have been left because they also have same problems like the rest.</t>
  </si>
  <si>
    <t>KE2013071166</t>
  </si>
  <si>
    <t>2014-02-05T12:03:19.998Z</t>
  </si>
  <si>
    <t>those who were ineliginble are unhappy</t>
  </si>
  <si>
    <t>needs differ and individuals know better what they want</t>
  </si>
  <si>
    <t>he now owns his own cattle</t>
  </si>
  <si>
    <t>information and education on money use among the young people</t>
  </si>
  <si>
    <t>KE2013071167</t>
  </si>
  <si>
    <t>KE2013071168</t>
  </si>
  <si>
    <t>2014-03-25T09:06:14.536Z</t>
  </si>
  <si>
    <t>KE2013071169</t>
  </si>
  <si>
    <t>KE2013071170</t>
  </si>
  <si>
    <t>2014-03-24T13:52:21.947Z</t>
  </si>
  <si>
    <t xml:space="preserve">he had village members complaining that the program is evil and their children's blood will be needed. and some of those who were never taken into the program also complaining </t>
  </si>
  <si>
    <t>KE2013071171</t>
  </si>
  <si>
    <t>2014-03-21T07:55:33.931Z</t>
  </si>
  <si>
    <t>KE2013071172</t>
  </si>
  <si>
    <t>2014-02-05T13:32:14.743Z</t>
  </si>
  <si>
    <t>purchase of livestock</t>
  </si>
  <si>
    <t>someone has not received cash</t>
  </si>
  <si>
    <t>enables me make choice on what I want</t>
  </si>
  <si>
    <t>being able to solve life challenges</t>
  </si>
  <si>
    <t>give money to the people even in large quantities</t>
  </si>
  <si>
    <t>KE2013071173</t>
  </si>
  <si>
    <t>2013-11-01T12:07:01.615Z</t>
  </si>
  <si>
    <t>KE2013071174</t>
  </si>
  <si>
    <t>2014-03-21T08:00:24.355Z</t>
  </si>
  <si>
    <t>KE2013071175</t>
  </si>
  <si>
    <t>2014-03-21T08:03:20.247Z</t>
  </si>
  <si>
    <t>KE2013071176</t>
  </si>
  <si>
    <t>2013-11-01T10:01:13.349Z</t>
  </si>
  <si>
    <t>Received money and did not tell wife immediately. Wife complained but they resolved it later.</t>
  </si>
  <si>
    <t>KE2013071177</t>
  </si>
  <si>
    <t>2014-03-21T08:05:36.599Z</t>
  </si>
  <si>
    <t>KE2013071178</t>
  </si>
  <si>
    <t>2013-11-01T11:39:38.891Z</t>
  </si>
  <si>
    <t>Some were left out and they met criteria.</t>
  </si>
  <si>
    <t>KE2013071179</t>
  </si>
  <si>
    <t>2014-03-21T08:07:50.958Z</t>
  </si>
  <si>
    <t>KE2013071180</t>
  </si>
  <si>
    <t>KE2013071181</t>
  </si>
  <si>
    <t>2013-11-01T07:57:20.940Z</t>
  </si>
  <si>
    <t>Those who did not receive transfer and were given phones are complaining that they do not know when they will be receive their transfer.</t>
  </si>
  <si>
    <t>KE2013071182</t>
  </si>
  <si>
    <t>2013-11-03T10:03:54.234Z</t>
  </si>
  <si>
    <t>KE2013071184</t>
  </si>
  <si>
    <t>2013-11-03T10:53:12.106Z</t>
  </si>
  <si>
    <t>KE2013071185</t>
  </si>
  <si>
    <t>2014-02-05T14:05:13.453Z</t>
  </si>
  <si>
    <t>people now have better houses</t>
  </si>
  <si>
    <t>so that I make my own decisions on expenses</t>
  </si>
  <si>
    <t>better housing</t>
  </si>
  <si>
    <t>2013-11-03T10:10:28.228Z</t>
  </si>
  <si>
    <t>KE2013071186</t>
  </si>
  <si>
    <t>2013-11-18T09:53:46.820Z</t>
  </si>
  <si>
    <t>KE2013071187</t>
  </si>
  <si>
    <t>2013-11-03T10:29:49.287Z</t>
  </si>
  <si>
    <t>KE2013071188</t>
  </si>
  <si>
    <t>2013-11-18T09:49:45.279Z</t>
  </si>
  <si>
    <t>KE2013071189</t>
  </si>
  <si>
    <t>2013-11-04T09:00:29.688Z</t>
  </si>
  <si>
    <t>KE2013071190</t>
  </si>
  <si>
    <t>2014-02-06T07:07:18.916Z</t>
  </si>
  <si>
    <t>purchasing cattle for dowry</t>
  </si>
  <si>
    <t>some have spent on alcohol</t>
  </si>
  <si>
    <t>people from the village known by the recipient</t>
  </si>
  <si>
    <t>George Okech On'gare - from kathieno a</t>
  </si>
  <si>
    <t xml:space="preserve">A recipient (George Okech On'gare) was robbed of 15000 shillings at home. </t>
  </si>
  <si>
    <t>personal need to sort out various things</t>
  </si>
  <si>
    <t>being able to solve some financial problems</t>
  </si>
  <si>
    <t>tilling of farms using tractors and providing seeds and fertilizer to the community</t>
  </si>
  <si>
    <t>2013-11-04T08:56:08.421Z</t>
  </si>
  <si>
    <t>KE2013071192</t>
  </si>
  <si>
    <t>2014-02-06T07:49:43.597Z</t>
  </si>
  <si>
    <t>so that I own it personally</t>
  </si>
  <si>
    <t>being able to build a better house</t>
  </si>
  <si>
    <t>give seeds and fertilizer</t>
  </si>
  <si>
    <t>2013-11-03T11:25:15.281Z</t>
  </si>
  <si>
    <t>The respondent says that there was a couple that were fighting because the husband had taken a bigger share of 6000 and left the wife with 1000. However they have since resolved their differences</t>
  </si>
  <si>
    <t>KE2013071193</t>
  </si>
  <si>
    <t>2013-11-04T08:43:45.974Z</t>
  </si>
  <si>
    <t>KE2013071194</t>
  </si>
  <si>
    <t>2013-11-04T08:39:49.867Z</t>
  </si>
  <si>
    <t>KE2013071195</t>
  </si>
  <si>
    <t>2013-11-04T08:37:02.237Z</t>
  </si>
  <si>
    <t>KE2013071197</t>
  </si>
  <si>
    <t>2013-11-04T08:29:52.734Z</t>
  </si>
  <si>
    <t>KE2013071198</t>
  </si>
  <si>
    <t>2013-11-04T08:24:33.312Z</t>
  </si>
  <si>
    <t>KE2013071199</t>
  </si>
  <si>
    <t>2013-12-09T07:56:41.751Z</t>
  </si>
  <si>
    <t xml:space="preserve">The recipient says that the people who are complaining are the ones that did not receive cash transfer because they were ineligible permanent houses. So they are jealous and they talk bad about the programme on there own. </t>
  </si>
  <si>
    <t>KE2013071202</t>
  </si>
  <si>
    <t>2013-11-03T12:09:21.081Z</t>
  </si>
  <si>
    <t>KE2013071203</t>
  </si>
  <si>
    <t>2013-11-03T11:31:04.030Z</t>
  </si>
  <si>
    <t>KE2013071204</t>
  </si>
  <si>
    <t>2013-11-03T11:54:01.199Z</t>
  </si>
  <si>
    <t>those in permanent houses and are not eligible are complaining that GD should have considered them to become benefiaries since they live in the same village. they(those in permanent houses) also claim that the program is from the devil</t>
  </si>
  <si>
    <t>KE2013071205</t>
  </si>
  <si>
    <t>2013-11-03T11:39:38.037Z</t>
  </si>
  <si>
    <t>KE2013071206</t>
  </si>
  <si>
    <t>2013-11-18T10:20:59.116Z</t>
  </si>
  <si>
    <t>KE2013071207</t>
  </si>
  <si>
    <t>2013-11-03T11:07:06.870Z</t>
  </si>
  <si>
    <t>KE2013071208</t>
  </si>
  <si>
    <t>2013-11-03T10:46:31.541Z</t>
  </si>
  <si>
    <t>widows in this community who are eligible are complaining that GD should change its criteria forf one's eligibility so as to suit them and not use house hold as a tool to measure poverty.</t>
  </si>
  <si>
    <t>KE2013071209</t>
  </si>
  <si>
    <t>2013-11-03T11:01:18.052Z</t>
  </si>
  <si>
    <t>KE2013071210</t>
  </si>
  <si>
    <t>2013-10-29T06:56:36.985Z</t>
  </si>
  <si>
    <t xml:space="preserve">There has been instances of misuse of the transfers, the said recipient in the neighbourhood went on a drinking spree that resulted to quarrels. In another instance, there is a lady who withdrew the funds from the husband's cellphone and disappeared. Currently the respondent doesn't know her where about.  </t>
  </si>
  <si>
    <t>KE2013071211</t>
  </si>
  <si>
    <t>2013-11-03T10:57:01.074Z</t>
  </si>
  <si>
    <t>KE2013071212</t>
  </si>
  <si>
    <t>2013-11-03T11:10:46.899Z</t>
  </si>
  <si>
    <t>KE2013071213</t>
  </si>
  <si>
    <t>2013-12-09T07:58:31.127Z</t>
  </si>
  <si>
    <t>KE2013071214</t>
  </si>
  <si>
    <t>2013-10-29T07:08:45.431Z</t>
  </si>
  <si>
    <t>KE2013071215</t>
  </si>
  <si>
    <t>2013-11-02T10:54:25.372Z</t>
  </si>
  <si>
    <t>KE2013071216</t>
  </si>
  <si>
    <t>2013-11-03T11:16:01.933Z</t>
  </si>
  <si>
    <t>KE2013071217</t>
  </si>
  <si>
    <t>2013-11-18T09:57:44.712Z</t>
  </si>
  <si>
    <t>KE2013071218</t>
  </si>
  <si>
    <t>2013-11-03T12:02:24.450Z</t>
  </si>
  <si>
    <t>KE2013071219</t>
  </si>
  <si>
    <t>2013-12-09T08:01:13.851Z</t>
  </si>
  <si>
    <t>KE2013071220</t>
  </si>
  <si>
    <t>2013-11-04T08:34:11.461Z</t>
  </si>
  <si>
    <t>KE2013071221</t>
  </si>
  <si>
    <t>2013-11-04T08:52:15.520Z</t>
  </si>
  <si>
    <t>those who are not eligible are complaining that the criteria that GD used of thatched alone was not fair and therefore saturation criteria should have been used since they all come from the same village</t>
  </si>
  <si>
    <t>KE2013071222</t>
  </si>
  <si>
    <t>2014-03-24T14:31:20.642Z</t>
  </si>
  <si>
    <t>KE2013071223</t>
  </si>
  <si>
    <t>2013-12-09T08:06:46.092Z</t>
  </si>
  <si>
    <t>KE2013071224</t>
  </si>
  <si>
    <t>2013-12-09T08:16:52.514Z</t>
  </si>
  <si>
    <t>village elder is influencial and he mislead GD staff during field visitation</t>
  </si>
  <si>
    <t>KE2013071225</t>
  </si>
  <si>
    <t>2013-12-09T08:32:41.121Z</t>
  </si>
  <si>
    <t>KE2013071226</t>
  </si>
  <si>
    <t>2013-10-30T12:04:31.543Z</t>
  </si>
  <si>
    <t>KE2013071227</t>
  </si>
  <si>
    <t>2014-02-06T08:41:13.667Z</t>
  </si>
  <si>
    <t>to sort shortages at home</t>
  </si>
  <si>
    <t>business is already established bringing income to the family</t>
  </si>
  <si>
    <t>teaching the community members on how to use the money for development.</t>
  </si>
  <si>
    <t>2013-10-30T12:20:38.115Z</t>
  </si>
  <si>
    <t>one recipient who is disable was complaing that she had sent a young man to go and withdraw money for her  phone and the man brought the money minus the phone and  claimed that the womans  phone was stolen. so her worry is that she had given the man her Mpesa pin and so he might withdraw money her account in future</t>
  </si>
  <si>
    <t>KE2013071228</t>
  </si>
  <si>
    <t>2014-02-06T09:29:55.291Z</t>
  </si>
  <si>
    <t>people now have good houses</t>
  </si>
  <si>
    <t>cash delay</t>
  </si>
  <si>
    <t>in order to use it the way I want</t>
  </si>
  <si>
    <t>great home improvement</t>
  </si>
  <si>
    <t>establish fish ponds in the village for the community members</t>
  </si>
  <si>
    <t>2013-11-15T14:26:03.055Z</t>
  </si>
  <si>
    <t>KE2013071229</t>
  </si>
  <si>
    <t>2013-11-18T06:29:27.233Z</t>
  </si>
  <si>
    <t>KE2013071230</t>
  </si>
  <si>
    <t>KE2013071231</t>
  </si>
  <si>
    <t>2014-02-06T12:06:56.003Z</t>
  </si>
  <si>
    <t>building better houses</t>
  </si>
  <si>
    <t>being left out of the program</t>
  </si>
  <si>
    <t>to enable recipients use it on their needs</t>
  </si>
  <si>
    <t>being able to achieve lots of development</t>
  </si>
  <si>
    <t>reach out to people in other villages currently not covered</t>
  </si>
  <si>
    <t>2013-10-30T11:40:43.208Z</t>
  </si>
  <si>
    <t>KE2013071232</t>
  </si>
  <si>
    <t>2013-11-15T14:23:56.056Z</t>
  </si>
  <si>
    <t>KE2013071233</t>
  </si>
  <si>
    <t>2013-11-15T14:28:05.236Z</t>
  </si>
  <si>
    <t>KE2013071234</t>
  </si>
  <si>
    <t>2013-12-06T06:42:24.953Z</t>
  </si>
  <si>
    <t>KE2013071235</t>
  </si>
  <si>
    <t>2013-10-30T09:38:18.904Z</t>
  </si>
  <si>
    <t>Recipients with no ID feel that GD Should do something on how they can be able to access money even if they do not have money. The issue here is that they feel bad seeing other recipients getting money and yet they are forced to first apply for ID which takes along time to be produced</t>
  </si>
  <si>
    <t>KE2013071236</t>
  </si>
  <si>
    <t>2013-10-30T09:59:49.059Z</t>
  </si>
  <si>
    <t>KE2013071237</t>
  </si>
  <si>
    <t>2013-11-06T11:06:10.385Z</t>
  </si>
  <si>
    <t>KE2013071238</t>
  </si>
  <si>
    <t>2013-10-30T10:22:11.019Z</t>
  </si>
  <si>
    <t>those without ID are saying that they should have been considered and that GD should allow them to access money even without ID'S because it takes a long time to get ID'S. Some registered with other relatives ID's and were required to look for ID's and upon getting their ID's they  are unable to register a second time since they do not have money to buy new lines and so they suggest that GD should be giving extra sim lines for those who have to register for the second time</t>
  </si>
  <si>
    <t>KE2013071239</t>
  </si>
  <si>
    <t>2013-10-30T11:34:41.439Z</t>
  </si>
  <si>
    <t>KE2013071240</t>
  </si>
  <si>
    <t>2013-11-14T06:47:25.228Z</t>
  </si>
  <si>
    <t>KE2013071241</t>
  </si>
  <si>
    <t>2014-02-06T12:28:02.401Z</t>
  </si>
  <si>
    <t>gives personal room for individual actions</t>
  </si>
  <si>
    <t>poverty is now fading away</t>
  </si>
  <si>
    <t xml:space="preserve">give out to other villages also. </t>
  </si>
  <si>
    <t>2013-11-14T09:34:55.501Z</t>
  </si>
  <si>
    <t>There were arguments at Kombewa Home between Philip Kombewa and the first wife Elizabeth Atieno. Elizabeth feared that the husband was going to use the money that GD was to send on his new wife  who is now the second wife.</t>
  </si>
  <si>
    <t>KE2013071242</t>
  </si>
  <si>
    <t>2014-02-06T12:47:10.307Z</t>
  </si>
  <si>
    <t>paying of school fees for children</t>
  </si>
  <si>
    <t>helps recipients in various ways</t>
  </si>
  <si>
    <t>there are great changes in the family life</t>
  </si>
  <si>
    <t>continue giving more funds to people</t>
  </si>
  <si>
    <t>2013-11-11T12:00:51.998Z</t>
  </si>
  <si>
    <t>KE2013071243</t>
  </si>
  <si>
    <t>2013-12-05T07:24:42.618Z</t>
  </si>
  <si>
    <t>KE2013071244</t>
  </si>
  <si>
    <t>2013-11-14T12:18:31.291Z</t>
  </si>
  <si>
    <t>those with permanent houses and are ineligible are complaining that Give directly would have used another indicator to select eligible households because they also have different problems to solve.</t>
  </si>
  <si>
    <t>KE2013071245</t>
  </si>
  <si>
    <t>2014-02-06T13:25:45.331Z</t>
  </si>
  <si>
    <t>paying of school fee</t>
  </si>
  <si>
    <t>for use as planned in the family</t>
  </si>
  <si>
    <t>there is alot of peace in the family</t>
  </si>
  <si>
    <t xml:space="preserve">building health facilities in the villages for the people </t>
  </si>
  <si>
    <t>2013-11-12T06:26:20.609Z</t>
  </si>
  <si>
    <t>KE2013071246</t>
  </si>
  <si>
    <t>2013-11-18T06:21:27.513Z</t>
  </si>
  <si>
    <t>KE2013071247</t>
  </si>
  <si>
    <t>2014-03-21T08:13:48.899Z</t>
  </si>
  <si>
    <t>KE2013071248</t>
  </si>
  <si>
    <t>KE2013071249</t>
  </si>
  <si>
    <t>2013-12-06T06:26:46.473Z</t>
  </si>
  <si>
    <t>KE2013071250</t>
  </si>
  <si>
    <t>2013-11-15T14:30:14.947Z</t>
  </si>
  <si>
    <t>KE2013071251</t>
  </si>
  <si>
    <t>2013-10-30T09:09:38.783Z</t>
  </si>
  <si>
    <t>KE2013071252</t>
  </si>
  <si>
    <t>2013-12-04T07:19:34.605Z</t>
  </si>
  <si>
    <t>KE2013071253</t>
  </si>
  <si>
    <t>2013-11-14T09:02:23.353Z</t>
  </si>
  <si>
    <t>KE2013071254</t>
  </si>
  <si>
    <t>2013-11-12T06:51:16.507Z</t>
  </si>
  <si>
    <t>KE2013071255</t>
  </si>
  <si>
    <t>KE2013071256</t>
  </si>
  <si>
    <t>2014-02-06T13:55:47.140Z</t>
  </si>
  <si>
    <t>each person knows what they need</t>
  </si>
  <si>
    <t>good house and independence in his own home</t>
  </si>
  <si>
    <t>more village visits should be made after sending the money</t>
  </si>
  <si>
    <t>2013-10-31T09:58:37.777Z</t>
  </si>
  <si>
    <t xml:space="preserve">those who do not stay in the village are complaing that since they have a house that is eligible and yet they do not stay in those houses they should be made eligible even if there is no sign of living therefore they feel that they were left out </t>
  </si>
  <si>
    <t>KE2013071257</t>
  </si>
  <si>
    <t>2013-10-31T07:36:19.939Z</t>
  </si>
  <si>
    <t>KE2013071258</t>
  </si>
  <si>
    <t>2013-10-30T13:34:02.628Z</t>
  </si>
  <si>
    <t>KE2013071259</t>
  </si>
  <si>
    <t>2014-02-11T12:27:04.500Z</t>
  </si>
  <si>
    <t>building of houses so that they have better houses</t>
  </si>
  <si>
    <t>those who did not get the transfer because they have permanent houses</t>
  </si>
  <si>
    <t>to avoid possible causes of corruption</t>
  </si>
  <si>
    <t>being able to buy important household items</t>
  </si>
  <si>
    <t>continue giving out more cash transfers</t>
  </si>
  <si>
    <t>2013-10-31T07:17:22.682Z</t>
  </si>
  <si>
    <t>KE2013071260</t>
  </si>
  <si>
    <t>2014-02-11T12:54:21.693Z</t>
  </si>
  <si>
    <t>construction of houses that has enabled them to live in better places</t>
  </si>
  <si>
    <t>elder brother</t>
  </si>
  <si>
    <t>to enable completion of already started projects</t>
  </si>
  <si>
    <t>availability of cash to build a better house</t>
  </si>
  <si>
    <t>promotion of adult education and literacy through sponsored trainings and further cash transfers</t>
  </si>
  <si>
    <t>2013-10-31T09:48:09.941Z</t>
  </si>
  <si>
    <t>KE2013071261</t>
  </si>
  <si>
    <t>2013-10-30T13:47:36.158Z</t>
  </si>
  <si>
    <t>KE2013071262</t>
  </si>
  <si>
    <t>2013-10-31T12:13:30.320Z</t>
  </si>
  <si>
    <t>there was some biases in selections of hjouseholds by the village elders during census and some houses which were eligible were skipped. They therefore feel that the process was unfair and that GD should have worked with other people in the community  and not the village elders.</t>
  </si>
  <si>
    <t xml:space="preserve">john oyendo fought with the wife and chased her away this was because they both wanted to recieve the money yet only one sim line was being used to send money. They were recipients who were eligible and were awaiting to recieve money  from Give Directly </t>
  </si>
  <si>
    <t xml:space="preserve">   </t>
  </si>
  <si>
    <t>KE2013071263</t>
  </si>
  <si>
    <t>2013-11-18T07:49:30.926Z</t>
  </si>
  <si>
    <t>KE2013071264</t>
  </si>
  <si>
    <t>2013-12-06T10:26:09.501Z</t>
  </si>
  <si>
    <t>KE2013071265</t>
  </si>
  <si>
    <t>2013-10-31T12:26:35.054Z</t>
  </si>
  <si>
    <t>KE2013071267</t>
  </si>
  <si>
    <t>2014-03-24T08:11:49.813Z</t>
  </si>
  <si>
    <t>KE2013071269</t>
  </si>
  <si>
    <t>2013-11-01T08:53:01.390Z</t>
  </si>
  <si>
    <t>Some people were left out and are jealous. Family members are jealous and hate her because she received money.</t>
  </si>
  <si>
    <t>KE2013071270</t>
  </si>
  <si>
    <t>2014-03-24T08:06:25.288Z</t>
  </si>
  <si>
    <t>KE2013071271</t>
  </si>
  <si>
    <t>2013-11-01T08:34:11.832Z</t>
  </si>
  <si>
    <t xml:space="preserve">Someone did not receive but was visited so does not why did not receive. They were never peaceful before transfers therefore he thinks that is why they did not receive. The case was reported in the office. </t>
  </si>
  <si>
    <t>KE2013071272</t>
  </si>
  <si>
    <t>2014-02-11T13:30:08.447Z</t>
  </si>
  <si>
    <t>building of a home that has now made her independent</t>
  </si>
  <si>
    <t>community projects lack transparency</t>
  </si>
  <si>
    <t>they now live in a better house</t>
  </si>
  <si>
    <t>Follow up recipients very closely to ensure betterb use of the cash recdeived</t>
  </si>
  <si>
    <t>KE2013071273</t>
  </si>
  <si>
    <t>2014-03-24T08:03:15.945Z</t>
  </si>
  <si>
    <t>KE2013071274</t>
  </si>
  <si>
    <t>2014-02-12T06:56:19.666Z</t>
  </si>
  <si>
    <t>construction of houses making them have better places to live</t>
  </si>
  <si>
    <t>enables one use it at will</t>
  </si>
  <si>
    <t>the ability to buy food required</t>
  </si>
  <si>
    <t>build hospitals that offer good services at affordable services</t>
  </si>
  <si>
    <t>2014-02-21T05:40:59.927Z</t>
  </si>
  <si>
    <t>KE2013071275</t>
  </si>
  <si>
    <t>2014-02-12T07:24:24.935Z</t>
  </si>
  <si>
    <t>couldn't get the whole amount at one MPESA agent</t>
  </si>
  <si>
    <t>construction of houses with iron roofs that makes houses more presentable</t>
  </si>
  <si>
    <t>i have knowledge on my areas of shortage</t>
  </si>
  <si>
    <t>there is ease in running daily activities</t>
  </si>
  <si>
    <t>give more money and increase the frequency</t>
  </si>
  <si>
    <t>2013-11-01T11:35:23.822Z</t>
  </si>
  <si>
    <t>Some places were never visited at all.</t>
  </si>
  <si>
    <t>KE2013071276</t>
  </si>
  <si>
    <t>2014-03-21T08:23:25.368Z</t>
  </si>
  <si>
    <t>KE2013071277</t>
  </si>
  <si>
    <t>2013-11-01T09:45:27.163Z</t>
  </si>
  <si>
    <t>KE2013071278</t>
  </si>
  <si>
    <t>2014-03-21T08:26:02.606Z</t>
  </si>
  <si>
    <t>KE2013071279</t>
  </si>
  <si>
    <t>2013-11-01T08:58:20.560Z</t>
  </si>
  <si>
    <t>KE2013071280</t>
  </si>
  <si>
    <t>2014-03-21T08:29:40.813Z</t>
  </si>
  <si>
    <t>KE2013071281</t>
  </si>
  <si>
    <t>2014-03-21T08:35:29.347Z</t>
  </si>
  <si>
    <t>those who were never taken into the program complaining and blaming the village elders for influencing who to be chosen</t>
  </si>
  <si>
    <t>a recipient's money was stolen after withdrawing the money and went to drink alcohol with it in the village</t>
  </si>
  <si>
    <t>KE2013071282</t>
  </si>
  <si>
    <t>2013-11-14T05:54:45.335Z</t>
  </si>
  <si>
    <t>KE2013071283</t>
  </si>
  <si>
    <t>2014-03-21T08:37:38.690Z</t>
  </si>
  <si>
    <t>KE2013071284</t>
  </si>
  <si>
    <t>2013-11-01T11:59:10.716Z</t>
  </si>
  <si>
    <t>Some people have not received and are worried.</t>
  </si>
  <si>
    <t>KE2013071286</t>
  </si>
  <si>
    <t>2013-11-01T09:32:30.272Z</t>
  </si>
  <si>
    <t>Those who did not receive transfers are upset others received before and not sure when they will be receiving.</t>
  </si>
  <si>
    <t>KE2013071287</t>
  </si>
  <si>
    <t>2014-03-21T08:42:29.256Z</t>
  </si>
  <si>
    <t>KE2013071288</t>
  </si>
  <si>
    <t>2013-11-01T09:24:49.747Z</t>
  </si>
  <si>
    <t>Those coming from a different villages are jealous and want to know why they were never visited.</t>
  </si>
  <si>
    <t>KE2013071289</t>
  </si>
  <si>
    <t>2014-03-21T08:46:00.477Z</t>
  </si>
  <si>
    <t>KE2013071290</t>
  </si>
  <si>
    <t>2014-03-21T08:53:48.362Z</t>
  </si>
  <si>
    <t>KE2013071291</t>
  </si>
  <si>
    <t>2014-03-21T08:58:47.944Z</t>
  </si>
  <si>
    <t>those who were taken into the program are complaing</t>
  </si>
  <si>
    <t>KE2013071292</t>
  </si>
  <si>
    <t>2014-02-12T08:02:13.424Z</t>
  </si>
  <si>
    <t>building of iron roofs shielding them from the rains</t>
  </si>
  <si>
    <t>brother in law 'jater'</t>
  </si>
  <si>
    <t>that they were left out of the programe</t>
  </si>
  <si>
    <t>to enable individual use in adressing shortages</t>
  </si>
  <si>
    <t>the living environment is now better</t>
  </si>
  <si>
    <t>give money indiscriminately</t>
  </si>
  <si>
    <t>KE2013071293</t>
  </si>
  <si>
    <t>2013-12-04T07:28:31.049Z</t>
  </si>
  <si>
    <t>KE2013071294</t>
  </si>
  <si>
    <t>2013-12-04T07:32:27.916Z</t>
  </si>
  <si>
    <t>KE2013071295</t>
  </si>
  <si>
    <t>2014-02-12T08:48:07.479Z</t>
  </si>
  <si>
    <t>paying school fee for children in school to empower them for tomorrow</t>
  </si>
  <si>
    <t>needs cash for basic use at home</t>
  </si>
  <si>
    <t>she now has a good house and is not being rained on.</t>
  </si>
  <si>
    <t>give money for use continuously</t>
  </si>
  <si>
    <t>2013-10-29T08:21:26.978Z</t>
  </si>
  <si>
    <t>KE2013071296</t>
  </si>
  <si>
    <t>2014-02-12T09:11:59.890Z</t>
  </si>
  <si>
    <t>building of houses so that they live in better houses</t>
  </si>
  <si>
    <t>i have the power to choose how to use it</t>
  </si>
  <si>
    <t>poverty level has gone down and child also taken to school</t>
  </si>
  <si>
    <t>donate dairy cattle to the community to boost source of income</t>
  </si>
  <si>
    <t>2013-11-18T06:11:54.622Z</t>
  </si>
  <si>
    <t>KE2013071297</t>
  </si>
  <si>
    <t>2013-12-04T07:36:58.849Z</t>
  </si>
  <si>
    <t>KE2013071298</t>
  </si>
  <si>
    <t>2013-10-30T12:27:57.595Z</t>
  </si>
  <si>
    <t>KE2013071299</t>
  </si>
  <si>
    <t>2013-10-30T08:30:40.036Z</t>
  </si>
  <si>
    <t>KE2013071300</t>
  </si>
  <si>
    <t>2013-10-30T08:37:39.310Z</t>
  </si>
  <si>
    <t>KE2013071301</t>
  </si>
  <si>
    <t>2013-12-06T06:39:30.459Z</t>
  </si>
  <si>
    <t>The recipient says that the people who did not receive there cash transfer included the people who were living in tinned houses yet they were eligible. Some people also had no ID's yet they were eligible hence they have not gotten there pay.</t>
  </si>
  <si>
    <t>KE2013071302</t>
  </si>
  <si>
    <t>2013-11-14T06:51:40.502Z</t>
  </si>
  <si>
    <t>KE2013071303</t>
  </si>
  <si>
    <t>2013-11-11T13:03:52.838Z</t>
  </si>
  <si>
    <t>KE2013071304</t>
  </si>
  <si>
    <t>2013-11-11T12:09:27.043Z</t>
  </si>
  <si>
    <t>KE2013071305</t>
  </si>
  <si>
    <t>2013-11-15T05:47:22.484Z</t>
  </si>
  <si>
    <t>KE2013071306</t>
  </si>
  <si>
    <t>2013-11-11T11:20:46.981Z</t>
  </si>
  <si>
    <t>KE2013071307</t>
  </si>
  <si>
    <t>2013-11-11T09:57:08.727Z</t>
  </si>
  <si>
    <t>Those in iron roofed and eligible are complaining that they were skipped and that they are widows with orphans to take care of. They feel that GD should use other indicators to measure poverty and not use households only as a measure of poverty. They also blame the village elder to have influenced the process in a bad way</t>
  </si>
  <si>
    <t>KE2013071308</t>
  </si>
  <si>
    <t>2014-03-28T12:45:27.931Z</t>
  </si>
  <si>
    <t>Recipient buying iron sheet to built a permanent house that's a good option</t>
  </si>
  <si>
    <t>The other options will cause conflicts but when sent for cash an individual is able to make his/her own budget and spend the cash as planned</t>
  </si>
  <si>
    <t>Because it has impacted change in my life</t>
  </si>
  <si>
    <t>Continue having the heart to help because you have helped many of us and now we can identify ourselves with others too</t>
  </si>
  <si>
    <t>2013-11-14T12:00:02.546Z</t>
  </si>
  <si>
    <t>KE2013071309</t>
  </si>
  <si>
    <t>2013-10-31T10:07:54.932Z</t>
  </si>
  <si>
    <t>KE2013071310</t>
  </si>
  <si>
    <t>2013-10-31T08:04:56.178Z</t>
  </si>
  <si>
    <t xml:space="preserve"> a neighbour and his wife fought after receiving money because they divided on how to spend the money, the wife had wanted the money to be spent on building materials and the husband wanted to spend it on his leisure. . This led to the husband chasing away the wife despite neighbours interventions.</t>
  </si>
  <si>
    <t>KE2013071311</t>
  </si>
  <si>
    <t>2013-10-31T07:52:04.692Z</t>
  </si>
  <si>
    <t>Those with permanent  houses and were not eligible were complaining that they were left out  and that there was some biases with the village elders who might have influenced their not been accepted to be recipients. They feel that the criteria of GD was so unfair and that GD should make any houses that has been marked during census eligible.</t>
  </si>
  <si>
    <t>KE2013071312</t>
  </si>
  <si>
    <t>2013-10-29T07:51:22.620Z</t>
  </si>
  <si>
    <t>KE2013071313</t>
  </si>
  <si>
    <t>2013-10-29T12:16:38.473Z</t>
  </si>
  <si>
    <t>KE2013071314</t>
  </si>
  <si>
    <t>2013-12-04T07:42:16.609Z</t>
  </si>
  <si>
    <t>KE2013071315</t>
  </si>
  <si>
    <t>2013-12-11T06:59:34.968Z</t>
  </si>
  <si>
    <t>KE2013071316</t>
  </si>
  <si>
    <t>2013-10-31T07:11:39.291Z</t>
  </si>
  <si>
    <t>KE2013071317</t>
  </si>
  <si>
    <t>2013-10-31T06:51:37.776Z</t>
  </si>
  <si>
    <t>those who are ineligible are complaing that GD was unfair since they only accepted houses that are thatched and left out those that had iron sheets. They feel that GD's criteria is unfair and that they should consider both houses made of thatched and iron sheets since they all come from the same village and have more or less similar problems</t>
  </si>
  <si>
    <t>KE2013071318</t>
  </si>
  <si>
    <t>2013-10-31T10:21:30.496Z</t>
  </si>
  <si>
    <t xml:space="preserve">husband beat his wife and chased her because the both spouses wanted to receive money from both their sim lines. </t>
  </si>
  <si>
    <t>KE2013071319</t>
  </si>
  <si>
    <t>2013-10-31T12:19:37.062Z</t>
  </si>
  <si>
    <t>KE2013071320</t>
  </si>
  <si>
    <t>2013-12-10T12:40:08.126Z</t>
  </si>
  <si>
    <t>KE2013071321</t>
  </si>
  <si>
    <t>2013-12-16T06:28:48.148Z</t>
  </si>
  <si>
    <t>KE2013071323</t>
  </si>
  <si>
    <t>2013-10-30T09:04:59.196Z</t>
  </si>
  <si>
    <t xml:space="preserve">some two recipients were complaining that their phones were stolen by other village members since GD had similar phones and which made them calpible to thievesthe however reported the matter and they renewed their safaricom line so as to be able to get money. </t>
  </si>
  <si>
    <t>KE2013071324</t>
  </si>
  <si>
    <t>2013-10-29T07:43:35.868Z</t>
  </si>
  <si>
    <t>Others complained that they did not get the money because they did not have there ID's.</t>
  </si>
  <si>
    <t>KE2013071325</t>
  </si>
  <si>
    <t>2013-10-30T07:22:51.560Z</t>
  </si>
  <si>
    <t xml:space="preserve">a neighbour who is a recipient complaining that she has not recieved money because she does not have an ID and therefore feel that Give directly should not delay transfer because of lack of ID </t>
  </si>
  <si>
    <t>KE2013071326</t>
  </si>
  <si>
    <t>2013-10-29T12:10:40.580Z</t>
  </si>
  <si>
    <t>KE2013071327</t>
  </si>
  <si>
    <t>2013-12-11T08:57:37.028Z</t>
  </si>
  <si>
    <t>KE2013071328</t>
  </si>
  <si>
    <t>2013-10-30T08:09:53.030Z</t>
  </si>
  <si>
    <t>KE2013071329</t>
  </si>
  <si>
    <t>2013-10-30T08:16:27.426Z</t>
  </si>
  <si>
    <t>KE2013071330</t>
  </si>
  <si>
    <t>2013-11-15T14:34:40.749Z</t>
  </si>
  <si>
    <t xml:space="preserve">Those who live in permanent houses and are ineligible are complaining that they should not have been left out since they also live in the same village and therefore should be beneficiaries and that GD should not use houses as a tool to measure poverty </t>
  </si>
  <si>
    <t>KE2013071331</t>
  </si>
  <si>
    <t>2013-10-30T07:53:46.432Z</t>
  </si>
  <si>
    <t>some people are complaining that  GD criteria was somehow unfair selection of beneficiaries since some villages only thatched houses were selected and yet in other villages both thatched and saturation criteria was used. They are saying that a standardise criteria should be used if thatched then all villages should use that thatched criteria</t>
  </si>
  <si>
    <t>KE2013071332</t>
  </si>
  <si>
    <t>2013-11-15T14:35:51.195Z</t>
  </si>
  <si>
    <t>KE2013071334</t>
  </si>
  <si>
    <t>2013-12-05T07:34:52.011Z</t>
  </si>
  <si>
    <t>KE2013071335</t>
  </si>
  <si>
    <t>2013-11-14T08:42:17.974Z</t>
  </si>
  <si>
    <t>KE2013071336</t>
  </si>
  <si>
    <t>2013-12-06T06:32:25.608Z</t>
  </si>
  <si>
    <t>KE2013071337</t>
  </si>
  <si>
    <t>2014-03-28T07:33:06.270Z</t>
  </si>
  <si>
    <t>Majority opting to build houses</t>
  </si>
  <si>
    <t>Lunch</t>
  </si>
  <si>
    <t>So that you get an opportunity to spend it as per your plans instead of putting it on services because you find that some of the old people have grown up children and there is no way building a school will help them,so its better sent for cash</t>
  </si>
  <si>
    <t>Because am now near what seemed so far from me and there is also changes in our lives in this village(has brought development in this village)</t>
  </si>
  <si>
    <t>Congratulations to Give Direct for the voluntary service they offered,and then,After all the cash transfers, the organization should organize to offer us some amount like loan and it has reduced rate of interest 1% or 2% and it is refundable cash whereby an individual pays and once done paying,he/she can now request for another loan.To help them as time go by so that even after they built houses,they still are able to get some source of income when they carry out business using the loans. This will impact change to everyone in the village.</t>
  </si>
  <si>
    <t>2013-11-12T12:58:29.918Z</t>
  </si>
  <si>
    <t>KE2013071338</t>
  </si>
  <si>
    <t>2013-11-12T09:58:20.821Z</t>
  </si>
  <si>
    <t>The repondent says that Fredrick Owino Mbewa and Elizabeth Atieno Owino have been arguing. Elizabeth Atieno Owino says that her husband Fredrick has since married a second wife and so she fears that her husband is going to spend the money that GD was to send on the second wife. The couple has not yet  recieved cash transfer and the Mpesa line was reristered using the husband ID</t>
  </si>
  <si>
    <t>KE2013071339</t>
  </si>
  <si>
    <t>2014-03-27T14:27:07.172Z</t>
  </si>
  <si>
    <t>A recipient now staying in a well built house(iron roofed house)</t>
  </si>
  <si>
    <t>So that I can buy what I have planned like buying more building materails</t>
  </si>
  <si>
    <t>She is feeling good since she is now staying in a well built iron roofed house</t>
  </si>
  <si>
    <t>This is a very good initiative keep on helping us, thanks to God for the organization for considering us,help others too</t>
  </si>
  <si>
    <t>2013-11-12T10:12:06.460Z</t>
  </si>
  <si>
    <t>KE2013071340</t>
  </si>
  <si>
    <t>2014-03-28T11:52:41.715Z</t>
  </si>
  <si>
    <t>Those who built houses,plastered their houses</t>
  </si>
  <si>
    <t>So that those who built and not yet done plastering can now do that and also those who bought building materials and haven't been able to build now can build when sent for cash</t>
  </si>
  <si>
    <t>Because I have bought building materials so it has helped me a lot</t>
  </si>
  <si>
    <t>Just saying thank you because you have helped us alot</t>
  </si>
  <si>
    <t>2014-03-21T09:02:55.397Z</t>
  </si>
  <si>
    <t>KE2013071341</t>
  </si>
  <si>
    <t>2013-10-30T13:41:38.122Z</t>
  </si>
  <si>
    <t>KE2013071342</t>
  </si>
  <si>
    <t>2013-10-31T07:27:00.755Z</t>
  </si>
  <si>
    <t>KE2013071343</t>
  </si>
  <si>
    <t>2013-10-31T07:07:56.105Z</t>
  </si>
  <si>
    <t>a recipient was fighting with the wife because both of them wanted to be in the custody of the phone that GD gave them. The phone was given to the house hold head who is the husband. They have however not yet recieved the transfers and there might be still friction between the two spouses.</t>
  </si>
  <si>
    <t>KE2013071344</t>
  </si>
  <si>
    <t>2014-03-28T06:41:49.805Z</t>
  </si>
  <si>
    <t>Majority who have built houses</t>
  </si>
  <si>
    <t>So we spend it as per our plans because we already have a school there is no need to ask for another one</t>
  </si>
  <si>
    <t>Because I have built my houses,my children are in school and we have food</t>
  </si>
  <si>
    <t>After this NGO organize for another NGO so that you get to help us in other ways too</t>
  </si>
  <si>
    <t>2013-11-18T06:37:13.153Z</t>
  </si>
  <si>
    <t>KE2013071345</t>
  </si>
  <si>
    <t>2013-10-31T10:41:37.274Z</t>
  </si>
  <si>
    <t>a man beat his wife and chased her away because they both wanted to be in possesion of  the handset that GD had given recipients, so that they both recieve money. These  recipients were eligible and were already entered into the program. Their fight led to the husband chasing his wife away</t>
  </si>
  <si>
    <t>KE2013071346</t>
  </si>
  <si>
    <t>2013-10-31T08:47:47.590Z</t>
  </si>
  <si>
    <t>KE2013071347</t>
  </si>
  <si>
    <t>2013-12-04T07:52:38.231Z</t>
  </si>
  <si>
    <t>KE2013071348</t>
  </si>
  <si>
    <t>2013-12-16T07:52:28.354Z</t>
  </si>
  <si>
    <t>The recipient says that the people complaining are the one's in neighbouring villages who are complaining that they were not included in the transfer.</t>
  </si>
  <si>
    <t>KE2013071349</t>
  </si>
  <si>
    <t>2013-11-18T06:44:57.266Z</t>
  </si>
  <si>
    <t>KE2013071350</t>
  </si>
  <si>
    <t>2014-03-28T05:52:09.508Z</t>
  </si>
  <si>
    <t>Those who have built houses</t>
  </si>
  <si>
    <t>To avoid corruption in the villages it is better to send cash since we have different needs</t>
  </si>
  <si>
    <t>Because I have been staying in muddy wall and floor house for a long time but now was able to plaster my walls and floor</t>
  </si>
  <si>
    <t xml:space="preserve">After the third last transfers,we request you come back re-visit those recipients, see how they have spent the cash,so that when we pleased with those who spent it well,they can be rewarded just to let it act as a good example to others </t>
  </si>
  <si>
    <t>2013-11-18T07:18:38.326Z</t>
  </si>
  <si>
    <t>KE2013071351</t>
  </si>
  <si>
    <t>2013-10-31T08:52:45.753Z</t>
  </si>
  <si>
    <t>KE2013071352</t>
  </si>
  <si>
    <t>2014-03-28T08:04:01.283Z</t>
  </si>
  <si>
    <t>We have different needs/talents so we free to spend it as we want,letting the community will decide together may cause conflicts</t>
  </si>
  <si>
    <t>Because I used to stay in a grass thatched house now I stay in a well built iron roofed house and also was able to buy what we needed in the house</t>
  </si>
  <si>
    <t>Nothing much just thanking the organization.Although would like to request if there is any other way you still want to help us,just keep on helping us</t>
  </si>
  <si>
    <t>2013-10-31T09:41:07.507Z</t>
  </si>
  <si>
    <t xml:space="preserve"> a spouse was reported to have beat up the wife because they both wanted money to be sent to both their phones. The wifes line was the one that GD was supposed to send money to yet the husband felt that he was the household head and therefore the one meant to recieve money</t>
  </si>
  <si>
    <t>KE2013071353</t>
  </si>
  <si>
    <t>2014-03-26T14:37:36.218Z</t>
  </si>
  <si>
    <t>My-in-law took his children school</t>
  </si>
  <si>
    <t>So that you see what to buy as per your needs</t>
  </si>
  <si>
    <t xml:space="preserve">Because now I own a well built house </t>
  </si>
  <si>
    <t xml:space="preserve">Widows be considered more </t>
  </si>
  <si>
    <t>2013-11-11T11:37:46.594Z</t>
  </si>
  <si>
    <t>Those in permanent houses and are ineligible are complaining that they too deserved to be enrolled to our program since they also live in the same village and some are even widows and have orphans to take care of. They are upset with GD</t>
  </si>
  <si>
    <t>KE2013071354</t>
  </si>
  <si>
    <t>2013-11-12T07:54:31.687Z</t>
  </si>
  <si>
    <t>KE2013071355</t>
  </si>
  <si>
    <t>2013-11-12T07:46:49.679Z</t>
  </si>
  <si>
    <t>KE2013071356</t>
  </si>
  <si>
    <t>2013-12-06T06:36:19.729Z</t>
  </si>
  <si>
    <t>KE2013071357</t>
  </si>
  <si>
    <t>2013-11-12T07:42:03.259Z</t>
  </si>
  <si>
    <t>KE2013071358</t>
  </si>
  <si>
    <t>2014-03-28T10:17:56.246Z</t>
  </si>
  <si>
    <t>Buying Welding Machines</t>
  </si>
  <si>
    <t>The recipient who bought a welding machine and a grinder to me,he made a good decision because he can now carter for his family</t>
  </si>
  <si>
    <t>Some recipients I see still staying in their houses they have not built at all and some youths just spent it on alcohol.</t>
  </si>
  <si>
    <t>My wife preffered she buys clothes and also was suggesting I pay more dowry(buy more cows) since I had paid a little but I could not do that, I had to spend it on the things put on my first priority list</t>
  </si>
  <si>
    <t>A recipient's niece stole from him 5000 shillings but the recipient just decided to let it go anyway.</t>
  </si>
  <si>
    <t>So that we can make our own decisions do what we planned to do/needed to buy</t>
  </si>
  <si>
    <t>Because I had a piece of land to build and now built a house and still left a small part that am planning to carry out some business after the next transfers so I see my life will be better in the near future</t>
  </si>
  <si>
    <t>We try figure out how to identify those who did not spend the cash well  those who change plans that dont make sense so as we visit other villages we should consider visiting households asking them what they'll need and we buy them,I think that will be better/regulate wastage. If we can be added for more cash after the transfers cause you know most of us built houses but now when added cash again we can also engage in business</t>
  </si>
  <si>
    <t>Thanks to the organization</t>
  </si>
  <si>
    <t>2013-11-12T07:35:10.066Z</t>
  </si>
  <si>
    <t>KE2013071359</t>
  </si>
  <si>
    <t>KE2013071360</t>
  </si>
  <si>
    <t>2013-11-12T07:17:46.938Z</t>
  </si>
  <si>
    <t>KE2013071361</t>
  </si>
  <si>
    <t>2014-02-12T10:11:55.755Z</t>
  </si>
  <si>
    <t>building one's own home encouraging independent</t>
  </si>
  <si>
    <t>he was forced by the elders to construct a house for the younger wife against his wishes</t>
  </si>
  <si>
    <t xml:space="preserve">that the money is evil </t>
  </si>
  <si>
    <t>no temptations on wrongful use of money</t>
  </si>
  <si>
    <t>has promoted better living and good life</t>
  </si>
  <si>
    <t>drill water for community use and provide fertilizer and seeds for the farmers in the community</t>
  </si>
  <si>
    <t>2013-11-12T07:03:20.639Z</t>
  </si>
  <si>
    <t>KE2013071362</t>
  </si>
  <si>
    <t>2014-02-12T12:09:36.964Z</t>
  </si>
  <si>
    <t xml:space="preserve">building of houses that enables them to be independent </t>
  </si>
  <si>
    <t>the cash can be used to sort out various things</t>
  </si>
  <si>
    <t>ability to build and live in a better house</t>
  </si>
  <si>
    <t>2013-11-12T06:59:35.588Z</t>
  </si>
  <si>
    <t>Compains are arising from the neighbouring village, Lihano to their Village elder and the GD that they were excluded from the program due to the laxity of thier Village Elder.</t>
  </si>
  <si>
    <t>A village that is not currently in the program</t>
  </si>
  <si>
    <t>KE2013071363</t>
  </si>
  <si>
    <t>2014-02-12T12:30:56.495Z</t>
  </si>
  <si>
    <t>those who have built houses and plastered them since the village has become better now</t>
  </si>
  <si>
    <t>for personal decision on how to use it</t>
  </si>
  <si>
    <t>ability to sleep and reside in a better house which is warmer</t>
  </si>
  <si>
    <t>give money very frequently</t>
  </si>
  <si>
    <t>2013-12-09T06:49:55.648Z</t>
  </si>
  <si>
    <t>KE2013071364</t>
  </si>
  <si>
    <t>2013-11-12T08:05:04.256Z</t>
  </si>
  <si>
    <t>The neighbouring village has mixed reactions/complaints concerning this transfer: the first group of individuals from the village are complaining that the transfer is evil while others are blaming their VE for obeing reluctant and thus not being in a position not to access the transfers and at the same time the organization for being choosy on the vilages resulting to them being left out of the program.</t>
  </si>
  <si>
    <t>The neighbouring village that was not considered for the program</t>
  </si>
  <si>
    <t>KE2013071365</t>
  </si>
  <si>
    <t>2013-12-05T07:46:37.874Z</t>
  </si>
  <si>
    <t>KE2013071366</t>
  </si>
  <si>
    <t>2013-11-11T12:24:59.881Z</t>
  </si>
  <si>
    <t>KE2013071367</t>
  </si>
  <si>
    <t>2014-03-28T08:56:33.484Z</t>
  </si>
  <si>
    <t>Majority who built houses,reconstructed their homes</t>
  </si>
  <si>
    <t>One case where a recipient should have built a house but instead didn't, just spend it on luxurious stuf</t>
  </si>
  <si>
    <t>Water Tank</t>
  </si>
  <si>
    <t>Those who did not get feel like those who got arranged with the elders in some way or the other</t>
  </si>
  <si>
    <t>There were some several arguments especially between couples who could not agree on how to spend the cash but majority tried and solved their issues in time</t>
  </si>
  <si>
    <t>So that an individual spends it on what he/she needs because we have different needs and wants</t>
  </si>
  <si>
    <t>Becaue I know own what I wished to buy for a long time and I couldn't but now I can afford them,I can now build iron roofed house</t>
  </si>
  <si>
    <t>Encourage you to keep on with the work of providing us cash and also up step on the civic education in the community ,this will help regulate poverty level and reduce crime rate. Also organize a small business for people in the community so that they don't lust for their neighbours' properties</t>
  </si>
  <si>
    <t>2013-11-12T08:56:09.026Z</t>
  </si>
  <si>
    <t>Ochieng Ombul is an abusive and a violent drug addict who has resorted to buttering the wife. He took the phone away from the spouse and has been violent toward the wife. Its a general fear that this fight might be greater with moore serious impacts in the case of the larger transfer</t>
  </si>
  <si>
    <t>KE2013071368</t>
  </si>
  <si>
    <t>2013-12-05T07:50:06.058Z</t>
  </si>
  <si>
    <t>KE2013071369</t>
  </si>
  <si>
    <t>2013-12-16T08:10:37.181Z</t>
  </si>
  <si>
    <t>KE2013071370</t>
  </si>
  <si>
    <t>2013-11-11T12:41:29.764Z</t>
  </si>
  <si>
    <t>KE2013071371</t>
  </si>
  <si>
    <t>2014-03-27T12:44:58.723Z</t>
  </si>
  <si>
    <t>A recipient who built a house,well plastered house</t>
  </si>
  <si>
    <t>Those who did not get the cash transfers since their houses were already permanent houses and so did not meet the elligibility criteria ,they were jealous and complaining hat Gd staff could have not left them out but just sent them cash to help them in other ways</t>
  </si>
  <si>
    <t>So that I get to solve my problems.rectify the specific areas am still low</t>
  </si>
  <si>
    <t>Because it has changed my previous state from where I was to somewhere there in the middle/moderate state</t>
  </si>
  <si>
    <t>Thanks to GD for impacting change in our village and visit us to get to see how we have spent the cash</t>
  </si>
  <si>
    <t>2013-11-11T11:27:49.443Z</t>
  </si>
  <si>
    <t>The complains as reported by this recipient are that the, the organization ought to have considered all households in trhe village and secondly that the sons who are awa from homes should be considered owing to the fact that some of them are struggling in town.</t>
  </si>
  <si>
    <t>KE2013071373</t>
  </si>
  <si>
    <t>2013-11-18T13:39:07.336Z</t>
  </si>
  <si>
    <t>KE2013071374</t>
  </si>
  <si>
    <t>2014-03-27T13:32:23.074Z</t>
  </si>
  <si>
    <t>Majority building houses</t>
  </si>
  <si>
    <t>Buying someone something that will help him in one way or another</t>
  </si>
  <si>
    <t>Because I lacked a lot but now I have something</t>
  </si>
  <si>
    <t>Give Direct should add us money more for us to be able to engage in farming activities</t>
  </si>
  <si>
    <t>2013-12-09T06:59:46.164Z</t>
  </si>
  <si>
    <t>KE2013071375</t>
  </si>
  <si>
    <t>2014-03-28T11:29:41.443Z</t>
  </si>
  <si>
    <t>Majority of us building our houses</t>
  </si>
  <si>
    <t>Those who were left out since they are cut out by the boundary</t>
  </si>
  <si>
    <t>Because I used to suffer alot since my husband died but when I was sent for the cash,it was like blessings to me and I thank God</t>
  </si>
  <si>
    <t>Since I was born there was no one to help me but ever since I received that cash,I thank God for the help</t>
  </si>
  <si>
    <t>I thank God for your help and decision to help orphans and widows like us in the community and praying you keep on helping others too</t>
  </si>
  <si>
    <t>2013-11-11T12:01:33.043Z</t>
  </si>
  <si>
    <t>KE2013071376</t>
  </si>
  <si>
    <t>2013-11-11T08:57:56.089Z</t>
  </si>
  <si>
    <t>KE2013071377</t>
  </si>
  <si>
    <t>2013-11-11T09:03:20.304Z</t>
  </si>
  <si>
    <t>KE2013071378</t>
  </si>
  <si>
    <t>2013-11-11T11:40:57.443Z</t>
  </si>
  <si>
    <t>KE2013071379</t>
  </si>
  <si>
    <t>2013-12-05T08:08:51.569Z</t>
  </si>
  <si>
    <t>KE2013071380</t>
  </si>
  <si>
    <t>2014-03-27T11:51:50.051Z</t>
  </si>
  <si>
    <t>Those who have bought livestock,those who have moved to their previous homes and built new homes</t>
  </si>
  <si>
    <t>Those who did not get the transfers</t>
  </si>
  <si>
    <t>Because majority lack al ot in their lives so that cash helped alot and still helps alot</t>
  </si>
  <si>
    <t>Because I was able to build a house and pay school fees for my children</t>
  </si>
  <si>
    <t xml:space="preserve">God keep on blessing you, that's a good work keep on helping us </t>
  </si>
  <si>
    <t>2013-12-05T08:15:12.494Z</t>
  </si>
  <si>
    <t>KE2013071381</t>
  </si>
  <si>
    <t>2014-03-27T08:34:50.161Z</t>
  </si>
  <si>
    <t>Majority building iron roofed houses and well plastered houses</t>
  </si>
  <si>
    <t>Water tank and fencing wires</t>
  </si>
  <si>
    <t>So that one is free to make his/her own plans on how to spend the cash</t>
  </si>
  <si>
    <t>Because I now sleep in a well built house not leaking one,planning to buy a water tank at least i can harvest rain</t>
  </si>
  <si>
    <t>Continue helping more people</t>
  </si>
  <si>
    <t>2013-11-12T08:10:39.824Z</t>
  </si>
  <si>
    <t>KE2013071382</t>
  </si>
  <si>
    <t>2013-11-12T06:42:17.697Z</t>
  </si>
  <si>
    <t>KE2013071383</t>
  </si>
  <si>
    <t>2013-11-12T08:14:10.269Z</t>
  </si>
  <si>
    <t>KE2013071384</t>
  </si>
  <si>
    <t>2014-02-12T13:11:03.995Z</t>
  </si>
  <si>
    <t>building of houses enabling them to live in better places</t>
  </si>
  <si>
    <t>to help sustain personal life</t>
  </si>
  <si>
    <t>most problems are currently being sorted</t>
  </si>
  <si>
    <t>helping people financially</t>
  </si>
  <si>
    <t>2013-11-08T08:10:19.384Z</t>
  </si>
  <si>
    <t>KE2013071385</t>
  </si>
  <si>
    <t>2014-02-12T14:03:00.657Z</t>
  </si>
  <si>
    <t>starting a non farm business that ensures progress</t>
  </si>
  <si>
    <t>mother in law</t>
  </si>
  <si>
    <t>suitable for personal development</t>
  </si>
  <si>
    <t>being abe to start a business that can give profits for long</t>
  </si>
  <si>
    <t xml:space="preserve">talk to people and follow up to ensure that money is used well </t>
  </si>
  <si>
    <t>2013-12-05T08:20:52.665Z</t>
  </si>
  <si>
    <t>KE2013071386</t>
  </si>
  <si>
    <t>2013-11-08T08:05:20.794Z</t>
  </si>
  <si>
    <t>KE2013071387</t>
  </si>
  <si>
    <t>2014-02-13T06:33:35.847Z</t>
  </si>
  <si>
    <t>building house enabling her to be in a better house where she cant be rained on</t>
  </si>
  <si>
    <t>community projects are sometimes bound to fail but money channelled to individuals is better used</t>
  </si>
  <si>
    <t>ease of obtaining food and paying school fee</t>
  </si>
  <si>
    <t>give more money to the poor who also live in permanent houses</t>
  </si>
  <si>
    <t>2013-11-08T08:01:29.186Z</t>
  </si>
  <si>
    <t>KE2013071388</t>
  </si>
  <si>
    <t>2014-03-27T06:00:55.211Z</t>
  </si>
  <si>
    <t>Those who built houses</t>
  </si>
  <si>
    <t>So that it can help me solve where I couldn't and where I still have heckups</t>
  </si>
  <si>
    <t>Because it has changed my life,before I stayed in a leaking house but now I have iron roofed house am not rained on like before when it rained</t>
  </si>
  <si>
    <t>Just thanking the organization and re-visit us recipients and get to see what we have done with the cash</t>
  </si>
  <si>
    <t>2013-11-08T09:09:22.217Z</t>
  </si>
  <si>
    <t>KE2013071389</t>
  </si>
  <si>
    <t>KE2013071390</t>
  </si>
  <si>
    <t>2014-03-26T14:14:25.637Z</t>
  </si>
  <si>
    <t>We now built houses that don't leak whenever it rains</t>
  </si>
  <si>
    <t>So that I can build my house well</t>
  </si>
  <si>
    <t>Because I it has helped me a lot at least now I stay in a well built house</t>
  </si>
  <si>
    <t>Pray to God you keep on helping others to</t>
  </si>
  <si>
    <t>2013-11-08T08:39:27.897Z</t>
  </si>
  <si>
    <t>KE2013071391</t>
  </si>
  <si>
    <t>2013-12-05T08:34:11.730Z</t>
  </si>
  <si>
    <t>KE2013071393</t>
  </si>
  <si>
    <t>2014-03-27T06:29:08.667Z</t>
  </si>
  <si>
    <t>A recipient who was a widow plastered her house and also those specifics who built houses</t>
  </si>
  <si>
    <t xml:space="preserve">Because with time I can still buy what I need </t>
  </si>
  <si>
    <t>Because before I didn't have a house but now I own one</t>
  </si>
  <si>
    <t>God to give you long life you keep on having that heart.God's blessings to the organization you keep on helping others too and one time in future you also help my grandchild</t>
  </si>
  <si>
    <t>2013-12-09T07:04:15.655Z</t>
  </si>
  <si>
    <t>KE2013071394</t>
  </si>
  <si>
    <t>2014-03-27T09:17:37.799Z</t>
  </si>
  <si>
    <t>Accident</t>
  </si>
  <si>
    <t>So that I make my own purchases</t>
  </si>
  <si>
    <t>Because I was poor,couldn't some things,now I own some and it also helped sort of an emergency</t>
  </si>
  <si>
    <t>Am just happy with that work you doing and keep on working because what you doing is good at least now poverty is reduced</t>
  </si>
  <si>
    <t>2013-12-05T08:39:55.203Z</t>
  </si>
  <si>
    <t>KE2013071395</t>
  </si>
  <si>
    <t>2014-03-25T09:13:13.349Z</t>
  </si>
  <si>
    <t>6918/=</t>
  </si>
  <si>
    <t>KE2013071396</t>
  </si>
  <si>
    <t>2014-03-27T07:05:09.289Z</t>
  </si>
  <si>
    <t>Those who opted to build</t>
  </si>
  <si>
    <t>Co-wife</t>
  </si>
  <si>
    <t>So that an individual can spend it as he/she wants to/buy what he/she needed</t>
  </si>
  <si>
    <t>Because I wouldn't have known where I could have done since I received that news that my husband died when in Nakuru. It assisted me a lot with the funeral arrangements</t>
  </si>
  <si>
    <t>God keep on granting you that heart to keep on helping people</t>
  </si>
  <si>
    <t>2013-12-05T08:53:00.216Z</t>
  </si>
  <si>
    <t>KE2013071397</t>
  </si>
  <si>
    <t>2014-03-26T13:25:36.916Z</t>
  </si>
  <si>
    <t>A specific group of people who were left out since they are the ineligible households and are now jealous.</t>
  </si>
  <si>
    <t>Because we have different plans for example I had already started a project and when you run short of cash,when the cash is sent,one is able to go on with his/her project</t>
  </si>
  <si>
    <t>Because it has moved from a worse position to a better position(one place to another)</t>
  </si>
  <si>
    <t>Urging the organization to keep on helping people</t>
  </si>
  <si>
    <t>2013-11-11T08:26:30.220Z</t>
  </si>
  <si>
    <t>KE2013071398</t>
  </si>
  <si>
    <t>2014-03-27T10:07:21.519Z</t>
  </si>
  <si>
    <t>At least now we built houses</t>
  </si>
  <si>
    <t>So that I can add myself more,what I need</t>
  </si>
  <si>
    <t>I had a leaking roof but now I will built a house</t>
  </si>
  <si>
    <t>Just praying God keeps on blessing you,you think of us again</t>
  </si>
  <si>
    <t>2013-11-11T07:08:44.189Z</t>
  </si>
  <si>
    <t>KE2013071399</t>
  </si>
  <si>
    <t>2013-11-11T07:41:59.063Z</t>
  </si>
  <si>
    <t>KE2013071400</t>
  </si>
  <si>
    <t>2014-03-26T12:56:04.421Z</t>
  </si>
  <si>
    <t>The recipients who had grass thatched houses now built iron roofed houses</t>
  </si>
  <si>
    <t>So that one can spend it on what he/she had planned</t>
  </si>
  <si>
    <t>Because now I own what I wished to have for so long</t>
  </si>
  <si>
    <t>Praying to God for this organization so that it keeps on working</t>
  </si>
  <si>
    <t>2013-11-08T13:02:27.612Z</t>
  </si>
  <si>
    <t>KE2013071401</t>
  </si>
  <si>
    <t>2013-11-08T13:27:07.221Z</t>
  </si>
  <si>
    <t>KE2013071402</t>
  </si>
  <si>
    <t>2014-03-26T12:04:09.038Z</t>
  </si>
  <si>
    <t>Those who spent the cash on building houses,and paying school fees</t>
  </si>
  <si>
    <t>The recipient can't tell the recipient's name but just heard about the theft case that happened around her,shs. 2000 was snatched from her by someone she couldn't identify</t>
  </si>
  <si>
    <t>Because we have different needs</t>
  </si>
  <si>
    <t>Because I can now do what I had wished to do for a long time</t>
  </si>
  <si>
    <t>If a recipient can be added more cash when he/she runs short of the already sent cash and so cant go on with his/her plans,can a recipient be added some more cash</t>
  </si>
  <si>
    <t>2013-11-11T06:58:51.905Z</t>
  </si>
  <si>
    <t>The</t>
  </si>
  <si>
    <t xml:space="preserve">There is reported a case of family where the recipient was man and when the transfers were effected, the man went away with the cash and  this the respondent says has led to discord in the house. </t>
  </si>
  <si>
    <t>KE2013071403</t>
  </si>
  <si>
    <t>2013-11-18T13:38:03.156Z</t>
  </si>
  <si>
    <t>KE2013071404</t>
  </si>
  <si>
    <t>2014-03-28T09:55:32.972Z</t>
  </si>
  <si>
    <t>Those who build houses and bought livestock</t>
  </si>
  <si>
    <t>doors for the house</t>
  </si>
  <si>
    <t>becouse he lacks so many things that he feel are personal, and with money he can do alot</t>
  </si>
  <si>
    <t>The cash has made him own iron sheet house</t>
  </si>
  <si>
    <t>Just thanking GD</t>
  </si>
  <si>
    <t>2013-11-08T07:43:28.472Z</t>
  </si>
  <si>
    <t>KE2013071405</t>
  </si>
  <si>
    <t>2014-03-21T09:09:01.452Z</t>
  </si>
  <si>
    <t>KE2013071406</t>
  </si>
  <si>
    <t>2013-12-05T08:58:36.352Z</t>
  </si>
  <si>
    <t>KE2013071407</t>
  </si>
  <si>
    <t>2013-12-05T09:02:13.027Z</t>
  </si>
  <si>
    <t>KE2013071408</t>
  </si>
  <si>
    <t>2014-03-26T08:43:27.493Z</t>
  </si>
  <si>
    <t>School fees and building</t>
  </si>
  <si>
    <t>Some withdrew the money and drunk it.</t>
  </si>
  <si>
    <t>went to a driving school</t>
  </si>
  <si>
    <t xml:space="preserve">Because he can plan for something then change the mind in the last minute before </t>
  </si>
  <si>
    <t>It has made him own thing that he could not imagine he would aquire</t>
  </si>
  <si>
    <t>2013-11-12T07:09:31.902Z</t>
  </si>
  <si>
    <t>KE2013071409</t>
  </si>
  <si>
    <t>2014-03-26T08:10:01.910Z</t>
  </si>
  <si>
    <t xml:space="preserve">Domestic arguments between a man and a wife but they later solved it amicably </t>
  </si>
  <si>
    <t>He was building a house but it was half way so he needed to complete it on his own design</t>
  </si>
  <si>
    <t>House is shining from far thanks to give direct</t>
  </si>
  <si>
    <t>2013-11-08T09:04:51.105Z</t>
  </si>
  <si>
    <t>KE2013071410</t>
  </si>
  <si>
    <t>2014-03-26T09:09:28.515Z</t>
  </si>
  <si>
    <t>The recepient has not withdrawned the cash</t>
  </si>
  <si>
    <t>Those who build the houses</t>
  </si>
  <si>
    <t>Those who drunk alchohol</t>
  </si>
  <si>
    <t>The recepient is planning but not sure how much to spend on this</t>
  </si>
  <si>
    <t>The people who are in Skipped villages.</t>
  </si>
  <si>
    <t>He has plans for himself</t>
  </si>
  <si>
    <t xml:space="preserve">From the first </t>
  </si>
  <si>
    <t>GD should not leave anybody out let it try and give cash to every body.</t>
  </si>
  <si>
    <t>2014-03-21T09:15:20.065Z</t>
  </si>
  <si>
    <t>6,900/=</t>
  </si>
  <si>
    <t>KE2013071411</t>
  </si>
  <si>
    <t>2014-03-26T09:54:29.617Z</t>
  </si>
  <si>
    <t>those who were in grass thatched house who build iron sheet</t>
  </si>
  <si>
    <t>Those who drunked the money</t>
  </si>
  <si>
    <t>The person who inheriter after the husbands death.</t>
  </si>
  <si>
    <t>so that he can do his own budgeting</t>
  </si>
  <si>
    <t>It has made it better and now i can invite anybody to my house without shame.</t>
  </si>
  <si>
    <t>2013-11-08T08:15:18.813Z</t>
  </si>
  <si>
    <t>KE2013071412</t>
  </si>
  <si>
    <t>2013-11-11T08:54:02.079Z</t>
  </si>
  <si>
    <t>KE2013071414</t>
  </si>
  <si>
    <t>2013-11-18T13:37:38.956Z</t>
  </si>
  <si>
    <t>KE2013071415</t>
  </si>
  <si>
    <t>2013-10-29T08:59:58.349Z</t>
  </si>
  <si>
    <t>There is a recipient complaining that she was given a phone but the transfer was not effected.</t>
  </si>
  <si>
    <t>KE2013071416</t>
  </si>
  <si>
    <t>2014-03-21T09:32:20.888Z</t>
  </si>
  <si>
    <t>KE2013071417</t>
  </si>
  <si>
    <t>2013-11-12T06:40:03.941Z</t>
  </si>
  <si>
    <t>KE2013071418</t>
  </si>
  <si>
    <t>2013-11-11T08:19:04.899Z</t>
  </si>
  <si>
    <t>KE2013071419</t>
  </si>
  <si>
    <t>2014-03-26T11:58:59.992Z</t>
  </si>
  <si>
    <t>School fees</t>
  </si>
  <si>
    <t>knupsprayer for spraying livestock and crops</t>
  </si>
  <si>
    <t>If you have the money its very difficult for somebody to know but when goods are bought to you some one might steel it.</t>
  </si>
  <si>
    <t>Initially he used to spend a lot of money on grass to thatch the house but now he has a iron sheet house</t>
  </si>
  <si>
    <t>2013-12-05T09:10:42.464Z</t>
  </si>
  <si>
    <t>KE2013071420</t>
  </si>
  <si>
    <t>2014-03-26T12:17:11.608Z</t>
  </si>
  <si>
    <t>Those without houses had to build</t>
  </si>
  <si>
    <t>So that she calculates what to spend on</t>
  </si>
  <si>
    <t>Better and nowadays am counted as one of the community members with alot of respect</t>
  </si>
  <si>
    <t>2013-11-11T08:08:02.952Z</t>
  </si>
  <si>
    <t>KE2013071421</t>
  </si>
  <si>
    <t>2013-11-11T07:56:00.224Z</t>
  </si>
  <si>
    <t>Those in permanent houses or ironed roofed and are ineligible are complaing that Give Directly had skipped them. They are complaining that they also deserved to be enrolled into our program because they too live in the same village and some of them are widows with orphans to take care of.</t>
  </si>
  <si>
    <t>KE2013071422</t>
  </si>
  <si>
    <t>2013-11-12T06:46:10.281Z</t>
  </si>
  <si>
    <t>KE2013071423</t>
  </si>
  <si>
    <t>2014-03-26T12:52:24.383Z</t>
  </si>
  <si>
    <t>Those who used the money on school fees, bought land.</t>
  </si>
  <si>
    <t>People have different choices so money was the best</t>
  </si>
  <si>
    <t>she has a very beautiful house</t>
  </si>
  <si>
    <t>2013-10-29T09:09:18.700Z</t>
  </si>
  <si>
    <t>The organization registered them but never actualized the transfer.They haven't received the transfers.</t>
  </si>
  <si>
    <t>KE2013071424</t>
  </si>
  <si>
    <t>2013-11-11T07:12:10.568Z</t>
  </si>
  <si>
    <t>people in thatched houses and are eligible complaining their house were skipped and so they are upset with Give Directly</t>
  </si>
  <si>
    <t>KE2013071425</t>
  </si>
  <si>
    <t>2013-11-15T06:49:55.197Z</t>
  </si>
  <si>
    <t>KE2013071426</t>
  </si>
  <si>
    <t>2013-11-11T07:01:38.653Z</t>
  </si>
  <si>
    <t>KE2013071427</t>
  </si>
  <si>
    <t>2013-11-11T07:42:02.918Z</t>
  </si>
  <si>
    <t>The respondent has reported that his neighbour called Job Ouma Otieno took all the money that GD had sent him and used it to buy alcohol thus leaving his wife(Nyaugenya) without money. The couple has been arguing about this issue and they have not yet resolved it</t>
  </si>
  <si>
    <t>KE2013071428</t>
  </si>
  <si>
    <t>2013-11-11T08:00:42.559Z</t>
  </si>
  <si>
    <t>KE2013071429</t>
  </si>
  <si>
    <t>2013-11-15T06:44:58.990Z</t>
  </si>
  <si>
    <t>those in permanent houses and are ineligible are complaining that GD's criteria was unfair and that they should have been beneficiaries too because they also live in the same village.</t>
  </si>
  <si>
    <t>KE2013071430</t>
  </si>
  <si>
    <t>2013-11-15T07:05:14.695Z</t>
  </si>
  <si>
    <t>Freedrick Owino Mbewa has been arguing with his wife Nyaugenya from Kombewa home because the wife had registered her Mpesa line using her brother,s inlaw ID. Nyaugenya who did not have an ID did so because she feared that if she had registered using her husband's ID then he would spend the money on his new wife who is the second wife.</t>
  </si>
  <si>
    <t>KE2013071431</t>
  </si>
  <si>
    <t>2013-11-14T07:21:42.897Z</t>
  </si>
  <si>
    <t xml:space="preserve"> The respondent reports that there was an argument between a spouse called Kawere and his first wife Ndeda from a home called Kawere. The husband who is polygamous feels GD should send him because money since he is the household head and not to his wife as GD did to polygamous homes</t>
  </si>
  <si>
    <t>KE2013071432</t>
  </si>
  <si>
    <t>2013-11-11T09:28:25.001Z</t>
  </si>
  <si>
    <t>Those who live in the urbarn areas and have thatched houses in the village and are ineligible finds GD method as unfair. They feel that everyone who own a house in the village should be enrolled as a beneficiary and that GD should not check if there is any sign of living as a tool to eliminate people.</t>
  </si>
  <si>
    <t>KE2013071433</t>
  </si>
  <si>
    <t>2014-03-26T13:56:54.405Z</t>
  </si>
  <si>
    <t>People have build houses and thatched are no longer there</t>
  </si>
  <si>
    <t>so that he could see how to spend it.</t>
  </si>
  <si>
    <t>His life is better and he is smart people are asking and wondering how good GD is.</t>
  </si>
  <si>
    <t>2013-11-14T07:45:23.494Z</t>
  </si>
  <si>
    <t>The respondent says that there were argument in a home called Kawere between a couple calle Were and Ndeda the wife, The couple were arguing because both of them wanted to GD to send them money to their mpesa sim line</t>
  </si>
  <si>
    <t>KE2013071434</t>
  </si>
  <si>
    <t>2014-03-27T08:39:24.105Z</t>
  </si>
  <si>
    <t>Those who build houses made the village shine and they feel their village is the best</t>
  </si>
  <si>
    <t>Because she would do exactly what he wanted without any problem</t>
  </si>
  <si>
    <t>She is very fine,she eats well and she is very fat.</t>
  </si>
  <si>
    <t>Give direct should also provide tanks for keeping water because most of the places they lack water and water is life.</t>
  </si>
  <si>
    <t>2013-11-14T07:26:24.019Z</t>
  </si>
  <si>
    <t>KE2013071435</t>
  </si>
  <si>
    <t>2014-03-26T14:26:03.563Z</t>
  </si>
  <si>
    <t>If he get the money he uses it in anything he likes</t>
  </si>
  <si>
    <t xml:space="preserve">He has seen a good change and even if it rains he does not have any worry </t>
  </si>
  <si>
    <t>GD to try and consider every body so that they feel the same.</t>
  </si>
  <si>
    <t>2013-12-09T07:24:19.901Z</t>
  </si>
  <si>
    <t>KE2013071436</t>
  </si>
  <si>
    <t>2014-03-27T09:42:21.894Z</t>
  </si>
  <si>
    <t>building of house by the neighbours.</t>
  </si>
  <si>
    <t>sister inlaw and brother</t>
  </si>
  <si>
    <t>He say that with money he would be able to buy anything he wants that can change his life</t>
  </si>
  <si>
    <t>He see a good change because he used to have jiggers on the floor but now the floor is cemented</t>
  </si>
  <si>
    <t>2013-11-14T08:08:57.761Z</t>
  </si>
  <si>
    <t>KE2013071437</t>
  </si>
  <si>
    <t>2014-03-27T06:35:45.936Z</t>
  </si>
  <si>
    <t>People who got the money have got nice and good houses</t>
  </si>
  <si>
    <t>granddoughter</t>
  </si>
  <si>
    <t>She says that she found it good if she buys the things the way she wants</t>
  </si>
  <si>
    <t>All her worries are solved.</t>
  </si>
  <si>
    <t>GD should try and cover everybody so that all of them in the village to feel good the way they are feeling</t>
  </si>
  <si>
    <t>2013-11-14T06:22:10.954Z</t>
  </si>
  <si>
    <t xml:space="preserve"> those in permanent houses and are ineligible are complaining that GD directly should accept houses that are currently not ineligible because some are widows and have to take care of orphans</t>
  </si>
  <si>
    <t>KE2013071438</t>
  </si>
  <si>
    <t>2014-03-27T11:52:38.529Z</t>
  </si>
  <si>
    <t>Building of homes</t>
  </si>
  <si>
    <t>Grand child</t>
  </si>
  <si>
    <t>so that he can make his own choice</t>
  </si>
  <si>
    <t>The way he feels now is quite different from the way it used to be.</t>
  </si>
  <si>
    <t>2014-03-24T07:59:32.626Z</t>
  </si>
  <si>
    <t>KE2013071439</t>
  </si>
  <si>
    <t>2014-03-27T07:20:11.038Z</t>
  </si>
  <si>
    <t>some people have started business and those idle kids at home are now at school</t>
  </si>
  <si>
    <t>Those who were left out</t>
  </si>
  <si>
    <t xml:space="preserve">Something can be bought for her and she does not like it. </t>
  </si>
  <si>
    <t>She own a house and a kitchen so no more squeezing in the house.</t>
  </si>
  <si>
    <t>2013-11-12T07:52:11.463Z</t>
  </si>
  <si>
    <t>KE2013071440</t>
  </si>
  <si>
    <t>2014-03-27T09:06:52.729Z</t>
  </si>
  <si>
    <t>Building of houses and now people are free to welcome you to their houses.</t>
  </si>
  <si>
    <t>Prefer cash because community development are mismanaged by some the leaders and if she get cash she can use it for her own personal gain</t>
  </si>
  <si>
    <t>she had lost hope on having a decent house but now her house is good and even managed to build toilet.</t>
  </si>
  <si>
    <t>2013-11-12T07:23:16.724Z</t>
  </si>
  <si>
    <t>Those in permanent houses and are ineligible are complaining that they were left out yet they all live in the same village and therefore they feel that GD should accept houses that are currently not eligible</t>
  </si>
  <si>
    <t>KE2013071441</t>
  </si>
  <si>
    <t>georgeowuor93@gmail.com</t>
  </si>
  <si>
    <t>2014-03-13T14:31:16.930Z</t>
  </si>
  <si>
    <t>A recipient who has bought a grade cow</t>
  </si>
  <si>
    <t>She does not trust local leaders based on the past development history involving the leaders</t>
  </si>
  <si>
    <t>She has managed to accomplish what she has really longed to do in vain but God has brought it now</t>
  </si>
  <si>
    <t xml:space="preserve">Yes! provide the transfer as it is  since most organizations involving local leaders have failed since they ask for bribe and many other things(documents) they require which most people can not afford </t>
  </si>
  <si>
    <t>2013-11-12T07:27:37.037Z</t>
  </si>
  <si>
    <t>KE2013071442</t>
  </si>
  <si>
    <t>2014-03-14T06:17:00.329Z</t>
  </si>
  <si>
    <t xml:space="preserve">A widowed recipient who has no child used the money to build the house and another drunkard who also used the money to build his house </t>
  </si>
  <si>
    <t>To do business bit by bit. She thinks if given the transfer she is able to to decide on what she wants to do</t>
  </si>
  <si>
    <t>She has built a house and also expanded her business</t>
  </si>
  <si>
    <t xml:space="preserve">Yes! Appreciating GD for what it has done to them.It has really improved lives of people and wish it  is spread to many other villages </t>
  </si>
  <si>
    <t>The recipient wants to cement her house and wish the next transfer came pretty soon</t>
  </si>
  <si>
    <t>2013-11-12T07:14:44.895Z</t>
  </si>
  <si>
    <t>Those with permanent houses and are ineligible are complaining that GD came and marked most houses in the village during census and then during registration most permanent houses were eliminated yet they all live in the same village. They feel that GD should accept permanent houses that are currently not eligible</t>
  </si>
  <si>
    <t>KE2013071443</t>
  </si>
  <si>
    <t>2014-03-19T10:30:15.999Z</t>
  </si>
  <si>
    <t>RECIPIENT WHOSE HOUSE WAS BAD GOT A GOOD HOUSE,BOUGHT FOOD FOR HER WITH THE HELP OF TRUSTEE</t>
  </si>
  <si>
    <t>DAUFGHTER IN LAW</t>
  </si>
  <si>
    <t>BECAUSE IT IS CONFIDENTIAL</t>
  </si>
  <si>
    <t>SHE CAN BUY ANYTHING ANYTIME SHE WANTS</t>
  </si>
  <si>
    <t>YES! APPRECIATING THE PROGRAM</t>
  </si>
  <si>
    <t>SHE IS HELPED BY A TRUSTEE WHO IS A DAUGHTER IN LAW</t>
  </si>
  <si>
    <t>2013-12-05T09:31:28.334Z</t>
  </si>
  <si>
    <t>KE2013071444</t>
  </si>
  <si>
    <t>2014-03-13T12:19:05.930Z</t>
  </si>
  <si>
    <t xml:space="preserve">Many recipients who built new houses and the one who paid University fee for her grandson </t>
  </si>
  <si>
    <t>a cow</t>
  </si>
  <si>
    <t>Because she can decide what to do with the money herself</t>
  </si>
  <si>
    <t>Because it has made her buy a cow and hope to have more cows in future</t>
  </si>
  <si>
    <t xml:space="preserve">Yes! it has improved people's lives by people who did not have hopes of building iron roofed houses being able to build and others could also have cows which they never had before </t>
  </si>
  <si>
    <t>Appreciating the assistance and encourages it should be extended to other villages</t>
  </si>
  <si>
    <t>2013-12-05T09:34:00.431Z</t>
  </si>
  <si>
    <t>KE2013071445</t>
  </si>
  <si>
    <t>2013-11-08T09:20:30.972Z</t>
  </si>
  <si>
    <t>KE2013071446</t>
  </si>
  <si>
    <t>2013-11-08T09:34:27.560Z</t>
  </si>
  <si>
    <t>KE2013071447</t>
  </si>
  <si>
    <t>2014-03-13T13:40:31.997Z</t>
  </si>
  <si>
    <t>A recipient who was widowed and has had no house after the death of her husband</t>
  </si>
  <si>
    <t>mon</t>
  </si>
  <si>
    <t>A recipient popularly known as Nyaloka who is the wife of Owino had a quarrel with her husband over what to do with the money as the wife wanted to build the house while the man wanted to take the money with him to Nakuru where he was staying while the wife was staying at home.Since the man was sickling and was refused the money by the wife,he got shocked and died.</t>
  </si>
  <si>
    <t>She prefers this as it makes her decide on priority matters than when it is a communal project</t>
  </si>
  <si>
    <t>It has improved my life positively since i have been able to cement my house, make good seats and even improve the business which has really been bothering her</t>
  </si>
  <si>
    <t>Yes!  The programm is  very useful to the community although attempts should be made to do a physical check in the villages to really confirm the projects accomplished even after trying the phone follow up.This is because some people may lie on the phone while in actual sense they have wasted the money</t>
  </si>
  <si>
    <t>Appreciates the transfer program</t>
  </si>
  <si>
    <t>2013-11-08T09:29:21.722Z</t>
  </si>
  <si>
    <t xml:space="preserve">Family strife is reported in thier homestead in her brother in-law's household. The SIM was registered using the husband's ID and when the transfer was effected, he ran away with the cash only to come back after the cash was done. </t>
  </si>
  <si>
    <t>KE2013071448</t>
  </si>
  <si>
    <t>2014-03-14T07:08:07.259Z</t>
  </si>
  <si>
    <t>Because she has a lot of hanging projects which she would want to accomplish</t>
  </si>
  <si>
    <t>she has been able to complete her stalled rental house which she will be able to get income from and she has also paid school fee for her child</t>
  </si>
  <si>
    <t>Yes! this is a very good organization which has worked far much better than many organizations</t>
  </si>
  <si>
    <t>NONE</t>
  </si>
  <si>
    <t>2013-11-11T07:06:10.239Z</t>
  </si>
  <si>
    <t>There is a case of a woman who received the cash and decided to go rent a house at the centre due to some strife in the house, so far the issue is resolved and they are back together.</t>
  </si>
  <si>
    <t>KE2013071449</t>
  </si>
  <si>
    <t>2014-03-14T07:53:25.869Z</t>
  </si>
  <si>
    <t>Because she wants to have control over the money and it's use</t>
  </si>
  <si>
    <t xml:space="preserve">She has got what she never thought of and now she is planning to build a new home once she gets the next transfer although she has bought some building material and is still saving some money waiting to top up with the next transfer </t>
  </si>
  <si>
    <t>Yes! continue providing the support and also expand to other villages which never benefited</t>
  </si>
  <si>
    <t>2013-11-11T07:56:50.890Z</t>
  </si>
  <si>
    <t>KE2013071450</t>
  </si>
  <si>
    <t>2013-11-11T07:53:32.228Z</t>
  </si>
  <si>
    <t>KE2013071451</t>
  </si>
  <si>
    <t>2014-03-14T08:41:11.585Z</t>
  </si>
  <si>
    <t>The recipient who built a house,cemented and painted</t>
  </si>
  <si>
    <t xml:space="preserve">The recipient has her own feelings that she will get direct benefit and makes her own decision on spending </t>
  </si>
  <si>
    <t>She has bought building material which has been a problem over a long period of time</t>
  </si>
  <si>
    <t xml:space="preserve">Yes! it has really helped us and we pray that GD continues that spirit </t>
  </si>
  <si>
    <t>Appreciating the program</t>
  </si>
  <si>
    <t>2013-11-11T08:08:00.994Z</t>
  </si>
  <si>
    <t>KE2013071452</t>
  </si>
  <si>
    <t>2014-03-14T10:09:51.912Z</t>
  </si>
  <si>
    <t>She is a widow and fear if this money gets through other people's hands may end up being stolen</t>
  </si>
  <si>
    <t>She is able to build a house which she could not build before</t>
  </si>
  <si>
    <t>Yes! a great unique organization</t>
  </si>
  <si>
    <t>2013-11-11T08:13:05.324Z</t>
  </si>
  <si>
    <t>KE2013071453</t>
  </si>
  <si>
    <t>2013-11-11T08:38:55.355Z</t>
  </si>
  <si>
    <t>A group of individuals who did not receive the cash are feeling left out an descriminated against.</t>
  </si>
  <si>
    <t>KE2013071454</t>
  </si>
  <si>
    <t>2014-03-14T11:54:18.793Z</t>
  </si>
  <si>
    <t>Direct benefit to the recipients which is unlike other organizations</t>
  </si>
  <si>
    <t>She has improved her house,paid school fee and even bought food</t>
  </si>
  <si>
    <t>Yes! continue with the spirit</t>
  </si>
  <si>
    <t xml:space="preserve">her phone was not having power so it was going off every time -this makes the survey to take so long </t>
  </si>
  <si>
    <t>2013-11-11T08:46:28.029Z</t>
  </si>
  <si>
    <t>KE2013071455</t>
  </si>
  <si>
    <t>2014-03-14T13:21:57.098Z</t>
  </si>
  <si>
    <t>A recipient who has used the money to build a house since many of them had thatched houses</t>
  </si>
  <si>
    <t>father</t>
  </si>
  <si>
    <t>friends/church leader</t>
  </si>
  <si>
    <t>Different recipients have different priorities</t>
  </si>
  <si>
    <t>We have been able to have good houses and also buy food</t>
  </si>
  <si>
    <t>Yes! bring the seeds to the recipients to plant</t>
  </si>
  <si>
    <t>2013-11-18T13:36:57.789Z</t>
  </si>
  <si>
    <t>villagers are complaining that their houses were marked and later on they were left out and therefore they find it a waste of time. Those in eligible houses are the ones complaining</t>
  </si>
  <si>
    <t>KE2013071456</t>
  </si>
  <si>
    <t>KE2013071457</t>
  </si>
  <si>
    <t>2014-03-14T12:35:27.511Z</t>
  </si>
  <si>
    <t>The recipient who did not have a house built  a house</t>
  </si>
  <si>
    <t>To help someone go by his/ her priorities as many community projects have failed before</t>
  </si>
  <si>
    <t>She was able to pay her hospital bills</t>
  </si>
  <si>
    <t>Yes! continue supporting the community</t>
  </si>
  <si>
    <t>2013-11-11T08:32:27.860Z</t>
  </si>
  <si>
    <t>KE2013071458</t>
  </si>
  <si>
    <t>2014-03-14T14:32:36.324Z</t>
  </si>
  <si>
    <t>decision making easier</t>
  </si>
  <si>
    <t xml:space="preserve"> It has made my life  better than before</t>
  </si>
  <si>
    <t>Yes! follow up on the recipients' spending</t>
  </si>
  <si>
    <t>2013-11-11T08:17:16.871Z</t>
  </si>
  <si>
    <t>KE2013071459</t>
  </si>
  <si>
    <t>2014-03-27T11:23:28.909Z</t>
  </si>
  <si>
    <t>Most of the people were poor and had grass thatched houses but now they have iron sheet and there is no more leaking houses.</t>
  </si>
  <si>
    <t>She says she knows her life very well and if given the cash she can do anything with it without control</t>
  </si>
  <si>
    <t>She is planning to build a wonderful house with the materials she has bought.</t>
  </si>
  <si>
    <t>GD should build a community water point as it also give them cash</t>
  </si>
  <si>
    <t>2013-11-08T09:54:37.585Z</t>
  </si>
  <si>
    <t>KE2013071460</t>
  </si>
  <si>
    <t>2014-03-17T06:32:10.152Z</t>
  </si>
  <si>
    <t xml:space="preserve">To make her decide on her own what to do with the money </t>
  </si>
  <si>
    <t>has bought land and her children are now going to school</t>
  </si>
  <si>
    <t>Yes! this program is good and has improved our lives</t>
  </si>
  <si>
    <t>2014-03-26T11:47:17.833Z</t>
  </si>
  <si>
    <t>Bought a piece of land, paid school fees and saved the rest.</t>
  </si>
  <si>
    <t>2013-12-06T07:00:54.752Z</t>
  </si>
  <si>
    <t>KE2013071461</t>
  </si>
  <si>
    <t>2014-03-17T07:29:24.851Z</t>
  </si>
  <si>
    <t xml:space="preserve">The recipients who build houses used it well according to him </t>
  </si>
  <si>
    <t>A member of the community who they thought was eligible was not registered and is complaining that the village elder influenced this</t>
  </si>
  <si>
    <t>could not identify them</t>
  </si>
  <si>
    <t>They were not successful</t>
  </si>
  <si>
    <t>Some people came to her house at 3am demanding money which they were not successful to gat.She could not recognize them</t>
  </si>
  <si>
    <t>The recipient would like this because many projects coming to the village involving the local leaders have not been successful,so she wants to have it herself and spend it on her own</t>
  </si>
  <si>
    <t>He has built a house and paid school fee for her child</t>
  </si>
  <si>
    <t>YES! she would  wish the program continued to give support</t>
  </si>
  <si>
    <t>2013-12-05T09:43:51.541Z</t>
  </si>
  <si>
    <t>KE2013071462</t>
  </si>
  <si>
    <t>2013-11-08T10:07:19.260Z</t>
  </si>
  <si>
    <t>KE2013071463</t>
  </si>
  <si>
    <t>2014-03-17T08:03:23.670Z</t>
  </si>
  <si>
    <t>CHURCH LEADER</t>
  </si>
  <si>
    <t>She could have bought land but the money was not sufficient</t>
  </si>
  <si>
    <t>She is old and fear the way money has been misused by the local leaders when it should reach the needy in the community</t>
  </si>
  <si>
    <t>She has built a house and is now planning to buy a piece of land</t>
  </si>
  <si>
    <t xml:space="preserve">Yes! apprecaiting the program </t>
  </si>
  <si>
    <t>2013-11-08T12:35:53.740Z</t>
  </si>
  <si>
    <t>A woman who was skipped when the staff were away on ajourney, is complaining that she was sidelined but doesnt have a house.</t>
  </si>
  <si>
    <t>KE2013071464</t>
  </si>
  <si>
    <t>2014-03-19T08:16:54.752Z</t>
  </si>
  <si>
    <t>RECIPIENT WHO WENT TO PAY DOWRY AND THEN THE REMAINING HE USED TO BUILD A HOUSE</t>
  </si>
  <si>
    <t>RECIPIENT WHO ONLY USED THE MONEY TO BUY FOOD</t>
  </si>
  <si>
    <t>MANY ORGANIZATIONS HAVE FAILED PEOPLE BECAUSE OF LOCAL LEADERS,HE CAN ALSO DO VARIETY OF PROJECTS</t>
  </si>
  <si>
    <t>HE HAS A DECENT OFFICE</t>
  </si>
  <si>
    <t>YES! APPRECIATING THE PROGRAM. MOST PEOPLE DID NOT HAVE HOUSES WHICH THEY NOW HAVE</t>
  </si>
  <si>
    <t>2013-11-08T08:46:14.199Z</t>
  </si>
  <si>
    <t>KE2013071465</t>
  </si>
  <si>
    <t>2014-03-28T05:54:22.179Z</t>
  </si>
  <si>
    <t>120MIN</t>
  </si>
  <si>
    <t>Those who did not have proper housing now have good house</t>
  </si>
  <si>
    <t xml:space="preserve">So that she can buy anything that she would like </t>
  </si>
  <si>
    <t>She has a nice house the she feels she is in a proper shelter</t>
  </si>
  <si>
    <t>2013-12-05T09:48:03.725Z</t>
  </si>
  <si>
    <t>KE2013071466</t>
  </si>
  <si>
    <t>2014-03-17T12:04:43.891Z</t>
  </si>
  <si>
    <t>Has paid university fee for her child</t>
  </si>
  <si>
    <t>wants her children to go to university level</t>
  </si>
  <si>
    <t>She is unable and would wish to have  control over the money</t>
  </si>
  <si>
    <t>she is relieved and is now very happy and fat</t>
  </si>
  <si>
    <t>Yes! it has improved lives of people</t>
  </si>
  <si>
    <t>2014-03-27T09:11:55.535Z</t>
  </si>
  <si>
    <t>Paid school fees and plastered her house.</t>
  </si>
  <si>
    <t>2013-12-05T09:54:25.520Z</t>
  </si>
  <si>
    <t>KE2013071467</t>
  </si>
  <si>
    <t>2013-11-11T08:00:02.070Z</t>
  </si>
  <si>
    <t>KE2013071468</t>
  </si>
  <si>
    <t>2014-03-17T11:33:11.508Z</t>
  </si>
  <si>
    <t>Because it was direct to recipient</t>
  </si>
  <si>
    <t>He has paid debt and school fee for his child and grandchild</t>
  </si>
  <si>
    <t>Yes! appreciation This money has really helped him improve his life pay debt which was maaaking him sleepless</t>
  </si>
  <si>
    <t>he is disabled</t>
  </si>
  <si>
    <t>2013-11-11T08:23:05.082Z</t>
  </si>
  <si>
    <t>KE2013071469</t>
  </si>
  <si>
    <t>2013-11-11T07:46:05.584Z</t>
  </si>
  <si>
    <t>KE2013071470</t>
  </si>
  <si>
    <t>2014-03-17T12:41:15.536Z</t>
  </si>
  <si>
    <t>GRAND SON</t>
  </si>
  <si>
    <t>She is not happy when some people are not benefiting like their houses are not eligible -if  a communal project is put ,everyone will benefit</t>
  </si>
  <si>
    <t>Am now living in a better house than before and i had never thought of having a house like this</t>
  </si>
  <si>
    <t>yes! continue giving the support to the coumnity and also expand to other villages</t>
  </si>
  <si>
    <t>2014-03-26T11:59:56.873Z</t>
  </si>
  <si>
    <t>Has a better house, bought food and paid fees.</t>
  </si>
  <si>
    <t>2013-12-05T09:59:24.620Z</t>
  </si>
  <si>
    <t>KE2013071471</t>
  </si>
  <si>
    <t>2013-12-05T10:05:03.497Z</t>
  </si>
  <si>
    <t>KE2013071472</t>
  </si>
  <si>
    <t>2014-03-17T13:55:59.289Z</t>
  </si>
  <si>
    <t>RECIPIENT HAD A BAD HOUSE AND HAS RENOVATED IT</t>
  </si>
  <si>
    <t>A RECIPIENT WHO HAS A BAD HOUSE AND DOES NOT RENOVATE IT</t>
  </si>
  <si>
    <t>DAUGHTER IN LAW</t>
  </si>
  <si>
    <t xml:space="preserve"> SHE CAN MAKE HER OWN DECISIONS ON WHAT TO DO WITH THE MONEY</t>
  </si>
  <si>
    <t>AM NOW BETTER THAN BEFORE AND THANK GOD FOR THE HELP</t>
  </si>
  <si>
    <t>YES! IF POSSIBLE CONTINUE SUPPORTING US</t>
  </si>
  <si>
    <t>SHE WAS HELPED BY A CARETAKER</t>
  </si>
  <si>
    <t>2013-11-08T07:57:04.105Z</t>
  </si>
  <si>
    <t>KE2013071474</t>
  </si>
  <si>
    <t>2014-03-18T07:41:10.133Z</t>
  </si>
  <si>
    <t>she was conned by a woman she didn't know -the money changed into papers</t>
  </si>
  <si>
    <t>a recipient who was purely houseless built a house and is now happy</t>
  </si>
  <si>
    <t>A recipient who used the money to drink alcohol carelessly</t>
  </si>
  <si>
    <t>some people who never qualified for the transfer are threatening the recipients that their blood would be drawn</t>
  </si>
  <si>
    <t>they argued over the conned money</t>
  </si>
  <si>
    <t>to help her decide on her own priorieties</t>
  </si>
  <si>
    <t>she is able to pay school fee  and other needs</t>
  </si>
  <si>
    <t>Yes! appreciating the program</t>
  </si>
  <si>
    <t>She was conned of 20000 and this calls for on education on how to keep money safely</t>
  </si>
  <si>
    <t>2013-11-08T13:17:35.474Z</t>
  </si>
  <si>
    <t>The people who were left out are complaining of being descriminated against. Its reported that their talk and actions spell jelousy!</t>
  </si>
  <si>
    <t>KE2013071475</t>
  </si>
  <si>
    <t>2013-11-12T06:50:55.301Z</t>
  </si>
  <si>
    <t>An aged mama who was skipped is complaining that she was left out unfairely because her house has organic walls  though the floor is cemented. She feels sshe should be considered.</t>
  </si>
  <si>
    <t>Skipped person is in eligible</t>
  </si>
  <si>
    <t>KE2013071476</t>
  </si>
  <si>
    <t>2014-03-17T13:31:23.066Z</t>
  </si>
  <si>
    <t>A RECIPIENT WHO BUILD NEW HOMES</t>
  </si>
  <si>
    <t>A FRIEND IN THE COMMUNITY</t>
  </si>
  <si>
    <t>People have different priorities</t>
  </si>
  <si>
    <t>he has a good house and now living like a human being</t>
  </si>
  <si>
    <t>Yes! follow up should be done to ensure people use this money well</t>
  </si>
  <si>
    <t>2013-11-11T12:19:54.737Z</t>
  </si>
  <si>
    <t>KE2013071477</t>
  </si>
  <si>
    <t>2013-11-11T12:30:59.681Z</t>
  </si>
  <si>
    <t>KE2013071478</t>
  </si>
  <si>
    <t>2014-03-17T14:22:14.159Z</t>
  </si>
  <si>
    <t>RECIPIENTS WHO BUILT NEW HOUSES AS PER THEIR PRIORITY</t>
  </si>
  <si>
    <t>PEOPLE HAVE VARIOUS PRIORITIES HENCE SHOULD CONTINUE</t>
  </si>
  <si>
    <t>IT HAS CHANGED MY LIFE EXCEPT AM STILL LACKING WATER TANK</t>
  </si>
  <si>
    <t>Yes! he likes the way the local leaders were not used in this process</t>
  </si>
  <si>
    <t>should never use any local leaders at any point</t>
  </si>
  <si>
    <t>2013-12-09T07:36:58.595Z</t>
  </si>
  <si>
    <t>KE2013071480</t>
  </si>
  <si>
    <t>2014-03-18T06:20:06.576Z</t>
  </si>
  <si>
    <t>A RECIPIENT WHO LOST THE PHONE AND MONEY-SANGO IS THE RECIPIENT</t>
  </si>
  <si>
    <t>THE RECIPIENT'S WIFE WANTED A DRESS WHICH HE NEVER BOUGHT AND THIS BROUGHT SOME ARGUMENTS</t>
  </si>
  <si>
    <t>HELPS HIM PRIORITIZE ON HIS SPENDING</t>
  </si>
  <si>
    <t>TRANSFER HAS MADE HIM LIVE BETTER THAN BEFORE</t>
  </si>
  <si>
    <t>Yes! appreciating</t>
  </si>
  <si>
    <t>2013-11-18T13:46:43.661Z</t>
  </si>
  <si>
    <t>those that are eligible but were  skipped are compaining that they were left out</t>
  </si>
  <si>
    <t>KE2013071481</t>
  </si>
  <si>
    <t>2014-03-18T06:55:55.869Z</t>
  </si>
  <si>
    <t>RECIPIENTS WHO USED THE MONEY TO BUILD NEW HOUSES AND NEW HOMES</t>
  </si>
  <si>
    <t>STEP SON</t>
  </si>
  <si>
    <t>It makes her decide on what to do with the money as she can choose on a variety of projects</t>
  </si>
  <si>
    <t>She has been able to improve her life</t>
  </si>
  <si>
    <t>Yes! apreciating the support</t>
  </si>
  <si>
    <t>2013-11-11T12:28:11.392Z</t>
  </si>
  <si>
    <t>KE2013071482</t>
  </si>
  <si>
    <t>2014-03-18T08:15:38.776Z</t>
  </si>
  <si>
    <t>SISTER</t>
  </si>
  <si>
    <t>TO HELP HIM DECIDE ON HIS OWN</t>
  </si>
  <si>
    <t>HAS BUILT A HOUSE AND ALSO BOUGHT A GOAT WHICH HE NEVER HAD BEFORE</t>
  </si>
  <si>
    <t>Yes! wishing GD long life and continued support</t>
  </si>
  <si>
    <t>2013-11-11T09:11:09.729Z</t>
  </si>
  <si>
    <t xml:space="preserve">The complains heardh are mostly from the neighbouring community who are not in the program. They claim they are discriminated against by the organization. </t>
  </si>
  <si>
    <t>The neighbouring community</t>
  </si>
  <si>
    <t>KE2013071483</t>
  </si>
  <si>
    <t>2013-12-05T10:10:16.334Z</t>
  </si>
  <si>
    <t>KE2013071484</t>
  </si>
  <si>
    <t>2014-03-27T12:42:04.450Z</t>
  </si>
  <si>
    <t>Plastering of houses with cement</t>
  </si>
  <si>
    <t>She knew what was her priority</t>
  </si>
  <si>
    <t>she used to have a leaking house but now iron sheet</t>
  </si>
  <si>
    <t>2013-12-06T06:08:46.646Z</t>
  </si>
  <si>
    <t>KE2013071485</t>
  </si>
  <si>
    <t>2013-11-11T11:47:07.939Z</t>
  </si>
  <si>
    <t>KE2013071486</t>
  </si>
  <si>
    <t>2013-12-09T07:40:52.567Z</t>
  </si>
  <si>
    <t>KE2013071488</t>
  </si>
  <si>
    <t>2013-12-05T10:21:22.915Z</t>
  </si>
  <si>
    <t>KE2013071489</t>
  </si>
  <si>
    <t>2013-11-12T07:29:38.260Z</t>
  </si>
  <si>
    <t>Th e villangers who did not receive the transfer based on the status of their houses permanent fell that it was a wrong criterion used to choose the recipients.</t>
  </si>
  <si>
    <t>KE2013071490</t>
  </si>
  <si>
    <t>2013-12-16T08:37:45.690Z</t>
  </si>
  <si>
    <t>KE2013071491</t>
  </si>
  <si>
    <t>2014-03-18T09:23:06.407Z</t>
  </si>
  <si>
    <t>RECIPIENTS WHO BUILT NEW HOUSES AND IMPROVED THEIR LIVES</t>
  </si>
  <si>
    <t>THOSE WHO DRUNK ALCOHOL</t>
  </si>
  <si>
    <t>MOTHER IN LAW</t>
  </si>
  <si>
    <t>SHE WANTS TO SPEND HER MONEY ON HER OWN WAY AS IT IS NOW</t>
  </si>
  <si>
    <t>SHE HAS A GOOD HOUSE NOW  UNLIKE BEFORE WHEN SHE WAS BEING RAINED ON</t>
  </si>
  <si>
    <t>NO! SHE DOESN'T WANT TO BE OPEN</t>
  </si>
  <si>
    <t>SHE SEEMED TO BE SHY IN ANSWERING THE QUESTIONS</t>
  </si>
  <si>
    <t>2013-11-12T06:32:01.458Z</t>
  </si>
  <si>
    <t>There is a famil;y that fought over the money transfered in that the man, got the transfer bouight some little food stuff snd then used the rest drinking.</t>
  </si>
  <si>
    <t>KE2013071492</t>
  </si>
  <si>
    <t>2014-03-18T10:13:52.290Z</t>
  </si>
  <si>
    <t>SHE IS OLD AND WANTS WHAT TO EAT</t>
  </si>
  <si>
    <t>SHE IS OLD AND WANTS HER LIFE IMPROVED</t>
  </si>
  <si>
    <t>NO</t>
  </si>
  <si>
    <t>2014-03-27T09:17:10.243Z</t>
  </si>
  <si>
    <t>Repaired her house and built a latrine.</t>
  </si>
  <si>
    <t>2013-11-11T12:35:17.475Z</t>
  </si>
  <si>
    <t>KE2013071493</t>
  </si>
  <si>
    <t>2013-12-05T10:33:42.289Z</t>
  </si>
  <si>
    <t>KE2013071494</t>
  </si>
  <si>
    <t>2014-03-14T13:54:06.533Z</t>
  </si>
  <si>
    <t>He is able to decide what to do</t>
  </si>
  <si>
    <t>has a good house  and is eating well now</t>
  </si>
  <si>
    <t>some people may be cheating they did what they say on phone while nothing is done   hence we need to do follow-up</t>
  </si>
  <si>
    <t>Poor wheather which interferes with network</t>
  </si>
  <si>
    <t>2013-11-11T11:57:35.248Z</t>
  </si>
  <si>
    <t>KE2013071495</t>
  </si>
  <si>
    <t>2013-11-11T11:37:09.164Z</t>
  </si>
  <si>
    <t>KE2013071496</t>
  </si>
  <si>
    <t>2013-12-05T12:41:08.981Z</t>
  </si>
  <si>
    <t>KE2013071497</t>
  </si>
  <si>
    <t>2013-12-09T08:00:14.155Z</t>
  </si>
  <si>
    <t>KE2013071498</t>
  </si>
  <si>
    <t>2013-11-12T06:39:59.392Z</t>
  </si>
  <si>
    <t>KE2013071499</t>
  </si>
  <si>
    <t>2014-03-18T14:24:34.231Z</t>
  </si>
  <si>
    <t>RECIPIENT WHO MOVED FROM HER HUSBAND'S HOME AND BUILT A NEW HOME</t>
  </si>
  <si>
    <t>DECIDES FOR HERSELF ON WHAT TO SPEND ON</t>
  </si>
  <si>
    <t>HAS CHANGED HERSELF FROM WHAT SHE WAS TO WHERE SHE IS NOW</t>
  </si>
  <si>
    <t>YES! WISH THE PROGRAM COULD EXTEND TO OTHER VILLAGES WHICH NEVER BENEFITED</t>
  </si>
  <si>
    <t>2013-11-18T13:38:39.766Z</t>
  </si>
  <si>
    <t>KE2013071500</t>
  </si>
  <si>
    <t>2013-11-12T09:12:53.124Z</t>
  </si>
  <si>
    <t>Respondent has reported that Fredrick Owino Mbewa husband to Elizabeth Atieno Owino have been arguing on how to spend the money. Elizabeth who is the first wife fears that her husband is going to spend the money that GD was to send with the second wife who has since returned to the village upon hearing that her husban'sd ID was used to register the M-pesa line of the first wife. This couple has not yet received cash transfer yet</t>
  </si>
  <si>
    <t>KE2013071501</t>
  </si>
  <si>
    <t>2014-03-18T11:44:30.229Z</t>
  </si>
  <si>
    <t>RECIPIENT WHO HAS RENOVATED HIS HOUSE AND FURNISHED</t>
  </si>
  <si>
    <t>HAS DONE NOTHING WITH THE MONEY,NOTHING HAS CHANGED IN HIS LIFE</t>
  </si>
  <si>
    <t xml:space="preserve">HE WOULD DECIDE HOW TO SPEND </t>
  </si>
  <si>
    <t>HE IS LIVING IN A GOOD HOUSE -PERMANENT HOUSE</t>
  </si>
  <si>
    <t>Yes! do a communal project after the transfer</t>
  </si>
  <si>
    <t>2013-11-12T07:02:13.359Z</t>
  </si>
  <si>
    <t>KE2013071502</t>
  </si>
  <si>
    <t>2014-03-27T13:48:10.932Z</t>
  </si>
  <si>
    <t xml:space="preserve">Those with mud and bad houses had build new houses and now they are staying peacefully </t>
  </si>
  <si>
    <t>So that she can decide on what to do with it as she is a grown up and need not to be budgeted for</t>
  </si>
  <si>
    <t>She is in college and also married so school fees was a problem but now she can further her education</t>
  </si>
  <si>
    <t>2013-12-05T12:02:58.017Z</t>
  </si>
  <si>
    <t>KE2013071503</t>
  </si>
  <si>
    <t>2014-03-14T09:43:36.246Z</t>
  </si>
  <si>
    <t>The recipient who only cemented floor only did not use the transfer well</t>
  </si>
  <si>
    <t>he does his own things his own way would be better than having this money pass through the local leaders</t>
  </si>
  <si>
    <t>He has managed to build a house which he never thought he would have in life</t>
  </si>
  <si>
    <t>Yes! it has changed many people's lives although follow up should be done to ensure recipients use this money appropriately</t>
  </si>
  <si>
    <t>It was raining in the village and this was interfering with communication</t>
  </si>
  <si>
    <t>2013-11-11T08:41:31.229Z</t>
  </si>
  <si>
    <t>Those in permanent houses and are in eligible are complaing that GD's criteria was unfair and that they should also be considered because they also live in the same village. Those in thatched houses are alos complaining that they were skipped by GD and yet they were eligible</t>
  </si>
  <si>
    <t>KE2013071504</t>
  </si>
  <si>
    <t>2013-11-15T06:22:42.732Z</t>
  </si>
  <si>
    <t>KE2013071505</t>
  </si>
  <si>
    <t>2013-11-14T11:39:43.532Z</t>
  </si>
  <si>
    <t>KE2013071506</t>
  </si>
  <si>
    <t>2014-03-25T09:17:11.274Z</t>
  </si>
  <si>
    <t>KE2013071507</t>
  </si>
  <si>
    <t>2014-03-27T14:24:40.191Z</t>
  </si>
  <si>
    <t>People in the community build houses and the village is now shining</t>
  </si>
  <si>
    <t>She is the one to decide what to do with the money.</t>
  </si>
  <si>
    <t>she is shining and respected in the comminity</t>
  </si>
  <si>
    <t>2013-11-15T06:36:10.532Z</t>
  </si>
  <si>
    <t>KE2013071508</t>
  </si>
  <si>
    <t>2014-03-28T06:13:23.236Z</t>
  </si>
  <si>
    <t>most of the people build decent homes</t>
  </si>
  <si>
    <t>So that so she can involve GD on her budget</t>
  </si>
  <si>
    <t xml:space="preserve">She used to stay on somebody's home but now she has a land that she is going to buils a home </t>
  </si>
  <si>
    <t>2013-11-14T11:33:03.830Z</t>
  </si>
  <si>
    <t>those that live in permanent houses and are ineligible are complaining that they were left out yet they also live in the same village and so they ought to have been part of the program</t>
  </si>
  <si>
    <t>KE2013071509</t>
  </si>
  <si>
    <t>2014-03-19T07:02:23.168Z</t>
  </si>
  <si>
    <t>IT ALLOWS HER SORT OUT HER PROBLEMS  ON HER OWN</t>
  </si>
  <si>
    <t>SHE WILL BE ABLE TO BUILD A NEW HOUSE WHEN SHE GETS NEXT TRANSFER</t>
  </si>
  <si>
    <t>HER LIFE IS BETTER THAN BEFORE AND SHE IS VERY HAPPY BECAUSE HER LIFE HAS CHANGED</t>
  </si>
  <si>
    <t>2013-11-12T08:05:22.587Z</t>
  </si>
  <si>
    <t>Those living thatched and houses are complaining that they were skipped .  Those in permanent houses are upset with GD's criteria of selection of eligible households and feel that GD should have accepted houses not currently eligible because some of them are widows.</t>
  </si>
  <si>
    <t>KE2013071510</t>
  </si>
  <si>
    <t>2014-03-28T06:55:01.842Z</t>
  </si>
  <si>
    <t>Those ugly house that used to be in that village have been changed</t>
  </si>
  <si>
    <t>Because he lacks so many things in his life that he wants to do.</t>
  </si>
  <si>
    <t>Had the burden of school fees and bad house but now everything is fine on him.</t>
  </si>
  <si>
    <t>Just to continue assisting.</t>
  </si>
  <si>
    <t>2013-11-11T09:00:56.562Z</t>
  </si>
  <si>
    <t>KE2013071511</t>
  </si>
  <si>
    <t>2014-03-18T12:20:26.062Z</t>
  </si>
  <si>
    <t>BROTHER</t>
  </si>
  <si>
    <t>FURNITURE COULD WAIT UNTILL THE HOUSE IS COMPLETE</t>
  </si>
  <si>
    <t>SHE WILL BE ABLE TO DECIDE ON HER PRIORITIES, MANY COMMUNAL PROJECTS HAVE FAILED BECAUSE OF POOR MANAGEMENT OF FUNDS</t>
  </si>
  <si>
    <t>SHE MADE HER PROJECTS WHICH SHE HAS REALLY LONGED TO HAVE</t>
  </si>
  <si>
    <t>YES! THIS SUPPORT HAS CHANGED MANY PEOPLE'S LIVES EVEN THOSE WHO COULD NOT AFFORD ANYTHING</t>
  </si>
  <si>
    <t>APPRECIATION</t>
  </si>
  <si>
    <t>2013-11-11T08:55:52.233Z</t>
  </si>
  <si>
    <t>KE2013071512</t>
  </si>
  <si>
    <t>2014-03-18T12:48:08.718Z</t>
  </si>
  <si>
    <t xml:space="preserve"> WIDOWED RECIPIENT WHO HAD TWO CHILDREN WHO SHE USED THIS MONEY TO PAY SCHOOL FEE</t>
  </si>
  <si>
    <t xml:space="preserve">COMMUNAL PROJECTS HELP MANY PEOPLE </t>
  </si>
  <si>
    <t>THE HOUSE IS GOOD AND IS NOW LOOKING LIKE A HUMAN BEING</t>
  </si>
  <si>
    <t>Yes! communal projects help many people even beyond the village boundaries</t>
  </si>
  <si>
    <t>appreciation</t>
  </si>
  <si>
    <t>2013-11-11T08:49:41.062Z</t>
  </si>
  <si>
    <t>KE2013071513</t>
  </si>
  <si>
    <t>2014-03-18T13:15:49.556Z</t>
  </si>
  <si>
    <t>HE FEELS THE DIRECT TRANSFER IS THE BEST SINCE HE WANTS TO BENEFIT PERSONAL</t>
  </si>
  <si>
    <t>HE HAS MOVED FROM A THATCHED  HOUSE TO IRON ROOF HOUSE</t>
  </si>
  <si>
    <t>Yes! visit the recipients' homes to follow up on what they have done with the money</t>
  </si>
  <si>
    <t>2013-11-14T07:05:02.080Z</t>
  </si>
  <si>
    <t>KE2013071514</t>
  </si>
  <si>
    <t>2013-12-16T09:10:30.812Z</t>
  </si>
  <si>
    <t>KE2013071515</t>
  </si>
  <si>
    <t>2014-03-18T13:56:31.219Z</t>
  </si>
  <si>
    <t>BROTHERS</t>
  </si>
  <si>
    <t>Communal facilities will help many people and even the future generation</t>
  </si>
  <si>
    <t>HAS BEEN ABLE TO BUILD A NEW HOME WHICH HE WAS NOT ABLE TO DO BECAUSE OF LACK OF FINANCES</t>
  </si>
  <si>
    <t>Yes! would really recommend a communal project which will help even the future generation</t>
  </si>
  <si>
    <t>2013-11-11T09:06:47.825Z</t>
  </si>
  <si>
    <t>KE2013071516</t>
  </si>
  <si>
    <t>2014-03-19T06:07:00.489Z</t>
  </si>
  <si>
    <t>A RECIPIENT WHO BUILT TWO NEW HOUSES FOR HIS TWO WIVES</t>
  </si>
  <si>
    <t>THOSE WHO USED THE MONEY TO DRINK ALCOHOL</t>
  </si>
  <si>
    <t>STEP FATHER</t>
  </si>
  <si>
    <t>HE THINKS HE WANTS TO USE HIS MONEY CAREFULLY</t>
  </si>
  <si>
    <t>HAS CHANGED FROM GRASS THATCHED TO IRON ROOF HOUSED WHICH HE HAS BUILT IN HIS OWN HOME NOT THE GRANDFATHER'S</t>
  </si>
  <si>
    <t>Yes!   GOD HAS HELPED US IN THE VILLAGE AND WE ARE HAPPY</t>
  </si>
  <si>
    <t>POOR NETWORK</t>
  </si>
  <si>
    <t>2013-11-14T11:46:28.975Z</t>
  </si>
  <si>
    <t>KE2013071517</t>
  </si>
  <si>
    <t>2013-11-12T09:43:37.096Z</t>
  </si>
  <si>
    <t>Those in thatched houses but are ineligible because, although they have thatched houses in the village they live in urban centers. They find GD's method of selection of eligible household  so unfair and feel that GD should look for a way to ensure that every one who has a house in the village is enrolled to GD's program</t>
  </si>
  <si>
    <t>KE2013071518</t>
  </si>
  <si>
    <t>2014-03-28T07:40:12.571Z</t>
  </si>
  <si>
    <t>30Min</t>
  </si>
  <si>
    <t>300 (100)per trip</t>
  </si>
  <si>
    <t>There was a neighbour who paid his university fees</t>
  </si>
  <si>
    <t>Some people drunk all the money.</t>
  </si>
  <si>
    <t>So that he could expand the business the way he wants.</t>
  </si>
  <si>
    <t>His business of selling charcoal is doing well and he sees a brighter feature</t>
  </si>
  <si>
    <t>GD to continue providing support</t>
  </si>
  <si>
    <t>2013-11-11T09:45:06.740Z</t>
  </si>
  <si>
    <t>KE2013071520</t>
  </si>
  <si>
    <t>2014-03-28T08:15:55.590Z</t>
  </si>
  <si>
    <t>They thank God for GD they have shining houses</t>
  </si>
  <si>
    <t>When he is given the cash he would be able to different projects at his home.</t>
  </si>
  <si>
    <t>He has hope once again and he has gained respect in the community.</t>
  </si>
  <si>
    <t>GD to provide water tank also.</t>
  </si>
  <si>
    <t>2013-11-14T07:58:25.490Z</t>
  </si>
  <si>
    <t>KE2013071521</t>
  </si>
  <si>
    <t>2014-03-19T06:33:19.517Z</t>
  </si>
  <si>
    <t>HE IS ABLE TO DECIDE 0N A VARIETY OF PROJECTS</t>
  </si>
  <si>
    <t>THIS TRANSFER HAS CHANGED MY LIFE, HE IS STAYING IN A GOOD HOUSE -PERMANENT HOUSE</t>
  </si>
  <si>
    <t>Yes! continue providing the support</t>
  </si>
  <si>
    <t>2013-11-27T12:14:05.064Z</t>
  </si>
  <si>
    <t>KE2013071522</t>
  </si>
  <si>
    <t>2014-03-20T11:57:05.662Z</t>
  </si>
  <si>
    <t>RECIPIENTS WHO USED THE TRANSFER TO BUILD NEW HOMES</t>
  </si>
  <si>
    <t>BECAUSE MONEY HAS A LOT OF WORK, IF IT IS GIVEN TO INDIVIDUAL RECIPIENT THEY CAN DECIDE FOR HERSELF</t>
  </si>
  <si>
    <t>SHE IS NOW HAVING IRON ROOFED HOUSE WHICH SHE HAD NEVER THOUGHT SHE WOULD HAVE IN LIFE</t>
  </si>
  <si>
    <t>YES! APPRECIATING THE PROGRAM AND IS WISHING THAT GD EXPANDS TO OTHER VILLAGES WHICH DID NOT BENEFIT</t>
  </si>
  <si>
    <t>2013-11-14T06:37:05.684Z</t>
  </si>
  <si>
    <t>those in thatched houses and with iron roofed and mud walls and are eligible complaining that they were skipped</t>
  </si>
  <si>
    <t>KE2013071523</t>
  </si>
  <si>
    <t>2013-12-05T12:09:58.916Z</t>
  </si>
  <si>
    <t>KE2013071524</t>
  </si>
  <si>
    <t>2013-11-07T18:54:52.057Z</t>
  </si>
  <si>
    <t>KE2013071525</t>
  </si>
  <si>
    <t>2014-03-28T09:01:10.826Z</t>
  </si>
  <si>
    <t>The best out of the rest was building of houses</t>
  </si>
  <si>
    <t>some two men bought iron sheets but later sold them</t>
  </si>
  <si>
    <t>One he gets the money he will be able to budget with it himself</t>
  </si>
  <si>
    <t>He is living in a decent house.</t>
  </si>
  <si>
    <t>2013-11-07T20:11:38.497Z</t>
  </si>
  <si>
    <t>Some people are complaininhg that there was favouratism in the are in that the village elder must have by-passed some eligible households.</t>
  </si>
  <si>
    <t>KE2013071526</t>
  </si>
  <si>
    <t>2014-03-19T07:43:28.766Z</t>
  </si>
  <si>
    <t xml:space="preserve">IT WILL MAKE HIM DECIDE FOR HIMSELF ON WHAT TO DO AND  PURCHASE FOR HIMSELF </t>
  </si>
  <si>
    <t>WAS NOT ABLE TO BUY BUILDING MATERIAL BEFORE AND HAS BOUGHT READY TO BUILD USING THE NEXT TRANSFER</t>
  </si>
  <si>
    <t>Yes! the program is good,it has helped people</t>
  </si>
  <si>
    <t>He is the recipients'spouse</t>
  </si>
  <si>
    <t>2013-11-07T14:39:42.335Z</t>
  </si>
  <si>
    <t>KE2013071527</t>
  </si>
  <si>
    <t>2013-11-07T15:23:18.128Z</t>
  </si>
  <si>
    <t>KE2013071528</t>
  </si>
  <si>
    <t>2013-11-07T14:00:51.547Z</t>
  </si>
  <si>
    <t>KE2013071529</t>
  </si>
  <si>
    <t>2013-12-06T08:02:48.423Z</t>
  </si>
  <si>
    <t>KE2013071530</t>
  </si>
  <si>
    <t>2013-11-08T06:34:34.892Z</t>
  </si>
  <si>
    <t>KE2013071531</t>
  </si>
  <si>
    <t>2013-11-08T06:55:16.354Z</t>
  </si>
  <si>
    <t>KE2013071532</t>
  </si>
  <si>
    <t>2014-03-21T09:22:13.238Z</t>
  </si>
  <si>
    <t>KE2013071533</t>
  </si>
  <si>
    <t>2013-11-07T16:06:57.915Z</t>
  </si>
  <si>
    <t>KE2013071534</t>
  </si>
  <si>
    <t>2014-03-28T11:54:17.177Z</t>
  </si>
  <si>
    <t>plastering the house</t>
  </si>
  <si>
    <t xml:space="preserve">She had her own budgeting </t>
  </si>
  <si>
    <t>she has seen a big change in her life in that she now owns a house and a good shelter.</t>
  </si>
  <si>
    <t>just thanking GD</t>
  </si>
  <si>
    <t>2014-03-21T11:52:05.838Z</t>
  </si>
  <si>
    <t>KE2013071535</t>
  </si>
  <si>
    <t>2014-03-19T08:54:41.815Z</t>
  </si>
  <si>
    <t>RECIPIENT WHO PAID SCHOOL FEE FOR HER CHILD IN SECONDARY SCHOOL</t>
  </si>
  <si>
    <t>SHE CAN USE THIS MONEY TO PAY SCHOOL FEE TO HER GRANDCHILD WHO IS OPHARNED AND ALSO USE PART OF IT FOR BUSINESS</t>
  </si>
  <si>
    <t>SHE USED PART OF THE MONEY FOR BUILDING MATERIAL AND PART OF SCHOOL FEE</t>
  </si>
  <si>
    <t>SHE IS SIMPLY APPRECIATING THE PROGRAM</t>
  </si>
  <si>
    <t>2013-12-05T12:14:35.875Z</t>
  </si>
  <si>
    <t>KE2013071536</t>
  </si>
  <si>
    <t>2014-03-19T09:21:50.908Z</t>
  </si>
  <si>
    <t>FRIEND</t>
  </si>
  <si>
    <t>MONEY MIGHT NOT BE SUFFICIENT TO BUY EVERYTHING HE NEEDED BECAUSE IT COULD DIVERT TO OTHER ITEMS</t>
  </si>
  <si>
    <t>HE IS NOW SLEEPING IN A GOOD MATTRESS UNLIKE BEFORE WHEN HE WAS SLEEPING ON THE MAT</t>
  </si>
  <si>
    <t xml:space="preserve">YES! CONTINUE WITH THE PROGRAM </t>
  </si>
  <si>
    <t>HE IS WIDOWED RECIPIENT</t>
  </si>
  <si>
    <t>2013-11-07T14:23:09.241Z</t>
  </si>
  <si>
    <t>Complains among the ineligible that the though they were left out the money is evil designed.</t>
  </si>
  <si>
    <t>KE2013071537</t>
  </si>
  <si>
    <t>2014-03-19T09:53:41.006Z</t>
  </si>
  <si>
    <t>THE MONEY CAN BE USED ON HER  OWN CHOICES AND PRIORITIES</t>
  </si>
  <si>
    <t>HAS GOT A HOUSE WHICH SHE NEVER HAD BEFORE</t>
  </si>
  <si>
    <t>YES! CONTINUE PROVIDING THE SUPPORT TO MORE NEEDY CASES</t>
  </si>
  <si>
    <t>SHE HAS HEARING PROBLEM</t>
  </si>
  <si>
    <t>2013-11-07T15:55:08.867Z</t>
  </si>
  <si>
    <t>KE2013071538</t>
  </si>
  <si>
    <t>2014-03-19T12:04:39.213Z</t>
  </si>
  <si>
    <t>SHE CAN DECIDE ON THE SPENDING ON HER OWN MAINLY ON FOOD SINCE SHE FEELS SHE IS GOING TO DIE SOON</t>
  </si>
  <si>
    <t>SHE USED THE MONEY TO BUY FOOD AND SHE FEELS SHE HAS IMPROVED HEALTHWISE</t>
  </si>
  <si>
    <t>YES! APPRECIATING</t>
  </si>
  <si>
    <t>THE RECIPIENT IS OLD AND COULD NOT RESPOND VERY WELL TO THE EXPENDITURE QUESTIONS,SHE WAS REQUESTED TO LET HER SCHOOL GOING GRANDDAUGHTER WRITE THE EXPENDITURE AND LEAVE IT WITH THE RECIPIENT FOR FOLLOW-UP</t>
  </si>
  <si>
    <t>2013-11-07T14:04:36.045Z</t>
  </si>
  <si>
    <t>KE2013071539</t>
  </si>
  <si>
    <t>2014-03-21T09:26:39.843Z</t>
  </si>
  <si>
    <t>KE2013071540</t>
  </si>
  <si>
    <t>2013-10-29T11:32:21.134Z</t>
  </si>
  <si>
    <t>KE2013071541</t>
  </si>
  <si>
    <t>2014-03-28T12:50:49.273Z</t>
  </si>
  <si>
    <t>The best she can talk of is building of houses</t>
  </si>
  <si>
    <t>With money she is able to do all the things she wants</t>
  </si>
  <si>
    <t>Were she was stuck she has made a step.</t>
  </si>
  <si>
    <t>2013-11-07T16:02:44.683Z</t>
  </si>
  <si>
    <t>Yes the recipient has heard complains from the people who did not recieve  the transfer. They say there was favouratism in the process ot registration.</t>
  </si>
  <si>
    <t>KE2013071542</t>
  </si>
  <si>
    <t>2014-03-28T13:21:53.361Z</t>
  </si>
  <si>
    <t>Their village is shining with nice houses on behalf of GD.</t>
  </si>
  <si>
    <t xml:space="preserve">An NGO by the name western kenya says that GD is giving them a lot of favor that they don't deserve </t>
  </si>
  <si>
    <t>Western kenya NGO</t>
  </si>
  <si>
    <t>she had something and had planed to use the money</t>
  </si>
  <si>
    <t>She can now sit on a chair which she did not have, she now uses water and mop to clean the house because it is cemented</t>
  </si>
  <si>
    <t>Make sure we visit the recipient and guide them how to use the money</t>
  </si>
  <si>
    <t>2013-11-18T13:34:39.632Z</t>
  </si>
  <si>
    <t>KE2013071543</t>
  </si>
  <si>
    <t>2014-03-19T12:59:12.728Z</t>
  </si>
  <si>
    <t>BECAUSE HE CAN BARGAIN  ON ITEMS HE WANTS TO BUY AND HAVE CONTROL OVER THE TRANSFER</t>
  </si>
  <si>
    <t>HE HAS MANAGED TO PAY DOWN PAYMENT FOR MOTORCYCLE AND HOPE TO SETTLE IT WITH THE NEXT TRANSFER</t>
  </si>
  <si>
    <t>YES! APPRECIATING THE ORGANIZATION</t>
  </si>
  <si>
    <t>HE HAS DELIBERATELY DECIDED TO PURCHASE A MOTORBIKE WORTH KSH.79000 FROM THE TRANSFER</t>
  </si>
  <si>
    <t>2013-11-08T07:25:20.275Z</t>
  </si>
  <si>
    <t>KE2013071544</t>
  </si>
  <si>
    <t>2013-11-07T14:07:09.801Z</t>
  </si>
  <si>
    <t>KE2013071545</t>
  </si>
  <si>
    <t>2013-11-06T19:57:59.977Z</t>
  </si>
  <si>
    <t>KE2013071546</t>
  </si>
  <si>
    <t>2013-11-07T14:12:23.752Z</t>
  </si>
  <si>
    <t>KE2013071547</t>
  </si>
  <si>
    <t>2013-11-06T20:04:57.465Z</t>
  </si>
  <si>
    <t>KE2013071548</t>
  </si>
  <si>
    <t>2014-03-19T13:44:12.912Z</t>
  </si>
  <si>
    <t>SHE KNOWS HOW TO SPEND THE MONEY HERSELF</t>
  </si>
  <si>
    <t>SHE HAS MANAGED TO BUILD A HOME TOGETHER WITH HER SONS</t>
  </si>
  <si>
    <t>YES! CONTINUE THE SUPPORT BECAUSE OF THE CURRENT  ECONOMIC STATUS. THIS TRANSFER IS NOT ABLE TO COMPLETE ALL THE PROJECTS THEY HAVE IN MIND</t>
  </si>
  <si>
    <t>THIS RECIPIENT WAS A FORMER COUNCILLOR AND SHE IS VERY IMPRESSED THE WAY GD OPERATES SINCE IT IS DEALING WITH RECIPIENT DIRECTLY NOT GOING THROUGH LOCAL LEADERS WHO EVENTUALLY EMBEZZLE FUNDS MEANT TO HELP THE NEEDY IN THE COMMUNITY</t>
  </si>
  <si>
    <t>2013-11-06T21:12:01.095Z</t>
  </si>
  <si>
    <t>She reports that there occured cases of violence in some houses where ladies were recorded as the recipients. These isolated cases are said to have resulted in temporary separation among these affected couples.</t>
  </si>
  <si>
    <t>KE2013071549</t>
  </si>
  <si>
    <t>2014-03-20T06:15:46.772Z</t>
  </si>
  <si>
    <t>BECAUSE MONEY CAN SOMETIMES BE DIVERTED TO OTHER THINGS THAN THE MOST NEEDED DEMANDS</t>
  </si>
  <si>
    <t xml:space="preserve">SHE HAS BOUGHT BUILDING MATERIAL AND BUILT A DECENT  HOUSE </t>
  </si>
  <si>
    <t>YES! BRING COMMUNAL PROJECT WHERE EVEN INELIGIBLE HOUSES CAN ALSO BENEFIT</t>
  </si>
  <si>
    <t>2013-11-08T12:24:43.229Z</t>
  </si>
  <si>
    <t>KE2013071550</t>
  </si>
  <si>
    <t>2014-03-21T07:48:17.838Z</t>
  </si>
  <si>
    <t>SHE CAN USE THE MONEY TO PAY SCHOOL FEE AS WELL AS BUILDING A HOUSE</t>
  </si>
  <si>
    <t>SHE HAS GOT A HOUSE,PAID SCHOOL FEE AND ALSO BOUGHT FOOD</t>
  </si>
  <si>
    <t>YES! VISIT US IN THE VILLAGES WHICH BENEFITED TO ENSURE THE GOOD USE OF THIS TRANSFER</t>
  </si>
  <si>
    <t>SHE HAS A HUSBAND WHO ABANDONED HER SINCE1969 AND IS LIVING WITH ANOTHER WOMAN IN SIAYA TOWN</t>
  </si>
  <si>
    <t>2013-11-07T14:18:32.263Z</t>
  </si>
  <si>
    <t>KE2013071551</t>
  </si>
  <si>
    <t>2014-03-20T07:08:45.925Z</t>
  </si>
  <si>
    <t>RECIPIENT WHO HAD A SMALL HOUSE AND HAS USED THE TRANSFER TO BUILD A NEW SPACIOUS HOUSE</t>
  </si>
  <si>
    <t>RECIPIENTS WHO USED THE TRANSFER TO TAKE ALCOHOL</t>
  </si>
  <si>
    <t>SOME TWO COMMUNITY MEMBERS WHO NEVER GOT THE TRANSFER</t>
  </si>
  <si>
    <t>THE COMMUNITY</t>
  </si>
  <si>
    <t>BECAUSE MANY PEOPLE WILL BENEFIT FROM THE COMMUNAL PROJECT  IRRESPECTIVE OF THE TYPE OF HOUSE</t>
  </si>
  <si>
    <t>HAS CHANGED HIS LIFE FROM BAD HOUSE TO A GOOD ONE</t>
  </si>
  <si>
    <t>YES! CONTINUE THE SPIRIT</t>
  </si>
  <si>
    <t>TALKED TO THE RECIPIENT AND SPOUSE</t>
  </si>
  <si>
    <t>2013-12-05T12:26:03.094Z</t>
  </si>
  <si>
    <t>KE2013071552</t>
  </si>
  <si>
    <t>2014-03-20T07:32:24.796Z</t>
  </si>
  <si>
    <t>RECIPIENT WHO DID NOT HAVE A HOUSE WHO HAS USED THE MONEY TO BUILD A NEW HOUSE</t>
  </si>
  <si>
    <t>SHE CAN DECIDE FOR HERSELF ON WHAT TO WITH THE TRANSFER</t>
  </si>
  <si>
    <t>SHE CAN  NOW SMILE BECAUSE SHE HAS A GOOD HOUSE</t>
  </si>
  <si>
    <t>YES! THE SUPPORT SHOULD CONTINUE</t>
  </si>
  <si>
    <t>SHE DID TWO WITHDRAWALS THE SAME DAY AS THE FIRST AGENT COULD ONLY GIVE HER 20000</t>
  </si>
  <si>
    <t>2013-12-05T12:31:17.623Z</t>
  </si>
  <si>
    <t>KE2013071553</t>
  </si>
  <si>
    <t>2013-11-12T13:13:07.318Z</t>
  </si>
  <si>
    <t>Those who live in permanent houses that are ineligible are complaining that GD's criteria of selection of household was unfair since they were left out  and that GD should look for a way to enrole them into their program</t>
  </si>
  <si>
    <t xml:space="preserve">The respondent who happens to be the village elder reports that Fredrick Owino Mbewa argued with Elizabeth Atieno Owino who is wife because the wife went and changed his husbands name as a recipient and put another man's name. </t>
  </si>
  <si>
    <t>KE2013071554</t>
  </si>
  <si>
    <t>2013-11-14T06:57:15.785Z</t>
  </si>
  <si>
    <t>KE2013071555</t>
  </si>
  <si>
    <t>2013-11-14T09:41:57.535Z</t>
  </si>
  <si>
    <t>KE2013071556</t>
  </si>
  <si>
    <t>2014-03-20T08:09:51.721Z</t>
  </si>
  <si>
    <t>ONE CAN DECIDE ON HIS/HER OWN PRIORITIES</t>
  </si>
  <si>
    <t>SHE IS BETTER THAN BEFORE IN TERMS OF SHELTER</t>
  </si>
  <si>
    <t xml:space="preserve">YES! THANKING GOD FOR THE HELP </t>
  </si>
  <si>
    <t>2013-11-14T07:01:31.306Z</t>
  </si>
  <si>
    <t>KE2013071557</t>
  </si>
  <si>
    <t>2013-11-11T12:21:22.320Z</t>
  </si>
  <si>
    <t>Those who live in thatched houses and are eligible are complaining that they were skipped. Those in permanent houses and are ineligible are complaining too that GD's criteria of selection of eligible households was very unfair. They also feel that their village elder had influenced things in a bad way</t>
  </si>
  <si>
    <t>KE2013071558</t>
  </si>
  <si>
    <t>2014-03-20T08:54:28.366Z</t>
  </si>
  <si>
    <t>SHE USES THE TRANSFER HERSELF</t>
  </si>
  <si>
    <t>SHE HAS A GOOD HOUSE WHICH SHE DID NOT HAVE BEFORE.</t>
  </si>
  <si>
    <t>YES! THANKING THE ORGANIZATION</t>
  </si>
  <si>
    <t xml:space="preserve">AN OLD RECIPIENT BUT COULD RESPOND WELL </t>
  </si>
  <si>
    <t>2013-11-11T13:11:51.065Z</t>
  </si>
  <si>
    <t>KE2013071559</t>
  </si>
  <si>
    <t>2013-11-11T11:55:51.036Z</t>
  </si>
  <si>
    <t>KE2013071560</t>
  </si>
  <si>
    <t>KE2013071561</t>
  </si>
  <si>
    <t>2014-03-20T09:15:13.606Z</t>
  </si>
  <si>
    <t>RECIPIENTS WHO SPENT THE TRANSFER ON BUILDING</t>
  </si>
  <si>
    <t>BECAUSE ONE IS ABLE TO SPEND THE WAY HE/SHE WANTS</t>
  </si>
  <si>
    <t>SHE IS HAVING A BETTER HOUSE NOW</t>
  </si>
  <si>
    <t>YES! CONTINUE THE SUPPORT</t>
  </si>
  <si>
    <t>2013-11-11T11:25:44.848Z</t>
  </si>
  <si>
    <t>KE2013071562</t>
  </si>
  <si>
    <t>2014-03-20T10:11:36.272Z</t>
  </si>
  <si>
    <t>SHE CAN DECIDE ON WHAT TO DO WITH THE TRASFER</t>
  </si>
  <si>
    <t>HAS CHANGED FROM THATCHED TO IRON ROOFED HOUSE</t>
  </si>
  <si>
    <t>YES! THE COMMUNITY HAS CHANGED THE VIEW OF THE COMMUNITY.THIS SHOWS MANY PEOPLE HAVE LOTS OF DEMANDS BUT THEY HAVE NOT BEEN ABLE TO ACCOMPLISH</t>
  </si>
  <si>
    <t>2013-12-04T07:34:24.040Z</t>
  </si>
  <si>
    <t>KE2013071563</t>
  </si>
  <si>
    <t>2014-03-20T12:47:24.069Z</t>
  </si>
  <si>
    <t>BECAUSE VARIOUS PEOPLE HAVE DIFFERENT PROBLEMS</t>
  </si>
  <si>
    <t xml:space="preserve">I HAVE GOT SOME CHANGE SINCE I HAVE BUILT A NEW HOUSE </t>
  </si>
  <si>
    <t>2013-11-12T06:19:54.303Z</t>
  </si>
  <si>
    <t>KE2013071564</t>
  </si>
  <si>
    <t>2014-03-20T13:19:17.983Z</t>
  </si>
  <si>
    <t>RECIPIENT WHO USED THE MONEY TO BUILD A HOUSE FOR HIS MOTHER</t>
  </si>
  <si>
    <t xml:space="preserve">SHE COULD DECIDE FOR HER OWN ON WHAT TO DO </t>
  </si>
  <si>
    <t>SHE IS LIVING IN A BETTER HOUSE</t>
  </si>
  <si>
    <t>YES! TRY TO REACH AS MANY PEOPLE AS POSSIBLE IN THE VILLAGES WHICH NEVER BENEFITED AND ALSO FOLLOW UP ON THE DEVELOPMENTS</t>
  </si>
  <si>
    <t>2013-11-12T11:34:49.738Z</t>
  </si>
  <si>
    <t>KE2013071565</t>
  </si>
  <si>
    <t>2014-03-20T13:58:16.164Z</t>
  </si>
  <si>
    <t>RECIPIENTS WHO HAVE BUILT COMPLETE HOUSES AND ALSO THOSE WHO PAID SCHOOL</t>
  </si>
  <si>
    <t>THOSE WHO USED THE MONEY TO TAKE ALCOHOL</t>
  </si>
  <si>
    <t>PREFERS THE TRANSFER AS SHE PRIORITIZES ON HER NEEDS</t>
  </si>
  <si>
    <t>SHE CAN NOW SLEEP WELL</t>
  </si>
  <si>
    <t>YES! APPRECIATING THE PROGRAM AND ALSO TO CONSIDER THOSE WHO WERE INELIGIBLE</t>
  </si>
  <si>
    <t>2013-11-12T11:16:13.326Z</t>
  </si>
  <si>
    <t>KE2013071566</t>
  </si>
  <si>
    <t>2013-11-14T09:22:32.681Z</t>
  </si>
  <si>
    <t>KE2013071567</t>
  </si>
  <si>
    <t>2014-03-20T14:24:11.091Z</t>
  </si>
  <si>
    <t>RECIPIENT WHO RENOVATED HIS HOUSE AND BOUGHT A COW WITH THE REMAINDER</t>
  </si>
  <si>
    <t>PEOPLE HAVE MANY PROBLEMS WHICH THEY CAN USE THE MONEY FOR</t>
  </si>
  <si>
    <t>MY LIFE HAS CHANGED AND GOD BLESS YOU (GD)</t>
  </si>
  <si>
    <t>YES! SHE THINKS GD SHOULD DO FOLLOW UP ON WHAT PEOPLE HAVE USED THE MONEY FOR,AND ALSO BRING OTHER COMMUNITY PROJECTS AND CONTINUE PROVIDING SUPPORT IF POSSIBLE</t>
  </si>
  <si>
    <t>2013-11-14T08:16:53.837Z</t>
  </si>
  <si>
    <t>KE2013071568</t>
  </si>
  <si>
    <t>2013-11-11T06:43:58.700Z</t>
  </si>
  <si>
    <t>KE2013071569</t>
  </si>
  <si>
    <t>2013-11-14T08:49:57.448Z</t>
  </si>
  <si>
    <t>KE2013071570</t>
  </si>
  <si>
    <t>2013-11-12T11:24:17.367Z</t>
  </si>
  <si>
    <t>KE2013071571</t>
  </si>
  <si>
    <t>2013-11-12T12:40:56.663Z</t>
  </si>
  <si>
    <t>KE2013071572</t>
  </si>
  <si>
    <t>2014-03-21T06:32:52.673Z</t>
  </si>
  <si>
    <t>SHE WANTS MANY THINGS WHICH SHE CAN BUY AT WILL</t>
  </si>
  <si>
    <t>SHE HAS IMPROVED HER HOUSE</t>
  </si>
  <si>
    <t>YES! GD SHOULD MAKE FOLLOW UP ON THE TRANSFERS THEY SEND</t>
  </si>
  <si>
    <t>SHE BOUGHT BUILDING MATERIAL FROM THE SAME AGENT SHE WENT TO WITHDRAW MONEY FROM</t>
  </si>
  <si>
    <t>2013-11-12T09:47:43.880Z</t>
  </si>
  <si>
    <t>KE2013071573</t>
  </si>
  <si>
    <t>2014-03-21T11:25:18.924Z</t>
  </si>
  <si>
    <t>KE2013071574</t>
  </si>
  <si>
    <t>2013-11-12T10:02:29.603Z</t>
  </si>
  <si>
    <t>KE2013071575</t>
  </si>
  <si>
    <t>2013-12-04T07:44:27.085Z</t>
  </si>
  <si>
    <t>KE2013071576</t>
  </si>
  <si>
    <t>2013-11-11T06:22:57.089Z</t>
  </si>
  <si>
    <t>KE2013071577</t>
  </si>
  <si>
    <t>2014-03-24T07:52:14.181Z</t>
  </si>
  <si>
    <t>KE2013071578</t>
  </si>
  <si>
    <t>2014-03-21T07:10:05.075Z</t>
  </si>
  <si>
    <t>RECIPIENTS WHO PAID MONEY SCHOOL FEE</t>
  </si>
  <si>
    <t>SHE CAN CHOOSE ON A VARIETY OF PROJECTS TO ACCOMPLISH</t>
  </si>
  <si>
    <t>SHE IS LIVING IN A GOOD HOUSE WHICH SHE NEVER THOUGHT</t>
  </si>
  <si>
    <t>YES! THINK OF THOSE WHO NEVER GOT THE TRANSFER WITHIN THE VILLAGE</t>
  </si>
  <si>
    <t>2013-11-11T06:25:25.869Z</t>
  </si>
  <si>
    <t>KE2013071579</t>
  </si>
  <si>
    <t>2014-02-13T07:46:16.010Z</t>
  </si>
  <si>
    <t>building houses has enabled recipients to have good places to live in</t>
  </si>
  <si>
    <t>a con man who called her via the phone</t>
  </si>
  <si>
    <t>Susan Adhiambo (from ka John Owuor) Uhuyu Village</t>
  </si>
  <si>
    <t>one recipient was called and conned through the phone and she lost 22,000 Shillings</t>
  </si>
  <si>
    <t>to help sort life needs</t>
  </si>
  <si>
    <t>there is progress and development in personal life</t>
  </si>
  <si>
    <t>enroll students and directly pay school fee to the schools to enable the children be able to learn.</t>
  </si>
  <si>
    <t>2013-11-08T06:21:21.611Z</t>
  </si>
  <si>
    <t>KE2013071580</t>
  </si>
  <si>
    <t>2014-02-13T08:07:32.008Z</t>
  </si>
  <si>
    <t>building of houses has enabled community members live in better places</t>
  </si>
  <si>
    <t>to enable one accomplish already started projects</t>
  </si>
  <si>
    <t>there is no much pressure and hassles in life</t>
  </si>
  <si>
    <t>paying school fee for children and continuing providing more cash for the people</t>
  </si>
  <si>
    <t>2013-11-08T06:24:19.236Z</t>
  </si>
  <si>
    <t>KE2013071581</t>
  </si>
  <si>
    <t>2014-03-21T09:09:31.771Z</t>
  </si>
  <si>
    <t>BECAUSE THAT PROJECT WILL BENEFIT MANY PEOPLE</t>
  </si>
  <si>
    <t>MY LIFE HAS CHANGED SINCE AM HAVING WHAT I DID HAVE BEFORE AND HAD NEVER THOUGHT OF SINCE HE WAS FINANCIALLY UNSTABLE</t>
  </si>
  <si>
    <t>YES! IF POSSIBLE  CONTINUE THE SUPPORT AND FACILITATING COMMUNITY PROJECTS AS WELL</t>
  </si>
  <si>
    <t>TOO SLOW IN REMEMBERING THE EXPENDITURE</t>
  </si>
  <si>
    <t>2013-11-08T06:27:26.470Z</t>
  </si>
  <si>
    <t>KE2013071582</t>
  </si>
  <si>
    <t>2013-11-08T06:30:33.314Z</t>
  </si>
  <si>
    <t>KE2013071583</t>
  </si>
  <si>
    <t>2014-02-13T08:41:07.093Z</t>
  </si>
  <si>
    <t>building of iron roofed houses making them live in better places</t>
  </si>
  <si>
    <t>a con man who called over the phone</t>
  </si>
  <si>
    <t>recipient conned by a con man who called her. recipient comes from Konyolo in Uhuyi Village</t>
  </si>
  <si>
    <t>recipient conned through the phone. details given above</t>
  </si>
  <si>
    <t>to be able to spend it on personal needs as desired</t>
  </si>
  <si>
    <t>owning a house that promotes her freedom of living</t>
  </si>
  <si>
    <t>continue providing help through the cash transfers</t>
  </si>
  <si>
    <t>2013-11-08T06:32:45.805Z</t>
  </si>
  <si>
    <t>KE2013071584</t>
  </si>
  <si>
    <t>2014-03-21T08:28:38.151Z</t>
  </si>
  <si>
    <t>SOME RECIPIENTS WHO USED THE MONEY TO BUY ACOHOL</t>
  </si>
  <si>
    <t>BECAUSE IT EMPOWERS THE COMMUNITY AND ALSO FEAR THAT OTHER LOCAL LEADERS MAY ABUSE THE PROJECT WHEN THE ORGANIZATION GOES AWAY</t>
  </si>
  <si>
    <t>HE HAS USED THE MONEY TO PAY DOWRY AND HAS REALLY CHANGED HIS LIFE</t>
  </si>
  <si>
    <t>YES! GD SHOULD ALSO THINK OF EMPOWERING THE COMMUNITY ON AGRICULTURE</t>
  </si>
  <si>
    <t>HE IS AN OPINION LEADER IN THE VILLAGE</t>
  </si>
  <si>
    <t>2013-11-08T07:06:00.479Z</t>
  </si>
  <si>
    <t>This is mainly reported amondg the people who kdid not recieve their transfers due to lack lof ID, wrong SIM registration, and among them who were ineligible.</t>
  </si>
  <si>
    <t>There are reported arguments in thge village among some hpoiuseholds who received the funds. The responded aided in reconciliation of these people involved in strife.</t>
  </si>
  <si>
    <t>KE2013071585</t>
  </si>
  <si>
    <t>2013-11-08T06:27:06.374Z</t>
  </si>
  <si>
    <t>This recipient has reported complaints from individuals who were registered but never got their transfers. The main reason behind the delay she hasnt established though!</t>
  </si>
  <si>
    <t>KE2013071586</t>
  </si>
  <si>
    <t>2014-03-31T07:02:17.275Z</t>
  </si>
  <si>
    <t>My neigbhor who has built a house,a well cemented,plastered house</t>
  </si>
  <si>
    <t>Because with cash you can buy what you need</t>
  </si>
  <si>
    <t>Because previously I stayed in a muddy floor but now I can mop my floor with ease</t>
  </si>
  <si>
    <t>Praying to God we go on with the work</t>
  </si>
  <si>
    <t>2013-11-08T06:30:45.564Z</t>
  </si>
  <si>
    <t>KE2013071587</t>
  </si>
  <si>
    <t>2014-03-21T09:43:53.700Z</t>
  </si>
  <si>
    <t>RECIPIENT WHO USED THE MONEY TO EXPAND HIS BUSINESS FROM KIOSK TO A REASONABLE SIZE SHOP</t>
  </si>
  <si>
    <t>RECIPIENTS WHO USED THE MONEY TO BUY ALCOHOL</t>
  </si>
  <si>
    <t xml:space="preserve">RECIPIENTS USES THE MONEY HIMSELF WITHOUT FOLLOWING ANYONE </t>
  </si>
  <si>
    <t>HAS CHANGED HIS LIFE BY MAKING HIM BUILD A PERMANENT HOUSE INSTEAD OF A SEMI-PERMANENT ONE</t>
  </si>
  <si>
    <t>YES! CONTINUE SUPPORTING THE WAY GD HAS DONE IT -SPREADING THE TRANSFER INTO 3 PHASES IS THE BEST COMPAIRED TO OTHER OTHER ORGANIZATIONS,MANY PROJECTS COMING IN TO ASSIST THE WIDOWS AND OPHARNS HAVE FAILED AS THEY GIVE MONEY IN FORM OF LOAN WHICH NEVER BE REPAID .</t>
  </si>
  <si>
    <t>HE CHANGED HIS MIND FROM BUILDING A SEMI-PERMANENT TO A PERMANENT HOUSE</t>
  </si>
  <si>
    <t>2013-11-08T07:38:33.753Z</t>
  </si>
  <si>
    <t xml:space="preserve">The recipient reports a case where </t>
  </si>
  <si>
    <t>KE2013071588</t>
  </si>
  <si>
    <t>2013-11-07T15:30:26.122Z</t>
  </si>
  <si>
    <t>KE2013071589</t>
  </si>
  <si>
    <t>2014-03-21T10:03:03.950Z</t>
  </si>
  <si>
    <t>MONEY SOMETIMES MAY BE MISUSED</t>
  </si>
  <si>
    <t>HAS MADE ME RELIEVED IN TERMS OF SCHOOL FEE</t>
  </si>
  <si>
    <t>YES! SUPPORT COMMUNITY PROJECTS LIKE FARMING</t>
  </si>
  <si>
    <t>2013-11-07T15:06:09.303Z</t>
  </si>
  <si>
    <t>Thiw recipient reports that there was an eligilble recipient who was left out. The skipped recipient is angry because she cant understand why others we considered while her she was left out.</t>
  </si>
  <si>
    <t>KE2013071590</t>
  </si>
  <si>
    <t>2014-03-31T07:23:00.504Z</t>
  </si>
  <si>
    <t>I now see well built houses</t>
  </si>
  <si>
    <t>Because where many people are involved will just result to conflicts</t>
  </si>
  <si>
    <t>Because the previous house I used to stay in wasn't good at all but now I stay in a well built one</t>
  </si>
  <si>
    <t>Continue helping us cause you have brought change in our lives</t>
  </si>
  <si>
    <t>2013-11-08T06:42:32.693Z</t>
  </si>
  <si>
    <t>Complains are heard from individuals who were left out due to the fact that they were found in a rental house within the local centre-Uranga. They feel sidelined in that some of them were very eligible but did not recide daily in thei houses back at home.</t>
  </si>
  <si>
    <t>KE2013071591</t>
  </si>
  <si>
    <t>2013-11-08T06:50:32.859Z</t>
  </si>
  <si>
    <t>KE2013071593</t>
  </si>
  <si>
    <t>2014-03-31T10:13:41.488Z</t>
  </si>
  <si>
    <t>So that she buys what she needs</t>
  </si>
  <si>
    <t>Because I have peace now I was able to make my house</t>
  </si>
  <si>
    <t>Nothing much to say just thankful</t>
  </si>
  <si>
    <t>2013-11-06T20:17:56.153Z</t>
  </si>
  <si>
    <t>Complain mis from eligible persons who feel that there was some bias. They feel the organization ought to have considered everyone.</t>
  </si>
  <si>
    <t>KE2013071594</t>
  </si>
  <si>
    <t>2013-12-06T08:12:48.684Z</t>
  </si>
  <si>
    <t>those in semi-permanent houses are eligible are complaining that they were skipped and that the village guide had influenced the process in a bad way</t>
  </si>
  <si>
    <t>KE2013071595</t>
  </si>
  <si>
    <t>2014-03-21T13:47:03.087Z</t>
  </si>
  <si>
    <t>RECIPIENT WHO USED THE MONEY TO BUILD A HOUSE SINCE SHE HAS NOT HAD A GOOD HOUSE BEFORE</t>
  </si>
  <si>
    <t>THOSE WHO USED THE MONEY TO TAKE ALCOHOL AND FOR BUYING FOOD</t>
  </si>
  <si>
    <t>BROTHER-IN-LAW</t>
  </si>
  <si>
    <t>THOSE WHO DID NOT GET THE MONEY ARE COMPLAINING AND THEY ALSO CLAIM THAT THE RECIPIENTS HAVE BECOME BRAGGARTS</t>
  </si>
  <si>
    <t>A DISAGREEMENT ENSUED BETWEEN A COUPLE OVE EXPENDITURE OF THE MONEY WHICH LED TO THE HUSBAND COMMITTING SUICIDE</t>
  </si>
  <si>
    <t>IT'S BUREAUCRATIC AND CUMBERSOME FOR GD TO OFFER IN KIND DONATION TO EVERYONE</t>
  </si>
  <si>
    <t>SHE USED TO STAY IN A SMALL HOUSE-AS SMALL AS A NEST BUT NOW SHE LIVES IN A BIGGER HOUSE</t>
  </si>
  <si>
    <t>GIVE IN-KIND DONATION TO A FEW INDIVIDUALALS WHO ARE SPENDTHRIFTS AND THOSE WHO CANNOT MAKE WISE DECISIONS</t>
  </si>
  <si>
    <t>2013-11-07T18:49:59.882Z</t>
  </si>
  <si>
    <t>There is a case of a man who is reorted to have run away witih the cash to Nairoobi only to return after the money got finished. This riase tension is in the family.</t>
  </si>
  <si>
    <t>KE2013071596</t>
  </si>
  <si>
    <t>2013-11-07T13:49:41.297Z</t>
  </si>
  <si>
    <t>This respondedt responnds that there have been complains among some two people who were registered but have not received their transfers.</t>
  </si>
  <si>
    <t>KE2013071597</t>
  </si>
  <si>
    <t>2013-11-07T19:48:04.906Z</t>
  </si>
  <si>
    <t>KE2013071598</t>
  </si>
  <si>
    <t>2013-12-06T08:26:01.731Z</t>
  </si>
  <si>
    <t>KE2013071599</t>
  </si>
  <si>
    <t>2013-12-09T08:19:02.729Z</t>
  </si>
  <si>
    <t>KE2013071600</t>
  </si>
  <si>
    <t>2014-03-21T11:32:11.167Z</t>
  </si>
  <si>
    <t>KE2013071601</t>
  </si>
  <si>
    <t>KE2013071602</t>
  </si>
  <si>
    <t>2013-12-06T08:52:40.357Z</t>
  </si>
  <si>
    <t>KE2013071603</t>
  </si>
  <si>
    <t>2013-12-04T08:12:53.598Z</t>
  </si>
  <si>
    <t>KE2013071604</t>
  </si>
  <si>
    <t>2014-03-31T08:20:32.703Z</t>
  </si>
  <si>
    <t>Those who plastered their houses and those who had leaking roofs replaced them</t>
  </si>
  <si>
    <t>Because you free to spend it how you planned/want to</t>
  </si>
  <si>
    <t>Because now I have build a house</t>
  </si>
  <si>
    <t>Thanks to God for your heart you keep on helping people it has reduced poverty.</t>
  </si>
  <si>
    <t>2013-11-07T15:48:22.034Z</t>
  </si>
  <si>
    <t>KE2013071605</t>
  </si>
  <si>
    <t>2013-11-07T13:29:49.801Z</t>
  </si>
  <si>
    <t>KE2013071606</t>
  </si>
  <si>
    <t>2013-11-07T13:19:40.363Z</t>
  </si>
  <si>
    <t>KE2013071607</t>
  </si>
  <si>
    <t>2013-11-07T13:25:43.712Z</t>
  </si>
  <si>
    <t>KE2013071608</t>
  </si>
  <si>
    <t>2013-11-08T07:20:02.533Z</t>
  </si>
  <si>
    <t>KE2013071609</t>
  </si>
  <si>
    <t>2013-11-07T15:10:06.371Z</t>
  </si>
  <si>
    <t>KE2013071610</t>
  </si>
  <si>
    <t>2014-03-31T09:11:51.362Z</t>
  </si>
  <si>
    <t>Those who paid school fees and those who built houses</t>
  </si>
  <si>
    <t>A neighbor who just bought clothes and changed her diet (spent it on food) instead of doing something reasonable</t>
  </si>
  <si>
    <t>Spouse's parent (mother)</t>
  </si>
  <si>
    <t>Those who were not chosen but they stay in permanent houses making them inelligible</t>
  </si>
  <si>
    <t>So that we can seek medical attention very fast and with ease</t>
  </si>
  <si>
    <t>Because before, I stayed in a grass thatched house but now I am planning to build an iron roofed house</t>
  </si>
  <si>
    <t>If God still provides to the organization ,kindly keep on helping other people too</t>
  </si>
  <si>
    <t>2013-11-07T16:30:33.604Z</t>
  </si>
  <si>
    <t>This house had a disagreement over the transfer because the lady wanted the transfer to be made through her SIM. The man does not object this, but is skeptical for he cant tell the motive of the wife being that he rightly used the first transfer in purchasing a Mattressa and four pices of iron sheets.</t>
  </si>
  <si>
    <t>KE2013071611</t>
  </si>
  <si>
    <t>2013-11-07T13:41:58.777Z</t>
  </si>
  <si>
    <t>A recepient got the cash and used it wrongly that has ignited some form of strife between between them. The wife is agrieved because she asked the organization to put the cash under her name but  apparently we were adamant.</t>
  </si>
  <si>
    <t>KE2013071612</t>
  </si>
  <si>
    <t>2013-11-07T15:19:16.734Z</t>
  </si>
  <si>
    <t>The main complainants are those who were not considered for the rogram due to their ineligibility. They feel the kind of house is  not an indicator of  well being.</t>
  </si>
  <si>
    <t>KE2013071613</t>
  </si>
  <si>
    <t>2014-03-31T11:50:00.366Z</t>
  </si>
  <si>
    <t>Taking children to school</t>
  </si>
  <si>
    <t xml:space="preserve">Because sent for cash,it helps a lot we earn a little and when sent for cash,it helps boost us we can clear up the school fees </t>
  </si>
  <si>
    <t>Because it has brought change,we wished for a long time to take our children to school but we couldn't manage but now we managed after the cash transfer</t>
  </si>
  <si>
    <t>God keep on blessing you as you keep on helping people</t>
  </si>
  <si>
    <t>2013-12-06T08:56:22.845Z</t>
  </si>
  <si>
    <t>KE2013071614</t>
  </si>
  <si>
    <t>2014-03-31T12:19:37.161Z</t>
  </si>
  <si>
    <t>A recipient mending his/her house</t>
  </si>
  <si>
    <t>Those recipients who stay in a house that is not in good shape but did not spend the cash at all on building instead just spent it on food,nothing much done</t>
  </si>
  <si>
    <t>Those who didn't get are complaining wondering why they were left out</t>
  </si>
  <si>
    <t>So that you free to decide on what to buy yourself</t>
  </si>
  <si>
    <t>Because I had a mud-floored house before but now I have a well plastered floor</t>
  </si>
  <si>
    <t>2013-12-04T08:27:37.943Z</t>
  </si>
  <si>
    <t>KE2013071615</t>
  </si>
  <si>
    <t>2013-11-07T19:02:27.818Z</t>
  </si>
  <si>
    <t>Those whose bhouses were not marked and  some feel they were left out yet they do struggle alot!</t>
  </si>
  <si>
    <t>KE2013071616</t>
  </si>
  <si>
    <t>2013-11-07T14:28:20.688Z</t>
  </si>
  <si>
    <t>KE2013071617</t>
  </si>
  <si>
    <t>2013-11-07T14:54:29.015Z</t>
  </si>
  <si>
    <t>KE2013071618</t>
  </si>
  <si>
    <t>2013-11-07T19:58:03.995Z</t>
  </si>
  <si>
    <t>KE2013071619</t>
  </si>
  <si>
    <t>2013-11-15T12:11:05.479Z</t>
  </si>
  <si>
    <t>KE2013071620</t>
  </si>
  <si>
    <t>2013-11-06T14:08:24.392Z</t>
  </si>
  <si>
    <t>KE2013071621</t>
  </si>
  <si>
    <t>2013-11-06T13:48:58.121Z</t>
  </si>
  <si>
    <t>KE2013071622</t>
  </si>
  <si>
    <t>2013-11-15T11:40:43.611Z</t>
  </si>
  <si>
    <t>KE2013071623</t>
  </si>
  <si>
    <t>2014-03-31T12:45:37.935Z</t>
  </si>
  <si>
    <t>What has been good is someone spending it on what he/she really needed like migrating to a new home,well builty</t>
  </si>
  <si>
    <t>Migration to a new home</t>
  </si>
  <si>
    <t>Prefer cash so that I can spend it has I had already planned</t>
  </si>
  <si>
    <t>Because it has enabled us buy iron sheets and livestock(cow)</t>
  </si>
  <si>
    <t>Thanks to God he has enabled you impact change in our village</t>
  </si>
  <si>
    <t>2013-11-06T12:20:24.104Z</t>
  </si>
  <si>
    <t>KE2013071624</t>
  </si>
  <si>
    <t>2013-12-04T12:22:35.209Z</t>
  </si>
  <si>
    <t>KE2013071625</t>
  </si>
  <si>
    <t>2013-11-15T11:28:48.994Z</t>
  </si>
  <si>
    <t>KE2013071626</t>
  </si>
  <si>
    <t>2013-11-07T09:06:30.483Z</t>
  </si>
  <si>
    <t>KE2013071627</t>
  </si>
  <si>
    <t>2013-11-06T07:35:06.544Z</t>
  </si>
  <si>
    <t>The respondent says that she heard that a woman was chased by the husband after GD sent her money. The woman is called nyaugenya and the husband is called Odhis and they come from a home called kanyabar. The respondent says that the husband had chased his wife who was the recipient and eligible and took all her money because his wife had a second husband in Gem.</t>
  </si>
  <si>
    <t>KE2013071628</t>
  </si>
  <si>
    <t>2014-03-24T07:48:08.904Z</t>
  </si>
  <si>
    <t>there was a disagreement between the husband and the wife as the wife who was the recipient wanted to give the husband only two thousand and take five thousand and yet the husband wanted to be given three thousand. they later agreed and she gave the husband three thousand and used the rest of the transfer</t>
  </si>
  <si>
    <t>KE2013071629</t>
  </si>
  <si>
    <t>2013-11-15T12:42:03.323Z</t>
  </si>
  <si>
    <t>KE2013071630</t>
  </si>
  <si>
    <t>2013-11-07T09:12:35.093Z</t>
  </si>
  <si>
    <t>KE2013071631</t>
  </si>
  <si>
    <t>2013-11-12T09:21:37.164Z</t>
  </si>
  <si>
    <t>those in permanent houses that are ineligible are complaining that GD should look for a way to ensure that they are enrolled since they too live in the same village</t>
  </si>
  <si>
    <t>KE2013071632</t>
  </si>
  <si>
    <t>2013-11-11T12:43:03.408Z</t>
  </si>
  <si>
    <t xml:space="preserve"> Those in permanent houses and are ineligible are complaining that they were left out yet they also live in the same village. They feel that GD's criteria of selection of eligible house was not good and that permanent houses should be accepted as eligible. They also feel that the village elder had influenced things in a bad way</t>
  </si>
  <si>
    <t>The respondent reports that in a home called Nyandiego a man called Agutu spent all the money that GD had sent to  buy alcohol and this made the couple to quarrel since the wife(Nyagem) was left with nothing.It is not clear wether the couple resolved their issue</t>
  </si>
  <si>
    <t>KE2013071633</t>
  </si>
  <si>
    <t>2013-11-11T12:48:11.482Z</t>
  </si>
  <si>
    <t>KE2013071634</t>
  </si>
  <si>
    <t>2013-11-11T06:57:24.782Z</t>
  </si>
  <si>
    <t>The respondent reports that a husband from Kandiego home who is known as Agutu used the money that the wife had sent him to buy cement for building their home to buy alcohol. GD had sent the money through the wife(Nyagem) and so the couple conflicted about that issue and the respondent is not clear if the couple was able to resolve their issues.</t>
  </si>
  <si>
    <t>KE2013071635</t>
  </si>
  <si>
    <t>2013-11-14T12:23:43.253Z</t>
  </si>
  <si>
    <t>KE2013071636</t>
  </si>
  <si>
    <t>2013-11-11T11:49:38.913Z</t>
  </si>
  <si>
    <t>Those in thatched houses and are eligible are complaining that they were skipped by GD</t>
  </si>
  <si>
    <t>KE2013071637</t>
  </si>
  <si>
    <t>2013-11-11T08:27:31.082Z</t>
  </si>
  <si>
    <t>KE2013071638</t>
  </si>
  <si>
    <t>2014-03-31T13:40:37.904Z</t>
  </si>
  <si>
    <t>A recipient who stayed in a grass thatched house but now bought iron sheets and built a house</t>
  </si>
  <si>
    <t>We have different needs</t>
  </si>
  <si>
    <t>Because I didn't have that cash to be able to buy land but now the cash helped me pay for my own land</t>
  </si>
  <si>
    <t>Keep on visiting other parts too and keep on helping people,many people still lack a lot and what the organization is doing is helping a lot</t>
  </si>
  <si>
    <t>2013-11-15T05:55:42.478Z</t>
  </si>
  <si>
    <t>KE2013071639</t>
  </si>
  <si>
    <t>2013-12-09T08:34:26.711Z</t>
  </si>
  <si>
    <t>KE2013071640</t>
  </si>
  <si>
    <t>2013-11-12T09:30:50.310Z</t>
  </si>
  <si>
    <t>those with iron roofed houses and are eligible are complaining that GD skipped them during census. They are therefore upset with GD.</t>
  </si>
  <si>
    <t>KE2013071641</t>
  </si>
  <si>
    <t>2013-11-12T11:19:39.195Z</t>
  </si>
  <si>
    <t>KE2013071642</t>
  </si>
  <si>
    <t>2013-11-14T06:09:42.482Z</t>
  </si>
  <si>
    <t>KE2013071643</t>
  </si>
  <si>
    <t>2013-11-12T09:35:12.708Z</t>
  </si>
  <si>
    <t>KE2013071644</t>
  </si>
  <si>
    <t>2013-11-12T11:10:51.909Z</t>
  </si>
  <si>
    <t>KE2013071645</t>
  </si>
  <si>
    <t>2013-11-12T10:15:51.829Z</t>
  </si>
  <si>
    <t>KE2013071646</t>
  </si>
  <si>
    <t>2013-11-15T06:08:28.540Z</t>
  </si>
  <si>
    <t>KE2013071648</t>
  </si>
  <si>
    <t>2013-11-14T12:08:49.009Z</t>
  </si>
  <si>
    <t>KE2013071649</t>
  </si>
  <si>
    <t>2013-11-12T06:36:06.045Z</t>
  </si>
  <si>
    <t>KE2013071650</t>
  </si>
  <si>
    <t>2013-11-07T08:38:35.164Z</t>
  </si>
  <si>
    <t>KE2013071651</t>
  </si>
  <si>
    <t>KE2013071652</t>
  </si>
  <si>
    <t>2013-11-08T07:35:34.995Z</t>
  </si>
  <si>
    <t>KE2013071653</t>
  </si>
  <si>
    <t>2014-03-24T07:41:23.587Z</t>
  </si>
  <si>
    <t>KE2013071654</t>
  </si>
  <si>
    <t>2013-11-20T12:31:47.976Z</t>
  </si>
  <si>
    <t>KE2013071655</t>
  </si>
  <si>
    <t>2013-11-11T06:11:54.686Z</t>
  </si>
  <si>
    <t>KE2013071656</t>
  </si>
  <si>
    <t>2013-12-10T07:21:50.350Z</t>
  </si>
  <si>
    <t>KE2013071657</t>
  </si>
  <si>
    <t>2013-11-11T06:19:56.667Z</t>
  </si>
  <si>
    <t>KE2013071658</t>
  </si>
  <si>
    <t>2013-11-18T07:06:50.725Z</t>
  </si>
  <si>
    <t>KE2013071659</t>
  </si>
  <si>
    <t>2013-11-18T06:52:49.036Z</t>
  </si>
  <si>
    <t>KE2013071660</t>
  </si>
  <si>
    <t>2013-12-09T08:35:56.501Z</t>
  </si>
  <si>
    <t>KE2013071661</t>
  </si>
  <si>
    <t>2013-11-07T08:20:12.822Z</t>
  </si>
  <si>
    <t>KE2013071662</t>
  </si>
  <si>
    <t>2014-03-21T12:08:00.392Z</t>
  </si>
  <si>
    <t>KE2013071663</t>
  </si>
  <si>
    <t>2013-11-18T06:57:46.201Z</t>
  </si>
  <si>
    <t>KE2013071664</t>
  </si>
  <si>
    <t>2013-11-15T09:31:25.279Z</t>
  </si>
  <si>
    <t>KE2013071665</t>
  </si>
  <si>
    <t>2013-11-18T06:43:11.866Z</t>
  </si>
  <si>
    <t>KE2013071666</t>
  </si>
  <si>
    <t>2013-11-18T06:49:48.681Z</t>
  </si>
  <si>
    <t>KE2013071667</t>
  </si>
  <si>
    <t>2013-12-09T08:49:51.313Z</t>
  </si>
  <si>
    <t>KE2013071668</t>
  </si>
  <si>
    <t>2013-11-07T08:30:14.633Z</t>
  </si>
  <si>
    <t>KE2013071669</t>
  </si>
  <si>
    <t>2013-11-18T07:17:57.403Z</t>
  </si>
  <si>
    <t>KE2013071670</t>
  </si>
  <si>
    <t>2013-11-08T04:46:27.667Z</t>
  </si>
  <si>
    <t>KE2013071671</t>
  </si>
  <si>
    <t>KE2013071672</t>
  </si>
  <si>
    <t>2014-03-25T09:25:10.520Z</t>
  </si>
  <si>
    <t>KE2013071673</t>
  </si>
  <si>
    <t>2014-03-24T14:20:50.254Z</t>
  </si>
  <si>
    <t>KE2013071674</t>
  </si>
  <si>
    <t>2013-11-07T12:54:10.998Z</t>
  </si>
  <si>
    <t>KE2013071675</t>
  </si>
  <si>
    <t>2013-11-18T07:26:57.381Z</t>
  </si>
  <si>
    <t>KE2013071676</t>
  </si>
  <si>
    <t>2013-11-18T07:33:24.833Z</t>
  </si>
  <si>
    <t>KE2013071677</t>
  </si>
  <si>
    <t>2013-11-08T05:30:17.792Z</t>
  </si>
  <si>
    <t>KE2013071678</t>
  </si>
  <si>
    <t>2013-11-07T09:02:34.926Z</t>
  </si>
  <si>
    <t>KE2013071679</t>
  </si>
  <si>
    <t>2013-11-18T07:29:20.763Z</t>
  </si>
  <si>
    <t>KE2013071680</t>
  </si>
  <si>
    <t>2013-11-08T05:14:11.781Z</t>
  </si>
  <si>
    <t>KE2013071681</t>
  </si>
  <si>
    <t>2013-11-08T05:38:13.966Z</t>
  </si>
  <si>
    <t>KE2013071682</t>
  </si>
  <si>
    <t>2013-12-09T09:33:10.600Z</t>
  </si>
  <si>
    <t>KE2013071683</t>
  </si>
  <si>
    <t>2013-11-07T07:07:38.414Z</t>
  </si>
  <si>
    <t>KE2013071684</t>
  </si>
  <si>
    <t>2014-03-21T12:15:20.092Z</t>
  </si>
  <si>
    <t>KE2013071685</t>
  </si>
  <si>
    <t>2013-11-07T08:48:48.400Z</t>
  </si>
  <si>
    <t>The respondent says that there are some individuals who are complaining about having not got the money and they are claiming that the VE influenced the selection of individuals after being given some bribe.</t>
  </si>
  <si>
    <t>KE2013071686</t>
  </si>
  <si>
    <t>2013-11-06T21:21:28.140Z</t>
  </si>
  <si>
    <t>KE2013071687</t>
  </si>
  <si>
    <t>2013-11-06T20:09:18.919Z</t>
  </si>
  <si>
    <t>KE2013071688</t>
  </si>
  <si>
    <t>2013-12-06T09:04:44.353Z</t>
  </si>
  <si>
    <t>KE2013071689</t>
  </si>
  <si>
    <t>2013-12-06T09:15:12.245Z</t>
  </si>
  <si>
    <t>KE2013071690</t>
  </si>
  <si>
    <t>2013-12-06T09:28:09.056Z</t>
  </si>
  <si>
    <t>KE2013071691</t>
  </si>
  <si>
    <t>KE2013071692</t>
  </si>
  <si>
    <t>2013-11-18T13:11:00.631Z</t>
  </si>
  <si>
    <t>A husband disappeared with the cash got drunk and lost the phone in the process.</t>
  </si>
  <si>
    <t>KE2013071693</t>
  </si>
  <si>
    <t>2013-11-06T14:17:01.865Z</t>
  </si>
  <si>
    <t>KE2013071694</t>
  </si>
  <si>
    <t>2013-11-04T16:55:40.068Z</t>
  </si>
  <si>
    <t>KE2013071695</t>
  </si>
  <si>
    <t>2014-02-13T09:28:47.211Z</t>
  </si>
  <si>
    <t>building of houses shielding them from the rains and the hot sun</t>
  </si>
  <si>
    <t>to continue with personal development projects</t>
  </si>
  <si>
    <t>being able to construct a better house that now befits the family</t>
  </si>
  <si>
    <t>keep giving out more money to people even in permanent houses</t>
  </si>
  <si>
    <t>2013-11-06T13:50:04.258Z</t>
  </si>
  <si>
    <t>KE2013071696</t>
  </si>
  <si>
    <t>2014-03-21T12:35:57.876Z</t>
  </si>
  <si>
    <t>KE2013071697</t>
  </si>
  <si>
    <t>2013-11-05T14:37:47.209Z</t>
  </si>
  <si>
    <t>The complainants are thenm who havent received their transfers  though this recipient cant tell the reasons behind thier delaid trasfer.</t>
  </si>
  <si>
    <t>KE2013071698</t>
  </si>
  <si>
    <t>2014-02-13T09:45:29.876Z</t>
  </si>
  <si>
    <t>those who lacked houses now have better places to live</t>
  </si>
  <si>
    <t>for sorting individual problems easily</t>
  </si>
  <si>
    <t>now living in a better house</t>
  </si>
  <si>
    <t>going ahead with the cash transfers</t>
  </si>
  <si>
    <t>2013-11-05T16:44:13.781Z</t>
  </si>
  <si>
    <t>KE2013071699</t>
  </si>
  <si>
    <t>2014-02-13T11:44:17.801Z</t>
  </si>
  <si>
    <t>improving houses makes them feel better</t>
  </si>
  <si>
    <t>there is alot of peace and security in handling ones own cash</t>
  </si>
  <si>
    <t>ability to have a better shelter and also to take child to school</t>
  </si>
  <si>
    <t>keep helping the poor even in permanent houses.</t>
  </si>
  <si>
    <t>2013-11-05T19:06:03.649Z</t>
  </si>
  <si>
    <t>KE2013071700</t>
  </si>
  <si>
    <t>2013-11-05T17:09:48.600Z</t>
  </si>
  <si>
    <t>A compain from the ineligible who claim to have been sidelined by the village elder and further they tell people that the transfer could be connected with some evil.</t>
  </si>
  <si>
    <t>KE2013071701</t>
  </si>
  <si>
    <t>2013-12-06T09:32:52.219Z</t>
  </si>
  <si>
    <t>KE2013071702</t>
  </si>
  <si>
    <t>2013-11-20T08:12:02.816Z</t>
  </si>
  <si>
    <t>KE2013071703</t>
  </si>
  <si>
    <t>2013-12-06T09:40:08.313Z</t>
  </si>
  <si>
    <t>KE2013071704</t>
  </si>
  <si>
    <t>2013-11-20T08:14:47.170Z</t>
  </si>
  <si>
    <t>KE2013071705</t>
  </si>
  <si>
    <t>2013-11-05T16:22:50.744Z</t>
  </si>
  <si>
    <t>KE2013071706</t>
  </si>
  <si>
    <t>KE2013071707</t>
  </si>
  <si>
    <t>2013-11-20T09:03:28.299Z</t>
  </si>
  <si>
    <t>KE2013071708</t>
  </si>
  <si>
    <t>KE2013071709</t>
  </si>
  <si>
    <t>2013-11-05T13:54:50.173Z</t>
  </si>
  <si>
    <t>KE2013071710</t>
  </si>
  <si>
    <t>2013-11-20T09:06:39.310Z</t>
  </si>
  <si>
    <t>KE2013071711</t>
  </si>
  <si>
    <t>2013-12-04T08:49:25.583Z</t>
  </si>
  <si>
    <t>KE2013071712</t>
  </si>
  <si>
    <t>2013-12-04T08:53:51.124Z</t>
  </si>
  <si>
    <t>KE2013071713</t>
  </si>
  <si>
    <t>2013-12-04T08:59:14.974Z</t>
  </si>
  <si>
    <t>KE2013071714</t>
  </si>
  <si>
    <t>2013-11-04T20:38:24.932Z</t>
  </si>
  <si>
    <t>KE2013071715</t>
  </si>
  <si>
    <t>2013-11-04T19:50:31.436Z</t>
  </si>
  <si>
    <t>KE2013071716</t>
  </si>
  <si>
    <t>2013-11-20T07:49:46.822Z</t>
  </si>
  <si>
    <t>KE2013071717</t>
  </si>
  <si>
    <t>2013-11-20T07:44:59.834Z</t>
  </si>
  <si>
    <t>KE2013071718</t>
  </si>
  <si>
    <t>2013-11-04T18:58:04.797Z</t>
  </si>
  <si>
    <t>KE2013071719</t>
  </si>
  <si>
    <t>2013-11-20T07:23:24.819Z</t>
  </si>
  <si>
    <t>KE2013071720</t>
  </si>
  <si>
    <t>2013-12-09T09:17:11.164Z</t>
  </si>
  <si>
    <t>KE2013071721</t>
  </si>
  <si>
    <t>KE2013071722</t>
  </si>
  <si>
    <t>2013-11-05T14:41:28.678Z</t>
  </si>
  <si>
    <t>KE2013071723</t>
  </si>
  <si>
    <t>2013-11-07T08:41:23.710Z</t>
  </si>
  <si>
    <t>KE2013071724</t>
  </si>
  <si>
    <t>2013-11-07T12:32:45.533Z</t>
  </si>
  <si>
    <t>KE2013071725</t>
  </si>
  <si>
    <t>2013-11-07T12:29:47.519Z</t>
  </si>
  <si>
    <t>KE2013071726</t>
  </si>
  <si>
    <t>2013-11-07T10:22:15.915Z</t>
  </si>
  <si>
    <t>KE2013071727</t>
  </si>
  <si>
    <t>2013-11-07T10:06:41.089Z</t>
  </si>
  <si>
    <t>KE2013071728</t>
  </si>
  <si>
    <t>2013-11-07T12:36:38.519Z</t>
  </si>
  <si>
    <t>KE2013071729</t>
  </si>
  <si>
    <t>2013-11-07T09:50:24.688Z</t>
  </si>
  <si>
    <t>KE2013071730</t>
  </si>
  <si>
    <t>2013-11-08T06:15:38.072Z</t>
  </si>
  <si>
    <t>KE2013071731</t>
  </si>
  <si>
    <t>2013-11-08T06:02:19.288Z</t>
  </si>
  <si>
    <t>KE2013071732</t>
  </si>
  <si>
    <t>2013-11-08T06:07:47.828Z</t>
  </si>
  <si>
    <t>KE2013071733</t>
  </si>
  <si>
    <t>2014-03-25T09:35:34.323Z</t>
  </si>
  <si>
    <t>KE2013071734</t>
  </si>
  <si>
    <t>2013-11-07T07:10:46.427Z</t>
  </si>
  <si>
    <t>KE2013071735</t>
  </si>
  <si>
    <t>2013-11-15T07:41:46.382Z</t>
  </si>
  <si>
    <t>KE2013071736</t>
  </si>
  <si>
    <t>2013-11-07T06:59:42.938Z</t>
  </si>
  <si>
    <t>KE2013071737</t>
  </si>
  <si>
    <t>2013-11-07T06:56:32.183Z</t>
  </si>
  <si>
    <t>KE2013071738</t>
  </si>
  <si>
    <t>2013-11-05T12:34:01.452Z</t>
  </si>
  <si>
    <t>KE2013071739</t>
  </si>
  <si>
    <t>2013-11-07T08:59:16.872Z</t>
  </si>
  <si>
    <t>KE2013071740</t>
  </si>
  <si>
    <t>2013-11-07T06:48:24.039Z</t>
  </si>
  <si>
    <t>KE2013071741</t>
  </si>
  <si>
    <t>2013-11-07T07:15:31.696Z</t>
  </si>
  <si>
    <t>KE2013071742</t>
  </si>
  <si>
    <t>2013-12-10T07:41:01.183Z</t>
  </si>
  <si>
    <t>KE2013071743</t>
  </si>
  <si>
    <t>2013-11-15T08:16:22.313Z</t>
  </si>
  <si>
    <t>KE2013071744</t>
  </si>
  <si>
    <t>2013-11-07T07:35:24.023Z</t>
  </si>
  <si>
    <t>KE2013071745</t>
  </si>
  <si>
    <t>2013-11-08T05:08:34.752Z</t>
  </si>
  <si>
    <t>KE2013071746</t>
  </si>
  <si>
    <t>2013-11-08T05:17:09.720Z</t>
  </si>
  <si>
    <t>KE2013071747</t>
  </si>
  <si>
    <t>2013-11-07T07:51:53.891Z</t>
  </si>
  <si>
    <t>KE2013071748</t>
  </si>
  <si>
    <t>KE2013071749</t>
  </si>
  <si>
    <t>2013-11-07T07:56:32.030Z</t>
  </si>
  <si>
    <t>KE2013071750</t>
  </si>
  <si>
    <t>2013-11-05T12:05:00.991Z</t>
  </si>
  <si>
    <t>KE2013071751</t>
  </si>
  <si>
    <t>2013-11-18T07:56:09.450Z</t>
  </si>
  <si>
    <t>KE2013071752</t>
  </si>
  <si>
    <t>2013-12-09T09:42:48.855Z</t>
  </si>
  <si>
    <t>KE2013071753</t>
  </si>
  <si>
    <t>2013-12-09T09:46:13.362Z</t>
  </si>
  <si>
    <t>KE2013071754</t>
  </si>
  <si>
    <t>2013-11-08T06:12:42.603Z</t>
  </si>
  <si>
    <t>KE2013071755</t>
  </si>
  <si>
    <t>2013-11-20T12:37:31.506Z</t>
  </si>
  <si>
    <t>KE2013071756</t>
  </si>
  <si>
    <t>2013-11-08T04:59:22.296Z</t>
  </si>
  <si>
    <t>KE2013071757</t>
  </si>
  <si>
    <t>2013-12-10T07:33:36.551Z</t>
  </si>
  <si>
    <t>KE2013071758</t>
  </si>
  <si>
    <t>2013-11-18T07:14:03.599Z</t>
  </si>
  <si>
    <t>KE2013071759</t>
  </si>
  <si>
    <t>2013-11-08T05:41:48.274Z</t>
  </si>
  <si>
    <t>KE2013071760</t>
  </si>
  <si>
    <t>2013-12-09T09:53:20.869Z</t>
  </si>
  <si>
    <t>KE2013071761</t>
  </si>
  <si>
    <t>2013-11-07T12:59:32.059Z</t>
  </si>
  <si>
    <t>KE2013071762</t>
  </si>
  <si>
    <t>2013-11-07T12:51:00.886Z</t>
  </si>
  <si>
    <t>The recipient says that the wife to his son ran away just before the money was sent to them. Since then she decided to go to her place and has refused to come back with no apparent reason. The woman ran away with the children and left the husband at home(Judith Adhiambo Oduor and Joanes Otieno Onyango).</t>
  </si>
  <si>
    <t>KE2013071763</t>
  </si>
  <si>
    <t>2013-11-05T14:03:22.674Z</t>
  </si>
  <si>
    <t>KE2013071764</t>
  </si>
  <si>
    <t>2013-11-05T19:23:13.499Z</t>
  </si>
  <si>
    <t>Complain is mainly heard from those who used wrong IDs to register their SIMs. They aint sure if thir transfers will be effected.</t>
  </si>
  <si>
    <t>KE2013071765</t>
  </si>
  <si>
    <t>2013-11-20T08:26:18.481Z</t>
  </si>
  <si>
    <t>KE2013071766</t>
  </si>
  <si>
    <t>2013-11-06T13:43:04.718Z</t>
  </si>
  <si>
    <t>KE2013071767</t>
  </si>
  <si>
    <t>2013-11-06T14:03:45.256Z</t>
  </si>
  <si>
    <t>KE2013071768</t>
  </si>
  <si>
    <t>2013-11-20T08:56:00.270Z</t>
  </si>
  <si>
    <t>KE2013071769</t>
  </si>
  <si>
    <t>2013-11-06T13:53:28.619Z</t>
  </si>
  <si>
    <t>KE2013071770</t>
  </si>
  <si>
    <t>KE2013071771</t>
  </si>
  <si>
    <t>2013-11-05T16:47:52.202Z</t>
  </si>
  <si>
    <t>KE2013071772</t>
  </si>
  <si>
    <t>2013-12-06T09:57:43.003Z</t>
  </si>
  <si>
    <t>KE2013071773</t>
  </si>
  <si>
    <t>2014-03-21T12:51:41.557Z</t>
  </si>
  <si>
    <t>KE2013071774</t>
  </si>
  <si>
    <t>2014-03-25T09:43:31.408Z</t>
  </si>
  <si>
    <t>KE2013071775</t>
  </si>
  <si>
    <t>2013-11-20T09:37:52.258Z</t>
  </si>
  <si>
    <t>KE2013071777</t>
  </si>
  <si>
    <t>2013-11-05T14:51:48.090Z</t>
  </si>
  <si>
    <t>KE2013071778</t>
  </si>
  <si>
    <t>2013-11-06T19:29:48.817Z</t>
  </si>
  <si>
    <t>KE2013071779</t>
  </si>
  <si>
    <t>2013-11-05T14:56:23.082Z</t>
  </si>
  <si>
    <t>KE2013071780</t>
  </si>
  <si>
    <t>2013-11-06T14:55:25.449Z</t>
  </si>
  <si>
    <t>My respondent in this case is the village elder and the two complaints he said he has heard are: A case of recipients who havent received thier transfers probably  due to SIM registration issues, whose main cry is that thier joy is curtailed due to the delayed transfer. The other copmlain he has heard is that of an individual who walked in the area some time after the transfer impersonating GD. The person went round with plates saying that those were presents from GD and all were to buy.</t>
  </si>
  <si>
    <t>Suspected criminal was</t>
  </si>
  <si>
    <t>KE2013071781</t>
  </si>
  <si>
    <t>2013-12-09T09:26:14.454Z</t>
  </si>
  <si>
    <t>KE2013071782</t>
  </si>
  <si>
    <t>KE2013071783</t>
  </si>
  <si>
    <t>2013-11-04T18:48:56.156Z</t>
  </si>
  <si>
    <t>KE2013071784</t>
  </si>
  <si>
    <t>2013-11-06T18:25:57.539Z</t>
  </si>
  <si>
    <t>KE2013071785</t>
  </si>
  <si>
    <t>2013-11-20T09:47:24.394Z</t>
  </si>
  <si>
    <t>KE2013071786</t>
  </si>
  <si>
    <t>2014-03-27T08:37:35.642Z</t>
  </si>
  <si>
    <t>10MIN</t>
  </si>
  <si>
    <t>2MIN</t>
  </si>
  <si>
    <t>BUILDING, because those whom lived in leaking houses now have good houses.</t>
  </si>
  <si>
    <t>fencing wire for security</t>
  </si>
  <si>
    <t>building a 'simba' for his son</t>
  </si>
  <si>
    <t xml:space="preserve">because everyone knows what they want and would spend money differently when given in person </t>
  </si>
  <si>
    <t>because she has been able to build a kitchen, a toilet and even fence his home</t>
  </si>
  <si>
    <t>we should continue providing the transfer to those who have not received the transfer and even to those whom have received but still lack something</t>
  </si>
  <si>
    <t>she withdrew the money severally, even more than 10 times and could not remember all the withdrawals he made and the amount he withdrew at every withdrawal.</t>
  </si>
  <si>
    <t>2013-11-20T09:41:09.593Z</t>
  </si>
  <si>
    <t>KE2013071787</t>
  </si>
  <si>
    <t>2014-03-24T14:11:44.098Z</t>
  </si>
  <si>
    <t>KE2013071788</t>
  </si>
  <si>
    <t>2013-11-06T20:47:35.588Z</t>
  </si>
  <si>
    <t>KE2013071789</t>
  </si>
  <si>
    <t>2014-03-27T09:26:43.350Z</t>
  </si>
  <si>
    <t>some have used it for drinking</t>
  </si>
  <si>
    <t>building, because many people are now living in good houses</t>
  </si>
  <si>
    <t>those have used it for drinking wasted it</t>
  </si>
  <si>
    <t>building a toilet</t>
  </si>
  <si>
    <t>some community members who were never taken into the program are not happy and saying that the money is evil</t>
  </si>
  <si>
    <t>because it would be better to have the organization build her a house than give her cash</t>
  </si>
  <si>
    <t>because she now has a classic toilet and is now comfortable with her visitors</t>
  </si>
  <si>
    <t>we should extend to other villages to also help others. if next time the organization can help children who lack school fees in the village.</t>
  </si>
  <si>
    <t>2013-11-04T19:59:40.696Z</t>
  </si>
  <si>
    <t>The compainants are those who had ID challenges, and thus did not register on time. They have hope though that their transfers will be successful.</t>
  </si>
  <si>
    <t>KE2013071790</t>
  </si>
  <si>
    <t>2014-03-27T07:21:16.369Z</t>
  </si>
  <si>
    <t>school fees, because many children have been able to continue with their education and this is a long term investment</t>
  </si>
  <si>
    <t>house constructors, friends</t>
  </si>
  <si>
    <t>because everyone have there own preferences and would spend money differently when given</t>
  </si>
  <si>
    <t>because he now leaves in a good house which is not leaking, it has saved them from indigenous plastering process and can also collect rainy water from the roof</t>
  </si>
  <si>
    <t xml:space="preserve">if in any case, the organization should give farming seeds to farmers. and the organization should send the money to the bank </t>
  </si>
  <si>
    <t>2013-11-04T19:31:15.586Z</t>
  </si>
  <si>
    <t>KE2013071791</t>
  </si>
  <si>
    <t>KE2013071792</t>
  </si>
  <si>
    <t>2013-11-20T09:09:50.416Z</t>
  </si>
  <si>
    <t>KE2013071793</t>
  </si>
  <si>
    <t>2013-11-06T18:54:01.728Z</t>
  </si>
  <si>
    <t>Complain is mailnly from the neighbouring village. Their complain is that they are cut off from the program.</t>
  </si>
  <si>
    <t>KE2013071794</t>
  </si>
  <si>
    <t>2014-03-27T09:56:23.018Z</t>
  </si>
  <si>
    <t>building, because those who never had houses now has good houses</t>
  </si>
  <si>
    <t>because she will spend money on what she needs as an individual</t>
  </si>
  <si>
    <t>she now lives better than before as through her savings she can buy daily needs in the house</t>
  </si>
  <si>
    <t>God bless GD so that they can also help other people who needs help and are poor in villages.</t>
  </si>
  <si>
    <t>2013-11-20T09:14:32.362Z</t>
  </si>
  <si>
    <t>KE2013071795</t>
  </si>
  <si>
    <t>2014-03-27T11:05:12.164Z</t>
  </si>
  <si>
    <t>building, because some widows who never had any support have been able to have good houses</t>
  </si>
  <si>
    <t>daughter-in-law</t>
  </si>
  <si>
    <t>masimbu village. the recipient hard that another recipient's money from the same village was stollen</t>
  </si>
  <si>
    <t>by giving someone money to spend on their own is better because people have different priorities</t>
  </si>
  <si>
    <t>because she has been to improve her living standards by having some food in the house and also made her house look better</t>
  </si>
  <si>
    <t>to extend the help to other villages whom have not received and even help widows more. even if possible GD should build something like an hospital to help the entire community</t>
  </si>
  <si>
    <t>2013-12-06T10:07:09.023Z</t>
  </si>
  <si>
    <t>KE2013071796</t>
  </si>
  <si>
    <t>2013-11-06T19:11:47.212Z</t>
  </si>
  <si>
    <t>KE2013071797</t>
  </si>
  <si>
    <t>2014-03-27T11:56:20.418Z</t>
  </si>
  <si>
    <t>toilets</t>
  </si>
  <si>
    <t>building, because those who lived in leaking houses now live in good houses</t>
  </si>
  <si>
    <t>because we cannot really understand what one needs and one would use money better when given to them</t>
  </si>
  <si>
    <t>because she has a plastered house, has a permanent pit latrin</t>
  </si>
  <si>
    <t>she wishes for improved security in the area and if GD can provide any service in terms of security it would be better. and also come up with a program to help young women and girls in the area.</t>
  </si>
  <si>
    <t>she could not remember how many exactly she withdrew the money</t>
  </si>
  <si>
    <t>2013-12-06T10:17:23.620Z</t>
  </si>
  <si>
    <t>KE2013071798</t>
  </si>
  <si>
    <t>2014-03-27T12:26:53.037Z</t>
  </si>
  <si>
    <t>building, because now many people live in good houses.</t>
  </si>
  <si>
    <t>because people have different priorities and would use money differently</t>
  </si>
  <si>
    <t>because she now lives in a good house and can now buy some good food for her family</t>
  </si>
  <si>
    <t>GD should be able to help others who haven't received help and even those who have been help to help them develop more</t>
  </si>
  <si>
    <t>2013-11-05T17:16:34.279Z</t>
  </si>
  <si>
    <t>KE2013071799</t>
  </si>
  <si>
    <t>2014-03-27T12:52:33.667Z</t>
  </si>
  <si>
    <t>he could not withdraw the money at once but had to withdraw in installment</t>
  </si>
  <si>
    <t>building, because most people now live in better houses as shelter is very important</t>
  </si>
  <si>
    <t>because everyone have their own plans and would use money differently</t>
  </si>
  <si>
    <t>now has a better house and has saved him a lot in buying grass for the house as he did before in a his grass thatched house.</t>
  </si>
  <si>
    <t>may be GD should talk to the community to find out what they need as a community and build that which can help the entire community and also support children from poor households continue with their education</t>
  </si>
  <si>
    <t>2013-11-05T19:16:33.972Z</t>
  </si>
  <si>
    <t>KE2013071800</t>
  </si>
  <si>
    <t>2013-11-20T09:55:59.517Z</t>
  </si>
  <si>
    <t>KE2013071801</t>
  </si>
  <si>
    <t>2014-03-27T13:22:37.278Z</t>
  </si>
  <si>
    <t>building, because many people now live in good and iron roofed houses</t>
  </si>
  <si>
    <t>house constructors</t>
  </si>
  <si>
    <t>because people have different priorities and would spend money differently and since she still lack somethings she would wish to spend it on her own</t>
  </si>
  <si>
    <t>she has been able to make her house better by plastering and even has some maize for food in the house</t>
  </si>
  <si>
    <t>to continue providing the transfer to those who had received and even to those who have not received so as to develop. if GD can go to the community and educate them on how to develop so as to reduce many people relying on charity.</t>
  </si>
  <si>
    <t>2013-11-05T16:19:48.778Z</t>
  </si>
  <si>
    <t xml:space="preserve">A person impersonated the give directly staff by going to her co-wife insinuating that he was sent by the office to sell plates to the recipients. The impersonator disappeared after an opposition the  woman. </t>
  </si>
  <si>
    <t>KE2013071802</t>
  </si>
  <si>
    <t>2014-03-27T13:57:53.111Z</t>
  </si>
  <si>
    <t>building, this has even improved the entire village outlook and even reduced the expenses on grass for grass thatched houses.</t>
  </si>
  <si>
    <t>because people have different priorities and would prefer using money differently and also maintaining something which belong to the community is a bit hard interms of sustainability</t>
  </si>
  <si>
    <t>because she now has a good house and also has a way of getting food through the money and does not now have to work in other people's farms for survival and does not also ask everything from others as she can now afford some things.</t>
  </si>
  <si>
    <t xml:space="preserve">GD to continue with the program of providing cash transfer to even other people for the sake of development </t>
  </si>
  <si>
    <t>her expenditure could not add up but she could not remember clearly where she got the amount she added to the second transfer as she insisted that she had done all the things she had stated but had added only 1000 from her own savings. therefore, her expenditure could not add up.</t>
  </si>
  <si>
    <t>2013-11-05T16:31:44.790Z</t>
  </si>
  <si>
    <t>An impersonator went to this recipient claiming that he is an employee of the organization, and that he was sent by the organization to sell the plates to the recipients. She resisted the attempt by this individual and so far he hasn't returned to the village.</t>
  </si>
  <si>
    <t>KE2013071803</t>
  </si>
  <si>
    <t>2013-11-06T14:21:05.980Z</t>
  </si>
  <si>
    <t>KE2013071804</t>
  </si>
  <si>
    <t>2013-11-06T14:58:23.948Z</t>
  </si>
  <si>
    <t>KE2013071805</t>
  </si>
  <si>
    <t>2014-03-28T07:51:18.828Z</t>
  </si>
  <si>
    <t>30mins</t>
  </si>
  <si>
    <t>building, because those who used to live in leaking houses now live in iron roofed houses and has reduced on grass expenses</t>
  </si>
  <si>
    <t>because by sending to people money and they spend on their own would expand their on what to do because there are things which one might want to do but would not say</t>
  </si>
  <si>
    <t>because, he now has a good house.</t>
  </si>
  <si>
    <t>to continue providing the transfer to those people who have not received the transfer so that their lives can also change and become better.</t>
  </si>
  <si>
    <t>he wishes that if he could have another money, he would be able to plaster his house</t>
  </si>
  <si>
    <t>2013-12-04T09:17:23.614Z</t>
  </si>
  <si>
    <t>KE2013071806</t>
  </si>
  <si>
    <t>2014-03-28T06:41:47.109Z</t>
  </si>
  <si>
    <t>school fees: because, this is a child's future because it helps secure the child's future and parents as well because it will reduce dependence in future.</t>
  </si>
  <si>
    <t>an old recipient's part of the transfer was stolen his grandson. he is called leonard okumu from nduru upper village</t>
  </si>
  <si>
    <t>because, different people would use money differently when given rather than buying for them the things they need which might limit their choices</t>
  </si>
  <si>
    <t>because it helped her settle her school bills with the money and if this transfer was not given to her, her business would have failed because she would use the little money she had on the school fees and abandon her business.</t>
  </si>
  <si>
    <t>GD  to come up with a strategy to help the community such as a company which might employ community members to reduce poverty and also engage community members on a savings group to help them save and develop as well and even enlighten the community more on how to spend the transfer</t>
  </si>
  <si>
    <t>she has bought building materials but has not put up the structure yet.</t>
  </si>
  <si>
    <t>2013-11-06T18:33:42.686Z</t>
  </si>
  <si>
    <t>KE2013071807</t>
  </si>
  <si>
    <t>2013-11-01T09:06:10.457Z</t>
  </si>
  <si>
    <t>KE2013071808</t>
  </si>
  <si>
    <t>2014-03-28T07:26:22.551Z</t>
  </si>
  <si>
    <t>building pit latrins</t>
  </si>
  <si>
    <t>building, because this has saved many people in buying grass for houses and they now live in good houses</t>
  </si>
  <si>
    <t>drinking, this made some villager waste his money and even ended up loosing his money</t>
  </si>
  <si>
    <t>those who were left out the program complaining and saying that village elders influenced those who were taken</t>
  </si>
  <si>
    <t>because she would plan when she has the money at hand and would think of anything to do before having the money</t>
  </si>
  <si>
    <t>she could now do all that she wanted to but could not because of lack of money such as paying school fees, building a toilet, having some food in the house</t>
  </si>
  <si>
    <t xml:space="preserve">GD should be able to continue providing the transfer to those who have received and even those who haven't. GD should be able to provide other services in the community such as electricity and water. </t>
  </si>
  <si>
    <t>2013-12-04T09:20:29.811Z</t>
  </si>
  <si>
    <t>KE2013071810</t>
  </si>
  <si>
    <t>2013-11-05T13:35:00.627Z</t>
  </si>
  <si>
    <t>KE2013071811</t>
  </si>
  <si>
    <t>2014-03-28T08:17:41.508Z</t>
  </si>
  <si>
    <t>electricity</t>
  </si>
  <si>
    <t>building, because those who lived in thatched houses now live in good houses and their houses are no longer leaking</t>
  </si>
  <si>
    <t>because this will make people do what they feel at heart</t>
  </si>
  <si>
    <t>because she has been able to buy building materials and even pay school fees which has given her more peace</t>
  </si>
  <si>
    <t>continue providing the transfer to those who have received the transfer and even to those who haven't so that their lives can also change.</t>
  </si>
  <si>
    <t>she wished to have build her own home but could not because she had to spend some money on school fees.</t>
  </si>
  <si>
    <t>2013-11-05T13:31:02.487Z</t>
  </si>
  <si>
    <t>Complains are arising from those who are eligible but rejected the program at the onset. These individuals after seeing the actualization of the transfer are alarmed and are now saying that they were left out unfairely.</t>
  </si>
  <si>
    <t>The eligible group who rejected the program</t>
  </si>
  <si>
    <t>KE2013071813</t>
  </si>
  <si>
    <t>2014-03-28T08:50:40.397Z</t>
  </si>
  <si>
    <t>building, because most people who live in thatched houses now live in good houses</t>
  </si>
  <si>
    <t>because, this will give recipients enough time and space to decide on what to do.</t>
  </si>
  <si>
    <t>because she has been able to build a house and also bought cement for plastering which she thought she could never have</t>
  </si>
  <si>
    <t>she wishes that GD should continue providing the transfer to them so that they can continue doing what they had started doing.</t>
  </si>
  <si>
    <t>wishes to be added more money so that she can plaster her house</t>
  </si>
  <si>
    <t>2013-11-04T19:41:56.794Z</t>
  </si>
  <si>
    <t>KE2013071814</t>
  </si>
  <si>
    <t>2014-03-28T09:32:28.492Z</t>
  </si>
  <si>
    <t>business, because this is an investment and through profit one can still do other things</t>
  </si>
  <si>
    <t>brothers</t>
  </si>
  <si>
    <t>because, different people have different priorities and problems and people would have the freedom to spend it</t>
  </si>
  <si>
    <t>because he wished to have a good a house but he could not because of lack of money but with the transfer he managed. he also bought a cow which has changed his life.</t>
  </si>
  <si>
    <t>to educate those who receive the transfer, on how to spend the transfer to avoid wastage and also follow-up to see what people have done</t>
  </si>
  <si>
    <t>he had some money in his m-pesa account when he received the transfer and therefore the amount he withdrew is a bit higher than the amount which was sent. the furthest place where he withdrew the money, he used his bicycle and therefore did not spend any money on transport.</t>
  </si>
  <si>
    <t>2013-11-04T19:37:21.527Z</t>
  </si>
  <si>
    <t>KE2013071815</t>
  </si>
  <si>
    <t>2014-03-28T10:13:27.587Z</t>
  </si>
  <si>
    <t>building, because after building and plastering, the house lasts for a long time before repairs and has saved many from buying grass</t>
  </si>
  <si>
    <t>constructing a pit latrin</t>
  </si>
  <si>
    <t>because this gives recipients a chance and freedom to spend on what they feel is important</t>
  </si>
  <si>
    <t>because she now has a plastered house and floor and also has a good house.</t>
  </si>
  <si>
    <t>GD should provide things which help the entire community and also follow up on those people who got the transfer to see what exactly they have done as this will also help us grow as an organization. also continue giving out the money to those who have received and even those who haven't.</t>
  </si>
  <si>
    <t>she was trecking to where she was withdrawing the money therefore never used any money on transport. she gave 20,000 to her son to start up a cyber business, this was used to buy two computers at 10,000 each.</t>
  </si>
  <si>
    <t>2013-11-04T19:27:30.656Z</t>
  </si>
  <si>
    <t>Them who have not received the transfer are the main complainants. Though they are hopeeful to retceive the transfers when they get their IDs, they feel left out.</t>
  </si>
  <si>
    <t>KE2013071816</t>
  </si>
  <si>
    <t>2013-11-05T13:41:52.113Z</t>
  </si>
  <si>
    <t>KE2013071817</t>
  </si>
  <si>
    <t>2013-11-05T14:22:10.468Z</t>
  </si>
  <si>
    <t>KE2013071818</t>
  </si>
  <si>
    <t>2013-11-20T09:29:56.014Z</t>
  </si>
  <si>
    <t>KE2013071819</t>
  </si>
  <si>
    <t>2013-11-06T19:18:07.539Z</t>
  </si>
  <si>
    <t>KE2013071820</t>
  </si>
  <si>
    <t>2013-11-06T18:58:26.065Z</t>
  </si>
  <si>
    <t>KE2013071821</t>
  </si>
  <si>
    <t>2013-11-20T09:18:32.949Z</t>
  </si>
  <si>
    <t>KE2013071822</t>
  </si>
  <si>
    <t>2014-03-28T11:53:51.005Z</t>
  </si>
  <si>
    <t>because she will not be free to say all that she needs therefore she prefers to be given the money to spend on her own</t>
  </si>
  <si>
    <t>because she has been able to build a kitchen, plaster her house, pay her child's school fees and even some food in the house</t>
  </si>
  <si>
    <t xml:space="preserve">to provide other services to the community such as a hospital and even continue providing the transfer in the community </t>
  </si>
  <si>
    <t>2013-11-20T09:21:12.013Z</t>
  </si>
  <si>
    <t>KE2013071823</t>
  </si>
  <si>
    <t>2013-11-06T19:23:52.959Z</t>
  </si>
  <si>
    <t>Complains are heard from the people who did not receive the funds  as they scare people that the money is evil.</t>
  </si>
  <si>
    <t>KE2013071824</t>
  </si>
  <si>
    <t>2013-11-07T06:53:12.178Z</t>
  </si>
  <si>
    <t>KE2013071825</t>
  </si>
  <si>
    <t>2014-03-28T12:40:18.114Z</t>
  </si>
  <si>
    <t>building, because they now have good houses and they are no longer rained on in leaking houses. house is very important</t>
  </si>
  <si>
    <t>because people think differently and also have different priorities</t>
  </si>
  <si>
    <t>because she now has good household items, has food, has materials for building and this has given her more peace</t>
  </si>
  <si>
    <t>GD should continuously provide the transfer especially to widows and even pay school fees to children from poor families. for example, identify widows and provide even if it is 2000 per month to help them in the up keep</t>
  </si>
  <si>
    <t>she walked to the places where she withdrew the money and therefore, never spent any amount in transport.</t>
  </si>
  <si>
    <t>2013-11-05T17:00:26.954Z</t>
  </si>
  <si>
    <t>KE2013071826</t>
  </si>
  <si>
    <t>2014-03-28T13:35:57.914Z</t>
  </si>
  <si>
    <t>building, because people used to be rained on in leaking houses because good shelter gives people peace of mind</t>
  </si>
  <si>
    <t>those who were never taken into the program complaining, for example there is an old woman who had a permanent house, was not taken into the program but the house was built by her son and does not have a way of earning day to day living. she lives poorly though in a good house</t>
  </si>
  <si>
    <t>there was disagreement in a household due to the first transfer until they separated, the wife went back to her parents home</t>
  </si>
  <si>
    <t>because people would use money differently when given the money and would also give them a free environment to decide on what to do.</t>
  </si>
  <si>
    <t>because she now has food in the house (maize). she also has building materials which will make her now live in iron roofed house and all these gives her a peace in the mind</t>
  </si>
  <si>
    <t>to continue with the direct cash transfer as most of ngo have always given help through leader which never reached the poor but only benefited those in power. to also extend to other villages to help promote development in the entire nyanza province</t>
  </si>
  <si>
    <t>she has planned to buy building materials with her savings which is 20,000</t>
  </si>
  <si>
    <t>2013-11-05T12:36:22.551Z</t>
  </si>
  <si>
    <t>KE2013071827</t>
  </si>
  <si>
    <t>2013-12-04T09:25:17.624Z</t>
  </si>
  <si>
    <t>KE2013071829</t>
  </si>
  <si>
    <t>2013-11-05T12:30:05.958Z</t>
  </si>
  <si>
    <t>The respondent said that the husband accused her of going away with the cash transfer to her home which was not true. The fight/ commotion within the homestead was as a result of the second wife who came in and tried to confuse the husband according to the respondent. The husband then called GD so as to change the Mpesa line and deny her the cash transfer. This after talking to the second wife. According to her all this accusations are false.</t>
  </si>
  <si>
    <t>KE2013071830</t>
  </si>
  <si>
    <t>2013-11-20T08:51:45.441Z</t>
  </si>
  <si>
    <t>KE2013071831</t>
  </si>
  <si>
    <t>2013-11-07T08:52:11.278Z</t>
  </si>
  <si>
    <t>KE2013071832</t>
  </si>
  <si>
    <t>2013-11-20T12:34:40.969Z</t>
  </si>
  <si>
    <t>KE2013071833</t>
  </si>
  <si>
    <t>2013-11-12T07:44:24.526Z</t>
  </si>
  <si>
    <t>KE2013071834</t>
  </si>
  <si>
    <t>2013-11-18T09:13:35.341Z</t>
  </si>
  <si>
    <t>KE2013071835</t>
  </si>
  <si>
    <t>2014-03-24T14:07:54.029Z</t>
  </si>
  <si>
    <t>KE2013071837</t>
  </si>
  <si>
    <t>2013-11-05T10:20:14.019Z</t>
  </si>
  <si>
    <t>KE2013071838</t>
  </si>
  <si>
    <t>2013-11-15T07:32:42.565Z</t>
  </si>
  <si>
    <t>KE2013071839</t>
  </si>
  <si>
    <t>2013-11-05T10:21:44.987Z</t>
  </si>
  <si>
    <t>KE2013071840</t>
  </si>
  <si>
    <t>KE2013071841</t>
  </si>
  <si>
    <t>2014-03-24T07:00:52.508Z</t>
  </si>
  <si>
    <t>KE2013071842</t>
  </si>
  <si>
    <t>2014-03-24T06:54:57.230Z</t>
  </si>
  <si>
    <t>KE2013071843</t>
  </si>
  <si>
    <t>2013-11-08T05:57:13.646Z</t>
  </si>
  <si>
    <t>KE2013071844</t>
  </si>
  <si>
    <t>2013-11-08T05:49:48.744Z</t>
  </si>
  <si>
    <t>KE2013071845</t>
  </si>
  <si>
    <t>2013-11-08T05:44:17.875Z</t>
  </si>
  <si>
    <t>KE2013071846</t>
  </si>
  <si>
    <t>2013-11-08T05:32:41.558Z</t>
  </si>
  <si>
    <t>KE2013071846a</t>
  </si>
  <si>
    <t>2014-03-24T06:44:55.210Z</t>
  </si>
  <si>
    <t>he claims when the GD staff visited, he was found with the second wife but later his first wife came back and then the second wife went away due to disagreement on who to benefit from the transfer until the second transfer was split for both of them. her second wife's name is celestine atieno.</t>
  </si>
  <si>
    <t>KE2013071846b</t>
  </si>
  <si>
    <t>KE2013071847</t>
  </si>
  <si>
    <t>2013-11-08T05:23:40.890Z</t>
  </si>
  <si>
    <t>KE2013071848</t>
  </si>
  <si>
    <t>2014-03-24T06:32:11.952Z</t>
  </si>
  <si>
    <t>KE2013071849</t>
  </si>
  <si>
    <t>2013-11-20T08:21:34.853Z</t>
  </si>
  <si>
    <t>KE2013071850</t>
  </si>
  <si>
    <t>2013-12-09T14:13:13.528Z</t>
  </si>
  <si>
    <t>KE2013071851</t>
  </si>
  <si>
    <t>2013-11-18T13:39:22.308Z</t>
  </si>
  <si>
    <t>Has heard of recipients in Nduru Malo Lower complaining of bribery demands from the village elder.</t>
  </si>
  <si>
    <t>KE2013071852</t>
  </si>
  <si>
    <t>2013-11-08T10:07:17.991Z</t>
  </si>
  <si>
    <t>KE2013071853</t>
  </si>
  <si>
    <t>2014-03-13T09:59:44.081Z</t>
  </si>
  <si>
    <t>SOME RECIPIENTS BUILT  NEW HOUSES, SOME USED IT TO PAY SCHOOL FEES</t>
  </si>
  <si>
    <t>O</t>
  </si>
  <si>
    <t>SOME PEOPLE RECEIVED WHILE OTHERS DIDN'T RECEIVE THE TRANSFER</t>
  </si>
  <si>
    <t>BECAUSE IT HELPS HER DIRECTLY</t>
  </si>
  <si>
    <t>IMPROVED THE HOUSE AND BOUGHT SCHOOL ITEMS</t>
  </si>
  <si>
    <t>YES! THE ORGANIZATION HAS REALLY HELPED THE COMMUNITY AND SHOULD CONTINUE GOD WILLING</t>
  </si>
  <si>
    <t>2013-11-06T18:13:42.278Z</t>
  </si>
  <si>
    <t>KE2013071854</t>
  </si>
  <si>
    <t>2013-11-18T07:21:43.552Z</t>
  </si>
  <si>
    <t>KE2013071855</t>
  </si>
  <si>
    <t>2013-11-08T04:55:25.420Z</t>
  </si>
  <si>
    <t>The respondent says that there are people in the village that are threatening them that in the next pay they will have problems. This mostly are the ineligible people who did not get the money.</t>
  </si>
  <si>
    <t>KE2013071856</t>
  </si>
  <si>
    <t>erickachieng50@gmail.com</t>
  </si>
  <si>
    <t>2014-03-13T08:53:53.187Z</t>
  </si>
  <si>
    <t>people have built houses some have refurbished their houses which will ensure they are protected from harsh weather during this rainy season</t>
  </si>
  <si>
    <t>Those who have not been living in the village and were not found at the time of registration are complainning that they were locked out unfairly</t>
  </si>
  <si>
    <t>Those who were not living in the village at the time of enrollment</t>
  </si>
  <si>
    <t>he prefers cash because when he is given cash he has the opportunity to buy other little things that he may need in day today life</t>
  </si>
  <si>
    <t>He used to live in a house with poor conditions but now he lives in a stable and comfortable house he is protected from harsh weather conditions</t>
  </si>
  <si>
    <t>2014-03-26T12:07:32.951Z</t>
  </si>
  <si>
    <t>Has a better house, bought food and school uniform.</t>
  </si>
  <si>
    <t>2013-11-05T16:34:23.783Z</t>
  </si>
  <si>
    <t>KE2013071857</t>
  </si>
  <si>
    <t>2014-03-13T10:02:47.919Z</t>
  </si>
  <si>
    <t>people buying materials and successfully constructing houses is a very good idea</t>
  </si>
  <si>
    <t>Mother-in-law</t>
  </si>
  <si>
    <t>she can make the decision on how best to spend the money</t>
  </si>
  <si>
    <t>she didn't have her own home her husband passed a way but now she has established her own home</t>
  </si>
  <si>
    <t>2013-11-05T16:41:20.255Z</t>
  </si>
  <si>
    <t>KE2013071858</t>
  </si>
  <si>
    <t>2013-12-06T10:11:57.133Z</t>
  </si>
  <si>
    <t>KE2013071859</t>
  </si>
  <si>
    <t>2013-11-05T16:51:13.262Z</t>
  </si>
  <si>
    <t>KE2013071860</t>
  </si>
  <si>
    <t>2013-11-05T16:56:03.543Z</t>
  </si>
  <si>
    <t>KE2013071861</t>
  </si>
  <si>
    <t>2014-03-13T14:05:44.718Z</t>
  </si>
  <si>
    <t>people used to be rained on their roofs were leaking but that's not the case currently, those whose children couldn't afford school fees are currently in school courtesy of GD</t>
  </si>
  <si>
    <t>it's easier if everyone decides how to spend the money than if GD involves in every individuals expenditures people have diverse needs</t>
  </si>
  <si>
    <t>he is a happy man because he now owns a cow, according to the luo culture one should own a cow that can be slaughtered during his funeral</t>
  </si>
  <si>
    <t>2013-11-05T14:45:25.117Z</t>
  </si>
  <si>
    <t>KE2013071862</t>
  </si>
  <si>
    <t>2014-03-13T12:58:32.737Z</t>
  </si>
  <si>
    <t>people have been building houses now they don't have to be cutting grass every now and again for roofing their houses cutting grass is a thing of the past.</t>
  </si>
  <si>
    <t>we should rather have established fresh water systems for the community because water is a major problem</t>
  </si>
  <si>
    <t>he has a glittering and a modern house just like other members of the community</t>
  </si>
  <si>
    <t>For the ineligible persons we should remember them too so that they also have their livelihoods improved and to make them less jealous. Those who got the money are now being labelled as rich which is not true so we should make ineligible persons feel they are equal</t>
  </si>
  <si>
    <t>2014-03-27T09:43:36.668Z</t>
  </si>
  <si>
    <t>Plastered his house, repaired his latrine.</t>
  </si>
  <si>
    <t>2013-11-05T16:09:49.186Z</t>
  </si>
  <si>
    <t>KE2013071863</t>
  </si>
  <si>
    <t>2014-03-13T12:10:05.000Z</t>
  </si>
  <si>
    <t>people have built houses, they used to have grass thatched houses they couldn't afford to buy iron sheets but GD gave them money and now they have good houses</t>
  </si>
  <si>
    <t>she is capable of making good decisions on how best to spend the money</t>
  </si>
  <si>
    <t>she has plastered her house and made the door she also bought a mattress for the children and now her children are enjoying their sleep</t>
  </si>
  <si>
    <t>2013-11-06T19:51:17.134Z</t>
  </si>
  <si>
    <t>KE2013071864</t>
  </si>
  <si>
    <t>2014-03-21T08:04:48.030Z</t>
  </si>
  <si>
    <t>He says he lost his money in his phone in December,he doesn't know the point at which he lost the money but he suspects the Mpesa agents. He has never taken any action since then</t>
  </si>
  <si>
    <t>He prefers the cash but doesn't know why</t>
  </si>
  <si>
    <t>He only benefited from 4200 and so it didn't make a big impact</t>
  </si>
  <si>
    <t>He only withdrew 4200 out of the 40000.I have advised him to visit safari-com office so that he can be issued with a statement</t>
  </si>
  <si>
    <t>2013-11-06T13:59:23.495Z</t>
  </si>
  <si>
    <t>KE2013071865</t>
  </si>
  <si>
    <t>2014-03-13T14:36:55.817Z</t>
  </si>
  <si>
    <t>people didn't have proper houses but now they have all renovated their houses</t>
  </si>
  <si>
    <t>mother in law, sister</t>
  </si>
  <si>
    <t>she is able to prioritize her needs better and spend according to her will besides community projects may be marred by corruption and other vices so sending cash to individuals is the better option.</t>
  </si>
  <si>
    <t>she now owns items she didn't own before such as utensils and she has also renovated her house</t>
  </si>
  <si>
    <t>if we could increase the amount of the last transfer it could be better and then she is suggesting we reconsider those who didn't get the money so that they also get to feel better</t>
  </si>
  <si>
    <t>2013-11-06T15:03:11.209Z</t>
  </si>
  <si>
    <t>KE2013071866</t>
  </si>
  <si>
    <t>2014-03-14T06:17:24.370Z</t>
  </si>
  <si>
    <t>There was a student in college in nairobi who lacked school fees of 20000, the parent settled the fee arrears and now the boy is in school</t>
  </si>
  <si>
    <t>just to ensure the money is used properly for us to confirm ourselves that it has been well spent appropriately</t>
  </si>
  <si>
    <t>she used to be rained on thoroughly but now she has a good roof over her head, her children are also in school</t>
  </si>
  <si>
    <t>we should find it in heart to expand our program and cover those who were not lucky to find the cash</t>
  </si>
  <si>
    <t>2013-11-06T18:10:11.283Z</t>
  </si>
  <si>
    <t>KE2013071867</t>
  </si>
  <si>
    <t>2014-03-14T07:12:24.505Z</t>
  </si>
  <si>
    <t>people's lives have been uplifted transiting from a grass thatched house to iron roofs, life is better for the vilagers</t>
  </si>
  <si>
    <t>Every individual has his/her own problems and issues and therefore giving cash would be more convinient</t>
  </si>
  <si>
    <t>She has bought land in Siaya and she will be able to move out and establish her own home</t>
  </si>
  <si>
    <t>we should enroll other people in other villages who are poor like them so that they also get to feel better</t>
  </si>
  <si>
    <t>2013-11-06T18:22:00.646Z</t>
  </si>
  <si>
    <t>KE2013071868</t>
  </si>
  <si>
    <t>2014-03-14T12:56:19.120Z</t>
  </si>
  <si>
    <t>When she receives the money she can take adequate time to plan on how to spend the money besides the people in the community have low income level so it would be better if we send money to individuals to empower them economically</t>
  </si>
  <si>
    <t>She hopes that life will be better in the next few months because she bought sacks of maize and intends to keep them until the price of maize hikes that's when she will sell them and make huge profits-hoarding goods</t>
  </si>
  <si>
    <t>2013-10-29T09:36:39.198Z</t>
  </si>
  <si>
    <t>The family experienced strife when the transfer was made because the husband drunk the whole amount and could not account for anything when the spouse needed money.</t>
  </si>
  <si>
    <t>KE2013071869</t>
  </si>
  <si>
    <t>2013-11-20T08:02:07.435Z</t>
  </si>
  <si>
    <t>KE2013071870</t>
  </si>
  <si>
    <t>2014-03-14T08:06:24.591Z</t>
  </si>
  <si>
    <t>The people have built new houses while others started small business he is happy that they can now access items easily</t>
  </si>
  <si>
    <t>The recipient benefits directly and it has a direct impact on the individual himself/herself</t>
  </si>
  <si>
    <t>Now she is a contented woman she is no longer worried because she is now in possession of things she didn't have previously.</t>
  </si>
  <si>
    <t>Building hospitals for the community would be a good idea so that the people have adequate access to health</t>
  </si>
  <si>
    <t>His son did most of the talking because the woman has a hearing impairment</t>
  </si>
  <si>
    <t>2014-03-27T09:07:27.659Z</t>
  </si>
  <si>
    <t>Bought iron sheets, seat cushions and a table, used the rest in daughters funeral</t>
  </si>
  <si>
    <t>2013-11-20T07:15:12.812Z</t>
  </si>
  <si>
    <t>KE2013071871</t>
  </si>
  <si>
    <t>2013-11-20T07:09:17.972Z</t>
  </si>
  <si>
    <t>KE2013071872</t>
  </si>
  <si>
    <t>2013-12-09T09:35:36.887Z</t>
  </si>
  <si>
    <t>KE2013071873</t>
  </si>
  <si>
    <t>2014-03-14T08:56:50.313Z</t>
  </si>
  <si>
    <t>The people who started small businesses did a good job because the community can now access food staffs and other items conveniently without having to trek to Ng'iya shopping center to do basic shopping</t>
  </si>
  <si>
    <t>It's more hectic and bureaucratic if we were to buy items for each individual it's more convenient to send cash and everyone buys what they need</t>
  </si>
  <si>
    <t>he used to be rained on in his grass thatched house together with his children, he now lives comfortably besides he now has a high self esteem</t>
  </si>
  <si>
    <t>we should go ahead and build schools and hospitals that will be provide free services to the poor</t>
  </si>
  <si>
    <t>2013-12-04T09:33:15.979Z</t>
  </si>
  <si>
    <t>KE2013071874</t>
  </si>
  <si>
    <t>2014-03-14T10:15:17.550Z</t>
  </si>
  <si>
    <t>Those who didn't get the cash are</t>
  </si>
  <si>
    <t>it's better if we give cash because the recipients know better the nature of their problems and how to prioritize their needs better</t>
  </si>
  <si>
    <t>The state of his house was very poor, the roofs were leaking but now he lives in a comfortable house despite being a rainy season</t>
  </si>
  <si>
    <t>Before sending the last transfer we should go and assess the situation on the ground on how people have been spending the money so that we increase the amounts for those who have spent the money well</t>
  </si>
  <si>
    <t>2014-03-26T12:24:13.558Z</t>
  </si>
  <si>
    <t>Has build a house</t>
  </si>
  <si>
    <t>2013-12-04T09:36:55.484Z</t>
  </si>
  <si>
    <t>KE2013071875</t>
  </si>
  <si>
    <t>2014-03-24T06:28:44.722Z</t>
  </si>
  <si>
    <t>KE2013071876</t>
  </si>
  <si>
    <t>2014-03-14T13:39:48.799Z</t>
  </si>
  <si>
    <t>He can can use the money as he desires make his own decisions</t>
  </si>
  <si>
    <t>she had plenty of food to eat she never went hungry besides she repaired her kitchen</t>
  </si>
  <si>
    <t>2013-11-04T20:17:59.464Z</t>
  </si>
  <si>
    <t>This recepient's mother was short changed by her elder son when she sent the son to go make the withdrawal. The recipient was brought less money, but could not enquire more about this because the son is violent.</t>
  </si>
  <si>
    <t>A son who stole from her mother.</t>
  </si>
  <si>
    <t>KE2013071877</t>
  </si>
  <si>
    <t>2014-03-17T12:07:41.154Z</t>
  </si>
  <si>
    <t>grandchildren</t>
  </si>
  <si>
    <t>if given cash she can have the opportunity to spend the money economically and use the excess to meet other needs such as on food</t>
  </si>
  <si>
    <t>It's because she now has a good house, it's cemented, she is protected from the jiggers she was previously infested with</t>
  </si>
  <si>
    <t>2014-03-27T07:19:10.962Z</t>
  </si>
  <si>
    <t>Has a better house, she  was repairing her house.</t>
  </si>
  <si>
    <t>2013-11-05T15:09:34.611Z</t>
  </si>
  <si>
    <t>KE2013071878</t>
  </si>
  <si>
    <t>2013-11-05T15:23:16.419Z</t>
  </si>
  <si>
    <t xml:space="preserve">This recipient has a complain that due to the transfer, her daughter in-law has gone missing after the transfer not in a position even to be traced by the spouse. </t>
  </si>
  <si>
    <t>The daughter in-law.</t>
  </si>
  <si>
    <t>KE2013071879</t>
  </si>
  <si>
    <t>2013-11-05T15:01:41.612Z</t>
  </si>
  <si>
    <t>KE2013071880</t>
  </si>
  <si>
    <t>2014-03-18T12:05:39.294Z</t>
  </si>
  <si>
    <t>Those who didn't have houses especially the old women were finally able  to build their houses and that was encouraging</t>
  </si>
  <si>
    <t>Those who were censured but were not registered feel they were duped and neglected</t>
  </si>
  <si>
    <t>Humans have so many needs so when given the cash she is able to prioritize her needs well and use the money economically such that she saves the rest for other personal needs.</t>
  </si>
  <si>
    <t>she had 3 children who were to join form 1 and so she was able to admit them in school, pay their school fees and buy them personal items.</t>
  </si>
  <si>
    <t>2013-11-05T14:00:17.372Z</t>
  </si>
  <si>
    <t>KE2013071881</t>
  </si>
  <si>
    <t>KE2013071882</t>
  </si>
  <si>
    <t>2014-03-18T13:33:35.080Z</t>
  </si>
  <si>
    <t>it's better that way...it's just better that way</t>
  </si>
  <si>
    <t>he is now of good health and his home is glittering, he is more eager to receive visitors because he is now more proud of his home</t>
  </si>
  <si>
    <t>2013-11-06T19:38:11.767Z</t>
  </si>
  <si>
    <t>KE2013071884</t>
  </si>
  <si>
    <t>2014-03-19T07:14:44.280Z</t>
  </si>
  <si>
    <t>Those who had leaking roofs who had to go cutting grass seasonally to replace the old and warn out grass on their roofs made a good decision when they renovated their houses with iron sheets</t>
  </si>
  <si>
    <t>Receiving the cash is better because it makes her feel good about herself and bring's her joy, it's make her happier and besides that she will have time to use the money decisively</t>
  </si>
  <si>
    <t>she was able to admit her son in high school, she sees education of her son as a future and long term investment rather than spending the money on short term needs</t>
  </si>
  <si>
    <t>2013-11-07T07:48:04.976Z</t>
  </si>
  <si>
    <t>The respondent said the complainants are the one's who did not get the money though they were eligible to get it. These individuals are saying that they weren't given a reason on why they were not paid.</t>
  </si>
  <si>
    <t>KE2013071885</t>
  </si>
  <si>
    <t>2014-03-24T06:25:26.284Z</t>
  </si>
  <si>
    <t>KE2013071886</t>
  </si>
  <si>
    <t>2014-03-21T09:38:51.274Z</t>
  </si>
  <si>
    <t>Those who used the money to build new houses is a good spending because the number of grass-thatched houses has reduced in the village which is a sign of development in the community</t>
  </si>
  <si>
    <t>Some people never built houses they only bought a few building materials like 5 iron sheets and spent the rest of the money on edible staffs</t>
  </si>
  <si>
    <t>If given the cash he will have adequate time to consult his wife on how to spend the money</t>
  </si>
  <si>
    <t>He had a grass-thatched house, he used to be rained on besides that he lived in his father's compound where there was no peace but since he got the money he decided to establish his own home and he is now more peaceful and comfortable in a mabati house</t>
  </si>
  <si>
    <t>We should continue providing them with the money</t>
  </si>
  <si>
    <t>2013-11-12T07:48:14.034Z</t>
  </si>
  <si>
    <t>KE2013071887</t>
  </si>
  <si>
    <t>2014-03-19T08:03:38.641Z</t>
  </si>
  <si>
    <t>she knows better how best to spend the money</t>
  </si>
  <si>
    <t>she now lives in a comfortable house she used to be rained on previously</t>
  </si>
  <si>
    <t>if we can give an additional of say 500 shilling's then it would be better</t>
  </si>
  <si>
    <t>2013-11-05T12:14:21.720Z</t>
  </si>
  <si>
    <t>KE2013071888</t>
  </si>
  <si>
    <t>2013-11-15T07:35:00.042Z</t>
  </si>
  <si>
    <t>KE2013071889</t>
  </si>
  <si>
    <t>2013-12-10T07:51:55.831Z</t>
  </si>
  <si>
    <t>KE2013071890</t>
  </si>
  <si>
    <t>2013-11-18T07:11:33.269Z</t>
  </si>
  <si>
    <t>KE2013071891</t>
  </si>
  <si>
    <t>2014-03-20T08:30:50.315Z</t>
  </si>
  <si>
    <t>The orphans who lacked school fees and could not attend school regularly became very lucky because their parents could finally enroll them in school</t>
  </si>
  <si>
    <t>Community Member</t>
  </si>
  <si>
    <t>The theft took place in uhuyi village in February 2014. The phone belonged to Rosemary Anyango....she doesn't have sufficient details on the same though</t>
  </si>
  <si>
    <t>if given the cash she will be able to address other minor issues related to women like buying personal items</t>
  </si>
  <si>
    <t>She now owns two cows which she regards as liquid assets that she can use in times of emergencies</t>
  </si>
  <si>
    <t xml:space="preserve">Giving an additional cash to parents who have children in school and are struggling to keep them in school;orphans in particular or alternatively sending the money directly to their respective school fee accounts </t>
  </si>
  <si>
    <t>2013-11-20T12:41:11.364Z</t>
  </si>
  <si>
    <t>KE2013071892</t>
  </si>
  <si>
    <t>2013-12-10T07:56:25.172Z</t>
  </si>
  <si>
    <t>KE2013071893</t>
  </si>
  <si>
    <t>2013-11-08T05:04:48.368Z</t>
  </si>
  <si>
    <t>KE2013071894</t>
  </si>
  <si>
    <t>2013-11-08T07:32:40.603Z</t>
  </si>
  <si>
    <t>KE2013071895</t>
  </si>
  <si>
    <t>2014-03-20T12:29:20.304Z</t>
  </si>
  <si>
    <t>Those who built houses did a good job because owning a good house itself is a source of happiness</t>
  </si>
  <si>
    <t>Those who didn't get the opportunity are very bitter and jealous of those who got the money</t>
  </si>
  <si>
    <t>it's hard to pinpoint who they are actually upset with</t>
  </si>
  <si>
    <t>She can have adequate time to prepare and purchase the thing's he actually needs like say he may want to buy a cow but it would be meaning'less for GD to buy him a cow when he doesn't have adequate fodder to feed the cow at that particular time</t>
  </si>
  <si>
    <t>The woman now eats well and sleep comfortably unlike previously when she could be rained on under her leaking grass-thatched roofs, she also had to bear with cold nights but that is not the case anymore</t>
  </si>
  <si>
    <t>he is suggesting we establish modern schools, roads and a community hospital, secondly the community consumes water from River Nzoia which is not hygienic so he is also suggesting we launch water,sanitation and hygiene programs to supply clean water to the people</t>
  </si>
  <si>
    <t>2013-11-08T05:27:09.531Z</t>
  </si>
  <si>
    <t>KE2013071896</t>
  </si>
  <si>
    <t>2013-11-08T05:35:41.158Z</t>
  </si>
  <si>
    <t>KE2013071897</t>
  </si>
  <si>
    <t>2013-11-08T05:54:44.570Z</t>
  </si>
  <si>
    <t>KE2013071898</t>
  </si>
  <si>
    <t>2013-11-07T13:03:04.328Z</t>
  </si>
  <si>
    <t>KE2013071899</t>
  </si>
  <si>
    <t>2014-03-19T09:49:35.297Z</t>
  </si>
  <si>
    <t>Those who ventured into business was a very good idea because through business one can generate some income on daily basis</t>
  </si>
  <si>
    <t>Those who squandered the money on alcohol with peers made the wrong decision</t>
  </si>
  <si>
    <t>There are various thing's that people desire and need in their lives moreover people have various plans and so giving him cash gives him the opportunity to meet personal needs</t>
  </si>
  <si>
    <t>He now possesses thing's he once lacked such as livestock, a mattress and a bed</t>
  </si>
  <si>
    <t>if possible we should enroll other villages the same way we assisted the people of Uhuyi village so that they also get to benefit fro this windfall</t>
  </si>
  <si>
    <t>2013-11-18T08:00:37.381Z</t>
  </si>
  <si>
    <t>KE2013071900</t>
  </si>
  <si>
    <t>2013-11-07T07:42:34.574Z</t>
  </si>
  <si>
    <t>When the lady was sick (Respondent) she had a fight with the husband and the husband refused to take care of her so she decided to go to her parental home. The husband does not believe in this cash transfer he sees it as a curse that why would somebody give you money for free.</t>
  </si>
  <si>
    <t>KE2013071901</t>
  </si>
  <si>
    <t>2014-03-21T07:26:38.364Z</t>
  </si>
  <si>
    <t xml:space="preserve">He is impressed by those who decided to build houses given the low socioeconomic status of the people in his community, it's a reprieve for villagers who had leaking roofs and had to cut fresh grass to replace the warn out grass. Grass was also scarce </t>
  </si>
  <si>
    <t>There was an uproar in the village whereby recipients were complaining that the ineligible persons who were not enrolled had been threatening their lives</t>
  </si>
  <si>
    <t>The ineligible persons who were making the threats</t>
  </si>
  <si>
    <t>There was a woman who disagreed with her husband and ran a way with the phone but fortunately she was convinced and she came back</t>
  </si>
  <si>
    <t>He intends to save the last transfer and accumulate more money for further studies.</t>
  </si>
  <si>
    <t>The level of frustrations and stress has reduced significantly, money has been a stumbling block in his family which often triggered the frustrations.</t>
  </si>
  <si>
    <t>Launch a school fee program because there are so many young people whose education have stagnated, the youth are rotting in the village he is suggesting we offer school fees for further studies</t>
  </si>
  <si>
    <t>2014-03-21T13:23:24.738Z</t>
  </si>
  <si>
    <t>KE2013071903</t>
  </si>
  <si>
    <t>2014-02-13T12:50:24.110Z</t>
  </si>
  <si>
    <t>building of iron roofed houses which is better than the grass thatched</t>
  </si>
  <si>
    <t>enables quick implementation of ones projects</t>
  </si>
  <si>
    <t>living in a cemented house makes life better</t>
  </si>
  <si>
    <t>help people more and more</t>
  </si>
  <si>
    <t>2013-11-18T10:12:06.439Z</t>
  </si>
  <si>
    <t>KE2013071904</t>
  </si>
  <si>
    <t>2013-11-18T10:07:57.613Z</t>
  </si>
  <si>
    <t>KE2013071905</t>
  </si>
  <si>
    <t>2013-11-04T09:35:15.987Z</t>
  </si>
  <si>
    <t>KE2013071906</t>
  </si>
  <si>
    <t>2013-11-20T10:09:09.687Z</t>
  </si>
  <si>
    <t>KE2013071907</t>
  </si>
  <si>
    <t>2014-02-13T13:19:22.131Z</t>
  </si>
  <si>
    <t>building of houses that has enabled people to live in improved environments</t>
  </si>
  <si>
    <t>gives personal freedom on how to use money</t>
  </si>
  <si>
    <t>investment opportunity in farming was supported and the yields are almost</t>
  </si>
  <si>
    <t>consider other villages initially left out and speeden cash transfers to the sick and the very old</t>
  </si>
  <si>
    <t>2013-12-09T08:31:24.621Z</t>
  </si>
  <si>
    <t>KE2013071908</t>
  </si>
  <si>
    <t>2013-11-04T11:49:43.176Z</t>
  </si>
  <si>
    <t>KE2013071909</t>
  </si>
  <si>
    <t>2014-02-13T14:23:16.137Z</t>
  </si>
  <si>
    <t>buying livestock to boost their income for tommorrow</t>
  </si>
  <si>
    <t>a village member</t>
  </si>
  <si>
    <t>recipient (MUSA ODONGO WANYANDE from Ka Martin Wnyande) was deceived stolen from by a village member known to him but commonly known in the village as Oure.</t>
  </si>
  <si>
    <t>to help me in business engagement</t>
  </si>
  <si>
    <t>there is money for basic requirements</t>
  </si>
  <si>
    <t>construct a community hospital</t>
  </si>
  <si>
    <t>2013-11-04T12:11:38.100Z</t>
  </si>
  <si>
    <t>KE2013071910</t>
  </si>
  <si>
    <t>2013-12-09T08:45:53.379Z</t>
  </si>
  <si>
    <t>KE2013071911</t>
  </si>
  <si>
    <t>2013-12-10T11:23:50.457Z</t>
  </si>
  <si>
    <t>KE2013071912</t>
  </si>
  <si>
    <t>2013-12-10T11:28:26.582Z</t>
  </si>
  <si>
    <t>KE2013071913</t>
  </si>
  <si>
    <t>2013-11-20T12:24:39.008Z</t>
  </si>
  <si>
    <t>KE2013071914</t>
  </si>
  <si>
    <t>2014-03-20T14:23:19.131Z</t>
  </si>
  <si>
    <t>Those who built houses. She thinks it's very good because they will not be rained on anymore</t>
  </si>
  <si>
    <t>They feel it was too discriminative to exclude them from our program</t>
  </si>
  <si>
    <t>Villager</t>
  </si>
  <si>
    <t>One of them Mr. Musa Wanyande lost his money. The money was allegedly stolen by Joseph Oure who is also a member of this community. the incident occurred in Kosema village</t>
  </si>
  <si>
    <t>Establishment of community projects is more inclusive and will benefit every member</t>
  </si>
  <si>
    <t>Her husband paid her dowry and that has earned her a lot of respect in the village. She used to be mocked by some mouthy villagers due to the fact that her husband had not paid her dowry</t>
  </si>
  <si>
    <t>2013-11-04T13:10:52.362Z</t>
  </si>
  <si>
    <t>KE2013071915</t>
  </si>
  <si>
    <t>2013-12-09T08:39:22.125Z</t>
  </si>
  <si>
    <t>KE2013071916</t>
  </si>
  <si>
    <t>2014-02-14T08:35:01.544Z</t>
  </si>
  <si>
    <t>building of iron roofed houses that protects them from rain</t>
  </si>
  <si>
    <t>those in villages not currently covered</t>
  </si>
  <si>
    <t>money is best used by individuals to sort their needs</t>
  </si>
  <si>
    <t>currently living a better life with ability to get basic needs</t>
  </si>
  <si>
    <t>construction of a community health faciity</t>
  </si>
  <si>
    <t>2013-11-08T06:35:23.112Z</t>
  </si>
  <si>
    <t>KE2013071917</t>
  </si>
  <si>
    <t>2014-03-19T13:46:46.532Z</t>
  </si>
  <si>
    <t xml:space="preserve">Personally she didn't have a house </t>
  </si>
  <si>
    <t>Those who spent it alcohol</t>
  </si>
  <si>
    <t>If he is given cash, he will be able to spend it and then save the rest for emergencies and other needs that may arise later after the program</t>
  </si>
  <si>
    <t>She used to be the subject of ridicule in the village because of her grass thatched house, she could not harvest rainwater from that grass thatched house but now she is able to harvest water from her iron roofed house and the mockery has also ceased</t>
  </si>
  <si>
    <t>Another additional transfer of 40000 in October will highly be welcome and then she is suggesting we enroll those in other villages who have not been enrolled</t>
  </si>
  <si>
    <t>2013-11-15T08:01:27.329Z</t>
  </si>
  <si>
    <t>KE2013071919</t>
  </si>
  <si>
    <t>2013-11-15T07:52:41.549Z</t>
  </si>
  <si>
    <t>KE2013071920</t>
  </si>
  <si>
    <t>2013-12-06T10:25:32.077Z</t>
  </si>
  <si>
    <t>KE2013071921</t>
  </si>
  <si>
    <t>2013-11-15T07:36:31.252Z</t>
  </si>
  <si>
    <t>KE2013071922</t>
  </si>
  <si>
    <t>2013-11-08T06:44:01.697Z</t>
  </si>
  <si>
    <t>KE2013071923</t>
  </si>
  <si>
    <t>2014-03-24T11:50:58.765Z</t>
  </si>
  <si>
    <t>KE2013071924</t>
  </si>
  <si>
    <t>2013-11-08T07:06:04.888Z</t>
  </si>
  <si>
    <t>KE2013071925</t>
  </si>
  <si>
    <t>2014-02-14T09:51:45.438Z</t>
  </si>
  <si>
    <t>taking dowry promoting harmonious living</t>
  </si>
  <si>
    <t>to help in finishing already started projects</t>
  </si>
  <si>
    <t>more hapiness in the house because of the dowry</t>
  </si>
  <si>
    <t>pay school fee for the children in schools</t>
  </si>
  <si>
    <t>2013-11-08T06:49:05.470Z</t>
  </si>
  <si>
    <t>KE2013071926</t>
  </si>
  <si>
    <t>2013-12-09T09:43:19.098Z</t>
  </si>
  <si>
    <t>KE2013071927</t>
  </si>
  <si>
    <t>KE2013071928</t>
  </si>
  <si>
    <t>2013-11-15T07:43:51.652Z</t>
  </si>
  <si>
    <t>KE2013071929</t>
  </si>
  <si>
    <t>2014-02-14T11:20:58.799Z</t>
  </si>
  <si>
    <t>building of houses that now protects them from harsh weather</t>
  </si>
  <si>
    <t>to enable one accomplish personal development projects</t>
  </si>
  <si>
    <t>there is good progress in life</t>
  </si>
  <si>
    <t>keep providing money to people.</t>
  </si>
  <si>
    <t>2013-11-08T07:00:03.247Z</t>
  </si>
  <si>
    <t>KE2013071930</t>
  </si>
  <si>
    <t>2014-03-25T13:43:33.439Z</t>
  </si>
  <si>
    <t>KE2013071931</t>
  </si>
  <si>
    <t>2013-11-08T07:27:51.252Z</t>
  </si>
  <si>
    <t>KE2013071932</t>
  </si>
  <si>
    <t>2013-11-08T07:32:23.182Z</t>
  </si>
  <si>
    <t>KE2013071933</t>
  </si>
  <si>
    <t>2013-11-08T07:38:53.949Z</t>
  </si>
  <si>
    <t>KE2013071934</t>
  </si>
  <si>
    <t>2013-11-08T07:44:29.108Z</t>
  </si>
  <si>
    <t>KE2013071935</t>
  </si>
  <si>
    <t>2013-11-08T07:48:02.513Z</t>
  </si>
  <si>
    <t>KE2013071936</t>
  </si>
  <si>
    <t>2013-11-08T07:17:36.524Z</t>
  </si>
  <si>
    <t>those in permanent houses and are ineligible are complaining that GD should accept permanent houses since they also live in the same village</t>
  </si>
  <si>
    <t>KE2013071937</t>
  </si>
  <si>
    <t>2013-11-15T07:12:12.212Z</t>
  </si>
  <si>
    <t>KE2013071938</t>
  </si>
  <si>
    <t>2013-11-08T05:26:19.767Z</t>
  </si>
  <si>
    <t>KE2013071939</t>
  </si>
  <si>
    <t>2013-11-08T05:30:14.680Z</t>
  </si>
  <si>
    <t>KE2013071940</t>
  </si>
  <si>
    <t>2013-11-08T06:01:37.661Z</t>
  </si>
  <si>
    <t>those with permanent houses and are ineligible are complaining that they were left out  and that GD criteria of selection of eligible household was unfair</t>
  </si>
  <si>
    <t>The resondent reports that a husband called otieno Ogutu who stays in Nairobi took the safaricom sim line that was registered using his ID since the wife had no ID  and went with it to Nairobi where he works and lives. He then used all the money that GD had sent without dividing any amount to his wife called Nyamwalo who stays in the village with their children.</t>
  </si>
  <si>
    <t>KE2013071941</t>
  </si>
  <si>
    <t>2013-11-08T06:28:56.248Z</t>
  </si>
  <si>
    <t>Those in permanent houses and are ineligible are complaining that they were left out and that GD should have considered them to be beneficiaries since they also live the same village. They further say that GD should not have solely used house hold as a tool to measure poverty and that bthey should use other indicators too</t>
  </si>
  <si>
    <t>KE2013071942</t>
  </si>
  <si>
    <t>2014-03-31T09:35:14.745Z</t>
  </si>
  <si>
    <t>Some had leaking roofs but not replaced it,built well</t>
  </si>
  <si>
    <t>Because we have our own plans we can use it as per our plans</t>
  </si>
  <si>
    <t>Because it has lifted up my life I have build a house and I now have something to do(business)</t>
  </si>
  <si>
    <t>Keep on working hard because it has lifted up most of us</t>
  </si>
  <si>
    <t>2013-12-04T09:50:42.283Z</t>
  </si>
  <si>
    <t>KE2013071943</t>
  </si>
  <si>
    <t>2013-11-07T09:44:24.653Z</t>
  </si>
  <si>
    <t>KE2013071944</t>
  </si>
  <si>
    <t>2013-11-07T13:32:33.047Z</t>
  </si>
  <si>
    <t>KE2013071945</t>
  </si>
  <si>
    <t>2013-11-08T07:22:48.275Z</t>
  </si>
  <si>
    <t>KE2013071946</t>
  </si>
  <si>
    <t>2013-11-07T13:17:39.907Z</t>
  </si>
  <si>
    <t>KE2013071947</t>
  </si>
  <si>
    <t>2013-11-15T09:26:11.032Z</t>
  </si>
  <si>
    <t>KE2013071948</t>
  </si>
  <si>
    <t>2013-12-16T12:09:11.016Z</t>
  </si>
  <si>
    <t>KE2013071949</t>
  </si>
  <si>
    <t>2013-11-07T11:43:57.306Z</t>
  </si>
  <si>
    <t>KE2013071950</t>
  </si>
  <si>
    <t>2013-11-15T08:58:50.107Z</t>
  </si>
  <si>
    <t>KE2013071951</t>
  </si>
  <si>
    <t>2013-11-07T12:43:42.355Z</t>
  </si>
  <si>
    <t>KE2013071952</t>
  </si>
  <si>
    <t>KE2013071953</t>
  </si>
  <si>
    <t>2013-11-07T12:59:48.578Z</t>
  </si>
  <si>
    <t>KE2013071954</t>
  </si>
  <si>
    <t>2013-11-07T12:55:50.106Z</t>
  </si>
  <si>
    <t>KE2013071955</t>
  </si>
  <si>
    <t>2013-12-09T09:56:53.006Z</t>
  </si>
  <si>
    <t>KE2013071956</t>
  </si>
  <si>
    <t>2013-11-08T08:44:49.213Z</t>
  </si>
  <si>
    <t>KE2013071957</t>
  </si>
  <si>
    <t>2013-11-08T07:59:23.479Z</t>
  </si>
  <si>
    <t>Those with permanent houses and are ineligible feel that GD should have included them in the program since they also live in the same village</t>
  </si>
  <si>
    <t>KE2013071958</t>
  </si>
  <si>
    <t>2013-12-06T06:51:12.015Z</t>
  </si>
  <si>
    <t>KE2013071959</t>
  </si>
  <si>
    <t>2013-12-05T06:59:05.485Z</t>
  </si>
  <si>
    <t>KE2013071960</t>
  </si>
  <si>
    <t>2014-02-14T12:48:15.358Z</t>
  </si>
  <si>
    <t>buying livestock as a future investment</t>
  </si>
  <si>
    <t>helps in promoting peaceful co existence</t>
  </si>
  <si>
    <t xml:space="preserve">being able to take children to school. </t>
  </si>
  <si>
    <t>continue giving cash even to the people who have not been given the cash</t>
  </si>
  <si>
    <t>2013-10-30T09:50:00.300Z</t>
  </si>
  <si>
    <t>KE2013071961</t>
  </si>
  <si>
    <t>2013-12-10T12:49:23.703Z</t>
  </si>
  <si>
    <t>KE2013071962</t>
  </si>
  <si>
    <t>2014-03-24T12:22:34.776Z</t>
  </si>
  <si>
    <t>KE2013071963</t>
  </si>
  <si>
    <t>2013-10-31T06:53:53.756Z</t>
  </si>
  <si>
    <t>KE2013071964</t>
  </si>
  <si>
    <t>2013-10-31T06:30:35.494Z</t>
  </si>
  <si>
    <t xml:space="preserve">The individuals complaining are that they were skipped and most of them were in eligible participants. </t>
  </si>
  <si>
    <t>Heard of some fighting over money after the husband squandered the money on drinks.</t>
  </si>
  <si>
    <t>KE2013071965</t>
  </si>
  <si>
    <t>2013-10-30T10:06:39.778Z</t>
  </si>
  <si>
    <t>Some couples were fighting over the money that they were given. She could not remember the details of there fight as they just heard it from other people.</t>
  </si>
  <si>
    <t>KE2013071966</t>
  </si>
  <si>
    <t>2013-12-10T07:27:12.174Z</t>
  </si>
  <si>
    <t>KE2013071967</t>
  </si>
  <si>
    <t>2013-10-30T09:01:38.914Z</t>
  </si>
  <si>
    <t>KE2013071968</t>
  </si>
  <si>
    <t>KE2013071969</t>
  </si>
  <si>
    <t>2013-10-31T06:34:20.327Z</t>
  </si>
  <si>
    <t>KE2013071970</t>
  </si>
  <si>
    <t>2014-02-18T07:07:31.848Z</t>
  </si>
  <si>
    <t>the whole amount could not be withdrawn at once at the nearest Mpesa</t>
  </si>
  <si>
    <t>building of houses has now made the people live in better houses</t>
  </si>
  <si>
    <t>cash received could tempt one into other different things which might not be a priority</t>
  </si>
  <si>
    <t xml:space="preserve">give people money </t>
  </si>
  <si>
    <t>2013-10-30T12:19:52.399Z</t>
  </si>
  <si>
    <t>KE2013071972</t>
  </si>
  <si>
    <t>2014-02-18T07:31:19.738Z</t>
  </si>
  <si>
    <t>buiding of houses that has now made them live in good places</t>
  </si>
  <si>
    <t>to enable him accomplish already started projects</t>
  </si>
  <si>
    <t>most life problems are sorted</t>
  </si>
  <si>
    <t>build a hospital for the community</t>
  </si>
  <si>
    <t>2013-10-31T06:21:01.700Z</t>
  </si>
  <si>
    <t>KE2013071973</t>
  </si>
  <si>
    <t>2013-10-31T06:36:48.667Z</t>
  </si>
  <si>
    <t>KE2013071974</t>
  </si>
  <si>
    <t>2013-12-04T08:08:09.784Z</t>
  </si>
  <si>
    <t>KE2013071975</t>
  </si>
  <si>
    <t>2013-10-30T08:06:19.311Z</t>
  </si>
  <si>
    <t>The complaints is from a woman who had no ID but yet registered with another persons ID hence did not get the money. This is not a bad policy as this is the best way to identify people.</t>
  </si>
  <si>
    <t>KE2013071976</t>
  </si>
  <si>
    <t>2013-11-14T06:39:13.411Z</t>
  </si>
  <si>
    <t>KE2013071977</t>
  </si>
  <si>
    <t>2013-11-01T06:13:13.498Z</t>
  </si>
  <si>
    <t>KE2013071978</t>
  </si>
  <si>
    <t>2013-12-06T06:56:38.052Z</t>
  </si>
  <si>
    <t>KE2013071979</t>
  </si>
  <si>
    <t>2013-10-30T07:24:17.028Z</t>
  </si>
  <si>
    <t>KE2013071980</t>
  </si>
  <si>
    <t>2013-12-04T08:14:50.764Z</t>
  </si>
  <si>
    <t>KE2013071981</t>
  </si>
  <si>
    <t>2013-11-14T07:41:10.603Z</t>
  </si>
  <si>
    <t>KE2013071982</t>
  </si>
  <si>
    <t>2014-03-21T08:48:41.644Z</t>
  </si>
  <si>
    <t>KE2013071983</t>
  </si>
  <si>
    <t>2013-10-30T07:16:32.021Z</t>
  </si>
  <si>
    <t>That photos were taken of the individuals within the community and yet they were not included in the programme. This occurred among the eligible and the ineligible. They thought photo taking was a guarantee to payment this was during censors.</t>
  </si>
  <si>
    <t>KE2013071984</t>
  </si>
  <si>
    <t>2013-11-14T07:38:49.723Z</t>
  </si>
  <si>
    <t>KE2013071985</t>
  </si>
  <si>
    <t>2013-10-31T06:40:31.360Z</t>
  </si>
  <si>
    <t>KE2013071987</t>
  </si>
  <si>
    <t>2013-11-01T05:23:04.913Z</t>
  </si>
  <si>
    <t>An eligible recipient who is supposed to get the money but he registered her Mpesa account using her Grandmothers ID so she did not get the money.</t>
  </si>
  <si>
    <t>KE2013071988</t>
  </si>
  <si>
    <t>2013-10-30T07:36:48.969Z</t>
  </si>
  <si>
    <t>KE2013071989</t>
  </si>
  <si>
    <t>2013-10-30T12:01:34.973Z</t>
  </si>
  <si>
    <t>KE2013071990</t>
  </si>
  <si>
    <t>2014-03-21T08:55:25.593Z</t>
  </si>
  <si>
    <t>KE2013071991</t>
  </si>
  <si>
    <t>2013-10-31T07:33:48.128Z</t>
  </si>
  <si>
    <t>KE2013071992</t>
  </si>
  <si>
    <t>2013-12-10T07:43:39.097Z</t>
  </si>
  <si>
    <t>KE2013071993</t>
  </si>
  <si>
    <t>2013-11-14T06:43:14.370Z</t>
  </si>
  <si>
    <t>KE2013071994</t>
  </si>
  <si>
    <t>2013-11-12T09:06:46.510Z</t>
  </si>
  <si>
    <t>KE2013071995</t>
  </si>
  <si>
    <t>2013-11-18T12:18:24.646Z</t>
  </si>
  <si>
    <t>KE2013071996</t>
  </si>
  <si>
    <t>2013-11-01T06:07:00.320Z</t>
  </si>
  <si>
    <t>KE2013071997</t>
  </si>
  <si>
    <t>2013-11-14T06:30:48.138Z</t>
  </si>
  <si>
    <t>KE2013071998</t>
  </si>
  <si>
    <t>2013-11-12T09:12:16.270Z</t>
  </si>
  <si>
    <t>KE2013071999</t>
  </si>
  <si>
    <t>2013-12-06T07:28:13.988Z</t>
  </si>
  <si>
    <t>KE2013072000</t>
  </si>
  <si>
    <t>2013-10-30T08:40:37.096Z</t>
  </si>
  <si>
    <t>KE2013072001</t>
  </si>
  <si>
    <t>2013-10-31T07:05:55.209Z</t>
  </si>
  <si>
    <t>That the individuals who were eligible were not included in the programme- they were skipped during censors though most of them were not living in the village.</t>
  </si>
  <si>
    <t xml:space="preserve">In some homes men wanted to take money from there wives to go use them on other things that were not important according to the women. </t>
  </si>
  <si>
    <t>KE2013072002</t>
  </si>
  <si>
    <t>2013-10-31T07:13:21.601Z</t>
  </si>
  <si>
    <t>KE2013072004</t>
  </si>
  <si>
    <t>2013-12-04T08:54:53.053Z</t>
  </si>
  <si>
    <t>KE2013072005</t>
  </si>
  <si>
    <t>2013-10-29T06:40:28.117Z</t>
  </si>
  <si>
    <t>KE2013072006</t>
  </si>
  <si>
    <t>2013-10-29T06:28:00.209Z</t>
  </si>
  <si>
    <t>Those guys who did not get the money wanted to be included thou they are not eligible.</t>
  </si>
  <si>
    <t>KE2013072007</t>
  </si>
  <si>
    <t>2013-10-31T07:09:14.707Z</t>
  </si>
  <si>
    <t>KE2013072008</t>
  </si>
  <si>
    <t>2013-11-18T08:55:44.689Z</t>
  </si>
  <si>
    <t>KE2013072009</t>
  </si>
  <si>
    <t>2013-10-30T08:27:40.043Z</t>
  </si>
  <si>
    <t>Those who tried to be tricky and they registered in different houses and the audit team realised it. Hence they were complaining of not being included.</t>
  </si>
  <si>
    <t>A husband fought with the wife over the money. The husband and wife were registered in different houses and both got the money so the husband drunk his and then started fighting with the wife.</t>
  </si>
  <si>
    <t>KE2013072010</t>
  </si>
  <si>
    <t>2013-11-01T05:30:59.881Z</t>
  </si>
  <si>
    <t>KE2013072011</t>
  </si>
  <si>
    <t>2013-11-12T09:04:06.149Z</t>
  </si>
  <si>
    <t>KE2013072012</t>
  </si>
  <si>
    <t>2013-11-01T05:13:17.405Z</t>
  </si>
  <si>
    <t>KE2013072013</t>
  </si>
  <si>
    <t>2013-12-04T08:58:26.340Z</t>
  </si>
  <si>
    <t>KE2013072014</t>
  </si>
  <si>
    <t>2013-11-12T09:01:13.385Z</t>
  </si>
  <si>
    <t>KE2013072015</t>
  </si>
  <si>
    <t>2013-12-11T07:20:10.391Z</t>
  </si>
  <si>
    <t>The recipient says that there was a family that fought over the transfer and the wife hurt the husband. They still live together though.</t>
  </si>
  <si>
    <t>KE2013072016</t>
  </si>
  <si>
    <t>2013-10-30T07:39:58.902Z</t>
  </si>
  <si>
    <t>KE2013072017</t>
  </si>
  <si>
    <t>2013-10-30T07:34:03.228Z</t>
  </si>
  <si>
    <t>KE2013072018</t>
  </si>
  <si>
    <t>2013-11-01T06:38:29.290Z</t>
  </si>
  <si>
    <t>KE2013072019</t>
  </si>
  <si>
    <t>2013-11-01T05:26:18.236Z</t>
  </si>
  <si>
    <t>KE2013072021</t>
  </si>
  <si>
    <t>2013-11-14T07:22:01.660Z</t>
  </si>
  <si>
    <t>KE2013072022</t>
  </si>
  <si>
    <t>2013-10-30T07:21:24.400Z</t>
  </si>
  <si>
    <t>KE2013072023</t>
  </si>
  <si>
    <t>2013-11-01T05:16:50.028Z</t>
  </si>
  <si>
    <t>KE2013072024</t>
  </si>
  <si>
    <t>2013-10-30T07:27:24.552Z</t>
  </si>
  <si>
    <t>KE2013072026</t>
  </si>
  <si>
    <t>2013-11-14T07:11:34.282Z</t>
  </si>
  <si>
    <t>KE2013072027</t>
  </si>
  <si>
    <t>2013-10-30T08:32:29.932Z</t>
  </si>
  <si>
    <t>KE2013072028</t>
  </si>
  <si>
    <t>2013-10-30T12:07:01.774Z</t>
  </si>
  <si>
    <t>KE2013072029</t>
  </si>
  <si>
    <t>2013-11-14T07:08:25.671Z</t>
  </si>
  <si>
    <t>KE2013072030</t>
  </si>
  <si>
    <t>2013-10-30T12:17:12.604Z</t>
  </si>
  <si>
    <t>There was complaint initially of paying this money indirectly once you get it. But this was cleared at the Baraza and people became comfortable with receiving this money.</t>
  </si>
  <si>
    <t>KE2013072031</t>
  </si>
  <si>
    <t>2013-12-04T09:06:29.775Z</t>
  </si>
  <si>
    <t>KE2013072032</t>
  </si>
  <si>
    <t>2013-11-01T05:39:11.746Z</t>
  </si>
  <si>
    <t>Some individuals who were eligible to get the money did not get it but they were promised that they will get there transactions in the next month that is November. The reason was of this transaction not occurring earlier was not known.</t>
  </si>
  <si>
    <t>KE2013072033</t>
  </si>
  <si>
    <t>2013-10-31T07:20:50.264Z</t>
  </si>
  <si>
    <t>KE2013072034</t>
  </si>
  <si>
    <t>KE2013072035</t>
  </si>
  <si>
    <t>2013-10-30T09:53:35.808Z</t>
  </si>
  <si>
    <t>KE2013072036</t>
  </si>
  <si>
    <t>2013-11-14T07:34:31.786Z</t>
  </si>
  <si>
    <t>KE2013072037</t>
  </si>
  <si>
    <t>2013-11-04T12:18:59.950Z</t>
  </si>
  <si>
    <t>KE2013072039</t>
  </si>
  <si>
    <t>2013-11-01T05:59:37.592Z</t>
  </si>
  <si>
    <t>KE2013072040</t>
  </si>
  <si>
    <t>2013-11-04T11:45:04.575Z</t>
  </si>
  <si>
    <t>KE2013072041</t>
  </si>
  <si>
    <t>2013-12-10T07:37:47.672Z</t>
  </si>
  <si>
    <t>KE2013072042</t>
  </si>
  <si>
    <t>2013-10-30T11:42:14.459Z</t>
  </si>
  <si>
    <t>KE2013072043</t>
  </si>
  <si>
    <t>2013-12-09T09:16:48.968Z</t>
  </si>
  <si>
    <t>KE2013072044</t>
  </si>
  <si>
    <t>2013-12-09T09:22:33.478Z</t>
  </si>
  <si>
    <t>KE2013072045</t>
  </si>
  <si>
    <t>2013-12-04T09:25:46.496Z</t>
  </si>
  <si>
    <t>KE2013072046</t>
  </si>
  <si>
    <t>2013-12-06T07:35:11.548Z</t>
  </si>
  <si>
    <t>KE2013072047</t>
  </si>
  <si>
    <t>2013-12-10T07:45:43.084Z</t>
  </si>
  <si>
    <t>KE2013072048</t>
  </si>
  <si>
    <t>2013-11-05T09:23:32.210Z</t>
  </si>
  <si>
    <t>KE2013072049</t>
  </si>
  <si>
    <t>2013-10-31T07:24:31.500Z</t>
  </si>
  <si>
    <t>KE2013072051</t>
  </si>
  <si>
    <t>2013-11-04T09:19:56.421Z</t>
  </si>
  <si>
    <t>KE2013072052</t>
  </si>
  <si>
    <t>2013-11-14T06:23:32.977Z</t>
  </si>
  <si>
    <t>KE2013072053</t>
  </si>
  <si>
    <t>2013-11-04T09:05:21.810Z</t>
  </si>
  <si>
    <t>KE2013072054</t>
  </si>
  <si>
    <t>2013-12-09T09:53:57.183Z</t>
  </si>
  <si>
    <t xml:space="preserve">The recipient says that there was a man (Omondi Ogot) who went and took alcohol and was later on slashed but he is ok. Another recipient also lost his money on a drinking spree. Another recipient also got the money and after drinking started beating her mother (Moses Odongo Wanyande). </t>
  </si>
  <si>
    <t>KE2013072055</t>
  </si>
  <si>
    <t>2013-10-30T11:55:48.449Z</t>
  </si>
  <si>
    <t>KE2013072056</t>
  </si>
  <si>
    <t>2013-11-05T09:27:35.447Z</t>
  </si>
  <si>
    <t>KE2013072057</t>
  </si>
  <si>
    <t>2013-10-31T07:17:42.079Z</t>
  </si>
  <si>
    <t>KE2013072058</t>
  </si>
  <si>
    <t>2013-10-30T11:51:22.034Z</t>
  </si>
  <si>
    <t>In a family within the village a couple in one village was registered in two houses so when the husband got his share he went and drunk it and came back and started fighting with the wife over the other share.</t>
  </si>
  <si>
    <t>KE2013072059</t>
  </si>
  <si>
    <t>2013-11-05T09:36:07.753Z</t>
  </si>
  <si>
    <t>KE2013072060</t>
  </si>
  <si>
    <t>2013-11-04T12:28:27.545Z</t>
  </si>
  <si>
    <t>KE2013072061</t>
  </si>
  <si>
    <t>2013-12-10T07:56:39.856Z</t>
  </si>
  <si>
    <t>The recipient says that his nephew called Isaya stole from her 2000 shillings and up to now he has not been seen. She reported the issue to the relevant authorities and he is still being sort for.</t>
  </si>
  <si>
    <t>KE2013072062</t>
  </si>
  <si>
    <t>2013-11-04T09:10:42.387Z</t>
  </si>
  <si>
    <t>KE2013072063</t>
  </si>
  <si>
    <t>2013-12-11T08:51:44.108Z</t>
  </si>
  <si>
    <t>KE2013072064</t>
  </si>
  <si>
    <t>2013-10-29T07:16:47.421Z</t>
  </si>
  <si>
    <t>KE2013072065</t>
  </si>
  <si>
    <t>KE2013072066</t>
  </si>
  <si>
    <t>2013-11-05T09:42:45.708Z</t>
  </si>
  <si>
    <t>KE2013072067</t>
  </si>
  <si>
    <t>2013-12-06T07:45:05.113Z</t>
  </si>
  <si>
    <t>KE2013072068</t>
  </si>
  <si>
    <t>2013-11-20T12:38:24.284Z</t>
  </si>
  <si>
    <t>KE2013072069</t>
  </si>
  <si>
    <t>2013-12-04T09:40:26.717Z</t>
  </si>
  <si>
    <t>KE2013072070</t>
  </si>
  <si>
    <t>2013-12-09T10:03:25.765Z</t>
  </si>
  <si>
    <t>KE2013072071</t>
  </si>
  <si>
    <t>2013-11-04T12:04:59.399Z</t>
  </si>
  <si>
    <t>KE2013072072</t>
  </si>
  <si>
    <t>2013-11-01T06:17:22.787Z</t>
  </si>
  <si>
    <t>KE2013072073</t>
  </si>
  <si>
    <t>2013-11-04T11:54:29.724Z</t>
  </si>
  <si>
    <t>KE2013072074</t>
  </si>
  <si>
    <t>2013-11-27T12:09:55.053Z</t>
  </si>
  <si>
    <t>some people are complain that GD left them yet they deserve to be enroll</t>
  </si>
  <si>
    <t>KE2013072075</t>
  </si>
  <si>
    <t>2013-12-11T06:17:33.754Z</t>
  </si>
  <si>
    <t>KE2013072076</t>
  </si>
  <si>
    <t>2013-11-05T07:05:15.551Z</t>
  </si>
  <si>
    <t>KE2013072077</t>
  </si>
  <si>
    <t>2013-11-04T13:05:27.709Z</t>
  </si>
  <si>
    <t>those who live in permanent houses and are ineligible are upset and are complaining about GD criteria of selection was unfair because they also live in the village and should be beneficiaries</t>
  </si>
  <si>
    <t>KE2013072078</t>
  </si>
  <si>
    <t>2013-11-05T06:58:53.763Z</t>
  </si>
  <si>
    <t>KE2013072079</t>
  </si>
  <si>
    <t>2013-11-05T07:29:53.300Z</t>
  </si>
  <si>
    <t>KE2013072080</t>
  </si>
  <si>
    <t>2013-11-05T07:14:38.231Z</t>
  </si>
  <si>
    <t>KE2013072081</t>
  </si>
  <si>
    <t>2013-11-18T13:48:21.698Z</t>
  </si>
  <si>
    <t>KE2013072082</t>
  </si>
  <si>
    <t>2013-11-18T13:48:58.476Z</t>
  </si>
  <si>
    <t>KE2013072084</t>
  </si>
  <si>
    <t>2014-03-24T12:38:58.048Z</t>
  </si>
  <si>
    <t>KE2013072085</t>
  </si>
  <si>
    <t>2013-12-09T10:04:31.931Z</t>
  </si>
  <si>
    <t>KE2013072086</t>
  </si>
  <si>
    <t>2013-11-12T09:27:26.642Z</t>
  </si>
  <si>
    <t>KE2013072087</t>
  </si>
  <si>
    <t>2013-11-12T09:30:59.626Z</t>
  </si>
  <si>
    <t>KE2013072088</t>
  </si>
  <si>
    <t>2014-02-18T13:01:49.491Z</t>
  </si>
  <si>
    <t>PAYING SCHOOL FEE TO INVEST IN THE CHILD FOR THE FUTURE</t>
  </si>
  <si>
    <t>TO ENABLE BUYING OF MOST IMPORTANT THINGS</t>
  </si>
  <si>
    <t>THERE IS NOW ENOUGH FOOD TO EAT</t>
  </si>
  <si>
    <t>ESTABLISHING A COMMUNITY CEREAL BANK FOR STORING CEREALS FOR EASE OF ACCESS</t>
  </si>
  <si>
    <t>2013-11-12T09:46:10.782Z</t>
  </si>
  <si>
    <t>KE2013072089</t>
  </si>
  <si>
    <t>2014-02-18T13:32:14.654Z</t>
  </si>
  <si>
    <t>BUILDING OF HOUSES BECAUSE NOW THEY HAVE BETTER PLACES TO LIVE</t>
  </si>
  <si>
    <t>TO SORT OUT SHORTAGES</t>
  </si>
  <si>
    <t>BEING ABLE TO SORT PROBLEMS THAT WERE INITIALLY A PROBLEM</t>
  </si>
  <si>
    <t>CONTINUE HELPING PEOPLE BY PROVIDING MORE CASH</t>
  </si>
  <si>
    <t>2013-12-04T09:58:43.592Z</t>
  </si>
  <si>
    <t>KE2013072090</t>
  </si>
  <si>
    <t>2014-02-18T13:55:49.267Z</t>
  </si>
  <si>
    <t>BUILDING OF HOUSES SINCE PEOPLE HAD VERY BAD HOUSES</t>
  </si>
  <si>
    <t>TO ENABLE PEOPLE SORT THEIR OWN DIRECT PROBLEMS</t>
  </si>
  <si>
    <t>ABLE TO SORT OUT BASIC THINGS IN LIFE</t>
  </si>
  <si>
    <t>GIVE DAIRY CATTLE AS A SOURCE OF INVESTMENT FOR THE COMMUNITY MEMBERS</t>
  </si>
  <si>
    <t>2013-11-14T06:09:40.414Z</t>
  </si>
  <si>
    <t>KE2013072091</t>
  </si>
  <si>
    <t>2013-12-09T10:14:30.870Z</t>
  </si>
  <si>
    <t>KE2013072092</t>
  </si>
  <si>
    <t>2013-12-04T10:04:23.864Z</t>
  </si>
  <si>
    <t>KE2013072093</t>
  </si>
  <si>
    <t>2013-11-14T06:12:48.431Z</t>
  </si>
  <si>
    <t>KE2013072094</t>
  </si>
  <si>
    <t>2013-12-04T10:09:29.810Z</t>
  </si>
  <si>
    <t>KE2013072095</t>
  </si>
  <si>
    <t>2013-11-14T05:55:50.040Z</t>
  </si>
  <si>
    <t>KE2013072096</t>
  </si>
  <si>
    <t>2013-12-04T10:14:26.862Z</t>
  </si>
  <si>
    <t>KE2013072097</t>
  </si>
  <si>
    <t>2014-03-24T12:35:18.083Z</t>
  </si>
  <si>
    <t>KE2013072098</t>
  </si>
  <si>
    <t>2013-12-16T12:22:33.712Z</t>
  </si>
  <si>
    <t>KE2013072099</t>
  </si>
  <si>
    <t>2013-11-14T06:53:23.509Z</t>
  </si>
  <si>
    <t>KE2013072100</t>
  </si>
  <si>
    <t>2013-11-01T08:44:53.342Z</t>
  </si>
  <si>
    <t>Gd  is choosy</t>
  </si>
  <si>
    <t>KE2013072101</t>
  </si>
  <si>
    <t>2013-12-09T13:24:02.710Z</t>
  </si>
  <si>
    <t>KE2013072102</t>
  </si>
  <si>
    <t>2013-12-09T10:07:13.745Z</t>
  </si>
  <si>
    <t>KE2013072103</t>
  </si>
  <si>
    <t>2013-12-09T10:16:38.764Z</t>
  </si>
  <si>
    <t>KE2013072105</t>
  </si>
  <si>
    <t>2013-11-05T09:08:01.342Z</t>
  </si>
  <si>
    <t>KE2013072106</t>
  </si>
  <si>
    <t>2013-12-10T12:30:11.397Z</t>
  </si>
  <si>
    <t xml:space="preserve">The recipient says that there was a grandmother whose phone was stolen 'Nyagoro' but she has already replaced it and renewed her line. </t>
  </si>
  <si>
    <t>KE2013072107</t>
  </si>
  <si>
    <t>2013-10-29T13:41:59.746Z</t>
  </si>
  <si>
    <t>KE2013072108</t>
  </si>
  <si>
    <t>2013-10-29T07:23:12.674Z</t>
  </si>
  <si>
    <t>KE2013072109</t>
  </si>
  <si>
    <t>2013-11-18T10:05:41.307Z</t>
  </si>
  <si>
    <t>KE2013072110</t>
  </si>
  <si>
    <t>2013-12-09T10:21:17.739Z</t>
  </si>
  <si>
    <t>KE2013072111</t>
  </si>
  <si>
    <t>2013-11-20T11:32:24.469Z</t>
  </si>
  <si>
    <t>KE2013072112</t>
  </si>
  <si>
    <t>2013-11-05T09:54:14.846Z</t>
  </si>
  <si>
    <t>KE2013072113</t>
  </si>
  <si>
    <t>2013-11-04T09:43:07.397Z</t>
  </si>
  <si>
    <t>KE2013072114</t>
  </si>
  <si>
    <t>2013-11-04T09:49:16.162Z</t>
  </si>
  <si>
    <t>KE2013072115</t>
  </si>
  <si>
    <t>KE2013072116</t>
  </si>
  <si>
    <t>2013-12-10T12:00:32.272Z</t>
  </si>
  <si>
    <t>KE2013072117</t>
  </si>
  <si>
    <t>2013-11-20T12:12:32.668Z</t>
  </si>
  <si>
    <t>KE2013072118</t>
  </si>
  <si>
    <t>2013-12-11T06:24:26.339Z</t>
  </si>
  <si>
    <t>KE2013072119</t>
  </si>
  <si>
    <t>2013-11-05T09:31:46.717Z</t>
  </si>
  <si>
    <t>KE2013072120</t>
  </si>
  <si>
    <t>2013-12-09T13:21:09.952Z</t>
  </si>
  <si>
    <t>KE2013072121</t>
  </si>
  <si>
    <t>2013-11-04T10:12:02.923Z</t>
  </si>
  <si>
    <t xml:space="preserve"> respondent says that he heard that her neighbou's money 2500 was stolen by her grand children.she is called mrs.Otewe(nyamalunga) </t>
  </si>
  <si>
    <t>KE2013072122</t>
  </si>
  <si>
    <t>2013-11-05T06:21:34.257Z</t>
  </si>
  <si>
    <t>KE2013072123</t>
  </si>
  <si>
    <t>2013-11-05T08:34:07.059Z</t>
  </si>
  <si>
    <t>KE2013072124</t>
  </si>
  <si>
    <t>2013-11-20T12:31:58.430Z</t>
  </si>
  <si>
    <t>KE2013072125</t>
  </si>
  <si>
    <t>2013-11-05T09:48:33.609Z</t>
  </si>
  <si>
    <t>KE2013072126</t>
  </si>
  <si>
    <t>2013-11-04T12:33:50.328Z</t>
  </si>
  <si>
    <t>KE2013072127</t>
  </si>
  <si>
    <t>2013-11-04T12:23:38.889Z</t>
  </si>
  <si>
    <t>KE2013072128</t>
  </si>
  <si>
    <t>2013-11-04T13:16:09.929Z</t>
  </si>
  <si>
    <t>KE2013072129</t>
  </si>
  <si>
    <t>2013-11-04T12:52:34.922Z</t>
  </si>
  <si>
    <t>Those in permanent houses and are ineligible are complaining that they were left out and yet they also live in the same village. They are upset with GD criteria of selection of house</t>
  </si>
  <si>
    <t>KE2013072130</t>
  </si>
  <si>
    <t>2013-11-05T08:52:25.416Z</t>
  </si>
  <si>
    <t>KE2013072131</t>
  </si>
  <si>
    <t>2013-11-04T12:39:22.719Z</t>
  </si>
  <si>
    <t>KE2013072132</t>
  </si>
  <si>
    <t>2013-11-05T08:37:13.691Z</t>
  </si>
  <si>
    <t>KE2013072133</t>
  </si>
  <si>
    <t>2013-12-11T06:27:47.750Z</t>
  </si>
  <si>
    <t>KE2013072134</t>
  </si>
  <si>
    <t>2013-11-05T07:40:54.260Z</t>
  </si>
  <si>
    <t>KE2013072135</t>
  </si>
  <si>
    <t>2013-12-09T13:26:26.120Z</t>
  </si>
  <si>
    <t>KE2013072136</t>
  </si>
  <si>
    <t>2013-11-05T07:53:50.025Z</t>
  </si>
  <si>
    <t>KE2013072137</t>
  </si>
  <si>
    <t>2013-11-05T06:29:01.054Z</t>
  </si>
  <si>
    <t>KE2013072138</t>
  </si>
  <si>
    <t>2014-03-28T07:24:07.447Z</t>
  </si>
  <si>
    <t>Construction of Latrines and Fish ponds.</t>
  </si>
  <si>
    <t>There is a widow who has been going through a harrowing experience in the hands of relatives decided to buy a new land and established her own home now she lives comfortably</t>
  </si>
  <si>
    <t>Neighbour</t>
  </si>
  <si>
    <t>They are wondering why they were left out of our program while others were enrolled in spite the fact that they are also Kenyans</t>
  </si>
  <si>
    <t>Those from the neighbouring village-the village wasn't picked</t>
  </si>
  <si>
    <t>It's not clear</t>
  </si>
  <si>
    <t>The theft took place in Kosema village where Musa Wanyande was duped by his cousin who later withdrew his money at Siaya town, no arrests have been made so far</t>
  </si>
  <si>
    <t>The VE and her son have been involved in a tussle, the son, who is not a recipient, has been demanding for a portion of the money.</t>
  </si>
  <si>
    <t>It's less bureaucratic and less cumbersome moreover community projects are less effective and may only benefit a few individuals</t>
  </si>
  <si>
    <t>He didn't have a good house, the termites used to feed on his grass thatched house which was also leaking but he has a good roof over his head</t>
  </si>
  <si>
    <t>He is asking us to continue providing them with the money</t>
  </si>
  <si>
    <t>2013-11-05T08:11:35.315Z</t>
  </si>
  <si>
    <t>A respondent says that son of their village elder (Mary) called Omondi stole his wife's money who is called nyaugenya. Omondi was heard saying that the wife had refused to share with him the money that GD had sent and therefore he was forced to steal the money</t>
  </si>
  <si>
    <t>KE2013072141</t>
  </si>
  <si>
    <t>2014-03-31T07:24:38.025Z</t>
  </si>
  <si>
    <t>Some people used to live in dilapidated houses but after receiving the transfer they built new houses</t>
  </si>
  <si>
    <t>Those who were not enrolled are complaining that they were left out of the program unfairly, they feel they should have been registered the same way they were censured</t>
  </si>
  <si>
    <t>She can have the opportunity to attend to the most pressing needs at hand</t>
  </si>
  <si>
    <t>Her life has been transformed, she built a new house and paid school fees</t>
  </si>
  <si>
    <t>No idea</t>
  </si>
  <si>
    <t>2013-11-12T11:32:43.172Z</t>
  </si>
  <si>
    <t>KE2013072143</t>
  </si>
  <si>
    <t>KE2013072144</t>
  </si>
  <si>
    <t>2013-11-12T11:25:27.091Z</t>
  </si>
  <si>
    <t>People who were disqualified during the audit are complaining that this recipient did colude with the organization to strick them off from the beneficiary list.</t>
  </si>
  <si>
    <t>Them who were struck offfrom the list during the audit.</t>
  </si>
  <si>
    <t>KE2013072145</t>
  </si>
  <si>
    <t>2014-03-28T08:31:27.856Z</t>
  </si>
  <si>
    <t>Those who built houses..rain</t>
  </si>
  <si>
    <t>They were censured but were never registered, everyone should be registered just the same way everyone was censured</t>
  </si>
  <si>
    <t>none in particular</t>
  </si>
  <si>
    <t>She can use the money economically and spend the surplus on other personal needs</t>
  </si>
  <si>
    <t>She built a house courtesy of GD, she is no longer being rained on, beingchildless and a widow she couldn't afford to build a better house</t>
  </si>
  <si>
    <t>we should expand to other villages who have not received the money so that they get to grow together as a community</t>
  </si>
  <si>
    <t>2013-12-09T13:30:28.584Z</t>
  </si>
  <si>
    <t>KE2013072149</t>
  </si>
  <si>
    <t>2014-03-28T10:07:30.808Z</t>
  </si>
  <si>
    <t>Those who invested in tree planting is very good because such ventures are income generating, provides aesthetic value and also conserves the environment</t>
  </si>
  <si>
    <t>That GD should offer sustainable programs that can benefit the people over a long' period of time like tree planting for money and environmental conservation rather than dishing cash</t>
  </si>
  <si>
    <t>Community projects provide employment opportunities, human and land resources will be well utilized.</t>
  </si>
  <si>
    <t>he has invested in income generating ventures like tree-farming if all goes well he will have food and live more comfortably in the near future</t>
  </si>
  <si>
    <t>Launching of income generating projects like water points, poultry farming and tree nursery.</t>
  </si>
  <si>
    <t>2014-03-21T09:41:41.844Z</t>
  </si>
  <si>
    <t>KE2013072150</t>
  </si>
  <si>
    <t>2013-11-12T09:42:45.630Z</t>
  </si>
  <si>
    <t xml:space="preserve">The neighboring village that is currently not covered by GD are complaining that they could have not got the funds with afeeling that the chief of the area could have influenced the decision making. </t>
  </si>
  <si>
    <t>Those who are in neighbouring villages.</t>
  </si>
  <si>
    <t>Chief.</t>
  </si>
  <si>
    <t>KE2013072151</t>
  </si>
  <si>
    <t>2014-03-31T08:49:01.827Z</t>
  </si>
  <si>
    <t>Those who built houses and furthered the education of their children after they had sat standard eight exams</t>
  </si>
  <si>
    <t>He is able to spend on his personal needs discreetly for security purposes</t>
  </si>
  <si>
    <t>hE bought building materials that he never owed, besides he was able to attend his mother-in-laws funeral</t>
  </si>
  <si>
    <t>2013-11-12T09:58:32.093Z</t>
  </si>
  <si>
    <t>KE2013072153</t>
  </si>
  <si>
    <t>2013-11-14T06:40:31.848Z</t>
  </si>
  <si>
    <t>KE2013072154</t>
  </si>
  <si>
    <t>2013-11-12T09:51:40.204Z</t>
  </si>
  <si>
    <t>KE2013072155</t>
  </si>
  <si>
    <t>2014-03-28T12:02:02.290Z</t>
  </si>
  <si>
    <t>Motorbike</t>
  </si>
  <si>
    <t>The person who who used the money to seek medical attention, he has been ailing for quite a long time</t>
  </si>
  <si>
    <t>There are people who have not done anything tangible; they didn't build houses</t>
  </si>
  <si>
    <t>He will have enough time to budget and spend the money well</t>
  </si>
  <si>
    <t>He didn't have a good house but now he has built a new house courtesy of GD</t>
  </si>
  <si>
    <t>We should ask each recipient the mode of transfer they prefer between cash and in-kind donations and then use the one that each one prefers</t>
  </si>
  <si>
    <t>2013-12-16T12:30:52.980Z</t>
  </si>
  <si>
    <t>KE2013072156</t>
  </si>
  <si>
    <t>2014-03-31T10:18:48.067Z</t>
  </si>
  <si>
    <t>Those who paid school fees, it's good to be educated</t>
  </si>
  <si>
    <t>If given cash she can spend the extra money on other thing's like food</t>
  </si>
  <si>
    <t>she is now of sound health, she had stomach complications but after receiving the money she decided to seek medical attention</t>
  </si>
  <si>
    <t>She is suggesting we increase the transfer from 40,000 to 80,000</t>
  </si>
  <si>
    <t>2013-12-04T11:47:58.695Z</t>
  </si>
  <si>
    <t>KE2013072157</t>
  </si>
  <si>
    <t>2014-03-31T09:31:21.503Z</t>
  </si>
  <si>
    <t>Those who paid school fees, education is the key to success</t>
  </si>
  <si>
    <t>she is able to address more pressing needs that may arise and other needs such as purchasing of bedding's</t>
  </si>
  <si>
    <t>she was able to enroll her child in school, moreover she bought him spectacles which have since improved his eyesight.</t>
  </si>
  <si>
    <t>Increase the transfer from 40000 to 50000</t>
  </si>
  <si>
    <t>2013-11-14T06:06:50.187Z</t>
  </si>
  <si>
    <t>KE2013072158</t>
  </si>
  <si>
    <t>2014-03-28T13:19:14.710Z</t>
  </si>
  <si>
    <t>parent</t>
  </si>
  <si>
    <t>Those who used the money to build a house is a very good i dea</t>
  </si>
  <si>
    <t>He is an adult and therefore he can make a sound decision on how to spend the money</t>
  </si>
  <si>
    <t>He used the money to build a house, one cannot believe it's his house and even his dressing cord has changed for the better</t>
  </si>
  <si>
    <t>To create a difference in other villages and for others who have not received money from GD</t>
  </si>
  <si>
    <t>2013-12-04T11:56:00.349Z</t>
  </si>
  <si>
    <t>KE2013072159</t>
  </si>
  <si>
    <t>2013-12-09T13:37:18.853Z</t>
  </si>
  <si>
    <t>KE2013072160</t>
  </si>
  <si>
    <t>2013-11-12T12:53:25.220Z</t>
  </si>
  <si>
    <t>KE2013072161</t>
  </si>
  <si>
    <t>2014-03-31T11:58:27.585Z</t>
  </si>
  <si>
    <t>some parents opted for educating their children which reduced drop out rates</t>
  </si>
  <si>
    <t>bicycle</t>
  </si>
  <si>
    <t>Some people are wondering why they were left out of the program</t>
  </si>
  <si>
    <t>it would be tiresome and cumbersome for GD to do the purchases for each individual</t>
  </si>
  <si>
    <t>He used to be rained on owing to his leaking roof,he became restless during rainy seasons but now he is content</t>
  </si>
  <si>
    <t>We should continue providing monthly transfers after the last transfer</t>
  </si>
  <si>
    <t>2013-11-14T06:02:28.981Z</t>
  </si>
  <si>
    <t>The recipients who havent received the funds are complaining because they are not sure of their transfer reaching them. The other group complaining are those who feel that they were unfairly left out by the registration team in that their houses were not fully permanent.</t>
  </si>
  <si>
    <t>KE2013072162</t>
  </si>
  <si>
    <t>2014-03-28T14:05:54.054Z</t>
  </si>
  <si>
    <t xml:space="preserve">Business can be used to generate income </t>
  </si>
  <si>
    <t>To avoid misusing the fund</t>
  </si>
  <si>
    <t>He is optimistic that he will have a better economic status after harvesting his crops</t>
  </si>
  <si>
    <t>The people who were not enrolled are complaining that a house alone shouldn't be used as a criteria to enroll people because some these houses were built by their spouses who had perished along' time ago</t>
  </si>
  <si>
    <t>2013-12-04T12:10:37.470Z</t>
  </si>
  <si>
    <t>KE2013072163</t>
  </si>
  <si>
    <t>2014-03-31T13:13:44.594Z</t>
  </si>
  <si>
    <t>3600-She withdrew the money in Nairobi as she went about her business.</t>
  </si>
  <si>
    <t>BICYCLE, WHEELBARROW</t>
  </si>
  <si>
    <t>Those educating children for a better future instead of leaving them to rot at home</t>
  </si>
  <si>
    <t>Those using the money on alcohol</t>
  </si>
  <si>
    <t>One she can never be sure if we can spend the whole amount and two it gives them adequate time to ponder on what to purchase to avoid impulse buying</t>
  </si>
  <si>
    <t>she used to be rained on in her grass-thatched house which was also infested with insects but in the future she hopes to live in a good house</t>
  </si>
  <si>
    <t>we should assist others from other villages too</t>
  </si>
  <si>
    <t>2013-10-30T08:56:35.002Z</t>
  </si>
  <si>
    <t>KE2013072164</t>
  </si>
  <si>
    <t>2013-11-12T09:18:38.610Z</t>
  </si>
  <si>
    <t>KE2013072165</t>
  </si>
  <si>
    <t>2013-11-12T09:24:47.638Z</t>
  </si>
  <si>
    <t>KE2013072166</t>
  </si>
  <si>
    <t>2013-10-31T06:50:17.243Z</t>
  </si>
  <si>
    <t>KE2013072168</t>
  </si>
  <si>
    <t>2013-11-14T06:48:21.556Z</t>
  </si>
  <si>
    <t>KE2013072169</t>
  </si>
  <si>
    <t>KE2013072170</t>
  </si>
  <si>
    <t>2014-03-31T14:06:10.315Z</t>
  </si>
  <si>
    <t>Those who built good houses rather than staying under leaking roofs.</t>
  </si>
  <si>
    <t>because community projects are prone to corruption and maybe dominated by a few individuals</t>
  </si>
  <si>
    <t>Because she built a new house, started business with the first transfer and also had her dowry paid</t>
  </si>
  <si>
    <t>We can sponsor school leavers  for further training to alleviate poverty and idleness</t>
  </si>
  <si>
    <t>2013-10-30T09:05:11.400Z</t>
  </si>
  <si>
    <t>KE2013072172</t>
  </si>
  <si>
    <t>2013-12-04T09:44:44.707Z</t>
  </si>
  <si>
    <t>KE2013072173</t>
  </si>
  <si>
    <t>2013-12-11T07:26:53.565Z</t>
  </si>
  <si>
    <t>KE2013072175</t>
  </si>
  <si>
    <t>KE2013072177</t>
  </si>
  <si>
    <t>2013-10-30T09:12:13.588Z</t>
  </si>
  <si>
    <t>KE2013072178</t>
  </si>
  <si>
    <t>2013-10-30T09:46:13.477Z</t>
  </si>
  <si>
    <t>KE2013072179</t>
  </si>
  <si>
    <t>2013-10-30T09:41:38.669Z</t>
  </si>
  <si>
    <t>KE2013072180</t>
  </si>
  <si>
    <t>2013-10-30T09:25:40.087Z</t>
  </si>
  <si>
    <t xml:space="preserve">Those who tried to be tricky and even had there relatives registered in other houses were excluded from the transfers yet they were in the eligible houses. Some individuals were in the houses that were eligible but were not censored hence were not included in the transfer.  </t>
  </si>
  <si>
    <t>KE2013072181</t>
  </si>
  <si>
    <t>2013-12-10T13:11:41.813Z</t>
  </si>
  <si>
    <t>KE2013072182</t>
  </si>
  <si>
    <t>2013-11-14T06:51:31.433Z</t>
  </si>
  <si>
    <t>KE2013072183</t>
  </si>
  <si>
    <t>2013-10-31T08:04:30.003Z</t>
  </si>
  <si>
    <t>KE2013072184</t>
  </si>
  <si>
    <t>2013-10-31T08:19:41.993Z</t>
  </si>
  <si>
    <t>KE2013072185</t>
  </si>
  <si>
    <t>2013-10-31T08:08:21.421Z</t>
  </si>
  <si>
    <t>KE2013072186</t>
  </si>
  <si>
    <t>2013-11-14T07:03:33.260Z</t>
  </si>
  <si>
    <t>KE2013072187</t>
  </si>
  <si>
    <t>2013-11-01T05:56:09.024Z</t>
  </si>
  <si>
    <t>KE2013072188</t>
  </si>
  <si>
    <t>2013-10-31T09:12:20.818Z</t>
  </si>
  <si>
    <t>KE2013072189</t>
  </si>
  <si>
    <t>2013-10-31T07:51:39.414Z</t>
  </si>
  <si>
    <t>Complain from an individual who did not have an ID and he was staying in a house that was not his and was excluded from the transaction.</t>
  </si>
  <si>
    <t>KE2013072190</t>
  </si>
  <si>
    <t>2013-10-31T07:55:26.803Z</t>
  </si>
  <si>
    <t>KE2013072191</t>
  </si>
  <si>
    <t>2013-10-31T08:00:13.421Z</t>
  </si>
  <si>
    <t>KE2013072192</t>
  </si>
  <si>
    <t>2013-12-06T08:21:55.958Z</t>
  </si>
  <si>
    <t>KE2013072193</t>
  </si>
  <si>
    <t>2013-10-31T07:30:57.028Z</t>
  </si>
  <si>
    <t>KE2013072194</t>
  </si>
  <si>
    <t>2013-12-16T06:43:46.132Z</t>
  </si>
  <si>
    <t>KE2013072195</t>
  </si>
  <si>
    <t>2013-10-31T08:54:47.889Z</t>
  </si>
  <si>
    <t>KE2013072196</t>
  </si>
  <si>
    <t>2013-11-14T06:56:13.138Z</t>
  </si>
  <si>
    <t>KE2013072197</t>
  </si>
  <si>
    <t>2013-10-31T08:58:29.453Z</t>
  </si>
  <si>
    <t>KE2013072198</t>
  </si>
  <si>
    <t>2013-12-16T13:11:18.030Z</t>
  </si>
  <si>
    <t>KE2013072199</t>
  </si>
  <si>
    <t>2013-10-31T09:33:09.938Z</t>
  </si>
  <si>
    <t>KE2013072201</t>
  </si>
  <si>
    <t>2013-10-31T09:26:29.842Z</t>
  </si>
  <si>
    <t>KE2013072202</t>
  </si>
  <si>
    <t>2013-10-31T09:15:56.409Z</t>
  </si>
  <si>
    <t>KE2013072203</t>
  </si>
  <si>
    <t>2013-10-31T09:06:10.897Z</t>
  </si>
  <si>
    <t>KE2013072204</t>
  </si>
  <si>
    <t>2013-10-31T09:22:34.113Z</t>
  </si>
  <si>
    <t>The husband was fighting with the wife over money because the husband wanted to take the money and use it in the bar but this was sorted out by the members of their family.</t>
  </si>
  <si>
    <t>KE2013072205</t>
  </si>
  <si>
    <t>2013-12-16T13:15:43.568Z</t>
  </si>
  <si>
    <t>KE2013072206</t>
  </si>
  <si>
    <t>2013-11-14T07:13:43.873Z</t>
  </si>
  <si>
    <t>KE2013072207</t>
  </si>
  <si>
    <t>2013-11-01T05:50:10.395Z</t>
  </si>
  <si>
    <t>Some eligible individuals were complaining that they were left out of the programme due to incitement from other members of the community who reported that they were in houses that did not belong to them. This was true as they were lying about their identity.</t>
  </si>
  <si>
    <t>KE2013072208</t>
  </si>
  <si>
    <t>2013-10-31T13:24:51.760Z</t>
  </si>
  <si>
    <t>KE2013072209</t>
  </si>
  <si>
    <t>2013-11-01T05:02:17.553Z</t>
  </si>
  <si>
    <t>KE2013072210</t>
  </si>
  <si>
    <t>2013-11-01T04:59:10.463Z</t>
  </si>
  <si>
    <t>The only people who quarrelled were the polygamist home's where the husband wanted to have control of the money that was sent.</t>
  </si>
  <si>
    <t>KE2013072211</t>
  </si>
  <si>
    <t>2013-11-01T05:07:56.282Z</t>
  </si>
  <si>
    <t>KE2013072212</t>
  </si>
  <si>
    <t>2013-11-01T05:04:58.024Z</t>
  </si>
  <si>
    <t>KE2013072213</t>
  </si>
  <si>
    <t>2013-11-14T07:17:37.536Z</t>
  </si>
  <si>
    <t>KE2013072214</t>
  </si>
  <si>
    <t>2013-11-14T06:11:32.155Z</t>
  </si>
  <si>
    <t>The interviewer says that the individuals who were left out in the cash transfer are complaining to the guide who walked with the GD staff during the auditing to have betrayed them hence they did not get the money. This individuals were the eligible groups and the ineligible group who did not get the cash transfer.</t>
  </si>
  <si>
    <t>KE2013072215</t>
  </si>
  <si>
    <t>2013-10-30T08:49:59.503Z</t>
  </si>
  <si>
    <t>KE2013072217</t>
  </si>
  <si>
    <t>2013-11-14T05:42:51.406Z</t>
  </si>
  <si>
    <t>KE2013072218</t>
  </si>
  <si>
    <t>KE2013072219</t>
  </si>
  <si>
    <t>2013-11-14T06:17:57.190Z</t>
  </si>
  <si>
    <t>KE2013072220</t>
  </si>
  <si>
    <t>2013-11-12T13:21:01.641Z</t>
  </si>
  <si>
    <t>KE2013072221</t>
  </si>
  <si>
    <t>2013-12-16T12:41:58.331Z</t>
  </si>
  <si>
    <t>KE2013072222</t>
  </si>
  <si>
    <t>2013-11-12T13:02:00.745Z</t>
  </si>
  <si>
    <t>KE2013072223</t>
  </si>
  <si>
    <t>2013-12-04T12:19:44.149Z</t>
  </si>
  <si>
    <t>KE2013072224</t>
  </si>
  <si>
    <t>2013-11-12T12:29:33.149Z</t>
  </si>
  <si>
    <t>KE2013072225</t>
  </si>
  <si>
    <t>2013-11-08T08:30:43.646Z</t>
  </si>
  <si>
    <t>KE2013072227</t>
  </si>
  <si>
    <t>2013-11-07T11:34:33.222Z</t>
  </si>
  <si>
    <t>KE2013072228</t>
  </si>
  <si>
    <t>2013-11-08T08:07:21.038Z</t>
  </si>
  <si>
    <t>Those in permanent  houses and are ineligible feel that GD'S criteria of selection of eligible houses was unfair since they also stay in the same village and deserve to be beneficiaries</t>
  </si>
  <si>
    <t>KE2013072229</t>
  </si>
  <si>
    <t>2013-11-15T13:44:21.995Z</t>
  </si>
  <si>
    <t>KE2013072230</t>
  </si>
  <si>
    <t>2013-11-08T08:22:28.163Z</t>
  </si>
  <si>
    <t>KE2013072231</t>
  </si>
  <si>
    <t>KE2013072232</t>
  </si>
  <si>
    <t>2013-11-08T12:10:34.153Z</t>
  </si>
  <si>
    <t>KE2013072233</t>
  </si>
  <si>
    <t>2013-11-08T12:00:05.432Z</t>
  </si>
  <si>
    <t>KE2013072234</t>
  </si>
  <si>
    <t>2013-11-15T08:08:49.146Z</t>
  </si>
  <si>
    <t>KE2013072235</t>
  </si>
  <si>
    <t>2013-11-08T09:52:43.823Z</t>
  </si>
  <si>
    <t>KE2013072236</t>
  </si>
  <si>
    <t>KE2013072237</t>
  </si>
  <si>
    <t>2013-11-08T09:13:11.214Z</t>
  </si>
  <si>
    <t>Those in thatched houses and are eligible are complaining that they were skiped and so they  blame the village elders to have influenced the process in a bad way. Besides that those in permanent houses and are ineligible are also complaining that some of them are widows and so GD ought to have considered puting them in the program</t>
  </si>
  <si>
    <t>KE2013072238</t>
  </si>
  <si>
    <t>2013-11-08T09:21:23.115Z</t>
  </si>
  <si>
    <t>KE2013072239</t>
  </si>
  <si>
    <t>KE2013072240</t>
  </si>
  <si>
    <t>2013-11-08T09:25:32.843Z</t>
  </si>
  <si>
    <t>KE2013072241</t>
  </si>
  <si>
    <t>2013-11-07T12:48:21.270Z</t>
  </si>
  <si>
    <t>KE2013072242</t>
  </si>
  <si>
    <t>KE2013072243</t>
  </si>
  <si>
    <t>2013-11-07T12:00:05.434Z</t>
  </si>
  <si>
    <t>KE2013072244</t>
  </si>
  <si>
    <t>2013-11-07T11:54:01.624Z</t>
  </si>
  <si>
    <t>KE2013072245</t>
  </si>
  <si>
    <t>2013-11-15T09:14:58.675Z</t>
  </si>
  <si>
    <t>KE2013072246</t>
  </si>
  <si>
    <t>2013-11-08T09:33:04.869Z</t>
  </si>
  <si>
    <t>KE2013072247</t>
  </si>
  <si>
    <t>2013-11-15T09:07:49.946Z</t>
  </si>
  <si>
    <t>KE2013072248</t>
  </si>
  <si>
    <t>2013-12-04T12:45:59.053Z</t>
  </si>
  <si>
    <t>KE2013072249</t>
  </si>
  <si>
    <t>2013-11-15T11:18:10.127Z</t>
  </si>
  <si>
    <t>KE2013072250</t>
  </si>
  <si>
    <t>2013-11-07T10:06:00.946Z</t>
  </si>
  <si>
    <t>KE2013072251</t>
  </si>
  <si>
    <t>2013-11-07T11:24:02.065Z</t>
  </si>
  <si>
    <t>this recipient has reported that Mpesa pple had deducted 2300 shilling from the amount that GD ahd sent. The husband is the one who had gone to withdraw money and Mpesa people stole from him</t>
  </si>
  <si>
    <t>KE2013072252</t>
  </si>
  <si>
    <t>2013-11-07T09:39:50.018Z</t>
  </si>
  <si>
    <t>There was an argument between this couple on how to spend the money that GD had sent, the wife who is called margaret who has reported the matter because she fears that the next cash transfer would be misused by her husband.</t>
  </si>
  <si>
    <t>KE2013072253</t>
  </si>
  <si>
    <t>2013-11-07T13:03:00.520Z</t>
  </si>
  <si>
    <t>KE2013072254</t>
  </si>
  <si>
    <t>2013-11-07T13:10:09.840Z</t>
  </si>
  <si>
    <t>KE2013072255</t>
  </si>
  <si>
    <t>2013-11-08T12:19:51.295Z</t>
  </si>
  <si>
    <t>KE2013072256</t>
  </si>
  <si>
    <t>2013-12-04T12:53:45.580Z</t>
  </si>
  <si>
    <t>KE2013072257</t>
  </si>
  <si>
    <t>2013-11-07T13:21:43.328Z</t>
  </si>
  <si>
    <t>KE2013072258</t>
  </si>
  <si>
    <t>2013-10-29T12:08:25.427Z</t>
  </si>
  <si>
    <t>An aged recipient lost her transfer when she gave her phone to a co-wife who apparently seems to have withdrawn the cash and did not  give her anything. She's upset with the co-wife.</t>
  </si>
  <si>
    <t>KE2013072259</t>
  </si>
  <si>
    <t>2013-12-09T13:49:59.719Z</t>
  </si>
  <si>
    <t>KE2013072260</t>
  </si>
  <si>
    <t>2013-12-04T12:59:43.308Z</t>
  </si>
  <si>
    <t>KE2013072261</t>
  </si>
  <si>
    <t>2013-11-14T06:21:09.246Z</t>
  </si>
  <si>
    <t>KE2013072262</t>
  </si>
  <si>
    <t>KE2013072263</t>
  </si>
  <si>
    <t>2013-11-14T05:33:56.496Z</t>
  </si>
  <si>
    <t>KE2013072264</t>
  </si>
  <si>
    <t>2013-11-14T05:31:09.304Z</t>
  </si>
  <si>
    <t>KE2013072265</t>
  </si>
  <si>
    <t>2013-11-12T13:10:14.613Z</t>
  </si>
  <si>
    <t>KE2013072266</t>
  </si>
  <si>
    <t>2013-12-04T13:10:45.621Z</t>
  </si>
  <si>
    <t>KE2013072267</t>
  </si>
  <si>
    <t>2013-11-12T11:41:03.192Z</t>
  </si>
  <si>
    <t>There is a lady who stole a phone belonginkg to her co-wife. this resulted to a family strife that led to fights in mthe specific homestead.</t>
  </si>
  <si>
    <t>KE2013072268</t>
  </si>
  <si>
    <t>2013-11-14T11:42:17.263Z</t>
  </si>
  <si>
    <t>KE2013072269</t>
  </si>
  <si>
    <t>KE2013072270</t>
  </si>
  <si>
    <t>2013-11-18T13:53:23.171Z</t>
  </si>
  <si>
    <t xml:space="preserve">some people who were eligible and were left out are complaining that they were skipped </t>
  </si>
  <si>
    <t>KE2013072271</t>
  </si>
  <si>
    <t>2013-11-18T13:55:41.315Z</t>
  </si>
  <si>
    <t>those that were skipped are the ones complaining that GD should ensure that houses all houses that are eligible are enrolled</t>
  </si>
  <si>
    <t>KE2013072272</t>
  </si>
  <si>
    <t>2014-02-19T07:04:22.964Z</t>
  </si>
  <si>
    <t>paying school fee for children at school  to empower them</t>
  </si>
  <si>
    <t>spending on alcohol and fancy lifestyles</t>
  </si>
  <si>
    <t>to enable good use in the desired ways</t>
  </si>
  <si>
    <t>the motorcycle has made life better due to ease of travel</t>
  </si>
  <si>
    <t xml:space="preserve">construct a hospital for the community </t>
  </si>
  <si>
    <t>2013-10-30T07:48:21.261Z</t>
  </si>
  <si>
    <t>The complaints from the eligible participants who have not got money due to the unavailability of there ID's. This policy to him is not bad because that is the only way to identify the people.</t>
  </si>
  <si>
    <t>KE2013072273</t>
  </si>
  <si>
    <t>2014-02-19T08:38:57.297Z</t>
  </si>
  <si>
    <t>building of houses thus better living conditions</t>
  </si>
  <si>
    <t>woman has gone back to her place of birth with the whole amount received</t>
  </si>
  <si>
    <t>individuals arrange for own better ways to utilize the funds</t>
  </si>
  <si>
    <t>living in a better house at the moment</t>
  </si>
  <si>
    <t>continue giving people money even those not currently covered and possibly build hospitals for the community</t>
  </si>
  <si>
    <t>2013-11-14T07:01:55.512Z</t>
  </si>
  <si>
    <t>KE2013072274</t>
  </si>
  <si>
    <t>2014-02-19T09:44:20.091Z</t>
  </si>
  <si>
    <t>Recipient says money was collected by the spouse who supposedly has all the details about cash withdrawal and usage. The spouse could not be reached on phone for the details.</t>
  </si>
  <si>
    <t>2013-12-04T06:55:55.312Z</t>
  </si>
  <si>
    <t>KE2013072275</t>
  </si>
  <si>
    <t>2014-02-19T11:32:34.303Z</t>
  </si>
  <si>
    <t>building of houses promoting decent lives</t>
  </si>
  <si>
    <t>to help accomplish already started projects</t>
  </si>
  <si>
    <t>has helped in satisfying basic needs</t>
  </si>
  <si>
    <t>construct a reliable water supply system for the community</t>
  </si>
  <si>
    <t>2013-11-14T07:14:00.728Z</t>
  </si>
  <si>
    <t>KE2013072276</t>
  </si>
  <si>
    <t>2013-11-18T14:04:05.903Z</t>
  </si>
  <si>
    <t>those that were left out and are eligible  are complaining that Give Directly was unfair because they were skipped</t>
  </si>
  <si>
    <t>KE2013072278</t>
  </si>
  <si>
    <t>2013-12-06T08:51:04.914Z</t>
  </si>
  <si>
    <t>People who did not freceive the cash who feel left out in the program. The respondent is giving  a familiar case of his own mother.</t>
  </si>
  <si>
    <t>KE2013072279</t>
  </si>
  <si>
    <t>2013-11-01T09:03:52.389Z</t>
  </si>
  <si>
    <t>KE2013072280</t>
  </si>
  <si>
    <t>2013-12-04T07:09:15.519Z</t>
  </si>
  <si>
    <t>KE2013072281</t>
  </si>
  <si>
    <t>2013-11-14T07:22:46.841Z</t>
  </si>
  <si>
    <t xml:space="preserve">The spouse took away the cash from the recipient who is his wife. The couple </t>
  </si>
  <si>
    <t>KE2013072282</t>
  </si>
  <si>
    <t>2013-12-06T08:41:16.631Z</t>
  </si>
  <si>
    <t>KE2013072283</t>
  </si>
  <si>
    <t>2013-11-15T07:55:34.163Z</t>
  </si>
  <si>
    <t>KE2013072284</t>
  </si>
  <si>
    <t>2013-11-14T11:48:07.320Z</t>
  </si>
  <si>
    <t>KE2013072285</t>
  </si>
  <si>
    <t>KE2013072286</t>
  </si>
  <si>
    <t>2013-11-14T12:18:30.595Z</t>
  </si>
  <si>
    <t>KE2013072288</t>
  </si>
  <si>
    <t>2013-12-04T07:24:55.694Z</t>
  </si>
  <si>
    <t>KE2013072289</t>
  </si>
  <si>
    <t>2013-12-06T08:35:27.332Z</t>
  </si>
  <si>
    <t>KE2013072290</t>
  </si>
  <si>
    <t>2013-11-15T07:50:45.703Z</t>
  </si>
  <si>
    <t>KE2013072292</t>
  </si>
  <si>
    <t>2013-12-04T07:04:37.005Z</t>
  </si>
  <si>
    <t>KE2013072293</t>
  </si>
  <si>
    <t>KE2013072294</t>
  </si>
  <si>
    <t>2013-11-14T11:38:56.987Z</t>
  </si>
  <si>
    <t>KE2013072295</t>
  </si>
  <si>
    <t>2013-12-04T07:33:07.737Z</t>
  </si>
  <si>
    <t>KE2013072296</t>
  </si>
  <si>
    <t>2013-12-06T08:28:45.101Z</t>
  </si>
  <si>
    <t>KE2013072297</t>
  </si>
  <si>
    <t>2013-11-14T12:11:49.978Z</t>
  </si>
  <si>
    <t>KE2013072299</t>
  </si>
  <si>
    <t>2013-12-04T07:13:16.272Z</t>
  </si>
  <si>
    <t>KE2013072300</t>
  </si>
  <si>
    <t>KE2013072301</t>
  </si>
  <si>
    <t>2014-03-24T11:22:04.948Z</t>
  </si>
  <si>
    <t>Those recipients who built a house</t>
  </si>
  <si>
    <t>So that I can now budget well to built my own house</t>
  </si>
  <si>
    <t>Because it has helped me a lot,built/impacted a lot in my life</t>
  </si>
  <si>
    <t>May God grant you long life and keep on working like this</t>
  </si>
  <si>
    <t>2013-11-14T12:30:26.615Z</t>
  </si>
  <si>
    <t>KE2013072302</t>
  </si>
  <si>
    <t>2014-03-13T08:54:08.658Z</t>
  </si>
  <si>
    <t>Those who stayed in grass thatched houses were able to built iron roofed and plastered their houses.</t>
  </si>
  <si>
    <t>Preferred buying more livestock since they will give birth to new borns and increase in number and continue being source of income as years go by.</t>
  </si>
  <si>
    <t>Some who even got phones from Gd did not get the transfers.</t>
  </si>
  <si>
    <t>Because people have different plans so they are able to make their own prefferred choices on how to use their cash</t>
  </si>
  <si>
    <t>Better because am able to make one two three issues i couldn't make.</t>
  </si>
  <si>
    <t>Hoping for Give directly as an organization to keep on growing and keep on helping other people.</t>
  </si>
  <si>
    <t>We keep on working in the organization and keep up the work.</t>
  </si>
  <si>
    <t>2013-12-06T08:24:24.079Z</t>
  </si>
  <si>
    <t>KE2013072304</t>
  </si>
  <si>
    <t>2014-03-13T11:33:00.769Z</t>
  </si>
  <si>
    <t>Those who built houses and also paid school fees for their children</t>
  </si>
  <si>
    <t>Those who spent the cash in buying and drinking alcohol.</t>
  </si>
  <si>
    <t>A church pastor and the craftman.</t>
  </si>
  <si>
    <t>Those who were given phones but did not receive any cash.</t>
  </si>
  <si>
    <t>To enable one be able to plan for herself/himself on how to use it.</t>
  </si>
  <si>
    <t>I can now stay at home and also people see me stay in a well built home.</t>
  </si>
  <si>
    <t>Give Directly should continue helping people.</t>
  </si>
  <si>
    <t>I pray that all of you continue working well and may God help the organization grow.</t>
  </si>
  <si>
    <t>2013-11-14T12:22:25.768Z</t>
  </si>
  <si>
    <t>KE2013072305</t>
  </si>
  <si>
    <t>2014-03-17T12:58:30.835Z</t>
  </si>
  <si>
    <t>Someone buying building materials and building</t>
  </si>
  <si>
    <t>For me to spend it my own way,freely as per my budget</t>
  </si>
  <si>
    <t>Because my surrounding is now pleasant</t>
  </si>
  <si>
    <t>Continue helping people and change their lives</t>
  </si>
  <si>
    <t>Thanks to you</t>
  </si>
  <si>
    <t>2013-11-14T12:35:27.392Z</t>
  </si>
  <si>
    <t>KE2013072306</t>
  </si>
  <si>
    <t>2014-03-21T09:17:31.980Z</t>
  </si>
  <si>
    <t>Those who opted to build houses</t>
  </si>
  <si>
    <t>So that I can still buy what I lack with time,budget with time</t>
  </si>
  <si>
    <t>Because I now have a better life compared to the previous life I had</t>
  </si>
  <si>
    <t>Thanks to the organization keep on helping people, and also ask if you can help us more by creating a group project (e.g a business venture) involving those who were chosen so that it is a constant remainder to the community at large about Give Directly ,and we left to work together towards making profit as years go by.</t>
  </si>
  <si>
    <t>2013-12-04T07:18:54.641Z</t>
  </si>
  <si>
    <t>KE2013072307</t>
  </si>
  <si>
    <t>2014-03-13T13:02:18.847Z</t>
  </si>
  <si>
    <t>Some people who had shelter problems for example most of the widows now live in good houses,and also a recipient who bought herself a cow for her to be able to get manure for her farm.</t>
  </si>
  <si>
    <t>There was an unfortunate event that those who were guiding the Give direct staff just skipped them when they were selecting beneficiaries and so they felt that they were left out.This caused an argument between some of the community members.But the Give direct staff went back in time and solved the issue.</t>
  </si>
  <si>
    <t>Because people have different preferences so this gives them room to go buy what they really needed.It also exposes someone on how to handle a big amount of money like 40000 and so a good opportunity enabling them to budget well.</t>
  </si>
  <si>
    <t>He is happy his wife is now able to go on with school and that has made life better.</t>
  </si>
  <si>
    <t xml:space="preserve">Give Directly should initiate other support programs like agricultural infrastructure,they should also consider to work together with the community develop a rotational fund program,and from these (rotational funds) they are empowered for them (recipients) to be able to make contributions and donate to those who did not receive any cash transfers.  </t>
  </si>
  <si>
    <t>Give Directly staff should organize a workshop/a get-together with the community members and people get to share how they spent the money and also get a chance to thank the organization members physically.</t>
  </si>
  <si>
    <t>2013-11-14T09:40:03.257Z</t>
  </si>
  <si>
    <t>Somebody, a co-wife who was struct out during audit feels left out in the process yet her house is eligible.</t>
  </si>
  <si>
    <t>A co-wife who was struct out during audit.</t>
  </si>
  <si>
    <t>KE2013072309</t>
  </si>
  <si>
    <t>2014-03-14T12:21:30.440Z</t>
  </si>
  <si>
    <t>The fact that majority built houses</t>
  </si>
  <si>
    <t>Yes I would have preferred to buy myself a motorbike cause it still creates a continuous source of income that will still enable me buy the other items one buy one with time</t>
  </si>
  <si>
    <t>When you send someone money he/she is able to buy what they needed.</t>
  </si>
  <si>
    <t>Because people now have/own what they couldn't have.</t>
  </si>
  <si>
    <t>Continue helping us more and more.</t>
  </si>
  <si>
    <t>Please don't quit helping people.</t>
  </si>
  <si>
    <t>2013-11-14T09:49:59.374Z</t>
  </si>
  <si>
    <t>KE2013072310</t>
  </si>
  <si>
    <t>2014-03-21T09:45:15.360Z</t>
  </si>
  <si>
    <t>Those who are carrying out farming activities with the cash transfers</t>
  </si>
  <si>
    <t>Because people are different and we have different plans,and also when am given cash,am able to buy what I didn't buy before.</t>
  </si>
  <si>
    <t>Because I now own what I thought I wouldn't have before</t>
  </si>
  <si>
    <t>Keep on helping us and as for those who were skipped,come back visit them and consider helping them too in one way or another</t>
  </si>
  <si>
    <t>2013-11-14T09:45:51.760Z</t>
  </si>
  <si>
    <t>KE2013072311</t>
  </si>
  <si>
    <t>2014-03-14T11:46:55.096Z</t>
  </si>
  <si>
    <t>Building houses was the right option/decision made by the majority.</t>
  </si>
  <si>
    <t>So that I can easily do the specific thing I had planned for before.</t>
  </si>
  <si>
    <t>Because I was now able to have all those things I needed</t>
  </si>
  <si>
    <t>Continue helping others too</t>
  </si>
  <si>
    <t>Thank you</t>
  </si>
  <si>
    <t>2013-12-10T08:20:45.823Z</t>
  </si>
  <si>
    <t>KE2013072312</t>
  </si>
  <si>
    <t>2014-03-21T11:31:56.496Z</t>
  </si>
  <si>
    <t>Those who were left</t>
  </si>
  <si>
    <t>KE2013072313</t>
  </si>
  <si>
    <t>2014-03-17T11:17:07.453Z</t>
  </si>
  <si>
    <t>Those who bought building materials and built well</t>
  </si>
  <si>
    <t>A recipient just bought alcohol with it.</t>
  </si>
  <si>
    <t>So that I can use it/spend it how i planned</t>
  </si>
  <si>
    <t>Because its like God's blessing to me,its a blessing</t>
  </si>
  <si>
    <t>Continue helping us ,keep on changing our lives</t>
  </si>
  <si>
    <t>I keep on thanking God for this organization</t>
  </si>
  <si>
    <t>2014-03-27T07:27:32.466Z</t>
  </si>
  <si>
    <t>2013-11-14T09:54:26.583Z</t>
  </si>
  <si>
    <t>KE2013072314</t>
  </si>
  <si>
    <t>2014-03-21T11:41:30.852Z</t>
  </si>
  <si>
    <t>KE2013072315</t>
  </si>
  <si>
    <t>2014-03-17T08:02:45.949Z</t>
  </si>
  <si>
    <t>Saw three of the neighboring recipients have built houses</t>
  </si>
  <si>
    <t>Two of the recipients did not buy anything with it.</t>
  </si>
  <si>
    <t>Because I have enough time to make plans and buy all the things I need with time</t>
  </si>
  <si>
    <t>Because now I have changes in my life</t>
  </si>
  <si>
    <t>Give direct staff should pay the recipients visits to know how they have spent their money for us to be able to know those recipients who just misused the cash.</t>
  </si>
  <si>
    <t>Thanking us for the work</t>
  </si>
  <si>
    <t>2013-11-14T10:11:44.788Z</t>
  </si>
  <si>
    <t>Someone who was registered left with a phone but struck out since he is single and eats from the mother's house. He feels someone must have used the staff to fix him.</t>
  </si>
  <si>
    <t>Registered with a phone but struck out since he is single and eats from the mother's house.</t>
  </si>
  <si>
    <t>KE2013072316</t>
  </si>
  <si>
    <t>2014-03-17T07:30:30.768Z</t>
  </si>
  <si>
    <t>Those in grass thatched houses now built iron roofed houses</t>
  </si>
  <si>
    <t>It will help me buy those other things I still lack with time</t>
  </si>
  <si>
    <t>I am now staying in a well built iron roofed house where there is no leaking when it rains.</t>
  </si>
  <si>
    <t>Keep on helping people</t>
  </si>
  <si>
    <t>2013-11-15T07:35:24.124Z</t>
  </si>
  <si>
    <t>KE2013072317</t>
  </si>
  <si>
    <t>2014-03-17T06:58:08.166Z</t>
  </si>
  <si>
    <t>Those who have built houses and also those running businesses</t>
  </si>
  <si>
    <t>Some just spent it on alcohol, some bought iron sheets and later on sold them and spent on alcohol.</t>
  </si>
  <si>
    <t>So that you can plan well as per your budget</t>
  </si>
  <si>
    <t>Because it has changed my life from bad to a better place</t>
  </si>
  <si>
    <t>They keep on helping other people too</t>
  </si>
  <si>
    <t>Thanks to the organization for changing our life.</t>
  </si>
  <si>
    <t>2013-11-15T07:31:19.718Z</t>
  </si>
  <si>
    <t>KE2013072318</t>
  </si>
  <si>
    <t>2014-03-13T14:04:55.859Z</t>
  </si>
  <si>
    <t>The problem with housing has been improved/rectified</t>
  </si>
  <si>
    <t>Because you alone can now budget on the things you would like to have.</t>
  </si>
  <si>
    <t>It has transformed my life from worse to a better place</t>
  </si>
  <si>
    <t>Just keep on helping out other villages</t>
  </si>
  <si>
    <t>Thankful</t>
  </si>
  <si>
    <t>2014-03-27T07:38:15.327Z</t>
  </si>
  <si>
    <t>They have a new house.</t>
  </si>
  <si>
    <t>2013-11-15T07:24:59.528Z</t>
  </si>
  <si>
    <t>KE2013072319</t>
  </si>
  <si>
    <t>2014-03-24T09:43:10.561Z</t>
  </si>
  <si>
    <t>Those who didn't have houses,others in leaking houses,they now built iron roofed houses</t>
  </si>
  <si>
    <t>We have different needs so If am sent for cash I can make my own budget, make my own decisions</t>
  </si>
  <si>
    <t>Because am from a worse level to a better level.(one level to another)</t>
  </si>
  <si>
    <t>If you can still keep on helping people,that will be better</t>
  </si>
  <si>
    <t>2013-12-05T12:15:23.157Z</t>
  </si>
  <si>
    <t>KE2013072320</t>
  </si>
  <si>
    <t>2014-03-17T14:20:36.976Z</t>
  </si>
  <si>
    <t>Most people stayed in leaking houses but now they opted to built favorable houses</t>
  </si>
  <si>
    <t>Because you can buy specifically what you need</t>
  </si>
  <si>
    <t>At least now I stay in a well built large house</t>
  </si>
  <si>
    <t>Keep on helping us</t>
  </si>
  <si>
    <t>Thanks to God for this organization</t>
  </si>
  <si>
    <t>2013-12-04T08:31:07.537Z</t>
  </si>
  <si>
    <t>KE2013072322</t>
  </si>
  <si>
    <t>2014-03-21T13:09:27.403Z</t>
  </si>
  <si>
    <t>A recipient Building a house</t>
  </si>
  <si>
    <t>A recipient who spent the cash on alcohol</t>
  </si>
  <si>
    <t>Assistant Chief</t>
  </si>
  <si>
    <t>Some recipients cause disturbances in the community after getting drunk since they just spent the cash on alcohol, they make noise around. Imbalance caused, that is the coverage of certain sections and leaving out the neighboring communities interferred with the relationship between the villages,complains are arising from the left out neighboring communities</t>
  </si>
  <si>
    <t>Neighboring communities/villages</t>
  </si>
  <si>
    <t>Those recipients who failed to honour their promises to pay back their debts and this has caused several arguments,this lasted for a period of one or two weeks after they sorted out their issues. This may be caused  by anxiety after in the community after the cash transfers</t>
  </si>
  <si>
    <t>His wife wanted them to buy other things like some utensils but him the husband,he differed with that idea but later on after a discussion,they reached an agreement</t>
  </si>
  <si>
    <t>Because it is more accountable and it is more controllable the donor has room to control it/regulate it.It is also important in pulling up resources for economic strength of an area</t>
  </si>
  <si>
    <t>Because it has now freed me from being answerable to any other person as far as my daily earning is concerned because I used to operate someone's motorbike,now I own mine</t>
  </si>
  <si>
    <t>I would wish that Give Directly conduct a baseline survey and establish appropriate areas to concentrate on in the society, train people/enlighten people on selected areas of our interest so that they practice better management of the resources that are availed to them by the organization,make Gd's demands known to the clients in advance before the cash transfers,let people know their participation role in every stage of the project (e.g labour)</t>
  </si>
  <si>
    <t>Finally,the organization should be rational,cover the whole sub-location to solve the imbalance cases.</t>
  </si>
  <si>
    <t>2013-11-14T11:33:35.268Z</t>
  </si>
  <si>
    <t>KE2013072323</t>
  </si>
  <si>
    <t>2014-03-21T13:44:47.589Z</t>
  </si>
  <si>
    <t>Recipients building well built,cemented houses.</t>
  </si>
  <si>
    <t>So that I can pay school fees</t>
  </si>
  <si>
    <t>Because I now have a better life, i now stay in a well built house.</t>
  </si>
  <si>
    <t>Just thanking God for this organization and also visit other additional parts and help people too</t>
  </si>
  <si>
    <t>2013-11-15T07:45:05.745Z</t>
  </si>
  <si>
    <t>The ineligible are compalaining that the the registration process was done through favouratism. They feel they were wrongly left out.</t>
  </si>
  <si>
    <t>KE2013072324</t>
  </si>
  <si>
    <t>2014-03-17T13:54:03.418Z</t>
  </si>
  <si>
    <t>People now building pleasant and favorable houses</t>
  </si>
  <si>
    <t>Each and every individual has his/her own needs and so given the cash, one is able to budget well</t>
  </si>
  <si>
    <t>Because am able to built a wonderful house</t>
  </si>
  <si>
    <t>Nothing to say</t>
  </si>
  <si>
    <t xml:space="preserve">Thanks </t>
  </si>
  <si>
    <t>2014-03-27T07:54:00.003Z</t>
  </si>
  <si>
    <t>Bought building materials but has not built. Managed to buy utensils.</t>
  </si>
  <si>
    <t>2013-11-15T10:04:11.107Z</t>
  </si>
  <si>
    <t>KE2013072325</t>
  </si>
  <si>
    <t>2014-03-24T14:01:14.066Z</t>
  </si>
  <si>
    <t>Those recipients who paid dowry and also built lovely homes</t>
  </si>
  <si>
    <t xml:space="preserve">So that I can use it as I had planned </t>
  </si>
  <si>
    <t>Because it has changed my life from worse to a better one</t>
  </si>
  <si>
    <t>Continue helping us and others too,and May God bless you more</t>
  </si>
  <si>
    <t>2013-11-05T06:40:55.787Z</t>
  </si>
  <si>
    <t>KE2013072326</t>
  </si>
  <si>
    <t>2014-03-24T08:18:13.045Z</t>
  </si>
  <si>
    <t>Those who used it to pay school fees and those who built houses,also those who bought farming tools and livestock</t>
  </si>
  <si>
    <t>So that an individual can plan well, buy what he/she needed</t>
  </si>
  <si>
    <t xml:space="preserve">Because where we could not manage now we can.we now own what we wished to have before </t>
  </si>
  <si>
    <t>Keep on educating us so that we have guidelines on how to spend the cash and thanks to the organization for the work</t>
  </si>
  <si>
    <t>2013-11-05T08:29:07.990Z</t>
  </si>
  <si>
    <t>KE2013072327</t>
  </si>
  <si>
    <t>2013-11-05T08:46:12.966Z</t>
  </si>
  <si>
    <t>KE2013072328</t>
  </si>
  <si>
    <t>2014-03-18T05:58:55.727Z</t>
  </si>
  <si>
    <t>Her grandmother a recipient, has cemented her house and it looks good</t>
  </si>
  <si>
    <t>Because people have different needs</t>
  </si>
  <si>
    <t>Because when my husband died, I did not have anything to help me solve my problems but since I got the cash,am now stable</t>
  </si>
  <si>
    <t>May God's blessings keep on raining on this organization to enable you to keep on helping people</t>
  </si>
  <si>
    <t>2013-12-11T06:31:21.954Z</t>
  </si>
  <si>
    <t>KE2013072329</t>
  </si>
  <si>
    <t>2014-03-25T13:14:43.196Z</t>
  </si>
  <si>
    <t>One recipient paid fees for the children</t>
  </si>
  <si>
    <t>Granddaughter</t>
  </si>
  <si>
    <t>Because we have different needs and when sent for the cash,one can buy what he/she needs</t>
  </si>
  <si>
    <t>Because there are various developments.</t>
  </si>
  <si>
    <t>Consider focussing on orphans and also the vulnerable children (from poor families) too help them join school cause most of them are very bright but cannot manage go to school because of lack of support in any way and they end up wasted in the village</t>
  </si>
  <si>
    <t>2013-11-20T13:25:42.547Z</t>
  </si>
  <si>
    <t>KE2013072330</t>
  </si>
  <si>
    <t>2014-03-14T09:53:49.331Z</t>
  </si>
  <si>
    <t>To enter a home where people now stay in well built houses</t>
  </si>
  <si>
    <t>Those who have not even used the cash i see that as being wasteful.</t>
  </si>
  <si>
    <t>I can plan for myself and spend it how i had already budgeted.</t>
  </si>
  <si>
    <t>Improved my life to a better pleasant life.</t>
  </si>
  <si>
    <t>Keep on giving those unfortunate ones.</t>
  </si>
  <si>
    <t>Thankful to the organization,and may God continue blessing you.</t>
  </si>
  <si>
    <t>2013-11-05T06:46:29.729Z</t>
  </si>
  <si>
    <t>KE2013072331</t>
  </si>
  <si>
    <t>2013-11-05T07:36:27.260Z</t>
  </si>
  <si>
    <t>KE2013072332</t>
  </si>
  <si>
    <t>2014-03-14T10:47:52.344Z</t>
  </si>
  <si>
    <t>Building houses.</t>
  </si>
  <si>
    <t>So that I can just buy myself what I wished to buy</t>
  </si>
  <si>
    <t>Because have been able to build/reconstruct house well</t>
  </si>
  <si>
    <t>I have no suggestion</t>
  </si>
  <si>
    <t>Says Thank you</t>
  </si>
  <si>
    <t>2014-03-27T08:01:12.611Z</t>
  </si>
  <si>
    <t>Plastered her house and the house now looks new.</t>
  </si>
  <si>
    <t>Has hearing problem.</t>
  </si>
  <si>
    <t>2013-12-09T13:31:55.735Z</t>
  </si>
  <si>
    <t>KE2013072333</t>
  </si>
  <si>
    <t>2013-12-10T11:49:47.409Z</t>
  </si>
  <si>
    <t>KE2013072334</t>
  </si>
  <si>
    <t>2014-03-18T06:36:31.163Z</t>
  </si>
  <si>
    <t>There is a recipient who now stays in a well built iron roofed house after staying in a grass thatched one for a long time</t>
  </si>
  <si>
    <t>Someone lied to him that he is a phone repairer only tricked him and went and withdrew that money</t>
  </si>
  <si>
    <t>An individual 'phone repairer'</t>
  </si>
  <si>
    <t>I can plan alone well</t>
  </si>
  <si>
    <t>Because it has brought change in our lives we now in a better position</t>
  </si>
  <si>
    <t>May God keep on blessing this organization to keep on helping us</t>
  </si>
  <si>
    <t>2013-11-05T09:05:04.584Z</t>
  </si>
  <si>
    <t>KE2013072335</t>
  </si>
  <si>
    <t>2014-03-14T13:19:19.783Z</t>
  </si>
  <si>
    <t>A neighbor has built a nice home.</t>
  </si>
  <si>
    <t>An individual is able to make his/her own decisions on how to spend their cash</t>
  </si>
  <si>
    <t>It has enabled me be able to pay dowry and built a house</t>
  </si>
  <si>
    <t>But just thankful to the organization</t>
  </si>
  <si>
    <t>2013-11-05T06:11:36.090Z</t>
  </si>
  <si>
    <t>KE2013072336</t>
  </si>
  <si>
    <t>2014-03-18T06:59:31.481Z</t>
  </si>
  <si>
    <t>Majority have built haven't seen anyone who has misused it</t>
  </si>
  <si>
    <t>Some haven't done anything at all with it.</t>
  </si>
  <si>
    <t>So that you can buy what you need as per your budget</t>
  </si>
  <si>
    <t>Because I did not have a favorable house to welcome visitors but now i have a well built furnished house</t>
  </si>
  <si>
    <t>Continue helping people.</t>
  </si>
  <si>
    <t>2013-12-10T12:05:42.909Z</t>
  </si>
  <si>
    <t>KE2013072337</t>
  </si>
  <si>
    <t>2014-03-24T08:49:53.408Z</t>
  </si>
  <si>
    <t>Recipients paying school fees and building houses,also engaging into business</t>
  </si>
  <si>
    <t>So that I can spend it as I had planned</t>
  </si>
  <si>
    <t>Because I am now able to pay school fees for my children</t>
  </si>
  <si>
    <t>Just keep on with the good work.</t>
  </si>
  <si>
    <t>2013-12-09T14:02:48.446Z</t>
  </si>
  <si>
    <t>KE2013072338</t>
  </si>
  <si>
    <t>2014-03-25T14:31:56.880Z</t>
  </si>
  <si>
    <t>Recipients building houses</t>
  </si>
  <si>
    <t>Majority are now able to spend the cash as they had wished and planned before,like built his/her own house</t>
  </si>
  <si>
    <t>At least even the old mothers now stay in well plastered houses</t>
  </si>
  <si>
    <t>Asking if the organization can organize to offer youths conduct a voluntary work and they are paid some small amount, and also identifying the physically challenged and built a lovely house</t>
  </si>
  <si>
    <t>2013-11-05T07:45:34.388Z</t>
  </si>
  <si>
    <t>KE2013072339</t>
  </si>
  <si>
    <t>2014-03-18T07:50:17.813Z</t>
  </si>
  <si>
    <t>Building a house and running a business</t>
  </si>
  <si>
    <t>Those who were not recipients and so did not get are jealous</t>
  </si>
  <si>
    <t>A phone repairer</t>
  </si>
  <si>
    <t>The recipient was lied to by a phone repairer/mechanic who later on went and withdrew his cash since he left his phone to be repaired,so he reported the case to the police who are still investigating it</t>
  </si>
  <si>
    <t>Because I can carry out all my plans freely</t>
  </si>
  <si>
    <t>Because now I have change,at least I now have hopes</t>
  </si>
  <si>
    <t>As an organization we supply them with seeds(e.g maize) and manure to boost agricultural activities and we facilitate their marketing also. And we continue helping people.</t>
  </si>
  <si>
    <t>2013-12-09T14:05:26.815Z</t>
  </si>
  <si>
    <t>KE2013072340</t>
  </si>
  <si>
    <t>2013-12-16T06:32:44.817Z</t>
  </si>
  <si>
    <t>KE2013072341</t>
  </si>
  <si>
    <t>2014-03-18T09:19:05.245Z</t>
  </si>
  <si>
    <t>Paying school fees for her children now they are in school</t>
  </si>
  <si>
    <t>neighbor to moses wanyande a recipient .</t>
  </si>
  <si>
    <t>Neighbor to a recipient lied to the recipient that he is going to look for network but when the cash was sent,he went and withdrew her neighbor's cash. But the recipient(Moses wanyande) already reported the case to the police station who are still investigating.</t>
  </si>
  <si>
    <t>Because people are different like for example the old people building for them a school wont be much of help to them so its better give someone that cash so they are free to spend it as per their budget</t>
  </si>
  <si>
    <t>Because my children are now in school</t>
  </si>
  <si>
    <t>If you get time come back visit the recipients see how they have spent the money and as for those who spent it the right way,they can be rewarded.</t>
  </si>
  <si>
    <t>2013-11-05T08:56:00.981Z</t>
  </si>
  <si>
    <t>KE2013072342</t>
  </si>
  <si>
    <t>2013-11-20T13:22:56.894Z</t>
  </si>
  <si>
    <t>KE2013072343</t>
  </si>
  <si>
    <t>2014-03-18T08:55:37.615Z</t>
  </si>
  <si>
    <t>Recipients Building iron roofed houses from grass thatched houses</t>
  </si>
  <si>
    <t>So that a recipient can use their cash as they had budgetted</t>
  </si>
  <si>
    <t xml:space="preserve">Because when give direct staff came they found me staying in a leaking roof whenever it rained but now i mended that </t>
  </si>
  <si>
    <t>Visit the recipients and witness how they have spent the cash</t>
  </si>
  <si>
    <t xml:space="preserve">Thank you </t>
  </si>
  <si>
    <t>2013-11-18T09:43:22.172Z</t>
  </si>
  <si>
    <t>KE2013072344</t>
  </si>
  <si>
    <t>2013-11-18T09:46:50.738Z</t>
  </si>
  <si>
    <t>KE2013072345</t>
  </si>
  <si>
    <t>2014-03-18T08:10:18.314Z</t>
  </si>
  <si>
    <t>Building favorable houses</t>
  </si>
  <si>
    <t>Because I have my own budget</t>
  </si>
  <si>
    <t>Because it has made changes in my life and improved my heckups in life</t>
  </si>
  <si>
    <t>No feedback</t>
  </si>
  <si>
    <t>2013-12-05T06:04:41.979Z</t>
  </si>
  <si>
    <t>KE2013072346</t>
  </si>
  <si>
    <t>2014-03-24T13:28:10.248Z</t>
  </si>
  <si>
    <t>A recipient (neighbor) did not own a house but now built a house</t>
  </si>
  <si>
    <t>Because we have different needs so when sent for the cash,we free to buy what you need</t>
  </si>
  <si>
    <t>Because what I lacked before,now I have them</t>
  </si>
  <si>
    <t>Just thanking the organization and praying you keep on helping other people</t>
  </si>
  <si>
    <t>2013-12-05T05:35:14.355Z</t>
  </si>
  <si>
    <t>KE2013072347</t>
  </si>
  <si>
    <t>2014-02-19T13:03:17.540Z</t>
  </si>
  <si>
    <t>it serves the whole community irrespective of economic status</t>
  </si>
  <si>
    <t xml:space="preserve">now living in a better house sheltered from the rain </t>
  </si>
  <si>
    <t xml:space="preserve">build a school and hospital to serve the people </t>
  </si>
  <si>
    <t>2013-12-09T07:12:19.420Z</t>
  </si>
  <si>
    <t>KE2013072348</t>
  </si>
  <si>
    <t>KE2013072350</t>
  </si>
  <si>
    <t>2013-11-20T12:06:47.349Z</t>
  </si>
  <si>
    <t>KE2013072351</t>
  </si>
  <si>
    <t>2014-02-19T13:41:11.478Z</t>
  </si>
  <si>
    <t>people living in decent housing protected fro harsh weather</t>
  </si>
  <si>
    <t>need to satisfy particular special needs</t>
  </si>
  <si>
    <t>ability to live in a better house</t>
  </si>
  <si>
    <t>continue giving money even to the people initially not considered</t>
  </si>
  <si>
    <t>2013-12-05T07:49:30.896Z</t>
  </si>
  <si>
    <t>KE2013072352</t>
  </si>
  <si>
    <t>2014-03-18T10:00:37.276Z</t>
  </si>
  <si>
    <t>So that you just buy me the specific thing I need because money can get lost</t>
  </si>
  <si>
    <t>Because it has helped me in many ways I now have what I did not have</t>
  </si>
  <si>
    <t>2013-12-06T09:17:07.537Z</t>
  </si>
  <si>
    <t>The recipent reports a case whereby the ineligible villagers are heard spreading roumers that the transfers could be evil and might have repercussions.</t>
  </si>
  <si>
    <t>KE2013072353</t>
  </si>
  <si>
    <t>2014-02-20T07:40:50.130Z</t>
  </si>
  <si>
    <t>building houses that now protects them from harsh weather</t>
  </si>
  <si>
    <t>to allow making of personal decisions</t>
  </si>
  <si>
    <t>improved living environment</t>
  </si>
  <si>
    <t>continue helping the people</t>
  </si>
  <si>
    <t>2013-12-05T07:53:56.309Z</t>
  </si>
  <si>
    <t>KE2013072354</t>
  </si>
  <si>
    <t>2013-11-20T13:10:54.986Z</t>
  </si>
  <si>
    <t>KE2013072355</t>
  </si>
  <si>
    <t>2014-03-18T11:32:51.061Z</t>
  </si>
  <si>
    <t>There are several iron roofed houses built which is way much better than grass thatched houses</t>
  </si>
  <si>
    <t>Because so far, the previous cash transfers has enabled recipients carry out various projects as they wished before</t>
  </si>
  <si>
    <t>Because it has helped the old get food, stay in well built houses from leaking ones</t>
  </si>
  <si>
    <t>Thanks to God for the individuals who thought of such a program and keep on helping people,changing our lives from worse to better.</t>
  </si>
  <si>
    <t>2013-11-18T08:23:22.974Z</t>
  </si>
  <si>
    <t>KE2013072356</t>
  </si>
  <si>
    <t>2014-03-24T12:58:18.312Z</t>
  </si>
  <si>
    <t>Majority built houses from grass thatched to iron roofed houses</t>
  </si>
  <si>
    <t>So that we can buy what we had already planned</t>
  </si>
  <si>
    <t>Because before,my wife kept on plastering the house with cow dung every time but now we cemented our house and she doesn't have to do all that tedious work now</t>
  </si>
  <si>
    <t xml:space="preserve">If you can consider coming back after many years again and help us again by providing services like setting up hospital in this village </t>
  </si>
  <si>
    <t>2013-11-20T08:22:11.089Z</t>
  </si>
  <si>
    <t>KE2013072357</t>
  </si>
  <si>
    <t>2013-12-09T06:57:21.049Z</t>
  </si>
  <si>
    <t>KE2013072358</t>
  </si>
  <si>
    <t>2013-11-18T08:28:41.882Z</t>
  </si>
  <si>
    <t>KE2013072360</t>
  </si>
  <si>
    <t>2014-03-18T12:14:09.683Z</t>
  </si>
  <si>
    <t>The recipients building favorable houses</t>
  </si>
  <si>
    <t>Those who were ineligible and( left out) are jealous</t>
  </si>
  <si>
    <t>Because there are many different ways of spending the cash and so its better to give out cash to allow a recipient use it as he/she planned</t>
  </si>
  <si>
    <t>Because I can now see the possibility of us building a lovely house soon as we planned to, together with my husband</t>
  </si>
  <si>
    <t>2013-11-20T08:38:55.393Z</t>
  </si>
  <si>
    <t>KE2013072361</t>
  </si>
  <si>
    <t>2013-12-04T12:12:08.124Z</t>
  </si>
  <si>
    <t>KE2013072362</t>
  </si>
  <si>
    <t>2014-03-19T07:18:29.959Z</t>
  </si>
  <si>
    <t>Those recipients who have built permanent houses</t>
  </si>
  <si>
    <t>A recipient who bought a 'sickling' cow, that did not make sense to me because after sometime the cow will not be able to produce well</t>
  </si>
  <si>
    <t>We have different needs and so when you buy someone somethings at that time,they might forget other things and later on regret so its better send cash one can purchase whatever he/she needs with time after reasoning</t>
  </si>
  <si>
    <t>Because now I stay in a well furnished house</t>
  </si>
  <si>
    <t>Nothing much to say only praying for the organization</t>
  </si>
  <si>
    <t>2013-11-18T09:08:41.464Z</t>
  </si>
  <si>
    <t>KE2013072363</t>
  </si>
  <si>
    <t>2013-12-10T09:01:12.782Z</t>
  </si>
  <si>
    <t>KE2013072364</t>
  </si>
  <si>
    <t>2014-03-19T06:08:29.124Z</t>
  </si>
  <si>
    <t>Majority have built houses and this has made me happy</t>
  </si>
  <si>
    <t>One recipient spent his cash transfer on alcohol.</t>
  </si>
  <si>
    <t>So that I can buy what I had budgetted for</t>
  </si>
  <si>
    <t>I did not stay in a favorable house now i stay in one</t>
  </si>
  <si>
    <t>Just thanking God and keep on helping people like us</t>
  </si>
  <si>
    <t>2013-11-18T09:28:40.967Z</t>
  </si>
  <si>
    <t>KE2013072365</t>
  </si>
  <si>
    <t>2013-11-18T09:33:57.820Z</t>
  </si>
  <si>
    <t>KE2013072366</t>
  </si>
  <si>
    <t>2014-03-19T07:49:51.599Z</t>
  </si>
  <si>
    <t>At least now majority in this village now own iron roofed houses</t>
  </si>
  <si>
    <t>So that someone is free to use it as per his/her own needs</t>
  </si>
  <si>
    <t>Because it has reduced my problems and I have hopes am soon building a house</t>
  </si>
  <si>
    <t>Thanks to give direct organization keep on helping us</t>
  </si>
  <si>
    <t>2013-11-18T06:37:32.835Z</t>
  </si>
  <si>
    <t>KE2013072367</t>
  </si>
  <si>
    <t>2014-03-21T11:58:04.810Z</t>
  </si>
  <si>
    <t>some people are not happy because they were left</t>
  </si>
  <si>
    <t xml:space="preserve">There is isolated case where a phone was stolen from a house before the transfers were effected. The thief went missing to date. Since then no complains of such kind have been reported. </t>
  </si>
  <si>
    <t>KE2013072367a</t>
  </si>
  <si>
    <t>KE2013072367b</t>
  </si>
  <si>
    <t>KE2013072368</t>
  </si>
  <si>
    <t>2013-11-18T08:05:32.862Z</t>
  </si>
  <si>
    <t>KE2013072369</t>
  </si>
  <si>
    <t>2013-11-18T08:00:32.513Z</t>
  </si>
  <si>
    <t>KE2013072370</t>
  </si>
  <si>
    <t>2014-03-21T12:26:12.737Z</t>
  </si>
  <si>
    <t>KE2013072371</t>
  </si>
  <si>
    <t>2014-03-21T12:40:37.458Z</t>
  </si>
  <si>
    <t>KE2013072372</t>
  </si>
  <si>
    <t>2013-12-04T12:45:11.227Z</t>
  </si>
  <si>
    <t>KE2013072373</t>
  </si>
  <si>
    <t>2014-03-19T08:07:42.143Z</t>
  </si>
  <si>
    <t>Because it depends with individual preference and giving cash allows one able to make decisions as per his/her needs</t>
  </si>
  <si>
    <t>Because now i run my own business and now I stay in a well built house</t>
  </si>
  <si>
    <t xml:space="preserve">Keep on helping people </t>
  </si>
  <si>
    <t>2013-11-18T08:33:16.354Z</t>
  </si>
  <si>
    <t>KE2013072374</t>
  </si>
  <si>
    <t>2014-03-20T06:17:05.185Z</t>
  </si>
  <si>
    <t>A recipient bought lovely furniture</t>
  </si>
  <si>
    <t xml:space="preserve">A recipient went drunk alcohol with it and the remaining cash was stolen from him when he was drunk </t>
  </si>
  <si>
    <t>Because we have other extra needs which one would like to buy with time not at once so giving someone cash allows room planning</t>
  </si>
  <si>
    <t>Because have been able to built a permanent house which I saw as an impossibility before</t>
  </si>
  <si>
    <t>Thank to the organization,keep on helping other people like us</t>
  </si>
  <si>
    <t>2013-11-18T09:21:08.974Z</t>
  </si>
  <si>
    <t>KE2013072375</t>
  </si>
  <si>
    <t>2014-03-19T12:53:33.830Z</t>
  </si>
  <si>
    <t>A fellow recipient has built a lovely house</t>
  </si>
  <si>
    <t>Recipients who just used it in alcohol</t>
  </si>
  <si>
    <t>Those who got phones and were also given numbers (eligible households) but did not have Ids.</t>
  </si>
  <si>
    <t>Because if you give out cash,its prone to misuse..a recipient just decides to misuse it without making any valuable decisions.</t>
  </si>
  <si>
    <t>Because it was unexpected, I now stay in a well built and furnished house,something I just used to wish for and couldn't manage own one</t>
  </si>
  <si>
    <t>Nothing much to say,just thankful to the organization</t>
  </si>
  <si>
    <t>2013-11-18T09:11:37.840Z</t>
  </si>
  <si>
    <t>KE2013072376</t>
  </si>
  <si>
    <t>2013-11-20T08:31:39.957Z</t>
  </si>
  <si>
    <t>There is a reported case where the recipeint's neighbour who is a recipient was lost his money to yhe son who was aiding him in the phone usage.</t>
  </si>
  <si>
    <t>KE2013072377</t>
  </si>
  <si>
    <t>2013-11-20T08:49:36.411Z</t>
  </si>
  <si>
    <t>KE2013072378</t>
  </si>
  <si>
    <t>2014-03-21T12:45:00.847Z</t>
  </si>
  <si>
    <t>KE2013072379</t>
  </si>
  <si>
    <t>2013-11-18T09:37:03.034Z</t>
  </si>
  <si>
    <t>KE2013072380</t>
  </si>
  <si>
    <t>2013-12-06T06:49:14.571Z</t>
  </si>
  <si>
    <t>KE2013072381</t>
  </si>
  <si>
    <t>2013-12-05T05:50:37.901Z</t>
  </si>
  <si>
    <t>The complainants who are in eligible but did not have IDs feel left out.</t>
  </si>
  <si>
    <t>KE2013072382</t>
  </si>
  <si>
    <t>2013-12-09T07:21:31.782Z</t>
  </si>
  <si>
    <t>KE2013072383</t>
  </si>
  <si>
    <t>KE2013072384</t>
  </si>
  <si>
    <t>KE2013072385</t>
  </si>
  <si>
    <t>2014-03-19T09:09:37.367Z</t>
  </si>
  <si>
    <t>Those who did not have a house now own one</t>
  </si>
  <si>
    <t>To enable a recipient use the cash as per their existing budget</t>
  </si>
  <si>
    <t>Because now I can relate with other people who havebeen in a better position since I also have access to my needs</t>
  </si>
  <si>
    <t xml:space="preserve">Continue helping many other people also in other villages like us  </t>
  </si>
  <si>
    <t>2013-11-20T13:16:48.265Z</t>
  </si>
  <si>
    <t>KE2013072386</t>
  </si>
  <si>
    <t>2013-11-20T08:07:27.233Z</t>
  </si>
  <si>
    <t>KE2013072387</t>
  </si>
  <si>
    <t>2013-12-04T12:40:44.067Z</t>
  </si>
  <si>
    <t>KE2013072388</t>
  </si>
  <si>
    <t>2014-03-19T06:28:34.801Z</t>
  </si>
  <si>
    <t>Majority of the Recipients have built iron roofed houses from grass thatched ones</t>
  </si>
  <si>
    <t>So that I can buy what I really wished to buy</t>
  </si>
  <si>
    <t>I had wished for a very long time,(just envying those who had) to leave in an iron roofed house but I couldn't get one but now I have my own.</t>
  </si>
  <si>
    <t>Nothing to add just thank God for the organization</t>
  </si>
  <si>
    <t>2013-12-05T07:32:06.472Z</t>
  </si>
  <si>
    <t>KE2013072389</t>
  </si>
  <si>
    <t>2014-03-19T09:34:36.068Z</t>
  </si>
  <si>
    <t>Majority building iron roofed houses is the best option</t>
  </si>
  <si>
    <t>So that a recipient is free to buy whatever he/she needs with time</t>
  </si>
  <si>
    <t>Because what I had wished for so long to own a well built house, now I own it.This has made me happy</t>
  </si>
  <si>
    <t>Thanks to this organization please keep on helping other people too</t>
  </si>
  <si>
    <t>2013-12-06T06:42:14.033Z</t>
  </si>
  <si>
    <t>KE2013072390</t>
  </si>
  <si>
    <t>2013-12-10T08:47:59.357Z</t>
  </si>
  <si>
    <t>KE2013072391</t>
  </si>
  <si>
    <t>2013-12-10T08:53:49.354Z</t>
  </si>
  <si>
    <t>KE2013072392</t>
  </si>
  <si>
    <t>2014-03-19T10:18:15.586Z</t>
  </si>
  <si>
    <t>A recipient withdrew the cash,went and spent it on alcohol and when was so drunk,the remaining amount was stolen from him</t>
  </si>
  <si>
    <t>Those who were not chosen are jealous</t>
  </si>
  <si>
    <t>Because I can make my own budget</t>
  </si>
  <si>
    <t>Because I am experiencing a good life,my home is a lovely place, my family can now dress well</t>
  </si>
  <si>
    <t>Go on helping people in many other different ways</t>
  </si>
  <si>
    <t>2013-12-05T07:43:58.513Z</t>
  </si>
  <si>
    <t xml:space="preserve">Complains among people who were no eligible for the program are heard as they say that the organization has brought evil cash to the organization. </t>
  </si>
  <si>
    <t>KE2013072393</t>
  </si>
  <si>
    <t>2013-11-20T12:24:38.996Z</t>
  </si>
  <si>
    <t>A neighbouring village called Bugo that was not in the programme has mixed complains; that they were left out  yet others from the same team are scaring others that the transfer has evil intent.</t>
  </si>
  <si>
    <t>A neighbouring village called Bugo.</t>
  </si>
  <si>
    <t>KE2013072394</t>
  </si>
  <si>
    <t>2013-11-20T12:31:52.900Z</t>
  </si>
  <si>
    <t>A neighbourinkg village called Bugo that was not in the programme has mixed complains; that they were left out  yet others from the same team are scaring others that the transfer has evil intent.</t>
  </si>
  <si>
    <t>A neighbouring village called Bugo</t>
  </si>
  <si>
    <t>KE2013072395</t>
  </si>
  <si>
    <t>2013-11-20T09:40:40.047Z</t>
  </si>
  <si>
    <t>KE2013072396</t>
  </si>
  <si>
    <t>2013-11-20T09:54:04.614Z</t>
  </si>
  <si>
    <t>KE2013072397</t>
  </si>
  <si>
    <t>2014-03-20T06:54:35.184Z</t>
  </si>
  <si>
    <t>A recipient building a permanent house</t>
  </si>
  <si>
    <t>Because I can use it anytime in case of an emergency</t>
  </si>
  <si>
    <t>Because it has changed my life from a worse to a better position</t>
  </si>
  <si>
    <t>Keep on helping other people too</t>
  </si>
  <si>
    <t>2013-12-06T09:23:15.568Z</t>
  </si>
  <si>
    <t>KE2013072398</t>
  </si>
  <si>
    <t>2014-03-19T11:49:07.747Z</t>
  </si>
  <si>
    <t>The recipient who did not have a pleasant house now has built one and also paid school fees for their children</t>
  </si>
  <si>
    <t>My opinion is,you just keep on sending us cash so that we can just spend it as per our needs</t>
  </si>
  <si>
    <t>Because I now have things I never imagined i'll have one day,a lovely cemented house,my child can now go to school</t>
  </si>
  <si>
    <t>Asking you to keep on impacting that change in everyones' life,make everyone benefit too people like me</t>
  </si>
  <si>
    <t>2013-12-05T12:28:37.649Z</t>
  </si>
  <si>
    <t>KE2013072399</t>
  </si>
  <si>
    <t>2013-11-20T12:13:41.527Z</t>
  </si>
  <si>
    <t>KE2013072400</t>
  </si>
  <si>
    <t>2013-11-20T07:57:49.996Z</t>
  </si>
  <si>
    <t>KE2013072401</t>
  </si>
  <si>
    <t>2013-12-05T05:56:55.144Z</t>
  </si>
  <si>
    <t>KE2013072402</t>
  </si>
  <si>
    <t>2013-11-20T09:42:18.345Z</t>
  </si>
  <si>
    <t>KE2013072404</t>
  </si>
  <si>
    <t>2013-11-20T11:33:57.708Z</t>
  </si>
  <si>
    <t>KE2013072405</t>
  </si>
  <si>
    <t>2013-11-07T07:03:31.752Z</t>
  </si>
  <si>
    <t>KE2013072406</t>
  </si>
  <si>
    <t>2013-11-07T08:35:50.186Z</t>
  </si>
  <si>
    <t>KE2013072407</t>
  </si>
  <si>
    <t>2013-12-09T13:29:40.639Z</t>
  </si>
  <si>
    <t>KE2013072408</t>
  </si>
  <si>
    <t>2013-11-18T07:04:11.186Z</t>
  </si>
  <si>
    <t>KE2013072409</t>
  </si>
  <si>
    <t>2014-02-20T08:44:53.876Z</t>
  </si>
  <si>
    <t>paying school fee to invest in their children's education</t>
  </si>
  <si>
    <t>to help in investment</t>
  </si>
  <si>
    <t>looking forward to building a better house</t>
  </si>
  <si>
    <t>keep helping the people</t>
  </si>
  <si>
    <t>2013-10-31T16:42:29.919Z</t>
  </si>
  <si>
    <t>KE2013072410</t>
  </si>
  <si>
    <t>2013-12-04T09:59:36.323Z</t>
  </si>
  <si>
    <t>KE2013072411</t>
  </si>
  <si>
    <t>2013-10-31T16:35:41.049Z</t>
  </si>
  <si>
    <t>KE2013072412</t>
  </si>
  <si>
    <t>2014-02-20T09:32:09.211Z</t>
  </si>
  <si>
    <t>building of houses making people live in good places</t>
  </si>
  <si>
    <t>excess drinking of alcohol</t>
  </si>
  <si>
    <t>a suitable asset could stay for long</t>
  </si>
  <si>
    <t>presence of a better roof over the head</t>
  </si>
  <si>
    <t>continue helping the poor people</t>
  </si>
  <si>
    <t>2013-12-06T07:59:53.708Z</t>
  </si>
  <si>
    <t>KE2013072413</t>
  </si>
  <si>
    <t>2014-02-21T07:38:09.876Z</t>
  </si>
  <si>
    <t>non-farming business as an investment for the future</t>
  </si>
  <si>
    <t>buying of building materials and re selling</t>
  </si>
  <si>
    <t>victims name is Pascal Opondo from (Ka Kago) Kathieno A</t>
  </si>
  <si>
    <t>Only Pascal Opondo was stolen from at night when he was ambushed by a group of about three young men who therefore stole the phone and money from him</t>
  </si>
  <si>
    <t>it would be better for one to have the money to plan for multiple use</t>
  </si>
  <si>
    <t>an investment in the farming business is a consolation for the future</t>
  </si>
  <si>
    <t>continue giving money even to the people who have not received</t>
  </si>
  <si>
    <t>2013-10-31T15:15:27.029Z</t>
  </si>
  <si>
    <t xml:space="preserve">There is  a man complaining in the village after the wife ran away immediately when the cash transfer was effected. Todate the wife hasnt come back. The othe group of people complaining are those with delays. Their main complains are are that they feel left out. </t>
  </si>
  <si>
    <t>There is a household that has experienced fights as pertaining the sharing of the cash. The household do not have a common agreement on how to use the cash.</t>
  </si>
  <si>
    <t>KE2013072414</t>
  </si>
  <si>
    <t>2013-11-11T09:13:01.135Z</t>
  </si>
  <si>
    <t>KE2013072415</t>
  </si>
  <si>
    <t>2014-03-25T09:35:32.106Z</t>
  </si>
  <si>
    <t>Those recipients who didn't have a house,and opted to build a house</t>
  </si>
  <si>
    <t>Her son-in-law</t>
  </si>
  <si>
    <t>So that you are free to buy yourself whatever you plan to buy</t>
  </si>
  <si>
    <t>Because now I own/have what I didn't have before</t>
  </si>
  <si>
    <t xml:space="preserve">Nothing to say </t>
  </si>
  <si>
    <t>2013-10-29T08:17:42.665Z</t>
  </si>
  <si>
    <t>KE2013072416</t>
  </si>
  <si>
    <t>2014-03-25T12:17:50.273Z</t>
  </si>
  <si>
    <t>A recipient who's built a house</t>
  </si>
  <si>
    <t xml:space="preserve">When we put together to decide on a certain project as a community,we will just disagree </t>
  </si>
  <si>
    <t>Because I am now able to plan and built a permanent house</t>
  </si>
  <si>
    <t>Just keep on with the work</t>
  </si>
  <si>
    <t>2013-12-04T10:10:54.442Z</t>
  </si>
  <si>
    <t>KE2013072417</t>
  </si>
  <si>
    <t>2014-03-25T11:38:47.147Z</t>
  </si>
  <si>
    <t>Those who left their previous homes and migrated to their new well built homes</t>
  </si>
  <si>
    <t>Neighbor(friend)</t>
  </si>
  <si>
    <t>If we are put together as a community to decide,we have different plans and we might differ so its better someone is given the cash to make his/her own decisions</t>
  </si>
  <si>
    <t>Because now am yet to have change in my life and have attained a position I couldn't reach before</t>
  </si>
  <si>
    <t xml:space="preserve">Thats a good idea now we see change and hoping and praying you don't quit helping people,keep on helping people </t>
  </si>
  <si>
    <t>2013-10-31T20:51:36.600Z</t>
  </si>
  <si>
    <t>There is a recipient lamenting of fraud from a friend from a different village not yet in the program, whom she claims stole her transfer. The suspect at one point admitted having come across an Mpesa transfer notification but has since denied the same.</t>
  </si>
  <si>
    <t>KE2013072418</t>
  </si>
  <si>
    <t>2013-11-11T09:34:26.174Z</t>
  </si>
  <si>
    <t>KE2013072419</t>
  </si>
  <si>
    <t>2013-10-29T09:00:50.194Z</t>
  </si>
  <si>
    <t>KE2013072420</t>
  </si>
  <si>
    <t>2013-10-31T14:52:47.571Z</t>
  </si>
  <si>
    <t>KE2013072421</t>
  </si>
  <si>
    <t>2013-10-31T15:00:30.024Z</t>
  </si>
  <si>
    <t>KE2013072422</t>
  </si>
  <si>
    <t>2013-12-04T09:55:37.628Z</t>
  </si>
  <si>
    <t>KE2013072423</t>
  </si>
  <si>
    <t>2013-12-06T08:55:28.004Z</t>
  </si>
  <si>
    <t>KE2013072424</t>
  </si>
  <si>
    <t>2013-11-11T09:08:48.196Z</t>
  </si>
  <si>
    <t>KE2013072425</t>
  </si>
  <si>
    <t>2013-12-16T13:22:18.844Z</t>
  </si>
  <si>
    <t>KE2013072426</t>
  </si>
  <si>
    <t>2013-10-31T20:39:04.636Z</t>
  </si>
  <si>
    <t>An eligible recipient, who used her late husband's ID to register her SIM card is the complainant. He cry is that she feels she'll be left out in the proceeding transfers.</t>
  </si>
  <si>
    <t>KE2013072427</t>
  </si>
  <si>
    <t>2014-02-21T07:54:57.698Z</t>
  </si>
  <si>
    <t>paying for bride price which enhances harmonious living</t>
  </si>
  <si>
    <t>buying then reselling  building materials</t>
  </si>
  <si>
    <t>it helps in personal development</t>
  </si>
  <si>
    <t>presence of good housing</t>
  </si>
  <si>
    <t>keep helping the people even from other villages currently not covered</t>
  </si>
  <si>
    <t>2013-12-11T07:38:05.172Z</t>
  </si>
  <si>
    <t>KE2013072428</t>
  </si>
  <si>
    <t>2014-02-28T12:00:00.122Z</t>
  </si>
  <si>
    <t>paying dowry to enhance good relations with the in-laws and set the children free to do so</t>
  </si>
  <si>
    <t>due to personal and private needs it is better to receive the cash on ones own</t>
  </si>
  <si>
    <t>ability to obtain things previously lacked like a good house</t>
  </si>
  <si>
    <t>continue helping people</t>
  </si>
  <si>
    <t>Recipient unable to remember details on how cash was spent</t>
  </si>
  <si>
    <t>2013-11-01T12:35:48.362Z</t>
  </si>
  <si>
    <t>KE2013072430</t>
  </si>
  <si>
    <t>2013-10-31T17:09:24.651Z</t>
  </si>
  <si>
    <t>Complains are registered among non recipients claiming that the village elder was biased in his selection of house holds. Most of the complains are logged against the Village elder.s</t>
  </si>
  <si>
    <t>KE2013072431</t>
  </si>
  <si>
    <t>2013-10-31T17:34:26.088Z</t>
  </si>
  <si>
    <t>The ineligible recipients are complaining that the cretirion used in their village left out many poor and needy people yet thier neighbouring village was under saturation creteria and everyone received the transfer.</t>
  </si>
  <si>
    <t>KE2013072432</t>
  </si>
  <si>
    <t>2013-10-31T15:56:03.315Z</t>
  </si>
  <si>
    <t>The recepient himself is a complainant in that he lost part of his transfer to unknown persons after making the first withdrawal of KSh2000. There are also complains among ineligible recipients with complain of bias among the village leaders whom they suspect directed the moves of the organization.</t>
  </si>
  <si>
    <t>KE2013072433</t>
  </si>
  <si>
    <t>2013-10-31T14:47:55.944Z</t>
  </si>
  <si>
    <t>Complain mover theft. A mentally unstable recipient was shortchanged by somebody and she lost her btransfer in a neighbouring village-Kathieno A.</t>
  </si>
  <si>
    <t>KE2013072434</t>
  </si>
  <si>
    <t>2013-12-04T10:17:32.747Z</t>
  </si>
  <si>
    <t>KE2013072436</t>
  </si>
  <si>
    <t>2014-03-20T07:21:51.508Z</t>
  </si>
  <si>
    <t>A recipient building a house and owning his own livestock</t>
  </si>
  <si>
    <t xml:space="preserve">A recipient went and bought iron sheets and kept them,then the remaining amount spent on alcohol,then later on sold the iron sheets and spent the whole amount on alcohol again </t>
  </si>
  <si>
    <t>For me to have enough time to make my own budget with time</t>
  </si>
  <si>
    <t>Because we now have the things we lacked like a well built house</t>
  </si>
  <si>
    <t>Keep on helping us.</t>
  </si>
  <si>
    <t>Thanks</t>
  </si>
  <si>
    <t>2013-10-31T14:56:14.558Z</t>
  </si>
  <si>
    <t>KE2013072437</t>
  </si>
  <si>
    <t>2013-10-31T15:21:13.833Z</t>
  </si>
  <si>
    <t>KE2013072438</t>
  </si>
  <si>
    <t>2013-12-11T07:43:57.354Z</t>
  </si>
  <si>
    <t>KE2013072439</t>
  </si>
  <si>
    <t>2013-12-10T08:08:49.465Z</t>
  </si>
  <si>
    <t>KE2013072440</t>
  </si>
  <si>
    <t>2013-12-10T08:12:09.313Z</t>
  </si>
  <si>
    <t>KE2013072441</t>
  </si>
  <si>
    <t>2014-03-20T07:44:07.691Z</t>
  </si>
  <si>
    <t>A neighbor who did not have a house,used to be rained on and now stays in a well built house and also owns her livestock and also taken her grandchildren to school</t>
  </si>
  <si>
    <t>Those who haven't married at all and just spent the money on alcohol</t>
  </si>
  <si>
    <t>Because we all have different needs and with time we get to plan well using that cash</t>
  </si>
  <si>
    <t>Because I now own what I didn't have before, I now stay in a well built iron roofed house</t>
  </si>
  <si>
    <t>Thanks to God for the people who invented this program and may you keep on helping people</t>
  </si>
  <si>
    <t>2013-11-11T08:46:21.065Z</t>
  </si>
  <si>
    <t>KE2013072442</t>
  </si>
  <si>
    <t>2013-10-31T19:51:47.560Z</t>
  </si>
  <si>
    <t>KE2013072443</t>
  </si>
  <si>
    <t>2014-02-28T12:43:50.056Z</t>
  </si>
  <si>
    <t>those with businesses since they will be able to reap profits in the future</t>
  </si>
  <si>
    <t>mattress and other personal belonging</t>
  </si>
  <si>
    <t>recipients relative. son to the brother</t>
  </si>
  <si>
    <t>A recipient (Michael Okech On'gare) was ambushed in the home at night in kathieno b village by a relative commonly known as On'gare in the company of others</t>
  </si>
  <si>
    <t>Michael Okech On'gare was ambushed at night by a one On'gare together with others. This was in Kathieno b Village</t>
  </si>
  <si>
    <t>it gives room for personal development</t>
  </si>
  <si>
    <t xml:space="preserve">currently owning two cows that he had never owned before </t>
  </si>
  <si>
    <t>give money to individuals to enable them develop</t>
  </si>
  <si>
    <t xml:space="preserve">The criminal element in question had been arrested and the stolen goods recovered. </t>
  </si>
  <si>
    <t>2013-12-06T08:31:02.356Z</t>
  </si>
  <si>
    <t>KE2013072444</t>
  </si>
  <si>
    <t>2014-03-20T08:06:56.701Z</t>
  </si>
  <si>
    <t>Majority building iron roofed houses</t>
  </si>
  <si>
    <t>Those who spent it on alcohol</t>
  </si>
  <si>
    <t>So that I can buy what I needed with time after planning well</t>
  </si>
  <si>
    <t>Because I now stay in a well built house,no leaking when it rains</t>
  </si>
  <si>
    <t>Continue helping people</t>
  </si>
  <si>
    <t>2013-10-31T20:44:17.930Z</t>
  </si>
  <si>
    <t>KE2013072445</t>
  </si>
  <si>
    <t>2013-10-29T12:00:58.023Z</t>
  </si>
  <si>
    <t>The ineligible people who were not included in the programme. The guys not included in the programme are jealous.</t>
  </si>
  <si>
    <t>KE2013072446</t>
  </si>
  <si>
    <t>2013-12-11T07:55:46.953Z</t>
  </si>
  <si>
    <t>KE2013072447</t>
  </si>
  <si>
    <t>2013-12-11T08:02:56.048Z</t>
  </si>
  <si>
    <t>KE2013072448</t>
  </si>
  <si>
    <t>2013-12-10T08:20:18.704Z</t>
  </si>
  <si>
    <t>KE2013072449</t>
  </si>
  <si>
    <t>2013-12-04T12:07:14.297Z</t>
  </si>
  <si>
    <t>The respondent says that the individuals who are complaining are the individuals who were living in an ineligible households and were not included in the cash transfer and they felt this was unfair to them.</t>
  </si>
  <si>
    <t>The respondent says that there was a gentleman (Oketch Makongare Makomondi) who sent his son to go withdraw the money from the Mpesa agent but the son came back and claimed that he was only given half the money.</t>
  </si>
  <si>
    <t>KE2013072450</t>
  </si>
  <si>
    <t>KE2013072451</t>
  </si>
  <si>
    <t>2013-10-31T19:43:37.989Z</t>
  </si>
  <si>
    <t>KE2013072452</t>
  </si>
  <si>
    <t>2014-03-20T11:47:01.922Z</t>
  </si>
  <si>
    <t>So that we have ample time to make our plans and buy what we need with time,we are free to use it as we planned</t>
  </si>
  <si>
    <t>Because I now own what I couldn't own before,like a well built house</t>
  </si>
  <si>
    <t>2013-12-04T12:14:44.678Z</t>
  </si>
  <si>
    <t>KE2013072453</t>
  </si>
  <si>
    <t>2013-10-31T19:57:31.773Z</t>
  </si>
  <si>
    <t>KE2013072454</t>
  </si>
  <si>
    <t>2014-03-20T09:35:07.981Z</t>
  </si>
  <si>
    <t>Recipients building a house</t>
  </si>
  <si>
    <t>So that I can pay fee whenever I have the cash</t>
  </si>
  <si>
    <t>Because my life has changed, I now dress well, have a lovely home</t>
  </si>
  <si>
    <t>Continue helping people even in other parts of the world too.</t>
  </si>
  <si>
    <t>2013-10-29T09:42:26.014Z</t>
  </si>
  <si>
    <t>KE2013072455</t>
  </si>
  <si>
    <t>2013-10-31T16:56:57.893Z</t>
  </si>
  <si>
    <t>KE2013072456</t>
  </si>
  <si>
    <t>2014-03-20T09:07:38.543Z</t>
  </si>
  <si>
    <t>Those who stayed in leaking houses now stay in well built iron roofed houses</t>
  </si>
  <si>
    <t>Because each and everyone has different needs which they can buy with time when given cash</t>
  </si>
  <si>
    <t>Because it is helping us who could not afford anything in life</t>
  </si>
  <si>
    <t xml:space="preserve">God's blessings to your organization </t>
  </si>
  <si>
    <t>2013-10-31T19:36:22.656Z</t>
  </si>
  <si>
    <t>A complaint is reported from a recepient who has not received her pays is complaining and feels left out. On probing i have established that the recipient did not register with her ID.</t>
  </si>
  <si>
    <t>KE2013072457</t>
  </si>
  <si>
    <t>2013-10-31T19:14:02.992Z</t>
  </si>
  <si>
    <t>KE2013072458</t>
  </si>
  <si>
    <t>2013-10-31T16:50:41.053Z</t>
  </si>
  <si>
    <t>KE2013072459</t>
  </si>
  <si>
    <t>2013-10-31T20:26:36.619Z</t>
  </si>
  <si>
    <t>KE2013072460</t>
  </si>
  <si>
    <t>2013-12-10T08:26:48.323Z</t>
  </si>
  <si>
    <t>KE2013072461</t>
  </si>
  <si>
    <t>2013-12-04T12:20:10.393Z</t>
  </si>
  <si>
    <t>KE2013072462</t>
  </si>
  <si>
    <t>2013-10-31T21:04:47.979Z</t>
  </si>
  <si>
    <t>KE2013072463</t>
  </si>
  <si>
    <t>2013-12-06T09:30:31.274Z</t>
  </si>
  <si>
    <t>KE2013072464</t>
  </si>
  <si>
    <t>2013-11-01T12:26:43.202Z</t>
  </si>
  <si>
    <t>KE2013072465</t>
  </si>
  <si>
    <t>2014-03-20T10:06:52.452Z</t>
  </si>
  <si>
    <t>Because I can spend it as I had planned</t>
  </si>
  <si>
    <t>I did not have a house but now I own a well built house and my children can now go to school, I can now pay school fees</t>
  </si>
  <si>
    <t>2013-12-06T08:43:24.032Z</t>
  </si>
  <si>
    <t>KE2013072466</t>
  </si>
  <si>
    <t>2013-12-04T12:40:54.545Z</t>
  </si>
  <si>
    <t>KE2013072467</t>
  </si>
  <si>
    <t>2013-12-04T12:46:02.797Z</t>
  </si>
  <si>
    <t>KE2013072468</t>
  </si>
  <si>
    <t>2013-10-31T20:59:56.196Z</t>
  </si>
  <si>
    <t>KE2013072469</t>
  </si>
  <si>
    <t>2013-10-31T20:56:13.004Z</t>
  </si>
  <si>
    <t>KE2013072470</t>
  </si>
  <si>
    <t>2013-12-04T12:52:02.746Z</t>
  </si>
  <si>
    <t xml:space="preserve">The respondent says that there was an individual who when coming from the town centre was waylaid and his phone stolen from him. Later on he decided to renew his line and bought a new phone and got his pay at long last. </t>
  </si>
  <si>
    <t>KE2013072471</t>
  </si>
  <si>
    <t>2013-12-06T08:47:26.487Z</t>
  </si>
  <si>
    <t>KE2013072472</t>
  </si>
  <si>
    <t>2013-10-31T17:23:38.498Z</t>
  </si>
  <si>
    <t>Tahere  have been isolated cases of violence where by the spouses disagreed on the usage of the transfer: some advocated for division of the same and when that was done the disputes in the family were solved, though its reported that the men didnt do anything meaningfull with their shares.</t>
  </si>
  <si>
    <t>KE2013072473</t>
  </si>
  <si>
    <t>2013-11-12T08:12:34.523Z</t>
  </si>
  <si>
    <t>KE2013072474</t>
  </si>
  <si>
    <t>2014-02-28T13:26:00.149Z</t>
  </si>
  <si>
    <t>the building/ repair and upgrading of houses now makes the village decent and the people are now living in better conditions</t>
  </si>
  <si>
    <t>helps people fulfil personal needs at the family level</t>
  </si>
  <si>
    <t>now living in a better house than before and able to harvest rain water during rainy season</t>
  </si>
  <si>
    <t>continue giving people cash even in the other villages</t>
  </si>
  <si>
    <t xml:space="preserve">Respondent is recipients spouse but is well conversant with the withdrawal and spending of the cash </t>
  </si>
  <si>
    <t>2013-11-12T08:17:22.954Z</t>
  </si>
  <si>
    <t>KE2013072475</t>
  </si>
  <si>
    <t>2014-03-20T13:27:49.528Z</t>
  </si>
  <si>
    <t>So that I can buy what I need with time after budgetting</t>
  </si>
  <si>
    <t>Because I now own what I couldn't have before</t>
  </si>
  <si>
    <t>Thanking God you keep on working hard</t>
  </si>
  <si>
    <t>2013-11-12T08:26:50.063Z</t>
  </si>
  <si>
    <t>KE2013072476</t>
  </si>
  <si>
    <t>2013-11-11T08:35:16.556Z</t>
  </si>
  <si>
    <t>KE2013072477</t>
  </si>
  <si>
    <t>2013-11-18T08:17:47.235Z</t>
  </si>
  <si>
    <t>KE2013072478</t>
  </si>
  <si>
    <t>2013-12-09T14:17:01.148Z</t>
  </si>
  <si>
    <t>KE2013072479</t>
  </si>
  <si>
    <t>2013-11-11T09:18:13.201Z</t>
  </si>
  <si>
    <t>KE2013072480</t>
  </si>
  <si>
    <t>2013-12-09T14:22:10.690Z</t>
  </si>
  <si>
    <t>KE2013072481</t>
  </si>
  <si>
    <t>2013-11-18T08:21:30.223Z</t>
  </si>
  <si>
    <t>KE2013072483</t>
  </si>
  <si>
    <t>2013-11-11T08:41:32.186Z</t>
  </si>
  <si>
    <t>KE2013072484</t>
  </si>
  <si>
    <t>2014-02-28T14:00:46.692Z</t>
  </si>
  <si>
    <t>building better houses that protects them from harsh weather</t>
  </si>
  <si>
    <t>to help recipient in paying school fee for the children easily</t>
  </si>
  <si>
    <t>less worries over source of school fee for the children in school</t>
  </si>
  <si>
    <t>help in paying school fee for the needy children in the community</t>
  </si>
  <si>
    <t>Respondent is spouse to the recipient</t>
  </si>
  <si>
    <t>2013-12-09T14:25:31.399Z</t>
  </si>
  <si>
    <t>KE2013072485</t>
  </si>
  <si>
    <t>2013-11-11T08:39:00.195Z</t>
  </si>
  <si>
    <t>KE2013072486</t>
  </si>
  <si>
    <t>2013-12-06T08:51:46.796Z</t>
  </si>
  <si>
    <t>KE2013072488</t>
  </si>
  <si>
    <t>2014-03-10T13:57:09.034Z</t>
  </si>
  <si>
    <t>Recipient is unable to remeber the transaction amounts. she says it has been long since the cash was withdrawn from Mpesa</t>
  </si>
  <si>
    <t>2013-10-30T13:21:39.331Z</t>
  </si>
  <si>
    <t>an ineligable person was complaining that she was disqualified during audits because it was discover that she had used her main house as the kitchen yet the main house was made of iron sheets and the criteria was saturation.  She was complaining that she had already been given a phone and therefore she had expected that once GD gives out a phone then tone should be  made a recipient</t>
  </si>
  <si>
    <t>KE2013072490</t>
  </si>
  <si>
    <t>2013-12-05T07:10:19.983Z</t>
  </si>
  <si>
    <t xml:space="preserve">The respondent says that there was a person in the village whose phone was stolen when he got the money. Though the persons did not steal his money. This was when the person was from his business. So far he has not purchased another phone and borrows other people's phone to use for any other transaction.  </t>
  </si>
  <si>
    <t>KE2013072491</t>
  </si>
  <si>
    <t>2014-03-10T14:22:26.232Z</t>
  </si>
  <si>
    <t>BUILDING OF BETTER HOUSES</t>
  </si>
  <si>
    <t>TO ENABLE ONE ACCOMPLISH THEIR NEEDS</t>
  </si>
  <si>
    <t>SHE CAN NO LONGER BE RAINED ON WHEN THE RAINS FALL</t>
  </si>
  <si>
    <t>CONTINUE SENDING CASH TRANSFERS TO PEOPLE, INCLUDING THE NEEDY IN GOOD HOUSES</t>
  </si>
  <si>
    <t xml:space="preserve"> N/A </t>
  </si>
  <si>
    <t>2013-10-30T12:36:18.307Z</t>
  </si>
  <si>
    <t>KE2013072492</t>
  </si>
  <si>
    <t>2013-10-30T12:49:58.058Z</t>
  </si>
  <si>
    <t>KE2013072493</t>
  </si>
  <si>
    <t>2014-03-11T06:52:40.083Z</t>
  </si>
  <si>
    <t>BUILDING OF GOOD HOUSES SO THAT THEY CAN'T BE RAINED ON DURING THE RAINY SEASON</t>
  </si>
  <si>
    <t>TO HELP IN FINISHING ALREADY STARTED PROJECTS IN THE HOME</t>
  </si>
  <si>
    <t>CURRENTLY LIVING IN A BETTER HOUSE THAN BEFORE</t>
  </si>
  <si>
    <t>MAY RHE TRANSFERS CONTINUE EVEN TO THOSE WHO HAD INITIALLY NOT RECEIVED</t>
  </si>
  <si>
    <t>2013-10-30T12:41:28.326Z</t>
  </si>
  <si>
    <t>KE2013072494</t>
  </si>
  <si>
    <t>2014-03-11T07:33:56.427Z</t>
  </si>
  <si>
    <t>BUILDING OF BETTER HOUSES SINCE A MAJORITY OF PEOPLE HAD VERY BAD HOUSES</t>
  </si>
  <si>
    <t>CONTROL OF DEVELOPMENT PROJECTS IS EASIER AT INDIVIDUAL PROJECTS</t>
  </si>
  <si>
    <t>NOW LIVING IN A BETTER HOUSE SHELTERED FROM THE RAINS</t>
  </si>
  <si>
    <t xml:space="preserve">FOCUS TO WHOLESOMELY DEVELOP THE COMMUNITY AS A WHOLE </t>
  </si>
  <si>
    <t>2013-10-29T07:54:29.484Z</t>
  </si>
  <si>
    <t>KE2013072495</t>
  </si>
  <si>
    <t>2013-10-29T12:25:00.341Z</t>
  </si>
  <si>
    <t>KE2013072496</t>
  </si>
  <si>
    <t>2013-10-31T12:49:11.201Z</t>
  </si>
  <si>
    <t xml:space="preserve"> A recipient  who is eligible but without an ID was  complaining that GD should create a mechanism where they are able to recieve money without having been forced to look for their IDs and later on register. She says that the process of getting an ID in Kenya takes a long time and that they had to wait for the next month so as to recieve. Those with eligible houses and were found to have moved from thatched houses to houses made of iron sheets because the criteria was thatched  feel that GD was unfair since they were picked and later on disqualified.</t>
  </si>
  <si>
    <t>KE2013072497</t>
  </si>
  <si>
    <t>2014-03-11T08:02:54.705Z</t>
  </si>
  <si>
    <t>BUILDING GOOD HOUSES MAKING THEM LIVE BETTER LIVES</t>
  </si>
  <si>
    <t>TO HELP IN SORTING PERSONAL HOUSEHOLD SHORTAGES</t>
  </si>
  <si>
    <t>IMPROVEMENT IN PERSONAL LIFE SUCH AS LIVING IN AN IRON ROOFED HOUSE</t>
  </si>
  <si>
    <t>CONTINUE GIVING PEOPLE CASH AND EXPAND TO OTHER AREAS NOT PREVIOUSLY COVERED</t>
  </si>
  <si>
    <t>2013-10-31T13:11:40.538Z</t>
  </si>
  <si>
    <t>KE2013072498</t>
  </si>
  <si>
    <t>2013-12-10T08:30:18.443Z</t>
  </si>
  <si>
    <t>KE2013072499</t>
  </si>
  <si>
    <t>2014-03-11T09:02:10.567Z</t>
  </si>
  <si>
    <t>BUILDING OF HOUSES SINCE A MAJORITY HAD BAD ROOFS ABOVE THEIR HEADS</t>
  </si>
  <si>
    <t>THOSE WHO WERE NEVER ENROLLED</t>
  </si>
  <si>
    <t>ENABLES ONE CHAT HIS OR HER OWN DEVELOPMENT PATH</t>
  </si>
  <si>
    <t>MORE COMFORTABLE THAN BEFORE</t>
  </si>
  <si>
    <t>IN PERSON FOLLOW UP TO ASSESS THE ACTUAL SITUATION ON THE GROUND TO PROVIDE REAL PICTURE OF POVERTY AND THE DEVELOPMENT PROCESS AS OPPOSSED TO CALLS THROUGH THE PHONE.</t>
  </si>
  <si>
    <t>2013-11-01T07:34:44.322Z</t>
  </si>
  <si>
    <t>those without ID and are eligible are complaining that they are required to first get an ID which takes a long time. They say that it is unfair and that  GD should look for a way of making them recieve money minus an ID</t>
  </si>
  <si>
    <t>There was a woman whose neighbour withdrew a recipients money 5,000 but the recipient reported the matter to the police and the woman who stole that money was forced to repay back. The recipient in question had given out her ID and M-pesa pin number</t>
  </si>
  <si>
    <t>KE2013072500</t>
  </si>
  <si>
    <t>2013-11-18T08:20:13.584Z</t>
  </si>
  <si>
    <t>KE2013072501</t>
  </si>
  <si>
    <t>2013-11-01T07:57:00.604Z</t>
  </si>
  <si>
    <t>KE2013072502</t>
  </si>
  <si>
    <t>2013-11-18T08:24:19.988Z</t>
  </si>
  <si>
    <t>KE2013072503</t>
  </si>
  <si>
    <t>2013-11-18T08:14:49.965Z</t>
  </si>
  <si>
    <t>KE2013072504</t>
  </si>
  <si>
    <t>2014-03-24T13:21:38.167Z</t>
  </si>
  <si>
    <t>KE2013072506</t>
  </si>
  <si>
    <t>2013-10-31T14:18:07.536Z</t>
  </si>
  <si>
    <t>KE2013072507</t>
  </si>
  <si>
    <t>2013-12-05T07:17:05.049Z</t>
  </si>
  <si>
    <t>KE2013072508</t>
  </si>
  <si>
    <t>2013-11-01T06:13:23.114Z</t>
  </si>
  <si>
    <t>those with iron-roofed are saying that it was unfair to just select those with thatched yet they all live in the same village, they say that it was a waste of time to be asked questions and given GD cards and make them to have false hopes</t>
  </si>
  <si>
    <t>KE2013072509</t>
  </si>
  <si>
    <t>2013-11-01T06:35:00.188Z</t>
  </si>
  <si>
    <t>KE2013072510</t>
  </si>
  <si>
    <t>2013-11-18T14:16:42.463Z</t>
  </si>
  <si>
    <t>KE2013072511</t>
  </si>
  <si>
    <t>2013-11-15T05:56:39.385Z</t>
  </si>
  <si>
    <t>KE2013072512</t>
  </si>
  <si>
    <t>2013-12-05T07:22:45.992Z</t>
  </si>
  <si>
    <t>KE2013072513</t>
  </si>
  <si>
    <t>2013-12-05T07:29:35.918Z</t>
  </si>
  <si>
    <t>The respondent says that the people complaining are the ones that did not have there ID's initially and have not received there cash transfer so far.</t>
  </si>
  <si>
    <t>Those who have not received there cash transfer as a result of not having there ID's.</t>
  </si>
  <si>
    <t>KE2013072514</t>
  </si>
  <si>
    <t>2013-12-10T08:35:04.607Z</t>
  </si>
  <si>
    <t>KE2013072515</t>
  </si>
  <si>
    <t>2013-10-30T12:57:27.724Z</t>
  </si>
  <si>
    <t>KE2013072516</t>
  </si>
  <si>
    <t>2013-12-05T08:17:49.137Z</t>
  </si>
  <si>
    <t>KE2013072517</t>
  </si>
  <si>
    <t>2013-10-30T13:28:39.945Z</t>
  </si>
  <si>
    <t>KE2013072518</t>
  </si>
  <si>
    <t>2013-12-05T07:35:43.963Z</t>
  </si>
  <si>
    <t>KE2013072519</t>
  </si>
  <si>
    <t>2013-12-06T09:02:08.265Z</t>
  </si>
  <si>
    <t>KE2013072520</t>
  </si>
  <si>
    <t>2013-11-01T07:40:27.978Z</t>
  </si>
  <si>
    <t>KE2013072521</t>
  </si>
  <si>
    <t>2014-03-24T06:38:29.769Z</t>
  </si>
  <si>
    <t>KE2013072522</t>
  </si>
  <si>
    <t>2013-12-05T07:39:59.693Z</t>
  </si>
  <si>
    <t>KE2013072523</t>
  </si>
  <si>
    <t>2013-11-01T06:44:09.554Z</t>
  </si>
  <si>
    <t>KE2013072524</t>
  </si>
  <si>
    <t>2013-11-18T07:57:44.022Z</t>
  </si>
  <si>
    <t>KE2013072525</t>
  </si>
  <si>
    <t>2013-10-31T14:08:07.769Z</t>
  </si>
  <si>
    <t>KE2013072526</t>
  </si>
  <si>
    <t>2013-11-01T06:30:29.680Z</t>
  </si>
  <si>
    <t>some spouses were fighting on how to divide the money that GD sent the wife wanted to get a bigger share  because during census the wife was the one that GD staff found in the house so she felt that she ought to be given a bigger share. However they have since resolved their issue</t>
  </si>
  <si>
    <t>KE2013072527</t>
  </si>
  <si>
    <t>2013-12-06T09:33:42.453Z</t>
  </si>
  <si>
    <t>KE2013072528</t>
  </si>
  <si>
    <t>2013-11-18T08:06:38.552Z</t>
  </si>
  <si>
    <t>KE2013072529</t>
  </si>
  <si>
    <t>2013-12-06T09:07:06.064Z</t>
  </si>
  <si>
    <t>KE2013072532</t>
  </si>
  <si>
    <t>2013-11-01T08:42:43.302Z</t>
  </si>
  <si>
    <t>inelige people are complaining that the  criteria was unfair  because only thatched houses were taken and their iron roofed left out. They feel that all households should be considered since they all live in the same village</t>
  </si>
  <si>
    <t>KE2013072533</t>
  </si>
  <si>
    <t>2013-12-05T07:46:23.949Z</t>
  </si>
  <si>
    <t>KE2013072534</t>
  </si>
  <si>
    <t>2013-11-01T07:52:49.631Z</t>
  </si>
  <si>
    <t>KE2013072535</t>
  </si>
  <si>
    <t>2013-11-01T06:02:07.043Z</t>
  </si>
  <si>
    <t>KE2013072536</t>
  </si>
  <si>
    <t>2013-10-31T13:04:48.973Z</t>
  </si>
  <si>
    <t>KE2013072539</t>
  </si>
  <si>
    <t>2013-10-31T13:52:56.584Z</t>
  </si>
  <si>
    <t>someone is complaning that she was given a phone but she did not recieve money because she was disqualified since she moved from a thatched house and built a house made of iron sheet. She says that GD was unfair and that once an individual has been picked and given a phone then she should be entitled to get money and not to stick to their criteria</t>
  </si>
  <si>
    <t xml:space="preserve"> a husband fought with the wife and sent her away , he then took the  whole amount from the wife.</t>
  </si>
  <si>
    <t>KE2013072540</t>
  </si>
  <si>
    <t>2013-10-31T13:00:46.844Z</t>
  </si>
  <si>
    <t>those that were ineligible who lived in iron sheets yet the criteria was thatched are complaining and upset with GD that criteria should be the same in all the villages</t>
  </si>
  <si>
    <t>KE2013072541</t>
  </si>
  <si>
    <t>2013-10-31T13:24:27.476Z</t>
  </si>
  <si>
    <t>KE2013072542</t>
  </si>
  <si>
    <t>2013-10-31T13:18:42.686Z</t>
  </si>
  <si>
    <t>KE2013072543</t>
  </si>
  <si>
    <t>KE2013072544</t>
  </si>
  <si>
    <t>2013-11-01T08:49:31.995Z</t>
  </si>
  <si>
    <t>KE2013072545</t>
  </si>
  <si>
    <t>2013-11-01T08:14:35.656Z</t>
  </si>
  <si>
    <t>KE2013072546</t>
  </si>
  <si>
    <t>2013-11-01T06:57:40.827Z</t>
  </si>
  <si>
    <t xml:space="preserve">those without ID but are eligible and are recipients are upset that they are forced to apply for an ID which takes a long time to get and therefore they are forced to wait for some time inorder to recieve money </t>
  </si>
  <si>
    <t>KE2013072547</t>
  </si>
  <si>
    <t>2013-11-01T08:28:19.841Z</t>
  </si>
  <si>
    <t>those that have no IDs are complaing that their cash transfer is going to be delayed because they have to wait for the Id which takes along time yet they are eligible. The criteria also that was used was unfair to them making them ineligible because only thatched houses were taken and iron-roofed were left out. They feel that GD should have considered both thatched and saturation since they all live in the same village.</t>
  </si>
  <si>
    <t>KE2013072548</t>
  </si>
  <si>
    <t>2013-11-18T08:02:03.816Z</t>
  </si>
  <si>
    <t>KE2013072550</t>
  </si>
  <si>
    <t>2013-10-31T14:00:52.560Z</t>
  </si>
  <si>
    <t>KE2013072551</t>
  </si>
  <si>
    <t>2013-10-31T13:34:16.822Z</t>
  </si>
  <si>
    <t>those are are ineligible and live in houses made of iron sheets yet the criteria was thatched feel that GD's criteria was not fair since they also live in the same village and are therefore entitled to be recipients and recieve money</t>
  </si>
  <si>
    <t>KE2013072552</t>
  </si>
  <si>
    <t>2014-03-24T13:28:40.843Z</t>
  </si>
  <si>
    <t>KE2013072553</t>
  </si>
  <si>
    <t>2014-03-11T09:25:25.467Z</t>
  </si>
  <si>
    <t>STARTING A BUSINESS WOULD HELP IN PROGRESS OF FAMILIES</t>
  </si>
  <si>
    <t>HELPS IN INDIVIDUAL PLANNING AND USE FOR PROGRESS</t>
  </si>
  <si>
    <t>LIFE HAS CHANGED FOR THE BETTER</t>
  </si>
  <si>
    <t>GIVE MONEY TO OTHER PEOPLE ALSO SO THAT ALL MAY BENEFIT</t>
  </si>
  <si>
    <t>2013-11-18T14:17:21.976Z</t>
  </si>
  <si>
    <t>KE2013072554</t>
  </si>
  <si>
    <t>2013-11-18T14:19:08.099Z</t>
  </si>
  <si>
    <t>KE2013072555</t>
  </si>
  <si>
    <t>2013-12-10T12:10:58.731Z</t>
  </si>
  <si>
    <t>KE2013072556</t>
  </si>
  <si>
    <t>2013-11-04T09:04:46.525Z</t>
  </si>
  <si>
    <t>KE2013072557</t>
  </si>
  <si>
    <t>2013-11-04T09:02:34.225Z</t>
  </si>
  <si>
    <t>KE2013072558</t>
  </si>
  <si>
    <t>2014-03-11T10:09:57.182Z</t>
  </si>
  <si>
    <t>STARTING OF BUSINESS HELPS IN THE FUTURE</t>
  </si>
  <si>
    <t>DRINKING OF ALCOHOL</t>
  </si>
  <si>
    <t>NEEDS VARY FROM PERSON TO PERSON</t>
  </si>
  <si>
    <t>BUSINESS IS GIVING PROFITS FOR FAMILY USE</t>
  </si>
  <si>
    <t>CHECK AROUND TO CONFIRM HOW PEOPLE HAVE USED THE CASH AND CONTINUE GIVING</t>
  </si>
  <si>
    <t>2013-11-04T09:09:45.653Z</t>
  </si>
  <si>
    <t>KE2013072559</t>
  </si>
  <si>
    <t>2013-11-15T05:50:53.593Z</t>
  </si>
  <si>
    <t>KE2013072560</t>
  </si>
  <si>
    <t>2014-03-11T12:03:52.894Z</t>
  </si>
  <si>
    <t>BUILDING OF BETTER HOUSES IN THE VILLAGE</t>
  </si>
  <si>
    <t>TO ORGANIZE HOW TO USE IT BEST AS A FAMILY</t>
  </si>
  <si>
    <t>MOST FAMILY PROBLEMS ARE SORTED AND CURRENTLY OWNING A HOME.</t>
  </si>
  <si>
    <t>KEEP HELPING THE COMMUNITY MEMBERS BY SENDING THEM CASH</t>
  </si>
  <si>
    <t>2013-11-04T09:07:01.438Z</t>
  </si>
  <si>
    <t>KE2013072561</t>
  </si>
  <si>
    <t>2013-10-30T11:32:27.720Z</t>
  </si>
  <si>
    <t>KE2013072562</t>
  </si>
  <si>
    <t>2014-03-11T12:37:28.960Z</t>
  </si>
  <si>
    <t>BUILDING HOUSES TO ENABLE THEM LIVE IN BETTER PLACES</t>
  </si>
  <si>
    <t>YHE NEED TO SATISFY PERSONAL NEEDS</t>
  </si>
  <si>
    <t>NO MUCH STRESS ON FEE ISSUES</t>
  </si>
  <si>
    <t>HELP PEOPLE MORE EVEN FROM OTHER VILLAGES</t>
  </si>
  <si>
    <t>2013-10-30T10:00:22.309Z</t>
  </si>
  <si>
    <t>A disqualified recipient  is angrily complaining  of being shortchanged by a neighbour whom she says must have given a wrong information to GD that she is not an accupant of the house she currently resides. She is very furious with the organization and the neighbour.</t>
  </si>
  <si>
    <t>KE2013072563</t>
  </si>
  <si>
    <t>2014-03-12T07:52:03.629Z</t>
  </si>
  <si>
    <t>Enveryone who received the transfer has built/bought building materials and i find this very goodd because we were ine leaking thtched houses.</t>
  </si>
  <si>
    <t>Each one has a different diffent pressing need, which can best be satisfied by this.</t>
  </si>
  <si>
    <t>I never had ankything in my house, i had a thatched leaking house. Right now am soo happy.</t>
  </si>
  <si>
    <t>Just continue changing the lives of the needy like you did with me.</t>
  </si>
  <si>
    <t>The recipient could not account for every expenditure citing that her spouse bought some materials but she cant tell their value</t>
  </si>
  <si>
    <t>2013-12-05T08:13:51.705Z</t>
  </si>
  <si>
    <t>KE2013072564</t>
  </si>
  <si>
    <t>2013-10-30T10:16:00.471Z</t>
  </si>
  <si>
    <t>KE2013072565</t>
  </si>
  <si>
    <t>2014-03-12T08:24:50.889Z</t>
  </si>
  <si>
    <t xml:space="preserve">Most people have used the money in a good a way. they never had decent houses. </t>
  </si>
  <si>
    <t>Some people who just bought materials but never built are considered to have used their ransfer in alesser satisfyin mannner.</t>
  </si>
  <si>
    <t>Ineligible complaining that they were wleft unfairly</t>
  </si>
  <si>
    <t>Different opinions on usage of the transfer led to some couples having differences though were later solved.</t>
  </si>
  <si>
    <t>Everyone knows where the shoe pinches so this is better option.</t>
  </si>
  <si>
    <t>I never owed land but now i have, i had fee shortage which i did sort out.</t>
  </si>
  <si>
    <t>Use a uniform creterion to sort out cases of rivalry and consider using pre-census Barazas.</t>
  </si>
  <si>
    <t>The recipient is sugesting that the organization should use a uniform creterion.</t>
  </si>
  <si>
    <t>2013-10-30T12:00:31.312Z</t>
  </si>
  <si>
    <t>There is a disqualified recipient  who is angry with a village leader saying that its the leader who informed the office that the recipient had moved to an Iron roofed house leading to her being disqualified.</t>
  </si>
  <si>
    <t>KE2013072567</t>
  </si>
  <si>
    <t>2014-03-12T08:56:56.134Z</t>
  </si>
  <si>
    <t>We were found without houses and people have built houses.</t>
  </si>
  <si>
    <t>I individully can make changes on my needs and thus need a flexible and supporting aid.</t>
  </si>
  <si>
    <t xml:space="preserve">I now i have a house that i never thought i would ever have. </t>
  </si>
  <si>
    <t>Just giving my gratitude for the aid.</t>
  </si>
  <si>
    <t>2013-10-30T12:10:05.095Z</t>
  </si>
  <si>
    <t>KE2013072568</t>
  </si>
  <si>
    <t>2014-03-12T11:57:55.607Z</t>
  </si>
  <si>
    <t>Most peopled lacked good houses but now the do have now. i feel this is good expenditure.</t>
  </si>
  <si>
    <t>With can one can plan on spending and spend on different necessities.</t>
  </si>
  <si>
    <t>I longed to have a Mabati house but couldnt afford. GD has improved my life.</t>
  </si>
  <si>
    <t>Continue with the good work.</t>
  </si>
  <si>
    <t>2013-10-30T12:05:03.771Z</t>
  </si>
  <si>
    <t>KE2013072569</t>
  </si>
  <si>
    <t>2014-03-12T13:32:31.172Z</t>
  </si>
  <si>
    <t>Persons who have built</t>
  </si>
  <si>
    <t>He feels persrons who who bought items like furniture instead of building  had misplaced priorities</t>
  </si>
  <si>
    <t>There is a complain among ineligible persons and an individual who got a phone but never received his transfer</t>
  </si>
  <si>
    <t>Its easy to plan with cash.</t>
  </si>
  <si>
    <t>i have a better house and a business courtesy of Give directly</t>
  </si>
  <si>
    <t>Would wish the aid to come in rounds after a while even in the villages already reached</t>
  </si>
  <si>
    <t>2013-10-30T13:09:46.411Z</t>
  </si>
  <si>
    <t xml:space="preserve">A recipient who was disqualified having changed the roofing of the house to iron has been complaining feeling betrayed by her village mates. </t>
  </si>
  <si>
    <t>KE2013072570</t>
  </si>
  <si>
    <t>2013-10-30T09:04:52.894Z</t>
  </si>
  <si>
    <t>KE2013072571</t>
  </si>
  <si>
    <t>2013-12-05T07:55:31.156Z</t>
  </si>
  <si>
    <t>KE2013072572</t>
  </si>
  <si>
    <t>2013-10-29T08:05:51.289Z</t>
  </si>
  <si>
    <t>KE2013072573</t>
  </si>
  <si>
    <t>2013-10-30T13:21:02.990Z</t>
  </si>
  <si>
    <t>KE2013072574</t>
  </si>
  <si>
    <t>2013-10-29T08:09:45.630Z</t>
  </si>
  <si>
    <t>KE2013072575</t>
  </si>
  <si>
    <t>2013-10-29T08:12:50.418Z</t>
  </si>
  <si>
    <t>KE2013072576</t>
  </si>
  <si>
    <t>2013-12-05T08:00:41.565Z</t>
  </si>
  <si>
    <t>KE2013072578</t>
  </si>
  <si>
    <t>2013-10-31T07:17:04.901Z</t>
  </si>
  <si>
    <t>KE2013072579</t>
  </si>
  <si>
    <t>2013-10-30T11:41:20.342Z</t>
  </si>
  <si>
    <t>KE2013072580</t>
  </si>
  <si>
    <t>2013-10-30T10:22:10.077Z</t>
  </si>
  <si>
    <t>KE2013072581</t>
  </si>
  <si>
    <t>2013-12-06T09:11:50.219Z</t>
  </si>
  <si>
    <t>KE2013072582</t>
  </si>
  <si>
    <t>2014-03-21T08:39:29.470Z</t>
  </si>
  <si>
    <t>Seeing majority build houses is a good option</t>
  </si>
  <si>
    <t>So that an individual can spend his cash as per his/her budget</t>
  </si>
  <si>
    <t>Because my life is now better,it has helped me alot</t>
  </si>
  <si>
    <t>2013-12-06T09:14:14.520Z</t>
  </si>
  <si>
    <t>KE2013072583</t>
  </si>
  <si>
    <t>2013-12-11T08:28:19.381Z</t>
  </si>
  <si>
    <t>KE2013072584</t>
  </si>
  <si>
    <t>2014-03-21T08:21:00.845Z</t>
  </si>
  <si>
    <t>Those who have built and those who paid dowry</t>
  </si>
  <si>
    <t>At least bring community members together and we agree a school is built so that my children can now go to school</t>
  </si>
  <si>
    <t>Because previously I stayed in a grass thatched house and now stay in a well built,pleasant iron roofed house</t>
  </si>
  <si>
    <t>Nothing much to say</t>
  </si>
  <si>
    <t>2013-10-30T10:08:00.373Z</t>
  </si>
  <si>
    <t>KE2013072585</t>
  </si>
  <si>
    <t>2014-03-21T08:01:06.356Z</t>
  </si>
  <si>
    <t>Am pleased with those recipients who opted to built houses</t>
  </si>
  <si>
    <t>Because we have different plans and needs</t>
  </si>
  <si>
    <t>I now own what I didn't know I'll be able to have before</t>
  </si>
  <si>
    <t>Keep on helping others because there are still many other people</t>
  </si>
  <si>
    <t>2013-10-31T07:20:32.377Z</t>
  </si>
  <si>
    <t>KE2013072586</t>
  </si>
  <si>
    <t>2014-03-21T07:34:09.738Z</t>
  </si>
  <si>
    <t>So that I can use it as I had planned,run a business,pay school fees</t>
  </si>
  <si>
    <t>Because I have been able to buy a lot,and that has made me happy</t>
  </si>
  <si>
    <t xml:space="preserve">Nothing much to say but just pray you continue having good health as you work </t>
  </si>
  <si>
    <t>2013-12-05T08:10:02.699Z</t>
  </si>
  <si>
    <t>KE2013072587</t>
  </si>
  <si>
    <t>2014-03-21T07:05:23.550Z</t>
  </si>
  <si>
    <t>We stayed in leaking houses now majority built houses and also our children can now go school</t>
  </si>
  <si>
    <t>Because I stayed in a leaking house but now I have a well built roof am not worried whenever it rains</t>
  </si>
  <si>
    <t>Keep on helping people you have lifted most of us to an extent we didn't expect to reach in life</t>
  </si>
  <si>
    <t>2013-10-30T11:36:33.922Z</t>
  </si>
  <si>
    <t>KE2013072589</t>
  </si>
  <si>
    <t>2013-12-05T08:24:34.694Z</t>
  </si>
  <si>
    <t>KE2013072590</t>
  </si>
  <si>
    <t>2013-10-30T12:55:38.569Z</t>
  </si>
  <si>
    <t>KE2013072591</t>
  </si>
  <si>
    <t>2013-10-30T12:35:29.771Z</t>
  </si>
  <si>
    <t>The ineligible are complaining of bias in the criterion used, that the organization ought to have aided every person.</t>
  </si>
  <si>
    <t>KE2013072593</t>
  </si>
  <si>
    <t>2013-10-30T08:59:30.626Z</t>
  </si>
  <si>
    <t>The respondent is the village elder and has so far got two complaints: 1st  from an individual who registered with a wrong ID. The 2nd case a betrayal complain from an individual who falsified information concerning his marital status to be polygamous ending up to register two houses but one was later disqualified.</t>
  </si>
  <si>
    <t>KE2013072594</t>
  </si>
  <si>
    <t>2013-10-31T06:25:08.483Z</t>
  </si>
  <si>
    <t>KE2013072595</t>
  </si>
  <si>
    <t>2013-10-31T06:44:59.803Z</t>
  </si>
  <si>
    <t>A disqualified recipient is strongly complaining that the she was disqualified by GD due to influence from her colleagues in the village. She is angry with the said persons.</t>
  </si>
  <si>
    <t>KE2013072596</t>
  </si>
  <si>
    <t>2013-10-30T11:45:54.324Z</t>
  </si>
  <si>
    <t>KE2013072597</t>
  </si>
  <si>
    <t>2013-10-31T07:10:11.609Z</t>
  </si>
  <si>
    <t>KE2013072599</t>
  </si>
  <si>
    <t>2013-11-12T08:09:33.792Z</t>
  </si>
  <si>
    <t>KE2013072600</t>
  </si>
  <si>
    <t>2013-11-12T08:03:46.462Z</t>
  </si>
  <si>
    <t>The interviewee says that there is a lot of complaint from the village especially the houses that were not selected to be in the programme. This was a thatched village and they feel that the selection was not fair as even the individuals in semi permanent houses and permanent houses are poor too. Other complaints are also coming from individuals who were in thatched houses yet they were not considered for the cash transfer.</t>
  </si>
  <si>
    <t>KE2013072601</t>
  </si>
  <si>
    <t>2013-11-12T08:06:15.198Z</t>
  </si>
  <si>
    <t>KE2013072602</t>
  </si>
  <si>
    <t>2013-11-11T08:27:27.570Z</t>
  </si>
  <si>
    <t>KE2013072604</t>
  </si>
  <si>
    <t>2013-12-05T08:29:44.620Z</t>
  </si>
  <si>
    <t>KE2013072605</t>
  </si>
  <si>
    <t>2013-12-09T13:35:01.269Z</t>
  </si>
  <si>
    <t>KE2013072606</t>
  </si>
  <si>
    <t>2014-02-12T07:05:26.411Z</t>
  </si>
  <si>
    <t>those who spend money to build the house</t>
  </si>
  <si>
    <t>the spouse bought bicycle instead of buying households materials</t>
  </si>
  <si>
    <t>that GD was choosy and bias</t>
  </si>
  <si>
    <t>she can buy anything that she is lacking at moment</t>
  </si>
  <si>
    <t xml:space="preserve">GD cash as enable her to buy what she was lacking </t>
  </si>
  <si>
    <t>GD to keep sending money to poor households in order to lift them up like other people</t>
  </si>
  <si>
    <t>2014-03-24T07:05:43.349Z</t>
  </si>
  <si>
    <t>KE2013072607</t>
  </si>
  <si>
    <t>2014-02-12T07:38:58.502Z</t>
  </si>
  <si>
    <t>those who build the iron house</t>
  </si>
  <si>
    <t>GD was choosy</t>
  </si>
  <si>
    <t>one can buy anything he or she prefer without limit</t>
  </si>
  <si>
    <t>Was staying in a thatched house but cerrently staying in iron roof house</t>
  </si>
  <si>
    <t xml:space="preserve">GD to keep helping us </t>
  </si>
  <si>
    <t>2013-11-02T09:55:57.801Z</t>
  </si>
  <si>
    <t>KE2013072608</t>
  </si>
  <si>
    <t>2014-02-12T08:18:47.666Z</t>
  </si>
  <si>
    <t>those who pay school fees and build house</t>
  </si>
  <si>
    <t>GD visit those who were thatched house didn't receive transfer</t>
  </si>
  <si>
    <t>livestock is a long term investment that can give you daily income</t>
  </si>
  <si>
    <t>he was stranded over the school fees but thank GD for that wonderful gift</t>
  </si>
  <si>
    <t>GD is great NGO that do wonders over the people life and continue sending money to those people who are suffering elsewhere</t>
  </si>
  <si>
    <t>2013-10-29T07:18:16.435Z</t>
  </si>
  <si>
    <t>KE2013072609</t>
  </si>
  <si>
    <t>2013-11-02T09:13:01.577Z</t>
  </si>
  <si>
    <t>Some individuals were complaining about the guide (Benta) that she was asking for some bribe which was not true. According to him she is a good woman who tries to help everyone.</t>
  </si>
  <si>
    <t>KE2013072610</t>
  </si>
  <si>
    <t>2013-12-06T09:19:30.086Z</t>
  </si>
  <si>
    <t>KE2013072611</t>
  </si>
  <si>
    <t>2014-02-12T08:45:47.256Z</t>
  </si>
  <si>
    <t>those build iron roof house</t>
  </si>
  <si>
    <t>you can use money to solved problem through paying school fees and other things</t>
  </si>
  <si>
    <t>currently he is staying in a good house which can fit the all family</t>
  </si>
  <si>
    <t>keep sending money to other people who are suffering like them</t>
  </si>
  <si>
    <t>2013-11-03T05:06:03.785Z</t>
  </si>
  <si>
    <t>KE2013072612</t>
  </si>
  <si>
    <t>2014-02-12T11:57:43.420Z</t>
  </si>
  <si>
    <t>school can help to bring up important people in the society</t>
  </si>
  <si>
    <t xml:space="preserve">she can buy anything she like without much struggle and children can go to school </t>
  </si>
  <si>
    <t>thanks GD and continue providing transfer</t>
  </si>
  <si>
    <t>2013-11-03T06:27:27.521Z</t>
  </si>
  <si>
    <t>KE2013072613</t>
  </si>
  <si>
    <t>KE2013072614</t>
  </si>
  <si>
    <t>2014-02-12T12:16:10.648Z</t>
  </si>
  <si>
    <t>you can use money to expand your business</t>
  </si>
  <si>
    <t>used to stay in a thatched leaking house but currently staying in a iron roof house</t>
  </si>
  <si>
    <t>keep sending money to poor people in other places</t>
  </si>
  <si>
    <t>2013-11-03T06:16:03.675Z</t>
  </si>
  <si>
    <t>KE2013072615</t>
  </si>
  <si>
    <t>2014-02-12T13:36:51.984Z</t>
  </si>
  <si>
    <t>there was delay</t>
  </si>
  <si>
    <t>those who build the iron roof houses</t>
  </si>
  <si>
    <t>you can use money to buy livestock and other items freely</t>
  </si>
  <si>
    <t>was in a thached house but currently in iron roof house</t>
  </si>
  <si>
    <t>thanks to GD keep supporting us</t>
  </si>
  <si>
    <t>2013-11-03T06:12:41.839Z</t>
  </si>
  <si>
    <t>The individuals who were ineligible were complaining to the members of the community that they were ignored and were not happy about it.</t>
  </si>
  <si>
    <t>KE2013072616</t>
  </si>
  <si>
    <t>2014-02-12T12:47:18.251Z</t>
  </si>
  <si>
    <t>those build house spend money wisely</t>
  </si>
  <si>
    <t>once you have money you have power to choose what to buy</t>
  </si>
  <si>
    <t>was stay in thatched house but currently staying in iron roof house</t>
  </si>
  <si>
    <t>GD to keep sending money to poor households in other places as well</t>
  </si>
  <si>
    <t>2013-11-03T06:23:50.945Z</t>
  </si>
  <si>
    <t>KE2013072617</t>
  </si>
  <si>
    <t>2014-02-17T09:16:25.843Z</t>
  </si>
  <si>
    <t>those recipients who build the iron roof house</t>
  </si>
  <si>
    <t>school is important thus it can nature the talent of various children and in future it can creat development in the society</t>
  </si>
  <si>
    <t>she was in a thatched grass house but currently stays in iron roof house</t>
  </si>
  <si>
    <t>GD to keep sending money to poorhouseholds in different villages</t>
  </si>
  <si>
    <t>2013-11-15T05:25:13.888Z</t>
  </si>
  <si>
    <t>KE2013072618</t>
  </si>
  <si>
    <t>2014-02-12T10:02:37.396Z</t>
  </si>
  <si>
    <t>those who spend money on building the iron rooof house</t>
  </si>
  <si>
    <t>instead of children going far to look for education and sick covering distance in order to acquire health then it good build those to facilities here</t>
  </si>
  <si>
    <t>he can use the motor cycle as a boda boda</t>
  </si>
  <si>
    <t>2013-11-03T12:14:50.561Z</t>
  </si>
  <si>
    <t>KE2013072619</t>
  </si>
  <si>
    <t>2013-12-05T08:34:02.682Z</t>
  </si>
  <si>
    <t>KE2013072620</t>
  </si>
  <si>
    <t>2014-02-17T09:33:51.814Z</t>
  </si>
  <si>
    <t>those who build iron roof house</t>
  </si>
  <si>
    <t>livestock can help to boost life through selling dairy product</t>
  </si>
  <si>
    <t>was staying in a thatched grass house but currently staying in iron roof house</t>
  </si>
  <si>
    <t>GD should also send money to those people who are living in iron roof house</t>
  </si>
  <si>
    <t>2013-11-03T12:22:10.189Z</t>
  </si>
  <si>
    <t>KE2013072621</t>
  </si>
  <si>
    <t>2014-02-13T08:19:14.767Z</t>
  </si>
  <si>
    <t>recipients who build the house spend money wisely</t>
  </si>
  <si>
    <t>livestock is source of wealth that one can depend on in future</t>
  </si>
  <si>
    <t>the construction of the house is underway and she thank GD for that wonderful oppoturnity</t>
  </si>
  <si>
    <t>GD to keep sending money to other places to change life of people</t>
  </si>
  <si>
    <t>2013-11-04T09:23:35.600Z</t>
  </si>
  <si>
    <t>Test result for editing</t>
  </si>
  <si>
    <t>KE2013072622</t>
  </si>
  <si>
    <t>2014-02-17T09:53:42.520Z</t>
  </si>
  <si>
    <t>recipients who build the iron roof</t>
  </si>
  <si>
    <t>he can used money to start business</t>
  </si>
  <si>
    <t>he has already impliment some of his plans</t>
  </si>
  <si>
    <t>2013-11-03T05:40:07.332Z</t>
  </si>
  <si>
    <t>KE2013072623</t>
  </si>
  <si>
    <t>2014-02-13T08:41:00.684Z</t>
  </si>
  <si>
    <t>what as impressed him those who build iron roof house</t>
  </si>
  <si>
    <t>she prefer cash thus it would be easy to start joint account and start business that can grow faster</t>
  </si>
  <si>
    <t>currently she is building a bricks house which is almost completed and she is happy</t>
  </si>
  <si>
    <t>GD to retain that spirit of supporting the poor through cash transfer and extend to other villages</t>
  </si>
  <si>
    <t>2013-10-29T07:12:41.026Z</t>
  </si>
  <si>
    <t>That they didn't receive the money yet they were eligible. Allegation that I was taking bribes which was not true.</t>
  </si>
  <si>
    <t>KE2013072624</t>
  </si>
  <si>
    <t>2014-02-13T09:21:15.232Z</t>
  </si>
  <si>
    <t>he can simply used the cash to buy what can bring development to the society</t>
  </si>
  <si>
    <t>the transfer has not change his life in anyway</t>
  </si>
  <si>
    <t>God is the provider and continue providing transfer</t>
  </si>
  <si>
    <t>2013-11-02T09:19:46.826Z</t>
  </si>
  <si>
    <t>Wife wanted to use this money that was sent and was claiming to be the soul owner of this money this brought issues between her and the husband but this was later sorted.</t>
  </si>
  <si>
    <t>KE2013072625</t>
  </si>
  <si>
    <t>2014-02-13T12:17:33.701Z</t>
  </si>
  <si>
    <t>those who spend the transfer on building and pay school fees</t>
  </si>
  <si>
    <t>haelth facility can help to save life of people who are dying with minor infection</t>
  </si>
  <si>
    <t>the cash enable them to build the house and the husband also managed to pay dowery</t>
  </si>
  <si>
    <t>GD to continue sending transfer to people from other vullages</t>
  </si>
  <si>
    <t>2013-10-29T07:25:05.130Z</t>
  </si>
  <si>
    <t>KE2013072626</t>
  </si>
  <si>
    <t>2014-02-13T13:02:06.855Z</t>
  </si>
  <si>
    <t>those who use the cash to drink alcohol</t>
  </si>
  <si>
    <t>you can use money to start business which can creat employement to other people</t>
  </si>
  <si>
    <t>he was staying in thatched house but currently build the iron roof house</t>
  </si>
  <si>
    <t>2013-11-02T08:59:37.192Z</t>
  </si>
  <si>
    <t>Those individuals who lived in a iron roofed houses were not considered for the cash transfer hence they were complaining.</t>
  </si>
  <si>
    <t>KE2013072627</t>
  </si>
  <si>
    <t>2013-12-05T08:38:27.454Z</t>
  </si>
  <si>
    <t>KE2013072628</t>
  </si>
  <si>
    <t>2014-03-21T06:28:36.166Z</t>
  </si>
  <si>
    <t>recipient who build the iron roof</t>
  </si>
  <si>
    <t>money can help to boost you in one wat or another</t>
  </si>
  <si>
    <t>he is self employed thus he can make money using the motor cycle</t>
  </si>
  <si>
    <t>GD to continue sending the transfer it improves life of the people in remote areas</t>
  </si>
  <si>
    <t>2013-11-03T06:31:07.487Z</t>
  </si>
  <si>
    <t>KE2013072629</t>
  </si>
  <si>
    <t>2014-02-14T11:14:25.076Z</t>
  </si>
  <si>
    <t>recipient who build the house</t>
  </si>
  <si>
    <t>those who remary or added wife with cash</t>
  </si>
  <si>
    <t>she can used cash to start farm business which can help him to boost his life</t>
  </si>
  <si>
    <t>used to stay in grass thatched house but currently staying in a iron roof house</t>
  </si>
  <si>
    <t>Gd should continue sending the transfer to more people in other villages</t>
  </si>
  <si>
    <t>2013-11-03T06:02:37.271Z</t>
  </si>
  <si>
    <t>The respondent said that there was this accusation of the guide (Benta) of taking a bribe from some people which she doesn't think is true because she was never asked to give any bribe. This money was sent to the respondent when she was at home and (Benta) called her just to enquire if she got the money but did not ask for any bribe.</t>
  </si>
  <si>
    <t>The wife (the respondent) went to her home and so the husband was angry and thought the wife would use the money with her relatives but she came back and used the money together with her husband after proper planning.</t>
  </si>
  <si>
    <t>KE2013072630</t>
  </si>
  <si>
    <t>2014-02-17T12:03:09.306Z</t>
  </si>
  <si>
    <t>those who build iron houses</t>
  </si>
  <si>
    <t>one who spend money in alcohol</t>
  </si>
  <si>
    <t>health centre is good because it can boost life of those who are staying around</t>
  </si>
  <si>
    <t>she managed to build latrine and also bought house materials</t>
  </si>
  <si>
    <t>GD is really transforming life through the cash transfer and this programe should continue even to other places</t>
  </si>
  <si>
    <t>2013-11-15T05:37:45.002Z</t>
  </si>
  <si>
    <t>The recipient says that the individuals who are complaining are the ones who were eligible for the transfer but were left out though they were in thatched houses. The reason why they were not considered for the transfer was not known to them.</t>
  </si>
  <si>
    <t>KE2013072631</t>
  </si>
  <si>
    <t>2014-02-17T12:55:53.866Z</t>
  </si>
  <si>
    <t>recipient who build the iron roof and pay school fees to school going child</t>
  </si>
  <si>
    <t>cash is something you can invest and later you will benefit through creating employement  to yourself and other</t>
  </si>
  <si>
    <t>used the money to buy piki but currently he as started buying iron sheets to build the house</t>
  </si>
  <si>
    <t xml:space="preserve">GD to keep sending money to people </t>
  </si>
  <si>
    <t>2013-11-03T11:56:05.695Z</t>
  </si>
  <si>
    <t>KE2013072632</t>
  </si>
  <si>
    <t>2014-03-24T07:10:39.691Z</t>
  </si>
  <si>
    <t>KE2013072633</t>
  </si>
  <si>
    <t>2014-02-17T13:18:07.766Z</t>
  </si>
  <si>
    <t>prefer school because it can help to improve the village through have more educated people around</t>
  </si>
  <si>
    <t>was in thatched house which was small in size but curently staying in a larger house</t>
  </si>
  <si>
    <t>GD to keep sending money to poor house holds</t>
  </si>
  <si>
    <t>2013-11-03T11:52:25.825Z</t>
  </si>
  <si>
    <t>KE2013072634</t>
  </si>
  <si>
    <t>2013-11-03T12:10:25.647Z</t>
  </si>
  <si>
    <t>KE2013072635</t>
  </si>
  <si>
    <t>2013-11-03T12:17:47.382Z</t>
  </si>
  <si>
    <t>KE2013072636</t>
  </si>
  <si>
    <t>2013-11-04T08:33:56.339Z</t>
  </si>
  <si>
    <t>KE2013072637</t>
  </si>
  <si>
    <t>2013-11-03T05:48:33.078Z</t>
  </si>
  <si>
    <t>KE2013072639</t>
  </si>
  <si>
    <t>2013-11-03T05:45:09.915Z</t>
  </si>
  <si>
    <t>KE2013072640</t>
  </si>
  <si>
    <t>2013-12-05T08:51:33.358Z</t>
  </si>
  <si>
    <t>KE2013072641</t>
  </si>
  <si>
    <t>2013-12-05T08:50:13.444Z</t>
  </si>
  <si>
    <t>KE2013072642</t>
  </si>
  <si>
    <t>2014-02-25T11:24:39.753Z</t>
  </si>
  <si>
    <t xml:space="preserve">Recipient was able to spend it according to his needs and was able to pay dowry </t>
  </si>
  <si>
    <t>Recipient was able to pay dowry for his wife and this has made him to be respected by his inlaws</t>
  </si>
  <si>
    <t>Recipient is thankful and wants GD to help other poor people</t>
  </si>
  <si>
    <t>2013-11-03T05:26:58.189Z</t>
  </si>
  <si>
    <t>KE2013072643</t>
  </si>
  <si>
    <t>2013-11-03T05:20:21.154Z</t>
  </si>
  <si>
    <t>KE2013072645</t>
  </si>
  <si>
    <t>2014-02-25T09:45:59.308Z</t>
  </si>
  <si>
    <t>people who built houses made of iron sheets that are not leaking and it has reduced the expense of  looking for grass for repairing the house</t>
  </si>
  <si>
    <t>recipient was able to fulfil her need of building an iron roofed house</t>
  </si>
  <si>
    <t>GD should help other needy people in other villages</t>
  </si>
  <si>
    <t>2013-11-14T09:01:16.394Z</t>
  </si>
  <si>
    <t>KE2013072646</t>
  </si>
  <si>
    <t>2013-11-02T09:27:09.740Z</t>
  </si>
  <si>
    <t>KE2013072649</t>
  </si>
  <si>
    <t>2014-02-25T14:42:13.073Z</t>
  </si>
  <si>
    <t>people who built houses made of iron sheets that are bigger and do not leaking</t>
  </si>
  <si>
    <t>recipient had alot of time to think and plan how to spend the money having been given money</t>
  </si>
  <si>
    <t>Recipient was able to start a business of selling second hand clothes and this has made her self  reliant</t>
  </si>
  <si>
    <t>Recipient is appreciative of GD's help and  would want GD to visit recipients more oftenly to educate recipients on how to spend the their money</t>
  </si>
  <si>
    <t>2013-12-05T08:53:54.768Z</t>
  </si>
  <si>
    <t>KE2013072650</t>
  </si>
  <si>
    <t>2013-11-03T05:35:06.743Z</t>
  </si>
  <si>
    <t>The respondent said some gentlemans line was blocked because the mother and some other guy was trying to access his money but they failed to know the PIN. This is because they were claiming this guy was a drunkard and would not be responsible once he gets this money.</t>
  </si>
  <si>
    <t>KE2013072651</t>
  </si>
  <si>
    <t>2014-02-25T13:44:18.092Z</t>
  </si>
  <si>
    <t>those whom started a busines of making bricks can be able to earn an extra income from the sale</t>
  </si>
  <si>
    <t>People who bought seats and yet they do not have jobs or a daily income would have  started an income generating businesses</t>
  </si>
  <si>
    <t>people who are ineligible and are complaining that our criteria was unfair and that they also deserve to be helped because they also live in the same village</t>
  </si>
  <si>
    <t>recipient was able to budget as she had wanted to spend it</t>
  </si>
  <si>
    <t>recipient has been able to buy iron sheets that she plans to use for building a new house that is not leaking</t>
  </si>
  <si>
    <t>2013-11-03T05:16:46.602Z</t>
  </si>
  <si>
    <t>KE2013072652</t>
  </si>
  <si>
    <t>2014-02-25T12:57:57.489Z</t>
  </si>
  <si>
    <t>people who built a house made of iron sheet that is not leaking</t>
  </si>
  <si>
    <t>people who paid dowry have wasted it because it is not an investment</t>
  </si>
  <si>
    <t>recipient had his own plans and was able to spend it as he wanted</t>
  </si>
  <si>
    <t>Recipient has been able to start a business of making bricks that earns him an extra income</t>
  </si>
  <si>
    <t>GD should ensure that they do a follow up on vulnerable cases like the old,sick or illeterate so as to ensure that  they get the money and benefit them</t>
  </si>
  <si>
    <t>2013-12-06T09:38:29.396Z</t>
  </si>
  <si>
    <t>KE2013072653</t>
  </si>
  <si>
    <t>2013-11-03T05:03:55.632Z</t>
  </si>
  <si>
    <t>KE2013072654</t>
  </si>
  <si>
    <t>2014-03-21T06:10:22.462Z</t>
  </si>
  <si>
    <t>People who built houses made of iron sheet that is not leaking</t>
  </si>
  <si>
    <t>people who were ineligible and are in iron roofed are complaining that our criteria was unfair</t>
  </si>
  <si>
    <t>recipient had his own needs and therefore he knew  how best to spend it</t>
  </si>
  <si>
    <t>Recipient has been able to build a house made of iron sheet that is not leaking</t>
  </si>
  <si>
    <t>2013-11-02T09:43:40.518Z</t>
  </si>
  <si>
    <t>The ineligible individuals in the community who are complaining amongst themselves that they were not chosen by GD which was not fair to them.</t>
  </si>
  <si>
    <t>The ineligible complaining amongst themselves.</t>
  </si>
  <si>
    <t>KE2013072655</t>
  </si>
  <si>
    <t>2014-03-21T06:04:40.787Z</t>
  </si>
  <si>
    <t>Recipients who had grass thatched houses before now have iron roofed houses</t>
  </si>
  <si>
    <t>When sent for the cash, you can make your own calculations and budget well</t>
  </si>
  <si>
    <t>Because now I can own what I couldn't have before</t>
  </si>
  <si>
    <t>2013-11-03T05:13:23.610Z</t>
  </si>
  <si>
    <t>KE2013072656</t>
  </si>
  <si>
    <t>2014-02-25T08:26:53.004Z</t>
  </si>
  <si>
    <t>people who built a bigger house made of iron sheet that is not leaking</t>
  </si>
  <si>
    <t>people who are ineligible are in iron roofed houses are complaining that GD's criteria was unfair</t>
  </si>
  <si>
    <t>peoples needs are different and so she was able to spend it according to her needs</t>
  </si>
  <si>
    <t>Recipient has been able to buy iron sheet that he plans to use for building a new house</t>
  </si>
  <si>
    <t>2013-11-02T09:30:10.718Z</t>
  </si>
  <si>
    <t>KE2013072657</t>
  </si>
  <si>
    <t>2013-11-02T09:32:27.464Z</t>
  </si>
  <si>
    <t>KE2013072658</t>
  </si>
  <si>
    <t>2013-11-03T11:59:51.320Z</t>
  </si>
  <si>
    <t>KE2013072659</t>
  </si>
  <si>
    <t>2014-02-25T12:00:08.039Z</t>
  </si>
  <si>
    <t xml:space="preserve"> People who have moved away from their parents homestead and have built houses made of iron sheets that are not leaking and those who have moved away from their parents homestead </t>
  </si>
  <si>
    <t>son</t>
  </si>
  <si>
    <t>recipient was able to do different things at ago with the cash transfer because she was able to decide how to to spend the cash transfer</t>
  </si>
  <si>
    <t>recipient is now stress free because she has now built a house made of iron sheet that is not leaking</t>
  </si>
  <si>
    <t>Recipient would want GD to do a follow up on recipient for them to ensure that the money has been used well</t>
  </si>
  <si>
    <t>2013-11-04T08:48:45.902Z</t>
  </si>
  <si>
    <t>The respondent is claiming that some woman did not get her money because she made a new house that was permanent hence did not get her pay from GD.</t>
  </si>
  <si>
    <t>KE2013072660</t>
  </si>
  <si>
    <t>2013-11-04T08:39:33.870Z</t>
  </si>
  <si>
    <t xml:space="preserve">The respondent said  in some homes the husband has the money and does not want to share it with the wife leading to some confrontation. </t>
  </si>
  <si>
    <t>KE2013072661</t>
  </si>
  <si>
    <t>2014-02-25T06:44:20.718Z</t>
  </si>
  <si>
    <t>39 600</t>
  </si>
  <si>
    <t>people who bought motor bikes to start transport business can now earn an extra income on a daily basis</t>
  </si>
  <si>
    <t>recipient was able was able to buy clothes and which has boosted her confidence and she is also able to afford to buy food on daily basis</t>
  </si>
  <si>
    <t>Recipient is grateful for GD's help and wants GD to extend their help to other poor people</t>
  </si>
  <si>
    <t>2013-11-15T05:21:56.414Z</t>
  </si>
  <si>
    <t>KE2013072662</t>
  </si>
  <si>
    <t>2014-02-24T14:33:26.361Z</t>
  </si>
  <si>
    <t>people who built houses that are made of iron sheets that are leaking</t>
  </si>
  <si>
    <t>recipient is able to plan how t to spend cash transfer</t>
  </si>
  <si>
    <t>Recipients was able to get treatment using the cash transfer that was sent and her health has now improved</t>
  </si>
  <si>
    <t>Recipient is grateful for GD's help and wants GD to help other poor people in other villages</t>
  </si>
  <si>
    <t>2013-12-05T08:58:53.054Z</t>
  </si>
  <si>
    <t>KE2013072663</t>
  </si>
  <si>
    <t>2014-02-24T14:10:43.679Z</t>
  </si>
  <si>
    <t>people who built houses made of iron sheet that is not leaking</t>
  </si>
  <si>
    <t>people who bought food because this is not tangible</t>
  </si>
  <si>
    <t>recipient had different needs and was able to spend it as she had wanted</t>
  </si>
  <si>
    <t>Recipient was able to build an iron roofed that is not leaking</t>
  </si>
  <si>
    <t>Recipient is grateful and wants GD to help other poor people in other villages</t>
  </si>
  <si>
    <t>2013-12-05T09:02:10.597Z</t>
  </si>
  <si>
    <t>KE2013072664</t>
  </si>
  <si>
    <t>2014-02-24T13:42:40.504Z</t>
  </si>
  <si>
    <t>those who built houses made of iron sheets that are not leaking and those who started small business of selling second hand clothes</t>
  </si>
  <si>
    <t>recipient had different needs and therefore he was able to do alot with the cash transfer</t>
  </si>
  <si>
    <t>He was able to buy iron sheets that he will be able to build a house that is not leaking</t>
  </si>
  <si>
    <t>Recipient would like GD to build a hospital nearby because the nearest hospital is in Siaya which far away. This will enable non recipient to also benefit from the service</t>
  </si>
  <si>
    <t>2013-12-05T10:01:04.427Z</t>
  </si>
  <si>
    <t>KE2013072665</t>
  </si>
  <si>
    <t>2013-11-14T08:10:50.468Z</t>
  </si>
  <si>
    <t>KE2013072666</t>
  </si>
  <si>
    <t>2014-02-24T13:06:44.445Z</t>
  </si>
  <si>
    <t>people who were able to build a house that ae made of iron sheets that are not leaking and those who bought cows which gives them milk</t>
  </si>
  <si>
    <t>those who bought household items like cupboard yet they live in thatched houses that are leaking</t>
  </si>
  <si>
    <t>recipient was able to benefit as an individual and chose how to spend the cash tranfer</t>
  </si>
  <si>
    <t>recipient has now bought iron sheets that he plans to plans to build a house that is  noit leaking</t>
  </si>
  <si>
    <t xml:space="preserve">Recipient is grateful and wants GD to help other </t>
  </si>
  <si>
    <t>2013-11-14T08:00:14.862Z</t>
  </si>
  <si>
    <t>KE2013072667</t>
  </si>
  <si>
    <t>2014-02-24T10:15:17.666Z</t>
  </si>
  <si>
    <t>people who built houses made of iron sheets that is not leaking</t>
  </si>
  <si>
    <t>Recipient reports that kochieng Onyoyo first wife ran away because they had disagreed on how to spend the cash transfer. The husband wanted them to spend the money on building a house but the wife wanted them to spend it for paying her dowry</t>
  </si>
  <si>
    <t>Recipients was able  to buy various things at ago</t>
  </si>
  <si>
    <t>Recipient was able to buy food that he once lacked</t>
  </si>
  <si>
    <t>Recipient is thankful and wants GD to help other poor people in other villages</t>
  </si>
  <si>
    <t>2013-11-02T08:13:24.430Z</t>
  </si>
  <si>
    <t>The respondents parents houses were censored which were eligible and given cards yet they did not get the money neither the phones. The respondents brother registered with his fathers ID on Mpesa and did not receive his pay hence he was complaining.</t>
  </si>
  <si>
    <t>KE2013072668</t>
  </si>
  <si>
    <t>2014-02-24T09:34:35.865Z</t>
  </si>
  <si>
    <t>those who built a house that is made of iron sheet that is not leaking and also bought a cow that helps them in plough their land</t>
  </si>
  <si>
    <t>recipient was able to spend as he had planned that is,he has saved inorder to buy a piece of land</t>
  </si>
  <si>
    <t>recipient was able to save  his money which he plans to buy a piece of land</t>
  </si>
  <si>
    <t>Recipient is grateful for GD's help and wants GD to help other poor people</t>
  </si>
  <si>
    <t>2013-11-02T07:57:56.955Z</t>
  </si>
  <si>
    <t>KE2013072669</t>
  </si>
  <si>
    <t>2013-11-02T08:48:12.022Z</t>
  </si>
  <si>
    <t>KE2013072670</t>
  </si>
  <si>
    <t>2013-11-04T08:54:56.255Z</t>
  </si>
  <si>
    <t>The respondent says some individuals who were living in eligible structures were left out (a thatched village) though the reason why they were left out of the cash transfer is not clear to them.</t>
  </si>
  <si>
    <t>KE2013072671</t>
  </si>
  <si>
    <t>2014-02-24T08:45:53.522Z</t>
  </si>
  <si>
    <t>those who built houses made of iron sheets that are not leaking are now able to save the cost of buying grass for repairing their thatched houses</t>
  </si>
  <si>
    <t>recipient was able to spend as she wished and he was able to save some money</t>
  </si>
  <si>
    <t>Recipient was able to build an iron roofed house that is not leaking</t>
  </si>
  <si>
    <t>Recipient is a thankful and want GD to build a hospital for his community</t>
  </si>
  <si>
    <t>2013-11-15T05:39:59.042Z</t>
  </si>
  <si>
    <t>KE2013072672</t>
  </si>
  <si>
    <t>2014-02-24T12:33:36.401Z</t>
  </si>
  <si>
    <t>recipient had a hard time to withdraw money at once in Siaya and therefore she was forced to look for another place</t>
  </si>
  <si>
    <t>people  who built houses made of iron sheets that is not leaking</t>
  </si>
  <si>
    <t>those in iron sheet houses ad are ineligible are not happy with repicients because they were left out</t>
  </si>
  <si>
    <t>recipient was able to decide how to spend his money according to his needs</t>
  </si>
  <si>
    <t>Recipient is able to buy food daily unlike before where she would even go hungry</t>
  </si>
  <si>
    <t>Recipient is grateful and wants GD to help other needy people</t>
  </si>
  <si>
    <t>2013-11-15T05:47:02.526Z</t>
  </si>
  <si>
    <t>KE2013072673</t>
  </si>
  <si>
    <t>2013-11-03T12:02:29.282Z</t>
  </si>
  <si>
    <t>KE2013072674</t>
  </si>
  <si>
    <t>2013-11-03T06:41:55.525Z</t>
  </si>
  <si>
    <t>KE2013072675</t>
  </si>
  <si>
    <t>2014-02-24T07:10:04.803Z</t>
  </si>
  <si>
    <t>people who built house made of iron sheets that are not leaking</t>
  </si>
  <si>
    <t>those who bought alcohol and yet they still live thatched houses that are leaking</t>
  </si>
  <si>
    <t>recipient feels that people might have a change of mind and with money one is able to shift to the idea and buy what he lacked</t>
  </si>
  <si>
    <t>Recipient was able to build bigger house that is made of iron sheet that is not leaking</t>
  </si>
  <si>
    <t>GD should visit recipients more oftenly so that they can see how their lives have improved in a much better way</t>
  </si>
  <si>
    <t>2013-11-03T06:37:37.157Z</t>
  </si>
  <si>
    <t>KE2013072676</t>
  </si>
  <si>
    <t>2014-02-24T06:26:45.284Z</t>
  </si>
  <si>
    <t>those who bought seats are now able to host their visitors well and also have a place to sit</t>
  </si>
  <si>
    <t>people who married a second wife now have an extra mouth to feed</t>
  </si>
  <si>
    <t>Recipient was able to start a small business of selling second hand clothes that earns him an extra income</t>
  </si>
  <si>
    <t>GD should be able to do a follow up so as to ensure that people spend it well</t>
  </si>
  <si>
    <t>2013-11-03T11:42:32.266Z</t>
  </si>
  <si>
    <t>KE2013072677</t>
  </si>
  <si>
    <t>2014-02-21T13:33:02.950Z</t>
  </si>
  <si>
    <t>those who built houses made of iron sheets that are not leaking</t>
  </si>
  <si>
    <t>recipients had different needs of paying school fees and building a house made of iron sheets that is not leaking</t>
  </si>
  <si>
    <t>Recipients was able to pay school for his child and he is now at peace</t>
  </si>
  <si>
    <t>Recipient is grateful for GD's help and wants GD to help other needy people</t>
  </si>
  <si>
    <t>2013-11-03T11:45:38.923Z</t>
  </si>
  <si>
    <t>KE2013072678</t>
  </si>
  <si>
    <t>2014-02-21T13:09:08.210Z</t>
  </si>
  <si>
    <t>those who built houses made of iron sheet that is not leaking and starting a business that earns them an extra income</t>
  </si>
  <si>
    <t xml:space="preserve">people have different problems and recipient was able to use his money to satisfy his needs </t>
  </si>
  <si>
    <t>recipient was able to start a business of repairing electronic gadets that earns him an extra income</t>
  </si>
  <si>
    <t>Recipient is grateful and would like GD to help other needy people with mabati houses in their community</t>
  </si>
  <si>
    <t>2013-11-14T08:07:06.013Z</t>
  </si>
  <si>
    <t>KE2013072679</t>
  </si>
  <si>
    <t>2013-11-01T08:09:51.912Z</t>
  </si>
  <si>
    <t>The individuals who had iron sheet roofed houses were not included in the programme. So they were complaining and were jealous about the guys who found it. This was a thatched village.</t>
  </si>
  <si>
    <t>Just one case the husband got the money and then used it on other things and did not involve the wife and the wife was angry about it.</t>
  </si>
  <si>
    <t>KE2013072680</t>
  </si>
  <si>
    <t>2013-12-06T09:42:44.059Z</t>
  </si>
  <si>
    <t>KE2013072681</t>
  </si>
  <si>
    <t>2014-02-21T12:19:13.856Z</t>
  </si>
  <si>
    <t>recipient was able to use the money according to his needs</t>
  </si>
  <si>
    <t>Recipient was able to build a house made of iron sheet that is not leaking</t>
  </si>
  <si>
    <t>Recipient is thankful and would like GD should help other poor people</t>
  </si>
  <si>
    <t>2013-11-01T08:17:10.313Z</t>
  </si>
  <si>
    <t>KE2013072682</t>
  </si>
  <si>
    <t>2013-11-01T07:59:47.385Z</t>
  </si>
  <si>
    <t>KE2013072683</t>
  </si>
  <si>
    <t>2014-02-21T10:55:56.624Z</t>
  </si>
  <si>
    <t>people have different problems and recipient was able to satisfy his needs by starting with the most important needs that is housing</t>
  </si>
  <si>
    <t>GD should ensure that they reach  poor people in Nyanza province</t>
  </si>
  <si>
    <t>2013-11-01T06:42:26.687Z</t>
  </si>
  <si>
    <t>KE2013072684</t>
  </si>
  <si>
    <t>2014-02-21T11:56:05.877Z</t>
  </si>
  <si>
    <t>People who built houses that are not leaking are able to save the cost of buying grass to repair their houses</t>
  </si>
  <si>
    <t>recipient was able to benefit individually unlike if it was a communal service where there could be corruption and thus ending up not benefiting</t>
  </si>
  <si>
    <t>Recipient was able to start a business of making bricks and bought a solar panel that she uses for charging peoples phone and thus get an extra income</t>
  </si>
  <si>
    <t>Recipient is thankful and wants GD to help other needy people</t>
  </si>
  <si>
    <t>2013-12-16T07:05:56.751Z</t>
  </si>
  <si>
    <t>KE2013072685</t>
  </si>
  <si>
    <t>2013-11-01T07:32:59.726Z</t>
  </si>
  <si>
    <t>KE2013072686</t>
  </si>
  <si>
    <t>2013-11-14T07:55:08.463Z</t>
  </si>
  <si>
    <t>KE2013072687</t>
  </si>
  <si>
    <t>2013-11-01T06:55:54.228Z</t>
  </si>
  <si>
    <t>KE2013072688</t>
  </si>
  <si>
    <t>2014-02-21T09:09:36.764Z</t>
  </si>
  <si>
    <t>people who started small business can earn an extra income</t>
  </si>
  <si>
    <t>those who built a house and did not start an income generating business</t>
  </si>
  <si>
    <t>those who are ineligible because they do not live in the village yet they have houses are complaining that GD's criteria was unfair</t>
  </si>
  <si>
    <t>recipient was able to buy alot of things at ago and even managed to save some money</t>
  </si>
  <si>
    <t>recipient was able to start a small business of making bricks that earns him an extra income</t>
  </si>
  <si>
    <t xml:space="preserve"> Recipient is grateful and would like GD to help other needy people in other villages</t>
  </si>
  <si>
    <t>2013-11-01T06:58:56.592Z</t>
  </si>
  <si>
    <t>KE2013072689</t>
  </si>
  <si>
    <t>2014-02-21T08:33:47.345Z</t>
  </si>
  <si>
    <t xml:space="preserve">those who bought land are now able to build a house that is not leaking </t>
  </si>
  <si>
    <t>people who are ineligible and stay in mabati houses that they also live in the same village and therefore deserve to be helped and so GD's criteria was unfair</t>
  </si>
  <si>
    <t>recipient was able to decide how to spend the money because she was able to buy land and build at the same time</t>
  </si>
  <si>
    <t>Recipient was able to buy a piece of land and build a house</t>
  </si>
  <si>
    <t>2013-12-05T09:10:00.228Z</t>
  </si>
  <si>
    <t>KE2013072690</t>
  </si>
  <si>
    <t>2013-11-14T08:57:23.842Z</t>
  </si>
  <si>
    <t>KE2013072691</t>
  </si>
  <si>
    <t>2013-11-14T08:54:54.680Z</t>
  </si>
  <si>
    <t>KE2013072692</t>
  </si>
  <si>
    <t>2014-02-20T09:10:10.757Z</t>
  </si>
  <si>
    <t>2013-11-02T07:28:42.589Z</t>
  </si>
  <si>
    <t>KE2013072693</t>
  </si>
  <si>
    <t>2013-12-16T07:10:06.897Z</t>
  </si>
  <si>
    <t>KE2013072695</t>
  </si>
  <si>
    <t>2014-02-21T07:58:40.220Z</t>
  </si>
  <si>
    <t>those who built houses made of iron sheets that is not leaking</t>
  </si>
  <si>
    <t>recipient says that each and every individual has his problems and one is able  to decide on her own how to spend it</t>
  </si>
  <si>
    <t>Recipient was able to build a strong semipermanent house that is not leaking made of iron sheet</t>
  </si>
  <si>
    <t>GD should be able to help other poor people in other villages</t>
  </si>
  <si>
    <t>2013-11-14T07:44:43.593Z</t>
  </si>
  <si>
    <t>KE2013072696</t>
  </si>
  <si>
    <t>2014-02-20T08:08:54.930Z</t>
  </si>
  <si>
    <t>thsose who built houses made of iron sheet are able to relax from the expense of looking for grass after three months to repair their thatched houses</t>
  </si>
  <si>
    <t>recipient was able to buy even things trhat he had not budgeted</t>
  </si>
  <si>
    <t>2013-11-01T07:10:54.520Z</t>
  </si>
  <si>
    <t>KE2013072697</t>
  </si>
  <si>
    <t>2014-02-25T07:33:14.700Z</t>
  </si>
  <si>
    <t xml:space="preserve">those paid school fees for their children </t>
  </si>
  <si>
    <t>recipients had change of mind at some point and he was able to shift to that idea having been given money</t>
  </si>
  <si>
    <t>recipient was able to pay her sister's school fees for his sister and at the same time he was able to buy food and buy iron sheet that he intends to use for building</t>
  </si>
  <si>
    <t>2013-11-01T07:19:08.184Z</t>
  </si>
  <si>
    <t>Some young women that wanted to use the money for there own activities brought problems in there families as each wanted there own way. Among the drunkards who take there money and use it for drinking bringing issues among them and the family.</t>
  </si>
  <si>
    <t>KE2013072698</t>
  </si>
  <si>
    <t>2014-02-19T09:21:44.239Z</t>
  </si>
  <si>
    <t>people who built a house made of iron sheet that is not leaking and paid school fees for their children</t>
  </si>
  <si>
    <t>Peoples needs are differrent and therefore recipient was able to choose how to spend the cash transfer</t>
  </si>
  <si>
    <t>Recipient was able to start a business of making bricks that earns her an ex tra income</t>
  </si>
  <si>
    <t>Recipient is grateful for GD's help and is encouraging them to continue helping other poor people</t>
  </si>
  <si>
    <t>2013-11-01T06:52:12.777Z</t>
  </si>
  <si>
    <t>KE2013072699</t>
  </si>
  <si>
    <t>2013-12-05T09:16:23.609Z</t>
  </si>
  <si>
    <t>KE2013072700</t>
  </si>
  <si>
    <t>2014-02-19T08:52:06.646Z</t>
  </si>
  <si>
    <t>those who built houses made of iron sheet that is not leaking and which was expensive after every three month</t>
  </si>
  <si>
    <t>recipient was able to buy what he had lacked most</t>
  </si>
  <si>
    <t>Recipient was able to build a house made of iron sheet that is not leaking and he is able to buy food from the extra income he gets from his small business</t>
  </si>
  <si>
    <t>GD should try train recipients on small scale business so that they are to sustain themselves from the extra income that they make even after the transfers are over</t>
  </si>
  <si>
    <t>2013-11-01T07:29:47.859Z</t>
  </si>
  <si>
    <t>Some people were complaining that GD was evil and would take there children and this was mainly the people who were in eligible and didn't get the money they were kinda jealous.</t>
  </si>
  <si>
    <t>KE2013072701</t>
  </si>
  <si>
    <t>2014-02-19T08:16:29.889Z</t>
  </si>
  <si>
    <t>those who bought a cow that will give her milk and also paying school fees for their children</t>
  </si>
  <si>
    <t>recipient was able to budget according to his needs and was able to build a house made of iron sheet and paid school</t>
  </si>
  <si>
    <t>Recipient was able to pay school fees and he has so far bought building manterials and hopes to build a house made of iron sheet</t>
  </si>
  <si>
    <t>2013-11-01T07:37:36.775Z</t>
  </si>
  <si>
    <t>KE2013072702</t>
  </si>
  <si>
    <t>2013-12-06T09:55:45.692Z</t>
  </si>
  <si>
    <t>KE2013072703</t>
  </si>
  <si>
    <t>2014-02-19T07:49:52.993Z</t>
  </si>
  <si>
    <t xml:space="preserve">Those who built a house made of iron sheets that is not leaking and bought cows that helps them in ploughing of their land </t>
  </si>
  <si>
    <t>recipient had different needs and was able to fulfil his needs</t>
  </si>
  <si>
    <t xml:space="preserve">Recipient has built a abigger a house  and which is made iron sheets that is not leaking </t>
  </si>
  <si>
    <t>GD should do a follow up to see wether the money that was sent has benefited recipients and those that have not used it wisely should be eliminated from the program</t>
  </si>
  <si>
    <t>2013-11-01T07:47:16.132Z</t>
  </si>
  <si>
    <t>KE2013072704</t>
  </si>
  <si>
    <t>2014-02-18T14:16:17.131Z</t>
  </si>
  <si>
    <t>those who paid school fees for their children will ensure that their children stay in school and those who bought cows will be able to get milk in the future</t>
  </si>
  <si>
    <t xml:space="preserve">those who bought sofa sets and did not build a house made of iron sheet wasted it </t>
  </si>
  <si>
    <t>recipient feels that when given cash one is able to decide how to spend the cash and one is able to benefit but for a service like building a school not everyone has children who go to school</t>
  </si>
  <si>
    <t>recipient was able to pay school fees for his children and build a house that is made of iron sheet that is not leaking</t>
  </si>
  <si>
    <t>GD should be able to help other poor people in other villages so as to elevate them from poverty</t>
  </si>
  <si>
    <t>2013-11-01T07:04:33.674Z</t>
  </si>
  <si>
    <t>KE2013072705</t>
  </si>
  <si>
    <t>2014-02-18T13:13:06.029Z</t>
  </si>
  <si>
    <t xml:space="preserve">those who built bigger houses are able to accomodate the whole family unlike previously where their children would sleep in neighbours house </t>
  </si>
  <si>
    <t>those who drank alcohol and have not done anything meaningful like paying school fees wasted it</t>
  </si>
  <si>
    <t>recipients needs are different and therefore one is able to use it according to their needs</t>
  </si>
  <si>
    <t>Recipient was able to buy a cow that will be used as dowry which has a made so happy</t>
  </si>
  <si>
    <t>2013-12-06T09:58:31.711Z</t>
  </si>
  <si>
    <t>KE2013072706</t>
  </si>
  <si>
    <t>2014-02-18T12:41:01.628Z</t>
  </si>
  <si>
    <t>widows who were able to build a house that is made of iron sheets that is not leaking</t>
  </si>
  <si>
    <t>people who are ineligible and are in iron roofed houses are complaining that they were censused and not taken</t>
  </si>
  <si>
    <t>recipient was able to buy iron sheets and pay the people who were building a house at ago and therefore she had a choice of how to spend the cash transfer</t>
  </si>
  <si>
    <t>Recipient doesn't fall sick of pneumonia anymore because she now lives under an iron roofed house that is not leaking</t>
  </si>
  <si>
    <t>2013-12-10T09:37:04.675Z</t>
  </si>
  <si>
    <t>The recipient says that the people who are complaining are the ones who were living in tinned houses (ineligible in this village) and they are saying that the neighbouring village even the people in tinned houses were picked but this was not so in there villages.</t>
  </si>
  <si>
    <t>KE2013072707</t>
  </si>
  <si>
    <t>2014-02-18T07:41:32.389Z</t>
  </si>
  <si>
    <t>one is able to decide and choose how to spend the cash transfer and was able to build a house made of iro sheet that is not leaking</t>
  </si>
  <si>
    <t>recipient has now built ahouse made of iron that is not leaking</t>
  </si>
  <si>
    <t>Recipient is grateful and urges GD to help others who are need</t>
  </si>
  <si>
    <t>2013-11-01T08:13:20.268Z</t>
  </si>
  <si>
    <t>KE2013072708</t>
  </si>
  <si>
    <t>2013-11-14T08:48:28.514Z</t>
  </si>
  <si>
    <t>The interviewer says that the individuals who are complaining are the ineligible individuals who are living in tinned houses who believe the process was not fair to leave them behind.</t>
  </si>
  <si>
    <t>KE2013072709</t>
  </si>
  <si>
    <t>2013-10-29T06:58:23.372Z</t>
  </si>
  <si>
    <t>KE2013072710</t>
  </si>
  <si>
    <t>2013-10-29T14:17:52.604Z</t>
  </si>
  <si>
    <t xml:space="preserve">The ineligible individuals are complaining  that the employees who did the registration were biased and left them out. So their complain is directed to the staff. </t>
  </si>
  <si>
    <t>KE2013072711</t>
  </si>
  <si>
    <t>2013-12-04T12:32:26.817Z</t>
  </si>
  <si>
    <t>KE2013072712</t>
  </si>
  <si>
    <t>KE2013072713</t>
  </si>
  <si>
    <t>2013-11-12T06:49:45.485Z</t>
  </si>
  <si>
    <t>The recipient says that there is a family where the husband is the recipient and withdrew the money went and drunk part of it. He then came back home and started beating the wife over the transfer. This is after the wife took part of the money and tried to invest it. The interviewer says that she went over and tried to solve this issues.</t>
  </si>
  <si>
    <t>KE2013072714</t>
  </si>
  <si>
    <t>2014-03-24T07:15:31.673Z</t>
  </si>
  <si>
    <t>KE2013072715</t>
  </si>
  <si>
    <t>2013-11-12T07:09:59.481Z</t>
  </si>
  <si>
    <t>KE2013072716</t>
  </si>
  <si>
    <t>2013-11-12T07:37:57.458Z</t>
  </si>
  <si>
    <t>KE2013072717</t>
  </si>
  <si>
    <t>2013-12-10T08:51:12.599Z</t>
  </si>
  <si>
    <t>KE2013072718</t>
  </si>
  <si>
    <t>2013-11-12T07:31:17.728Z</t>
  </si>
  <si>
    <t>KE2013072719</t>
  </si>
  <si>
    <t>2013-12-10T09:13:53.159Z</t>
  </si>
  <si>
    <t>Someone called her from the office but she does not know the name and is not sure if she was from the office.</t>
  </si>
  <si>
    <t>The daughter (Violet Ouma) went and withdrew money on behalf of the mother and took 2000 sh. and gave the mother 5000. Violet's husband is a recipient Paul Ouma Okus.</t>
  </si>
  <si>
    <t>There was an argument between the son and the wife on how to use the money but this one was quelled before it escalated according to the recipient.</t>
  </si>
  <si>
    <t>KE2013072720</t>
  </si>
  <si>
    <t>2013-11-18T08:34:26.416Z</t>
  </si>
  <si>
    <t>KE2013072721</t>
  </si>
  <si>
    <t>2013-11-18T08:43:07.145Z</t>
  </si>
  <si>
    <t>KE2013072722</t>
  </si>
  <si>
    <t>2013-11-18T08:39:32.411Z</t>
  </si>
  <si>
    <t>KE2013072723</t>
  </si>
  <si>
    <t>2013-12-11T08:33:07.772Z</t>
  </si>
  <si>
    <t>KE2013072724</t>
  </si>
  <si>
    <t>2013-12-10T09:23:39.554Z</t>
  </si>
  <si>
    <t xml:space="preserve">The respondent says that there was a woman who was jealous about her c </t>
  </si>
  <si>
    <t>KE2013072725</t>
  </si>
  <si>
    <t>2013-11-12T07:03:23.963Z</t>
  </si>
  <si>
    <t xml:space="preserve">The interviewer says that the people in the tinned houses are the ones who are complaining after not getting the cash transfer hence they are trying to scare the recipients by telling them that the GD guys will come for this money in an evil way. </t>
  </si>
  <si>
    <t>KE2013072727</t>
  </si>
  <si>
    <t>2013-12-16T08:42:31.674Z</t>
  </si>
  <si>
    <t>KE2013072728</t>
  </si>
  <si>
    <t>2013-12-10T09:28:13.476Z</t>
  </si>
  <si>
    <t>KE2013072729</t>
  </si>
  <si>
    <t>2013-11-12T06:37:26.130Z</t>
  </si>
  <si>
    <t>KE2013072730</t>
  </si>
  <si>
    <t>2013-11-11T08:32:16.150Z</t>
  </si>
  <si>
    <t>KE2013072731</t>
  </si>
  <si>
    <t>2014-03-14T09:10:13.032Z</t>
  </si>
  <si>
    <t>Those who have built houses and also those who have paid school fees</t>
  </si>
  <si>
    <t>A certain case where a recipient's friend took away his phone after the cash transfer and went and withdrew all the money and fled away then he met him and advised his fellow to go report to the police station.</t>
  </si>
  <si>
    <t>Two experienced friends in poultry farming and planting of trees.</t>
  </si>
  <si>
    <t>Because I already had plans in my mind so its easier to budget well</t>
  </si>
  <si>
    <t>Because of the cash am able to put up a project and it has changed his life status and has given him work to do and concentrate on</t>
  </si>
  <si>
    <t>Enlighten and educate for example those who really wish to do various projects to help them with guidelines on how carry on well.</t>
  </si>
  <si>
    <t>God bless this organization</t>
  </si>
  <si>
    <t>2013-11-12T08:19:57.000Z</t>
  </si>
  <si>
    <t>KE2013072733</t>
  </si>
  <si>
    <t>2013-11-14T06:17:25.663Z</t>
  </si>
  <si>
    <t>KE2013072734</t>
  </si>
  <si>
    <t>2013-11-18T08:26:54.193Z</t>
  </si>
  <si>
    <t>KE2013072735</t>
  </si>
  <si>
    <t>2013-11-12T05:59:48.504Z</t>
  </si>
  <si>
    <t>KE2013072736</t>
  </si>
  <si>
    <t>2013-11-12T06:30:32.196Z</t>
  </si>
  <si>
    <t>KE2013072737</t>
  </si>
  <si>
    <t>2014-03-14T08:32:57.002Z</t>
  </si>
  <si>
    <t>The fact that majority have built houses</t>
  </si>
  <si>
    <t>That since shes a a mlango's wife who waz give directly's guide during registration the community members complained that may be the village elder just selected a few and skipped those who had iron-roofed houses. But he told them he was not even connected in any way with the criteria of Give direct of choosing the eligible households.</t>
  </si>
  <si>
    <t>So that you are able to make what you really wanted to make.</t>
  </si>
  <si>
    <t>Because i now stay in a well built house</t>
  </si>
  <si>
    <t>Just thankful.Its a good program.</t>
  </si>
  <si>
    <t>2013-11-18T08:45:35.541Z</t>
  </si>
  <si>
    <t>KE2013072739</t>
  </si>
  <si>
    <t>2014-03-14T07:55:38.266Z</t>
  </si>
  <si>
    <t>My son built a good house now stays in a good home.</t>
  </si>
  <si>
    <t>Those who have husbands had problems .(did not disclose names)</t>
  </si>
  <si>
    <t>For me to be able to plan well on how to built my own home</t>
  </si>
  <si>
    <t>Now am in a better position compared to before</t>
  </si>
  <si>
    <t>Continue helping and lifting up people because I have now experienced a better life</t>
  </si>
  <si>
    <t>Please do not stop helping people keep on helping</t>
  </si>
  <si>
    <t>2014-03-28T08:28:07.255Z</t>
  </si>
  <si>
    <t>Built a new house, dug a pit latrine.</t>
  </si>
  <si>
    <t>2013-10-29T08:44:01.852Z</t>
  </si>
  <si>
    <t>The complaint heard is of a  recipient is yet to receive her transfer saying that the organization would have allowed her to use an ID that ain't her's for quick processing.</t>
  </si>
  <si>
    <t>KE2013072740</t>
  </si>
  <si>
    <t>2013-11-15T13:31:29.263Z</t>
  </si>
  <si>
    <t>a woman in iron roofed and not eligible is compaining that GD's criteria was unfair yet she is a widow and is in need of money</t>
  </si>
  <si>
    <t>KE2013072741</t>
  </si>
  <si>
    <t>2013-11-05T10:04:25.205Z</t>
  </si>
  <si>
    <t>those that are ineligible and are in permanent houses are complaining that GD was unfair to have skipped them since some of their houses had worn out and needed money to repair them</t>
  </si>
  <si>
    <t>KE2013072742</t>
  </si>
  <si>
    <t>2013-11-05T10:14:59.137Z</t>
  </si>
  <si>
    <t>those in permanent houses and are ineligible say that GD's criteria was unfair and that they should have not just taken only thatched houses. They are also upset with the village elders whom they believe might have influenced the process in a bad way</t>
  </si>
  <si>
    <t>KE2013072743</t>
  </si>
  <si>
    <t>2014-03-14T07:05:24.971Z</t>
  </si>
  <si>
    <t>Those who bought livestock and built houses</t>
  </si>
  <si>
    <t>Because staying in a well built house is better</t>
  </si>
  <si>
    <t>Some one where the recipient work(at a business place) was talking about Give directly claiming that the organization will come back ask the recipients for blood in return.But they disagreed with him.</t>
  </si>
  <si>
    <t>Am able to take my children to school and I can also save</t>
  </si>
  <si>
    <t>Am able to acquire the things I did not have, now I have them and I can now pay fees.</t>
  </si>
  <si>
    <t>Continue helping them and keep on educating them on how to use the cash transfers cause human beings learn forever.</t>
  </si>
  <si>
    <t>Thanks to Give Direct and may God keep on blessing you.</t>
  </si>
  <si>
    <t>KE2013072744</t>
  </si>
  <si>
    <t>2014-03-24T07:24:02.996Z</t>
  </si>
  <si>
    <t>KE2013072745</t>
  </si>
  <si>
    <t>2014-03-14T06:16:51.148Z</t>
  </si>
  <si>
    <t>People building houses</t>
  </si>
  <si>
    <t>Those who were left out were jealous</t>
  </si>
  <si>
    <t>She can now pay fee plan freely</t>
  </si>
  <si>
    <t>My children can now go to school.</t>
  </si>
  <si>
    <t>I am so thankful</t>
  </si>
  <si>
    <t>2013-10-30T09:38:25.917Z</t>
  </si>
  <si>
    <t>KE2013072746</t>
  </si>
  <si>
    <t>euniceradiro@gmail.com</t>
  </si>
  <si>
    <t>2014-03-14T08:51:16.071Z</t>
  </si>
  <si>
    <t>Houses have been built with iron sheets</t>
  </si>
  <si>
    <t>Recipient says that she would have bought a cow which in return would give rise to offsprings and even provide milk which woul make  them have a balanced diet when used the milk or just selling the milk and buying other things.</t>
  </si>
  <si>
    <t>She says that when cash is sent to an individual, one is able to prioroties his or her needs which leaves sorted as compared to items this is because needs change with time.</t>
  </si>
  <si>
    <t>The recipient says that life has been changed because she stays in a house that is spacious, safe and not leaking as compared to the previous house(grass thatched).</t>
  </si>
  <si>
    <t>The recipient says that the organization has done great things in their community and should extend to other villages who have not yet received the cash.</t>
  </si>
  <si>
    <t>2013-10-30T09:31:37.181Z</t>
  </si>
  <si>
    <t>A eligible recipient who has turned violent due to the fact that she never got her transfer. She doesn't want to disclose the reason behind her delayed transfer.</t>
  </si>
  <si>
    <t>KE2013072747</t>
  </si>
  <si>
    <t>2013-12-05T09:30:37.471Z</t>
  </si>
  <si>
    <t>KE2013072748</t>
  </si>
  <si>
    <t>2014-03-14T09:55:35.144Z</t>
  </si>
  <si>
    <t>Building new houses has seemed to be very good so far as it brought development in the community where people who used not to have houses to dwell in are having one and are now very comfortable</t>
  </si>
  <si>
    <t>The recipient says that when the money is sent in their account he can be able to purchase different uitems.</t>
  </si>
  <si>
    <t>He says life has changed because he has acquired things he never used to have, he stays in a better house and has some of the livestock alongside.</t>
  </si>
  <si>
    <t>Give Directly should consider enrolling people who stay in different households  but cook together in a particular kitchen.</t>
  </si>
  <si>
    <t>2013-10-30T08:39:54.070Z</t>
  </si>
  <si>
    <t>The complainant registered using another person's ID and thus did not receive the transfer. So far the person is said to have bought anew line for re-registration.</t>
  </si>
  <si>
    <t>KE2013072749</t>
  </si>
  <si>
    <t>2014-03-14T10:25:34.380Z</t>
  </si>
  <si>
    <t>The recipients says that building up new houses appeared to be much better because they are no longer rained on.</t>
  </si>
  <si>
    <t>The recepient prefers cash because  the money option allows one to spend as per his or her needs</t>
  </si>
  <si>
    <t>The recipients stays well and eats well, children are never  out of school because of lack of school fees.</t>
  </si>
  <si>
    <t>The recipient would like to pray for the organisation to grow larger and extend to other villages</t>
  </si>
  <si>
    <t>2013-10-30T09:10:00.485Z</t>
  </si>
  <si>
    <t>KE2013072751</t>
  </si>
  <si>
    <t>2014-03-14T11:51:56.462Z</t>
  </si>
  <si>
    <t>She says that constructions of new houses was the best and that the whole village improved as most houses are then iron roofed</t>
  </si>
  <si>
    <t>Some of the recipients added more wives to their homes</t>
  </si>
  <si>
    <t>She says that when cash is used in making something big in the community its better because it serves everyone and throughout their lives.</t>
  </si>
  <si>
    <t>She stays in an iron roofed house where not rained on, is able to sit on a sofa chair and the children put on nice clothes as well</t>
  </si>
  <si>
    <t>She is grateful for the organization and urging the same to dwell on people who are orphans, widows ,affected with HIV/AIDS to train them on how to live and support themselves.</t>
  </si>
  <si>
    <t>2013-10-30T08:09:38.539Z</t>
  </si>
  <si>
    <t>KE2013072752</t>
  </si>
  <si>
    <t>2014-03-14T12:21:55.001Z</t>
  </si>
  <si>
    <t>The recipient says that the new houses that have been built has made the village look smarter and than before</t>
  </si>
  <si>
    <t>She says that direct cash transfer to individual is better because it has no corruption as an individual receives the money straight without passing through any other person's hands.</t>
  </si>
  <si>
    <t>The recipient has grown big in size, eats well and is stress free.</t>
  </si>
  <si>
    <t>She is very happy and thankful just requesting that GD moves to other villages too.</t>
  </si>
  <si>
    <t>2013-11-01T13:41:01.863Z</t>
  </si>
  <si>
    <t>KE2013072753</t>
  </si>
  <si>
    <t>2014-03-14T12:57:48.250Z</t>
  </si>
  <si>
    <t>Building of new houses which are safe and people find good shelter as compared to before when they were used to stay in grass thatched houses.</t>
  </si>
  <si>
    <t>He says that he prefers direct transfer because it people have different needs and ideas and that could be met if people are sort individually</t>
  </si>
  <si>
    <t xml:space="preserve">The life of the recipient and the family at large has changed because he has a business to boost him even if GD leaves </t>
  </si>
  <si>
    <t>Recipient feels that GD should move too other villages which have not been visited in any way to  enjoy the same.</t>
  </si>
  <si>
    <t>The recipient is grateful for the support GD has given so far</t>
  </si>
  <si>
    <t>2013-10-30T08:24:39.119Z</t>
  </si>
  <si>
    <t xml:space="preserve">A false recipient who used another person's house to register is angry with her neighbour thinking that its the neighbour who betrayed her. She's angry with the neighbour and the organization. </t>
  </si>
  <si>
    <t>KE2013072754</t>
  </si>
  <si>
    <t>2014-03-17T06:52:44.094Z</t>
  </si>
  <si>
    <t>He says the village is looking nice as most of the houses are iron roofed</t>
  </si>
  <si>
    <t>He prefers receiving cash because at least everyone go for what he or she wants in life.</t>
  </si>
  <si>
    <t>He stays  in a better house than he used to do since he received the cash and used it in building a new house which is safer and spacious.</t>
  </si>
  <si>
    <t>Gd to continue growing big to support people who have not received the services that we offer.</t>
  </si>
  <si>
    <t>2013-10-30T08:33:04.504Z</t>
  </si>
  <si>
    <t>KE2013072755</t>
  </si>
  <si>
    <t>2014-03-14T13:24:22.151Z</t>
  </si>
  <si>
    <t>The recipient is happy with the way people have built houses which do not leak anymore and are also safe</t>
  </si>
  <si>
    <t>He prefers being given cash individually because people think differently and when something is done communally then chaos might occur which in return bring about enemnity</t>
  </si>
  <si>
    <t>His life has become better because he has added the stock to his business and currently is a bit stable and has confidence in facing the daily challenges</t>
  </si>
  <si>
    <t>He would urge the organization to teach people on how to spend the cash before giving it out,</t>
  </si>
  <si>
    <t>KE2013072756</t>
  </si>
  <si>
    <t>2014-03-17T07:47:13.069Z</t>
  </si>
  <si>
    <t>Building new houses so far has amazed the recipient because she see a new face of the village new iron roofed houses</t>
  </si>
  <si>
    <t>People who married new wives and sent away the old ones and moving to stay in town centre</t>
  </si>
  <si>
    <t>In law</t>
  </si>
  <si>
    <t>The recipient says that needs vary from one person to another and that would differ if the cash is sent communally, she prefers receiving it personally and spending it wisely sorting out her own needs.</t>
  </si>
  <si>
    <t>She now has cows which she is sure will give rise to young ones and get milk from the same which in return would give her room for any business if all goes well.</t>
  </si>
  <si>
    <t>To continue with the same spirit even to other places,</t>
  </si>
  <si>
    <t>2013-10-30T07:54:19.773Z</t>
  </si>
  <si>
    <t>A recipient who registered with a wrong ID is complaining that he didnt get his funds and and are thus not sure if they can be helped.</t>
  </si>
  <si>
    <t>KE2013072757</t>
  </si>
  <si>
    <t>2014-03-14T14:32:58.884Z</t>
  </si>
  <si>
    <t>The recipient is happy with the people who started up a  business</t>
  </si>
  <si>
    <t>He prefers money at hand because at least through that he is able to meet his needs all round without any diffficulty</t>
  </si>
  <si>
    <t>His life is changed because some of his needs are met and he feels brave to face any day that follows however the challenge might be.</t>
  </si>
  <si>
    <t>GD has changed peoples life positively,opened their minds and should continue giving the same to other villages which as at now have not been visited.</t>
  </si>
  <si>
    <t>2013-11-14T08:52:25.086Z</t>
  </si>
  <si>
    <t>KE2013072758</t>
  </si>
  <si>
    <t>2014-03-17T11:38:27.612Z</t>
  </si>
  <si>
    <t>Recipient says that people who built houses have done a good thing in that they are no longer staying in leaking houses</t>
  </si>
  <si>
    <t>Some people complaining why they were left and saying that GD could have given everyone in the village the money.</t>
  </si>
  <si>
    <t>He prefers cash transfer to individual households because he feels through that he gets enough time to draft a budget and work on it wisely</t>
  </si>
  <si>
    <t>The recipient has a business which in deed brings in some cash on a daily basis from the profit</t>
  </si>
  <si>
    <t>He is grateful for the chance he had to be in the program, he urges GD to expand to other villages.</t>
  </si>
  <si>
    <t>2013-11-02T07:42:38.168Z</t>
  </si>
  <si>
    <t>The individuals who were ineligible are complaining that they were not considered for the share from GD. One eligible person did not get there money as per now the respondent didn't know the reason why.</t>
  </si>
  <si>
    <t>Just saying they were just unlucky.</t>
  </si>
  <si>
    <t>KE2013072759</t>
  </si>
  <si>
    <t>2014-03-17T12:07:29.358Z</t>
  </si>
  <si>
    <t>She says that people who used part of the cash in building did a great thing because houses that they used to have before were leaking and unbearable to dwell in so they currently stay in improved houses.</t>
  </si>
  <si>
    <t>in law</t>
  </si>
  <si>
    <t>The recipient prefers individual transfers because that has a room for budgeting and even changing on need,prioritizing the needs as days  go by</t>
  </si>
  <si>
    <t>The cash has made her built an iron roofed house, let her bought some other new things in the house like chairs and they currently stay well.</t>
  </si>
  <si>
    <t>She is grateful for the support and urging GD to enter other villages  to give the  support as well.</t>
  </si>
  <si>
    <t>2013-11-02T07:51:15.125Z</t>
  </si>
  <si>
    <t>KE2013072760</t>
  </si>
  <si>
    <t>2014-03-14T13:51:47.500Z</t>
  </si>
  <si>
    <t>The recipient feels building the houses was the best option so far because people are currently staying in better houses unlike before</t>
  </si>
  <si>
    <t>CO wife</t>
  </si>
  <si>
    <t>Recipient says that she would prefer being bought for something that would in return last for long and make her remember GD anytime she looks at the item brought</t>
  </si>
  <si>
    <t>She stays in a better house which is not leaking anymore</t>
  </si>
  <si>
    <t>The organization is doing good in  the community and urging them to grow larger and spread to other communities too.</t>
  </si>
  <si>
    <t>2013-11-02T07:46:41.283Z</t>
  </si>
  <si>
    <t>KE2013072761</t>
  </si>
  <si>
    <t>2013-12-16T07:14:19.926Z</t>
  </si>
  <si>
    <t>KE2013072762</t>
  </si>
  <si>
    <t>2014-03-14T14:05:09.768Z</t>
  </si>
  <si>
    <t>The recipient is amazed with the way people have come up with new houses and homes,he says the village at large looks nice</t>
  </si>
  <si>
    <t>He prefers individual cash transfer because it gives room for other thoughts and better spending as per the individual</t>
  </si>
  <si>
    <t>He stays in a house that is not leaking anymore</t>
  </si>
  <si>
    <t>Grateful for GD and urging us to continue giving them more cash even in the  future</t>
  </si>
  <si>
    <t>2013-11-02T08:20:44.943Z</t>
  </si>
  <si>
    <t>KE2013072763</t>
  </si>
  <si>
    <t>2014-03-17T12:47:49.117Z</t>
  </si>
  <si>
    <t>Building of new houses has made the village looked more developed unlike before.</t>
  </si>
  <si>
    <t>Fellow church members</t>
  </si>
  <si>
    <t>The recipient prefers getting goods in stead of money because through that, no one is confused in any way and has no room to misuse the money in anyway</t>
  </si>
  <si>
    <t>She has a cow with the young ones and enjoys taking milk on a daily basis, she is planning to purchase some land soon where she will move to build her own home,she is very happy.</t>
  </si>
  <si>
    <t xml:space="preserve">She is urging the organization to give more advice on how to spend the cash whenever sent </t>
  </si>
  <si>
    <t>2014-03-27T08:36:59.704Z</t>
  </si>
  <si>
    <t>Bought a cow and has saved some money to buy a piece of land.</t>
  </si>
  <si>
    <t>2013-11-02T08:23:22.770Z</t>
  </si>
  <si>
    <t>KE2013072764</t>
  </si>
  <si>
    <t>2014-03-17T14:00:45.545Z</t>
  </si>
  <si>
    <t>The recipient is amazed with the people who did horticulture farming with the money</t>
  </si>
  <si>
    <t>He prefers direct cash transfer because he feels needs are different from one another and communal cash transfer would not favor some individuals.</t>
  </si>
  <si>
    <t>He stays in a house he never thought of having at any given time, the house is safe, spacious and nicely looking.</t>
  </si>
  <si>
    <t>The organization is unique in its own way and should monitor on how people spend the cash.</t>
  </si>
  <si>
    <t>2013-11-02T08:45:06.720Z</t>
  </si>
  <si>
    <t>The respondent said that Benta who was a guide during registration was being accused of asking for a bribe which was not true as this person never came out to say that he/she was asked for a bribe.</t>
  </si>
  <si>
    <t>Wife went to there place when money came</t>
  </si>
  <si>
    <t>KE2013072765</t>
  </si>
  <si>
    <t>2014-03-17T14:21:44.024Z</t>
  </si>
  <si>
    <t>The recipient was happy with the people who took their children to school because she feels this is investing in another way.</t>
  </si>
  <si>
    <t>She prefers a communal support because they last forever and help people for along time.</t>
  </si>
  <si>
    <t>She managed to take her child to school and believes that in future the child will grow to support her.</t>
  </si>
  <si>
    <t>She is thanking GD because the organization uplifted their living standard in the community,people access different services at their own comfort,urging the firm to do the same to other new villages.</t>
  </si>
  <si>
    <t>2013-11-04T08:56:52.096Z</t>
  </si>
  <si>
    <t>KE2013072766</t>
  </si>
  <si>
    <t>2014-03-17T14:39:15.527Z</t>
  </si>
  <si>
    <t>He feels that people who built houses did a great thing because they are no longer rained on in any way.</t>
  </si>
  <si>
    <t>When given cash at hand he sorts everything as per his needs freely.</t>
  </si>
  <si>
    <t>He went back to school and has acquired new skills in the sense that even if GD leaves he will be independent</t>
  </si>
  <si>
    <t>He is thankful and asking GD to expand to other villages and do more monitoring.</t>
  </si>
  <si>
    <t>2013-11-14T07:57:56.271Z</t>
  </si>
  <si>
    <t>KE2013072767</t>
  </si>
  <si>
    <t>2014-03-18T06:34:56.431Z</t>
  </si>
  <si>
    <t>The recipient says that she is happy with the people who built houses because they used to be rained on in their old houses and that no longer happens.</t>
  </si>
  <si>
    <t>She feels the individual cash transfer is better because its more secret unlike the one for many people where everyone would be knowing all the details and might even organize an underground theft for the same.</t>
  </si>
  <si>
    <t>Her life together with the family's has been improved and they thank GD for that, they stay in a better house as compared to the one they used to stay in,</t>
  </si>
  <si>
    <t>She is thanking GD and asking them to grow big and move to other villages to give the same services.</t>
  </si>
  <si>
    <t>2014-03-27T08:46:23.234Z</t>
  </si>
  <si>
    <t>Repaired her house and paid school fees.</t>
  </si>
  <si>
    <t>2013-11-04T08:59:19.099Z</t>
  </si>
  <si>
    <t>KE2013072768</t>
  </si>
  <si>
    <t>2013-11-02T08:27:18.661Z</t>
  </si>
  <si>
    <t>KE2013072769</t>
  </si>
  <si>
    <t>2014-03-18T07:06:13.328Z</t>
  </si>
  <si>
    <t>The recipient received the cash and sent to her husband's phone, unfortunately when  the husband went to withdraw the cash ,he got involved in an accident and perished on the spot, till today she has never renewed the husband's line and that money has never been taken,the line for the husband got lost too.</t>
  </si>
  <si>
    <t xml:space="preserve">She is not able answer any question because she transferred the money to the husband's  line and has never accessed the same since he perished on a road accident. </t>
  </si>
  <si>
    <t>2013-11-02T08:33:40.921Z</t>
  </si>
  <si>
    <t>KE2013072770</t>
  </si>
  <si>
    <t>2013-11-12T08:22:52.063Z</t>
  </si>
  <si>
    <t>KE2013072771</t>
  </si>
  <si>
    <t>2013-11-18T08:24:24.864Z</t>
  </si>
  <si>
    <t>KE2013072772</t>
  </si>
  <si>
    <t>2014-03-18T07:42:28.684Z</t>
  </si>
  <si>
    <t>She is impressed with the people who built houses it has given the village a new look.</t>
  </si>
  <si>
    <t>Some of the community members who were not complainig that they were left out of the program yet in other villages everyone was taken despite the status of the household.</t>
  </si>
  <si>
    <t>She says that when transfer is forwarded to individual, the person is given time to prioritize her or his needs to sort out peacefully.</t>
  </si>
  <si>
    <t>She has a big house than before and operates freely within,this has made her proud.</t>
  </si>
  <si>
    <t>GD is a good organization, should continue giving the support even further.</t>
  </si>
  <si>
    <t>2013-11-12T07:34:02.092Z</t>
  </si>
  <si>
    <t>KE2013072774</t>
  </si>
  <si>
    <t>2014-03-18T08:21:17.988Z</t>
  </si>
  <si>
    <t>He is impressed with tyhe peopel who used the money in buying land because such people are happily and confidently dwelling on their own land.</t>
  </si>
  <si>
    <t>People who did not get the transfer are saying that the organization will claim for repayment by draining blood from one of the relatives.s</t>
  </si>
  <si>
    <t>He feels free when the cash is sent to individual because everyone's needs is met according to their order of priority.</t>
  </si>
  <si>
    <t>He managed to handle the title deed issues and currently staying on  his own land he is very happy.</t>
  </si>
  <si>
    <t>GD is a good organization and should grow to other villages which have not yet received the cash or any other service from the organization.</t>
  </si>
  <si>
    <t>2013-11-02T08:16:15.188Z</t>
  </si>
  <si>
    <t>KE2013072775</t>
  </si>
  <si>
    <t>2013-10-29T07:04:01.391Z</t>
  </si>
  <si>
    <t>KE2013072776</t>
  </si>
  <si>
    <t>2014-03-18T08:49:02.622Z</t>
  </si>
  <si>
    <t>He feels that the people who built houses did better because himself he stays in a house that does not leak since he used to stay in a leaking house.</t>
  </si>
  <si>
    <t>He prefers individual transfer because the communal one has many issues as people have different thoughts and might disagree a lot  causing unnecessary chaos.</t>
  </si>
  <si>
    <t>They are staying in a good ventilated house which everyone admires.</t>
  </si>
  <si>
    <t>To give support to other villages which have not been visited in any way, as a family they are very grateful for the support GD offered them .</t>
  </si>
  <si>
    <t>2013-10-29T06:47:18.352Z</t>
  </si>
  <si>
    <t>There was some fighting before the money was sent especially to those who were not eligible. Some husband took the wife's phone and ran away with it after the money was sent.</t>
  </si>
  <si>
    <t>KE2013072777</t>
  </si>
  <si>
    <t>2014-03-18T09:05:55.135Z</t>
  </si>
  <si>
    <t>She is happy with the people who built structures because they now stay in better houses.</t>
  </si>
  <si>
    <t>She prefers that individual transfer gives room for prioritising the needs on individual basis</t>
  </si>
  <si>
    <t>She stays in a better house that is safe and spacious,alongside she can easily communicate through the phone she received.</t>
  </si>
  <si>
    <t xml:space="preserve">GD to continue giving the support to other villages which have not been reached. </t>
  </si>
  <si>
    <t>2013-11-12T06:06:11.421Z</t>
  </si>
  <si>
    <t>KE2013072778</t>
  </si>
  <si>
    <t>2014-03-18T09:31:54.172Z</t>
  </si>
  <si>
    <t>The recipient feels building new houses brought a big change in the village and that became an achievement.</t>
  </si>
  <si>
    <t>She prefers individual transfers because people have different needs and thoughts.</t>
  </si>
  <si>
    <t>She managed to build a house that she is currently staying in and feels safe.</t>
  </si>
  <si>
    <t>GD to expand to other villages to give support as well.</t>
  </si>
  <si>
    <t>2013-11-12T06:25:10.592Z</t>
  </si>
  <si>
    <t>The respondent say's that the individuals complaining are the ones that live in tinned houses hence they are ineligible hence were not included in the cash transfer. They term this method as unfair and they think the people who determined this are the guide and the VE.</t>
  </si>
  <si>
    <t>KE2013072779</t>
  </si>
  <si>
    <t>2014-03-18T09:49:39.799Z</t>
  </si>
  <si>
    <t>Those who built houses impressed the recipient because he feels that people have then been safe in their new houses.</t>
  </si>
  <si>
    <t>He prefers the individual transfer because its easily accessible</t>
  </si>
  <si>
    <t>He has grown in his business and hoping that all will go well and that the business will support him in future</t>
  </si>
  <si>
    <t>GD has worked excellently and urges the firm to carry on with the same to other villages.</t>
  </si>
  <si>
    <t>2013-11-12T05:55:11.916Z</t>
  </si>
  <si>
    <t>KE2013072781</t>
  </si>
  <si>
    <t>2013-10-30T08:05:19.327Z</t>
  </si>
  <si>
    <t>6000: She complains that the grandson told her that the Mpesa agents deducted 1000 for withdrawal.</t>
  </si>
  <si>
    <t>KE2013072782</t>
  </si>
  <si>
    <t>2014-03-18T11:23:46.949Z</t>
  </si>
  <si>
    <t>Housing impressed the recipient as the village has a new look.</t>
  </si>
  <si>
    <t>She feels that everyone has his or her own way of budgeting according to their needs thus prefers individual transfer.</t>
  </si>
  <si>
    <t>She used to be rained on in her old house and currently stays in a newly constructed house.</t>
  </si>
  <si>
    <t>GD is a good organization, should reach other villages with the support as well.</t>
  </si>
  <si>
    <t>2013-10-30T07:42:49.629Z</t>
  </si>
  <si>
    <t>The ineligible are complaining with a mindset that the organization is discriminative and belittled them by choosing others over them.</t>
  </si>
  <si>
    <t>KE2013072783</t>
  </si>
  <si>
    <t>2014-03-18T11:41:33.213Z</t>
  </si>
  <si>
    <t>The recipient is happy for the people who built new houses and says that the houses look nice and not leaking in any way.</t>
  </si>
  <si>
    <t>He says that individual cash transfer gives room for making a priority when it comes to shopping</t>
  </si>
  <si>
    <t>He managed to build a nice spacious house which he feels is safer than the one he used too have before.</t>
  </si>
  <si>
    <t>GD to expand to other new villages.</t>
  </si>
  <si>
    <t>2013-10-30T13:37:26.212Z</t>
  </si>
  <si>
    <t>KE2013072784</t>
  </si>
  <si>
    <t>2014-03-19T06:57:46.898Z</t>
  </si>
  <si>
    <t>He is happy for the people who constructed new houses ,their lives have been changed in the new iron roofed houses.</t>
  </si>
  <si>
    <t>He feels everyone has his or her own needs and thus prefers individual cash transfer.</t>
  </si>
  <si>
    <t>His family members have been able to access things that they never imagined they would have, he is having a new house</t>
  </si>
  <si>
    <t>Continue giving the transfers and go to other villages too.</t>
  </si>
  <si>
    <t>2013-10-30T07:33:26.428Z</t>
  </si>
  <si>
    <t>There is a woman reported to have left with the Phone which they were given, with a hope that she would benefit alone. The responding recipient cant tell how far the issue has been solved.</t>
  </si>
  <si>
    <t>KE2013072785</t>
  </si>
  <si>
    <t>2014-03-18T12:11:15.809Z</t>
  </si>
  <si>
    <t>People who built houses did a great thing because the village currently has a new look.</t>
  </si>
  <si>
    <t>She says that they are no longer rained on thus saw building of new houses as the best option.</t>
  </si>
  <si>
    <t>She prefers getting the cash as it has been arguing that the communal one is more chaotic because everyone would want to be given attention</t>
  </si>
  <si>
    <t>She is having a  bigger house than she used to have before and feels free moving around,he is very grateful for GD as an organization.</t>
  </si>
  <si>
    <t>The recipient is thankful and urging the organization to continue supporting villages which have not been reached.</t>
  </si>
  <si>
    <t>2014-03-27T09:01:17.654Z</t>
  </si>
  <si>
    <t>Is about to have a new house and managed to buy food.</t>
  </si>
  <si>
    <t>2013-12-05T09:37:56.912Z</t>
  </si>
  <si>
    <t>KE2013072786</t>
  </si>
  <si>
    <t>2013-11-20T09:30:37.737Z</t>
  </si>
  <si>
    <t>KE2013072787</t>
  </si>
  <si>
    <t>2014-03-19T06:06:00.173Z</t>
  </si>
  <si>
    <t>She is happy with the people who built houses herself she is on the process of building a new big house and is assured of safety in her new house to be.</t>
  </si>
  <si>
    <t>She prefers individual transfer because it is safer unlike communal one where anyone might cause chaos and even stage manage some underground activities like theft.</t>
  </si>
  <si>
    <t>Her life has been improved in the sense that she eats well and soon moving to her upcoming new house which she feels will be safer as compared to the current one.</t>
  </si>
  <si>
    <t>She is very grateful for GD and urging them to serve other new villages with the same support.</t>
  </si>
  <si>
    <t>2013-11-20T09:49:10.348Z</t>
  </si>
  <si>
    <t>KE2013072790</t>
  </si>
  <si>
    <t>2013-11-18T14:08:48.331Z</t>
  </si>
  <si>
    <t>KE2013072791</t>
  </si>
  <si>
    <t>2014-03-19T06:41:09.220Z</t>
  </si>
  <si>
    <t>The recipient is very happy with the people who constructed iron roofed houses as this has done away with leaking houses</t>
  </si>
  <si>
    <t>She feels her needs are better met through individual transfer unlike the one for communal.</t>
  </si>
  <si>
    <t>She has a big house, feels improved and is very grateful for GD as an organization.</t>
  </si>
  <si>
    <t>GD to expand to other new villages to help them out too.</t>
  </si>
  <si>
    <t>2013-11-20T09:09:48.488Z</t>
  </si>
  <si>
    <t>KE2013072792</t>
  </si>
  <si>
    <t>2013-11-20T12:30:23.039Z</t>
  </si>
  <si>
    <t>KE2013072793</t>
  </si>
  <si>
    <t>2013-11-20T08:49:48.786Z</t>
  </si>
  <si>
    <t>KE2013072794</t>
  </si>
  <si>
    <t>2014-03-19T07:29:27.553Z</t>
  </si>
  <si>
    <t>Housing within the village has been done better because the village is having anew look</t>
  </si>
  <si>
    <t>She feels free to wisely use that cash when sent to her straight away because she would not differ with any other person on how to spend the cash.</t>
  </si>
  <si>
    <t>She stays in a house that is not leaking and is very grateful for GD.</t>
  </si>
  <si>
    <t>GD to continue giving the transfer to  the new villages who are in need as they were.</t>
  </si>
  <si>
    <t>2013-11-20T09:02:30.972Z</t>
  </si>
  <si>
    <t>KE2013072795</t>
  </si>
  <si>
    <t>2014-03-19T08:12:20.904Z</t>
  </si>
  <si>
    <t>She feels housing has been a better spending so far because personally she is not rained on anymore in her new iron roofed house.</t>
  </si>
  <si>
    <t>She is free when sent fro money directly because through that she is able to meet her prioritized needs.</t>
  </si>
  <si>
    <t>She is staying in anew house that is not leaking, she has new items like cooking pans, she is ever happy whenever she sees her cow within the compound hoping that with time she will start milking,</t>
  </si>
  <si>
    <t>She is thankful for GD and requesting the organization to continue  serving the needy and God will bless them.</t>
  </si>
  <si>
    <t>2013-11-20T08:17:34.850Z</t>
  </si>
  <si>
    <t>KE2013072796</t>
  </si>
  <si>
    <t>2013-11-20T08:25:24.371Z</t>
  </si>
  <si>
    <t>KE2013072797</t>
  </si>
  <si>
    <t>2014-03-20T06:39:43.743Z</t>
  </si>
  <si>
    <t>She is very happy with the new look of the village because most of the people have built houses and that is the best activity according to herself.</t>
  </si>
  <si>
    <t>She is unhappy with the people who used the transfer in consuming alcohol.</t>
  </si>
  <si>
    <t>She prefers buying goods in stead of cash because that helps them make a decision once and an informed one.</t>
  </si>
  <si>
    <t>She peacefully stays in her new house, never worried when the rain approaches because she used to be rained on, she also sits on a nice, soft chair in her house.</t>
  </si>
  <si>
    <t>She is grateful for GD urging the organization to do some follow up to train people who never used the cash wisely.</t>
  </si>
  <si>
    <t>2013-11-20T08:14:29.315Z</t>
  </si>
  <si>
    <t>KE2013072798</t>
  </si>
  <si>
    <t>2014-03-20T06:58:05.811Z</t>
  </si>
  <si>
    <t>She is happy with the housing spirit within her village, herself she built a big good looking house which is more secure than the previous house.</t>
  </si>
  <si>
    <t>She feels that people have different ideas and would differ when given a communal cash.</t>
  </si>
  <si>
    <t>She stays in a better house which does not leak and is spacious too.</t>
  </si>
  <si>
    <t>She is very happy for GD and thankful, requesting the organization to help other new villages too.</t>
  </si>
  <si>
    <t>2013-11-20T07:58:34.796Z</t>
  </si>
  <si>
    <t>KE2013072799</t>
  </si>
  <si>
    <t>KE2013072800</t>
  </si>
  <si>
    <t>2013-11-20T08:05:46.093Z</t>
  </si>
  <si>
    <t>KE2013072801</t>
  </si>
  <si>
    <t>2014-03-19T08:44:40.838Z</t>
  </si>
  <si>
    <t>He is happy with the housing spirit within his village more new houses are coming up and the village generally has a new look.</t>
  </si>
  <si>
    <t>He prefers individual transfer because people have different ideas and needs.</t>
  </si>
  <si>
    <t>He has bought his own land and already built a new house where they currently dwell in.</t>
  </si>
  <si>
    <t>The organization should expand to other villages.</t>
  </si>
  <si>
    <t>2013-11-20T07:53:12.514Z</t>
  </si>
  <si>
    <t>KE2013072802</t>
  </si>
  <si>
    <t>2013-11-18T14:09:17.614Z</t>
  </si>
  <si>
    <t>KE2013072803</t>
  </si>
  <si>
    <t>2014-03-19T09:32:45.348Z</t>
  </si>
  <si>
    <t>Housing technique in the village has brought in a new look,he is happy for the people who built houses.</t>
  </si>
  <si>
    <t>The recipient says that the individual transfer might make one to budget blindly hence wasting money, alongside that needs keep on arising  causing a big challenge to an already set budget which then has to be re arranged and at the end not meeting ones target.</t>
  </si>
  <si>
    <t>He has paid dowry and confidently stays with the wife legally.</t>
  </si>
  <si>
    <t>He is grateful for the support, requesting to assist other villages too and continue giving the cash.</t>
  </si>
  <si>
    <t>2013-11-20T07:49:53.372Z</t>
  </si>
  <si>
    <t>The interviewed person said that there were some households that were not included in the cash transfer though they were eligible (staying in a thatched house). The were saying that the selection was not fair.</t>
  </si>
  <si>
    <t>KE2013072805</t>
  </si>
  <si>
    <t>2013-11-20T07:31:12.257Z</t>
  </si>
  <si>
    <t>KE2013072806</t>
  </si>
  <si>
    <t>2013-11-20T07:36:01.365Z</t>
  </si>
  <si>
    <t>KE2013072807</t>
  </si>
  <si>
    <t>2014-03-20T07:58:46.184Z</t>
  </si>
  <si>
    <t>She saw housing as the best expenditure so far in the village.</t>
  </si>
  <si>
    <t>She says it is easier to plan on individual budget because it cause no chaos in any way.</t>
  </si>
  <si>
    <t>She built her own home and confidently operates within her compound.</t>
  </si>
  <si>
    <t>She is urging GD to reach other new villages so as to give such kind of support,she is thankful for GD.</t>
  </si>
  <si>
    <t>2013-12-05T08:24:54.852Z</t>
  </si>
  <si>
    <t>KE2013072808</t>
  </si>
  <si>
    <t>2013-11-18T14:10:06.603Z</t>
  </si>
  <si>
    <t>KE2013072809</t>
  </si>
  <si>
    <t>KE2013072810</t>
  </si>
  <si>
    <t>KE2013072811</t>
  </si>
  <si>
    <t>2013-11-15T09:10:37.715Z</t>
  </si>
  <si>
    <t>KE2013072812</t>
  </si>
  <si>
    <t>2013-11-15T09:15:21.542Z</t>
  </si>
  <si>
    <t>KE2013072813</t>
  </si>
  <si>
    <t>2014-03-20T07:28:44.061Z</t>
  </si>
  <si>
    <t>She saw housing as the best activity in the village,</t>
  </si>
  <si>
    <t>She prefers receiving cash individually because she would have not met her needs if the money could have been used in development a community as a whole.</t>
  </si>
  <si>
    <t>She currently stays in a well ventilated,spacious house.</t>
  </si>
  <si>
    <t>GD to expand to other villages which have not been visited in any way.</t>
  </si>
  <si>
    <t>2013-11-27T13:12:24.237Z</t>
  </si>
  <si>
    <t>KE2013072814</t>
  </si>
  <si>
    <t>2013-12-02T11:56:37.766Z</t>
  </si>
  <si>
    <t>KE2013072815</t>
  </si>
  <si>
    <t>2014-03-24T07:35:40.920Z</t>
  </si>
  <si>
    <t>KE2013072816</t>
  </si>
  <si>
    <t>2014-03-24T07:39:46.455Z</t>
  </si>
  <si>
    <t>KE2013072817</t>
  </si>
  <si>
    <t>2013-12-02T12:17:56.880Z</t>
  </si>
  <si>
    <t>KE2013072818</t>
  </si>
  <si>
    <t>2013-12-02T12:24:42.095Z</t>
  </si>
  <si>
    <t>KE2013072819</t>
  </si>
  <si>
    <t>2013-11-27T12:56:09.003Z</t>
  </si>
  <si>
    <t>KE2013072820</t>
  </si>
  <si>
    <t>2013-12-02T12:38:54.669Z</t>
  </si>
  <si>
    <t>KE2013072821</t>
  </si>
  <si>
    <t>2013-11-27T13:00:39.868Z</t>
  </si>
  <si>
    <t>KE2013072822</t>
  </si>
  <si>
    <t>2014-03-24T07:45:20.884Z</t>
  </si>
  <si>
    <t>KE2013072823</t>
  </si>
  <si>
    <t>2014-03-19T12:03:11.002Z</t>
  </si>
  <si>
    <t>She saw housing as the best expenditure within the village because a new look of the village is visible to everyone.</t>
  </si>
  <si>
    <t>She says that individual cash transfer is better in that she is able to do the budget freely without any challenge</t>
  </si>
  <si>
    <t>The recipient currently stays in her own home which she personally constructed using the transfer received, she is very happy for GD.</t>
  </si>
  <si>
    <t>GD to continue providing the cash to them</t>
  </si>
  <si>
    <t>2013-12-02T12:51:07.848Z</t>
  </si>
  <si>
    <t>KE2013072824</t>
  </si>
  <si>
    <t>2014-03-19T12:34:07.118Z</t>
  </si>
  <si>
    <t>She is impressed with the people who built houses because herself did the same and is happily staying in side.</t>
  </si>
  <si>
    <t>She says that people have different needs and would differ a lot when given a communal cash.</t>
  </si>
  <si>
    <t>She is staying in a new house and feels comfortable all the times.</t>
  </si>
  <si>
    <t>GD is a good organization, she grateful for the chance offered asking to provide more transfer.</t>
  </si>
  <si>
    <t>2013-11-11T09:40:48.809Z</t>
  </si>
  <si>
    <t>KE2013072825</t>
  </si>
  <si>
    <t>2013-11-27T12:34:15.795Z</t>
  </si>
  <si>
    <t>KE2013072826</t>
  </si>
  <si>
    <t>2013-11-11T09:12:48.574Z</t>
  </si>
  <si>
    <t>KE2013072827</t>
  </si>
  <si>
    <t>2014-03-19T12:53:52.494Z</t>
  </si>
  <si>
    <t>She feels housing seemed to be the best activity done so far ,she used to be rained on and currently stays comfortably.</t>
  </si>
  <si>
    <t>She prefers receiving cash individually because through this she is able to sort out her needs peacefully.</t>
  </si>
  <si>
    <t>She stays peacefully and more confident in her house.</t>
  </si>
  <si>
    <t>She is thanking GD for  the support, urging the organization to support other new villages too.</t>
  </si>
  <si>
    <t>2013-11-11T08:40:40.628Z</t>
  </si>
  <si>
    <t>give is choosy</t>
  </si>
  <si>
    <t>KE2013072828</t>
  </si>
  <si>
    <t>2013-11-11T08:11:53.602Z</t>
  </si>
  <si>
    <t>KE2013072829</t>
  </si>
  <si>
    <t>2014-03-20T05:57:41.503Z</t>
  </si>
  <si>
    <t>The recipient says that building of new houses was the best activity because they built big houses hence good space for operation.</t>
  </si>
  <si>
    <t>The recipient says that needs are different on individual basis hence prefers direct transfer toindividual</t>
  </si>
  <si>
    <t>The recipient stays in a spacious house, has a bicycle which help in saving cash on transport issues.</t>
  </si>
  <si>
    <t>GD should carry on with the same motive even to other villages.</t>
  </si>
  <si>
    <t>2013-11-11T07:21:08.523Z</t>
  </si>
  <si>
    <t>KE2013072830</t>
  </si>
  <si>
    <t>2013-11-11T08:02:33.126Z</t>
  </si>
  <si>
    <t>KE2013072831</t>
  </si>
  <si>
    <t>2013-11-11T11:32:24.268Z</t>
  </si>
  <si>
    <t>KE2013072832</t>
  </si>
  <si>
    <t>2014-03-20T08:48:05.035Z</t>
  </si>
  <si>
    <t xml:space="preserve">She found housing to be the best activity so far,most of the people were staying in leaking houses but currently staying in iron roofed houses </t>
  </si>
  <si>
    <t>She prefers receiving the cash straight away so as to be able to meet her needs in good time.</t>
  </si>
  <si>
    <t>She stays peacefully and happily seeing her children going to school without any challenge</t>
  </si>
  <si>
    <t>To reach the villages that have never been visited in any way.</t>
  </si>
  <si>
    <t>2013-11-11T11:50:12.564Z</t>
  </si>
  <si>
    <t>KE2013072833</t>
  </si>
  <si>
    <t>2013-11-11T12:26:04.581Z</t>
  </si>
  <si>
    <t>KE2013072834</t>
  </si>
  <si>
    <t>2013-11-11T07:13:37.041Z</t>
  </si>
  <si>
    <t>KE2013072836</t>
  </si>
  <si>
    <t>2013-11-07T08:16:05.406Z</t>
  </si>
  <si>
    <t xml:space="preserve">The respondent says there was a woman who was sick before the money was sent and she decided to run to go back to her home for treatment as the husband was treating her badly. The husband and the family decided to call the GD staff and tried to stop the money from going to her yet she is very poor. </t>
  </si>
  <si>
    <t>KE2013072837</t>
  </si>
  <si>
    <t>2014-03-24T07:52:22.847Z</t>
  </si>
  <si>
    <t>KE2013072838</t>
  </si>
  <si>
    <t>2014-03-20T09:10:55.346Z</t>
  </si>
  <si>
    <t>Housing within the village,she is no longer rained</t>
  </si>
  <si>
    <t>She prefers receiving cash on individual basis because through that she is able to shop according to her priorities.</t>
  </si>
  <si>
    <t>Herself she eats well and stays in a new good looking house, generally she is able to support herself.</t>
  </si>
  <si>
    <t>GD to expand to other villages, should also continue providing the transfer.</t>
  </si>
  <si>
    <t>2013-11-11T08:56:07.704Z</t>
  </si>
  <si>
    <t>KE2013072839</t>
  </si>
  <si>
    <t>2013-11-11T07:03:48.130Z</t>
  </si>
  <si>
    <t>KE2013072840</t>
  </si>
  <si>
    <t>KE2013072841</t>
  </si>
  <si>
    <t>2014-03-20T10:01:42.820Z</t>
  </si>
  <si>
    <t>Housing within the village has so far been seen as the best practice according to the recipient</t>
  </si>
  <si>
    <t>Hev feels free to budget with the money sent to individual because by doing so people live peacefully.</t>
  </si>
  <si>
    <t>He has built a big house and having some livestock with him which he believes is an investment.</t>
  </si>
  <si>
    <t>He is grateful for the GD organization and requesting for more transfer.</t>
  </si>
  <si>
    <t>2013-11-11T07:36:35.112Z</t>
  </si>
  <si>
    <t>KE2013072842</t>
  </si>
  <si>
    <t>KE2013072843</t>
  </si>
  <si>
    <t>2014-03-20T11:59:32.112Z</t>
  </si>
  <si>
    <t>New structures,people have built new shelter and are staying peacefully.</t>
  </si>
  <si>
    <t>He feels individual cash is better because people feel free using cash at hand unlike the communal cash.</t>
  </si>
  <si>
    <t>He has built a big home, has animals within his compound and is very thankful for GD.</t>
  </si>
  <si>
    <t>He is thankful for GD, requesting the organization to continue giving transfer and reach other new villages as well.</t>
  </si>
  <si>
    <t>2013-11-11T09:50:11.119Z</t>
  </si>
  <si>
    <t>KE2013072844</t>
  </si>
  <si>
    <t>2014-03-24T08:08:56.609Z</t>
  </si>
  <si>
    <t>KE2013072845</t>
  </si>
  <si>
    <t>2013-11-27T12:43:13.114Z</t>
  </si>
  <si>
    <t>GD is choosy they left some people</t>
  </si>
  <si>
    <t>KE2013072846</t>
  </si>
  <si>
    <t>2014-03-20T12:19:31.248Z</t>
  </si>
  <si>
    <t>She prefers when transfer is is given in services that favor community as a whole like building schools she says her kids and grand kids would go to the same school for a long time.</t>
  </si>
  <si>
    <t>She built her own house and is very happy for GD</t>
  </si>
  <si>
    <t>GD to expand to other villages so as to get the cash and enjoy the services as well.</t>
  </si>
  <si>
    <t>2013-11-27T12:49:00.454Z</t>
  </si>
  <si>
    <t>KE2013072847</t>
  </si>
  <si>
    <t>2013-11-11T08:22:37.970Z</t>
  </si>
  <si>
    <t>KE2013072848</t>
  </si>
  <si>
    <t>2014-03-20T13:52:18.280Z</t>
  </si>
  <si>
    <t>The recipient is impressed with the housing activities going on within the village, their village totally has a new look.</t>
  </si>
  <si>
    <t>She prefers receiving the cash individually as it is because she feels that by so, she meets her needs peacefully</t>
  </si>
  <si>
    <t>She built a very big house which she freely operates in peacefully,she used to stay in a house rapped with a polythene bag and cant wait to thank GD for transforming her life.</t>
  </si>
  <si>
    <t>GD should grow big to introduce the same service in villages that have not been reached in any way.She is very grateful, for GD.</t>
  </si>
  <si>
    <t>2013-11-11T12:01:57.874Z</t>
  </si>
  <si>
    <t>KE2013072849</t>
  </si>
  <si>
    <t>2013-11-11T12:39:48.297Z</t>
  </si>
  <si>
    <t>KE2013072850</t>
  </si>
  <si>
    <t>KE2013072851</t>
  </si>
  <si>
    <t>2014-03-21T06:22:14.586Z</t>
  </si>
  <si>
    <t>Building of new structures within the village has been the best activity so far.</t>
  </si>
  <si>
    <t>He prefers receiving goods in stead of cash because he finds that easier unlike when given the cash he might be confused on how to spend that cash</t>
  </si>
  <si>
    <t>He went back for a building and construction course and is currently earning some cash from that now that he is a fully craft man.</t>
  </si>
  <si>
    <t>He urges the organization to continue serving the people of the community even in the new coming villages</t>
  </si>
  <si>
    <t>2013-11-05T07:18:07.015Z</t>
  </si>
  <si>
    <t>KE2013072852</t>
  </si>
  <si>
    <t>2013-11-05T07:14:49.922Z</t>
  </si>
  <si>
    <t>KE2013072853</t>
  </si>
  <si>
    <t>KE2013072854</t>
  </si>
  <si>
    <t>2014-03-21T06:52:18.641Z</t>
  </si>
  <si>
    <t>He is amazed with the people who built up new homes and houses.</t>
  </si>
  <si>
    <t>He prefers receiving cash individually because he finds it easier to budget peacefully on money at hand.</t>
  </si>
  <si>
    <t>He has put aside some materials in which he will soon be finalizing his plans when the last transfer arrives,he is very happy for GD,</t>
  </si>
  <si>
    <t>He is grateful for GD and requesting them to serve other people in different villages who have not been reached in any way.</t>
  </si>
  <si>
    <t>2013-11-15T07:14:30.640Z</t>
  </si>
  <si>
    <t>KE2013072855</t>
  </si>
  <si>
    <t>2013-10-29T11:30:13.311Z</t>
  </si>
  <si>
    <t>some people were left out because they were inelligeble and they find that unfair</t>
  </si>
  <si>
    <t>KE2013072856</t>
  </si>
  <si>
    <t>2014-03-21T07:17:56.934Z</t>
  </si>
  <si>
    <t>He is impressed with the people who started up Incoming generating activities because they will be able to remain independently for over a long time.</t>
  </si>
  <si>
    <t>One of the business man in the village</t>
  </si>
  <si>
    <t>They are complaing that they were left out of the programme</t>
  </si>
  <si>
    <t>He feels like getting the transfer on his own arguing that its more safe and peaceful and also easier to budget on as it does not pass through any other person,</t>
  </si>
  <si>
    <t>He feeds well and stays in a good house</t>
  </si>
  <si>
    <t>He is grateful for GD urging the organization to help other new needy villages too.</t>
  </si>
  <si>
    <t>2013-11-18T14:25:48.042Z</t>
  </si>
  <si>
    <t>Those that were left out feel that the organisation should have taken every household since they were marked during census. Those that are ineligible are the ones complaining</t>
  </si>
  <si>
    <t>KE2013072857</t>
  </si>
  <si>
    <t>2014-03-21T11:33:02.442Z</t>
  </si>
  <si>
    <t>She says that she was happy with the people who built houses because they harvest rain water from their iron roofed houses when it rains and no longer take the contaminated water from the river.</t>
  </si>
  <si>
    <t>She says that through the cash she is able to spend wisely and peacefully</t>
  </si>
  <si>
    <t>She built a big house and currently stays in a safe place</t>
  </si>
  <si>
    <t>GD to expand to other new areas to give support too.</t>
  </si>
  <si>
    <t>2013-11-18T14:28:53.739Z</t>
  </si>
  <si>
    <t>those who had houses with iron sheets and were eligible are complaining that they were left out. The criteria here was thatched and they feel that it was unfair since they as poor as those with thatched houses.</t>
  </si>
  <si>
    <t>KE2013072858</t>
  </si>
  <si>
    <t>2014-03-21T14:09:37.835Z</t>
  </si>
  <si>
    <t>She says that people who built houses impressed her because herself she moved to a new house.</t>
  </si>
  <si>
    <t>She prefers receiving transfer because through this she is able to sort out her needs according to their priorities.</t>
  </si>
  <si>
    <t>She stays in a house that is not leaking in any way,she loves her new house and is thankful for GD.</t>
  </si>
  <si>
    <t>GD should extend to other villages which have not been reached in any way to help giving the support.</t>
  </si>
  <si>
    <t>2013-11-15T07:23:16.357Z</t>
  </si>
  <si>
    <t>KE2013072859</t>
  </si>
  <si>
    <t>2013-11-05T06:44:38.602Z</t>
  </si>
  <si>
    <t>KE2013072860</t>
  </si>
  <si>
    <t>2013-11-05T07:34:33.517Z</t>
  </si>
  <si>
    <t>KE2013072861</t>
  </si>
  <si>
    <t>2013-11-05T07:11:41.896Z</t>
  </si>
  <si>
    <t>KE2013072862</t>
  </si>
  <si>
    <t>2013-12-16T06:58:28.886Z</t>
  </si>
  <si>
    <t>KE2013072863</t>
  </si>
  <si>
    <t>2013-11-15T07:18:38.292Z</t>
  </si>
  <si>
    <t>KE2013072864</t>
  </si>
  <si>
    <t>2013-12-16T07:19:03.335Z</t>
  </si>
  <si>
    <t>Those in semi permanent houses and are ineligible are complaining that GD should not have used different criteria in different villages.</t>
  </si>
  <si>
    <t>KE2013072865</t>
  </si>
  <si>
    <t>2013-11-15T08:57:51.338Z</t>
  </si>
  <si>
    <t>KE2013072866</t>
  </si>
  <si>
    <t>2013-12-02T11:42:55.982Z</t>
  </si>
  <si>
    <t>that some houses were left without being enroll</t>
  </si>
  <si>
    <t>KE2013072867</t>
  </si>
  <si>
    <t>2013-12-16T07:09:06.124Z</t>
  </si>
  <si>
    <t>KE2013072868</t>
  </si>
  <si>
    <t>2013-11-05T06:48:44.828Z</t>
  </si>
  <si>
    <t>KE2013072869</t>
  </si>
  <si>
    <t>2013-11-05T06:51:39.414Z</t>
  </si>
  <si>
    <t>KE2013072870</t>
  </si>
  <si>
    <t>2013-11-05T07:01:09.443Z</t>
  </si>
  <si>
    <t>From her the complainants were individuals who did not get the cash transfer because they were in eligible had iron roofed houses.</t>
  </si>
  <si>
    <t>KE2013072871</t>
  </si>
  <si>
    <t>2013-11-05T07:07:21.255Z</t>
  </si>
  <si>
    <t>In the village the respondent says there are people who are threatening them that whenever they will get the next cash transfer they cause commotion among the people who will find it. This people are well known to us.</t>
  </si>
  <si>
    <t>KE2013072872</t>
  </si>
  <si>
    <t>2013-11-05T06:54:41.154Z</t>
  </si>
  <si>
    <t>KE2013072873</t>
  </si>
  <si>
    <t>2013-11-20T08:59:07.086Z</t>
  </si>
  <si>
    <t>KE2013072874</t>
  </si>
  <si>
    <t>2013-11-20T09:05:29.476Z</t>
  </si>
  <si>
    <t>KE2013072875</t>
  </si>
  <si>
    <t>2013-11-20T08:55:19.974Z</t>
  </si>
  <si>
    <t>KE2013072876</t>
  </si>
  <si>
    <t>2013-11-20T08:33:06.157Z</t>
  </si>
  <si>
    <t>KE2013072877</t>
  </si>
  <si>
    <t>2013-11-20T08:03:21.592Z</t>
  </si>
  <si>
    <t>KE2013072878</t>
  </si>
  <si>
    <t>2013-11-20T08:01:23.694Z</t>
  </si>
  <si>
    <t>KE2013072879</t>
  </si>
  <si>
    <t>2013-11-20T07:55:35.571Z</t>
  </si>
  <si>
    <t>KE2013072880</t>
  </si>
  <si>
    <t>2013-12-05T08:44:20.400Z</t>
  </si>
  <si>
    <t>KE2013072881</t>
  </si>
  <si>
    <t>2013-12-05T08:07:20.251Z</t>
  </si>
  <si>
    <t>KE2013072882</t>
  </si>
  <si>
    <t>2013-12-05T08:11:08.308Z</t>
  </si>
  <si>
    <t>KE2013072883</t>
  </si>
  <si>
    <t>2013-12-05T08:29:26.939Z</t>
  </si>
  <si>
    <t>KE2013072884</t>
  </si>
  <si>
    <t>2013-11-20T09:52:30.610Z</t>
  </si>
  <si>
    <t>KE2013072885</t>
  </si>
  <si>
    <t>2013-11-20T07:41:01.263Z</t>
  </si>
  <si>
    <t>KE2013072886</t>
  </si>
  <si>
    <t>2013-11-04T18:54:16.125Z</t>
  </si>
  <si>
    <t>KE2013072887</t>
  </si>
  <si>
    <t>KE2013072888</t>
  </si>
  <si>
    <t>2013-12-02T13:19:23.660Z</t>
  </si>
  <si>
    <t>KE2013072889</t>
  </si>
  <si>
    <t>2013-11-27T12:23:58.992Z</t>
  </si>
  <si>
    <t>KE2013072891</t>
  </si>
  <si>
    <t>2013-12-02T11:37:29.571Z</t>
  </si>
  <si>
    <t>KE2013072892</t>
  </si>
  <si>
    <t>2013-11-11T11:44:51.850Z</t>
  </si>
  <si>
    <t>KE2013072893</t>
  </si>
  <si>
    <t>2013-12-02T13:07:49.021Z</t>
  </si>
  <si>
    <t>KE2013072894</t>
  </si>
  <si>
    <t>KE2013072895</t>
  </si>
  <si>
    <t>KE2013072896</t>
  </si>
  <si>
    <t>2013-11-27T13:22:32.484Z</t>
  </si>
  <si>
    <t>KE2013072897</t>
  </si>
  <si>
    <t>2013-11-11T09:18:53.121Z</t>
  </si>
  <si>
    <t>KE2013072898</t>
  </si>
  <si>
    <t>2013-12-02T13:04:03.383Z</t>
  </si>
  <si>
    <t>KE2013072899</t>
  </si>
  <si>
    <t>2013-12-02T12:56:19.571Z</t>
  </si>
  <si>
    <t>KE2013072900</t>
  </si>
  <si>
    <t>2013-11-05T10:10:05.365Z</t>
  </si>
  <si>
    <t>KE2013072901</t>
  </si>
  <si>
    <t>2013-11-05T12:31:06.249Z</t>
  </si>
  <si>
    <t>KE2013072902</t>
  </si>
  <si>
    <t>2013-11-05T07:45:43.101Z</t>
  </si>
  <si>
    <t>KE2013072903</t>
  </si>
  <si>
    <t>2013-11-05T07:43:51.747Z</t>
  </si>
  <si>
    <t xml:space="preserve">The complainants according to the respondent are those people who lived in eligible houses but were absent during censors hence were skipped in the cash transfer programme. </t>
  </si>
  <si>
    <t>KE2013072904</t>
  </si>
  <si>
    <t>2013-11-05T07:37:39.519Z</t>
  </si>
  <si>
    <t>KE2013072905</t>
  </si>
  <si>
    <t>2013-11-18T14:29:32.658Z</t>
  </si>
  <si>
    <t>KE2013072906</t>
  </si>
  <si>
    <t>2013-11-18T14:30:02.476Z</t>
  </si>
  <si>
    <t>KE2013072907</t>
  </si>
  <si>
    <t>KE2013072908</t>
  </si>
  <si>
    <t>2013-11-18T14:31:11.414Z</t>
  </si>
  <si>
    <t>KE2013072909</t>
  </si>
  <si>
    <t>2013-11-05T07:23:40.017Z</t>
  </si>
  <si>
    <t>KE2013072910</t>
  </si>
  <si>
    <t>2013-11-05T07:25:10.663Z</t>
  </si>
  <si>
    <t>KE2013072911</t>
  </si>
  <si>
    <t>2013-12-16T08:31:30.811Z</t>
  </si>
  <si>
    <t>KE2013072913</t>
  </si>
  <si>
    <t>2013-11-05T10:14:54.446Z</t>
  </si>
  <si>
    <t>KE2013072914</t>
  </si>
  <si>
    <t>2013-12-16T07:53:58.512Z</t>
  </si>
  <si>
    <t>KE2013072915</t>
  </si>
  <si>
    <t>2013-11-20T11:30:46.864Z</t>
  </si>
  <si>
    <t>KE2013072916</t>
  </si>
  <si>
    <t>2013-12-09T13:38:40.656Z</t>
  </si>
  <si>
    <t>KE2013072917</t>
  </si>
  <si>
    <t>2013-11-11T06:39:14.554Z</t>
  </si>
  <si>
    <t>The respondent says the people complaining are the ineligible recipients who did not receive the cash transfer and they are wondering why they were left out of the transfer.</t>
  </si>
  <si>
    <t>KE2013072918</t>
  </si>
  <si>
    <t>2013-11-11T07:22:07.185Z</t>
  </si>
  <si>
    <t>The interviewer says that the people who are complaining are the ones who live in tinned houses and were ineligible to be included in the programme.</t>
  </si>
  <si>
    <t>KE2013072919</t>
  </si>
  <si>
    <t>2013-11-11T06:49:17.471Z</t>
  </si>
  <si>
    <t>KE2013072920</t>
  </si>
  <si>
    <t>2013-11-18T08:04:10.667Z</t>
  </si>
  <si>
    <t>KE2013072921</t>
  </si>
  <si>
    <t>2013-11-11T06:52:22.162Z</t>
  </si>
  <si>
    <t>KE2013072922</t>
  </si>
  <si>
    <t>2013-11-11T07:17:13.237Z</t>
  </si>
  <si>
    <t>The interviewer says that the individuals complaining are the ones that live in iron roofed houses and were not included in the cash transfer.</t>
  </si>
  <si>
    <t>KE2013072923</t>
  </si>
  <si>
    <t>2013-11-18T08:07:37.698Z</t>
  </si>
  <si>
    <t>KE2013072924</t>
  </si>
  <si>
    <t>2013-11-11T07:46:36.759Z</t>
  </si>
  <si>
    <t>KE2013072925</t>
  </si>
  <si>
    <t>2013-11-11T07:48:57.563Z</t>
  </si>
  <si>
    <t>KE2013072926</t>
  </si>
  <si>
    <t>2013-11-11T07:57:38.978Z</t>
  </si>
  <si>
    <t>KE2013072927</t>
  </si>
  <si>
    <t>KE2013072928</t>
  </si>
  <si>
    <t>KE2013072929</t>
  </si>
  <si>
    <t>2013-12-09T13:49:36.058Z</t>
  </si>
  <si>
    <t>KE2013072930</t>
  </si>
  <si>
    <t>2013-12-09T13:55:12.306Z</t>
  </si>
  <si>
    <t>KE2013072931</t>
  </si>
  <si>
    <t>2013-11-11T07:53:31.882Z</t>
  </si>
  <si>
    <t>KE2013072932</t>
  </si>
  <si>
    <t>2013-11-18T08:14:32.131Z</t>
  </si>
  <si>
    <t>KE2013072933</t>
  </si>
  <si>
    <t>2013-11-11T08:09:10.898Z</t>
  </si>
  <si>
    <t>The interviewers grand father was skipped during censors that he had no wife hence left out. This was done even though the husband lives in a grass thatched house.</t>
  </si>
  <si>
    <t>KE2013072934</t>
  </si>
  <si>
    <t>2013-12-09T14:02:45.115Z</t>
  </si>
  <si>
    <t>KE2013072935</t>
  </si>
  <si>
    <t>2013-11-11T08:23:09.251Z</t>
  </si>
  <si>
    <t>KE2013072936</t>
  </si>
  <si>
    <t>2013-11-11T08:20:42.089Z</t>
  </si>
  <si>
    <t>KE2013072937</t>
  </si>
  <si>
    <t>2013-12-10T08:08:06.542Z</t>
  </si>
  <si>
    <t>KE2013072938</t>
  </si>
  <si>
    <t>2013-11-11T06:58:10.545Z</t>
  </si>
  <si>
    <t>KE2013072939</t>
  </si>
  <si>
    <t>KE2013072941</t>
  </si>
  <si>
    <t>2013-12-09T14:17:32.311Z</t>
  </si>
  <si>
    <t>KE2013072943</t>
  </si>
  <si>
    <t>2013-11-11T07:02:23.400Z</t>
  </si>
  <si>
    <t>KE2013072944</t>
  </si>
  <si>
    <t>2013-11-11T07:29:18.247Z</t>
  </si>
  <si>
    <t>KE2013072945</t>
  </si>
  <si>
    <t>2013-11-11T07:43:17.456Z</t>
  </si>
  <si>
    <t>KE2013072946</t>
  </si>
  <si>
    <t>2014-03-24T08:25:57.515Z</t>
  </si>
  <si>
    <t>KE2013072947</t>
  </si>
  <si>
    <t>2013-11-18T11:24:52.181Z</t>
  </si>
  <si>
    <t>KE2013072948</t>
  </si>
  <si>
    <t>2013-11-12T07:56:49.845Z</t>
  </si>
  <si>
    <t>KE2013072949</t>
  </si>
  <si>
    <t>2013-11-12T07:53:21.137Z</t>
  </si>
  <si>
    <t>KE2013072950</t>
  </si>
  <si>
    <t>2013-11-11T07:25:41.886Z</t>
  </si>
  <si>
    <t>KE2013072951</t>
  </si>
  <si>
    <t>KE2013072952</t>
  </si>
  <si>
    <t>2013-11-04T16:51:19.944Z</t>
  </si>
  <si>
    <t>Some of the ineligible are complaining of being left out while some are are spreading a rumour that the programme is evil.</t>
  </si>
  <si>
    <t>KE2013072953</t>
  </si>
  <si>
    <t>2013-11-01T13:53:10.532Z</t>
  </si>
  <si>
    <t>The neighbouring village was saturation yet theirs is thached so the complains arise out of criterion used. They feel descriminalized.</t>
  </si>
  <si>
    <t>KE2013072954</t>
  </si>
  <si>
    <t>2013-11-01T16:28:53.519Z</t>
  </si>
  <si>
    <t>KE2013072955</t>
  </si>
  <si>
    <t>2014-03-24T08:31:03.417Z</t>
  </si>
  <si>
    <t>KE2013072956</t>
  </si>
  <si>
    <t>2013-11-01T16:13:19.200Z</t>
  </si>
  <si>
    <t>The complain here is from a recipient who does not have an ID but is living with disability-lame. Being that she cant walk she is incapacitated in movement in search for ID and the husband too had passed on.</t>
  </si>
  <si>
    <t>KE2013072957</t>
  </si>
  <si>
    <t>2013-12-04T13:15:49.404Z</t>
  </si>
  <si>
    <t>KE2013072958</t>
  </si>
  <si>
    <t>2014-03-24T09:00:34.988Z</t>
  </si>
  <si>
    <t>KE2013072959</t>
  </si>
  <si>
    <t>2014-03-24T09:09:45.145Z</t>
  </si>
  <si>
    <t>KE2013072960</t>
  </si>
  <si>
    <t>2013-11-04T14:03:25.546Z</t>
  </si>
  <si>
    <t>The main complainants are the eligible recipients who did not receive their transfers due to ID errors during registration. They are not sure of thir transfers getting effected.</t>
  </si>
  <si>
    <t>KE2013072961</t>
  </si>
  <si>
    <t>2013-11-04T15:38:03.177Z</t>
  </si>
  <si>
    <t>The cries are mainly from those who were considered for the transfer but they did not have IDs and thus their transfers were not effected.</t>
  </si>
  <si>
    <t>KE2013072962</t>
  </si>
  <si>
    <t>2013-11-04T15:45:02.611Z</t>
  </si>
  <si>
    <t>KE2013072963</t>
  </si>
  <si>
    <t>2013-11-04T15:53:24.357Z</t>
  </si>
  <si>
    <t>KE2013072964</t>
  </si>
  <si>
    <t>2013-12-09T13:56:06.890Z</t>
  </si>
  <si>
    <t>KE2013072965</t>
  </si>
  <si>
    <t>2013-11-04T16:22:11.846Z</t>
  </si>
  <si>
    <t>KE2013072966</t>
  </si>
  <si>
    <t>2013-11-01T12:54:24.440Z</t>
  </si>
  <si>
    <t>KE2013072967</t>
  </si>
  <si>
    <t>2013-11-01T14:38:33.568Z</t>
  </si>
  <si>
    <t>KE2013072968</t>
  </si>
  <si>
    <t>2013-11-01T14:42:58.569Z</t>
  </si>
  <si>
    <t>KE2013072969</t>
  </si>
  <si>
    <t>2013-10-29T09:14:07.682Z</t>
  </si>
  <si>
    <t>KE2013072970</t>
  </si>
  <si>
    <t>2013-12-09T13:58:34.861Z</t>
  </si>
  <si>
    <t>KE2013072971</t>
  </si>
  <si>
    <t>2013-11-01T14:22:24.304Z</t>
  </si>
  <si>
    <t>KE2013072972</t>
  </si>
  <si>
    <t>2013-11-01T14:32:42.423Z</t>
  </si>
  <si>
    <t>The respondent is a the Village Elder and has enumerated two issues athat are ferquent complains: 1st a case of people who havent received their transfer who aint sure of thier fate. 2nd is an outcry in the village due to the fact that their immediate neighbouhood was under saturated criteria.</t>
  </si>
  <si>
    <t>KE2013072973</t>
  </si>
  <si>
    <t>2013-11-01T13:23:53.151Z</t>
  </si>
  <si>
    <t>KE2013072974</t>
  </si>
  <si>
    <t>2013-12-04T13:33:11.515Z</t>
  </si>
  <si>
    <t xml:space="preserve"> one villager who lives in a thatched house and who is complaining that she was skipped during census and so she is upset with GD for skipping her </t>
  </si>
  <si>
    <t>KE2013072975</t>
  </si>
  <si>
    <t>2013-10-29T09:26:57.480Z</t>
  </si>
  <si>
    <t>The transfers were not effected, because they had not fulfilled the requirements i.e. registering using their IDs, but they fell this is unfair.</t>
  </si>
  <si>
    <t>KE2013072976</t>
  </si>
  <si>
    <t>KE2013072977</t>
  </si>
  <si>
    <t>KE2013072978</t>
  </si>
  <si>
    <t>2013-11-04T15:08:21.353Z</t>
  </si>
  <si>
    <t>KE2013072979</t>
  </si>
  <si>
    <t>2013-11-04T15:30:53.167Z</t>
  </si>
  <si>
    <t>The recipients who did not get their transfers due tolack of ID cards and thus improper registration of their SIMs.</t>
  </si>
  <si>
    <t>Partly blaming themselves for lacking.</t>
  </si>
  <si>
    <t>KE2013072980</t>
  </si>
  <si>
    <t>2013-11-01T16:43:09.657Z</t>
  </si>
  <si>
    <t>KE2013072981</t>
  </si>
  <si>
    <t>2014-03-24T09:46:50.905Z</t>
  </si>
  <si>
    <t>KE2013072982</t>
  </si>
  <si>
    <t>2013-11-04T15:48:58.896Z</t>
  </si>
  <si>
    <t>KE2013072983</t>
  </si>
  <si>
    <t>2013-12-09T14:07:29.877Z</t>
  </si>
  <si>
    <t>KE2013072984</t>
  </si>
  <si>
    <t>2013-11-04T15:42:07.573Z</t>
  </si>
  <si>
    <t>KE2013072985</t>
  </si>
  <si>
    <t>2013-11-04T16:31:45.686Z</t>
  </si>
  <si>
    <t>Some people are complaining of favouratism, that the village elder did pass some households that were eligible./ Homesteads mentioned are: Ka Ndolo and Koketch.</t>
  </si>
  <si>
    <t>KE2013072986</t>
  </si>
  <si>
    <t>2013-11-20T09:13:33.422Z</t>
  </si>
  <si>
    <t>KE2013072987</t>
  </si>
  <si>
    <t>2013-12-06T07:52:35.958Z</t>
  </si>
  <si>
    <t>KE2013072988</t>
  </si>
  <si>
    <t>2013-11-20T09:02:31.553Z</t>
  </si>
  <si>
    <t>KE2013072989</t>
  </si>
  <si>
    <t>2013-11-18T06:25:51.998Z</t>
  </si>
  <si>
    <t>KE2013072990</t>
  </si>
  <si>
    <t>2013-12-04T09:34:21.375Z</t>
  </si>
  <si>
    <t>KE2013072991</t>
  </si>
  <si>
    <t>KE2013072993</t>
  </si>
  <si>
    <t>2013-11-20T09:22:53.996Z</t>
  </si>
  <si>
    <t>KE2013072994</t>
  </si>
  <si>
    <t>2013-11-18T14:07:48.852Z</t>
  </si>
  <si>
    <t>KE2013072995</t>
  </si>
  <si>
    <t>2013-11-20T09:06:33.446Z</t>
  </si>
  <si>
    <t>KE2013072996</t>
  </si>
  <si>
    <t>2013-12-06T07:46:49.885Z</t>
  </si>
  <si>
    <t>KE2013072997</t>
  </si>
  <si>
    <t>2013-11-20T09:28:59.810Z</t>
  </si>
  <si>
    <t>KE2013072998</t>
  </si>
  <si>
    <t>2013-12-05T05:30:43.252Z</t>
  </si>
  <si>
    <t>KE2013072999</t>
  </si>
  <si>
    <t>2013-12-06T08:14:38.827Z</t>
  </si>
  <si>
    <t>KE2013073000</t>
  </si>
  <si>
    <t>2014-03-24T09:54:54.398Z</t>
  </si>
  <si>
    <t>KE2013073001</t>
  </si>
  <si>
    <t>2013-12-06T06:45:47.480Z</t>
  </si>
  <si>
    <t>KE2013073002</t>
  </si>
  <si>
    <t>2013-11-18T14:05:38.329Z</t>
  </si>
  <si>
    <t>KE2013073003</t>
  </si>
  <si>
    <t>2013-12-04T12:57:18.844Z</t>
  </si>
  <si>
    <t>KE2013073004</t>
  </si>
  <si>
    <t>2013-11-20T09:09:47.458Z</t>
  </si>
  <si>
    <t>KE2013073005</t>
  </si>
  <si>
    <t>KE2013073006</t>
  </si>
  <si>
    <t>2014-03-24T09:58:42.611Z</t>
  </si>
  <si>
    <t>KE2013073007</t>
  </si>
  <si>
    <t>2013-11-18T07:56:06.577Z</t>
  </si>
  <si>
    <t>A neighbouring village that was not considered is aggrieved bhy the fact that they were clonsidered for the transfer.</t>
  </si>
  <si>
    <t>A village that was not considered in the program.</t>
  </si>
  <si>
    <t>KE2013073008</t>
  </si>
  <si>
    <t>2013-12-05T07:59:41.194Z</t>
  </si>
  <si>
    <t>KE2013073009</t>
  </si>
  <si>
    <t>2013-12-04T13:45:49.251Z</t>
  </si>
  <si>
    <t>KE2013073010</t>
  </si>
  <si>
    <t>2013-11-04T16:39:50.822Z</t>
  </si>
  <si>
    <t>KE2013073011</t>
  </si>
  <si>
    <t>2013-11-04T16:02:18.512Z</t>
  </si>
  <si>
    <t>KE2013073012</t>
  </si>
  <si>
    <t>2013-12-16T13:15:48.538Z</t>
  </si>
  <si>
    <t>KE2013073013</t>
  </si>
  <si>
    <t>2013-11-01T16:01:25.565Z</t>
  </si>
  <si>
    <t>KE2013073014</t>
  </si>
  <si>
    <t>2013-11-04T16:35:00.365Z</t>
  </si>
  <si>
    <t>KE2013073015</t>
  </si>
  <si>
    <t>2013-11-04T16:18:40.174Z</t>
  </si>
  <si>
    <t>Being bthat the criterion in this village was thatched, them who are in iron houses are  complaining for having been left out. Them who did not have IDs form the other category of complainants.</t>
  </si>
  <si>
    <t>KE2013073017</t>
  </si>
  <si>
    <t>2013-11-01T12:43:59.694Z</t>
  </si>
  <si>
    <t>KE2013073018</t>
  </si>
  <si>
    <t>2013-11-01T12:39:38.285Z</t>
  </si>
  <si>
    <t>KE2013073019</t>
  </si>
  <si>
    <t>2013-11-01T16:37:47.091Z</t>
  </si>
  <si>
    <t>KE2013073020</t>
  </si>
  <si>
    <t>2013-11-01T13:04:47.958Z</t>
  </si>
  <si>
    <t>KE2013073021</t>
  </si>
  <si>
    <t>2013-11-01T15:56:18.530Z</t>
  </si>
  <si>
    <t>KE2013073022</t>
  </si>
  <si>
    <t>2013-11-04T16:44:08.405Z</t>
  </si>
  <si>
    <t>KE2013073023</t>
  </si>
  <si>
    <t>2013-11-01T15:51:39.074Z</t>
  </si>
  <si>
    <t>KE2013073024</t>
  </si>
  <si>
    <t>2013-11-01T16:19:15.777Z</t>
  </si>
  <si>
    <t>KE2013073025</t>
  </si>
  <si>
    <t>2013-11-01T15:44:12.979Z</t>
  </si>
  <si>
    <t>Those in iron houses are complaining that there was a bias in neighbouring villages there the criteria was more inclusive and kind to all.</t>
  </si>
  <si>
    <t>KE2013073026</t>
  </si>
  <si>
    <t>2013-12-04T13:50:36.173Z</t>
  </si>
  <si>
    <t>KE2013073027</t>
  </si>
  <si>
    <t>2013-11-01T15:23:21.037Z</t>
  </si>
  <si>
    <t>KE2013073028</t>
  </si>
  <si>
    <t>2013-11-01T15:27:02.834Z</t>
  </si>
  <si>
    <t>KE2013073029</t>
  </si>
  <si>
    <t>2013-11-01T15:19:46.455Z</t>
  </si>
  <si>
    <t>KE2013073030</t>
  </si>
  <si>
    <t>2013-11-01T15:08:41.067Z</t>
  </si>
  <si>
    <t>KE2013073031</t>
  </si>
  <si>
    <t>2013-11-01T13:15:29.256Z</t>
  </si>
  <si>
    <t>An eligible recipient has who hasnt received her transfer yet the spouse had an ID and they did register with the same. They are kept guessing if it could be that they wont succeed.</t>
  </si>
  <si>
    <t>KE2013073032</t>
  </si>
  <si>
    <t>2013-11-01T15:03:28.241Z</t>
  </si>
  <si>
    <t>Complinants are much on the village elder and the criterion used. They fell left out.</t>
  </si>
  <si>
    <t>KE2013073033</t>
  </si>
  <si>
    <t>2013-11-18T06:14:34.115Z</t>
  </si>
  <si>
    <t>KE2013073034</t>
  </si>
  <si>
    <t>2014-03-24T11:20:27.707Z</t>
  </si>
  <si>
    <t>KE2013073035</t>
  </si>
  <si>
    <t>2013-11-04T15:58:42.107Z</t>
  </si>
  <si>
    <t>KE2013073036</t>
  </si>
  <si>
    <t>2013-11-04T16:10:08.924Z</t>
  </si>
  <si>
    <t>The people who lacked IDs are complaing and feel left out because they haven't received their transfers.</t>
  </si>
  <si>
    <t>KE2013073037</t>
  </si>
  <si>
    <t>2013-11-01T12:47:54.411Z</t>
  </si>
  <si>
    <t>KE2013073038</t>
  </si>
  <si>
    <t>2013-11-01T16:24:28.279Z</t>
  </si>
  <si>
    <t>KE2013073039</t>
  </si>
  <si>
    <t>2013-12-09T14:13:18.972Z</t>
  </si>
  <si>
    <t>KE2013073040</t>
  </si>
  <si>
    <t>2013-11-01T15:32:37.936Z</t>
  </si>
  <si>
    <t>KE2013073041</t>
  </si>
  <si>
    <t>2013-12-09T14:15:36.134Z</t>
  </si>
  <si>
    <t>KE2013073042</t>
  </si>
  <si>
    <t>2013-11-01T15:14:39.087Z</t>
  </si>
  <si>
    <t>KE2013073043</t>
  </si>
  <si>
    <t>KE2013073044</t>
  </si>
  <si>
    <t>2013-11-18T14:06:42.307Z</t>
  </si>
  <si>
    <t>KE2013073045</t>
  </si>
  <si>
    <t>2013-12-10T08:40:14.157Z</t>
  </si>
  <si>
    <t>KE2013073046</t>
  </si>
  <si>
    <t>KE2013073047</t>
  </si>
  <si>
    <t>2013-12-04T11:56:08.723Z</t>
  </si>
  <si>
    <t>KE2013073048</t>
  </si>
  <si>
    <t>2013-10-30T08:29:24.741Z</t>
  </si>
  <si>
    <t>KE2013073049</t>
  </si>
  <si>
    <t>2013-12-05T07:17:18.459Z</t>
  </si>
  <si>
    <t>Those in semi permanent houses and were not eligible in Nduru malo lower are compIaining that only those in thatched houses were the ones registered. The people complaining are saying that GD should not have used different criterias in different villages</t>
  </si>
  <si>
    <t>KE2013073050</t>
  </si>
  <si>
    <t>KE2013073051</t>
  </si>
  <si>
    <t>2013-11-01T08:02:01.061Z</t>
  </si>
  <si>
    <t>KE2013073120</t>
  </si>
  <si>
    <t>2013-12-11T08:48:03.380Z</t>
  </si>
  <si>
    <t>KE2013073121</t>
  </si>
  <si>
    <t>2013-11-01T08:36:02.965Z</t>
  </si>
  <si>
    <t>KE2013073152</t>
  </si>
  <si>
    <t>2013-12-04T14:01:15.839Z</t>
  </si>
  <si>
    <t>That some eligible households were left out of the program.</t>
  </si>
  <si>
    <t>KE2013073153</t>
  </si>
  <si>
    <t>KE2013073154</t>
  </si>
  <si>
    <t>2013-11-20T10:04:37.041Z</t>
  </si>
  <si>
    <t>KE2013073155</t>
  </si>
  <si>
    <t>2013-11-20T13:46:30.203Z</t>
  </si>
  <si>
    <t>KE2013073157</t>
  </si>
  <si>
    <t>2014-03-24T11:40:53.066Z</t>
  </si>
  <si>
    <t>KE2013073158</t>
  </si>
  <si>
    <t>2013-11-20T12:52:01.564Z</t>
  </si>
  <si>
    <t>Leonard Okumu Obonyo</t>
  </si>
  <si>
    <t>KE2013073159</t>
  </si>
  <si>
    <t>2013-12-05T05:21:58.287Z</t>
  </si>
  <si>
    <t>KE2013073160</t>
  </si>
  <si>
    <t>2013-12-05T12:25:47.030Z</t>
  </si>
  <si>
    <t>KE2013073162</t>
  </si>
  <si>
    <t>2013-11-20T07:10:46.042Z</t>
  </si>
  <si>
    <t>The reopondent's co-wife has been involived in a fight with the husband due to disagreement on usage of the transfers.</t>
  </si>
  <si>
    <t>KE2013073163</t>
  </si>
  <si>
    <t>2013-11-20T10:00:27.038Z</t>
  </si>
  <si>
    <t>KE2013073164</t>
  </si>
  <si>
    <t>2013-12-16T07:45:17.415Z</t>
  </si>
  <si>
    <t>KE2013073165</t>
  </si>
  <si>
    <t>2013-12-10T08:35:46.822Z</t>
  </si>
  <si>
    <t>KE2013073166</t>
  </si>
  <si>
    <t>2013-11-20T12:10:28.946Z</t>
  </si>
  <si>
    <t>KE2013073167</t>
  </si>
  <si>
    <t>2013-11-18T06:28:24.447Z</t>
  </si>
  <si>
    <t>KE2013073168</t>
  </si>
  <si>
    <t>2013-11-20T07:08:36.580Z</t>
  </si>
  <si>
    <t>KE2013073169</t>
  </si>
  <si>
    <t>2013-12-04T14:07:38.455Z</t>
  </si>
  <si>
    <t>KE2013073170</t>
  </si>
  <si>
    <t>2013-12-06T07:20:30.791Z</t>
  </si>
  <si>
    <t>KE2013073171</t>
  </si>
  <si>
    <t>2013-11-20T13:41:45.974Z</t>
  </si>
  <si>
    <t>KE2013073172</t>
  </si>
  <si>
    <t>2013-12-05T05:26:20.588Z</t>
  </si>
  <si>
    <t>KE2013073173</t>
  </si>
  <si>
    <t>2013-12-06T08:08:11.392Z</t>
  </si>
  <si>
    <t>KE2013073174</t>
  </si>
  <si>
    <t>2013-12-04T14:14:40.422Z</t>
  </si>
  <si>
    <t>KE2013073175</t>
  </si>
  <si>
    <t>2013-12-06T07:03:25.578Z</t>
  </si>
  <si>
    <t>KE2013073176</t>
  </si>
  <si>
    <t>2013-11-20T11:34:45.365Z</t>
  </si>
  <si>
    <t>KE2013073177</t>
  </si>
  <si>
    <t>2013-11-18T06:45:32.490Z</t>
  </si>
  <si>
    <t>The residents of a neighbouring village that was not reached are thge ones with complains in that they did not understand how they were left out of the program.</t>
  </si>
  <si>
    <t>A neighbouring village that was not considered for the program.</t>
  </si>
  <si>
    <t>KE2013073178</t>
  </si>
  <si>
    <t>2013-12-05T12:30:24.983Z</t>
  </si>
  <si>
    <t>KE2013073179</t>
  </si>
  <si>
    <t>2013-11-20T08:55:47.541Z</t>
  </si>
  <si>
    <t>KE2013073180</t>
  </si>
  <si>
    <t>2013-11-18T07:44:28.181Z</t>
  </si>
  <si>
    <t>KE2013073181</t>
  </si>
  <si>
    <t>2013-11-20T11:23:17.090Z</t>
  </si>
  <si>
    <t>KE2013073182</t>
  </si>
  <si>
    <t>2013-12-06T07:08:41.309Z</t>
  </si>
  <si>
    <t>KE2013073183</t>
  </si>
  <si>
    <t>2013-11-20T09:49:53.392Z</t>
  </si>
  <si>
    <t>KE2013073185</t>
  </si>
  <si>
    <t>2013-11-15T06:12:47.637Z</t>
  </si>
  <si>
    <t>KE2013073186</t>
  </si>
  <si>
    <t>2013-11-15T06:07:27.001Z</t>
  </si>
  <si>
    <t>KE2013073187</t>
  </si>
  <si>
    <t>2013-12-04T08:06:08.294Z</t>
  </si>
  <si>
    <t>KE2013073188</t>
  </si>
  <si>
    <t>2013-11-15T06:10:14.324Z</t>
  </si>
  <si>
    <t>KE2013073189</t>
  </si>
  <si>
    <t>2013-11-15T06:02:48.701Z</t>
  </si>
  <si>
    <t>KE2013073190</t>
  </si>
  <si>
    <t>2013-12-04T08:02:07.497Z</t>
  </si>
  <si>
    <t>KE2013073191</t>
  </si>
  <si>
    <t>2013-11-15T05:58:22.814Z</t>
  </si>
  <si>
    <t>KE2013073192</t>
  </si>
  <si>
    <t>2014-03-24T11:47:02.951Z</t>
  </si>
  <si>
    <t>KE2013073193</t>
  </si>
  <si>
    <t>2013-11-15T05:52:56.640Z</t>
  </si>
  <si>
    <t>KE2013073194</t>
  </si>
  <si>
    <t>2013-12-04T08:10:52.320Z</t>
  </si>
  <si>
    <t>KE2013073195</t>
  </si>
  <si>
    <t>2013-11-15T07:20:56.083Z</t>
  </si>
  <si>
    <t>KE2013073196</t>
  </si>
  <si>
    <t>2013-11-15T07:12:10.418Z</t>
  </si>
  <si>
    <t>KE2013073197</t>
  </si>
  <si>
    <t>2013-11-15T06:23:09.018Z</t>
  </si>
  <si>
    <t>KE2013073198</t>
  </si>
  <si>
    <t>2013-11-15T06:50:37.240Z</t>
  </si>
  <si>
    <t>KE2013073199</t>
  </si>
  <si>
    <t>2013-12-04T08:14:40.879Z</t>
  </si>
  <si>
    <t>KE2013073200</t>
  </si>
  <si>
    <t>2013-11-14T12:49:01.983Z</t>
  </si>
  <si>
    <t>KE2013073201</t>
  </si>
  <si>
    <t>2013-12-05T12:11:24.440Z</t>
  </si>
  <si>
    <t>KE2013073202</t>
  </si>
  <si>
    <t>2013-12-04T08:19:53.356Z</t>
  </si>
  <si>
    <t>KE2013073203</t>
  </si>
  <si>
    <t>2013-11-14T12:53:29.510Z</t>
  </si>
  <si>
    <t>KE2013073204</t>
  </si>
  <si>
    <t>2013-12-04T08:24:06.593Z</t>
  </si>
  <si>
    <t>KE2013073205</t>
  </si>
  <si>
    <t>2013-11-15T07:04:24.468Z</t>
  </si>
  <si>
    <t>KE2013073206</t>
  </si>
  <si>
    <t>2013-11-15T06:18:29.814Z</t>
  </si>
  <si>
    <t>KE2013073207</t>
  </si>
  <si>
    <t>2013-11-15T06:59:23.989Z</t>
  </si>
  <si>
    <t>KE2013073208</t>
  </si>
  <si>
    <t>2013-11-02T10:55:35.684Z</t>
  </si>
  <si>
    <t>The respondents neighbour had some issues with the mum. The mother tried to withdraw the money that was sent to the son who was a recipient. This caused isseus within the home but it was later resorted. Though the mother didn't know the PIN and this led to the blockage of the sons line.</t>
  </si>
  <si>
    <t>KE2013073209</t>
  </si>
  <si>
    <t>2013-11-03T06:21:26.827Z</t>
  </si>
  <si>
    <t>The respondent said that the other villages that did not receive the cash transfer are the one's that were complaining. Wondering when there turn will come for the cash transfer.</t>
  </si>
  <si>
    <t>KE2013073210</t>
  </si>
  <si>
    <t>2013-11-03T04:54:30.225Z</t>
  </si>
  <si>
    <t>KE2013073211</t>
  </si>
  <si>
    <t>2013-11-02T10:04:26.484Z</t>
  </si>
  <si>
    <t>KE2013073212</t>
  </si>
  <si>
    <t>KE2013073213</t>
  </si>
  <si>
    <t>2013-11-02T10:07:47.241Z</t>
  </si>
  <si>
    <t>KE2013073214</t>
  </si>
  <si>
    <t>2013-11-14T09:04:42.966Z</t>
  </si>
  <si>
    <t>KE2013073215</t>
  </si>
  <si>
    <t>2013-11-02T11:01:49.897Z</t>
  </si>
  <si>
    <t>The respondent said that the issue was of a guide (Benta) whom some people were complaining that wanted some bribe from them. This was not true as we have not heard of such a thing and we do not know who this person was. This was being unfair to the guide herself.</t>
  </si>
  <si>
    <t>KE2013073216</t>
  </si>
  <si>
    <t>2013-11-02T10:22:30.820Z</t>
  </si>
  <si>
    <t>KE2013073217</t>
  </si>
  <si>
    <t>2013-11-02T10:13:30.586Z</t>
  </si>
  <si>
    <t>KE2013073218</t>
  </si>
  <si>
    <t>2013-11-02T10:26:50.573Z</t>
  </si>
  <si>
    <t>KE2013073220</t>
  </si>
  <si>
    <t>2013-11-02T10:32:59.523Z</t>
  </si>
  <si>
    <t>KE2013073221</t>
  </si>
  <si>
    <t>2013-11-14T09:07:34.526Z</t>
  </si>
  <si>
    <t>KE2013073222</t>
  </si>
  <si>
    <t>2013-12-10T09:48:59.693Z</t>
  </si>
  <si>
    <t>KE2013073223</t>
  </si>
  <si>
    <t>2013-11-02T10:01:32.083Z</t>
  </si>
  <si>
    <t>KE2013073225</t>
  </si>
  <si>
    <t>2013-12-05T09:46:34.358Z</t>
  </si>
  <si>
    <t>KE2013073227</t>
  </si>
  <si>
    <t>2013-11-03T04:57:42.417Z</t>
  </si>
  <si>
    <t>KE2013073229</t>
  </si>
  <si>
    <t>2013-11-02T09:58:45.364Z</t>
  </si>
  <si>
    <t>KE2013073230</t>
  </si>
  <si>
    <t>2013-12-05T09:49:58.049Z</t>
  </si>
  <si>
    <t>KE2013073231</t>
  </si>
  <si>
    <t>2013-11-02T10:48:36.000Z</t>
  </si>
  <si>
    <t>Those whose names were misspelled during sensors and registrations are the ones who are complaining. They live in the eligible households.</t>
  </si>
  <si>
    <t>KE2013073232</t>
  </si>
  <si>
    <t>2013-11-18T14:20:04.077Z</t>
  </si>
  <si>
    <t>KE2013073234</t>
  </si>
  <si>
    <t>2013-11-18T06:31:53.211Z</t>
  </si>
  <si>
    <t>KE2013073235</t>
  </si>
  <si>
    <t>2013-11-15T10:08:26.203Z</t>
  </si>
  <si>
    <t>KE2013073236</t>
  </si>
  <si>
    <t>2013-11-15T10:13:09.223Z</t>
  </si>
  <si>
    <t>KE2013073237</t>
  </si>
  <si>
    <t>2013-11-15T10:19:57.356Z</t>
  </si>
  <si>
    <t>KE2013073238</t>
  </si>
  <si>
    <t>2013-12-09T06:42:54.288Z</t>
  </si>
  <si>
    <t>KE2013073239</t>
  </si>
  <si>
    <t>2013-12-04T08:44:04.748Z</t>
  </si>
  <si>
    <t>KE2013073240</t>
  </si>
  <si>
    <t>2013-11-15T11:33:33.296Z</t>
  </si>
  <si>
    <t>KE2013073241</t>
  </si>
  <si>
    <t>2013-11-15T11:42:52.833Z</t>
  </si>
  <si>
    <t>KE2013073242</t>
  </si>
  <si>
    <t>2013-12-04T08:59:55.021Z</t>
  </si>
  <si>
    <t>Some people who did not get  the transfers due to ID issues are complaining with uncertainity of getting their transfers.</t>
  </si>
  <si>
    <t>KE2013073243</t>
  </si>
  <si>
    <t>2013-11-15T11:48:06.574Z</t>
  </si>
  <si>
    <t>KE2013073244</t>
  </si>
  <si>
    <t>2013-12-06T08:19:29.211Z</t>
  </si>
  <si>
    <t>KE2013073245</t>
  </si>
  <si>
    <t>2013-12-04T09:10:34.471Z</t>
  </si>
  <si>
    <t>KE2013073246</t>
  </si>
  <si>
    <t>KE2013073247</t>
  </si>
  <si>
    <t>2013-11-15T11:53:41.361Z</t>
  </si>
  <si>
    <t>KE2013073248</t>
  </si>
  <si>
    <t>2013-12-09T06:46:50.979Z</t>
  </si>
  <si>
    <t>KE2013073249</t>
  </si>
  <si>
    <t>2013-11-15T11:58:46.613Z</t>
  </si>
  <si>
    <t>KE2013073250</t>
  </si>
  <si>
    <t>2013-11-15T12:05:03.433Z</t>
  </si>
  <si>
    <t>KE2013073251</t>
  </si>
  <si>
    <t>2013-11-15T12:11:07.230Z</t>
  </si>
  <si>
    <t>KE2013073252</t>
  </si>
  <si>
    <t>2013-12-04T09:15:39.685Z</t>
  </si>
  <si>
    <t>KE2013073253</t>
  </si>
  <si>
    <t>2013-11-15T12:19:26.766Z</t>
  </si>
  <si>
    <t>KE2013073254</t>
  </si>
  <si>
    <t>2013-12-04T09:22:26.872Z</t>
  </si>
  <si>
    <t>The complainants are saying that they haven't got their transfers.</t>
  </si>
  <si>
    <t>KE2013073255</t>
  </si>
  <si>
    <t>2014-03-21T09:33:31.267Z</t>
  </si>
  <si>
    <t>She says that people who built houses did the best thing</t>
  </si>
  <si>
    <t>She prefers receiving that cash through M-pesa arguing that through this everyone is assured of getting the cash so long us is within the program as it does not pass via any other authority.</t>
  </si>
  <si>
    <t>She built her own home, is happily staying there and very peaceful.</t>
  </si>
  <si>
    <t>GD to grow big and move to other villages to give a similar support,she is grateful for the support given.</t>
  </si>
  <si>
    <t>2013-11-18T05:47:39.036Z</t>
  </si>
  <si>
    <t>KE2013073256</t>
  </si>
  <si>
    <t>2013-11-18T05:53:42.615Z</t>
  </si>
  <si>
    <t>KE2013073257</t>
  </si>
  <si>
    <t>2014-03-21T09:06:53.609Z</t>
  </si>
  <si>
    <t>She was impressed with the people who built new new houses and homes because then they have stayed peaceful</t>
  </si>
  <si>
    <t>She prefers receiving cash to help her sort out her own problems in a peaceful manner.</t>
  </si>
  <si>
    <t>She improved her house and enjoys staying inside such a good looking house.</t>
  </si>
  <si>
    <t>GD to continue providing the transfer and help other villages too,she is grateful for the support given so far..</t>
  </si>
  <si>
    <t>2013-11-18T05:57:19.313Z</t>
  </si>
  <si>
    <t>KE2013073258</t>
  </si>
  <si>
    <t>2014-03-21T08:43:57.225Z</t>
  </si>
  <si>
    <t>She saw business as the best expenditure so far because through the business one is able to  use the profit on the business in doing some other things.</t>
  </si>
  <si>
    <t>She prefers receiving cash because needs are different as per individual and that is the only way she can sort out the problems.</t>
  </si>
  <si>
    <t>She was able to take her children to school, she eats well and is very grateful for GD.</t>
  </si>
  <si>
    <t>GD to continue giving them the transfer even in the future.</t>
  </si>
  <si>
    <t>2013-11-18T06:00:04.341Z</t>
  </si>
  <si>
    <t>KE2013073259</t>
  </si>
  <si>
    <t>2013-11-18T06:03:46.667Z</t>
  </si>
  <si>
    <t>KE2013073260</t>
  </si>
  <si>
    <t>KE2013073261</t>
  </si>
  <si>
    <t>2014-03-21T07:59:55.317Z</t>
  </si>
  <si>
    <t>She feels housing was done in the best way because she stays in a new house that is not leaking anymore.</t>
  </si>
  <si>
    <t>She prefers individual cash transfer because through that she is able to own anything that she gets</t>
  </si>
  <si>
    <t>She built a new house and has never been rained on ever since while in the house.</t>
  </si>
  <si>
    <t>GD to continue giving the cash to them</t>
  </si>
  <si>
    <t>2013-12-04T09:27:35.808Z</t>
  </si>
  <si>
    <t>KE2013073262</t>
  </si>
  <si>
    <t>2014-03-21T07:38:24.021Z</t>
  </si>
  <si>
    <t>Housing in the village made him happy their village has a totally new look now.</t>
  </si>
  <si>
    <t>The recipient prefers cash sent individually because it gives him a room for budgeting peacefully.</t>
  </si>
  <si>
    <t>He has a new house and feels very proud to sit on his new chair in a new house.</t>
  </si>
  <si>
    <t>GD to expand to new areas and give the same support, he is very thankful for GD as an organization.</t>
  </si>
  <si>
    <t>2013-11-18T06:08:38.823Z</t>
  </si>
  <si>
    <t>KE2013111000</t>
  </si>
  <si>
    <t>2014-03-05T09:47:02.289Z</t>
  </si>
  <si>
    <t>KE2013111001</t>
  </si>
  <si>
    <t>2014-03-11T09:34:54.855Z</t>
  </si>
  <si>
    <t>KE2013111002</t>
  </si>
  <si>
    <t>2014-03-14T09:32:10.687Z</t>
  </si>
  <si>
    <t>KE2013111003</t>
  </si>
  <si>
    <t>2014-03-31T11:07:29.930Z</t>
  </si>
  <si>
    <t>IN-KIND DONATION WOULD BE BETTER BECAUSE IT HELPS MANY PEOPLE</t>
  </si>
  <si>
    <t>SHE HAS BEEN ABLE TO PAY SCHOOL FEE  FOR HER CHILDREN AND TO SETTLE HER DOWRY CASES</t>
  </si>
  <si>
    <t>YES! CONTINUE THE SUPPORT AND ALSO GIVE THE TRANSFER TO THOSE WHO NEVER GOT IT</t>
  </si>
  <si>
    <t>2014-03-12T12:30:01.649Z</t>
  </si>
  <si>
    <t>KE2013111004</t>
  </si>
  <si>
    <t>2014-03-31T11:34:15.205Z</t>
  </si>
  <si>
    <t>RECIPIENT WHO DID NOT HAVE A HOUSE AND HAS NOW BUILT A GOOD HOUSE</t>
  </si>
  <si>
    <t xml:space="preserve">PEOPLE HAVE DIFFERENT PRIORITIES </t>
  </si>
  <si>
    <t>SHE HAS PAID SCHOOL FEE FOR HER TWO CHILDREN IN SECONDARY SCHOOL</t>
  </si>
  <si>
    <t>YES! KEEP THE SPIRIT AND CONTINUE THE SUPPORT EVEN TO THOSE WHO NEVER BENEFITED</t>
  </si>
  <si>
    <t>TOOK THE WHOLE AMOUNT AND PAID SCHOOL FEE SINCE SHE HAS TWO CHILDREN IN SECONDARY SCHOOL</t>
  </si>
  <si>
    <t>2014-03-14T09:53:15.916Z</t>
  </si>
  <si>
    <t>KE2013111005</t>
  </si>
  <si>
    <t>2014-03-31T12:20:43.199Z</t>
  </si>
  <si>
    <t>THE RECIPIENT WHO USED THE MONEY TO PAY UNIVERSITY FEE</t>
  </si>
  <si>
    <t>RECIPIENT WHO USED THE WHOLE MONEY TO TAKE ALCOHOL</t>
  </si>
  <si>
    <t>HE KNOWS WHAT HE IS LACKING IN HIS HOME AND CAN CHOOSE ON WHAT TO DO WITH IT</t>
  </si>
  <si>
    <t>HE CAN EAT WELL NOW AND ALSO ABLE TO EXPAND HIS BUSINESS</t>
  </si>
  <si>
    <t>YES! CONTINUE THE PROGRAM  AND FOLLOW UP ON WHAT PEOPLE HAVE DONE WITH THIS MONEY</t>
  </si>
  <si>
    <t>2014-03-11T11:54:47.746Z</t>
  </si>
  <si>
    <t>KE2013111006</t>
  </si>
  <si>
    <t>2014-03-10T06:16:25.150Z</t>
  </si>
  <si>
    <t>KE2013111007</t>
  </si>
  <si>
    <t>2014-03-12T12:52:40.643Z</t>
  </si>
  <si>
    <t>KE2013111008</t>
  </si>
  <si>
    <t>2014-03-14T06:48:04.421Z</t>
  </si>
  <si>
    <t>KE2013111009</t>
  </si>
  <si>
    <t>2014-03-11T09:51:18.853Z</t>
  </si>
  <si>
    <t>KE2013111010</t>
  </si>
  <si>
    <t>2014-03-31T13:25:14.274Z</t>
  </si>
  <si>
    <t>SHE CAN DECIDE FOR HERSELF SINCE SHE HAS MANY OTHER THINGS TO DO</t>
  </si>
  <si>
    <t>SHE HAS PAID SCHOOL FEE</t>
  </si>
  <si>
    <t>YES! THE PROGRAM SHOULD CONTINUE FURTHER</t>
  </si>
  <si>
    <t>TAKES TOO LONG TO RESPOND TO THE QUESTIONS</t>
  </si>
  <si>
    <t>2014-03-06T09:44:40.910Z</t>
  </si>
  <si>
    <t>KE2013111011</t>
  </si>
  <si>
    <t>2014-03-06T09:21:44.968Z</t>
  </si>
  <si>
    <t>KE2013111013</t>
  </si>
  <si>
    <t>2014-03-31T13:41:19.200Z</t>
  </si>
  <si>
    <t>SHE CAN PRIORITIZE ON WHAT TO DO</t>
  </si>
  <si>
    <t>SHE CAN NOW SLEEP IN IRON ROOF HOUSE WHICH SHE HAD NEVER THOUGHT OF</t>
  </si>
  <si>
    <t>YES! DO FOLLOW UP ON WHAT PEOPLE HAVE DONE WITH THIS MONEY,CONSIDER PEOPLE IN MABATI HOUSES</t>
  </si>
  <si>
    <t>2014-03-11T12:02:00.192Z</t>
  </si>
  <si>
    <t>KE2013111014</t>
  </si>
  <si>
    <t>2014-03-05T09:06:20.059Z</t>
  </si>
  <si>
    <t>KE2013111015</t>
  </si>
  <si>
    <t>2014-03-13T12:48:38.545Z</t>
  </si>
  <si>
    <t>KE2013111016</t>
  </si>
  <si>
    <t>2014-03-31T14:02:24.950Z</t>
  </si>
  <si>
    <t>HE CAN DECIDE ON WHAT TO DO WITH THE TRANSFER WHEN HE GETS IT</t>
  </si>
  <si>
    <t>HE HAS IMPROVED HIS HOUSE BY DOING RENOVATION</t>
  </si>
  <si>
    <t>YES!CONTINUE THE SUPPORT</t>
  </si>
  <si>
    <t>2014-03-11T12:46:24.418Z</t>
  </si>
  <si>
    <t>KE2013111017</t>
  </si>
  <si>
    <t>2014-03-31T14:30:39.169Z</t>
  </si>
  <si>
    <t>SHE CAN DECIDE ON WHAT TO DO WITH THE MONEY</t>
  </si>
  <si>
    <t>IT HAS MADE THE HUSBAND PAY DOWRY WHICH HAS  BEEN A PROBLEM FOR LONG TIME</t>
  </si>
  <si>
    <t>YES! GIVE THE TRANSFER TO THOSE WHO NEVER GOT THE TRANSFER</t>
  </si>
  <si>
    <t>2014-03-10T13:11:44.424Z</t>
  </si>
  <si>
    <t>KE2013111018</t>
  </si>
  <si>
    <t>2014-03-12T06:51:00.376Z</t>
  </si>
  <si>
    <t>KE2013111020</t>
  </si>
  <si>
    <t>2014-03-11T11:41:13.996Z</t>
  </si>
  <si>
    <t>KE2013111021</t>
  </si>
  <si>
    <t>2014-03-10T08:01:05.553Z</t>
  </si>
  <si>
    <t>KE2013111022</t>
  </si>
  <si>
    <t>2014-03-05T08:45:03.195Z</t>
  </si>
  <si>
    <t>KE2013111023</t>
  </si>
  <si>
    <t>2014-03-17T07:28:05.511Z</t>
  </si>
  <si>
    <t>KE2013111024</t>
  </si>
  <si>
    <t>2014-03-06T08:23:40.171Z</t>
  </si>
  <si>
    <t>KE2013111025</t>
  </si>
  <si>
    <t>2014-03-17T11:43:46.413Z</t>
  </si>
  <si>
    <t>KE2013111026</t>
  </si>
  <si>
    <t>2014-03-05T07:57:32.973Z</t>
  </si>
  <si>
    <t>a few complaining though among them knows of one has not yet registered for Mpesa because has no Id.</t>
  </si>
  <si>
    <t>KE2013111027</t>
  </si>
  <si>
    <t>2014-03-10T13:06:11.592Z</t>
  </si>
  <si>
    <t>KE2013111028</t>
  </si>
  <si>
    <t>2014-03-11T06:17:05.319Z</t>
  </si>
  <si>
    <t>KE2013111029</t>
  </si>
  <si>
    <t>2014-03-14T06:35:22.538Z</t>
  </si>
  <si>
    <t>KE2013111030</t>
  </si>
  <si>
    <t>2014-03-07T09:31:36.112Z</t>
  </si>
  <si>
    <t>KE2013111031</t>
  </si>
  <si>
    <t>2014-03-11T07:21:23.422Z</t>
  </si>
  <si>
    <t>KE2013111032</t>
  </si>
  <si>
    <t>2014-03-10T13:02:22.684Z</t>
  </si>
  <si>
    <t>KE2013111035</t>
  </si>
  <si>
    <t>2014-03-11T11:42:18.862Z</t>
  </si>
  <si>
    <t>KE2013111036</t>
  </si>
  <si>
    <t>2014-03-06T11:33:38.766Z</t>
  </si>
  <si>
    <t>KE2013111037</t>
  </si>
  <si>
    <t>2014-03-11T07:49:30.731Z</t>
  </si>
  <si>
    <t>He says that some of the people who were meant to receive the cash have not gotten because they did not have the National Identity card and their transfers have been delayed hence complaining that they should be given the cash just as the rest with IDs were given.</t>
  </si>
  <si>
    <t>KE2013111038</t>
  </si>
  <si>
    <t>2014-03-12T09:43:04.862Z</t>
  </si>
  <si>
    <t>KE2013111039</t>
  </si>
  <si>
    <t>2014-03-07T23:50:07.453Z</t>
  </si>
  <si>
    <t>KE2013111042</t>
  </si>
  <si>
    <t>2014-03-11T07:36:27.256Z</t>
  </si>
  <si>
    <t>KE2013111043</t>
  </si>
  <si>
    <t>2014-03-06T09:08:09.680Z</t>
  </si>
  <si>
    <t>KE2013111044</t>
  </si>
  <si>
    <t>2014-03-05T08:06:42.433Z</t>
  </si>
  <si>
    <t>KE2013111045</t>
  </si>
  <si>
    <t>2014-03-13T07:59:45.130Z</t>
  </si>
  <si>
    <t>KE2013111046</t>
  </si>
  <si>
    <t>2014-03-14T10:11:22.583Z</t>
  </si>
  <si>
    <t>KE2013111047</t>
  </si>
  <si>
    <t>2014-03-06T11:26:34.428Z</t>
  </si>
  <si>
    <t>KE2013111048</t>
  </si>
  <si>
    <t>2014-03-11T08:42:46.925Z</t>
  </si>
  <si>
    <t>KE2013111049</t>
  </si>
  <si>
    <t>2014-03-13T07:04:08.925Z</t>
  </si>
  <si>
    <t>KE2013111051</t>
  </si>
  <si>
    <t>2014-03-07T08:46:28.251Z</t>
  </si>
  <si>
    <t>Those who were left out were asking why some people were left out and if the program's aim is to help people, it should help everyone as a whole. Because some might be staying in a permanent house but have little to eat/survive with.</t>
  </si>
  <si>
    <t>KE2013111052</t>
  </si>
  <si>
    <t>2014-03-06T08:30:24.648Z</t>
  </si>
  <si>
    <t>KE2013111053</t>
  </si>
  <si>
    <t>KE2013111055</t>
  </si>
  <si>
    <t>2014-03-06T19:38:40.610Z</t>
  </si>
  <si>
    <t>KE2013111057</t>
  </si>
  <si>
    <t>2014-03-11T08:09:23.044Z</t>
  </si>
  <si>
    <t>KE2013111058</t>
  </si>
  <si>
    <t>2014-03-11T09:36:01.237Z</t>
  </si>
  <si>
    <t>KE2013111060</t>
  </si>
  <si>
    <t>2014-03-13T12:40:39.269Z</t>
  </si>
  <si>
    <t>KE2013111061</t>
  </si>
  <si>
    <t>2014-03-12T08:31:12.156Z</t>
  </si>
  <si>
    <t>KE2013111062</t>
  </si>
  <si>
    <t>2014-03-06T23:37:09.890Z</t>
  </si>
  <si>
    <t>KE2013111063</t>
  </si>
  <si>
    <t>2014-03-12T06:58:16.323Z</t>
  </si>
  <si>
    <t>KE2013111065</t>
  </si>
  <si>
    <t>2014-03-11T09:44:40.056Z</t>
  </si>
  <si>
    <t>KE2013111066</t>
  </si>
  <si>
    <t>2014-03-12T06:39:55.379Z</t>
  </si>
  <si>
    <t>KE2013111067</t>
  </si>
  <si>
    <t>2014-03-06T07:09:55.872Z</t>
  </si>
  <si>
    <t>They they were skipped,were not chosen at all.Because they are ineligible households.</t>
  </si>
  <si>
    <t>KE2013111068</t>
  </si>
  <si>
    <t>2014-03-07T07:33:16.388Z</t>
  </si>
  <si>
    <t xml:space="preserve">disagreement among spouse  </t>
  </si>
  <si>
    <t>KE2013111070</t>
  </si>
  <si>
    <t>2014-03-10T13:21:29.675Z</t>
  </si>
  <si>
    <t>KE2013111071</t>
  </si>
  <si>
    <t>2014-03-06T13:33:25.981Z</t>
  </si>
  <si>
    <t>KE2013111072</t>
  </si>
  <si>
    <t>2014-03-14T07:45:11.341Z</t>
  </si>
  <si>
    <t>KE2013111073</t>
  </si>
  <si>
    <t>2014-03-17T06:59:45.149Z</t>
  </si>
  <si>
    <t>KE2013111074</t>
  </si>
  <si>
    <t>2014-03-06T09:27:08.933Z</t>
  </si>
  <si>
    <t>KE2013111075</t>
  </si>
  <si>
    <t>2014-03-13T12:39:56.512Z</t>
  </si>
  <si>
    <t>KE2013111076</t>
  </si>
  <si>
    <t>2014-03-06T09:39:54.635Z</t>
  </si>
  <si>
    <t>KE2013111077</t>
  </si>
  <si>
    <t>2014-03-11T06:00:43.928Z</t>
  </si>
  <si>
    <t>KE2013111079</t>
  </si>
  <si>
    <t>2014-03-13T09:11:52.291Z</t>
  </si>
  <si>
    <t>KE2013111080</t>
  </si>
  <si>
    <t>2014-03-06T01:12:14.089Z</t>
  </si>
  <si>
    <t>KE2013111081</t>
  </si>
  <si>
    <t>2014-03-10T12:34:23.094Z</t>
  </si>
  <si>
    <t>KE2013111082</t>
  </si>
  <si>
    <t>KE2013111083</t>
  </si>
  <si>
    <t>2014-03-13T06:43:12.065Z</t>
  </si>
  <si>
    <t>KE2013111084</t>
  </si>
  <si>
    <t>2014-03-13T12:30:16.647Z</t>
  </si>
  <si>
    <t>KE2013111086</t>
  </si>
  <si>
    <t>2014-03-11T07:23:21.603Z</t>
  </si>
  <si>
    <t>KE2013111087</t>
  </si>
  <si>
    <t>2014-03-11T12:48:38.218Z</t>
  </si>
  <si>
    <t>KE2013111088</t>
  </si>
  <si>
    <t>2014-03-11T07:19:28.374Z</t>
  </si>
  <si>
    <t>KE2013111089</t>
  </si>
  <si>
    <t>2014-03-10T11:02:53.125Z</t>
  </si>
  <si>
    <t>KE2013111090</t>
  </si>
  <si>
    <t>2014-03-06T11:26:02.639Z</t>
  </si>
  <si>
    <t>KE2013111091</t>
  </si>
  <si>
    <t>2014-03-05T08:03:52.467Z</t>
  </si>
  <si>
    <t>KE2013111093</t>
  </si>
  <si>
    <t>2014-03-06T18:29:05.255Z</t>
  </si>
  <si>
    <t>KE2013111095</t>
  </si>
  <si>
    <t>2014-03-10T10:38:59.406Z</t>
  </si>
  <si>
    <t>KE2013111096</t>
  </si>
  <si>
    <t>2014-03-17T06:37:06.975Z</t>
  </si>
  <si>
    <t>KE2013111098</t>
  </si>
  <si>
    <t>2014-03-12T08:47:24.554Z</t>
  </si>
  <si>
    <t>A member of the community who is also a village elder(NYAKONGO B- PAMELA NGESA) is spreading a rumour that no more transfers will be sent to the recipients and she is threatening she will do everything to ensure recipients  do not receive the money.She is upset because she is havind a permanent house,hence, was not enrolled</t>
  </si>
  <si>
    <t>KE2013111099</t>
  </si>
  <si>
    <t>2014-03-14T07:26:50.612Z</t>
  </si>
  <si>
    <t>KE2013111101</t>
  </si>
  <si>
    <t>2014-03-18T05:55:39.088Z</t>
  </si>
  <si>
    <t>KE2013111102</t>
  </si>
  <si>
    <t>2014-03-12T09:43:14.181Z</t>
  </si>
  <si>
    <t>KE2013111103</t>
  </si>
  <si>
    <t>2014-03-17T06:50:13.778Z</t>
  </si>
  <si>
    <t>Those who did not get the transfer</t>
  </si>
  <si>
    <t>KE2013111104</t>
  </si>
  <si>
    <t>2014-03-12T06:24:11.451Z</t>
  </si>
  <si>
    <t>KE2013111105</t>
  </si>
  <si>
    <t>2014-03-12T09:31:07.553Z</t>
  </si>
  <si>
    <t>KE2013111106</t>
  </si>
  <si>
    <t>2014-03-13T09:58:41.835Z</t>
  </si>
  <si>
    <t>KE2013111107</t>
  </si>
  <si>
    <t>2014-03-17T07:06:30.834Z</t>
  </si>
  <si>
    <t>KE2013111108</t>
  </si>
  <si>
    <t>2014-03-10T11:07:49.267Z</t>
  </si>
  <si>
    <t>KE2013111109</t>
  </si>
  <si>
    <t>2014-03-12T06:19:45.642Z</t>
  </si>
  <si>
    <t>KE2013111111</t>
  </si>
  <si>
    <t>2014-03-06T20:19:53.080Z</t>
  </si>
  <si>
    <t>KE2013111112</t>
  </si>
  <si>
    <t>2014-03-11T08:23:24.570Z</t>
  </si>
  <si>
    <t>KE2013111113</t>
  </si>
  <si>
    <t>2014-03-07T07:01:44.168Z</t>
  </si>
  <si>
    <t>KE2013111115</t>
  </si>
  <si>
    <t>KE2013111116</t>
  </si>
  <si>
    <t>2014-03-07T09:46:16.193Z</t>
  </si>
  <si>
    <t xml:space="preserve">A member of the community who did not have an id card (MARGARET ATIENO ONYANGO - popularly known as Nyapuoyo) used another person's id card(MARGARET AKINYI OKELLO popularly known as Nyakan) thinking it was not wrong,only to realize it was wrong when they could not receive the transfer  </t>
  </si>
  <si>
    <t xml:space="preserve">Margaret Atieno Onyango who used someone else's Id card </t>
  </si>
  <si>
    <t>No one as it was her own mistake</t>
  </si>
  <si>
    <t>KE2013111117</t>
  </si>
  <si>
    <t>KE2013111118</t>
  </si>
  <si>
    <t>2014-03-11T07:04:08.818Z</t>
  </si>
  <si>
    <t>KE2013111119</t>
  </si>
  <si>
    <t>2014-03-17T07:36:03.094Z</t>
  </si>
  <si>
    <t>KE2013111120</t>
  </si>
  <si>
    <t>2014-03-05T11:54:03.495Z</t>
  </si>
  <si>
    <t>KE2013111121</t>
  </si>
  <si>
    <t>2014-03-12T06:34:03.124Z</t>
  </si>
  <si>
    <t>KE2013111122</t>
  </si>
  <si>
    <t>2014-03-07T06:13:27.461Z</t>
  </si>
  <si>
    <t>KE2013111124</t>
  </si>
  <si>
    <t>2014-03-10T12:51:18.095Z</t>
  </si>
  <si>
    <t>KE2013111125</t>
  </si>
  <si>
    <t>2014-03-07T09:29:30.928Z</t>
  </si>
  <si>
    <t>a neighbour complaining that a those who had received transfer earlier had some influence on who receives the transfer.</t>
  </si>
  <si>
    <t>KE2013111126</t>
  </si>
  <si>
    <t>2014-03-14T09:11:55.103Z</t>
  </si>
  <si>
    <t>KE2013111127</t>
  </si>
  <si>
    <t>2014-03-05T10:36:46.752Z</t>
  </si>
  <si>
    <t>brother-in law went and registered using his own Id number and the father's mobile number then gave the father only 2000 that was the cause of the arguement.</t>
  </si>
  <si>
    <t>KE2013111129</t>
  </si>
  <si>
    <t>2014-03-13T06:20:44.629Z</t>
  </si>
  <si>
    <t>KE2013111131</t>
  </si>
  <si>
    <t>2014-03-18T05:50:40.019Z</t>
  </si>
  <si>
    <t>KE2013111132</t>
  </si>
  <si>
    <t>2014-03-06T20:32:33.922Z</t>
  </si>
  <si>
    <t>KE2013111133</t>
  </si>
  <si>
    <t>2014-03-06T11:58:21.315Z</t>
  </si>
  <si>
    <t>KE2013111134</t>
  </si>
  <si>
    <t>2014-03-05T10:18:37.091Z</t>
  </si>
  <si>
    <t>KE2013111135</t>
  </si>
  <si>
    <t>2014-03-11T06:26:51.833Z</t>
  </si>
  <si>
    <t>KE2013111136</t>
  </si>
  <si>
    <t>2014-03-12T07:16:40.830Z</t>
  </si>
  <si>
    <t>KE2013111137</t>
  </si>
  <si>
    <t>2014-03-18T05:54:08.761Z</t>
  </si>
  <si>
    <t>KE2013111138</t>
  </si>
  <si>
    <t>2014-03-18T06:03:55.172Z</t>
  </si>
  <si>
    <t>KE2013111139</t>
  </si>
  <si>
    <t>2014-03-11T11:12:33.657Z</t>
  </si>
  <si>
    <t>KE2013111141</t>
  </si>
  <si>
    <t>2014-03-07T10:00:26.004Z</t>
  </si>
  <si>
    <t>KE2013111142</t>
  </si>
  <si>
    <t>2014-03-10T14:05:13.650Z</t>
  </si>
  <si>
    <t>KE2013111143</t>
  </si>
  <si>
    <t>2014-03-14T08:37:42.790Z</t>
  </si>
  <si>
    <t>KE2013111145</t>
  </si>
  <si>
    <t>2014-03-06T23:29:57.859Z</t>
  </si>
  <si>
    <t>KE2013111148</t>
  </si>
  <si>
    <t>2014-03-12T09:23:56.836Z</t>
  </si>
  <si>
    <t xml:space="preserve">an argument arose in a chief's baraza when chief and the village elder started spreading rumours that the current recipients will not receive their third transfer as the money will be sent to other needy people.  </t>
  </si>
  <si>
    <t>violence broke out between spouses over the GD phone but they later settled their disagreement. a neighbor's house was broken into and two phones were stolen</t>
  </si>
  <si>
    <t>KE2013111150</t>
  </si>
  <si>
    <t>KE2013111151</t>
  </si>
  <si>
    <t>KE2013111153</t>
  </si>
  <si>
    <t>2014-03-08T00:36:07.672Z</t>
  </si>
  <si>
    <t>Those ineligible persons are very bitter and they wonder why GD could discriminate against them</t>
  </si>
  <si>
    <t>KE2013111154</t>
  </si>
  <si>
    <t>2014-03-10T10:31:45.338Z</t>
  </si>
  <si>
    <t>KE2013111155</t>
  </si>
  <si>
    <t>2014-03-10T10:30:11.868Z</t>
  </si>
  <si>
    <t>KE2013111156</t>
  </si>
  <si>
    <t>2014-03-12T08:43:41.029Z</t>
  </si>
  <si>
    <t>a female neighbor sent her son to register the line in her name but the husband sneaked and registered the sim card in his name. the brought some argument between them</t>
  </si>
  <si>
    <t>KE2013111157</t>
  </si>
  <si>
    <t>2014-03-05T12:23:12.425Z</t>
  </si>
  <si>
    <t>KE2013111158</t>
  </si>
  <si>
    <t>2014-03-13T10:01:59.433Z</t>
  </si>
  <si>
    <t>KE2013111159</t>
  </si>
  <si>
    <t>2014-03-10T06:31:35.221Z</t>
  </si>
  <si>
    <t>KE2013111160</t>
  </si>
  <si>
    <t>2014-03-05T08:49:30.243Z</t>
  </si>
  <si>
    <t>Husband and the wife to one of the neighbouring recepient involved in fight on who to use and have the money</t>
  </si>
  <si>
    <t>KE2013111161</t>
  </si>
  <si>
    <t>KE2013111162</t>
  </si>
  <si>
    <t>2014-03-17T07:58:50.868Z</t>
  </si>
  <si>
    <t>KE2013111164</t>
  </si>
  <si>
    <t>2014-03-12T09:40:13.815Z</t>
  </si>
  <si>
    <t>KE2013111165</t>
  </si>
  <si>
    <t>2014-03-12T06:53:16.554Z</t>
  </si>
  <si>
    <t>KE2013111166</t>
  </si>
  <si>
    <t>2014-03-13T13:52:34.126Z</t>
  </si>
  <si>
    <t>That the chief said that they not get the third transfer</t>
  </si>
  <si>
    <t>KE2013111167</t>
  </si>
  <si>
    <t>2014-03-14T06:17:06.261Z</t>
  </si>
  <si>
    <t>KE2013111168</t>
  </si>
  <si>
    <t>2014-03-12T06:44:38.802Z</t>
  </si>
  <si>
    <t>KE2013111169</t>
  </si>
  <si>
    <t>2014-03-17T08:07:19.057Z</t>
  </si>
  <si>
    <t>KE2013111170</t>
  </si>
  <si>
    <t>2014-03-08T07:09:06.911Z</t>
  </si>
  <si>
    <t>THOSE WHO HAD REGISTRATION PROBLEMS whose transfers had to be delayed complained.</t>
  </si>
  <si>
    <t>KE2013111171</t>
  </si>
  <si>
    <t>2014-03-17T08:12:46.167Z</t>
  </si>
  <si>
    <t>KE2013111173</t>
  </si>
  <si>
    <t>2014-03-07T06:47:48.576Z</t>
  </si>
  <si>
    <t>KE2013111174</t>
  </si>
  <si>
    <t>2014-03-17T11:06:09.725Z</t>
  </si>
  <si>
    <t>KE2013111175</t>
  </si>
  <si>
    <t>2014-03-05T09:19:24.491Z</t>
  </si>
  <si>
    <t>KE2013111176</t>
  </si>
  <si>
    <t>2014-03-05T08:45:59.653Z</t>
  </si>
  <si>
    <t>KE2013111177</t>
  </si>
  <si>
    <t>2014-03-07T07:33:19.386Z</t>
  </si>
  <si>
    <t>KE2013111178</t>
  </si>
  <si>
    <t>2014-03-11T08:45:29.709Z</t>
  </si>
  <si>
    <t>KE2013111179</t>
  </si>
  <si>
    <t>KE2013111180</t>
  </si>
  <si>
    <t>2014-03-10T13:17:24.947Z</t>
  </si>
  <si>
    <t>KE2013111181</t>
  </si>
  <si>
    <t>2014-03-11T08:31:25.913Z</t>
  </si>
  <si>
    <t>KE2013111182</t>
  </si>
  <si>
    <t>2014-03-18T11:09:33.436Z</t>
  </si>
  <si>
    <t>KE2013111183</t>
  </si>
  <si>
    <t>2014-03-10T13:44:10.539Z</t>
  </si>
  <si>
    <t>KE2013111184</t>
  </si>
  <si>
    <t>2014-03-07T11:31:03.609Z</t>
  </si>
  <si>
    <t>KE2013111185</t>
  </si>
  <si>
    <t>2014-03-17T11:14:42.889Z</t>
  </si>
  <si>
    <t>KE2013111186</t>
  </si>
  <si>
    <t>KE2013111187</t>
  </si>
  <si>
    <t>KE2013111188</t>
  </si>
  <si>
    <t>2014-03-12T09:53:00.873Z</t>
  </si>
  <si>
    <t>KE2013111189</t>
  </si>
  <si>
    <t>2014-03-10T13:05:42.032Z</t>
  </si>
  <si>
    <t>KE2013111191</t>
  </si>
  <si>
    <t>KE2013111192</t>
  </si>
  <si>
    <t>2014-03-08T11:59:23.418Z</t>
  </si>
  <si>
    <t>some recipient lost a phone when he was drunk but he was able to trace it later</t>
  </si>
  <si>
    <t>KE2013111194</t>
  </si>
  <si>
    <t>2014-03-05T08:23:47.490Z</t>
  </si>
  <si>
    <t>KE2013111195</t>
  </si>
  <si>
    <t>2014-03-10T14:22:11.984Z</t>
  </si>
  <si>
    <t>KE2013111196</t>
  </si>
  <si>
    <t>2014-03-12T07:10:22.740Z</t>
  </si>
  <si>
    <t>neighbors couple argued on how to share the transfer because the husband is a drunkered.</t>
  </si>
  <si>
    <t>KE2013111199</t>
  </si>
  <si>
    <t>2014-03-07T08:29:16.995Z</t>
  </si>
  <si>
    <t>KE2013111200</t>
  </si>
  <si>
    <t>2014-03-13T12:29:11.851Z</t>
  </si>
  <si>
    <t>KE2013111201</t>
  </si>
  <si>
    <t>2014-03-10T10:50:54.130Z</t>
  </si>
  <si>
    <t>KE2013111202</t>
  </si>
  <si>
    <t>2014-03-07T06:39:20.559Z</t>
  </si>
  <si>
    <t>KE2013111203</t>
  </si>
  <si>
    <t>2014-03-05T08:50:13.628Z</t>
  </si>
  <si>
    <t>KE2013111204</t>
  </si>
  <si>
    <t>KE2013111205</t>
  </si>
  <si>
    <t>2014-03-12T08:31:43.498Z</t>
  </si>
  <si>
    <t>a disagreement arose between a neighboring couple on how to share the transfer.</t>
  </si>
  <si>
    <t>KE2013111206</t>
  </si>
  <si>
    <t>2014-03-07T18:49:19.662Z</t>
  </si>
  <si>
    <t>KE2013111207</t>
  </si>
  <si>
    <t>2014-03-10T11:26:01.355Z</t>
  </si>
  <si>
    <t>KE2013111209</t>
  </si>
  <si>
    <t>2014-03-07T06:45:50.525Z</t>
  </si>
  <si>
    <t>KE2013111210</t>
  </si>
  <si>
    <t>2014-03-14T06:22:11.696Z</t>
  </si>
  <si>
    <t>KE2013111211</t>
  </si>
  <si>
    <t>2014-03-11T06:14:28.762Z</t>
  </si>
  <si>
    <t>disagreement in a neighboring household between husband and wife concerning how to spend the transfer</t>
  </si>
  <si>
    <t>KE2013111212</t>
  </si>
  <si>
    <t>2014-03-11T14:07:58.244Z</t>
  </si>
  <si>
    <t>KE2013111214</t>
  </si>
  <si>
    <t>2014-03-12T13:29:26.920Z</t>
  </si>
  <si>
    <t>KE2013111215</t>
  </si>
  <si>
    <t>2014-03-13T06:08:36.026Z</t>
  </si>
  <si>
    <t>KE2013111216</t>
  </si>
  <si>
    <t>2014-03-11T10:43:27.861Z</t>
  </si>
  <si>
    <t>KE2013111219</t>
  </si>
  <si>
    <t>2014-03-07T09:02:30.915Z</t>
  </si>
  <si>
    <t>KE2013111222</t>
  </si>
  <si>
    <t>2014-03-05T10:07:49.839Z</t>
  </si>
  <si>
    <t>KE2013111223</t>
  </si>
  <si>
    <t>2014-03-12T09:28:59.829Z</t>
  </si>
  <si>
    <t>KE2013111224</t>
  </si>
  <si>
    <t>2014-03-07T12:35:04.262Z</t>
  </si>
  <si>
    <t>KE2013111225</t>
  </si>
  <si>
    <t>2014-03-11T07:52:36.938Z</t>
  </si>
  <si>
    <t>KE2013111226</t>
  </si>
  <si>
    <t>2014-03-10T08:03:18.107Z</t>
  </si>
  <si>
    <t>KE2013111227</t>
  </si>
  <si>
    <t>2014-03-17T11:28:29.363Z</t>
  </si>
  <si>
    <t>KE2013111228</t>
  </si>
  <si>
    <t>2014-03-12T07:22:36.682Z</t>
  </si>
  <si>
    <t>KE2013111230</t>
  </si>
  <si>
    <t>2014-03-18T06:54:06.071Z</t>
  </si>
  <si>
    <t>KE2013111231</t>
  </si>
  <si>
    <t>2014-03-13T06:00:08.862Z</t>
  </si>
  <si>
    <t>KE2013111232</t>
  </si>
  <si>
    <t>2014-03-12T09:29:19.936Z</t>
  </si>
  <si>
    <t>KE2013111233</t>
  </si>
  <si>
    <t>2014-03-05T09:03:27.363Z</t>
  </si>
  <si>
    <t>KE2013111237</t>
  </si>
  <si>
    <t>2014-03-05T13:42:22.838Z</t>
  </si>
  <si>
    <t>KE2013111239</t>
  </si>
  <si>
    <t>2014-03-11T13:24:38.298Z</t>
  </si>
  <si>
    <t>KE2013111241</t>
  </si>
  <si>
    <t>2014-03-10T06:22:46.709Z</t>
  </si>
  <si>
    <t>KE2013111242</t>
  </si>
  <si>
    <t>2014-03-11T07:30:44.324Z</t>
  </si>
  <si>
    <t>KE2013111243</t>
  </si>
  <si>
    <t>2014-03-06T01:07:27.644Z</t>
  </si>
  <si>
    <t>KE2013111244</t>
  </si>
  <si>
    <t>2014-03-11T10:55:13.690Z</t>
  </si>
  <si>
    <t>an argument arose between spouses on who to own the phone but was settled by assistant chief</t>
  </si>
  <si>
    <t>KE2013111245</t>
  </si>
  <si>
    <t>2014-03-05T14:21:17.924Z</t>
  </si>
  <si>
    <t>KE2013111246</t>
  </si>
  <si>
    <t>2014-03-12T07:10:16.971Z</t>
  </si>
  <si>
    <t>KE2013111247</t>
  </si>
  <si>
    <t>2014-03-07T09:37:43.828Z</t>
  </si>
  <si>
    <t>KE2013111248</t>
  </si>
  <si>
    <t>2014-03-17T11:38:26.143Z</t>
  </si>
  <si>
    <t>KE2013111249</t>
  </si>
  <si>
    <t>2014-03-10T12:28:20.304Z</t>
  </si>
  <si>
    <t>KE2013111250</t>
  </si>
  <si>
    <t>2014-03-10T07:10:19.349Z</t>
  </si>
  <si>
    <t>KE2013111251</t>
  </si>
  <si>
    <t>2014-03-05T12:22:34.752Z</t>
  </si>
  <si>
    <t>Couples of one of the house holds which received the cash were involved in a fight when they received the cash because each wanted to have the money in person.</t>
  </si>
  <si>
    <t>KE2013111252</t>
  </si>
  <si>
    <t>2014-03-06T01:35:47.056Z</t>
  </si>
  <si>
    <t>KE2013111253</t>
  </si>
  <si>
    <t>2014-03-13T09:30:33.687Z</t>
  </si>
  <si>
    <t>KE2013111254</t>
  </si>
  <si>
    <t>2014-03-11T08:04:43.049Z</t>
  </si>
  <si>
    <t>KE2013111255</t>
  </si>
  <si>
    <t>2014-03-11T11:05:00.577Z</t>
  </si>
  <si>
    <t>KE2013111256</t>
  </si>
  <si>
    <t>2014-03-07T13:03:12.666Z</t>
  </si>
  <si>
    <t>KE2013111257</t>
  </si>
  <si>
    <t>2014-03-06T08:47:54.750Z</t>
  </si>
  <si>
    <t>KE2013111258</t>
  </si>
  <si>
    <t>2014-03-05T14:04:19.846Z</t>
  </si>
  <si>
    <t>KE2013111259</t>
  </si>
  <si>
    <t>2014-03-07T11:48:59.746Z</t>
  </si>
  <si>
    <t>KE2013111260</t>
  </si>
  <si>
    <t>2014-03-10T12:25:59.188Z</t>
  </si>
  <si>
    <t>KE2013111261</t>
  </si>
  <si>
    <t>2014-03-07T06:32:04.541Z</t>
  </si>
  <si>
    <t>KE2013111262</t>
  </si>
  <si>
    <t>2014-03-13T11:31:43.210Z</t>
  </si>
  <si>
    <t>KE2013111263</t>
  </si>
  <si>
    <t>2014-03-07T08:53:45.209Z</t>
  </si>
  <si>
    <t xml:space="preserve">A member of the community(NYAGORO-MESO) was complaining she had not received her transfer when other people received.  She was wondering whether her transfer delayed or their was a problem, though they haven't heard her complain of late. </t>
  </si>
  <si>
    <t>KE2013111264</t>
  </si>
  <si>
    <t>2014-03-06T00:59:19.533Z</t>
  </si>
  <si>
    <t>there arose conflicts in the home of Mr Kennedy Nyamae, it's alleged that the man of the home wanted to have control over the whole amount of money that was transferred to the two wives, thereafter the GD staff intervened and resolved the issue amicably.</t>
  </si>
  <si>
    <t>KE2013111265</t>
  </si>
  <si>
    <t>2014-03-10T07:00:12.372Z</t>
  </si>
  <si>
    <t>KE2013111266</t>
  </si>
  <si>
    <t>2014-03-05T13:09:28.525Z</t>
  </si>
  <si>
    <t>KE2013111267</t>
  </si>
  <si>
    <t>2014-03-13T05:42:12.474Z</t>
  </si>
  <si>
    <t>KE2013111268</t>
  </si>
  <si>
    <t>2014-03-14T06:43:40.294Z</t>
  </si>
  <si>
    <t>KE2013111270</t>
  </si>
  <si>
    <t>2014-03-13T06:25:58.424Z</t>
  </si>
  <si>
    <t>KE2013111271</t>
  </si>
  <si>
    <t>2014-03-11T12:24:31.252Z</t>
  </si>
  <si>
    <t>The people who did get the transfer threatened that the next transfer they wont use alone so they seeked the intervention of the chief</t>
  </si>
  <si>
    <t>KE2013111273</t>
  </si>
  <si>
    <t>2014-03-10T07:54:24.171Z</t>
  </si>
  <si>
    <t>KE2013111275</t>
  </si>
  <si>
    <t>2014-03-12T07:10:54.159Z</t>
  </si>
  <si>
    <t>KE2013111276</t>
  </si>
  <si>
    <t>2014-03-12T06:14:57.574Z</t>
  </si>
  <si>
    <t>KE2013111277</t>
  </si>
  <si>
    <t>2014-03-05T09:21:32.025Z</t>
  </si>
  <si>
    <t>KE2013111279</t>
  </si>
  <si>
    <t>2014-03-13T07:27:03.861Z</t>
  </si>
  <si>
    <t>KE2013111280</t>
  </si>
  <si>
    <t>2014-03-12T06:06:54.816Z</t>
  </si>
  <si>
    <t>A neighbor's son withdrew all his money and therefore the recipient never benefited from the transfer</t>
  </si>
  <si>
    <t>KE2013111281</t>
  </si>
  <si>
    <t>2014-03-05T10:13:57.054Z</t>
  </si>
  <si>
    <t>KE2013111282</t>
  </si>
  <si>
    <t>2014-03-10T12:42:06.621Z</t>
  </si>
  <si>
    <t>KE2013111285</t>
  </si>
  <si>
    <t>2014-03-13T08:56:53.546Z</t>
  </si>
  <si>
    <t>KE2013111286</t>
  </si>
  <si>
    <t>2014-03-11T10:01:40.043Z</t>
  </si>
  <si>
    <t>KE2013111287</t>
  </si>
  <si>
    <t>2014-03-05T13:02:54.283Z</t>
  </si>
  <si>
    <t>a neighbour lost a phone but she then never had how it went</t>
  </si>
  <si>
    <t>KE2013111289</t>
  </si>
  <si>
    <t>2014-03-07T12:00:48.112Z</t>
  </si>
  <si>
    <t>those who dint transfer were complaining</t>
  </si>
  <si>
    <t>KE2013111290</t>
  </si>
  <si>
    <t>2014-03-11T08:17:51.920Z</t>
  </si>
  <si>
    <t>KE2013111291</t>
  </si>
  <si>
    <t>2014-03-07T07:26:12.549Z</t>
  </si>
  <si>
    <t>KE2013111292</t>
  </si>
  <si>
    <t>2014-03-10T07:33:33.099Z</t>
  </si>
  <si>
    <t>KE2013111293</t>
  </si>
  <si>
    <t>KE2013111294</t>
  </si>
  <si>
    <t>2014-03-06T12:36:19.168Z</t>
  </si>
  <si>
    <t>KE2013111296</t>
  </si>
  <si>
    <t>2014-03-12T09:56:16.510Z</t>
  </si>
  <si>
    <t>KE2013111297</t>
  </si>
  <si>
    <t>2014-03-17T11:55:46.559Z</t>
  </si>
  <si>
    <t>KE2013111298</t>
  </si>
  <si>
    <t>2014-03-07T09:17:09.590Z</t>
  </si>
  <si>
    <t>KE2013111299</t>
  </si>
  <si>
    <t>2014-03-10T13:11:35.334Z</t>
  </si>
  <si>
    <t>KE2013111300</t>
  </si>
  <si>
    <t>2014-03-12T07:49:33.178Z</t>
  </si>
  <si>
    <t>KE2013111302</t>
  </si>
  <si>
    <t>2014-03-13T14:02:29.451Z</t>
  </si>
  <si>
    <t>KE2013111303</t>
  </si>
  <si>
    <t>2014-03-13T06:49:43.772Z</t>
  </si>
  <si>
    <t>KE2013111304</t>
  </si>
  <si>
    <t>2014-03-06T00:24:49.888Z</t>
  </si>
  <si>
    <t>KE2013111305</t>
  </si>
  <si>
    <t>2014-03-12T07:56:10.931Z</t>
  </si>
  <si>
    <t>KE2013111306</t>
  </si>
  <si>
    <t>2014-03-05T08:30:13.517Z</t>
  </si>
  <si>
    <t>KE2013111307</t>
  </si>
  <si>
    <t>KE2013111308</t>
  </si>
  <si>
    <t>2014-03-07T20:18:44.264Z</t>
  </si>
  <si>
    <t>KE2013111309</t>
  </si>
  <si>
    <t>2014-03-18T11:30:12.219Z</t>
  </si>
  <si>
    <t>KE2013111310</t>
  </si>
  <si>
    <t>2014-03-11T09:11:32.663Z</t>
  </si>
  <si>
    <t>KE2013111311</t>
  </si>
  <si>
    <t>KE2013111313</t>
  </si>
  <si>
    <t>2014-03-11T11:55:17.331Z</t>
  </si>
  <si>
    <t>KE2013111314</t>
  </si>
  <si>
    <t>2014-03-11T06:12:09.309Z</t>
  </si>
  <si>
    <t>KE2013111315</t>
  </si>
  <si>
    <t>2014-03-10T12:46:40.387Z</t>
  </si>
  <si>
    <t>KE2013111316</t>
  </si>
  <si>
    <t>2014-03-05T07:50:09.684Z</t>
  </si>
  <si>
    <t>CHIEF WAS COMPLAINING BECAUSE HIS VILLAGE WAS NOT A BENEFICIARY.HE WAS COMPLAINING IN THE BARAZA</t>
  </si>
  <si>
    <t>KE2013111317</t>
  </si>
  <si>
    <t>2014-03-14T07:38:52.895Z</t>
  </si>
  <si>
    <t>KE2013111318</t>
  </si>
  <si>
    <t>2014-03-07T23:33:04.380Z</t>
  </si>
  <si>
    <t>KE2013111320</t>
  </si>
  <si>
    <t>2014-03-12T09:20:51.217Z</t>
  </si>
  <si>
    <t>KE2013111321</t>
  </si>
  <si>
    <t>2014-03-11T07:50:04.816Z</t>
  </si>
  <si>
    <t>Some neighbor's cash was stolen while he was drunk</t>
  </si>
  <si>
    <t>KE2013111322</t>
  </si>
  <si>
    <t>2014-03-07T08:31:43.074Z</t>
  </si>
  <si>
    <t>There were rumors that there are youths in that area of Hululo who were ineligible and were now planning to  raid the recipients after the second coming cash transfers which has made the recipients threatened but they reported the issue to the Assistant Chief (Fred Owino) of Hono sub-location who has arranged for night patrols which is on going now.</t>
  </si>
  <si>
    <t>Those youths who were ineligible and are jealous.</t>
  </si>
  <si>
    <t>KE2013111323</t>
  </si>
  <si>
    <t>2014-03-11T11:38:02.315Z</t>
  </si>
  <si>
    <t xml:space="preserve">The Assistant Chief (Nyalgunga sub-location) announced at a baraza that the third cash transfers wont be sent to the recipients and that it will be sent(diverted) to another village to carter for the ones in the villages that were not yet/or not selected to receive the cash transfers. </t>
  </si>
  <si>
    <t>KE2013111324</t>
  </si>
  <si>
    <t>KE2013111325</t>
  </si>
  <si>
    <t>2014-03-12T09:13:37.067Z</t>
  </si>
  <si>
    <t>KE2013111326</t>
  </si>
  <si>
    <t>2014-03-12T07:01:50.462Z</t>
  </si>
  <si>
    <t>KE2013111327</t>
  </si>
  <si>
    <t>KE2013111328</t>
  </si>
  <si>
    <t>2014-03-10T06:10:25.694Z</t>
  </si>
  <si>
    <t>KE2013111331</t>
  </si>
  <si>
    <t>2014-03-07T06:06:46.695Z</t>
  </si>
  <si>
    <t>KE2013111332</t>
  </si>
  <si>
    <t>2014-03-13T09:58:43.485Z</t>
  </si>
  <si>
    <t>KE2013111333</t>
  </si>
  <si>
    <t>2014-03-13T09:26:52.713Z</t>
  </si>
  <si>
    <t>KE2013111334</t>
  </si>
  <si>
    <t>2014-03-05T09:53:08.670Z</t>
  </si>
  <si>
    <t>KE2013111335</t>
  </si>
  <si>
    <t>2014-03-12T08:29:32.560Z</t>
  </si>
  <si>
    <t>KE2013111336</t>
  </si>
  <si>
    <t>2014-03-13T11:37:01.319Z</t>
  </si>
  <si>
    <t>KE2013111337</t>
  </si>
  <si>
    <t>2014-03-17T13:05:18.803Z</t>
  </si>
  <si>
    <t>KE2013111338</t>
  </si>
  <si>
    <t>2014-03-07T07:37:31.282Z</t>
  </si>
  <si>
    <t>KE2013111339</t>
  </si>
  <si>
    <t>2014-03-11T07:31:02.054Z</t>
  </si>
  <si>
    <t>KE2013111340</t>
  </si>
  <si>
    <t>2014-03-08T12:34:02.684Z</t>
  </si>
  <si>
    <t>an argument broke out in the village during a funeral when a village elder announced that those recipients who received their first transfer will now receive their second transfer and will not get the third transfer from GD. this is in nyalgunga A</t>
  </si>
  <si>
    <t>KE2013111341</t>
  </si>
  <si>
    <t>2014-03-11T10:47:20.741Z</t>
  </si>
  <si>
    <t>KE2013111342</t>
  </si>
  <si>
    <t>2014-03-14T09:27:34.081Z</t>
  </si>
  <si>
    <t>KE2013111343</t>
  </si>
  <si>
    <t>2014-03-07T08:52:20.879Z</t>
  </si>
  <si>
    <t>KE2013111344</t>
  </si>
  <si>
    <t>2014-03-11T08:41:01.485Z</t>
  </si>
  <si>
    <t>KE2013111345</t>
  </si>
  <si>
    <t>2014-03-12T11:02:34.395Z</t>
  </si>
  <si>
    <t>KE2013111346</t>
  </si>
  <si>
    <t>2014-03-07T07:57:04.158Z</t>
  </si>
  <si>
    <t>KE2013111347</t>
  </si>
  <si>
    <t>2014-03-31T10:29:26.729Z</t>
  </si>
  <si>
    <t>THE RECIPIENT  WHO USED THE MONEY TO BUILD A GOOD HOUSE</t>
  </si>
  <si>
    <t>THOSE WHO NEVER RECIEVED</t>
  </si>
  <si>
    <t>SHE CAN CHOOSE ON WHAT TO DO WITH THE MONEY</t>
  </si>
  <si>
    <t xml:space="preserve">SHE HAS MANAGED TO IMPROVE HER BUILDING </t>
  </si>
  <si>
    <t>NO!</t>
  </si>
  <si>
    <t>JUST APPRECIATING THE PROGRAM</t>
  </si>
  <si>
    <t>2014-03-13T09:52:57.963Z</t>
  </si>
  <si>
    <t>KE2013111348</t>
  </si>
  <si>
    <t>2014-03-06T07:58:15.452Z</t>
  </si>
  <si>
    <t>A recipient (Olivia Mercy Owuor)reports, about the village elder Nyalgunga A who announced at a funeral to everyone, that those who did not use the previous amount(s) well or has not used their money yet will not receive the third cash transfer.</t>
  </si>
  <si>
    <t>KE2013111349</t>
  </si>
  <si>
    <t>2014-03-31T09:39:27.559Z</t>
  </si>
  <si>
    <t>THE RECIPIENT WHO PURCHASED HOUSEHOLD ITEMS AND THOSE WHO BOUGHT LIVESTOCK</t>
  </si>
  <si>
    <t>SHE IS ABLE TO PRIORITIZE ON HER NEEDS</t>
  </si>
  <si>
    <t>SHE HAS MOVED A STEP AHEAD OF WHERE SHE WAS BEFORE</t>
  </si>
  <si>
    <t>YES! CONTINUE THE SUPPORT AND ALSO VISIT THE RECIPIENTS AT HOME TO CHECK ON WHAT THEY HAVE SPENT THIS TRANSFER ON</t>
  </si>
  <si>
    <t>SHE DECIDED TO BUY TWO COWS AND USE THE NEXT TRANSFER FOR IMPROVING HER HOUSE</t>
  </si>
  <si>
    <t>2014-03-12T11:23:38.387Z</t>
  </si>
  <si>
    <t>KE2013111351</t>
  </si>
  <si>
    <t>2014-03-31T09:11:43.280Z</t>
  </si>
  <si>
    <t>THE RECIPIENT WHO HAS BUILT A NEW HOUSE RIGHT FROM THE GROUND TO THE ROOF</t>
  </si>
  <si>
    <t>SHE CAN USE IT IN HER OWN WAY ACCORDING TO HER PRIORITIES</t>
  </si>
  <si>
    <t>SHE HAS EXPANDED HER BUSINESS AND ALSO IMROVED HER HOUSE STATUS</t>
  </si>
  <si>
    <t>YES! SHE LIKES THE WAY THIS CASH IS TRANSFERRED TO THE RECIPIENT DIRECTLY NOT GOING THROUGH THE LOCAL LEADERS, IF POSSIBLE GIVE THE TRANSFER TO THE VILLAGES AND HOUSEHOLDS WHICH NEVER GOT THE TRANSFER</t>
  </si>
  <si>
    <t>2014-03-11T08:52:21.301Z</t>
  </si>
  <si>
    <t>KE2013111352</t>
  </si>
  <si>
    <t>2014-03-11T08:54:26.495Z</t>
  </si>
  <si>
    <t>KE2013111353</t>
  </si>
  <si>
    <t>2014-03-05T12:47:11.356Z</t>
  </si>
  <si>
    <t>KE2013111354</t>
  </si>
  <si>
    <t>2014-03-31T08:20:51.510Z</t>
  </si>
  <si>
    <t>IT HELPS ONE DO A VARIETY OF PROJECTS WHICH IMPROVES LIFE</t>
  </si>
  <si>
    <t>SHE HAS BOUGHT MANY THINGS INCLUDING FERTELIZER</t>
  </si>
  <si>
    <t>THIS IS A GOOD PROGRAM AND WISH THE PROGRAM COULD BE EXTENDED TO OTHER VILLAGES AND HOUSEHOLDS WHICH HAVE NEVER BENEFITED</t>
  </si>
  <si>
    <t>2014-03-11T09:06:56.682Z</t>
  </si>
  <si>
    <t>KE2013111355</t>
  </si>
  <si>
    <t>2014-03-17T12:31:00.257Z</t>
  </si>
  <si>
    <t>KE2013111356</t>
  </si>
  <si>
    <t>2014-03-14T09:58:25.908Z</t>
  </si>
  <si>
    <t>KE2013111358</t>
  </si>
  <si>
    <t>2014-03-31T06:50:36.431Z</t>
  </si>
  <si>
    <t>HE USES IT HIMSELF ACCORDING TO HIS PRIORITIES</t>
  </si>
  <si>
    <t>HE IS NOW LIVING IN A GOOD HOUSE UNLIKE BEFORE WHERE HE WAS IN A LEAKING HOUSE</t>
  </si>
  <si>
    <t>HAS DONE A GOOD WORK BUT IT SHOULD BE EXPANDED TO OTHER INELIGIBLE HOUSES</t>
  </si>
  <si>
    <t>2014-03-13T13:48:41.721Z</t>
  </si>
  <si>
    <t>KE2013111359</t>
  </si>
  <si>
    <t>2014-03-10T12:17:52.167Z</t>
  </si>
  <si>
    <t>KE2013111360</t>
  </si>
  <si>
    <t>2014-03-05T23:39:11.100Z</t>
  </si>
  <si>
    <t>KE2013111361</t>
  </si>
  <si>
    <t>2014-03-13T09:46:19.580Z</t>
  </si>
  <si>
    <t>KE2013111362</t>
  </si>
  <si>
    <t>2014-03-31T06:52:00.234Z</t>
  </si>
  <si>
    <t xml:space="preserve">He feels that those who built houses did a better thing as compared to other activities in that they stay in safe homes/houses. </t>
  </si>
  <si>
    <t>The recipient prefers cash transfer to chosen individuals because through that he can sort his problems in the order of priority.</t>
  </si>
  <si>
    <t>He has a house which is better than the one he had before in terms of safety,he is grateful for GD.</t>
  </si>
  <si>
    <t>He is thankful for GD and urging the organization to move to new villages to support them too.</t>
  </si>
  <si>
    <t>2014-03-06T21:49:09.294Z</t>
  </si>
  <si>
    <t>KE2013111363</t>
  </si>
  <si>
    <t>2014-03-31T09:02:53.650Z</t>
  </si>
  <si>
    <t>The recipient feels good with the housing as a way of spending in the village and that the new houses are safer and spacious as compared to the ones they had before.</t>
  </si>
  <si>
    <t>People who did not get the cash are saying that GD was unfair in selecting people to be in the program.</t>
  </si>
  <si>
    <t>She prefers the individual transfer saying that through that she can plan for  a good budget and work on since people have different needs.</t>
  </si>
  <si>
    <t>She stays in a big house and owns the same,she is very grateful for GD.</t>
  </si>
  <si>
    <t>GD is a good organization, should expand to other villages to give the support as well.</t>
  </si>
  <si>
    <t>2014-03-11T06:45:12.378Z</t>
  </si>
  <si>
    <t>KE2013111364</t>
  </si>
  <si>
    <t>2014-03-31T08:38:53.300Z</t>
  </si>
  <si>
    <t>He could not withdraw the whole cash from one M-pesa agent,he had to do it in different places.</t>
  </si>
  <si>
    <t>He is amazed with the people who took dowry to legally have their wives home as per the traditional rules, he feels happy and is very grateful for GD.</t>
  </si>
  <si>
    <t xml:space="preserve">Solar panel </t>
  </si>
  <si>
    <t>neighbour</t>
  </si>
  <si>
    <t>They are saying that they will not be given the third transfer as GD promised and that the cash will in stead be taken to a different village.</t>
  </si>
  <si>
    <t>The recipient prefers being sent for cash transfer because by that he can spend the money on what he wants depending on the order of priority.</t>
  </si>
  <si>
    <t>He is using the solar supported light and can easily charge the phone and use the light freely,besides he enjoys staying in  a plastered floor where there is no more dust.</t>
  </si>
  <si>
    <t>He is thankful for GD ,their lives have been changed as a community courtesy of GD's support, urging the organization to continue giving the transfer.</t>
  </si>
  <si>
    <t>2014-03-11T06:46:47.814Z</t>
  </si>
  <si>
    <t>There was a rumor (spread by the village elder-Pamela Rapang'a) nyakongo area that they wont receive the third cash transfers that they will be directed to another place. There was a baraza organized by the village elder but when they went there,there was no official from Give Direct to confirm such allegation so it was just a lie(rumor).</t>
  </si>
  <si>
    <t>KE2013111367</t>
  </si>
  <si>
    <t>2014-03-31T09:37:14.754Z</t>
  </si>
  <si>
    <t>The recipient says that people who built houses did a great thing as compared to other activities because they now have better houses, not leaking in any way.</t>
  </si>
  <si>
    <t>Those who prioritized in  furniture when they stay in rental houses she says they would have built houses first.</t>
  </si>
  <si>
    <t>They are saying that the recipient will not spend the cash on their own come next transfer</t>
  </si>
  <si>
    <t>The recipient prefers the individual transfer because its safe and also easy to budget with.</t>
  </si>
  <si>
    <t>She stays in her own home of which they are planning to construct fully soon,she will be very comfortable there.</t>
  </si>
  <si>
    <t>She is thanking GD and asking the organization to move to other villages to support them too.</t>
  </si>
  <si>
    <t>2014-03-07T07:20:08.530Z</t>
  </si>
  <si>
    <t>those who never received the transfer</t>
  </si>
  <si>
    <t>KE2013111368</t>
  </si>
  <si>
    <t>2014-03-31T09:55:58.371Z</t>
  </si>
  <si>
    <t>She says that the people who built houses di a great  thing because most of the houses were leaking but now in the new houses they are safe  from rains.</t>
  </si>
  <si>
    <t>The recipient says that people argue differently and might bring a long chaos when sent for money together hence prefers receiving the transfer as usual.</t>
  </si>
  <si>
    <t>She has built a bigger house and feels free whenever she moves around, she is thanking GD.</t>
  </si>
  <si>
    <t>She is thanking GD for what they have done so far in their village more so in her life, she has seen a big change and urging the organization to expand to other villages giving the same support.</t>
  </si>
  <si>
    <t>2014-03-13T07:00:13.923Z</t>
  </si>
  <si>
    <t>KE2013111369</t>
  </si>
  <si>
    <t>2014-03-31T11:28:55.534Z</t>
  </si>
  <si>
    <t>She says people who repaired their houses and new houses did a great thing,</t>
  </si>
  <si>
    <t>She prefers being sent for the cash because through that she can budget wisely according to her own needs.</t>
  </si>
  <si>
    <t>She is food secured and  is having good stock in that for sometime she will not be worried even if famine comes soon.</t>
  </si>
  <si>
    <t>She  is thanking GD and asking the organization to continue giving support to new villages as well.</t>
  </si>
  <si>
    <t>2014-03-13T13:37:14.695Z</t>
  </si>
  <si>
    <t>KE2013111370</t>
  </si>
  <si>
    <t>2014-03-31T11:50:08.958Z</t>
  </si>
  <si>
    <t>She amazed with the people who constructed new houses because their homes have gained a new look.</t>
  </si>
  <si>
    <t>She feels individual transfer is a good idea because through that she is able to budget on what fits her.</t>
  </si>
  <si>
    <t>She feels happy seeing her upcoming permanent house .it has a great look.</t>
  </si>
  <si>
    <t>She is thanking GD for the support and asking the organization to  move to new villages to give support as well.</t>
  </si>
  <si>
    <t>2014-03-11T08:20:30.005Z</t>
  </si>
  <si>
    <t>KE2013111373</t>
  </si>
  <si>
    <t>2014-03-12T06:57:59.753Z</t>
  </si>
  <si>
    <t>KE2013111374</t>
  </si>
  <si>
    <t>2014-03-07T18:44:43.265Z</t>
  </si>
  <si>
    <t>KE2013111375</t>
  </si>
  <si>
    <t>KE2013111376</t>
  </si>
  <si>
    <t>2014-03-18T11:44:42.400Z</t>
  </si>
  <si>
    <t>KE2013111378</t>
  </si>
  <si>
    <t>2014-03-12T08:03:03.639Z</t>
  </si>
  <si>
    <t>KE2013111379</t>
  </si>
  <si>
    <t>2014-03-13T12:16:26.983Z</t>
  </si>
  <si>
    <t>KE2013111380</t>
  </si>
  <si>
    <t>2014-03-11T09:06:26.256Z</t>
  </si>
  <si>
    <t>KE2013111381</t>
  </si>
  <si>
    <t>2014-03-31T12:46:01.997Z</t>
  </si>
  <si>
    <t>borehole drilling,solar panel</t>
  </si>
  <si>
    <t>The recipient says that people who constructed homes and new houses did a great thing because grass roofed houses are no more.</t>
  </si>
  <si>
    <t>Recipient prefers receiving cash because through that she is able to meet her needs peacefully</t>
  </si>
  <si>
    <t>She managed to pay school fee for her child and also has some food in the store ,she eats well.</t>
  </si>
  <si>
    <t>GD should move to other new villages to give the support as well,she is very happy and highly thanking GD for having changed her life,</t>
  </si>
  <si>
    <t>2014-03-10T13:35:42.588Z</t>
  </si>
  <si>
    <t>KE2013111382</t>
  </si>
  <si>
    <t>2014-03-31T13:05:14.532Z</t>
  </si>
  <si>
    <t>The recipient feels that  building new houses was the best spending so far.</t>
  </si>
  <si>
    <t>She says that individual cash transfer  is better than any other transfer because she sees it as a free one where everyone budgets as she or wishes in respect to the order of priority</t>
  </si>
  <si>
    <t>She has managed to buy new items in the house and planing to  improve her house by cementing ,she is very happy for GD as an organization.</t>
  </si>
  <si>
    <t>She is thanking GD and asking the organization to continue providing the cash to them.</t>
  </si>
  <si>
    <t>2014-03-11T11:16:49.255Z</t>
  </si>
  <si>
    <t>some neighbours lost their phones in the village</t>
  </si>
  <si>
    <t>KE2013111383</t>
  </si>
  <si>
    <t>2014-03-11T07:25:51.062Z</t>
  </si>
  <si>
    <t>KE2013111384</t>
  </si>
  <si>
    <t>2014-03-05T09:49:26.671Z</t>
  </si>
  <si>
    <t>KE2013111385</t>
  </si>
  <si>
    <t>2014-03-31T13:44:52.092Z</t>
  </si>
  <si>
    <t>He says people who built houses spent wisely because they stay in safe houses where they are not rained on.</t>
  </si>
  <si>
    <t>a friend to the recipient</t>
  </si>
  <si>
    <t>He says that when everyone is given the cash he or she has a room to spend it in whichever way according to her needs.</t>
  </si>
  <si>
    <t>He started up a motorbike business and he is currently earning from that and feels a bit stable.</t>
  </si>
  <si>
    <t>GD is far much different from any other NGO in working on the truth ,he is grateful for the support and urging the organization to continue serving other new villages.</t>
  </si>
  <si>
    <t>2014-03-11T06:34:57.366Z</t>
  </si>
  <si>
    <t>KE2013111386</t>
  </si>
  <si>
    <t>2014-03-11T08:55:22.382Z</t>
  </si>
  <si>
    <t>Chief said that he will stop the third transfer because where he comes from that is komolo village where not considered.</t>
  </si>
  <si>
    <t>The Area chief</t>
  </si>
  <si>
    <t>Some cases of  phones being stolen before the transfer were rampant</t>
  </si>
  <si>
    <t>KE2013111387</t>
  </si>
  <si>
    <t>2014-03-13T13:23:34.004Z</t>
  </si>
  <si>
    <t>KE2013111388</t>
  </si>
  <si>
    <t>2014-03-07T00:26:18.699Z</t>
  </si>
  <si>
    <t>KE2013111389</t>
  </si>
  <si>
    <t>2014-03-06T13:00:58.976Z</t>
  </si>
  <si>
    <t>KE2013111390</t>
  </si>
  <si>
    <t>2014-03-13T14:16:44.643Z</t>
  </si>
  <si>
    <t>KE2013111391</t>
  </si>
  <si>
    <t>2014-03-07T14:17:49.903Z</t>
  </si>
  <si>
    <t>KE2013111392</t>
  </si>
  <si>
    <t>KE2013111393</t>
  </si>
  <si>
    <t>2014-03-17T12:40:32.093Z</t>
  </si>
  <si>
    <t>KE2013111394</t>
  </si>
  <si>
    <t>2014-03-12T07:42:49.421Z</t>
  </si>
  <si>
    <t>KE2013111398</t>
  </si>
  <si>
    <t>2014-03-05T09:46:46.856Z</t>
  </si>
  <si>
    <t>KE2013111399</t>
  </si>
  <si>
    <t>2014-03-17T12:44:02.834Z</t>
  </si>
  <si>
    <t>KE2013111400</t>
  </si>
  <si>
    <t>2014-03-11T09:19:45.892Z</t>
  </si>
  <si>
    <t>KE2013111401</t>
  </si>
  <si>
    <t>2014-03-07T21:38:57.591Z</t>
  </si>
  <si>
    <t>An old woman was conned by an Mpesa agent in Kodiere Location, the agent allegedly registered the woman's line twice under someone else name and then transferred the woman's cash elsewhere, it's said that the money was later recovered though he is not certain about it.</t>
  </si>
  <si>
    <t>KE2013111402</t>
  </si>
  <si>
    <t>2014-03-06T20:13:54.843Z</t>
  </si>
  <si>
    <t>KE2013111403</t>
  </si>
  <si>
    <t>KE2013111404</t>
  </si>
  <si>
    <t>2014-03-11T11:45:21.348Z</t>
  </si>
  <si>
    <t>KE2013111405</t>
  </si>
  <si>
    <t>2014-03-17T13:16:56.670Z</t>
  </si>
  <si>
    <t>KE2013111407</t>
  </si>
  <si>
    <t>2014-03-14T08:20:39.429Z</t>
  </si>
  <si>
    <t>The area chief said that they were not going to get the third transfer</t>
  </si>
  <si>
    <t>The area chief</t>
  </si>
  <si>
    <t>KE2013111408</t>
  </si>
  <si>
    <t>2014-03-07T19:34:59.187Z</t>
  </si>
  <si>
    <t>KE2013111409</t>
  </si>
  <si>
    <t>2014-03-12T10:02:45.438Z</t>
  </si>
  <si>
    <t>KE2013111411</t>
  </si>
  <si>
    <t>2014-03-12T07:44:35.037Z</t>
  </si>
  <si>
    <t>KE2013111412</t>
  </si>
  <si>
    <t>2014-03-10T10:56:17.823Z</t>
  </si>
  <si>
    <t>KE2013111413</t>
  </si>
  <si>
    <t>2014-03-12T12:39:33.324Z</t>
  </si>
  <si>
    <t>KE2013111414</t>
  </si>
  <si>
    <t>2014-03-11T11:17:56.324Z</t>
  </si>
  <si>
    <t>KE2013111415</t>
  </si>
  <si>
    <t>2014-03-07T06:35:35.123Z</t>
  </si>
  <si>
    <t>KE2013111416</t>
  </si>
  <si>
    <t>2014-03-14T11:44:12.511Z</t>
  </si>
  <si>
    <t>KE2013111418</t>
  </si>
  <si>
    <t>2014-03-10T11:18:15.790Z</t>
  </si>
  <si>
    <t>KE2013111419</t>
  </si>
  <si>
    <t>2014-03-17T12:54:13.718Z</t>
  </si>
  <si>
    <t>KE2013111421</t>
  </si>
  <si>
    <t>2014-03-11T12:22:43.353Z</t>
  </si>
  <si>
    <t>KE2013111422</t>
  </si>
  <si>
    <t>2014-03-07T06:24:28.394Z</t>
  </si>
  <si>
    <t>KE2013111424</t>
  </si>
  <si>
    <t>2014-03-06T20:01:42.448Z</t>
  </si>
  <si>
    <t>KE2013111425</t>
  </si>
  <si>
    <t>2014-03-05T09:18:48.724Z</t>
  </si>
  <si>
    <t xml:space="preserve">neighbours shouting an arguing on how to use the transfer. the husband is an alcoholic and could argue with the wife, as they preferred to use it differently. they later settled their disagreements through the help of the village elder. </t>
  </si>
  <si>
    <t>KE2013111426</t>
  </si>
  <si>
    <t>2014-03-06T08:07:05.653Z</t>
  </si>
  <si>
    <t>KE2013111427</t>
  </si>
  <si>
    <t>2014-03-18T11:52:32.330Z</t>
  </si>
  <si>
    <t>KE2013111429</t>
  </si>
  <si>
    <t>2014-03-12T06:55:48.674Z</t>
  </si>
  <si>
    <t>KE2013111430</t>
  </si>
  <si>
    <t>2014-03-05T11:33:24.233Z</t>
  </si>
  <si>
    <t>KE2013111431</t>
  </si>
  <si>
    <t>2014-03-13T13:12:21.759Z</t>
  </si>
  <si>
    <t>KE2013111432</t>
  </si>
  <si>
    <t>2014-03-06T06:47:57.298Z</t>
  </si>
  <si>
    <t>KE2013111433</t>
  </si>
  <si>
    <t>2014-03-08T07:54:45.908Z</t>
  </si>
  <si>
    <t>KE2013111434</t>
  </si>
  <si>
    <t>2014-03-13T07:46:09.805Z</t>
  </si>
  <si>
    <t>KE2013111435</t>
  </si>
  <si>
    <t>2014-03-12T07:35:34.929Z</t>
  </si>
  <si>
    <t>KE2013111436</t>
  </si>
  <si>
    <t>2014-03-14T06:54:26.634Z</t>
  </si>
  <si>
    <t>KE2013111437</t>
  </si>
  <si>
    <t>2014-03-13T05:42:59.240Z</t>
  </si>
  <si>
    <t>KE2013111438</t>
  </si>
  <si>
    <t>2014-03-08T09:56:12.247Z</t>
  </si>
  <si>
    <t>KE2013111439</t>
  </si>
  <si>
    <t>2014-03-14T11:07:07.503Z</t>
  </si>
  <si>
    <t>KE2013111440</t>
  </si>
  <si>
    <t>2014-03-12T07:34:00.810Z</t>
  </si>
  <si>
    <t>KE2013111441</t>
  </si>
  <si>
    <t>2014-03-12T13:41:02.435Z</t>
  </si>
  <si>
    <t>KE2013111442</t>
  </si>
  <si>
    <t>2014-03-07T07:18:16.313Z</t>
  </si>
  <si>
    <t>Nyakongo A area, an argument arose between a couple,the neighbor's husband wanted to take that money from his wife by force but the wife refused. But later on,they stopped and now they are peaceful after the husband stopped asking for the money. The recipient was told the story by a fellow neighbor that it did happen but she can not disclose the names of the couple.</t>
  </si>
  <si>
    <t>KE2013111443</t>
  </si>
  <si>
    <t>2014-03-11T12:02:00.044Z</t>
  </si>
  <si>
    <t>KE2013111444</t>
  </si>
  <si>
    <t>2014-03-05T10:20:12.291Z</t>
  </si>
  <si>
    <t>Non-recipients are complaining why they were not considered.They think this was because of the the guides whom they suspect left some houses deliberately</t>
  </si>
  <si>
    <t>KE2013111445</t>
  </si>
  <si>
    <t>2014-03-12T07:48:09.251Z</t>
  </si>
  <si>
    <t>KE2013111446</t>
  </si>
  <si>
    <t>2014-03-18T11:56:54.663Z</t>
  </si>
  <si>
    <t>KE2013111447</t>
  </si>
  <si>
    <t>2014-03-12T09:19:09.493Z</t>
  </si>
  <si>
    <t>KE2013111448</t>
  </si>
  <si>
    <t>KE2013111449</t>
  </si>
  <si>
    <t>2014-03-11T09:14:32.279Z</t>
  </si>
  <si>
    <t>KE2013111450</t>
  </si>
  <si>
    <t>2014-03-11T09:00:36.877Z</t>
  </si>
  <si>
    <t>KE2013111451</t>
  </si>
  <si>
    <t>2014-03-17T13:43:47.944Z</t>
  </si>
  <si>
    <t>KE2013111452</t>
  </si>
  <si>
    <t>2014-03-13T08:52:30.371Z</t>
  </si>
  <si>
    <t>KE2013111453</t>
  </si>
  <si>
    <t>2014-03-13T08:59:50.013Z</t>
  </si>
  <si>
    <t>KE2013111455</t>
  </si>
  <si>
    <t>2014-03-08T07:14:45.716Z</t>
  </si>
  <si>
    <t>KE2013111456</t>
  </si>
  <si>
    <t>2014-03-05T13:21:23.312Z</t>
  </si>
  <si>
    <t>KE2013111457</t>
  </si>
  <si>
    <t>2014-03-11T12:03:50.510Z</t>
  </si>
  <si>
    <t>KE2013111458</t>
  </si>
  <si>
    <t>2014-03-07T19:40:02.433Z</t>
  </si>
  <si>
    <t>KE2013111459</t>
  </si>
  <si>
    <t>2014-03-13T13:46:02.906Z</t>
  </si>
  <si>
    <t>KE2013111461</t>
  </si>
  <si>
    <t>2014-03-10T06:38:26.901Z</t>
  </si>
  <si>
    <t>KE2013111462</t>
  </si>
  <si>
    <t>2014-03-12T06:27:06.422Z</t>
  </si>
  <si>
    <t>KE2013111463</t>
  </si>
  <si>
    <t>2014-03-05T12:34:14.410Z</t>
  </si>
  <si>
    <t>KE2013111465</t>
  </si>
  <si>
    <t>2014-03-05T12:07:11.205Z</t>
  </si>
  <si>
    <t>KE2013111466</t>
  </si>
  <si>
    <t>KE2013111467</t>
  </si>
  <si>
    <t>2014-03-07T09:46:34.121Z</t>
  </si>
  <si>
    <t>KE2013111468</t>
  </si>
  <si>
    <t>2014-03-17T13:48:38.136Z</t>
  </si>
  <si>
    <t>KE2013111469</t>
  </si>
  <si>
    <t>2014-03-12T08:59:09.821Z</t>
  </si>
  <si>
    <t>KE2013111470</t>
  </si>
  <si>
    <t>2014-03-13T07:35:00.697Z</t>
  </si>
  <si>
    <t>KE2013111471</t>
  </si>
  <si>
    <t>2014-03-17T13:51:34.880Z</t>
  </si>
  <si>
    <t>KE2013111472</t>
  </si>
  <si>
    <t>2014-03-14T11:59:47.384Z</t>
  </si>
  <si>
    <t>KE2013111473</t>
  </si>
  <si>
    <t>2014-03-14T08:52:38.272Z</t>
  </si>
  <si>
    <t>KE2013111474</t>
  </si>
  <si>
    <t>2014-03-12T06:29:55.942Z</t>
  </si>
  <si>
    <t>KE2013111475</t>
  </si>
  <si>
    <t>2014-03-13T09:41:56.691Z</t>
  </si>
  <si>
    <t>KE2013111476</t>
  </si>
  <si>
    <t>2014-03-11T06:52:12.324Z</t>
  </si>
  <si>
    <t>KE2013111477</t>
  </si>
  <si>
    <t>2014-03-11T06:03:17.821Z</t>
  </si>
  <si>
    <t>KE2013111478</t>
  </si>
  <si>
    <t>2014-03-13T09:20:11.508Z</t>
  </si>
  <si>
    <t>KE2013111480</t>
  </si>
  <si>
    <t>2014-03-10T07:38:02.883Z</t>
  </si>
  <si>
    <t>KE2013111481</t>
  </si>
  <si>
    <t>2014-03-06T06:30:36.763Z</t>
  </si>
  <si>
    <t>KE2013111482</t>
  </si>
  <si>
    <t>2014-03-07T07:25:12.279Z</t>
  </si>
  <si>
    <t>KE2013111484</t>
  </si>
  <si>
    <t>2014-03-13T06:30:13.137Z</t>
  </si>
  <si>
    <t>KE2013111485</t>
  </si>
  <si>
    <t>2014-03-10T12:20:23.898Z</t>
  </si>
  <si>
    <t>KE2013111486</t>
  </si>
  <si>
    <t>2014-03-06T09:09:22.259Z</t>
  </si>
  <si>
    <t>KE2013111487</t>
  </si>
  <si>
    <t>2014-03-13T09:31:21.932Z</t>
  </si>
  <si>
    <t>KE2013111488</t>
  </si>
  <si>
    <t>2014-03-12T13:39:37.891Z</t>
  </si>
  <si>
    <t>Assistant chief is threatening them that they will not get the third round because some villages did not get.</t>
  </si>
  <si>
    <t>KE2013111489</t>
  </si>
  <si>
    <t>KE2013111490</t>
  </si>
  <si>
    <t>2014-03-12T09:35:46.862Z</t>
  </si>
  <si>
    <t>KE2013111491</t>
  </si>
  <si>
    <t>2014-03-12T09:04:09.004Z</t>
  </si>
  <si>
    <t>KE2013111492</t>
  </si>
  <si>
    <t>2014-03-10T06:30:31.921Z</t>
  </si>
  <si>
    <t>KE2013111493</t>
  </si>
  <si>
    <t>2014-03-17T13:55:28.157Z</t>
  </si>
  <si>
    <t>KE2013111494</t>
  </si>
  <si>
    <t>2014-03-12T12:42:20.015Z</t>
  </si>
  <si>
    <t>KE2013111495</t>
  </si>
  <si>
    <t>2014-03-11T08:28:38.599Z</t>
  </si>
  <si>
    <t>KE2013111497</t>
  </si>
  <si>
    <t>2014-03-14T06:07:17.188Z</t>
  </si>
  <si>
    <t>KE2013111498</t>
  </si>
  <si>
    <t>2014-03-06T11:35:30.831Z</t>
  </si>
  <si>
    <t>KE2013111499</t>
  </si>
  <si>
    <t>KE2013111500</t>
  </si>
  <si>
    <t>2014-03-06T09:17:25.669Z</t>
  </si>
  <si>
    <t xml:space="preserve">Those who never got the transfer and are in ineligible houses are complaining that they were left while they also have many other problems that they could use the money to solve.They are still hopeful that they would be considered in future  </t>
  </si>
  <si>
    <t>KE2013111501</t>
  </si>
  <si>
    <t>2014-03-10T10:43:38.864Z</t>
  </si>
  <si>
    <t>KE2013111502</t>
  </si>
  <si>
    <t>KE2013111503</t>
  </si>
  <si>
    <t>2014-03-10T11:57:55.734Z</t>
  </si>
  <si>
    <t>KE2013111505</t>
  </si>
  <si>
    <t>2014-03-08T01:00:18.228Z</t>
  </si>
  <si>
    <t>KE2013111506</t>
  </si>
  <si>
    <t>2014-03-07T06:21:09.466Z</t>
  </si>
  <si>
    <t>KE2013111507</t>
  </si>
  <si>
    <t>2014-03-12T06:58:20.325Z</t>
  </si>
  <si>
    <t>KE2013111508</t>
  </si>
  <si>
    <t>2014-03-12T09:00:08.254Z</t>
  </si>
  <si>
    <t>KE2013111509</t>
  </si>
  <si>
    <t>2014-03-17T14:15:32.979Z</t>
  </si>
  <si>
    <t>KE2013111510</t>
  </si>
  <si>
    <t>2014-03-07T11:33:41.391Z</t>
  </si>
  <si>
    <t>KE2013111511</t>
  </si>
  <si>
    <t>2014-03-11T09:43:41.963Z</t>
  </si>
  <si>
    <t>The ineligible persons who didn't get the opportunity claim that GD is evil and is associated with devil worshipping</t>
  </si>
  <si>
    <t>KE2013111512</t>
  </si>
  <si>
    <t>2014-03-11T07:09:57.136Z</t>
  </si>
  <si>
    <t>KE2013111515</t>
  </si>
  <si>
    <t>2014-03-11T11:44:01.205Z</t>
  </si>
  <si>
    <t>A neigbour kennedy ouma fought with the wife after getting drunk using the money.</t>
  </si>
  <si>
    <t>KE2013111516</t>
  </si>
  <si>
    <t>2014-03-12T06:14:44.086Z</t>
  </si>
  <si>
    <t>KE2013111517</t>
  </si>
  <si>
    <t>2014-03-12T06:06:35.303Z</t>
  </si>
  <si>
    <t>KE2013111518</t>
  </si>
  <si>
    <t>2014-03-18T12:10:05.986Z</t>
  </si>
  <si>
    <t>KE2013111519</t>
  </si>
  <si>
    <t>2014-03-11T11:25:26.873Z</t>
  </si>
  <si>
    <t>KE2013111520</t>
  </si>
  <si>
    <t>2014-03-18T09:42:45.237Z</t>
  </si>
  <si>
    <t>KE2013111521</t>
  </si>
  <si>
    <t>2014-03-18T07:54:22.068Z</t>
  </si>
  <si>
    <t>KE2013111522</t>
  </si>
  <si>
    <t>2014-03-10T12:56:54.534Z</t>
  </si>
  <si>
    <t>KE2013111523</t>
  </si>
  <si>
    <t>2014-03-13T09:48:44.976Z</t>
  </si>
  <si>
    <t>KE2013111524</t>
  </si>
  <si>
    <t>2014-03-13T09:26:22.046Z</t>
  </si>
  <si>
    <t>KE2013111525</t>
  </si>
  <si>
    <t>2014-03-11T09:32:57.559Z</t>
  </si>
  <si>
    <t>KE2013111526</t>
  </si>
  <si>
    <t>2014-03-14T06:23:56.822Z</t>
  </si>
  <si>
    <t>KE2013111528</t>
  </si>
  <si>
    <t>2014-03-11T12:55:42.847Z</t>
  </si>
  <si>
    <t>a neighbor lost her part of her transfer in the house</t>
  </si>
  <si>
    <t>KE2013111529</t>
  </si>
  <si>
    <t>2014-03-12T08:12:27.530Z</t>
  </si>
  <si>
    <t>KE2013111530</t>
  </si>
  <si>
    <t>2014-03-05T08:54:11.027Z</t>
  </si>
  <si>
    <t>KE2013111531</t>
  </si>
  <si>
    <t>2014-03-06T12:02:08.219Z</t>
  </si>
  <si>
    <t>KE2013111532</t>
  </si>
  <si>
    <t>2014-03-10T12:58:06.949Z</t>
  </si>
  <si>
    <t>KE2013111533</t>
  </si>
  <si>
    <t>2014-03-11T07:47:24.053Z</t>
  </si>
  <si>
    <t>KE2013111534</t>
  </si>
  <si>
    <t>2014-03-07T08:08:12.267Z</t>
  </si>
  <si>
    <t>Those who are in ineligible houses are complaining why they were left-those in permanent houses</t>
  </si>
  <si>
    <t>They are not upset with anyone,they just think they were unlucky and hope in future they might be lucky if the program gets back to their village</t>
  </si>
  <si>
    <t>KE2013111535</t>
  </si>
  <si>
    <t>KE2013111536</t>
  </si>
  <si>
    <t>2014-03-08T12:06:20.945Z</t>
  </si>
  <si>
    <t>KE2013111537</t>
  </si>
  <si>
    <t>2014-03-11T12:16:55.239Z</t>
  </si>
  <si>
    <t>KE2013111539</t>
  </si>
  <si>
    <t>2014-03-11T06:22:44.342Z</t>
  </si>
  <si>
    <t>KE2013111540</t>
  </si>
  <si>
    <t>2014-03-11T07:27:55.426Z</t>
  </si>
  <si>
    <t>KE2013111541</t>
  </si>
  <si>
    <t>2014-03-12T07:17:46.816Z</t>
  </si>
  <si>
    <t>KE2013111542</t>
  </si>
  <si>
    <t>2014-03-10T10:33:09.100Z</t>
  </si>
  <si>
    <t>KE2013111543</t>
  </si>
  <si>
    <t>2014-03-10T13:26:40.000Z</t>
  </si>
  <si>
    <t>KE2013111544</t>
  </si>
  <si>
    <t>2014-03-07T18:59:13.521Z</t>
  </si>
  <si>
    <t>KE2013111546</t>
  </si>
  <si>
    <t>2014-03-10T11:55:44.696Z</t>
  </si>
  <si>
    <t>KE2013111547</t>
  </si>
  <si>
    <t>2014-03-07T19:15:58.075Z</t>
  </si>
  <si>
    <t>KE2013111548</t>
  </si>
  <si>
    <t>2014-03-06T14:12:06.524Z</t>
  </si>
  <si>
    <t xml:space="preserve"> From a neighbor who stays in Sarakut village near Alara (this recipient who's reporting comes from Alara), (Maria Atieno Oduor) Min Adieki is the affected recipient, she gave her phone to her co-wife's son(Otieno) and this son went and took her Id,after the cash transfers,he withdrew the money and gave the recipient 1000/= only plus 8 tins of maize worth 560/= </t>
  </si>
  <si>
    <t>KE2013111549</t>
  </si>
  <si>
    <t>2014-03-05T23:30:55.961Z</t>
  </si>
  <si>
    <t>KE2013111550</t>
  </si>
  <si>
    <t>2014-03-14T08:43:43.402Z</t>
  </si>
  <si>
    <t>KE2013111551</t>
  </si>
  <si>
    <t>2014-03-05T14:05:09.176Z</t>
  </si>
  <si>
    <t>people asking where the transfer comes from mostly coming from those who did not get the transfer</t>
  </si>
  <si>
    <t>disagreement between neighbour when a child was sick and the mother wanted to use some money from the transfer to take the child to the hospital while the husband did not agree to that</t>
  </si>
  <si>
    <t>an old neighbour selling his phone but his sister in law stood up and they brought back the phone to him. this caused some violence between the old man's in-laws and those whom the phone were sold to..in the end, they brought back the phone the old man also gave them back their money.</t>
  </si>
  <si>
    <t>KE2013111552</t>
  </si>
  <si>
    <t>2014-03-11T06:04:08.248Z</t>
  </si>
  <si>
    <t>KE2013111553</t>
  </si>
  <si>
    <t>2014-03-11T06:58:58.924Z</t>
  </si>
  <si>
    <t>KE2013111554</t>
  </si>
  <si>
    <t>2014-03-12T06:45:47.845Z</t>
  </si>
  <si>
    <t>KE2013111555</t>
  </si>
  <si>
    <t>2014-03-14T09:42:05.795Z</t>
  </si>
  <si>
    <t>KE2013111556</t>
  </si>
  <si>
    <t>2014-03-06T07:53:35.134Z</t>
  </si>
  <si>
    <t>KE2013111557</t>
  </si>
  <si>
    <t>2014-03-06T20:24:34.991Z</t>
  </si>
  <si>
    <t>KE2013111558</t>
  </si>
  <si>
    <t>2014-03-07T12:43:10.233Z</t>
  </si>
  <si>
    <t>KE2013111559</t>
  </si>
  <si>
    <t>2014-03-18T07:42:39.547Z</t>
  </si>
  <si>
    <t>KE2013111560</t>
  </si>
  <si>
    <t>2014-03-18T07:24:39.796Z</t>
  </si>
  <si>
    <t>KE2013111561</t>
  </si>
  <si>
    <t>2014-03-11T06:57:16.673Z</t>
  </si>
  <si>
    <t>The neighbouring villagers are wondering why they missed out on this windfall, they wonder why they are that unlucky</t>
  </si>
  <si>
    <t>The neighbouring village</t>
  </si>
  <si>
    <t>They are upset with their village elder whom they claim isn't competent enough to bring GD to the village</t>
  </si>
  <si>
    <t>There was a conflict in the neighbouring house where a couple fought over the money, the wife was for the idea that the money be used on school fee while the husband was against that, the local leaders later interceded to calm them.</t>
  </si>
  <si>
    <t>KE2013111562</t>
  </si>
  <si>
    <t>KE2013111563</t>
  </si>
  <si>
    <t>2014-03-05T08:32:49.016Z</t>
  </si>
  <si>
    <t>KE2013111564</t>
  </si>
  <si>
    <t>2014-03-14T07:22:31.334Z</t>
  </si>
  <si>
    <t>KE2013111565</t>
  </si>
  <si>
    <t>2014-03-11T07:58:19.360Z</t>
  </si>
  <si>
    <t>KE2013111566</t>
  </si>
  <si>
    <t>2014-03-18T07:35:38.310Z</t>
  </si>
  <si>
    <t>Somebody from a near village are complaining that they were left out</t>
  </si>
  <si>
    <t>neighbour village</t>
  </si>
  <si>
    <t>KE2013111567</t>
  </si>
  <si>
    <t>KE2013111568</t>
  </si>
  <si>
    <t>2014-03-10T12:54:06.318Z</t>
  </si>
  <si>
    <t>KE2013111569</t>
  </si>
  <si>
    <t>2014-03-10T13:28:29.762Z</t>
  </si>
  <si>
    <t>KE2013111571</t>
  </si>
  <si>
    <t>2014-03-10T12:34:18.407Z</t>
  </si>
  <si>
    <t>KE2013111572</t>
  </si>
  <si>
    <t>2014-03-12T06:42:39.878Z</t>
  </si>
  <si>
    <t>KE2013111573</t>
  </si>
  <si>
    <t>2014-03-06T11:51:05.408Z</t>
  </si>
  <si>
    <t>There has been several cases of women beating up their husbands  in that area just because of the cash transfers but the recipient is not willing to reveal the specific individuals involved.</t>
  </si>
  <si>
    <t>KE2013111574</t>
  </si>
  <si>
    <t>2014-03-06T12:25:12.959Z</t>
  </si>
  <si>
    <t>KE2013111575</t>
  </si>
  <si>
    <t>2014-03-05T07:15:00.662Z</t>
  </si>
  <si>
    <t>KE2013111576</t>
  </si>
  <si>
    <t>2014-03-18T08:08:28.472Z</t>
  </si>
  <si>
    <t>KE2013111577</t>
  </si>
  <si>
    <t>2014-03-07T09:21:14.308Z</t>
  </si>
  <si>
    <t>disagreement in households among spouses on how to spend the transfer due to different priority.mosttly women complaining</t>
  </si>
  <si>
    <t>women in these households</t>
  </si>
  <si>
    <t>their spouses</t>
  </si>
  <si>
    <t>a recipient loosing a phone but through the help of assistant chief, the phone was traced and the owner was able to have it back</t>
  </si>
  <si>
    <t>KE2013111578</t>
  </si>
  <si>
    <t>2014-03-13T13:30:40.598Z</t>
  </si>
  <si>
    <t>KE2013111579</t>
  </si>
  <si>
    <t>2014-03-12T09:50:04.492Z</t>
  </si>
  <si>
    <t>KE2013111580</t>
  </si>
  <si>
    <t>2014-03-12T11:50:19.111Z</t>
  </si>
  <si>
    <t>KE2013111581</t>
  </si>
  <si>
    <t>2014-03-05T07:22:09.628Z</t>
  </si>
  <si>
    <t>KE2013111582</t>
  </si>
  <si>
    <t>2014-03-18T07:36:59.146Z</t>
  </si>
  <si>
    <t>KE2013111583</t>
  </si>
  <si>
    <t>2014-03-13T11:46:56.812Z</t>
  </si>
  <si>
    <t>KE2013111584</t>
  </si>
  <si>
    <t>2014-03-14T08:55:51.007Z</t>
  </si>
  <si>
    <t>KE2013111585</t>
  </si>
  <si>
    <t>2014-03-13T12:58:52.549Z</t>
  </si>
  <si>
    <t>KE2013111586</t>
  </si>
  <si>
    <t>2014-03-07T12:07:00.821Z</t>
  </si>
  <si>
    <t>KE2013111587</t>
  </si>
  <si>
    <t>2014-03-07T07:29:54.972Z</t>
  </si>
  <si>
    <t>KE2013111588</t>
  </si>
  <si>
    <t>2014-03-06T13:07:56.013Z</t>
  </si>
  <si>
    <t>KE2013111589</t>
  </si>
  <si>
    <t>2014-03-14T07:05:40.644Z</t>
  </si>
  <si>
    <t>KE2013111590</t>
  </si>
  <si>
    <t>2014-03-05T08:31:03.996Z</t>
  </si>
  <si>
    <t>KE2013111591</t>
  </si>
  <si>
    <t>2014-03-05T14:03:55.084Z</t>
  </si>
  <si>
    <t>KE2013111592</t>
  </si>
  <si>
    <t>2014-03-13T13:07:30.889Z</t>
  </si>
  <si>
    <t>KE2013111593</t>
  </si>
  <si>
    <t>2014-03-05T09:15:11.081Z</t>
  </si>
  <si>
    <t>KE2013111594</t>
  </si>
  <si>
    <t>2014-03-05T11:59:25.908Z</t>
  </si>
  <si>
    <t>KE2013111595</t>
  </si>
  <si>
    <t>2014-03-10T12:37:57.167Z</t>
  </si>
  <si>
    <t>KE2013111596</t>
  </si>
  <si>
    <t>2014-03-11T07:11:22.789Z</t>
  </si>
  <si>
    <t>KE2013111597</t>
  </si>
  <si>
    <t>2014-03-07T21:49:48.314Z</t>
  </si>
  <si>
    <t>KE2013111598</t>
  </si>
  <si>
    <t>2014-03-05T12:34:07.412Z</t>
  </si>
  <si>
    <t>KE2013111599</t>
  </si>
  <si>
    <t>2014-03-18T08:47:47.638Z</t>
  </si>
  <si>
    <t>KE2013111600</t>
  </si>
  <si>
    <t>2014-03-12T06:40:10.175Z</t>
  </si>
  <si>
    <t>The chief was complaining that GD enrolled the program in his village without his knowledge and consent</t>
  </si>
  <si>
    <t>The chief</t>
  </si>
  <si>
    <t>A phone was stolen from the house of one of the villagers while he was a way, he had reported the incident to GD though</t>
  </si>
  <si>
    <t>KE2013111601</t>
  </si>
  <si>
    <t>2014-03-12T07:51:33.538Z</t>
  </si>
  <si>
    <t>KE2013111602</t>
  </si>
  <si>
    <t>KE2013111604</t>
  </si>
  <si>
    <t>2014-03-05T13:42:44.533Z</t>
  </si>
  <si>
    <t>KE2013111606</t>
  </si>
  <si>
    <t>2014-03-12T09:49:34.457Z</t>
  </si>
  <si>
    <t>KE2013111607</t>
  </si>
  <si>
    <t>2014-03-10T13:54:22.830Z</t>
  </si>
  <si>
    <t>KE2013111608</t>
  </si>
  <si>
    <t>KE2013111609</t>
  </si>
  <si>
    <t>2014-03-13T13:32:11.719Z</t>
  </si>
  <si>
    <t>KE2013111610</t>
  </si>
  <si>
    <t>2014-03-07T12:52:24.322Z</t>
  </si>
  <si>
    <t>KE2013111611</t>
  </si>
  <si>
    <t>2014-03-12T06:09:03.337Z</t>
  </si>
  <si>
    <t>KE2013111612</t>
  </si>
  <si>
    <t>2014-03-11T07:37:28.789Z</t>
  </si>
  <si>
    <t xml:space="preserve">an argument came in a chief baraza when the chief said that the recipients will only get their second transfer and then the transfer will be stopped without them receiving the third transfer and he claimed that their third transfer will be used to help others. </t>
  </si>
  <si>
    <t>some recipients lost their phone for example two women's houses were broken into and their phones stolen.</t>
  </si>
  <si>
    <t>KE2013111613</t>
  </si>
  <si>
    <t>2014-03-11T07:25:23.875Z</t>
  </si>
  <si>
    <t>KE2013111614</t>
  </si>
  <si>
    <t>2014-03-12T09:48:02.492Z</t>
  </si>
  <si>
    <t>KE2013111615</t>
  </si>
  <si>
    <t>KE2013111617</t>
  </si>
  <si>
    <t>2014-03-13T14:07:07.934Z</t>
  </si>
  <si>
    <t>KE2013111618</t>
  </si>
  <si>
    <t>2014-03-18T12:18:00.870Z</t>
  </si>
  <si>
    <t>KE2013111619</t>
  </si>
  <si>
    <t>2014-03-12T06:09:53.797Z</t>
  </si>
  <si>
    <t>KE2013111620</t>
  </si>
  <si>
    <t>2014-03-12T06:16:09.639Z</t>
  </si>
  <si>
    <t>KE2013111621</t>
  </si>
  <si>
    <t>2014-03-18T08:05:28.671Z</t>
  </si>
  <si>
    <t>KE2013111622</t>
  </si>
  <si>
    <t>2014-03-05T09:11:11.277Z</t>
  </si>
  <si>
    <t>KE2013111623</t>
  </si>
  <si>
    <t>2014-03-11T14:05:27.230Z</t>
  </si>
  <si>
    <t>KE2013111624</t>
  </si>
  <si>
    <t>2014-03-13T05:54:37.591Z</t>
  </si>
  <si>
    <t>KE2013111625</t>
  </si>
  <si>
    <t>2014-03-06T06:41:40.423Z</t>
  </si>
  <si>
    <t>KE2013111627</t>
  </si>
  <si>
    <t>2014-03-07T08:29:47.107Z</t>
  </si>
  <si>
    <t>an old man was complaining that he was suppose to receive 40,000 when he received 7000. he thoght that the helper who helped him withdraw the cash who is his own son had stolen from him. later on they explained to him and he calmed down after understanding how the transfer was suppose to be done.</t>
  </si>
  <si>
    <t>the helper</t>
  </si>
  <si>
    <t>KE2013111628</t>
  </si>
  <si>
    <t>2014-03-13T09:43:04.126Z</t>
  </si>
  <si>
    <t>KE2013111629</t>
  </si>
  <si>
    <t>2014-03-07T07:14:36.341Z</t>
  </si>
  <si>
    <t>KE2013111630</t>
  </si>
  <si>
    <t>2014-03-11T07:01:27.243Z</t>
  </si>
  <si>
    <t>KE2013111632</t>
  </si>
  <si>
    <t>2014-03-12T09:15:22.863Z</t>
  </si>
  <si>
    <t>KE2013111633</t>
  </si>
  <si>
    <t>2014-03-12T09:47:18.120Z</t>
  </si>
  <si>
    <t>KE2013111637</t>
  </si>
  <si>
    <t>2014-03-07T09:09:55.905Z</t>
  </si>
  <si>
    <t>KE2013111638</t>
  </si>
  <si>
    <t>2014-03-18T08:25:08.746Z</t>
  </si>
  <si>
    <t>KE2013111639</t>
  </si>
  <si>
    <t>KE2013111640</t>
  </si>
  <si>
    <t>2014-03-07T08:07:01.955Z</t>
  </si>
  <si>
    <t>KE2013111641</t>
  </si>
  <si>
    <t>2014-03-18T08:29:33.391Z</t>
  </si>
  <si>
    <t>KE2013111642</t>
  </si>
  <si>
    <t>2014-03-18T12:21:07.029Z</t>
  </si>
  <si>
    <t>KE2013111643</t>
  </si>
  <si>
    <t>2014-03-10T12:40:32.788Z</t>
  </si>
  <si>
    <t>KE2013111645</t>
  </si>
  <si>
    <t>2014-03-14T06:21:34.176Z</t>
  </si>
  <si>
    <t>A neighbor known as ken oduor who is also a recepient went on to spread claim that he is the one that brought GD in that village and that they should go and thankl him with five hundred shillings</t>
  </si>
  <si>
    <t>That those who did not get the money are saying that the money was for devil activities</t>
  </si>
  <si>
    <t>KE2013111646</t>
  </si>
  <si>
    <t>2014-03-11T06:39:47.472Z</t>
  </si>
  <si>
    <t>An argument ensued between two guys at a drinking den  where one person claimed the other person had 'touched' his phone unnecessarily suspecting him of stealing his cash, he later found out that the money wasn't interfered with.</t>
  </si>
  <si>
    <t>KE2013111648</t>
  </si>
  <si>
    <t>2014-03-11T07:29:40.755Z</t>
  </si>
  <si>
    <t>KE2013111649</t>
  </si>
  <si>
    <t>2014-03-13T06:52:43.148Z</t>
  </si>
  <si>
    <t>KE2013111650</t>
  </si>
  <si>
    <t>2014-03-11T09:33:19.182Z</t>
  </si>
  <si>
    <t>KE2013111652</t>
  </si>
  <si>
    <t>2014-03-14T07:24:13.733Z</t>
  </si>
  <si>
    <t>KE2013111653</t>
  </si>
  <si>
    <t>2014-03-14T07:01:33.580Z</t>
  </si>
  <si>
    <t>KE2013111654</t>
  </si>
  <si>
    <t>2014-03-13T08:56:18.173Z</t>
  </si>
  <si>
    <t>those who were never taken are complaining</t>
  </si>
  <si>
    <t>KE2013111655</t>
  </si>
  <si>
    <t>2014-03-13T09:07:50.110Z</t>
  </si>
  <si>
    <t>KE2013111656</t>
  </si>
  <si>
    <t>2014-03-12T06:03:22.836Z</t>
  </si>
  <si>
    <t>KE2013111658</t>
  </si>
  <si>
    <t>2014-03-11T11:11:07.366Z</t>
  </si>
  <si>
    <t>KE2013111659</t>
  </si>
  <si>
    <t>2014-03-06T01:21:17.725Z</t>
  </si>
  <si>
    <t>KE2013111660</t>
  </si>
  <si>
    <t>2014-03-11T11:54:01.981Z</t>
  </si>
  <si>
    <t>KE2013111661</t>
  </si>
  <si>
    <t>2014-03-18T08:36:07.003Z</t>
  </si>
  <si>
    <t>KE2013111663</t>
  </si>
  <si>
    <t>2014-03-10T11:50:57.043Z</t>
  </si>
  <si>
    <t>KE2013111664</t>
  </si>
  <si>
    <t>2014-03-18T08:12:21.154Z</t>
  </si>
  <si>
    <t>KE2013111665</t>
  </si>
  <si>
    <t>2014-03-14T12:29:28.051Z</t>
  </si>
  <si>
    <t>KE2013111666</t>
  </si>
  <si>
    <t>2014-03-11T07:25:38.689Z</t>
  </si>
  <si>
    <t>KE2013111667</t>
  </si>
  <si>
    <t>2014-03-11T08:37:26.999Z</t>
  </si>
  <si>
    <t>KE2013111669</t>
  </si>
  <si>
    <t>2014-03-05T10:12:22.022Z</t>
  </si>
  <si>
    <t>KE2013111670</t>
  </si>
  <si>
    <t>2014-03-10T13:33:43.807Z</t>
  </si>
  <si>
    <t>KE2013111671</t>
  </si>
  <si>
    <t>2014-03-07T08:15:19.913Z</t>
  </si>
  <si>
    <t>KE2013111672</t>
  </si>
  <si>
    <t>2014-03-18T08:27:36.394Z</t>
  </si>
  <si>
    <t>KE2013111673</t>
  </si>
  <si>
    <t>2014-03-11T07:20:11.014Z</t>
  </si>
  <si>
    <t>(Nyalgunga A) village elder tried to discourage the people claiming that he has visited the GD office and was told that those who didnt receive will now get and those who received will not be given.</t>
  </si>
  <si>
    <t>KE2013111674</t>
  </si>
  <si>
    <t>2014-03-11T06:57:51.449Z</t>
  </si>
  <si>
    <t>KE2013111675</t>
  </si>
  <si>
    <t>2014-03-07T09:28:51.187Z</t>
  </si>
  <si>
    <t>KE2013111676</t>
  </si>
  <si>
    <t>2014-03-10T12:46:06.986Z</t>
  </si>
  <si>
    <t>KE2013111677</t>
  </si>
  <si>
    <t>2014-03-12T13:07:17.177Z</t>
  </si>
  <si>
    <t>KE2013111678</t>
  </si>
  <si>
    <t>2014-03-05T07:36:16.476Z</t>
  </si>
  <si>
    <t>KE2013111679</t>
  </si>
  <si>
    <t>2014-03-12T07:20:50.859Z</t>
  </si>
  <si>
    <t>KE2013111680</t>
  </si>
  <si>
    <t>2014-03-11T07:10:11.845Z</t>
  </si>
  <si>
    <t>KE2013111681</t>
  </si>
  <si>
    <t>2014-03-07T09:23:15.830Z</t>
  </si>
  <si>
    <t>KE2013111682</t>
  </si>
  <si>
    <t>2014-03-06T12:05:14.414Z</t>
  </si>
  <si>
    <t>KE2013111683</t>
  </si>
  <si>
    <t>2014-03-17T06:41:33.634Z</t>
  </si>
  <si>
    <t>KE2013111686</t>
  </si>
  <si>
    <t>2014-03-06T07:17:44.579Z</t>
  </si>
  <si>
    <t>KE2013111687</t>
  </si>
  <si>
    <t>2014-03-14T06:59:22.880Z</t>
  </si>
  <si>
    <t>KE2013111688</t>
  </si>
  <si>
    <t>2014-03-10T07:29:23.943Z</t>
  </si>
  <si>
    <t>KE2013111732</t>
  </si>
  <si>
    <t>2014-03-05T09:29:41.107Z</t>
  </si>
  <si>
    <t>KE2013111733</t>
  </si>
  <si>
    <t>2014-03-12T07:27:06.743Z</t>
  </si>
  <si>
    <t>KE2013111734</t>
  </si>
  <si>
    <t>2014-03-07T19:46:57.669Z</t>
  </si>
  <si>
    <t>KE2013111735</t>
  </si>
  <si>
    <t>2014-03-06T00:14:32.988Z</t>
  </si>
  <si>
    <t>KE2013111736</t>
  </si>
  <si>
    <t>2014-03-14T05:51:16.910Z</t>
  </si>
  <si>
    <t>KE2013111737</t>
  </si>
  <si>
    <t>2014-03-07T08:46:15.219Z</t>
  </si>
  <si>
    <t>KE2013111738</t>
  </si>
  <si>
    <t>2014-03-11T08:41:57.221Z</t>
  </si>
  <si>
    <t>KE2013111739</t>
  </si>
  <si>
    <t>2014-03-07T07:32:29.267Z</t>
  </si>
  <si>
    <t>KE2013111740</t>
  </si>
  <si>
    <t>2014-03-11T08:33:34.244Z</t>
  </si>
  <si>
    <t>KE2013111741</t>
  </si>
  <si>
    <t>2014-03-07T19:28:02.885Z</t>
  </si>
  <si>
    <t>KE2013111742</t>
  </si>
  <si>
    <t>KE2013111743</t>
  </si>
  <si>
    <t>2014-03-07T19:23:20.791Z</t>
  </si>
  <si>
    <t>KE2013111744</t>
  </si>
  <si>
    <t>2014-03-05T13:39:23.873Z</t>
  </si>
  <si>
    <t>KE2013111745</t>
  </si>
  <si>
    <t>2014-03-11T12:06:31.972Z</t>
  </si>
  <si>
    <t>KE2013111746</t>
  </si>
  <si>
    <t>2014-03-18T08:00:15.479Z</t>
  </si>
  <si>
    <t>KE2013111747</t>
  </si>
  <si>
    <t>2014-03-12T08:39:05.720Z</t>
  </si>
  <si>
    <t>KE2013111748</t>
  </si>
  <si>
    <t>2014-03-13T06:34:32.846Z</t>
  </si>
  <si>
    <t>KE2013111749</t>
  </si>
  <si>
    <t>2014-03-06T21:55:43.708Z</t>
  </si>
  <si>
    <t>KE2013111750</t>
  </si>
  <si>
    <t>2014-03-05T10:03:39.642Z</t>
  </si>
  <si>
    <t>KE2013111751</t>
  </si>
  <si>
    <t>2014-03-31T07:10:43.471Z</t>
  </si>
  <si>
    <t>school fees, because when a child is educated he/she will have a better life in future and will not live poorly as their parents</t>
  </si>
  <si>
    <t>a neighbour</t>
  </si>
  <si>
    <t>because people have different needs and one would use money differently when given</t>
  </si>
  <si>
    <t>because now she has livestock which she looks after and makes her have little to idle around the village with other women which might give her a bad reputation</t>
  </si>
  <si>
    <t>to continue providing the transfer and should not go with buying goods to people as it would not be the same as when they spend it on their own.</t>
  </si>
  <si>
    <t>she had some money in her m-pesa and therefore she withdrew more than what was sent to her</t>
  </si>
  <si>
    <t>2014-03-05T09:44:15.698Z</t>
  </si>
  <si>
    <t>KE2013111752</t>
  </si>
  <si>
    <t>2014-03-31T07:46:56.953Z</t>
  </si>
  <si>
    <t>1min</t>
  </si>
  <si>
    <t>livestock, because it will reproduce later and it will lead to a double profit and can also help someone when one is stack</t>
  </si>
  <si>
    <t>a friend in the community</t>
  </si>
  <si>
    <t>those who were not taken into the program complaining</t>
  </si>
  <si>
    <t>may be someone lacks several things and would wish to divide the transfer in buying many things therefore sending money is the best</t>
  </si>
  <si>
    <t>because she now has a house and therefore living under better conditions and has also added some to her business</t>
  </si>
  <si>
    <t>to follow up on what people have done with the transfer and also encourage those who have not received to watch how those who have received the transfer's life changed and also educate people on how to use the money wisely</t>
  </si>
  <si>
    <t>she still has some money in her m-pesa account as part of savings</t>
  </si>
  <si>
    <t>2014-03-07T12:16:43.000Z</t>
  </si>
  <si>
    <t>KE2013111753</t>
  </si>
  <si>
    <t>2014-03-31T08:10:19.031Z</t>
  </si>
  <si>
    <t>building, because many people now has good houses in the village as some has even used it in plastering their houses</t>
  </si>
  <si>
    <t>because those in the village lack several things and by giving them money will help them solve quite a number of their problems and provide for their needs</t>
  </si>
  <si>
    <t>because by knowing that she still has some money in her m-pesa gives her peace as she can now do what she wants to do. was also able to pay her child's school fees</t>
  </si>
  <si>
    <t>to continue providing the transfer and even expand to other villages so that even those whom have not been reached can also receive the money so that their lives can also change</t>
  </si>
  <si>
    <t>she has not withdrawn all the transfer from her m-pesa account as she is still keeping 24,900 as savings for plastering her house.</t>
  </si>
  <si>
    <t>2014-03-18T07:53:16.786Z</t>
  </si>
  <si>
    <t>KE2013111754</t>
  </si>
  <si>
    <t>2014-03-14T07:26:44.774Z</t>
  </si>
  <si>
    <t>KE2013111755</t>
  </si>
  <si>
    <t>2014-03-31T08:54:00.709Z</t>
  </si>
  <si>
    <t>building, because many had bad houses and now has good houses and also leave under good conditions</t>
  </si>
  <si>
    <t>those who never received the transfer saying that GD will go and get the money from recipients in terms of land and even household items</t>
  </si>
  <si>
    <t>because people have different problems and by giving them money would give them a free environment to spend it wisely</t>
  </si>
  <si>
    <t>because he has been a to build his own good house and also brought some peace in his house as he now has some money to spend on food.</t>
  </si>
  <si>
    <t>GD, later after sending them the money, GD should be able to build something like an hospital to help the entire community. mostly bright children from primary school lack secondary school fees and therefore cannot continue with their education, GD should therefore be able to help such children continue with their education</t>
  </si>
  <si>
    <t>still has 14,700 in his m-pesa account as savings</t>
  </si>
  <si>
    <t>2014-03-12T07:30:29.556Z</t>
  </si>
  <si>
    <t>KE2013111756</t>
  </si>
  <si>
    <t>2014-03-11T06:51:55.283Z</t>
  </si>
  <si>
    <t>KE2013111757</t>
  </si>
  <si>
    <t>2014-03-31T09:53:37.692Z</t>
  </si>
  <si>
    <t>4min</t>
  </si>
  <si>
    <t>school fees and building because children can now learn and later help their parents and even those who have used it in building is also good because many now have good houses</t>
  </si>
  <si>
    <t>those who have used it in drinking and yet they do not have good houses. mostly men those who have used it for drinking are men</t>
  </si>
  <si>
    <t>some people who used the transfer for drinking could shout after drinking</t>
  </si>
  <si>
    <t>because by sending the money would give people a large opportunity to spend on different things</t>
  </si>
  <si>
    <t>because it has made her have a good house which she never thought they would own and also has some money to spend on food</t>
  </si>
  <si>
    <t>GD should be able to follow closely those people who have received the transfer because some people waste their money</t>
  </si>
  <si>
    <t>she withdrew the money severally and cannot really recall how she withdrew the little amounts from her m-pesa</t>
  </si>
  <si>
    <t>2014-03-14T06:01:12.432Z</t>
  </si>
  <si>
    <t>KE2013111758</t>
  </si>
  <si>
    <t>2014-03-31T10:18:43.076Z</t>
  </si>
  <si>
    <t>building, because those people who had leaking houses now live in good houses houses as shelter is very important</t>
  </si>
  <si>
    <t>because different people would spend money differently when given and even spend on different things when given opportunity to do so</t>
  </si>
  <si>
    <t>because she now has a good house and even livestock and her life has really changed her life as she never thought she would have all these</t>
  </si>
  <si>
    <t>to continue providing the transfer to them to help them accomplish what they started</t>
  </si>
  <si>
    <t>2014-03-05T12:38:55.351Z</t>
  </si>
  <si>
    <t>KE2013111759</t>
  </si>
  <si>
    <t>2014-03-10T08:03:07.529Z</t>
  </si>
  <si>
    <t>KE2013111760</t>
  </si>
  <si>
    <t>2014-03-14T11:54:48.939Z</t>
  </si>
  <si>
    <t>those who never chosen for the transfer are the ones complaining that they could also be considered</t>
  </si>
  <si>
    <t>KE2013111761</t>
  </si>
  <si>
    <t>2014-03-31T11:57:50.850Z</t>
  </si>
  <si>
    <t>8min</t>
  </si>
  <si>
    <t>constructing toilets</t>
  </si>
  <si>
    <t>building, because many of those who were in thatched houses now live in good and non-leaking houses</t>
  </si>
  <si>
    <t>because, one would spend on what she/he feels at heart which he/she might not be very free to tell GD to buy for them</t>
  </si>
  <si>
    <t>because she now lives in a good house without dust. she has also been able to her grandchild in the university and also put up a house for her sister</t>
  </si>
  <si>
    <t>to continue sending the transfer to them.</t>
  </si>
  <si>
    <t>2014-03-13T06:44:33.431Z</t>
  </si>
  <si>
    <t>KE2013111762</t>
  </si>
  <si>
    <t>2014-03-31T12:31:04.989Z</t>
  </si>
  <si>
    <t>building, because many people who were rained on in a leaking house now live in good houses</t>
  </si>
  <si>
    <t>chicken for rearing</t>
  </si>
  <si>
    <t>because it would change people's life better when given to them to spend on their own than buying to them what one needs and even better than doing something which belongs to the entire community as this might come with corruption</t>
  </si>
  <si>
    <t>because he now has livestock, building materials, he even a mattress for his children and he was sick but now his health is improving since he received the transfer</t>
  </si>
  <si>
    <t>GD should follow up on the recipients in person to see what exactly they have done rather than believing everything said over the phone. by proving goods such as books to schools in the village, or even building a church in the community where those in the church are unable and cannot even build a good place for worship</t>
  </si>
  <si>
    <t>he had some money in his m-pesa and therefore the amount he withdrew was than the actual amount by 200</t>
  </si>
  <si>
    <t>2014-03-11T08:02:00.355Z</t>
  </si>
  <si>
    <t>KE2013111763</t>
  </si>
  <si>
    <t>2014-03-11T12:42:56.388Z</t>
  </si>
  <si>
    <t>KE2013111764</t>
  </si>
  <si>
    <t>2014-03-12T06:22:56.624Z</t>
  </si>
  <si>
    <t>KE2013111766</t>
  </si>
  <si>
    <t>KE2013111767</t>
  </si>
  <si>
    <t>2014-03-12T08:11:56.316Z</t>
  </si>
  <si>
    <t>KE2013111768</t>
  </si>
  <si>
    <t>2014-03-14T10:05:14.889Z</t>
  </si>
  <si>
    <t>KE2013111770</t>
  </si>
  <si>
    <t>2014-03-12T06:48:21.007Z</t>
  </si>
  <si>
    <t>KE2013111771</t>
  </si>
  <si>
    <t>2014-03-31T13:12:58.219Z</t>
  </si>
  <si>
    <t>those who were left out of the program complaining</t>
  </si>
  <si>
    <t>because she will be able to spend it on several things which she might not be able to tell GD to buy to her</t>
  </si>
  <si>
    <t>she now has a good house and even a dining table which she wished to have before but could not because of lack of money</t>
  </si>
  <si>
    <t>expand to other villages so that they can also benefit</t>
  </si>
  <si>
    <t>she cannot recall where the excess that she spent came from</t>
  </si>
  <si>
    <t>2014-03-10T11:58:44.069Z</t>
  </si>
  <si>
    <t>Some of the village members both eligible and ineligible were complaining that they were left out yet they also met the criteria of being attended to and that some people who stay in eligible houses are able to support themselves and they are still included in  the program and sent for money.</t>
  </si>
  <si>
    <t>KE2013111772</t>
  </si>
  <si>
    <t>2014-03-05T11:23:53.621Z</t>
  </si>
  <si>
    <t>KE2013111775</t>
  </si>
  <si>
    <t>2014-03-06T06:53:24.927Z</t>
  </si>
  <si>
    <t>KE2013111776</t>
  </si>
  <si>
    <t>2014-03-14T07:07:15.865Z</t>
  </si>
  <si>
    <t>KE2013111777</t>
  </si>
  <si>
    <t>2014-03-12T09:04:16.461Z</t>
  </si>
  <si>
    <t>KE2013111778</t>
  </si>
  <si>
    <t>2014-03-05T12:22:37.345Z</t>
  </si>
  <si>
    <t>KE2013111779</t>
  </si>
  <si>
    <t>2014-03-31T13:52:57.346Z</t>
  </si>
  <si>
    <t>building, because shelter is important and it gives people peace to live in good houses</t>
  </si>
  <si>
    <t>paying for settling his son's case in court</t>
  </si>
  <si>
    <t>because it gives people freedom to chose on a variety of things as one can be able to buy different things using same amount of money which would be used in one thing</t>
  </si>
  <si>
    <t>because she was once in a dusty house but now has a cemented house and also is planning to have a kitchen to cook in other than cooking under a tree</t>
  </si>
  <si>
    <t>to continue providing the transfer and even expand to other villages so that others can also benefit</t>
  </si>
  <si>
    <t>she cannot really remember the exact amount she added to the second transfer to spend it the way she did</t>
  </si>
  <si>
    <t>2014-03-10T07:49:50.525Z</t>
  </si>
  <si>
    <t>KE2013111780</t>
  </si>
  <si>
    <t>2014-03-17T07:01:57.793Z</t>
  </si>
  <si>
    <t>KE2013111781</t>
  </si>
  <si>
    <t>2014-03-06T09:51:27.835Z</t>
  </si>
  <si>
    <t>KE2013111782</t>
  </si>
  <si>
    <t>2014-03-13T06:36:34.689Z</t>
  </si>
  <si>
    <t>KE2013111783</t>
  </si>
  <si>
    <t>2014-03-07T12:56:35.534Z</t>
  </si>
  <si>
    <t>KE2013111786</t>
  </si>
  <si>
    <t>2014-03-17T07:09:43.644Z</t>
  </si>
  <si>
    <t>KE2013111787</t>
  </si>
  <si>
    <t>2014-03-07T08:15:58.826Z</t>
  </si>
  <si>
    <t>KE2013111788</t>
  </si>
  <si>
    <t>2014-03-06T07:07:09.689Z</t>
  </si>
  <si>
    <t>KE2013111789</t>
  </si>
  <si>
    <t>2014-03-10T07:39:53.651Z</t>
  </si>
  <si>
    <t>KE2013111790</t>
  </si>
  <si>
    <t>KE2013111791</t>
  </si>
  <si>
    <t>2014-03-17T07:29:33.095Z</t>
  </si>
  <si>
    <t>KE2013111792</t>
  </si>
  <si>
    <t>2014-03-11T07:26:47.704Z</t>
  </si>
  <si>
    <t>KE2013111793</t>
  </si>
  <si>
    <t>2014-03-10T11:48:42.098Z</t>
  </si>
  <si>
    <t xml:space="preserve">The husband was initially unhappy because the recipient never informed him in good time as he stays in Eldoret. Since he is a polygamyst and the other wife is fast in informing him about every process going on at home,he feels both wives should give him their transfers so that he does one joint project for the home. This is not welcomed by this recipient and she feels he should be talked to about this before the next transfer is disbursed.The man's name is Samwel Wambalo--This requires urgent intervention </t>
  </si>
  <si>
    <t>KE2013111794</t>
  </si>
  <si>
    <t>2014-03-11T11:49:21.876Z</t>
  </si>
  <si>
    <t>KE2013111796</t>
  </si>
  <si>
    <t>2014-03-17T07:33:50.485Z</t>
  </si>
  <si>
    <t>KE2013111797</t>
  </si>
  <si>
    <t>2014-03-05T12:32:14.830Z</t>
  </si>
  <si>
    <t>KE2013111798</t>
  </si>
  <si>
    <t>2014-03-10T08:02:51.073Z</t>
  </si>
  <si>
    <t>KE2013111799</t>
  </si>
  <si>
    <t>2014-03-07T06:57:05.243Z</t>
  </si>
  <si>
    <t>those whose transfers delayed complained and one of her inlaws thought that she had withdrawn his transfer from his phone only to receive his transfer later</t>
  </si>
  <si>
    <t>KE2013111801</t>
  </si>
  <si>
    <t>2014-03-07T21:45:39.980Z</t>
  </si>
  <si>
    <t>KE2013111802</t>
  </si>
  <si>
    <t>2014-03-17T07:39:06.875Z</t>
  </si>
  <si>
    <t>KE2013111805</t>
  </si>
  <si>
    <t>2014-03-13T07:13:53.690Z</t>
  </si>
  <si>
    <t>KE2013111806</t>
  </si>
  <si>
    <t>2014-03-13T07:39:39.113Z</t>
  </si>
  <si>
    <t>KE2013111807</t>
  </si>
  <si>
    <t>2014-03-17T07:42:18.905Z</t>
  </si>
  <si>
    <t>KE2013111808</t>
  </si>
  <si>
    <t>2014-03-13T07:50:52.559Z</t>
  </si>
  <si>
    <t>KE2013111809</t>
  </si>
  <si>
    <t>2014-03-10T12:23:20.851Z</t>
  </si>
  <si>
    <t>KE2013111810</t>
  </si>
  <si>
    <t>2014-03-11T07:46:34.289Z</t>
  </si>
  <si>
    <t>KE2013111811</t>
  </si>
  <si>
    <t>2014-03-11T10:07:42.175Z</t>
  </si>
  <si>
    <t>KE2013111813</t>
  </si>
  <si>
    <t>2014-03-07T11:45:35.048Z</t>
  </si>
  <si>
    <t>KE2013111814</t>
  </si>
  <si>
    <t>2014-03-10T06:23:09.093Z</t>
  </si>
  <si>
    <t>KE2013111815</t>
  </si>
  <si>
    <t>2014-03-07T11:53:37.721Z</t>
  </si>
  <si>
    <t>KE2013111816</t>
  </si>
  <si>
    <t>2014-03-10T10:50:58.482Z</t>
  </si>
  <si>
    <t>KE2013111817</t>
  </si>
  <si>
    <t>2014-03-12T07:58:42.417Z</t>
  </si>
  <si>
    <t>KE2013111818</t>
  </si>
  <si>
    <t>2014-03-11T06:00:10.442Z</t>
  </si>
  <si>
    <t>KE2013111819</t>
  </si>
  <si>
    <t>2014-03-05T13:26:55.619Z</t>
  </si>
  <si>
    <t>KE2013111820</t>
  </si>
  <si>
    <t>2014-03-11T06:47:45.346Z</t>
  </si>
  <si>
    <t>KE2013111821</t>
  </si>
  <si>
    <t>2014-03-14T07:37:59.429Z</t>
  </si>
  <si>
    <t>KE2013111822</t>
  </si>
  <si>
    <t>2014-03-08T08:11:14.460Z</t>
  </si>
  <si>
    <t>KE2013111823</t>
  </si>
  <si>
    <t>2014-03-11T11:58:11.309Z</t>
  </si>
  <si>
    <t>neighbor asked for bribe but she never gave out</t>
  </si>
  <si>
    <t>those who were never taken complaining one of them is in a permanent house while the other in a mud house.</t>
  </si>
  <si>
    <t>two neighbours lost their phones. violence broke out in a polygamous home when the husband wanted to have control over all the transfer even those that belonged to his wives after even receiving his own transfer</t>
  </si>
  <si>
    <t>KE2013111824</t>
  </si>
  <si>
    <t>2014-03-12T09:14:08.458Z</t>
  </si>
  <si>
    <t>KE2013111825</t>
  </si>
  <si>
    <t>KE2013111826</t>
  </si>
  <si>
    <t>2014-03-10T12:01:08.039Z</t>
  </si>
  <si>
    <t>KE2013111827</t>
  </si>
  <si>
    <t>2014-03-07T00:14:41.961Z</t>
  </si>
  <si>
    <t>The chief has been complaining about GD, he is wondering why the GD transfer process is not involving the government, he feels the process should involve them ( the government) so that he gets the opportunity to be part of the transfer as the chief and to get other monetary benefits.</t>
  </si>
  <si>
    <t>The chief of the village</t>
  </si>
  <si>
    <t>KE2013111828</t>
  </si>
  <si>
    <t>2014-03-17T07:47:51.663Z</t>
  </si>
  <si>
    <t>KE2013111829</t>
  </si>
  <si>
    <t>2014-03-11T11:19:34.434Z</t>
  </si>
  <si>
    <t>A couple fought over the ownership of the phone, the woman was the the recipient but the husband wanted to own the phone by force</t>
  </si>
  <si>
    <t>KE2013111830</t>
  </si>
  <si>
    <t>2014-03-06T06:56:24.494Z</t>
  </si>
  <si>
    <t>KE2013111832</t>
  </si>
  <si>
    <t>2014-03-07T12:23:39.481Z</t>
  </si>
  <si>
    <t>KE2013111833</t>
  </si>
  <si>
    <t>2014-03-11T14:18:10.965Z</t>
  </si>
  <si>
    <t>KE2013111834</t>
  </si>
  <si>
    <t>2014-03-08T09:40:08.021Z</t>
  </si>
  <si>
    <t>KE2013111835</t>
  </si>
  <si>
    <t>2014-03-12T08:29:18.785Z</t>
  </si>
  <si>
    <t>KE2013111836</t>
  </si>
  <si>
    <t>2014-03-14T07:33:04.889Z</t>
  </si>
  <si>
    <t>KE2013111837</t>
  </si>
  <si>
    <t>2014-03-14T11:33:09.644Z</t>
  </si>
  <si>
    <t>a neighbor lost a phone but had renewed the line.</t>
  </si>
  <si>
    <t>KE2013111838</t>
  </si>
  <si>
    <t>2014-03-11T07:21:24.736Z</t>
  </si>
  <si>
    <t>KE2013111839</t>
  </si>
  <si>
    <t>2014-03-05T09:40:28.148Z</t>
  </si>
  <si>
    <t>There was attempted robbery in two homes in the village (NYAKISII'S and NYASONDU'S-as they are popularly known) homes though the thieves were not successfull</t>
  </si>
  <si>
    <t>KE2013111840</t>
  </si>
  <si>
    <t>2014-03-05T09:21:03.331Z</t>
  </si>
  <si>
    <t>KE2013111841</t>
  </si>
  <si>
    <t>2014-03-06T07:01:09.445Z</t>
  </si>
  <si>
    <t>KE2013111842</t>
  </si>
  <si>
    <t>2014-03-05T14:13:50.338Z</t>
  </si>
  <si>
    <t>some people got their money from the transfer stolen when they were drunk</t>
  </si>
  <si>
    <t>KE2013111843</t>
  </si>
  <si>
    <t>2014-03-05T13:32:06.412Z</t>
  </si>
  <si>
    <t>KE2013111844</t>
  </si>
  <si>
    <t>2014-03-07T00:45:04.402Z</t>
  </si>
  <si>
    <t>A young man was robbed of his phone and money at a drinking den during a drinking spree but the recovery of the items is not yet known.</t>
  </si>
  <si>
    <t>KE2013111845</t>
  </si>
  <si>
    <t>2014-03-07T12:48:48.172Z</t>
  </si>
  <si>
    <t>There was attempted theft from Nyasembo's  house as she is popularly known in Nyakongo-A which is bordering Nyakongo B and this was reported by a boy in the village nick named TOTO who was thinking these attackers might have  come from the neighboring villages which were not selected.The attackers are reportedly said to have come to demand for the phones which were left to the widow --NYASEMBO</t>
  </si>
  <si>
    <t>KE2013111846</t>
  </si>
  <si>
    <t>2014-03-14T06:29:35.524Z</t>
  </si>
  <si>
    <t>KE2013111847</t>
  </si>
  <si>
    <t>2014-03-07T19:57:03.857Z</t>
  </si>
  <si>
    <t>KE2013111851</t>
  </si>
  <si>
    <t>2014-03-13T09:27:15.368Z</t>
  </si>
  <si>
    <t>KE2013111852</t>
  </si>
  <si>
    <t>2014-03-12T08:16:56.367Z</t>
  </si>
  <si>
    <t>AGNES WHO IS THE WIFE OF EMMANUEL-KA OILE HAD ANGRY ARGUMENTS FOLLOWING THE ISSUE OF THE PHONE.THIS ARGUMENT ADVANCED WHEN THEY RECEIVED THE TOKEN UNTIL THEY FOUGHT SERIOUSLYLY</t>
  </si>
  <si>
    <t xml:space="preserve">Ongili who comes from Philip Onyango's home went out drinking and was attacked robbed of the money.The wife is bitter about this since the man took all the money and never purchased anything in the house </t>
  </si>
  <si>
    <t>KE2013111853</t>
  </si>
  <si>
    <t>2014-03-11T12:08:37.730Z</t>
  </si>
  <si>
    <t>KE2013111854</t>
  </si>
  <si>
    <t>2014-03-12T07:33:37.941Z</t>
  </si>
  <si>
    <t>KE2013111855</t>
  </si>
  <si>
    <t>2014-03-14T08:06:57.771Z</t>
  </si>
  <si>
    <t>KE2013111856</t>
  </si>
  <si>
    <t>2014-03-18T07:45:20.988Z</t>
  </si>
  <si>
    <t>KE2013111857</t>
  </si>
  <si>
    <t>2014-03-06T07:29:52.488Z</t>
  </si>
  <si>
    <t>KE2013111858</t>
  </si>
  <si>
    <t>2014-03-11T09:40:59.784Z</t>
  </si>
  <si>
    <t>KE2013111859</t>
  </si>
  <si>
    <t>2014-03-08T06:58:58.386Z</t>
  </si>
  <si>
    <t>KE2013111861</t>
  </si>
  <si>
    <t>2014-03-13T14:11:54.604Z</t>
  </si>
  <si>
    <t>KE2013111862</t>
  </si>
  <si>
    <t>2014-03-11T07:43:12.611Z</t>
  </si>
  <si>
    <t>a neighbor lost the money after withdrawal</t>
  </si>
  <si>
    <t>KE2013111863</t>
  </si>
  <si>
    <t>2014-03-06T08:59:21.042Z</t>
  </si>
  <si>
    <t>KE2013111864</t>
  </si>
  <si>
    <t>2014-03-18T07:41:00.520Z</t>
  </si>
  <si>
    <t>KE2013111866</t>
  </si>
  <si>
    <t>2014-03-11T11:20:16.519Z</t>
  </si>
  <si>
    <t>KE2013111867</t>
  </si>
  <si>
    <t>2014-03-14T06:26:28.543Z</t>
  </si>
  <si>
    <t>KE2013111868</t>
  </si>
  <si>
    <t>2014-03-11T09:25:07.882Z</t>
  </si>
  <si>
    <t>KE2013111869</t>
  </si>
  <si>
    <t>2014-03-10T05:54:00.649Z</t>
  </si>
  <si>
    <t>KE2013111872</t>
  </si>
  <si>
    <t>2014-03-13T07:43:18.182Z</t>
  </si>
  <si>
    <t>KE2013111873</t>
  </si>
  <si>
    <t>2014-03-06T18:19:08.252Z</t>
  </si>
  <si>
    <t>Those whose money delayed began to complain, they became anxious and pessimistic about the transfer, they thought they would not receive it because everyone else had been receiving except the few. But now they are ecstatic since they got the transfer.</t>
  </si>
  <si>
    <t>Those whose transfer delayed.</t>
  </si>
  <si>
    <t>KE2013111874</t>
  </si>
  <si>
    <t>2014-03-12T12:27:53.897Z</t>
  </si>
  <si>
    <t>KE2013111875</t>
  </si>
  <si>
    <t>2014-03-05T12:27:16.275Z</t>
  </si>
  <si>
    <t>KE2013111876</t>
  </si>
  <si>
    <t>KE2013111877</t>
  </si>
  <si>
    <t>2014-03-10T12:07:04.774Z</t>
  </si>
  <si>
    <t>KE2013111878</t>
  </si>
  <si>
    <t>2014-03-13T06:45:28.241Z</t>
  </si>
  <si>
    <t>KE2013111879</t>
  </si>
  <si>
    <t>2014-03-06T12:24:50.941Z</t>
  </si>
  <si>
    <t>KE2013111880</t>
  </si>
  <si>
    <t>2014-03-06T21:39:01.995Z</t>
  </si>
  <si>
    <t>KE2013111881</t>
  </si>
  <si>
    <t>2014-03-11T14:13:44.689Z</t>
  </si>
  <si>
    <t>KE2013111882</t>
  </si>
  <si>
    <t>2014-03-14T09:05:46.818Z</t>
  </si>
  <si>
    <t>KE2013111883</t>
  </si>
  <si>
    <t>2014-03-08T08:51:36.980Z</t>
  </si>
  <si>
    <t>those whose transfers delayed were complaining</t>
  </si>
  <si>
    <t>delayed transfers delayed</t>
  </si>
  <si>
    <t>KE2013111884</t>
  </si>
  <si>
    <t>2014-03-10T13:48:03.069Z</t>
  </si>
  <si>
    <t>The few who were left</t>
  </si>
  <si>
    <t>KE2013111885</t>
  </si>
  <si>
    <t>KE2013111886</t>
  </si>
  <si>
    <t>2014-03-06T08:54:24.607Z</t>
  </si>
  <si>
    <t>KE2013111887</t>
  </si>
  <si>
    <t>2014-03-17T07:59:55.266Z</t>
  </si>
  <si>
    <t>KE2013111888</t>
  </si>
  <si>
    <t>2014-03-12T12:20:22.813Z</t>
  </si>
  <si>
    <t>KE2013111889</t>
  </si>
  <si>
    <t>2014-03-12T08:38:25.679Z</t>
  </si>
  <si>
    <t>KE2013111890</t>
  </si>
  <si>
    <t>KE2013111891</t>
  </si>
  <si>
    <t>2014-03-11T07:37:18.326Z</t>
  </si>
  <si>
    <t>A neighbour called Gabriel odhiambo otieno refused to reveal to the wife that he has received the money</t>
  </si>
  <si>
    <t>KE2013111892</t>
  </si>
  <si>
    <t>2014-03-10T06:21:41.202Z</t>
  </si>
  <si>
    <t>KE2013111893</t>
  </si>
  <si>
    <t>2014-03-10T13:50:10.895Z</t>
  </si>
  <si>
    <t>KE2013111894</t>
  </si>
  <si>
    <t>2014-03-10T12:39:59.365Z</t>
  </si>
  <si>
    <t>KE2013111895</t>
  </si>
  <si>
    <t>2014-03-12T09:08:19.425Z</t>
  </si>
  <si>
    <t>KE2013111896</t>
  </si>
  <si>
    <t>2014-03-11T07:34:02.534Z</t>
  </si>
  <si>
    <t>KE2013111897</t>
  </si>
  <si>
    <t>2014-03-07T05:59:06.107Z</t>
  </si>
  <si>
    <t>KE2013111899</t>
  </si>
  <si>
    <t>2014-03-07T11:33:24.451Z</t>
  </si>
  <si>
    <t>KE2013111900</t>
  </si>
  <si>
    <t>2014-03-10T13:46:02.328Z</t>
  </si>
  <si>
    <t>KE2013111902</t>
  </si>
  <si>
    <t>2014-03-10T12:56:52.267Z</t>
  </si>
  <si>
    <t>KE2013111903</t>
  </si>
  <si>
    <t>2014-03-07T06:40:50.682Z</t>
  </si>
  <si>
    <t>KE2013111904</t>
  </si>
  <si>
    <t>2014-03-11T12:07:56.990Z</t>
  </si>
  <si>
    <t>KE2013111905</t>
  </si>
  <si>
    <t>2014-03-12T06:35:40.742Z</t>
  </si>
  <si>
    <t>KE2013111906</t>
  </si>
  <si>
    <t>2014-03-06T06:18:48.185Z</t>
  </si>
  <si>
    <t>KE2013111907</t>
  </si>
  <si>
    <t>2014-03-11T14:25:27.635Z</t>
  </si>
  <si>
    <t>KE2013111908</t>
  </si>
  <si>
    <t>2014-03-07T11:51:01.021Z</t>
  </si>
  <si>
    <t>KE2013111909</t>
  </si>
  <si>
    <t>2014-03-11T06:42:25.022Z</t>
  </si>
  <si>
    <t>KE2013111911</t>
  </si>
  <si>
    <t>2014-03-05T07:28:36.225Z</t>
  </si>
  <si>
    <t>KE2013111914</t>
  </si>
  <si>
    <t>2014-03-05T12:34:17.618Z</t>
  </si>
  <si>
    <t>KE2013111915</t>
  </si>
  <si>
    <t>2014-03-11T06:28:29.507Z</t>
  </si>
  <si>
    <t>KE2013111916</t>
  </si>
  <si>
    <t>2014-03-10T11:20:37.854Z</t>
  </si>
  <si>
    <t>There is a claimed potential recipient who has a iron roof,mud wall and cemented floor house but was not enrolled simply because the walls are painted but mud. The complainant(BENEDETA OBIM OLIK) is very old and unable</t>
  </si>
  <si>
    <t>Not sure who to blaim</t>
  </si>
  <si>
    <t>KE2013111917</t>
  </si>
  <si>
    <t>2014-03-08T08:15:28.147Z</t>
  </si>
  <si>
    <t>KE2013111918</t>
  </si>
  <si>
    <t>2014-03-17T11:20:23.222Z</t>
  </si>
  <si>
    <t>KE2013111919</t>
  </si>
  <si>
    <t>2014-03-11T12:52:55.471Z</t>
  </si>
  <si>
    <t>KE2013111920</t>
  </si>
  <si>
    <t>2014-03-11T14:29:10.554Z</t>
  </si>
  <si>
    <t>KE2013111921</t>
  </si>
  <si>
    <t>2014-03-11T07:21:56.490Z</t>
  </si>
  <si>
    <t>KE2013111925</t>
  </si>
  <si>
    <t>2014-03-05T10:42:32.969Z</t>
  </si>
  <si>
    <t>KE2013111926</t>
  </si>
  <si>
    <t>2014-03-05T12:53:25.426Z</t>
  </si>
  <si>
    <t>KE2013111930</t>
  </si>
  <si>
    <t>2014-03-07T12:04:11.074Z</t>
  </si>
  <si>
    <t>KE2013111933</t>
  </si>
  <si>
    <t>2014-03-12T07:54:38.456Z</t>
  </si>
  <si>
    <t>KE2013111934</t>
  </si>
  <si>
    <t>2014-03-06T07:17:13.966Z</t>
  </si>
  <si>
    <t>KE2013111935</t>
  </si>
  <si>
    <t>KE2013111936</t>
  </si>
  <si>
    <t>2014-03-06T02:11:01.009Z</t>
  </si>
  <si>
    <t>KE2013111937</t>
  </si>
  <si>
    <t>2014-03-14T09:37:45.748Z</t>
  </si>
  <si>
    <t>KE2013111938</t>
  </si>
  <si>
    <t>2014-03-06T12:17:36.115Z</t>
  </si>
  <si>
    <t>KE2013111939</t>
  </si>
  <si>
    <t>2014-03-07T09:05:28.852Z</t>
  </si>
  <si>
    <t>KE2013111940</t>
  </si>
  <si>
    <t>2014-03-12T11:36:27.366Z</t>
  </si>
  <si>
    <t>KE2013111941</t>
  </si>
  <si>
    <t>2014-03-06T08:16:41.107Z</t>
  </si>
  <si>
    <t>KE2013111942</t>
  </si>
  <si>
    <t>2014-03-07T11:25:31.590Z</t>
  </si>
  <si>
    <t>KE2013111943</t>
  </si>
  <si>
    <t>2014-03-13T12:23:34.164Z</t>
  </si>
  <si>
    <t>KE2013111944</t>
  </si>
  <si>
    <t>2014-03-05T12:45:05.381Z</t>
  </si>
  <si>
    <t>KE2013111945</t>
  </si>
  <si>
    <t>KE2013111946</t>
  </si>
  <si>
    <t>2014-03-12T07:06:41.760Z</t>
  </si>
  <si>
    <t>KE2013111947</t>
  </si>
  <si>
    <t>2014-03-07T09:13:21.513Z</t>
  </si>
  <si>
    <t>KE2013111948</t>
  </si>
  <si>
    <t>2014-03-07T07:49:34.604Z</t>
  </si>
  <si>
    <t>KE2013111949</t>
  </si>
  <si>
    <t>2014-03-11T06:53:59.423Z</t>
  </si>
  <si>
    <t>KE2013111950</t>
  </si>
  <si>
    <t>2014-03-10T07:12:10.758Z</t>
  </si>
  <si>
    <t>KE2013111951</t>
  </si>
  <si>
    <t>2014-03-05T08:09:39.553Z</t>
  </si>
  <si>
    <t>KE2013111952</t>
  </si>
  <si>
    <t>2014-03-17T11:26:39.626Z</t>
  </si>
  <si>
    <t>KE2013111953</t>
  </si>
  <si>
    <t>2014-03-10T07:20:10.011Z</t>
  </si>
  <si>
    <t>KE2013111954</t>
  </si>
  <si>
    <t>2014-03-11T12:31:40.304Z</t>
  </si>
  <si>
    <t>KE2013111956</t>
  </si>
  <si>
    <t>KE2013111957</t>
  </si>
  <si>
    <t>2014-03-05T09:24:38.527Z</t>
  </si>
  <si>
    <t>KE2013111958</t>
  </si>
  <si>
    <t>2014-03-05T11:39:42.393Z</t>
  </si>
  <si>
    <t>KE2013111960</t>
  </si>
  <si>
    <t>2014-03-06T08:17:29.670Z</t>
  </si>
  <si>
    <t>KE2013111961</t>
  </si>
  <si>
    <t>2014-03-10T11:11:30.130Z</t>
  </si>
  <si>
    <t xml:space="preserve">(Lucy)a recipient in sarakut a neighbor was heard arguing with her husband about the cash transfers.But later on resolved it. </t>
  </si>
  <si>
    <t>KE2013111962</t>
  </si>
  <si>
    <t>2014-03-05T09:47:06.891Z</t>
  </si>
  <si>
    <t>KE2013111963</t>
  </si>
  <si>
    <t>2014-03-07T07:21:17.168Z</t>
  </si>
  <si>
    <t>KE2013111965</t>
  </si>
  <si>
    <t>2014-03-12T08:52:44.705Z</t>
  </si>
  <si>
    <t>KE2013111966</t>
  </si>
  <si>
    <t>2014-03-06T06:46:05.580Z</t>
  </si>
  <si>
    <t>KE2013111967</t>
  </si>
  <si>
    <t>2014-03-14T14:22:45.300Z</t>
  </si>
  <si>
    <t>KE2013111968</t>
  </si>
  <si>
    <t>2014-03-05T08:57:52.022Z</t>
  </si>
  <si>
    <t>KE2013111970</t>
  </si>
  <si>
    <t>2014-03-07T07:37:09.601Z</t>
  </si>
  <si>
    <t>KE2013111971</t>
  </si>
  <si>
    <t>2014-03-17T12:00:36.994Z</t>
  </si>
  <si>
    <t>KE2013111972</t>
  </si>
  <si>
    <t>2014-03-13T11:33:36.515Z</t>
  </si>
  <si>
    <t>KE2013111973</t>
  </si>
  <si>
    <t>2014-03-05T23:53:14.639Z</t>
  </si>
  <si>
    <t>The ineligible persons who live in permanent houses feel they were denied the opportunity to get the transfer, they say they could have used that money in other ways like paying school fees and not necessarily using it to renovate their houses like the other eligible households</t>
  </si>
  <si>
    <t>KE2013111974</t>
  </si>
  <si>
    <t>2014-03-12T12:28:14.485Z</t>
  </si>
  <si>
    <t>KE2013111975</t>
  </si>
  <si>
    <t>2014-03-17T12:08:22.135Z</t>
  </si>
  <si>
    <t>KE2013111976</t>
  </si>
  <si>
    <t>2014-03-06T07:46:58.337Z</t>
  </si>
  <si>
    <t>KE2013111977</t>
  </si>
  <si>
    <t>2014-03-14T06:36:23.049Z</t>
  </si>
  <si>
    <t>KE2013111978</t>
  </si>
  <si>
    <t>KE2013111979</t>
  </si>
  <si>
    <t>2014-03-10T12:17:16.324Z</t>
  </si>
  <si>
    <t>KE2013111980</t>
  </si>
  <si>
    <t>2014-03-12T10:01:08.899Z</t>
  </si>
  <si>
    <t>KE2013111981</t>
  </si>
  <si>
    <t>2014-03-05T13:22:32.878Z</t>
  </si>
  <si>
    <t>KE2013111982</t>
  </si>
  <si>
    <t>2014-03-07T00:00:54.014Z</t>
  </si>
  <si>
    <t>KE2013111983</t>
  </si>
  <si>
    <t>2014-03-11T14:14:59.922Z</t>
  </si>
  <si>
    <t>KE2013111985</t>
  </si>
  <si>
    <t>2014-03-06T01:28:47.002Z</t>
  </si>
  <si>
    <t>KE2013111986</t>
  </si>
  <si>
    <t>2014-03-10T11:37:50.710Z</t>
  </si>
  <si>
    <t>KE2013111987</t>
  </si>
  <si>
    <t>2014-03-11T12:30:25.089Z</t>
  </si>
  <si>
    <t>KE2013111988</t>
  </si>
  <si>
    <t>2014-03-11T08:38:44.003Z</t>
  </si>
  <si>
    <t>KE2013111990</t>
  </si>
  <si>
    <t>2014-03-11T11:35:50.112Z</t>
  </si>
  <si>
    <t>KE2013111991</t>
  </si>
  <si>
    <t>2014-03-18T07:25:55.621Z</t>
  </si>
  <si>
    <t>KE2013111992</t>
  </si>
  <si>
    <t>2014-03-11T07:02:00.086Z</t>
  </si>
  <si>
    <t>KE2013111993</t>
  </si>
  <si>
    <t>KE2013111994</t>
  </si>
  <si>
    <t>2014-03-13T09:46:16.977Z</t>
  </si>
  <si>
    <t>KE2013111998</t>
  </si>
  <si>
    <t>2014-03-13T12:26:46.692Z</t>
  </si>
  <si>
    <t>KE2013111999</t>
  </si>
  <si>
    <t>2014-03-12T07:27:35.307Z</t>
  </si>
  <si>
    <t>The people who didn't get the money are very bitter and jealous and thus have resorted to making horrifying utterances, they are saying those who accepted the money should be ready to face dire consequences because they don't even know the source of the money after all people will regret their actions</t>
  </si>
  <si>
    <t>The other villagers who accepted the money</t>
  </si>
  <si>
    <t>KE2013112000</t>
  </si>
  <si>
    <t>2014-03-05T10:35:08.181Z</t>
  </si>
  <si>
    <t>They are complaining that the money that Give Directly is giving is evil related and will be taken back some day in form of draining blood from their children.</t>
  </si>
  <si>
    <t>KE2013112001</t>
  </si>
  <si>
    <t>2014-03-07T08:06:20.263Z</t>
  </si>
  <si>
    <t>KE2013112002</t>
  </si>
  <si>
    <t>2014-03-06T18:38:07.083Z</t>
  </si>
  <si>
    <t>KE2013112003</t>
  </si>
  <si>
    <t>2014-03-12T05:58:53.734Z</t>
  </si>
  <si>
    <t>KE2013112004</t>
  </si>
  <si>
    <t>2014-03-06T11:34:45.795Z</t>
  </si>
  <si>
    <t>KE2013112005</t>
  </si>
  <si>
    <t>2014-03-10T13:41:47.394Z</t>
  </si>
  <si>
    <t>KE2013112006</t>
  </si>
  <si>
    <t>2014-03-10T13:30:13.582Z</t>
  </si>
  <si>
    <t>KE2013112007</t>
  </si>
  <si>
    <t>2014-03-08T12:16:29.346Z</t>
  </si>
  <si>
    <t>KE2013112009</t>
  </si>
  <si>
    <t>2014-03-11T13:14:00.142Z</t>
  </si>
  <si>
    <t>KE2013112010</t>
  </si>
  <si>
    <t>KE2013112011</t>
  </si>
  <si>
    <t>2014-03-05T08:13:38.049Z</t>
  </si>
  <si>
    <t>a neighbour lost a phone but had replaced and contacted the office concerning the same</t>
  </si>
  <si>
    <t>KE2013112012</t>
  </si>
  <si>
    <t>2014-03-11T07:43:00.638Z</t>
  </si>
  <si>
    <t>KE2013112013</t>
  </si>
  <si>
    <t>2014-03-10T07:14:21.710Z</t>
  </si>
  <si>
    <t>KE2013112014</t>
  </si>
  <si>
    <t>2014-03-10T12:27:27.665Z</t>
  </si>
  <si>
    <t>KE2013112015</t>
  </si>
  <si>
    <t>2014-03-14T09:41:36.235Z</t>
  </si>
  <si>
    <t>KE2013112017</t>
  </si>
  <si>
    <t>2014-03-11T08:26:00.728Z</t>
  </si>
  <si>
    <t>KE2013112018</t>
  </si>
  <si>
    <t>2014-03-11T07:58:35.469Z</t>
  </si>
  <si>
    <t>KE2013112019</t>
  </si>
  <si>
    <t>2014-03-12T12:59:04.323Z</t>
  </si>
  <si>
    <t>KE2013112020</t>
  </si>
  <si>
    <t>2014-03-11T05:56:36.770Z</t>
  </si>
  <si>
    <t>KE2013112021</t>
  </si>
  <si>
    <t>2014-03-06T19:30:43.606Z</t>
  </si>
  <si>
    <t>KE2013112022</t>
  </si>
  <si>
    <t>2014-03-07T11:43:47.597Z</t>
  </si>
  <si>
    <t>KE2013112023</t>
  </si>
  <si>
    <t>2014-03-05T10:04:12.476Z</t>
  </si>
  <si>
    <t>KE2013112024</t>
  </si>
  <si>
    <t>2014-03-06T23:57:11.448Z</t>
  </si>
  <si>
    <t>KE2013112025</t>
  </si>
  <si>
    <t>2014-03-11T06:05:45.445Z</t>
  </si>
  <si>
    <t>KE2013112026</t>
  </si>
  <si>
    <t>2014-03-12T07:38:42.524Z</t>
  </si>
  <si>
    <t>KE2013112027</t>
  </si>
  <si>
    <t>2014-03-06T06:35:52.433Z</t>
  </si>
  <si>
    <t>KE2013112028</t>
  </si>
  <si>
    <t>2014-03-10T07:17:45.143Z</t>
  </si>
  <si>
    <t>An old woman was robbed of her phone by a daughter in law and the incident occurred before the money was sent, she ain't certain whether it has been recovered so far</t>
  </si>
  <si>
    <t>KE2013112029</t>
  </si>
  <si>
    <t>2014-03-11T06:26:45.674Z</t>
  </si>
  <si>
    <t>KE2013112032</t>
  </si>
  <si>
    <t>2014-03-07T11:42:54.912Z</t>
  </si>
  <si>
    <t>KE2013112033</t>
  </si>
  <si>
    <t>2014-03-14T09:56:04.229Z</t>
  </si>
  <si>
    <t>KE2013112034</t>
  </si>
  <si>
    <t>2014-03-11T07:35:29.428Z</t>
  </si>
  <si>
    <t>KE2013112035</t>
  </si>
  <si>
    <t>2014-03-14T14:31:56.319Z</t>
  </si>
  <si>
    <t>KE2013112037</t>
  </si>
  <si>
    <t>2014-03-12T12:36:49.562Z</t>
  </si>
  <si>
    <t>KE2013112038</t>
  </si>
  <si>
    <t>2014-03-13T09:05:01.787Z</t>
  </si>
  <si>
    <t>KE2013112039</t>
  </si>
  <si>
    <t>2014-03-06T08:01:03.755Z</t>
  </si>
  <si>
    <t>KE2013112040</t>
  </si>
  <si>
    <t>2014-03-11T08:41:29.602Z</t>
  </si>
  <si>
    <t>KE2013112041</t>
  </si>
  <si>
    <t>2014-03-10T07:28:36.431Z</t>
  </si>
  <si>
    <t>The organisation is evil based that they will someday come back to ask for repayment in terms of taking one of their family members.</t>
  </si>
  <si>
    <t>KE2013112042</t>
  </si>
  <si>
    <t>2014-03-17T12:19:34.506Z</t>
  </si>
  <si>
    <t>KE2013112043</t>
  </si>
  <si>
    <t>2014-03-06T07:24:51.917Z</t>
  </si>
  <si>
    <t>They were left out because they were not found during the visits.</t>
  </si>
  <si>
    <t>Themselves</t>
  </si>
  <si>
    <t>KE2013112044</t>
  </si>
  <si>
    <t>2014-03-05T09:15:31.189Z</t>
  </si>
  <si>
    <t>KE2013112045</t>
  </si>
  <si>
    <t>2014-03-10T06:39:19.267Z</t>
  </si>
  <si>
    <t>KE2013112046</t>
  </si>
  <si>
    <t>2014-03-05T13:49:48.457Z</t>
  </si>
  <si>
    <t>KE2013112047</t>
  </si>
  <si>
    <t>2014-03-11T14:07:28.622Z</t>
  </si>
  <si>
    <t>KE2013112048</t>
  </si>
  <si>
    <t>2014-03-11T11:30:19.022Z</t>
  </si>
  <si>
    <t>KE2013112049</t>
  </si>
  <si>
    <t>KE2013112050</t>
  </si>
  <si>
    <t>2014-03-06T12:18:15.828Z</t>
  </si>
  <si>
    <t>KE2013112051</t>
  </si>
  <si>
    <t>2014-03-14T05:59:49.546Z</t>
  </si>
  <si>
    <t>KE2013112052</t>
  </si>
  <si>
    <t>2014-03-12T12:45:46.337Z</t>
  </si>
  <si>
    <t>KE2013112053</t>
  </si>
  <si>
    <t>2014-03-10T13:13:03.703Z</t>
  </si>
  <si>
    <t>The recipient's daughter-in-law did not receive the cash transfers since during the (census,registration, and back-check stages) she had traveled to some place since her husband died but now she's back at home and is eligible(Jane Achieng' Otieno)Alara village (Kodhiambo Kopiyo)</t>
  </si>
  <si>
    <t>KE2013112054</t>
  </si>
  <si>
    <t>2014-03-11T06:31:07.686Z</t>
  </si>
  <si>
    <t>KE2013112056</t>
  </si>
  <si>
    <t>2014-03-13T07:10:15.924Z</t>
  </si>
  <si>
    <t>KE2013112057</t>
  </si>
  <si>
    <t>2014-03-11T08:13:56.731Z</t>
  </si>
  <si>
    <t>KE2013112058</t>
  </si>
  <si>
    <t>2014-03-06T07:42:57.970Z</t>
  </si>
  <si>
    <t>KE2013112059</t>
  </si>
  <si>
    <t>2014-03-05T09:03:39.297Z</t>
  </si>
  <si>
    <t>KE2013112060</t>
  </si>
  <si>
    <t>2014-03-05T09:56:22.448Z</t>
  </si>
  <si>
    <t>KE2013112061</t>
  </si>
  <si>
    <t>2014-03-10T11:17:23.407Z</t>
  </si>
  <si>
    <t>KE2013112062</t>
  </si>
  <si>
    <t>2014-03-12T06:01:13.438Z</t>
  </si>
  <si>
    <t>KE2013112063</t>
  </si>
  <si>
    <t>2014-03-11T08:16:54.501Z</t>
  </si>
  <si>
    <t>KE2013112064</t>
  </si>
  <si>
    <t>2014-03-18T07:19:37.184Z</t>
  </si>
  <si>
    <t>KE2013112065</t>
  </si>
  <si>
    <t>2014-03-05T14:18:26.645Z</t>
  </si>
  <si>
    <t>KE2013112066</t>
  </si>
  <si>
    <t>2014-03-14T06:31:12.243Z</t>
  </si>
  <si>
    <t>KE2013112067</t>
  </si>
  <si>
    <t>2014-03-08T00:05:35.254Z</t>
  </si>
  <si>
    <t>KE2013112068</t>
  </si>
  <si>
    <t>KE2013112069</t>
  </si>
  <si>
    <t>2014-03-11T06:50:53.130Z</t>
  </si>
  <si>
    <t>KE2013112071</t>
  </si>
  <si>
    <t>2014-03-13T09:55:14.385Z</t>
  </si>
  <si>
    <t>KE2013112072</t>
  </si>
  <si>
    <t>2014-03-08T10:01:38.284Z</t>
  </si>
  <si>
    <t>KE2013112073</t>
  </si>
  <si>
    <t>2014-03-13T09:37:44.356Z</t>
  </si>
  <si>
    <t>KE2013112074</t>
  </si>
  <si>
    <t>2014-03-10T11:30:19.953Z</t>
  </si>
  <si>
    <t>KE2013112075</t>
  </si>
  <si>
    <t>2014-03-11T11:33:56.057Z</t>
  </si>
  <si>
    <t>KE2013112076</t>
  </si>
  <si>
    <t>2014-03-05T13:57:47.054Z</t>
  </si>
  <si>
    <t>KE2013112078</t>
  </si>
  <si>
    <t>2014-03-07T12:18:56.208Z</t>
  </si>
  <si>
    <t>KE2013112079</t>
  </si>
  <si>
    <t>2014-03-13T13:20:24.387Z</t>
  </si>
  <si>
    <t>disagreement between a neighboring couple on how to spend the transfer</t>
  </si>
  <si>
    <t>KE2013112080</t>
  </si>
  <si>
    <t>2014-03-18T07:13:18.051Z</t>
  </si>
  <si>
    <t>KE2013112082</t>
  </si>
  <si>
    <t>2014-03-14T12:22:41.840Z</t>
  </si>
  <si>
    <t>KE2013112083</t>
  </si>
  <si>
    <t>2014-03-10T06:06:56.197Z</t>
  </si>
  <si>
    <t>KE2013112084</t>
  </si>
  <si>
    <t>2014-03-06T07:23:34.451Z</t>
  </si>
  <si>
    <t>KE2013112087</t>
  </si>
  <si>
    <t>2014-03-11T07:53:52.191Z</t>
  </si>
  <si>
    <t>KE2013112088</t>
  </si>
  <si>
    <t>KE2013112089</t>
  </si>
  <si>
    <t>2014-03-14T12:33:17.434Z</t>
  </si>
  <si>
    <t>KE2013112090</t>
  </si>
  <si>
    <t>2014-03-07T07:46:55.036Z</t>
  </si>
  <si>
    <t>KE2013112091</t>
  </si>
  <si>
    <t>2014-03-06T07:39:23.094Z</t>
  </si>
  <si>
    <t>The villages which were not selected are complaining that their village elders are weak as they could not hurry up to get their villages selected.They thought the selection was being influenced by the village elders.</t>
  </si>
  <si>
    <t>KE2013112092</t>
  </si>
  <si>
    <t>2014-03-13T12:43:37.885Z</t>
  </si>
  <si>
    <t>KE2013112093</t>
  </si>
  <si>
    <t>2014-03-12T07:16:58.093Z</t>
  </si>
  <si>
    <t>KE2013112094</t>
  </si>
  <si>
    <t>2014-03-11T09:26:28.482Z</t>
  </si>
  <si>
    <t>KE2013112095</t>
  </si>
  <si>
    <t>2014-03-07T00:22:30.732Z</t>
  </si>
  <si>
    <t>KE2013112096</t>
  </si>
  <si>
    <t>2014-03-05T08:42:51.185Z</t>
  </si>
  <si>
    <t>the neighbours argued on how to use the transfer as they had different priorities as a couple. village elder was involved and they settled their difference.s</t>
  </si>
  <si>
    <t>KE2013112097</t>
  </si>
  <si>
    <t>2014-03-05T14:39:18.928Z</t>
  </si>
  <si>
    <t>KE2013112100</t>
  </si>
  <si>
    <t>2014-03-17T13:24:48.943Z</t>
  </si>
  <si>
    <t>KE2013112101</t>
  </si>
  <si>
    <t>2014-03-13T07:52:57.418Z</t>
  </si>
  <si>
    <t>KE2013112105</t>
  </si>
  <si>
    <t>2014-03-05T12:57:35.427Z</t>
  </si>
  <si>
    <t>KE2013112106</t>
  </si>
  <si>
    <t>2014-03-06T06:46:28.413Z</t>
  </si>
  <si>
    <t>KE2013112107</t>
  </si>
  <si>
    <t>2014-03-07T09:22:57.250Z</t>
  </si>
  <si>
    <t>Some of the recipients (name withheld)were involved in a fight when they received the cash transfer because the wife wanted to use the money for paying school fee for one of their kids as the husband wanted to use the money for taking alcohol, the wife is the one who received the money ,however the village elder stood in for the case and solved the same.This left the recipients happy and united as a family.</t>
  </si>
  <si>
    <t>KE2013112108</t>
  </si>
  <si>
    <t>2014-03-12T05:57:40.890Z</t>
  </si>
  <si>
    <t>KE2013112109</t>
  </si>
  <si>
    <t>2014-03-13T07:44:12.058Z</t>
  </si>
  <si>
    <t>KE2013112110</t>
  </si>
  <si>
    <t>2014-03-12T12:30:23.896Z</t>
  </si>
  <si>
    <t>KE2013112111</t>
  </si>
  <si>
    <t>2014-03-06T08:09:39.898Z</t>
  </si>
  <si>
    <t>KE2013112112</t>
  </si>
  <si>
    <t>2014-03-10T13:11:52.967Z</t>
  </si>
  <si>
    <t>KE2013112113</t>
  </si>
  <si>
    <t>2014-03-12T08:19:32.697Z</t>
  </si>
  <si>
    <t>KE2013112114</t>
  </si>
  <si>
    <t>2014-03-05T09:01:08.054Z</t>
  </si>
  <si>
    <t>KE2013112115</t>
  </si>
  <si>
    <t>2014-03-05T07:44:55.728Z</t>
  </si>
  <si>
    <t>the neighbour had an argument with the spouse on how to use the transfer but they later resolved their conflict and are now living in peace</t>
  </si>
  <si>
    <t>KE2013112116</t>
  </si>
  <si>
    <t>2014-03-13T07:51:05.602Z</t>
  </si>
  <si>
    <t>KE2013112117</t>
  </si>
  <si>
    <t>2014-03-05T08:24:19.475Z</t>
  </si>
  <si>
    <t>KE2013112118</t>
  </si>
  <si>
    <t>2014-03-08T09:07:21.150Z</t>
  </si>
  <si>
    <t>disagreement between couples due to different priorities on how to spend the transfer</t>
  </si>
  <si>
    <t>KE2013112121</t>
  </si>
  <si>
    <t>2014-03-11T11:09:27.608Z</t>
  </si>
  <si>
    <t>KE2013112123</t>
  </si>
  <si>
    <t>2014-03-12T08:49:39.435Z</t>
  </si>
  <si>
    <t>KE2013112126</t>
  </si>
  <si>
    <t>2014-03-12T13:23:16.931Z</t>
  </si>
  <si>
    <t>KE2013112127</t>
  </si>
  <si>
    <t>2014-03-11T06:22:46.825Z</t>
  </si>
  <si>
    <t>KE2013112128</t>
  </si>
  <si>
    <t>2014-03-11T05:57:53.444Z</t>
  </si>
  <si>
    <t>KE2013112130</t>
  </si>
  <si>
    <t>2014-03-10T10:37:53.064Z</t>
  </si>
  <si>
    <t>KE2013112132</t>
  </si>
  <si>
    <t>2014-03-14T07:51:14.442Z</t>
  </si>
  <si>
    <t>KE2013112133</t>
  </si>
  <si>
    <t>2014-03-12T05:58:08.730Z</t>
  </si>
  <si>
    <t>Those ineligible households</t>
  </si>
  <si>
    <t>KE2013112134</t>
  </si>
  <si>
    <t>2014-03-18T08:38:58.030Z</t>
  </si>
  <si>
    <t>KE2013112136</t>
  </si>
  <si>
    <t>2014-03-14T07:55:52.261Z</t>
  </si>
  <si>
    <t>KE2013112137</t>
  </si>
  <si>
    <t>2014-03-10T06:37:12.502Z</t>
  </si>
  <si>
    <t>KE2013112138</t>
  </si>
  <si>
    <t>2014-03-10T10:52:47.122Z</t>
  </si>
  <si>
    <t>KE2013112139</t>
  </si>
  <si>
    <t>2014-03-17T13:28:52.822Z</t>
  </si>
  <si>
    <t>KE2013112143</t>
  </si>
  <si>
    <t>2014-03-14T09:48:36.456Z</t>
  </si>
  <si>
    <t>KE2013112144</t>
  </si>
  <si>
    <t>2014-03-10T12:33:37.839Z</t>
  </si>
  <si>
    <t>KE2013112147</t>
  </si>
  <si>
    <t>2014-03-07T11:24:21.778Z</t>
  </si>
  <si>
    <t>KE2013112148</t>
  </si>
  <si>
    <t>2014-03-12T09:57:20.288Z</t>
  </si>
  <si>
    <t>KE2013112150</t>
  </si>
  <si>
    <t>2014-03-05T12:17:33.322Z</t>
  </si>
  <si>
    <t>KE2013112151</t>
  </si>
  <si>
    <t>2014-03-17T13:33:57.002Z</t>
  </si>
  <si>
    <t>KE2013112152</t>
  </si>
  <si>
    <t>2014-03-08T08:23:56.966Z</t>
  </si>
  <si>
    <t>a co-wife who had registration problem was complaining due to delay of her transfer</t>
  </si>
  <si>
    <t>KE2013112154</t>
  </si>
  <si>
    <t>2014-03-12T08:26:26.329Z</t>
  </si>
  <si>
    <t>KE2013112156</t>
  </si>
  <si>
    <t>2014-03-12T13:06:58.608Z</t>
  </si>
  <si>
    <t>KE2013112161</t>
  </si>
  <si>
    <t>2014-03-12T08:24:01.702Z</t>
  </si>
  <si>
    <t>KE2013112163</t>
  </si>
  <si>
    <t>2014-03-12T07:25:12.117Z</t>
  </si>
  <si>
    <t>KE2013112164</t>
  </si>
  <si>
    <t>2014-03-10T06:37:58.311Z</t>
  </si>
  <si>
    <t>A neighbor (Margaret) ginga village karayien did not receive the cash transfers because she registered using her husband's Id who passed away.</t>
  </si>
  <si>
    <t>KE2013112165</t>
  </si>
  <si>
    <t>2014-03-18T07:06:38.390Z</t>
  </si>
  <si>
    <t>he reports that shouting only arose from some neighbors who used the transfer for drinking and therefore arguing with each other</t>
  </si>
  <si>
    <t>KE2013112166</t>
  </si>
  <si>
    <t>2014-03-14T06:55:49.369Z</t>
  </si>
  <si>
    <t>KE2013112171</t>
  </si>
  <si>
    <t>2014-03-18T07:01:56.647Z</t>
  </si>
  <si>
    <t>KE2013112174</t>
  </si>
  <si>
    <t>2014-03-05T10:19:05.417Z</t>
  </si>
  <si>
    <t>KE2013112175</t>
  </si>
  <si>
    <t>2014-03-11T08:58:49.299Z</t>
  </si>
  <si>
    <t>KE2013112178</t>
  </si>
  <si>
    <t>2014-03-07T09:38:32.819Z</t>
  </si>
  <si>
    <t>KE2013112179</t>
  </si>
  <si>
    <t>2014-03-08T12:12:01.237Z</t>
  </si>
  <si>
    <t>KE2013112180</t>
  </si>
  <si>
    <t>2014-03-12T08:01:55.988Z</t>
  </si>
  <si>
    <t>KE2013112181</t>
  </si>
  <si>
    <t>2014-03-18T09:44:06.282Z</t>
  </si>
  <si>
    <t>KE2013112182</t>
  </si>
  <si>
    <t>2014-03-07T09:45:57.747Z</t>
  </si>
  <si>
    <t>KE2013112185</t>
  </si>
  <si>
    <t>2014-03-06T21:01:46.215Z</t>
  </si>
  <si>
    <t>KE2013112186</t>
  </si>
  <si>
    <t>2014-03-10T07:32:14.799Z</t>
  </si>
  <si>
    <t>A neighbor (couple), were arguing on how to use the cash but they later on came to an agreement.</t>
  </si>
  <si>
    <t>KE2013112188</t>
  </si>
  <si>
    <t>2014-03-14T11:18:27.026Z</t>
  </si>
  <si>
    <t>KE2013112189</t>
  </si>
  <si>
    <t>2014-03-18T09:47:25.377Z</t>
  </si>
  <si>
    <t>KE2013112190</t>
  </si>
  <si>
    <t>2014-03-07T09:54:22.646Z</t>
  </si>
  <si>
    <t>those who had not received their transfers complaining</t>
  </si>
  <si>
    <t>KE2013112192</t>
  </si>
  <si>
    <t>2014-03-10T12:56:52.301Z</t>
  </si>
  <si>
    <t>KE2013112195</t>
  </si>
  <si>
    <t>2014-03-07T06:38:05.325Z</t>
  </si>
  <si>
    <t>KE2013112196</t>
  </si>
  <si>
    <t>2014-03-07T19:52:12.651Z</t>
  </si>
  <si>
    <t>KE2013112197</t>
  </si>
  <si>
    <t>2014-03-14T09:14:45.222Z</t>
  </si>
  <si>
    <t>KE2013112198</t>
  </si>
  <si>
    <t>2014-03-12T08:13:32.177Z</t>
  </si>
  <si>
    <t>KE2013112199</t>
  </si>
  <si>
    <t>2014-03-11T08:54:03.569Z</t>
  </si>
  <si>
    <t>KE2013112201</t>
  </si>
  <si>
    <t>2014-03-07T09:37:14.582Z</t>
  </si>
  <si>
    <t>KE2013112202</t>
  </si>
  <si>
    <t>2014-03-12T09:57:48.337Z</t>
  </si>
  <si>
    <t>KE2013112208</t>
  </si>
  <si>
    <t>2014-03-06T14:26:33.766Z</t>
  </si>
  <si>
    <t>Two neighbors complaining of not receiving any transfers even though they were eligible because they have a problem with their Ids.One of them (Margaret Otieno Rayien)did not have Id at that time of cash transfers but now she has.</t>
  </si>
  <si>
    <t>KE2013112217</t>
  </si>
  <si>
    <t>2014-03-05T08:58:21.461Z</t>
  </si>
  <si>
    <t>KE2013112224</t>
  </si>
  <si>
    <t>2014-03-06T08:43:04.738Z</t>
  </si>
  <si>
    <t>KE2013112225</t>
  </si>
  <si>
    <t>2014-03-05T12:49:36.676Z</t>
  </si>
  <si>
    <t>those who never received the transfer complaining as to why they were left out</t>
  </si>
  <si>
    <t>youths who were eligible, received the money went to drink and were now shouting in the village. for example shouting that they have received money from give direct and this could be insecure to others who received the money</t>
  </si>
  <si>
    <t>KE2013112228</t>
  </si>
  <si>
    <t>KE2013112229</t>
  </si>
  <si>
    <t>2014-03-17T13:46:34.301Z</t>
  </si>
  <si>
    <t>KE2013112231</t>
  </si>
  <si>
    <t>2014-03-13T09:21:50.656Z</t>
  </si>
  <si>
    <t>KE2013112232</t>
  </si>
  <si>
    <t>2014-03-10T14:18:14.187Z</t>
  </si>
  <si>
    <t>KE2013112233</t>
  </si>
  <si>
    <t>2014-03-07T07:06:49.550Z</t>
  </si>
  <si>
    <t>KE2013112234</t>
  </si>
  <si>
    <t>2014-03-06T01:16:23.169Z</t>
  </si>
  <si>
    <t>KE2013112235</t>
  </si>
  <si>
    <t>2014-03-10T13:02:14.339Z</t>
  </si>
  <si>
    <t>KE2013112236</t>
  </si>
  <si>
    <t>2014-03-05T10:00:46.539Z</t>
  </si>
  <si>
    <t>KE2013112237</t>
  </si>
  <si>
    <t>2014-03-14T08:46:47.802Z</t>
  </si>
  <si>
    <t>KE2013112238</t>
  </si>
  <si>
    <t>KE2013112239</t>
  </si>
  <si>
    <t>2014-03-06T12:11:36.598Z</t>
  </si>
  <si>
    <t>KE2013112241</t>
  </si>
  <si>
    <t>2014-03-11T06:35:09.138Z</t>
  </si>
  <si>
    <t>KE2013112242</t>
  </si>
  <si>
    <t>2014-03-06T12:30:59.599Z</t>
  </si>
  <si>
    <t>KE2013112243</t>
  </si>
  <si>
    <t>2014-03-17T14:07:16.284Z</t>
  </si>
  <si>
    <t>KE2013112244</t>
  </si>
  <si>
    <t>2014-03-12T12:52:29.083Z</t>
  </si>
  <si>
    <t>KE2013112245</t>
  </si>
  <si>
    <t>KE2013112246</t>
  </si>
  <si>
    <t>2014-03-11T11:17:57.432Z</t>
  </si>
  <si>
    <t>KE2013112248</t>
  </si>
  <si>
    <t>2014-03-17T14:11:45.458Z</t>
  </si>
  <si>
    <t>KE2013112249</t>
  </si>
  <si>
    <t>2014-03-10T14:13:17.141Z</t>
  </si>
  <si>
    <t>KE2013112250</t>
  </si>
  <si>
    <t>2014-03-12T06:29:25.765Z</t>
  </si>
  <si>
    <t>KE2013112251</t>
  </si>
  <si>
    <t>2014-03-12T08:22:30.373Z</t>
  </si>
  <si>
    <t>KE2013112252</t>
  </si>
  <si>
    <t>2014-03-06T19:55:56.634Z</t>
  </si>
  <si>
    <t>KE2013112253</t>
  </si>
  <si>
    <t>2014-03-14T09:03:59.563Z</t>
  </si>
  <si>
    <t>KE2013112254</t>
  </si>
  <si>
    <t>2014-03-11T09:50:30.701Z</t>
  </si>
  <si>
    <t>KE2013112255</t>
  </si>
  <si>
    <t>2014-03-08T06:40:01.077Z</t>
  </si>
  <si>
    <t>KE2013112256</t>
  </si>
  <si>
    <t>2014-03-11T09:11:35.511Z</t>
  </si>
  <si>
    <t>KE2013112257</t>
  </si>
  <si>
    <t>2014-03-11T11:36:03.249Z</t>
  </si>
  <si>
    <t>KE2013112258</t>
  </si>
  <si>
    <t>2014-03-05T08:59:23.657Z</t>
  </si>
  <si>
    <t>KE2013112259</t>
  </si>
  <si>
    <t>2014-03-08T06:45:06.762Z</t>
  </si>
  <si>
    <t>KE2013112261</t>
  </si>
  <si>
    <t>2014-03-07T06:43:58.746Z</t>
  </si>
  <si>
    <t>KE2013112263</t>
  </si>
  <si>
    <t>2014-03-11T11:28:52.675Z</t>
  </si>
  <si>
    <t>KE2013112264</t>
  </si>
  <si>
    <t>2014-03-12T06:25:04.679Z</t>
  </si>
  <si>
    <t>KE2013112265</t>
  </si>
  <si>
    <t>2014-03-08T06:25:58.386Z</t>
  </si>
  <si>
    <t>KE2013112266</t>
  </si>
  <si>
    <t>2014-03-06T09:02:10.201Z</t>
  </si>
  <si>
    <t>KE2013112267</t>
  </si>
  <si>
    <t>2014-03-12T12:56:43.060Z</t>
  </si>
  <si>
    <t>KE2013112268</t>
  </si>
  <si>
    <t>2014-03-12T06:39:58.105Z</t>
  </si>
  <si>
    <t>KE2013112269</t>
  </si>
  <si>
    <t>2014-03-06T12:52:54.859Z</t>
  </si>
  <si>
    <t>KE2013112273</t>
  </si>
  <si>
    <t>2014-03-10T07:18:21.236Z</t>
  </si>
  <si>
    <t>KE2013112275</t>
  </si>
  <si>
    <t>2014-03-07T08:57:23.400Z</t>
  </si>
  <si>
    <t>KE2013112277</t>
  </si>
  <si>
    <t>2014-03-07T06:22:32.025Z</t>
  </si>
  <si>
    <t>KE2013112278</t>
  </si>
  <si>
    <t>KE2013112279</t>
  </si>
  <si>
    <t>2014-03-11T11:42:40.630Z</t>
  </si>
  <si>
    <t>KE2013112281</t>
  </si>
  <si>
    <t>2014-03-13T05:45:31.113Z</t>
  </si>
  <si>
    <t>KE2013112282</t>
  </si>
  <si>
    <t>2014-03-13T06:54:02.015Z</t>
  </si>
  <si>
    <t>KE2013112283</t>
  </si>
  <si>
    <t>2014-03-11T11:29:41.034Z</t>
  </si>
  <si>
    <t>KE2013112284</t>
  </si>
  <si>
    <t>2014-03-06T08:35:16.205Z</t>
  </si>
  <si>
    <t>KE2013112286</t>
  </si>
  <si>
    <t>2014-03-11T07:06:11.307Z</t>
  </si>
  <si>
    <t>KE2013112287</t>
  </si>
  <si>
    <t>2014-03-11T08:34:16.397Z</t>
  </si>
  <si>
    <t>KE2013112288</t>
  </si>
  <si>
    <t>2014-03-05T08:52:46.408Z</t>
  </si>
  <si>
    <t>KE2013112290</t>
  </si>
  <si>
    <t>2014-03-12T07:17:08.898Z</t>
  </si>
  <si>
    <t>KE2013112292</t>
  </si>
  <si>
    <t>2014-03-13T08:58:09.124Z</t>
  </si>
  <si>
    <t>KE2013112293</t>
  </si>
  <si>
    <t>2014-03-10T06:06:41.783Z</t>
  </si>
  <si>
    <t>KE2013112294</t>
  </si>
  <si>
    <t>2014-03-05T09:31:18.035Z</t>
  </si>
  <si>
    <t>some single men who had no responsibility used it to drink alcohol and they therefore were shouting at the market centres.</t>
  </si>
  <si>
    <t>KE2013112295</t>
  </si>
  <si>
    <t>2014-03-11T11:44:22.176Z</t>
  </si>
  <si>
    <t>KE2013112296</t>
  </si>
  <si>
    <t>2014-03-17T14:17:05.008Z</t>
  </si>
  <si>
    <t>KE2013112297</t>
  </si>
  <si>
    <t>2014-03-18T08:50:13.657Z</t>
  </si>
  <si>
    <t>KE2013112298</t>
  </si>
  <si>
    <t>2014-03-10T13:07:10.827Z</t>
  </si>
  <si>
    <t>KE2013112299</t>
  </si>
  <si>
    <t>2014-03-05T09:24:14.322Z</t>
  </si>
  <si>
    <t>KE2013112300</t>
  </si>
  <si>
    <t>2014-03-13T12:48:13.324Z</t>
  </si>
  <si>
    <t>KE2013112301</t>
  </si>
  <si>
    <t>KE2013112304</t>
  </si>
  <si>
    <t>2014-03-11T06:28:46.828Z</t>
  </si>
  <si>
    <t>KE2013112306</t>
  </si>
  <si>
    <t>2014-03-10T11:08:30.987Z</t>
  </si>
  <si>
    <t>The community is complaining about one young man by the name Ongode whom they they feel squandered the money on alcohol and in the process spreading the news about the transfer to unnecessary persons, he jeopardizes the lives of the people in the community by letting everyone know about the disbursement of the cash especially after he is drunk.</t>
  </si>
  <si>
    <t>The entire community</t>
  </si>
  <si>
    <t>A recipient in the community called Ongode who drinks a lot</t>
  </si>
  <si>
    <t>KE2013112307</t>
  </si>
  <si>
    <t>2014-03-12T06:14:11.963Z</t>
  </si>
  <si>
    <t>KE2013112308</t>
  </si>
  <si>
    <t>KE2013112309</t>
  </si>
  <si>
    <t>2014-03-11T06:51:26.990Z</t>
  </si>
  <si>
    <t>KE2013112310</t>
  </si>
  <si>
    <t>2014-03-12T08:53:18.001Z</t>
  </si>
  <si>
    <t>KE2013112311</t>
  </si>
  <si>
    <t>2014-03-10T11:04:18.132Z</t>
  </si>
  <si>
    <t>KE2013112312</t>
  </si>
  <si>
    <t>2014-03-11T07:27:25.949Z</t>
  </si>
  <si>
    <t>KE2013112313</t>
  </si>
  <si>
    <t>2014-03-17T14:23:49.173Z</t>
  </si>
  <si>
    <t>KE2013112314</t>
  </si>
  <si>
    <t>2014-03-12T13:02:54.075Z</t>
  </si>
  <si>
    <t>KE2013112315</t>
  </si>
  <si>
    <t>2014-03-14T07:27:49.628Z</t>
  </si>
  <si>
    <t>KE2013112317</t>
  </si>
  <si>
    <t>2014-03-11T11:47:14.652Z</t>
  </si>
  <si>
    <t>KE2013112318</t>
  </si>
  <si>
    <t>2014-03-06T13:19:40.804Z</t>
  </si>
  <si>
    <t>A recipient(Teresa Akoth Oluoch) in Alara village reports, That those who got the transfers are afraid since some of the youths in that area are threatening to take the money from them when they get the next transfers.But she was not willing to quote the names of the youths.</t>
  </si>
  <si>
    <t>KE2013112319</t>
  </si>
  <si>
    <t>2014-03-07T19:10:45.605Z</t>
  </si>
  <si>
    <t>KE2013112320</t>
  </si>
  <si>
    <t>2014-03-05T09:02:25.972Z</t>
  </si>
  <si>
    <t>KE2013112321</t>
  </si>
  <si>
    <t>2014-03-08T08:58:07.743Z</t>
  </si>
  <si>
    <t>KE2013112322</t>
  </si>
  <si>
    <t>2014-03-10T07:45:04.859Z</t>
  </si>
  <si>
    <t>KE2013112323</t>
  </si>
  <si>
    <t>2014-03-07T06:14:39.054Z</t>
  </si>
  <si>
    <t>KE2013112324</t>
  </si>
  <si>
    <t>2014-03-11T06:21:55.231Z</t>
  </si>
  <si>
    <t>KE2013112325</t>
  </si>
  <si>
    <t>2014-03-10T10:47:31.084Z</t>
  </si>
  <si>
    <t>KE2013112326</t>
  </si>
  <si>
    <t>2014-03-07T11:35:39.197Z</t>
  </si>
  <si>
    <t>KE2013112327</t>
  </si>
  <si>
    <t>2014-03-14T08:59:08.477Z</t>
  </si>
  <si>
    <t>KE2013112328</t>
  </si>
  <si>
    <t>2014-03-14T07:13:54.442Z</t>
  </si>
  <si>
    <t>KE2013112329</t>
  </si>
  <si>
    <t>2014-03-10T11:52:34.736Z</t>
  </si>
  <si>
    <t>KE2013112330</t>
  </si>
  <si>
    <t>2014-03-13T05:51:03.709Z</t>
  </si>
  <si>
    <t>KE2013112331</t>
  </si>
  <si>
    <t>2014-03-14T09:59:59.963Z</t>
  </si>
  <si>
    <t>KE2013112332</t>
  </si>
  <si>
    <t>2014-03-12T07:46:00.573Z</t>
  </si>
  <si>
    <t>KE2013112333</t>
  </si>
  <si>
    <t>2014-03-10T06:16:13.557Z</t>
  </si>
  <si>
    <t>KE2013112334</t>
  </si>
  <si>
    <t>2014-03-17T14:26:24.188Z</t>
  </si>
  <si>
    <t>KE2013112335</t>
  </si>
  <si>
    <t>2014-03-10T12:08:40.914Z</t>
  </si>
  <si>
    <t>KE2013112336</t>
  </si>
  <si>
    <t>KE2013112337</t>
  </si>
  <si>
    <t>2014-03-06T01:59:25.469Z</t>
  </si>
  <si>
    <t>KE2013112338</t>
  </si>
  <si>
    <t>2014-03-05T09:05:44.495Z</t>
  </si>
  <si>
    <t>KE2013112339</t>
  </si>
  <si>
    <t>2014-03-10T10:54:00.242Z</t>
  </si>
  <si>
    <t>KE2013112340</t>
  </si>
  <si>
    <t>2014-03-14T08:31:33.120Z</t>
  </si>
  <si>
    <t>KE2013112341</t>
  </si>
  <si>
    <t>2014-03-10T07:34:25.544Z</t>
  </si>
  <si>
    <t>KE2013112342</t>
  </si>
  <si>
    <t>2014-03-11T06:33:57.801Z</t>
  </si>
  <si>
    <t>KE2013112343</t>
  </si>
  <si>
    <t>2014-03-06T11:55:59.194Z</t>
  </si>
  <si>
    <t>KE2013112344</t>
  </si>
  <si>
    <t>2014-03-10T10:59:49.767Z</t>
  </si>
  <si>
    <t>KE2013112346</t>
  </si>
  <si>
    <t>2014-03-14T09:24:37.418Z</t>
  </si>
  <si>
    <t>KE2013112347</t>
  </si>
  <si>
    <t>2014-03-13T13:39:34.550Z</t>
  </si>
  <si>
    <t>KE2013112351</t>
  </si>
  <si>
    <t>2014-03-18T09:59:42.619Z</t>
  </si>
  <si>
    <t>KE2013112352</t>
  </si>
  <si>
    <t>KE2013112353</t>
  </si>
  <si>
    <t>2014-03-12T06:24:20.123Z</t>
  </si>
  <si>
    <t>KE2013112357</t>
  </si>
  <si>
    <t>2014-03-11T11:13:59.860Z</t>
  </si>
  <si>
    <t>In the village, a community member (popularly known as SYPROSE) tried to cheat her step mother in law (NYAGEM MAKA ONYANGO) that the money had not come when she actually transferred the money to her phone.The old lady consulted another community member who confirmed to her the message,they then involved the police and she gave back the money. The old lady nyagem put Syprose as her trustee and she seems not to be reliable.</t>
  </si>
  <si>
    <t>KE2013112358</t>
  </si>
  <si>
    <t>2014-03-06T06:00:43.722Z</t>
  </si>
  <si>
    <t>KE2013112359</t>
  </si>
  <si>
    <t>2014-03-06T02:05:30.923Z</t>
  </si>
  <si>
    <t>KE2013112360</t>
  </si>
  <si>
    <t>2014-03-07T12:38:19.407Z</t>
  </si>
  <si>
    <t>KE2013112362</t>
  </si>
  <si>
    <t>2014-03-13T05:49:33.391Z</t>
  </si>
  <si>
    <t>KE2013112364</t>
  </si>
  <si>
    <t>2014-03-11T13:58:47.147Z</t>
  </si>
  <si>
    <t>KE2013112365</t>
  </si>
  <si>
    <t>2014-03-05T09:55:17.716Z</t>
  </si>
  <si>
    <t>KE2013112366</t>
  </si>
  <si>
    <t>2014-03-07T07:04:34.566Z</t>
  </si>
  <si>
    <t>KE2013112367</t>
  </si>
  <si>
    <t>2014-03-07T07:08:05.711Z</t>
  </si>
  <si>
    <t>KE2013112368</t>
  </si>
  <si>
    <t>2014-03-14T08:33:48.383Z</t>
  </si>
  <si>
    <t>KE2013112369</t>
  </si>
  <si>
    <t>2014-03-13T13:57:54.123Z</t>
  </si>
  <si>
    <t>KE2013112370</t>
  </si>
  <si>
    <t>2014-03-18T06:43:31.832Z</t>
  </si>
  <si>
    <t>KE2013112371</t>
  </si>
  <si>
    <t>2014-03-05T13:20:01.123Z</t>
  </si>
  <si>
    <t>those who were left out are complaining, some saying that the program is evil and those who get money, their children will be taken away by the organization</t>
  </si>
  <si>
    <t>KE2013112373</t>
  </si>
  <si>
    <t>2014-03-05T10:23:46.136Z</t>
  </si>
  <si>
    <t>" some people especially the drunkards from the neighbouring Manyala A community are complaining that their village was not selected while their neighbours-the Manyala B community were selected, they say its unfair to discriminate against them said Caroline"</t>
  </si>
  <si>
    <t>A few people ( drunkards) from the neighbouring Manyala A community</t>
  </si>
  <si>
    <t>Manyala B community</t>
  </si>
  <si>
    <t xml:space="preserve"> i have heard shoutings and arguments between couples whereby the man forcefully wanted the money to be under his custody and the woman gave in to his demands" said Caroline</t>
  </si>
  <si>
    <t>KE2013112374</t>
  </si>
  <si>
    <t>2014-03-18T12:00:32.048Z</t>
  </si>
  <si>
    <t>KE2013112375</t>
  </si>
  <si>
    <t>KE2013112376</t>
  </si>
  <si>
    <t>2014-03-11T12:45:33.268Z</t>
  </si>
  <si>
    <t>KE2013112377</t>
  </si>
  <si>
    <t>2014-03-12T09:42:22.815Z</t>
  </si>
  <si>
    <t>KE2013112378</t>
  </si>
  <si>
    <t>2014-03-13T11:56:14.417Z</t>
  </si>
  <si>
    <t>KE2013112379</t>
  </si>
  <si>
    <t>2014-03-18T06:38:28.563Z</t>
  </si>
  <si>
    <t>KE2013112380</t>
  </si>
  <si>
    <t>2014-03-11T12:00:51.739Z</t>
  </si>
  <si>
    <t>KE2013112381</t>
  </si>
  <si>
    <t>KE2013112382</t>
  </si>
  <si>
    <t>KE2013112383</t>
  </si>
  <si>
    <t>2014-03-05T09:56:51.532Z</t>
  </si>
  <si>
    <t>KE2013112384</t>
  </si>
  <si>
    <t>2014-03-07T07:40:47.831Z</t>
  </si>
  <si>
    <t>KE2013112385</t>
  </si>
  <si>
    <t>2014-03-07T10:02:27.285Z</t>
  </si>
  <si>
    <t>KE2013112386</t>
  </si>
  <si>
    <t>2014-03-10T07:45:30.113Z</t>
  </si>
  <si>
    <t>KE2013112387</t>
  </si>
  <si>
    <t>2014-03-07T12:05:08.730Z</t>
  </si>
  <si>
    <t>KE2013112388</t>
  </si>
  <si>
    <t>2014-03-10T11:23:53.365Z</t>
  </si>
  <si>
    <t>KE2013112389</t>
  </si>
  <si>
    <t>2014-03-05T08:56:13.411Z</t>
  </si>
  <si>
    <t>KE2013112390</t>
  </si>
  <si>
    <t>2014-03-05T11:53:20.082Z</t>
  </si>
  <si>
    <t>KE2013112391</t>
  </si>
  <si>
    <t>2014-03-06T18:25:19.360Z</t>
  </si>
  <si>
    <t>KE2013112392</t>
  </si>
  <si>
    <t>2014-03-06T12:10:02.208Z</t>
  </si>
  <si>
    <t>KE2013112393</t>
  </si>
  <si>
    <t>2014-03-05T08:38:02.800Z</t>
  </si>
  <si>
    <t>A MEMBER OF THE COMMUNITY SNATCHED THE PHONE FROM THE WIFE AND MISUSED THE MONEY. THE WIFE IS COMPLAINING BITTERLY.THIS IS OMONDI OGWANG'S HOUSE</t>
  </si>
  <si>
    <t>KE2013112394</t>
  </si>
  <si>
    <t>2014-03-07T06:49:34.278Z</t>
  </si>
  <si>
    <t>KE2013112395</t>
  </si>
  <si>
    <t>2014-03-12T06:48:58.012Z</t>
  </si>
  <si>
    <t>KE2013112396</t>
  </si>
  <si>
    <t>2014-03-11T12:23:59.820Z</t>
  </si>
  <si>
    <t>KE2013112397</t>
  </si>
  <si>
    <t>2014-03-10T13:19:05.555Z</t>
  </si>
  <si>
    <t>KE2013112399</t>
  </si>
  <si>
    <t>2014-03-08T07:39:41.345Z</t>
  </si>
  <si>
    <t>KE2013112400</t>
  </si>
  <si>
    <t>2014-03-18T09:11:56.368Z</t>
  </si>
  <si>
    <t>KE2013112401</t>
  </si>
  <si>
    <t>2014-03-08T07:46:18.904Z</t>
  </si>
  <si>
    <t>KE2013112402</t>
  </si>
  <si>
    <t>2014-03-05T10:10:55.323Z</t>
  </si>
  <si>
    <t>KE2013112403</t>
  </si>
  <si>
    <t>2014-03-18T06:30:07.333Z</t>
  </si>
  <si>
    <t>KE2013112404</t>
  </si>
  <si>
    <t>2014-03-05T11:46:22.534Z</t>
  </si>
  <si>
    <t xml:space="preserve">those </t>
  </si>
  <si>
    <t>Those who did not have the identity cards</t>
  </si>
  <si>
    <t>Id registration officers who delay the process since some of them applied for the id cards long time ago but haven't got .</t>
  </si>
  <si>
    <t>KE2013112405</t>
  </si>
  <si>
    <t>2014-03-05T11:52:52.003Z</t>
  </si>
  <si>
    <t>KE2013112406</t>
  </si>
  <si>
    <t>2014-03-10T12:46:26.289Z</t>
  </si>
  <si>
    <t>KE2013112407</t>
  </si>
  <si>
    <t>2014-03-05T13:06:54.148Z</t>
  </si>
  <si>
    <t>So far a recipient has received a warning letter thrown inside the house without their knowledge stating that the money has to be shared with some people this time round and that they will not use it alone</t>
  </si>
  <si>
    <t>KE2013112408</t>
  </si>
  <si>
    <t>2014-03-12T07:39:47.303Z</t>
  </si>
  <si>
    <t>KE2013112409</t>
  </si>
  <si>
    <t>2014-03-12T06:05:57.702Z</t>
  </si>
  <si>
    <t>KE2013112410</t>
  </si>
  <si>
    <t>KE2013112411</t>
  </si>
  <si>
    <t>2014-03-14T05:49:04.559Z</t>
  </si>
  <si>
    <t>KE2013112412</t>
  </si>
  <si>
    <t>2014-03-13T08:50:46.007Z</t>
  </si>
  <si>
    <t>KE2013112413</t>
  </si>
  <si>
    <t>2014-03-12T06:27:11.341Z</t>
  </si>
  <si>
    <t>KE2013112414</t>
  </si>
  <si>
    <t>2014-03-11T12:52:53.185Z</t>
  </si>
  <si>
    <t>KE2013112415</t>
  </si>
  <si>
    <t>2014-03-07T11:45:30.745Z</t>
  </si>
  <si>
    <t>KE2013112416</t>
  </si>
  <si>
    <t>2014-03-05T13:32:32.141Z</t>
  </si>
  <si>
    <t>KE2013112417</t>
  </si>
  <si>
    <t>2014-03-14T08:43:00.508Z</t>
  </si>
  <si>
    <t>KE2013112418</t>
  </si>
  <si>
    <t>2014-03-12T06:34:28.451Z</t>
  </si>
  <si>
    <t>KE2013112419</t>
  </si>
  <si>
    <t>2014-03-05T13:55:51.762Z</t>
  </si>
  <si>
    <t>KE2013112420</t>
  </si>
  <si>
    <t>2014-03-10T10:43:10.701Z</t>
  </si>
  <si>
    <t>KE2013112421</t>
  </si>
  <si>
    <t>2014-03-10T13:37:58.594Z</t>
  </si>
  <si>
    <t>KE2013112422</t>
  </si>
  <si>
    <t>2014-03-18T06:14:39.723Z</t>
  </si>
  <si>
    <t>KE2013112423</t>
  </si>
  <si>
    <t>2014-03-12T13:34:23.302Z</t>
  </si>
  <si>
    <t>KE2013112424</t>
  </si>
  <si>
    <t>2014-03-10T11:36:30.254Z</t>
  </si>
  <si>
    <t>KE2013112425</t>
  </si>
  <si>
    <t>2014-03-06T23:41:08.054Z</t>
  </si>
  <si>
    <t>KE2013112426</t>
  </si>
  <si>
    <t>2014-03-06T06:12:50.571Z</t>
  </si>
  <si>
    <t>KE2013112427</t>
  </si>
  <si>
    <t>2014-03-14T09:35:09.060Z</t>
  </si>
  <si>
    <t>KE2013112428</t>
  </si>
  <si>
    <t>2014-03-13T07:54:22.276Z</t>
  </si>
  <si>
    <t>KE2013112429</t>
  </si>
  <si>
    <t>KE2013112430</t>
  </si>
  <si>
    <t>2014-03-12T08:05:00.989Z</t>
  </si>
  <si>
    <t>KE2013112431</t>
  </si>
  <si>
    <t>2014-03-07T12:12:01.781Z</t>
  </si>
  <si>
    <t>KE2013112432</t>
  </si>
  <si>
    <t>2014-03-11T07:56:28.060Z</t>
  </si>
  <si>
    <t>KE2013112433</t>
  </si>
  <si>
    <t>KE2013112434</t>
  </si>
  <si>
    <t>KE2013112435</t>
  </si>
  <si>
    <t>2014-03-10T11:59:52.836Z</t>
  </si>
  <si>
    <t>KE2013112436</t>
  </si>
  <si>
    <t>2014-03-07T10:01:33.923Z</t>
  </si>
  <si>
    <t>those who never received the transfer complaining</t>
  </si>
  <si>
    <t>KE2013112437</t>
  </si>
  <si>
    <t>2014-03-11T06:09:01.605Z</t>
  </si>
  <si>
    <t>KE2013112438</t>
  </si>
  <si>
    <t>2014-03-06T07:00:26.735Z</t>
  </si>
  <si>
    <t>KE2013112439</t>
  </si>
  <si>
    <t>2014-03-08T07:31:39.694Z</t>
  </si>
  <si>
    <t>a neighbor who never got transfer was complaining</t>
  </si>
  <si>
    <t>arguement arose between brothers in the village due to two of them getting the transfer and one did not get his after getting a phone. this was next to kayamba.</t>
  </si>
  <si>
    <t>the inviolence involved the brothers i have mentioned above, until one of them was cut with a panga and the other was taken to a police cell but had been released.</t>
  </si>
  <si>
    <t>KE2013112440</t>
  </si>
  <si>
    <t>2014-03-07T08:38:49.262Z</t>
  </si>
  <si>
    <t>KE2013112441</t>
  </si>
  <si>
    <t>2014-03-11T06:18:02.979Z</t>
  </si>
  <si>
    <t>KE2013112442</t>
  </si>
  <si>
    <t>2014-03-12T09:58:03.735Z</t>
  </si>
  <si>
    <t>KE2013112443</t>
  </si>
  <si>
    <t>2014-03-05T13:51:49.244Z</t>
  </si>
  <si>
    <t>KE2013112444</t>
  </si>
  <si>
    <t>2014-03-10T11:37:27.895Z</t>
  </si>
  <si>
    <t>KE2013112445</t>
  </si>
  <si>
    <t>2014-03-06T00:11:17.573Z</t>
  </si>
  <si>
    <t>There was a home in the village where two brothers argued and fought because their wives disagreed over issues of expenditures of the cash, the younger brother then relocated to Siaya town with his wife to avoid further fracas.</t>
  </si>
  <si>
    <t>KE2013112446</t>
  </si>
  <si>
    <t>2014-03-10T12:29:54.915Z</t>
  </si>
  <si>
    <t>KE2013112447</t>
  </si>
  <si>
    <t>KE2013112448</t>
  </si>
  <si>
    <t>2014-03-06T06:08:18.589Z</t>
  </si>
  <si>
    <t>KE2013112449</t>
  </si>
  <si>
    <t>2014-03-07T08:56:49.598Z</t>
  </si>
  <si>
    <t>KE2013112450</t>
  </si>
  <si>
    <t>2014-03-18T06:04:30.440Z</t>
  </si>
  <si>
    <t>KE2013112451</t>
  </si>
  <si>
    <t>2014-03-14T09:23:19.011Z</t>
  </si>
  <si>
    <t>KE2013112452</t>
  </si>
  <si>
    <t>2014-03-08T11:37:25.020Z</t>
  </si>
  <si>
    <t>those who were never taken complaining for example a neighbour who had a semi-permanent house was complaining</t>
  </si>
  <si>
    <t>KE2013112453</t>
  </si>
  <si>
    <t>2014-03-12T13:31:46.022Z</t>
  </si>
  <si>
    <t>KE2013112454</t>
  </si>
  <si>
    <t>2014-03-13T05:45:49.303Z</t>
  </si>
  <si>
    <t>KE2013112455</t>
  </si>
  <si>
    <t>KE2013112456</t>
  </si>
  <si>
    <t>2014-03-11T06:36:44.909Z</t>
  </si>
  <si>
    <t>KE2013112457</t>
  </si>
  <si>
    <t>2014-03-06T12:34:16.003Z</t>
  </si>
  <si>
    <t>KE2013112458</t>
  </si>
  <si>
    <t>2014-03-10T11:30:22.778Z</t>
  </si>
  <si>
    <t>KE2013112459</t>
  </si>
  <si>
    <t>2014-03-11T06:13:53.883Z</t>
  </si>
  <si>
    <t>KE2013112460</t>
  </si>
  <si>
    <t>2014-03-14T09:48:48.894Z</t>
  </si>
  <si>
    <t>KE2013112461</t>
  </si>
  <si>
    <t>2014-03-12T07:03:53.718Z</t>
  </si>
  <si>
    <t>KE2013112462</t>
  </si>
  <si>
    <t>2014-03-06T12:42:47.815Z</t>
  </si>
  <si>
    <t>KE2013112463</t>
  </si>
  <si>
    <t>2014-03-11T12:06:52.553Z</t>
  </si>
  <si>
    <t>KE2013112464</t>
  </si>
  <si>
    <t>2014-03-12T09:54:35.845Z</t>
  </si>
  <si>
    <t>KE2013112465</t>
  </si>
  <si>
    <t>2014-03-12T10:02:06.583Z</t>
  </si>
  <si>
    <t>KE2013112466</t>
  </si>
  <si>
    <t>2014-03-11T08:39:03.611Z</t>
  </si>
  <si>
    <t>KE2013112467</t>
  </si>
  <si>
    <t>KE2013112468</t>
  </si>
  <si>
    <t>2014-03-10T11:42:38.813Z</t>
  </si>
  <si>
    <t>KE2013112469</t>
  </si>
  <si>
    <t>2014-03-12T06:18:50.004Z</t>
  </si>
  <si>
    <t>KE2013112470</t>
  </si>
  <si>
    <t>2014-03-11T14:22:40.615Z</t>
  </si>
  <si>
    <t>KE2013112471</t>
  </si>
  <si>
    <t>2014-03-18T05:55:31.724Z</t>
  </si>
  <si>
    <t>KE2013112473</t>
  </si>
  <si>
    <t>2014-03-05T13:15:39.104Z</t>
  </si>
  <si>
    <t>KE2013112475</t>
  </si>
  <si>
    <t>2014-03-10T06:31:47.936Z</t>
  </si>
  <si>
    <t>KE2013112478</t>
  </si>
  <si>
    <t>2014-03-06T12:29:29.502Z</t>
  </si>
  <si>
    <t>KE2013112481</t>
  </si>
  <si>
    <t>2014-03-18T05:52:16.637Z</t>
  </si>
  <si>
    <t>KE2013112483</t>
  </si>
  <si>
    <t>2014-03-12T07:14:23.529Z</t>
  </si>
  <si>
    <t>KE2013112484</t>
  </si>
  <si>
    <t>2014-03-18T12:09:26.997Z</t>
  </si>
  <si>
    <t>KE2013112485</t>
  </si>
  <si>
    <t>2014-03-07T10:11:20.863Z</t>
  </si>
  <si>
    <t>KE2013112486</t>
  </si>
  <si>
    <t>2014-03-08T08:43:04.695Z</t>
  </si>
  <si>
    <t>KE2013112488</t>
  </si>
  <si>
    <t>2014-03-11T12:14:55.048Z</t>
  </si>
  <si>
    <t>KE2013112489</t>
  </si>
  <si>
    <t>2014-03-10T13:49:48.584Z</t>
  </si>
  <si>
    <t>KE2013112490</t>
  </si>
  <si>
    <t>KE2013112491</t>
  </si>
  <si>
    <t>2014-03-05T10:29:11.290Z</t>
  </si>
  <si>
    <t>KE2013112492</t>
  </si>
  <si>
    <t>2014-03-10T10:40:46.759Z</t>
  </si>
  <si>
    <t>KE2013112493</t>
  </si>
  <si>
    <t>2014-03-10T10:34:31.312Z</t>
  </si>
  <si>
    <t>KE2013112494</t>
  </si>
  <si>
    <t>2014-03-11T07:14:50.722Z</t>
  </si>
  <si>
    <t>[NAME]</t>
  </si>
  <si>
    <t xml:space="preserve">Recipients name is [NAME] </t>
  </si>
  <si>
    <t>the recipients name is [NAME] but he used his dad's id who is [NAME]</t>
  </si>
  <si>
    <t>i spoke to [NAME] who is the recipient though her name was never indicated in the follow-up survey</t>
  </si>
  <si>
    <t>i have spoken to [NAME] though the name was not indicated in the follow up survey form</t>
  </si>
  <si>
    <t>A recipient who does not have an id card has used his son's id card who eventually has not given the money to the father-[NAME]</t>
  </si>
  <si>
    <t>She is staying in the church compound [NAME]</t>
  </si>
  <si>
    <t>SHE  HAS LOST HER MOTHER IN LAW WHO IS ALSO A RECIPIENT-[NAME]</t>
  </si>
  <si>
    <t>Recipient reports that at the homestead of [NAME] the first wife ran away with the second cash transfer because they had disagreed on how to spend the money. The husband wanted the money to be spent on buying a matress and the wife wanted to use it to pay school fees. The first wife who is called [NAME] decided to ran away with the money because they could not come to a consensus</t>
  </si>
  <si>
    <t>Recipient who comes from kanyagem maka [NAME] reports that[NAME] ran away with the second cash transfer,the husband is called [NAMe] and the 2nd wife is called [NAME]. The home is near KA bonface Okello matin</t>
  </si>
  <si>
    <t>recipient's name is [NAME]</t>
  </si>
  <si>
    <t>The recipient's name is [NAME]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</si>
</sst>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0.0%"/>
  </numFmts>
  <fonts count="5" x14ac:knownFonts="1">
    <font>
      <sz val="11"/>
      <color theme="1"/>
      <name val="Calibri"/>
      <family val="2"/>
      <scheme val="minor"/>
    </font>
    <font>
      <sz val="11"/>
      <color theme="1"/>
      <name val="Calibri"/>
      <family val="2"/>
      <scheme val="minor"/>
    </font>
    <font>
      <sz val="11"/>
      <color rgb="FF000000"/>
      <name val="Calibri"/>
      <family val="2"/>
      <scheme val="minor"/>
    </font>
    <font>
      <u/>
      <sz val="11"/>
      <color theme="10"/>
      <name val="Calibri"/>
      <family val="2"/>
      <scheme val="minor"/>
    </font>
    <font>
      <u/>
      <sz val="11"/>
      <color theme="11"/>
      <name val="Calibri"/>
      <family val="2"/>
      <scheme val="minor"/>
    </font>
  </fonts>
  <fills count="2">
    <fill>
      <patternFill patternType="none"/>
    </fill>
    <fill>
      <patternFill patternType="gray125"/>
    </fill>
  </fills>
  <borders count="1">
    <border>
      <left/>
      <right/>
      <top/>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cellStyleXfs>
  <cellXfs count="11">
    <xf numFmtId="0" fontId="0" fillId="0" borderId="0" xfId="0"/>
    <xf numFmtId="0" fontId="0" fillId="0" borderId="0" xfId="0" applyAlignment="1">
      <alignment wrapText="1"/>
    </xf>
    <xf numFmtId="14" fontId="0" fillId="0" borderId="0" xfId="0" applyNumberFormat="1"/>
    <xf numFmtId="4" fontId="0" fillId="0" borderId="0" xfId="0" applyNumberFormat="1"/>
    <xf numFmtId="3" fontId="0" fillId="0" borderId="0" xfId="0" applyNumberFormat="1"/>
    <xf numFmtId="0" fontId="0" fillId="0" borderId="0" xfId="0" applyFill="1"/>
    <xf numFmtId="164" fontId="1" fillId="0" borderId="0" xfId="2" applyNumberFormat="1" applyFont="1"/>
    <xf numFmtId="164" fontId="2" fillId="0" borderId="0" xfId="0" applyNumberFormat="1" applyFont="1"/>
    <xf numFmtId="9" fontId="1" fillId="0" borderId="0" xfId="2" applyFont="1"/>
    <xf numFmtId="0" fontId="2" fillId="0" borderId="0" xfId="0" applyFont="1"/>
    <xf numFmtId="0" fontId="1" fillId="0" borderId="0" xfId="1" applyNumberFormat="1" applyFont="1"/>
  </cellXfs>
  <cellStyles count="5">
    <cellStyle name="Currency" xfId="1" builtinId="4"/>
    <cellStyle name="Followed Hyperlink" xfId="4" builtinId="9" hidden="1"/>
    <cellStyle name="Hyperlink" xfId="3" builtinId="8" hidden="1"/>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huston/Dropbox/Secure%20Operations/Kenya/FO%20and%20SFO%20Scorecards/20140401%20Scorecards/20140320%20SFO%20Scorecard%20Combined%20Databas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huston/Dropbox/Secure%20Operations/Kenya/FO%20and%20SFO%20Scorecards/20140401%20Scorecards/20140326%20Follow-Up%20Scorecard%20Dat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dividualMonthlyScorecard"/>
      <sheetName val="Variables"/>
      <sheetName val="Data.CombinedByStaff"/>
      <sheetName val="Data.TeamDataQualityScore"/>
      <sheetName val="Data.IndividualDataQualityScore"/>
      <sheetName val="Data.PAReview"/>
      <sheetName val="Data.PAReview.Raw"/>
      <sheetName val="Data.TeamUpwardReview"/>
      <sheetName val="Data.TeamUpwardReview.Raw "/>
      <sheetName val="Data.TeamTargetAttainment"/>
      <sheetName val="Data.IndividualTargetAttainment"/>
      <sheetName val="Data.DataQualityScore"/>
      <sheetName val="Data.DataQualityScore_Daily"/>
      <sheetName val="Data.FU.DataQualityScore"/>
      <sheetName val="Data.Census.DataQualityScore"/>
      <sheetName val="Data.SFOReview"/>
      <sheetName val="Data.SFOReview.Raw"/>
      <sheetName val="Data.TargetAttainment"/>
      <sheetName val="Data.TargetAttainment_Daily"/>
      <sheetName val="Data.Census.TargetAttainment"/>
      <sheetName val="Data.FU.TargetAttainment"/>
      <sheetName val="Data.SFOQualityChecks"/>
      <sheetName val="Data.SFOQualityChecks_Daily"/>
      <sheetName val="Data.FU.SFOQualityChecks"/>
      <sheetName val="Data.Census.SFOQualityChecks"/>
    </sheetNames>
    <sheetDataSet>
      <sheetData sheetId="0"/>
      <sheetData sheetId="1">
        <row r="14">
          <cell r="C14" t="str">
            <v>OSORE ELIZABETH ACHIENG</v>
          </cell>
          <cell r="D14" t="str">
            <v>Brian Julian Ochieng Ouma</v>
          </cell>
          <cell r="E14" t="str">
            <v>CHARLES AKELO OCHAR</v>
          </cell>
          <cell r="F14" t="str">
            <v>Christine Apondi Okoth</v>
          </cell>
          <cell r="G14" t="str">
            <v>Leakey owino odongo</v>
          </cell>
          <cell r="H14" t="str">
            <v>Joab Victor Ouma Ochola</v>
          </cell>
          <cell r="I14" t="str">
            <v>Frida Achola Ondiek</v>
          </cell>
          <cell r="J14" t="str">
            <v>Lucia Nechesa Wewa</v>
          </cell>
          <cell r="K14" t="str">
            <v>Odhiambo Japheth Nyabera</v>
          </cell>
          <cell r="L14" t="str">
            <v>OPIYO CHARLES OMONDI</v>
          </cell>
          <cell r="M14" t="str">
            <v>Deckins Achieng Agwanda</v>
          </cell>
          <cell r="N14" t="str">
            <v>EDWIN AYIEKO NYAKOYO</v>
          </cell>
          <cell r="O14" t="str">
            <v>NEREAH AWUOR</v>
          </cell>
          <cell r="P14" t="str">
            <v>Polycarp Mirenga Waore</v>
          </cell>
          <cell r="Q14" t="str">
            <v>Susan Achieng Otiato</v>
          </cell>
          <cell r="R14" t="str">
            <v>Anne Aroka</v>
          </cell>
          <cell r="S14" t="str">
            <v>Erick Achieng' Oyier</v>
          </cell>
          <cell r="T14" t="str">
            <v>Eunice Akinyi Radiro</v>
          </cell>
          <cell r="U14" t="str">
            <v>EZEKIEL OGADHO OMONDI</v>
          </cell>
          <cell r="V14" t="str">
            <v>GEORGE ODHIAMBO OWUOR</v>
          </cell>
          <cell r="W14" t="str">
            <v>Laura Adhiambo</v>
          </cell>
          <cell r="X14" t="str">
            <v>Mourine Juma Owiti</v>
          </cell>
          <cell r="Y14" t="str">
            <v>Witness Gumbo</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ata.CombinedHotlineCalls"/>
      <sheetName val="Table.Productivity"/>
      <sheetName val="Data.FU.TargetAttainment"/>
      <sheetName val="Data.Hotline"/>
      <sheetName val="Data.Token"/>
      <sheetName val="Data.LumpSum"/>
      <sheetName val="Keys"/>
      <sheetName val="Data.Collect1Dump"/>
      <sheetName val="Data.FU.SFOQualityChecks"/>
      <sheetName val="Data.FU.DataQualityScore"/>
    </sheetNames>
    <sheetDataSet>
      <sheetData sheetId="0"/>
      <sheetData sheetId="1"/>
      <sheetData sheetId="2"/>
      <sheetData sheetId="3"/>
      <sheetData sheetId="4"/>
      <sheetData sheetId="5"/>
      <sheetData sheetId="6">
        <row r="1">
          <cell r="C1" t="str">
            <v>Date Column Name</v>
          </cell>
        </row>
        <row r="2">
          <cell r="A2" t="str">
            <v>Lump Sum</v>
          </cell>
          <cell r="B2" t="str">
            <v>Lump-sum follow up survey:userEmail</v>
          </cell>
        </row>
        <row r="3">
          <cell r="A3" t="str">
            <v>Quality Check</v>
          </cell>
          <cell r="B3" t="str">
            <v>Quality check survey:userEmail</v>
          </cell>
        </row>
        <row r="4">
          <cell r="A4" t="str">
            <v>Token</v>
          </cell>
          <cell r="B4" t="str">
            <v>Token follow up survey, Oct 2013:userEmail</v>
          </cell>
        </row>
      </sheetData>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O4119"/>
  <sheetViews>
    <sheetView tabSelected="1" zoomScale="80" zoomScaleNormal="80" zoomScalePageLayoutView="80" workbookViewId="0">
      <pane xSplit="1" ySplit="3" topLeftCell="ID306" activePane="bottomRight" state="frozen"/>
      <selection pane="topRight" activeCell="B1" sqref="B1"/>
      <selection pane="bottomLeft" activeCell="A2" sqref="A2"/>
      <selection pane="bottomRight" activeCell="ID336" sqref="ID336"/>
    </sheetView>
  </sheetViews>
  <sheetFormatPr baseColWidth="10" defaultColWidth="8.83203125" defaultRowHeight="14" outlineLevelCol="1" x14ac:dyDescent="0"/>
  <cols>
    <col min="1" max="1" width="14.5" bestFit="1" customWidth="1"/>
    <col min="238" max="238" width="27.5" style="1" customWidth="1"/>
    <col min="264" max="310" width="9.1640625" customWidth="1" outlineLevel="1"/>
    <col min="311" max="311" width="1.5" bestFit="1" customWidth="1"/>
    <col min="318" max="318" width="11.5" bestFit="1" customWidth="1"/>
    <col min="319" max="319" width="11.5" customWidth="1"/>
    <col min="320" max="320" width="10.5" customWidth="1"/>
    <col min="324" max="324" width="10.1640625" bestFit="1" customWidth="1"/>
    <col min="326" max="326" width="23.5" bestFit="1" customWidth="1"/>
    <col min="327" max="327" width="10.6640625" bestFit="1" customWidth="1"/>
  </cols>
  <sheetData>
    <row r="1" spans="1:327">
      <c r="A1">
        <f>COUNTA(A4:A4119)</f>
        <v>4116</v>
      </c>
      <c r="J1" s="5"/>
      <c r="T1" s="6">
        <f>T2/(COUNTA(T4:T4200))</f>
        <v>1.5209125475285171E-2</v>
      </c>
      <c r="AS1" s="6">
        <f>AS2/$C$2</f>
        <v>0.21068472535741159</v>
      </c>
      <c r="AT1" s="6">
        <f t="shared" ref="AT1:BJ1" si="0">AT2/$C$2</f>
        <v>1.1286681715575621E-2</v>
      </c>
      <c r="AU1" s="6">
        <f t="shared" si="0"/>
        <v>0.17155756207674944</v>
      </c>
      <c r="AV1" s="6">
        <f t="shared" si="0"/>
        <v>0.94582392776523705</v>
      </c>
      <c r="AW1" s="6">
        <f t="shared" si="0"/>
        <v>4.6651617757712566E-2</v>
      </c>
      <c r="AX1" s="6">
        <f t="shared" si="0"/>
        <v>0.63957863054928521</v>
      </c>
      <c r="AY1" s="6">
        <f t="shared" si="0"/>
        <v>3.5364936042136946E-2</v>
      </c>
      <c r="AZ1" s="6">
        <f t="shared" si="0"/>
        <v>0.22874341610233259</v>
      </c>
      <c r="BA1" s="6">
        <f t="shared" si="0"/>
        <v>0.3401053423626787</v>
      </c>
      <c r="BB1" s="6">
        <f t="shared" si="0"/>
        <v>2.1068472535741158E-2</v>
      </c>
      <c r="BC1" s="6">
        <f t="shared" si="0"/>
        <v>6.7720090293453723E-3</v>
      </c>
      <c r="BD1" s="6">
        <f t="shared" si="0"/>
        <v>6.0195635816403309E-3</v>
      </c>
      <c r="BE1" s="6">
        <f t="shared" si="0"/>
        <v>1.1286681715575621E-2</v>
      </c>
      <c r="BF1" s="6">
        <f t="shared" si="0"/>
        <v>0.12866817155756208</v>
      </c>
      <c r="BG1" s="6">
        <f t="shared" si="0"/>
        <v>6.0195635816403309E-3</v>
      </c>
      <c r="BH1" s="6">
        <f t="shared" si="0"/>
        <v>0</v>
      </c>
      <c r="BI1" s="6">
        <f t="shared" si="0"/>
        <v>8.2768999247554553E-3</v>
      </c>
      <c r="BJ1" s="6">
        <f t="shared" si="0"/>
        <v>3.160270880361174E-2</v>
      </c>
      <c r="BL1" s="7">
        <f>BL2/(COUNTA(BL4:BL4200))</f>
        <v>0.93558282208588961</v>
      </c>
      <c r="BN1" s="7">
        <f>BN2/(COUNTA(BN4:BN4200))</f>
        <v>0.25384615384615383</v>
      </c>
      <c r="BR1" s="6">
        <f>BR2/$C$2</f>
        <v>0.63807373965387515</v>
      </c>
      <c r="BS1" s="6">
        <f t="shared" ref="BS1:CJ1" si="1">BS2/$C$2</f>
        <v>8.5778781038374718E-2</v>
      </c>
      <c r="BT1" s="6">
        <f t="shared" si="1"/>
        <v>0.19036869826937547</v>
      </c>
      <c r="BU1" s="6">
        <f t="shared" si="1"/>
        <v>0.65838976674191119</v>
      </c>
      <c r="BV1" s="6">
        <f t="shared" si="1"/>
        <v>2.784048156508653E-2</v>
      </c>
      <c r="BW1" s="6">
        <f t="shared" si="1"/>
        <v>0.41008276899924756</v>
      </c>
      <c r="BX1" s="6">
        <f t="shared" si="1"/>
        <v>3.6869826937547028E-2</v>
      </c>
      <c r="BY1" s="6">
        <f t="shared" si="1"/>
        <v>0.13769751693002258</v>
      </c>
      <c r="BZ1" s="6">
        <f t="shared" si="1"/>
        <v>0.34462001504890893</v>
      </c>
      <c r="CA1" s="6">
        <f t="shared" si="1"/>
        <v>7.6749435665914217E-2</v>
      </c>
      <c r="CB1" s="6">
        <f t="shared" si="1"/>
        <v>9.7817908201655382E-3</v>
      </c>
      <c r="CC1" s="6">
        <f t="shared" si="1"/>
        <v>1.9563581640331076E-2</v>
      </c>
      <c r="CD1" s="6">
        <f t="shared" si="1"/>
        <v>0.15650865312264861</v>
      </c>
      <c r="CE1" s="6">
        <f t="shared" si="1"/>
        <v>6.772009029345373E-2</v>
      </c>
      <c r="CF1" s="6">
        <f t="shared" si="1"/>
        <v>7.4492099322799099E-2</v>
      </c>
      <c r="CG1" s="6">
        <f t="shared" si="1"/>
        <v>6.7720090293453723E-3</v>
      </c>
      <c r="CH1" s="6">
        <f t="shared" si="1"/>
        <v>4.439428141459744E-2</v>
      </c>
      <c r="CI1" s="6">
        <f t="shared" si="1"/>
        <v>6.9977426636568849E-2</v>
      </c>
      <c r="CJ1" s="6">
        <f t="shared" si="1"/>
        <v>0</v>
      </c>
      <c r="CK1" s="6">
        <f>CK2/$DC$2</f>
        <v>3.5710140000000035E-71</v>
      </c>
      <c r="CL1" s="6">
        <f t="shared" ref="CL1:DB1" si="2">CL2/$DC$2</f>
        <v>2.8696400000000032E-72</v>
      </c>
      <c r="CM1" s="6">
        <f t="shared" si="2"/>
        <v>1.9413120000000022E-71</v>
      </c>
      <c r="CN1" s="6">
        <f t="shared" si="2"/>
        <v>1</v>
      </c>
      <c r="CO1" s="6">
        <f t="shared" si="2"/>
        <v>7.9880000000000087E-72</v>
      </c>
      <c r="CP1" s="6">
        <f t="shared" si="2"/>
        <v>8.9494550000000098E-71</v>
      </c>
      <c r="CQ1" s="6">
        <f t="shared" si="2"/>
        <v>7.1202000000000073E-72</v>
      </c>
      <c r="CR1" s="6">
        <f t="shared" si="2"/>
        <v>2.4733480000000025E-71</v>
      </c>
      <c r="CS1" s="6">
        <f t="shared" si="2"/>
        <v>3.4815800000000037E-71</v>
      </c>
      <c r="CT1" s="6">
        <f t="shared" si="2"/>
        <v>4.8218000000000046E-72</v>
      </c>
      <c r="CU1" s="6">
        <f t="shared" si="2"/>
        <v>5.1400000000000052E-73</v>
      </c>
      <c r="CV1" s="6">
        <f t="shared" si="2"/>
        <v>1.4948000000000016E-72</v>
      </c>
      <c r="CW1" s="6">
        <f t="shared" si="2"/>
        <v>2.127715000000002E-71</v>
      </c>
      <c r="CX1" s="6">
        <f t="shared" si="2"/>
        <v>1.3687100000000015E-71</v>
      </c>
      <c r="CY1" s="6">
        <f t="shared" si="2"/>
        <v>3.5961000000000035E-72</v>
      </c>
      <c r="CZ1" s="6">
        <f t="shared" si="2"/>
        <v>2.8980000000000029E-73</v>
      </c>
      <c r="DA1" s="6">
        <f t="shared" si="2"/>
        <v>1.1414000000000013E-72</v>
      </c>
      <c r="DB1" s="6">
        <f t="shared" si="2"/>
        <v>8.4402000000000086E-72</v>
      </c>
      <c r="DC1" s="6">
        <f>SUM(CK1:DB1)</f>
        <v>1</v>
      </c>
      <c r="GW1" s="6">
        <f>GW2/(COUNTA(GW4:GW4200))</f>
        <v>4.6118370484242888E-2</v>
      </c>
      <c r="HC1" s="6">
        <f>HC2/(COUNTA(HC4:HC4200))</f>
        <v>1.0794140323824209E-2</v>
      </c>
      <c r="HD1" s="6">
        <f>HD2/(COUNTA(HD4:HD4200))</f>
        <v>0</v>
      </c>
      <c r="HE1" s="6">
        <f>HE2/(COUNTA(HE4:HE4200))</f>
        <v>5.3804765564950041E-3</v>
      </c>
      <c r="HF1" s="6">
        <f>HF2/(COUNTA(HF4:HF4200))</f>
        <v>0</v>
      </c>
      <c r="HG1" s="8">
        <f>HG2/(COUNTA(HG4:HG4200))</f>
        <v>0.14461538461538462</v>
      </c>
    </row>
    <row r="2" spans="1:327">
      <c r="C2">
        <f>COUNTA(C4:C4200)</f>
        <v>1329</v>
      </c>
      <c r="J2" s="5"/>
      <c r="O2">
        <f>COUNTIF(O4:O4201, "no")</f>
        <v>3</v>
      </c>
      <c r="T2">
        <f>COUNTIF(T4:T4201, "yes")</f>
        <v>20</v>
      </c>
      <c r="AS2">
        <f>COUNTIF(AS4:AS4201, "TRUE")</f>
        <v>280</v>
      </c>
      <c r="AT2">
        <f>COUNTIF(AT4:AT4201, "TRUE")</f>
        <v>15</v>
      </c>
      <c r="AU2">
        <f t="shared" ref="AU2:BJ2" si="3">COUNTIF(AU4:AU4201, "TRUE")</f>
        <v>228</v>
      </c>
      <c r="AV2">
        <f t="shared" si="3"/>
        <v>1257</v>
      </c>
      <c r="AW2">
        <f t="shared" si="3"/>
        <v>62</v>
      </c>
      <c r="AX2">
        <f>COUNTIF(AX4:AX4201, "TRUE")</f>
        <v>850</v>
      </c>
      <c r="AY2">
        <f t="shared" si="3"/>
        <v>47</v>
      </c>
      <c r="AZ2">
        <f t="shared" si="3"/>
        <v>304</v>
      </c>
      <c r="BA2">
        <f t="shared" si="3"/>
        <v>452</v>
      </c>
      <c r="BB2">
        <f t="shared" si="3"/>
        <v>28</v>
      </c>
      <c r="BC2">
        <f t="shared" si="3"/>
        <v>9</v>
      </c>
      <c r="BD2">
        <f t="shared" si="3"/>
        <v>8</v>
      </c>
      <c r="BE2">
        <f t="shared" si="3"/>
        <v>15</v>
      </c>
      <c r="BF2">
        <f t="shared" si="3"/>
        <v>171</v>
      </c>
      <c r="BG2">
        <f t="shared" si="3"/>
        <v>8</v>
      </c>
      <c r="BH2">
        <f t="shared" si="3"/>
        <v>0</v>
      </c>
      <c r="BI2">
        <f t="shared" si="3"/>
        <v>11</v>
      </c>
      <c r="BJ2">
        <f t="shared" si="3"/>
        <v>42</v>
      </c>
      <c r="BL2" s="9">
        <f>COUNTIF(BL4:BL4200, "yes")</f>
        <v>1220</v>
      </c>
      <c r="BN2" s="9">
        <f>COUNTIF(BN4:BN4200, "yes")</f>
        <v>330</v>
      </c>
      <c r="BR2">
        <f>COUNTIF(BR4:BR4201, "TRUE")</f>
        <v>848</v>
      </c>
      <c r="BS2">
        <f>COUNTIF(BS4:BS4201, "TRUE")</f>
        <v>114</v>
      </c>
      <c r="BT2">
        <f t="shared" ref="BT2:CJ2" si="4">COUNTIF(BT4:BT4201, "TRUE")</f>
        <v>253</v>
      </c>
      <c r="BU2">
        <f t="shared" si="4"/>
        <v>875</v>
      </c>
      <c r="BV2">
        <f t="shared" si="4"/>
        <v>37</v>
      </c>
      <c r="BW2">
        <f t="shared" si="4"/>
        <v>545</v>
      </c>
      <c r="BX2">
        <f t="shared" si="4"/>
        <v>49</v>
      </c>
      <c r="BY2">
        <f t="shared" si="4"/>
        <v>183</v>
      </c>
      <c r="BZ2">
        <f t="shared" si="4"/>
        <v>458</v>
      </c>
      <c r="CA2">
        <f t="shared" si="4"/>
        <v>102</v>
      </c>
      <c r="CB2">
        <f t="shared" si="4"/>
        <v>13</v>
      </c>
      <c r="CC2">
        <f t="shared" si="4"/>
        <v>26</v>
      </c>
      <c r="CD2">
        <f t="shared" si="4"/>
        <v>208</v>
      </c>
      <c r="CE2">
        <f t="shared" si="4"/>
        <v>90</v>
      </c>
      <c r="CF2">
        <f t="shared" si="4"/>
        <v>99</v>
      </c>
      <c r="CG2">
        <f t="shared" si="4"/>
        <v>9</v>
      </c>
      <c r="CH2">
        <f t="shared" si="4"/>
        <v>59</v>
      </c>
      <c r="CI2">
        <f t="shared" si="4"/>
        <v>93</v>
      </c>
      <c r="CJ2">
        <f t="shared" si="4"/>
        <v>0</v>
      </c>
      <c r="CK2">
        <f>SUM(CK4:CK4200)</f>
        <v>3571014</v>
      </c>
      <c r="CL2">
        <f t="shared" ref="CL2:DB2" si="5">SUM(CL4:CL4200)</f>
        <v>286964</v>
      </c>
      <c r="CM2">
        <f t="shared" si="5"/>
        <v>1941312</v>
      </c>
      <c r="CN2">
        <f>SUM(CN4:CN4200)</f>
        <v>9.9999999999999895E+76</v>
      </c>
      <c r="CO2">
        <f t="shared" si="5"/>
        <v>798800</v>
      </c>
      <c r="CP2">
        <f t="shared" si="5"/>
        <v>8949455</v>
      </c>
      <c r="CQ2">
        <f t="shared" si="5"/>
        <v>712020</v>
      </c>
      <c r="CR2">
        <f t="shared" si="5"/>
        <v>2473348</v>
      </c>
      <c r="CS2">
        <f t="shared" si="5"/>
        <v>3481580</v>
      </c>
      <c r="CT2">
        <f t="shared" si="5"/>
        <v>482180</v>
      </c>
      <c r="CU2">
        <f t="shared" si="5"/>
        <v>51400</v>
      </c>
      <c r="CV2">
        <f t="shared" si="5"/>
        <v>149480</v>
      </c>
      <c r="CW2">
        <f t="shared" si="5"/>
        <v>2127715</v>
      </c>
      <c r="CX2">
        <f t="shared" si="5"/>
        <v>1368710</v>
      </c>
      <c r="CY2">
        <f t="shared" si="5"/>
        <v>359610</v>
      </c>
      <c r="CZ2">
        <f t="shared" si="5"/>
        <v>28980</v>
      </c>
      <c r="DA2">
        <f t="shared" si="5"/>
        <v>114140</v>
      </c>
      <c r="DB2">
        <f t="shared" si="5"/>
        <v>844020</v>
      </c>
      <c r="DC2" s="10">
        <f>SUM(CK2:DB2)</f>
        <v>9.9999999999999895E+76</v>
      </c>
      <c r="GW2">
        <f>COUNTIF(GW4:GW4201, "yes")</f>
        <v>60</v>
      </c>
      <c r="HC2">
        <f>COUNTIF(HC4:HC4201, "yes")</f>
        <v>14</v>
      </c>
      <c r="HD2">
        <f>COUNTIF(HD4:HD4201, "yes")</f>
        <v>0</v>
      </c>
      <c r="HE2">
        <f>COUNTIF(HE4:HE4201, "yes")</f>
        <v>7</v>
      </c>
      <c r="HF2">
        <f>COUNTIF(HF4:HF4201, "yes")</f>
        <v>0</v>
      </c>
      <c r="HG2">
        <f>COUNTIF(HG4:HG4200, "monthly")</f>
        <v>188</v>
      </c>
    </row>
    <row r="3" spans="1:327" s="1" customFormat="1" ht="126">
      <c r="A3" s="1" t="s">
        <v>0</v>
      </c>
      <c r="B3" s="1" t="s">
        <v>1</v>
      </c>
      <c r="C3" s="1" t="s">
        <v>2</v>
      </c>
      <c r="D3" s="1" t="s">
        <v>3</v>
      </c>
      <c r="E3" s="1" t="s">
        <v>4</v>
      </c>
      <c r="F3" s="1" t="s">
        <v>5</v>
      </c>
      <c r="G3" s="1" t="s">
        <v>6</v>
      </c>
      <c r="H3" s="1" t="s">
        <v>7</v>
      </c>
      <c r="I3" s="1" t="s">
        <v>8</v>
      </c>
      <c r="J3" s="1" t="s">
        <v>9</v>
      </c>
      <c r="K3" s="1" t="s">
        <v>10</v>
      </c>
      <c r="L3" s="1" t="s">
        <v>11</v>
      </c>
      <c r="M3" s="1" t="s">
        <v>12</v>
      </c>
      <c r="N3" s="1" t="s">
        <v>13</v>
      </c>
      <c r="O3" s="1" t="s">
        <v>14</v>
      </c>
      <c r="P3" s="1" t="s">
        <v>15</v>
      </c>
      <c r="Q3" s="1" t="s">
        <v>16</v>
      </c>
      <c r="R3" s="1" t="s">
        <v>17</v>
      </c>
      <c r="S3" s="1" t="s">
        <v>18</v>
      </c>
      <c r="T3" s="1" t="s">
        <v>19</v>
      </c>
      <c r="U3" s="1" t="s">
        <v>20</v>
      </c>
      <c r="V3" s="1" t="s">
        <v>21</v>
      </c>
      <c r="W3" s="1" t="s">
        <v>22</v>
      </c>
      <c r="X3" s="1" t="s">
        <v>23</v>
      </c>
      <c r="Y3" s="1" t="s">
        <v>24</v>
      </c>
      <c r="Z3" s="1" t="s">
        <v>25</v>
      </c>
      <c r="AA3" s="1" t="s">
        <v>26</v>
      </c>
      <c r="AB3" s="1" t="s">
        <v>27</v>
      </c>
      <c r="AC3" s="1" t="s">
        <v>28</v>
      </c>
      <c r="AD3" s="1" t="s">
        <v>29</v>
      </c>
      <c r="AE3" s="1" t="s">
        <v>30</v>
      </c>
      <c r="AF3" s="1" t="s">
        <v>31</v>
      </c>
      <c r="AG3" s="1" t="s">
        <v>32</v>
      </c>
      <c r="AH3" s="1" t="s">
        <v>33</v>
      </c>
      <c r="AI3" s="1" t="s">
        <v>34</v>
      </c>
      <c r="AJ3" s="1" t="s">
        <v>35</v>
      </c>
      <c r="AK3" s="1" t="s">
        <v>36</v>
      </c>
      <c r="AL3" s="1" t="s">
        <v>37</v>
      </c>
      <c r="AM3" s="1" t="s">
        <v>38</v>
      </c>
      <c r="AN3" s="1" t="s">
        <v>39</v>
      </c>
      <c r="AO3" s="1" t="s">
        <v>40</v>
      </c>
      <c r="AP3" s="1" t="s">
        <v>41</v>
      </c>
      <c r="AQ3" s="1" t="s">
        <v>42</v>
      </c>
      <c r="AR3" s="1" t="s">
        <v>43</v>
      </c>
      <c r="AS3" s="1" t="s">
        <v>44</v>
      </c>
      <c r="AT3" s="1" t="s">
        <v>45</v>
      </c>
      <c r="AU3" s="1" t="s">
        <v>46</v>
      </c>
      <c r="AV3" s="1" t="s">
        <v>47</v>
      </c>
      <c r="AW3" s="1" t="s">
        <v>48</v>
      </c>
      <c r="AX3" s="1" t="s">
        <v>49</v>
      </c>
      <c r="AY3" s="1" t="s">
        <v>50</v>
      </c>
      <c r="AZ3" s="1" t="s">
        <v>51</v>
      </c>
      <c r="BA3" s="1" t="s">
        <v>52</v>
      </c>
      <c r="BB3" s="1" t="s">
        <v>53</v>
      </c>
      <c r="BC3" s="1" t="s">
        <v>54</v>
      </c>
      <c r="BD3" s="1" t="s">
        <v>55</v>
      </c>
      <c r="BE3" s="1" t="s">
        <v>56</v>
      </c>
      <c r="BF3" s="1" t="s">
        <v>57</v>
      </c>
      <c r="BG3" s="1" t="s">
        <v>58</v>
      </c>
      <c r="BH3" s="1" t="s">
        <v>59</v>
      </c>
      <c r="BI3" s="1" t="s">
        <v>60</v>
      </c>
      <c r="BJ3" s="1" t="s">
        <v>61</v>
      </c>
      <c r="BK3" s="1" t="s">
        <v>62</v>
      </c>
      <c r="BL3" s="1" t="s">
        <v>63</v>
      </c>
      <c r="BM3" s="1" t="s">
        <v>64</v>
      </c>
      <c r="BN3" s="1" t="s">
        <v>65</v>
      </c>
      <c r="BO3" s="1" t="s">
        <v>66</v>
      </c>
      <c r="BP3" s="1" t="s">
        <v>67</v>
      </c>
      <c r="BQ3" s="1" t="s">
        <v>68</v>
      </c>
      <c r="BR3" s="1" t="s">
        <v>69</v>
      </c>
      <c r="BS3" s="1" t="s">
        <v>70</v>
      </c>
      <c r="BT3" s="1" t="s">
        <v>71</v>
      </c>
      <c r="BU3" s="1" t="s">
        <v>72</v>
      </c>
      <c r="BV3" s="1" t="s">
        <v>73</v>
      </c>
      <c r="BW3" s="1" t="s">
        <v>74</v>
      </c>
      <c r="BX3" s="1" t="s">
        <v>75</v>
      </c>
      <c r="BY3" s="1" t="s">
        <v>76</v>
      </c>
      <c r="BZ3" s="1" t="s">
        <v>77</v>
      </c>
      <c r="CA3" s="1" t="s">
        <v>78</v>
      </c>
      <c r="CB3" s="1" t="s">
        <v>79</v>
      </c>
      <c r="CC3" s="1" t="s">
        <v>80</v>
      </c>
      <c r="CD3" s="1" t="s">
        <v>81</v>
      </c>
      <c r="CE3" s="1" t="s">
        <v>82</v>
      </c>
      <c r="CF3" s="1" t="s">
        <v>83</v>
      </c>
      <c r="CG3" s="1" t="s">
        <v>84</v>
      </c>
      <c r="CH3" s="1" t="s">
        <v>85</v>
      </c>
      <c r="CI3" s="1" t="s">
        <v>86</v>
      </c>
      <c r="CJ3" s="1" t="s">
        <v>87</v>
      </c>
      <c r="CK3" s="1" t="s">
        <v>88</v>
      </c>
      <c r="CL3" s="1" t="s">
        <v>89</v>
      </c>
      <c r="CM3" s="1" t="s">
        <v>90</v>
      </c>
      <c r="CN3" s="1" t="s">
        <v>91</v>
      </c>
      <c r="CO3" s="1" t="s">
        <v>92</v>
      </c>
      <c r="CP3" s="1" t="s">
        <v>93</v>
      </c>
      <c r="CQ3" s="1" t="s">
        <v>94</v>
      </c>
      <c r="CR3" s="1" t="s">
        <v>95</v>
      </c>
      <c r="CS3" s="1" t="s">
        <v>96</v>
      </c>
      <c r="CT3" s="1" t="s">
        <v>97</v>
      </c>
      <c r="CU3" s="1" t="s">
        <v>98</v>
      </c>
      <c r="CV3" s="1" t="s">
        <v>99</v>
      </c>
      <c r="CW3" s="1" t="s">
        <v>100</v>
      </c>
      <c r="CX3" s="1" t="s">
        <v>101</v>
      </c>
      <c r="CY3" s="1" t="s">
        <v>102</v>
      </c>
      <c r="CZ3" s="1" t="s">
        <v>103</v>
      </c>
      <c r="DA3" s="1" t="s">
        <v>104</v>
      </c>
      <c r="DB3" s="1" t="s">
        <v>105</v>
      </c>
      <c r="DC3" s="1" t="s">
        <v>106</v>
      </c>
      <c r="DD3" s="1" t="s">
        <v>107</v>
      </c>
      <c r="DE3" s="1" t="s">
        <v>108</v>
      </c>
      <c r="DF3" s="1" t="s">
        <v>109</v>
      </c>
      <c r="DG3" s="1" t="s">
        <v>110</v>
      </c>
      <c r="DH3" s="1" t="s">
        <v>111</v>
      </c>
      <c r="DI3" s="1" t="s">
        <v>112</v>
      </c>
      <c r="DJ3" s="1" t="s">
        <v>113</v>
      </c>
      <c r="DK3" s="1" t="s">
        <v>114</v>
      </c>
      <c r="DL3" s="1" t="s">
        <v>115</v>
      </c>
      <c r="DM3" s="1" t="s">
        <v>116</v>
      </c>
      <c r="DN3" s="1" t="s">
        <v>117</v>
      </c>
      <c r="DO3" s="1" t="s">
        <v>118</v>
      </c>
      <c r="DP3" s="1" t="s">
        <v>119</v>
      </c>
      <c r="DQ3" s="1" t="s">
        <v>120</v>
      </c>
      <c r="DR3" s="1" t="s">
        <v>121</v>
      </c>
      <c r="DS3" s="1" t="s">
        <v>122</v>
      </c>
      <c r="DT3" s="1" t="s">
        <v>123</v>
      </c>
      <c r="DU3" s="1" t="s">
        <v>124</v>
      </c>
      <c r="DV3" s="1" t="s">
        <v>125</v>
      </c>
      <c r="DW3" s="1" t="s">
        <v>126</v>
      </c>
      <c r="DX3" s="1" t="s">
        <v>127</v>
      </c>
      <c r="DY3" s="1" t="s">
        <v>128</v>
      </c>
      <c r="DZ3" s="1" t="s">
        <v>129</v>
      </c>
      <c r="EA3" s="1" t="s">
        <v>130</v>
      </c>
      <c r="EB3" s="1" t="s">
        <v>131</v>
      </c>
      <c r="EC3" s="1" t="s">
        <v>132</v>
      </c>
      <c r="ED3" s="1" t="s">
        <v>133</v>
      </c>
      <c r="EE3" s="1" t="s">
        <v>134</v>
      </c>
      <c r="EF3" s="1" t="s">
        <v>135</v>
      </c>
      <c r="EG3" s="1" t="s">
        <v>136</v>
      </c>
      <c r="EH3" s="1" t="s">
        <v>137</v>
      </c>
      <c r="EI3" s="1" t="s">
        <v>138</v>
      </c>
      <c r="EJ3" s="1" t="s">
        <v>139</v>
      </c>
      <c r="EK3" s="1" t="s">
        <v>140</v>
      </c>
      <c r="EL3" s="1" t="s">
        <v>141</v>
      </c>
      <c r="EM3" s="1" t="s">
        <v>142</v>
      </c>
      <c r="EN3" s="1" t="s">
        <v>143</v>
      </c>
      <c r="EO3" s="1" t="s">
        <v>144</v>
      </c>
      <c r="EP3" s="1" t="s">
        <v>145</v>
      </c>
      <c r="EQ3" s="1" t="s">
        <v>146</v>
      </c>
      <c r="ER3" s="1" t="s">
        <v>147</v>
      </c>
      <c r="ES3" s="1" t="s">
        <v>148</v>
      </c>
      <c r="ET3" s="1" t="s">
        <v>149</v>
      </c>
      <c r="EU3" s="1" t="s">
        <v>150</v>
      </c>
      <c r="EV3" s="1" t="s">
        <v>151</v>
      </c>
      <c r="EW3" s="1" t="s">
        <v>152</v>
      </c>
      <c r="EX3" s="1" t="s">
        <v>153</v>
      </c>
      <c r="EY3" s="1" t="s">
        <v>154</v>
      </c>
      <c r="EZ3" s="1" t="s">
        <v>155</v>
      </c>
      <c r="FA3" s="1" t="s">
        <v>156</v>
      </c>
      <c r="FB3" s="1" t="s">
        <v>157</v>
      </c>
      <c r="FC3" s="1" t="s">
        <v>158</v>
      </c>
      <c r="FD3" s="1" t="s">
        <v>159</v>
      </c>
      <c r="FE3" s="1" t="s">
        <v>160</v>
      </c>
      <c r="FF3" s="1" t="s">
        <v>161</v>
      </c>
      <c r="FG3" s="1" t="s">
        <v>162</v>
      </c>
      <c r="FH3" s="1" t="s">
        <v>163</v>
      </c>
      <c r="FI3" s="1" t="s">
        <v>164</v>
      </c>
      <c r="FJ3" s="1" t="s">
        <v>165</v>
      </c>
      <c r="FK3" s="1" t="s">
        <v>166</v>
      </c>
      <c r="FL3" s="1" t="s">
        <v>167</v>
      </c>
      <c r="FM3" s="1" t="s">
        <v>168</v>
      </c>
      <c r="FN3" s="1" t="s">
        <v>169</v>
      </c>
      <c r="FO3" s="1" t="s">
        <v>170</v>
      </c>
      <c r="FP3" s="1" t="s">
        <v>171</v>
      </c>
      <c r="FQ3" s="1" t="s">
        <v>172</v>
      </c>
      <c r="FR3" s="1" t="s">
        <v>173</v>
      </c>
      <c r="FS3" s="1" t="s">
        <v>174</v>
      </c>
      <c r="FT3" s="1" t="s">
        <v>175</v>
      </c>
      <c r="FU3" s="1" t="s">
        <v>176</v>
      </c>
      <c r="FV3" s="1" t="s">
        <v>177</v>
      </c>
      <c r="FW3" s="1" t="s">
        <v>178</v>
      </c>
      <c r="FX3" s="1" t="s">
        <v>179</v>
      </c>
      <c r="FY3" s="1" t="s">
        <v>180</v>
      </c>
      <c r="FZ3" s="1" t="s">
        <v>181</v>
      </c>
      <c r="GA3" s="1" t="s">
        <v>182</v>
      </c>
      <c r="GB3" s="1" t="s">
        <v>183</v>
      </c>
      <c r="GC3" s="1" t="s">
        <v>184</v>
      </c>
      <c r="GD3" s="1" t="s">
        <v>185</v>
      </c>
      <c r="GE3" s="1" t="s">
        <v>186</v>
      </c>
      <c r="GF3" s="1" t="s">
        <v>187</v>
      </c>
      <c r="GG3" s="1" t="s">
        <v>188</v>
      </c>
      <c r="GH3" s="1" t="s">
        <v>189</v>
      </c>
      <c r="GI3" s="1" t="s">
        <v>190</v>
      </c>
      <c r="GJ3" s="1" t="s">
        <v>191</v>
      </c>
      <c r="GK3" s="1" t="s">
        <v>192</v>
      </c>
      <c r="GL3" s="1" t="s">
        <v>193</v>
      </c>
      <c r="GM3" s="1" t="s">
        <v>194</v>
      </c>
      <c r="GN3" s="1" t="s">
        <v>195</v>
      </c>
      <c r="GO3" s="1" t="s">
        <v>196</v>
      </c>
      <c r="GP3" s="1" t="s">
        <v>197</v>
      </c>
      <c r="GQ3" s="1" t="s">
        <v>198</v>
      </c>
      <c r="GR3" s="1" t="s">
        <v>199</v>
      </c>
      <c r="GS3" s="1" t="s">
        <v>200</v>
      </c>
      <c r="GT3" s="1" t="s">
        <v>201</v>
      </c>
      <c r="GU3" s="1" t="s">
        <v>202</v>
      </c>
      <c r="GV3" s="1" t="s">
        <v>203</v>
      </c>
      <c r="GW3" s="1" t="s">
        <v>204</v>
      </c>
      <c r="GX3" s="1" t="s">
        <v>205</v>
      </c>
      <c r="GY3" s="1" t="s">
        <v>206</v>
      </c>
      <c r="GZ3" s="1" t="s">
        <v>207</v>
      </c>
      <c r="HA3" s="1" t="s">
        <v>208</v>
      </c>
      <c r="HB3" s="1" t="s">
        <v>209</v>
      </c>
      <c r="HC3" s="1" t="s">
        <v>210</v>
      </c>
      <c r="HD3" s="1" t="s">
        <v>211</v>
      </c>
      <c r="HE3" s="1" t="s">
        <v>212</v>
      </c>
      <c r="HF3" s="1" t="s">
        <v>213</v>
      </c>
      <c r="HG3" s="1" t="s">
        <v>214</v>
      </c>
      <c r="HH3" s="1" t="s">
        <v>215</v>
      </c>
      <c r="HI3" s="1" t="s">
        <v>216</v>
      </c>
      <c r="HJ3" s="1" t="s">
        <v>217</v>
      </c>
      <c r="HK3" s="1" t="s">
        <v>218</v>
      </c>
      <c r="HL3" s="1" t="s">
        <v>219</v>
      </c>
      <c r="HM3" s="1" t="s">
        <v>220</v>
      </c>
      <c r="HN3" s="1" t="s">
        <v>221</v>
      </c>
      <c r="HO3" s="1" t="s">
        <v>222</v>
      </c>
      <c r="HP3" s="1" t="s">
        <v>223</v>
      </c>
      <c r="HQ3" s="1" t="s">
        <v>224</v>
      </c>
      <c r="HR3" s="1" t="s">
        <v>225</v>
      </c>
      <c r="HS3" s="1" t="s">
        <v>226</v>
      </c>
      <c r="HT3" s="1" t="s">
        <v>227</v>
      </c>
      <c r="HU3" s="1" t="s">
        <v>228</v>
      </c>
      <c r="HV3" s="1" t="s">
        <v>229</v>
      </c>
      <c r="HW3" s="1" t="s">
        <v>230</v>
      </c>
      <c r="HX3" s="1" t="s">
        <v>231</v>
      </c>
      <c r="HY3" s="1" t="s">
        <v>232</v>
      </c>
      <c r="HZ3" s="1" t="s">
        <v>233</v>
      </c>
      <c r="IA3" s="1" t="s">
        <v>234</v>
      </c>
      <c r="IB3" s="1" t="s">
        <v>235</v>
      </c>
      <c r="IC3" s="1" t="s">
        <v>236</v>
      </c>
      <c r="ID3" s="1" t="s">
        <v>237</v>
      </c>
      <c r="IE3" s="1" t="s">
        <v>238</v>
      </c>
      <c r="IF3" s="1" t="s">
        <v>239</v>
      </c>
      <c r="IG3" s="1" t="s">
        <v>240</v>
      </c>
      <c r="IH3" s="1" t="s">
        <v>241</v>
      </c>
      <c r="II3" s="1" t="s">
        <v>242</v>
      </c>
      <c r="IJ3" s="1" t="s">
        <v>243</v>
      </c>
      <c r="IK3" s="1" t="s">
        <v>244</v>
      </c>
      <c r="IL3" s="1" t="s">
        <v>245</v>
      </c>
      <c r="IM3" s="1" t="s">
        <v>246</v>
      </c>
      <c r="IN3" s="1" t="s">
        <v>247</v>
      </c>
      <c r="IO3" s="1" t="s">
        <v>248</v>
      </c>
      <c r="IP3" s="1" t="s">
        <v>249</v>
      </c>
      <c r="IQ3" s="1" t="s">
        <v>250</v>
      </c>
      <c r="IR3" s="1" t="s">
        <v>251</v>
      </c>
      <c r="IS3" s="1" t="s">
        <v>252</v>
      </c>
      <c r="IT3" s="1" t="s">
        <v>253</v>
      </c>
      <c r="IU3" s="1" t="s">
        <v>254</v>
      </c>
      <c r="IV3" s="1" t="s">
        <v>255</v>
      </c>
      <c r="IW3" s="1" t="s">
        <v>256</v>
      </c>
      <c r="IX3" s="1" t="s">
        <v>257</v>
      </c>
      <c r="IY3" s="1" t="s">
        <v>258</v>
      </c>
      <c r="IZ3" s="1" t="s">
        <v>259</v>
      </c>
      <c r="JA3" s="1" t="s">
        <v>260</v>
      </c>
      <c r="JB3" s="1" t="s">
        <v>261</v>
      </c>
      <c r="JC3" s="1" t="s">
        <v>262</v>
      </c>
      <c r="JD3" s="1" t="s">
        <v>263</v>
      </c>
      <c r="JE3" s="1" t="s">
        <v>264</v>
      </c>
      <c r="JF3" s="1" t="s">
        <v>265</v>
      </c>
      <c r="JG3" s="1" t="s">
        <v>266</v>
      </c>
      <c r="JH3" s="1" t="s">
        <v>267</v>
      </c>
      <c r="JI3" s="1" t="s">
        <v>268</v>
      </c>
      <c r="JJ3" s="1" t="s">
        <v>269</v>
      </c>
      <c r="JK3" s="1" t="s">
        <v>270</v>
      </c>
      <c r="JL3" s="1" t="s">
        <v>271</v>
      </c>
      <c r="JM3" s="1" t="s">
        <v>272</v>
      </c>
      <c r="JN3" s="1" t="s">
        <v>273</v>
      </c>
      <c r="JO3" s="1" t="s">
        <v>274</v>
      </c>
      <c r="JP3" s="1" t="s">
        <v>275</v>
      </c>
      <c r="JQ3" s="1" t="s">
        <v>276</v>
      </c>
      <c r="JR3" s="1" t="s">
        <v>277</v>
      </c>
      <c r="JS3" s="1" t="s">
        <v>278</v>
      </c>
      <c r="JT3" s="1" t="s">
        <v>279</v>
      </c>
      <c r="JU3" s="1" t="s">
        <v>280</v>
      </c>
      <c r="JV3" s="1" t="s">
        <v>281</v>
      </c>
      <c r="JW3" s="1" t="s">
        <v>282</v>
      </c>
      <c r="JX3" s="1" t="s">
        <v>283</v>
      </c>
      <c r="JY3" s="1" t="s">
        <v>284</v>
      </c>
      <c r="JZ3" s="1" t="s">
        <v>285</v>
      </c>
      <c r="KA3" s="1" t="s">
        <v>286</v>
      </c>
      <c r="KB3" s="1" t="s">
        <v>287</v>
      </c>
      <c r="KC3" s="1" t="s">
        <v>288</v>
      </c>
      <c r="KD3" s="1" t="s">
        <v>289</v>
      </c>
      <c r="KE3" s="1" t="s">
        <v>290</v>
      </c>
      <c r="KF3" s="1" t="s">
        <v>291</v>
      </c>
      <c r="KG3" s="1" t="s">
        <v>292</v>
      </c>
      <c r="KH3" s="1" t="s">
        <v>293</v>
      </c>
      <c r="KI3" s="1" t="s">
        <v>294</v>
      </c>
      <c r="KJ3" s="1" t="s">
        <v>295</v>
      </c>
      <c r="KK3" s="1" t="s">
        <v>296</v>
      </c>
      <c r="KL3" s="1" t="s">
        <v>297</v>
      </c>
      <c r="KM3" s="1" t="s">
        <v>298</v>
      </c>
      <c r="KN3" s="1" t="s">
        <v>299</v>
      </c>
      <c r="KO3" s="1" t="s">
        <v>300</v>
      </c>
      <c r="KP3" s="1" t="s">
        <v>301</v>
      </c>
      <c r="KQ3" s="1" t="s">
        <v>302</v>
      </c>
      <c r="KR3" s="1" t="s">
        <v>303</v>
      </c>
      <c r="KS3" s="1" t="s">
        <v>304</v>
      </c>
      <c r="KT3" s="1" t="s">
        <v>305</v>
      </c>
      <c r="KU3" s="1" t="s">
        <v>306</v>
      </c>
      <c r="KV3" s="1" t="s">
        <v>307</v>
      </c>
      <c r="KW3" s="1" t="s">
        <v>308</v>
      </c>
      <c r="KX3" s="1" t="s">
        <v>309</v>
      </c>
      <c r="KZ3" s="1" t="s">
        <v>310</v>
      </c>
      <c r="LA3" s="1" t="s">
        <v>311</v>
      </c>
      <c r="LB3" s="1" t="s">
        <v>312</v>
      </c>
      <c r="LC3" s="1" t="s">
        <v>313</v>
      </c>
      <c r="LD3" s="1" t="s">
        <v>314</v>
      </c>
      <c r="LE3" s="1" t="s">
        <v>315</v>
      </c>
      <c r="LF3" s="1" t="s">
        <v>316</v>
      </c>
      <c r="LG3" s="1" t="s">
        <v>317</v>
      </c>
      <c r="LH3" s="1" t="s">
        <v>318</v>
      </c>
      <c r="LI3" s="1" t="s">
        <v>319</v>
      </c>
      <c r="LJ3" s="1" t="s">
        <v>320</v>
      </c>
      <c r="LK3" s="1" t="s">
        <v>321</v>
      </c>
      <c r="LL3" s="1" t="s">
        <v>322</v>
      </c>
      <c r="LM3" s="1" t="s">
        <v>323</v>
      </c>
      <c r="LN3" s="1" t="s">
        <v>324</v>
      </c>
      <c r="LO3" s="1" t="s">
        <v>325</v>
      </c>
    </row>
    <row r="4" spans="1:327">
      <c r="A4" t="s">
        <v>326</v>
      </c>
      <c r="B4" t="s">
        <v>327</v>
      </c>
      <c r="C4" t="s">
        <v>328</v>
      </c>
      <c r="K4">
        <v>1</v>
      </c>
      <c r="L4" t="s">
        <v>329</v>
      </c>
      <c r="M4" t="s">
        <v>329</v>
      </c>
      <c r="N4">
        <v>39000</v>
      </c>
      <c r="O4" t="s">
        <v>329</v>
      </c>
      <c r="T4" t="s">
        <v>330</v>
      </c>
      <c r="X4">
        <v>1</v>
      </c>
      <c r="Y4">
        <v>39000</v>
      </c>
      <c r="Z4">
        <v>999</v>
      </c>
      <c r="AV4" t="b">
        <v>1</v>
      </c>
      <c r="AX4" t="b">
        <v>1</v>
      </c>
      <c r="BL4" t="s">
        <v>329</v>
      </c>
      <c r="BM4" t="s">
        <v>331</v>
      </c>
      <c r="BN4" t="s">
        <v>329</v>
      </c>
      <c r="BO4" t="s">
        <v>332</v>
      </c>
      <c r="BR4" t="b">
        <v>1</v>
      </c>
      <c r="BU4" t="b">
        <v>1</v>
      </c>
      <c r="CD4" t="b">
        <v>1</v>
      </c>
      <c r="CK4">
        <v>1000</v>
      </c>
      <c r="CN4">
        <v>7000</v>
      </c>
      <c r="CQ4">
        <v>20000</v>
      </c>
      <c r="CW4">
        <v>7000</v>
      </c>
      <c r="DC4" t="s">
        <v>329</v>
      </c>
      <c r="DD4" t="b">
        <v>1</v>
      </c>
      <c r="DE4" t="b">
        <v>1</v>
      </c>
      <c r="DP4" t="b">
        <v>1</v>
      </c>
      <c r="DR4" t="s">
        <v>329</v>
      </c>
      <c r="EJ4" t="b">
        <v>1</v>
      </c>
      <c r="EL4" t="s">
        <v>330</v>
      </c>
      <c r="EN4" t="s">
        <v>329</v>
      </c>
      <c r="EO4" t="s">
        <v>333</v>
      </c>
      <c r="EP4" t="s">
        <v>330</v>
      </c>
      <c r="EQ4" t="s">
        <v>334</v>
      </c>
      <c r="ET4" t="b">
        <v>1</v>
      </c>
      <c r="FF4" t="b">
        <v>1</v>
      </c>
      <c r="FN4" t="s">
        <v>330</v>
      </c>
      <c r="GJ4" t="s">
        <v>330</v>
      </c>
      <c r="GW4" t="s">
        <v>329</v>
      </c>
      <c r="GX4" t="s">
        <v>335</v>
      </c>
      <c r="GY4" t="s">
        <v>330</v>
      </c>
      <c r="GZ4" t="s">
        <v>330</v>
      </c>
      <c r="HC4" t="s">
        <v>330</v>
      </c>
      <c r="HE4" t="s">
        <v>330</v>
      </c>
      <c r="HG4" t="s">
        <v>336</v>
      </c>
      <c r="HH4" t="s">
        <v>329</v>
      </c>
      <c r="HI4" t="s">
        <v>330</v>
      </c>
      <c r="HJ4" t="s">
        <v>330</v>
      </c>
      <c r="HL4" t="b">
        <v>1</v>
      </c>
      <c r="HO4" t="s">
        <v>337</v>
      </c>
      <c r="HP4" t="s">
        <v>338</v>
      </c>
      <c r="HQ4" t="s">
        <v>339</v>
      </c>
      <c r="HR4" t="s">
        <v>340</v>
      </c>
      <c r="HS4" t="s">
        <v>341</v>
      </c>
      <c r="HX4" t="b">
        <v>1</v>
      </c>
      <c r="ID4"/>
      <c r="KZ4" t="str">
        <f ca="1">OFFSET($A4,,MATCH([2]Keys!$B$2,Data.Collect1Dump!$3:$3,0)-1)</f>
        <v>erick.ndonga@givedirectly.org</v>
      </c>
      <c r="LA4">
        <f ca="1">OFFSET($A4,,MATCH([2]Keys!$B$4,Data.Collect1Dump!$3:$3,0)-1)</f>
        <v>0</v>
      </c>
      <c r="LB4">
        <f ca="1">OFFSET($A4,,MATCH([2]Keys!$B$3,Data.Collect1Dump!$3:$3,0)-1)</f>
        <v>0</v>
      </c>
      <c r="LC4">
        <f ca="1">IF(NOT(ISNUMBER(KZ4)),1,0)</f>
        <v>1</v>
      </c>
      <c r="LD4">
        <f t="shared" ref="LD4:LE19" ca="1" si="6">IF(NOT(ISNUMBER(LA4)),1,0)</f>
        <v>0</v>
      </c>
      <c r="LE4">
        <f t="shared" ca="1" si="6"/>
        <v>0</v>
      </c>
      <c r="LF4" s="2">
        <f ca="1">IF(LC4=1,DATE(LEFT(C4,4),RIGHT(LEFT(C4,7),2), RIGHT(LEFT(C4, 10),2)),NA())</f>
        <v>41612</v>
      </c>
      <c r="LG4" s="2" t="e">
        <f ca="1">IF(LD4=1,DATE(LEFT(JE4,4),RIGHT(LEFT(JE4,7),2), RIGHT(LEFT(JE4, 10),2)),NA())</f>
        <v>#N/A</v>
      </c>
      <c r="LH4" s="2" t="e">
        <f ca="1">IF(LE4=1,DATE(LEFT(IF4,4),RIGHT(LEFT(IF4,7),2), RIGHT(LEFT(IF4, 10),2)),NA())</f>
        <v>#N/A</v>
      </c>
      <c r="LI4" t="str">
        <f ca="1">IF(LC4=1,B4,NA())</f>
        <v>erick.ndonga@givedirectly.org</v>
      </c>
      <c r="LJ4" t="e">
        <f ca="1">IF(LD4=1,JD4,NA())</f>
        <v>#N/A</v>
      </c>
      <c r="LK4" t="e">
        <f ca="1">IF(LE4=1,IE4,NA())</f>
        <v>#N/A</v>
      </c>
      <c r="LL4" t="str">
        <f t="shared" ref="LL4:LL67" ca="1" si="7">IF(NOT(ISNUMBER(KZ4)),"Lump Sum",IF(NOT(ISNUMBER(LA4)),"Token",IF(NOT(ISNUMBER(LB4)),"Quality Check","Null Survey")))</f>
        <v>Lump Sum</v>
      </c>
      <c r="LM4" t="str">
        <f t="shared" ref="LM4:LM67" ca="1" si="8">IF(NOT(ISNUMBER(KZ4)),KZ4,IF(NOT(ISNUMBER(LA4)),LA4,IF(NOT(ISNUMBER(LB4)),LB4,"Null Survey")))</f>
        <v>erick.ndonga@givedirectly.org</v>
      </c>
      <c r="LN4" t="e">
        <f ca="1">OFFSET($A4,,MATCH(OFFSET([2]Keys!C$1,MATCH(Data.Collect1Dump!$LL4,[2]Keys!$A$2:$A$4,0),),Data.Collect1Dump!$3:$3,0)-1,)</f>
        <v>#VALUE!</v>
      </c>
      <c r="LO4" s="2" t="e">
        <f ca="1">DATE(LEFT(LN4,4),RIGHT(LEFT(LN4,7),2), RIGHT(LEFT(LN4, 10),2))</f>
        <v>#VALUE!</v>
      </c>
    </row>
    <row r="5" spans="1:327">
      <c r="A5" t="s">
        <v>342</v>
      </c>
      <c r="B5" t="s">
        <v>327</v>
      </c>
      <c r="C5" t="s">
        <v>343</v>
      </c>
      <c r="J5" t="s">
        <v>15668</v>
      </c>
      <c r="K5">
        <v>5</v>
      </c>
      <c r="L5" t="s">
        <v>329</v>
      </c>
      <c r="M5" t="s">
        <v>329</v>
      </c>
      <c r="N5">
        <v>38000</v>
      </c>
      <c r="O5" t="s">
        <v>329</v>
      </c>
      <c r="T5" t="s">
        <v>330</v>
      </c>
      <c r="V5" t="s">
        <v>329</v>
      </c>
      <c r="X5">
        <v>1</v>
      </c>
      <c r="Y5">
        <v>38000</v>
      </c>
      <c r="Z5">
        <v>999</v>
      </c>
      <c r="AV5" t="b">
        <v>1</v>
      </c>
      <c r="BL5" t="s">
        <v>329</v>
      </c>
      <c r="BM5" t="s">
        <v>344</v>
      </c>
      <c r="BN5" t="s">
        <v>330</v>
      </c>
      <c r="BU5" t="b">
        <v>1</v>
      </c>
      <c r="BW5" t="b">
        <v>1</v>
      </c>
      <c r="BZ5" t="b">
        <v>1</v>
      </c>
      <c r="CN5">
        <v>21000</v>
      </c>
      <c r="CP5">
        <v>12000</v>
      </c>
      <c r="CS5">
        <v>1050</v>
      </c>
      <c r="DC5" t="s">
        <v>345</v>
      </c>
      <c r="DD5" t="b">
        <v>1</v>
      </c>
      <c r="DE5" t="b">
        <v>1</v>
      </c>
      <c r="DL5" t="b">
        <v>1</v>
      </c>
      <c r="DM5" t="b">
        <v>1</v>
      </c>
      <c r="DR5" t="s">
        <v>329</v>
      </c>
      <c r="EL5" t="s">
        <v>330</v>
      </c>
      <c r="EN5" t="s">
        <v>330</v>
      </c>
      <c r="EP5" t="s">
        <v>330</v>
      </c>
      <c r="FN5" t="s">
        <v>330</v>
      </c>
      <c r="GJ5" t="s">
        <v>330</v>
      </c>
      <c r="GW5" t="s">
        <v>330</v>
      </c>
      <c r="GZ5" t="s">
        <v>330</v>
      </c>
      <c r="HC5" t="s">
        <v>330</v>
      </c>
      <c r="HE5" t="s">
        <v>330</v>
      </c>
      <c r="HG5" t="s">
        <v>336</v>
      </c>
      <c r="HH5" t="s">
        <v>329</v>
      </c>
      <c r="HI5" t="s">
        <v>330</v>
      </c>
      <c r="HJ5" t="s">
        <v>330</v>
      </c>
      <c r="HK5" t="b">
        <v>1</v>
      </c>
      <c r="HO5" t="s">
        <v>337</v>
      </c>
      <c r="HP5" t="s">
        <v>346</v>
      </c>
      <c r="HQ5" t="s">
        <v>339</v>
      </c>
      <c r="HR5" t="s">
        <v>347</v>
      </c>
      <c r="HS5" t="s">
        <v>348</v>
      </c>
      <c r="HX5" t="b">
        <v>1</v>
      </c>
      <c r="ID5"/>
      <c r="KZ5" t="str">
        <f ca="1">OFFSET($A5,,MATCH([2]Keys!$B$2,Data.Collect1Dump!$3:$3,0)-1)</f>
        <v>erick.ndonga@givedirectly.org</v>
      </c>
      <c r="LA5">
        <f ca="1">OFFSET($A5,,MATCH([2]Keys!$B$4,Data.Collect1Dump!$3:$3,0)-1)</f>
        <v>0</v>
      </c>
      <c r="LB5">
        <f ca="1">OFFSET($A5,,MATCH([2]Keys!$B$3,Data.Collect1Dump!$3:$3,0)-1)</f>
        <v>0</v>
      </c>
      <c r="LC5">
        <f t="shared" ref="LC5:LE68" ca="1" si="9">IF(NOT(ISNUMBER(KZ5)),1,0)</f>
        <v>1</v>
      </c>
      <c r="LD5">
        <f t="shared" ca="1" si="6"/>
        <v>0</v>
      </c>
      <c r="LE5">
        <f t="shared" ca="1" si="6"/>
        <v>0</v>
      </c>
      <c r="LF5" s="2">
        <f t="shared" ref="LF5:LF68" ca="1" si="10">IF(LC5=1,DATE(LEFT(C5,4),RIGHT(LEFT(C5,7),2), RIGHT(LEFT(C5, 10),2)),NA())</f>
        <v>41676</v>
      </c>
      <c r="LG5" s="2" t="e">
        <f t="shared" ref="LG5:LG68" ca="1" si="11">IF(LD5=1,DATE(LEFT(JE5,4),RIGHT(LEFT(JE5,7),2), RIGHT(LEFT(JE5, 10),2)),NA())</f>
        <v>#N/A</v>
      </c>
      <c r="LH5" s="2" t="e">
        <f t="shared" ref="LH5:LH68" ca="1" si="12">IF(LE5=1,DATE(LEFT(IF5,4),RIGHT(LEFT(IF5,7),2), RIGHT(LEFT(IF5, 10),2)),NA())</f>
        <v>#N/A</v>
      </c>
      <c r="LI5" t="str">
        <f t="shared" ref="LI5:LI68" ca="1" si="13">IF(LC5=1,B5,NA())</f>
        <v>erick.ndonga@givedirectly.org</v>
      </c>
      <c r="LJ5" t="e">
        <f t="shared" ref="LJ5:LJ68" ca="1" si="14">IF(LD5=1,JD5,NA())</f>
        <v>#N/A</v>
      </c>
      <c r="LK5" t="e">
        <f t="shared" ref="LK5:LK68" ca="1" si="15">IF(LE5=1,IE5,NA())</f>
        <v>#N/A</v>
      </c>
      <c r="LL5" t="str">
        <f t="shared" ca="1" si="7"/>
        <v>Lump Sum</v>
      </c>
      <c r="LM5" t="str">
        <f t="shared" ca="1" si="8"/>
        <v>erick.ndonga@givedirectly.org</v>
      </c>
      <c r="LN5" t="e">
        <f ca="1">OFFSET($A5,,MATCH(OFFSET([2]Keys!C$1,MATCH(Data.Collect1Dump!$LL5,[2]Keys!$A$2:$A$4,0),),Data.Collect1Dump!$3:$3,0)-1,)</f>
        <v>#VALUE!</v>
      </c>
      <c r="LO5" s="2" t="e">
        <f t="shared" ref="LO5:LO68" ca="1" si="16">DATE(LEFT(LN5,4),RIGHT(LEFT(LN5,7),2), RIGHT(LEFT(LN5, 10),2))</f>
        <v>#VALUE!</v>
      </c>
    </row>
    <row r="6" spans="1:327">
      <c r="A6" t="s">
        <v>349</v>
      </c>
      <c r="B6" t="s">
        <v>350</v>
      </c>
      <c r="C6" t="s">
        <v>351</v>
      </c>
      <c r="D6" t="b">
        <v>1</v>
      </c>
      <c r="K6">
        <v>1</v>
      </c>
      <c r="L6" t="s">
        <v>329</v>
      </c>
      <c r="M6" t="s">
        <v>330</v>
      </c>
      <c r="ID6" t="s">
        <v>352</v>
      </c>
      <c r="KZ6" t="str">
        <f ca="1">OFFSET($A6,,MATCH([2]Keys!$B$2,Data.Collect1Dump!$3:$3,0)-1)</f>
        <v>andrew.agumba@givedirectly.org</v>
      </c>
      <c r="LA6">
        <f ca="1">OFFSET($A6,,MATCH([2]Keys!$B$4,Data.Collect1Dump!$3:$3,0)-1)</f>
        <v>0</v>
      </c>
      <c r="LB6">
        <f ca="1">OFFSET($A6,,MATCH([2]Keys!$B$3,Data.Collect1Dump!$3:$3,0)-1)</f>
        <v>0</v>
      </c>
      <c r="LC6">
        <f t="shared" ca="1" si="9"/>
        <v>1</v>
      </c>
      <c r="LD6">
        <f t="shared" ca="1" si="6"/>
        <v>0</v>
      </c>
      <c r="LE6">
        <f t="shared" ca="1" si="6"/>
        <v>0</v>
      </c>
      <c r="LF6" s="2">
        <f t="shared" ca="1" si="10"/>
        <v>41703</v>
      </c>
      <c r="LG6" s="2" t="e">
        <f t="shared" ca="1" si="11"/>
        <v>#N/A</v>
      </c>
      <c r="LH6" s="2" t="e">
        <f t="shared" ca="1" si="12"/>
        <v>#N/A</v>
      </c>
      <c r="LI6" t="str">
        <f t="shared" ca="1" si="13"/>
        <v>andrew.agumba@givedirectly.org</v>
      </c>
      <c r="LJ6" t="e">
        <f t="shared" ca="1" si="14"/>
        <v>#N/A</v>
      </c>
      <c r="LK6" t="e">
        <f t="shared" ca="1" si="15"/>
        <v>#N/A</v>
      </c>
      <c r="LL6" t="str">
        <f t="shared" ca="1" si="7"/>
        <v>Lump Sum</v>
      </c>
      <c r="LM6" t="str">
        <f t="shared" ca="1" si="8"/>
        <v>andrew.agumba@givedirectly.org</v>
      </c>
      <c r="LN6" t="e">
        <f ca="1">OFFSET($A6,,MATCH(OFFSET([2]Keys!C$1,MATCH(Data.Collect1Dump!$LL6,[2]Keys!$A$2:$A$4,0),),Data.Collect1Dump!$3:$3,0)-1,)</f>
        <v>#VALUE!</v>
      </c>
      <c r="LO6" s="2" t="e">
        <f t="shared" ca="1" si="16"/>
        <v>#VALUE!</v>
      </c>
    </row>
    <row r="7" spans="1:327">
      <c r="A7" t="s">
        <v>353</v>
      </c>
      <c r="B7" t="s">
        <v>327</v>
      </c>
      <c r="C7" t="s">
        <v>354</v>
      </c>
      <c r="K7">
        <v>4</v>
      </c>
      <c r="L7" t="s">
        <v>329</v>
      </c>
      <c r="M7" t="s">
        <v>329</v>
      </c>
      <c r="N7">
        <v>39295</v>
      </c>
      <c r="O7" t="s">
        <v>329</v>
      </c>
      <c r="T7" t="s">
        <v>330</v>
      </c>
      <c r="V7" t="s">
        <v>329</v>
      </c>
      <c r="X7">
        <v>1</v>
      </c>
      <c r="Y7">
        <v>39295</v>
      </c>
      <c r="Z7">
        <v>999</v>
      </c>
      <c r="AV7" t="b">
        <v>1</v>
      </c>
      <c r="BL7" t="s">
        <v>329</v>
      </c>
      <c r="BM7" t="s">
        <v>355</v>
      </c>
      <c r="BN7" t="s">
        <v>330</v>
      </c>
      <c r="BR7" t="b">
        <v>1</v>
      </c>
      <c r="BU7" t="b">
        <v>1</v>
      </c>
      <c r="BY7" t="b">
        <v>1</v>
      </c>
      <c r="CK7">
        <v>3200</v>
      </c>
      <c r="CN7">
        <v>18650</v>
      </c>
      <c r="CR7">
        <v>12000</v>
      </c>
      <c r="DC7" t="s">
        <v>345</v>
      </c>
      <c r="DD7" t="b">
        <v>1</v>
      </c>
      <c r="DE7" t="b">
        <v>1</v>
      </c>
      <c r="DL7" t="b">
        <v>1</v>
      </c>
      <c r="DM7" t="b">
        <v>1</v>
      </c>
      <c r="DR7" t="s">
        <v>330</v>
      </c>
      <c r="EN7" t="s">
        <v>330</v>
      </c>
      <c r="EP7" t="s">
        <v>330</v>
      </c>
      <c r="FN7" t="s">
        <v>330</v>
      </c>
      <c r="GJ7" t="s">
        <v>330</v>
      </c>
      <c r="GW7" t="s">
        <v>330</v>
      </c>
      <c r="GZ7" t="s">
        <v>330</v>
      </c>
      <c r="HC7" t="s">
        <v>330</v>
      </c>
      <c r="HE7" t="s">
        <v>330</v>
      </c>
      <c r="HG7" t="s">
        <v>336</v>
      </c>
      <c r="HH7" t="s">
        <v>329</v>
      </c>
      <c r="HI7" t="s">
        <v>330</v>
      </c>
      <c r="HJ7" t="s">
        <v>330</v>
      </c>
      <c r="HM7" t="b">
        <v>1</v>
      </c>
      <c r="HO7" t="s">
        <v>337</v>
      </c>
      <c r="HP7" t="s">
        <v>356</v>
      </c>
      <c r="HQ7" t="s">
        <v>339</v>
      </c>
      <c r="HR7" t="s">
        <v>357</v>
      </c>
      <c r="HS7" t="s">
        <v>358</v>
      </c>
      <c r="HU7" t="b">
        <v>1</v>
      </c>
      <c r="ID7"/>
      <c r="KZ7" t="str">
        <f ca="1">OFFSET($A7,,MATCH([2]Keys!$B$2,Data.Collect1Dump!$3:$3,0)-1)</f>
        <v>erick.ndonga@givedirectly.org</v>
      </c>
      <c r="LA7">
        <f ca="1">OFFSET($A7,,MATCH([2]Keys!$B$4,Data.Collect1Dump!$3:$3,0)-1)</f>
        <v>0</v>
      </c>
      <c r="LB7">
        <f ca="1">OFFSET($A7,,MATCH([2]Keys!$B$3,Data.Collect1Dump!$3:$3,0)-1)</f>
        <v>0</v>
      </c>
      <c r="LC7">
        <f t="shared" ca="1" si="9"/>
        <v>1</v>
      </c>
      <c r="LD7">
        <f t="shared" ca="1" si="6"/>
        <v>0</v>
      </c>
      <c r="LE7">
        <f t="shared" ca="1" si="6"/>
        <v>0</v>
      </c>
      <c r="LF7" s="2">
        <f t="shared" ca="1" si="10"/>
        <v>41626</v>
      </c>
      <c r="LG7" s="2" t="e">
        <f t="shared" ca="1" si="11"/>
        <v>#N/A</v>
      </c>
      <c r="LH7" s="2" t="e">
        <f t="shared" ca="1" si="12"/>
        <v>#N/A</v>
      </c>
      <c r="LI7" t="str">
        <f t="shared" ca="1" si="13"/>
        <v>erick.ndonga@givedirectly.org</v>
      </c>
      <c r="LJ7" t="e">
        <f t="shared" ca="1" si="14"/>
        <v>#N/A</v>
      </c>
      <c r="LK7" t="e">
        <f t="shared" ca="1" si="15"/>
        <v>#N/A</v>
      </c>
      <c r="LL7" t="str">
        <f t="shared" ca="1" si="7"/>
        <v>Lump Sum</v>
      </c>
      <c r="LM7" t="str">
        <f t="shared" ca="1" si="8"/>
        <v>erick.ndonga@givedirectly.org</v>
      </c>
      <c r="LN7" t="e">
        <f ca="1">OFFSET($A7,,MATCH(OFFSET([2]Keys!C$1,MATCH(Data.Collect1Dump!$LL7,[2]Keys!$A$2:$A$4,0),),Data.Collect1Dump!$3:$3,0)-1,)</f>
        <v>#VALUE!</v>
      </c>
      <c r="LO7" s="2" t="e">
        <f t="shared" ca="1" si="16"/>
        <v>#VALUE!</v>
      </c>
    </row>
    <row r="8" spans="1:327">
      <c r="A8" t="s">
        <v>359</v>
      </c>
      <c r="B8" t="s">
        <v>350</v>
      </c>
      <c r="C8" t="s">
        <v>360</v>
      </c>
      <c r="D8" t="b">
        <v>1</v>
      </c>
      <c r="K8">
        <v>1</v>
      </c>
      <c r="L8" t="s">
        <v>329</v>
      </c>
      <c r="M8" t="s">
        <v>329</v>
      </c>
      <c r="N8">
        <v>39000</v>
      </c>
      <c r="O8" t="s">
        <v>329</v>
      </c>
      <c r="T8" t="s">
        <v>330</v>
      </c>
      <c r="V8" t="s">
        <v>329</v>
      </c>
      <c r="X8">
        <v>1</v>
      </c>
      <c r="Y8">
        <v>380000</v>
      </c>
      <c r="Z8">
        <v>250</v>
      </c>
      <c r="AO8">
        <v>30</v>
      </c>
      <c r="AQ8">
        <v>0</v>
      </c>
      <c r="AS8" t="b">
        <v>1</v>
      </c>
      <c r="AV8" t="b">
        <v>1</v>
      </c>
      <c r="AX8" t="b">
        <v>1</v>
      </c>
      <c r="AY8" t="b">
        <v>1</v>
      </c>
      <c r="BA8" t="b">
        <v>1</v>
      </c>
      <c r="BL8" t="s">
        <v>329</v>
      </c>
      <c r="BM8" t="s">
        <v>361</v>
      </c>
      <c r="BN8" t="s">
        <v>329</v>
      </c>
      <c r="BO8" t="s">
        <v>362</v>
      </c>
      <c r="BP8">
        <v>0</v>
      </c>
      <c r="BQ8">
        <v>15000</v>
      </c>
      <c r="BR8" t="b">
        <v>1</v>
      </c>
      <c r="BU8" t="b">
        <v>1</v>
      </c>
      <c r="BW8" t="b">
        <v>1</v>
      </c>
      <c r="BZ8" t="b">
        <v>1</v>
      </c>
      <c r="CF8" t="b">
        <v>1</v>
      </c>
      <c r="CK8">
        <v>7000</v>
      </c>
      <c r="CN8">
        <v>4500</v>
      </c>
      <c r="CP8">
        <v>33500</v>
      </c>
      <c r="CS8">
        <v>1000</v>
      </c>
      <c r="CY8">
        <v>3600</v>
      </c>
      <c r="DC8" t="s">
        <v>329</v>
      </c>
      <c r="DD8" t="b">
        <v>1</v>
      </c>
      <c r="DE8" t="b">
        <v>1</v>
      </c>
      <c r="DL8" t="b">
        <v>1</v>
      </c>
      <c r="DM8" t="b">
        <v>1</v>
      </c>
      <c r="DR8" t="s">
        <v>330</v>
      </c>
      <c r="EN8" t="s">
        <v>330</v>
      </c>
      <c r="EP8" t="s">
        <v>329</v>
      </c>
      <c r="EQ8" t="s">
        <v>363</v>
      </c>
      <c r="FB8" t="b">
        <v>1</v>
      </c>
      <c r="FF8" t="b">
        <v>1</v>
      </c>
      <c r="FG8" t="s">
        <v>364</v>
      </c>
      <c r="FH8" t="b">
        <v>1</v>
      </c>
      <c r="FN8" t="s">
        <v>330</v>
      </c>
      <c r="GJ8" t="s">
        <v>330</v>
      </c>
      <c r="GW8" t="s">
        <v>330</v>
      </c>
      <c r="GZ8" t="s">
        <v>330</v>
      </c>
      <c r="HC8" t="s">
        <v>330</v>
      </c>
      <c r="HE8" t="s">
        <v>330</v>
      </c>
      <c r="HG8" t="s">
        <v>336</v>
      </c>
      <c r="HH8" t="s">
        <v>329</v>
      </c>
      <c r="HI8" t="s">
        <v>330</v>
      </c>
      <c r="HJ8" t="s">
        <v>330</v>
      </c>
      <c r="HK8" t="b">
        <v>1</v>
      </c>
      <c r="HM8" t="b">
        <v>1</v>
      </c>
      <c r="HO8" t="s">
        <v>337</v>
      </c>
      <c r="HP8" t="s">
        <v>365</v>
      </c>
      <c r="HQ8" t="s">
        <v>339</v>
      </c>
      <c r="HR8" t="s">
        <v>366</v>
      </c>
      <c r="HS8" t="s">
        <v>367</v>
      </c>
      <c r="HX8" t="b">
        <v>1</v>
      </c>
      <c r="HZ8" t="b">
        <v>1</v>
      </c>
      <c r="ID8" t="s">
        <v>368</v>
      </c>
      <c r="KZ8" t="str">
        <f ca="1">OFFSET($A8,,MATCH([2]Keys!$B$2,Data.Collect1Dump!$3:$3,0)-1)</f>
        <v>andrew.agumba@givedirectly.org</v>
      </c>
      <c r="LA8">
        <f ca="1">OFFSET($A8,,MATCH([2]Keys!$B$4,Data.Collect1Dump!$3:$3,0)-1)</f>
        <v>0</v>
      </c>
      <c r="LB8">
        <f ca="1">OFFSET($A8,,MATCH([2]Keys!$B$3,Data.Collect1Dump!$3:$3,0)-1)</f>
        <v>0</v>
      </c>
      <c r="LC8">
        <f t="shared" ca="1" si="9"/>
        <v>1</v>
      </c>
      <c r="LD8">
        <f t="shared" ca="1" si="6"/>
        <v>0</v>
      </c>
      <c r="LE8">
        <f t="shared" ca="1" si="6"/>
        <v>0</v>
      </c>
      <c r="LF8" s="2">
        <f t="shared" ca="1" si="10"/>
        <v>41703</v>
      </c>
      <c r="LG8" s="2" t="e">
        <f t="shared" ca="1" si="11"/>
        <v>#N/A</v>
      </c>
      <c r="LH8" s="2" t="e">
        <f t="shared" ca="1" si="12"/>
        <v>#N/A</v>
      </c>
      <c r="LI8" t="str">
        <f t="shared" ca="1" si="13"/>
        <v>andrew.agumba@givedirectly.org</v>
      </c>
      <c r="LJ8" t="e">
        <f t="shared" ca="1" si="14"/>
        <v>#N/A</v>
      </c>
      <c r="LK8" t="e">
        <f t="shared" ca="1" si="15"/>
        <v>#N/A</v>
      </c>
      <c r="LL8" t="str">
        <f t="shared" ca="1" si="7"/>
        <v>Lump Sum</v>
      </c>
      <c r="LM8" t="str">
        <f t="shared" ca="1" si="8"/>
        <v>andrew.agumba@givedirectly.org</v>
      </c>
      <c r="LN8" t="e">
        <f ca="1">OFFSET($A8,,MATCH(OFFSET([2]Keys!C$1,MATCH(Data.Collect1Dump!$LL8,[2]Keys!$A$2:$A$4,0),),Data.Collect1Dump!$3:$3,0)-1,)</f>
        <v>#VALUE!</v>
      </c>
      <c r="LO8" s="2" t="e">
        <f t="shared" ca="1" si="16"/>
        <v>#VALUE!</v>
      </c>
    </row>
    <row r="9" spans="1:327">
      <c r="A9" t="s">
        <v>369</v>
      </c>
      <c r="B9" t="s">
        <v>370</v>
      </c>
      <c r="C9" t="s">
        <v>371</v>
      </c>
      <c r="D9" t="b">
        <v>1</v>
      </c>
      <c r="K9">
        <v>2</v>
      </c>
      <c r="L9" t="s">
        <v>329</v>
      </c>
      <c r="M9" t="s">
        <v>329</v>
      </c>
      <c r="N9">
        <v>39700</v>
      </c>
      <c r="O9" t="s">
        <v>329</v>
      </c>
      <c r="T9" t="s">
        <v>330</v>
      </c>
      <c r="V9" t="s">
        <v>329</v>
      </c>
      <c r="X9">
        <v>2</v>
      </c>
      <c r="Y9">
        <v>30000</v>
      </c>
      <c r="Z9">
        <v>180</v>
      </c>
      <c r="AA9">
        <v>9000</v>
      </c>
      <c r="AB9">
        <v>99</v>
      </c>
      <c r="AO9">
        <v>30</v>
      </c>
      <c r="AQ9">
        <v>30</v>
      </c>
      <c r="AV9" t="b">
        <v>1</v>
      </c>
      <c r="AX9" t="b">
        <v>1</v>
      </c>
      <c r="BL9" t="s">
        <v>329</v>
      </c>
      <c r="BM9" t="s">
        <v>372</v>
      </c>
      <c r="BN9" t="s">
        <v>330</v>
      </c>
      <c r="BP9">
        <v>1100</v>
      </c>
      <c r="BQ9">
        <v>0</v>
      </c>
      <c r="BU9" t="b">
        <v>1</v>
      </c>
      <c r="BW9" t="b">
        <v>1</v>
      </c>
      <c r="BY9" t="b">
        <v>1</v>
      </c>
      <c r="CD9" t="b">
        <v>1</v>
      </c>
      <c r="CN9">
        <v>25800</v>
      </c>
      <c r="CP9">
        <v>9500</v>
      </c>
      <c r="CR9">
        <v>4000</v>
      </c>
      <c r="CW9">
        <v>4000</v>
      </c>
      <c r="DC9" t="s">
        <v>329</v>
      </c>
      <c r="DD9" t="b">
        <v>1</v>
      </c>
      <c r="DE9" t="b">
        <v>1</v>
      </c>
      <c r="DF9" t="b">
        <v>1</v>
      </c>
      <c r="DH9" t="b">
        <v>1</v>
      </c>
      <c r="DJ9" t="s">
        <v>373</v>
      </c>
      <c r="DL9" t="b">
        <v>1</v>
      </c>
      <c r="DM9" t="b">
        <v>1</v>
      </c>
      <c r="DR9" t="s">
        <v>329</v>
      </c>
      <c r="DU9" t="b">
        <v>1</v>
      </c>
      <c r="EL9" t="s">
        <v>330</v>
      </c>
      <c r="EN9" t="s">
        <v>330</v>
      </c>
      <c r="EP9" t="s">
        <v>330</v>
      </c>
      <c r="FN9" t="s">
        <v>330</v>
      </c>
      <c r="GJ9" t="s">
        <v>330</v>
      </c>
      <c r="GW9" t="s">
        <v>330</v>
      </c>
      <c r="GZ9" t="s">
        <v>330</v>
      </c>
      <c r="HC9" t="s">
        <v>330</v>
      </c>
      <c r="HE9" t="s">
        <v>330</v>
      </c>
      <c r="HG9" t="s">
        <v>336</v>
      </c>
      <c r="HH9" t="s">
        <v>329</v>
      </c>
      <c r="HI9" t="s">
        <v>329</v>
      </c>
      <c r="HJ9" t="s">
        <v>329</v>
      </c>
      <c r="HK9" t="b">
        <v>1</v>
      </c>
      <c r="HL9" t="b">
        <v>1</v>
      </c>
      <c r="HO9" t="s">
        <v>337</v>
      </c>
      <c r="HP9" t="s">
        <v>374</v>
      </c>
      <c r="HQ9" t="s">
        <v>339</v>
      </c>
      <c r="HR9" t="s">
        <v>375</v>
      </c>
      <c r="HS9" t="s">
        <v>376</v>
      </c>
      <c r="IC9" t="b">
        <v>1</v>
      </c>
      <c r="ID9">
        <v>999</v>
      </c>
      <c r="KZ9" t="str">
        <f ca="1">OFFSET($A9,,MATCH([2]Keys!$B$2,Data.Collect1Dump!$3:$3,0)-1)</f>
        <v>witness.gumbo@givedirectly.org</v>
      </c>
      <c r="LA9">
        <f ca="1">OFFSET($A9,,MATCH([2]Keys!$B$4,Data.Collect1Dump!$3:$3,0)-1)</f>
        <v>0</v>
      </c>
      <c r="LB9">
        <f ca="1">OFFSET($A9,,MATCH([2]Keys!$B$3,Data.Collect1Dump!$3:$3,0)-1)</f>
        <v>0</v>
      </c>
      <c r="LC9">
        <f t="shared" ca="1" si="9"/>
        <v>1</v>
      </c>
      <c r="LD9">
        <f t="shared" ca="1" si="6"/>
        <v>0</v>
      </c>
      <c r="LE9">
        <f t="shared" ca="1" si="6"/>
        <v>0</v>
      </c>
      <c r="LF9" s="2">
        <f t="shared" ca="1" si="10"/>
        <v>41715</v>
      </c>
      <c r="LG9" s="2" t="e">
        <f t="shared" ca="1" si="11"/>
        <v>#N/A</v>
      </c>
      <c r="LH9" s="2" t="e">
        <f t="shared" ca="1" si="12"/>
        <v>#N/A</v>
      </c>
      <c r="LI9" t="str">
        <f t="shared" ca="1" si="13"/>
        <v>witness.gumbo@givedirectly.org</v>
      </c>
      <c r="LJ9" t="e">
        <f t="shared" ca="1" si="14"/>
        <v>#N/A</v>
      </c>
      <c r="LK9" t="e">
        <f t="shared" ca="1" si="15"/>
        <v>#N/A</v>
      </c>
      <c r="LL9" t="str">
        <f t="shared" ca="1" si="7"/>
        <v>Lump Sum</v>
      </c>
      <c r="LM9" t="str">
        <f t="shared" ca="1" si="8"/>
        <v>witness.gumbo@givedirectly.org</v>
      </c>
      <c r="LN9" t="e">
        <f ca="1">OFFSET($A9,,MATCH(OFFSET([2]Keys!C$1,MATCH(Data.Collect1Dump!$LL9,[2]Keys!$A$2:$A$4,0),),Data.Collect1Dump!$3:$3,0)-1,)</f>
        <v>#VALUE!</v>
      </c>
      <c r="LO9" s="2" t="e">
        <f t="shared" ca="1" si="16"/>
        <v>#VALUE!</v>
      </c>
    </row>
    <row r="10" spans="1:327">
      <c r="A10" t="s">
        <v>377</v>
      </c>
      <c r="B10" t="s">
        <v>378</v>
      </c>
      <c r="C10" t="s">
        <v>379</v>
      </c>
      <c r="K10">
        <v>1</v>
      </c>
      <c r="L10" t="s">
        <v>329</v>
      </c>
      <c r="M10" t="s">
        <v>329</v>
      </c>
      <c r="N10">
        <v>39000</v>
      </c>
      <c r="O10" t="s">
        <v>329</v>
      </c>
      <c r="T10" t="s">
        <v>330</v>
      </c>
      <c r="X10">
        <v>1</v>
      </c>
      <c r="Y10">
        <v>39000</v>
      </c>
      <c r="Z10">
        <v>999</v>
      </c>
      <c r="AV10" t="b">
        <v>1</v>
      </c>
      <c r="AX10" t="b">
        <v>1</v>
      </c>
      <c r="BL10" t="s">
        <v>329</v>
      </c>
      <c r="BM10" t="s">
        <v>380</v>
      </c>
      <c r="BN10" t="s">
        <v>330</v>
      </c>
      <c r="BW10" t="b">
        <v>1</v>
      </c>
      <c r="BZ10" t="b">
        <v>1</v>
      </c>
      <c r="CP10">
        <v>8000</v>
      </c>
      <c r="CS10">
        <v>5000</v>
      </c>
      <c r="DC10" t="s">
        <v>345</v>
      </c>
      <c r="DD10" t="b">
        <v>1</v>
      </c>
      <c r="DE10" t="b">
        <v>1</v>
      </c>
      <c r="DL10" t="b">
        <v>1</v>
      </c>
      <c r="DM10" t="b">
        <v>1</v>
      </c>
      <c r="DR10" t="s">
        <v>329</v>
      </c>
      <c r="DW10" t="b">
        <v>1</v>
      </c>
      <c r="EL10" t="s">
        <v>330</v>
      </c>
      <c r="EN10" t="s">
        <v>330</v>
      </c>
      <c r="EP10" t="s">
        <v>330</v>
      </c>
      <c r="FN10" t="s">
        <v>330</v>
      </c>
      <c r="GJ10" t="s">
        <v>330</v>
      </c>
      <c r="GW10" t="s">
        <v>330</v>
      </c>
      <c r="GZ10" t="s">
        <v>330</v>
      </c>
      <c r="HC10" t="s">
        <v>330</v>
      </c>
      <c r="HE10" t="s">
        <v>330</v>
      </c>
      <c r="HG10" t="s">
        <v>336</v>
      </c>
      <c r="HH10" t="s">
        <v>329</v>
      </c>
      <c r="HI10" t="s">
        <v>330</v>
      </c>
      <c r="HJ10" t="s">
        <v>330</v>
      </c>
      <c r="HK10" t="b">
        <v>1</v>
      </c>
      <c r="HO10" t="s">
        <v>337</v>
      </c>
      <c r="HP10" t="s">
        <v>381</v>
      </c>
      <c r="HQ10" t="s">
        <v>339</v>
      </c>
      <c r="HR10" t="s">
        <v>382</v>
      </c>
      <c r="HS10" t="s">
        <v>383</v>
      </c>
      <c r="HU10" t="b">
        <v>1</v>
      </c>
      <c r="ID10"/>
      <c r="KZ10" t="str">
        <f ca="1">OFFSET($A10,,MATCH([2]Keys!$B$2,Data.Collect1Dump!$3:$3,0)-1)</f>
        <v>anne.aroka@givedirectly.org</v>
      </c>
      <c r="LA10">
        <f ca="1">OFFSET($A10,,MATCH([2]Keys!$B$4,Data.Collect1Dump!$3:$3,0)-1)</f>
        <v>0</v>
      </c>
      <c r="LB10">
        <f ca="1">OFFSET($A10,,MATCH([2]Keys!$B$3,Data.Collect1Dump!$3:$3,0)-1)</f>
        <v>0</v>
      </c>
      <c r="LC10">
        <f t="shared" ca="1" si="9"/>
        <v>1</v>
      </c>
      <c r="LD10">
        <f t="shared" ca="1" si="6"/>
        <v>0</v>
      </c>
      <c r="LE10">
        <f t="shared" ca="1" si="6"/>
        <v>0</v>
      </c>
      <c r="LF10" s="2">
        <f t="shared" ca="1" si="10"/>
        <v>41656</v>
      </c>
      <c r="LG10" s="2" t="e">
        <f t="shared" ca="1" si="11"/>
        <v>#N/A</v>
      </c>
      <c r="LH10" s="2" t="e">
        <f t="shared" ca="1" si="12"/>
        <v>#N/A</v>
      </c>
      <c r="LI10" t="str">
        <f t="shared" ca="1" si="13"/>
        <v>anne.aroka@givedirectly.org</v>
      </c>
      <c r="LJ10" t="e">
        <f t="shared" ca="1" si="14"/>
        <v>#N/A</v>
      </c>
      <c r="LK10" t="e">
        <f t="shared" ca="1" si="15"/>
        <v>#N/A</v>
      </c>
      <c r="LL10" t="str">
        <f t="shared" ca="1" si="7"/>
        <v>Lump Sum</v>
      </c>
      <c r="LM10" t="str">
        <f t="shared" ca="1" si="8"/>
        <v>anne.aroka@givedirectly.org</v>
      </c>
      <c r="LN10" t="e">
        <f ca="1">OFFSET($A10,,MATCH(OFFSET([2]Keys!C$1,MATCH(Data.Collect1Dump!$LL10,[2]Keys!$A$2:$A$4,0),),Data.Collect1Dump!$3:$3,0)-1,)</f>
        <v>#VALUE!</v>
      </c>
      <c r="LO10" s="2" t="e">
        <f t="shared" ca="1" si="16"/>
        <v>#VALUE!</v>
      </c>
    </row>
    <row r="11" spans="1:327">
      <c r="A11" t="s">
        <v>384</v>
      </c>
      <c r="B11" t="s">
        <v>327</v>
      </c>
      <c r="C11" t="s">
        <v>385</v>
      </c>
      <c r="K11">
        <v>4</v>
      </c>
      <c r="L11" t="s">
        <v>329</v>
      </c>
      <c r="M11" t="s">
        <v>329</v>
      </c>
      <c r="N11">
        <v>39000</v>
      </c>
      <c r="O11" t="s">
        <v>329</v>
      </c>
      <c r="T11" t="s">
        <v>330</v>
      </c>
      <c r="V11" t="s">
        <v>329</v>
      </c>
      <c r="X11">
        <v>1</v>
      </c>
      <c r="Y11">
        <v>39000</v>
      </c>
      <c r="Z11">
        <v>999</v>
      </c>
      <c r="AV11" t="b">
        <v>1</v>
      </c>
      <c r="BL11" t="s">
        <v>329</v>
      </c>
      <c r="BM11" t="s">
        <v>386</v>
      </c>
      <c r="BN11" t="s">
        <v>330</v>
      </c>
      <c r="BR11" t="b">
        <v>1</v>
      </c>
      <c r="BW11" t="b">
        <v>1</v>
      </c>
      <c r="BZ11" t="b">
        <v>1</v>
      </c>
      <c r="CK11">
        <v>9600</v>
      </c>
      <c r="CP11">
        <v>22500</v>
      </c>
      <c r="CS11">
        <v>1650</v>
      </c>
      <c r="DC11" t="s">
        <v>345</v>
      </c>
      <c r="DD11" t="b">
        <v>1</v>
      </c>
      <c r="DE11" t="b">
        <v>1</v>
      </c>
      <c r="DL11" t="b">
        <v>1</v>
      </c>
      <c r="DM11" t="b">
        <v>1</v>
      </c>
      <c r="DR11" t="s">
        <v>330</v>
      </c>
      <c r="EN11" t="s">
        <v>330</v>
      </c>
      <c r="EP11" t="s">
        <v>330</v>
      </c>
      <c r="FN11" t="s">
        <v>330</v>
      </c>
      <c r="GJ11" t="s">
        <v>330</v>
      </c>
      <c r="GW11" t="s">
        <v>330</v>
      </c>
      <c r="GZ11" t="s">
        <v>330</v>
      </c>
      <c r="HC11" t="s">
        <v>330</v>
      </c>
      <c r="HE11" t="s">
        <v>330</v>
      </c>
      <c r="HG11" t="s">
        <v>336</v>
      </c>
      <c r="HH11" t="s">
        <v>329</v>
      </c>
      <c r="HI11" t="s">
        <v>330</v>
      </c>
      <c r="HJ11" t="s">
        <v>330</v>
      </c>
      <c r="HK11" t="b">
        <v>1</v>
      </c>
      <c r="HO11" t="s">
        <v>337</v>
      </c>
      <c r="HP11" t="s">
        <v>387</v>
      </c>
      <c r="HQ11" t="s">
        <v>339</v>
      </c>
      <c r="HR11" t="s">
        <v>388</v>
      </c>
      <c r="HS11" t="s">
        <v>389</v>
      </c>
      <c r="HX11" t="b">
        <v>1</v>
      </c>
      <c r="ID11"/>
      <c r="KZ11" t="str">
        <f ca="1">OFFSET($A11,,MATCH([2]Keys!$B$2,Data.Collect1Dump!$3:$3,0)-1)</f>
        <v>erick.ndonga@givedirectly.org</v>
      </c>
      <c r="LA11">
        <f ca="1">OFFSET($A11,,MATCH([2]Keys!$B$4,Data.Collect1Dump!$3:$3,0)-1)</f>
        <v>0</v>
      </c>
      <c r="LB11">
        <f ca="1">OFFSET($A11,,MATCH([2]Keys!$B$3,Data.Collect1Dump!$3:$3,0)-1)</f>
        <v>0</v>
      </c>
      <c r="LC11">
        <f t="shared" ca="1" si="9"/>
        <v>1</v>
      </c>
      <c r="LD11">
        <f t="shared" ca="1" si="6"/>
        <v>0</v>
      </c>
      <c r="LE11">
        <f t="shared" ca="1" si="6"/>
        <v>0</v>
      </c>
      <c r="LF11" s="2">
        <f t="shared" ca="1" si="10"/>
        <v>41626</v>
      </c>
      <c r="LG11" s="2" t="e">
        <f t="shared" ca="1" si="11"/>
        <v>#N/A</v>
      </c>
      <c r="LH11" s="2" t="e">
        <f t="shared" ca="1" si="12"/>
        <v>#N/A</v>
      </c>
      <c r="LI11" t="str">
        <f t="shared" ca="1" si="13"/>
        <v>erick.ndonga@givedirectly.org</v>
      </c>
      <c r="LJ11" t="e">
        <f t="shared" ca="1" si="14"/>
        <v>#N/A</v>
      </c>
      <c r="LK11" t="e">
        <f t="shared" ca="1" si="15"/>
        <v>#N/A</v>
      </c>
      <c r="LL11" t="str">
        <f t="shared" ca="1" si="7"/>
        <v>Lump Sum</v>
      </c>
      <c r="LM11" t="str">
        <f t="shared" ca="1" si="8"/>
        <v>erick.ndonga@givedirectly.org</v>
      </c>
      <c r="LN11" t="e">
        <f ca="1">OFFSET($A11,,MATCH(OFFSET([2]Keys!C$1,MATCH(Data.Collect1Dump!$LL11,[2]Keys!$A$2:$A$4,0),),Data.Collect1Dump!$3:$3,0)-1,)</f>
        <v>#VALUE!</v>
      </c>
      <c r="LO11" s="2" t="e">
        <f t="shared" ca="1" si="16"/>
        <v>#VALUE!</v>
      </c>
    </row>
    <row r="12" spans="1:327">
      <c r="A12" t="s">
        <v>390</v>
      </c>
      <c r="B12" t="s">
        <v>391</v>
      </c>
      <c r="C12" t="s">
        <v>392</v>
      </c>
      <c r="K12">
        <v>1</v>
      </c>
      <c r="L12" t="s">
        <v>329</v>
      </c>
      <c r="M12" t="s">
        <v>329</v>
      </c>
      <c r="N12">
        <v>39000</v>
      </c>
      <c r="O12" t="s">
        <v>329</v>
      </c>
      <c r="T12" t="s">
        <v>330</v>
      </c>
      <c r="V12" t="s">
        <v>329</v>
      </c>
      <c r="X12">
        <v>1</v>
      </c>
      <c r="Y12">
        <v>39000</v>
      </c>
      <c r="Z12">
        <v>999</v>
      </c>
      <c r="AV12" t="b">
        <v>1</v>
      </c>
      <c r="AX12" t="b">
        <v>1</v>
      </c>
      <c r="BA12" t="b">
        <v>1</v>
      </c>
      <c r="BL12" t="s">
        <v>329</v>
      </c>
      <c r="BM12" t="s">
        <v>393</v>
      </c>
      <c r="BN12" t="s">
        <v>330</v>
      </c>
      <c r="BR12" t="b">
        <v>1</v>
      </c>
      <c r="BW12" t="b">
        <v>1</v>
      </c>
      <c r="BZ12" t="b">
        <v>1</v>
      </c>
      <c r="CK12">
        <v>2000</v>
      </c>
      <c r="CP12">
        <v>20000</v>
      </c>
      <c r="CS12">
        <v>15000</v>
      </c>
      <c r="DC12" t="s">
        <v>329</v>
      </c>
      <c r="DD12" t="b">
        <v>1</v>
      </c>
      <c r="DE12" t="b">
        <v>1</v>
      </c>
      <c r="DM12" t="b">
        <v>1</v>
      </c>
      <c r="DR12" t="s">
        <v>329</v>
      </c>
      <c r="EJ12" t="b">
        <v>1</v>
      </c>
      <c r="EL12" t="s">
        <v>330</v>
      </c>
      <c r="EN12" t="s">
        <v>330</v>
      </c>
      <c r="EP12" t="s">
        <v>330</v>
      </c>
      <c r="FN12" t="s">
        <v>330</v>
      </c>
      <c r="GJ12" t="s">
        <v>330</v>
      </c>
      <c r="GW12" t="s">
        <v>330</v>
      </c>
      <c r="GZ12" t="s">
        <v>330</v>
      </c>
      <c r="HC12" t="s">
        <v>330</v>
      </c>
      <c r="HE12" t="s">
        <v>330</v>
      </c>
      <c r="HG12" t="s">
        <v>336</v>
      </c>
      <c r="HH12" t="s">
        <v>329</v>
      </c>
      <c r="HI12" t="s">
        <v>330</v>
      </c>
      <c r="HJ12" t="s">
        <v>330</v>
      </c>
      <c r="HM12" t="b">
        <v>1</v>
      </c>
      <c r="HO12" t="s">
        <v>337</v>
      </c>
      <c r="HP12" t="s">
        <v>394</v>
      </c>
      <c r="HQ12" t="s">
        <v>339</v>
      </c>
      <c r="HR12" t="s">
        <v>395</v>
      </c>
      <c r="HS12" t="s">
        <v>396</v>
      </c>
      <c r="HU12" t="b">
        <v>1</v>
      </c>
      <c r="ID12"/>
      <c r="KZ12" t="str">
        <f ca="1">OFFSET($A12,,MATCH([2]Keys!$B$2,Data.Collect1Dump!$3:$3,0)-1)</f>
        <v>lydia.tala@givedirectly.org</v>
      </c>
      <c r="LA12">
        <f ca="1">OFFSET($A12,,MATCH([2]Keys!$B$4,Data.Collect1Dump!$3:$3,0)-1)</f>
        <v>0</v>
      </c>
      <c r="LB12">
        <f ca="1">OFFSET($A12,,MATCH([2]Keys!$B$3,Data.Collect1Dump!$3:$3,0)-1)</f>
        <v>0</v>
      </c>
      <c r="LC12">
        <f t="shared" ca="1" si="9"/>
        <v>1</v>
      </c>
      <c r="LD12">
        <f t="shared" ca="1" si="6"/>
        <v>0</v>
      </c>
      <c r="LE12">
        <f t="shared" ca="1" si="6"/>
        <v>0</v>
      </c>
      <c r="LF12" s="2">
        <f t="shared" ca="1" si="10"/>
        <v>41683</v>
      </c>
      <c r="LG12" s="2" t="e">
        <f t="shared" ca="1" si="11"/>
        <v>#N/A</v>
      </c>
      <c r="LH12" s="2" t="e">
        <f t="shared" ca="1" si="12"/>
        <v>#N/A</v>
      </c>
      <c r="LI12" t="str">
        <f t="shared" ca="1" si="13"/>
        <v>lydia.tala@givedirectly.org</v>
      </c>
      <c r="LJ12" t="e">
        <f t="shared" ca="1" si="14"/>
        <v>#N/A</v>
      </c>
      <c r="LK12" t="e">
        <f t="shared" ca="1" si="15"/>
        <v>#N/A</v>
      </c>
      <c r="LL12" t="str">
        <f t="shared" ca="1" si="7"/>
        <v>Lump Sum</v>
      </c>
      <c r="LM12" t="str">
        <f t="shared" ca="1" si="8"/>
        <v>lydia.tala@givedirectly.org</v>
      </c>
      <c r="LN12" t="e">
        <f ca="1">OFFSET($A12,,MATCH(OFFSET([2]Keys!C$1,MATCH(Data.Collect1Dump!$LL12,[2]Keys!$A$2:$A$4,0),),Data.Collect1Dump!$3:$3,0)-1,)</f>
        <v>#VALUE!</v>
      </c>
      <c r="LO12" s="2" t="e">
        <f t="shared" ca="1" si="16"/>
        <v>#VALUE!</v>
      </c>
    </row>
    <row r="13" spans="1:327">
      <c r="A13" t="s">
        <v>397</v>
      </c>
      <c r="B13" t="s">
        <v>327</v>
      </c>
      <c r="C13" t="s">
        <v>398</v>
      </c>
      <c r="K13">
        <v>5</v>
      </c>
      <c r="L13" t="s">
        <v>329</v>
      </c>
      <c r="M13" t="s">
        <v>329</v>
      </c>
      <c r="N13">
        <v>40000</v>
      </c>
      <c r="O13" t="s">
        <v>329</v>
      </c>
      <c r="T13" t="s">
        <v>330</v>
      </c>
      <c r="V13" t="s">
        <v>329</v>
      </c>
      <c r="X13">
        <v>1</v>
      </c>
      <c r="Y13">
        <v>40000</v>
      </c>
      <c r="Z13">
        <v>999</v>
      </c>
      <c r="AV13" t="b">
        <v>1</v>
      </c>
      <c r="AX13" t="b">
        <v>1</v>
      </c>
      <c r="BL13" t="s">
        <v>329</v>
      </c>
      <c r="BM13" t="s">
        <v>399</v>
      </c>
      <c r="BN13" t="s">
        <v>330</v>
      </c>
      <c r="BR13" t="b">
        <v>1</v>
      </c>
      <c r="BU13" t="b">
        <v>1</v>
      </c>
      <c r="BW13" t="b">
        <v>1</v>
      </c>
      <c r="CK13">
        <v>1700</v>
      </c>
      <c r="CN13">
        <v>7000</v>
      </c>
      <c r="CP13">
        <v>24700</v>
      </c>
      <c r="DC13" t="s">
        <v>329</v>
      </c>
      <c r="DD13" t="b">
        <v>1</v>
      </c>
      <c r="DE13" t="b">
        <v>1</v>
      </c>
      <c r="DL13" t="b">
        <v>1</v>
      </c>
      <c r="DM13" t="b">
        <v>1</v>
      </c>
      <c r="DR13" t="s">
        <v>329</v>
      </c>
      <c r="EL13" t="s">
        <v>330</v>
      </c>
      <c r="EN13" t="s">
        <v>330</v>
      </c>
      <c r="EP13" t="s">
        <v>329</v>
      </c>
      <c r="EQ13" t="s">
        <v>400</v>
      </c>
      <c r="FA13" t="b">
        <v>1</v>
      </c>
      <c r="FE13" t="b">
        <v>1</v>
      </c>
      <c r="FH13" t="b">
        <v>1</v>
      </c>
      <c r="FN13" t="s">
        <v>330</v>
      </c>
      <c r="GJ13" t="s">
        <v>330</v>
      </c>
      <c r="GW13" t="s">
        <v>330</v>
      </c>
      <c r="GZ13" t="s">
        <v>330</v>
      </c>
      <c r="HC13" t="s">
        <v>330</v>
      </c>
      <c r="HE13" t="s">
        <v>330</v>
      </c>
      <c r="HG13" t="s">
        <v>336</v>
      </c>
      <c r="HH13" t="s">
        <v>329</v>
      </c>
      <c r="HI13" t="s">
        <v>330</v>
      </c>
      <c r="HJ13" t="s">
        <v>330</v>
      </c>
      <c r="HM13" t="b">
        <v>1</v>
      </c>
      <c r="HO13" t="s">
        <v>337</v>
      </c>
      <c r="HP13" t="s">
        <v>401</v>
      </c>
      <c r="HQ13" t="s">
        <v>339</v>
      </c>
      <c r="HR13" t="s">
        <v>402</v>
      </c>
      <c r="HS13" t="s">
        <v>403</v>
      </c>
      <c r="HX13" t="b">
        <v>1</v>
      </c>
      <c r="ID13"/>
      <c r="KZ13" t="str">
        <f ca="1">OFFSET($A13,,MATCH([2]Keys!$B$2,Data.Collect1Dump!$3:$3,0)-1)</f>
        <v>erick.ndonga@givedirectly.org</v>
      </c>
      <c r="LA13">
        <f ca="1">OFFSET($A13,,MATCH([2]Keys!$B$4,Data.Collect1Dump!$3:$3,0)-1)</f>
        <v>0</v>
      </c>
      <c r="LB13">
        <f ca="1">OFFSET($A13,,MATCH([2]Keys!$B$3,Data.Collect1Dump!$3:$3,0)-1)</f>
        <v>0</v>
      </c>
      <c r="LC13">
        <f t="shared" ca="1" si="9"/>
        <v>1</v>
      </c>
      <c r="LD13">
        <f t="shared" ca="1" si="6"/>
        <v>0</v>
      </c>
      <c r="LE13">
        <f t="shared" ca="1" si="6"/>
        <v>0</v>
      </c>
      <c r="LF13" s="2">
        <f t="shared" ca="1" si="10"/>
        <v>41676</v>
      </c>
      <c r="LG13" s="2" t="e">
        <f t="shared" ca="1" si="11"/>
        <v>#N/A</v>
      </c>
      <c r="LH13" s="2" t="e">
        <f t="shared" ca="1" si="12"/>
        <v>#N/A</v>
      </c>
      <c r="LI13" t="str">
        <f t="shared" ca="1" si="13"/>
        <v>erick.ndonga@givedirectly.org</v>
      </c>
      <c r="LJ13" t="e">
        <f t="shared" ca="1" si="14"/>
        <v>#N/A</v>
      </c>
      <c r="LK13" t="e">
        <f t="shared" ca="1" si="15"/>
        <v>#N/A</v>
      </c>
      <c r="LL13" t="str">
        <f t="shared" ca="1" si="7"/>
        <v>Lump Sum</v>
      </c>
      <c r="LM13" t="str">
        <f t="shared" ca="1" si="8"/>
        <v>erick.ndonga@givedirectly.org</v>
      </c>
      <c r="LN13" t="e">
        <f ca="1">OFFSET($A13,,MATCH(OFFSET([2]Keys!C$1,MATCH(Data.Collect1Dump!$LL13,[2]Keys!$A$2:$A$4,0),),Data.Collect1Dump!$3:$3,0)-1,)</f>
        <v>#VALUE!</v>
      </c>
      <c r="LO13" s="2" t="e">
        <f t="shared" ca="1" si="16"/>
        <v>#VALUE!</v>
      </c>
    </row>
    <row r="14" spans="1:327">
      <c r="A14" t="s">
        <v>404</v>
      </c>
      <c r="B14" t="s">
        <v>327</v>
      </c>
      <c r="C14" t="s">
        <v>405</v>
      </c>
      <c r="K14">
        <v>1</v>
      </c>
      <c r="L14" t="s">
        <v>329</v>
      </c>
      <c r="M14" t="s">
        <v>329</v>
      </c>
      <c r="N14">
        <v>39000</v>
      </c>
      <c r="O14" t="s">
        <v>329</v>
      </c>
      <c r="T14" t="s">
        <v>330</v>
      </c>
      <c r="X14">
        <v>2</v>
      </c>
      <c r="Y14">
        <v>28000</v>
      </c>
      <c r="Z14">
        <v>999</v>
      </c>
      <c r="AA14">
        <v>11000</v>
      </c>
      <c r="AB14">
        <v>999</v>
      </c>
      <c r="AV14" t="b">
        <v>1</v>
      </c>
      <c r="BL14" t="s">
        <v>329</v>
      </c>
      <c r="BM14" t="s">
        <v>406</v>
      </c>
      <c r="BN14" t="s">
        <v>329</v>
      </c>
      <c r="BO14" t="s">
        <v>407</v>
      </c>
      <c r="BU14" t="b">
        <v>1</v>
      </c>
      <c r="BW14" t="b">
        <v>1</v>
      </c>
      <c r="CN14">
        <v>28000</v>
      </c>
      <c r="CP14">
        <v>12000</v>
      </c>
      <c r="DC14" t="s">
        <v>408</v>
      </c>
      <c r="DE14" t="b">
        <v>1</v>
      </c>
      <c r="DL14" t="b">
        <v>1</v>
      </c>
      <c r="DM14" t="b">
        <v>1</v>
      </c>
      <c r="DR14" t="s">
        <v>329</v>
      </c>
      <c r="EC14" t="b">
        <v>1</v>
      </c>
      <c r="EL14" t="s">
        <v>330</v>
      </c>
      <c r="EN14" t="s">
        <v>330</v>
      </c>
      <c r="EP14" t="s">
        <v>330</v>
      </c>
      <c r="FN14" t="s">
        <v>330</v>
      </c>
      <c r="GJ14" t="s">
        <v>330</v>
      </c>
      <c r="GW14" t="s">
        <v>330</v>
      </c>
      <c r="GZ14" t="s">
        <v>330</v>
      </c>
      <c r="HC14" t="s">
        <v>330</v>
      </c>
      <c r="HE14" t="s">
        <v>330</v>
      </c>
      <c r="HG14" t="s">
        <v>336</v>
      </c>
      <c r="HH14" t="s">
        <v>329</v>
      </c>
      <c r="HI14" t="s">
        <v>330</v>
      </c>
      <c r="HJ14" t="s">
        <v>330</v>
      </c>
      <c r="HK14" t="b">
        <v>1</v>
      </c>
      <c r="HO14" t="s">
        <v>337</v>
      </c>
      <c r="HP14" t="s">
        <v>409</v>
      </c>
      <c r="HQ14" t="s">
        <v>339</v>
      </c>
      <c r="HR14" t="s">
        <v>410</v>
      </c>
      <c r="HS14" t="s">
        <v>411</v>
      </c>
      <c r="HU14" t="b">
        <v>1</v>
      </c>
      <c r="ID14"/>
      <c r="KZ14" t="str">
        <f ca="1">OFFSET($A14,,MATCH([2]Keys!$B$2,Data.Collect1Dump!$3:$3,0)-1)</f>
        <v>erick.ndonga@givedirectly.org</v>
      </c>
      <c r="LA14">
        <f ca="1">OFFSET($A14,,MATCH([2]Keys!$B$4,Data.Collect1Dump!$3:$3,0)-1)</f>
        <v>0</v>
      </c>
      <c r="LB14">
        <f ca="1">OFFSET($A14,,MATCH([2]Keys!$B$3,Data.Collect1Dump!$3:$3,0)-1)</f>
        <v>0</v>
      </c>
      <c r="LC14">
        <f t="shared" ca="1" si="9"/>
        <v>1</v>
      </c>
      <c r="LD14">
        <f t="shared" ca="1" si="6"/>
        <v>0</v>
      </c>
      <c r="LE14">
        <f t="shared" ca="1" si="6"/>
        <v>0</v>
      </c>
      <c r="LF14" s="2">
        <f t="shared" ca="1" si="10"/>
        <v>41612</v>
      </c>
      <c r="LG14" s="2" t="e">
        <f t="shared" ca="1" si="11"/>
        <v>#N/A</v>
      </c>
      <c r="LH14" s="2" t="e">
        <f t="shared" ca="1" si="12"/>
        <v>#N/A</v>
      </c>
      <c r="LI14" t="str">
        <f t="shared" ca="1" si="13"/>
        <v>erick.ndonga@givedirectly.org</v>
      </c>
      <c r="LJ14" t="e">
        <f t="shared" ca="1" si="14"/>
        <v>#N/A</v>
      </c>
      <c r="LK14" t="e">
        <f t="shared" ca="1" si="15"/>
        <v>#N/A</v>
      </c>
      <c r="LL14" t="str">
        <f t="shared" ca="1" si="7"/>
        <v>Lump Sum</v>
      </c>
      <c r="LM14" t="str">
        <f t="shared" ca="1" si="8"/>
        <v>erick.ndonga@givedirectly.org</v>
      </c>
      <c r="LN14" t="e">
        <f ca="1">OFFSET($A14,,MATCH(OFFSET([2]Keys!C$1,MATCH(Data.Collect1Dump!$LL14,[2]Keys!$A$2:$A$4,0),),Data.Collect1Dump!$3:$3,0)-1,)</f>
        <v>#VALUE!</v>
      </c>
      <c r="LO14" s="2" t="e">
        <f t="shared" ca="1" si="16"/>
        <v>#VALUE!</v>
      </c>
    </row>
    <row r="15" spans="1:327">
      <c r="A15" t="s">
        <v>412</v>
      </c>
      <c r="B15" t="s">
        <v>327</v>
      </c>
      <c r="C15" t="s">
        <v>413</v>
      </c>
      <c r="K15">
        <v>1</v>
      </c>
      <c r="L15" t="s">
        <v>329</v>
      </c>
      <c r="M15" t="s">
        <v>329</v>
      </c>
      <c r="N15">
        <v>39000</v>
      </c>
      <c r="O15" t="s">
        <v>329</v>
      </c>
      <c r="T15" t="s">
        <v>330</v>
      </c>
      <c r="X15">
        <v>2</v>
      </c>
      <c r="Y15">
        <v>10000</v>
      </c>
      <c r="Z15">
        <v>999</v>
      </c>
      <c r="AA15">
        <v>20000</v>
      </c>
      <c r="AB15">
        <v>999</v>
      </c>
      <c r="BJ15" t="b">
        <v>1</v>
      </c>
      <c r="BL15" t="s">
        <v>329</v>
      </c>
      <c r="BM15" t="s">
        <v>414</v>
      </c>
      <c r="BN15" t="s">
        <v>415</v>
      </c>
      <c r="BR15" t="b">
        <v>1</v>
      </c>
      <c r="BY15" t="b">
        <v>1</v>
      </c>
      <c r="CI15" t="b">
        <v>1</v>
      </c>
      <c r="CK15">
        <v>3000</v>
      </c>
      <c r="CR15">
        <v>20000</v>
      </c>
      <c r="DB15">
        <v>7000</v>
      </c>
      <c r="DC15" t="s">
        <v>329</v>
      </c>
      <c r="DD15" t="b">
        <v>1</v>
      </c>
      <c r="DL15" t="b">
        <v>1</v>
      </c>
      <c r="DR15" t="s">
        <v>329</v>
      </c>
      <c r="EJ15" t="b">
        <v>1</v>
      </c>
      <c r="EL15" t="s">
        <v>329</v>
      </c>
      <c r="EM15" t="s">
        <v>416</v>
      </c>
      <c r="EN15" t="s">
        <v>330</v>
      </c>
      <c r="EP15" t="s">
        <v>330</v>
      </c>
      <c r="FN15" t="s">
        <v>330</v>
      </c>
      <c r="GJ15" t="s">
        <v>330</v>
      </c>
      <c r="GW15" t="s">
        <v>330</v>
      </c>
      <c r="GZ15" t="s">
        <v>330</v>
      </c>
      <c r="HC15" t="s">
        <v>330</v>
      </c>
      <c r="HE15" t="s">
        <v>330</v>
      </c>
      <c r="HG15" t="s">
        <v>336</v>
      </c>
      <c r="HH15" t="s">
        <v>329</v>
      </c>
      <c r="HI15" t="s">
        <v>329</v>
      </c>
      <c r="HJ15" t="s">
        <v>330</v>
      </c>
      <c r="HK15" t="b">
        <v>1</v>
      </c>
      <c r="HO15" t="s">
        <v>337</v>
      </c>
      <c r="HP15" t="s">
        <v>417</v>
      </c>
      <c r="HQ15" t="s">
        <v>339</v>
      </c>
      <c r="HR15" t="s">
        <v>418</v>
      </c>
      <c r="HS15" t="s">
        <v>419</v>
      </c>
      <c r="HU15" t="b">
        <v>1</v>
      </c>
      <c r="ID15"/>
      <c r="KZ15" t="str">
        <f ca="1">OFFSET($A15,,MATCH([2]Keys!$B$2,Data.Collect1Dump!$3:$3,0)-1)</f>
        <v>erick.ndonga@givedirectly.org</v>
      </c>
      <c r="LA15">
        <f ca="1">OFFSET($A15,,MATCH([2]Keys!$B$4,Data.Collect1Dump!$3:$3,0)-1)</f>
        <v>0</v>
      </c>
      <c r="LB15">
        <f ca="1">OFFSET($A15,,MATCH([2]Keys!$B$3,Data.Collect1Dump!$3:$3,0)-1)</f>
        <v>0</v>
      </c>
      <c r="LC15">
        <f t="shared" ca="1" si="9"/>
        <v>1</v>
      </c>
      <c r="LD15">
        <f t="shared" ca="1" si="6"/>
        <v>0</v>
      </c>
      <c r="LE15">
        <f t="shared" ca="1" si="6"/>
        <v>0</v>
      </c>
      <c r="LF15" s="2">
        <f t="shared" ca="1" si="10"/>
        <v>41612</v>
      </c>
      <c r="LG15" s="2" t="e">
        <f t="shared" ca="1" si="11"/>
        <v>#N/A</v>
      </c>
      <c r="LH15" s="2" t="e">
        <f t="shared" ca="1" si="12"/>
        <v>#N/A</v>
      </c>
      <c r="LI15" t="str">
        <f t="shared" ca="1" si="13"/>
        <v>erick.ndonga@givedirectly.org</v>
      </c>
      <c r="LJ15" t="e">
        <f t="shared" ca="1" si="14"/>
        <v>#N/A</v>
      </c>
      <c r="LK15" t="e">
        <f t="shared" ca="1" si="15"/>
        <v>#N/A</v>
      </c>
      <c r="LL15" t="str">
        <f t="shared" ca="1" si="7"/>
        <v>Lump Sum</v>
      </c>
      <c r="LM15" t="str">
        <f t="shared" ca="1" si="8"/>
        <v>erick.ndonga@givedirectly.org</v>
      </c>
      <c r="LN15" t="e">
        <f ca="1">OFFSET($A15,,MATCH(OFFSET([2]Keys!C$1,MATCH(Data.Collect1Dump!$LL15,[2]Keys!$A$2:$A$4,0),),Data.Collect1Dump!$3:$3,0)-1,)</f>
        <v>#VALUE!</v>
      </c>
      <c r="LO15" s="2" t="e">
        <f t="shared" ca="1" si="16"/>
        <v>#VALUE!</v>
      </c>
    </row>
    <row r="16" spans="1:327">
      <c r="A16" t="s">
        <v>420</v>
      </c>
      <c r="ID16"/>
      <c r="KZ16">
        <f ca="1">OFFSET($A16,,MATCH([2]Keys!$B$2,Data.Collect1Dump!$3:$3,0)-1)</f>
        <v>0</v>
      </c>
      <c r="LA16">
        <f ca="1">OFFSET($A16,,MATCH([2]Keys!$B$4,Data.Collect1Dump!$3:$3,0)-1)</f>
        <v>0</v>
      </c>
      <c r="LB16">
        <f ca="1">OFFSET($A16,,MATCH([2]Keys!$B$3,Data.Collect1Dump!$3:$3,0)-1)</f>
        <v>0</v>
      </c>
      <c r="LC16">
        <f t="shared" ca="1" si="9"/>
        <v>0</v>
      </c>
      <c r="LD16">
        <f t="shared" ca="1" si="6"/>
        <v>0</v>
      </c>
      <c r="LE16">
        <f t="shared" ca="1" si="6"/>
        <v>0</v>
      </c>
      <c r="LF16" s="2" t="e">
        <f t="shared" ca="1" si="10"/>
        <v>#N/A</v>
      </c>
      <c r="LG16" s="2" t="e">
        <f t="shared" ca="1" si="11"/>
        <v>#N/A</v>
      </c>
      <c r="LH16" s="2" t="e">
        <f t="shared" ca="1" si="12"/>
        <v>#N/A</v>
      </c>
      <c r="LI16" t="e">
        <f t="shared" ca="1" si="13"/>
        <v>#N/A</v>
      </c>
      <c r="LJ16" t="e">
        <f t="shared" ca="1" si="14"/>
        <v>#N/A</v>
      </c>
      <c r="LK16" t="e">
        <f t="shared" ca="1" si="15"/>
        <v>#N/A</v>
      </c>
      <c r="LL16" t="str">
        <f t="shared" ca="1" si="7"/>
        <v>Null Survey</v>
      </c>
      <c r="LM16" t="str">
        <f t="shared" ca="1" si="8"/>
        <v>Null Survey</v>
      </c>
      <c r="LN16" t="e">
        <f ca="1">OFFSET($A16,,MATCH(OFFSET([2]Keys!C$1,MATCH(Data.Collect1Dump!$LL16,[2]Keys!$A$2:$A$4,0),),Data.Collect1Dump!$3:$3,0)-1,)</f>
        <v>#N/A</v>
      </c>
      <c r="LO16" s="2" t="e">
        <f t="shared" ca="1" si="16"/>
        <v>#N/A</v>
      </c>
    </row>
    <row r="17" spans="1:327">
      <c r="A17" t="s">
        <v>421</v>
      </c>
      <c r="B17" t="s">
        <v>350</v>
      </c>
      <c r="C17" t="s">
        <v>422</v>
      </c>
      <c r="D17" t="b">
        <v>1</v>
      </c>
      <c r="E17" t="b">
        <v>1</v>
      </c>
      <c r="J17" t="s">
        <v>15668</v>
      </c>
      <c r="K17">
        <v>1</v>
      </c>
      <c r="L17" t="s">
        <v>329</v>
      </c>
      <c r="M17" t="s">
        <v>329</v>
      </c>
      <c r="N17">
        <v>39000</v>
      </c>
      <c r="O17" t="s">
        <v>329</v>
      </c>
      <c r="T17" t="s">
        <v>330</v>
      </c>
      <c r="V17" t="s">
        <v>329</v>
      </c>
      <c r="X17">
        <v>1</v>
      </c>
      <c r="Y17">
        <v>38500</v>
      </c>
      <c r="Z17">
        <v>999</v>
      </c>
      <c r="AO17">
        <v>60</v>
      </c>
      <c r="AQ17">
        <v>0</v>
      </c>
      <c r="AS17" t="b">
        <v>1</v>
      </c>
      <c r="AU17" t="b">
        <v>1</v>
      </c>
      <c r="AV17" t="b">
        <v>1</v>
      </c>
      <c r="AX17" t="b">
        <v>1</v>
      </c>
      <c r="BL17" t="s">
        <v>329</v>
      </c>
      <c r="BM17" t="s">
        <v>423</v>
      </c>
      <c r="BN17" t="s">
        <v>329</v>
      </c>
      <c r="BO17" t="s">
        <v>424</v>
      </c>
      <c r="BP17">
        <v>0</v>
      </c>
      <c r="BQ17">
        <v>0</v>
      </c>
      <c r="BR17" t="b">
        <v>1</v>
      </c>
      <c r="BS17" t="b">
        <v>1</v>
      </c>
      <c r="BT17" t="b">
        <v>1</v>
      </c>
      <c r="BW17" t="b">
        <v>1</v>
      </c>
      <c r="CK17">
        <v>1000</v>
      </c>
      <c r="CL17">
        <v>2000</v>
      </c>
      <c r="CM17">
        <v>24500</v>
      </c>
      <c r="CP17">
        <v>10000</v>
      </c>
      <c r="DC17" t="s">
        <v>329</v>
      </c>
      <c r="DD17" t="b">
        <v>1</v>
      </c>
      <c r="DE17" t="b">
        <v>1</v>
      </c>
      <c r="DL17" t="b">
        <v>1</v>
      </c>
      <c r="DM17" t="b">
        <v>1</v>
      </c>
      <c r="DR17" t="s">
        <v>329</v>
      </c>
      <c r="DX17" t="b">
        <v>1</v>
      </c>
      <c r="EJ17" t="b">
        <v>1</v>
      </c>
      <c r="EL17" t="s">
        <v>330</v>
      </c>
      <c r="EN17" t="s">
        <v>330</v>
      </c>
      <c r="EP17" t="s">
        <v>330</v>
      </c>
      <c r="FN17" t="s">
        <v>330</v>
      </c>
      <c r="GJ17" t="s">
        <v>330</v>
      </c>
      <c r="GW17" t="s">
        <v>330</v>
      </c>
      <c r="GZ17" t="s">
        <v>330</v>
      </c>
      <c r="HC17" t="s">
        <v>330</v>
      </c>
      <c r="HE17" t="s">
        <v>330</v>
      </c>
      <c r="HG17" t="s">
        <v>336</v>
      </c>
      <c r="HH17" t="s">
        <v>329</v>
      </c>
      <c r="HI17" t="s">
        <v>330</v>
      </c>
      <c r="HJ17" t="s">
        <v>330</v>
      </c>
      <c r="HK17" t="b">
        <v>1</v>
      </c>
      <c r="HO17" t="s">
        <v>337</v>
      </c>
      <c r="HP17" t="s">
        <v>425</v>
      </c>
      <c r="HQ17" t="s">
        <v>339</v>
      </c>
      <c r="HR17" t="s">
        <v>426</v>
      </c>
      <c r="HS17" t="s">
        <v>427</v>
      </c>
      <c r="HU17" t="b">
        <v>1</v>
      </c>
      <c r="HX17" t="b">
        <v>1</v>
      </c>
      <c r="HZ17" t="b">
        <v>1</v>
      </c>
      <c r="ID17" t="s">
        <v>428</v>
      </c>
      <c r="KZ17" t="str">
        <f ca="1">OFFSET($A17,,MATCH([2]Keys!$B$2,Data.Collect1Dump!$3:$3,0)-1)</f>
        <v>andrew.agumba@givedirectly.org</v>
      </c>
      <c r="LA17">
        <f ca="1">OFFSET($A17,,MATCH([2]Keys!$B$4,Data.Collect1Dump!$3:$3,0)-1)</f>
        <v>0</v>
      </c>
      <c r="LB17">
        <f ca="1">OFFSET($A17,,MATCH([2]Keys!$B$3,Data.Collect1Dump!$3:$3,0)-1)</f>
        <v>0</v>
      </c>
      <c r="LC17">
        <f t="shared" ca="1" si="9"/>
        <v>1</v>
      </c>
      <c r="LD17">
        <f t="shared" ca="1" si="6"/>
        <v>0</v>
      </c>
      <c r="LE17">
        <f t="shared" ca="1" si="6"/>
        <v>0</v>
      </c>
      <c r="LF17" s="2">
        <f t="shared" ca="1" si="10"/>
        <v>41703</v>
      </c>
      <c r="LG17" s="2" t="e">
        <f t="shared" ca="1" si="11"/>
        <v>#N/A</v>
      </c>
      <c r="LH17" s="2" t="e">
        <f t="shared" ca="1" si="12"/>
        <v>#N/A</v>
      </c>
      <c r="LI17" t="str">
        <f t="shared" ca="1" si="13"/>
        <v>andrew.agumba@givedirectly.org</v>
      </c>
      <c r="LJ17" t="e">
        <f t="shared" ca="1" si="14"/>
        <v>#N/A</v>
      </c>
      <c r="LK17" t="e">
        <f t="shared" ca="1" si="15"/>
        <v>#N/A</v>
      </c>
      <c r="LL17" t="str">
        <f t="shared" ca="1" si="7"/>
        <v>Lump Sum</v>
      </c>
      <c r="LM17" t="str">
        <f t="shared" ca="1" si="8"/>
        <v>andrew.agumba@givedirectly.org</v>
      </c>
      <c r="LN17" t="e">
        <f ca="1">OFFSET($A17,,MATCH(OFFSET([2]Keys!C$1,MATCH(Data.Collect1Dump!$LL17,[2]Keys!$A$2:$A$4,0),),Data.Collect1Dump!$3:$3,0)-1,)</f>
        <v>#VALUE!</v>
      </c>
      <c r="LO17" s="2" t="e">
        <f t="shared" ca="1" si="16"/>
        <v>#VALUE!</v>
      </c>
    </row>
    <row r="18" spans="1:327">
      <c r="A18" t="s">
        <v>429</v>
      </c>
      <c r="B18" t="s">
        <v>327</v>
      </c>
      <c r="C18" t="s">
        <v>430</v>
      </c>
      <c r="K18">
        <v>4</v>
      </c>
      <c r="L18" t="s">
        <v>329</v>
      </c>
      <c r="M18" t="s">
        <v>329</v>
      </c>
      <c r="N18">
        <v>39000</v>
      </c>
      <c r="O18" t="s">
        <v>329</v>
      </c>
      <c r="T18" t="s">
        <v>330</v>
      </c>
      <c r="V18" t="s">
        <v>329</v>
      </c>
      <c r="X18">
        <v>3</v>
      </c>
      <c r="Y18">
        <v>20000</v>
      </c>
      <c r="Z18">
        <v>999</v>
      </c>
      <c r="AA18">
        <v>15000</v>
      </c>
      <c r="AB18">
        <v>999</v>
      </c>
      <c r="AC18">
        <v>4000</v>
      </c>
      <c r="AD18">
        <v>999</v>
      </c>
      <c r="AV18" t="b">
        <v>1</v>
      </c>
      <c r="AX18" t="b">
        <v>1</v>
      </c>
      <c r="BL18" t="s">
        <v>329</v>
      </c>
      <c r="BM18" t="s">
        <v>431</v>
      </c>
      <c r="BN18" t="s">
        <v>330</v>
      </c>
      <c r="BR18" t="b">
        <v>1</v>
      </c>
      <c r="BU18" t="b">
        <v>1</v>
      </c>
      <c r="BW18" t="b">
        <v>1</v>
      </c>
      <c r="BY18" t="b">
        <v>1</v>
      </c>
      <c r="CA18" t="b">
        <v>1</v>
      </c>
      <c r="CK18">
        <v>4000</v>
      </c>
      <c r="CN18">
        <v>5000</v>
      </c>
      <c r="CP18">
        <v>17000</v>
      </c>
      <c r="CR18">
        <v>3000</v>
      </c>
      <c r="CT18">
        <v>2000</v>
      </c>
      <c r="DC18" t="s">
        <v>329</v>
      </c>
      <c r="DD18" t="b">
        <v>1</v>
      </c>
      <c r="DE18" t="b">
        <v>1</v>
      </c>
      <c r="DL18" t="b">
        <v>1</v>
      </c>
      <c r="DM18" t="b">
        <v>1</v>
      </c>
      <c r="DR18" t="s">
        <v>329</v>
      </c>
      <c r="EL18" t="s">
        <v>330</v>
      </c>
      <c r="EN18" t="s">
        <v>330</v>
      </c>
      <c r="EP18" t="s">
        <v>330</v>
      </c>
      <c r="FN18" t="s">
        <v>330</v>
      </c>
      <c r="GJ18" t="s">
        <v>330</v>
      </c>
      <c r="GW18" t="s">
        <v>330</v>
      </c>
      <c r="GZ18" t="s">
        <v>330</v>
      </c>
      <c r="HC18" t="s">
        <v>330</v>
      </c>
      <c r="HE18" t="s">
        <v>330</v>
      </c>
      <c r="HG18" t="s">
        <v>336</v>
      </c>
      <c r="HH18" t="s">
        <v>329</v>
      </c>
      <c r="HI18" t="s">
        <v>330</v>
      </c>
      <c r="HJ18" t="s">
        <v>330</v>
      </c>
      <c r="HM18" t="b">
        <v>1</v>
      </c>
      <c r="HO18" t="s">
        <v>337</v>
      </c>
      <c r="HP18" t="s">
        <v>432</v>
      </c>
      <c r="HQ18" t="s">
        <v>339</v>
      </c>
      <c r="HR18" t="s">
        <v>433</v>
      </c>
      <c r="HS18" t="s">
        <v>434</v>
      </c>
      <c r="HX18" t="b">
        <v>1</v>
      </c>
      <c r="ID18"/>
      <c r="KZ18" t="str">
        <f ca="1">OFFSET($A18,,MATCH([2]Keys!$B$2,Data.Collect1Dump!$3:$3,0)-1)</f>
        <v>erick.ndonga@givedirectly.org</v>
      </c>
      <c r="LA18">
        <f ca="1">OFFSET($A18,,MATCH([2]Keys!$B$4,Data.Collect1Dump!$3:$3,0)-1)</f>
        <v>0</v>
      </c>
      <c r="LB18">
        <f ca="1">OFFSET($A18,,MATCH([2]Keys!$B$3,Data.Collect1Dump!$3:$3,0)-1)</f>
        <v>0</v>
      </c>
      <c r="LC18">
        <f t="shared" ca="1" si="9"/>
        <v>1</v>
      </c>
      <c r="LD18">
        <f t="shared" ca="1" si="6"/>
        <v>0</v>
      </c>
      <c r="LE18">
        <f t="shared" ca="1" si="6"/>
        <v>0</v>
      </c>
      <c r="LF18" s="2">
        <f t="shared" ca="1" si="10"/>
        <v>41626</v>
      </c>
      <c r="LG18" s="2" t="e">
        <f t="shared" ca="1" si="11"/>
        <v>#N/A</v>
      </c>
      <c r="LH18" s="2" t="e">
        <f t="shared" ca="1" si="12"/>
        <v>#N/A</v>
      </c>
      <c r="LI18" t="str">
        <f t="shared" ca="1" si="13"/>
        <v>erick.ndonga@givedirectly.org</v>
      </c>
      <c r="LJ18" t="e">
        <f t="shared" ca="1" si="14"/>
        <v>#N/A</v>
      </c>
      <c r="LK18" t="e">
        <f t="shared" ca="1" si="15"/>
        <v>#N/A</v>
      </c>
      <c r="LL18" t="str">
        <f t="shared" ca="1" si="7"/>
        <v>Lump Sum</v>
      </c>
      <c r="LM18" t="str">
        <f t="shared" ca="1" si="8"/>
        <v>erick.ndonga@givedirectly.org</v>
      </c>
      <c r="LN18" t="e">
        <f ca="1">OFFSET($A18,,MATCH(OFFSET([2]Keys!C$1,MATCH(Data.Collect1Dump!$LL18,[2]Keys!$A$2:$A$4,0),),Data.Collect1Dump!$3:$3,0)-1,)</f>
        <v>#VALUE!</v>
      </c>
      <c r="LO18" s="2" t="e">
        <f t="shared" ca="1" si="16"/>
        <v>#VALUE!</v>
      </c>
    </row>
    <row r="19" spans="1:327">
      <c r="A19" t="s">
        <v>435</v>
      </c>
      <c r="B19" t="s">
        <v>327</v>
      </c>
      <c r="C19" t="s">
        <v>436</v>
      </c>
      <c r="J19" t="s">
        <v>15668</v>
      </c>
      <c r="K19">
        <v>1</v>
      </c>
      <c r="L19" t="s">
        <v>329</v>
      </c>
      <c r="M19" t="s">
        <v>329</v>
      </c>
      <c r="N19">
        <v>39000</v>
      </c>
      <c r="O19" t="s">
        <v>329</v>
      </c>
      <c r="T19" t="s">
        <v>330</v>
      </c>
      <c r="V19" t="s">
        <v>329</v>
      </c>
      <c r="X19">
        <v>1</v>
      </c>
      <c r="Y19">
        <v>39000</v>
      </c>
      <c r="Z19">
        <v>999</v>
      </c>
      <c r="AV19" t="b">
        <v>1</v>
      </c>
      <c r="BF19" t="b">
        <v>1</v>
      </c>
      <c r="BL19" t="s">
        <v>329</v>
      </c>
      <c r="BM19" t="s">
        <v>437</v>
      </c>
      <c r="BN19" t="s">
        <v>330</v>
      </c>
      <c r="BV19" t="b">
        <v>1</v>
      </c>
      <c r="BY19" t="b">
        <v>1</v>
      </c>
      <c r="CO19">
        <v>30000</v>
      </c>
      <c r="CR19">
        <v>9000</v>
      </c>
      <c r="DC19" t="s">
        <v>329</v>
      </c>
      <c r="DD19" t="b">
        <v>1</v>
      </c>
      <c r="DE19" t="b">
        <v>1</v>
      </c>
      <c r="DL19" t="b">
        <v>1</v>
      </c>
      <c r="DR19" t="s">
        <v>329</v>
      </c>
      <c r="DX19" t="b">
        <v>1</v>
      </c>
      <c r="EL19" t="s">
        <v>330</v>
      </c>
      <c r="EN19" t="s">
        <v>330</v>
      </c>
      <c r="EP19" t="s">
        <v>330</v>
      </c>
      <c r="FN19" t="s">
        <v>330</v>
      </c>
      <c r="GJ19" t="s">
        <v>330</v>
      </c>
      <c r="GW19" t="s">
        <v>330</v>
      </c>
      <c r="GZ19" t="s">
        <v>330</v>
      </c>
      <c r="HC19" t="s">
        <v>330</v>
      </c>
      <c r="HE19" t="s">
        <v>330</v>
      </c>
      <c r="HG19" t="s">
        <v>336</v>
      </c>
      <c r="HH19" t="s">
        <v>329</v>
      </c>
      <c r="HI19" t="s">
        <v>330</v>
      </c>
      <c r="HJ19" t="s">
        <v>330</v>
      </c>
      <c r="HK19" t="b">
        <v>1</v>
      </c>
      <c r="HO19" t="s">
        <v>337</v>
      </c>
      <c r="HP19" t="s">
        <v>438</v>
      </c>
      <c r="HQ19" t="s">
        <v>339</v>
      </c>
      <c r="HR19" t="s">
        <v>439</v>
      </c>
      <c r="HS19" t="s">
        <v>440</v>
      </c>
      <c r="HU19" t="b">
        <v>1</v>
      </c>
      <c r="ID19"/>
      <c r="KZ19" t="str">
        <f ca="1">OFFSET($A19,,MATCH([2]Keys!$B$2,Data.Collect1Dump!$3:$3,0)-1)</f>
        <v>erick.ndonga@givedirectly.org</v>
      </c>
      <c r="LA19">
        <f ca="1">OFFSET($A19,,MATCH([2]Keys!$B$4,Data.Collect1Dump!$3:$3,0)-1)</f>
        <v>0</v>
      </c>
      <c r="LB19">
        <f ca="1">OFFSET($A19,,MATCH([2]Keys!$B$3,Data.Collect1Dump!$3:$3,0)-1)</f>
        <v>0</v>
      </c>
      <c r="LC19">
        <f t="shared" ca="1" si="9"/>
        <v>1</v>
      </c>
      <c r="LD19">
        <f t="shared" ca="1" si="6"/>
        <v>0</v>
      </c>
      <c r="LE19">
        <f t="shared" ca="1" si="6"/>
        <v>0</v>
      </c>
      <c r="LF19" s="2">
        <f t="shared" ca="1" si="10"/>
        <v>41625</v>
      </c>
      <c r="LG19" s="2" t="e">
        <f t="shared" ca="1" si="11"/>
        <v>#N/A</v>
      </c>
      <c r="LH19" s="2" t="e">
        <f t="shared" ca="1" si="12"/>
        <v>#N/A</v>
      </c>
      <c r="LI19" t="str">
        <f t="shared" ca="1" si="13"/>
        <v>erick.ndonga@givedirectly.org</v>
      </c>
      <c r="LJ19" t="e">
        <f t="shared" ca="1" si="14"/>
        <v>#N/A</v>
      </c>
      <c r="LK19" t="e">
        <f t="shared" ca="1" si="15"/>
        <v>#N/A</v>
      </c>
      <c r="LL19" t="str">
        <f t="shared" ca="1" si="7"/>
        <v>Lump Sum</v>
      </c>
      <c r="LM19" t="str">
        <f t="shared" ca="1" si="8"/>
        <v>erick.ndonga@givedirectly.org</v>
      </c>
      <c r="LN19" t="e">
        <f ca="1">OFFSET($A19,,MATCH(OFFSET([2]Keys!C$1,MATCH(Data.Collect1Dump!$LL19,[2]Keys!$A$2:$A$4,0),),Data.Collect1Dump!$3:$3,0)-1,)</f>
        <v>#VALUE!</v>
      </c>
      <c r="LO19" s="2" t="e">
        <f t="shared" ca="1" si="16"/>
        <v>#VALUE!</v>
      </c>
    </row>
    <row r="20" spans="1:327">
      <c r="A20" t="s">
        <v>441</v>
      </c>
      <c r="ID20"/>
      <c r="KZ20">
        <f ca="1">OFFSET($A20,,MATCH([2]Keys!$B$2,Data.Collect1Dump!$3:$3,0)-1)</f>
        <v>0</v>
      </c>
      <c r="LA20">
        <f ca="1">OFFSET($A20,,MATCH([2]Keys!$B$4,Data.Collect1Dump!$3:$3,0)-1)</f>
        <v>0</v>
      </c>
      <c r="LB20">
        <f ca="1">OFFSET($A20,,MATCH([2]Keys!$B$3,Data.Collect1Dump!$3:$3,0)-1)</f>
        <v>0</v>
      </c>
      <c r="LC20">
        <f t="shared" ca="1" si="9"/>
        <v>0</v>
      </c>
      <c r="LD20">
        <f t="shared" ca="1" si="9"/>
        <v>0</v>
      </c>
      <c r="LE20">
        <f t="shared" ca="1" si="9"/>
        <v>0</v>
      </c>
      <c r="LF20" s="2" t="e">
        <f t="shared" ca="1" si="10"/>
        <v>#N/A</v>
      </c>
      <c r="LG20" s="2" t="e">
        <f t="shared" ca="1" si="11"/>
        <v>#N/A</v>
      </c>
      <c r="LH20" s="2" t="e">
        <f t="shared" ca="1" si="12"/>
        <v>#N/A</v>
      </c>
      <c r="LI20" t="e">
        <f t="shared" ca="1" si="13"/>
        <v>#N/A</v>
      </c>
      <c r="LJ20" t="e">
        <f t="shared" ca="1" si="14"/>
        <v>#N/A</v>
      </c>
      <c r="LK20" t="e">
        <f t="shared" ca="1" si="15"/>
        <v>#N/A</v>
      </c>
      <c r="LL20" t="str">
        <f t="shared" ca="1" si="7"/>
        <v>Null Survey</v>
      </c>
      <c r="LM20" t="str">
        <f t="shared" ca="1" si="8"/>
        <v>Null Survey</v>
      </c>
      <c r="LN20" t="e">
        <f ca="1">OFFSET($A20,,MATCH(OFFSET([2]Keys!C$1,MATCH(Data.Collect1Dump!$LL20,[2]Keys!$A$2:$A$4,0),),Data.Collect1Dump!$3:$3,0)-1,)</f>
        <v>#N/A</v>
      </c>
      <c r="LO20" s="2" t="e">
        <f t="shared" ca="1" si="16"/>
        <v>#N/A</v>
      </c>
    </row>
    <row r="21" spans="1:327">
      <c r="A21" t="s">
        <v>442</v>
      </c>
      <c r="B21" t="s">
        <v>327</v>
      </c>
      <c r="C21" t="s">
        <v>443</v>
      </c>
      <c r="K21">
        <v>1</v>
      </c>
      <c r="L21" t="s">
        <v>329</v>
      </c>
      <c r="M21" t="s">
        <v>329</v>
      </c>
      <c r="N21">
        <v>39000</v>
      </c>
      <c r="O21" t="s">
        <v>329</v>
      </c>
      <c r="T21" t="s">
        <v>330</v>
      </c>
      <c r="V21" t="s">
        <v>329</v>
      </c>
      <c r="X21">
        <v>2</v>
      </c>
      <c r="Y21">
        <v>29000</v>
      </c>
      <c r="Z21">
        <v>999</v>
      </c>
      <c r="AA21">
        <v>9999</v>
      </c>
      <c r="AB21">
        <v>999</v>
      </c>
      <c r="AV21" t="b">
        <v>1</v>
      </c>
      <c r="AX21" t="b">
        <v>1</v>
      </c>
      <c r="BL21" t="s">
        <v>329</v>
      </c>
      <c r="BM21" t="s">
        <v>444</v>
      </c>
      <c r="BN21" t="s">
        <v>330</v>
      </c>
      <c r="BR21" t="b">
        <v>1</v>
      </c>
      <c r="BW21" t="b">
        <v>1</v>
      </c>
      <c r="BY21" t="b">
        <v>1</v>
      </c>
      <c r="CI21" t="b">
        <v>1</v>
      </c>
      <c r="CK21">
        <v>4250</v>
      </c>
      <c r="CP21">
        <v>20000</v>
      </c>
      <c r="CR21">
        <v>7550</v>
      </c>
      <c r="DB21">
        <v>3200</v>
      </c>
      <c r="DC21" t="s">
        <v>329</v>
      </c>
      <c r="DD21" t="b">
        <v>1</v>
      </c>
      <c r="DE21" t="b">
        <v>1</v>
      </c>
      <c r="DL21" t="b">
        <v>1</v>
      </c>
      <c r="DM21" t="b">
        <v>1</v>
      </c>
      <c r="DR21" t="s">
        <v>329</v>
      </c>
      <c r="EJ21" t="b">
        <v>1</v>
      </c>
      <c r="EL21" t="s">
        <v>330</v>
      </c>
      <c r="EN21" t="s">
        <v>330</v>
      </c>
      <c r="EP21" t="s">
        <v>330</v>
      </c>
      <c r="FN21" t="s">
        <v>330</v>
      </c>
      <c r="GJ21" t="s">
        <v>330</v>
      </c>
      <c r="GW21" t="s">
        <v>330</v>
      </c>
      <c r="GZ21" t="s">
        <v>330</v>
      </c>
      <c r="HC21" t="s">
        <v>330</v>
      </c>
      <c r="HE21" t="s">
        <v>330</v>
      </c>
      <c r="HG21" t="s">
        <v>336</v>
      </c>
      <c r="HH21" t="s">
        <v>329</v>
      </c>
      <c r="HI21" t="s">
        <v>330</v>
      </c>
      <c r="HJ21" t="s">
        <v>330</v>
      </c>
      <c r="HK21" t="b">
        <v>1</v>
      </c>
      <c r="HO21" t="s">
        <v>337</v>
      </c>
      <c r="HP21" t="s">
        <v>445</v>
      </c>
      <c r="HQ21" t="s">
        <v>339</v>
      </c>
      <c r="HR21" t="s">
        <v>446</v>
      </c>
      <c r="HS21" t="s">
        <v>447</v>
      </c>
      <c r="HU21" t="b">
        <v>1</v>
      </c>
      <c r="HX21" t="b">
        <v>1</v>
      </c>
      <c r="ID21"/>
      <c r="KZ21" t="str">
        <f ca="1">OFFSET($A21,,MATCH([2]Keys!$B$2,Data.Collect1Dump!$3:$3,0)-1)</f>
        <v>erick.ndonga@givedirectly.org</v>
      </c>
      <c r="LA21">
        <f ca="1">OFFSET($A21,,MATCH([2]Keys!$B$4,Data.Collect1Dump!$3:$3,0)-1)</f>
        <v>0</v>
      </c>
      <c r="LB21">
        <f ca="1">OFFSET($A21,,MATCH([2]Keys!$B$3,Data.Collect1Dump!$3:$3,0)-1)</f>
        <v>0</v>
      </c>
      <c r="LC21">
        <f t="shared" ca="1" si="9"/>
        <v>1</v>
      </c>
      <c r="LD21">
        <f t="shared" ca="1" si="9"/>
        <v>0</v>
      </c>
      <c r="LE21">
        <f t="shared" ca="1" si="9"/>
        <v>0</v>
      </c>
      <c r="LF21" s="2">
        <f t="shared" ca="1" si="10"/>
        <v>41625</v>
      </c>
      <c r="LG21" s="2" t="e">
        <f t="shared" ca="1" si="11"/>
        <v>#N/A</v>
      </c>
      <c r="LH21" s="2" t="e">
        <f t="shared" ca="1" si="12"/>
        <v>#N/A</v>
      </c>
      <c r="LI21" t="str">
        <f t="shared" ca="1" si="13"/>
        <v>erick.ndonga@givedirectly.org</v>
      </c>
      <c r="LJ21" t="e">
        <f t="shared" ca="1" si="14"/>
        <v>#N/A</v>
      </c>
      <c r="LK21" t="e">
        <f t="shared" ca="1" si="15"/>
        <v>#N/A</v>
      </c>
      <c r="LL21" t="str">
        <f t="shared" ca="1" si="7"/>
        <v>Lump Sum</v>
      </c>
      <c r="LM21" t="str">
        <f t="shared" ca="1" si="8"/>
        <v>erick.ndonga@givedirectly.org</v>
      </c>
      <c r="LN21" t="e">
        <f ca="1">OFFSET($A21,,MATCH(OFFSET([2]Keys!C$1,MATCH(Data.Collect1Dump!$LL21,[2]Keys!$A$2:$A$4,0),),Data.Collect1Dump!$3:$3,0)-1,)</f>
        <v>#VALUE!</v>
      </c>
      <c r="LO21" s="2" t="e">
        <f t="shared" ca="1" si="16"/>
        <v>#VALUE!</v>
      </c>
    </row>
    <row r="22" spans="1:327">
      <c r="A22" t="s">
        <v>448</v>
      </c>
      <c r="B22" t="s">
        <v>327</v>
      </c>
      <c r="C22" t="s">
        <v>449</v>
      </c>
      <c r="K22">
        <v>5</v>
      </c>
      <c r="L22" t="s">
        <v>329</v>
      </c>
      <c r="M22" t="s">
        <v>329</v>
      </c>
      <c r="N22">
        <v>39000</v>
      </c>
      <c r="O22" t="s">
        <v>329</v>
      </c>
      <c r="T22" t="s">
        <v>330</v>
      </c>
      <c r="V22" t="s">
        <v>329</v>
      </c>
      <c r="X22">
        <v>3</v>
      </c>
      <c r="Y22">
        <v>10000</v>
      </c>
      <c r="Z22">
        <v>999</v>
      </c>
      <c r="AA22">
        <v>15000</v>
      </c>
      <c r="AB22">
        <v>999</v>
      </c>
      <c r="AC22">
        <v>14000</v>
      </c>
      <c r="AD22">
        <v>999</v>
      </c>
      <c r="AV22" t="b">
        <v>1</v>
      </c>
      <c r="AX22" t="b">
        <v>1</v>
      </c>
      <c r="BL22" t="s">
        <v>329</v>
      </c>
      <c r="BM22" t="s">
        <v>450</v>
      </c>
      <c r="BN22" t="s">
        <v>330</v>
      </c>
      <c r="BY22" t="b">
        <v>1</v>
      </c>
      <c r="CQ22">
        <v>13700</v>
      </c>
      <c r="CR22">
        <v>25000</v>
      </c>
      <c r="DC22" t="s">
        <v>329</v>
      </c>
      <c r="DD22" t="b">
        <v>1</v>
      </c>
      <c r="DE22" t="b">
        <v>1</v>
      </c>
      <c r="DF22" t="b">
        <v>1</v>
      </c>
      <c r="DL22" t="b">
        <v>1</v>
      </c>
      <c r="DM22" t="b">
        <v>1</v>
      </c>
      <c r="DN22" t="b">
        <v>1</v>
      </c>
      <c r="DR22" t="s">
        <v>329</v>
      </c>
      <c r="EJ22" t="b">
        <v>1</v>
      </c>
      <c r="EL22" t="s">
        <v>330</v>
      </c>
      <c r="EN22" t="s">
        <v>330</v>
      </c>
      <c r="EP22" t="s">
        <v>329</v>
      </c>
      <c r="EQ22" t="s">
        <v>451</v>
      </c>
      <c r="FA22" t="b">
        <v>1</v>
      </c>
      <c r="FE22" t="b">
        <v>1</v>
      </c>
      <c r="FH22" t="b">
        <v>1</v>
      </c>
      <c r="FN22" t="s">
        <v>330</v>
      </c>
      <c r="GJ22" t="s">
        <v>330</v>
      </c>
      <c r="GW22" t="s">
        <v>330</v>
      </c>
      <c r="GZ22" t="s">
        <v>330</v>
      </c>
      <c r="HC22" t="s">
        <v>330</v>
      </c>
      <c r="HE22" t="s">
        <v>330</v>
      </c>
      <c r="HG22" t="s">
        <v>336</v>
      </c>
      <c r="HH22" t="s">
        <v>329</v>
      </c>
      <c r="HI22" t="s">
        <v>330</v>
      </c>
      <c r="HJ22" t="s">
        <v>330</v>
      </c>
      <c r="HK22" t="b">
        <v>1</v>
      </c>
      <c r="HO22" t="s">
        <v>337</v>
      </c>
      <c r="HP22" t="s">
        <v>452</v>
      </c>
      <c r="HQ22" t="s">
        <v>339</v>
      </c>
      <c r="HR22" t="s">
        <v>453</v>
      </c>
      <c r="HS22" t="s">
        <v>454</v>
      </c>
      <c r="HZ22" t="b">
        <v>1</v>
      </c>
      <c r="ID22"/>
      <c r="KZ22" t="str">
        <f ca="1">OFFSET($A22,,MATCH([2]Keys!$B$2,Data.Collect1Dump!$3:$3,0)-1)</f>
        <v>erick.ndonga@givedirectly.org</v>
      </c>
      <c r="LA22">
        <f ca="1">OFFSET($A22,,MATCH([2]Keys!$B$4,Data.Collect1Dump!$3:$3,0)-1)</f>
        <v>0</v>
      </c>
      <c r="LB22">
        <f ca="1">OFFSET($A22,,MATCH([2]Keys!$B$3,Data.Collect1Dump!$3:$3,0)-1)</f>
        <v>0</v>
      </c>
      <c r="LC22">
        <f t="shared" ca="1" si="9"/>
        <v>1</v>
      </c>
      <c r="LD22">
        <f t="shared" ca="1" si="9"/>
        <v>0</v>
      </c>
      <c r="LE22">
        <f t="shared" ca="1" si="9"/>
        <v>0</v>
      </c>
      <c r="LF22" s="2">
        <f t="shared" ca="1" si="10"/>
        <v>41676</v>
      </c>
      <c r="LG22" s="2" t="e">
        <f t="shared" ca="1" si="11"/>
        <v>#N/A</v>
      </c>
      <c r="LH22" s="2" t="e">
        <f t="shared" ca="1" si="12"/>
        <v>#N/A</v>
      </c>
      <c r="LI22" t="str">
        <f t="shared" ca="1" si="13"/>
        <v>erick.ndonga@givedirectly.org</v>
      </c>
      <c r="LJ22" t="e">
        <f t="shared" ca="1" si="14"/>
        <v>#N/A</v>
      </c>
      <c r="LK22" t="e">
        <f t="shared" ca="1" si="15"/>
        <v>#N/A</v>
      </c>
      <c r="LL22" t="str">
        <f t="shared" ca="1" si="7"/>
        <v>Lump Sum</v>
      </c>
      <c r="LM22" t="str">
        <f t="shared" ca="1" si="8"/>
        <v>erick.ndonga@givedirectly.org</v>
      </c>
      <c r="LN22" t="e">
        <f ca="1">OFFSET($A22,,MATCH(OFFSET([2]Keys!C$1,MATCH(Data.Collect1Dump!$LL22,[2]Keys!$A$2:$A$4,0),),Data.Collect1Dump!$3:$3,0)-1,)</f>
        <v>#VALUE!</v>
      </c>
      <c r="LO22" s="2" t="e">
        <f t="shared" ca="1" si="16"/>
        <v>#VALUE!</v>
      </c>
    </row>
    <row r="23" spans="1:327">
      <c r="A23" t="s">
        <v>455</v>
      </c>
      <c r="B23" t="s">
        <v>327</v>
      </c>
      <c r="C23" t="s">
        <v>456</v>
      </c>
      <c r="J23" t="s">
        <v>15668</v>
      </c>
      <c r="K23">
        <v>2</v>
      </c>
      <c r="L23" t="s">
        <v>329</v>
      </c>
      <c r="M23" t="s">
        <v>329</v>
      </c>
      <c r="N23">
        <v>39000</v>
      </c>
      <c r="O23" t="s">
        <v>457</v>
      </c>
      <c r="R23" t="s">
        <v>458</v>
      </c>
      <c r="T23" t="s">
        <v>330</v>
      </c>
      <c r="X23">
        <v>1</v>
      </c>
      <c r="Y23">
        <v>39000</v>
      </c>
      <c r="Z23">
        <v>999</v>
      </c>
      <c r="AV23" t="b">
        <v>1</v>
      </c>
      <c r="AX23" t="b">
        <v>1</v>
      </c>
      <c r="BL23" t="s">
        <v>329</v>
      </c>
      <c r="BM23" t="s">
        <v>459</v>
      </c>
      <c r="BN23" t="s">
        <v>330</v>
      </c>
      <c r="BR23" t="b">
        <v>1</v>
      </c>
      <c r="BW23" t="b">
        <v>1</v>
      </c>
      <c r="BZ23" t="b">
        <v>1</v>
      </c>
      <c r="CA23" t="b">
        <v>1</v>
      </c>
      <c r="CK23">
        <v>1500</v>
      </c>
      <c r="CP23">
        <v>5000</v>
      </c>
      <c r="CS23">
        <v>7000</v>
      </c>
      <c r="CT23">
        <v>2000</v>
      </c>
      <c r="DC23" t="s">
        <v>345</v>
      </c>
      <c r="DE23" t="b">
        <v>1</v>
      </c>
      <c r="DH23" t="b">
        <v>1</v>
      </c>
      <c r="DJ23" t="s">
        <v>460</v>
      </c>
      <c r="DL23" t="b">
        <v>1</v>
      </c>
      <c r="DM23" t="b">
        <v>1</v>
      </c>
      <c r="DR23" t="s">
        <v>330</v>
      </c>
      <c r="EN23" t="s">
        <v>330</v>
      </c>
      <c r="EP23" t="s">
        <v>330</v>
      </c>
      <c r="FN23" t="s">
        <v>330</v>
      </c>
      <c r="GJ23" t="s">
        <v>330</v>
      </c>
      <c r="GW23" t="s">
        <v>330</v>
      </c>
      <c r="GZ23" t="s">
        <v>330</v>
      </c>
      <c r="HC23" t="s">
        <v>330</v>
      </c>
      <c r="HE23" t="s">
        <v>330</v>
      </c>
      <c r="HH23" t="s">
        <v>330</v>
      </c>
      <c r="HI23" t="s">
        <v>330</v>
      </c>
      <c r="HJ23" t="s">
        <v>330</v>
      </c>
      <c r="HM23" t="b">
        <v>1</v>
      </c>
      <c r="HO23" t="s">
        <v>337</v>
      </c>
      <c r="HP23" t="s">
        <v>461</v>
      </c>
      <c r="HQ23" t="s">
        <v>339</v>
      </c>
      <c r="HR23" t="s">
        <v>462</v>
      </c>
      <c r="HT23" t="b">
        <v>1</v>
      </c>
      <c r="ID23"/>
      <c r="KZ23" t="str">
        <f ca="1">OFFSET($A23,,MATCH([2]Keys!$B$2,Data.Collect1Dump!$3:$3,0)-1)</f>
        <v>erick.ndonga@givedirectly.org</v>
      </c>
      <c r="LA23">
        <f ca="1">OFFSET($A23,,MATCH([2]Keys!$B$4,Data.Collect1Dump!$3:$3,0)-1)</f>
        <v>0</v>
      </c>
      <c r="LB23">
        <f ca="1">OFFSET($A23,,MATCH([2]Keys!$B$3,Data.Collect1Dump!$3:$3,0)-1)</f>
        <v>0</v>
      </c>
      <c r="LC23">
        <f t="shared" ca="1" si="9"/>
        <v>1</v>
      </c>
      <c r="LD23">
        <f t="shared" ca="1" si="9"/>
        <v>0</v>
      </c>
      <c r="LE23">
        <f t="shared" ca="1" si="9"/>
        <v>0</v>
      </c>
      <c r="LF23" s="2">
        <f t="shared" ca="1" si="10"/>
        <v>41612</v>
      </c>
      <c r="LG23" s="2" t="e">
        <f t="shared" ca="1" si="11"/>
        <v>#N/A</v>
      </c>
      <c r="LH23" s="2" t="e">
        <f t="shared" ca="1" si="12"/>
        <v>#N/A</v>
      </c>
      <c r="LI23" t="str">
        <f t="shared" ca="1" si="13"/>
        <v>erick.ndonga@givedirectly.org</v>
      </c>
      <c r="LJ23" t="e">
        <f t="shared" ca="1" si="14"/>
        <v>#N/A</v>
      </c>
      <c r="LK23" t="e">
        <f t="shared" ca="1" si="15"/>
        <v>#N/A</v>
      </c>
      <c r="LL23" t="str">
        <f t="shared" ca="1" si="7"/>
        <v>Lump Sum</v>
      </c>
      <c r="LM23" t="str">
        <f t="shared" ca="1" si="8"/>
        <v>erick.ndonga@givedirectly.org</v>
      </c>
      <c r="LN23" t="e">
        <f ca="1">OFFSET($A23,,MATCH(OFFSET([2]Keys!C$1,MATCH(Data.Collect1Dump!$LL23,[2]Keys!$A$2:$A$4,0),),Data.Collect1Dump!$3:$3,0)-1,)</f>
        <v>#VALUE!</v>
      </c>
      <c r="LO23" s="2" t="e">
        <f t="shared" ca="1" si="16"/>
        <v>#VALUE!</v>
      </c>
    </row>
    <row r="24" spans="1:327">
      <c r="A24" t="s">
        <v>463</v>
      </c>
      <c r="B24" t="s">
        <v>327</v>
      </c>
      <c r="C24" t="s">
        <v>464</v>
      </c>
      <c r="K24">
        <v>1</v>
      </c>
      <c r="L24" t="s">
        <v>329</v>
      </c>
      <c r="M24" t="s">
        <v>329</v>
      </c>
      <c r="N24">
        <v>39000</v>
      </c>
      <c r="O24" t="s">
        <v>329</v>
      </c>
      <c r="T24" t="s">
        <v>330</v>
      </c>
      <c r="V24" t="s">
        <v>329</v>
      </c>
      <c r="X24">
        <v>1</v>
      </c>
      <c r="Y24">
        <v>39000</v>
      </c>
      <c r="Z24">
        <v>999</v>
      </c>
      <c r="AV24" t="b">
        <v>1</v>
      </c>
      <c r="BL24" t="s">
        <v>329</v>
      </c>
      <c r="BM24" t="s">
        <v>465</v>
      </c>
      <c r="BN24" t="s">
        <v>330</v>
      </c>
      <c r="CI24" t="b">
        <v>1</v>
      </c>
      <c r="DB24">
        <v>39000</v>
      </c>
      <c r="DC24" t="s">
        <v>329</v>
      </c>
      <c r="DD24" t="b">
        <v>1</v>
      </c>
      <c r="DE24" t="b">
        <v>1</v>
      </c>
      <c r="DL24" t="b">
        <v>1</v>
      </c>
      <c r="DR24" t="s">
        <v>330</v>
      </c>
      <c r="EN24" t="s">
        <v>330</v>
      </c>
      <c r="EP24" t="s">
        <v>330</v>
      </c>
      <c r="FN24" t="s">
        <v>330</v>
      </c>
      <c r="GJ24" t="s">
        <v>330</v>
      </c>
      <c r="GW24" t="s">
        <v>330</v>
      </c>
      <c r="GZ24" t="s">
        <v>330</v>
      </c>
      <c r="HC24" t="s">
        <v>330</v>
      </c>
      <c r="HE24" t="s">
        <v>330</v>
      </c>
      <c r="HG24" t="s">
        <v>336</v>
      </c>
      <c r="HH24" t="s">
        <v>329</v>
      </c>
      <c r="HI24" t="s">
        <v>330</v>
      </c>
      <c r="HJ24" t="s">
        <v>330</v>
      </c>
      <c r="HK24" t="b">
        <v>1</v>
      </c>
      <c r="HO24" t="s">
        <v>337</v>
      </c>
      <c r="HP24" t="s">
        <v>466</v>
      </c>
      <c r="HQ24" t="s">
        <v>339</v>
      </c>
      <c r="HR24" t="s">
        <v>467</v>
      </c>
      <c r="HS24" t="s">
        <v>468</v>
      </c>
      <c r="HX24" t="b">
        <v>1</v>
      </c>
      <c r="ID24"/>
      <c r="KZ24" t="str">
        <f ca="1">OFFSET($A24,,MATCH([2]Keys!$B$2,Data.Collect1Dump!$3:$3,0)-1)</f>
        <v>erick.ndonga@givedirectly.org</v>
      </c>
      <c r="LA24">
        <f ca="1">OFFSET($A24,,MATCH([2]Keys!$B$4,Data.Collect1Dump!$3:$3,0)-1)</f>
        <v>0</v>
      </c>
      <c r="LB24">
        <f ca="1">OFFSET($A24,,MATCH([2]Keys!$B$3,Data.Collect1Dump!$3:$3,0)-1)</f>
        <v>0</v>
      </c>
      <c r="LC24">
        <f t="shared" ca="1" si="9"/>
        <v>1</v>
      </c>
      <c r="LD24">
        <f t="shared" ca="1" si="9"/>
        <v>0</v>
      </c>
      <c r="LE24">
        <f t="shared" ca="1" si="9"/>
        <v>0</v>
      </c>
      <c r="LF24" s="2">
        <f t="shared" ca="1" si="10"/>
        <v>41625</v>
      </c>
      <c r="LG24" s="2" t="e">
        <f t="shared" ca="1" si="11"/>
        <v>#N/A</v>
      </c>
      <c r="LH24" s="2" t="e">
        <f t="shared" ca="1" si="12"/>
        <v>#N/A</v>
      </c>
      <c r="LI24" t="str">
        <f t="shared" ca="1" si="13"/>
        <v>erick.ndonga@givedirectly.org</v>
      </c>
      <c r="LJ24" t="e">
        <f t="shared" ca="1" si="14"/>
        <v>#N/A</v>
      </c>
      <c r="LK24" t="e">
        <f t="shared" ca="1" si="15"/>
        <v>#N/A</v>
      </c>
      <c r="LL24" t="str">
        <f t="shared" ca="1" si="7"/>
        <v>Lump Sum</v>
      </c>
      <c r="LM24" t="str">
        <f t="shared" ca="1" si="8"/>
        <v>erick.ndonga@givedirectly.org</v>
      </c>
      <c r="LN24" t="e">
        <f ca="1">OFFSET($A24,,MATCH(OFFSET([2]Keys!C$1,MATCH(Data.Collect1Dump!$LL24,[2]Keys!$A$2:$A$4,0),),Data.Collect1Dump!$3:$3,0)-1,)</f>
        <v>#VALUE!</v>
      </c>
      <c r="LO24" s="2" t="e">
        <f t="shared" ca="1" si="16"/>
        <v>#VALUE!</v>
      </c>
    </row>
    <row r="25" spans="1:327">
      <c r="A25" t="s">
        <v>469</v>
      </c>
      <c r="B25" t="s">
        <v>327</v>
      </c>
      <c r="C25" t="s">
        <v>470</v>
      </c>
      <c r="K25">
        <v>1</v>
      </c>
      <c r="L25" t="s">
        <v>329</v>
      </c>
      <c r="M25" t="s">
        <v>329</v>
      </c>
      <c r="N25">
        <v>39000</v>
      </c>
      <c r="O25" t="s">
        <v>329</v>
      </c>
      <c r="T25" t="s">
        <v>330</v>
      </c>
      <c r="V25" t="s">
        <v>329</v>
      </c>
      <c r="X25">
        <v>3</v>
      </c>
      <c r="Y25">
        <v>20000</v>
      </c>
      <c r="Z25">
        <v>999</v>
      </c>
      <c r="AA25">
        <v>17000</v>
      </c>
      <c r="AB25">
        <v>999</v>
      </c>
      <c r="AC25">
        <v>2000</v>
      </c>
      <c r="AD25">
        <v>999</v>
      </c>
      <c r="AV25" t="b">
        <v>1</v>
      </c>
      <c r="BL25" t="s">
        <v>329</v>
      </c>
      <c r="BM25" t="s">
        <v>399</v>
      </c>
      <c r="BN25" t="s">
        <v>330</v>
      </c>
      <c r="BU25" t="b">
        <v>1</v>
      </c>
      <c r="CN25">
        <v>39000</v>
      </c>
      <c r="DC25" t="s">
        <v>329</v>
      </c>
      <c r="DD25" t="b">
        <v>1</v>
      </c>
      <c r="DE25" t="b">
        <v>1</v>
      </c>
      <c r="DL25" t="b">
        <v>1</v>
      </c>
      <c r="DM25" t="b">
        <v>1</v>
      </c>
      <c r="DR25" t="s">
        <v>329</v>
      </c>
      <c r="DX25" t="b">
        <v>1</v>
      </c>
      <c r="EL25" t="s">
        <v>330</v>
      </c>
      <c r="EN25" t="s">
        <v>330</v>
      </c>
      <c r="EP25" t="s">
        <v>330</v>
      </c>
      <c r="FN25" t="s">
        <v>330</v>
      </c>
      <c r="GJ25" t="s">
        <v>330</v>
      </c>
      <c r="GW25" t="s">
        <v>330</v>
      </c>
      <c r="GZ25" t="s">
        <v>330</v>
      </c>
      <c r="HC25" t="s">
        <v>330</v>
      </c>
      <c r="HE25" t="s">
        <v>330</v>
      </c>
      <c r="HG25" t="s">
        <v>336</v>
      </c>
      <c r="HH25" t="s">
        <v>330</v>
      </c>
      <c r="HI25" t="s">
        <v>330</v>
      </c>
      <c r="HJ25" t="s">
        <v>330</v>
      </c>
      <c r="HK25" t="b">
        <v>1</v>
      </c>
      <c r="HO25" t="s">
        <v>337</v>
      </c>
      <c r="HP25" t="s">
        <v>471</v>
      </c>
      <c r="HQ25" t="s">
        <v>339</v>
      </c>
      <c r="HR25" t="s">
        <v>472</v>
      </c>
      <c r="HS25" t="s">
        <v>473</v>
      </c>
      <c r="HX25" t="b">
        <v>1</v>
      </c>
      <c r="ID25"/>
      <c r="KZ25" t="str">
        <f ca="1">OFFSET($A25,,MATCH([2]Keys!$B$2,Data.Collect1Dump!$3:$3,0)-1)</f>
        <v>erick.ndonga@givedirectly.org</v>
      </c>
      <c r="LA25">
        <f ca="1">OFFSET($A25,,MATCH([2]Keys!$B$4,Data.Collect1Dump!$3:$3,0)-1)</f>
        <v>0</v>
      </c>
      <c r="LB25">
        <f ca="1">OFFSET($A25,,MATCH([2]Keys!$B$3,Data.Collect1Dump!$3:$3,0)-1)</f>
        <v>0</v>
      </c>
      <c r="LC25">
        <f t="shared" ca="1" si="9"/>
        <v>1</v>
      </c>
      <c r="LD25">
        <f t="shared" ca="1" si="9"/>
        <v>0</v>
      </c>
      <c r="LE25">
        <f t="shared" ca="1" si="9"/>
        <v>0</v>
      </c>
      <c r="LF25" s="2">
        <f t="shared" ca="1" si="10"/>
        <v>41625</v>
      </c>
      <c r="LG25" s="2" t="e">
        <f t="shared" ca="1" si="11"/>
        <v>#N/A</v>
      </c>
      <c r="LH25" s="2" t="e">
        <f t="shared" ca="1" si="12"/>
        <v>#N/A</v>
      </c>
      <c r="LI25" t="str">
        <f t="shared" ca="1" si="13"/>
        <v>erick.ndonga@givedirectly.org</v>
      </c>
      <c r="LJ25" t="e">
        <f t="shared" ca="1" si="14"/>
        <v>#N/A</v>
      </c>
      <c r="LK25" t="e">
        <f t="shared" ca="1" si="15"/>
        <v>#N/A</v>
      </c>
      <c r="LL25" t="str">
        <f t="shared" ca="1" si="7"/>
        <v>Lump Sum</v>
      </c>
      <c r="LM25" t="str">
        <f t="shared" ca="1" si="8"/>
        <v>erick.ndonga@givedirectly.org</v>
      </c>
      <c r="LN25" t="e">
        <f ca="1">OFFSET($A25,,MATCH(OFFSET([2]Keys!C$1,MATCH(Data.Collect1Dump!$LL25,[2]Keys!$A$2:$A$4,0),),Data.Collect1Dump!$3:$3,0)-1,)</f>
        <v>#VALUE!</v>
      </c>
      <c r="LO25" s="2" t="e">
        <f t="shared" ca="1" si="16"/>
        <v>#VALUE!</v>
      </c>
    </row>
    <row r="26" spans="1:327">
      <c r="A26" t="s">
        <v>474</v>
      </c>
      <c r="B26" t="s">
        <v>327</v>
      </c>
      <c r="C26" t="s">
        <v>475</v>
      </c>
      <c r="K26">
        <v>2</v>
      </c>
      <c r="L26" t="s">
        <v>329</v>
      </c>
      <c r="M26" t="s">
        <v>329</v>
      </c>
      <c r="N26">
        <v>39320</v>
      </c>
      <c r="O26" t="s">
        <v>329</v>
      </c>
      <c r="T26" t="s">
        <v>330</v>
      </c>
      <c r="X26">
        <v>2</v>
      </c>
      <c r="Y26">
        <v>4000</v>
      </c>
      <c r="Z26">
        <v>45</v>
      </c>
      <c r="AA26">
        <v>6000</v>
      </c>
      <c r="AB26">
        <v>75</v>
      </c>
      <c r="AV26" t="b">
        <v>1</v>
      </c>
      <c r="BL26" t="s">
        <v>329</v>
      </c>
      <c r="BM26" t="s">
        <v>476</v>
      </c>
      <c r="BN26" t="s">
        <v>330</v>
      </c>
      <c r="BR26" t="b">
        <v>1</v>
      </c>
      <c r="BU26" t="b">
        <v>1</v>
      </c>
      <c r="CK26">
        <v>1000</v>
      </c>
      <c r="CN26">
        <v>9000</v>
      </c>
      <c r="DC26" t="s">
        <v>329</v>
      </c>
      <c r="DE26" t="b">
        <v>1</v>
      </c>
      <c r="DR26" t="s">
        <v>329</v>
      </c>
      <c r="EJ26" t="b">
        <v>1</v>
      </c>
      <c r="EL26" t="s">
        <v>330</v>
      </c>
      <c r="EN26" t="s">
        <v>330</v>
      </c>
      <c r="EP26" t="s">
        <v>330</v>
      </c>
      <c r="FN26" t="s">
        <v>330</v>
      </c>
      <c r="GJ26" t="s">
        <v>330</v>
      </c>
      <c r="GW26" t="s">
        <v>330</v>
      </c>
      <c r="GZ26" t="s">
        <v>330</v>
      </c>
      <c r="HC26" t="s">
        <v>330</v>
      </c>
      <c r="HE26" t="s">
        <v>330</v>
      </c>
      <c r="HG26" t="s">
        <v>336</v>
      </c>
      <c r="HH26" t="s">
        <v>329</v>
      </c>
      <c r="HI26" t="s">
        <v>329</v>
      </c>
      <c r="HJ26" t="s">
        <v>330</v>
      </c>
      <c r="HK26" t="b">
        <v>1</v>
      </c>
      <c r="HO26" t="s">
        <v>337</v>
      </c>
      <c r="HP26" t="s">
        <v>477</v>
      </c>
      <c r="HQ26" t="s">
        <v>339</v>
      </c>
      <c r="HR26" t="s">
        <v>478</v>
      </c>
      <c r="HS26" t="s">
        <v>479</v>
      </c>
      <c r="HX26" t="b">
        <v>1</v>
      </c>
      <c r="IC26" t="b">
        <v>1</v>
      </c>
      <c r="ID26"/>
      <c r="KZ26" t="str">
        <f ca="1">OFFSET($A26,,MATCH([2]Keys!$B$2,Data.Collect1Dump!$3:$3,0)-1)</f>
        <v>erick.ndonga@givedirectly.org</v>
      </c>
      <c r="LA26">
        <f ca="1">OFFSET($A26,,MATCH([2]Keys!$B$4,Data.Collect1Dump!$3:$3,0)-1)</f>
        <v>0</v>
      </c>
      <c r="LB26">
        <f ca="1">OFFSET($A26,,MATCH([2]Keys!$B$3,Data.Collect1Dump!$3:$3,0)-1)</f>
        <v>0</v>
      </c>
      <c r="LC26">
        <f t="shared" ca="1" si="9"/>
        <v>1</v>
      </c>
      <c r="LD26">
        <f t="shared" ca="1" si="9"/>
        <v>0</v>
      </c>
      <c r="LE26">
        <f t="shared" ca="1" si="9"/>
        <v>0</v>
      </c>
      <c r="LF26" s="2">
        <f t="shared" ca="1" si="10"/>
        <v>41612</v>
      </c>
      <c r="LG26" s="2" t="e">
        <f t="shared" ca="1" si="11"/>
        <v>#N/A</v>
      </c>
      <c r="LH26" s="2" t="e">
        <f t="shared" ca="1" si="12"/>
        <v>#N/A</v>
      </c>
      <c r="LI26" t="str">
        <f t="shared" ca="1" si="13"/>
        <v>erick.ndonga@givedirectly.org</v>
      </c>
      <c r="LJ26" t="e">
        <f t="shared" ca="1" si="14"/>
        <v>#N/A</v>
      </c>
      <c r="LK26" t="e">
        <f t="shared" ca="1" si="15"/>
        <v>#N/A</v>
      </c>
      <c r="LL26" t="str">
        <f t="shared" ca="1" si="7"/>
        <v>Lump Sum</v>
      </c>
      <c r="LM26" t="str">
        <f t="shared" ca="1" si="8"/>
        <v>erick.ndonga@givedirectly.org</v>
      </c>
      <c r="LN26" t="e">
        <f ca="1">OFFSET($A26,,MATCH(OFFSET([2]Keys!C$1,MATCH(Data.Collect1Dump!$LL26,[2]Keys!$A$2:$A$4,0),),Data.Collect1Dump!$3:$3,0)-1,)</f>
        <v>#VALUE!</v>
      </c>
      <c r="LO26" s="2" t="e">
        <f t="shared" ca="1" si="16"/>
        <v>#VALUE!</v>
      </c>
    </row>
    <row r="27" spans="1:327">
      <c r="A27" t="s">
        <v>480</v>
      </c>
      <c r="B27" t="s">
        <v>327</v>
      </c>
      <c r="C27" t="s">
        <v>481</v>
      </c>
      <c r="K27">
        <v>3</v>
      </c>
      <c r="L27" t="s">
        <v>329</v>
      </c>
      <c r="M27" t="s">
        <v>329</v>
      </c>
      <c r="N27">
        <v>40000</v>
      </c>
      <c r="O27" t="s">
        <v>329</v>
      </c>
      <c r="T27" t="s">
        <v>330</v>
      </c>
      <c r="V27" t="s">
        <v>329</v>
      </c>
      <c r="X27">
        <v>2</v>
      </c>
      <c r="Y27">
        <v>20000</v>
      </c>
      <c r="Z27">
        <v>999</v>
      </c>
      <c r="AA27">
        <v>20000</v>
      </c>
      <c r="AB27">
        <v>999</v>
      </c>
      <c r="AV27" t="b">
        <v>1</v>
      </c>
      <c r="BF27" t="b">
        <v>1</v>
      </c>
      <c r="BL27" t="s">
        <v>329</v>
      </c>
      <c r="BM27" t="s">
        <v>482</v>
      </c>
      <c r="BN27" t="s">
        <v>329</v>
      </c>
      <c r="BO27" t="s">
        <v>483</v>
      </c>
      <c r="BU27" t="b">
        <v>1</v>
      </c>
      <c r="CA27" t="b">
        <v>1</v>
      </c>
      <c r="CN27">
        <v>35000</v>
      </c>
      <c r="CT27">
        <v>4000</v>
      </c>
      <c r="DC27" t="s">
        <v>329</v>
      </c>
      <c r="DE27" t="b">
        <v>1</v>
      </c>
      <c r="DF27" t="b">
        <v>1</v>
      </c>
      <c r="DM27" t="b">
        <v>1</v>
      </c>
      <c r="DR27" t="s">
        <v>329</v>
      </c>
      <c r="DX27" t="b">
        <v>1</v>
      </c>
      <c r="EL27" t="s">
        <v>330</v>
      </c>
      <c r="EN27" t="s">
        <v>330</v>
      </c>
      <c r="EP27" t="s">
        <v>329</v>
      </c>
      <c r="EQ27" t="s">
        <v>484</v>
      </c>
      <c r="ET27" t="b">
        <v>1</v>
      </c>
      <c r="FE27" t="b">
        <v>1</v>
      </c>
      <c r="FH27" t="b">
        <v>1</v>
      </c>
      <c r="FN27" t="s">
        <v>330</v>
      </c>
      <c r="GJ27" t="s">
        <v>330</v>
      </c>
      <c r="GW27" t="s">
        <v>330</v>
      </c>
      <c r="HC27" t="s">
        <v>330</v>
      </c>
      <c r="HE27" t="s">
        <v>330</v>
      </c>
      <c r="HG27" t="s">
        <v>336</v>
      </c>
      <c r="HH27" t="s">
        <v>329</v>
      </c>
      <c r="HI27" t="s">
        <v>330</v>
      </c>
      <c r="HJ27" t="s">
        <v>330</v>
      </c>
      <c r="HK27" t="b">
        <v>1</v>
      </c>
      <c r="HO27" t="s">
        <v>337</v>
      </c>
      <c r="HP27" t="s">
        <v>485</v>
      </c>
      <c r="HQ27" t="s">
        <v>339</v>
      </c>
      <c r="HR27" t="s">
        <v>486</v>
      </c>
      <c r="HS27" t="s">
        <v>487</v>
      </c>
      <c r="HU27" t="b">
        <v>1</v>
      </c>
      <c r="ID27"/>
      <c r="KZ27" t="str">
        <f ca="1">OFFSET($A27,,MATCH([2]Keys!$B$2,Data.Collect1Dump!$3:$3,0)-1)</f>
        <v>erick.ndonga@givedirectly.org</v>
      </c>
      <c r="LA27">
        <f ca="1">OFFSET($A27,,MATCH([2]Keys!$B$4,Data.Collect1Dump!$3:$3,0)-1)</f>
        <v>0</v>
      </c>
      <c r="LB27">
        <f ca="1">OFFSET($A27,,MATCH([2]Keys!$B$3,Data.Collect1Dump!$3:$3,0)-1)</f>
        <v>0</v>
      </c>
      <c r="LC27">
        <f t="shared" ca="1" si="9"/>
        <v>1</v>
      </c>
      <c r="LD27">
        <f t="shared" ca="1" si="9"/>
        <v>0</v>
      </c>
      <c r="LE27">
        <f t="shared" ca="1" si="9"/>
        <v>0</v>
      </c>
      <c r="LF27" s="2">
        <f t="shared" ca="1" si="10"/>
        <v>41617</v>
      </c>
      <c r="LG27" s="2" t="e">
        <f t="shared" ca="1" si="11"/>
        <v>#N/A</v>
      </c>
      <c r="LH27" s="2" t="e">
        <f t="shared" ca="1" si="12"/>
        <v>#N/A</v>
      </c>
      <c r="LI27" t="str">
        <f t="shared" ca="1" si="13"/>
        <v>erick.ndonga@givedirectly.org</v>
      </c>
      <c r="LJ27" t="e">
        <f t="shared" ca="1" si="14"/>
        <v>#N/A</v>
      </c>
      <c r="LK27" t="e">
        <f t="shared" ca="1" si="15"/>
        <v>#N/A</v>
      </c>
      <c r="LL27" t="str">
        <f t="shared" ca="1" si="7"/>
        <v>Lump Sum</v>
      </c>
      <c r="LM27" t="str">
        <f t="shared" ca="1" si="8"/>
        <v>erick.ndonga@givedirectly.org</v>
      </c>
      <c r="LN27" t="e">
        <f ca="1">OFFSET($A27,,MATCH(OFFSET([2]Keys!C$1,MATCH(Data.Collect1Dump!$LL27,[2]Keys!$A$2:$A$4,0),),Data.Collect1Dump!$3:$3,0)-1,)</f>
        <v>#VALUE!</v>
      </c>
      <c r="LO27" s="2" t="e">
        <f t="shared" ca="1" si="16"/>
        <v>#VALUE!</v>
      </c>
    </row>
    <row r="28" spans="1:327">
      <c r="A28" t="s">
        <v>488</v>
      </c>
      <c r="B28" t="s">
        <v>327</v>
      </c>
      <c r="C28" t="s">
        <v>489</v>
      </c>
      <c r="K28">
        <v>3</v>
      </c>
      <c r="L28" t="s">
        <v>329</v>
      </c>
      <c r="M28" t="s">
        <v>329</v>
      </c>
      <c r="N28">
        <v>39000</v>
      </c>
      <c r="O28" t="s">
        <v>329</v>
      </c>
      <c r="T28" t="s">
        <v>330</v>
      </c>
      <c r="V28" t="s">
        <v>329</v>
      </c>
      <c r="X28">
        <v>4</v>
      </c>
      <c r="Y28">
        <v>20000</v>
      </c>
      <c r="Z28">
        <v>110</v>
      </c>
      <c r="AA28">
        <v>3000</v>
      </c>
      <c r="AB28">
        <v>999</v>
      </c>
      <c r="AC28">
        <v>2000</v>
      </c>
      <c r="AD28">
        <v>999</v>
      </c>
      <c r="AE28">
        <v>14000</v>
      </c>
      <c r="AV28" t="b">
        <v>1</v>
      </c>
      <c r="AX28" t="b">
        <v>1</v>
      </c>
      <c r="BL28" t="s">
        <v>329</v>
      </c>
      <c r="BM28" t="s">
        <v>490</v>
      </c>
      <c r="BN28" t="s">
        <v>329</v>
      </c>
      <c r="BO28" t="s">
        <v>491</v>
      </c>
      <c r="BR28" t="b">
        <v>1</v>
      </c>
      <c r="CB28" t="b">
        <v>1</v>
      </c>
      <c r="CD28" t="b">
        <v>1</v>
      </c>
      <c r="CK28">
        <v>3000</v>
      </c>
      <c r="CU28">
        <v>1600</v>
      </c>
      <c r="CW28">
        <v>3000</v>
      </c>
      <c r="DC28" t="s">
        <v>345</v>
      </c>
      <c r="DD28" t="b">
        <v>1</v>
      </c>
      <c r="DL28" t="b">
        <v>1</v>
      </c>
      <c r="DR28" t="s">
        <v>329</v>
      </c>
      <c r="DX28" t="b">
        <v>1</v>
      </c>
      <c r="EL28" t="s">
        <v>330</v>
      </c>
      <c r="EN28" t="s">
        <v>330</v>
      </c>
      <c r="EP28" t="s">
        <v>329</v>
      </c>
      <c r="EQ28" t="s">
        <v>492</v>
      </c>
      <c r="FA28" t="b">
        <v>1</v>
      </c>
      <c r="FE28" t="b">
        <v>1</v>
      </c>
      <c r="FH28" t="b">
        <v>1</v>
      </c>
      <c r="FN28" t="s">
        <v>330</v>
      </c>
      <c r="GJ28" t="s">
        <v>330</v>
      </c>
      <c r="GW28" t="s">
        <v>330</v>
      </c>
      <c r="GZ28" t="s">
        <v>330</v>
      </c>
      <c r="HC28" t="s">
        <v>330</v>
      </c>
      <c r="HE28" t="s">
        <v>330</v>
      </c>
      <c r="HG28" t="s">
        <v>336</v>
      </c>
      <c r="HH28" t="s">
        <v>329</v>
      </c>
      <c r="HI28" t="s">
        <v>330</v>
      </c>
      <c r="HJ28" t="s">
        <v>330</v>
      </c>
      <c r="HK28" t="b">
        <v>1</v>
      </c>
      <c r="HO28" t="s">
        <v>337</v>
      </c>
      <c r="HP28" t="s">
        <v>493</v>
      </c>
      <c r="HQ28" t="s">
        <v>339</v>
      </c>
      <c r="HR28" t="s">
        <v>494</v>
      </c>
      <c r="HS28" t="s">
        <v>495</v>
      </c>
      <c r="HU28" t="b">
        <v>1</v>
      </c>
      <c r="HX28" t="b">
        <v>1</v>
      </c>
      <c r="ID28"/>
      <c r="KZ28" t="str">
        <f ca="1">OFFSET($A28,,MATCH([2]Keys!$B$2,Data.Collect1Dump!$3:$3,0)-1)</f>
        <v>erick.ndonga@givedirectly.org</v>
      </c>
      <c r="LA28">
        <f ca="1">OFFSET($A28,,MATCH([2]Keys!$B$4,Data.Collect1Dump!$3:$3,0)-1)</f>
        <v>0</v>
      </c>
      <c r="LB28">
        <f ca="1">OFFSET($A28,,MATCH([2]Keys!$B$3,Data.Collect1Dump!$3:$3,0)-1)</f>
        <v>0</v>
      </c>
      <c r="LC28">
        <f t="shared" ca="1" si="9"/>
        <v>1</v>
      </c>
      <c r="LD28">
        <f t="shared" ca="1" si="9"/>
        <v>0</v>
      </c>
      <c r="LE28">
        <f t="shared" ca="1" si="9"/>
        <v>0</v>
      </c>
      <c r="LF28" s="2">
        <f t="shared" ca="1" si="10"/>
        <v>41617</v>
      </c>
      <c r="LG28" s="2" t="e">
        <f t="shared" ca="1" si="11"/>
        <v>#N/A</v>
      </c>
      <c r="LH28" s="2" t="e">
        <f t="shared" ca="1" si="12"/>
        <v>#N/A</v>
      </c>
      <c r="LI28" t="str">
        <f t="shared" ca="1" si="13"/>
        <v>erick.ndonga@givedirectly.org</v>
      </c>
      <c r="LJ28" t="e">
        <f t="shared" ca="1" si="14"/>
        <v>#N/A</v>
      </c>
      <c r="LK28" t="e">
        <f t="shared" ca="1" si="15"/>
        <v>#N/A</v>
      </c>
      <c r="LL28" t="str">
        <f t="shared" ca="1" si="7"/>
        <v>Lump Sum</v>
      </c>
      <c r="LM28" t="str">
        <f t="shared" ca="1" si="8"/>
        <v>erick.ndonga@givedirectly.org</v>
      </c>
      <c r="LN28" t="e">
        <f ca="1">OFFSET($A28,,MATCH(OFFSET([2]Keys!C$1,MATCH(Data.Collect1Dump!$LL28,[2]Keys!$A$2:$A$4,0),),Data.Collect1Dump!$3:$3,0)-1,)</f>
        <v>#VALUE!</v>
      </c>
      <c r="LO28" s="2" t="e">
        <f t="shared" ca="1" si="16"/>
        <v>#VALUE!</v>
      </c>
    </row>
    <row r="29" spans="1:327">
      <c r="A29" t="s">
        <v>496</v>
      </c>
      <c r="B29" t="s">
        <v>327</v>
      </c>
      <c r="C29" t="s">
        <v>497</v>
      </c>
      <c r="J29" t="s">
        <v>15668</v>
      </c>
      <c r="K29">
        <v>3</v>
      </c>
      <c r="L29" t="s">
        <v>329</v>
      </c>
      <c r="M29" t="s">
        <v>329</v>
      </c>
      <c r="N29">
        <v>39000</v>
      </c>
      <c r="O29" t="s">
        <v>329</v>
      </c>
      <c r="T29" t="s">
        <v>330</v>
      </c>
      <c r="V29" t="s">
        <v>329</v>
      </c>
      <c r="X29">
        <v>1</v>
      </c>
      <c r="Y29">
        <v>39000</v>
      </c>
      <c r="Z29">
        <v>999</v>
      </c>
      <c r="AV29" t="b">
        <v>1</v>
      </c>
      <c r="AZ29" t="b">
        <v>1</v>
      </c>
      <c r="BL29" t="s">
        <v>329</v>
      </c>
      <c r="BM29" t="s">
        <v>498</v>
      </c>
      <c r="BN29" t="s">
        <v>330</v>
      </c>
      <c r="BR29" t="b">
        <v>1</v>
      </c>
      <c r="CD29" t="b">
        <v>1</v>
      </c>
      <c r="CG29" t="b">
        <v>1</v>
      </c>
      <c r="CI29" t="b">
        <v>1</v>
      </c>
      <c r="CK29">
        <v>1000</v>
      </c>
      <c r="CW29">
        <v>34000</v>
      </c>
      <c r="CZ29">
        <v>500</v>
      </c>
      <c r="DB29">
        <v>2000</v>
      </c>
      <c r="DC29" t="s">
        <v>329</v>
      </c>
      <c r="DD29" t="b">
        <v>1</v>
      </c>
      <c r="DL29" t="b">
        <v>1</v>
      </c>
      <c r="DR29" t="s">
        <v>330</v>
      </c>
      <c r="EN29" t="s">
        <v>330</v>
      </c>
      <c r="EP29" t="s">
        <v>330</v>
      </c>
      <c r="FN29" t="s">
        <v>330</v>
      </c>
      <c r="GJ29" t="s">
        <v>330</v>
      </c>
      <c r="GW29" t="s">
        <v>330</v>
      </c>
      <c r="GZ29" t="s">
        <v>330</v>
      </c>
      <c r="HC29" t="s">
        <v>330</v>
      </c>
      <c r="HE29" t="s">
        <v>330</v>
      </c>
      <c r="HG29" t="s">
        <v>336</v>
      </c>
      <c r="HH29" t="s">
        <v>329</v>
      </c>
      <c r="HI29" t="s">
        <v>330</v>
      </c>
      <c r="HJ29" t="s">
        <v>330</v>
      </c>
      <c r="HM29" t="b">
        <v>1</v>
      </c>
      <c r="HO29" t="s">
        <v>337</v>
      </c>
      <c r="HP29" t="s">
        <v>499</v>
      </c>
      <c r="HQ29" t="s">
        <v>339</v>
      </c>
      <c r="HR29" t="s">
        <v>500</v>
      </c>
      <c r="HS29" t="s">
        <v>501</v>
      </c>
      <c r="HU29" t="b">
        <v>1</v>
      </c>
      <c r="ID29"/>
      <c r="KZ29" t="str">
        <f ca="1">OFFSET($A29,,MATCH([2]Keys!$B$2,Data.Collect1Dump!$3:$3,0)-1)</f>
        <v>erick.ndonga@givedirectly.org</v>
      </c>
      <c r="LA29">
        <f ca="1">OFFSET($A29,,MATCH([2]Keys!$B$4,Data.Collect1Dump!$3:$3,0)-1)</f>
        <v>0</v>
      </c>
      <c r="LB29">
        <f ca="1">OFFSET($A29,,MATCH([2]Keys!$B$3,Data.Collect1Dump!$3:$3,0)-1)</f>
        <v>0</v>
      </c>
      <c r="LC29">
        <f t="shared" ca="1" si="9"/>
        <v>1</v>
      </c>
      <c r="LD29">
        <f t="shared" ca="1" si="9"/>
        <v>0</v>
      </c>
      <c r="LE29">
        <f t="shared" ca="1" si="9"/>
        <v>0</v>
      </c>
      <c r="LF29" s="2">
        <f t="shared" ca="1" si="10"/>
        <v>41625</v>
      </c>
      <c r="LG29" s="2" t="e">
        <f t="shared" ca="1" si="11"/>
        <v>#N/A</v>
      </c>
      <c r="LH29" s="2" t="e">
        <f t="shared" ca="1" si="12"/>
        <v>#N/A</v>
      </c>
      <c r="LI29" t="str">
        <f t="shared" ca="1" si="13"/>
        <v>erick.ndonga@givedirectly.org</v>
      </c>
      <c r="LJ29" t="e">
        <f t="shared" ca="1" si="14"/>
        <v>#N/A</v>
      </c>
      <c r="LK29" t="e">
        <f t="shared" ca="1" si="15"/>
        <v>#N/A</v>
      </c>
      <c r="LL29" t="str">
        <f t="shared" ca="1" si="7"/>
        <v>Lump Sum</v>
      </c>
      <c r="LM29" t="str">
        <f t="shared" ca="1" si="8"/>
        <v>erick.ndonga@givedirectly.org</v>
      </c>
      <c r="LN29" t="e">
        <f ca="1">OFFSET($A29,,MATCH(OFFSET([2]Keys!C$1,MATCH(Data.Collect1Dump!$LL29,[2]Keys!$A$2:$A$4,0),),Data.Collect1Dump!$3:$3,0)-1,)</f>
        <v>#VALUE!</v>
      </c>
      <c r="LO29" s="2" t="e">
        <f t="shared" ca="1" si="16"/>
        <v>#VALUE!</v>
      </c>
    </row>
    <row r="30" spans="1:327">
      <c r="A30" t="s">
        <v>502</v>
      </c>
      <c r="B30" t="s">
        <v>327</v>
      </c>
      <c r="C30" t="s">
        <v>503</v>
      </c>
      <c r="K30">
        <v>1</v>
      </c>
      <c r="L30" t="s">
        <v>329</v>
      </c>
      <c r="M30" t="s">
        <v>329</v>
      </c>
      <c r="N30">
        <v>39000</v>
      </c>
      <c r="O30" t="s">
        <v>329</v>
      </c>
      <c r="T30" t="s">
        <v>330</v>
      </c>
      <c r="X30">
        <v>1</v>
      </c>
      <c r="Y30">
        <v>39000</v>
      </c>
      <c r="Z30">
        <v>999</v>
      </c>
      <c r="AV30" t="b">
        <v>1</v>
      </c>
      <c r="BF30" t="b">
        <v>1</v>
      </c>
      <c r="BL30" t="s">
        <v>329</v>
      </c>
      <c r="BM30" t="s">
        <v>504</v>
      </c>
      <c r="BN30" t="s">
        <v>329</v>
      </c>
      <c r="BO30" t="s">
        <v>505</v>
      </c>
      <c r="BU30" t="b">
        <v>1</v>
      </c>
      <c r="BZ30" t="b">
        <v>1</v>
      </c>
      <c r="CN30">
        <v>30300</v>
      </c>
      <c r="CS30">
        <v>6000</v>
      </c>
      <c r="DC30" t="s">
        <v>329</v>
      </c>
      <c r="DE30" t="b">
        <v>1</v>
      </c>
      <c r="DH30" t="b">
        <v>1</v>
      </c>
      <c r="DJ30" t="s">
        <v>506</v>
      </c>
      <c r="DM30" t="b">
        <v>1</v>
      </c>
      <c r="DR30" t="s">
        <v>329</v>
      </c>
      <c r="EJ30" t="b">
        <v>1</v>
      </c>
      <c r="EL30" t="s">
        <v>329</v>
      </c>
      <c r="EM30" t="s">
        <v>507</v>
      </c>
      <c r="EN30" t="s">
        <v>329</v>
      </c>
      <c r="EO30" t="s">
        <v>508</v>
      </c>
      <c r="EP30" t="s">
        <v>329</v>
      </c>
      <c r="EQ30" t="s">
        <v>509</v>
      </c>
      <c r="ES30" t="b">
        <v>1</v>
      </c>
      <c r="EW30" t="b">
        <v>1</v>
      </c>
      <c r="FC30" t="b">
        <v>1</v>
      </c>
      <c r="FE30" t="b">
        <v>1</v>
      </c>
      <c r="FH30" t="b">
        <v>1</v>
      </c>
      <c r="FN30" t="s">
        <v>330</v>
      </c>
      <c r="GJ30" t="s">
        <v>330</v>
      </c>
      <c r="GW30" t="s">
        <v>330</v>
      </c>
      <c r="GZ30" t="s">
        <v>330</v>
      </c>
      <c r="HC30" t="s">
        <v>330</v>
      </c>
      <c r="HE30" t="s">
        <v>330</v>
      </c>
      <c r="HG30" t="s">
        <v>336</v>
      </c>
      <c r="HH30" t="s">
        <v>329</v>
      </c>
      <c r="HI30" t="s">
        <v>330</v>
      </c>
      <c r="HJ30" t="s">
        <v>330</v>
      </c>
      <c r="HM30" t="b">
        <v>1</v>
      </c>
      <c r="HO30" t="s">
        <v>510</v>
      </c>
      <c r="HP30" t="s">
        <v>511</v>
      </c>
      <c r="HQ30" t="s">
        <v>339</v>
      </c>
      <c r="HR30" t="s">
        <v>512</v>
      </c>
      <c r="HS30" t="s">
        <v>513</v>
      </c>
      <c r="HX30" t="b">
        <v>1</v>
      </c>
      <c r="ID30"/>
      <c r="KZ30" t="str">
        <f ca="1">OFFSET($A30,,MATCH([2]Keys!$B$2,Data.Collect1Dump!$3:$3,0)-1)</f>
        <v>erick.ndonga@givedirectly.org</v>
      </c>
      <c r="LA30">
        <f ca="1">OFFSET($A30,,MATCH([2]Keys!$B$4,Data.Collect1Dump!$3:$3,0)-1)</f>
        <v>0</v>
      </c>
      <c r="LB30">
        <f ca="1">OFFSET($A30,,MATCH([2]Keys!$B$3,Data.Collect1Dump!$3:$3,0)-1)</f>
        <v>0</v>
      </c>
      <c r="LC30">
        <f t="shared" ca="1" si="9"/>
        <v>1</v>
      </c>
      <c r="LD30">
        <f t="shared" ca="1" si="9"/>
        <v>0</v>
      </c>
      <c r="LE30">
        <f t="shared" ca="1" si="9"/>
        <v>0</v>
      </c>
      <c r="LF30" s="2">
        <f t="shared" ca="1" si="10"/>
        <v>41612</v>
      </c>
      <c r="LG30" s="2" t="e">
        <f t="shared" ca="1" si="11"/>
        <v>#N/A</v>
      </c>
      <c r="LH30" s="2" t="e">
        <f t="shared" ca="1" si="12"/>
        <v>#N/A</v>
      </c>
      <c r="LI30" t="str">
        <f t="shared" ca="1" si="13"/>
        <v>erick.ndonga@givedirectly.org</v>
      </c>
      <c r="LJ30" t="e">
        <f t="shared" ca="1" si="14"/>
        <v>#N/A</v>
      </c>
      <c r="LK30" t="e">
        <f t="shared" ca="1" si="15"/>
        <v>#N/A</v>
      </c>
      <c r="LL30" t="str">
        <f t="shared" ca="1" si="7"/>
        <v>Lump Sum</v>
      </c>
      <c r="LM30" t="str">
        <f t="shared" ca="1" si="8"/>
        <v>erick.ndonga@givedirectly.org</v>
      </c>
      <c r="LN30" t="e">
        <f ca="1">OFFSET($A30,,MATCH(OFFSET([2]Keys!C$1,MATCH(Data.Collect1Dump!$LL30,[2]Keys!$A$2:$A$4,0),),Data.Collect1Dump!$3:$3,0)-1,)</f>
        <v>#VALUE!</v>
      </c>
      <c r="LO30" s="2" t="e">
        <f t="shared" ca="1" si="16"/>
        <v>#VALUE!</v>
      </c>
    </row>
    <row r="31" spans="1:327">
      <c r="A31" t="s">
        <v>514</v>
      </c>
      <c r="B31" t="s">
        <v>327</v>
      </c>
      <c r="C31" t="s">
        <v>515</v>
      </c>
      <c r="K31">
        <v>1</v>
      </c>
      <c r="L31" t="s">
        <v>329</v>
      </c>
      <c r="M31" t="s">
        <v>329</v>
      </c>
      <c r="N31">
        <v>39000</v>
      </c>
      <c r="O31" t="s">
        <v>329</v>
      </c>
      <c r="T31" t="s">
        <v>330</v>
      </c>
      <c r="X31">
        <v>2</v>
      </c>
      <c r="Y31">
        <v>10000</v>
      </c>
      <c r="Z31">
        <v>999</v>
      </c>
      <c r="AA31">
        <v>29000</v>
      </c>
      <c r="AB31">
        <v>999</v>
      </c>
      <c r="AV31" t="b">
        <v>1</v>
      </c>
      <c r="AX31" t="b">
        <v>1</v>
      </c>
      <c r="BL31" t="s">
        <v>329</v>
      </c>
      <c r="BM31" t="s">
        <v>516</v>
      </c>
      <c r="BN31" t="s">
        <v>329</v>
      </c>
      <c r="BO31" t="s">
        <v>517</v>
      </c>
      <c r="BR31" t="b">
        <v>1</v>
      </c>
      <c r="BU31" t="b">
        <v>1</v>
      </c>
      <c r="BW31" t="b">
        <v>1</v>
      </c>
      <c r="CK31">
        <v>5300</v>
      </c>
      <c r="CN31">
        <v>17000</v>
      </c>
      <c r="CP31">
        <v>16000</v>
      </c>
      <c r="DC31" t="s">
        <v>329</v>
      </c>
      <c r="DE31" t="b">
        <v>1</v>
      </c>
      <c r="DL31" t="b">
        <v>1</v>
      </c>
      <c r="DM31" t="b">
        <v>1</v>
      </c>
      <c r="DR31" t="s">
        <v>329</v>
      </c>
      <c r="EJ31" t="b">
        <v>1</v>
      </c>
      <c r="EL31" t="s">
        <v>330</v>
      </c>
      <c r="EN31" t="s">
        <v>330</v>
      </c>
      <c r="EP31" t="s">
        <v>330</v>
      </c>
      <c r="FN31" t="s">
        <v>330</v>
      </c>
      <c r="GJ31" t="s">
        <v>330</v>
      </c>
      <c r="GW31" t="s">
        <v>330</v>
      </c>
      <c r="GZ31" t="s">
        <v>330</v>
      </c>
      <c r="HC31" t="s">
        <v>329</v>
      </c>
      <c r="HD31" t="s">
        <v>518</v>
      </c>
      <c r="HE31" t="s">
        <v>330</v>
      </c>
      <c r="HG31" t="s">
        <v>336</v>
      </c>
      <c r="HH31" t="s">
        <v>329</v>
      </c>
      <c r="HI31" t="s">
        <v>330</v>
      </c>
      <c r="HJ31" t="s">
        <v>330</v>
      </c>
      <c r="HM31" t="b">
        <v>1</v>
      </c>
      <c r="HO31" t="s">
        <v>337</v>
      </c>
      <c r="HP31" t="s">
        <v>519</v>
      </c>
      <c r="HQ31" t="s">
        <v>339</v>
      </c>
      <c r="HR31" t="s">
        <v>520</v>
      </c>
      <c r="HS31" t="s">
        <v>501</v>
      </c>
      <c r="HU31" t="b">
        <v>1</v>
      </c>
      <c r="HX31" t="b">
        <v>1</v>
      </c>
      <c r="ID31"/>
      <c r="KZ31" t="str">
        <f ca="1">OFFSET($A31,,MATCH([2]Keys!$B$2,Data.Collect1Dump!$3:$3,0)-1)</f>
        <v>erick.ndonga@givedirectly.org</v>
      </c>
      <c r="LA31">
        <f ca="1">OFFSET($A31,,MATCH([2]Keys!$B$4,Data.Collect1Dump!$3:$3,0)-1)</f>
        <v>0</v>
      </c>
      <c r="LB31">
        <f ca="1">OFFSET($A31,,MATCH([2]Keys!$B$3,Data.Collect1Dump!$3:$3,0)-1)</f>
        <v>0</v>
      </c>
      <c r="LC31">
        <f t="shared" ca="1" si="9"/>
        <v>1</v>
      </c>
      <c r="LD31">
        <f t="shared" ca="1" si="9"/>
        <v>0</v>
      </c>
      <c r="LE31">
        <f t="shared" ca="1" si="9"/>
        <v>0</v>
      </c>
      <c r="LF31" s="2">
        <f t="shared" ca="1" si="10"/>
        <v>41612</v>
      </c>
      <c r="LG31" s="2" t="e">
        <f t="shared" ca="1" si="11"/>
        <v>#N/A</v>
      </c>
      <c r="LH31" s="2" t="e">
        <f t="shared" ca="1" si="12"/>
        <v>#N/A</v>
      </c>
      <c r="LI31" t="str">
        <f t="shared" ca="1" si="13"/>
        <v>erick.ndonga@givedirectly.org</v>
      </c>
      <c r="LJ31" t="e">
        <f t="shared" ca="1" si="14"/>
        <v>#N/A</v>
      </c>
      <c r="LK31" t="e">
        <f t="shared" ca="1" si="15"/>
        <v>#N/A</v>
      </c>
      <c r="LL31" t="str">
        <f t="shared" ca="1" si="7"/>
        <v>Lump Sum</v>
      </c>
      <c r="LM31" t="str">
        <f t="shared" ca="1" si="8"/>
        <v>erick.ndonga@givedirectly.org</v>
      </c>
      <c r="LN31" t="e">
        <f ca="1">OFFSET($A31,,MATCH(OFFSET([2]Keys!C$1,MATCH(Data.Collect1Dump!$LL31,[2]Keys!$A$2:$A$4,0),),Data.Collect1Dump!$3:$3,0)-1,)</f>
        <v>#VALUE!</v>
      </c>
      <c r="LO31" s="2" t="e">
        <f t="shared" ca="1" si="16"/>
        <v>#VALUE!</v>
      </c>
    </row>
    <row r="32" spans="1:327">
      <c r="A32" t="s">
        <v>521</v>
      </c>
      <c r="B32" t="s">
        <v>378</v>
      </c>
      <c r="C32" t="s">
        <v>522</v>
      </c>
      <c r="K32">
        <v>1</v>
      </c>
      <c r="L32" t="s">
        <v>329</v>
      </c>
      <c r="M32" t="s">
        <v>329</v>
      </c>
      <c r="N32">
        <v>39900</v>
      </c>
      <c r="O32" t="s">
        <v>329</v>
      </c>
      <c r="T32" t="s">
        <v>330</v>
      </c>
      <c r="V32" t="s">
        <v>329</v>
      </c>
      <c r="X32">
        <v>2</v>
      </c>
      <c r="Y32">
        <v>30000</v>
      </c>
      <c r="Z32">
        <v>300</v>
      </c>
      <c r="AA32">
        <v>9900</v>
      </c>
      <c r="AB32">
        <v>75</v>
      </c>
      <c r="AS32" t="b">
        <v>1</v>
      </c>
      <c r="AV32" t="b">
        <v>1</v>
      </c>
      <c r="AX32" t="b">
        <v>1</v>
      </c>
      <c r="BA32" t="b">
        <v>1</v>
      </c>
      <c r="BL32" t="s">
        <v>329</v>
      </c>
      <c r="BM32" t="s">
        <v>523</v>
      </c>
      <c r="BN32" t="s">
        <v>329</v>
      </c>
      <c r="BO32" t="s">
        <v>524</v>
      </c>
      <c r="BR32" t="b">
        <v>1</v>
      </c>
      <c r="BW32" t="b">
        <v>1</v>
      </c>
      <c r="BZ32" t="b">
        <v>1</v>
      </c>
      <c r="CA32" t="b">
        <v>1</v>
      </c>
      <c r="CD32" t="b">
        <v>1</v>
      </c>
      <c r="CK32">
        <v>4400</v>
      </c>
      <c r="CN32">
        <v>35000</v>
      </c>
      <c r="CP32">
        <v>20000</v>
      </c>
      <c r="CS32">
        <v>3000</v>
      </c>
      <c r="CT32">
        <v>5000</v>
      </c>
      <c r="CW32">
        <v>3000</v>
      </c>
      <c r="DC32" t="s">
        <v>329</v>
      </c>
      <c r="DD32" t="b">
        <v>1</v>
      </c>
      <c r="DL32" t="b">
        <v>1</v>
      </c>
      <c r="DR32" t="s">
        <v>329</v>
      </c>
      <c r="EJ32" t="b">
        <v>1</v>
      </c>
      <c r="EL32" t="s">
        <v>330</v>
      </c>
      <c r="EN32" t="s">
        <v>330</v>
      </c>
      <c r="EP32" t="s">
        <v>329</v>
      </c>
      <c r="EQ32" t="s">
        <v>525</v>
      </c>
      <c r="ES32" t="b">
        <v>1</v>
      </c>
      <c r="FE32" t="b">
        <v>1</v>
      </c>
      <c r="FH32" t="b">
        <v>1</v>
      </c>
      <c r="FN32" t="s">
        <v>330</v>
      </c>
      <c r="GJ32" t="s">
        <v>330</v>
      </c>
      <c r="GW32" t="s">
        <v>330</v>
      </c>
      <c r="GZ32" t="s">
        <v>330</v>
      </c>
      <c r="HC32" t="s">
        <v>330</v>
      </c>
      <c r="HE32" t="s">
        <v>330</v>
      </c>
      <c r="HG32" t="s">
        <v>526</v>
      </c>
      <c r="HH32" t="s">
        <v>329</v>
      </c>
      <c r="HI32" t="s">
        <v>330</v>
      </c>
      <c r="HJ32" t="s">
        <v>330</v>
      </c>
      <c r="HK32" t="b">
        <v>1</v>
      </c>
      <c r="HO32" t="s">
        <v>337</v>
      </c>
      <c r="HP32" t="s">
        <v>527</v>
      </c>
      <c r="HQ32" t="s">
        <v>339</v>
      </c>
      <c r="HR32" t="s">
        <v>528</v>
      </c>
      <c r="HS32" t="s">
        <v>529</v>
      </c>
      <c r="HX32" t="b">
        <v>1</v>
      </c>
      <c r="ID32"/>
      <c r="KZ32" t="str">
        <f ca="1">OFFSET($A32,,MATCH([2]Keys!$B$2,Data.Collect1Dump!$3:$3,0)-1)</f>
        <v>anne.aroka@givedirectly.org</v>
      </c>
      <c r="LA32">
        <f ca="1">OFFSET($A32,,MATCH([2]Keys!$B$4,Data.Collect1Dump!$3:$3,0)-1)</f>
        <v>0</v>
      </c>
      <c r="LB32">
        <f ca="1">OFFSET($A32,,MATCH([2]Keys!$B$3,Data.Collect1Dump!$3:$3,0)-1)</f>
        <v>0</v>
      </c>
      <c r="LC32">
        <f t="shared" ca="1" si="9"/>
        <v>1</v>
      </c>
      <c r="LD32">
        <f t="shared" ca="1" si="9"/>
        <v>0</v>
      </c>
      <c r="LE32">
        <f t="shared" ca="1" si="9"/>
        <v>0</v>
      </c>
      <c r="LF32" s="2">
        <f t="shared" ca="1" si="10"/>
        <v>41625</v>
      </c>
      <c r="LG32" s="2" t="e">
        <f t="shared" ca="1" si="11"/>
        <v>#N/A</v>
      </c>
      <c r="LH32" s="2" t="e">
        <f t="shared" ca="1" si="12"/>
        <v>#N/A</v>
      </c>
      <c r="LI32" t="str">
        <f t="shared" ca="1" si="13"/>
        <v>anne.aroka@givedirectly.org</v>
      </c>
      <c r="LJ32" t="e">
        <f t="shared" ca="1" si="14"/>
        <v>#N/A</v>
      </c>
      <c r="LK32" t="e">
        <f t="shared" ca="1" si="15"/>
        <v>#N/A</v>
      </c>
      <c r="LL32" t="str">
        <f t="shared" ca="1" si="7"/>
        <v>Lump Sum</v>
      </c>
      <c r="LM32" t="str">
        <f t="shared" ca="1" si="8"/>
        <v>anne.aroka@givedirectly.org</v>
      </c>
      <c r="LN32" t="e">
        <f ca="1">OFFSET($A32,,MATCH(OFFSET([2]Keys!C$1,MATCH(Data.Collect1Dump!$LL32,[2]Keys!$A$2:$A$4,0),),Data.Collect1Dump!$3:$3,0)-1,)</f>
        <v>#VALUE!</v>
      </c>
      <c r="LO32" s="2" t="e">
        <f t="shared" ca="1" si="16"/>
        <v>#VALUE!</v>
      </c>
    </row>
    <row r="33" spans="1:327">
      <c r="A33" t="s">
        <v>530</v>
      </c>
      <c r="B33" t="s">
        <v>391</v>
      </c>
      <c r="C33" t="s">
        <v>531</v>
      </c>
      <c r="K33">
        <v>1</v>
      </c>
      <c r="L33" t="s">
        <v>329</v>
      </c>
      <c r="M33" t="s">
        <v>329</v>
      </c>
      <c r="N33">
        <v>38000</v>
      </c>
      <c r="O33" t="s">
        <v>329</v>
      </c>
      <c r="T33" t="s">
        <v>330</v>
      </c>
      <c r="V33" t="s">
        <v>329</v>
      </c>
      <c r="X33">
        <v>1</v>
      </c>
      <c r="Y33">
        <v>38000</v>
      </c>
      <c r="Z33">
        <v>999</v>
      </c>
      <c r="AS33" t="b">
        <v>1</v>
      </c>
      <c r="AV33" t="b">
        <v>1</v>
      </c>
      <c r="AX33" t="b">
        <v>1</v>
      </c>
      <c r="BL33" t="s">
        <v>329</v>
      </c>
      <c r="BM33" t="s">
        <v>532</v>
      </c>
      <c r="BN33" t="s">
        <v>415</v>
      </c>
      <c r="BR33" t="b">
        <v>1</v>
      </c>
      <c r="BW33" t="b">
        <v>1</v>
      </c>
      <c r="CA33" t="b">
        <v>1</v>
      </c>
      <c r="CE33" t="b">
        <v>1</v>
      </c>
      <c r="CF33" t="b">
        <v>1</v>
      </c>
      <c r="CK33">
        <v>4000</v>
      </c>
      <c r="CP33">
        <v>5000</v>
      </c>
      <c r="CT33">
        <v>10000</v>
      </c>
      <c r="CX33">
        <v>6000</v>
      </c>
      <c r="CY33">
        <v>7000</v>
      </c>
      <c r="DC33" t="s">
        <v>329</v>
      </c>
      <c r="DD33" t="b">
        <v>1</v>
      </c>
      <c r="DH33" t="b">
        <v>1</v>
      </c>
      <c r="DJ33" t="s">
        <v>533</v>
      </c>
      <c r="DP33" t="b">
        <v>1</v>
      </c>
      <c r="DR33" t="s">
        <v>329</v>
      </c>
      <c r="DX33" t="b">
        <v>1</v>
      </c>
      <c r="DZ33" t="b">
        <v>1</v>
      </c>
      <c r="EL33" t="s">
        <v>330</v>
      </c>
      <c r="EN33" t="s">
        <v>330</v>
      </c>
      <c r="EP33" t="s">
        <v>330</v>
      </c>
      <c r="FN33" t="s">
        <v>330</v>
      </c>
      <c r="GJ33" t="s">
        <v>330</v>
      </c>
      <c r="GW33" t="s">
        <v>330</v>
      </c>
      <c r="GZ33" t="s">
        <v>330</v>
      </c>
      <c r="HC33" t="s">
        <v>330</v>
      </c>
      <c r="HE33" t="s">
        <v>330</v>
      </c>
      <c r="HG33" t="s">
        <v>336</v>
      </c>
      <c r="HH33" t="s">
        <v>330</v>
      </c>
      <c r="HI33" t="s">
        <v>330</v>
      </c>
      <c r="HJ33" t="s">
        <v>330</v>
      </c>
      <c r="HM33" t="b">
        <v>1</v>
      </c>
      <c r="HO33" t="s">
        <v>337</v>
      </c>
      <c r="HP33" t="s">
        <v>534</v>
      </c>
      <c r="HQ33" t="s">
        <v>339</v>
      </c>
      <c r="HR33" t="s">
        <v>535</v>
      </c>
      <c r="HS33" t="s">
        <v>536</v>
      </c>
      <c r="HU33" t="b">
        <v>1</v>
      </c>
      <c r="HX33" t="b">
        <v>1</v>
      </c>
      <c r="ID33"/>
      <c r="KZ33" t="str">
        <f ca="1">OFFSET($A33,,MATCH([2]Keys!$B$2,Data.Collect1Dump!$3:$3,0)-1)</f>
        <v>lydia.tala@givedirectly.org</v>
      </c>
      <c r="LA33">
        <f ca="1">OFFSET($A33,,MATCH([2]Keys!$B$4,Data.Collect1Dump!$3:$3,0)-1)</f>
        <v>0</v>
      </c>
      <c r="LB33">
        <f ca="1">OFFSET($A33,,MATCH([2]Keys!$B$3,Data.Collect1Dump!$3:$3,0)-1)</f>
        <v>0</v>
      </c>
      <c r="LC33">
        <f t="shared" ca="1" si="9"/>
        <v>1</v>
      </c>
      <c r="LD33">
        <f t="shared" ca="1" si="9"/>
        <v>0</v>
      </c>
      <c r="LE33">
        <f t="shared" ca="1" si="9"/>
        <v>0</v>
      </c>
      <c r="LF33" s="2">
        <f t="shared" ca="1" si="10"/>
        <v>41685</v>
      </c>
      <c r="LG33" s="2" t="e">
        <f t="shared" ca="1" si="11"/>
        <v>#N/A</v>
      </c>
      <c r="LH33" s="2" t="e">
        <f t="shared" ca="1" si="12"/>
        <v>#N/A</v>
      </c>
      <c r="LI33" t="str">
        <f t="shared" ca="1" si="13"/>
        <v>lydia.tala@givedirectly.org</v>
      </c>
      <c r="LJ33" t="e">
        <f t="shared" ca="1" si="14"/>
        <v>#N/A</v>
      </c>
      <c r="LK33" t="e">
        <f t="shared" ca="1" si="15"/>
        <v>#N/A</v>
      </c>
      <c r="LL33" t="str">
        <f t="shared" ca="1" si="7"/>
        <v>Lump Sum</v>
      </c>
      <c r="LM33" t="str">
        <f t="shared" ca="1" si="8"/>
        <v>lydia.tala@givedirectly.org</v>
      </c>
      <c r="LN33" t="e">
        <f ca="1">OFFSET($A33,,MATCH(OFFSET([2]Keys!C$1,MATCH(Data.Collect1Dump!$LL33,[2]Keys!$A$2:$A$4,0),),Data.Collect1Dump!$3:$3,0)-1,)</f>
        <v>#VALUE!</v>
      </c>
      <c r="LO33" s="2" t="e">
        <f t="shared" ca="1" si="16"/>
        <v>#VALUE!</v>
      </c>
    </row>
    <row r="34" spans="1:327">
      <c r="A34" t="s">
        <v>537</v>
      </c>
      <c r="B34" t="s">
        <v>391</v>
      </c>
      <c r="C34" t="s">
        <v>538</v>
      </c>
      <c r="J34" t="s">
        <v>15668</v>
      </c>
      <c r="K34">
        <v>1</v>
      </c>
      <c r="L34" t="s">
        <v>329</v>
      </c>
      <c r="M34" t="s">
        <v>329</v>
      </c>
      <c r="N34">
        <v>39820</v>
      </c>
      <c r="O34" t="s">
        <v>457</v>
      </c>
      <c r="R34" t="s">
        <v>458</v>
      </c>
      <c r="T34" t="s">
        <v>329</v>
      </c>
      <c r="U34" t="s">
        <v>539</v>
      </c>
      <c r="V34" t="s">
        <v>329</v>
      </c>
      <c r="X34">
        <v>2</v>
      </c>
      <c r="Y34" s="4">
        <v>20000</v>
      </c>
      <c r="Z34">
        <v>999</v>
      </c>
      <c r="AA34">
        <v>18300</v>
      </c>
      <c r="AB34">
        <v>99</v>
      </c>
      <c r="AV34" t="b">
        <v>1</v>
      </c>
      <c r="AX34" t="b">
        <v>1</v>
      </c>
      <c r="BL34" t="s">
        <v>329</v>
      </c>
      <c r="BM34" t="s">
        <v>540</v>
      </c>
      <c r="BN34" t="s">
        <v>329</v>
      </c>
      <c r="BO34" t="s">
        <v>541</v>
      </c>
      <c r="BR34" t="b">
        <v>1</v>
      </c>
      <c r="BW34" t="b">
        <v>1</v>
      </c>
      <c r="CF34" t="b">
        <v>1</v>
      </c>
      <c r="CK34">
        <v>3840</v>
      </c>
      <c r="CP34">
        <v>12000</v>
      </c>
      <c r="CY34">
        <v>5000</v>
      </c>
      <c r="DC34" t="s">
        <v>345</v>
      </c>
      <c r="DE34" t="b">
        <v>1</v>
      </c>
      <c r="DM34" t="b">
        <v>1</v>
      </c>
      <c r="DR34" t="s">
        <v>329</v>
      </c>
      <c r="DV34" t="b">
        <v>1</v>
      </c>
      <c r="EL34" t="s">
        <v>330</v>
      </c>
      <c r="EN34" t="s">
        <v>330</v>
      </c>
      <c r="EP34" t="s">
        <v>329</v>
      </c>
      <c r="EQ34" t="s">
        <v>542</v>
      </c>
      <c r="EX34" t="b">
        <v>1</v>
      </c>
      <c r="FE34" t="b">
        <v>1</v>
      </c>
      <c r="FH34" t="b">
        <v>1</v>
      </c>
      <c r="FN34" t="s">
        <v>330</v>
      </c>
      <c r="GJ34" t="s">
        <v>330</v>
      </c>
      <c r="GW34" t="s">
        <v>330</v>
      </c>
      <c r="GZ34" t="s">
        <v>330</v>
      </c>
      <c r="HC34" t="s">
        <v>330</v>
      </c>
      <c r="HE34" t="s">
        <v>330</v>
      </c>
      <c r="HG34" t="s">
        <v>336</v>
      </c>
      <c r="HH34" t="s">
        <v>330</v>
      </c>
      <c r="HI34" t="s">
        <v>330</v>
      </c>
      <c r="HJ34" t="s">
        <v>330</v>
      </c>
      <c r="HK34" t="b">
        <v>1</v>
      </c>
      <c r="HO34" t="s">
        <v>337</v>
      </c>
      <c r="HP34" t="s">
        <v>543</v>
      </c>
      <c r="HQ34" t="s">
        <v>339</v>
      </c>
      <c r="HR34" t="s">
        <v>544</v>
      </c>
      <c r="HS34" t="s">
        <v>545</v>
      </c>
      <c r="HX34" t="b">
        <v>1</v>
      </c>
      <c r="ID34"/>
      <c r="KZ34" t="str">
        <f ca="1">OFFSET($A34,,MATCH([2]Keys!$B$2,Data.Collect1Dump!$3:$3,0)-1)</f>
        <v>lydia.tala@givedirectly.org</v>
      </c>
      <c r="LA34">
        <f ca="1">OFFSET($A34,,MATCH([2]Keys!$B$4,Data.Collect1Dump!$3:$3,0)-1)</f>
        <v>0</v>
      </c>
      <c r="LB34">
        <f ca="1">OFFSET($A34,,MATCH([2]Keys!$B$3,Data.Collect1Dump!$3:$3,0)-1)</f>
        <v>0</v>
      </c>
      <c r="LC34">
        <f t="shared" ca="1" si="9"/>
        <v>1</v>
      </c>
      <c r="LD34">
        <f t="shared" ca="1" si="9"/>
        <v>0</v>
      </c>
      <c r="LE34">
        <f t="shared" ca="1" si="9"/>
        <v>0</v>
      </c>
      <c r="LF34" s="2">
        <f t="shared" ca="1" si="10"/>
        <v>41685</v>
      </c>
      <c r="LG34" s="2" t="e">
        <f t="shared" ca="1" si="11"/>
        <v>#N/A</v>
      </c>
      <c r="LH34" s="2" t="e">
        <f t="shared" ca="1" si="12"/>
        <v>#N/A</v>
      </c>
      <c r="LI34" t="str">
        <f t="shared" ca="1" si="13"/>
        <v>lydia.tala@givedirectly.org</v>
      </c>
      <c r="LJ34" t="e">
        <f t="shared" ca="1" si="14"/>
        <v>#N/A</v>
      </c>
      <c r="LK34" t="e">
        <f t="shared" ca="1" si="15"/>
        <v>#N/A</v>
      </c>
      <c r="LL34" t="str">
        <f t="shared" ca="1" si="7"/>
        <v>Lump Sum</v>
      </c>
      <c r="LM34" t="str">
        <f t="shared" ca="1" si="8"/>
        <v>lydia.tala@givedirectly.org</v>
      </c>
      <c r="LN34" t="e">
        <f ca="1">OFFSET($A34,,MATCH(OFFSET([2]Keys!C$1,MATCH(Data.Collect1Dump!$LL34,[2]Keys!$A$2:$A$4,0),),Data.Collect1Dump!$3:$3,0)-1,)</f>
        <v>#VALUE!</v>
      </c>
      <c r="LO34" s="2" t="e">
        <f t="shared" ca="1" si="16"/>
        <v>#VALUE!</v>
      </c>
    </row>
    <row r="35" spans="1:327">
      <c r="A35" t="s">
        <v>546</v>
      </c>
      <c r="B35" t="s">
        <v>391</v>
      </c>
      <c r="C35" t="s">
        <v>547</v>
      </c>
      <c r="K35">
        <v>1</v>
      </c>
      <c r="L35" t="s">
        <v>329</v>
      </c>
      <c r="M35" t="s">
        <v>329</v>
      </c>
      <c r="N35">
        <v>39000</v>
      </c>
      <c r="O35" t="s">
        <v>329</v>
      </c>
      <c r="R35" t="s">
        <v>458</v>
      </c>
      <c r="T35" t="s">
        <v>330</v>
      </c>
      <c r="V35" t="s">
        <v>329</v>
      </c>
      <c r="X35">
        <v>1</v>
      </c>
      <c r="Y35">
        <v>39000</v>
      </c>
      <c r="Z35">
        <v>999</v>
      </c>
      <c r="AV35" t="b">
        <v>1</v>
      </c>
      <c r="AX35" t="b">
        <v>1</v>
      </c>
      <c r="BF35" t="b">
        <v>1</v>
      </c>
      <c r="BL35" t="s">
        <v>329</v>
      </c>
      <c r="BM35" t="s">
        <v>548</v>
      </c>
      <c r="BN35" t="s">
        <v>329</v>
      </c>
      <c r="BO35" t="s">
        <v>549</v>
      </c>
      <c r="BU35" t="b">
        <v>1</v>
      </c>
      <c r="BW35" t="b">
        <v>1</v>
      </c>
      <c r="CN35">
        <v>4500</v>
      </c>
      <c r="CP35">
        <v>22000</v>
      </c>
      <c r="DC35" t="s">
        <v>329</v>
      </c>
      <c r="DD35" t="b">
        <v>1</v>
      </c>
      <c r="DL35" t="b">
        <v>1</v>
      </c>
      <c r="DR35" t="s">
        <v>329</v>
      </c>
      <c r="EL35" t="s">
        <v>330</v>
      </c>
      <c r="EN35" t="s">
        <v>330</v>
      </c>
      <c r="EP35" t="s">
        <v>330</v>
      </c>
      <c r="FN35" t="s">
        <v>330</v>
      </c>
      <c r="GJ35" t="s">
        <v>330</v>
      </c>
      <c r="GS35" t="s">
        <v>330</v>
      </c>
      <c r="GT35" t="s">
        <v>330</v>
      </c>
      <c r="GW35" t="s">
        <v>330</v>
      </c>
      <c r="GZ35" t="s">
        <v>330</v>
      </c>
      <c r="HC35" t="s">
        <v>330</v>
      </c>
      <c r="HE35" t="s">
        <v>330</v>
      </c>
      <c r="HG35" t="s">
        <v>336</v>
      </c>
      <c r="HH35" t="s">
        <v>330</v>
      </c>
      <c r="HI35" t="s">
        <v>330</v>
      </c>
      <c r="HJ35" t="s">
        <v>330</v>
      </c>
      <c r="HK35" t="b">
        <v>1</v>
      </c>
      <c r="HO35" t="s">
        <v>337</v>
      </c>
      <c r="HP35" t="s">
        <v>550</v>
      </c>
      <c r="HQ35" t="s">
        <v>339</v>
      </c>
      <c r="HR35" t="s">
        <v>551</v>
      </c>
      <c r="HS35" t="s">
        <v>552</v>
      </c>
      <c r="HX35" t="b">
        <v>1</v>
      </c>
      <c r="ID35"/>
      <c r="KZ35" t="str">
        <f ca="1">OFFSET($A35,,MATCH([2]Keys!$B$2,Data.Collect1Dump!$3:$3,0)-1)</f>
        <v>lydia.tala@givedirectly.org</v>
      </c>
      <c r="LA35">
        <f ca="1">OFFSET($A35,,MATCH([2]Keys!$B$4,Data.Collect1Dump!$3:$3,0)-1)</f>
        <v>0</v>
      </c>
      <c r="LB35">
        <f ca="1">OFFSET($A35,,MATCH([2]Keys!$B$3,Data.Collect1Dump!$3:$3,0)-1)</f>
        <v>0</v>
      </c>
      <c r="LC35">
        <f t="shared" ca="1" si="9"/>
        <v>1</v>
      </c>
      <c r="LD35">
        <f t="shared" ca="1" si="9"/>
        <v>0</v>
      </c>
      <c r="LE35">
        <f t="shared" ca="1" si="9"/>
        <v>0</v>
      </c>
      <c r="LF35" s="2">
        <f t="shared" ca="1" si="10"/>
        <v>41685</v>
      </c>
      <c r="LG35" s="2" t="e">
        <f t="shared" ca="1" si="11"/>
        <v>#N/A</v>
      </c>
      <c r="LH35" s="2" t="e">
        <f t="shared" ca="1" si="12"/>
        <v>#N/A</v>
      </c>
      <c r="LI35" t="str">
        <f t="shared" ca="1" si="13"/>
        <v>lydia.tala@givedirectly.org</v>
      </c>
      <c r="LJ35" t="e">
        <f t="shared" ca="1" si="14"/>
        <v>#N/A</v>
      </c>
      <c r="LK35" t="e">
        <f t="shared" ca="1" si="15"/>
        <v>#N/A</v>
      </c>
      <c r="LL35" t="str">
        <f t="shared" ca="1" si="7"/>
        <v>Lump Sum</v>
      </c>
      <c r="LM35" t="str">
        <f t="shared" ca="1" si="8"/>
        <v>lydia.tala@givedirectly.org</v>
      </c>
      <c r="LN35" t="e">
        <f ca="1">OFFSET($A35,,MATCH(OFFSET([2]Keys!C$1,MATCH(Data.Collect1Dump!$LL35,[2]Keys!$A$2:$A$4,0),),Data.Collect1Dump!$3:$3,0)-1,)</f>
        <v>#VALUE!</v>
      </c>
      <c r="LO35" s="2" t="e">
        <f t="shared" ca="1" si="16"/>
        <v>#VALUE!</v>
      </c>
    </row>
    <row r="36" spans="1:327">
      <c r="A36" t="s">
        <v>553</v>
      </c>
      <c r="B36" t="s">
        <v>350</v>
      </c>
      <c r="C36" t="s">
        <v>554</v>
      </c>
      <c r="E36" t="b">
        <v>1</v>
      </c>
      <c r="J36" t="s">
        <v>15668</v>
      </c>
      <c r="K36">
        <v>1</v>
      </c>
      <c r="L36" t="s">
        <v>329</v>
      </c>
      <c r="M36" t="s">
        <v>329</v>
      </c>
      <c r="N36">
        <v>40945</v>
      </c>
      <c r="O36" t="s">
        <v>329</v>
      </c>
      <c r="R36" t="s">
        <v>458</v>
      </c>
      <c r="T36" t="s">
        <v>330</v>
      </c>
      <c r="V36" t="s">
        <v>329</v>
      </c>
      <c r="X36">
        <v>1</v>
      </c>
      <c r="Y36">
        <v>10700</v>
      </c>
      <c r="Z36">
        <v>110</v>
      </c>
      <c r="AO36">
        <v>0</v>
      </c>
      <c r="AQ36">
        <v>10</v>
      </c>
      <c r="AS36" t="b">
        <v>1</v>
      </c>
      <c r="AV36" t="b">
        <v>1</v>
      </c>
      <c r="AX36" t="b">
        <v>1</v>
      </c>
      <c r="BA36" t="b">
        <v>1</v>
      </c>
      <c r="BL36" t="s">
        <v>329</v>
      </c>
      <c r="BM36" t="s">
        <v>555</v>
      </c>
      <c r="BN36" t="s">
        <v>329</v>
      </c>
      <c r="BO36" t="s">
        <v>556</v>
      </c>
      <c r="BP36">
        <v>0</v>
      </c>
      <c r="BQ36">
        <v>0</v>
      </c>
      <c r="BR36" t="b">
        <v>1</v>
      </c>
      <c r="BT36" t="b">
        <v>1</v>
      </c>
      <c r="BY36" t="b">
        <v>1</v>
      </c>
      <c r="CD36" t="b">
        <v>1</v>
      </c>
      <c r="CK36">
        <v>1000</v>
      </c>
      <c r="CM36">
        <v>5000</v>
      </c>
      <c r="CR36">
        <v>4000</v>
      </c>
      <c r="CW36">
        <v>30000</v>
      </c>
      <c r="DC36" t="s">
        <v>329</v>
      </c>
      <c r="DD36" t="b">
        <v>1</v>
      </c>
      <c r="DE36" t="b">
        <v>1</v>
      </c>
      <c r="DL36" t="b">
        <v>1</v>
      </c>
      <c r="DM36" t="b">
        <v>1</v>
      </c>
      <c r="DR36" t="s">
        <v>329</v>
      </c>
      <c r="DW36" t="b">
        <v>1</v>
      </c>
      <c r="EL36" t="s">
        <v>330</v>
      </c>
      <c r="EN36" t="s">
        <v>330</v>
      </c>
      <c r="EP36" t="s">
        <v>330</v>
      </c>
      <c r="FN36" t="s">
        <v>330</v>
      </c>
      <c r="GJ36" t="s">
        <v>330</v>
      </c>
      <c r="GW36" t="s">
        <v>330</v>
      </c>
      <c r="GZ36" t="s">
        <v>330</v>
      </c>
      <c r="HC36" t="s">
        <v>330</v>
      </c>
      <c r="HE36" t="s">
        <v>330</v>
      </c>
      <c r="HG36" t="s">
        <v>336</v>
      </c>
      <c r="HH36" t="s">
        <v>329</v>
      </c>
      <c r="HI36" t="s">
        <v>330</v>
      </c>
      <c r="HJ36" t="s">
        <v>330</v>
      </c>
      <c r="HK36" t="b">
        <v>1</v>
      </c>
      <c r="HO36" t="s">
        <v>337</v>
      </c>
      <c r="HP36" t="s">
        <v>557</v>
      </c>
      <c r="HQ36" t="s">
        <v>339</v>
      </c>
      <c r="HR36" t="s">
        <v>558</v>
      </c>
      <c r="HS36" t="s">
        <v>559</v>
      </c>
      <c r="HU36" t="b">
        <v>1</v>
      </c>
      <c r="ID36" t="s">
        <v>560</v>
      </c>
      <c r="KZ36" t="str">
        <f ca="1">OFFSET($A36,,MATCH([2]Keys!$B$2,Data.Collect1Dump!$3:$3,0)-1)</f>
        <v>andrew.agumba@givedirectly.org</v>
      </c>
      <c r="LA36">
        <f ca="1">OFFSET($A36,,MATCH([2]Keys!$B$4,Data.Collect1Dump!$3:$3,0)-1)</f>
        <v>0</v>
      </c>
      <c r="LB36">
        <f ca="1">OFFSET($A36,,MATCH([2]Keys!$B$3,Data.Collect1Dump!$3:$3,0)-1)</f>
        <v>0</v>
      </c>
      <c r="LC36">
        <f t="shared" ca="1" si="9"/>
        <v>1</v>
      </c>
      <c r="LD36">
        <f t="shared" ca="1" si="9"/>
        <v>0</v>
      </c>
      <c r="LE36">
        <f t="shared" ca="1" si="9"/>
        <v>0</v>
      </c>
      <c r="LF36" s="2">
        <f t="shared" ca="1" si="10"/>
        <v>41703</v>
      </c>
      <c r="LG36" s="2" t="e">
        <f t="shared" ca="1" si="11"/>
        <v>#N/A</v>
      </c>
      <c r="LH36" s="2" t="e">
        <f t="shared" ca="1" si="12"/>
        <v>#N/A</v>
      </c>
      <c r="LI36" t="str">
        <f t="shared" ca="1" si="13"/>
        <v>andrew.agumba@givedirectly.org</v>
      </c>
      <c r="LJ36" t="e">
        <f t="shared" ca="1" si="14"/>
        <v>#N/A</v>
      </c>
      <c r="LK36" t="e">
        <f t="shared" ca="1" si="15"/>
        <v>#N/A</v>
      </c>
      <c r="LL36" t="str">
        <f t="shared" ca="1" si="7"/>
        <v>Lump Sum</v>
      </c>
      <c r="LM36" t="str">
        <f t="shared" ca="1" si="8"/>
        <v>andrew.agumba@givedirectly.org</v>
      </c>
      <c r="LN36" t="e">
        <f ca="1">OFFSET($A36,,MATCH(OFFSET([2]Keys!C$1,MATCH(Data.Collect1Dump!$LL36,[2]Keys!$A$2:$A$4,0),),Data.Collect1Dump!$3:$3,0)-1,)</f>
        <v>#VALUE!</v>
      </c>
      <c r="LO36" s="2" t="e">
        <f t="shared" ca="1" si="16"/>
        <v>#VALUE!</v>
      </c>
    </row>
    <row r="37" spans="1:327">
      <c r="A37" t="s">
        <v>561</v>
      </c>
      <c r="B37" t="s">
        <v>350</v>
      </c>
      <c r="C37" t="s">
        <v>562</v>
      </c>
      <c r="D37" t="b">
        <v>1</v>
      </c>
      <c r="K37">
        <v>1</v>
      </c>
      <c r="L37" t="s">
        <v>329</v>
      </c>
      <c r="M37" t="s">
        <v>329</v>
      </c>
      <c r="N37">
        <v>39000</v>
      </c>
      <c r="O37" t="s">
        <v>329</v>
      </c>
      <c r="T37" t="s">
        <v>330</v>
      </c>
      <c r="V37" t="s">
        <v>329</v>
      </c>
      <c r="X37">
        <v>1</v>
      </c>
      <c r="Y37">
        <v>3700</v>
      </c>
      <c r="Z37">
        <v>999</v>
      </c>
      <c r="AO37">
        <v>30</v>
      </c>
      <c r="AQ37">
        <v>0</v>
      </c>
      <c r="AS37" t="b">
        <v>1</v>
      </c>
      <c r="AU37" t="b">
        <v>1</v>
      </c>
      <c r="AV37" t="b">
        <v>1</v>
      </c>
      <c r="BA37" t="b">
        <v>1</v>
      </c>
      <c r="BL37" t="s">
        <v>329</v>
      </c>
      <c r="BM37" t="s">
        <v>563</v>
      </c>
      <c r="BN37" t="s">
        <v>329</v>
      </c>
      <c r="BO37" t="s">
        <v>564</v>
      </c>
      <c r="BP37">
        <v>0</v>
      </c>
      <c r="BQ37">
        <v>0</v>
      </c>
      <c r="BR37" t="b">
        <v>1</v>
      </c>
      <c r="BS37" t="b">
        <v>1</v>
      </c>
      <c r="BU37" t="b">
        <v>1</v>
      </c>
      <c r="BZ37" t="b">
        <v>1</v>
      </c>
      <c r="CD37" t="b">
        <v>1</v>
      </c>
      <c r="CK37">
        <v>3000</v>
      </c>
      <c r="CL37">
        <v>2000</v>
      </c>
      <c r="CN37">
        <v>12000</v>
      </c>
      <c r="CS37">
        <v>20000</v>
      </c>
      <c r="CW37">
        <v>2000</v>
      </c>
      <c r="DC37" t="s">
        <v>329</v>
      </c>
      <c r="DD37" t="b">
        <v>1</v>
      </c>
      <c r="DE37" t="b">
        <v>1</v>
      </c>
      <c r="DL37" t="b">
        <v>1</v>
      </c>
      <c r="DM37" t="b">
        <v>1</v>
      </c>
      <c r="DR37" t="s">
        <v>329</v>
      </c>
      <c r="DV37" t="b">
        <v>1</v>
      </c>
      <c r="DY37" t="b">
        <v>1</v>
      </c>
      <c r="EL37" t="s">
        <v>330</v>
      </c>
      <c r="EN37" t="s">
        <v>330</v>
      </c>
      <c r="EP37" t="s">
        <v>330</v>
      </c>
      <c r="FN37" t="s">
        <v>330</v>
      </c>
      <c r="GJ37" t="s">
        <v>330</v>
      </c>
      <c r="GW37" t="s">
        <v>330</v>
      </c>
      <c r="GZ37" t="s">
        <v>330</v>
      </c>
      <c r="HC37" t="s">
        <v>330</v>
      </c>
      <c r="HE37" t="s">
        <v>330</v>
      </c>
      <c r="HG37" t="s">
        <v>336</v>
      </c>
      <c r="HH37" t="s">
        <v>329</v>
      </c>
      <c r="HI37" t="s">
        <v>330</v>
      </c>
      <c r="HJ37" t="s">
        <v>330</v>
      </c>
      <c r="HK37" t="b">
        <v>1</v>
      </c>
      <c r="HO37" t="s">
        <v>337</v>
      </c>
      <c r="HP37" t="s">
        <v>565</v>
      </c>
      <c r="HQ37" t="s">
        <v>339</v>
      </c>
      <c r="HR37" t="s">
        <v>566</v>
      </c>
      <c r="HS37" t="s">
        <v>567</v>
      </c>
      <c r="HU37" t="b">
        <v>1</v>
      </c>
      <c r="HX37" t="b">
        <v>1</v>
      </c>
      <c r="HZ37" t="b">
        <v>1</v>
      </c>
      <c r="ID37" t="s">
        <v>568</v>
      </c>
      <c r="KZ37" t="str">
        <f ca="1">OFFSET($A37,,MATCH([2]Keys!$B$2,Data.Collect1Dump!$3:$3,0)-1)</f>
        <v>andrew.agumba@givedirectly.org</v>
      </c>
      <c r="LA37">
        <f ca="1">OFFSET($A37,,MATCH([2]Keys!$B$4,Data.Collect1Dump!$3:$3,0)-1)</f>
        <v>0</v>
      </c>
      <c r="LB37">
        <f ca="1">OFFSET($A37,,MATCH([2]Keys!$B$3,Data.Collect1Dump!$3:$3,0)-1)</f>
        <v>0</v>
      </c>
      <c r="LC37">
        <f t="shared" ca="1" si="9"/>
        <v>1</v>
      </c>
      <c r="LD37">
        <f t="shared" ca="1" si="9"/>
        <v>0</v>
      </c>
      <c r="LE37">
        <f t="shared" ca="1" si="9"/>
        <v>0</v>
      </c>
      <c r="LF37" s="2">
        <f t="shared" ca="1" si="10"/>
        <v>41703</v>
      </c>
      <c r="LG37" s="2" t="e">
        <f t="shared" ca="1" si="11"/>
        <v>#N/A</v>
      </c>
      <c r="LH37" s="2" t="e">
        <f t="shared" ca="1" si="12"/>
        <v>#N/A</v>
      </c>
      <c r="LI37" t="str">
        <f t="shared" ca="1" si="13"/>
        <v>andrew.agumba@givedirectly.org</v>
      </c>
      <c r="LJ37" t="e">
        <f t="shared" ca="1" si="14"/>
        <v>#N/A</v>
      </c>
      <c r="LK37" t="e">
        <f t="shared" ca="1" si="15"/>
        <v>#N/A</v>
      </c>
      <c r="LL37" t="str">
        <f t="shared" ca="1" si="7"/>
        <v>Lump Sum</v>
      </c>
      <c r="LM37" t="str">
        <f t="shared" ca="1" si="8"/>
        <v>andrew.agumba@givedirectly.org</v>
      </c>
      <c r="LN37" t="e">
        <f ca="1">OFFSET($A37,,MATCH(OFFSET([2]Keys!C$1,MATCH(Data.Collect1Dump!$LL37,[2]Keys!$A$2:$A$4,0),),Data.Collect1Dump!$3:$3,0)-1,)</f>
        <v>#VALUE!</v>
      </c>
      <c r="LO37" s="2" t="e">
        <f t="shared" ca="1" si="16"/>
        <v>#VALUE!</v>
      </c>
    </row>
    <row r="38" spans="1:327">
      <c r="A38" t="s">
        <v>569</v>
      </c>
      <c r="ID38"/>
      <c r="KZ38">
        <f ca="1">OFFSET($A38,,MATCH([2]Keys!$B$2,Data.Collect1Dump!$3:$3,0)-1)</f>
        <v>0</v>
      </c>
      <c r="LA38">
        <f ca="1">OFFSET($A38,,MATCH([2]Keys!$B$4,Data.Collect1Dump!$3:$3,0)-1)</f>
        <v>0</v>
      </c>
      <c r="LB38">
        <f ca="1">OFFSET($A38,,MATCH([2]Keys!$B$3,Data.Collect1Dump!$3:$3,0)-1)</f>
        <v>0</v>
      </c>
      <c r="LC38">
        <f t="shared" ca="1" si="9"/>
        <v>0</v>
      </c>
      <c r="LD38">
        <f t="shared" ca="1" si="9"/>
        <v>0</v>
      </c>
      <c r="LE38">
        <f t="shared" ca="1" si="9"/>
        <v>0</v>
      </c>
      <c r="LF38" s="2" t="e">
        <f t="shared" ca="1" si="10"/>
        <v>#N/A</v>
      </c>
      <c r="LG38" s="2" t="e">
        <f t="shared" ca="1" si="11"/>
        <v>#N/A</v>
      </c>
      <c r="LH38" s="2" t="e">
        <f t="shared" ca="1" si="12"/>
        <v>#N/A</v>
      </c>
      <c r="LI38" t="e">
        <f t="shared" ca="1" si="13"/>
        <v>#N/A</v>
      </c>
      <c r="LJ38" t="e">
        <f t="shared" ca="1" si="14"/>
        <v>#N/A</v>
      </c>
      <c r="LK38" t="e">
        <f t="shared" ca="1" si="15"/>
        <v>#N/A</v>
      </c>
      <c r="LL38" t="str">
        <f t="shared" ca="1" si="7"/>
        <v>Null Survey</v>
      </c>
      <c r="LM38" t="str">
        <f t="shared" ca="1" si="8"/>
        <v>Null Survey</v>
      </c>
      <c r="LN38" t="e">
        <f ca="1">OFFSET($A38,,MATCH(OFFSET([2]Keys!C$1,MATCH(Data.Collect1Dump!$LL38,[2]Keys!$A$2:$A$4,0),),Data.Collect1Dump!$3:$3,0)-1,)</f>
        <v>#N/A</v>
      </c>
      <c r="LO38" s="2" t="e">
        <f t="shared" ca="1" si="16"/>
        <v>#N/A</v>
      </c>
    </row>
    <row r="39" spans="1:327">
      <c r="A39" t="s">
        <v>570</v>
      </c>
      <c r="B39" t="s">
        <v>391</v>
      </c>
      <c r="C39" t="s">
        <v>571</v>
      </c>
      <c r="K39">
        <v>1</v>
      </c>
      <c r="L39" t="s">
        <v>329</v>
      </c>
      <c r="M39" t="s">
        <v>329</v>
      </c>
      <c r="N39">
        <v>39000</v>
      </c>
      <c r="O39" t="s">
        <v>329</v>
      </c>
      <c r="T39" t="s">
        <v>330</v>
      </c>
      <c r="V39" t="s">
        <v>329</v>
      </c>
      <c r="X39">
        <v>1</v>
      </c>
      <c r="Y39">
        <v>39000</v>
      </c>
      <c r="Z39">
        <v>999</v>
      </c>
      <c r="AV39" t="b">
        <v>1</v>
      </c>
      <c r="AW39" t="b">
        <v>1</v>
      </c>
      <c r="AX39" t="b">
        <v>1</v>
      </c>
      <c r="AZ39" t="b">
        <v>1</v>
      </c>
      <c r="BL39" t="s">
        <v>329</v>
      </c>
      <c r="BM39" t="s">
        <v>572</v>
      </c>
      <c r="BN39" t="s">
        <v>415</v>
      </c>
      <c r="BO39" t="s">
        <v>573</v>
      </c>
      <c r="BW39" t="b">
        <v>1</v>
      </c>
      <c r="CP39">
        <v>38000</v>
      </c>
      <c r="DC39" t="s">
        <v>329</v>
      </c>
      <c r="DD39" t="b">
        <v>1</v>
      </c>
      <c r="DL39" t="b">
        <v>1</v>
      </c>
      <c r="DR39" t="s">
        <v>329</v>
      </c>
      <c r="EL39" t="s">
        <v>330</v>
      </c>
      <c r="EN39" t="s">
        <v>330</v>
      </c>
      <c r="EP39" t="s">
        <v>330</v>
      </c>
      <c r="FN39" t="s">
        <v>330</v>
      </c>
      <c r="GJ39" t="s">
        <v>330</v>
      </c>
      <c r="GW39" t="s">
        <v>330</v>
      </c>
      <c r="GZ39" t="s">
        <v>330</v>
      </c>
      <c r="HC39" t="s">
        <v>330</v>
      </c>
      <c r="HE39" t="s">
        <v>330</v>
      </c>
      <c r="HG39" t="s">
        <v>336</v>
      </c>
      <c r="HH39" t="s">
        <v>330</v>
      </c>
      <c r="HI39" t="s">
        <v>330</v>
      </c>
      <c r="HJ39" t="s">
        <v>330</v>
      </c>
      <c r="HK39" t="b">
        <v>1</v>
      </c>
      <c r="HO39" t="s">
        <v>337</v>
      </c>
      <c r="HP39" t="s">
        <v>574</v>
      </c>
      <c r="HQ39" t="s">
        <v>339</v>
      </c>
      <c r="HR39" t="s">
        <v>575</v>
      </c>
      <c r="HS39" t="s">
        <v>576</v>
      </c>
      <c r="HX39" t="b">
        <v>1</v>
      </c>
      <c r="ID39"/>
      <c r="KZ39" t="str">
        <f ca="1">OFFSET($A39,,MATCH([2]Keys!$B$2,Data.Collect1Dump!$3:$3,0)-1)</f>
        <v>lydia.tala@givedirectly.org</v>
      </c>
      <c r="LA39">
        <f ca="1">OFFSET($A39,,MATCH([2]Keys!$B$4,Data.Collect1Dump!$3:$3,0)-1)</f>
        <v>0</v>
      </c>
      <c r="LB39">
        <f ca="1">OFFSET($A39,,MATCH([2]Keys!$B$3,Data.Collect1Dump!$3:$3,0)-1)</f>
        <v>0</v>
      </c>
      <c r="LC39">
        <f t="shared" ca="1" si="9"/>
        <v>1</v>
      </c>
      <c r="LD39">
        <f t="shared" ca="1" si="9"/>
        <v>0</v>
      </c>
      <c r="LE39">
        <f t="shared" ca="1" si="9"/>
        <v>0</v>
      </c>
      <c r="LF39" s="2">
        <f t="shared" ca="1" si="10"/>
        <v>41685</v>
      </c>
      <c r="LG39" s="2" t="e">
        <f t="shared" ca="1" si="11"/>
        <v>#N/A</v>
      </c>
      <c r="LH39" s="2" t="e">
        <f t="shared" ca="1" si="12"/>
        <v>#N/A</v>
      </c>
      <c r="LI39" t="str">
        <f t="shared" ca="1" si="13"/>
        <v>lydia.tala@givedirectly.org</v>
      </c>
      <c r="LJ39" t="e">
        <f t="shared" ca="1" si="14"/>
        <v>#N/A</v>
      </c>
      <c r="LK39" t="e">
        <f t="shared" ca="1" si="15"/>
        <v>#N/A</v>
      </c>
      <c r="LL39" t="str">
        <f t="shared" ca="1" si="7"/>
        <v>Lump Sum</v>
      </c>
      <c r="LM39" t="str">
        <f t="shared" ca="1" si="8"/>
        <v>lydia.tala@givedirectly.org</v>
      </c>
      <c r="LN39" t="e">
        <f ca="1">OFFSET($A39,,MATCH(OFFSET([2]Keys!C$1,MATCH(Data.Collect1Dump!$LL39,[2]Keys!$A$2:$A$4,0),),Data.Collect1Dump!$3:$3,0)-1,)</f>
        <v>#VALUE!</v>
      </c>
      <c r="LO39" s="2" t="e">
        <f t="shared" ca="1" si="16"/>
        <v>#VALUE!</v>
      </c>
    </row>
    <row r="40" spans="1:327">
      <c r="A40" t="s">
        <v>577</v>
      </c>
      <c r="B40" t="s">
        <v>391</v>
      </c>
      <c r="C40" t="s">
        <v>578</v>
      </c>
      <c r="K40">
        <v>1</v>
      </c>
      <c r="L40" t="s">
        <v>329</v>
      </c>
      <c r="M40" t="s">
        <v>329</v>
      </c>
      <c r="N40">
        <v>39400</v>
      </c>
      <c r="O40" t="s">
        <v>329</v>
      </c>
      <c r="T40" t="s">
        <v>330</v>
      </c>
      <c r="V40" t="s">
        <v>329</v>
      </c>
      <c r="X40">
        <v>2</v>
      </c>
      <c r="Y40">
        <v>20000</v>
      </c>
      <c r="Z40">
        <v>200</v>
      </c>
      <c r="AA40">
        <v>19000</v>
      </c>
      <c r="AB40">
        <v>180</v>
      </c>
      <c r="AV40" t="b">
        <v>1</v>
      </c>
      <c r="AX40" t="b">
        <v>1</v>
      </c>
      <c r="BA40" t="b">
        <v>1</v>
      </c>
      <c r="BC40" t="b">
        <v>1</v>
      </c>
      <c r="BL40" t="s">
        <v>329</v>
      </c>
      <c r="BM40" t="s">
        <v>579</v>
      </c>
      <c r="BN40" t="s">
        <v>329</v>
      </c>
      <c r="BO40" t="s">
        <v>580</v>
      </c>
      <c r="BR40" t="b">
        <v>1</v>
      </c>
      <c r="BU40" t="b">
        <v>1</v>
      </c>
      <c r="CK40">
        <v>1000</v>
      </c>
      <c r="CN40">
        <v>25500</v>
      </c>
      <c r="DC40" t="s">
        <v>345</v>
      </c>
      <c r="DD40" t="b">
        <v>1</v>
      </c>
      <c r="DE40" t="b">
        <v>1</v>
      </c>
      <c r="DL40" t="b">
        <v>1</v>
      </c>
      <c r="DR40" t="s">
        <v>329</v>
      </c>
      <c r="DV40" t="b">
        <v>1</v>
      </c>
      <c r="EL40" t="s">
        <v>330</v>
      </c>
      <c r="EN40" t="s">
        <v>330</v>
      </c>
      <c r="EP40" t="s">
        <v>329</v>
      </c>
      <c r="EQ40" t="s">
        <v>581</v>
      </c>
      <c r="ES40" t="b">
        <v>1</v>
      </c>
      <c r="EU40" t="b">
        <v>1</v>
      </c>
      <c r="FE40" t="b">
        <v>1</v>
      </c>
      <c r="FH40" t="b">
        <v>1</v>
      </c>
      <c r="FN40" t="s">
        <v>330</v>
      </c>
      <c r="GJ40" t="s">
        <v>330</v>
      </c>
      <c r="GW40" t="s">
        <v>330</v>
      </c>
      <c r="GZ40" t="s">
        <v>330</v>
      </c>
      <c r="HC40" t="s">
        <v>330</v>
      </c>
      <c r="HE40" t="s">
        <v>330</v>
      </c>
      <c r="HG40" t="s">
        <v>336</v>
      </c>
      <c r="HH40" t="s">
        <v>329</v>
      </c>
      <c r="HI40" t="s">
        <v>330</v>
      </c>
      <c r="HJ40" t="s">
        <v>330</v>
      </c>
      <c r="HM40" t="b">
        <v>1</v>
      </c>
      <c r="HO40" t="s">
        <v>337</v>
      </c>
      <c r="HP40" t="s">
        <v>582</v>
      </c>
      <c r="HQ40" t="s">
        <v>339</v>
      </c>
      <c r="HR40" t="s">
        <v>583</v>
      </c>
      <c r="HS40" t="s">
        <v>584</v>
      </c>
      <c r="HU40" t="b">
        <v>1</v>
      </c>
      <c r="ID40"/>
      <c r="KZ40" t="str">
        <f ca="1">OFFSET($A40,,MATCH([2]Keys!$B$2,Data.Collect1Dump!$3:$3,0)-1)</f>
        <v>lydia.tala@givedirectly.org</v>
      </c>
      <c r="LA40">
        <f ca="1">OFFSET($A40,,MATCH([2]Keys!$B$4,Data.Collect1Dump!$3:$3,0)-1)</f>
        <v>0</v>
      </c>
      <c r="LB40">
        <f ca="1">OFFSET($A40,,MATCH([2]Keys!$B$3,Data.Collect1Dump!$3:$3,0)-1)</f>
        <v>0</v>
      </c>
      <c r="LC40">
        <f t="shared" ca="1" si="9"/>
        <v>1</v>
      </c>
      <c r="LD40">
        <f t="shared" ca="1" si="9"/>
        <v>0</v>
      </c>
      <c r="LE40">
        <f t="shared" ca="1" si="9"/>
        <v>0</v>
      </c>
      <c r="LF40" s="2">
        <f t="shared" ca="1" si="10"/>
        <v>41685</v>
      </c>
      <c r="LG40" s="2" t="e">
        <f t="shared" ca="1" si="11"/>
        <v>#N/A</v>
      </c>
      <c r="LH40" s="2" t="e">
        <f t="shared" ca="1" si="12"/>
        <v>#N/A</v>
      </c>
      <c r="LI40" t="str">
        <f t="shared" ca="1" si="13"/>
        <v>lydia.tala@givedirectly.org</v>
      </c>
      <c r="LJ40" t="e">
        <f t="shared" ca="1" si="14"/>
        <v>#N/A</v>
      </c>
      <c r="LK40" t="e">
        <f t="shared" ca="1" si="15"/>
        <v>#N/A</v>
      </c>
      <c r="LL40" t="str">
        <f t="shared" ca="1" si="7"/>
        <v>Lump Sum</v>
      </c>
      <c r="LM40" t="str">
        <f t="shared" ca="1" si="8"/>
        <v>lydia.tala@givedirectly.org</v>
      </c>
      <c r="LN40" t="e">
        <f ca="1">OFFSET($A40,,MATCH(OFFSET([2]Keys!C$1,MATCH(Data.Collect1Dump!$LL40,[2]Keys!$A$2:$A$4,0),),Data.Collect1Dump!$3:$3,0)-1,)</f>
        <v>#VALUE!</v>
      </c>
      <c r="LO40" s="2" t="e">
        <f t="shared" ca="1" si="16"/>
        <v>#VALUE!</v>
      </c>
    </row>
    <row r="41" spans="1:327">
      <c r="A41" t="s">
        <v>585</v>
      </c>
      <c r="B41" t="s">
        <v>391</v>
      </c>
      <c r="C41" t="s">
        <v>586</v>
      </c>
      <c r="K41">
        <v>1</v>
      </c>
      <c r="L41" t="s">
        <v>329</v>
      </c>
      <c r="M41" t="s">
        <v>329</v>
      </c>
      <c r="N41">
        <v>39277</v>
      </c>
      <c r="O41" t="s">
        <v>329</v>
      </c>
      <c r="T41" t="s">
        <v>330</v>
      </c>
      <c r="V41" t="s">
        <v>329</v>
      </c>
      <c r="X41">
        <v>1</v>
      </c>
      <c r="Y41">
        <v>39277</v>
      </c>
      <c r="Z41">
        <v>200</v>
      </c>
      <c r="AV41" t="b">
        <v>1</v>
      </c>
      <c r="AX41" t="b">
        <v>1</v>
      </c>
      <c r="BL41" t="s">
        <v>329</v>
      </c>
      <c r="BM41" t="s">
        <v>587</v>
      </c>
      <c r="BN41" t="s">
        <v>329</v>
      </c>
      <c r="BO41" t="s">
        <v>588</v>
      </c>
      <c r="BR41" t="b">
        <v>1</v>
      </c>
      <c r="BU41" t="b">
        <v>1</v>
      </c>
      <c r="BW41" t="b">
        <v>1</v>
      </c>
      <c r="BZ41" t="b">
        <v>1</v>
      </c>
      <c r="CK41">
        <v>3000</v>
      </c>
      <c r="CN41">
        <v>26000</v>
      </c>
      <c r="CP41">
        <v>6000</v>
      </c>
      <c r="CS41">
        <v>1500</v>
      </c>
      <c r="DC41" t="s">
        <v>345</v>
      </c>
      <c r="DD41" t="b">
        <v>1</v>
      </c>
      <c r="DE41" t="b">
        <v>1</v>
      </c>
      <c r="DL41" t="b">
        <v>1</v>
      </c>
      <c r="DR41" t="s">
        <v>329</v>
      </c>
      <c r="DV41" t="b">
        <v>1</v>
      </c>
      <c r="EL41" t="s">
        <v>330</v>
      </c>
      <c r="EN41" t="s">
        <v>330</v>
      </c>
      <c r="EP41" t="s">
        <v>329</v>
      </c>
      <c r="EQ41" t="s">
        <v>589</v>
      </c>
      <c r="EU41" t="b">
        <v>1</v>
      </c>
      <c r="FE41" t="b">
        <v>1</v>
      </c>
      <c r="FH41" t="b">
        <v>1</v>
      </c>
      <c r="FN41" t="s">
        <v>330</v>
      </c>
      <c r="GJ41" t="s">
        <v>330</v>
      </c>
      <c r="GW41" t="s">
        <v>330</v>
      </c>
      <c r="GZ41" t="s">
        <v>330</v>
      </c>
      <c r="HC41" t="s">
        <v>330</v>
      </c>
      <c r="HE41" t="s">
        <v>330</v>
      </c>
      <c r="HG41" t="s">
        <v>336</v>
      </c>
      <c r="HH41" t="s">
        <v>330</v>
      </c>
      <c r="HI41" t="s">
        <v>330</v>
      </c>
      <c r="HJ41" t="s">
        <v>330</v>
      </c>
      <c r="HM41" t="b">
        <v>1</v>
      </c>
      <c r="HO41" t="s">
        <v>337</v>
      </c>
      <c r="HP41" t="s">
        <v>590</v>
      </c>
      <c r="HQ41" t="s">
        <v>339</v>
      </c>
      <c r="HR41" t="s">
        <v>591</v>
      </c>
      <c r="HS41" t="s">
        <v>592</v>
      </c>
      <c r="HX41" t="b">
        <v>1</v>
      </c>
      <c r="ID41"/>
      <c r="KZ41" t="str">
        <f ca="1">OFFSET($A41,,MATCH([2]Keys!$B$2,Data.Collect1Dump!$3:$3,0)-1)</f>
        <v>lydia.tala@givedirectly.org</v>
      </c>
      <c r="LA41">
        <f ca="1">OFFSET($A41,,MATCH([2]Keys!$B$4,Data.Collect1Dump!$3:$3,0)-1)</f>
        <v>0</v>
      </c>
      <c r="LB41">
        <f ca="1">OFFSET($A41,,MATCH([2]Keys!$B$3,Data.Collect1Dump!$3:$3,0)-1)</f>
        <v>0</v>
      </c>
      <c r="LC41">
        <f t="shared" ca="1" si="9"/>
        <v>1</v>
      </c>
      <c r="LD41">
        <f t="shared" ca="1" si="9"/>
        <v>0</v>
      </c>
      <c r="LE41">
        <f t="shared" ca="1" si="9"/>
        <v>0</v>
      </c>
      <c r="LF41" s="2">
        <f t="shared" ca="1" si="10"/>
        <v>41685</v>
      </c>
      <c r="LG41" s="2" t="e">
        <f t="shared" ca="1" si="11"/>
        <v>#N/A</v>
      </c>
      <c r="LH41" s="2" t="e">
        <f t="shared" ca="1" si="12"/>
        <v>#N/A</v>
      </c>
      <c r="LI41" t="str">
        <f t="shared" ca="1" si="13"/>
        <v>lydia.tala@givedirectly.org</v>
      </c>
      <c r="LJ41" t="e">
        <f t="shared" ca="1" si="14"/>
        <v>#N/A</v>
      </c>
      <c r="LK41" t="e">
        <f t="shared" ca="1" si="15"/>
        <v>#N/A</v>
      </c>
      <c r="LL41" t="str">
        <f t="shared" ca="1" si="7"/>
        <v>Lump Sum</v>
      </c>
      <c r="LM41" t="str">
        <f t="shared" ca="1" si="8"/>
        <v>lydia.tala@givedirectly.org</v>
      </c>
      <c r="LN41" t="e">
        <f ca="1">OFFSET($A41,,MATCH(OFFSET([2]Keys!C$1,MATCH(Data.Collect1Dump!$LL41,[2]Keys!$A$2:$A$4,0),),Data.Collect1Dump!$3:$3,0)-1,)</f>
        <v>#VALUE!</v>
      </c>
      <c r="LO41" s="2" t="e">
        <f t="shared" ca="1" si="16"/>
        <v>#VALUE!</v>
      </c>
    </row>
    <row r="42" spans="1:327">
      <c r="A42" t="s">
        <v>593</v>
      </c>
      <c r="B42" t="s">
        <v>391</v>
      </c>
      <c r="C42" t="s">
        <v>594</v>
      </c>
      <c r="K42">
        <v>1</v>
      </c>
      <c r="L42" t="s">
        <v>329</v>
      </c>
      <c r="M42" t="s">
        <v>329</v>
      </c>
      <c r="N42">
        <v>38425</v>
      </c>
      <c r="O42" t="s">
        <v>329</v>
      </c>
      <c r="T42" t="s">
        <v>330</v>
      </c>
      <c r="V42" t="s">
        <v>329</v>
      </c>
      <c r="X42">
        <v>1</v>
      </c>
      <c r="Y42" s="4">
        <v>11000</v>
      </c>
      <c r="Z42">
        <v>999</v>
      </c>
      <c r="AS42" t="b">
        <v>1</v>
      </c>
      <c r="AV42" t="b">
        <v>1</v>
      </c>
      <c r="BA42" t="b">
        <v>1</v>
      </c>
      <c r="BL42" t="s">
        <v>329</v>
      </c>
      <c r="BM42" t="s">
        <v>595</v>
      </c>
      <c r="BN42" t="s">
        <v>415</v>
      </c>
      <c r="BZ42" t="b">
        <v>1</v>
      </c>
      <c r="CD42" t="b">
        <v>1</v>
      </c>
      <c r="CS42">
        <v>11000</v>
      </c>
      <c r="CW42">
        <v>27000</v>
      </c>
      <c r="DC42" t="s">
        <v>329</v>
      </c>
      <c r="DD42" t="b">
        <v>1</v>
      </c>
      <c r="DH42" t="b">
        <v>1</v>
      </c>
      <c r="DJ42" t="s">
        <v>596</v>
      </c>
      <c r="DP42" t="b">
        <v>1</v>
      </c>
      <c r="DR42" t="s">
        <v>330</v>
      </c>
      <c r="EN42" t="s">
        <v>330</v>
      </c>
      <c r="EP42" t="s">
        <v>330</v>
      </c>
      <c r="FN42" t="s">
        <v>330</v>
      </c>
      <c r="GJ42" t="s">
        <v>330</v>
      </c>
      <c r="GW42" t="s">
        <v>330</v>
      </c>
      <c r="GZ42" t="s">
        <v>330</v>
      </c>
      <c r="HC42" t="s">
        <v>330</v>
      </c>
      <c r="HE42" t="s">
        <v>330</v>
      </c>
      <c r="HG42" t="s">
        <v>336</v>
      </c>
      <c r="HH42" t="s">
        <v>415</v>
      </c>
      <c r="HI42" t="s">
        <v>330</v>
      </c>
      <c r="HJ42" t="s">
        <v>330</v>
      </c>
      <c r="HM42" t="b">
        <v>1</v>
      </c>
      <c r="HO42" t="s">
        <v>337</v>
      </c>
      <c r="HP42" t="s">
        <v>597</v>
      </c>
      <c r="HQ42" t="s">
        <v>339</v>
      </c>
      <c r="HR42" t="s">
        <v>598</v>
      </c>
      <c r="HS42" t="s">
        <v>599</v>
      </c>
      <c r="IA42" t="b">
        <v>1</v>
      </c>
      <c r="ID42"/>
      <c r="KZ42" t="str">
        <f ca="1">OFFSET($A42,,MATCH([2]Keys!$B$2,Data.Collect1Dump!$3:$3,0)-1)</f>
        <v>lydia.tala@givedirectly.org</v>
      </c>
      <c r="LA42">
        <f ca="1">OFFSET($A42,,MATCH([2]Keys!$B$4,Data.Collect1Dump!$3:$3,0)-1)</f>
        <v>0</v>
      </c>
      <c r="LB42">
        <f ca="1">OFFSET($A42,,MATCH([2]Keys!$B$3,Data.Collect1Dump!$3:$3,0)-1)</f>
        <v>0</v>
      </c>
      <c r="LC42">
        <f t="shared" ca="1" si="9"/>
        <v>1</v>
      </c>
      <c r="LD42">
        <f t="shared" ca="1" si="9"/>
        <v>0</v>
      </c>
      <c r="LE42">
        <f t="shared" ca="1" si="9"/>
        <v>0</v>
      </c>
      <c r="LF42" s="2">
        <f t="shared" ca="1" si="10"/>
        <v>41685</v>
      </c>
      <c r="LG42" s="2" t="e">
        <f t="shared" ca="1" si="11"/>
        <v>#N/A</v>
      </c>
      <c r="LH42" s="2" t="e">
        <f t="shared" ca="1" si="12"/>
        <v>#N/A</v>
      </c>
      <c r="LI42" t="str">
        <f t="shared" ca="1" si="13"/>
        <v>lydia.tala@givedirectly.org</v>
      </c>
      <c r="LJ42" t="e">
        <f t="shared" ca="1" si="14"/>
        <v>#N/A</v>
      </c>
      <c r="LK42" t="e">
        <f t="shared" ca="1" si="15"/>
        <v>#N/A</v>
      </c>
      <c r="LL42" t="str">
        <f t="shared" ca="1" si="7"/>
        <v>Lump Sum</v>
      </c>
      <c r="LM42" t="str">
        <f t="shared" ca="1" si="8"/>
        <v>lydia.tala@givedirectly.org</v>
      </c>
      <c r="LN42" t="e">
        <f ca="1">OFFSET($A42,,MATCH(OFFSET([2]Keys!C$1,MATCH(Data.Collect1Dump!$LL42,[2]Keys!$A$2:$A$4,0),),Data.Collect1Dump!$3:$3,0)-1,)</f>
        <v>#VALUE!</v>
      </c>
      <c r="LO42" s="2" t="e">
        <f t="shared" ca="1" si="16"/>
        <v>#VALUE!</v>
      </c>
    </row>
    <row r="43" spans="1:327">
      <c r="A43" t="s">
        <v>600</v>
      </c>
      <c r="B43" t="s">
        <v>391</v>
      </c>
      <c r="C43" t="s">
        <v>601</v>
      </c>
      <c r="J43" t="s">
        <v>15668</v>
      </c>
      <c r="K43">
        <v>2</v>
      </c>
      <c r="L43" t="s">
        <v>329</v>
      </c>
      <c r="M43" t="s">
        <v>329</v>
      </c>
      <c r="N43">
        <v>1</v>
      </c>
      <c r="O43" t="s">
        <v>329</v>
      </c>
      <c r="T43" t="s">
        <v>330</v>
      </c>
      <c r="V43" t="s">
        <v>329</v>
      </c>
      <c r="X43">
        <v>1</v>
      </c>
      <c r="Y43">
        <v>39900</v>
      </c>
      <c r="Z43">
        <v>999</v>
      </c>
      <c r="AV43" t="b">
        <v>1</v>
      </c>
      <c r="AX43" t="b">
        <v>1</v>
      </c>
      <c r="AZ43" t="b">
        <v>1</v>
      </c>
      <c r="BL43" t="s">
        <v>329</v>
      </c>
      <c r="BM43" t="s">
        <v>602</v>
      </c>
      <c r="BN43" t="s">
        <v>330</v>
      </c>
      <c r="BR43" t="b">
        <v>1</v>
      </c>
      <c r="BU43" t="b">
        <v>1</v>
      </c>
      <c r="BW43" t="b">
        <v>1</v>
      </c>
      <c r="CK43">
        <v>11900</v>
      </c>
      <c r="CN43">
        <v>8000</v>
      </c>
      <c r="CP43">
        <v>19000</v>
      </c>
      <c r="DC43" t="s">
        <v>329</v>
      </c>
      <c r="DD43" t="b">
        <v>1</v>
      </c>
      <c r="DE43" t="b">
        <v>1</v>
      </c>
      <c r="DM43" t="b">
        <v>1</v>
      </c>
      <c r="DR43" t="s">
        <v>329</v>
      </c>
      <c r="DV43" t="b">
        <v>1</v>
      </c>
      <c r="EL43" t="s">
        <v>330</v>
      </c>
      <c r="EN43" t="s">
        <v>330</v>
      </c>
      <c r="EP43" t="s">
        <v>329</v>
      </c>
      <c r="EQ43" t="s">
        <v>603</v>
      </c>
      <c r="EX43" t="b">
        <v>1</v>
      </c>
      <c r="FE43" t="b">
        <v>1</v>
      </c>
      <c r="FH43" t="b">
        <v>1</v>
      </c>
      <c r="FN43" t="s">
        <v>330</v>
      </c>
      <c r="GJ43" t="s">
        <v>330</v>
      </c>
      <c r="GW43" t="s">
        <v>330</v>
      </c>
      <c r="GZ43" t="s">
        <v>330</v>
      </c>
      <c r="HC43" t="s">
        <v>330</v>
      </c>
      <c r="HE43" t="s">
        <v>330</v>
      </c>
      <c r="HG43" t="s">
        <v>336</v>
      </c>
      <c r="HH43" t="s">
        <v>329</v>
      </c>
      <c r="HI43" t="s">
        <v>330</v>
      </c>
      <c r="HJ43" t="s">
        <v>330</v>
      </c>
      <c r="HM43" t="b">
        <v>1</v>
      </c>
      <c r="HO43" t="s">
        <v>337</v>
      </c>
      <c r="HP43" t="s">
        <v>604</v>
      </c>
      <c r="HQ43" t="s">
        <v>339</v>
      </c>
      <c r="HR43" t="s">
        <v>605</v>
      </c>
      <c r="HS43" t="s">
        <v>606</v>
      </c>
      <c r="HV43" t="b">
        <v>1</v>
      </c>
      <c r="ID43"/>
      <c r="KZ43" t="str">
        <f ca="1">OFFSET($A43,,MATCH([2]Keys!$B$2,Data.Collect1Dump!$3:$3,0)-1)</f>
        <v>lydia.tala@givedirectly.org</v>
      </c>
      <c r="LA43">
        <f ca="1">OFFSET($A43,,MATCH([2]Keys!$B$4,Data.Collect1Dump!$3:$3,0)-1)</f>
        <v>0</v>
      </c>
      <c r="LB43">
        <f ca="1">OFFSET($A43,,MATCH([2]Keys!$B$3,Data.Collect1Dump!$3:$3,0)-1)</f>
        <v>0</v>
      </c>
      <c r="LC43">
        <f t="shared" ca="1" si="9"/>
        <v>1</v>
      </c>
      <c r="LD43">
        <f t="shared" ca="1" si="9"/>
        <v>0</v>
      </c>
      <c r="LE43">
        <f t="shared" ca="1" si="9"/>
        <v>0</v>
      </c>
      <c r="LF43" s="2">
        <f t="shared" ca="1" si="10"/>
        <v>41685</v>
      </c>
      <c r="LG43" s="2" t="e">
        <f t="shared" ca="1" si="11"/>
        <v>#N/A</v>
      </c>
      <c r="LH43" s="2" t="e">
        <f t="shared" ca="1" si="12"/>
        <v>#N/A</v>
      </c>
      <c r="LI43" t="str">
        <f t="shared" ca="1" si="13"/>
        <v>lydia.tala@givedirectly.org</v>
      </c>
      <c r="LJ43" t="e">
        <f t="shared" ca="1" si="14"/>
        <v>#N/A</v>
      </c>
      <c r="LK43" t="e">
        <f t="shared" ca="1" si="15"/>
        <v>#N/A</v>
      </c>
      <c r="LL43" t="str">
        <f t="shared" ca="1" si="7"/>
        <v>Lump Sum</v>
      </c>
      <c r="LM43" t="str">
        <f t="shared" ca="1" si="8"/>
        <v>lydia.tala@givedirectly.org</v>
      </c>
      <c r="LN43" t="e">
        <f ca="1">OFFSET($A43,,MATCH(OFFSET([2]Keys!C$1,MATCH(Data.Collect1Dump!$LL43,[2]Keys!$A$2:$A$4,0),),Data.Collect1Dump!$3:$3,0)-1,)</f>
        <v>#VALUE!</v>
      </c>
      <c r="LO43" s="2" t="e">
        <f t="shared" ca="1" si="16"/>
        <v>#VALUE!</v>
      </c>
    </row>
    <row r="44" spans="1:327">
      <c r="A44" t="s">
        <v>607</v>
      </c>
      <c r="B44" t="s">
        <v>391</v>
      </c>
      <c r="C44" t="s">
        <v>608</v>
      </c>
      <c r="K44">
        <v>1</v>
      </c>
      <c r="L44" t="s">
        <v>329</v>
      </c>
      <c r="M44" t="s">
        <v>329</v>
      </c>
      <c r="N44">
        <v>39820</v>
      </c>
      <c r="O44" t="s">
        <v>329</v>
      </c>
      <c r="T44" t="s">
        <v>330</v>
      </c>
      <c r="V44" t="s">
        <v>329</v>
      </c>
      <c r="X44">
        <v>5</v>
      </c>
      <c r="Y44">
        <v>10000</v>
      </c>
      <c r="Z44">
        <v>100</v>
      </c>
      <c r="AA44">
        <v>12000</v>
      </c>
      <c r="AB44">
        <v>100</v>
      </c>
      <c r="AC44">
        <v>4500</v>
      </c>
      <c r="AD44">
        <v>999</v>
      </c>
      <c r="AE44">
        <v>5000</v>
      </c>
      <c r="AG44">
        <v>4000</v>
      </c>
      <c r="AH44">
        <v>40</v>
      </c>
      <c r="AV44" t="b">
        <v>1</v>
      </c>
      <c r="AX44" t="b">
        <v>1</v>
      </c>
      <c r="AZ44" t="b">
        <v>1</v>
      </c>
      <c r="BL44" t="s">
        <v>329</v>
      </c>
      <c r="BM44" t="s">
        <v>609</v>
      </c>
      <c r="BN44" t="s">
        <v>415</v>
      </c>
      <c r="BR44" t="b">
        <v>1</v>
      </c>
      <c r="BW44" t="b">
        <v>1</v>
      </c>
      <c r="BZ44" t="b">
        <v>1</v>
      </c>
      <c r="CD44" t="b">
        <v>1</v>
      </c>
      <c r="CF44" t="b">
        <v>1</v>
      </c>
      <c r="CI44" t="b">
        <v>1</v>
      </c>
      <c r="CK44">
        <v>16000</v>
      </c>
      <c r="CP44">
        <v>12000</v>
      </c>
      <c r="CS44">
        <v>1500</v>
      </c>
      <c r="CW44">
        <v>2000</v>
      </c>
      <c r="CY44">
        <v>3000</v>
      </c>
      <c r="DB44">
        <v>2000</v>
      </c>
      <c r="DC44" t="s">
        <v>329</v>
      </c>
      <c r="DD44" t="b">
        <v>1</v>
      </c>
      <c r="DE44" t="b">
        <v>1</v>
      </c>
      <c r="DM44" t="b">
        <v>1</v>
      </c>
      <c r="DR44" t="s">
        <v>329</v>
      </c>
      <c r="EL44" t="s">
        <v>329</v>
      </c>
      <c r="EM44" t="s">
        <v>610</v>
      </c>
      <c r="EN44" t="s">
        <v>330</v>
      </c>
      <c r="EP44" t="s">
        <v>330</v>
      </c>
      <c r="FN44" t="s">
        <v>330</v>
      </c>
      <c r="GJ44" t="s">
        <v>330</v>
      </c>
      <c r="GW44" t="s">
        <v>330</v>
      </c>
      <c r="GZ44" t="s">
        <v>330</v>
      </c>
      <c r="HC44" t="s">
        <v>330</v>
      </c>
      <c r="HE44" t="s">
        <v>330</v>
      </c>
      <c r="HG44" t="s">
        <v>526</v>
      </c>
      <c r="HH44" t="s">
        <v>330</v>
      </c>
      <c r="HI44" t="s">
        <v>330</v>
      </c>
      <c r="HJ44" t="s">
        <v>330</v>
      </c>
      <c r="HK44" t="b">
        <v>1</v>
      </c>
      <c r="HO44" t="s">
        <v>611</v>
      </c>
      <c r="HP44" t="s">
        <v>612</v>
      </c>
      <c r="HQ44" t="s">
        <v>339</v>
      </c>
      <c r="HR44" t="s">
        <v>613</v>
      </c>
      <c r="HS44" t="s">
        <v>614</v>
      </c>
      <c r="IC44" t="b">
        <v>1</v>
      </c>
      <c r="ID44"/>
      <c r="KZ44" t="str">
        <f ca="1">OFFSET($A44,,MATCH([2]Keys!$B$2,Data.Collect1Dump!$3:$3,0)-1)</f>
        <v>lydia.tala@givedirectly.org</v>
      </c>
      <c r="LA44">
        <f ca="1">OFFSET($A44,,MATCH([2]Keys!$B$4,Data.Collect1Dump!$3:$3,0)-1)</f>
        <v>0</v>
      </c>
      <c r="LB44">
        <f ca="1">OFFSET($A44,,MATCH([2]Keys!$B$3,Data.Collect1Dump!$3:$3,0)-1)</f>
        <v>0</v>
      </c>
      <c r="LC44">
        <f t="shared" ca="1" si="9"/>
        <v>1</v>
      </c>
      <c r="LD44">
        <f t="shared" ca="1" si="9"/>
        <v>0</v>
      </c>
      <c r="LE44">
        <f t="shared" ca="1" si="9"/>
        <v>0</v>
      </c>
      <c r="LF44" s="2">
        <f t="shared" ca="1" si="10"/>
        <v>41685</v>
      </c>
      <c r="LG44" s="2" t="e">
        <f t="shared" ca="1" si="11"/>
        <v>#N/A</v>
      </c>
      <c r="LH44" s="2" t="e">
        <f t="shared" ca="1" si="12"/>
        <v>#N/A</v>
      </c>
      <c r="LI44" t="str">
        <f t="shared" ca="1" si="13"/>
        <v>lydia.tala@givedirectly.org</v>
      </c>
      <c r="LJ44" t="e">
        <f t="shared" ca="1" si="14"/>
        <v>#N/A</v>
      </c>
      <c r="LK44" t="e">
        <f t="shared" ca="1" si="15"/>
        <v>#N/A</v>
      </c>
      <c r="LL44" t="str">
        <f t="shared" ca="1" si="7"/>
        <v>Lump Sum</v>
      </c>
      <c r="LM44" t="str">
        <f t="shared" ca="1" si="8"/>
        <v>lydia.tala@givedirectly.org</v>
      </c>
      <c r="LN44" t="e">
        <f ca="1">OFFSET($A44,,MATCH(OFFSET([2]Keys!C$1,MATCH(Data.Collect1Dump!$LL44,[2]Keys!$A$2:$A$4,0),),Data.Collect1Dump!$3:$3,0)-1,)</f>
        <v>#VALUE!</v>
      </c>
      <c r="LO44" s="2" t="e">
        <f t="shared" ca="1" si="16"/>
        <v>#VALUE!</v>
      </c>
    </row>
    <row r="45" spans="1:327">
      <c r="A45" t="s">
        <v>615</v>
      </c>
      <c r="B45" t="s">
        <v>391</v>
      </c>
      <c r="C45" t="s">
        <v>616</v>
      </c>
      <c r="J45" t="s">
        <v>15668</v>
      </c>
      <c r="K45">
        <v>1</v>
      </c>
      <c r="L45" t="s">
        <v>329</v>
      </c>
      <c r="M45" t="s">
        <v>329</v>
      </c>
      <c r="N45">
        <v>39200</v>
      </c>
      <c r="O45" t="s">
        <v>329</v>
      </c>
      <c r="T45" t="s">
        <v>330</v>
      </c>
      <c r="V45" t="s">
        <v>329</v>
      </c>
      <c r="X45">
        <v>1</v>
      </c>
      <c r="Y45">
        <v>39000</v>
      </c>
      <c r="Z45">
        <v>999</v>
      </c>
      <c r="AV45" t="b">
        <v>1</v>
      </c>
      <c r="AX45" t="b">
        <v>1</v>
      </c>
      <c r="BA45" t="b">
        <v>1</v>
      </c>
      <c r="BL45" t="s">
        <v>329</v>
      </c>
      <c r="BM45" t="s">
        <v>617</v>
      </c>
      <c r="BN45" t="s">
        <v>415</v>
      </c>
      <c r="BR45" t="b">
        <v>1</v>
      </c>
      <c r="BW45" t="b">
        <v>1</v>
      </c>
      <c r="BZ45" t="b">
        <v>1</v>
      </c>
      <c r="CK45">
        <v>1000</v>
      </c>
      <c r="CP45">
        <v>33000</v>
      </c>
      <c r="CS45">
        <v>2000</v>
      </c>
      <c r="DC45" t="s">
        <v>329</v>
      </c>
      <c r="DD45" t="b">
        <v>1</v>
      </c>
      <c r="DE45" t="b">
        <v>1</v>
      </c>
      <c r="DL45" t="b">
        <v>1</v>
      </c>
      <c r="DR45" t="s">
        <v>329</v>
      </c>
      <c r="EC45" t="b">
        <v>1</v>
      </c>
      <c r="EL45" t="s">
        <v>330</v>
      </c>
      <c r="EN45" t="s">
        <v>330</v>
      </c>
      <c r="EP45" t="s">
        <v>330</v>
      </c>
      <c r="FN45" t="s">
        <v>330</v>
      </c>
      <c r="GJ45" t="s">
        <v>330</v>
      </c>
      <c r="GW45" t="s">
        <v>330</v>
      </c>
      <c r="GZ45" t="s">
        <v>330</v>
      </c>
      <c r="HC45" t="s">
        <v>330</v>
      </c>
      <c r="HE45" t="s">
        <v>330</v>
      </c>
      <c r="HG45" t="s">
        <v>336</v>
      </c>
      <c r="HH45" t="s">
        <v>330</v>
      </c>
      <c r="HI45" t="s">
        <v>330</v>
      </c>
      <c r="HJ45" t="s">
        <v>330</v>
      </c>
      <c r="HK45" t="b">
        <v>1</v>
      </c>
      <c r="HO45" t="s">
        <v>337</v>
      </c>
      <c r="HP45" t="s">
        <v>618</v>
      </c>
      <c r="HQ45" t="s">
        <v>339</v>
      </c>
      <c r="HR45" t="s">
        <v>619</v>
      </c>
      <c r="HS45" t="s">
        <v>620</v>
      </c>
      <c r="HU45" t="b">
        <v>1</v>
      </c>
      <c r="ID45"/>
      <c r="KZ45" t="str">
        <f ca="1">OFFSET($A45,,MATCH([2]Keys!$B$2,Data.Collect1Dump!$3:$3,0)-1)</f>
        <v>lydia.tala@givedirectly.org</v>
      </c>
      <c r="LA45">
        <f ca="1">OFFSET($A45,,MATCH([2]Keys!$B$4,Data.Collect1Dump!$3:$3,0)-1)</f>
        <v>0</v>
      </c>
      <c r="LB45">
        <f ca="1">OFFSET($A45,,MATCH([2]Keys!$B$3,Data.Collect1Dump!$3:$3,0)-1)</f>
        <v>0</v>
      </c>
      <c r="LC45">
        <f t="shared" ca="1" si="9"/>
        <v>1</v>
      </c>
      <c r="LD45">
        <f t="shared" ca="1" si="9"/>
        <v>0</v>
      </c>
      <c r="LE45">
        <f t="shared" ca="1" si="9"/>
        <v>0</v>
      </c>
      <c r="LF45" s="2">
        <f t="shared" ca="1" si="10"/>
        <v>41685</v>
      </c>
      <c r="LG45" s="2" t="e">
        <f t="shared" ca="1" si="11"/>
        <v>#N/A</v>
      </c>
      <c r="LH45" s="2" t="e">
        <f t="shared" ca="1" si="12"/>
        <v>#N/A</v>
      </c>
      <c r="LI45" t="str">
        <f t="shared" ca="1" si="13"/>
        <v>lydia.tala@givedirectly.org</v>
      </c>
      <c r="LJ45" t="e">
        <f t="shared" ca="1" si="14"/>
        <v>#N/A</v>
      </c>
      <c r="LK45" t="e">
        <f t="shared" ca="1" si="15"/>
        <v>#N/A</v>
      </c>
      <c r="LL45" t="str">
        <f t="shared" ca="1" si="7"/>
        <v>Lump Sum</v>
      </c>
      <c r="LM45" t="str">
        <f t="shared" ca="1" si="8"/>
        <v>lydia.tala@givedirectly.org</v>
      </c>
      <c r="LN45" t="e">
        <f ca="1">OFFSET($A45,,MATCH(OFFSET([2]Keys!C$1,MATCH(Data.Collect1Dump!$LL45,[2]Keys!$A$2:$A$4,0),),Data.Collect1Dump!$3:$3,0)-1,)</f>
        <v>#VALUE!</v>
      </c>
      <c r="LO45" s="2" t="e">
        <f t="shared" ca="1" si="16"/>
        <v>#VALUE!</v>
      </c>
    </row>
    <row r="46" spans="1:327">
      <c r="A46" t="s">
        <v>621</v>
      </c>
      <c r="B46" t="s">
        <v>391</v>
      </c>
      <c r="C46" t="s">
        <v>622</v>
      </c>
      <c r="J46" t="s">
        <v>15668</v>
      </c>
      <c r="K46">
        <v>1</v>
      </c>
      <c r="L46" t="s">
        <v>329</v>
      </c>
      <c r="M46" t="s">
        <v>329</v>
      </c>
      <c r="N46">
        <v>39560</v>
      </c>
      <c r="O46" t="s">
        <v>329</v>
      </c>
      <c r="T46" t="s">
        <v>330</v>
      </c>
      <c r="V46" t="s">
        <v>329</v>
      </c>
      <c r="X46">
        <v>2</v>
      </c>
      <c r="Y46">
        <v>10000</v>
      </c>
      <c r="Z46">
        <v>999</v>
      </c>
      <c r="AA46">
        <v>29000</v>
      </c>
      <c r="AB46">
        <v>99</v>
      </c>
      <c r="AV46" t="b">
        <v>1</v>
      </c>
      <c r="AX46" t="b">
        <v>1</v>
      </c>
      <c r="AZ46" t="b">
        <v>1</v>
      </c>
      <c r="BF46" t="b">
        <v>1</v>
      </c>
      <c r="BL46" t="s">
        <v>329</v>
      </c>
      <c r="BM46" t="s">
        <v>623</v>
      </c>
      <c r="BN46" t="s">
        <v>329</v>
      </c>
      <c r="BO46" t="s">
        <v>624</v>
      </c>
      <c r="BW46" t="b">
        <v>1</v>
      </c>
      <c r="BY46" t="b">
        <v>1</v>
      </c>
      <c r="CD46" t="b">
        <v>1</v>
      </c>
      <c r="CP46">
        <v>18000</v>
      </c>
      <c r="CR46">
        <v>11000</v>
      </c>
      <c r="CW46">
        <v>8500</v>
      </c>
      <c r="DC46" t="s">
        <v>329</v>
      </c>
      <c r="DD46" t="b">
        <v>1</v>
      </c>
      <c r="DL46" t="b">
        <v>1</v>
      </c>
      <c r="DR46" t="s">
        <v>329</v>
      </c>
      <c r="DZ46" t="b">
        <v>1</v>
      </c>
      <c r="EL46" t="s">
        <v>330</v>
      </c>
      <c r="EN46" t="s">
        <v>330</v>
      </c>
      <c r="EP46" t="s">
        <v>330</v>
      </c>
      <c r="FN46" t="s">
        <v>330</v>
      </c>
      <c r="GJ46" t="s">
        <v>330</v>
      </c>
      <c r="GW46" t="s">
        <v>330</v>
      </c>
      <c r="GZ46" t="s">
        <v>330</v>
      </c>
      <c r="HC46" t="s">
        <v>330</v>
      </c>
      <c r="HE46" t="s">
        <v>330</v>
      </c>
      <c r="HG46" t="s">
        <v>336</v>
      </c>
      <c r="HH46" t="s">
        <v>329</v>
      </c>
      <c r="HI46" t="s">
        <v>330</v>
      </c>
      <c r="HJ46" t="s">
        <v>330</v>
      </c>
      <c r="HK46" t="b">
        <v>1</v>
      </c>
      <c r="HO46" t="s">
        <v>337</v>
      </c>
      <c r="HP46" t="s">
        <v>625</v>
      </c>
      <c r="HQ46" t="s">
        <v>339</v>
      </c>
      <c r="HR46" t="s">
        <v>626</v>
      </c>
      <c r="HS46" t="s">
        <v>627</v>
      </c>
      <c r="IA46" t="b">
        <v>1</v>
      </c>
      <c r="ID46"/>
      <c r="KZ46" t="str">
        <f ca="1">OFFSET($A46,,MATCH([2]Keys!$B$2,Data.Collect1Dump!$3:$3,0)-1)</f>
        <v>lydia.tala@givedirectly.org</v>
      </c>
      <c r="LA46">
        <f ca="1">OFFSET($A46,,MATCH([2]Keys!$B$4,Data.Collect1Dump!$3:$3,0)-1)</f>
        <v>0</v>
      </c>
      <c r="LB46">
        <f ca="1">OFFSET($A46,,MATCH([2]Keys!$B$3,Data.Collect1Dump!$3:$3,0)-1)</f>
        <v>0</v>
      </c>
      <c r="LC46">
        <f t="shared" ca="1" si="9"/>
        <v>1</v>
      </c>
      <c r="LD46">
        <f t="shared" ca="1" si="9"/>
        <v>0</v>
      </c>
      <c r="LE46">
        <f t="shared" ca="1" si="9"/>
        <v>0</v>
      </c>
      <c r="LF46" s="2">
        <f t="shared" ca="1" si="10"/>
        <v>41685</v>
      </c>
      <c r="LG46" s="2" t="e">
        <f t="shared" ca="1" si="11"/>
        <v>#N/A</v>
      </c>
      <c r="LH46" s="2" t="e">
        <f t="shared" ca="1" si="12"/>
        <v>#N/A</v>
      </c>
      <c r="LI46" t="str">
        <f t="shared" ca="1" si="13"/>
        <v>lydia.tala@givedirectly.org</v>
      </c>
      <c r="LJ46" t="e">
        <f t="shared" ca="1" si="14"/>
        <v>#N/A</v>
      </c>
      <c r="LK46" t="e">
        <f t="shared" ca="1" si="15"/>
        <v>#N/A</v>
      </c>
      <c r="LL46" t="str">
        <f t="shared" ca="1" si="7"/>
        <v>Lump Sum</v>
      </c>
      <c r="LM46" t="str">
        <f t="shared" ca="1" si="8"/>
        <v>lydia.tala@givedirectly.org</v>
      </c>
      <c r="LN46" t="e">
        <f ca="1">OFFSET($A46,,MATCH(OFFSET([2]Keys!C$1,MATCH(Data.Collect1Dump!$LL46,[2]Keys!$A$2:$A$4,0),),Data.Collect1Dump!$3:$3,0)-1,)</f>
        <v>#VALUE!</v>
      </c>
      <c r="LO46" s="2" t="e">
        <f t="shared" ca="1" si="16"/>
        <v>#VALUE!</v>
      </c>
    </row>
    <row r="47" spans="1:327">
      <c r="A47" t="s">
        <v>628</v>
      </c>
      <c r="B47" t="s">
        <v>350</v>
      </c>
      <c r="C47" t="s">
        <v>629</v>
      </c>
      <c r="D47" t="b">
        <v>1</v>
      </c>
      <c r="K47">
        <v>1</v>
      </c>
      <c r="L47" t="s">
        <v>329</v>
      </c>
      <c r="M47" t="s">
        <v>329</v>
      </c>
      <c r="N47">
        <v>38900</v>
      </c>
      <c r="O47" t="s">
        <v>329</v>
      </c>
      <c r="T47" t="s">
        <v>330</v>
      </c>
      <c r="V47" t="s">
        <v>329</v>
      </c>
      <c r="X47">
        <v>2</v>
      </c>
      <c r="Y47">
        <v>18000</v>
      </c>
      <c r="Z47">
        <v>999</v>
      </c>
      <c r="AA47">
        <v>20000</v>
      </c>
      <c r="AB47">
        <v>999</v>
      </c>
      <c r="AO47">
        <v>60</v>
      </c>
      <c r="AQ47">
        <v>45</v>
      </c>
      <c r="AS47" t="b">
        <v>1</v>
      </c>
      <c r="AU47" t="b">
        <v>1</v>
      </c>
      <c r="AV47" t="b">
        <v>1</v>
      </c>
      <c r="AX47" t="b">
        <v>1</v>
      </c>
      <c r="AY47" t="b">
        <v>1</v>
      </c>
      <c r="AZ47" t="b">
        <v>1</v>
      </c>
      <c r="BA47" t="b">
        <v>1</v>
      </c>
      <c r="BB47" t="b">
        <v>1</v>
      </c>
      <c r="BL47" t="s">
        <v>329</v>
      </c>
      <c r="BM47" t="s">
        <v>630</v>
      </c>
      <c r="BN47" t="s">
        <v>329</v>
      </c>
      <c r="BO47" t="s">
        <v>631</v>
      </c>
      <c r="BP47">
        <v>0</v>
      </c>
      <c r="BQ47">
        <v>0</v>
      </c>
      <c r="BR47" t="b">
        <v>1</v>
      </c>
      <c r="BU47" t="b">
        <v>1</v>
      </c>
      <c r="BW47" t="b">
        <v>1</v>
      </c>
      <c r="BY47" t="b">
        <v>1</v>
      </c>
      <c r="CK47">
        <v>4000</v>
      </c>
      <c r="CN47">
        <v>18500</v>
      </c>
      <c r="CP47">
        <v>5000</v>
      </c>
      <c r="CR47">
        <v>10000</v>
      </c>
      <c r="DC47" t="s">
        <v>329</v>
      </c>
      <c r="DD47" t="b">
        <v>1</v>
      </c>
      <c r="DE47" t="b">
        <v>1</v>
      </c>
      <c r="DL47" t="b">
        <v>1</v>
      </c>
      <c r="DM47" t="b">
        <v>1</v>
      </c>
      <c r="DR47" t="s">
        <v>329</v>
      </c>
      <c r="DV47" t="b">
        <v>1</v>
      </c>
      <c r="DZ47" t="b">
        <v>1</v>
      </c>
      <c r="EL47" t="s">
        <v>330</v>
      </c>
      <c r="EN47" t="s">
        <v>330</v>
      </c>
      <c r="EP47" t="s">
        <v>330</v>
      </c>
      <c r="FN47" t="s">
        <v>330</v>
      </c>
      <c r="GJ47" t="s">
        <v>330</v>
      </c>
      <c r="GW47" t="s">
        <v>330</v>
      </c>
      <c r="GZ47" t="s">
        <v>330</v>
      </c>
      <c r="HC47" t="s">
        <v>330</v>
      </c>
      <c r="HE47" t="s">
        <v>330</v>
      </c>
      <c r="HG47" t="s">
        <v>526</v>
      </c>
      <c r="HH47" t="s">
        <v>329</v>
      </c>
      <c r="HI47" t="s">
        <v>330</v>
      </c>
      <c r="HJ47" t="s">
        <v>330</v>
      </c>
      <c r="HK47" t="b">
        <v>1</v>
      </c>
      <c r="HM47" t="b">
        <v>1</v>
      </c>
      <c r="HO47" t="s">
        <v>337</v>
      </c>
      <c r="HP47" t="s">
        <v>632</v>
      </c>
      <c r="HQ47" t="s">
        <v>339</v>
      </c>
      <c r="HR47" t="s">
        <v>633</v>
      </c>
      <c r="HS47" t="s">
        <v>634</v>
      </c>
      <c r="HX47" t="b">
        <v>1</v>
      </c>
      <c r="HY47" t="b">
        <v>1</v>
      </c>
      <c r="ID47" t="s">
        <v>635</v>
      </c>
      <c r="KZ47" t="str">
        <f ca="1">OFFSET($A47,,MATCH([2]Keys!$B$2,Data.Collect1Dump!$3:$3,0)-1)</f>
        <v>andrew.agumba@givedirectly.org</v>
      </c>
      <c r="LA47">
        <f ca="1">OFFSET($A47,,MATCH([2]Keys!$B$4,Data.Collect1Dump!$3:$3,0)-1)</f>
        <v>0</v>
      </c>
      <c r="LB47">
        <f ca="1">OFFSET($A47,,MATCH([2]Keys!$B$3,Data.Collect1Dump!$3:$3,0)-1)</f>
        <v>0</v>
      </c>
      <c r="LC47">
        <f t="shared" ca="1" si="9"/>
        <v>1</v>
      </c>
      <c r="LD47">
        <f t="shared" ca="1" si="9"/>
        <v>0</v>
      </c>
      <c r="LE47">
        <f t="shared" ca="1" si="9"/>
        <v>0</v>
      </c>
      <c r="LF47" s="2">
        <f t="shared" ca="1" si="10"/>
        <v>41703</v>
      </c>
      <c r="LG47" s="2" t="e">
        <f t="shared" ca="1" si="11"/>
        <v>#N/A</v>
      </c>
      <c r="LH47" s="2" t="e">
        <f t="shared" ca="1" si="12"/>
        <v>#N/A</v>
      </c>
      <c r="LI47" t="str">
        <f t="shared" ca="1" si="13"/>
        <v>andrew.agumba@givedirectly.org</v>
      </c>
      <c r="LJ47" t="e">
        <f t="shared" ca="1" si="14"/>
        <v>#N/A</v>
      </c>
      <c r="LK47" t="e">
        <f t="shared" ca="1" si="15"/>
        <v>#N/A</v>
      </c>
      <c r="LL47" t="str">
        <f t="shared" ca="1" si="7"/>
        <v>Lump Sum</v>
      </c>
      <c r="LM47" t="str">
        <f t="shared" ca="1" si="8"/>
        <v>andrew.agumba@givedirectly.org</v>
      </c>
      <c r="LN47" t="e">
        <f ca="1">OFFSET($A47,,MATCH(OFFSET([2]Keys!C$1,MATCH(Data.Collect1Dump!$LL47,[2]Keys!$A$2:$A$4,0),),Data.Collect1Dump!$3:$3,0)-1,)</f>
        <v>#VALUE!</v>
      </c>
      <c r="LO47" s="2" t="e">
        <f t="shared" ca="1" si="16"/>
        <v>#VALUE!</v>
      </c>
    </row>
    <row r="48" spans="1:327">
      <c r="A48" t="s">
        <v>636</v>
      </c>
      <c r="B48" t="s">
        <v>391</v>
      </c>
      <c r="C48" t="s">
        <v>637</v>
      </c>
      <c r="K48">
        <v>1</v>
      </c>
      <c r="L48" t="s">
        <v>329</v>
      </c>
      <c r="M48" t="s">
        <v>329</v>
      </c>
      <c r="N48">
        <v>38000</v>
      </c>
      <c r="O48" t="s">
        <v>457</v>
      </c>
      <c r="R48" t="s">
        <v>638</v>
      </c>
      <c r="T48" t="s">
        <v>330</v>
      </c>
      <c r="V48" t="s">
        <v>329</v>
      </c>
      <c r="X48">
        <v>1</v>
      </c>
      <c r="Y48">
        <v>38000</v>
      </c>
      <c r="Z48">
        <v>999</v>
      </c>
      <c r="AV48" t="b">
        <v>1</v>
      </c>
      <c r="AX48" t="b">
        <v>1</v>
      </c>
      <c r="AZ48" t="b">
        <v>1</v>
      </c>
      <c r="BL48" t="s">
        <v>329</v>
      </c>
      <c r="BM48" t="s">
        <v>639</v>
      </c>
      <c r="BN48" t="s">
        <v>330</v>
      </c>
      <c r="BR48" t="b">
        <v>1</v>
      </c>
      <c r="BU48" t="b">
        <v>1</v>
      </c>
      <c r="CA48" t="b">
        <v>1</v>
      </c>
      <c r="CD48" t="b">
        <v>1</v>
      </c>
      <c r="CK48">
        <v>20000</v>
      </c>
      <c r="CN48">
        <v>5000</v>
      </c>
      <c r="CT48">
        <v>6000</v>
      </c>
      <c r="CW48">
        <v>7000</v>
      </c>
      <c r="DC48" t="s">
        <v>329</v>
      </c>
      <c r="DD48" t="b">
        <v>1</v>
      </c>
      <c r="DL48" t="b">
        <v>1</v>
      </c>
      <c r="DR48" t="s">
        <v>329</v>
      </c>
      <c r="DS48" t="b">
        <v>1</v>
      </c>
      <c r="EL48" t="s">
        <v>330</v>
      </c>
      <c r="EN48" t="s">
        <v>330</v>
      </c>
      <c r="EP48" t="s">
        <v>330</v>
      </c>
      <c r="FN48" t="s">
        <v>330</v>
      </c>
      <c r="GJ48" t="s">
        <v>330</v>
      </c>
      <c r="GW48" t="s">
        <v>330</v>
      </c>
      <c r="GZ48" t="s">
        <v>330</v>
      </c>
      <c r="HC48" t="s">
        <v>330</v>
      </c>
      <c r="HE48" t="s">
        <v>330</v>
      </c>
      <c r="HG48" t="s">
        <v>336</v>
      </c>
      <c r="HH48" t="s">
        <v>330</v>
      </c>
      <c r="HI48" t="s">
        <v>330</v>
      </c>
      <c r="HJ48" t="s">
        <v>330</v>
      </c>
      <c r="HN48" t="b">
        <v>1</v>
      </c>
      <c r="HO48" t="s">
        <v>337</v>
      </c>
      <c r="HP48" t="s">
        <v>640</v>
      </c>
      <c r="HQ48" t="s">
        <v>339</v>
      </c>
      <c r="HR48" t="s">
        <v>641</v>
      </c>
      <c r="HS48" t="s">
        <v>642</v>
      </c>
      <c r="HU48" t="b">
        <v>1</v>
      </c>
      <c r="ID48"/>
      <c r="KZ48" t="str">
        <f ca="1">OFFSET($A48,,MATCH([2]Keys!$B$2,Data.Collect1Dump!$3:$3,0)-1)</f>
        <v>lydia.tala@givedirectly.org</v>
      </c>
      <c r="LA48">
        <f ca="1">OFFSET($A48,,MATCH([2]Keys!$B$4,Data.Collect1Dump!$3:$3,0)-1)</f>
        <v>0</v>
      </c>
      <c r="LB48">
        <f ca="1">OFFSET($A48,,MATCH([2]Keys!$B$3,Data.Collect1Dump!$3:$3,0)-1)</f>
        <v>0</v>
      </c>
      <c r="LC48">
        <f t="shared" ca="1" si="9"/>
        <v>1</v>
      </c>
      <c r="LD48">
        <f t="shared" ca="1" si="9"/>
        <v>0</v>
      </c>
      <c r="LE48">
        <f t="shared" ca="1" si="9"/>
        <v>0</v>
      </c>
      <c r="LF48" s="2">
        <f t="shared" ca="1" si="10"/>
        <v>41685</v>
      </c>
      <c r="LG48" s="2" t="e">
        <f t="shared" ca="1" si="11"/>
        <v>#N/A</v>
      </c>
      <c r="LH48" s="2" t="e">
        <f t="shared" ca="1" si="12"/>
        <v>#N/A</v>
      </c>
      <c r="LI48" t="str">
        <f t="shared" ca="1" si="13"/>
        <v>lydia.tala@givedirectly.org</v>
      </c>
      <c r="LJ48" t="e">
        <f t="shared" ca="1" si="14"/>
        <v>#N/A</v>
      </c>
      <c r="LK48" t="e">
        <f t="shared" ca="1" si="15"/>
        <v>#N/A</v>
      </c>
      <c r="LL48" t="str">
        <f t="shared" ca="1" si="7"/>
        <v>Lump Sum</v>
      </c>
      <c r="LM48" t="str">
        <f t="shared" ca="1" si="8"/>
        <v>lydia.tala@givedirectly.org</v>
      </c>
      <c r="LN48" t="e">
        <f ca="1">OFFSET($A48,,MATCH(OFFSET([2]Keys!C$1,MATCH(Data.Collect1Dump!$LL48,[2]Keys!$A$2:$A$4,0),),Data.Collect1Dump!$3:$3,0)-1,)</f>
        <v>#VALUE!</v>
      </c>
      <c r="LO48" s="2" t="e">
        <f t="shared" ca="1" si="16"/>
        <v>#VALUE!</v>
      </c>
    </row>
    <row r="49" spans="1:327">
      <c r="A49" t="s">
        <v>643</v>
      </c>
      <c r="B49" t="s">
        <v>391</v>
      </c>
      <c r="C49" t="s">
        <v>644</v>
      </c>
      <c r="K49">
        <v>1</v>
      </c>
      <c r="L49" t="s">
        <v>329</v>
      </c>
      <c r="M49" t="s">
        <v>329</v>
      </c>
      <c r="N49">
        <v>39300</v>
      </c>
      <c r="O49" t="s">
        <v>329</v>
      </c>
      <c r="T49" t="s">
        <v>330</v>
      </c>
      <c r="V49" t="s">
        <v>329</v>
      </c>
      <c r="X49">
        <v>2</v>
      </c>
      <c r="Y49">
        <v>20000</v>
      </c>
      <c r="Z49">
        <v>999</v>
      </c>
      <c r="AA49">
        <v>19300</v>
      </c>
      <c r="AB49">
        <v>999</v>
      </c>
      <c r="AV49" t="b">
        <v>1</v>
      </c>
      <c r="AX49" t="b">
        <v>1</v>
      </c>
      <c r="AZ49" t="b">
        <v>1</v>
      </c>
      <c r="BF49" t="b">
        <v>1</v>
      </c>
      <c r="BL49" t="s">
        <v>329</v>
      </c>
      <c r="BM49" t="s">
        <v>645</v>
      </c>
      <c r="BN49" t="s">
        <v>415</v>
      </c>
      <c r="BR49" t="b">
        <v>1</v>
      </c>
      <c r="BU49" t="b">
        <v>1</v>
      </c>
      <c r="CK49">
        <v>4000</v>
      </c>
      <c r="CN49">
        <v>30000</v>
      </c>
      <c r="CQ49">
        <v>5000</v>
      </c>
      <c r="DC49" t="s">
        <v>329</v>
      </c>
      <c r="DD49" t="b">
        <v>1</v>
      </c>
      <c r="DE49" t="b">
        <v>1</v>
      </c>
      <c r="DL49" t="b">
        <v>1</v>
      </c>
      <c r="DR49" t="s">
        <v>329</v>
      </c>
      <c r="DZ49" t="b">
        <v>1</v>
      </c>
      <c r="EL49" t="s">
        <v>330</v>
      </c>
      <c r="EN49" t="s">
        <v>330</v>
      </c>
      <c r="EP49" t="s">
        <v>330</v>
      </c>
      <c r="FN49" t="s">
        <v>330</v>
      </c>
      <c r="GJ49" t="s">
        <v>330</v>
      </c>
      <c r="GW49" t="s">
        <v>330</v>
      </c>
      <c r="GZ49" t="s">
        <v>330</v>
      </c>
      <c r="HC49" t="s">
        <v>330</v>
      </c>
      <c r="HE49" t="s">
        <v>330</v>
      </c>
      <c r="HG49" t="s">
        <v>336</v>
      </c>
      <c r="HH49" t="s">
        <v>329</v>
      </c>
      <c r="HI49" t="s">
        <v>330</v>
      </c>
      <c r="HJ49" t="s">
        <v>330</v>
      </c>
      <c r="HK49" t="b">
        <v>1</v>
      </c>
      <c r="HO49" t="s">
        <v>337</v>
      </c>
      <c r="HP49" t="s">
        <v>646</v>
      </c>
      <c r="HQ49" t="s">
        <v>339</v>
      </c>
      <c r="HR49" t="s">
        <v>647</v>
      </c>
      <c r="HS49" t="s">
        <v>648</v>
      </c>
      <c r="HU49" t="b">
        <v>1</v>
      </c>
      <c r="ID49"/>
      <c r="KZ49" t="str">
        <f ca="1">OFFSET($A49,,MATCH([2]Keys!$B$2,Data.Collect1Dump!$3:$3,0)-1)</f>
        <v>lydia.tala@givedirectly.org</v>
      </c>
      <c r="LA49">
        <f ca="1">OFFSET($A49,,MATCH([2]Keys!$B$4,Data.Collect1Dump!$3:$3,0)-1)</f>
        <v>0</v>
      </c>
      <c r="LB49">
        <f ca="1">OFFSET($A49,,MATCH([2]Keys!$B$3,Data.Collect1Dump!$3:$3,0)-1)</f>
        <v>0</v>
      </c>
      <c r="LC49">
        <f t="shared" ca="1" si="9"/>
        <v>1</v>
      </c>
      <c r="LD49">
        <f t="shared" ca="1" si="9"/>
        <v>0</v>
      </c>
      <c r="LE49">
        <f t="shared" ca="1" si="9"/>
        <v>0</v>
      </c>
      <c r="LF49" s="2">
        <f t="shared" ca="1" si="10"/>
        <v>41685</v>
      </c>
      <c r="LG49" s="2" t="e">
        <f t="shared" ca="1" si="11"/>
        <v>#N/A</v>
      </c>
      <c r="LH49" s="2" t="e">
        <f t="shared" ca="1" si="12"/>
        <v>#N/A</v>
      </c>
      <c r="LI49" t="str">
        <f t="shared" ca="1" si="13"/>
        <v>lydia.tala@givedirectly.org</v>
      </c>
      <c r="LJ49" t="e">
        <f t="shared" ca="1" si="14"/>
        <v>#N/A</v>
      </c>
      <c r="LK49" t="e">
        <f t="shared" ca="1" si="15"/>
        <v>#N/A</v>
      </c>
      <c r="LL49" t="str">
        <f t="shared" ca="1" si="7"/>
        <v>Lump Sum</v>
      </c>
      <c r="LM49" t="str">
        <f t="shared" ca="1" si="8"/>
        <v>lydia.tala@givedirectly.org</v>
      </c>
      <c r="LN49" t="e">
        <f ca="1">OFFSET($A49,,MATCH(OFFSET([2]Keys!C$1,MATCH(Data.Collect1Dump!$LL49,[2]Keys!$A$2:$A$4,0),),Data.Collect1Dump!$3:$3,0)-1,)</f>
        <v>#VALUE!</v>
      </c>
      <c r="LO49" s="2" t="e">
        <f t="shared" ca="1" si="16"/>
        <v>#VALUE!</v>
      </c>
    </row>
    <row r="50" spans="1:327">
      <c r="A50" t="s">
        <v>649</v>
      </c>
      <c r="B50" t="s">
        <v>370</v>
      </c>
      <c r="C50" t="s">
        <v>650</v>
      </c>
      <c r="D50" t="b">
        <v>1</v>
      </c>
      <c r="K50">
        <v>2</v>
      </c>
      <c r="L50" t="s">
        <v>329</v>
      </c>
      <c r="M50" t="s">
        <v>329</v>
      </c>
      <c r="N50">
        <v>39000</v>
      </c>
      <c r="O50" t="s">
        <v>457</v>
      </c>
      <c r="R50" t="s">
        <v>651</v>
      </c>
      <c r="T50" t="s">
        <v>330</v>
      </c>
      <c r="V50" t="s">
        <v>329</v>
      </c>
      <c r="X50">
        <v>2</v>
      </c>
      <c r="Y50">
        <v>20000</v>
      </c>
      <c r="Z50">
        <v>100</v>
      </c>
      <c r="AA50">
        <v>19000</v>
      </c>
      <c r="AB50">
        <v>50</v>
      </c>
      <c r="AO50">
        <v>120</v>
      </c>
      <c r="AQ50">
        <v>30</v>
      </c>
      <c r="AV50" t="b">
        <v>1</v>
      </c>
      <c r="AX50" t="b">
        <v>1</v>
      </c>
      <c r="BL50" t="s">
        <v>329</v>
      </c>
      <c r="BM50" t="s">
        <v>652</v>
      </c>
      <c r="BN50" t="s">
        <v>329</v>
      </c>
      <c r="BO50" t="s">
        <v>653</v>
      </c>
      <c r="BP50">
        <v>0</v>
      </c>
      <c r="BQ50">
        <v>1000</v>
      </c>
      <c r="BT50" t="b">
        <v>1</v>
      </c>
      <c r="BU50" t="b">
        <v>1</v>
      </c>
      <c r="BZ50" t="b">
        <v>1</v>
      </c>
      <c r="CM50">
        <v>9000</v>
      </c>
      <c r="CN50">
        <v>24000</v>
      </c>
      <c r="CS50">
        <v>7000</v>
      </c>
      <c r="DC50" t="s">
        <v>329</v>
      </c>
      <c r="DD50" t="b">
        <v>1</v>
      </c>
      <c r="DG50" t="b">
        <v>1</v>
      </c>
      <c r="DL50" t="b">
        <v>1</v>
      </c>
      <c r="DR50" t="s">
        <v>329</v>
      </c>
      <c r="DX50" t="b">
        <v>1</v>
      </c>
      <c r="EL50" t="s">
        <v>330</v>
      </c>
      <c r="EN50" t="s">
        <v>330</v>
      </c>
      <c r="EP50" t="s">
        <v>330</v>
      </c>
      <c r="FN50" t="s">
        <v>330</v>
      </c>
      <c r="GJ50" t="s">
        <v>330</v>
      </c>
      <c r="GW50" t="s">
        <v>330</v>
      </c>
      <c r="GZ50" t="s">
        <v>330</v>
      </c>
      <c r="HC50" t="s">
        <v>330</v>
      </c>
      <c r="HE50" t="s">
        <v>330</v>
      </c>
      <c r="HG50" t="s">
        <v>336</v>
      </c>
      <c r="HH50" t="s">
        <v>330</v>
      </c>
      <c r="HI50" t="s">
        <v>330</v>
      </c>
      <c r="HJ50" t="s">
        <v>330</v>
      </c>
      <c r="HK50" t="b">
        <v>1</v>
      </c>
      <c r="HO50" t="s">
        <v>337</v>
      </c>
      <c r="HP50" t="s">
        <v>654</v>
      </c>
      <c r="HQ50" t="s">
        <v>339</v>
      </c>
      <c r="HR50" t="s">
        <v>655</v>
      </c>
      <c r="HS50" t="s">
        <v>656</v>
      </c>
      <c r="HU50" t="b">
        <v>1</v>
      </c>
      <c r="ID50">
        <v>999</v>
      </c>
      <c r="KZ50" t="str">
        <f ca="1">OFFSET($A50,,MATCH([2]Keys!$B$2,Data.Collect1Dump!$3:$3,0)-1)</f>
        <v>witness.gumbo@givedirectly.org</v>
      </c>
      <c r="LA50">
        <f ca="1">OFFSET($A50,,MATCH([2]Keys!$B$4,Data.Collect1Dump!$3:$3,0)-1)</f>
        <v>0</v>
      </c>
      <c r="LB50">
        <f ca="1">OFFSET($A50,,MATCH([2]Keys!$B$3,Data.Collect1Dump!$3:$3,0)-1)</f>
        <v>0</v>
      </c>
      <c r="LC50">
        <f t="shared" ca="1" si="9"/>
        <v>1</v>
      </c>
      <c r="LD50">
        <f t="shared" ca="1" si="9"/>
        <v>0</v>
      </c>
      <c r="LE50">
        <f t="shared" ca="1" si="9"/>
        <v>0</v>
      </c>
      <c r="LF50" s="2">
        <f t="shared" ca="1" si="10"/>
        <v>41715</v>
      </c>
      <c r="LG50" s="2" t="e">
        <f t="shared" ca="1" si="11"/>
        <v>#N/A</v>
      </c>
      <c r="LH50" s="2" t="e">
        <f t="shared" ca="1" si="12"/>
        <v>#N/A</v>
      </c>
      <c r="LI50" t="str">
        <f t="shared" ca="1" si="13"/>
        <v>witness.gumbo@givedirectly.org</v>
      </c>
      <c r="LJ50" t="e">
        <f t="shared" ca="1" si="14"/>
        <v>#N/A</v>
      </c>
      <c r="LK50" t="e">
        <f t="shared" ca="1" si="15"/>
        <v>#N/A</v>
      </c>
      <c r="LL50" t="str">
        <f t="shared" ca="1" si="7"/>
        <v>Lump Sum</v>
      </c>
      <c r="LM50" t="str">
        <f t="shared" ca="1" si="8"/>
        <v>witness.gumbo@givedirectly.org</v>
      </c>
      <c r="LN50" t="e">
        <f ca="1">OFFSET($A50,,MATCH(OFFSET([2]Keys!C$1,MATCH(Data.Collect1Dump!$LL50,[2]Keys!$A$2:$A$4,0),),Data.Collect1Dump!$3:$3,0)-1,)</f>
        <v>#VALUE!</v>
      </c>
      <c r="LO50" s="2" t="e">
        <f t="shared" ca="1" si="16"/>
        <v>#VALUE!</v>
      </c>
    </row>
    <row r="51" spans="1:327">
      <c r="A51" t="s">
        <v>657</v>
      </c>
      <c r="B51" t="s">
        <v>378</v>
      </c>
      <c r="C51" t="s">
        <v>658</v>
      </c>
      <c r="K51">
        <v>1</v>
      </c>
      <c r="L51" t="s">
        <v>329</v>
      </c>
      <c r="M51" t="s">
        <v>329</v>
      </c>
      <c r="N51">
        <v>39429</v>
      </c>
      <c r="O51" t="s">
        <v>457</v>
      </c>
      <c r="R51" t="s">
        <v>651</v>
      </c>
      <c r="T51" t="s">
        <v>330</v>
      </c>
      <c r="V51" t="s">
        <v>329</v>
      </c>
      <c r="X51">
        <v>2</v>
      </c>
      <c r="Y51" s="4">
        <v>13000</v>
      </c>
      <c r="Z51">
        <v>999</v>
      </c>
      <c r="AA51">
        <v>26000</v>
      </c>
      <c r="AB51">
        <v>999</v>
      </c>
      <c r="AS51" t="b">
        <v>1</v>
      </c>
      <c r="AV51" t="b">
        <v>1</v>
      </c>
      <c r="AX51" t="b">
        <v>1</v>
      </c>
      <c r="AZ51" t="b">
        <v>1</v>
      </c>
      <c r="BL51" t="s">
        <v>329</v>
      </c>
      <c r="BM51" t="s">
        <v>659</v>
      </c>
      <c r="BN51" t="s">
        <v>415</v>
      </c>
      <c r="BR51" t="b">
        <v>1</v>
      </c>
      <c r="BU51" t="b">
        <v>1</v>
      </c>
      <c r="BW51" t="b">
        <v>1</v>
      </c>
      <c r="CA51" t="b">
        <v>1</v>
      </c>
      <c r="CK51">
        <v>2000</v>
      </c>
      <c r="CN51">
        <v>3500</v>
      </c>
      <c r="CP51">
        <v>15000</v>
      </c>
      <c r="CQ51">
        <v>2700</v>
      </c>
      <c r="CT51">
        <v>7800</v>
      </c>
      <c r="DC51" t="s">
        <v>329</v>
      </c>
      <c r="DD51" t="b">
        <v>1</v>
      </c>
      <c r="DL51" t="b">
        <v>1</v>
      </c>
      <c r="DR51" t="s">
        <v>329</v>
      </c>
      <c r="DV51" t="b">
        <v>1</v>
      </c>
      <c r="EL51" t="s">
        <v>330</v>
      </c>
      <c r="EN51" t="s">
        <v>330</v>
      </c>
      <c r="EP51" t="s">
        <v>330</v>
      </c>
      <c r="FN51" t="s">
        <v>330</v>
      </c>
      <c r="GJ51" t="s">
        <v>330</v>
      </c>
      <c r="GW51" t="s">
        <v>330</v>
      </c>
      <c r="GZ51" t="s">
        <v>330</v>
      </c>
      <c r="HC51" t="s">
        <v>330</v>
      </c>
      <c r="HE51" t="s">
        <v>330</v>
      </c>
      <c r="HG51" t="s">
        <v>336</v>
      </c>
      <c r="HH51" t="s">
        <v>330</v>
      </c>
      <c r="HI51" t="s">
        <v>330</v>
      </c>
      <c r="HJ51" t="s">
        <v>330</v>
      </c>
      <c r="HK51" t="b">
        <v>1</v>
      </c>
      <c r="HO51" t="s">
        <v>337</v>
      </c>
      <c r="HP51" t="s">
        <v>660</v>
      </c>
      <c r="HQ51" t="s">
        <v>339</v>
      </c>
      <c r="HR51" t="s">
        <v>661</v>
      </c>
      <c r="HS51" t="s">
        <v>662</v>
      </c>
      <c r="HX51" t="b">
        <v>1</v>
      </c>
      <c r="ID51"/>
      <c r="KZ51" t="str">
        <f ca="1">OFFSET($A51,,MATCH([2]Keys!$B$2,Data.Collect1Dump!$3:$3,0)-1)</f>
        <v>anne.aroka@givedirectly.org</v>
      </c>
      <c r="LA51">
        <f ca="1">OFFSET($A51,,MATCH([2]Keys!$B$4,Data.Collect1Dump!$3:$3,0)-1)</f>
        <v>0</v>
      </c>
      <c r="LB51">
        <f ca="1">OFFSET($A51,,MATCH([2]Keys!$B$3,Data.Collect1Dump!$3:$3,0)-1)</f>
        <v>0</v>
      </c>
      <c r="LC51">
        <f t="shared" ca="1" si="9"/>
        <v>1</v>
      </c>
      <c r="LD51">
        <f t="shared" ca="1" si="9"/>
        <v>0</v>
      </c>
      <c r="LE51">
        <f t="shared" ca="1" si="9"/>
        <v>0</v>
      </c>
      <c r="LF51" s="2">
        <f t="shared" ca="1" si="10"/>
        <v>41673</v>
      </c>
      <c r="LG51" s="2" t="e">
        <f t="shared" ca="1" si="11"/>
        <v>#N/A</v>
      </c>
      <c r="LH51" s="2" t="e">
        <f t="shared" ca="1" si="12"/>
        <v>#N/A</v>
      </c>
      <c r="LI51" t="str">
        <f t="shared" ca="1" si="13"/>
        <v>anne.aroka@givedirectly.org</v>
      </c>
      <c r="LJ51" t="e">
        <f t="shared" ca="1" si="14"/>
        <v>#N/A</v>
      </c>
      <c r="LK51" t="e">
        <f t="shared" ca="1" si="15"/>
        <v>#N/A</v>
      </c>
      <c r="LL51" t="str">
        <f t="shared" ca="1" si="7"/>
        <v>Lump Sum</v>
      </c>
      <c r="LM51" t="str">
        <f t="shared" ca="1" si="8"/>
        <v>anne.aroka@givedirectly.org</v>
      </c>
      <c r="LN51" t="e">
        <f ca="1">OFFSET($A51,,MATCH(OFFSET([2]Keys!C$1,MATCH(Data.Collect1Dump!$LL51,[2]Keys!$A$2:$A$4,0),),Data.Collect1Dump!$3:$3,0)-1,)</f>
        <v>#VALUE!</v>
      </c>
      <c r="LO51" s="2" t="e">
        <f t="shared" ca="1" si="16"/>
        <v>#VALUE!</v>
      </c>
    </row>
    <row r="52" spans="1:327">
      <c r="A52" t="s">
        <v>663</v>
      </c>
      <c r="B52" t="s">
        <v>378</v>
      </c>
      <c r="C52" t="s">
        <v>664</v>
      </c>
      <c r="K52">
        <v>1</v>
      </c>
      <c r="L52" t="s">
        <v>329</v>
      </c>
      <c r="M52" t="s">
        <v>329</v>
      </c>
      <c r="N52">
        <v>39500</v>
      </c>
      <c r="O52" t="s">
        <v>329</v>
      </c>
      <c r="T52" t="s">
        <v>330</v>
      </c>
      <c r="V52" t="s">
        <v>329</v>
      </c>
      <c r="X52">
        <v>1</v>
      </c>
      <c r="Y52">
        <v>39230</v>
      </c>
      <c r="Z52">
        <v>270</v>
      </c>
      <c r="AV52" t="b">
        <v>1</v>
      </c>
      <c r="AX52" t="b">
        <v>1</v>
      </c>
      <c r="AZ52" t="b">
        <v>1</v>
      </c>
      <c r="BA52" t="b">
        <v>1</v>
      </c>
      <c r="BL52" t="s">
        <v>329</v>
      </c>
      <c r="BM52" t="s">
        <v>665</v>
      </c>
      <c r="BN52" t="s">
        <v>330</v>
      </c>
      <c r="BU52" t="b">
        <v>1</v>
      </c>
      <c r="BW52" t="b">
        <v>1</v>
      </c>
      <c r="CN52">
        <v>27000</v>
      </c>
      <c r="CP52">
        <v>2500</v>
      </c>
      <c r="CQ52">
        <v>1500</v>
      </c>
      <c r="DC52" t="s">
        <v>329</v>
      </c>
      <c r="DD52" t="b">
        <v>1</v>
      </c>
      <c r="DE52" t="b">
        <v>1</v>
      </c>
      <c r="DL52" t="b">
        <v>1</v>
      </c>
      <c r="DR52" t="s">
        <v>330</v>
      </c>
      <c r="EN52" t="s">
        <v>330</v>
      </c>
      <c r="EP52" t="s">
        <v>330</v>
      </c>
      <c r="FN52" t="s">
        <v>330</v>
      </c>
      <c r="GJ52" t="s">
        <v>330</v>
      </c>
      <c r="GW52" t="s">
        <v>330</v>
      </c>
      <c r="GZ52" t="s">
        <v>330</v>
      </c>
      <c r="HC52" t="s">
        <v>330</v>
      </c>
      <c r="HE52" t="s">
        <v>330</v>
      </c>
      <c r="HG52" t="s">
        <v>336</v>
      </c>
      <c r="HH52" t="s">
        <v>330</v>
      </c>
      <c r="HI52" t="s">
        <v>330</v>
      </c>
      <c r="HJ52" t="s">
        <v>330</v>
      </c>
      <c r="HK52" t="b">
        <v>1</v>
      </c>
      <c r="HO52" t="s">
        <v>337</v>
      </c>
      <c r="HP52" t="s">
        <v>666</v>
      </c>
      <c r="HQ52" t="s">
        <v>339</v>
      </c>
      <c r="HR52" t="s">
        <v>667</v>
      </c>
      <c r="HS52" t="s">
        <v>668</v>
      </c>
      <c r="HX52" t="b">
        <v>1</v>
      </c>
      <c r="ID52"/>
      <c r="KZ52" t="str">
        <f ca="1">OFFSET($A52,,MATCH([2]Keys!$B$2,Data.Collect1Dump!$3:$3,0)-1)</f>
        <v>anne.aroka@givedirectly.org</v>
      </c>
      <c r="LA52">
        <f ca="1">OFFSET($A52,,MATCH([2]Keys!$B$4,Data.Collect1Dump!$3:$3,0)-1)</f>
        <v>0</v>
      </c>
      <c r="LB52">
        <f ca="1">OFFSET($A52,,MATCH([2]Keys!$B$3,Data.Collect1Dump!$3:$3,0)-1)</f>
        <v>0</v>
      </c>
      <c r="LC52">
        <f t="shared" ca="1" si="9"/>
        <v>1</v>
      </c>
      <c r="LD52">
        <f t="shared" ca="1" si="9"/>
        <v>0</v>
      </c>
      <c r="LE52">
        <f t="shared" ca="1" si="9"/>
        <v>0</v>
      </c>
      <c r="LF52" s="2">
        <f t="shared" ca="1" si="10"/>
        <v>41673</v>
      </c>
      <c r="LG52" s="2" t="e">
        <f t="shared" ca="1" si="11"/>
        <v>#N/A</v>
      </c>
      <c r="LH52" s="2" t="e">
        <f t="shared" ca="1" si="12"/>
        <v>#N/A</v>
      </c>
      <c r="LI52" t="str">
        <f t="shared" ca="1" si="13"/>
        <v>anne.aroka@givedirectly.org</v>
      </c>
      <c r="LJ52" t="e">
        <f t="shared" ca="1" si="14"/>
        <v>#N/A</v>
      </c>
      <c r="LK52" t="e">
        <f t="shared" ca="1" si="15"/>
        <v>#N/A</v>
      </c>
      <c r="LL52" t="str">
        <f t="shared" ca="1" si="7"/>
        <v>Lump Sum</v>
      </c>
      <c r="LM52" t="str">
        <f t="shared" ca="1" si="8"/>
        <v>anne.aroka@givedirectly.org</v>
      </c>
      <c r="LN52" t="e">
        <f ca="1">OFFSET($A52,,MATCH(OFFSET([2]Keys!C$1,MATCH(Data.Collect1Dump!$LL52,[2]Keys!$A$2:$A$4,0),),Data.Collect1Dump!$3:$3,0)-1,)</f>
        <v>#VALUE!</v>
      </c>
      <c r="LO52" s="2" t="e">
        <f t="shared" ca="1" si="16"/>
        <v>#VALUE!</v>
      </c>
    </row>
    <row r="53" spans="1:327">
      <c r="A53" t="s">
        <v>669</v>
      </c>
      <c r="B53" t="s">
        <v>391</v>
      </c>
      <c r="C53" t="s">
        <v>670</v>
      </c>
      <c r="K53">
        <v>1</v>
      </c>
      <c r="L53" t="s">
        <v>329</v>
      </c>
      <c r="M53" t="s">
        <v>329</v>
      </c>
      <c r="N53">
        <v>39600</v>
      </c>
      <c r="O53" t="s">
        <v>329</v>
      </c>
      <c r="T53" t="s">
        <v>330</v>
      </c>
      <c r="V53" t="s">
        <v>329</v>
      </c>
      <c r="X53">
        <v>1</v>
      </c>
      <c r="Y53">
        <v>39200</v>
      </c>
      <c r="Z53">
        <v>400</v>
      </c>
      <c r="AS53" t="b">
        <v>1</v>
      </c>
      <c r="AV53" t="b">
        <v>1</v>
      </c>
      <c r="AX53" t="b">
        <v>1</v>
      </c>
      <c r="AZ53" t="b">
        <v>1</v>
      </c>
      <c r="BL53" t="s">
        <v>329</v>
      </c>
      <c r="BM53" t="s">
        <v>671</v>
      </c>
      <c r="BN53" t="s">
        <v>330</v>
      </c>
      <c r="BR53" t="b">
        <v>1</v>
      </c>
      <c r="BU53" t="b">
        <v>1</v>
      </c>
      <c r="CK53">
        <v>600</v>
      </c>
      <c r="CN53">
        <v>25500</v>
      </c>
      <c r="CQ53">
        <v>6000</v>
      </c>
      <c r="DC53" t="s">
        <v>345</v>
      </c>
      <c r="DD53" t="b">
        <v>1</v>
      </c>
      <c r="DE53" t="b">
        <v>1</v>
      </c>
      <c r="DL53" t="b">
        <v>1</v>
      </c>
      <c r="DR53" t="s">
        <v>329</v>
      </c>
      <c r="DZ53" t="b">
        <v>1</v>
      </c>
      <c r="EL53" t="s">
        <v>330</v>
      </c>
      <c r="EN53" t="s">
        <v>330</v>
      </c>
      <c r="EP53" t="s">
        <v>330</v>
      </c>
      <c r="FN53" t="s">
        <v>330</v>
      </c>
      <c r="GJ53" t="s">
        <v>330</v>
      </c>
      <c r="GW53" t="s">
        <v>330</v>
      </c>
      <c r="GZ53" t="s">
        <v>330</v>
      </c>
      <c r="HC53" t="s">
        <v>330</v>
      </c>
      <c r="HE53" t="s">
        <v>330</v>
      </c>
      <c r="HG53" t="s">
        <v>526</v>
      </c>
      <c r="HH53" t="s">
        <v>330</v>
      </c>
      <c r="HI53" t="s">
        <v>330</v>
      </c>
      <c r="HJ53" t="s">
        <v>330</v>
      </c>
      <c r="HM53" t="b">
        <v>1</v>
      </c>
      <c r="HO53" t="s">
        <v>337</v>
      </c>
      <c r="HP53" t="s">
        <v>672</v>
      </c>
      <c r="HQ53" t="s">
        <v>339</v>
      </c>
      <c r="HR53" t="s">
        <v>673</v>
      </c>
      <c r="HS53" t="s">
        <v>674</v>
      </c>
      <c r="HU53" t="b">
        <v>1</v>
      </c>
      <c r="ID53"/>
      <c r="KZ53" t="str">
        <f ca="1">OFFSET($A53,,MATCH([2]Keys!$B$2,Data.Collect1Dump!$3:$3,0)-1)</f>
        <v>lydia.tala@givedirectly.org</v>
      </c>
      <c r="LA53">
        <f ca="1">OFFSET($A53,,MATCH([2]Keys!$B$4,Data.Collect1Dump!$3:$3,0)-1)</f>
        <v>0</v>
      </c>
      <c r="LB53">
        <f ca="1">OFFSET($A53,,MATCH([2]Keys!$B$3,Data.Collect1Dump!$3:$3,0)-1)</f>
        <v>0</v>
      </c>
      <c r="LC53">
        <f t="shared" ca="1" si="9"/>
        <v>1</v>
      </c>
      <c r="LD53">
        <f t="shared" ca="1" si="9"/>
        <v>0</v>
      </c>
      <c r="LE53">
        <f t="shared" ca="1" si="9"/>
        <v>0</v>
      </c>
      <c r="LF53" s="2">
        <f t="shared" ca="1" si="10"/>
        <v>41685</v>
      </c>
      <c r="LG53" s="2" t="e">
        <f t="shared" ca="1" si="11"/>
        <v>#N/A</v>
      </c>
      <c r="LH53" s="2" t="e">
        <f t="shared" ca="1" si="12"/>
        <v>#N/A</v>
      </c>
      <c r="LI53" t="str">
        <f t="shared" ca="1" si="13"/>
        <v>lydia.tala@givedirectly.org</v>
      </c>
      <c r="LJ53" t="e">
        <f t="shared" ca="1" si="14"/>
        <v>#N/A</v>
      </c>
      <c r="LK53" t="e">
        <f t="shared" ca="1" si="15"/>
        <v>#N/A</v>
      </c>
      <c r="LL53" t="str">
        <f t="shared" ca="1" si="7"/>
        <v>Lump Sum</v>
      </c>
      <c r="LM53" t="str">
        <f t="shared" ca="1" si="8"/>
        <v>lydia.tala@givedirectly.org</v>
      </c>
      <c r="LN53" t="e">
        <f ca="1">OFFSET($A53,,MATCH(OFFSET([2]Keys!C$1,MATCH(Data.Collect1Dump!$LL53,[2]Keys!$A$2:$A$4,0),),Data.Collect1Dump!$3:$3,0)-1,)</f>
        <v>#VALUE!</v>
      </c>
      <c r="LO53" s="2" t="e">
        <f t="shared" ca="1" si="16"/>
        <v>#VALUE!</v>
      </c>
    </row>
    <row r="54" spans="1:327">
      <c r="A54" t="s">
        <v>675</v>
      </c>
      <c r="B54" t="s">
        <v>391</v>
      </c>
      <c r="C54" t="s">
        <v>676</v>
      </c>
      <c r="K54">
        <v>1</v>
      </c>
      <c r="L54" t="s">
        <v>329</v>
      </c>
      <c r="M54" t="s">
        <v>329</v>
      </c>
      <c r="N54">
        <v>39000</v>
      </c>
      <c r="O54" t="s">
        <v>329</v>
      </c>
      <c r="T54" t="s">
        <v>330</v>
      </c>
      <c r="V54" t="s">
        <v>329</v>
      </c>
      <c r="X54">
        <v>3</v>
      </c>
      <c r="Y54">
        <v>10000</v>
      </c>
      <c r="Z54">
        <v>999</v>
      </c>
      <c r="AA54">
        <v>20000</v>
      </c>
      <c r="AB54">
        <v>999</v>
      </c>
      <c r="AC54">
        <v>9000</v>
      </c>
      <c r="AD54">
        <v>999</v>
      </c>
      <c r="AS54" t="b">
        <v>1</v>
      </c>
      <c r="AV54" t="b">
        <v>1</v>
      </c>
      <c r="AX54" t="b">
        <v>1</v>
      </c>
      <c r="BF54" t="b">
        <v>1</v>
      </c>
      <c r="BL54" t="s">
        <v>329</v>
      </c>
      <c r="BM54" t="s">
        <v>677</v>
      </c>
      <c r="BN54" t="s">
        <v>329</v>
      </c>
      <c r="BO54" t="s">
        <v>678</v>
      </c>
      <c r="BR54" t="b">
        <v>1</v>
      </c>
      <c r="BU54" t="b">
        <v>1</v>
      </c>
      <c r="BW54" t="b">
        <v>1</v>
      </c>
      <c r="BY54" t="b">
        <v>1</v>
      </c>
      <c r="CA54" t="b">
        <v>1</v>
      </c>
      <c r="CK54">
        <v>6000</v>
      </c>
      <c r="CN54">
        <v>3200</v>
      </c>
      <c r="CP54">
        <v>18000</v>
      </c>
      <c r="CR54">
        <v>8000</v>
      </c>
      <c r="CT54">
        <v>3000</v>
      </c>
      <c r="DC54" t="s">
        <v>329</v>
      </c>
      <c r="DD54" t="b">
        <v>1</v>
      </c>
      <c r="DE54" t="b">
        <v>1</v>
      </c>
      <c r="DM54" t="b">
        <v>1</v>
      </c>
      <c r="DR54" t="s">
        <v>329</v>
      </c>
      <c r="EF54" t="b">
        <v>1</v>
      </c>
      <c r="EL54" t="s">
        <v>330</v>
      </c>
      <c r="EN54" t="s">
        <v>330</v>
      </c>
      <c r="EP54" t="s">
        <v>330</v>
      </c>
      <c r="FN54" t="s">
        <v>330</v>
      </c>
      <c r="GJ54" t="s">
        <v>330</v>
      </c>
      <c r="GW54" t="s">
        <v>330</v>
      </c>
      <c r="GZ54" t="s">
        <v>330</v>
      </c>
      <c r="HC54" t="s">
        <v>330</v>
      </c>
      <c r="HE54" t="s">
        <v>330</v>
      </c>
      <c r="HG54" t="s">
        <v>336</v>
      </c>
      <c r="HH54" t="s">
        <v>330</v>
      </c>
      <c r="HI54" t="s">
        <v>330</v>
      </c>
      <c r="HJ54" t="s">
        <v>330</v>
      </c>
      <c r="HM54" t="b">
        <v>1</v>
      </c>
      <c r="HO54" t="s">
        <v>337</v>
      </c>
      <c r="HP54" t="s">
        <v>679</v>
      </c>
      <c r="HQ54" t="s">
        <v>339</v>
      </c>
      <c r="HR54" t="s">
        <v>680</v>
      </c>
      <c r="HS54" t="s">
        <v>681</v>
      </c>
      <c r="HX54" t="b">
        <v>1</v>
      </c>
      <c r="ID54"/>
      <c r="KZ54" t="str">
        <f ca="1">OFFSET($A54,,MATCH([2]Keys!$B$2,Data.Collect1Dump!$3:$3,0)-1)</f>
        <v>lydia.tala@givedirectly.org</v>
      </c>
      <c r="LA54">
        <f ca="1">OFFSET($A54,,MATCH([2]Keys!$B$4,Data.Collect1Dump!$3:$3,0)-1)</f>
        <v>0</v>
      </c>
      <c r="LB54">
        <f ca="1">OFFSET($A54,,MATCH([2]Keys!$B$3,Data.Collect1Dump!$3:$3,0)-1)</f>
        <v>0</v>
      </c>
      <c r="LC54">
        <f t="shared" ca="1" si="9"/>
        <v>1</v>
      </c>
      <c r="LD54">
        <f t="shared" ca="1" si="9"/>
        <v>0</v>
      </c>
      <c r="LE54">
        <f t="shared" ca="1" si="9"/>
        <v>0</v>
      </c>
      <c r="LF54" s="2">
        <f t="shared" ca="1" si="10"/>
        <v>41685</v>
      </c>
      <c r="LG54" s="2" t="e">
        <f t="shared" ca="1" si="11"/>
        <v>#N/A</v>
      </c>
      <c r="LH54" s="2" t="e">
        <f t="shared" ca="1" si="12"/>
        <v>#N/A</v>
      </c>
      <c r="LI54" t="str">
        <f t="shared" ca="1" si="13"/>
        <v>lydia.tala@givedirectly.org</v>
      </c>
      <c r="LJ54" t="e">
        <f t="shared" ca="1" si="14"/>
        <v>#N/A</v>
      </c>
      <c r="LK54" t="e">
        <f t="shared" ca="1" si="15"/>
        <v>#N/A</v>
      </c>
      <c r="LL54" t="str">
        <f t="shared" ca="1" si="7"/>
        <v>Lump Sum</v>
      </c>
      <c r="LM54" t="str">
        <f t="shared" ca="1" si="8"/>
        <v>lydia.tala@givedirectly.org</v>
      </c>
      <c r="LN54" t="e">
        <f ca="1">OFFSET($A54,,MATCH(OFFSET([2]Keys!C$1,MATCH(Data.Collect1Dump!$LL54,[2]Keys!$A$2:$A$4,0),),Data.Collect1Dump!$3:$3,0)-1,)</f>
        <v>#VALUE!</v>
      </c>
      <c r="LO54" s="2" t="e">
        <f t="shared" ca="1" si="16"/>
        <v>#VALUE!</v>
      </c>
    </row>
    <row r="55" spans="1:327">
      <c r="A55" t="s">
        <v>682</v>
      </c>
      <c r="B55" t="s">
        <v>378</v>
      </c>
      <c r="C55" t="s">
        <v>683</v>
      </c>
      <c r="K55">
        <v>1</v>
      </c>
      <c r="L55" t="s">
        <v>329</v>
      </c>
      <c r="M55" t="s">
        <v>329</v>
      </c>
      <c r="N55">
        <v>39000</v>
      </c>
      <c r="O55" t="s">
        <v>329</v>
      </c>
      <c r="T55" t="s">
        <v>330</v>
      </c>
      <c r="V55" t="s">
        <v>329</v>
      </c>
      <c r="X55">
        <v>1</v>
      </c>
      <c r="Y55">
        <v>39200</v>
      </c>
      <c r="Z55">
        <v>999</v>
      </c>
      <c r="AS55" t="b">
        <v>1</v>
      </c>
      <c r="AV55" t="b">
        <v>1</v>
      </c>
      <c r="AX55" t="b">
        <v>1</v>
      </c>
      <c r="BA55" t="b">
        <v>1</v>
      </c>
      <c r="BL55" t="s">
        <v>329</v>
      </c>
      <c r="BM55" t="s">
        <v>684</v>
      </c>
      <c r="BN55" t="s">
        <v>329</v>
      </c>
      <c r="BO55" t="s">
        <v>685</v>
      </c>
      <c r="BW55" t="b">
        <v>1</v>
      </c>
      <c r="BY55" t="b">
        <v>1</v>
      </c>
      <c r="BZ55" t="b">
        <v>1</v>
      </c>
      <c r="CP55">
        <v>8500</v>
      </c>
      <c r="CQ55">
        <v>4000</v>
      </c>
      <c r="CR55">
        <v>4200</v>
      </c>
      <c r="CS55">
        <v>3700</v>
      </c>
      <c r="DC55" t="s">
        <v>329</v>
      </c>
      <c r="DD55" t="b">
        <v>1</v>
      </c>
      <c r="DL55" t="b">
        <v>1</v>
      </c>
      <c r="DR55" t="s">
        <v>329</v>
      </c>
      <c r="EL55" t="s">
        <v>330</v>
      </c>
      <c r="EN55" t="s">
        <v>330</v>
      </c>
      <c r="EP55" t="s">
        <v>330</v>
      </c>
      <c r="FN55" t="s">
        <v>330</v>
      </c>
      <c r="GJ55" t="s">
        <v>330</v>
      </c>
      <c r="GW55" t="s">
        <v>330</v>
      </c>
      <c r="GZ55" t="s">
        <v>330</v>
      </c>
      <c r="HC55" t="s">
        <v>330</v>
      </c>
      <c r="HE55" t="s">
        <v>330</v>
      </c>
      <c r="HG55" t="s">
        <v>336</v>
      </c>
      <c r="HH55" t="s">
        <v>329</v>
      </c>
      <c r="HI55" t="s">
        <v>330</v>
      </c>
      <c r="HJ55" t="s">
        <v>330</v>
      </c>
      <c r="HM55" t="b">
        <v>1</v>
      </c>
      <c r="HO55" t="s">
        <v>337</v>
      </c>
      <c r="HP55" t="s">
        <v>686</v>
      </c>
      <c r="HQ55" t="s">
        <v>339</v>
      </c>
      <c r="HR55" t="s">
        <v>687</v>
      </c>
      <c r="HS55" t="s">
        <v>668</v>
      </c>
      <c r="HX55" t="b">
        <v>1</v>
      </c>
      <c r="ID55"/>
      <c r="KZ55" t="str">
        <f ca="1">OFFSET($A55,,MATCH([2]Keys!$B$2,Data.Collect1Dump!$3:$3,0)-1)</f>
        <v>anne.aroka@givedirectly.org</v>
      </c>
      <c r="LA55">
        <f ca="1">OFFSET($A55,,MATCH([2]Keys!$B$4,Data.Collect1Dump!$3:$3,0)-1)</f>
        <v>0</v>
      </c>
      <c r="LB55">
        <f ca="1">OFFSET($A55,,MATCH([2]Keys!$B$3,Data.Collect1Dump!$3:$3,0)-1)</f>
        <v>0</v>
      </c>
      <c r="LC55">
        <f t="shared" ca="1" si="9"/>
        <v>1</v>
      </c>
      <c r="LD55">
        <f t="shared" ca="1" si="9"/>
        <v>0</v>
      </c>
      <c r="LE55">
        <f t="shared" ca="1" si="9"/>
        <v>0</v>
      </c>
      <c r="LF55" s="2">
        <f t="shared" ca="1" si="10"/>
        <v>41673</v>
      </c>
      <c r="LG55" s="2" t="e">
        <f t="shared" ca="1" si="11"/>
        <v>#N/A</v>
      </c>
      <c r="LH55" s="2" t="e">
        <f t="shared" ca="1" si="12"/>
        <v>#N/A</v>
      </c>
      <c r="LI55" t="str">
        <f t="shared" ca="1" si="13"/>
        <v>anne.aroka@givedirectly.org</v>
      </c>
      <c r="LJ55" t="e">
        <f t="shared" ca="1" si="14"/>
        <v>#N/A</v>
      </c>
      <c r="LK55" t="e">
        <f t="shared" ca="1" si="15"/>
        <v>#N/A</v>
      </c>
      <c r="LL55" t="str">
        <f t="shared" ca="1" si="7"/>
        <v>Lump Sum</v>
      </c>
      <c r="LM55" t="str">
        <f t="shared" ca="1" si="8"/>
        <v>anne.aroka@givedirectly.org</v>
      </c>
      <c r="LN55" t="e">
        <f ca="1">OFFSET($A55,,MATCH(OFFSET([2]Keys!C$1,MATCH(Data.Collect1Dump!$LL55,[2]Keys!$A$2:$A$4,0),),Data.Collect1Dump!$3:$3,0)-1,)</f>
        <v>#VALUE!</v>
      </c>
      <c r="LO55" s="2" t="e">
        <f t="shared" ca="1" si="16"/>
        <v>#VALUE!</v>
      </c>
    </row>
    <row r="56" spans="1:327">
      <c r="A56" t="s">
        <v>688</v>
      </c>
      <c r="B56" t="s">
        <v>391</v>
      </c>
      <c r="C56" t="s">
        <v>689</v>
      </c>
      <c r="K56">
        <v>1</v>
      </c>
      <c r="L56" t="s">
        <v>329</v>
      </c>
      <c r="M56" t="s">
        <v>329</v>
      </c>
      <c r="N56">
        <v>39000</v>
      </c>
      <c r="O56" t="s">
        <v>329</v>
      </c>
      <c r="T56" t="s">
        <v>330</v>
      </c>
      <c r="V56" t="s">
        <v>329</v>
      </c>
      <c r="X56">
        <v>3</v>
      </c>
      <c r="Y56">
        <v>15000</v>
      </c>
      <c r="Z56">
        <v>999</v>
      </c>
      <c r="AA56">
        <v>8000</v>
      </c>
      <c r="AB56">
        <v>999</v>
      </c>
      <c r="AC56">
        <v>15700</v>
      </c>
      <c r="AD56">
        <v>999</v>
      </c>
      <c r="AV56" t="b">
        <v>1</v>
      </c>
      <c r="AZ56" t="b">
        <v>1</v>
      </c>
      <c r="BF56" t="b">
        <v>1</v>
      </c>
      <c r="BL56" t="s">
        <v>329</v>
      </c>
      <c r="BM56" t="s">
        <v>690</v>
      </c>
      <c r="BN56" t="s">
        <v>329</v>
      </c>
      <c r="BO56" t="s">
        <v>691</v>
      </c>
      <c r="BU56" t="b">
        <v>1</v>
      </c>
      <c r="BZ56" t="b">
        <v>1</v>
      </c>
      <c r="CN56">
        <v>37800</v>
      </c>
      <c r="CS56">
        <v>800</v>
      </c>
      <c r="DC56" t="s">
        <v>329</v>
      </c>
      <c r="DD56" t="b">
        <v>1</v>
      </c>
      <c r="DF56" t="b">
        <v>1</v>
      </c>
      <c r="DH56" t="b">
        <v>1</v>
      </c>
      <c r="DJ56" t="s">
        <v>692</v>
      </c>
      <c r="DN56" t="b">
        <v>1</v>
      </c>
      <c r="DR56" t="s">
        <v>329</v>
      </c>
      <c r="DX56" t="b">
        <v>1</v>
      </c>
      <c r="EL56" t="s">
        <v>330</v>
      </c>
      <c r="EN56" t="s">
        <v>330</v>
      </c>
      <c r="EP56" t="s">
        <v>330</v>
      </c>
      <c r="FN56" t="s">
        <v>330</v>
      </c>
      <c r="GJ56" t="s">
        <v>330</v>
      </c>
      <c r="GW56" t="s">
        <v>330</v>
      </c>
      <c r="GZ56" t="s">
        <v>330</v>
      </c>
      <c r="HC56" t="s">
        <v>330</v>
      </c>
      <c r="HE56" t="s">
        <v>330</v>
      </c>
      <c r="HG56" t="s">
        <v>336</v>
      </c>
      <c r="HH56" t="s">
        <v>329</v>
      </c>
      <c r="HI56" t="s">
        <v>330</v>
      </c>
      <c r="HJ56" t="s">
        <v>330</v>
      </c>
      <c r="HK56" t="b">
        <v>1</v>
      </c>
      <c r="HO56" t="s">
        <v>337</v>
      </c>
      <c r="HP56" t="s">
        <v>693</v>
      </c>
      <c r="HQ56" t="s">
        <v>339</v>
      </c>
      <c r="HR56" t="s">
        <v>694</v>
      </c>
      <c r="HS56" t="s">
        <v>695</v>
      </c>
      <c r="HX56" t="b">
        <v>1</v>
      </c>
      <c r="ID56"/>
      <c r="KZ56" t="str">
        <f ca="1">OFFSET($A56,,MATCH([2]Keys!$B$2,Data.Collect1Dump!$3:$3,0)-1)</f>
        <v>lydia.tala@givedirectly.org</v>
      </c>
      <c r="LA56">
        <f ca="1">OFFSET($A56,,MATCH([2]Keys!$B$4,Data.Collect1Dump!$3:$3,0)-1)</f>
        <v>0</v>
      </c>
      <c r="LB56">
        <f ca="1">OFFSET($A56,,MATCH([2]Keys!$B$3,Data.Collect1Dump!$3:$3,0)-1)</f>
        <v>0</v>
      </c>
      <c r="LC56">
        <f t="shared" ca="1" si="9"/>
        <v>1</v>
      </c>
      <c r="LD56">
        <f t="shared" ca="1" si="9"/>
        <v>0</v>
      </c>
      <c r="LE56">
        <f t="shared" ca="1" si="9"/>
        <v>0</v>
      </c>
      <c r="LF56" s="2">
        <f t="shared" ca="1" si="10"/>
        <v>41685</v>
      </c>
      <c r="LG56" s="2" t="e">
        <f t="shared" ca="1" si="11"/>
        <v>#N/A</v>
      </c>
      <c r="LH56" s="2" t="e">
        <f t="shared" ca="1" si="12"/>
        <v>#N/A</v>
      </c>
      <c r="LI56" t="str">
        <f t="shared" ca="1" si="13"/>
        <v>lydia.tala@givedirectly.org</v>
      </c>
      <c r="LJ56" t="e">
        <f t="shared" ca="1" si="14"/>
        <v>#N/A</v>
      </c>
      <c r="LK56" t="e">
        <f t="shared" ca="1" si="15"/>
        <v>#N/A</v>
      </c>
      <c r="LL56" t="str">
        <f t="shared" ca="1" si="7"/>
        <v>Lump Sum</v>
      </c>
      <c r="LM56" t="str">
        <f t="shared" ca="1" si="8"/>
        <v>lydia.tala@givedirectly.org</v>
      </c>
      <c r="LN56" t="e">
        <f ca="1">OFFSET($A56,,MATCH(OFFSET([2]Keys!C$1,MATCH(Data.Collect1Dump!$LL56,[2]Keys!$A$2:$A$4,0),),Data.Collect1Dump!$3:$3,0)-1,)</f>
        <v>#VALUE!</v>
      </c>
      <c r="LO56" s="2" t="e">
        <f t="shared" ca="1" si="16"/>
        <v>#VALUE!</v>
      </c>
    </row>
    <row r="57" spans="1:327">
      <c r="A57" t="s">
        <v>696</v>
      </c>
      <c r="B57" t="s">
        <v>391</v>
      </c>
      <c r="C57" t="s">
        <v>697</v>
      </c>
      <c r="K57">
        <v>1</v>
      </c>
      <c r="L57" t="s">
        <v>329</v>
      </c>
      <c r="M57" t="s">
        <v>329</v>
      </c>
      <c r="N57">
        <v>39000</v>
      </c>
      <c r="O57" t="s">
        <v>329</v>
      </c>
      <c r="T57" t="s">
        <v>330</v>
      </c>
      <c r="V57" t="s">
        <v>329</v>
      </c>
      <c r="X57">
        <v>1</v>
      </c>
      <c r="Y57">
        <v>39000</v>
      </c>
      <c r="Z57">
        <v>999</v>
      </c>
      <c r="AV57" t="b">
        <v>1</v>
      </c>
      <c r="AW57" t="b">
        <v>1</v>
      </c>
      <c r="AZ57" t="b">
        <v>1</v>
      </c>
      <c r="BA57" t="b">
        <v>1</v>
      </c>
      <c r="BL57" t="s">
        <v>329</v>
      </c>
      <c r="BM57" t="s">
        <v>698</v>
      </c>
      <c r="BN57" t="s">
        <v>330</v>
      </c>
      <c r="BR57" t="b">
        <v>1</v>
      </c>
      <c r="BU57" t="b">
        <v>1</v>
      </c>
      <c r="BW57" t="b">
        <v>1</v>
      </c>
      <c r="CK57">
        <v>3000</v>
      </c>
      <c r="CN57">
        <v>22500</v>
      </c>
      <c r="CP57">
        <v>4000</v>
      </c>
      <c r="DC57" t="s">
        <v>329</v>
      </c>
      <c r="DD57" t="b">
        <v>1</v>
      </c>
      <c r="DL57" t="b">
        <v>1</v>
      </c>
      <c r="DR57" t="s">
        <v>329</v>
      </c>
      <c r="DX57" t="b">
        <v>1</v>
      </c>
      <c r="EL57" t="s">
        <v>330</v>
      </c>
      <c r="EN57" t="s">
        <v>330</v>
      </c>
      <c r="EP57" t="s">
        <v>330</v>
      </c>
      <c r="FN57" t="s">
        <v>330</v>
      </c>
      <c r="GJ57" t="s">
        <v>330</v>
      </c>
      <c r="GW57" t="s">
        <v>330</v>
      </c>
      <c r="GZ57" t="s">
        <v>330</v>
      </c>
      <c r="HC57" t="s">
        <v>330</v>
      </c>
      <c r="HE57" t="s">
        <v>330</v>
      </c>
      <c r="HG57" t="s">
        <v>336</v>
      </c>
      <c r="HH57" t="s">
        <v>330</v>
      </c>
      <c r="HI57" t="s">
        <v>330</v>
      </c>
      <c r="HJ57" t="s">
        <v>330</v>
      </c>
      <c r="HK57" t="b">
        <v>1</v>
      </c>
      <c r="HO57" t="s">
        <v>337</v>
      </c>
      <c r="HP57" t="s">
        <v>699</v>
      </c>
      <c r="HQ57" t="s">
        <v>339</v>
      </c>
      <c r="HR57" t="s">
        <v>700</v>
      </c>
      <c r="HS57" t="s">
        <v>701</v>
      </c>
      <c r="HU57" t="b">
        <v>1</v>
      </c>
      <c r="ID57"/>
      <c r="KZ57" t="str">
        <f ca="1">OFFSET($A57,,MATCH([2]Keys!$B$2,Data.Collect1Dump!$3:$3,0)-1)</f>
        <v>lydia.tala@givedirectly.org</v>
      </c>
      <c r="LA57">
        <f ca="1">OFFSET($A57,,MATCH([2]Keys!$B$4,Data.Collect1Dump!$3:$3,0)-1)</f>
        <v>0</v>
      </c>
      <c r="LB57">
        <f ca="1">OFFSET($A57,,MATCH([2]Keys!$B$3,Data.Collect1Dump!$3:$3,0)-1)</f>
        <v>0</v>
      </c>
      <c r="LC57">
        <f t="shared" ca="1" si="9"/>
        <v>1</v>
      </c>
      <c r="LD57">
        <f t="shared" ca="1" si="9"/>
        <v>0</v>
      </c>
      <c r="LE57">
        <f t="shared" ca="1" si="9"/>
        <v>0</v>
      </c>
      <c r="LF57" s="2">
        <f t="shared" ca="1" si="10"/>
        <v>41685</v>
      </c>
      <c r="LG57" s="2" t="e">
        <f t="shared" ca="1" si="11"/>
        <v>#N/A</v>
      </c>
      <c r="LH57" s="2" t="e">
        <f t="shared" ca="1" si="12"/>
        <v>#N/A</v>
      </c>
      <c r="LI57" t="str">
        <f t="shared" ca="1" si="13"/>
        <v>lydia.tala@givedirectly.org</v>
      </c>
      <c r="LJ57" t="e">
        <f t="shared" ca="1" si="14"/>
        <v>#N/A</v>
      </c>
      <c r="LK57" t="e">
        <f t="shared" ca="1" si="15"/>
        <v>#N/A</v>
      </c>
      <c r="LL57" t="str">
        <f t="shared" ca="1" si="7"/>
        <v>Lump Sum</v>
      </c>
      <c r="LM57" t="str">
        <f t="shared" ca="1" si="8"/>
        <v>lydia.tala@givedirectly.org</v>
      </c>
      <c r="LN57" t="e">
        <f ca="1">OFFSET($A57,,MATCH(OFFSET([2]Keys!C$1,MATCH(Data.Collect1Dump!$LL57,[2]Keys!$A$2:$A$4,0),),Data.Collect1Dump!$3:$3,0)-1,)</f>
        <v>#VALUE!</v>
      </c>
      <c r="LO57" s="2" t="e">
        <f t="shared" ca="1" si="16"/>
        <v>#VALUE!</v>
      </c>
    </row>
    <row r="58" spans="1:327">
      <c r="A58" t="s">
        <v>702</v>
      </c>
      <c r="B58" t="s">
        <v>391</v>
      </c>
      <c r="C58" t="s">
        <v>703</v>
      </c>
      <c r="K58">
        <v>1</v>
      </c>
      <c r="L58" t="s">
        <v>329</v>
      </c>
      <c r="M58" t="s">
        <v>329</v>
      </c>
      <c r="N58">
        <v>39500</v>
      </c>
      <c r="O58" t="s">
        <v>329</v>
      </c>
      <c r="T58" t="s">
        <v>330</v>
      </c>
      <c r="V58" t="s">
        <v>329</v>
      </c>
      <c r="X58">
        <v>2</v>
      </c>
      <c r="Y58">
        <v>20000</v>
      </c>
      <c r="Z58">
        <v>300</v>
      </c>
      <c r="AA58">
        <v>19000</v>
      </c>
      <c r="AB58">
        <v>500</v>
      </c>
      <c r="AV58" t="b">
        <v>1</v>
      </c>
      <c r="AZ58" t="b">
        <v>1</v>
      </c>
      <c r="BF58" t="b">
        <v>1</v>
      </c>
      <c r="BL58" t="s">
        <v>329</v>
      </c>
      <c r="BM58" t="s">
        <v>704</v>
      </c>
      <c r="BN58" t="s">
        <v>330</v>
      </c>
      <c r="BR58" t="b">
        <v>1</v>
      </c>
      <c r="BW58" t="b">
        <v>1</v>
      </c>
      <c r="BY58" t="b">
        <v>1</v>
      </c>
      <c r="BZ58" t="b">
        <v>1</v>
      </c>
      <c r="CF58" t="b">
        <v>1</v>
      </c>
      <c r="CK58">
        <v>1000</v>
      </c>
      <c r="CN58">
        <v>12000</v>
      </c>
      <c r="CP58">
        <v>7500</v>
      </c>
      <c r="CR58">
        <v>15000</v>
      </c>
      <c r="CS58">
        <v>3500</v>
      </c>
      <c r="CY58">
        <v>12000</v>
      </c>
      <c r="DC58" t="s">
        <v>329</v>
      </c>
      <c r="DD58" t="b">
        <v>1</v>
      </c>
      <c r="DE58" t="b">
        <v>1</v>
      </c>
      <c r="DM58" t="b">
        <v>1</v>
      </c>
      <c r="DR58" t="s">
        <v>329</v>
      </c>
      <c r="DX58" t="b">
        <v>1</v>
      </c>
      <c r="EL58" t="s">
        <v>330</v>
      </c>
      <c r="EN58" t="s">
        <v>330</v>
      </c>
      <c r="EP58" t="s">
        <v>330</v>
      </c>
      <c r="FN58" t="s">
        <v>330</v>
      </c>
      <c r="GJ58" t="s">
        <v>330</v>
      </c>
      <c r="GW58" t="s">
        <v>330</v>
      </c>
      <c r="GZ58" t="s">
        <v>330</v>
      </c>
      <c r="HC58" t="s">
        <v>330</v>
      </c>
      <c r="HE58" t="s">
        <v>330</v>
      </c>
      <c r="HG58" t="s">
        <v>336</v>
      </c>
      <c r="HH58" t="s">
        <v>329</v>
      </c>
      <c r="HI58" t="s">
        <v>329</v>
      </c>
      <c r="HJ58" t="s">
        <v>329</v>
      </c>
      <c r="HM58" t="b">
        <v>1</v>
      </c>
      <c r="HO58" t="s">
        <v>337</v>
      </c>
      <c r="HP58" t="s">
        <v>705</v>
      </c>
      <c r="HQ58" t="s">
        <v>339</v>
      </c>
      <c r="HR58" t="s">
        <v>706</v>
      </c>
      <c r="HS58" t="s">
        <v>707</v>
      </c>
      <c r="HU58" t="b">
        <v>1</v>
      </c>
      <c r="HX58" t="b">
        <v>1</v>
      </c>
      <c r="ID58"/>
      <c r="KZ58" t="str">
        <f ca="1">OFFSET($A58,,MATCH([2]Keys!$B$2,Data.Collect1Dump!$3:$3,0)-1)</f>
        <v>lydia.tala@givedirectly.org</v>
      </c>
      <c r="LA58">
        <f ca="1">OFFSET($A58,,MATCH([2]Keys!$B$4,Data.Collect1Dump!$3:$3,0)-1)</f>
        <v>0</v>
      </c>
      <c r="LB58">
        <f ca="1">OFFSET($A58,,MATCH([2]Keys!$B$3,Data.Collect1Dump!$3:$3,0)-1)</f>
        <v>0</v>
      </c>
      <c r="LC58">
        <f t="shared" ca="1" si="9"/>
        <v>1</v>
      </c>
      <c r="LD58">
        <f t="shared" ca="1" si="9"/>
        <v>0</v>
      </c>
      <c r="LE58">
        <f t="shared" ca="1" si="9"/>
        <v>0</v>
      </c>
      <c r="LF58" s="2">
        <f t="shared" ca="1" si="10"/>
        <v>41685</v>
      </c>
      <c r="LG58" s="2" t="e">
        <f t="shared" ca="1" si="11"/>
        <v>#N/A</v>
      </c>
      <c r="LH58" s="2" t="e">
        <f t="shared" ca="1" si="12"/>
        <v>#N/A</v>
      </c>
      <c r="LI58" t="str">
        <f t="shared" ca="1" si="13"/>
        <v>lydia.tala@givedirectly.org</v>
      </c>
      <c r="LJ58" t="e">
        <f t="shared" ca="1" si="14"/>
        <v>#N/A</v>
      </c>
      <c r="LK58" t="e">
        <f t="shared" ca="1" si="15"/>
        <v>#N/A</v>
      </c>
      <c r="LL58" t="str">
        <f t="shared" ca="1" si="7"/>
        <v>Lump Sum</v>
      </c>
      <c r="LM58" t="str">
        <f t="shared" ca="1" si="8"/>
        <v>lydia.tala@givedirectly.org</v>
      </c>
      <c r="LN58" t="e">
        <f ca="1">OFFSET($A58,,MATCH(OFFSET([2]Keys!C$1,MATCH(Data.Collect1Dump!$LL58,[2]Keys!$A$2:$A$4,0),),Data.Collect1Dump!$3:$3,0)-1,)</f>
        <v>#VALUE!</v>
      </c>
      <c r="LO58" s="2" t="e">
        <f t="shared" ca="1" si="16"/>
        <v>#VALUE!</v>
      </c>
    </row>
    <row r="59" spans="1:327">
      <c r="A59" t="s">
        <v>708</v>
      </c>
      <c r="B59" t="s">
        <v>391</v>
      </c>
      <c r="C59" t="s">
        <v>709</v>
      </c>
      <c r="K59">
        <v>1</v>
      </c>
      <c r="L59" t="s">
        <v>329</v>
      </c>
      <c r="M59" t="s">
        <v>329</v>
      </c>
      <c r="N59">
        <v>39000</v>
      </c>
      <c r="O59" t="s">
        <v>329</v>
      </c>
      <c r="T59" t="s">
        <v>330</v>
      </c>
      <c r="V59" t="s">
        <v>329</v>
      </c>
      <c r="X59">
        <v>1</v>
      </c>
      <c r="Y59">
        <v>39000</v>
      </c>
      <c r="Z59">
        <v>270</v>
      </c>
      <c r="AS59" t="b">
        <v>1</v>
      </c>
      <c r="AV59" t="b">
        <v>1</v>
      </c>
      <c r="AX59" t="b">
        <v>1</v>
      </c>
      <c r="BA59" t="b">
        <v>1</v>
      </c>
      <c r="BL59" t="s">
        <v>329</v>
      </c>
      <c r="BM59" t="s">
        <v>710</v>
      </c>
      <c r="BN59" t="s">
        <v>415</v>
      </c>
      <c r="BR59" t="b">
        <v>1</v>
      </c>
      <c r="BU59" t="b">
        <v>1</v>
      </c>
      <c r="BZ59" t="b">
        <v>1</v>
      </c>
      <c r="CE59" t="b">
        <v>1</v>
      </c>
      <c r="CK59">
        <v>2400</v>
      </c>
      <c r="CN59">
        <v>14000</v>
      </c>
      <c r="CS59">
        <v>600</v>
      </c>
      <c r="CX59">
        <v>15000</v>
      </c>
      <c r="DC59" t="s">
        <v>345</v>
      </c>
      <c r="DD59" t="b">
        <v>1</v>
      </c>
      <c r="DE59" t="b">
        <v>1</v>
      </c>
      <c r="DM59" t="b">
        <v>1</v>
      </c>
      <c r="DR59" t="s">
        <v>329</v>
      </c>
      <c r="EL59" t="s">
        <v>330</v>
      </c>
      <c r="EN59" t="s">
        <v>330</v>
      </c>
      <c r="EP59" t="s">
        <v>330</v>
      </c>
      <c r="FN59" t="s">
        <v>330</v>
      </c>
      <c r="GJ59" t="s">
        <v>330</v>
      </c>
      <c r="GW59" t="s">
        <v>330</v>
      </c>
      <c r="GZ59" t="s">
        <v>330</v>
      </c>
      <c r="HC59" t="s">
        <v>330</v>
      </c>
      <c r="HE59" t="s">
        <v>330</v>
      </c>
      <c r="HG59" t="s">
        <v>336</v>
      </c>
      <c r="HH59" t="s">
        <v>329</v>
      </c>
      <c r="HI59" t="s">
        <v>330</v>
      </c>
      <c r="HJ59" t="s">
        <v>330</v>
      </c>
      <c r="HM59" t="b">
        <v>1</v>
      </c>
      <c r="HO59" t="s">
        <v>337</v>
      </c>
      <c r="HP59" t="s">
        <v>711</v>
      </c>
      <c r="HQ59" t="s">
        <v>339</v>
      </c>
      <c r="HR59" t="s">
        <v>712</v>
      </c>
      <c r="HS59" t="s">
        <v>713</v>
      </c>
      <c r="HX59" t="b">
        <v>1</v>
      </c>
      <c r="ID59"/>
      <c r="KZ59" t="str">
        <f ca="1">OFFSET($A59,,MATCH([2]Keys!$B$2,Data.Collect1Dump!$3:$3,0)-1)</f>
        <v>lydia.tala@givedirectly.org</v>
      </c>
      <c r="LA59">
        <f ca="1">OFFSET($A59,,MATCH([2]Keys!$B$4,Data.Collect1Dump!$3:$3,0)-1)</f>
        <v>0</v>
      </c>
      <c r="LB59">
        <f ca="1">OFFSET($A59,,MATCH([2]Keys!$B$3,Data.Collect1Dump!$3:$3,0)-1)</f>
        <v>0</v>
      </c>
      <c r="LC59">
        <f t="shared" ca="1" si="9"/>
        <v>1</v>
      </c>
      <c r="LD59">
        <f t="shared" ca="1" si="9"/>
        <v>0</v>
      </c>
      <c r="LE59">
        <f t="shared" ca="1" si="9"/>
        <v>0</v>
      </c>
      <c r="LF59" s="2">
        <f t="shared" ca="1" si="10"/>
        <v>41685</v>
      </c>
      <c r="LG59" s="2" t="e">
        <f t="shared" ca="1" si="11"/>
        <v>#N/A</v>
      </c>
      <c r="LH59" s="2" t="e">
        <f t="shared" ca="1" si="12"/>
        <v>#N/A</v>
      </c>
      <c r="LI59" t="str">
        <f t="shared" ca="1" si="13"/>
        <v>lydia.tala@givedirectly.org</v>
      </c>
      <c r="LJ59" t="e">
        <f t="shared" ca="1" si="14"/>
        <v>#N/A</v>
      </c>
      <c r="LK59" t="e">
        <f t="shared" ca="1" si="15"/>
        <v>#N/A</v>
      </c>
      <c r="LL59" t="str">
        <f t="shared" ca="1" si="7"/>
        <v>Lump Sum</v>
      </c>
      <c r="LM59" t="str">
        <f t="shared" ca="1" si="8"/>
        <v>lydia.tala@givedirectly.org</v>
      </c>
      <c r="LN59" t="e">
        <f ca="1">OFFSET($A59,,MATCH(OFFSET([2]Keys!C$1,MATCH(Data.Collect1Dump!$LL59,[2]Keys!$A$2:$A$4,0),),Data.Collect1Dump!$3:$3,0)-1,)</f>
        <v>#VALUE!</v>
      </c>
      <c r="LO59" s="2" t="e">
        <f t="shared" ca="1" si="16"/>
        <v>#VALUE!</v>
      </c>
    </row>
    <row r="60" spans="1:327">
      <c r="A60" t="s">
        <v>714</v>
      </c>
      <c r="B60" t="s">
        <v>391</v>
      </c>
      <c r="C60" t="s">
        <v>715</v>
      </c>
      <c r="K60">
        <v>1</v>
      </c>
      <c r="L60" t="s">
        <v>329</v>
      </c>
      <c r="M60" t="s">
        <v>329</v>
      </c>
      <c r="N60">
        <v>39000</v>
      </c>
      <c r="O60" t="s">
        <v>329</v>
      </c>
      <c r="T60" t="s">
        <v>330</v>
      </c>
      <c r="V60" t="s">
        <v>329</v>
      </c>
      <c r="X60">
        <v>8</v>
      </c>
      <c r="Y60">
        <v>4000</v>
      </c>
      <c r="Z60">
        <v>999</v>
      </c>
      <c r="AA60">
        <v>7000</v>
      </c>
      <c r="AB60">
        <v>999</v>
      </c>
      <c r="AC60">
        <v>1000</v>
      </c>
      <c r="AD60">
        <v>999</v>
      </c>
      <c r="AE60">
        <v>6000</v>
      </c>
      <c r="AG60">
        <v>2000</v>
      </c>
      <c r="AH60">
        <v>999</v>
      </c>
      <c r="AI60">
        <v>2000</v>
      </c>
      <c r="AJ60">
        <v>999</v>
      </c>
      <c r="AK60">
        <v>2000</v>
      </c>
      <c r="AL60">
        <v>999</v>
      </c>
      <c r="AM60">
        <v>2000</v>
      </c>
      <c r="AN60">
        <v>999</v>
      </c>
      <c r="AS60" t="b">
        <v>1</v>
      </c>
      <c r="AV60" t="b">
        <v>1</v>
      </c>
      <c r="BA60" t="b">
        <v>1</v>
      </c>
      <c r="BL60" t="s">
        <v>329</v>
      </c>
      <c r="BM60" t="s">
        <v>716</v>
      </c>
      <c r="BN60" t="s">
        <v>415</v>
      </c>
      <c r="BR60" t="b">
        <v>1</v>
      </c>
      <c r="BU60" t="b">
        <v>1</v>
      </c>
      <c r="CK60">
        <v>14000</v>
      </c>
      <c r="CN60">
        <v>25000</v>
      </c>
      <c r="DC60" t="s">
        <v>329</v>
      </c>
      <c r="DD60" t="b">
        <v>1</v>
      </c>
      <c r="DE60" t="b">
        <v>1</v>
      </c>
      <c r="DL60" t="b">
        <v>1</v>
      </c>
      <c r="DR60" t="s">
        <v>329</v>
      </c>
      <c r="DX60" t="b">
        <v>1</v>
      </c>
      <c r="EL60" t="s">
        <v>330</v>
      </c>
      <c r="EN60" t="s">
        <v>330</v>
      </c>
      <c r="EP60" t="s">
        <v>330</v>
      </c>
      <c r="FN60" t="s">
        <v>330</v>
      </c>
      <c r="GJ60" t="s">
        <v>330</v>
      </c>
      <c r="GW60" t="s">
        <v>330</v>
      </c>
      <c r="GZ60" t="s">
        <v>330</v>
      </c>
      <c r="HC60" t="s">
        <v>330</v>
      </c>
      <c r="HE60" t="s">
        <v>330</v>
      </c>
      <c r="HG60" t="s">
        <v>336</v>
      </c>
      <c r="HH60" t="s">
        <v>329</v>
      </c>
      <c r="HI60" t="s">
        <v>330</v>
      </c>
      <c r="HJ60" t="s">
        <v>330</v>
      </c>
      <c r="HM60" t="b">
        <v>1</v>
      </c>
      <c r="HO60" t="s">
        <v>337</v>
      </c>
      <c r="HP60" t="s">
        <v>717</v>
      </c>
      <c r="HQ60" t="s">
        <v>339</v>
      </c>
      <c r="HR60" t="s">
        <v>718</v>
      </c>
      <c r="HS60" t="s">
        <v>719</v>
      </c>
      <c r="HX60" t="b">
        <v>1</v>
      </c>
      <c r="IC60" t="b">
        <v>1</v>
      </c>
      <c r="ID60"/>
      <c r="KZ60" t="str">
        <f ca="1">OFFSET($A60,,MATCH([2]Keys!$B$2,Data.Collect1Dump!$3:$3,0)-1)</f>
        <v>lydia.tala@givedirectly.org</v>
      </c>
      <c r="LA60">
        <f ca="1">OFFSET($A60,,MATCH([2]Keys!$B$4,Data.Collect1Dump!$3:$3,0)-1)</f>
        <v>0</v>
      </c>
      <c r="LB60">
        <f ca="1">OFFSET($A60,,MATCH([2]Keys!$B$3,Data.Collect1Dump!$3:$3,0)-1)</f>
        <v>0</v>
      </c>
      <c r="LC60">
        <f t="shared" ca="1" si="9"/>
        <v>1</v>
      </c>
      <c r="LD60">
        <f t="shared" ca="1" si="9"/>
        <v>0</v>
      </c>
      <c r="LE60">
        <f t="shared" ca="1" si="9"/>
        <v>0</v>
      </c>
      <c r="LF60" s="2">
        <f t="shared" ca="1" si="10"/>
        <v>41685</v>
      </c>
      <c r="LG60" s="2" t="e">
        <f t="shared" ca="1" si="11"/>
        <v>#N/A</v>
      </c>
      <c r="LH60" s="2" t="e">
        <f t="shared" ca="1" si="12"/>
        <v>#N/A</v>
      </c>
      <c r="LI60" t="str">
        <f t="shared" ca="1" si="13"/>
        <v>lydia.tala@givedirectly.org</v>
      </c>
      <c r="LJ60" t="e">
        <f t="shared" ca="1" si="14"/>
        <v>#N/A</v>
      </c>
      <c r="LK60" t="e">
        <f t="shared" ca="1" si="15"/>
        <v>#N/A</v>
      </c>
      <c r="LL60" t="str">
        <f t="shared" ca="1" si="7"/>
        <v>Lump Sum</v>
      </c>
      <c r="LM60" t="str">
        <f t="shared" ca="1" si="8"/>
        <v>lydia.tala@givedirectly.org</v>
      </c>
      <c r="LN60" t="e">
        <f ca="1">OFFSET($A60,,MATCH(OFFSET([2]Keys!C$1,MATCH(Data.Collect1Dump!$LL60,[2]Keys!$A$2:$A$4,0),),Data.Collect1Dump!$3:$3,0)-1,)</f>
        <v>#VALUE!</v>
      </c>
      <c r="LO60" s="2" t="e">
        <f t="shared" ca="1" si="16"/>
        <v>#VALUE!</v>
      </c>
    </row>
    <row r="61" spans="1:327">
      <c r="A61" t="s">
        <v>720</v>
      </c>
      <c r="B61" t="s">
        <v>391</v>
      </c>
      <c r="C61" t="s">
        <v>721</v>
      </c>
      <c r="K61">
        <v>1</v>
      </c>
      <c r="L61" t="s">
        <v>329</v>
      </c>
      <c r="M61" t="s">
        <v>329</v>
      </c>
      <c r="N61">
        <v>39100</v>
      </c>
      <c r="O61" t="s">
        <v>329</v>
      </c>
      <c r="T61" t="s">
        <v>330</v>
      </c>
      <c r="V61" t="s">
        <v>329</v>
      </c>
      <c r="X61">
        <v>1</v>
      </c>
      <c r="Y61">
        <v>39100</v>
      </c>
      <c r="Z61">
        <v>999</v>
      </c>
      <c r="AS61" t="b">
        <v>1</v>
      </c>
      <c r="AV61" t="b">
        <v>1</v>
      </c>
      <c r="AW61" t="b">
        <v>1</v>
      </c>
      <c r="AX61" t="b">
        <v>1</v>
      </c>
      <c r="AZ61" t="b">
        <v>1</v>
      </c>
      <c r="BL61" t="s">
        <v>329</v>
      </c>
      <c r="BM61" t="s">
        <v>722</v>
      </c>
      <c r="BN61" t="s">
        <v>330</v>
      </c>
      <c r="BR61" t="b">
        <v>1</v>
      </c>
      <c r="BU61" t="b">
        <v>1</v>
      </c>
      <c r="BW61" t="b">
        <v>1</v>
      </c>
      <c r="CK61">
        <v>1000</v>
      </c>
      <c r="CN61">
        <v>35000</v>
      </c>
      <c r="CP61">
        <v>3000</v>
      </c>
      <c r="DC61" t="s">
        <v>329</v>
      </c>
      <c r="DD61" t="b">
        <v>1</v>
      </c>
      <c r="DE61" t="b">
        <v>1</v>
      </c>
      <c r="DL61" t="b">
        <v>1</v>
      </c>
      <c r="DM61" t="b">
        <v>1</v>
      </c>
      <c r="DR61" t="s">
        <v>329</v>
      </c>
      <c r="DX61" t="b">
        <v>1</v>
      </c>
      <c r="EL61" t="s">
        <v>330</v>
      </c>
      <c r="EN61" t="s">
        <v>330</v>
      </c>
      <c r="EP61" t="s">
        <v>330</v>
      </c>
      <c r="FN61" t="s">
        <v>330</v>
      </c>
      <c r="GJ61" t="s">
        <v>330</v>
      </c>
      <c r="GW61" t="s">
        <v>330</v>
      </c>
      <c r="GZ61" t="s">
        <v>330</v>
      </c>
      <c r="HC61" t="s">
        <v>330</v>
      </c>
      <c r="HE61" t="s">
        <v>330</v>
      </c>
      <c r="HG61" t="s">
        <v>336</v>
      </c>
      <c r="HH61" t="s">
        <v>329</v>
      </c>
      <c r="HI61" t="s">
        <v>330</v>
      </c>
      <c r="HJ61" t="s">
        <v>330</v>
      </c>
      <c r="HM61" t="b">
        <v>1</v>
      </c>
      <c r="HO61" t="s">
        <v>337</v>
      </c>
      <c r="HP61" t="s">
        <v>723</v>
      </c>
      <c r="HQ61" t="s">
        <v>339</v>
      </c>
      <c r="HR61" t="s">
        <v>724</v>
      </c>
      <c r="HS61" t="s">
        <v>725</v>
      </c>
      <c r="HU61" t="b">
        <v>1</v>
      </c>
      <c r="ID61"/>
      <c r="KZ61" t="str">
        <f ca="1">OFFSET($A61,,MATCH([2]Keys!$B$2,Data.Collect1Dump!$3:$3,0)-1)</f>
        <v>lydia.tala@givedirectly.org</v>
      </c>
      <c r="LA61">
        <f ca="1">OFFSET($A61,,MATCH([2]Keys!$B$4,Data.Collect1Dump!$3:$3,0)-1)</f>
        <v>0</v>
      </c>
      <c r="LB61">
        <f ca="1">OFFSET($A61,,MATCH([2]Keys!$B$3,Data.Collect1Dump!$3:$3,0)-1)</f>
        <v>0</v>
      </c>
      <c r="LC61">
        <f t="shared" ca="1" si="9"/>
        <v>1</v>
      </c>
      <c r="LD61">
        <f t="shared" ca="1" si="9"/>
        <v>0</v>
      </c>
      <c r="LE61">
        <f t="shared" ca="1" si="9"/>
        <v>0</v>
      </c>
      <c r="LF61" s="2">
        <f t="shared" ca="1" si="10"/>
        <v>41685</v>
      </c>
      <c r="LG61" s="2" t="e">
        <f t="shared" ca="1" si="11"/>
        <v>#N/A</v>
      </c>
      <c r="LH61" s="2" t="e">
        <f t="shared" ca="1" si="12"/>
        <v>#N/A</v>
      </c>
      <c r="LI61" t="str">
        <f t="shared" ca="1" si="13"/>
        <v>lydia.tala@givedirectly.org</v>
      </c>
      <c r="LJ61" t="e">
        <f t="shared" ca="1" si="14"/>
        <v>#N/A</v>
      </c>
      <c r="LK61" t="e">
        <f t="shared" ca="1" si="15"/>
        <v>#N/A</v>
      </c>
      <c r="LL61" t="str">
        <f t="shared" ca="1" si="7"/>
        <v>Lump Sum</v>
      </c>
      <c r="LM61" t="str">
        <f t="shared" ca="1" si="8"/>
        <v>lydia.tala@givedirectly.org</v>
      </c>
      <c r="LN61" t="e">
        <f ca="1">OFFSET($A61,,MATCH(OFFSET([2]Keys!C$1,MATCH(Data.Collect1Dump!$LL61,[2]Keys!$A$2:$A$4,0),),Data.Collect1Dump!$3:$3,0)-1,)</f>
        <v>#VALUE!</v>
      </c>
      <c r="LO61" s="2" t="e">
        <f t="shared" ca="1" si="16"/>
        <v>#VALUE!</v>
      </c>
    </row>
    <row r="62" spans="1:327">
      <c r="A62" t="s">
        <v>726</v>
      </c>
      <c r="B62" t="s">
        <v>391</v>
      </c>
      <c r="C62" t="s">
        <v>727</v>
      </c>
      <c r="K62">
        <v>1</v>
      </c>
      <c r="L62" t="s">
        <v>329</v>
      </c>
      <c r="M62" t="s">
        <v>329</v>
      </c>
      <c r="N62">
        <v>39000</v>
      </c>
      <c r="O62" t="s">
        <v>329</v>
      </c>
      <c r="T62" t="s">
        <v>330</v>
      </c>
      <c r="V62" t="s">
        <v>329</v>
      </c>
      <c r="X62">
        <v>3</v>
      </c>
      <c r="Y62">
        <v>9000</v>
      </c>
      <c r="Z62">
        <v>999</v>
      </c>
      <c r="AA62">
        <v>16500</v>
      </c>
      <c r="AB62">
        <v>70</v>
      </c>
      <c r="AC62">
        <v>5000</v>
      </c>
      <c r="AD62">
        <v>25</v>
      </c>
      <c r="AV62" t="b">
        <v>1</v>
      </c>
      <c r="AX62" t="b">
        <v>1</v>
      </c>
      <c r="AZ62" t="b">
        <v>1</v>
      </c>
      <c r="BA62" t="b">
        <v>1</v>
      </c>
      <c r="BL62" t="s">
        <v>329</v>
      </c>
      <c r="BM62" t="s">
        <v>728</v>
      </c>
      <c r="BN62" t="s">
        <v>329</v>
      </c>
      <c r="BO62" t="s">
        <v>729</v>
      </c>
      <c r="BU62" t="b">
        <v>1</v>
      </c>
      <c r="BW62" t="b">
        <v>1</v>
      </c>
      <c r="BZ62" t="b">
        <v>1</v>
      </c>
      <c r="CD62" t="b">
        <v>1</v>
      </c>
      <c r="CN62">
        <v>7800</v>
      </c>
      <c r="CP62">
        <v>16500</v>
      </c>
      <c r="CS62">
        <v>6000</v>
      </c>
      <c r="CW62">
        <v>8000</v>
      </c>
      <c r="DC62" t="s">
        <v>329</v>
      </c>
      <c r="DD62" t="b">
        <v>1</v>
      </c>
      <c r="DE62" t="b">
        <v>1</v>
      </c>
      <c r="DL62" t="b">
        <v>1</v>
      </c>
      <c r="DR62" t="s">
        <v>329</v>
      </c>
      <c r="EL62" t="s">
        <v>330</v>
      </c>
      <c r="EN62" t="s">
        <v>330</v>
      </c>
      <c r="EP62" t="s">
        <v>330</v>
      </c>
      <c r="FN62" t="s">
        <v>330</v>
      </c>
      <c r="GJ62" t="s">
        <v>330</v>
      </c>
      <c r="GW62" t="s">
        <v>330</v>
      </c>
      <c r="GZ62" t="s">
        <v>330</v>
      </c>
      <c r="HC62" t="s">
        <v>330</v>
      </c>
      <c r="HE62" t="s">
        <v>330</v>
      </c>
      <c r="HG62" t="s">
        <v>336</v>
      </c>
      <c r="HH62" t="s">
        <v>330</v>
      </c>
      <c r="HI62" t="s">
        <v>330</v>
      </c>
      <c r="HJ62" t="s">
        <v>330</v>
      </c>
      <c r="HK62" t="b">
        <v>1</v>
      </c>
      <c r="HO62" t="s">
        <v>337</v>
      </c>
      <c r="HP62" t="s">
        <v>730</v>
      </c>
      <c r="HQ62" t="s">
        <v>339</v>
      </c>
      <c r="HR62" t="s">
        <v>731</v>
      </c>
      <c r="HS62" t="s">
        <v>732</v>
      </c>
      <c r="HX62" t="b">
        <v>1</v>
      </c>
      <c r="ID62"/>
      <c r="KZ62" t="str">
        <f ca="1">OFFSET($A62,,MATCH([2]Keys!$B$2,Data.Collect1Dump!$3:$3,0)-1)</f>
        <v>lydia.tala@givedirectly.org</v>
      </c>
      <c r="LA62">
        <f ca="1">OFFSET($A62,,MATCH([2]Keys!$B$4,Data.Collect1Dump!$3:$3,0)-1)</f>
        <v>0</v>
      </c>
      <c r="LB62">
        <f ca="1">OFFSET($A62,,MATCH([2]Keys!$B$3,Data.Collect1Dump!$3:$3,0)-1)</f>
        <v>0</v>
      </c>
      <c r="LC62">
        <f t="shared" ca="1" si="9"/>
        <v>1</v>
      </c>
      <c r="LD62">
        <f t="shared" ca="1" si="9"/>
        <v>0</v>
      </c>
      <c r="LE62">
        <f t="shared" ca="1" si="9"/>
        <v>0</v>
      </c>
      <c r="LF62" s="2">
        <f t="shared" ca="1" si="10"/>
        <v>41685</v>
      </c>
      <c r="LG62" s="2" t="e">
        <f t="shared" ca="1" si="11"/>
        <v>#N/A</v>
      </c>
      <c r="LH62" s="2" t="e">
        <f t="shared" ca="1" si="12"/>
        <v>#N/A</v>
      </c>
      <c r="LI62" t="str">
        <f t="shared" ca="1" si="13"/>
        <v>lydia.tala@givedirectly.org</v>
      </c>
      <c r="LJ62" t="e">
        <f t="shared" ca="1" si="14"/>
        <v>#N/A</v>
      </c>
      <c r="LK62" t="e">
        <f t="shared" ca="1" si="15"/>
        <v>#N/A</v>
      </c>
      <c r="LL62" t="str">
        <f t="shared" ca="1" si="7"/>
        <v>Lump Sum</v>
      </c>
      <c r="LM62" t="str">
        <f t="shared" ca="1" si="8"/>
        <v>lydia.tala@givedirectly.org</v>
      </c>
      <c r="LN62" t="e">
        <f ca="1">OFFSET($A62,,MATCH(OFFSET([2]Keys!C$1,MATCH(Data.Collect1Dump!$LL62,[2]Keys!$A$2:$A$4,0),),Data.Collect1Dump!$3:$3,0)-1,)</f>
        <v>#VALUE!</v>
      </c>
      <c r="LO62" s="2" t="e">
        <f t="shared" ca="1" si="16"/>
        <v>#VALUE!</v>
      </c>
    </row>
    <row r="63" spans="1:327">
      <c r="A63" t="s">
        <v>733</v>
      </c>
      <c r="B63" t="s">
        <v>391</v>
      </c>
      <c r="C63" t="s">
        <v>734</v>
      </c>
      <c r="K63">
        <v>1</v>
      </c>
      <c r="L63" t="s">
        <v>329</v>
      </c>
      <c r="M63" t="s">
        <v>329</v>
      </c>
      <c r="N63">
        <v>39900</v>
      </c>
      <c r="O63" t="s">
        <v>329</v>
      </c>
      <c r="T63" t="s">
        <v>330</v>
      </c>
      <c r="V63" t="s">
        <v>329</v>
      </c>
      <c r="X63">
        <v>1</v>
      </c>
      <c r="Y63">
        <v>39900</v>
      </c>
      <c r="Z63">
        <v>999</v>
      </c>
      <c r="AV63" t="b">
        <v>1</v>
      </c>
      <c r="BA63" t="b">
        <v>1</v>
      </c>
      <c r="BF63" t="b">
        <v>1</v>
      </c>
      <c r="BL63" t="s">
        <v>329</v>
      </c>
      <c r="BM63" t="s">
        <v>735</v>
      </c>
      <c r="BN63" t="s">
        <v>330</v>
      </c>
      <c r="BU63" t="b">
        <v>1</v>
      </c>
      <c r="CN63">
        <v>30000</v>
      </c>
      <c r="DC63" t="s">
        <v>329</v>
      </c>
      <c r="DD63" t="b">
        <v>1</v>
      </c>
      <c r="DE63" t="b">
        <v>1</v>
      </c>
      <c r="DH63" t="b">
        <v>1</v>
      </c>
      <c r="DJ63" t="s">
        <v>736</v>
      </c>
      <c r="DL63" t="b">
        <v>1</v>
      </c>
      <c r="DR63" t="s">
        <v>329</v>
      </c>
      <c r="DV63" t="b">
        <v>1</v>
      </c>
      <c r="DX63" t="b">
        <v>1</v>
      </c>
      <c r="EL63" t="s">
        <v>330</v>
      </c>
      <c r="EN63" t="s">
        <v>330</v>
      </c>
      <c r="EP63" t="s">
        <v>330</v>
      </c>
      <c r="FN63" t="s">
        <v>330</v>
      </c>
      <c r="GJ63" t="s">
        <v>330</v>
      </c>
      <c r="GW63" t="s">
        <v>330</v>
      </c>
      <c r="GZ63" t="s">
        <v>330</v>
      </c>
      <c r="HC63" t="s">
        <v>330</v>
      </c>
      <c r="HE63" t="s">
        <v>330</v>
      </c>
      <c r="HG63" t="s">
        <v>336</v>
      </c>
      <c r="HH63" t="s">
        <v>330</v>
      </c>
      <c r="HI63" t="s">
        <v>330</v>
      </c>
      <c r="HJ63" t="s">
        <v>330</v>
      </c>
      <c r="HK63" t="b">
        <v>1</v>
      </c>
      <c r="HO63" t="s">
        <v>337</v>
      </c>
      <c r="HP63" t="s">
        <v>737</v>
      </c>
      <c r="HQ63" t="s">
        <v>339</v>
      </c>
      <c r="HR63" t="s">
        <v>738</v>
      </c>
      <c r="HS63" t="s">
        <v>739</v>
      </c>
      <c r="HX63" t="b">
        <v>1</v>
      </c>
      <c r="IC63" t="b">
        <v>1</v>
      </c>
      <c r="ID63"/>
      <c r="KZ63" t="str">
        <f ca="1">OFFSET($A63,,MATCH([2]Keys!$B$2,Data.Collect1Dump!$3:$3,0)-1)</f>
        <v>lydia.tala@givedirectly.org</v>
      </c>
      <c r="LA63">
        <f ca="1">OFFSET($A63,,MATCH([2]Keys!$B$4,Data.Collect1Dump!$3:$3,0)-1)</f>
        <v>0</v>
      </c>
      <c r="LB63">
        <f ca="1">OFFSET($A63,,MATCH([2]Keys!$B$3,Data.Collect1Dump!$3:$3,0)-1)</f>
        <v>0</v>
      </c>
      <c r="LC63">
        <f t="shared" ca="1" si="9"/>
        <v>1</v>
      </c>
      <c r="LD63">
        <f t="shared" ca="1" si="9"/>
        <v>0</v>
      </c>
      <c r="LE63">
        <f t="shared" ca="1" si="9"/>
        <v>0</v>
      </c>
      <c r="LF63" s="2">
        <f t="shared" ca="1" si="10"/>
        <v>41685</v>
      </c>
      <c r="LG63" s="2" t="e">
        <f t="shared" ca="1" si="11"/>
        <v>#N/A</v>
      </c>
      <c r="LH63" s="2" t="e">
        <f t="shared" ca="1" si="12"/>
        <v>#N/A</v>
      </c>
      <c r="LI63" t="str">
        <f t="shared" ca="1" si="13"/>
        <v>lydia.tala@givedirectly.org</v>
      </c>
      <c r="LJ63" t="e">
        <f t="shared" ca="1" si="14"/>
        <v>#N/A</v>
      </c>
      <c r="LK63" t="e">
        <f t="shared" ca="1" si="15"/>
        <v>#N/A</v>
      </c>
      <c r="LL63" t="str">
        <f t="shared" ca="1" si="7"/>
        <v>Lump Sum</v>
      </c>
      <c r="LM63" t="str">
        <f t="shared" ca="1" si="8"/>
        <v>lydia.tala@givedirectly.org</v>
      </c>
      <c r="LN63" t="e">
        <f ca="1">OFFSET($A63,,MATCH(OFFSET([2]Keys!C$1,MATCH(Data.Collect1Dump!$LL63,[2]Keys!$A$2:$A$4,0),),Data.Collect1Dump!$3:$3,0)-1,)</f>
        <v>#VALUE!</v>
      </c>
      <c r="LO63" s="2" t="e">
        <f t="shared" ca="1" si="16"/>
        <v>#VALUE!</v>
      </c>
    </row>
    <row r="64" spans="1:327">
      <c r="A64" t="s">
        <v>740</v>
      </c>
      <c r="B64" t="s">
        <v>391</v>
      </c>
      <c r="C64" t="s">
        <v>741</v>
      </c>
      <c r="K64">
        <v>1</v>
      </c>
      <c r="L64" t="s">
        <v>329</v>
      </c>
      <c r="M64" t="s">
        <v>329</v>
      </c>
      <c r="N64">
        <v>39400</v>
      </c>
      <c r="O64" t="s">
        <v>329</v>
      </c>
      <c r="T64" t="s">
        <v>330</v>
      </c>
      <c r="V64" t="s">
        <v>329</v>
      </c>
      <c r="X64">
        <v>5</v>
      </c>
      <c r="Y64">
        <v>19000</v>
      </c>
      <c r="Z64">
        <v>400</v>
      </c>
      <c r="AA64">
        <v>10000</v>
      </c>
      <c r="AB64">
        <v>200</v>
      </c>
      <c r="AC64">
        <v>3000</v>
      </c>
      <c r="AD64">
        <v>999</v>
      </c>
      <c r="AE64">
        <v>5000</v>
      </c>
      <c r="AG64">
        <v>2000</v>
      </c>
      <c r="AH64">
        <v>999</v>
      </c>
      <c r="AS64" t="b">
        <v>1</v>
      </c>
      <c r="AV64" t="b">
        <v>1</v>
      </c>
      <c r="AX64" t="b">
        <v>1</v>
      </c>
      <c r="AZ64" t="b">
        <v>1</v>
      </c>
      <c r="BL64" t="s">
        <v>329</v>
      </c>
      <c r="BM64" t="s">
        <v>742</v>
      </c>
      <c r="BN64" t="s">
        <v>330</v>
      </c>
      <c r="BR64" t="b">
        <v>1</v>
      </c>
      <c r="BW64" t="b">
        <v>1</v>
      </c>
      <c r="BZ64" t="b">
        <v>1</v>
      </c>
      <c r="CA64" t="b">
        <v>1</v>
      </c>
      <c r="CK64">
        <v>2000</v>
      </c>
      <c r="CP64">
        <v>21900</v>
      </c>
      <c r="CS64">
        <v>13000</v>
      </c>
      <c r="CT64">
        <v>2000</v>
      </c>
      <c r="DC64" t="s">
        <v>329</v>
      </c>
      <c r="DD64" t="b">
        <v>1</v>
      </c>
      <c r="DE64" t="b">
        <v>1</v>
      </c>
      <c r="DM64" t="b">
        <v>1</v>
      </c>
      <c r="DR64" t="s">
        <v>329</v>
      </c>
      <c r="DV64" t="b">
        <v>1</v>
      </c>
      <c r="EC64" t="b">
        <v>1</v>
      </c>
      <c r="EL64" t="s">
        <v>330</v>
      </c>
      <c r="EN64" t="s">
        <v>330</v>
      </c>
      <c r="EP64" t="s">
        <v>329</v>
      </c>
      <c r="EQ64" t="s">
        <v>743</v>
      </c>
      <c r="EU64" t="b">
        <v>1</v>
      </c>
      <c r="FE64" t="b">
        <v>1</v>
      </c>
      <c r="FH64" t="b">
        <v>1</v>
      </c>
      <c r="FN64" t="s">
        <v>330</v>
      </c>
      <c r="GJ64" t="s">
        <v>330</v>
      </c>
      <c r="GW64" t="s">
        <v>330</v>
      </c>
      <c r="GZ64" t="s">
        <v>330</v>
      </c>
      <c r="HC64" t="s">
        <v>330</v>
      </c>
      <c r="HE64" t="s">
        <v>330</v>
      </c>
      <c r="HG64" t="s">
        <v>336</v>
      </c>
      <c r="HH64" t="s">
        <v>330</v>
      </c>
      <c r="HI64" t="s">
        <v>330</v>
      </c>
      <c r="HJ64" t="s">
        <v>330</v>
      </c>
      <c r="HN64" t="b">
        <v>1</v>
      </c>
      <c r="HO64" t="s">
        <v>337</v>
      </c>
      <c r="HP64" t="s">
        <v>744</v>
      </c>
      <c r="HQ64" t="s">
        <v>339</v>
      </c>
      <c r="HR64" t="s">
        <v>745</v>
      </c>
      <c r="HS64" t="s">
        <v>746</v>
      </c>
      <c r="HX64" t="b">
        <v>1</v>
      </c>
      <c r="ID64"/>
      <c r="KZ64" t="str">
        <f ca="1">OFFSET($A64,,MATCH([2]Keys!$B$2,Data.Collect1Dump!$3:$3,0)-1)</f>
        <v>lydia.tala@givedirectly.org</v>
      </c>
      <c r="LA64">
        <f ca="1">OFFSET($A64,,MATCH([2]Keys!$B$4,Data.Collect1Dump!$3:$3,0)-1)</f>
        <v>0</v>
      </c>
      <c r="LB64">
        <f ca="1">OFFSET($A64,,MATCH([2]Keys!$B$3,Data.Collect1Dump!$3:$3,0)-1)</f>
        <v>0</v>
      </c>
      <c r="LC64">
        <f t="shared" ca="1" si="9"/>
        <v>1</v>
      </c>
      <c r="LD64">
        <f t="shared" ca="1" si="9"/>
        <v>0</v>
      </c>
      <c r="LE64">
        <f t="shared" ca="1" si="9"/>
        <v>0</v>
      </c>
      <c r="LF64" s="2">
        <f t="shared" ca="1" si="10"/>
        <v>41685</v>
      </c>
      <c r="LG64" s="2" t="e">
        <f t="shared" ca="1" si="11"/>
        <v>#N/A</v>
      </c>
      <c r="LH64" s="2" t="e">
        <f t="shared" ca="1" si="12"/>
        <v>#N/A</v>
      </c>
      <c r="LI64" t="str">
        <f t="shared" ca="1" si="13"/>
        <v>lydia.tala@givedirectly.org</v>
      </c>
      <c r="LJ64" t="e">
        <f t="shared" ca="1" si="14"/>
        <v>#N/A</v>
      </c>
      <c r="LK64" t="e">
        <f t="shared" ca="1" si="15"/>
        <v>#N/A</v>
      </c>
      <c r="LL64" t="str">
        <f t="shared" ca="1" si="7"/>
        <v>Lump Sum</v>
      </c>
      <c r="LM64" t="str">
        <f t="shared" ca="1" si="8"/>
        <v>lydia.tala@givedirectly.org</v>
      </c>
      <c r="LN64" t="e">
        <f ca="1">OFFSET($A64,,MATCH(OFFSET([2]Keys!C$1,MATCH(Data.Collect1Dump!$LL64,[2]Keys!$A$2:$A$4,0),),Data.Collect1Dump!$3:$3,0)-1,)</f>
        <v>#VALUE!</v>
      </c>
      <c r="LO64" s="2" t="e">
        <f t="shared" ca="1" si="16"/>
        <v>#VALUE!</v>
      </c>
    </row>
    <row r="65" spans="1:327">
      <c r="A65" t="s">
        <v>747</v>
      </c>
      <c r="B65" t="s">
        <v>327</v>
      </c>
      <c r="C65" t="s">
        <v>748</v>
      </c>
      <c r="J65" t="s">
        <v>15668</v>
      </c>
      <c r="K65">
        <v>3</v>
      </c>
      <c r="L65" t="s">
        <v>329</v>
      </c>
      <c r="M65" t="s">
        <v>329</v>
      </c>
      <c r="N65">
        <v>27000</v>
      </c>
      <c r="O65" t="s">
        <v>329</v>
      </c>
      <c r="T65" t="s">
        <v>330</v>
      </c>
      <c r="V65" t="s">
        <v>329</v>
      </c>
      <c r="X65">
        <v>1</v>
      </c>
      <c r="Y65">
        <v>27000</v>
      </c>
      <c r="Z65">
        <v>999</v>
      </c>
      <c r="AV65" t="b">
        <v>1</v>
      </c>
      <c r="AX65" t="b">
        <v>1</v>
      </c>
      <c r="BJ65" t="b">
        <v>1</v>
      </c>
      <c r="BL65" t="s">
        <v>329</v>
      </c>
      <c r="BM65" t="s">
        <v>749</v>
      </c>
      <c r="BN65" t="s">
        <v>330</v>
      </c>
      <c r="BW65" t="b">
        <v>1</v>
      </c>
      <c r="BY65" t="b">
        <v>1</v>
      </c>
      <c r="CP65">
        <v>17000</v>
      </c>
      <c r="CR65">
        <v>3000</v>
      </c>
      <c r="DC65" t="s">
        <v>329</v>
      </c>
      <c r="DD65" t="b">
        <v>1</v>
      </c>
      <c r="DL65" t="b">
        <v>1</v>
      </c>
      <c r="DR65" t="s">
        <v>330</v>
      </c>
      <c r="EN65" t="s">
        <v>330</v>
      </c>
      <c r="EP65" t="s">
        <v>330</v>
      </c>
      <c r="FN65" t="s">
        <v>330</v>
      </c>
      <c r="GJ65" t="s">
        <v>330</v>
      </c>
      <c r="GW65" t="s">
        <v>330</v>
      </c>
      <c r="GZ65" t="s">
        <v>330</v>
      </c>
      <c r="HC65" t="s">
        <v>330</v>
      </c>
      <c r="HE65" t="s">
        <v>330</v>
      </c>
      <c r="HG65" t="s">
        <v>336</v>
      </c>
      <c r="HH65" t="s">
        <v>330</v>
      </c>
      <c r="HI65" t="s">
        <v>330</v>
      </c>
      <c r="HJ65" t="s">
        <v>330</v>
      </c>
      <c r="HK65" t="b">
        <v>1</v>
      </c>
      <c r="HO65" t="s">
        <v>337</v>
      </c>
      <c r="HP65" t="s">
        <v>750</v>
      </c>
      <c r="HQ65" t="s">
        <v>339</v>
      </c>
      <c r="HR65" t="s">
        <v>751</v>
      </c>
      <c r="HS65" t="s">
        <v>752</v>
      </c>
      <c r="HX65" t="b">
        <v>1</v>
      </c>
      <c r="ID65"/>
      <c r="KZ65" t="str">
        <f ca="1">OFFSET($A65,,MATCH([2]Keys!$B$2,Data.Collect1Dump!$3:$3,0)-1)</f>
        <v>erick.ndonga@givedirectly.org</v>
      </c>
      <c r="LA65">
        <f ca="1">OFFSET($A65,,MATCH([2]Keys!$B$4,Data.Collect1Dump!$3:$3,0)-1)</f>
        <v>0</v>
      </c>
      <c r="LB65">
        <f ca="1">OFFSET($A65,,MATCH([2]Keys!$B$3,Data.Collect1Dump!$3:$3,0)-1)</f>
        <v>0</v>
      </c>
      <c r="LC65">
        <f t="shared" ca="1" si="9"/>
        <v>1</v>
      </c>
      <c r="LD65">
        <f t="shared" ca="1" si="9"/>
        <v>0</v>
      </c>
      <c r="LE65">
        <f t="shared" ca="1" si="9"/>
        <v>0</v>
      </c>
      <c r="LF65" s="2">
        <f t="shared" ca="1" si="10"/>
        <v>41626</v>
      </c>
      <c r="LG65" s="2" t="e">
        <f t="shared" ca="1" si="11"/>
        <v>#N/A</v>
      </c>
      <c r="LH65" s="2" t="e">
        <f t="shared" ca="1" si="12"/>
        <v>#N/A</v>
      </c>
      <c r="LI65" t="str">
        <f t="shared" ca="1" si="13"/>
        <v>erick.ndonga@givedirectly.org</v>
      </c>
      <c r="LJ65" t="e">
        <f t="shared" ca="1" si="14"/>
        <v>#N/A</v>
      </c>
      <c r="LK65" t="e">
        <f t="shared" ca="1" si="15"/>
        <v>#N/A</v>
      </c>
      <c r="LL65" t="str">
        <f t="shared" ca="1" si="7"/>
        <v>Lump Sum</v>
      </c>
      <c r="LM65" t="str">
        <f t="shared" ca="1" si="8"/>
        <v>erick.ndonga@givedirectly.org</v>
      </c>
      <c r="LN65" t="e">
        <f ca="1">OFFSET($A65,,MATCH(OFFSET([2]Keys!C$1,MATCH(Data.Collect1Dump!$LL65,[2]Keys!$A$2:$A$4,0),),Data.Collect1Dump!$3:$3,0)-1,)</f>
        <v>#VALUE!</v>
      </c>
      <c r="LO65" s="2" t="e">
        <f t="shared" ca="1" si="16"/>
        <v>#VALUE!</v>
      </c>
    </row>
    <row r="66" spans="1:327">
      <c r="A66" t="s">
        <v>753</v>
      </c>
      <c r="B66" t="s">
        <v>327</v>
      </c>
      <c r="C66" t="s">
        <v>754</v>
      </c>
      <c r="K66">
        <v>1</v>
      </c>
      <c r="L66" t="s">
        <v>329</v>
      </c>
      <c r="M66" t="s">
        <v>329</v>
      </c>
      <c r="N66">
        <v>39295</v>
      </c>
      <c r="O66" t="s">
        <v>329</v>
      </c>
      <c r="T66" t="s">
        <v>330</v>
      </c>
      <c r="V66" t="s">
        <v>329</v>
      </c>
      <c r="X66">
        <v>1</v>
      </c>
      <c r="Y66">
        <v>39000</v>
      </c>
      <c r="Z66">
        <v>275</v>
      </c>
      <c r="AV66" t="b">
        <v>1</v>
      </c>
      <c r="AX66" t="b">
        <v>1</v>
      </c>
      <c r="BA66" t="b">
        <v>1</v>
      </c>
      <c r="BL66" t="s">
        <v>329</v>
      </c>
      <c r="BM66" t="s">
        <v>755</v>
      </c>
      <c r="BN66" t="s">
        <v>330</v>
      </c>
      <c r="BU66" t="b">
        <v>1</v>
      </c>
      <c r="BZ66" t="b">
        <v>1</v>
      </c>
      <c r="CN66">
        <v>9000</v>
      </c>
      <c r="CS66">
        <v>30000</v>
      </c>
      <c r="DC66" t="s">
        <v>329</v>
      </c>
      <c r="DD66" t="b">
        <v>1</v>
      </c>
      <c r="DE66" t="b">
        <v>1</v>
      </c>
      <c r="DL66" t="b">
        <v>1</v>
      </c>
      <c r="DM66" t="b">
        <v>1</v>
      </c>
      <c r="DR66" t="s">
        <v>329</v>
      </c>
      <c r="DX66" t="b">
        <v>1</v>
      </c>
      <c r="EL66" t="s">
        <v>330</v>
      </c>
      <c r="EN66" t="s">
        <v>330</v>
      </c>
      <c r="EP66" t="s">
        <v>330</v>
      </c>
      <c r="FN66" t="s">
        <v>330</v>
      </c>
      <c r="GJ66" t="s">
        <v>330</v>
      </c>
      <c r="GW66" t="s">
        <v>329</v>
      </c>
      <c r="GX66" t="s">
        <v>756</v>
      </c>
      <c r="GY66" t="s">
        <v>330</v>
      </c>
      <c r="GZ66" t="s">
        <v>330</v>
      </c>
      <c r="HC66" t="s">
        <v>330</v>
      </c>
      <c r="HE66" t="s">
        <v>330</v>
      </c>
      <c r="HG66" t="s">
        <v>526</v>
      </c>
      <c r="HH66" t="s">
        <v>329</v>
      </c>
      <c r="HI66" t="s">
        <v>330</v>
      </c>
      <c r="HJ66" t="s">
        <v>330</v>
      </c>
      <c r="HL66" t="b">
        <v>1</v>
      </c>
      <c r="HO66" t="s">
        <v>337</v>
      </c>
      <c r="HP66" t="s">
        <v>757</v>
      </c>
      <c r="HQ66" t="s">
        <v>339</v>
      </c>
      <c r="HR66" t="s">
        <v>758</v>
      </c>
      <c r="HS66" t="s">
        <v>759</v>
      </c>
      <c r="HX66" t="b">
        <v>1</v>
      </c>
      <c r="ID66"/>
      <c r="KZ66" t="str">
        <f ca="1">OFFSET($A66,,MATCH([2]Keys!$B$2,Data.Collect1Dump!$3:$3,0)-1)</f>
        <v>erick.ndonga@givedirectly.org</v>
      </c>
      <c r="LA66">
        <f ca="1">OFFSET($A66,,MATCH([2]Keys!$B$4,Data.Collect1Dump!$3:$3,0)-1)</f>
        <v>0</v>
      </c>
      <c r="LB66">
        <f ca="1">OFFSET($A66,,MATCH([2]Keys!$B$3,Data.Collect1Dump!$3:$3,0)-1)</f>
        <v>0</v>
      </c>
      <c r="LC66">
        <f t="shared" ca="1" si="9"/>
        <v>1</v>
      </c>
      <c r="LD66">
        <f t="shared" ca="1" si="9"/>
        <v>0</v>
      </c>
      <c r="LE66">
        <f t="shared" ca="1" si="9"/>
        <v>0</v>
      </c>
      <c r="LF66" s="2">
        <f t="shared" ca="1" si="10"/>
        <v>41625</v>
      </c>
      <c r="LG66" s="2" t="e">
        <f t="shared" ca="1" si="11"/>
        <v>#N/A</v>
      </c>
      <c r="LH66" s="2" t="e">
        <f t="shared" ca="1" si="12"/>
        <v>#N/A</v>
      </c>
      <c r="LI66" t="str">
        <f t="shared" ca="1" si="13"/>
        <v>erick.ndonga@givedirectly.org</v>
      </c>
      <c r="LJ66" t="e">
        <f t="shared" ca="1" si="14"/>
        <v>#N/A</v>
      </c>
      <c r="LK66" t="e">
        <f t="shared" ca="1" si="15"/>
        <v>#N/A</v>
      </c>
      <c r="LL66" t="str">
        <f t="shared" ca="1" si="7"/>
        <v>Lump Sum</v>
      </c>
      <c r="LM66" t="str">
        <f t="shared" ca="1" si="8"/>
        <v>erick.ndonga@givedirectly.org</v>
      </c>
      <c r="LN66" t="e">
        <f ca="1">OFFSET($A66,,MATCH(OFFSET([2]Keys!C$1,MATCH(Data.Collect1Dump!$LL66,[2]Keys!$A$2:$A$4,0),),Data.Collect1Dump!$3:$3,0)-1,)</f>
        <v>#VALUE!</v>
      </c>
      <c r="LO66" s="2" t="e">
        <f t="shared" ca="1" si="16"/>
        <v>#VALUE!</v>
      </c>
    </row>
    <row r="67" spans="1:327">
      <c r="A67" t="s">
        <v>760</v>
      </c>
      <c r="B67" t="s">
        <v>327</v>
      </c>
      <c r="C67" t="s">
        <v>761</v>
      </c>
      <c r="J67" t="s">
        <v>15668</v>
      </c>
      <c r="K67">
        <v>1</v>
      </c>
      <c r="L67" t="s">
        <v>329</v>
      </c>
      <c r="M67" t="s">
        <v>329</v>
      </c>
      <c r="N67">
        <v>39500</v>
      </c>
      <c r="O67" t="s">
        <v>329</v>
      </c>
      <c r="T67" t="s">
        <v>330</v>
      </c>
      <c r="V67" t="s">
        <v>329</v>
      </c>
      <c r="X67">
        <v>2</v>
      </c>
      <c r="Y67">
        <v>30000</v>
      </c>
      <c r="Z67">
        <v>999</v>
      </c>
      <c r="AA67">
        <v>9000</v>
      </c>
      <c r="AB67">
        <v>999</v>
      </c>
      <c r="AX67" t="b">
        <v>1</v>
      </c>
      <c r="BF67" t="b">
        <v>1</v>
      </c>
      <c r="BL67" t="s">
        <v>329</v>
      </c>
      <c r="BM67" t="s">
        <v>762</v>
      </c>
      <c r="BN67" t="s">
        <v>329</v>
      </c>
      <c r="BO67" t="s">
        <v>763</v>
      </c>
      <c r="BY67" t="b">
        <v>1</v>
      </c>
      <c r="CR67">
        <v>32000</v>
      </c>
      <c r="DC67" t="s">
        <v>329</v>
      </c>
      <c r="DD67" t="b">
        <v>1</v>
      </c>
      <c r="DE67" t="b">
        <v>1</v>
      </c>
      <c r="DL67" t="b">
        <v>1</v>
      </c>
      <c r="DM67" t="b">
        <v>1</v>
      </c>
      <c r="DR67" t="s">
        <v>329</v>
      </c>
      <c r="DX67" t="b">
        <v>1</v>
      </c>
      <c r="EL67" t="s">
        <v>330</v>
      </c>
      <c r="EN67" t="s">
        <v>330</v>
      </c>
      <c r="EP67" t="s">
        <v>330</v>
      </c>
      <c r="FN67" t="s">
        <v>330</v>
      </c>
      <c r="GJ67" t="s">
        <v>330</v>
      </c>
      <c r="GW67" t="s">
        <v>329</v>
      </c>
      <c r="GX67" t="s">
        <v>764</v>
      </c>
      <c r="GY67" t="s">
        <v>330</v>
      </c>
      <c r="GZ67" t="s">
        <v>330</v>
      </c>
      <c r="HC67" t="s">
        <v>330</v>
      </c>
      <c r="HE67" t="s">
        <v>330</v>
      </c>
      <c r="HG67" t="s">
        <v>336</v>
      </c>
      <c r="HH67" t="s">
        <v>329</v>
      </c>
      <c r="HI67" t="s">
        <v>330</v>
      </c>
      <c r="HJ67" t="s">
        <v>330</v>
      </c>
      <c r="HK67" t="b">
        <v>1</v>
      </c>
      <c r="HM67" t="b">
        <v>1</v>
      </c>
      <c r="HO67" t="s">
        <v>337</v>
      </c>
      <c r="HP67" t="s">
        <v>765</v>
      </c>
      <c r="HQ67" t="s">
        <v>339</v>
      </c>
      <c r="HR67" t="s">
        <v>766</v>
      </c>
      <c r="HS67" t="s">
        <v>767</v>
      </c>
      <c r="HU67" t="b">
        <v>1</v>
      </c>
      <c r="ID67"/>
      <c r="KZ67" t="str">
        <f ca="1">OFFSET($A67,,MATCH([2]Keys!$B$2,Data.Collect1Dump!$3:$3,0)-1)</f>
        <v>erick.ndonga@givedirectly.org</v>
      </c>
      <c r="LA67">
        <f ca="1">OFFSET($A67,,MATCH([2]Keys!$B$4,Data.Collect1Dump!$3:$3,0)-1)</f>
        <v>0</v>
      </c>
      <c r="LB67">
        <f ca="1">OFFSET($A67,,MATCH([2]Keys!$B$3,Data.Collect1Dump!$3:$3,0)-1)</f>
        <v>0</v>
      </c>
      <c r="LC67">
        <f t="shared" ca="1" si="9"/>
        <v>1</v>
      </c>
      <c r="LD67">
        <f t="shared" ca="1" si="9"/>
        <v>0</v>
      </c>
      <c r="LE67">
        <f t="shared" ca="1" si="9"/>
        <v>0</v>
      </c>
      <c r="LF67" s="2">
        <f t="shared" ca="1" si="10"/>
        <v>41625</v>
      </c>
      <c r="LG67" s="2" t="e">
        <f t="shared" ca="1" si="11"/>
        <v>#N/A</v>
      </c>
      <c r="LH67" s="2" t="e">
        <f t="shared" ca="1" si="12"/>
        <v>#N/A</v>
      </c>
      <c r="LI67" t="str">
        <f t="shared" ca="1" si="13"/>
        <v>erick.ndonga@givedirectly.org</v>
      </c>
      <c r="LJ67" t="e">
        <f t="shared" ca="1" si="14"/>
        <v>#N/A</v>
      </c>
      <c r="LK67" t="e">
        <f t="shared" ca="1" si="15"/>
        <v>#N/A</v>
      </c>
      <c r="LL67" t="str">
        <f t="shared" ca="1" si="7"/>
        <v>Lump Sum</v>
      </c>
      <c r="LM67" t="str">
        <f t="shared" ca="1" si="8"/>
        <v>erick.ndonga@givedirectly.org</v>
      </c>
      <c r="LN67" t="e">
        <f ca="1">OFFSET($A67,,MATCH(OFFSET([2]Keys!C$1,MATCH(Data.Collect1Dump!$LL67,[2]Keys!$A$2:$A$4,0),),Data.Collect1Dump!$3:$3,0)-1,)</f>
        <v>#VALUE!</v>
      </c>
      <c r="LO67" s="2" t="e">
        <f t="shared" ca="1" si="16"/>
        <v>#VALUE!</v>
      </c>
    </row>
    <row r="68" spans="1:327">
      <c r="A68" t="s">
        <v>768</v>
      </c>
      <c r="B68" t="s">
        <v>327</v>
      </c>
      <c r="C68" t="s">
        <v>769</v>
      </c>
      <c r="K68">
        <v>1</v>
      </c>
      <c r="L68" t="s">
        <v>329</v>
      </c>
      <c r="M68" t="s">
        <v>329</v>
      </c>
      <c r="N68">
        <v>39000</v>
      </c>
      <c r="O68" t="s">
        <v>329</v>
      </c>
      <c r="T68" t="s">
        <v>330</v>
      </c>
      <c r="V68" t="s">
        <v>329</v>
      </c>
      <c r="X68">
        <v>1</v>
      </c>
      <c r="Y68">
        <v>39000</v>
      </c>
      <c r="Z68">
        <v>270</v>
      </c>
      <c r="AV68" t="b">
        <v>1</v>
      </c>
      <c r="AX68" t="b">
        <v>1</v>
      </c>
      <c r="BL68" t="s">
        <v>329</v>
      </c>
      <c r="BM68" t="s">
        <v>444</v>
      </c>
      <c r="BN68" t="s">
        <v>330</v>
      </c>
      <c r="BR68" t="b">
        <v>1</v>
      </c>
      <c r="BW68" t="b">
        <v>1</v>
      </c>
      <c r="BY68" t="b">
        <v>1</v>
      </c>
      <c r="BZ68" t="b">
        <v>1</v>
      </c>
      <c r="CK68">
        <v>2000</v>
      </c>
      <c r="CP68">
        <v>25000</v>
      </c>
      <c r="CR68">
        <v>6000</v>
      </c>
      <c r="CS68">
        <v>2000</v>
      </c>
      <c r="DC68" t="s">
        <v>329</v>
      </c>
      <c r="DD68" t="b">
        <v>1</v>
      </c>
      <c r="DE68" t="b">
        <v>1</v>
      </c>
      <c r="DL68" t="b">
        <v>1</v>
      </c>
      <c r="DM68" t="b">
        <v>1</v>
      </c>
      <c r="DR68" t="s">
        <v>329</v>
      </c>
      <c r="EC68" t="b">
        <v>1</v>
      </c>
      <c r="EL68" t="s">
        <v>330</v>
      </c>
      <c r="EN68" t="s">
        <v>330</v>
      </c>
      <c r="EP68" t="s">
        <v>330</v>
      </c>
      <c r="FN68" t="s">
        <v>330</v>
      </c>
      <c r="GJ68" t="s">
        <v>330</v>
      </c>
      <c r="GW68" t="s">
        <v>330</v>
      </c>
      <c r="GZ68" t="s">
        <v>330</v>
      </c>
      <c r="HC68" t="s">
        <v>330</v>
      </c>
      <c r="HE68" t="s">
        <v>330</v>
      </c>
      <c r="HG68" t="s">
        <v>336</v>
      </c>
      <c r="HH68" t="s">
        <v>329</v>
      </c>
      <c r="HI68" t="s">
        <v>330</v>
      </c>
      <c r="HJ68" t="s">
        <v>330</v>
      </c>
      <c r="HM68" t="b">
        <v>1</v>
      </c>
      <c r="HO68" t="s">
        <v>337</v>
      </c>
      <c r="HP68" t="s">
        <v>770</v>
      </c>
      <c r="HQ68" t="s">
        <v>339</v>
      </c>
      <c r="HR68" t="s">
        <v>771</v>
      </c>
      <c r="HS68" t="s">
        <v>772</v>
      </c>
      <c r="HX68" t="b">
        <v>1</v>
      </c>
      <c r="ID68"/>
      <c r="KZ68" t="str">
        <f ca="1">OFFSET($A68,,MATCH([2]Keys!$B$2,Data.Collect1Dump!$3:$3,0)-1)</f>
        <v>erick.ndonga@givedirectly.org</v>
      </c>
      <c r="LA68">
        <f ca="1">OFFSET($A68,,MATCH([2]Keys!$B$4,Data.Collect1Dump!$3:$3,0)-1)</f>
        <v>0</v>
      </c>
      <c r="LB68">
        <f ca="1">OFFSET($A68,,MATCH([2]Keys!$B$3,Data.Collect1Dump!$3:$3,0)-1)</f>
        <v>0</v>
      </c>
      <c r="LC68">
        <f t="shared" ca="1" si="9"/>
        <v>1</v>
      </c>
      <c r="LD68">
        <f t="shared" ca="1" si="9"/>
        <v>0</v>
      </c>
      <c r="LE68">
        <f t="shared" ca="1" si="9"/>
        <v>0</v>
      </c>
      <c r="LF68" s="2">
        <f t="shared" ca="1" si="10"/>
        <v>41625</v>
      </c>
      <c r="LG68" s="2" t="e">
        <f t="shared" ca="1" si="11"/>
        <v>#N/A</v>
      </c>
      <c r="LH68" s="2" t="e">
        <f t="shared" ca="1" si="12"/>
        <v>#N/A</v>
      </c>
      <c r="LI68" t="str">
        <f t="shared" ca="1" si="13"/>
        <v>erick.ndonga@givedirectly.org</v>
      </c>
      <c r="LJ68" t="e">
        <f t="shared" ca="1" si="14"/>
        <v>#N/A</v>
      </c>
      <c r="LK68" t="e">
        <f t="shared" ca="1" si="15"/>
        <v>#N/A</v>
      </c>
      <c r="LL68" t="str">
        <f t="shared" ref="LL68:LL131" ca="1" si="17">IF(NOT(ISNUMBER(KZ68)),"Lump Sum",IF(NOT(ISNUMBER(LA68)),"Token",IF(NOT(ISNUMBER(LB68)),"Quality Check","Null Survey")))</f>
        <v>Lump Sum</v>
      </c>
      <c r="LM68" t="str">
        <f t="shared" ref="LM68:LM131" ca="1" si="18">IF(NOT(ISNUMBER(KZ68)),KZ68,IF(NOT(ISNUMBER(LA68)),LA68,IF(NOT(ISNUMBER(LB68)),LB68,"Null Survey")))</f>
        <v>erick.ndonga@givedirectly.org</v>
      </c>
      <c r="LN68" t="e">
        <f ca="1">OFFSET($A68,,MATCH(OFFSET([2]Keys!C$1,MATCH(Data.Collect1Dump!$LL68,[2]Keys!$A$2:$A$4,0),),Data.Collect1Dump!$3:$3,0)-1,)</f>
        <v>#VALUE!</v>
      </c>
      <c r="LO68" s="2" t="e">
        <f t="shared" ca="1" si="16"/>
        <v>#VALUE!</v>
      </c>
    </row>
    <row r="69" spans="1:327">
      <c r="A69" t="s">
        <v>773</v>
      </c>
      <c r="B69" t="s">
        <v>327</v>
      </c>
      <c r="C69" t="s">
        <v>774</v>
      </c>
      <c r="J69" t="s">
        <v>15668</v>
      </c>
      <c r="K69">
        <v>2</v>
      </c>
      <c r="L69" t="s">
        <v>329</v>
      </c>
      <c r="M69" t="s">
        <v>329</v>
      </c>
      <c r="N69">
        <v>39000</v>
      </c>
      <c r="O69" t="s">
        <v>329</v>
      </c>
      <c r="T69" t="s">
        <v>330</v>
      </c>
      <c r="V69" t="s">
        <v>329</v>
      </c>
      <c r="X69">
        <v>1</v>
      </c>
      <c r="Y69">
        <v>39000</v>
      </c>
      <c r="Z69">
        <v>999</v>
      </c>
      <c r="AV69" t="b">
        <v>1</v>
      </c>
      <c r="BL69" t="s">
        <v>329</v>
      </c>
      <c r="BM69" t="s">
        <v>775</v>
      </c>
      <c r="BN69" t="s">
        <v>330</v>
      </c>
      <c r="BR69" t="b">
        <v>1</v>
      </c>
      <c r="BW69" t="b">
        <v>1</v>
      </c>
      <c r="CE69" t="b">
        <v>1</v>
      </c>
      <c r="CK69">
        <v>9300</v>
      </c>
      <c r="CP69">
        <v>4000</v>
      </c>
      <c r="CX69">
        <v>17000</v>
      </c>
      <c r="DC69" t="s">
        <v>329</v>
      </c>
      <c r="DD69" t="b">
        <v>1</v>
      </c>
      <c r="DE69" t="b">
        <v>1</v>
      </c>
      <c r="DF69" t="b">
        <v>1</v>
      </c>
      <c r="DL69" t="b">
        <v>1</v>
      </c>
      <c r="DN69" t="b">
        <v>1</v>
      </c>
      <c r="DR69" t="s">
        <v>329</v>
      </c>
      <c r="DZ69" t="b">
        <v>1</v>
      </c>
      <c r="EL69" t="s">
        <v>330</v>
      </c>
      <c r="EN69" t="s">
        <v>330</v>
      </c>
      <c r="EP69" t="s">
        <v>330</v>
      </c>
      <c r="FN69" t="s">
        <v>330</v>
      </c>
      <c r="GJ69" t="s">
        <v>330</v>
      </c>
      <c r="GW69" t="s">
        <v>330</v>
      </c>
      <c r="GZ69" t="s">
        <v>330</v>
      </c>
      <c r="HC69" t="s">
        <v>330</v>
      </c>
      <c r="HE69" t="s">
        <v>330</v>
      </c>
      <c r="HG69" t="s">
        <v>336</v>
      </c>
      <c r="HH69" t="s">
        <v>329</v>
      </c>
      <c r="HI69" t="s">
        <v>330</v>
      </c>
      <c r="HJ69" t="s">
        <v>330</v>
      </c>
      <c r="HM69" t="b">
        <v>1</v>
      </c>
      <c r="HO69" t="s">
        <v>337</v>
      </c>
      <c r="HP69" t="s">
        <v>776</v>
      </c>
      <c r="HQ69" t="s">
        <v>339</v>
      </c>
      <c r="HR69" t="s">
        <v>777</v>
      </c>
      <c r="HS69" t="s">
        <v>778</v>
      </c>
      <c r="HU69" t="b">
        <v>1</v>
      </c>
      <c r="HX69" t="b">
        <v>1</v>
      </c>
      <c r="ID69"/>
      <c r="KZ69" t="str">
        <f ca="1">OFFSET($A69,,MATCH([2]Keys!$B$2,Data.Collect1Dump!$3:$3,0)-1)</f>
        <v>erick.ndonga@givedirectly.org</v>
      </c>
      <c r="LA69">
        <f ca="1">OFFSET($A69,,MATCH([2]Keys!$B$4,Data.Collect1Dump!$3:$3,0)-1)</f>
        <v>0</v>
      </c>
      <c r="LB69">
        <f ca="1">OFFSET($A69,,MATCH([2]Keys!$B$3,Data.Collect1Dump!$3:$3,0)-1)</f>
        <v>0</v>
      </c>
      <c r="LC69">
        <f t="shared" ref="LC69:LE132" ca="1" si="19">IF(NOT(ISNUMBER(KZ69)),1,0)</f>
        <v>1</v>
      </c>
      <c r="LD69">
        <f t="shared" ca="1" si="19"/>
        <v>0</v>
      </c>
      <c r="LE69">
        <f t="shared" ca="1" si="19"/>
        <v>0</v>
      </c>
      <c r="LF69" s="2">
        <f t="shared" ref="LF69:LF132" ca="1" si="20">IF(LC69=1,DATE(LEFT(C69,4),RIGHT(LEFT(C69,7),2), RIGHT(LEFT(C69, 10),2)),NA())</f>
        <v>41626</v>
      </c>
      <c r="LG69" s="2" t="e">
        <f t="shared" ref="LG69:LG132" ca="1" si="21">IF(LD69=1,DATE(LEFT(JE69,4),RIGHT(LEFT(JE69,7),2), RIGHT(LEFT(JE69, 10),2)),NA())</f>
        <v>#N/A</v>
      </c>
      <c r="LH69" s="2" t="e">
        <f t="shared" ref="LH69:LH132" ca="1" si="22">IF(LE69=1,DATE(LEFT(IF69,4),RIGHT(LEFT(IF69,7),2), RIGHT(LEFT(IF69, 10),2)),NA())</f>
        <v>#N/A</v>
      </c>
      <c r="LI69" t="str">
        <f t="shared" ref="LI69:LI132" ca="1" si="23">IF(LC69=1,B69,NA())</f>
        <v>erick.ndonga@givedirectly.org</v>
      </c>
      <c r="LJ69" t="e">
        <f t="shared" ref="LJ69:LJ132" ca="1" si="24">IF(LD69=1,JD69,NA())</f>
        <v>#N/A</v>
      </c>
      <c r="LK69" t="e">
        <f t="shared" ref="LK69:LK132" ca="1" si="25">IF(LE69=1,IE69,NA())</f>
        <v>#N/A</v>
      </c>
      <c r="LL69" t="str">
        <f t="shared" ca="1" si="17"/>
        <v>Lump Sum</v>
      </c>
      <c r="LM69" t="str">
        <f t="shared" ca="1" si="18"/>
        <v>erick.ndonga@givedirectly.org</v>
      </c>
      <c r="LN69" t="e">
        <f ca="1">OFFSET($A69,,MATCH(OFFSET([2]Keys!C$1,MATCH(Data.Collect1Dump!$LL69,[2]Keys!$A$2:$A$4,0),),Data.Collect1Dump!$3:$3,0)-1,)</f>
        <v>#VALUE!</v>
      </c>
      <c r="LO69" s="2" t="e">
        <f t="shared" ref="LO69:LO132" ca="1" si="26">DATE(LEFT(LN69,4),RIGHT(LEFT(LN69,7),2), RIGHT(LEFT(LN69, 10),2))</f>
        <v>#VALUE!</v>
      </c>
    </row>
    <row r="70" spans="1:327">
      <c r="A70" t="s">
        <v>779</v>
      </c>
      <c r="B70" t="s">
        <v>327</v>
      </c>
      <c r="C70" t="s">
        <v>780</v>
      </c>
      <c r="K70">
        <v>5</v>
      </c>
      <c r="L70" t="s">
        <v>329</v>
      </c>
      <c r="M70" t="s">
        <v>329</v>
      </c>
      <c r="N70">
        <v>39000</v>
      </c>
      <c r="O70" t="s">
        <v>329</v>
      </c>
      <c r="T70" t="s">
        <v>330</v>
      </c>
      <c r="V70" t="s">
        <v>329</v>
      </c>
      <c r="X70">
        <v>3</v>
      </c>
      <c r="Y70">
        <v>5000</v>
      </c>
      <c r="Z70">
        <v>65</v>
      </c>
      <c r="AA70">
        <v>25000</v>
      </c>
      <c r="AB70">
        <v>999</v>
      </c>
      <c r="AC70">
        <v>9000</v>
      </c>
      <c r="AD70">
        <v>999</v>
      </c>
      <c r="AV70" t="b">
        <v>1</v>
      </c>
      <c r="AX70" t="b">
        <v>1</v>
      </c>
      <c r="BL70" t="s">
        <v>329</v>
      </c>
      <c r="BM70" t="s">
        <v>781</v>
      </c>
      <c r="BN70" t="s">
        <v>330</v>
      </c>
      <c r="BR70" t="b">
        <v>1</v>
      </c>
      <c r="BU70" t="b">
        <v>1</v>
      </c>
      <c r="CA70" t="b">
        <v>1</v>
      </c>
      <c r="CK70">
        <v>3000</v>
      </c>
      <c r="CN70">
        <v>26000</v>
      </c>
      <c r="CT70">
        <v>6000</v>
      </c>
      <c r="DC70" t="s">
        <v>345</v>
      </c>
      <c r="DD70" t="b">
        <v>1</v>
      </c>
      <c r="DE70" t="b">
        <v>1</v>
      </c>
      <c r="DL70" t="b">
        <v>1</v>
      </c>
      <c r="DM70" t="b">
        <v>1</v>
      </c>
      <c r="DR70" t="s">
        <v>329</v>
      </c>
      <c r="DZ70" t="b">
        <v>1</v>
      </c>
      <c r="EL70" t="s">
        <v>330</v>
      </c>
      <c r="EN70" t="s">
        <v>330</v>
      </c>
      <c r="EP70" t="s">
        <v>330</v>
      </c>
      <c r="FN70" t="s">
        <v>330</v>
      </c>
      <c r="GJ70" t="s">
        <v>330</v>
      </c>
      <c r="GW70" t="s">
        <v>330</v>
      </c>
      <c r="GZ70" t="s">
        <v>330</v>
      </c>
      <c r="HC70" t="s">
        <v>330</v>
      </c>
      <c r="HE70" t="s">
        <v>330</v>
      </c>
      <c r="HG70" t="s">
        <v>336</v>
      </c>
      <c r="HH70" t="s">
        <v>329</v>
      </c>
      <c r="HI70" t="s">
        <v>330</v>
      </c>
      <c r="HJ70" t="s">
        <v>330</v>
      </c>
      <c r="HK70" t="b">
        <v>1</v>
      </c>
      <c r="HO70" t="s">
        <v>337</v>
      </c>
      <c r="HP70" t="s">
        <v>782</v>
      </c>
      <c r="HQ70" t="s">
        <v>339</v>
      </c>
      <c r="HR70" t="s">
        <v>783</v>
      </c>
      <c r="HS70" t="s">
        <v>784</v>
      </c>
      <c r="HX70" t="b">
        <v>1</v>
      </c>
      <c r="ID70"/>
      <c r="KZ70" t="str">
        <f ca="1">OFFSET($A70,,MATCH([2]Keys!$B$2,Data.Collect1Dump!$3:$3,0)-1)</f>
        <v>erick.ndonga@givedirectly.org</v>
      </c>
      <c r="LA70">
        <f ca="1">OFFSET($A70,,MATCH([2]Keys!$B$4,Data.Collect1Dump!$3:$3,0)-1)</f>
        <v>0</v>
      </c>
      <c r="LB70">
        <f ca="1">OFFSET($A70,,MATCH([2]Keys!$B$3,Data.Collect1Dump!$3:$3,0)-1)</f>
        <v>0</v>
      </c>
      <c r="LC70">
        <f t="shared" ca="1" si="19"/>
        <v>1</v>
      </c>
      <c r="LD70">
        <f t="shared" ca="1" si="19"/>
        <v>0</v>
      </c>
      <c r="LE70">
        <f t="shared" ca="1" si="19"/>
        <v>0</v>
      </c>
      <c r="LF70" s="2">
        <f t="shared" ca="1" si="20"/>
        <v>41676</v>
      </c>
      <c r="LG70" s="2" t="e">
        <f t="shared" ca="1" si="21"/>
        <v>#N/A</v>
      </c>
      <c r="LH70" s="2" t="e">
        <f t="shared" ca="1" si="22"/>
        <v>#N/A</v>
      </c>
      <c r="LI70" t="str">
        <f t="shared" ca="1" si="23"/>
        <v>erick.ndonga@givedirectly.org</v>
      </c>
      <c r="LJ70" t="e">
        <f t="shared" ca="1" si="24"/>
        <v>#N/A</v>
      </c>
      <c r="LK70" t="e">
        <f t="shared" ca="1" si="25"/>
        <v>#N/A</v>
      </c>
      <c r="LL70" t="str">
        <f t="shared" ca="1" si="17"/>
        <v>Lump Sum</v>
      </c>
      <c r="LM70" t="str">
        <f t="shared" ca="1" si="18"/>
        <v>erick.ndonga@givedirectly.org</v>
      </c>
      <c r="LN70" t="e">
        <f ca="1">OFFSET($A70,,MATCH(OFFSET([2]Keys!C$1,MATCH(Data.Collect1Dump!$LL70,[2]Keys!$A$2:$A$4,0),),Data.Collect1Dump!$3:$3,0)-1,)</f>
        <v>#VALUE!</v>
      </c>
      <c r="LO70" s="2" t="e">
        <f t="shared" ca="1" si="26"/>
        <v>#VALUE!</v>
      </c>
    </row>
    <row r="71" spans="1:327">
      <c r="A71" t="s">
        <v>785</v>
      </c>
      <c r="B71" t="s">
        <v>370</v>
      </c>
      <c r="C71" t="s">
        <v>786</v>
      </c>
      <c r="E71" t="b">
        <v>1</v>
      </c>
      <c r="J71" t="s">
        <v>15668</v>
      </c>
      <c r="K71">
        <v>4</v>
      </c>
      <c r="L71" t="s">
        <v>329</v>
      </c>
      <c r="M71" t="s">
        <v>329</v>
      </c>
      <c r="N71">
        <v>39000</v>
      </c>
      <c r="O71" t="s">
        <v>329</v>
      </c>
      <c r="T71" t="s">
        <v>330</v>
      </c>
      <c r="V71" t="s">
        <v>329</v>
      </c>
      <c r="X71">
        <v>1</v>
      </c>
      <c r="Y71">
        <v>39000</v>
      </c>
      <c r="Z71">
        <v>999</v>
      </c>
      <c r="AO71">
        <v>60</v>
      </c>
      <c r="AP71">
        <v>300</v>
      </c>
      <c r="AQ71">
        <v>0</v>
      </c>
      <c r="AR71">
        <v>0</v>
      </c>
      <c r="AV71" t="b">
        <v>1</v>
      </c>
      <c r="AX71" t="b">
        <v>1</v>
      </c>
      <c r="AZ71" t="b">
        <v>1</v>
      </c>
      <c r="BL71" t="s">
        <v>329</v>
      </c>
      <c r="BM71" t="s">
        <v>787</v>
      </c>
      <c r="BN71" t="s">
        <v>329</v>
      </c>
      <c r="BO71" t="s">
        <v>788</v>
      </c>
      <c r="BP71">
        <v>0</v>
      </c>
      <c r="BQ71">
        <v>0</v>
      </c>
      <c r="BW71" t="b">
        <v>1</v>
      </c>
      <c r="CD71" t="b">
        <v>1</v>
      </c>
      <c r="CP71">
        <v>25000</v>
      </c>
      <c r="CW71">
        <v>14000</v>
      </c>
      <c r="DC71" t="s">
        <v>329</v>
      </c>
      <c r="DD71" t="b">
        <v>1</v>
      </c>
      <c r="DE71" t="b">
        <v>1</v>
      </c>
      <c r="DF71" t="b">
        <v>1</v>
      </c>
      <c r="DL71" t="b">
        <v>1</v>
      </c>
      <c r="DR71" t="s">
        <v>329</v>
      </c>
      <c r="EF71" t="b">
        <v>1</v>
      </c>
      <c r="EL71" t="s">
        <v>330</v>
      </c>
      <c r="EN71" t="s">
        <v>330</v>
      </c>
      <c r="EP71" t="s">
        <v>330</v>
      </c>
      <c r="FN71" t="s">
        <v>330</v>
      </c>
      <c r="GJ71" t="s">
        <v>330</v>
      </c>
      <c r="GL71" t="b">
        <v>1</v>
      </c>
      <c r="GS71" t="s">
        <v>330</v>
      </c>
      <c r="GV71" t="s">
        <v>789</v>
      </c>
      <c r="GW71" t="s">
        <v>329</v>
      </c>
      <c r="GX71" t="s">
        <v>790</v>
      </c>
      <c r="GY71" t="s">
        <v>330</v>
      </c>
      <c r="GZ71" t="s">
        <v>330</v>
      </c>
      <c r="HC71" t="s">
        <v>329</v>
      </c>
      <c r="HD71" t="s">
        <v>791</v>
      </c>
      <c r="HE71" t="s">
        <v>329</v>
      </c>
      <c r="HF71" t="s">
        <v>792</v>
      </c>
      <c r="HG71" t="s">
        <v>526</v>
      </c>
      <c r="HH71" t="s">
        <v>329</v>
      </c>
      <c r="HI71" t="s">
        <v>329</v>
      </c>
      <c r="HJ71" t="s">
        <v>330</v>
      </c>
      <c r="HK71" t="b">
        <v>1</v>
      </c>
      <c r="HO71" t="s">
        <v>510</v>
      </c>
      <c r="HP71" t="s">
        <v>793</v>
      </c>
      <c r="HQ71" t="s">
        <v>339</v>
      </c>
      <c r="HR71" t="s">
        <v>794</v>
      </c>
      <c r="HS71" t="s">
        <v>795</v>
      </c>
      <c r="HU71" t="b">
        <v>1</v>
      </c>
      <c r="ID71" t="s">
        <v>796</v>
      </c>
      <c r="KZ71" t="str">
        <f ca="1">OFFSET($A71,,MATCH([2]Keys!$B$2,Data.Collect1Dump!$3:$3,0)-1)</f>
        <v>witness.gumbo@givedirectly.org</v>
      </c>
      <c r="LA71">
        <f ca="1">OFFSET($A71,,MATCH([2]Keys!$B$4,Data.Collect1Dump!$3:$3,0)-1)</f>
        <v>0</v>
      </c>
      <c r="LB71">
        <f ca="1">OFFSET($A71,,MATCH([2]Keys!$B$3,Data.Collect1Dump!$3:$3,0)-1)</f>
        <v>0</v>
      </c>
      <c r="LC71">
        <f t="shared" ca="1" si="19"/>
        <v>1</v>
      </c>
      <c r="LD71">
        <f t="shared" ca="1" si="19"/>
        <v>0</v>
      </c>
      <c r="LE71">
        <f t="shared" ca="1" si="19"/>
        <v>0</v>
      </c>
      <c r="LF71" s="2">
        <f t="shared" ca="1" si="20"/>
        <v>41729</v>
      </c>
      <c r="LG71" s="2" t="e">
        <f t="shared" ca="1" si="21"/>
        <v>#N/A</v>
      </c>
      <c r="LH71" s="2" t="e">
        <f t="shared" ca="1" si="22"/>
        <v>#N/A</v>
      </c>
      <c r="LI71" t="str">
        <f t="shared" ca="1" si="23"/>
        <v>witness.gumbo@givedirectly.org</v>
      </c>
      <c r="LJ71" t="e">
        <f t="shared" ca="1" si="24"/>
        <v>#N/A</v>
      </c>
      <c r="LK71" t="e">
        <f t="shared" ca="1" si="25"/>
        <v>#N/A</v>
      </c>
      <c r="LL71" t="str">
        <f t="shared" ca="1" si="17"/>
        <v>Lump Sum</v>
      </c>
      <c r="LM71" t="str">
        <f t="shared" ca="1" si="18"/>
        <v>witness.gumbo@givedirectly.org</v>
      </c>
      <c r="LN71" t="e">
        <f ca="1">OFFSET($A71,,MATCH(OFFSET([2]Keys!C$1,MATCH(Data.Collect1Dump!$LL71,[2]Keys!$A$2:$A$4,0),),Data.Collect1Dump!$3:$3,0)-1,)</f>
        <v>#VALUE!</v>
      </c>
      <c r="LO71" s="2" t="e">
        <f t="shared" ca="1" si="26"/>
        <v>#VALUE!</v>
      </c>
    </row>
    <row r="72" spans="1:327">
      <c r="A72" t="s">
        <v>797</v>
      </c>
      <c r="B72" t="s">
        <v>327</v>
      </c>
      <c r="C72" t="s">
        <v>798</v>
      </c>
      <c r="K72">
        <v>2</v>
      </c>
      <c r="L72" t="s">
        <v>329</v>
      </c>
      <c r="M72" t="s">
        <v>329</v>
      </c>
      <c r="N72">
        <v>39000</v>
      </c>
      <c r="O72" t="s">
        <v>329</v>
      </c>
      <c r="T72" t="s">
        <v>330</v>
      </c>
      <c r="V72" t="s">
        <v>329</v>
      </c>
      <c r="X72">
        <v>1</v>
      </c>
      <c r="Y72">
        <v>39000</v>
      </c>
      <c r="Z72">
        <v>999</v>
      </c>
      <c r="AX72" t="b">
        <v>1</v>
      </c>
      <c r="BL72" t="s">
        <v>329</v>
      </c>
      <c r="BM72" t="s">
        <v>799</v>
      </c>
      <c r="BN72" t="s">
        <v>330</v>
      </c>
      <c r="BR72" t="b">
        <v>1</v>
      </c>
      <c r="BW72" t="b">
        <v>1</v>
      </c>
      <c r="CE72" t="b">
        <v>1</v>
      </c>
      <c r="CK72">
        <v>1500</v>
      </c>
      <c r="CP72">
        <v>32500</v>
      </c>
      <c r="CX72">
        <v>5000</v>
      </c>
      <c r="DC72" t="s">
        <v>329</v>
      </c>
      <c r="DD72" t="b">
        <v>1</v>
      </c>
      <c r="DE72" t="b">
        <v>1</v>
      </c>
      <c r="DL72" t="b">
        <v>1</v>
      </c>
      <c r="DM72" t="b">
        <v>1</v>
      </c>
      <c r="DR72" t="s">
        <v>330</v>
      </c>
      <c r="EN72" t="s">
        <v>330</v>
      </c>
      <c r="EP72" t="s">
        <v>330</v>
      </c>
      <c r="FN72" t="s">
        <v>330</v>
      </c>
      <c r="GJ72" t="s">
        <v>330</v>
      </c>
      <c r="GW72" t="s">
        <v>330</v>
      </c>
      <c r="GZ72" t="s">
        <v>330</v>
      </c>
      <c r="HC72" t="s">
        <v>330</v>
      </c>
      <c r="HE72" t="s">
        <v>330</v>
      </c>
      <c r="HG72" t="s">
        <v>336</v>
      </c>
      <c r="HH72" t="s">
        <v>329</v>
      </c>
      <c r="HI72" t="s">
        <v>330</v>
      </c>
      <c r="HJ72" t="s">
        <v>330</v>
      </c>
      <c r="HM72" t="b">
        <v>1</v>
      </c>
      <c r="HO72" t="s">
        <v>337</v>
      </c>
      <c r="HP72" t="s">
        <v>800</v>
      </c>
      <c r="HQ72" t="s">
        <v>339</v>
      </c>
      <c r="HR72" t="s">
        <v>801</v>
      </c>
      <c r="HS72" t="s">
        <v>802</v>
      </c>
      <c r="HX72" t="b">
        <v>1</v>
      </c>
      <c r="ID72"/>
      <c r="KZ72" t="str">
        <f ca="1">OFFSET($A72,,MATCH([2]Keys!$B$2,Data.Collect1Dump!$3:$3,0)-1)</f>
        <v>erick.ndonga@givedirectly.org</v>
      </c>
      <c r="LA72">
        <f ca="1">OFFSET($A72,,MATCH([2]Keys!$B$4,Data.Collect1Dump!$3:$3,0)-1)</f>
        <v>0</v>
      </c>
      <c r="LB72">
        <f ca="1">OFFSET($A72,,MATCH([2]Keys!$B$3,Data.Collect1Dump!$3:$3,0)-1)</f>
        <v>0</v>
      </c>
      <c r="LC72">
        <f t="shared" ca="1" si="19"/>
        <v>1</v>
      </c>
      <c r="LD72">
        <f t="shared" ca="1" si="19"/>
        <v>0</v>
      </c>
      <c r="LE72">
        <f t="shared" ca="1" si="19"/>
        <v>0</v>
      </c>
      <c r="LF72" s="2">
        <f t="shared" ca="1" si="20"/>
        <v>41626</v>
      </c>
      <c r="LG72" s="2" t="e">
        <f t="shared" ca="1" si="21"/>
        <v>#N/A</v>
      </c>
      <c r="LH72" s="2" t="e">
        <f t="shared" ca="1" si="22"/>
        <v>#N/A</v>
      </c>
      <c r="LI72" t="str">
        <f t="shared" ca="1" si="23"/>
        <v>erick.ndonga@givedirectly.org</v>
      </c>
      <c r="LJ72" t="e">
        <f t="shared" ca="1" si="24"/>
        <v>#N/A</v>
      </c>
      <c r="LK72" t="e">
        <f t="shared" ca="1" si="25"/>
        <v>#N/A</v>
      </c>
      <c r="LL72" t="str">
        <f t="shared" ca="1" si="17"/>
        <v>Lump Sum</v>
      </c>
      <c r="LM72" t="str">
        <f t="shared" ca="1" si="18"/>
        <v>erick.ndonga@givedirectly.org</v>
      </c>
      <c r="LN72" t="e">
        <f ca="1">OFFSET($A72,,MATCH(OFFSET([2]Keys!C$1,MATCH(Data.Collect1Dump!$LL72,[2]Keys!$A$2:$A$4,0),),Data.Collect1Dump!$3:$3,0)-1,)</f>
        <v>#VALUE!</v>
      </c>
      <c r="LO72" s="2" t="e">
        <f t="shared" ca="1" si="26"/>
        <v>#VALUE!</v>
      </c>
    </row>
    <row r="73" spans="1:327">
      <c r="A73" t="s">
        <v>803</v>
      </c>
      <c r="B73" t="s">
        <v>378</v>
      </c>
      <c r="C73" t="s">
        <v>804</v>
      </c>
      <c r="D73" t="b">
        <v>1</v>
      </c>
      <c r="K73">
        <v>1</v>
      </c>
      <c r="L73" t="s">
        <v>329</v>
      </c>
      <c r="M73" t="s">
        <v>329</v>
      </c>
      <c r="N73">
        <v>39225</v>
      </c>
      <c r="O73" t="s">
        <v>329</v>
      </c>
      <c r="T73" t="s">
        <v>330</v>
      </c>
      <c r="V73" t="s">
        <v>329</v>
      </c>
      <c r="X73">
        <v>1</v>
      </c>
      <c r="Y73">
        <v>39000</v>
      </c>
      <c r="Z73">
        <v>225</v>
      </c>
      <c r="AO73">
        <v>30</v>
      </c>
      <c r="AQ73">
        <v>0</v>
      </c>
      <c r="AV73" t="b">
        <v>1</v>
      </c>
      <c r="AX73" t="b">
        <v>1</v>
      </c>
      <c r="AY73" t="b">
        <v>1</v>
      </c>
      <c r="AZ73" t="b">
        <v>1</v>
      </c>
      <c r="BA73" t="b">
        <v>1</v>
      </c>
      <c r="BL73" t="s">
        <v>329</v>
      </c>
      <c r="BM73" t="s">
        <v>805</v>
      </c>
      <c r="BN73" t="s">
        <v>330</v>
      </c>
      <c r="BP73">
        <v>0</v>
      </c>
      <c r="BQ73">
        <v>0</v>
      </c>
      <c r="BR73" t="b">
        <v>1</v>
      </c>
      <c r="BT73" t="b">
        <v>1</v>
      </c>
      <c r="BU73" t="b">
        <v>1</v>
      </c>
      <c r="BX73" t="b">
        <v>1</v>
      </c>
      <c r="BZ73" t="b">
        <v>1</v>
      </c>
      <c r="CF73" t="b">
        <v>1</v>
      </c>
      <c r="CK73">
        <v>5000</v>
      </c>
      <c r="CM73">
        <v>10000</v>
      </c>
      <c r="CN73">
        <v>9000</v>
      </c>
      <c r="CQ73">
        <v>8000</v>
      </c>
      <c r="CS73">
        <v>1000</v>
      </c>
      <c r="CY73">
        <v>6000</v>
      </c>
      <c r="DC73" t="s">
        <v>329</v>
      </c>
      <c r="DD73" t="b">
        <v>1</v>
      </c>
      <c r="DE73" t="b">
        <v>1</v>
      </c>
      <c r="DM73" t="b">
        <v>1</v>
      </c>
      <c r="DR73" t="s">
        <v>329</v>
      </c>
      <c r="DV73" t="b">
        <v>1</v>
      </c>
      <c r="EL73" t="s">
        <v>330</v>
      </c>
      <c r="EN73" t="s">
        <v>330</v>
      </c>
      <c r="EP73" t="s">
        <v>329</v>
      </c>
      <c r="EQ73" t="s">
        <v>806</v>
      </c>
      <c r="EU73" t="b">
        <v>1</v>
      </c>
      <c r="FE73" t="b">
        <v>1</v>
      </c>
      <c r="FH73" t="b">
        <v>1</v>
      </c>
      <c r="FN73" t="s">
        <v>330</v>
      </c>
      <c r="GJ73" t="s">
        <v>330</v>
      </c>
      <c r="GW73" t="s">
        <v>330</v>
      </c>
      <c r="GZ73" t="s">
        <v>330</v>
      </c>
      <c r="HC73" t="s">
        <v>330</v>
      </c>
      <c r="HE73" t="s">
        <v>330</v>
      </c>
      <c r="HG73" t="s">
        <v>336</v>
      </c>
      <c r="HH73" t="s">
        <v>329</v>
      </c>
      <c r="HI73" t="s">
        <v>330</v>
      </c>
      <c r="HJ73" t="s">
        <v>330</v>
      </c>
      <c r="HM73" t="b">
        <v>1</v>
      </c>
      <c r="HO73" t="s">
        <v>337</v>
      </c>
      <c r="HP73" t="s">
        <v>807</v>
      </c>
      <c r="HQ73" t="s">
        <v>339</v>
      </c>
      <c r="HR73" t="s">
        <v>808</v>
      </c>
      <c r="HS73" t="s">
        <v>809</v>
      </c>
      <c r="HX73" t="b">
        <v>1</v>
      </c>
      <c r="ID73" t="s">
        <v>810</v>
      </c>
      <c r="IE73" t="s">
        <v>391</v>
      </c>
      <c r="IF73" t="s">
        <v>811</v>
      </c>
      <c r="IG73" t="b">
        <v>1</v>
      </c>
      <c r="IM73" t="s">
        <v>329</v>
      </c>
      <c r="IN73" t="s">
        <v>329</v>
      </c>
      <c r="IO73" t="s">
        <v>812</v>
      </c>
      <c r="IP73">
        <v>39225</v>
      </c>
      <c r="IQ73">
        <v>30</v>
      </c>
      <c r="IR73" t="s">
        <v>330</v>
      </c>
      <c r="IW73" t="b">
        <v>1</v>
      </c>
      <c r="IY73" t="s">
        <v>330</v>
      </c>
      <c r="JA73" t="s">
        <v>339</v>
      </c>
      <c r="JB73" t="s">
        <v>813</v>
      </c>
      <c r="JC73" t="s">
        <v>814</v>
      </c>
      <c r="KZ73" t="str">
        <f ca="1">OFFSET($A73,,MATCH([2]Keys!$B$2,Data.Collect1Dump!$3:$3,0)-1)</f>
        <v>anne.aroka@givedirectly.org</v>
      </c>
      <c r="LA73">
        <f ca="1">OFFSET($A73,,MATCH([2]Keys!$B$4,Data.Collect1Dump!$3:$3,0)-1)</f>
        <v>0</v>
      </c>
      <c r="LB73" t="str">
        <f ca="1">OFFSET($A73,,MATCH([2]Keys!$B$3,Data.Collect1Dump!$3:$3,0)-1)</f>
        <v>lydia.tala@givedirectly.org</v>
      </c>
      <c r="LC73">
        <f t="shared" ca="1" si="19"/>
        <v>1</v>
      </c>
      <c r="LD73">
        <f t="shared" ca="1" si="19"/>
        <v>0</v>
      </c>
      <c r="LE73">
        <f t="shared" ca="1" si="19"/>
        <v>1</v>
      </c>
      <c r="LF73" s="2">
        <f t="shared" ca="1" si="20"/>
        <v>41705</v>
      </c>
      <c r="LG73" s="2" t="e">
        <f t="shared" ca="1" si="21"/>
        <v>#N/A</v>
      </c>
      <c r="LH73" s="2">
        <f t="shared" ca="1" si="22"/>
        <v>41724</v>
      </c>
      <c r="LI73" t="str">
        <f t="shared" ca="1" si="23"/>
        <v>anne.aroka@givedirectly.org</v>
      </c>
      <c r="LJ73" t="e">
        <f t="shared" ca="1" si="24"/>
        <v>#N/A</v>
      </c>
      <c r="LK73" t="str">
        <f t="shared" ca="1" si="25"/>
        <v>lydia.tala@givedirectly.org</v>
      </c>
      <c r="LL73" t="str">
        <f t="shared" ca="1" si="17"/>
        <v>Lump Sum</v>
      </c>
      <c r="LM73" t="str">
        <f t="shared" ca="1" si="18"/>
        <v>anne.aroka@givedirectly.org</v>
      </c>
      <c r="LN73" t="e">
        <f ca="1">OFFSET($A73,,MATCH(OFFSET([2]Keys!C$1,MATCH(Data.Collect1Dump!$LL73,[2]Keys!$A$2:$A$4,0),),Data.Collect1Dump!$3:$3,0)-1,)</f>
        <v>#VALUE!</v>
      </c>
      <c r="LO73" s="2" t="e">
        <f t="shared" ca="1" si="26"/>
        <v>#VALUE!</v>
      </c>
    </row>
    <row r="74" spans="1:327">
      <c r="A74" t="s">
        <v>815</v>
      </c>
      <c r="B74" t="s">
        <v>370</v>
      </c>
      <c r="C74" t="s">
        <v>816</v>
      </c>
      <c r="E74" t="b">
        <v>1</v>
      </c>
      <c r="J74" t="s">
        <v>15668</v>
      </c>
      <c r="K74">
        <v>2</v>
      </c>
      <c r="L74" t="s">
        <v>329</v>
      </c>
      <c r="M74" t="s">
        <v>329</v>
      </c>
      <c r="N74">
        <v>39320</v>
      </c>
      <c r="O74" t="s">
        <v>329</v>
      </c>
      <c r="T74" t="s">
        <v>330</v>
      </c>
      <c r="V74" t="s">
        <v>329</v>
      </c>
      <c r="X74">
        <v>1</v>
      </c>
      <c r="Y74">
        <v>39320</v>
      </c>
      <c r="Z74">
        <v>999</v>
      </c>
      <c r="AO74">
        <v>30</v>
      </c>
      <c r="AQ74">
        <v>0</v>
      </c>
      <c r="AX74" t="b">
        <v>1</v>
      </c>
      <c r="AZ74" t="b">
        <v>1</v>
      </c>
      <c r="BL74" t="s">
        <v>329</v>
      </c>
      <c r="BM74" t="s">
        <v>817</v>
      </c>
      <c r="BN74" t="s">
        <v>329</v>
      </c>
      <c r="BO74" t="s">
        <v>818</v>
      </c>
      <c r="BP74">
        <v>0</v>
      </c>
      <c r="BQ74">
        <v>0</v>
      </c>
      <c r="BT74" t="b">
        <v>1</v>
      </c>
      <c r="BW74" t="b">
        <v>1</v>
      </c>
      <c r="BY74" t="b">
        <v>1</v>
      </c>
      <c r="CB74" t="b">
        <v>1</v>
      </c>
      <c r="CM74">
        <v>6500</v>
      </c>
      <c r="CP74">
        <v>30000</v>
      </c>
      <c r="CR74">
        <v>1600</v>
      </c>
      <c r="CU74">
        <v>1200</v>
      </c>
      <c r="DC74" t="s">
        <v>329</v>
      </c>
      <c r="DD74" t="b">
        <v>1</v>
      </c>
      <c r="DE74" t="b">
        <v>1</v>
      </c>
      <c r="DL74" t="b">
        <v>1</v>
      </c>
      <c r="DM74" t="b">
        <v>1</v>
      </c>
      <c r="DR74" t="s">
        <v>329</v>
      </c>
      <c r="DU74" t="b">
        <v>1</v>
      </c>
      <c r="EC74" t="b">
        <v>1</v>
      </c>
      <c r="EL74" t="s">
        <v>330</v>
      </c>
      <c r="EN74" t="s">
        <v>330</v>
      </c>
      <c r="EP74" t="s">
        <v>329</v>
      </c>
      <c r="EQ74" t="s">
        <v>819</v>
      </c>
      <c r="ER74" t="b">
        <v>1</v>
      </c>
      <c r="FE74" t="b">
        <v>1</v>
      </c>
      <c r="FI74" t="b">
        <v>1</v>
      </c>
      <c r="FN74" t="s">
        <v>330</v>
      </c>
      <c r="GJ74" t="s">
        <v>330</v>
      </c>
      <c r="GW74" t="s">
        <v>330</v>
      </c>
      <c r="GZ74" t="s">
        <v>330</v>
      </c>
      <c r="HC74" t="s">
        <v>330</v>
      </c>
      <c r="HE74" t="s">
        <v>330</v>
      </c>
      <c r="HG74" t="s">
        <v>336</v>
      </c>
      <c r="HH74" t="s">
        <v>329</v>
      </c>
      <c r="HI74" t="s">
        <v>330</v>
      </c>
      <c r="HJ74" t="s">
        <v>330</v>
      </c>
      <c r="HK74" t="b">
        <v>1</v>
      </c>
      <c r="HO74" t="s">
        <v>337</v>
      </c>
      <c r="HP74" t="s">
        <v>820</v>
      </c>
      <c r="HQ74" t="s">
        <v>339</v>
      </c>
      <c r="HR74" t="s">
        <v>821</v>
      </c>
      <c r="HS74" t="s">
        <v>822</v>
      </c>
      <c r="HX74" t="b">
        <v>1</v>
      </c>
      <c r="ID74" t="s">
        <v>823</v>
      </c>
      <c r="KZ74" t="str">
        <f ca="1">OFFSET($A74,,MATCH([2]Keys!$B$2,Data.Collect1Dump!$3:$3,0)-1)</f>
        <v>witness.gumbo@givedirectly.org</v>
      </c>
      <c r="LA74">
        <f ca="1">OFFSET($A74,,MATCH([2]Keys!$B$4,Data.Collect1Dump!$3:$3,0)-1)</f>
        <v>0</v>
      </c>
      <c r="LB74">
        <f ca="1">OFFSET($A74,,MATCH([2]Keys!$B$3,Data.Collect1Dump!$3:$3,0)-1)</f>
        <v>0</v>
      </c>
      <c r="LC74">
        <f t="shared" ca="1" si="19"/>
        <v>1</v>
      </c>
      <c r="LD74">
        <f t="shared" ca="1" si="19"/>
        <v>0</v>
      </c>
      <c r="LE74">
        <f t="shared" ca="1" si="19"/>
        <v>0</v>
      </c>
      <c r="LF74" s="2">
        <f t="shared" ca="1" si="20"/>
        <v>41715</v>
      </c>
      <c r="LG74" s="2" t="e">
        <f t="shared" ca="1" si="21"/>
        <v>#N/A</v>
      </c>
      <c r="LH74" s="2" t="e">
        <f t="shared" ca="1" si="22"/>
        <v>#N/A</v>
      </c>
      <c r="LI74" t="str">
        <f t="shared" ca="1" si="23"/>
        <v>witness.gumbo@givedirectly.org</v>
      </c>
      <c r="LJ74" t="e">
        <f t="shared" ca="1" si="24"/>
        <v>#N/A</v>
      </c>
      <c r="LK74" t="e">
        <f t="shared" ca="1" si="25"/>
        <v>#N/A</v>
      </c>
      <c r="LL74" t="str">
        <f t="shared" ca="1" si="17"/>
        <v>Lump Sum</v>
      </c>
      <c r="LM74" t="str">
        <f t="shared" ca="1" si="18"/>
        <v>witness.gumbo@givedirectly.org</v>
      </c>
      <c r="LN74" t="e">
        <f ca="1">OFFSET($A74,,MATCH(OFFSET([2]Keys!C$1,MATCH(Data.Collect1Dump!$LL74,[2]Keys!$A$2:$A$4,0),),Data.Collect1Dump!$3:$3,0)-1,)</f>
        <v>#VALUE!</v>
      </c>
      <c r="LO74" s="2" t="e">
        <f t="shared" ca="1" si="26"/>
        <v>#VALUE!</v>
      </c>
    </row>
    <row r="75" spans="1:327">
      <c r="A75" t="s">
        <v>824</v>
      </c>
      <c r="B75" t="s">
        <v>327</v>
      </c>
      <c r="C75" t="s">
        <v>825</v>
      </c>
      <c r="K75">
        <v>1</v>
      </c>
      <c r="L75" t="s">
        <v>329</v>
      </c>
      <c r="M75" t="s">
        <v>329</v>
      </c>
      <c r="N75">
        <v>39000</v>
      </c>
      <c r="O75" t="s">
        <v>329</v>
      </c>
      <c r="T75" t="s">
        <v>330</v>
      </c>
      <c r="V75" t="s">
        <v>329</v>
      </c>
      <c r="X75">
        <v>1</v>
      </c>
      <c r="Y75">
        <v>39000</v>
      </c>
      <c r="Z75">
        <v>999</v>
      </c>
      <c r="AS75" t="b">
        <v>1</v>
      </c>
      <c r="AX75" t="b">
        <v>1</v>
      </c>
      <c r="BL75" t="s">
        <v>329</v>
      </c>
      <c r="BM75" t="s">
        <v>762</v>
      </c>
      <c r="BN75" t="s">
        <v>330</v>
      </c>
      <c r="BR75" t="b">
        <v>1</v>
      </c>
      <c r="BW75" t="b">
        <v>1</v>
      </c>
      <c r="BY75" t="b">
        <v>1</v>
      </c>
      <c r="CI75" t="b">
        <v>1</v>
      </c>
      <c r="CK75">
        <v>6200</v>
      </c>
      <c r="CP75">
        <v>8000</v>
      </c>
      <c r="CR75">
        <v>6000</v>
      </c>
      <c r="DB75">
        <v>2800</v>
      </c>
      <c r="DC75" t="s">
        <v>329</v>
      </c>
      <c r="DD75" t="b">
        <v>1</v>
      </c>
      <c r="DE75" t="b">
        <v>1</v>
      </c>
      <c r="DL75" t="b">
        <v>1</v>
      </c>
      <c r="DM75" t="b">
        <v>1</v>
      </c>
      <c r="DR75" t="s">
        <v>329</v>
      </c>
      <c r="EJ75" t="b">
        <v>1</v>
      </c>
      <c r="EL75" t="s">
        <v>330</v>
      </c>
      <c r="EN75" t="s">
        <v>330</v>
      </c>
      <c r="EP75" t="s">
        <v>330</v>
      </c>
      <c r="FN75" t="s">
        <v>330</v>
      </c>
      <c r="GJ75" t="s">
        <v>330</v>
      </c>
      <c r="GW75" t="s">
        <v>330</v>
      </c>
      <c r="GZ75" t="s">
        <v>330</v>
      </c>
      <c r="HC75" t="s">
        <v>330</v>
      </c>
      <c r="HE75" t="s">
        <v>330</v>
      </c>
      <c r="HG75" t="s">
        <v>336</v>
      </c>
      <c r="HH75" t="s">
        <v>329</v>
      </c>
      <c r="HI75" t="s">
        <v>330</v>
      </c>
      <c r="HJ75" t="s">
        <v>330</v>
      </c>
      <c r="HL75" t="b">
        <v>1</v>
      </c>
      <c r="HO75" t="s">
        <v>337</v>
      </c>
      <c r="HP75" t="s">
        <v>826</v>
      </c>
      <c r="HQ75" t="s">
        <v>339</v>
      </c>
      <c r="HR75" t="s">
        <v>827</v>
      </c>
      <c r="HS75" t="s">
        <v>828</v>
      </c>
      <c r="HU75" t="b">
        <v>1</v>
      </c>
      <c r="ID75"/>
      <c r="KZ75" t="str">
        <f ca="1">OFFSET($A75,,MATCH([2]Keys!$B$2,Data.Collect1Dump!$3:$3,0)-1)</f>
        <v>erick.ndonga@givedirectly.org</v>
      </c>
      <c r="LA75">
        <f ca="1">OFFSET($A75,,MATCH([2]Keys!$B$4,Data.Collect1Dump!$3:$3,0)-1)</f>
        <v>0</v>
      </c>
      <c r="LB75">
        <f ca="1">OFFSET($A75,,MATCH([2]Keys!$B$3,Data.Collect1Dump!$3:$3,0)-1)</f>
        <v>0</v>
      </c>
      <c r="LC75">
        <f t="shared" ca="1" si="19"/>
        <v>1</v>
      </c>
      <c r="LD75">
        <f t="shared" ca="1" si="19"/>
        <v>0</v>
      </c>
      <c r="LE75">
        <f t="shared" ca="1" si="19"/>
        <v>0</v>
      </c>
      <c r="LF75" s="2">
        <f t="shared" ca="1" si="20"/>
        <v>41625</v>
      </c>
      <c r="LG75" s="2" t="e">
        <f t="shared" ca="1" si="21"/>
        <v>#N/A</v>
      </c>
      <c r="LH75" s="2" t="e">
        <f t="shared" ca="1" si="22"/>
        <v>#N/A</v>
      </c>
      <c r="LI75" t="str">
        <f t="shared" ca="1" si="23"/>
        <v>erick.ndonga@givedirectly.org</v>
      </c>
      <c r="LJ75" t="e">
        <f t="shared" ca="1" si="24"/>
        <v>#N/A</v>
      </c>
      <c r="LK75" t="e">
        <f t="shared" ca="1" si="25"/>
        <v>#N/A</v>
      </c>
      <c r="LL75" t="str">
        <f t="shared" ca="1" si="17"/>
        <v>Lump Sum</v>
      </c>
      <c r="LM75" t="str">
        <f t="shared" ca="1" si="18"/>
        <v>erick.ndonga@givedirectly.org</v>
      </c>
      <c r="LN75" t="e">
        <f ca="1">OFFSET($A75,,MATCH(OFFSET([2]Keys!C$1,MATCH(Data.Collect1Dump!$LL75,[2]Keys!$A$2:$A$4,0),),Data.Collect1Dump!$3:$3,0)-1,)</f>
        <v>#VALUE!</v>
      </c>
      <c r="LO75" s="2" t="e">
        <f t="shared" ca="1" si="26"/>
        <v>#VALUE!</v>
      </c>
    </row>
    <row r="76" spans="1:327">
      <c r="A76" t="s">
        <v>829</v>
      </c>
      <c r="B76" t="s">
        <v>378</v>
      </c>
      <c r="C76" t="s">
        <v>830</v>
      </c>
      <c r="D76" t="b">
        <v>1</v>
      </c>
      <c r="K76">
        <v>1</v>
      </c>
      <c r="L76" t="s">
        <v>329</v>
      </c>
      <c r="M76" t="s">
        <v>329</v>
      </c>
      <c r="N76">
        <v>39600</v>
      </c>
      <c r="O76" t="s">
        <v>329</v>
      </c>
      <c r="T76" t="s">
        <v>330</v>
      </c>
      <c r="V76" t="s">
        <v>329</v>
      </c>
      <c r="X76">
        <v>1</v>
      </c>
      <c r="Y76">
        <v>39400</v>
      </c>
      <c r="Z76">
        <v>999</v>
      </c>
      <c r="AO76">
        <v>60</v>
      </c>
      <c r="AP76">
        <v>400</v>
      </c>
      <c r="AQ76">
        <v>0</v>
      </c>
      <c r="AR76">
        <v>0</v>
      </c>
      <c r="AU76" t="b">
        <v>1</v>
      </c>
      <c r="AV76" t="b">
        <v>1</v>
      </c>
      <c r="AX76" t="b">
        <v>1</v>
      </c>
      <c r="AY76" t="b">
        <v>1</v>
      </c>
      <c r="BA76" t="b">
        <v>1</v>
      </c>
      <c r="BL76" t="s">
        <v>329</v>
      </c>
      <c r="BM76" t="s">
        <v>831</v>
      </c>
      <c r="BN76" t="s">
        <v>330</v>
      </c>
      <c r="BP76">
        <v>0</v>
      </c>
      <c r="BQ76">
        <v>5400</v>
      </c>
      <c r="BR76" t="b">
        <v>1</v>
      </c>
      <c r="BT76" t="b">
        <v>1</v>
      </c>
      <c r="BU76" t="b">
        <v>1</v>
      </c>
      <c r="BX76" t="b">
        <v>1</v>
      </c>
      <c r="BZ76" t="b">
        <v>1</v>
      </c>
      <c r="CK76">
        <v>5000</v>
      </c>
      <c r="CM76">
        <v>12000</v>
      </c>
      <c r="CN76">
        <v>5000</v>
      </c>
      <c r="CQ76">
        <v>4800</v>
      </c>
      <c r="CS76">
        <v>18000</v>
      </c>
      <c r="DC76" t="s">
        <v>329</v>
      </c>
      <c r="DD76" t="b">
        <v>1</v>
      </c>
      <c r="DH76" t="b">
        <v>1</v>
      </c>
      <c r="DJ76" t="s">
        <v>832</v>
      </c>
      <c r="DL76" t="b">
        <v>1</v>
      </c>
      <c r="DR76" t="s">
        <v>329</v>
      </c>
      <c r="EC76" t="b">
        <v>1</v>
      </c>
      <c r="EL76" t="s">
        <v>330</v>
      </c>
      <c r="EN76" t="s">
        <v>330</v>
      </c>
      <c r="EP76" t="s">
        <v>330</v>
      </c>
      <c r="FN76" t="s">
        <v>330</v>
      </c>
      <c r="GJ76" t="s">
        <v>330</v>
      </c>
      <c r="GW76" t="s">
        <v>330</v>
      </c>
      <c r="GZ76" t="s">
        <v>330</v>
      </c>
      <c r="HC76" t="s">
        <v>330</v>
      </c>
      <c r="HE76" t="s">
        <v>330</v>
      </c>
      <c r="HG76" t="s">
        <v>336</v>
      </c>
      <c r="HH76" t="s">
        <v>329</v>
      </c>
      <c r="HI76" t="s">
        <v>330</v>
      </c>
      <c r="HJ76" t="s">
        <v>330</v>
      </c>
      <c r="HM76" t="b">
        <v>1</v>
      </c>
      <c r="HO76" t="s">
        <v>337</v>
      </c>
      <c r="HP76" t="s">
        <v>833</v>
      </c>
      <c r="HQ76" t="s">
        <v>339</v>
      </c>
      <c r="HR76" t="s">
        <v>834</v>
      </c>
      <c r="HS76" t="s">
        <v>835</v>
      </c>
      <c r="HX76" t="b">
        <v>1</v>
      </c>
      <c r="ID76" t="s">
        <v>836</v>
      </c>
      <c r="KZ76" t="str">
        <f ca="1">OFFSET($A76,,MATCH([2]Keys!$B$2,Data.Collect1Dump!$3:$3,0)-1)</f>
        <v>anne.aroka@givedirectly.org</v>
      </c>
      <c r="LA76">
        <f ca="1">OFFSET($A76,,MATCH([2]Keys!$B$4,Data.Collect1Dump!$3:$3,0)-1)</f>
        <v>0</v>
      </c>
      <c r="LB76">
        <f ca="1">OFFSET($A76,,MATCH([2]Keys!$B$3,Data.Collect1Dump!$3:$3,0)-1)</f>
        <v>0</v>
      </c>
      <c r="LC76">
        <f t="shared" ca="1" si="19"/>
        <v>1</v>
      </c>
      <c r="LD76">
        <f t="shared" ca="1" si="19"/>
        <v>0</v>
      </c>
      <c r="LE76">
        <f t="shared" ca="1" si="19"/>
        <v>0</v>
      </c>
      <c r="LF76" s="2">
        <f t="shared" ca="1" si="20"/>
        <v>41724</v>
      </c>
      <c r="LG76" s="2" t="e">
        <f t="shared" ca="1" si="21"/>
        <v>#N/A</v>
      </c>
      <c r="LH76" s="2" t="e">
        <f t="shared" ca="1" si="22"/>
        <v>#N/A</v>
      </c>
      <c r="LI76" t="str">
        <f t="shared" ca="1" si="23"/>
        <v>anne.aroka@givedirectly.org</v>
      </c>
      <c r="LJ76" t="e">
        <f t="shared" ca="1" si="24"/>
        <v>#N/A</v>
      </c>
      <c r="LK76" t="e">
        <f t="shared" ca="1" si="25"/>
        <v>#N/A</v>
      </c>
      <c r="LL76" t="str">
        <f t="shared" ca="1" si="17"/>
        <v>Lump Sum</v>
      </c>
      <c r="LM76" t="str">
        <f t="shared" ca="1" si="18"/>
        <v>anne.aroka@givedirectly.org</v>
      </c>
      <c r="LN76" t="e">
        <f ca="1">OFFSET($A76,,MATCH(OFFSET([2]Keys!C$1,MATCH(Data.Collect1Dump!$LL76,[2]Keys!$A$2:$A$4,0),),Data.Collect1Dump!$3:$3,0)-1,)</f>
        <v>#VALUE!</v>
      </c>
      <c r="LO76" s="2" t="e">
        <f t="shared" ca="1" si="26"/>
        <v>#VALUE!</v>
      </c>
    </row>
    <row r="77" spans="1:327">
      <c r="A77" t="s">
        <v>837</v>
      </c>
      <c r="B77" t="s">
        <v>327</v>
      </c>
      <c r="C77" t="s">
        <v>838</v>
      </c>
      <c r="K77">
        <v>5</v>
      </c>
      <c r="L77" t="s">
        <v>329</v>
      </c>
      <c r="M77" t="s">
        <v>329</v>
      </c>
      <c r="N77">
        <v>39000</v>
      </c>
      <c r="O77" t="s">
        <v>329</v>
      </c>
      <c r="T77" t="s">
        <v>330</v>
      </c>
      <c r="V77" t="s">
        <v>329</v>
      </c>
      <c r="X77">
        <v>1</v>
      </c>
      <c r="Y77">
        <v>39000</v>
      </c>
      <c r="Z77">
        <v>999</v>
      </c>
      <c r="AV77" t="b">
        <v>1</v>
      </c>
      <c r="AX77" t="b">
        <v>1</v>
      </c>
      <c r="BL77" t="s">
        <v>330</v>
      </c>
      <c r="BN77" t="s">
        <v>330</v>
      </c>
      <c r="BU77" t="b">
        <v>1</v>
      </c>
      <c r="BW77" t="b">
        <v>1</v>
      </c>
      <c r="CN77">
        <v>15000</v>
      </c>
      <c r="CP77">
        <v>23000</v>
      </c>
      <c r="DC77" t="s">
        <v>329</v>
      </c>
      <c r="DD77" t="b">
        <v>1</v>
      </c>
      <c r="DE77" t="b">
        <v>1</v>
      </c>
      <c r="DL77" t="b">
        <v>1</v>
      </c>
      <c r="DM77" t="b">
        <v>1</v>
      </c>
      <c r="DR77" t="s">
        <v>329</v>
      </c>
      <c r="EJ77" t="b">
        <v>1</v>
      </c>
      <c r="EL77" t="s">
        <v>330</v>
      </c>
      <c r="EN77" t="s">
        <v>330</v>
      </c>
      <c r="EP77" t="s">
        <v>330</v>
      </c>
      <c r="FN77" t="s">
        <v>330</v>
      </c>
      <c r="GJ77" t="s">
        <v>330</v>
      </c>
      <c r="GW77" t="s">
        <v>330</v>
      </c>
      <c r="GZ77" t="s">
        <v>330</v>
      </c>
      <c r="HC77" t="s">
        <v>330</v>
      </c>
      <c r="HE77" t="s">
        <v>330</v>
      </c>
      <c r="HG77" t="s">
        <v>336</v>
      </c>
      <c r="HH77" t="s">
        <v>330</v>
      </c>
      <c r="HI77" t="s">
        <v>330</v>
      </c>
      <c r="HJ77" t="s">
        <v>330</v>
      </c>
      <c r="HK77" t="b">
        <v>1</v>
      </c>
      <c r="HO77" t="s">
        <v>337</v>
      </c>
      <c r="HP77" t="s">
        <v>839</v>
      </c>
      <c r="HQ77" t="s">
        <v>339</v>
      </c>
      <c r="HR77" t="s">
        <v>840</v>
      </c>
      <c r="HS77" t="s">
        <v>841</v>
      </c>
      <c r="HX77" t="b">
        <v>1</v>
      </c>
      <c r="ID77"/>
      <c r="KZ77" t="str">
        <f ca="1">OFFSET($A77,,MATCH([2]Keys!$B$2,Data.Collect1Dump!$3:$3,0)-1)</f>
        <v>erick.ndonga@givedirectly.org</v>
      </c>
      <c r="LA77">
        <f ca="1">OFFSET($A77,,MATCH([2]Keys!$B$4,Data.Collect1Dump!$3:$3,0)-1)</f>
        <v>0</v>
      </c>
      <c r="LB77">
        <f ca="1">OFFSET($A77,,MATCH([2]Keys!$B$3,Data.Collect1Dump!$3:$3,0)-1)</f>
        <v>0</v>
      </c>
      <c r="LC77">
        <f t="shared" ca="1" si="19"/>
        <v>1</v>
      </c>
      <c r="LD77">
        <f t="shared" ca="1" si="19"/>
        <v>0</v>
      </c>
      <c r="LE77">
        <f t="shared" ca="1" si="19"/>
        <v>0</v>
      </c>
      <c r="LF77" s="2">
        <f t="shared" ca="1" si="20"/>
        <v>41676</v>
      </c>
      <c r="LG77" s="2" t="e">
        <f t="shared" ca="1" si="21"/>
        <v>#N/A</v>
      </c>
      <c r="LH77" s="2" t="e">
        <f t="shared" ca="1" si="22"/>
        <v>#N/A</v>
      </c>
      <c r="LI77" t="str">
        <f t="shared" ca="1" si="23"/>
        <v>erick.ndonga@givedirectly.org</v>
      </c>
      <c r="LJ77" t="e">
        <f t="shared" ca="1" si="24"/>
        <v>#N/A</v>
      </c>
      <c r="LK77" t="e">
        <f t="shared" ca="1" si="25"/>
        <v>#N/A</v>
      </c>
      <c r="LL77" t="str">
        <f t="shared" ca="1" si="17"/>
        <v>Lump Sum</v>
      </c>
      <c r="LM77" t="str">
        <f t="shared" ca="1" si="18"/>
        <v>erick.ndonga@givedirectly.org</v>
      </c>
      <c r="LN77" t="e">
        <f ca="1">OFFSET($A77,,MATCH(OFFSET([2]Keys!C$1,MATCH(Data.Collect1Dump!$LL77,[2]Keys!$A$2:$A$4,0),),Data.Collect1Dump!$3:$3,0)-1,)</f>
        <v>#VALUE!</v>
      </c>
      <c r="LO77" s="2" t="e">
        <f t="shared" ca="1" si="26"/>
        <v>#VALUE!</v>
      </c>
    </row>
    <row r="78" spans="1:327">
      <c r="A78" t="s">
        <v>842</v>
      </c>
      <c r="B78" t="s">
        <v>327</v>
      </c>
      <c r="C78" t="s">
        <v>843</v>
      </c>
      <c r="K78">
        <v>1</v>
      </c>
      <c r="L78" t="s">
        <v>329</v>
      </c>
      <c r="M78" t="s">
        <v>329</v>
      </c>
      <c r="N78">
        <v>39000</v>
      </c>
      <c r="O78" t="s">
        <v>329</v>
      </c>
      <c r="T78" t="s">
        <v>330</v>
      </c>
      <c r="V78" t="s">
        <v>329</v>
      </c>
      <c r="X78">
        <v>1</v>
      </c>
      <c r="Y78">
        <v>39200</v>
      </c>
      <c r="Z78">
        <v>999</v>
      </c>
      <c r="AV78" t="b">
        <v>1</v>
      </c>
      <c r="AX78" t="b">
        <v>1</v>
      </c>
      <c r="BL78" t="s">
        <v>329</v>
      </c>
      <c r="BM78" t="s">
        <v>844</v>
      </c>
      <c r="BN78" t="s">
        <v>329</v>
      </c>
      <c r="BO78" t="s">
        <v>845</v>
      </c>
      <c r="BR78" t="b">
        <v>1</v>
      </c>
      <c r="BU78" t="b">
        <v>1</v>
      </c>
      <c r="BW78" t="b">
        <v>1</v>
      </c>
      <c r="CK78">
        <v>1800</v>
      </c>
      <c r="CN78">
        <v>8000</v>
      </c>
      <c r="CP78">
        <v>2400</v>
      </c>
      <c r="DC78" t="s">
        <v>345</v>
      </c>
      <c r="DD78" t="b">
        <v>1</v>
      </c>
      <c r="DE78" t="b">
        <v>1</v>
      </c>
      <c r="DL78" t="b">
        <v>1</v>
      </c>
      <c r="DM78" t="b">
        <v>1</v>
      </c>
      <c r="DR78" t="s">
        <v>329</v>
      </c>
      <c r="EC78" t="b">
        <v>1</v>
      </c>
      <c r="EL78" t="s">
        <v>329</v>
      </c>
      <c r="EN78" t="s">
        <v>330</v>
      </c>
      <c r="EP78" t="s">
        <v>330</v>
      </c>
      <c r="FN78" t="s">
        <v>330</v>
      </c>
      <c r="GJ78" t="s">
        <v>330</v>
      </c>
      <c r="GW78" t="s">
        <v>330</v>
      </c>
      <c r="GZ78" t="s">
        <v>330</v>
      </c>
      <c r="HC78" t="s">
        <v>330</v>
      </c>
      <c r="HE78" t="s">
        <v>330</v>
      </c>
      <c r="HG78" t="s">
        <v>526</v>
      </c>
      <c r="HH78" t="s">
        <v>329</v>
      </c>
      <c r="HI78" t="s">
        <v>330</v>
      </c>
      <c r="HJ78" t="s">
        <v>330</v>
      </c>
      <c r="HK78" t="b">
        <v>1</v>
      </c>
      <c r="HO78" t="s">
        <v>337</v>
      </c>
      <c r="HP78" t="s">
        <v>846</v>
      </c>
      <c r="HQ78" t="s">
        <v>339</v>
      </c>
      <c r="HR78" t="s">
        <v>847</v>
      </c>
      <c r="HS78" t="s">
        <v>848</v>
      </c>
      <c r="HX78" t="b">
        <v>1</v>
      </c>
      <c r="ID78"/>
      <c r="KZ78" t="str">
        <f ca="1">OFFSET($A78,,MATCH([2]Keys!$B$2,Data.Collect1Dump!$3:$3,0)-1)</f>
        <v>erick.ndonga@givedirectly.org</v>
      </c>
      <c r="LA78">
        <f ca="1">OFFSET($A78,,MATCH([2]Keys!$B$4,Data.Collect1Dump!$3:$3,0)-1)</f>
        <v>0</v>
      </c>
      <c r="LB78">
        <f ca="1">OFFSET($A78,,MATCH([2]Keys!$B$3,Data.Collect1Dump!$3:$3,0)-1)</f>
        <v>0</v>
      </c>
      <c r="LC78">
        <f t="shared" ca="1" si="19"/>
        <v>1</v>
      </c>
      <c r="LD78">
        <f t="shared" ca="1" si="19"/>
        <v>0</v>
      </c>
      <c r="LE78">
        <f t="shared" ca="1" si="19"/>
        <v>0</v>
      </c>
      <c r="LF78" s="2">
        <f t="shared" ca="1" si="20"/>
        <v>41626</v>
      </c>
      <c r="LG78" s="2" t="e">
        <f t="shared" ca="1" si="21"/>
        <v>#N/A</v>
      </c>
      <c r="LH78" s="2" t="e">
        <f t="shared" ca="1" si="22"/>
        <v>#N/A</v>
      </c>
      <c r="LI78" t="str">
        <f t="shared" ca="1" si="23"/>
        <v>erick.ndonga@givedirectly.org</v>
      </c>
      <c r="LJ78" t="e">
        <f t="shared" ca="1" si="24"/>
        <v>#N/A</v>
      </c>
      <c r="LK78" t="e">
        <f t="shared" ca="1" si="25"/>
        <v>#N/A</v>
      </c>
      <c r="LL78" t="str">
        <f t="shared" ca="1" si="17"/>
        <v>Lump Sum</v>
      </c>
      <c r="LM78" t="str">
        <f t="shared" ca="1" si="18"/>
        <v>erick.ndonga@givedirectly.org</v>
      </c>
      <c r="LN78" t="e">
        <f ca="1">OFFSET($A78,,MATCH(OFFSET([2]Keys!C$1,MATCH(Data.Collect1Dump!$LL78,[2]Keys!$A$2:$A$4,0),),Data.Collect1Dump!$3:$3,0)-1,)</f>
        <v>#VALUE!</v>
      </c>
      <c r="LO78" s="2" t="e">
        <f t="shared" ca="1" si="26"/>
        <v>#VALUE!</v>
      </c>
    </row>
    <row r="79" spans="1:327">
      <c r="A79" t="s">
        <v>849</v>
      </c>
      <c r="B79" t="s">
        <v>327</v>
      </c>
      <c r="C79" t="s">
        <v>850</v>
      </c>
      <c r="K79">
        <v>1</v>
      </c>
      <c r="L79" t="s">
        <v>329</v>
      </c>
      <c r="M79" t="s">
        <v>329</v>
      </c>
      <c r="N79">
        <v>39000</v>
      </c>
      <c r="O79" t="s">
        <v>329</v>
      </c>
      <c r="T79" t="s">
        <v>330</v>
      </c>
      <c r="V79" t="s">
        <v>329</v>
      </c>
      <c r="X79">
        <v>3</v>
      </c>
      <c r="Y79">
        <v>15000</v>
      </c>
      <c r="Z79">
        <v>175</v>
      </c>
      <c r="AA79">
        <v>20000</v>
      </c>
      <c r="AB79">
        <v>999</v>
      </c>
      <c r="AC79">
        <v>3000</v>
      </c>
      <c r="AD79">
        <v>999</v>
      </c>
      <c r="AV79" t="b">
        <v>1</v>
      </c>
      <c r="AZ79" t="b">
        <v>1</v>
      </c>
      <c r="BA79" t="b">
        <v>1</v>
      </c>
      <c r="BL79" t="s">
        <v>329</v>
      </c>
      <c r="BM79" t="s">
        <v>851</v>
      </c>
      <c r="BN79" t="s">
        <v>330</v>
      </c>
      <c r="BR79" t="b">
        <v>1</v>
      </c>
      <c r="BW79" t="b">
        <v>1</v>
      </c>
      <c r="CK79">
        <v>2000</v>
      </c>
      <c r="CP79">
        <v>29200</v>
      </c>
      <c r="DC79" t="s">
        <v>329</v>
      </c>
      <c r="DD79" t="b">
        <v>1</v>
      </c>
      <c r="DE79" t="b">
        <v>1</v>
      </c>
      <c r="DL79" t="b">
        <v>1</v>
      </c>
      <c r="DM79" t="b">
        <v>1</v>
      </c>
      <c r="DR79" t="s">
        <v>329</v>
      </c>
      <c r="EJ79" t="b">
        <v>1</v>
      </c>
      <c r="EL79" t="s">
        <v>330</v>
      </c>
      <c r="EN79" t="s">
        <v>330</v>
      </c>
      <c r="EP79" t="s">
        <v>329</v>
      </c>
      <c r="EQ79" t="s">
        <v>852</v>
      </c>
      <c r="FB79" t="b">
        <v>1</v>
      </c>
      <c r="FE79" t="b">
        <v>1</v>
      </c>
      <c r="FH79" t="b">
        <v>1</v>
      </c>
      <c r="FN79" t="s">
        <v>330</v>
      </c>
      <c r="GJ79" t="s">
        <v>330</v>
      </c>
      <c r="GW79" t="s">
        <v>330</v>
      </c>
      <c r="GZ79" t="s">
        <v>330</v>
      </c>
      <c r="HC79" t="s">
        <v>330</v>
      </c>
      <c r="HE79" t="s">
        <v>330</v>
      </c>
      <c r="HG79" t="s">
        <v>336</v>
      </c>
      <c r="HH79" t="s">
        <v>329</v>
      </c>
      <c r="HI79" t="s">
        <v>330</v>
      </c>
      <c r="HJ79" t="s">
        <v>330</v>
      </c>
      <c r="HK79" t="b">
        <v>1</v>
      </c>
      <c r="HO79" t="s">
        <v>337</v>
      </c>
      <c r="HP79" t="s">
        <v>853</v>
      </c>
      <c r="HQ79" t="s">
        <v>339</v>
      </c>
      <c r="HR79" t="s">
        <v>854</v>
      </c>
      <c r="HS79" t="s">
        <v>855</v>
      </c>
      <c r="HX79" t="b">
        <v>1</v>
      </c>
      <c r="ID79"/>
      <c r="KZ79" t="str">
        <f ca="1">OFFSET($A79,,MATCH([2]Keys!$B$2,Data.Collect1Dump!$3:$3,0)-1)</f>
        <v>erick.ndonga@givedirectly.org</v>
      </c>
      <c r="LA79">
        <f ca="1">OFFSET($A79,,MATCH([2]Keys!$B$4,Data.Collect1Dump!$3:$3,0)-1)</f>
        <v>0</v>
      </c>
      <c r="LB79">
        <f ca="1">OFFSET($A79,,MATCH([2]Keys!$B$3,Data.Collect1Dump!$3:$3,0)-1)</f>
        <v>0</v>
      </c>
      <c r="LC79">
        <f t="shared" ca="1" si="19"/>
        <v>1</v>
      </c>
      <c r="LD79">
        <f t="shared" ca="1" si="19"/>
        <v>0</v>
      </c>
      <c r="LE79">
        <f t="shared" ca="1" si="19"/>
        <v>0</v>
      </c>
      <c r="LF79" s="2">
        <f t="shared" ca="1" si="20"/>
        <v>41626</v>
      </c>
      <c r="LG79" s="2" t="e">
        <f t="shared" ca="1" si="21"/>
        <v>#N/A</v>
      </c>
      <c r="LH79" s="2" t="e">
        <f t="shared" ca="1" si="22"/>
        <v>#N/A</v>
      </c>
      <c r="LI79" t="str">
        <f t="shared" ca="1" si="23"/>
        <v>erick.ndonga@givedirectly.org</v>
      </c>
      <c r="LJ79" t="e">
        <f t="shared" ca="1" si="24"/>
        <v>#N/A</v>
      </c>
      <c r="LK79" t="e">
        <f t="shared" ca="1" si="25"/>
        <v>#N/A</v>
      </c>
      <c r="LL79" t="str">
        <f t="shared" ca="1" si="17"/>
        <v>Lump Sum</v>
      </c>
      <c r="LM79" t="str">
        <f t="shared" ca="1" si="18"/>
        <v>erick.ndonga@givedirectly.org</v>
      </c>
      <c r="LN79" t="e">
        <f ca="1">OFFSET($A79,,MATCH(OFFSET([2]Keys!C$1,MATCH(Data.Collect1Dump!$LL79,[2]Keys!$A$2:$A$4,0),),Data.Collect1Dump!$3:$3,0)-1,)</f>
        <v>#VALUE!</v>
      </c>
      <c r="LO79" s="2" t="e">
        <f t="shared" ca="1" si="26"/>
        <v>#VALUE!</v>
      </c>
    </row>
    <row r="80" spans="1:327">
      <c r="A80" t="s">
        <v>856</v>
      </c>
      <c r="B80" t="s">
        <v>370</v>
      </c>
      <c r="C80" t="s">
        <v>857</v>
      </c>
      <c r="E80" t="b">
        <v>1</v>
      </c>
      <c r="J80" t="s">
        <v>15668</v>
      </c>
      <c r="K80">
        <v>2</v>
      </c>
      <c r="L80" t="s">
        <v>329</v>
      </c>
      <c r="M80" t="s">
        <v>329</v>
      </c>
      <c r="N80">
        <v>39300</v>
      </c>
      <c r="O80" t="s">
        <v>329</v>
      </c>
      <c r="T80" t="s">
        <v>330</v>
      </c>
      <c r="V80" t="s">
        <v>329</v>
      </c>
      <c r="X80">
        <v>1</v>
      </c>
      <c r="Y80">
        <v>39300</v>
      </c>
      <c r="Z80">
        <v>999</v>
      </c>
      <c r="AO80">
        <v>30</v>
      </c>
      <c r="AQ80">
        <v>0</v>
      </c>
      <c r="AX80" t="b">
        <v>1</v>
      </c>
      <c r="AZ80" t="b">
        <v>1</v>
      </c>
      <c r="BA80" t="b">
        <v>1</v>
      </c>
      <c r="BL80" t="s">
        <v>329</v>
      </c>
      <c r="BM80" t="s">
        <v>817</v>
      </c>
      <c r="BN80" t="s">
        <v>329</v>
      </c>
      <c r="BO80" t="s">
        <v>858</v>
      </c>
      <c r="BP80">
        <v>0</v>
      </c>
      <c r="BQ80">
        <v>0</v>
      </c>
      <c r="BR80" t="b">
        <v>1</v>
      </c>
      <c r="BW80" t="b">
        <v>1</v>
      </c>
      <c r="BZ80" t="b">
        <v>1</v>
      </c>
      <c r="CK80">
        <v>1000</v>
      </c>
      <c r="CP80">
        <v>36000</v>
      </c>
      <c r="CS80">
        <v>2000</v>
      </c>
      <c r="DC80" t="s">
        <v>329</v>
      </c>
      <c r="DD80" t="b">
        <v>1</v>
      </c>
      <c r="DE80" t="b">
        <v>1</v>
      </c>
      <c r="DL80" t="b">
        <v>1</v>
      </c>
      <c r="DM80" t="b">
        <v>1</v>
      </c>
      <c r="DR80" t="s">
        <v>329</v>
      </c>
      <c r="DV80" t="b">
        <v>1</v>
      </c>
      <c r="EC80" t="b">
        <v>1</v>
      </c>
      <c r="EL80" t="s">
        <v>330</v>
      </c>
      <c r="EN80" t="s">
        <v>330</v>
      </c>
      <c r="EP80" t="s">
        <v>329</v>
      </c>
      <c r="EQ80" t="s">
        <v>859</v>
      </c>
      <c r="ER80" t="b">
        <v>1</v>
      </c>
      <c r="FD80" t="b">
        <v>1</v>
      </c>
      <c r="FH80" t="b">
        <v>1</v>
      </c>
      <c r="FN80" t="s">
        <v>330</v>
      </c>
      <c r="GJ80" t="s">
        <v>330</v>
      </c>
      <c r="GW80" t="s">
        <v>330</v>
      </c>
      <c r="GZ80" t="s">
        <v>330</v>
      </c>
      <c r="HC80" t="s">
        <v>330</v>
      </c>
      <c r="HE80" t="s">
        <v>330</v>
      </c>
      <c r="HG80" t="s">
        <v>336</v>
      </c>
      <c r="HH80" t="s">
        <v>329</v>
      </c>
      <c r="HI80" t="s">
        <v>329</v>
      </c>
      <c r="HJ80" t="s">
        <v>330</v>
      </c>
      <c r="HM80" t="b">
        <v>1</v>
      </c>
      <c r="HO80" t="s">
        <v>337</v>
      </c>
      <c r="HP80" t="s">
        <v>860</v>
      </c>
      <c r="HQ80" t="s">
        <v>339</v>
      </c>
      <c r="HR80" t="s">
        <v>861</v>
      </c>
      <c r="HS80" t="s">
        <v>862</v>
      </c>
      <c r="IC80" t="b">
        <v>1</v>
      </c>
      <c r="ID80">
        <v>999</v>
      </c>
      <c r="KZ80" t="str">
        <f ca="1">OFFSET($A80,,MATCH([2]Keys!$B$2,Data.Collect1Dump!$3:$3,0)-1)</f>
        <v>witness.gumbo@givedirectly.org</v>
      </c>
      <c r="LA80">
        <f ca="1">OFFSET($A80,,MATCH([2]Keys!$B$4,Data.Collect1Dump!$3:$3,0)-1)</f>
        <v>0</v>
      </c>
      <c r="LB80">
        <f ca="1">OFFSET($A80,,MATCH([2]Keys!$B$3,Data.Collect1Dump!$3:$3,0)-1)</f>
        <v>0</v>
      </c>
      <c r="LC80">
        <f t="shared" ca="1" si="19"/>
        <v>1</v>
      </c>
      <c r="LD80">
        <f t="shared" ca="1" si="19"/>
        <v>0</v>
      </c>
      <c r="LE80">
        <f t="shared" ca="1" si="19"/>
        <v>0</v>
      </c>
      <c r="LF80" s="2">
        <f t="shared" ca="1" si="20"/>
        <v>41715</v>
      </c>
      <c r="LG80" s="2" t="e">
        <f t="shared" ca="1" si="21"/>
        <v>#N/A</v>
      </c>
      <c r="LH80" s="2" t="e">
        <f t="shared" ca="1" si="22"/>
        <v>#N/A</v>
      </c>
      <c r="LI80" t="str">
        <f t="shared" ca="1" si="23"/>
        <v>witness.gumbo@givedirectly.org</v>
      </c>
      <c r="LJ80" t="e">
        <f t="shared" ca="1" si="24"/>
        <v>#N/A</v>
      </c>
      <c r="LK80" t="e">
        <f t="shared" ca="1" si="25"/>
        <v>#N/A</v>
      </c>
      <c r="LL80" t="str">
        <f t="shared" ca="1" si="17"/>
        <v>Lump Sum</v>
      </c>
      <c r="LM80" t="str">
        <f t="shared" ca="1" si="18"/>
        <v>witness.gumbo@givedirectly.org</v>
      </c>
      <c r="LN80" t="e">
        <f ca="1">OFFSET($A80,,MATCH(OFFSET([2]Keys!C$1,MATCH(Data.Collect1Dump!$LL80,[2]Keys!$A$2:$A$4,0),),Data.Collect1Dump!$3:$3,0)-1,)</f>
        <v>#VALUE!</v>
      </c>
      <c r="LO80" s="2" t="e">
        <f t="shared" ca="1" si="26"/>
        <v>#VALUE!</v>
      </c>
    </row>
    <row r="81" spans="1:327">
      <c r="A81" t="s">
        <v>863</v>
      </c>
      <c r="ID81"/>
      <c r="KZ81">
        <f ca="1">OFFSET($A81,,MATCH([2]Keys!$B$2,Data.Collect1Dump!$3:$3,0)-1)</f>
        <v>0</v>
      </c>
      <c r="LA81">
        <f ca="1">OFFSET($A81,,MATCH([2]Keys!$B$4,Data.Collect1Dump!$3:$3,0)-1)</f>
        <v>0</v>
      </c>
      <c r="LB81">
        <f ca="1">OFFSET($A81,,MATCH([2]Keys!$B$3,Data.Collect1Dump!$3:$3,0)-1)</f>
        <v>0</v>
      </c>
      <c r="LC81">
        <f t="shared" ca="1" si="19"/>
        <v>0</v>
      </c>
      <c r="LD81">
        <f t="shared" ca="1" si="19"/>
        <v>0</v>
      </c>
      <c r="LE81">
        <f t="shared" ca="1" si="19"/>
        <v>0</v>
      </c>
      <c r="LF81" s="2" t="e">
        <f t="shared" ca="1" si="20"/>
        <v>#N/A</v>
      </c>
      <c r="LG81" s="2" t="e">
        <f t="shared" ca="1" si="21"/>
        <v>#N/A</v>
      </c>
      <c r="LH81" s="2" t="e">
        <f t="shared" ca="1" si="22"/>
        <v>#N/A</v>
      </c>
      <c r="LI81" t="e">
        <f t="shared" ca="1" si="23"/>
        <v>#N/A</v>
      </c>
      <c r="LJ81" t="e">
        <f t="shared" ca="1" si="24"/>
        <v>#N/A</v>
      </c>
      <c r="LK81" t="e">
        <f t="shared" ca="1" si="25"/>
        <v>#N/A</v>
      </c>
      <c r="LL81" t="str">
        <f t="shared" ca="1" si="17"/>
        <v>Null Survey</v>
      </c>
      <c r="LM81" t="str">
        <f t="shared" ca="1" si="18"/>
        <v>Null Survey</v>
      </c>
      <c r="LN81" t="e">
        <f ca="1">OFFSET($A81,,MATCH(OFFSET([2]Keys!C$1,MATCH(Data.Collect1Dump!$LL81,[2]Keys!$A$2:$A$4,0),),Data.Collect1Dump!$3:$3,0)-1,)</f>
        <v>#N/A</v>
      </c>
      <c r="LO81" s="2" t="e">
        <f t="shared" ca="1" si="26"/>
        <v>#N/A</v>
      </c>
    </row>
    <row r="82" spans="1:327">
      <c r="A82" t="s">
        <v>864</v>
      </c>
      <c r="B82" t="s">
        <v>370</v>
      </c>
      <c r="C82" t="s">
        <v>865</v>
      </c>
      <c r="E82" t="b">
        <v>1</v>
      </c>
      <c r="J82" t="s">
        <v>15668</v>
      </c>
      <c r="K82">
        <v>2</v>
      </c>
      <c r="L82" t="s">
        <v>329</v>
      </c>
      <c r="M82" t="s">
        <v>329</v>
      </c>
      <c r="N82">
        <v>39400</v>
      </c>
      <c r="O82" t="s">
        <v>329</v>
      </c>
      <c r="T82" t="s">
        <v>330</v>
      </c>
      <c r="V82" t="s">
        <v>329</v>
      </c>
      <c r="X82">
        <v>3</v>
      </c>
      <c r="Y82">
        <v>3000</v>
      </c>
      <c r="Z82">
        <v>999</v>
      </c>
      <c r="AA82">
        <v>10000</v>
      </c>
      <c r="AB82">
        <v>999</v>
      </c>
      <c r="AC82">
        <v>26000</v>
      </c>
      <c r="AD82">
        <v>999</v>
      </c>
      <c r="AO82">
        <v>10</v>
      </c>
      <c r="AQ82">
        <v>0</v>
      </c>
      <c r="AV82" t="b">
        <v>1</v>
      </c>
      <c r="AX82" t="b">
        <v>1</v>
      </c>
      <c r="BA82" t="b">
        <v>1</v>
      </c>
      <c r="BF82" t="b">
        <v>1</v>
      </c>
      <c r="BL82" t="s">
        <v>329</v>
      </c>
      <c r="BM82" t="s">
        <v>866</v>
      </c>
      <c r="BN82" t="s">
        <v>329</v>
      </c>
      <c r="BO82" t="s">
        <v>867</v>
      </c>
      <c r="BP82">
        <v>0</v>
      </c>
      <c r="BQ82">
        <v>0</v>
      </c>
      <c r="BZ82" t="b">
        <v>1</v>
      </c>
      <c r="CD82" t="b">
        <v>1</v>
      </c>
      <c r="CE82" t="b">
        <v>1</v>
      </c>
      <c r="CS82">
        <v>4000</v>
      </c>
      <c r="CW82">
        <v>15000</v>
      </c>
      <c r="CX82">
        <v>19000</v>
      </c>
      <c r="DC82" t="s">
        <v>329</v>
      </c>
      <c r="DD82" t="b">
        <v>1</v>
      </c>
      <c r="DE82" t="b">
        <v>1</v>
      </c>
      <c r="DL82" t="b">
        <v>1</v>
      </c>
      <c r="DR82" t="s">
        <v>329</v>
      </c>
      <c r="DV82" t="b">
        <v>1</v>
      </c>
      <c r="EL82" t="s">
        <v>330</v>
      </c>
      <c r="EN82" t="s">
        <v>330</v>
      </c>
      <c r="EP82" t="s">
        <v>330</v>
      </c>
      <c r="FN82" t="s">
        <v>330</v>
      </c>
      <c r="GJ82" t="s">
        <v>330</v>
      </c>
      <c r="GW82" t="s">
        <v>330</v>
      </c>
      <c r="GZ82" t="s">
        <v>330</v>
      </c>
      <c r="HC82" t="s">
        <v>330</v>
      </c>
      <c r="HE82" t="s">
        <v>330</v>
      </c>
      <c r="HG82" t="s">
        <v>336</v>
      </c>
      <c r="HH82" t="s">
        <v>330</v>
      </c>
      <c r="HI82" t="s">
        <v>330</v>
      </c>
      <c r="HJ82" t="s">
        <v>330</v>
      </c>
      <c r="HK82" t="b">
        <v>1</v>
      </c>
      <c r="HO82" t="s">
        <v>611</v>
      </c>
      <c r="HP82" t="s">
        <v>868</v>
      </c>
      <c r="HQ82" t="s">
        <v>339</v>
      </c>
      <c r="HR82" t="s">
        <v>869</v>
      </c>
      <c r="HS82" t="s">
        <v>870</v>
      </c>
      <c r="HU82" t="b">
        <v>1</v>
      </c>
      <c r="HX82" t="b">
        <v>1</v>
      </c>
      <c r="HZ82" t="b">
        <v>1</v>
      </c>
      <c r="ID82">
        <v>999</v>
      </c>
      <c r="KZ82" t="str">
        <f ca="1">OFFSET($A82,,MATCH([2]Keys!$B$2,Data.Collect1Dump!$3:$3,0)-1)</f>
        <v>witness.gumbo@givedirectly.org</v>
      </c>
      <c r="LA82">
        <f ca="1">OFFSET($A82,,MATCH([2]Keys!$B$4,Data.Collect1Dump!$3:$3,0)-1)</f>
        <v>0</v>
      </c>
      <c r="LB82">
        <f ca="1">OFFSET($A82,,MATCH([2]Keys!$B$3,Data.Collect1Dump!$3:$3,0)-1)</f>
        <v>0</v>
      </c>
      <c r="LC82">
        <f t="shared" ca="1" si="19"/>
        <v>1</v>
      </c>
      <c r="LD82">
        <f t="shared" ca="1" si="19"/>
        <v>0</v>
      </c>
      <c r="LE82">
        <f t="shared" ca="1" si="19"/>
        <v>0</v>
      </c>
      <c r="LF82" s="2">
        <f t="shared" ca="1" si="20"/>
        <v>41715</v>
      </c>
      <c r="LG82" s="2" t="e">
        <f t="shared" ca="1" si="21"/>
        <v>#N/A</v>
      </c>
      <c r="LH82" s="2" t="e">
        <f t="shared" ca="1" si="22"/>
        <v>#N/A</v>
      </c>
      <c r="LI82" t="str">
        <f t="shared" ca="1" si="23"/>
        <v>witness.gumbo@givedirectly.org</v>
      </c>
      <c r="LJ82" t="e">
        <f t="shared" ca="1" si="24"/>
        <v>#N/A</v>
      </c>
      <c r="LK82" t="e">
        <f t="shared" ca="1" si="25"/>
        <v>#N/A</v>
      </c>
      <c r="LL82" t="str">
        <f t="shared" ca="1" si="17"/>
        <v>Lump Sum</v>
      </c>
      <c r="LM82" t="str">
        <f t="shared" ca="1" si="18"/>
        <v>witness.gumbo@givedirectly.org</v>
      </c>
      <c r="LN82" t="e">
        <f ca="1">OFFSET($A82,,MATCH(OFFSET([2]Keys!C$1,MATCH(Data.Collect1Dump!$LL82,[2]Keys!$A$2:$A$4,0),),Data.Collect1Dump!$3:$3,0)-1,)</f>
        <v>#VALUE!</v>
      </c>
      <c r="LO82" s="2" t="e">
        <f t="shared" ca="1" si="26"/>
        <v>#VALUE!</v>
      </c>
    </row>
    <row r="83" spans="1:327">
      <c r="A83" t="s">
        <v>871</v>
      </c>
      <c r="B83" t="s">
        <v>370</v>
      </c>
      <c r="C83" t="s">
        <v>872</v>
      </c>
      <c r="K83">
        <v>1</v>
      </c>
      <c r="L83" t="s">
        <v>329</v>
      </c>
      <c r="M83" t="s">
        <v>329</v>
      </c>
      <c r="N83">
        <v>39700</v>
      </c>
      <c r="O83" t="s">
        <v>329</v>
      </c>
      <c r="T83" t="s">
        <v>330</v>
      </c>
      <c r="V83" t="s">
        <v>329</v>
      </c>
      <c r="X83">
        <v>3</v>
      </c>
      <c r="Y83">
        <v>15000</v>
      </c>
      <c r="Z83">
        <v>999</v>
      </c>
      <c r="AA83">
        <v>17000</v>
      </c>
      <c r="AB83">
        <v>999</v>
      </c>
      <c r="AC83">
        <v>6000</v>
      </c>
      <c r="AD83">
        <v>999</v>
      </c>
      <c r="AV83" t="b">
        <v>1</v>
      </c>
      <c r="AX83" t="b">
        <v>1</v>
      </c>
      <c r="BL83" t="s">
        <v>329</v>
      </c>
      <c r="BM83" t="s">
        <v>873</v>
      </c>
      <c r="BN83" t="s">
        <v>330</v>
      </c>
      <c r="BU83" t="b">
        <v>1</v>
      </c>
      <c r="BW83" t="b">
        <v>1</v>
      </c>
      <c r="CN83">
        <v>13500</v>
      </c>
      <c r="CP83">
        <v>12600</v>
      </c>
      <c r="CQ83">
        <v>7900</v>
      </c>
      <c r="DC83" t="s">
        <v>345</v>
      </c>
      <c r="DE83" t="b">
        <v>1</v>
      </c>
      <c r="DL83" t="b">
        <v>1</v>
      </c>
      <c r="DR83" t="s">
        <v>329</v>
      </c>
      <c r="EA83" t="b">
        <v>1</v>
      </c>
      <c r="EL83" t="s">
        <v>330</v>
      </c>
      <c r="EN83" t="s">
        <v>330</v>
      </c>
      <c r="EP83" t="s">
        <v>330</v>
      </c>
      <c r="FN83" t="s">
        <v>330</v>
      </c>
      <c r="GJ83" t="s">
        <v>330</v>
      </c>
      <c r="GW83" t="s">
        <v>330</v>
      </c>
      <c r="GZ83" t="s">
        <v>330</v>
      </c>
      <c r="HC83" t="s">
        <v>330</v>
      </c>
      <c r="HE83" t="s">
        <v>330</v>
      </c>
      <c r="HG83" t="s">
        <v>336</v>
      </c>
      <c r="HH83" t="s">
        <v>329</v>
      </c>
      <c r="HI83" t="s">
        <v>330</v>
      </c>
      <c r="HJ83" t="s">
        <v>330</v>
      </c>
      <c r="HK83" t="b">
        <v>1</v>
      </c>
      <c r="HN83" t="b">
        <v>1</v>
      </c>
      <c r="HO83" t="s">
        <v>337</v>
      </c>
      <c r="HP83" t="s">
        <v>874</v>
      </c>
      <c r="HQ83" t="s">
        <v>339</v>
      </c>
      <c r="HR83" t="s">
        <v>875</v>
      </c>
      <c r="HS83" t="s">
        <v>876</v>
      </c>
      <c r="HU83" t="b">
        <v>1</v>
      </c>
      <c r="HX83" t="b">
        <v>1</v>
      </c>
      <c r="ID83"/>
      <c r="KZ83" t="str">
        <f ca="1">OFFSET($A83,,MATCH([2]Keys!$B$2,Data.Collect1Dump!$3:$3,0)-1)</f>
        <v>witness.gumbo@givedirectly.org</v>
      </c>
      <c r="LA83">
        <f ca="1">OFFSET($A83,,MATCH([2]Keys!$B$4,Data.Collect1Dump!$3:$3,0)-1)</f>
        <v>0</v>
      </c>
      <c r="LB83">
        <f ca="1">OFFSET($A83,,MATCH([2]Keys!$B$3,Data.Collect1Dump!$3:$3,0)-1)</f>
        <v>0</v>
      </c>
      <c r="LC83">
        <f t="shared" ca="1" si="19"/>
        <v>1</v>
      </c>
      <c r="LD83">
        <f t="shared" ca="1" si="19"/>
        <v>0</v>
      </c>
      <c r="LE83">
        <f t="shared" ca="1" si="19"/>
        <v>0</v>
      </c>
      <c r="LF83" s="2">
        <f t="shared" ca="1" si="20"/>
        <v>41645</v>
      </c>
      <c r="LG83" s="2" t="e">
        <f t="shared" ca="1" si="21"/>
        <v>#N/A</v>
      </c>
      <c r="LH83" s="2" t="e">
        <f t="shared" ca="1" si="22"/>
        <v>#N/A</v>
      </c>
      <c r="LI83" t="str">
        <f t="shared" ca="1" si="23"/>
        <v>witness.gumbo@givedirectly.org</v>
      </c>
      <c r="LJ83" t="e">
        <f t="shared" ca="1" si="24"/>
        <v>#N/A</v>
      </c>
      <c r="LK83" t="e">
        <f t="shared" ca="1" si="25"/>
        <v>#N/A</v>
      </c>
      <c r="LL83" t="str">
        <f t="shared" ca="1" si="17"/>
        <v>Lump Sum</v>
      </c>
      <c r="LM83" t="str">
        <f t="shared" ca="1" si="18"/>
        <v>witness.gumbo@givedirectly.org</v>
      </c>
      <c r="LN83" t="e">
        <f ca="1">OFFSET($A83,,MATCH(OFFSET([2]Keys!C$1,MATCH(Data.Collect1Dump!$LL83,[2]Keys!$A$2:$A$4,0),),Data.Collect1Dump!$3:$3,0)-1,)</f>
        <v>#VALUE!</v>
      </c>
      <c r="LO83" s="2" t="e">
        <f t="shared" ca="1" si="26"/>
        <v>#VALUE!</v>
      </c>
    </row>
    <row r="84" spans="1:327">
      <c r="A84" t="s">
        <v>877</v>
      </c>
      <c r="B84" t="s">
        <v>370</v>
      </c>
      <c r="C84" t="s">
        <v>878</v>
      </c>
      <c r="K84">
        <v>2</v>
      </c>
      <c r="L84" t="s">
        <v>329</v>
      </c>
      <c r="M84" t="s">
        <v>329</v>
      </c>
      <c r="N84">
        <v>39000</v>
      </c>
      <c r="O84" t="s">
        <v>329</v>
      </c>
      <c r="T84" t="s">
        <v>330</v>
      </c>
      <c r="V84" t="s">
        <v>329</v>
      </c>
      <c r="X84">
        <v>1</v>
      </c>
      <c r="Y84">
        <v>39000</v>
      </c>
      <c r="Z84">
        <v>999</v>
      </c>
      <c r="AV84" t="b">
        <v>1</v>
      </c>
      <c r="AX84" t="b">
        <v>1</v>
      </c>
      <c r="BL84" t="s">
        <v>329</v>
      </c>
      <c r="BM84" t="s">
        <v>879</v>
      </c>
      <c r="BN84" t="s">
        <v>329</v>
      </c>
      <c r="BO84" t="s">
        <v>880</v>
      </c>
      <c r="BR84" t="b">
        <v>1</v>
      </c>
      <c r="BU84" t="b">
        <v>1</v>
      </c>
      <c r="BW84" t="b">
        <v>1</v>
      </c>
      <c r="CK84">
        <v>640</v>
      </c>
      <c r="CN84">
        <v>19900</v>
      </c>
      <c r="CP84">
        <v>12000</v>
      </c>
      <c r="DC84" t="s">
        <v>345</v>
      </c>
      <c r="DD84" t="b">
        <v>1</v>
      </c>
      <c r="DL84" t="b">
        <v>1</v>
      </c>
      <c r="DR84" t="s">
        <v>329</v>
      </c>
      <c r="EL84" t="s">
        <v>330</v>
      </c>
      <c r="EN84" t="s">
        <v>330</v>
      </c>
      <c r="EP84" t="s">
        <v>330</v>
      </c>
      <c r="FN84" t="s">
        <v>330</v>
      </c>
      <c r="GJ84" t="s">
        <v>330</v>
      </c>
      <c r="GW84" t="s">
        <v>330</v>
      </c>
      <c r="GZ84" t="s">
        <v>330</v>
      </c>
      <c r="HC84" t="s">
        <v>330</v>
      </c>
      <c r="HE84" t="s">
        <v>330</v>
      </c>
      <c r="HG84" t="s">
        <v>336</v>
      </c>
      <c r="HH84" t="s">
        <v>329</v>
      </c>
      <c r="HI84" t="s">
        <v>330</v>
      </c>
      <c r="HJ84" t="s">
        <v>330</v>
      </c>
      <c r="HK84" t="b">
        <v>1</v>
      </c>
      <c r="HM84" t="b">
        <v>1</v>
      </c>
      <c r="HO84" t="s">
        <v>337</v>
      </c>
      <c r="HP84" t="s">
        <v>881</v>
      </c>
      <c r="HQ84" t="s">
        <v>339</v>
      </c>
      <c r="HR84" t="s">
        <v>882</v>
      </c>
      <c r="HS84" t="s">
        <v>883</v>
      </c>
      <c r="HU84" t="b">
        <v>1</v>
      </c>
      <c r="HX84" t="b">
        <v>1</v>
      </c>
      <c r="IB84" t="b">
        <v>1</v>
      </c>
      <c r="ID84"/>
      <c r="KZ84" t="str">
        <f ca="1">OFFSET($A84,,MATCH([2]Keys!$B$2,Data.Collect1Dump!$3:$3,0)-1)</f>
        <v>witness.gumbo@givedirectly.org</v>
      </c>
      <c r="LA84">
        <f ca="1">OFFSET($A84,,MATCH([2]Keys!$B$4,Data.Collect1Dump!$3:$3,0)-1)</f>
        <v>0</v>
      </c>
      <c r="LB84">
        <f ca="1">OFFSET($A84,,MATCH([2]Keys!$B$3,Data.Collect1Dump!$3:$3,0)-1)</f>
        <v>0</v>
      </c>
      <c r="LC84">
        <f t="shared" ca="1" si="19"/>
        <v>1</v>
      </c>
      <c r="LD84">
        <f t="shared" ca="1" si="19"/>
        <v>0</v>
      </c>
      <c r="LE84">
        <f t="shared" ca="1" si="19"/>
        <v>0</v>
      </c>
      <c r="LF84" s="2">
        <f t="shared" ca="1" si="20"/>
        <v>41673</v>
      </c>
      <c r="LG84" s="2" t="e">
        <f t="shared" ca="1" si="21"/>
        <v>#N/A</v>
      </c>
      <c r="LH84" s="2" t="e">
        <f t="shared" ca="1" si="22"/>
        <v>#N/A</v>
      </c>
      <c r="LI84" t="str">
        <f t="shared" ca="1" si="23"/>
        <v>witness.gumbo@givedirectly.org</v>
      </c>
      <c r="LJ84" t="e">
        <f t="shared" ca="1" si="24"/>
        <v>#N/A</v>
      </c>
      <c r="LK84" t="e">
        <f t="shared" ca="1" si="25"/>
        <v>#N/A</v>
      </c>
      <c r="LL84" t="str">
        <f t="shared" ca="1" si="17"/>
        <v>Lump Sum</v>
      </c>
      <c r="LM84" t="str">
        <f t="shared" ca="1" si="18"/>
        <v>witness.gumbo@givedirectly.org</v>
      </c>
      <c r="LN84" t="e">
        <f ca="1">OFFSET($A84,,MATCH(OFFSET([2]Keys!C$1,MATCH(Data.Collect1Dump!$LL84,[2]Keys!$A$2:$A$4,0),),Data.Collect1Dump!$3:$3,0)-1,)</f>
        <v>#VALUE!</v>
      </c>
      <c r="LO84" s="2" t="e">
        <f t="shared" ca="1" si="26"/>
        <v>#VALUE!</v>
      </c>
    </row>
    <row r="85" spans="1:327">
      <c r="A85" t="s">
        <v>884</v>
      </c>
      <c r="B85" t="s">
        <v>370</v>
      </c>
      <c r="C85" t="s">
        <v>885</v>
      </c>
      <c r="K85">
        <v>1</v>
      </c>
      <c r="L85" t="s">
        <v>329</v>
      </c>
      <c r="M85" t="s">
        <v>329</v>
      </c>
      <c r="N85">
        <v>39400</v>
      </c>
      <c r="O85" t="s">
        <v>329</v>
      </c>
      <c r="T85" t="s">
        <v>330</v>
      </c>
      <c r="V85" t="s">
        <v>329</v>
      </c>
      <c r="X85">
        <v>1</v>
      </c>
      <c r="Y85">
        <v>39200</v>
      </c>
      <c r="Z85">
        <v>200</v>
      </c>
      <c r="AV85" t="b">
        <v>1</v>
      </c>
      <c r="AX85" t="b">
        <v>1</v>
      </c>
      <c r="BL85" t="s">
        <v>329</v>
      </c>
      <c r="BM85" t="s">
        <v>886</v>
      </c>
      <c r="BN85" t="s">
        <v>330</v>
      </c>
      <c r="BU85" t="b">
        <v>1</v>
      </c>
      <c r="BW85" t="b">
        <v>1</v>
      </c>
      <c r="CN85">
        <v>35000</v>
      </c>
      <c r="CP85">
        <v>4400</v>
      </c>
      <c r="DC85" t="s">
        <v>329</v>
      </c>
      <c r="DE85" t="b">
        <v>1</v>
      </c>
      <c r="DL85" t="b">
        <v>1</v>
      </c>
      <c r="DR85" t="s">
        <v>330</v>
      </c>
      <c r="EN85" t="s">
        <v>330</v>
      </c>
      <c r="EP85" t="s">
        <v>329</v>
      </c>
      <c r="EQ85" t="s">
        <v>887</v>
      </c>
      <c r="FF85" t="b">
        <v>1</v>
      </c>
      <c r="FG85" t="s">
        <v>888</v>
      </c>
      <c r="FH85" t="b">
        <v>1</v>
      </c>
      <c r="FJ85" t="b">
        <v>1</v>
      </c>
      <c r="FN85" t="s">
        <v>330</v>
      </c>
      <c r="GJ85" t="s">
        <v>330</v>
      </c>
      <c r="GW85" t="s">
        <v>330</v>
      </c>
      <c r="GZ85" t="s">
        <v>330</v>
      </c>
      <c r="HC85" t="s">
        <v>330</v>
      </c>
      <c r="HE85" t="s">
        <v>330</v>
      </c>
      <c r="HG85" t="s">
        <v>336</v>
      </c>
      <c r="HH85" t="s">
        <v>329</v>
      </c>
      <c r="HI85" t="s">
        <v>330</v>
      </c>
      <c r="HJ85" t="s">
        <v>330</v>
      </c>
      <c r="HK85" t="b">
        <v>1</v>
      </c>
      <c r="HO85" t="s">
        <v>337</v>
      </c>
      <c r="HP85" t="s">
        <v>889</v>
      </c>
      <c r="HQ85" t="s">
        <v>339</v>
      </c>
      <c r="HR85" t="s">
        <v>890</v>
      </c>
      <c r="HS85" t="s">
        <v>891</v>
      </c>
      <c r="HU85" t="b">
        <v>1</v>
      </c>
      <c r="ID85"/>
      <c r="KZ85" t="str">
        <f ca="1">OFFSET($A85,,MATCH([2]Keys!$B$2,Data.Collect1Dump!$3:$3,0)-1)</f>
        <v>witness.gumbo@givedirectly.org</v>
      </c>
      <c r="LA85">
        <f ca="1">OFFSET($A85,,MATCH([2]Keys!$B$4,Data.Collect1Dump!$3:$3,0)-1)</f>
        <v>0</v>
      </c>
      <c r="LB85">
        <f ca="1">OFFSET($A85,,MATCH([2]Keys!$B$3,Data.Collect1Dump!$3:$3,0)-1)</f>
        <v>0</v>
      </c>
      <c r="LC85">
        <f t="shared" ca="1" si="19"/>
        <v>1</v>
      </c>
      <c r="LD85">
        <f t="shared" ca="1" si="19"/>
        <v>0</v>
      </c>
      <c r="LE85">
        <f t="shared" ca="1" si="19"/>
        <v>0</v>
      </c>
      <c r="LF85" s="2">
        <f t="shared" ca="1" si="20"/>
        <v>41645</v>
      </c>
      <c r="LG85" s="2" t="e">
        <f t="shared" ca="1" si="21"/>
        <v>#N/A</v>
      </c>
      <c r="LH85" s="2" t="e">
        <f t="shared" ca="1" si="22"/>
        <v>#N/A</v>
      </c>
      <c r="LI85" t="str">
        <f t="shared" ca="1" si="23"/>
        <v>witness.gumbo@givedirectly.org</v>
      </c>
      <c r="LJ85" t="e">
        <f t="shared" ca="1" si="24"/>
        <v>#N/A</v>
      </c>
      <c r="LK85" t="e">
        <f t="shared" ca="1" si="25"/>
        <v>#N/A</v>
      </c>
      <c r="LL85" t="str">
        <f t="shared" ca="1" si="17"/>
        <v>Lump Sum</v>
      </c>
      <c r="LM85" t="str">
        <f t="shared" ca="1" si="18"/>
        <v>witness.gumbo@givedirectly.org</v>
      </c>
      <c r="LN85" t="e">
        <f ca="1">OFFSET($A85,,MATCH(OFFSET([2]Keys!C$1,MATCH(Data.Collect1Dump!$LL85,[2]Keys!$A$2:$A$4,0),),Data.Collect1Dump!$3:$3,0)-1,)</f>
        <v>#VALUE!</v>
      </c>
      <c r="LO85" s="2" t="e">
        <f t="shared" ca="1" si="26"/>
        <v>#VALUE!</v>
      </c>
    </row>
    <row r="86" spans="1:327">
      <c r="A86" t="s">
        <v>892</v>
      </c>
      <c r="B86" t="s">
        <v>370</v>
      </c>
      <c r="C86" t="s">
        <v>893</v>
      </c>
      <c r="J86" t="s">
        <v>15668</v>
      </c>
      <c r="K86">
        <v>2</v>
      </c>
      <c r="L86" t="s">
        <v>329</v>
      </c>
      <c r="M86" t="s">
        <v>329</v>
      </c>
      <c r="N86">
        <v>39000</v>
      </c>
      <c r="O86" t="s">
        <v>329</v>
      </c>
      <c r="T86" t="s">
        <v>330</v>
      </c>
      <c r="V86" t="s">
        <v>329</v>
      </c>
      <c r="X86">
        <v>2</v>
      </c>
      <c r="Y86">
        <v>20000</v>
      </c>
      <c r="Z86">
        <v>999</v>
      </c>
      <c r="AA86">
        <v>19000</v>
      </c>
      <c r="AB86">
        <v>999</v>
      </c>
      <c r="AC86">
        <v>10000</v>
      </c>
      <c r="AD86">
        <v>999</v>
      </c>
      <c r="AV86" t="b">
        <v>1</v>
      </c>
      <c r="BF86" t="b">
        <v>1</v>
      </c>
      <c r="BL86" t="s">
        <v>329</v>
      </c>
      <c r="BM86" t="s">
        <v>894</v>
      </c>
      <c r="BN86" t="s">
        <v>329</v>
      </c>
      <c r="BO86" t="s">
        <v>895</v>
      </c>
      <c r="BR86" t="b">
        <v>1</v>
      </c>
      <c r="BU86" t="b">
        <v>1</v>
      </c>
      <c r="BV86" t="b">
        <v>1</v>
      </c>
      <c r="BW86" t="b">
        <v>1</v>
      </c>
      <c r="BZ86" t="b">
        <v>1</v>
      </c>
      <c r="CF86" t="b">
        <v>1</v>
      </c>
      <c r="CK86">
        <v>1500</v>
      </c>
      <c r="CN86">
        <v>5000</v>
      </c>
      <c r="CO86">
        <v>1500</v>
      </c>
      <c r="CP86">
        <v>25000</v>
      </c>
      <c r="CS86">
        <v>3000</v>
      </c>
      <c r="CY86">
        <v>2000</v>
      </c>
      <c r="DC86" t="s">
        <v>329</v>
      </c>
      <c r="DD86" t="b">
        <v>1</v>
      </c>
      <c r="DE86" t="b">
        <v>1</v>
      </c>
      <c r="DF86" t="b">
        <v>1</v>
      </c>
      <c r="DM86" t="b">
        <v>1</v>
      </c>
      <c r="DR86" t="s">
        <v>329</v>
      </c>
      <c r="DV86" t="b">
        <v>1</v>
      </c>
      <c r="EL86" t="s">
        <v>330</v>
      </c>
      <c r="EN86" t="s">
        <v>330</v>
      </c>
      <c r="EP86" t="s">
        <v>330</v>
      </c>
      <c r="FN86" t="s">
        <v>330</v>
      </c>
      <c r="GJ86" t="s">
        <v>330</v>
      </c>
      <c r="GW86" t="s">
        <v>330</v>
      </c>
      <c r="GZ86" t="s">
        <v>330</v>
      </c>
      <c r="HC86" t="s">
        <v>330</v>
      </c>
      <c r="HE86" t="s">
        <v>330</v>
      </c>
      <c r="HG86" t="s">
        <v>336</v>
      </c>
      <c r="HH86" t="s">
        <v>329</v>
      </c>
      <c r="HI86" t="s">
        <v>330</v>
      </c>
      <c r="HJ86" t="s">
        <v>330</v>
      </c>
      <c r="HK86" t="b">
        <v>1</v>
      </c>
      <c r="HM86" t="b">
        <v>1</v>
      </c>
      <c r="HO86" t="s">
        <v>337</v>
      </c>
      <c r="HP86" t="s">
        <v>896</v>
      </c>
      <c r="HQ86" t="s">
        <v>339</v>
      </c>
      <c r="HR86" t="s">
        <v>897</v>
      </c>
      <c r="HS86" t="s">
        <v>898</v>
      </c>
      <c r="HZ86" t="b">
        <v>1</v>
      </c>
      <c r="ID86"/>
      <c r="KZ86" t="str">
        <f ca="1">OFFSET($A86,,MATCH([2]Keys!$B$2,Data.Collect1Dump!$3:$3,0)-1)</f>
        <v>witness.gumbo@givedirectly.org</v>
      </c>
      <c r="LA86">
        <f ca="1">OFFSET($A86,,MATCH([2]Keys!$B$4,Data.Collect1Dump!$3:$3,0)-1)</f>
        <v>0</v>
      </c>
      <c r="LB86">
        <f ca="1">OFFSET($A86,,MATCH([2]Keys!$B$3,Data.Collect1Dump!$3:$3,0)-1)</f>
        <v>0</v>
      </c>
      <c r="LC86">
        <f t="shared" ca="1" si="19"/>
        <v>1</v>
      </c>
      <c r="LD86">
        <f t="shared" ca="1" si="19"/>
        <v>0</v>
      </c>
      <c r="LE86">
        <f t="shared" ca="1" si="19"/>
        <v>0</v>
      </c>
      <c r="LF86" s="2">
        <f t="shared" ca="1" si="20"/>
        <v>41673</v>
      </c>
      <c r="LG86" s="2" t="e">
        <f t="shared" ca="1" si="21"/>
        <v>#N/A</v>
      </c>
      <c r="LH86" s="2" t="e">
        <f t="shared" ca="1" si="22"/>
        <v>#N/A</v>
      </c>
      <c r="LI86" t="str">
        <f t="shared" ca="1" si="23"/>
        <v>witness.gumbo@givedirectly.org</v>
      </c>
      <c r="LJ86" t="e">
        <f t="shared" ca="1" si="24"/>
        <v>#N/A</v>
      </c>
      <c r="LK86" t="e">
        <f t="shared" ca="1" si="25"/>
        <v>#N/A</v>
      </c>
      <c r="LL86" t="str">
        <f t="shared" ca="1" si="17"/>
        <v>Lump Sum</v>
      </c>
      <c r="LM86" t="str">
        <f t="shared" ca="1" si="18"/>
        <v>witness.gumbo@givedirectly.org</v>
      </c>
      <c r="LN86" t="e">
        <f ca="1">OFFSET($A86,,MATCH(OFFSET([2]Keys!C$1,MATCH(Data.Collect1Dump!$LL86,[2]Keys!$A$2:$A$4,0),),Data.Collect1Dump!$3:$3,0)-1,)</f>
        <v>#VALUE!</v>
      </c>
      <c r="LO86" s="2" t="e">
        <f t="shared" ca="1" si="26"/>
        <v>#VALUE!</v>
      </c>
    </row>
    <row r="87" spans="1:327">
      <c r="A87" t="s">
        <v>899</v>
      </c>
      <c r="B87" t="s">
        <v>370</v>
      </c>
      <c r="C87" t="s">
        <v>900</v>
      </c>
      <c r="J87" t="s">
        <v>15668</v>
      </c>
      <c r="K87">
        <v>3</v>
      </c>
      <c r="L87" t="s">
        <v>329</v>
      </c>
      <c r="M87" t="s">
        <v>329</v>
      </c>
      <c r="N87">
        <v>39275</v>
      </c>
      <c r="O87" t="s">
        <v>329</v>
      </c>
      <c r="T87" t="s">
        <v>330</v>
      </c>
      <c r="V87" t="s">
        <v>329</v>
      </c>
      <c r="X87">
        <v>1</v>
      </c>
      <c r="Y87">
        <v>39000</v>
      </c>
      <c r="Z87">
        <v>275</v>
      </c>
      <c r="AV87" t="b">
        <v>1</v>
      </c>
      <c r="BL87" t="s">
        <v>329</v>
      </c>
      <c r="BM87" t="s">
        <v>901</v>
      </c>
      <c r="BN87" t="s">
        <v>330</v>
      </c>
      <c r="BU87" t="b">
        <v>1</v>
      </c>
      <c r="BW87" t="b">
        <v>1</v>
      </c>
      <c r="CN87">
        <v>35000</v>
      </c>
      <c r="CP87">
        <v>9000</v>
      </c>
      <c r="DC87" t="s">
        <v>345</v>
      </c>
      <c r="DD87" t="b">
        <v>1</v>
      </c>
      <c r="DE87" t="b">
        <v>1</v>
      </c>
      <c r="DH87" t="b">
        <v>1</v>
      </c>
      <c r="DJ87" t="s">
        <v>902</v>
      </c>
      <c r="DL87" t="b">
        <v>1</v>
      </c>
      <c r="DM87" t="b">
        <v>1</v>
      </c>
      <c r="DQ87" t="b">
        <v>1</v>
      </c>
      <c r="DR87" t="s">
        <v>330</v>
      </c>
      <c r="EN87" t="s">
        <v>330</v>
      </c>
      <c r="EP87" t="s">
        <v>330</v>
      </c>
      <c r="FN87" t="s">
        <v>329</v>
      </c>
      <c r="FO87" t="b">
        <v>1</v>
      </c>
      <c r="GD87" t="b">
        <v>1</v>
      </c>
      <c r="GG87" t="s">
        <v>329</v>
      </c>
      <c r="GH87" t="s">
        <v>329</v>
      </c>
      <c r="GJ87" t="s">
        <v>330</v>
      </c>
      <c r="GV87" t="s">
        <v>903</v>
      </c>
      <c r="ID87"/>
      <c r="KZ87" t="str">
        <f ca="1">OFFSET($A87,,MATCH([2]Keys!$B$2,Data.Collect1Dump!$3:$3,0)-1)</f>
        <v>witness.gumbo@givedirectly.org</v>
      </c>
      <c r="LA87">
        <f ca="1">OFFSET($A87,,MATCH([2]Keys!$B$4,Data.Collect1Dump!$3:$3,0)-1)</f>
        <v>0</v>
      </c>
      <c r="LB87">
        <f ca="1">OFFSET($A87,,MATCH([2]Keys!$B$3,Data.Collect1Dump!$3:$3,0)-1)</f>
        <v>0</v>
      </c>
      <c r="LC87">
        <f t="shared" ca="1" si="19"/>
        <v>1</v>
      </c>
      <c r="LD87">
        <f t="shared" ca="1" si="19"/>
        <v>0</v>
      </c>
      <c r="LE87">
        <f t="shared" ca="1" si="19"/>
        <v>0</v>
      </c>
      <c r="LF87" s="2">
        <f t="shared" ca="1" si="20"/>
        <v>41673</v>
      </c>
      <c r="LG87" s="2" t="e">
        <f t="shared" ca="1" si="21"/>
        <v>#N/A</v>
      </c>
      <c r="LH87" s="2" t="e">
        <f t="shared" ca="1" si="22"/>
        <v>#N/A</v>
      </c>
      <c r="LI87" t="str">
        <f t="shared" ca="1" si="23"/>
        <v>witness.gumbo@givedirectly.org</v>
      </c>
      <c r="LJ87" t="e">
        <f t="shared" ca="1" si="24"/>
        <v>#N/A</v>
      </c>
      <c r="LK87" t="e">
        <f t="shared" ca="1" si="25"/>
        <v>#N/A</v>
      </c>
      <c r="LL87" t="str">
        <f t="shared" ca="1" si="17"/>
        <v>Lump Sum</v>
      </c>
      <c r="LM87" t="str">
        <f t="shared" ca="1" si="18"/>
        <v>witness.gumbo@givedirectly.org</v>
      </c>
      <c r="LN87" t="e">
        <f ca="1">OFFSET($A87,,MATCH(OFFSET([2]Keys!C$1,MATCH(Data.Collect1Dump!$LL87,[2]Keys!$A$2:$A$4,0),),Data.Collect1Dump!$3:$3,0)-1,)</f>
        <v>#VALUE!</v>
      </c>
      <c r="LO87" s="2" t="e">
        <f t="shared" ca="1" si="26"/>
        <v>#VALUE!</v>
      </c>
    </row>
    <row r="88" spans="1:327">
      <c r="A88" t="s">
        <v>904</v>
      </c>
      <c r="B88" t="s">
        <v>370</v>
      </c>
      <c r="C88" t="s">
        <v>905</v>
      </c>
      <c r="K88">
        <v>2</v>
      </c>
      <c r="L88" t="s">
        <v>329</v>
      </c>
      <c r="M88" t="s">
        <v>329</v>
      </c>
      <c r="N88">
        <v>39200</v>
      </c>
      <c r="O88" t="s">
        <v>457</v>
      </c>
      <c r="R88" t="s">
        <v>458</v>
      </c>
      <c r="T88" t="s">
        <v>330</v>
      </c>
      <c r="V88" t="s">
        <v>329</v>
      </c>
      <c r="X88">
        <v>1</v>
      </c>
      <c r="Y88">
        <v>39200</v>
      </c>
      <c r="Z88">
        <v>999</v>
      </c>
      <c r="AX88" t="b">
        <v>1</v>
      </c>
      <c r="BL88" t="s">
        <v>329</v>
      </c>
      <c r="BM88" t="s">
        <v>906</v>
      </c>
      <c r="BN88" t="s">
        <v>330</v>
      </c>
      <c r="BU88" t="b">
        <v>1</v>
      </c>
      <c r="BW88" t="b">
        <v>1</v>
      </c>
      <c r="BY88" t="b">
        <v>1</v>
      </c>
      <c r="CN88">
        <v>17100</v>
      </c>
      <c r="CP88">
        <v>14000</v>
      </c>
      <c r="CR88">
        <v>8100</v>
      </c>
      <c r="DC88" t="s">
        <v>329</v>
      </c>
      <c r="DD88" t="b">
        <v>1</v>
      </c>
      <c r="DE88" t="b">
        <v>1</v>
      </c>
      <c r="DL88" t="b">
        <v>1</v>
      </c>
      <c r="DM88" t="b">
        <v>1</v>
      </c>
      <c r="DR88" t="s">
        <v>329</v>
      </c>
      <c r="DV88" t="b">
        <v>1</v>
      </c>
      <c r="EL88" t="s">
        <v>330</v>
      </c>
      <c r="EN88" t="s">
        <v>330</v>
      </c>
      <c r="EP88" t="s">
        <v>330</v>
      </c>
      <c r="FN88" t="s">
        <v>330</v>
      </c>
      <c r="GJ88" t="s">
        <v>330</v>
      </c>
      <c r="GW88" t="s">
        <v>330</v>
      </c>
      <c r="GZ88" t="s">
        <v>330</v>
      </c>
      <c r="HC88" t="s">
        <v>330</v>
      </c>
      <c r="HE88" t="s">
        <v>330</v>
      </c>
      <c r="HG88" t="s">
        <v>336</v>
      </c>
      <c r="HH88" t="s">
        <v>330</v>
      </c>
      <c r="HI88" t="s">
        <v>330</v>
      </c>
      <c r="HJ88" t="s">
        <v>330</v>
      </c>
      <c r="HM88" t="b">
        <v>1</v>
      </c>
      <c r="HO88" t="s">
        <v>337</v>
      </c>
      <c r="HP88" t="s">
        <v>907</v>
      </c>
      <c r="HQ88" t="s">
        <v>339</v>
      </c>
      <c r="HR88" t="s">
        <v>908</v>
      </c>
      <c r="HS88" t="s">
        <v>909</v>
      </c>
      <c r="HZ88" t="b">
        <v>1</v>
      </c>
      <c r="ID88"/>
      <c r="KZ88" t="str">
        <f ca="1">OFFSET($A88,,MATCH([2]Keys!$B$2,Data.Collect1Dump!$3:$3,0)-1)</f>
        <v>witness.gumbo@givedirectly.org</v>
      </c>
      <c r="LA88">
        <f ca="1">OFFSET($A88,,MATCH([2]Keys!$B$4,Data.Collect1Dump!$3:$3,0)-1)</f>
        <v>0</v>
      </c>
      <c r="LB88">
        <f ca="1">OFFSET($A88,,MATCH([2]Keys!$B$3,Data.Collect1Dump!$3:$3,0)-1)</f>
        <v>0</v>
      </c>
      <c r="LC88">
        <f t="shared" ca="1" si="19"/>
        <v>1</v>
      </c>
      <c r="LD88">
        <f t="shared" ca="1" si="19"/>
        <v>0</v>
      </c>
      <c r="LE88">
        <f t="shared" ca="1" si="19"/>
        <v>0</v>
      </c>
      <c r="LF88" s="2">
        <f t="shared" ca="1" si="20"/>
        <v>41646</v>
      </c>
      <c r="LG88" s="2" t="e">
        <f t="shared" ca="1" si="21"/>
        <v>#N/A</v>
      </c>
      <c r="LH88" s="2" t="e">
        <f t="shared" ca="1" si="22"/>
        <v>#N/A</v>
      </c>
      <c r="LI88" t="str">
        <f t="shared" ca="1" si="23"/>
        <v>witness.gumbo@givedirectly.org</v>
      </c>
      <c r="LJ88" t="e">
        <f t="shared" ca="1" si="24"/>
        <v>#N/A</v>
      </c>
      <c r="LK88" t="e">
        <f t="shared" ca="1" si="25"/>
        <v>#N/A</v>
      </c>
      <c r="LL88" t="str">
        <f t="shared" ca="1" si="17"/>
        <v>Lump Sum</v>
      </c>
      <c r="LM88" t="str">
        <f t="shared" ca="1" si="18"/>
        <v>witness.gumbo@givedirectly.org</v>
      </c>
      <c r="LN88" t="e">
        <f ca="1">OFFSET($A88,,MATCH(OFFSET([2]Keys!C$1,MATCH(Data.Collect1Dump!$LL88,[2]Keys!$A$2:$A$4,0),),Data.Collect1Dump!$3:$3,0)-1,)</f>
        <v>#VALUE!</v>
      </c>
      <c r="LO88" s="2" t="e">
        <f t="shared" ca="1" si="26"/>
        <v>#VALUE!</v>
      </c>
    </row>
    <row r="89" spans="1:327">
      <c r="A89" t="s">
        <v>910</v>
      </c>
      <c r="B89" t="s">
        <v>370</v>
      </c>
      <c r="C89" t="s">
        <v>911</v>
      </c>
      <c r="J89" t="s">
        <v>15668</v>
      </c>
      <c r="K89">
        <v>3</v>
      </c>
      <c r="L89" t="s">
        <v>329</v>
      </c>
      <c r="M89" t="s">
        <v>329</v>
      </c>
      <c r="N89">
        <v>39000</v>
      </c>
      <c r="O89" t="s">
        <v>457</v>
      </c>
      <c r="R89" t="s">
        <v>651</v>
      </c>
      <c r="T89" t="s">
        <v>330</v>
      </c>
      <c r="V89" t="s">
        <v>329</v>
      </c>
      <c r="X89">
        <v>1</v>
      </c>
      <c r="Y89">
        <v>39000</v>
      </c>
      <c r="Z89">
        <v>999</v>
      </c>
      <c r="AV89" t="b">
        <v>1</v>
      </c>
      <c r="AX89" t="b">
        <v>1</v>
      </c>
      <c r="AZ89" t="b">
        <v>1</v>
      </c>
      <c r="BF89" t="b">
        <v>1</v>
      </c>
      <c r="BL89" t="s">
        <v>329</v>
      </c>
      <c r="BM89" t="s">
        <v>912</v>
      </c>
      <c r="BN89" t="s">
        <v>330</v>
      </c>
      <c r="BR89" t="b">
        <v>1</v>
      </c>
      <c r="BW89" t="b">
        <v>1</v>
      </c>
      <c r="BY89" t="b">
        <v>1</v>
      </c>
      <c r="CK89">
        <v>6400</v>
      </c>
      <c r="CP89">
        <v>17000</v>
      </c>
      <c r="CR89">
        <v>4200</v>
      </c>
      <c r="DC89" t="s">
        <v>345</v>
      </c>
      <c r="DD89" t="b">
        <v>1</v>
      </c>
      <c r="DG89" t="b">
        <v>1</v>
      </c>
      <c r="DI89" t="b">
        <v>1</v>
      </c>
      <c r="DK89" t="s">
        <v>913</v>
      </c>
      <c r="DL89" t="b">
        <v>1</v>
      </c>
      <c r="DR89" t="s">
        <v>329</v>
      </c>
      <c r="DV89" t="b">
        <v>1</v>
      </c>
      <c r="EL89" t="s">
        <v>330</v>
      </c>
      <c r="EN89" t="s">
        <v>330</v>
      </c>
      <c r="EP89" t="s">
        <v>330</v>
      </c>
      <c r="FN89" t="s">
        <v>330</v>
      </c>
      <c r="GJ89" t="s">
        <v>330</v>
      </c>
      <c r="GW89" t="s">
        <v>330</v>
      </c>
      <c r="GZ89" t="s">
        <v>330</v>
      </c>
      <c r="HC89" t="s">
        <v>330</v>
      </c>
      <c r="HE89" t="s">
        <v>330</v>
      </c>
      <c r="HG89" t="s">
        <v>336</v>
      </c>
      <c r="HH89" t="s">
        <v>329</v>
      </c>
      <c r="HI89" t="s">
        <v>330</v>
      </c>
      <c r="HJ89" t="s">
        <v>330</v>
      </c>
      <c r="HK89" t="b">
        <v>1</v>
      </c>
      <c r="HM89" t="b">
        <v>1</v>
      </c>
      <c r="HO89" t="s">
        <v>337</v>
      </c>
      <c r="HP89" t="s">
        <v>914</v>
      </c>
      <c r="HQ89" t="s">
        <v>339</v>
      </c>
      <c r="HR89" t="s">
        <v>915</v>
      </c>
      <c r="HS89" t="s">
        <v>916</v>
      </c>
      <c r="HU89" t="b">
        <v>1</v>
      </c>
      <c r="ID89"/>
      <c r="KZ89" t="str">
        <f ca="1">OFFSET($A89,,MATCH([2]Keys!$B$2,Data.Collect1Dump!$3:$3,0)-1)</f>
        <v>witness.gumbo@givedirectly.org</v>
      </c>
      <c r="LA89">
        <f ca="1">OFFSET($A89,,MATCH([2]Keys!$B$4,Data.Collect1Dump!$3:$3,0)-1)</f>
        <v>0</v>
      </c>
      <c r="LB89">
        <f ca="1">OFFSET($A89,,MATCH([2]Keys!$B$3,Data.Collect1Dump!$3:$3,0)-1)</f>
        <v>0</v>
      </c>
      <c r="LC89">
        <f t="shared" ca="1" si="19"/>
        <v>1</v>
      </c>
      <c r="LD89">
        <f t="shared" ca="1" si="19"/>
        <v>0</v>
      </c>
      <c r="LE89">
        <f t="shared" ca="1" si="19"/>
        <v>0</v>
      </c>
      <c r="LF89" s="2">
        <f t="shared" ca="1" si="20"/>
        <v>41673</v>
      </c>
      <c r="LG89" s="2" t="e">
        <f t="shared" ca="1" si="21"/>
        <v>#N/A</v>
      </c>
      <c r="LH89" s="2" t="e">
        <f t="shared" ca="1" si="22"/>
        <v>#N/A</v>
      </c>
      <c r="LI89" t="str">
        <f t="shared" ca="1" si="23"/>
        <v>witness.gumbo@givedirectly.org</v>
      </c>
      <c r="LJ89" t="e">
        <f t="shared" ca="1" si="24"/>
        <v>#N/A</v>
      </c>
      <c r="LK89" t="e">
        <f t="shared" ca="1" si="25"/>
        <v>#N/A</v>
      </c>
      <c r="LL89" t="str">
        <f t="shared" ca="1" si="17"/>
        <v>Lump Sum</v>
      </c>
      <c r="LM89" t="str">
        <f t="shared" ca="1" si="18"/>
        <v>witness.gumbo@givedirectly.org</v>
      </c>
      <c r="LN89" t="e">
        <f ca="1">OFFSET($A89,,MATCH(OFFSET([2]Keys!C$1,MATCH(Data.Collect1Dump!$LL89,[2]Keys!$A$2:$A$4,0),),Data.Collect1Dump!$3:$3,0)-1,)</f>
        <v>#VALUE!</v>
      </c>
      <c r="LO89" s="2" t="e">
        <f t="shared" ca="1" si="26"/>
        <v>#VALUE!</v>
      </c>
    </row>
    <row r="90" spans="1:327">
      <c r="A90" t="s">
        <v>917</v>
      </c>
      <c r="B90" t="s">
        <v>378</v>
      </c>
      <c r="C90" t="s">
        <v>918</v>
      </c>
      <c r="D90" t="b">
        <v>1</v>
      </c>
      <c r="K90">
        <v>1</v>
      </c>
      <c r="L90" t="s">
        <v>329</v>
      </c>
      <c r="M90" t="s">
        <v>329</v>
      </c>
      <c r="N90">
        <v>39900</v>
      </c>
      <c r="O90" t="s">
        <v>457</v>
      </c>
      <c r="R90" t="s">
        <v>651</v>
      </c>
      <c r="T90" t="s">
        <v>330</v>
      </c>
      <c r="V90" t="s">
        <v>329</v>
      </c>
      <c r="X90">
        <v>2</v>
      </c>
      <c r="Y90">
        <v>28000</v>
      </c>
      <c r="Z90">
        <v>200</v>
      </c>
      <c r="AA90">
        <v>10000</v>
      </c>
      <c r="AB90">
        <v>100</v>
      </c>
      <c r="AO90">
        <v>20</v>
      </c>
      <c r="AQ90">
        <v>20</v>
      </c>
      <c r="AU90" t="b">
        <v>1</v>
      </c>
      <c r="AV90" t="b">
        <v>1</v>
      </c>
      <c r="AX90" t="b">
        <v>1</v>
      </c>
      <c r="BL90" t="s">
        <v>329</v>
      </c>
      <c r="BM90" t="s">
        <v>919</v>
      </c>
      <c r="BN90" t="s">
        <v>329</v>
      </c>
      <c r="BO90" t="s">
        <v>920</v>
      </c>
      <c r="BP90">
        <v>0</v>
      </c>
      <c r="BQ90">
        <v>2000</v>
      </c>
      <c r="BR90" t="b">
        <v>1</v>
      </c>
      <c r="BU90" t="b">
        <v>1</v>
      </c>
      <c r="BW90" t="b">
        <v>1</v>
      </c>
      <c r="CA90" t="b">
        <v>1</v>
      </c>
      <c r="CK90">
        <v>2900</v>
      </c>
      <c r="CN90">
        <v>17000</v>
      </c>
      <c r="CP90">
        <v>15000</v>
      </c>
      <c r="CT90">
        <v>5000</v>
      </c>
      <c r="DC90" t="s">
        <v>329</v>
      </c>
      <c r="DD90" t="b">
        <v>1</v>
      </c>
      <c r="DG90" t="b">
        <v>1</v>
      </c>
      <c r="DL90" t="b">
        <v>1</v>
      </c>
      <c r="DR90" t="s">
        <v>329</v>
      </c>
      <c r="DU90" t="b">
        <v>1</v>
      </c>
      <c r="EL90" t="s">
        <v>330</v>
      </c>
      <c r="EN90" t="s">
        <v>330</v>
      </c>
      <c r="EP90" t="s">
        <v>330</v>
      </c>
      <c r="FN90" t="s">
        <v>330</v>
      </c>
      <c r="GJ90" t="s">
        <v>330</v>
      </c>
      <c r="GW90" t="s">
        <v>330</v>
      </c>
      <c r="GZ90" t="s">
        <v>330</v>
      </c>
      <c r="HC90" t="s">
        <v>330</v>
      </c>
      <c r="HE90" t="s">
        <v>330</v>
      </c>
      <c r="HG90" t="s">
        <v>336</v>
      </c>
      <c r="HH90" t="s">
        <v>329</v>
      </c>
      <c r="HI90" t="s">
        <v>330</v>
      </c>
      <c r="HJ90" t="s">
        <v>330</v>
      </c>
      <c r="HM90" t="b">
        <v>1</v>
      </c>
      <c r="HO90" t="s">
        <v>337</v>
      </c>
      <c r="HP90" t="s">
        <v>921</v>
      </c>
      <c r="HQ90" t="s">
        <v>339</v>
      </c>
      <c r="HR90" t="s">
        <v>922</v>
      </c>
      <c r="HS90" t="s">
        <v>923</v>
      </c>
      <c r="HX90" t="b">
        <v>1</v>
      </c>
      <c r="HZ90" t="b">
        <v>1</v>
      </c>
      <c r="IC90" t="b">
        <v>1</v>
      </c>
      <c r="ID90" t="s">
        <v>924</v>
      </c>
      <c r="KZ90" t="str">
        <f ca="1">OFFSET($A90,,MATCH([2]Keys!$B$2,Data.Collect1Dump!$3:$3,0)-1)</f>
        <v>anne.aroka@givedirectly.org</v>
      </c>
      <c r="LA90">
        <f ca="1">OFFSET($A90,,MATCH([2]Keys!$B$4,Data.Collect1Dump!$3:$3,0)-1)</f>
        <v>0</v>
      </c>
      <c r="LB90">
        <f ca="1">OFFSET($A90,,MATCH([2]Keys!$B$3,Data.Collect1Dump!$3:$3,0)-1)</f>
        <v>0</v>
      </c>
      <c r="LC90">
        <f t="shared" ca="1" si="19"/>
        <v>1</v>
      </c>
      <c r="LD90">
        <f t="shared" ca="1" si="19"/>
        <v>0</v>
      </c>
      <c r="LE90">
        <f t="shared" ca="1" si="19"/>
        <v>0</v>
      </c>
      <c r="LF90" s="2">
        <f t="shared" ca="1" si="20"/>
        <v>41705</v>
      </c>
      <c r="LG90" s="2" t="e">
        <f t="shared" ca="1" si="21"/>
        <v>#N/A</v>
      </c>
      <c r="LH90" s="2" t="e">
        <f t="shared" ca="1" si="22"/>
        <v>#N/A</v>
      </c>
      <c r="LI90" t="str">
        <f t="shared" ca="1" si="23"/>
        <v>anne.aroka@givedirectly.org</v>
      </c>
      <c r="LJ90" t="e">
        <f t="shared" ca="1" si="24"/>
        <v>#N/A</v>
      </c>
      <c r="LK90" t="e">
        <f t="shared" ca="1" si="25"/>
        <v>#N/A</v>
      </c>
      <c r="LL90" t="str">
        <f t="shared" ca="1" si="17"/>
        <v>Lump Sum</v>
      </c>
      <c r="LM90" t="str">
        <f t="shared" ca="1" si="18"/>
        <v>anne.aroka@givedirectly.org</v>
      </c>
      <c r="LN90" t="e">
        <f ca="1">OFFSET($A90,,MATCH(OFFSET([2]Keys!C$1,MATCH(Data.Collect1Dump!$LL90,[2]Keys!$A$2:$A$4,0),),Data.Collect1Dump!$3:$3,0)-1,)</f>
        <v>#VALUE!</v>
      </c>
      <c r="LO90" s="2" t="e">
        <f t="shared" ca="1" si="26"/>
        <v>#VALUE!</v>
      </c>
    </row>
    <row r="91" spans="1:327">
      <c r="A91" t="s">
        <v>925</v>
      </c>
      <c r="B91" t="s">
        <v>370</v>
      </c>
      <c r="C91" t="s">
        <v>926</v>
      </c>
      <c r="K91">
        <v>1</v>
      </c>
      <c r="L91" t="s">
        <v>329</v>
      </c>
      <c r="M91" t="s">
        <v>329</v>
      </c>
      <c r="N91">
        <v>39000</v>
      </c>
      <c r="O91" t="s">
        <v>329</v>
      </c>
      <c r="T91" t="s">
        <v>330</v>
      </c>
      <c r="V91" t="s">
        <v>329</v>
      </c>
      <c r="X91">
        <v>3</v>
      </c>
      <c r="Y91">
        <v>10000</v>
      </c>
      <c r="Z91">
        <v>999</v>
      </c>
      <c r="AA91">
        <v>4000</v>
      </c>
      <c r="AB91">
        <v>999</v>
      </c>
      <c r="AC91">
        <v>25000</v>
      </c>
      <c r="AD91">
        <v>999</v>
      </c>
      <c r="AV91" t="b">
        <v>1</v>
      </c>
      <c r="AX91" t="b">
        <v>1</v>
      </c>
      <c r="AZ91" t="b">
        <v>1</v>
      </c>
      <c r="BF91" t="b">
        <v>1</v>
      </c>
      <c r="BL91" t="s">
        <v>329</v>
      </c>
      <c r="BM91" t="s">
        <v>927</v>
      </c>
      <c r="BN91" t="s">
        <v>330</v>
      </c>
      <c r="BY91" t="b">
        <v>1</v>
      </c>
      <c r="CI91" t="b">
        <v>1</v>
      </c>
      <c r="CR91">
        <v>26000</v>
      </c>
      <c r="DB91">
        <v>13000</v>
      </c>
      <c r="DC91" t="s">
        <v>329</v>
      </c>
      <c r="DE91" t="b">
        <v>1</v>
      </c>
      <c r="DL91" t="b">
        <v>1</v>
      </c>
      <c r="DR91" t="s">
        <v>329</v>
      </c>
      <c r="DZ91" t="b">
        <v>1</v>
      </c>
      <c r="EL91" t="s">
        <v>330</v>
      </c>
      <c r="EN91" t="s">
        <v>330</v>
      </c>
      <c r="EP91" t="s">
        <v>330</v>
      </c>
      <c r="FN91" t="s">
        <v>330</v>
      </c>
      <c r="GJ91" t="s">
        <v>330</v>
      </c>
      <c r="GW91" t="s">
        <v>330</v>
      </c>
      <c r="GZ91" t="s">
        <v>330</v>
      </c>
      <c r="HC91" t="s">
        <v>330</v>
      </c>
      <c r="HE91" t="s">
        <v>330</v>
      </c>
      <c r="HG91" t="s">
        <v>526</v>
      </c>
      <c r="HH91" t="s">
        <v>329</v>
      </c>
      <c r="HI91" t="s">
        <v>329</v>
      </c>
      <c r="HJ91" t="s">
        <v>330</v>
      </c>
      <c r="HK91" t="b">
        <v>1</v>
      </c>
      <c r="HO91" t="s">
        <v>337</v>
      </c>
      <c r="HP91" t="s">
        <v>928</v>
      </c>
      <c r="HQ91" t="s">
        <v>339</v>
      </c>
      <c r="HR91" t="s">
        <v>929</v>
      </c>
      <c r="HS91" t="s">
        <v>930</v>
      </c>
      <c r="HU91" t="b">
        <v>1</v>
      </c>
      <c r="ID91"/>
      <c r="KZ91" t="str">
        <f ca="1">OFFSET($A91,,MATCH([2]Keys!$B$2,Data.Collect1Dump!$3:$3,0)-1)</f>
        <v>witness.gumbo@givedirectly.org</v>
      </c>
      <c r="LA91">
        <f ca="1">OFFSET($A91,,MATCH([2]Keys!$B$4,Data.Collect1Dump!$3:$3,0)-1)</f>
        <v>0</v>
      </c>
      <c r="LB91">
        <f ca="1">OFFSET($A91,,MATCH([2]Keys!$B$3,Data.Collect1Dump!$3:$3,0)-1)</f>
        <v>0</v>
      </c>
      <c r="LC91">
        <f t="shared" ca="1" si="19"/>
        <v>1</v>
      </c>
      <c r="LD91">
        <f t="shared" ca="1" si="19"/>
        <v>0</v>
      </c>
      <c r="LE91">
        <f t="shared" ca="1" si="19"/>
        <v>0</v>
      </c>
      <c r="LF91" s="2">
        <f t="shared" ca="1" si="20"/>
        <v>41645</v>
      </c>
      <c r="LG91" s="2" t="e">
        <f t="shared" ca="1" si="21"/>
        <v>#N/A</v>
      </c>
      <c r="LH91" s="2" t="e">
        <f t="shared" ca="1" si="22"/>
        <v>#N/A</v>
      </c>
      <c r="LI91" t="str">
        <f t="shared" ca="1" si="23"/>
        <v>witness.gumbo@givedirectly.org</v>
      </c>
      <c r="LJ91" t="e">
        <f t="shared" ca="1" si="24"/>
        <v>#N/A</v>
      </c>
      <c r="LK91" t="e">
        <f t="shared" ca="1" si="25"/>
        <v>#N/A</v>
      </c>
      <c r="LL91" t="str">
        <f t="shared" ca="1" si="17"/>
        <v>Lump Sum</v>
      </c>
      <c r="LM91" t="str">
        <f t="shared" ca="1" si="18"/>
        <v>witness.gumbo@givedirectly.org</v>
      </c>
      <c r="LN91" t="e">
        <f ca="1">OFFSET($A91,,MATCH(OFFSET([2]Keys!C$1,MATCH(Data.Collect1Dump!$LL91,[2]Keys!$A$2:$A$4,0),),Data.Collect1Dump!$3:$3,0)-1,)</f>
        <v>#VALUE!</v>
      </c>
      <c r="LO91" s="2" t="e">
        <f t="shared" ca="1" si="26"/>
        <v>#VALUE!</v>
      </c>
    </row>
    <row r="92" spans="1:327">
      <c r="A92" t="s">
        <v>931</v>
      </c>
      <c r="B92" t="s">
        <v>370</v>
      </c>
      <c r="C92" t="s">
        <v>932</v>
      </c>
      <c r="K92">
        <v>1</v>
      </c>
      <c r="L92" t="s">
        <v>329</v>
      </c>
      <c r="M92" t="s">
        <v>329</v>
      </c>
      <c r="N92">
        <v>39500</v>
      </c>
      <c r="O92" t="s">
        <v>329</v>
      </c>
      <c r="T92" t="s">
        <v>330</v>
      </c>
      <c r="V92" t="s">
        <v>329</v>
      </c>
      <c r="X92">
        <v>1</v>
      </c>
      <c r="Y92">
        <v>39290</v>
      </c>
      <c r="Z92">
        <v>210</v>
      </c>
      <c r="AV92" t="b">
        <v>1</v>
      </c>
      <c r="AX92" t="b">
        <v>1</v>
      </c>
      <c r="BL92" t="s">
        <v>329</v>
      </c>
      <c r="BM92" t="s">
        <v>933</v>
      </c>
      <c r="BN92" t="s">
        <v>330</v>
      </c>
      <c r="BR92" t="b">
        <v>1</v>
      </c>
      <c r="BU92" t="b">
        <v>1</v>
      </c>
      <c r="BW92" t="b">
        <v>1</v>
      </c>
      <c r="BZ92" t="b">
        <v>1</v>
      </c>
      <c r="CK92">
        <v>3200</v>
      </c>
      <c r="CN92">
        <v>9700</v>
      </c>
      <c r="CP92">
        <v>10000</v>
      </c>
      <c r="CS92">
        <v>5000</v>
      </c>
      <c r="DC92" t="s">
        <v>329</v>
      </c>
      <c r="DE92" t="b">
        <v>1</v>
      </c>
      <c r="DL92" t="b">
        <v>1</v>
      </c>
      <c r="DM92" t="b">
        <v>1</v>
      </c>
      <c r="DR92" t="s">
        <v>329</v>
      </c>
      <c r="DV92" t="b">
        <v>1</v>
      </c>
      <c r="EL92" t="s">
        <v>330</v>
      </c>
      <c r="EN92" t="s">
        <v>330</v>
      </c>
      <c r="EP92" t="s">
        <v>330</v>
      </c>
      <c r="FN92" t="s">
        <v>330</v>
      </c>
      <c r="GJ92" t="s">
        <v>330</v>
      </c>
      <c r="GW92" t="s">
        <v>329</v>
      </c>
      <c r="GX92" t="s">
        <v>934</v>
      </c>
      <c r="GY92" t="s">
        <v>329</v>
      </c>
      <c r="GZ92" t="s">
        <v>330</v>
      </c>
      <c r="HC92" t="s">
        <v>330</v>
      </c>
      <c r="HE92" t="s">
        <v>330</v>
      </c>
      <c r="HG92" t="s">
        <v>336</v>
      </c>
      <c r="HH92" t="s">
        <v>329</v>
      </c>
      <c r="HI92" t="s">
        <v>330</v>
      </c>
      <c r="HJ92" t="s">
        <v>330</v>
      </c>
      <c r="HK92" t="b">
        <v>1</v>
      </c>
      <c r="HM92" t="b">
        <v>1</v>
      </c>
      <c r="HO92" t="s">
        <v>337</v>
      </c>
      <c r="HP92" t="s">
        <v>935</v>
      </c>
      <c r="HQ92" t="s">
        <v>339</v>
      </c>
      <c r="HR92" t="s">
        <v>936</v>
      </c>
      <c r="HS92" t="s">
        <v>937</v>
      </c>
      <c r="HU92" t="b">
        <v>1</v>
      </c>
      <c r="HX92" t="b">
        <v>1</v>
      </c>
      <c r="ID92"/>
      <c r="KZ92" t="str">
        <f ca="1">OFFSET($A92,,MATCH([2]Keys!$B$2,Data.Collect1Dump!$3:$3,0)-1)</f>
        <v>witness.gumbo@givedirectly.org</v>
      </c>
      <c r="LA92">
        <f ca="1">OFFSET($A92,,MATCH([2]Keys!$B$4,Data.Collect1Dump!$3:$3,0)-1)</f>
        <v>0</v>
      </c>
      <c r="LB92">
        <f ca="1">OFFSET($A92,,MATCH([2]Keys!$B$3,Data.Collect1Dump!$3:$3,0)-1)</f>
        <v>0</v>
      </c>
      <c r="LC92">
        <f t="shared" ca="1" si="19"/>
        <v>1</v>
      </c>
      <c r="LD92">
        <f t="shared" ca="1" si="19"/>
        <v>0</v>
      </c>
      <c r="LE92">
        <f t="shared" ca="1" si="19"/>
        <v>0</v>
      </c>
      <c r="LF92" s="2">
        <f t="shared" ca="1" si="20"/>
        <v>41645</v>
      </c>
      <c r="LG92" s="2" t="e">
        <f t="shared" ca="1" si="21"/>
        <v>#N/A</v>
      </c>
      <c r="LH92" s="2" t="e">
        <f t="shared" ca="1" si="22"/>
        <v>#N/A</v>
      </c>
      <c r="LI92" t="str">
        <f t="shared" ca="1" si="23"/>
        <v>witness.gumbo@givedirectly.org</v>
      </c>
      <c r="LJ92" t="e">
        <f t="shared" ca="1" si="24"/>
        <v>#N/A</v>
      </c>
      <c r="LK92" t="e">
        <f t="shared" ca="1" si="25"/>
        <v>#N/A</v>
      </c>
      <c r="LL92" t="str">
        <f t="shared" ca="1" si="17"/>
        <v>Lump Sum</v>
      </c>
      <c r="LM92" t="str">
        <f t="shared" ca="1" si="18"/>
        <v>witness.gumbo@givedirectly.org</v>
      </c>
      <c r="LN92" t="e">
        <f ca="1">OFFSET($A92,,MATCH(OFFSET([2]Keys!C$1,MATCH(Data.Collect1Dump!$LL92,[2]Keys!$A$2:$A$4,0),),Data.Collect1Dump!$3:$3,0)-1,)</f>
        <v>#VALUE!</v>
      </c>
      <c r="LO92" s="2" t="e">
        <f t="shared" ca="1" si="26"/>
        <v>#VALUE!</v>
      </c>
    </row>
    <row r="93" spans="1:327">
      <c r="A93" t="s">
        <v>938</v>
      </c>
      <c r="B93" t="s">
        <v>370</v>
      </c>
      <c r="C93" t="s">
        <v>939</v>
      </c>
      <c r="K93">
        <v>1</v>
      </c>
      <c r="L93" t="s">
        <v>329</v>
      </c>
      <c r="M93" t="s">
        <v>329</v>
      </c>
      <c r="N93">
        <v>40025</v>
      </c>
      <c r="O93" t="s">
        <v>329</v>
      </c>
      <c r="T93" t="s">
        <v>330</v>
      </c>
      <c r="V93" t="s">
        <v>329</v>
      </c>
      <c r="X93">
        <v>1</v>
      </c>
      <c r="Y93">
        <v>39250</v>
      </c>
      <c r="Z93">
        <v>527</v>
      </c>
      <c r="AV93" t="b">
        <v>1</v>
      </c>
      <c r="AX93" t="b">
        <v>1</v>
      </c>
      <c r="BL93" t="s">
        <v>329</v>
      </c>
      <c r="BM93" t="s">
        <v>940</v>
      </c>
      <c r="BN93" t="s">
        <v>330</v>
      </c>
      <c r="BU93" t="b">
        <v>1</v>
      </c>
      <c r="BW93" t="b">
        <v>1</v>
      </c>
      <c r="CN93">
        <v>750</v>
      </c>
      <c r="CP93">
        <v>3200</v>
      </c>
      <c r="DC93" t="s">
        <v>329</v>
      </c>
      <c r="DE93" t="b">
        <v>1</v>
      </c>
      <c r="DM93" t="b">
        <v>1</v>
      </c>
      <c r="DR93" t="s">
        <v>329</v>
      </c>
      <c r="DV93" t="b">
        <v>1</v>
      </c>
      <c r="EL93" t="s">
        <v>330</v>
      </c>
      <c r="EN93" t="s">
        <v>330</v>
      </c>
      <c r="EP93" t="s">
        <v>330</v>
      </c>
      <c r="FN93" t="s">
        <v>330</v>
      </c>
      <c r="GJ93" t="s">
        <v>330</v>
      </c>
      <c r="GW93" t="s">
        <v>330</v>
      </c>
      <c r="GZ93" t="s">
        <v>330</v>
      </c>
      <c r="HC93" t="s">
        <v>330</v>
      </c>
      <c r="HE93" t="s">
        <v>330</v>
      </c>
      <c r="HG93" t="s">
        <v>336</v>
      </c>
      <c r="HH93" t="s">
        <v>329</v>
      </c>
      <c r="HI93" t="s">
        <v>330</v>
      </c>
      <c r="HJ93" t="s">
        <v>330</v>
      </c>
      <c r="HK93" t="b">
        <v>1</v>
      </c>
      <c r="HO93" t="s">
        <v>337</v>
      </c>
      <c r="HP93" t="s">
        <v>941</v>
      </c>
      <c r="HQ93" t="s">
        <v>339</v>
      </c>
      <c r="HR93" t="s">
        <v>942</v>
      </c>
      <c r="HS93" t="s">
        <v>943</v>
      </c>
      <c r="HU93" t="b">
        <v>1</v>
      </c>
      <c r="ID93"/>
      <c r="KZ93" t="str">
        <f ca="1">OFFSET($A93,,MATCH([2]Keys!$B$2,Data.Collect1Dump!$3:$3,0)-1)</f>
        <v>witness.gumbo@givedirectly.org</v>
      </c>
      <c r="LA93">
        <f ca="1">OFFSET($A93,,MATCH([2]Keys!$B$4,Data.Collect1Dump!$3:$3,0)-1)</f>
        <v>0</v>
      </c>
      <c r="LB93">
        <f ca="1">OFFSET($A93,,MATCH([2]Keys!$B$3,Data.Collect1Dump!$3:$3,0)-1)</f>
        <v>0</v>
      </c>
      <c r="LC93">
        <f t="shared" ca="1" si="19"/>
        <v>1</v>
      </c>
      <c r="LD93">
        <f t="shared" ca="1" si="19"/>
        <v>0</v>
      </c>
      <c r="LE93">
        <f t="shared" ca="1" si="19"/>
        <v>0</v>
      </c>
      <c r="LF93" s="2">
        <f t="shared" ca="1" si="20"/>
        <v>41645</v>
      </c>
      <c r="LG93" s="2" t="e">
        <f t="shared" ca="1" si="21"/>
        <v>#N/A</v>
      </c>
      <c r="LH93" s="2" t="e">
        <f t="shared" ca="1" si="22"/>
        <v>#N/A</v>
      </c>
      <c r="LI93" t="str">
        <f t="shared" ca="1" si="23"/>
        <v>witness.gumbo@givedirectly.org</v>
      </c>
      <c r="LJ93" t="e">
        <f t="shared" ca="1" si="24"/>
        <v>#N/A</v>
      </c>
      <c r="LK93" t="e">
        <f t="shared" ca="1" si="25"/>
        <v>#N/A</v>
      </c>
      <c r="LL93" t="str">
        <f t="shared" ca="1" si="17"/>
        <v>Lump Sum</v>
      </c>
      <c r="LM93" t="str">
        <f t="shared" ca="1" si="18"/>
        <v>witness.gumbo@givedirectly.org</v>
      </c>
      <c r="LN93" t="e">
        <f ca="1">OFFSET($A93,,MATCH(OFFSET([2]Keys!C$1,MATCH(Data.Collect1Dump!$LL93,[2]Keys!$A$2:$A$4,0),),Data.Collect1Dump!$3:$3,0)-1,)</f>
        <v>#VALUE!</v>
      </c>
      <c r="LO93" s="2" t="e">
        <f t="shared" ca="1" si="26"/>
        <v>#VALUE!</v>
      </c>
    </row>
    <row r="94" spans="1:327">
      <c r="A94" t="s">
        <v>944</v>
      </c>
      <c r="B94" t="s">
        <v>370</v>
      </c>
      <c r="C94" t="s">
        <v>945</v>
      </c>
      <c r="D94" t="b">
        <v>1</v>
      </c>
      <c r="K94">
        <v>2</v>
      </c>
      <c r="L94" t="s">
        <v>329</v>
      </c>
      <c r="M94" t="s">
        <v>329</v>
      </c>
      <c r="N94">
        <v>39400</v>
      </c>
      <c r="O94" t="s">
        <v>457</v>
      </c>
      <c r="R94" t="s">
        <v>651</v>
      </c>
      <c r="T94" t="s">
        <v>330</v>
      </c>
      <c r="V94" t="s">
        <v>329</v>
      </c>
      <c r="X94">
        <v>1</v>
      </c>
      <c r="Y94">
        <v>39000</v>
      </c>
      <c r="Z94">
        <v>999</v>
      </c>
      <c r="AO94">
        <v>90</v>
      </c>
      <c r="AQ94">
        <v>0</v>
      </c>
      <c r="AU94" t="b">
        <v>1</v>
      </c>
      <c r="AV94" t="b">
        <v>1</v>
      </c>
      <c r="BF94" t="b">
        <v>1</v>
      </c>
      <c r="BL94" t="s">
        <v>329</v>
      </c>
      <c r="BM94" t="s">
        <v>946</v>
      </c>
      <c r="BN94" t="s">
        <v>330</v>
      </c>
      <c r="BP94">
        <v>0</v>
      </c>
      <c r="BQ94">
        <v>0</v>
      </c>
      <c r="BR94" t="b">
        <v>1</v>
      </c>
      <c r="BT94" t="b">
        <v>1</v>
      </c>
      <c r="CE94" t="b">
        <v>1</v>
      </c>
      <c r="CF94" t="b">
        <v>1</v>
      </c>
      <c r="CH94" t="b">
        <v>1</v>
      </c>
      <c r="CK94">
        <v>1500</v>
      </c>
      <c r="CM94">
        <v>2000</v>
      </c>
      <c r="CX94">
        <v>26400</v>
      </c>
      <c r="CY94">
        <v>8000</v>
      </c>
      <c r="DA94">
        <v>300</v>
      </c>
      <c r="DC94" t="s">
        <v>329</v>
      </c>
      <c r="DD94" t="b">
        <v>1</v>
      </c>
      <c r="DG94" t="b">
        <v>1</v>
      </c>
      <c r="DL94" t="b">
        <v>1</v>
      </c>
      <c r="DO94" t="b">
        <v>1</v>
      </c>
      <c r="DR94" t="s">
        <v>330</v>
      </c>
      <c r="EN94" t="s">
        <v>330</v>
      </c>
      <c r="EP94" t="s">
        <v>330</v>
      </c>
      <c r="FN94" t="s">
        <v>330</v>
      </c>
      <c r="GJ94" t="s">
        <v>330</v>
      </c>
      <c r="GW94" t="s">
        <v>330</v>
      </c>
      <c r="GZ94" t="s">
        <v>330</v>
      </c>
      <c r="HC94" t="s">
        <v>330</v>
      </c>
      <c r="HE94" t="s">
        <v>330</v>
      </c>
      <c r="HG94" t="s">
        <v>336</v>
      </c>
      <c r="HH94" t="s">
        <v>330</v>
      </c>
      <c r="HI94" t="s">
        <v>329</v>
      </c>
      <c r="HJ94" t="s">
        <v>330</v>
      </c>
      <c r="HM94" t="b">
        <v>1</v>
      </c>
      <c r="HO94" t="s">
        <v>337</v>
      </c>
      <c r="HP94" t="s">
        <v>947</v>
      </c>
      <c r="HQ94" t="s">
        <v>339</v>
      </c>
      <c r="HR94" t="s">
        <v>948</v>
      </c>
      <c r="HS94" t="s">
        <v>949</v>
      </c>
      <c r="HU94" t="b">
        <v>1</v>
      </c>
      <c r="HX94" t="b">
        <v>1</v>
      </c>
      <c r="ID94">
        <v>999</v>
      </c>
      <c r="KZ94" t="str">
        <f ca="1">OFFSET($A94,,MATCH([2]Keys!$B$2,Data.Collect1Dump!$3:$3,0)-1)</f>
        <v>witness.gumbo@givedirectly.org</v>
      </c>
      <c r="LA94">
        <f ca="1">OFFSET($A94,,MATCH([2]Keys!$B$4,Data.Collect1Dump!$3:$3,0)-1)</f>
        <v>0</v>
      </c>
      <c r="LB94">
        <f ca="1">OFFSET($A94,,MATCH([2]Keys!$B$3,Data.Collect1Dump!$3:$3,0)-1)</f>
        <v>0</v>
      </c>
      <c r="LC94">
        <f t="shared" ca="1" si="19"/>
        <v>1</v>
      </c>
      <c r="LD94">
        <f t="shared" ca="1" si="19"/>
        <v>0</v>
      </c>
      <c r="LE94">
        <f t="shared" ca="1" si="19"/>
        <v>0</v>
      </c>
      <c r="LF94" s="2">
        <f t="shared" ca="1" si="20"/>
        <v>41715</v>
      </c>
      <c r="LG94" s="2" t="e">
        <f t="shared" ca="1" si="21"/>
        <v>#N/A</v>
      </c>
      <c r="LH94" s="2" t="e">
        <f t="shared" ca="1" si="22"/>
        <v>#N/A</v>
      </c>
      <c r="LI94" t="str">
        <f t="shared" ca="1" si="23"/>
        <v>witness.gumbo@givedirectly.org</v>
      </c>
      <c r="LJ94" t="e">
        <f t="shared" ca="1" si="24"/>
        <v>#N/A</v>
      </c>
      <c r="LK94" t="e">
        <f t="shared" ca="1" si="25"/>
        <v>#N/A</v>
      </c>
      <c r="LL94" t="str">
        <f t="shared" ca="1" si="17"/>
        <v>Lump Sum</v>
      </c>
      <c r="LM94" t="str">
        <f t="shared" ca="1" si="18"/>
        <v>witness.gumbo@givedirectly.org</v>
      </c>
      <c r="LN94" t="e">
        <f ca="1">OFFSET($A94,,MATCH(OFFSET([2]Keys!C$1,MATCH(Data.Collect1Dump!$LL94,[2]Keys!$A$2:$A$4,0),),Data.Collect1Dump!$3:$3,0)-1,)</f>
        <v>#VALUE!</v>
      </c>
      <c r="LO94" s="2" t="e">
        <f t="shared" ca="1" si="26"/>
        <v>#VALUE!</v>
      </c>
    </row>
    <row r="95" spans="1:327">
      <c r="A95" t="s">
        <v>950</v>
      </c>
      <c r="ID95"/>
      <c r="KZ95">
        <f ca="1">OFFSET($A95,,MATCH([2]Keys!$B$2,Data.Collect1Dump!$3:$3,0)-1)</f>
        <v>0</v>
      </c>
      <c r="LA95">
        <f ca="1">OFFSET($A95,,MATCH([2]Keys!$B$4,Data.Collect1Dump!$3:$3,0)-1)</f>
        <v>0</v>
      </c>
      <c r="LB95">
        <f ca="1">OFFSET($A95,,MATCH([2]Keys!$B$3,Data.Collect1Dump!$3:$3,0)-1)</f>
        <v>0</v>
      </c>
      <c r="LC95">
        <f t="shared" ca="1" si="19"/>
        <v>0</v>
      </c>
      <c r="LD95">
        <f t="shared" ca="1" si="19"/>
        <v>0</v>
      </c>
      <c r="LE95">
        <f t="shared" ca="1" si="19"/>
        <v>0</v>
      </c>
      <c r="LF95" s="2" t="e">
        <f t="shared" ca="1" si="20"/>
        <v>#N/A</v>
      </c>
      <c r="LG95" s="2" t="e">
        <f t="shared" ca="1" si="21"/>
        <v>#N/A</v>
      </c>
      <c r="LH95" s="2" t="e">
        <f t="shared" ca="1" si="22"/>
        <v>#N/A</v>
      </c>
      <c r="LI95" t="e">
        <f t="shared" ca="1" si="23"/>
        <v>#N/A</v>
      </c>
      <c r="LJ95" t="e">
        <f t="shared" ca="1" si="24"/>
        <v>#N/A</v>
      </c>
      <c r="LK95" t="e">
        <f t="shared" ca="1" si="25"/>
        <v>#N/A</v>
      </c>
      <c r="LL95" t="str">
        <f t="shared" ca="1" si="17"/>
        <v>Null Survey</v>
      </c>
      <c r="LM95" t="str">
        <f t="shared" ca="1" si="18"/>
        <v>Null Survey</v>
      </c>
      <c r="LN95" t="e">
        <f ca="1">OFFSET($A95,,MATCH(OFFSET([2]Keys!C$1,MATCH(Data.Collect1Dump!$LL95,[2]Keys!$A$2:$A$4,0),),Data.Collect1Dump!$3:$3,0)-1,)</f>
        <v>#N/A</v>
      </c>
      <c r="LO95" s="2" t="e">
        <f t="shared" ca="1" si="26"/>
        <v>#N/A</v>
      </c>
    </row>
    <row r="96" spans="1:327">
      <c r="A96" t="s">
        <v>951</v>
      </c>
      <c r="ID96"/>
      <c r="KZ96">
        <f ca="1">OFFSET($A96,,MATCH([2]Keys!$B$2,Data.Collect1Dump!$3:$3,0)-1)</f>
        <v>0</v>
      </c>
      <c r="LA96">
        <f ca="1">OFFSET($A96,,MATCH([2]Keys!$B$4,Data.Collect1Dump!$3:$3,0)-1)</f>
        <v>0</v>
      </c>
      <c r="LB96">
        <f ca="1">OFFSET($A96,,MATCH([2]Keys!$B$3,Data.Collect1Dump!$3:$3,0)-1)</f>
        <v>0</v>
      </c>
      <c r="LC96">
        <f t="shared" ca="1" si="19"/>
        <v>0</v>
      </c>
      <c r="LD96">
        <f t="shared" ca="1" si="19"/>
        <v>0</v>
      </c>
      <c r="LE96">
        <f t="shared" ca="1" si="19"/>
        <v>0</v>
      </c>
      <c r="LF96" s="2" t="e">
        <f t="shared" ca="1" si="20"/>
        <v>#N/A</v>
      </c>
      <c r="LG96" s="2" t="e">
        <f t="shared" ca="1" si="21"/>
        <v>#N/A</v>
      </c>
      <c r="LH96" s="2" t="e">
        <f t="shared" ca="1" si="22"/>
        <v>#N/A</v>
      </c>
      <c r="LI96" t="e">
        <f t="shared" ca="1" si="23"/>
        <v>#N/A</v>
      </c>
      <c r="LJ96" t="e">
        <f t="shared" ca="1" si="24"/>
        <v>#N/A</v>
      </c>
      <c r="LK96" t="e">
        <f t="shared" ca="1" si="25"/>
        <v>#N/A</v>
      </c>
      <c r="LL96" t="str">
        <f t="shared" ca="1" si="17"/>
        <v>Null Survey</v>
      </c>
      <c r="LM96" t="str">
        <f t="shared" ca="1" si="18"/>
        <v>Null Survey</v>
      </c>
      <c r="LN96" t="e">
        <f ca="1">OFFSET($A96,,MATCH(OFFSET([2]Keys!C$1,MATCH(Data.Collect1Dump!$LL96,[2]Keys!$A$2:$A$4,0),),Data.Collect1Dump!$3:$3,0)-1,)</f>
        <v>#N/A</v>
      </c>
      <c r="LO96" s="2" t="e">
        <f t="shared" ca="1" si="26"/>
        <v>#N/A</v>
      </c>
    </row>
    <row r="97" spans="1:327">
      <c r="A97" t="s">
        <v>952</v>
      </c>
      <c r="B97" t="s">
        <v>370</v>
      </c>
      <c r="C97" t="s">
        <v>953</v>
      </c>
      <c r="K97">
        <v>1</v>
      </c>
      <c r="L97" t="s">
        <v>329</v>
      </c>
      <c r="M97" t="s">
        <v>329</v>
      </c>
      <c r="N97">
        <v>39500</v>
      </c>
      <c r="O97" t="s">
        <v>329</v>
      </c>
      <c r="T97" t="s">
        <v>330</v>
      </c>
      <c r="V97" t="s">
        <v>329</v>
      </c>
      <c r="X97">
        <v>1</v>
      </c>
      <c r="Y97">
        <v>39200</v>
      </c>
      <c r="Z97">
        <v>300</v>
      </c>
      <c r="AV97" t="b">
        <v>1</v>
      </c>
      <c r="AX97" t="b">
        <v>1</v>
      </c>
      <c r="BL97" t="s">
        <v>329</v>
      </c>
      <c r="BM97" t="s">
        <v>954</v>
      </c>
      <c r="BN97" t="s">
        <v>330</v>
      </c>
      <c r="BR97" t="b">
        <v>1</v>
      </c>
      <c r="BU97" t="b">
        <v>1</v>
      </c>
      <c r="CK97">
        <v>8700</v>
      </c>
      <c r="CN97">
        <v>30500</v>
      </c>
      <c r="DC97" t="s">
        <v>329</v>
      </c>
      <c r="DD97" t="b">
        <v>1</v>
      </c>
      <c r="DL97" t="b">
        <v>1</v>
      </c>
      <c r="DR97" t="s">
        <v>329</v>
      </c>
      <c r="DV97" t="b">
        <v>1</v>
      </c>
      <c r="EL97" t="s">
        <v>330</v>
      </c>
      <c r="EN97" t="s">
        <v>330</v>
      </c>
      <c r="EP97" t="s">
        <v>330</v>
      </c>
      <c r="FN97" t="s">
        <v>330</v>
      </c>
      <c r="GJ97" t="s">
        <v>330</v>
      </c>
      <c r="GW97" t="s">
        <v>330</v>
      </c>
      <c r="GZ97" t="s">
        <v>330</v>
      </c>
      <c r="HC97" t="s">
        <v>330</v>
      </c>
      <c r="HE97" t="s">
        <v>330</v>
      </c>
      <c r="HG97" t="s">
        <v>336</v>
      </c>
      <c r="HH97" t="s">
        <v>330</v>
      </c>
      <c r="HI97" t="s">
        <v>330</v>
      </c>
      <c r="HJ97" t="s">
        <v>330</v>
      </c>
      <c r="HK97" t="b">
        <v>1</v>
      </c>
      <c r="HO97" t="s">
        <v>337</v>
      </c>
      <c r="HP97" t="s">
        <v>955</v>
      </c>
      <c r="HQ97" t="s">
        <v>339</v>
      </c>
      <c r="HR97" t="s">
        <v>956</v>
      </c>
      <c r="HT97" t="b">
        <v>1</v>
      </c>
      <c r="ID97"/>
      <c r="KZ97" t="str">
        <f ca="1">OFFSET($A97,,MATCH([2]Keys!$B$2,Data.Collect1Dump!$3:$3,0)-1)</f>
        <v>witness.gumbo@givedirectly.org</v>
      </c>
      <c r="LA97">
        <f ca="1">OFFSET($A97,,MATCH([2]Keys!$B$4,Data.Collect1Dump!$3:$3,0)-1)</f>
        <v>0</v>
      </c>
      <c r="LB97">
        <f ca="1">OFFSET($A97,,MATCH([2]Keys!$B$3,Data.Collect1Dump!$3:$3,0)-1)</f>
        <v>0</v>
      </c>
      <c r="LC97">
        <f t="shared" ca="1" si="19"/>
        <v>1</v>
      </c>
      <c r="LD97">
        <f t="shared" ca="1" si="19"/>
        <v>0</v>
      </c>
      <c r="LE97">
        <f t="shared" ca="1" si="19"/>
        <v>0</v>
      </c>
      <c r="LF97" s="2">
        <f t="shared" ca="1" si="20"/>
        <v>41645</v>
      </c>
      <c r="LG97" s="2" t="e">
        <f t="shared" ca="1" si="21"/>
        <v>#N/A</v>
      </c>
      <c r="LH97" s="2" t="e">
        <f t="shared" ca="1" si="22"/>
        <v>#N/A</v>
      </c>
      <c r="LI97" t="str">
        <f t="shared" ca="1" si="23"/>
        <v>witness.gumbo@givedirectly.org</v>
      </c>
      <c r="LJ97" t="e">
        <f t="shared" ca="1" si="24"/>
        <v>#N/A</v>
      </c>
      <c r="LK97" t="e">
        <f t="shared" ca="1" si="25"/>
        <v>#N/A</v>
      </c>
      <c r="LL97" t="str">
        <f t="shared" ca="1" si="17"/>
        <v>Lump Sum</v>
      </c>
      <c r="LM97" t="str">
        <f t="shared" ca="1" si="18"/>
        <v>witness.gumbo@givedirectly.org</v>
      </c>
      <c r="LN97" t="e">
        <f ca="1">OFFSET($A97,,MATCH(OFFSET([2]Keys!C$1,MATCH(Data.Collect1Dump!$LL97,[2]Keys!$A$2:$A$4,0),),Data.Collect1Dump!$3:$3,0)-1,)</f>
        <v>#VALUE!</v>
      </c>
      <c r="LO97" s="2" t="e">
        <f t="shared" ca="1" si="26"/>
        <v>#VALUE!</v>
      </c>
    </row>
    <row r="98" spans="1:327">
      <c r="A98" t="s">
        <v>957</v>
      </c>
      <c r="B98" t="s">
        <v>370</v>
      </c>
      <c r="C98" t="s">
        <v>958</v>
      </c>
      <c r="D98" t="b">
        <v>1</v>
      </c>
      <c r="K98">
        <v>3</v>
      </c>
      <c r="L98" t="s">
        <v>329</v>
      </c>
      <c r="M98" t="s">
        <v>329</v>
      </c>
      <c r="N98">
        <v>38300</v>
      </c>
      <c r="O98" t="s">
        <v>329</v>
      </c>
      <c r="T98" t="s">
        <v>330</v>
      </c>
      <c r="V98" t="s">
        <v>329</v>
      </c>
      <c r="X98">
        <v>1</v>
      </c>
      <c r="Y98">
        <v>38300</v>
      </c>
      <c r="Z98">
        <v>999</v>
      </c>
      <c r="AO98">
        <v>30</v>
      </c>
      <c r="AQ98">
        <v>0</v>
      </c>
      <c r="AU98" t="b">
        <v>1</v>
      </c>
      <c r="AV98" t="b">
        <v>1</v>
      </c>
      <c r="AX98" t="b">
        <v>1</v>
      </c>
      <c r="BL98" t="s">
        <v>329</v>
      </c>
      <c r="BM98" t="s">
        <v>959</v>
      </c>
      <c r="BN98" t="s">
        <v>330</v>
      </c>
      <c r="BP98">
        <v>0</v>
      </c>
      <c r="BQ98">
        <v>0</v>
      </c>
      <c r="BU98" t="b">
        <v>1</v>
      </c>
      <c r="BW98" t="b">
        <v>1</v>
      </c>
      <c r="CN98">
        <v>24000</v>
      </c>
      <c r="CP98">
        <v>12000</v>
      </c>
      <c r="DC98" t="s">
        <v>329</v>
      </c>
      <c r="DD98" t="b">
        <v>1</v>
      </c>
      <c r="DE98" t="b">
        <v>1</v>
      </c>
      <c r="DL98" t="b">
        <v>1</v>
      </c>
      <c r="DM98" t="b">
        <v>1</v>
      </c>
      <c r="DR98" t="s">
        <v>329</v>
      </c>
      <c r="DV98" t="b">
        <v>1</v>
      </c>
      <c r="EL98" t="s">
        <v>330</v>
      </c>
      <c r="EN98" t="s">
        <v>330</v>
      </c>
      <c r="EP98" t="s">
        <v>330</v>
      </c>
      <c r="FN98" t="s">
        <v>330</v>
      </c>
      <c r="GJ98" t="s">
        <v>330</v>
      </c>
      <c r="GW98" t="s">
        <v>330</v>
      </c>
      <c r="GZ98" t="s">
        <v>330</v>
      </c>
      <c r="HC98" t="s">
        <v>330</v>
      </c>
      <c r="HE98" t="s">
        <v>330</v>
      </c>
      <c r="HG98" t="s">
        <v>336</v>
      </c>
      <c r="HH98" t="s">
        <v>330</v>
      </c>
      <c r="HI98" t="s">
        <v>330</v>
      </c>
      <c r="HJ98" t="s">
        <v>330</v>
      </c>
      <c r="HM98" t="b">
        <v>1</v>
      </c>
      <c r="HO98" t="s">
        <v>337</v>
      </c>
      <c r="HP98" t="s">
        <v>960</v>
      </c>
      <c r="HQ98" t="s">
        <v>339</v>
      </c>
      <c r="HR98" t="s">
        <v>961</v>
      </c>
      <c r="HS98" t="s">
        <v>962</v>
      </c>
      <c r="HT98" t="b">
        <v>1</v>
      </c>
      <c r="ID98">
        <v>999</v>
      </c>
      <c r="KZ98" t="str">
        <f ca="1">OFFSET($A98,,MATCH([2]Keys!$B$2,Data.Collect1Dump!$3:$3,0)-1)</f>
        <v>witness.gumbo@givedirectly.org</v>
      </c>
      <c r="LA98">
        <f ca="1">OFFSET($A98,,MATCH([2]Keys!$B$4,Data.Collect1Dump!$3:$3,0)-1)</f>
        <v>0</v>
      </c>
      <c r="LB98">
        <f ca="1">OFFSET($A98,,MATCH([2]Keys!$B$3,Data.Collect1Dump!$3:$3,0)-1)</f>
        <v>0</v>
      </c>
      <c r="LC98">
        <f t="shared" ca="1" si="19"/>
        <v>1</v>
      </c>
      <c r="LD98">
        <f t="shared" ca="1" si="19"/>
        <v>0</v>
      </c>
      <c r="LE98">
        <f t="shared" ca="1" si="19"/>
        <v>0</v>
      </c>
      <c r="LF98" s="2">
        <f t="shared" ca="1" si="20"/>
        <v>41719</v>
      </c>
      <c r="LG98" s="2" t="e">
        <f t="shared" ca="1" si="21"/>
        <v>#N/A</v>
      </c>
      <c r="LH98" s="2" t="e">
        <f t="shared" ca="1" si="22"/>
        <v>#N/A</v>
      </c>
      <c r="LI98" t="str">
        <f t="shared" ca="1" si="23"/>
        <v>witness.gumbo@givedirectly.org</v>
      </c>
      <c r="LJ98" t="e">
        <f t="shared" ca="1" si="24"/>
        <v>#N/A</v>
      </c>
      <c r="LK98" t="e">
        <f t="shared" ca="1" si="25"/>
        <v>#N/A</v>
      </c>
      <c r="LL98" t="str">
        <f t="shared" ca="1" si="17"/>
        <v>Lump Sum</v>
      </c>
      <c r="LM98" t="str">
        <f t="shared" ca="1" si="18"/>
        <v>witness.gumbo@givedirectly.org</v>
      </c>
      <c r="LN98" t="e">
        <f ca="1">OFFSET($A98,,MATCH(OFFSET([2]Keys!C$1,MATCH(Data.Collect1Dump!$LL98,[2]Keys!$A$2:$A$4,0),),Data.Collect1Dump!$3:$3,0)-1,)</f>
        <v>#VALUE!</v>
      </c>
      <c r="LO98" s="2" t="e">
        <f t="shared" ca="1" si="26"/>
        <v>#VALUE!</v>
      </c>
    </row>
    <row r="99" spans="1:327">
      <c r="A99" t="s">
        <v>963</v>
      </c>
      <c r="B99" t="s">
        <v>370</v>
      </c>
      <c r="C99" t="s">
        <v>964</v>
      </c>
      <c r="D99" t="b">
        <v>1</v>
      </c>
      <c r="H99" t="b">
        <v>1</v>
      </c>
      <c r="J99" t="s">
        <v>15668</v>
      </c>
      <c r="K99">
        <v>4</v>
      </c>
      <c r="L99" t="s">
        <v>329</v>
      </c>
      <c r="M99" t="s">
        <v>329</v>
      </c>
      <c r="N99">
        <v>39000</v>
      </c>
      <c r="O99" t="s">
        <v>329</v>
      </c>
      <c r="T99" t="s">
        <v>330</v>
      </c>
      <c r="V99" t="s">
        <v>329</v>
      </c>
      <c r="X99">
        <v>1</v>
      </c>
      <c r="Y99">
        <v>39000</v>
      </c>
      <c r="Z99">
        <v>999</v>
      </c>
      <c r="AO99">
        <v>30</v>
      </c>
      <c r="AP99">
        <v>700</v>
      </c>
      <c r="AQ99">
        <v>0</v>
      </c>
      <c r="AR99">
        <v>0</v>
      </c>
      <c r="AS99" t="b">
        <v>1</v>
      </c>
      <c r="AU99" t="b">
        <v>1</v>
      </c>
      <c r="AV99" t="b">
        <v>1</v>
      </c>
      <c r="BL99" t="s">
        <v>329</v>
      </c>
      <c r="BM99" t="s">
        <v>965</v>
      </c>
      <c r="BN99" t="s">
        <v>330</v>
      </c>
      <c r="BP99">
        <v>0</v>
      </c>
      <c r="BQ99">
        <v>0</v>
      </c>
      <c r="BR99" t="b">
        <v>1</v>
      </c>
      <c r="BT99" t="b">
        <v>1</v>
      </c>
      <c r="BU99" t="b">
        <v>1</v>
      </c>
      <c r="BW99" t="b">
        <v>1</v>
      </c>
      <c r="CK99">
        <v>12000</v>
      </c>
      <c r="CM99">
        <v>3000</v>
      </c>
      <c r="CN99">
        <v>15000</v>
      </c>
      <c r="CP99">
        <v>10000</v>
      </c>
      <c r="DC99" t="s">
        <v>329</v>
      </c>
      <c r="DD99" t="b">
        <v>1</v>
      </c>
      <c r="DL99" t="b">
        <v>1</v>
      </c>
      <c r="DR99" t="s">
        <v>330</v>
      </c>
      <c r="EN99" t="s">
        <v>330</v>
      </c>
      <c r="EP99" t="s">
        <v>330</v>
      </c>
      <c r="FN99" t="s">
        <v>330</v>
      </c>
      <c r="GJ99" t="s">
        <v>330</v>
      </c>
      <c r="GW99" t="s">
        <v>330</v>
      </c>
      <c r="GZ99" t="s">
        <v>330</v>
      </c>
      <c r="HC99" t="s">
        <v>330</v>
      </c>
      <c r="HE99" t="s">
        <v>330</v>
      </c>
      <c r="HG99" t="s">
        <v>336</v>
      </c>
      <c r="HH99" t="s">
        <v>329</v>
      </c>
      <c r="HI99" t="s">
        <v>330</v>
      </c>
      <c r="HJ99" t="s">
        <v>330</v>
      </c>
      <c r="HK99" t="b">
        <v>1</v>
      </c>
      <c r="HO99" t="s">
        <v>337</v>
      </c>
      <c r="HP99" t="s">
        <v>966</v>
      </c>
      <c r="HQ99" t="s">
        <v>339</v>
      </c>
      <c r="HR99" t="s">
        <v>967</v>
      </c>
      <c r="HS99" t="s">
        <v>968</v>
      </c>
      <c r="HU99" t="b">
        <v>1</v>
      </c>
      <c r="ID99">
        <v>999</v>
      </c>
      <c r="KZ99" t="str">
        <f ca="1">OFFSET($A99,,MATCH([2]Keys!$B$2,Data.Collect1Dump!$3:$3,0)-1)</f>
        <v>witness.gumbo@givedirectly.org</v>
      </c>
      <c r="LA99">
        <f ca="1">OFFSET($A99,,MATCH([2]Keys!$B$4,Data.Collect1Dump!$3:$3,0)-1)</f>
        <v>0</v>
      </c>
      <c r="LB99">
        <f ca="1">OFFSET($A99,,MATCH([2]Keys!$B$3,Data.Collect1Dump!$3:$3,0)-1)</f>
        <v>0</v>
      </c>
      <c r="LC99">
        <f t="shared" ca="1" si="19"/>
        <v>1</v>
      </c>
      <c r="LD99">
        <f t="shared" ca="1" si="19"/>
        <v>0</v>
      </c>
      <c r="LE99">
        <f t="shared" ca="1" si="19"/>
        <v>0</v>
      </c>
      <c r="LF99" s="2">
        <f t="shared" ca="1" si="20"/>
        <v>41729</v>
      </c>
      <c r="LG99" s="2" t="e">
        <f t="shared" ca="1" si="21"/>
        <v>#N/A</v>
      </c>
      <c r="LH99" s="2" t="e">
        <f t="shared" ca="1" si="22"/>
        <v>#N/A</v>
      </c>
      <c r="LI99" t="str">
        <f t="shared" ca="1" si="23"/>
        <v>witness.gumbo@givedirectly.org</v>
      </c>
      <c r="LJ99" t="e">
        <f t="shared" ca="1" si="24"/>
        <v>#N/A</v>
      </c>
      <c r="LK99" t="e">
        <f t="shared" ca="1" si="25"/>
        <v>#N/A</v>
      </c>
      <c r="LL99" t="str">
        <f t="shared" ca="1" si="17"/>
        <v>Lump Sum</v>
      </c>
      <c r="LM99" t="str">
        <f t="shared" ca="1" si="18"/>
        <v>witness.gumbo@givedirectly.org</v>
      </c>
      <c r="LN99" t="e">
        <f ca="1">OFFSET($A99,,MATCH(OFFSET([2]Keys!C$1,MATCH(Data.Collect1Dump!$LL99,[2]Keys!$A$2:$A$4,0),),Data.Collect1Dump!$3:$3,0)-1,)</f>
        <v>#VALUE!</v>
      </c>
      <c r="LO99" s="2" t="e">
        <f t="shared" ca="1" si="26"/>
        <v>#VALUE!</v>
      </c>
    </row>
    <row r="100" spans="1:327">
      <c r="A100" t="s">
        <v>969</v>
      </c>
      <c r="ID100"/>
      <c r="KZ100">
        <f ca="1">OFFSET($A100,,MATCH([2]Keys!$B$2,Data.Collect1Dump!$3:$3,0)-1)</f>
        <v>0</v>
      </c>
      <c r="LA100">
        <f ca="1">OFFSET($A100,,MATCH([2]Keys!$B$4,Data.Collect1Dump!$3:$3,0)-1)</f>
        <v>0</v>
      </c>
      <c r="LB100">
        <f ca="1">OFFSET($A100,,MATCH([2]Keys!$B$3,Data.Collect1Dump!$3:$3,0)-1)</f>
        <v>0</v>
      </c>
      <c r="LC100">
        <f t="shared" ca="1" si="19"/>
        <v>0</v>
      </c>
      <c r="LD100">
        <f t="shared" ca="1" si="19"/>
        <v>0</v>
      </c>
      <c r="LE100">
        <f t="shared" ca="1" si="19"/>
        <v>0</v>
      </c>
      <c r="LF100" s="2" t="e">
        <f t="shared" ca="1" si="20"/>
        <v>#N/A</v>
      </c>
      <c r="LG100" s="2" t="e">
        <f t="shared" ca="1" si="21"/>
        <v>#N/A</v>
      </c>
      <c r="LH100" s="2" t="e">
        <f t="shared" ca="1" si="22"/>
        <v>#N/A</v>
      </c>
      <c r="LI100" t="e">
        <f t="shared" ca="1" si="23"/>
        <v>#N/A</v>
      </c>
      <c r="LJ100" t="e">
        <f t="shared" ca="1" si="24"/>
        <v>#N/A</v>
      </c>
      <c r="LK100" t="e">
        <f t="shared" ca="1" si="25"/>
        <v>#N/A</v>
      </c>
      <c r="LL100" t="str">
        <f t="shared" ca="1" si="17"/>
        <v>Null Survey</v>
      </c>
      <c r="LM100" t="str">
        <f t="shared" ca="1" si="18"/>
        <v>Null Survey</v>
      </c>
      <c r="LN100" t="e">
        <f ca="1">OFFSET($A100,,MATCH(OFFSET([2]Keys!C$1,MATCH(Data.Collect1Dump!$LL100,[2]Keys!$A$2:$A$4,0),),Data.Collect1Dump!$3:$3,0)-1,)</f>
        <v>#N/A</v>
      </c>
      <c r="LO100" s="2" t="e">
        <f t="shared" ca="1" si="26"/>
        <v>#N/A</v>
      </c>
    </row>
    <row r="101" spans="1:327">
      <c r="A101" t="s">
        <v>970</v>
      </c>
      <c r="B101" t="s">
        <v>370</v>
      </c>
      <c r="C101" t="s">
        <v>971</v>
      </c>
      <c r="D101" t="b">
        <v>1</v>
      </c>
      <c r="K101">
        <v>2</v>
      </c>
      <c r="L101" t="s">
        <v>329</v>
      </c>
      <c r="M101" t="s">
        <v>329</v>
      </c>
      <c r="N101">
        <v>39200</v>
      </c>
      <c r="O101" t="s">
        <v>329</v>
      </c>
      <c r="T101" t="s">
        <v>330</v>
      </c>
      <c r="V101" t="s">
        <v>329</v>
      </c>
      <c r="X101">
        <v>1</v>
      </c>
      <c r="Y101">
        <v>39200</v>
      </c>
      <c r="Z101">
        <v>999</v>
      </c>
      <c r="AO101">
        <v>60</v>
      </c>
      <c r="AQ101">
        <v>0</v>
      </c>
      <c r="AU101" t="b">
        <v>1</v>
      </c>
      <c r="AV101" t="b">
        <v>1</v>
      </c>
      <c r="AX101" t="b">
        <v>1</v>
      </c>
      <c r="BL101" t="s">
        <v>329</v>
      </c>
      <c r="BM101" t="s">
        <v>972</v>
      </c>
      <c r="BN101" t="s">
        <v>329</v>
      </c>
      <c r="BO101" t="s">
        <v>973</v>
      </c>
      <c r="BP101">
        <v>0</v>
      </c>
      <c r="BQ101">
        <v>0</v>
      </c>
      <c r="BR101" t="b">
        <v>1</v>
      </c>
      <c r="BT101" t="b">
        <v>1</v>
      </c>
      <c r="BW101" t="b">
        <v>1</v>
      </c>
      <c r="BY101" t="b">
        <v>1</v>
      </c>
      <c r="BZ101" t="b">
        <v>1</v>
      </c>
      <c r="CF101" t="b">
        <v>1</v>
      </c>
      <c r="CK101">
        <v>4200</v>
      </c>
      <c r="CM101">
        <v>10900</v>
      </c>
      <c r="CP101">
        <v>15000</v>
      </c>
      <c r="CR101">
        <v>2500</v>
      </c>
      <c r="CS101">
        <v>3000</v>
      </c>
      <c r="CY101">
        <v>3000</v>
      </c>
      <c r="DC101" t="s">
        <v>329</v>
      </c>
      <c r="DD101" t="b">
        <v>1</v>
      </c>
      <c r="DE101" t="b">
        <v>1</v>
      </c>
      <c r="DI101" t="b">
        <v>1</v>
      </c>
      <c r="DK101" t="s">
        <v>974</v>
      </c>
      <c r="DL101" t="b">
        <v>1</v>
      </c>
      <c r="DM101" t="b">
        <v>1</v>
      </c>
      <c r="DQ101" t="b">
        <v>1</v>
      </c>
      <c r="DR101" t="s">
        <v>329</v>
      </c>
      <c r="EJ101" t="b">
        <v>1</v>
      </c>
      <c r="EL101" t="s">
        <v>330</v>
      </c>
      <c r="EN101" t="s">
        <v>330</v>
      </c>
      <c r="EP101" t="s">
        <v>330</v>
      </c>
      <c r="FN101" t="s">
        <v>330</v>
      </c>
      <c r="GJ101" t="s">
        <v>330</v>
      </c>
      <c r="GW101" t="s">
        <v>330</v>
      </c>
      <c r="GZ101" t="s">
        <v>330</v>
      </c>
      <c r="HC101" t="s">
        <v>330</v>
      </c>
      <c r="HE101" t="s">
        <v>330</v>
      </c>
      <c r="HG101" t="s">
        <v>336</v>
      </c>
      <c r="HH101" t="s">
        <v>329</v>
      </c>
      <c r="HI101" t="s">
        <v>329</v>
      </c>
      <c r="HJ101" t="s">
        <v>330</v>
      </c>
      <c r="HM101" t="b">
        <v>1</v>
      </c>
      <c r="HO101" t="s">
        <v>337</v>
      </c>
      <c r="HP101" t="s">
        <v>975</v>
      </c>
      <c r="HQ101" t="s">
        <v>339</v>
      </c>
      <c r="HR101" t="s">
        <v>976</v>
      </c>
      <c r="HS101" t="s">
        <v>977</v>
      </c>
      <c r="HU101" t="b">
        <v>1</v>
      </c>
      <c r="ID101" t="s">
        <v>978</v>
      </c>
      <c r="KZ101" t="str">
        <f ca="1">OFFSET($A101,,MATCH([2]Keys!$B$2,Data.Collect1Dump!$3:$3,0)-1)</f>
        <v>witness.gumbo@givedirectly.org</v>
      </c>
      <c r="LA101">
        <f ca="1">OFFSET($A101,,MATCH([2]Keys!$B$4,Data.Collect1Dump!$3:$3,0)-1)</f>
        <v>0</v>
      </c>
      <c r="LB101">
        <f ca="1">OFFSET($A101,,MATCH([2]Keys!$B$3,Data.Collect1Dump!$3:$3,0)-1)</f>
        <v>0</v>
      </c>
      <c r="LC101">
        <f t="shared" ca="1" si="19"/>
        <v>1</v>
      </c>
      <c r="LD101">
        <f t="shared" ca="1" si="19"/>
        <v>0</v>
      </c>
      <c r="LE101">
        <f t="shared" ca="1" si="19"/>
        <v>0</v>
      </c>
      <c r="LF101" s="2">
        <f t="shared" ca="1" si="20"/>
        <v>41715</v>
      </c>
      <c r="LG101" s="2" t="e">
        <f t="shared" ca="1" si="21"/>
        <v>#N/A</v>
      </c>
      <c r="LH101" s="2" t="e">
        <f t="shared" ca="1" si="22"/>
        <v>#N/A</v>
      </c>
      <c r="LI101" t="str">
        <f t="shared" ca="1" si="23"/>
        <v>witness.gumbo@givedirectly.org</v>
      </c>
      <c r="LJ101" t="e">
        <f t="shared" ca="1" si="24"/>
        <v>#N/A</v>
      </c>
      <c r="LK101" t="e">
        <f t="shared" ca="1" si="25"/>
        <v>#N/A</v>
      </c>
      <c r="LL101" t="str">
        <f t="shared" ca="1" si="17"/>
        <v>Lump Sum</v>
      </c>
      <c r="LM101" t="str">
        <f t="shared" ca="1" si="18"/>
        <v>witness.gumbo@givedirectly.org</v>
      </c>
      <c r="LN101" t="e">
        <f ca="1">OFFSET($A101,,MATCH(OFFSET([2]Keys!C$1,MATCH(Data.Collect1Dump!$LL101,[2]Keys!$A$2:$A$4,0),),Data.Collect1Dump!$3:$3,0)-1,)</f>
        <v>#VALUE!</v>
      </c>
      <c r="LO101" s="2" t="e">
        <f t="shared" ca="1" si="26"/>
        <v>#VALUE!</v>
      </c>
    </row>
    <row r="102" spans="1:327">
      <c r="A102" t="s">
        <v>979</v>
      </c>
      <c r="ID102"/>
      <c r="KZ102">
        <f ca="1">OFFSET($A102,,MATCH([2]Keys!$B$2,Data.Collect1Dump!$3:$3,0)-1)</f>
        <v>0</v>
      </c>
      <c r="LA102">
        <f ca="1">OFFSET($A102,,MATCH([2]Keys!$B$4,Data.Collect1Dump!$3:$3,0)-1)</f>
        <v>0</v>
      </c>
      <c r="LB102">
        <f ca="1">OFFSET($A102,,MATCH([2]Keys!$B$3,Data.Collect1Dump!$3:$3,0)-1)</f>
        <v>0</v>
      </c>
      <c r="LC102">
        <f t="shared" ca="1" si="19"/>
        <v>0</v>
      </c>
      <c r="LD102">
        <f t="shared" ca="1" si="19"/>
        <v>0</v>
      </c>
      <c r="LE102">
        <f t="shared" ca="1" si="19"/>
        <v>0</v>
      </c>
      <c r="LF102" s="2" t="e">
        <f t="shared" ca="1" si="20"/>
        <v>#N/A</v>
      </c>
      <c r="LG102" s="2" t="e">
        <f t="shared" ca="1" si="21"/>
        <v>#N/A</v>
      </c>
      <c r="LH102" s="2" t="e">
        <f t="shared" ca="1" si="22"/>
        <v>#N/A</v>
      </c>
      <c r="LI102" t="e">
        <f t="shared" ca="1" si="23"/>
        <v>#N/A</v>
      </c>
      <c r="LJ102" t="e">
        <f t="shared" ca="1" si="24"/>
        <v>#N/A</v>
      </c>
      <c r="LK102" t="e">
        <f t="shared" ca="1" si="25"/>
        <v>#N/A</v>
      </c>
      <c r="LL102" t="str">
        <f t="shared" ca="1" si="17"/>
        <v>Null Survey</v>
      </c>
      <c r="LM102" t="str">
        <f t="shared" ca="1" si="18"/>
        <v>Null Survey</v>
      </c>
      <c r="LN102" t="e">
        <f ca="1">OFFSET($A102,,MATCH(OFFSET([2]Keys!C$1,MATCH(Data.Collect1Dump!$LL102,[2]Keys!$A$2:$A$4,0),),Data.Collect1Dump!$3:$3,0)-1,)</f>
        <v>#N/A</v>
      </c>
      <c r="LO102" s="2" t="e">
        <f t="shared" ca="1" si="26"/>
        <v>#N/A</v>
      </c>
    </row>
    <row r="103" spans="1:327">
      <c r="A103" t="s">
        <v>980</v>
      </c>
      <c r="B103" t="s">
        <v>378</v>
      </c>
      <c r="C103" t="s">
        <v>981</v>
      </c>
      <c r="D103" t="b">
        <v>1</v>
      </c>
      <c r="K103">
        <v>1</v>
      </c>
      <c r="L103" t="s">
        <v>329</v>
      </c>
      <c r="M103" t="s">
        <v>329</v>
      </c>
      <c r="N103">
        <v>39570</v>
      </c>
      <c r="O103" t="s">
        <v>329</v>
      </c>
      <c r="T103" t="s">
        <v>330</v>
      </c>
      <c r="V103" t="s">
        <v>329</v>
      </c>
      <c r="X103">
        <v>1</v>
      </c>
      <c r="Y103">
        <v>39270</v>
      </c>
      <c r="Z103">
        <v>250</v>
      </c>
      <c r="AO103">
        <v>30</v>
      </c>
      <c r="AQ103">
        <v>0</v>
      </c>
      <c r="AU103" t="b">
        <v>1</v>
      </c>
      <c r="AX103" t="b">
        <v>1</v>
      </c>
      <c r="BA103" t="b">
        <v>1</v>
      </c>
      <c r="BL103" t="s">
        <v>329</v>
      </c>
      <c r="BM103" t="s">
        <v>982</v>
      </c>
      <c r="BN103" t="s">
        <v>329</v>
      </c>
      <c r="BO103" t="s">
        <v>983</v>
      </c>
      <c r="BP103">
        <v>0</v>
      </c>
      <c r="BQ103">
        <v>0</v>
      </c>
      <c r="BR103" t="b">
        <v>1</v>
      </c>
      <c r="BW103" t="b">
        <v>1</v>
      </c>
      <c r="BZ103" t="b">
        <v>1</v>
      </c>
      <c r="CK103">
        <v>1270</v>
      </c>
      <c r="CP103">
        <v>18000</v>
      </c>
      <c r="CS103">
        <v>20000</v>
      </c>
      <c r="DC103" t="s">
        <v>329</v>
      </c>
      <c r="DD103" t="b">
        <v>1</v>
      </c>
      <c r="DE103" t="b">
        <v>1</v>
      </c>
      <c r="DM103" t="b">
        <v>1</v>
      </c>
      <c r="DR103" t="s">
        <v>329</v>
      </c>
      <c r="DV103" t="b">
        <v>1</v>
      </c>
      <c r="EL103" t="s">
        <v>330</v>
      </c>
      <c r="EN103" t="s">
        <v>330</v>
      </c>
      <c r="EP103" t="s">
        <v>330</v>
      </c>
      <c r="FN103" t="s">
        <v>330</v>
      </c>
      <c r="GJ103" t="s">
        <v>330</v>
      </c>
      <c r="GW103" t="s">
        <v>330</v>
      </c>
      <c r="GZ103" t="s">
        <v>330</v>
      </c>
      <c r="HC103" t="s">
        <v>330</v>
      </c>
      <c r="HE103" t="s">
        <v>330</v>
      </c>
      <c r="HG103" t="s">
        <v>336</v>
      </c>
      <c r="HH103" t="s">
        <v>329</v>
      </c>
      <c r="HI103" t="s">
        <v>330</v>
      </c>
      <c r="HJ103" t="s">
        <v>330</v>
      </c>
      <c r="HK103" t="b">
        <v>1</v>
      </c>
      <c r="HO103" t="s">
        <v>337</v>
      </c>
      <c r="HP103" t="s">
        <v>984</v>
      </c>
      <c r="HQ103" t="s">
        <v>339</v>
      </c>
      <c r="HR103" t="s">
        <v>985</v>
      </c>
      <c r="HS103" t="s">
        <v>986</v>
      </c>
      <c r="HX103" t="b">
        <v>1</v>
      </c>
      <c r="ID103" t="s">
        <v>836</v>
      </c>
      <c r="KZ103" t="str">
        <f ca="1">OFFSET($A103,,MATCH([2]Keys!$B$2,Data.Collect1Dump!$3:$3,0)-1)</f>
        <v>anne.aroka@givedirectly.org</v>
      </c>
      <c r="LA103">
        <f ca="1">OFFSET($A103,,MATCH([2]Keys!$B$4,Data.Collect1Dump!$3:$3,0)-1)</f>
        <v>0</v>
      </c>
      <c r="LB103">
        <f ca="1">OFFSET($A103,,MATCH([2]Keys!$B$3,Data.Collect1Dump!$3:$3,0)-1)</f>
        <v>0</v>
      </c>
      <c r="LC103">
        <f t="shared" ca="1" si="19"/>
        <v>1</v>
      </c>
      <c r="LD103">
        <f t="shared" ca="1" si="19"/>
        <v>0</v>
      </c>
      <c r="LE103">
        <f t="shared" ca="1" si="19"/>
        <v>0</v>
      </c>
      <c r="LF103" s="2">
        <f t="shared" ca="1" si="20"/>
        <v>41722</v>
      </c>
      <c r="LG103" s="2" t="e">
        <f t="shared" ca="1" si="21"/>
        <v>#N/A</v>
      </c>
      <c r="LH103" s="2" t="e">
        <f t="shared" ca="1" si="22"/>
        <v>#N/A</v>
      </c>
      <c r="LI103" t="str">
        <f t="shared" ca="1" si="23"/>
        <v>anne.aroka@givedirectly.org</v>
      </c>
      <c r="LJ103" t="e">
        <f t="shared" ca="1" si="24"/>
        <v>#N/A</v>
      </c>
      <c r="LK103" t="e">
        <f t="shared" ca="1" si="25"/>
        <v>#N/A</v>
      </c>
      <c r="LL103" t="str">
        <f t="shared" ca="1" si="17"/>
        <v>Lump Sum</v>
      </c>
      <c r="LM103" t="str">
        <f t="shared" ca="1" si="18"/>
        <v>anne.aroka@givedirectly.org</v>
      </c>
      <c r="LN103" t="e">
        <f ca="1">OFFSET($A103,,MATCH(OFFSET([2]Keys!C$1,MATCH(Data.Collect1Dump!$LL103,[2]Keys!$A$2:$A$4,0),),Data.Collect1Dump!$3:$3,0)-1,)</f>
        <v>#VALUE!</v>
      </c>
      <c r="LO103" s="2" t="e">
        <f t="shared" ca="1" si="26"/>
        <v>#VALUE!</v>
      </c>
    </row>
    <row r="104" spans="1:327">
      <c r="A104" t="s">
        <v>987</v>
      </c>
      <c r="B104" t="s">
        <v>378</v>
      </c>
      <c r="C104" t="s">
        <v>988</v>
      </c>
      <c r="D104" t="b">
        <v>1</v>
      </c>
      <c r="K104">
        <v>1</v>
      </c>
      <c r="L104" t="s">
        <v>329</v>
      </c>
      <c r="M104" t="s">
        <v>329</v>
      </c>
      <c r="N104">
        <v>39900</v>
      </c>
      <c r="O104" t="s">
        <v>329</v>
      </c>
      <c r="T104" t="s">
        <v>330</v>
      </c>
      <c r="V104" t="s">
        <v>329</v>
      </c>
      <c r="X104">
        <v>1</v>
      </c>
      <c r="Y104">
        <v>39800</v>
      </c>
      <c r="Z104">
        <v>100</v>
      </c>
      <c r="AO104">
        <v>25</v>
      </c>
      <c r="AQ104">
        <v>25</v>
      </c>
      <c r="AT104" t="b">
        <v>1</v>
      </c>
      <c r="AU104" t="b">
        <v>1</v>
      </c>
      <c r="AX104" t="b">
        <v>1</v>
      </c>
      <c r="BA104" t="b">
        <v>1</v>
      </c>
      <c r="BL104" t="s">
        <v>329</v>
      </c>
      <c r="BM104" t="s">
        <v>989</v>
      </c>
      <c r="BN104" t="s">
        <v>330</v>
      </c>
      <c r="BP104">
        <v>0</v>
      </c>
      <c r="BQ104">
        <v>0</v>
      </c>
      <c r="BR104" t="b">
        <v>1</v>
      </c>
      <c r="BS104" t="b">
        <v>1</v>
      </c>
      <c r="BT104" t="b">
        <v>1</v>
      </c>
      <c r="BW104" t="b">
        <v>1</v>
      </c>
      <c r="BY104" t="b">
        <v>1</v>
      </c>
      <c r="BZ104" t="b">
        <v>1</v>
      </c>
      <c r="CD104" t="b">
        <v>1</v>
      </c>
      <c r="CK104">
        <v>2500</v>
      </c>
      <c r="CL104">
        <v>500</v>
      </c>
      <c r="CM104">
        <v>9500</v>
      </c>
      <c r="CP104">
        <v>20000</v>
      </c>
      <c r="CR104">
        <v>500</v>
      </c>
      <c r="CS104">
        <v>1000</v>
      </c>
      <c r="CW104">
        <v>5300</v>
      </c>
      <c r="DC104" t="s">
        <v>329</v>
      </c>
      <c r="DH104" t="b">
        <v>1</v>
      </c>
      <c r="DJ104" t="s">
        <v>990</v>
      </c>
      <c r="DL104" t="b">
        <v>1</v>
      </c>
      <c r="DP104" t="b">
        <v>1</v>
      </c>
      <c r="DR104" t="s">
        <v>329</v>
      </c>
      <c r="DU104" t="b">
        <v>1</v>
      </c>
      <c r="EL104" t="s">
        <v>330</v>
      </c>
      <c r="EN104" t="s">
        <v>330</v>
      </c>
      <c r="EP104" t="s">
        <v>330</v>
      </c>
      <c r="FN104" t="s">
        <v>330</v>
      </c>
      <c r="GJ104" t="s">
        <v>330</v>
      </c>
      <c r="GW104" t="s">
        <v>330</v>
      </c>
      <c r="GZ104" t="s">
        <v>330</v>
      </c>
      <c r="HC104" t="s">
        <v>330</v>
      </c>
      <c r="HE104" t="s">
        <v>330</v>
      </c>
      <c r="HG104" t="s">
        <v>336</v>
      </c>
      <c r="HH104" t="s">
        <v>329</v>
      </c>
      <c r="HI104" t="s">
        <v>330</v>
      </c>
      <c r="HJ104" t="s">
        <v>330</v>
      </c>
      <c r="HK104" t="b">
        <v>1</v>
      </c>
      <c r="HO104" t="s">
        <v>337</v>
      </c>
      <c r="HP104" t="s">
        <v>991</v>
      </c>
      <c r="HQ104" t="s">
        <v>339</v>
      </c>
      <c r="HR104" t="s">
        <v>992</v>
      </c>
      <c r="HS104" t="s">
        <v>993</v>
      </c>
      <c r="HX104" t="b">
        <v>1</v>
      </c>
      <c r="ID104" t="s">
        <v>994</v>
      </c>
      <c r="KZ104" t="str">
        <f ca="1">OFFSET($A104,,MATCH([2]Keys!$B$2,Data.Collect1Dump!$3:$3,0)-1)</f>
        <v>anne.aroka@givedirectly.org</v>
      </c>
      <c r="LA104">
        <f ca="1">OFFSET($A104,,MATCH([2]Keys!$B$4,Data.Collect1Dump!$3:$3,0)-1)</f>
        <v>0</v>
      </c>
      <c r="LB104">
        <f ca="1">OFFSET($A104,,MATCH([2]Keys!$B$3,Data.Collect1Dump!$3:$3,0)-1)</f>
        <v>0</v>
      </c>
      <c r="LC104">
        <f t="shared" ca="1" si="19"/>
        <v>1</v>
      </c>
      <c r="LD104">
        <f t="shared" ca="1" si="19"/>
        <v>0</v>
      </c>
      <c r="LE104">
        <f t="shared" ca="1" si="19"/>
        <v>0</v>
      </c>
      <c r="LF104" s="2">
        <f t="shared" ca="1" si="20"/>
        <v>41708</v>
      </c>
      <c r="LG104" s="2" t="e">
        <f t="shared" ca="1" si="21"/>
        <v>#N/A</v>
      </c>
      <c r="LH104" s="2" t="e">
        <f t="shared" ca="1" si="22"/>
        <v>#N/A</v>
      </c>
      <c r="LI104" t="str">
        <f t="shared" ca="1" si="23"/>
        <v>anne.aroka@givedirectly.org</v>
      </c>
      <c r="LJ104" t="e">
        <f t="shared" ca="1" si="24"/>
        <v>#N/A</v>
      </c>
      <c r="LK104" t="e">
        <f t="shared" ca="1" si="25"/>
        <v>#N/A</v>
      </c>
      <c r="LL104" t="str">
        <f t="shared" ca="1" si="17"/>
        <v>Lump Sum</v>
      </c>
      <c r="LM104" t="str">
        <f t="shared" ca="1" si="18"/>
        <v>anne.aroka@givedirectly.org</v>
      </c>
      <c r="LN104" t="e">
        <f ca="1">OFFSET($A104,,MATCH(OFFSET([2]Keys!C$1,MATCH(Data.Collect1Dump!$LL104,[2]Keys!$A$2:$A$4,0),),Data.Collect1Dump!$3:$3,0)-1,)</f>
        <v>#VALUE!</v>
      </c>
      <c r="LO104" s="2" t="e">
        <f t="shared" ca="1" si="26"/>
        <v>#VALUE!</v>
      </c>
    </row>
    <row r="105" spans="1:327">
      <c r="A105" t="s">
        <v>995</v>
      </c>
      <c r="B105" t="s">
        <v>378</v>
      </c>
      <c r="C105" t="s">
        <v>996</v>
      </c>
      <c r="D105" t="b">
        <v>1</v>
      </c>
      <c r="G105" t="b">
        <v>1</v>
      </c>
      <c r="J105" t="s">
        <v>15668</v>
      </c>
      <c r="K105">
        <v>1</v>
      </c>
      <c r="L105" t="s">
        <v>329</v>
      </c>
      <c r="M105" t="s">
        <v>329</v>
      </c>
      <c r="N105">
        <v>40000</v>
      </c>
      <c r="O105" t="s">
        <v>457</v>
      </c>
      <c r="R105" t="s">
        <v>997</v>
      </c>
      <c r="T105" t="s">
        <v>330</v>
      </c>
      <c r="V105" t="s">
        <v>329</v>
      </c>
      <c r="X105">
        <v>2</v>
      </c>
      <c r="Y105">
        <v>20000</v>
      </c>
      <c r="Z105">
        <v>999</v>
      </c>
      <c r="AA105">
        <v>20000</v>
      </c>
      <c r="AB105">
        <v>999</v>
      </c>
      <c r="AO105">
        <v>180</v>
      </c>
      <c r="AQ105">
        <v>180</v>
      </c>
      <c r="AW105" t="b">
        <v>1</v>
      </c>
      <c r="AX105" t="b">
        <v>1</v>
      </c>
      <c r="AY105" t="b">
        <v>1</v>
      </c>
      <c r="AZ105" t="b">
        <v>1</v>
      </c>
      <c r="BJ105" t="b">
        <v>1</v>
      </c>
      <c r="BL105" t="s">
        <v>329</v>
      </c>
      <c r="BM105" t="s">
        <v>998</v>
      </c>
      <c r="BN105" t="s">
        <v>329</v>
      </c>
      <c r="BO105" t="s">
        <v>999</v>
      </c>
      <c r="BP105">
        <v>0</v>
      </c>
      <c r="BQ105">
        <v>0</v>
      </c>
      <c r="BR105" t="b">
        <v>1</v>
      </c>
      <c r="BT105" t="b">
        <v>1</v>
      </c>
      <c r="BU105" t="b">
        <v>1</v>
      </c>
      <c r="BV105" t="b">
        <v>1</v>
      </c>
      <c r="BW105" t="b">
        <v>1</v>
      </c>
      <c r="BX105" t="b">
        <v>1</v>
      </c>
      <c r="BZ105" t="b">
        <v>1</v>
      </c>
      <c r="CI105" t="b">
        <v>1</v>
      </c>
      <c r="CK105">
        <v>6000</v>
      </c>
      <c r="CM105">
        <v>9600</v>
      </c>
      <c r="CN105">
        <v>2100</v>
      </c>
      <c r="CO105">
        <v>9000</v>
      </c>
      <c r="CP105">
        <v>1200</v>
      </c>
      <c r="CQ105">
        <v>2880</v>
      </c>
      <c r="CS105">
        <v>480</v>
      </c>
      <c r="DB105">
        <v>9000</v>
      </c>
      <c r="DC105" t="s">
        <v>329</v>
      </c>
      <c r="DD105" t="b">
        <v>1</v>
      </c>
      <c r="DL105" t="b">
        <v>1</v>
      </c>
      <c r="DR105" t="s">
        <v>329</v>
      </c>
      <c r="DU105" t="b">
        <v>1</v>
      </c>
      <c r="DV105" t="b">
        <v>1</v>
      </c>
      <c r="EL105" t="s">
        <v>330</v>
      </c>
      <c r="EN105" t="s">
        <v>330</v>
      </c>
      <c r="EP105" t="s">
        <v>329</v>
      </c>
      <c r="EQ105" t="s">
        <v>1000</v>
      </c>
      <c r="EU105" t="b">
        <v>1</v>
      </c>
      <c r="FE105" t="b">
        <v>1</v>
      </c>
      <c r="FH105" t="b">
        <v>1</v>
      </c>
      <c r="FI105" t="b">
        <v>1</v>
      </c>
      <c r="FN105" t="s">
        <v>330</v>
      </c>
      <c r="GJ105" t="s">
        <v>330</v>
      </c>
      <c r="GW105" t="s">
        <v>330</v>
      </c>
      <c r="GZ105" t="s">
        <v>330</v>
      </c>
      <c r="HC105" t="s">
        <v>330</v>
      </c>
      <c r="HE105" t="s">
        <v>330</v>
      </c>
      <c r="HG105" t="s">
        <v>336</v>
      </c>
      <c r="HH105" t="s">
        <v>329</v>
      </c>
      <c r="HI105" t="s">
        <v>330</v>
      </c>
      <c r="HJ105" t="s">
        <v>330</v>
      </c>
      <c r="HK105" t="b">
        <v>1</v>
      </c>
      <c r="HO105" t="s">
        <v>337</v>
      </c>
      <c r="HP105" t="s">
        <v>1001</v>
      </c>
      <c r="HQ105" t="s">
        <v>339</v>
      </c>
      <c r="HR105" t="s">
        <v>1002</v>
      </c>
      <c r="HS105" t="s">
        <v>1003</v>
      </c>
      <c r="IC105" t="b">
        <v>1</v>
      </c>
      <c r="ID105" t="s">
        <v>994</v>
      </c>
      <c r="KZ105" t="str">
        <f ca="1">OFFSET($A105,,MATCH([2]Keys!$B$2,Data.Collect1Dump!$3:$3,0)-1)</f>
        <v>anne.aroka@givedirectly.org</v>
      </c>
      <c r="LA105">
        <f ca="1">OFFSET($A105,,MATCH([2]Keys!$B$4,Data.Collect1Dump!$3:$3,0)-1)</f>
        <v>0</v>
      </c>
      <c r="LB105">
        <f ca="1">OFFSET($A105,,MATCH([2]Keys!$B$3,Data.Collect1Dump!$3:$3,0)-1)</f>
        <v>0</v>
      </c>
      <c r="LC105">
        <f t="shared" ca="1" si="19"/>
        <v>1</v>
      </c>
      <c r="LD105">
        <f t="shared" ca="1" si="19"/>
        <v>0</v>
      </c>
      <c r="LE105">
        <f t="shared" ca="1" si="19"/>
        <v>0</v>
      </c>
      <c r="LF105" s="2">
        <f t="shared" ca="1" si="20"/>
        <v>41708</v>
      </c>
      <c r="LG105" s="2" t="e">
        <f t="shared" ca="1" si="21"/>
        <v>#N/A</v>
      </c>
      <c r="LH105" s="2" t="e">
        <f t="shared" ca="1" si="22"/>
        <v>#N/A</v>
      </c>
      <c r="LI105" t="str">
        <f t="shared" ca="1" si="23"/>
        <v>anne.aroka@givedirectly.org</v>
      </c>
      <c r="LJ105" t="e">
        <f t="shared" ca="1" si="24"/>
        <v>#N/A</v>
      </c>
      <c r="LK105" t="e">
        <f t="shared" ca="1" si="25"/>
        <v>#N/A</v>
      </c>
      <c r="LL105" t="str">
        <f t="shared" ca="1" si="17"/>
        <v>Lump Sum</v>
      </c>
      <c r="LM105" t="str">
        <f t="shared" ca="1" si="18"/>
        <v>anne.aroka@givedirectly.org</v>
      </c>
      <c r="LN105" t="e">
        <f ca="1">OFFSET($A105,,MATCH(OFFSET([2]Keys!C$1,MATCH(Data.Collect1Dump!$LL105,[2]Keys!$A$2:$A$4,0),),Data.Collect1Dump!$3:$3,0)-1,)</f>
        <v>#VALUE!</v>
      </c>
      <c r="LO105" s="2" t="e">
        <f t="shared" ca="1" si="26"/>
        <v>#VALUE!</v>
      </c>
    </row>
    <row r="106" spans="1:327">
      <c r="A106" t="s">
        <v>1004</v>
      </c>
      <c r="B106" t="s">
        <v>370</v>
      </c>
      <c r="C106" t="s">
        <v>1005</v>
      </c>
      <c r="K106">
        <v>2</v>
      </c>
      <c r="L106" t="s">
        <v>329</v>
      </c>
      <c r="M106" t="s">
        <v>329</v>
      </c>
      <c r="N106">
        <v>39250</v>
      </c>
      <c r="O106" t="s">
        <v>329</v>
      </c>
      <c r="T106" t="s">
        <v>330</v>
      </c>
      <c r="V106" t="s">
        <v>329</v>
      </c>
      <c r="X106">
        <v>2</v>
      </c>
      <c r="Y106">
        <v>6000</v>
      </c>
      <c r="Z106">
        <v>999</v>
      </c>
      <c r="AA106">
        <v>33000</v>
      </c>
      <c r="AB106">
        <v>999</v>
      </c>
      <c r="AS106" t="b">
        <v>1</v>
      </c>
      <c r="AV106" t="b">
        <v>1</v>
      </c>
      <c r="AX106" t="b">
        <v>1</v>
      </c>
      <c r="BL106" t="s">
        <v>329</v>
      </c>
      <c r="BM106" t="s">
        <v>1006</v>
      </c>
      <c r="BN106" t="s">
        <v>330</v>
      </c>
      <c r="BR106" t="b">
        <v>1</v>
      </c>
      <c r="BU106" t="b">
        <v>1</v>
      </c>
      <c r="CK106">
        <v>6000</v>
      </c>
      <c r="CN106">
        <v>32500</v>
      </c>
      <c r="DC106" t="s">
        <v>329</v>
      </c>
      <c r="DD106" t="b">
        <v>1</v>
      </c>
      <c r="DE106" t="b">
        <v>1</v>
      </c>
      <c r="DL106" t="b">
        <v>1</v>
      </c>
      <c r="DR106" t="s">
        <v>330</v>
      </c>
      <c r="EN106" t="s">
        <v>330</v>
      </c>
      <c r="EP106" t="s">
        <v>330</v>
      </c>
      <c r="FN106" t="s">
        <v>330</v>
      </c>
      <c r="GJ106" t="s">
        <v>330</v>
      </c>
      <c r="GW106" t="s">
        <v>330</v>
      </c>
      <c r="GZ106" t="s">
        <v>330</v>
      </c>
      <c r="HC106" t="s">
        <v>330</v>
      </c>
      <c r="HE106" t="s">
        <v>330</v>
      </c>
      <c r="HG106" t="s">
        <v>336</v>
      </c>
      <c r="HH106" t="s">
        <v>329</v>
      </c>
      <c r="HI106" t="s">
        <v>330</v>
      </c>
      <c r="HJ106" t="s">
        <v>330</v>
      </c>
      <c r="HK106" t="b">
        <v>1</v>
      </c>
      <c r="HO106" t="s">
        <v>337</v>
      </c>
      <c r="HP106" t="s">
        <v>1007</v>
      </c>
      <c r="HQ106" t="s">
        <v>339</v>
      </c>
      <c r="HR106" t="s">
        <v>1008</v>
      </c>
      <c r="HS106" t="s">
        <v>1009</v>
      </c>
      <c r="HU106" t="b">
        <v>1</v>
      </c>
      <c r="ID106"/>
      <c r="KZ106" t="str">
        <f ca="1">OFFSET($A106,,MATCH([2]Keys!$B$2,Data.Collect1Dump!$3:$3,0)-1)</f>
        <v>witness.gumbo@givedirectly.org</v>
      </c>
      <c r="LA106">
        <f ca="1">OFFSET($A106,,MATCH([2]Keys!$B$4,Data.Collect1Dump!$3:$3,0)-1)</f>
        <v>0</v>
      </c>
      <c r="LB106">
        <f ca="1">OFFSET($A106,,MATCH([2]Keys!$B$3,Data.Collect1Dump!$3:$3,0)-1)</f>
        <v>0</v>
      </c>
      <c r="LC106">
        <f t="shared" ca="1" si="19"/>
        <v>1</v>
      </c>
      <c r="LD106">
        <f t="shared" ca="1" si="19"/>
        <v>0</v>
      </c>
      <c r="LE106">
        <f t="shared" ca="1" si="19"/>
        <v>0</v>
      </c>
      <c r="LF106" s="2">
        <f t="shared" ca="1" si="20"/>
        <v>41673</v>
      </c>
      <c r="LG106" s="2" t="e">
        <f t="shared" ca="1" si="21"/>
        <v>#N/A</v>
      </c>
      <c r="LH106" s="2" t="e">
        <f t="shared" ca="1" si="22"/>
        <v>#N/A</v>
      </c>
      <c r="LI106" t="str">
        <f t="shared" ca="1" si="23"/>
        <v>witness.gumbo@givedirectly.org</v>
      </c>
      <c r="LJ106" t="e">
        <f t="shared" ca="1" si="24"/>
        <v>#N/A</v>
      </c>
      <c r="LK106" t="e">
        <f t="shared" ca="1" si="25"/>
        <v>#N/A</v>
      </c>
      <c r="LL106" t="str">
        <f t="shared" ca="1" si="17"/>
        <v>Lump Sum</v>
      </c>
      <c r="LM106" t="str">
        <f t="shared" ca="1" si="18"/>
        <v>witness.gumbo@givedirectly.org</v>
      </c>
      <c r="LN106" t="e">
        <f ca="1">OFFSET($A106,,MATCH(OFFSET([2]Keys!C$1,MATCH(Data.Collect1Dump!$LL106,[2]Keys!$A$2:$A$4,0),),Data.Collect1Dump!$3:$3,0)-1,)</f>
        <v>#VALUE!</v>
      </c>
      <c r="LO106" s="2" t="e">
        <f t="shared" ca="1" si="26"/>
        <v>#VALUE!</v>
      </c>
    </row>
    <row r="107" spans="1:327">
      <c r="A107" t="s">
        <v>1010</v>
      </c>
      <c r="B107" t="s">
        <v>370</v>
      </c>
      <c r="C107" t="s">
        <v>1011</v>
      </c>
      <c r="K107">
        <v>2</v>
      </c>
      <c r="L107" t="s">
        <v>329</v>
      </c>
      <c r="M107" t="s">
        <v>329</v>
      </c>
      <c r="N107">
        <v>39200</v>
      </c>
      <c r="O107" t="s">
        <v>329</v>
      </c>
      <c r="T107" t="s">
        <v>330</v>
      </c>
      <c r="V107" t="s">
        <v>329</v>
      </c>
      <c r="X107">
        <v>3</v>
      </c>
      <c r="Y107">
        <v>4000</v>
      </c>
      <c r="Z107">
        <v>200</v>
      </c>
      <c r="AA107">
        <v>10000</v>
      </c>
      <c r="AB107">
        <v>80</v>
      </c>
      <c r="AC107">
        <v>25000</v>
      </c>
      <c r="AD107">
        <v>160</v>
      </c>
      <c r="AV107" t="b">
        <v>1</v>
      </c>
      <c r="AX107" t="b">
        <v>1</v>
      </c>
      <c r="BA107" t="b">
        <v>1</v>
      </c>
      <c r="BF107" t="b">
        <v>1</v>
      </c>
      <c r="BL107" t="s">
        <v>329</v>
      </c>
      <c r="BM107" t="s">
        <v>1012</v>
      </c>
      <c r="BN107" t="s">
        <v>330</v>
      </c>
      <c r="BR107" t="b">
        <v>1</v>
      </c>
      <c r="BW107" t="b">
        <v>1</v>
      </c>
      <c r="BZ107" t="b">
        <v>1</v>
      </c>
      <c r="CD107" t="b">
        <v>1</v>
      </c>
      <c r="CK107">
        <v>3000</v>
      </c>
      <c r="CP107">
        <v>15000</v>
      </c>
      <c r="CS107">
        <v>2500</v>
      </c>
      <c r="CW107">
        <v>10000</v>
      </c>
      <c r="DC107" t="s">
        <v>329</v>
      </c>
      <c r="DD107" t="b">
        <v>1</v>
      </c>
      <c r="DH107" t="b">
        <v>1</v>
      </c>
      <c r="DJ107" t="s">
        <v>1013</v>
      </c>
      <c r="DL107" t="b">
        <v>1</v>
      </c>
      <c r="DR107" t="s">
        <v>329</v>
      </c>
      <c r="DW107" t="b">
        <v>1</v>
      </c>
      <c r="EL107" t="s">
        <v>330</v>
      </c>
      <c r="EN107" t="s">
        <v>330</v>
      </c>
      <c r="EP107" t="s">
        <v>330</v>
      </c>
      <c r="FN107" t="s">
        <v>330</v>
      </c>
      <c r="GJ107" t="s">
        <v>330</v>
      </c>
      <c r="GW107" t="s">
        <v>330</v>
      </c>
      <c r="GZ107" t="s">
        <v>330</v>
      </c>
      <c r="HC107" t="s">
        <v>329</v>
      </c>
      <c r="HD107" t="s">
        <v>1014</v>
      </c>
      <c r="HE107" t="s">
        <v>330</v>
      </c>
      <c r="HG107" t="s">
        <v>526</v>
      </c>
      <c r="HH107" t="s">
        <v>329</v>
      </c>
      <c r="HI107" t="s">
        <v>330</v>
      </c>
      <c r="HJ107" t="s">
        <v>330</v>
      </c>
      <c r="HK107" t="b">
        <v>1</v>
      </c>
      <c r="HO107" t="s">
        <v>337</v>
      </c>
      <c r="HP107" t="s">
        <v>1015</v>
      </c>
      <c r="HQ107" t="s">
        <v>339</v>
      </c>
      <c r="HR107" t="s">
        <v>1016</v>
      </c>
      <c r="HS107" t="s">
        <v>1017</v>
      </c>
      <c r="HU107" t="b">
        <v>1</v>
      </c>
      <c r="ID107"/>
      <c r="KZ107" t="str">
        <f ca="1">OFFSET($A107,,MATCH([2]Keys!$B$2,Data.Collect1Dump!$3:$3,0)-1)</f>
        <v>witness.gumbo@givedirectly.org</v>
      </c>
      <c r="LA107">
        <f ca="1">OFFSET($A107,,MATCH([2]Keys!$B$4,Data.Collect1Dump!$3:$3,0)-1)</f>
        <v>0</v>
      </c>
      <c r="LB107">
        <f ca="1">OFFSET($A107,,MATCH([2]Keys!$B$3,Data.Collect1Dump!$3:$3,0)-1)</f>
        <v>0</v>
      </c>
      <c r="LC107">
        <f t="shared" ca="1" si="19"/>
        <v>1</v>
      </c>
      <c r="LD107">
        <f t="shared" ca="1" si="19"/>
        <v>0</v>
      </c>
      <c r="LE107">
        <f t="shared" ca="1" si="19"/>
        <v>0</v>
      </c>
      <c r="LF107" s="2">
        <f t="shared" ca="1" si="20"/>
        <v>41673</v>
      </c>
      <c r="LG107" s="2" t="e">
        <f t="shared" ca="1" si="21"/>
        <v>#N/A</v>
      </c>
      <c r="LH107" s="2" t="e">
        <f t="shared" ca="1" si="22"/>
        <v>#N/A</v>
      </c>
      <c r="LI107" t="str">
        <f t="shared" ca="1" si="23"/>
        <v>witness.gumbo@givedirectly.org</v>
      </c>
      <c r="LJ107" t="e">
        <f t="shared" ca="1" si="24"/>
        <v>#N/A</v>
      </c>
      <c r="LK107" t="e">
        <f t="shared" ca="1" si="25"/>
        <v>#N/A</v>
      </c>
      <c r="LL107" t="str">
        <f t="shared" ca="1" si="17"/>
        <v>Lump Sum</v>
      </c>
      <c r="LM107" t="str">
        <f t="shared" ca="1" si="18"/>
        <v>witness.gumbo@givedirectly.org</v>
      </c>
      <c r="LN107" t="e">
        <f ca="1">OFFSET($A107,,MATCH(OFFSET([2]Keys!C$1,MATCH(Data.Collect1Dump!$LL107,[2]Keys!$A$2:$A$4,0),),Data.Collect1Dump!$3:$3,0)-1,)</f>
        <v>#VALUE!</v>
      </c>
      <c r="LO107" s="2" t="e">
        <f t="shared" ca="1" si="26"/>
        <v>#VALUE!</v>
      </c>
    </row>
    <row r="108" spans="1:327">
      <c r="A108" t="s">
        <v>1018</v>
      </c>
      <c r="B108" t="s">
        <v>378</v>
      </c>
      <c r="C108" t="s">
        <v>1019</v>
      </c>
      <c r="D108" t="b">
        <v>1</v>
      </c>
      <c r="K108">
        <v>1</v>
      </c>
      <c r="L108" t="s">
        <v>329</v>
      </c>
      <c r="M108" t="s">
        <v>329</v>
      </c>
      <c r="N108">
        <v>39295</v>
      </c>
      <c r="O108" t="s">
        <v>329</v>
      </c>
      <c r="T108" t="s">
        <v>330</v>
      </c>
      <c r="V108" t="s">
        <v>329</v>
      </c>
      <c r="X108">
        <v>1</v>
      </c>
      <c r="Y108">
        <v>39000</v>
      </c>
      <c r="Z108">
        <v>295</v>
      </c>
      <c r="AO108">
        <v>30</v>
      </c>
      <c r="AQ108">
        <v>0</v>
      </c>
      <c r="AV108" t="b">
        <v>1</v>
      </c>
      <c r="AX108" t="b">
        <v>1</v>
      </c>
      <c r="BL108" t="s">
        <v>329</v>
      </c>
      <c r="BM108" t="s">
        <v>1020</v>
      </c>
      <c r="BN108" t="s">
        <v>329</v>
      </c>
      <c r="BO108" t="s">
        <v>1021</v>
      </c>
      <c r="BP108">
        <v>800</v>
      </c>
      <c r="BQ108">
        <v>0</v>
      </c>
      <c r="BT108" t="b">
        <v>1</v>
      </c>
      <c r="CE108" t="b">
        <v>1</v>
      </c>
      <c r="CM108">
        <v>4800</v>
      </c>
      <c r="CX108">
        <v>35000</v>
      </c>
      <c r="DC108" t="s">
        <v>329</v>
      </c>
      <c r="DD108" t="b">
        <v>1</v>
      </c>
      <c r="DE108" t="b">
        <v>1</v>
      </c>
      <c r="DL108" t="b">
        <v>1</v>
      </c>
      <c r="DM108" t="b">
        <v>1</v>
      </c>
      <c r="DR108" t="s">
        <v>329</v>
      </c>
      <c r="DV108" t="b">
        <v>1</v>
      </c>
      <c r="EA108" t="b">
        <v>1</v>
      </c>
      <c r="EL108" t="s">
        <v>330</v>
      </c>
      <c r="EN108" t="s">
        <v>330</v>
      </c>
      <c r="EP108" t="s">
        <v>329</v>
      </c>
      <c r="EQ108" t="s">
        <v>1022</v>
      </c>
      <c r="EU108" t="b">
        <v>1</v>
      </c>
      <c r="FE108" t="b">
        <v>1</v>
      </c>
      <c r="FH108" t="b">
        <v>1</v>
      </c>
      <c r="FN108" t="s">
        <v>330</v>
      </c>
      <c r="GJ108" t="s">
        <v>330</v>
      </c>
      <c r="GW108" t="s">
        <v>330</v>
      </c>
      <c r="GZ108" t="s">
        <v>330</v>
      </c>
      <c r="HC108" t="s">
        <v>330</v>
      </c>
      <c r="HE108" t="s">
        <v>330</v>
      </c>
      <c r="HG108" t="s">
        <v>336</v>
      </c>
      <c r="HH108" t="s">
        <v>329</v>
      </c>
      <c r="HI108" t="s">
        <v>330</v>
      </c>
      <c r="HJ108" t="s">
        <v>330</v>
      </c>
      <c r="HM108" t="b">
        <v>1</v>
      </c>
      <c r="HO108" t="s">
        <v>337</v>
      </c>
      <c r="HP108" t="s">
        <v>1023</v>
      </c>
      <c r="HQ108" t="s">
        <v>339</v>
      </c>
      <c r="HR108" t="s">
        <v>1024</v>
      </c>
      <c r="HS108" t="s">
        <v>1025</v>
      </c>
      <c r="HX108" t="b">
        <v>1</v>
      </c>
      <c r="ID108" t="s">
        <v>1026</v>
      </c>
      <c r="KZ108" t="str">
        <f ca="1">OFFSET($A108,,MATCH([2]Keys!$B$2,Data.Collect1Dump!$3:$3,0)-1)</f>
        <v>anne.aroka@givedirectly.org</v>
      </c>
      <c r="LA108">
        <f ca="1">OFFSET($A108,,MATCH([2]Keys!$B$4,Data.Collect1Dump!$3:$3,0)-1)</f>
        <v>0</v>
      </c>
      <c r="LB108">
        <f ca="1">OFFSET($A108,,MATCH([2]Keys!$B$3,Data.Collect1Dump!$3:$3,0)-1)</f>
        <v>0</v>
      </c>
      <c r="LC108">
        <f t="shared" ca="1" si="19"/>
        <v>1</v>
      </c>
      <c r="LD108">
        <f t="shared" ca="1" si="19"/>
        <v>0</v>
      </c>
      <c r="LE108">
        <f t="shared" ca="1" si="19"/>
        <v>0</v>
      </c>
      <c r="LF108" s="2">
        <f t="shared" ca="1" si="20"/>
        <v>41709</v>
      </c>
      <c r="LG108" s="2" t="e">
        <f t="shared" ca="1" si="21"/>
        <v>#N/A</v>
      </c>
      <c r="LH108" s="2" t="e">
        <f t="shared" ca="1" si="22"/>
        <v>#N/A</v>
      </c>
      <c r="LI108" t="str">
        <f t="shared" ca="1" si="23"/>
        <v>anne.aroka@givedirectly.org</v>
      </c>
      <c r="LJ108" t="e">
        <f t="shared" ca="1" si="24"/>
        <v>#N/A</v>
      </c>
      <c r="LK108" t="e">
        <f t="shared" ca="1" si="25"/>
        <v>#N/A</v>
      </c>
      <c r="LL108" t="str">
        <f t="shared" ca="1" si="17"/>
        <v>Lump Sum</v>
      </c>
      <c r="LM108" t="str">
        <f t="shared" ca="1" si="18"/>
        <v>anne.aroka@givedirectly.org</v>
      </c>
      <c r="LN108" t="e">
        <f ca="1">OFFSET($A108,,MATCH(OFFSET([2]Keys!C$1,MATCH(Data.Collect1Dump!$LL108,[2]Keys!$A$2:$A$4,0),),Data.Collect1Dump!$3:$3,0)-1,)</f>
        <v>#VALUE!</v>
      </c>
      <c r="LO108" s="2" t="e">
        <f t="shared" ca="1" si="26"/>
        <v>#VALUE!</v>
      </c>
    </row>
    <row r="109" spans="1:327">
      <c r="A109" t="s">
        <v>1027</v>
      </c>
      <c r="B109" t="s">
        <v>378</v>
      </c>
      <c r="C109" t="s">
        <v>1028</v>
      </c>
      <c r="D109" t="b">
        <v>1</v>
      </c>
      <c r="K109">
        <v>1</v>
      </c>
      <c r="L109" t="s">
        <v>329</v>
      </c>
      <c r="M109" t="s">
        <v>329</v>
      </c>
      <c r="N109">
        <v>39000</v>
      </c>
      <c r="O109" t="s">
        <v>329</v>
      </c>
      <c r="T109" t="s">
        <v>330</v>
      </c>
      <c r="V109" t="s">
        <v>329</v>
      </c>
      <c r="X109">
        <v>1</v>
      </c>
      <c r="Y109">
        <v>39000</v>
      </c>
      <c r="Z109">
        <v>999</v>
      </c>
      <c r="AO109">
        <v>0</v>
      </c>
      <c r="AQ109">
        <v>30</v>
      </c>
      <c r="AU109" t="b">
        <v>1</v>
      </c>
      <c r="AV109" t="b">
        <v>1</v>
      </c>
      <c r="AX109" t="b">
        <v>1</v>
      </c>
      <c r="BL109" t="s">
        <v>329</v>
      </c>
      <c r="BM109" t="s">
        <v>1029</v>
      </c>
      <c r="BN109" t="s">
        <v>330</v>
      </c>
      <c r="BP109">
        <v>0</v>
      </c>
      <c r="BQ109">
        <v>0</v>
      </c>
      <c r="BR109" t="b">
        <v>1</v>
      </c>
      <c r="BT109" t="b">
        <v>1</v>
      </c>
      <c r="CK109">
        <v>17000</v>
      </c>
      <c r="CM109">
        <v>22050</v>
      </c>
      <c r="DC109" t="s">
        <v>329</v>
      </c>
      <c r="DD109" t="b">
        <v>1</v>
      </c>
      <c r="DE109" t="b">
        <v>1</v>
      </c>
      <c r="DM109" t="b">
        <v>1</v>
      </c>
      <c r="DR109" t="s">
        <v>329</v>
      </c>
      <c r="DV109" t="b">
        <v>1</v>
      </c>
      <c r="EL109" t="s">
        <v>330</v>
      </c>
      <c r="EN109" t="s">
        <v>330</v>
      </c>
      <c r="EP109" t="s">
        <v>330</v>
      </c>
      <c r="FN109" t="s">
        <v>330</v>
      </c>
      <c r="GJ109" t="s">
        <v>330</v>
      </c>
      <c r="GW109" t="s">
        <v>330</v>
      </c>
      <c r="GZ109" t="s">
        <v>330</v>
      </c>
      <c r="HC109" t="s">
        <v>330</v>
      </c>
      <c r="HE109" t="s">
        <v>330</v>
      </c>
      <c r="HG109" t="s">
        <v>336</v>
      </c>
      <c r="HH109" t="s">
        <v>329</v>
      </c>
      <c r="HI109" t="s">
        <v>330</v>
      </c>
      <c r="HJ109" t="s">
        <v>330</v>
      </c>
      <c r="HK109" t="b">
        <v>1</v>
      </c>
      <c r="HO109" t="s">
        <v>337</v>
      </c>
      <c r="HP109" t="s">
        <v>1030</v>
      </c>
      <c r="HQ109" t="s">
        <v>339</v>
      </c>
      <c r="HR109" t="s">
        <v>1031</v>
      </c>
      <c r="HS109" t="s">
        <v>1032</v>
      </c>
      <c r="HU109" t="b">
        <v>1</v>
      </c>
      <c r="ID109" t="s">
        <v>1033</v>
      </c>
      <c r="KZ109" t="str">
        <f ca="1">OFFSET($A109,,MATCH([2]Keys!$B$2,Data.Collect1Dump!$3:$3,0)-1)</f>
        <v>anne.aroka@givedirectly.org</v>
      </c>
      <c r="LA109">
        <f ca="1">OFFSET($A109,,MATCH([2]Keys!$B$4,Data.Collect1Dump!$3:$3,0)-1)</f>
        <v>0</v>
      </c>
      <c r="LB109">
        <f ca="1">OFFSET($A109,,MATCH([2]Keys!$B$3,Data.Collect1Dump!$3:$3,0)-1)</f>
        <v>0</v>
      </c>
      <c r="LC109">
        <f t="shared" ca="1" si="19"/>
        <v>1</v>
      </c>
      <c r="LD109">
        <f t="shared" ca="1" si="19"/>
        <v>0</v>
      </c>
      <c r="LE109">
        <f t="shared" ca="1" si="19"/>
        <v>0</v>
      </c>
      <c r="LF109" s="2">
        <f t="shared" ca="1" si="20"/>
        <v>41722</v>
      </c>
      <c r="LG109" s="2" t="e">
        <f t="shared" ca="1" si="21"/>
        <v>#N/A</v>
      </c>
      <c r="LH109" s="2" t="e">
        <f t="shared" ca="1" si="22"/>
        <v>#N/A</v>
      </c>
      <c r="LI109" t="str">
        <f t="shared" ca="1" si="23"/>
        <v>anne.aroka@givedirectly.org</v>
      </c>
      <c r="LJ109" t="e">
        <f t="shared" ca="1" si="24"/>
        <v>#N/A</v>
      </c>
      <c r="LK109" t="e">
        <f t="shared" ca="1" si="25"/>
        <v>#N/A</v>
      </c>
      <c r="LL109" t="str">
        <f t="shared" ca="1" si="17"/>
        <v>Lump Sum</v>
      </c>
      <c r="LM109" t="str">
        <f t="shared" ca="1" si="18"/>
        <v>anne.aroka@givedirectly.org</v>
      </c>
      <c r="LN109" t="e">
        <f ca="1">OFFSET($A109,,MATCH(OFFSET([2]Keys!C$1,MATCH(Data.Collect1Dump!$LL109,[2]Keys!$A$2:$A$4,0),),Data.Collect1Dump!$3:$3,0)-1,)</f>
        <v>#VALUE!</v>
      </c>
      <c r="LO109" s="2" t="e">
        <f t="shared" ca="1" si="26"/>
        <v>#VALUE!</v>
      </c>
    </row>
    <row r="110" spans="1:327">
      <c r="A110" t="s">
        <v>1034</v>
      </c>
      <c r="B110" t="s">
        <v>370</v>
      </c>
      <c r="C110" t="s">
        <v>1035</v>
      </c>
      <c r="J110" t="s">
        <v>15668</v>
      </c>
      <c r="K110">
        <v>1</v>
      </c>
      <c r="L110" t="s">
        <v>329</v>
      </c>
      <c r="M110" t="s">
        <v>329</v>
      </c>
      <c r="N110">
        <v>38200</v>
      </c>
      <c r="O110" t="s">
        <v>329</v>
      </c>
      <c r="T110" t="s">
        <v>330</v>
      </c>
      <c r="V110" t="s">
        <v>329</v>
      </c>
      <c r="X110">
        <v>1</v>
      </c>
      <c r="Y110">
        <v>38000</v>
      </c>
      <c r="Z110">
        <v>200</v>
      </c>
      <c r="AS110" t="b">
        <v>1</v>
      </c>
      <c r="AV110" t="b">
        <v>1</v>
      </c>
      <c r="BF110" t="b">
        <v>1</v>
      </c>
      <c r="BL110" t="s">
        <v>330</v>
      </c>
      <c r="BN110" t="s">
        <v>330</v>
      </c>
      <c r="BU110" t="b">
        <v>1</v>
      </c>
      <c r="BY110" t="b">
        <v>1</v>
      </c>
      <c r="BZ110" t="b">
        <v>1</v>
      </c>
      <c r="CE110" t="b">
        <v>1</v>
      </c>
      <c r="CF110" t="b">
        <v>1</v>
      </c>
      <c r="CN110">
        <v>18800</v>
      </c>
      <c r="CR110">
        <v>8000</v>
      </c>
      <c r="CS110">
        <v>1200</v>
      </c>
      <c r="CX110">
        <v>19000</v>
      </c>
      <c r="CY110">
        <v>4500</v>
      </c>
      <c r="DC110" t="s">
        <v>345</v>
      </c>
      <c r="DE110" t="b">
        <v>1</v>
      </c>
      <c r="DL110" t="b">
        <v>1</v>
      </c>
      <c r="DM110" t="b">
        <v>1</v>
      </c>
      <c r="DR110" t="s">
        <v>329</v>
      </c>
      <c r="DV110" t="b">
        <v>1</v>
      </c>
      <c r="DZ110" t="b">
        <v>1</v>
      </c>
      <c r="EE110" t="b">
        <v>1</v>
      </c>
      <c r="EL110" t="s">
        <v>330</v>
      </c>
      <c r="EN110" t="s">
        <v>330</v>
      </c>
      <c r="EP110" t="s">
        <v>329</v>
      </c>
      <c r="EQ110" t="s">
        <v>1036</v>
      </c>
      <c r="EV110" t="b">
        <v>1</v>
      </c>
      <c r="FF110" t="b">
        <v>1</v>
      </c>
      <c r="FG110" t="s">
        <v>1037</v>
      </c>
      <c r="FH110" t="b">
        <v>1</v>
      </c>
      <c r="FN110" t="s">
        <v>330</v>
      </c>
      <c r="GJ110" t="s">
        <v>330</v>
      </c>
      <c r="GW110" t="s">
        <v>330</v>
      </c>
      <c r="GZ110" t="s">
        <v>330</v>
      </c>
      <c r="HC110" t="s">
        <v>330</v>
      </c>
      <c r="HE110" t="s">
        <v>330</v>
      </c>
      <c r="HG110" t="s">
        <v>336</v>
      </c>
      <c r="HH110" t="s">
        <v>330</v>
      </c>
      <c r="HI110" t="s">
        <v>330</v>
      </c>
      <c r="HJ110" t="s">
        <v>330</v>
      </c>
      <c r="HK110" t="b">
        <v>1</v>
      </c>
      <c r="HO110" t="s">
        <v>337</v>
      </c>
      <c r="HP110" t="s">
        <v>1038</v>
      </c>
      <c r="HQ110" t="s">
        <v>339</v>
      </c>
      <c r="HR110" t="s">
        <v>1039</v>
      </c>
      <c r="HS110" t="s">
        <v>1040</v>
      </c>
      <c r="HU110" t="b">
        <v>1</v>
      </c>
      <c r="ID110"/>
      <c r="KZ110" t="str">
        <f ca="1">OFFSET($A110,,MATCH([2]Keys!$B$2,Data.Collect1Dump!$3:$3,0)-1)</f>
        <v>witness.gumbo@givedirectly.org</v>
      </c>
      <c r="LA110">
        <f ca="1">OFFSET($A110,,MATCH([2]Keys!$B$4,Data.Collect1Dump!$3:$3,0)-1)</f>
        <v>0</v>
      </c>
      <c r="LB110">
        <f ca="1">OFFSET($A110,,MATCH([2]Keys!$B$3,Data.Collect1Dump!$3:$3,0)-1)</f>
        <v>0</v>
      </c>
      <c r="LC110">
        <f t="shared" ca="1" si="19"/>
        <v>1</v>
      </c>
      <c r="LD110">
        <f t="shared" ca="1" si="19"/>
        <v>0</v>
      </c>
      <c r="LE110">
        <f t="shared" ca="1" si="19"/>
        <v>0</v>
      </c>
      <c r="LF110" s="2">
        <f t="shared" ca="1" si="20"/>
        <v>41645</v>
      </c>
      <c r="LG110" s="2" t="e">
        <f t="shared" ca="1" si="21"/>
        <v>#N/A</v>
      </c>
      <c r="LH110" s="2" t="e">
        <f t="shared" ca="1" si="22"/>
        <v>#N/A</v>
      </c>
      <c r="LI110" t="str">
        <f t="shared" ca="1" si="23"/>
        <v>witness.gumbo@givedirectly.org</v>
      </c>
      <c r="LJ110" t="e">
        <f t="shared" ca="1" si="24"/>
        <v>#N/A</v>
      </c>
      <c r="LK110" t="e">
        <f t="shared" ca="1" si="25"/>
        <v>#N/A</v>
      </c>
      <c r="LL110" t="str">
        <f t="shared" ca="1" si="17"/>
        <v>Lump Sum</v>
      </c>
      <c r="LM110" t="str">
        <f t="shared" ca="1" si="18"/>
        <v>witness.gumbo@givedirectly.org</v>
      </c>
      <c r="LN110" t="e">
        <f ca="1">OFFSET($A110,,MATCH(OFFSET([2]Keys!C$1,MATCH(Data.Collect1Dump!$LL110,[2]Keys!$A$2:$A$4,0),),Data.Collect1Dump!$3:$3,0)-1,)</f>
        <v>#VALUE!</v>
      </c>
      <c r="LO110" s="2" t="e">
        <f t="shared" ca="1" si="26"/>
        <v>#VALUE!</v>
      </c>
    </row>
    <row r="111" spans="1:327">
      <c r="A111" t="s">
        <v>1041</v>
      </c>
      <c r="B111" t="s">
        <v>378</v>
      </c>
      <c r="C111" t="s">
        <v>1042</v>
      </c>
      <c r="D111" t="b">
        <v>1</v>
      </c>
      <c r="K111">
        <v>1</v>
      </c>
      <c r="L111" t="s">
        <v>329</v>
      </c>
      <c r="M111" t="s">
        <v>329</v>
      </c>
      <c r="N111">
        <v>37000</v>
      </c>
      <c r="O111" t="s">
        <v>329</v>
      </c>
      <c r="T111" t="s">
        <v>330</v>
      </c>
      <c r="V111" t="s">
        <v>329</v>
      </c>
      <c r="X111">
        <v>1</v>
      </c>
      <c r="Y111">
        <v>37000</v>
      </c>
      <c r="Z111">
        <v>999</v>
      </c>
      <c r="AO111">
        <v>30</v>
      </c>
      <c r="AQ111">
        <v>0</v>
      </c>
      <c r="AU111" t="b">
        <v>1</v>
      </c>
      <c r="AV111" t="b">
        <v>1</v>
      </c>
      <c r="AX111" t="b">
        <v>1</v>
      </c>
      <c r="BA111" t="b">
        <v>1</v>
      </c>
      <c r="BL111" t="s">
        <v>329</v>
      </c>
      <c r="BM111" t="s">
        <v>1043</v>
      </c>
      <c r="BN111" t="s">
        <v>329</v>
      </c>
      <c r="BO111" t="s">
        <v>1044</v>
      </c>
      <c r="BP111">
        <v>0</v>
      </c>
      <c r="BQ111">
        <v>0</v>
      </c>
      <c r="BR111" t="b">
        <v>1</v>
      </c>
      <c r="BU111" t="b">
        <v>1</v>
      </c>
      <c r="BZ111" t="b">
        <v>1</v>
      </c>
      <c r="CK111">
        <v>4660</v>
      </c>
      <c r="CN111">
        <v>11500</v>
      </c>
      <c r="CS111">
        <v>20000</v>
      </c>
      <c r="DC111" t="s">
        <v>329</v>
      </c>
      <c r="DD111" t="b">
        <v>1</v>
      </c>
      <c r="DE111" t="b">
        <v>1</v>
      </c>
      <c r="DI111" t="b">
        <v>1</v>
      </c>
      <c r="DK111" t="s">
        <v>1045</v>
      </c>
      <c r="DL111" t="b">
        <v>1</v>
      </c>
      <c r="DM111" t="b">
        <v>1</v>
      </c>
      <c r="DR111" t="s">
        <v>329</v>
      </c>
      <c r="DX111" t="b">
        <v>1</v>
      </c>
      <c r="DY111" t="b">
        <v>1</v>
      </c>
      <c r="EL111" t="s">
        <v>330</v>
      </c>
      <c r="EN111" t="s">
        <v>330</v>
      </c>
      <c r="EP111" t="s">
        <v>329</v>
      </c>
      <c r="EQ111" t="s">
        <v>1046</v>
      </c>
      <c r="EU111" t="b">
        <v>1</v>
      </c>
      <c r="EV111" t="b">
        <v>1</v>
      </c>
      <c r="FE111" t="b">
        <v>1</v>
      </c>
      <c r="FI111" t="b">
        <v>1</v>
      </c>
      <c r="FN111" t="s">
        <v>330</v>
      </c>
      <c r="GJ111" t="s">
        <v>330</v>
      </c>
      <c r="GW111" t="s">
        <v>330</v>
      </c>
      <c r="GZ111" t="s">
        <v>330</v>
      </c>
      <c r="HC111" t="s">
        <v>330</v>
      </c>
      <c r="HE111" t="s">
        <v>330</v>
      </c>
      <c r="HG111" t="s">
        <v>336</v>
      </c>
      <c r="HH111" t="s">
        <v>329</v>
      </c>
      <c r="HI111" t="s">
        <v>330</v>
      </c>
      <c r="HJ111" t="s">
        <v>330</v>
      </c>
      <c r="HN111" t="b">
        <v>1</v>
      </c>
      <c r="HO111" t="s">
        <v>337</v>
      </c>
      <c r="HP111" t="s">
        <v>1047</v>
      </c>
      <c r="HQ111" t="s">
        <v>339</v>
      </c>
      <c r="HR111" t="s">
        <v>1048</v>
      </c>
      <c r="HS111" t="s">
        <v>1049</v>
      </c>
      <c r="HX111" t="b">
        <v>1</v>
      </c>
      <c r="ID111" t="s">
        <v>836</v>
      </c>
      <c r="KZ111" t="str">
        <f ca="1">OFFSET($A111,,MATCH([2]Keys!$B$2,Data.Collect1Dump!$3:$3,0)-1)</f>
        <v>anne.aroka@givedirectly.org</v>
      </c>
      <c r="LA111">
        <f ca="1">OFFSET($A111,,MATCH([2]Keys!$B$4,Data.Collect1Dump!$3:$3,0)-1)</f>
        <v>0</v>
      </c>
      <c r="LB111">
        <f ca="1">OFFSET($A111,,MATCH([2]Keys!$B$3,Data.Collect1Dump!$3:$3,0)-1)</f>
        <v>0</v>
      </c>
      <c r="LC111">
        <f t="shared" ca="1" si="19"/>
        <v>1</v>
      </c>
      <c r="LD111">
        <f t="shared" ca="1" si="19"/>
        <v>0</v>
      </c>
      <c r="LE111">
        <f t="shared" ca="1" si="19"/>
        <v>0</v>
      </c>
      <c r="LF111" s="2">
        <f t="shared" ca="1" si="20"/>
        <v>41709</v>
      </c>
      <c r="LG111" s="2" t="e">
        <f t="shared" ca="1" si="21"/>
        <v>#N/A</v>
      </c>
      <c r="LH111" s="2" t="e">
        <f t="shared" ca="1" si="22"/>
        <v>#N/A</v>
      </c>
      <c r="LI111" t="str">
        <f t="shared" ca="1" si="23"/>
        <v>anne.aroka@givedirectly.org</v>
      </c>
      <c r="LJ111" t="e">
        <f t="shared" ca="1" si="24"/>
        <v>#N/A</v>
      </c>
      <c r="LK111" t="e">
        <f t="shared" ca="1" si="25"/>
        <v>#N/A</v>
      </c>
      <c r="LL111" t="str">
        <f t="shared" ca="1" si="17"/>
        <v>Lump Sum</v>
      </c>
      <c r="LM111" t="str">
        <f t="shared" ca="1" si="18"/>
        <v>anne.aroka@givedirectly.org</v>
      </c>
      <c r="LN111" t="e">
        <f ca="1">OFFSET($A111,,MATCH(OFFSET([2]Keys!C$1,MATCH(Data.Collect1Dump!$LL111,[2]Keys!$A$2:$A$4,0),),Data.Collect1Dump!$3:$3,0)-1,)</f>
        <v>#VALUE!</v>
      </c>
      <c r="LO111" s="2" t="e">
        <f t="shared" ca="1" si="26"/>
        <v>#VALUE!</v>
      </c>
    </row>
    <row r="112" spans="1:327">
      <c r="A112" t="s">
        <v>1050</v>
      </c>
      <c r="B112" t="s">
        <v>370</v>
      </c>
      <c r="C112" t="s">
        <v>1051</v>
      </c>
      <c r="K112">
        <v>1</v>
      </c>
      <c r="L112" t="s">
        <v>329</v>
      </c>
      <c r="M112" t="s">
        <v>329</v>
      </c>
      <c r="N112">
        <v>39600</v>
      </c>
      <c r="O112" t="s">
        <v>329</v>
      </c>
      <c r="T112" t="s">
        <v>330</v>
      </c>
      <c r="V112" t="s">
        <v>329</v>
      </c>
      <c r="X112">
        <v>1</v>
      </c>
      <c r="Y112">
        <v>39600</v>
      </c>
      <c r="Z112">
        <v>999</v>
      </c>
      <c r="AX112" t="b">
        <v>1</v>
      </c>
      <c r="BF112" t="b">
        <v>1</v>
      </c>
      <c r="BL112" t="s">
        <v>330</v>
      </c>
      <c r="BN112" t="s">
        <v>330</v>
      </c>
      <c r="BW112" t="b">
        <v>1</v>
      </c>
      <c r="BY112" t="b">
        <v>1</v>
      </c>
      <c r="BZ112" t="b">
        <v>1</v>
      </c>
      <c r="CF112" t="b">
        <v>1</v>
      </c>
      <c r="CP112">
        <v>27000</v>
      </c>
      <c r="CR112">
        <v>6000</v>
      </c>
      <c r="CS112">
        <v>1140</v>
      </c>
      <c r="CY112">
        <v>3000</v>
      </c>
      <c r="DC112" t="s">
        <v>345</v>
      </c>
      <c r="DD112" t="b">
        <v>1</v>
      </c>
      <c r="DL112" t="b">
        <v>1</v>
      </c>
      <c r="DR112" t="s">
        <v>329</v>
      </c>
      <c r="DW112" t="b">
        <v>1</v>
      </c>
      <c r="EL112" t="s">
        <v>330</v>
      </c>
      <c r="EN112" t="s">
        <v>330</v>
      </c>
      <c r="EP112" t="s">
        <v>329</v>
      </c>
      <c r="EQ112" t="s">
        <v>1052</v>
      </c>
      <c r="ER112" t="b">
        <v>1</v>
      </c>
      <c r="FD112" t="b">
        <v>1</v>
      </c>
      <c r="FH112" t="b">
        <v>1</v>
      </c>
      <c r="FN112" t="s">
        <v>330</v>
      </c>
      <c r="GJ112" t="s">
        <v>330</v>
      </c>
      <c r="GW112" t="s">
        <v>330</v>
      </c>
      <c r="GZ112" t="s">
        <v>329</v>
      </c>
      <c r="HA112" t="s">
        <v>1053</v>
      </c>
      <c r="HB112" t="s">
        <v>329</v>
      </c>
      <c r="HC112" t="s">
        <v>330</v>
      </c>
      <c r="HE112" t="s">
        <v>330</v>
      </c>
      <c r="HG112" t="s">
        <v>336</v>
      </c>
      <c r="HH112" t="s">
        <v>329</v>
      </c>
      <c r="HI112" t="s">
        <v>330</v>
      </c>
      <c r="HJ112" t="s">
        <v>330</v>
      </c>
      <c r="HK112" t="b">
        <v>1</v>
      </c>
      <c r="HO112" t="s">
        <v>337</v>
      </c>
      <c r="HP112" t="s">
        <v>1054</v>
      </c>
      <c r="HQ112" t="s">
        <v>339</v>
      </c>
      <c r="HR112" t="s">
        <v>1055</v>
      </c>
      <c r="HT112" t="b">
        <v>1</v>
      </c>
      <c r="ID112"/>
      <c r="KZ112" t="str">
        <f ca="1">OFFSET($A112,,MATCH([2]Keys!$B$2,Data.Collect1Dump!$3:$3,0)-1)</f>
        <v>witness.gumbo@givedirectly.org</v>
      </c>
      <c r="LA112">
        <f ca="1">OFFSET($A112,,MATCH([2]Keys!$B$4,Data.Collect1Dump!$3:$3,0)-1)</f>
        <v>0</v>
      </c>
      <c r="LB112">
        <f ca="1">OFFSET($A112,,MATCH([2]Keys!$B$3,Data.Collect1Dump!$3:$3,0)-1)</f>
        <v>0</v>
      </c>
      <c r="LC112">
        <f t="shared" ca="1" si="19"/>
        <v>1</v>
      </c>
      <c r="LD112">
        <f t="shared" ca="1" si="19"/>
        <v>0</v>
      </c>
      <c r="LE112">
        <f t="shared" ca="1" si="19"/>
        <v>0</v>
      </c>
      <c r="LF112" s="2">
        <f t="shared" ca="1" si="20"/>
        <v>41645</v>
      </c>
      <c r="LG112" s="2" t="e">
        <f t="shared" ca="1" si="21"/>
        <v>#N/A</v>
      </c>
      <c r="LH112" s="2" t="e">
        <f t="shared" ca="1" si="22"/>
        <v>#N/A</v>
      </c>
      <c r="LI112" t="str">
        <f t="shared" ca="1" si="23"/>
        <v>witness.gumbo@givedirectly.org</v>
      </c>
      <c r="LJ112" t="e">
        <f t="shared" ca="1" si="24"/>
        <v>#N/A</v>
      </c>
      <c r="LK112" t="e">
        <f t="shared" ca="1" si="25"/>
        <v>#N/A</v>
      </c>
      <c r="LL112" t="str">
        <f t="shared" ca="1" si="17"/>
        <v>Lump Sum</v>
      </c>
      <c r="LM112" t="str">
        <f t="shared" ca="1" si="18"/>
        <v>witness.gumbo@givedirectly.org</v>
      </c>
      <c r="LN112" t="e">
        <f ca="1">OFFSET($A112,,MATCH(OFFSET([2]Keys!C$1,MATCH(Data.Collect1Dump!$LL112,[2]Keys!$A$2:$A$4,0),),Data.Collect1Dump!$3:$3,0)-1,)</f>
        <v>#VALUE!</v>
      </c>
      <c r="LO112" s="2" t="e">
        <f t="shared" ca="1" si="26"/>
        <v>#VALUE!</v>
      </c>
    </row>
    <row r="113" spans="1:327">
      <c r="A113" t="s">
        <v>1056</v>
      </c>
      <c r="B113" t="s">
        <v>378</v>
      </c>
      <c r="C113" t="s">
        <v>1057</v>
      </c>
      <c r="D113" t="b">
        <v>1</v>
      </c>
      <c r="K113">
        <v>1</v>
      </c>
      <c r="L113" t="s">
        <v>329</v>
      </c>
      <c r="M113" t="s">
        <v>329</v>
      </c>
      <c r="N113">
        <v>39800</v>
      </c>
      <c r="O113" t="s">
        <v>457</v>
      </c>
      <c r="R113" t="s">
        <v>458</v>
      </c>
      <c r="T113" t="s">
        <v>330</v>
      </c>
      <c r="V113" t="s">
        <v>329</v>
      </c>
      <c r="X113">
        <v>2</v>
      </c>
      <c r="Y113">
        <v>20000</v>
      </c>
      <c r="Z113">
        <v>999</v>
      </c>
      <c r="AA113">
        <v>17000</v>
      </c>
      <c r="AB113">
        <v>999</v>
      </c>
      <c r="AO113">
        <v>60</v>
      </c>
      <c r="AQ113">
        <v>30</v>
      </c>
      <c r="AV113" t="b">
        <v>1</v>
      </c>
      <c r="AX113" t="b">
        <v>1</v>
      </c>
      <c r="BA113" t="b">
        <v>1</v>
      </c>
      <c r="BL113" t="s">
        <v>329</v>
      </c>
      <c r="BM113" t="s">
        <v>1058</v>
      </c>
      <c r="BN113" t="s">
        <v>329</v>
      </c>
      <c r="BO113" t="s">
        <v>1059</v>
      </c>
      <c r="BP113">
        <v>2400</v>
      </c>
      <c r="BQ113">
        <v>0</v>
      </c>
      <c r="BR113" t="b">
        <v>1</v>
      </c>
      <c r="BW113" t="b">
        <v>1</v>
      </c>
      <c r="BY113" t="b">
        <v>1</v>
      </c>
      <c r="BZ113" t="b">
        <v>1</v>
      </c>
      <c r="CF113" t="b">
        <v>1</v>
      </c>
      <c r="CK113">
        <v>4000</v>
      </c>
      <c r="CP113">
        <v>17000</v>
      </c>
      <c r="CR113">
        <v>15000</v>
      </c>
      <c r="CS113">
        <v>3200</v>
      </c>
      <c r="CY113">
        <v>400</v>
      </c>
      <c r="DC113" t="s">
        <v>329</v>
      </c>
      <c r="DD113" t="b">
        <v>1</v>
      </c>
      <c r="DE113" t="b">
        <v>1</v>
      </c>
      <c r="DF113" t="b">
        <v>1</v>
      </c>
      <c r="DL113" t="b">
        <v>1</v>
      </c>
      <c r="DM113" t="b">
        <v>1</v>
      </c>
      <c r="DN113" t="b">
        <v>1</v>
      </c>
      <c r="DR113" t="s">
        <v>329</v>
      </c>
      <c r="DU113" t="b">
        <v>1</v>
      </c>
      <c r="EL113" t="s">
        <v>330</v>
      </c>
      <c r="EN113" t="s">
        <v>330</v>
      </c>
      <c r="EP113" t="s">
        <v>329</v>
      </c>
      <c r="EQ113" t="s">
        <v>1060</v>
      </c>
      <c r="FA113" t="b">
        <v>1</v>
      </c>
      <c r="FE113" t="b">
        <v>1</v>
      </c>
      <c r="FK113" t="b">
        <v>1</v>
      </c>
      <c r="FN113" t="s">
        <v>330</v>
      </c>
      <c r="GJ113" t="s">
        <v>330</v>
      </c>
      <c r="GW113" t="s">
        <v>330</v>
      </c>
      <c r="GZ113" t="s">
        <v>330</v>
      </c>
      <c r="HC113" t="s">
        <v>330</v>
      </c>
      <c r="HE113" t="s">
        <v>330</v>
      </c>
      <c r="HG113" t="s">
        <v>336</v>
      </c>
      <c r="HH113" t="s">
        <v>329</v>
      </c>
      <c r="HI113" t="s">
        <v>330</v>
      </c>
      <c r="HJ113" t="s">
        <v>330</v>
      </c>
      <c r="HL113" t="b">
        <v>1</v>
      </c>
      <c r="HO113" t="s">
        <v>337</v>
      </c>
      <c r="HP113" t="s">
        <v>1061</v>
      </c>
      <c r="HQ113" t="s">
        <v>339</v>
      </c>
      <c r="HR113" t="s">
        <v>1062</v>
      </c>
      <c r="HS113" t="s">
        <v>1063</v>
      </c>
      <c r="HU113" t="b">
        <v>1</v>
      </c>
      <c r="HX113" t="b">
        <v>1</v>
      </c>
      <c r="ID113" t="s">
        <v>836</v>
      </c>
      <c r="KZ113" t="str">
        <f ca="1">OFFSET($A113,,MATCH([2]Keys!$B$2,Data.Collect1Dump!$3:$3,0)-1)</f>
        <v>anne.aroka@givedirectly.org</v>
      </c>
      <c r="LA113">
        <f ca="1">OFFSET($A113,,MATCH([2]Keys!$B$4,Data.Collect1Dump!$3:$3,0)-1)</f>
        <v>0</v>
      </c>
      <c r="LB113">
        <f ca="1">OFFSET($A113,,MATCH([2]Keys!$B$3,Data.Collect1Dump!$3:$3,0)-1)</f>
        <v>0</v>
      </c>
      <c r="LC113">
        <f t="shared" ca="1" si="19"/>
        <v>1</v>
      </c>
      <c r="LD113">
        <f t="shared" ca="1" si="19"/>
        <v>0</v>
      </c>
      <c r="LE113">
        <f t="shared" ca="1" si="19"/>
        <v>0</v>
      </c>
      <c r="LF113" s="2">
        <f t="shared" ca="1" si="20"/>
        <v>41709</v>
      </c>
      <c r="LG113" s="2" t="e">
        <f t="shared" ca="1" si="21"/>
        <v>#N/A</v>
      </c>
      <c r="LH113" s="2" t="e">
        <f t="shared" ca="1" si="22"/>
        <v>#N/A</v>
      </c>
      <c r="LI113" t="str">
        <f t="shared" ca="1" si="23"/>
        <v>anne.aroka@givedirectly.org</v>
      </c>
      <c r="LJ113" t="e">
        <f t="shared" ca="1" si="24"/>
        <v>#N/A</v>
      </c>
      <c r="LK113" t="e">
        <f t="shared" ca="1" si="25"/>
        <v>#N/A</v>
      </c>
      <c r="LL113" t="str">
        <f t="shared" ca="1" si="17"/>
        <v>Lump Sum</v>
      </c>
      <c r="LM113" t="str">
        <f t="shared" ca="1" si="18"/>
        <v>anne.aroka@givedirectly.org</v>
      </c>
      <c r="LN113" t="e">
        <f ca="1">OFFSET($A113,,MATCH(OFFSET([2]Keys!C$1,MATCH(Data.Collect1Dump!$LL113,[2]Keys!$A$2:$A$4,0),),Data.Collect1Dump!$3:$3,0)-1,)</f>
        <v>#VALUE!</v>
      </c>
      <c r="LO113" s="2" t="e">
        <f t="shared" ca="1" si="26"/>
        <v>#VALUE!</v>
      </c>
    </row>
    <row r="114" spans="1:327">
      <c r="A114" t="s">
        <v>1064</v>
      </c>
      <c r="B114" t="s">
        <v>378</v>
      </c>
      <c r="C114" t="s">
        <v>1065</v>
      </c>
      <c r="D114" t="b">
        <v>1</v>
      </c>
      <c r="K114">
        <v>1</v>
      </c>
      <c r="L114" t="s">
        <v>329</v>
      </c>
      <c r="M114" t="s">
        <v>329</v>
      </c>
      <c r="N114">
        <v>40000</v>
      </c>
      <c r="O114" t="s">
        <v>457</v>
      </c>
      <c r="R114" t="s">
        <v>458</v>
      </c>
      <c r="T114" t="s">
        <v>330</v>
      </c>
      <c r="V114" t="s">
        <v>329</v>
      </c>
      <c r="X114">
        <v>1</v>
      </c>
      <c r="Y114">
        <v>40000</v>
      </c>
      <c r="Z114">
        <v>999</v>
      </c>
      <c r="AO114">
        <v>30</v>
      </c>
      <c r="AP114">
        <v>200</v>
      </c>
      <c r="AQ114">
        <v>0</v>
      </c>
      <c r="AR114">
        <v>0</v>
      </c>
      <c r="AU114" t="b">
        <v>1</v>
      </c>
      <c r="AV114" t="b">
        <v>1</v>
      </c>
      <c r="AW114" t="b">
        <v>1</v>
      </c>
      <c r="BA114" t="b">
        <v>1</v>
      </c>
      <c r="BL114" t="s">
        <v>329</v>
      </c>
      <c r="BM114" t="s">
        <v>1066</v>
      </c>
      <c r="BN114" t="s">
        <v>330</v>
      </c>
      <c r="BP114">
        <v>0</v>
      </c>
      <c r="BQ114">
        <v>3600</v>
      </c>
      <c r="BR114" t="b">
        <v>1</v>
      </c>
      <c r="BT114" t="b">
        <v>1</v>
      </c>
      <c r="BU114" t="b">
        <v>1</v>
      </c>
      <c r="BW114" t="b">
        <v>1</v>
      </c>
      <c r="BZ114" t="b">
        <v>1</v>
      </c>
      <c r="CK114">
        <v>1390</v>
      </c>
      <c r="CM114">
        <v>1200</v>
      </c>
      <c r="CN114">
        <v>36000</v>
      </c>
      <c r="CP114">
        <v>3500</v>
      </c>
      <c r="CS114">
        <v>600</v>
      </c>
      <c r="DC114" t="s">
        <v>329</v>
      </c>
      <c r="DD114" t="b">
        <v>1</v>
      </c>
      <c r="DE114" t="b">
        <v>1</v>
      </c>
      <c r="DF114" t="b">
        <v>1</v>
      </c>
      <c r="DH114" t="b">
        <v>1</v>
      </c>
      <c r="DJ114" t="s">
        <v>1067</v>
      </c>
      <c r="DN114" t="b">
        <v>1</v>
      </c>
      <c r="DR114" t="s">
        <v>329</v>
      </c>
      <c r="DU114" t="b">
        <v>1</v>
      </c>
      <c r="EL114" t="s">
        <v>330</v>
      </c>
      <c r="EN114" t="s">
        <v>330</v>
      </c>
      <c r="EP114" t="s">
        <v>330</v>
      </c>
      <c r="FN114" t="s">
        <v>330</v>
      </c>
      <c r="GJ114" t="s">
        <v>330</v>
      </c>
      <c r="GW114" t="s">
        <v>330</v>
      </c>
      <c r="GZ114" t="s">
        <v>330</v>
      </c>
      <c r="HC114" t="s">
        <v>330</v>
      </c>
      <c r="HE114" t="s">
        <v>330</v>
      </c>
      <c r="HG114" t="s">
        <v>336</v>
      </c>
      <c r="HH114" t="s">
        <v>329</v>
      </c>
      <c r="HI114" t="s">
        <v>330</v>
      </c>
      <c r="HJ114" t="s">
        <v>330</v>
      </c>
      <c r="HK114" t="b">
        <v>1</v>
      </c>
      <c r="HO114" t="s">
        <v>337</v>
      </c>
      <c r="HP114" t="s">
        <v>1068</v>
      </c>
      <c r="HQ114" t="s">
        <v>339</v>
      </c>
      <c r="HR114" t="s">
        <v>1069</v>
      </c>
      <c r="HS114" t="s">
        <v>1070</v>
      </c>
      <c r="IB114" t="b">
        <v>1</v>
      </c>
      <c r="ID114" t="s">
        <v>836</v>
      </c>
      <c r="KZ114" t="str">
        <f ca="1">OFFSET($A114,,MATCH([2]Keys!$B$2,Data.Collect1Dump!$3:$3,0)-1)</f>
        <v>anne.aroka@givedirectly.org</v>
      </c>
      <c r="LA114">
        <f ca="1">OFFSET($A114,,MATCH([2]Keys!$B$4,Data.Collect1Dump!$3:$3,0)-1)</f>
        <v>0</v>
      </c>
      <c r="LB114">
        <f ca="1">OFFSET($A114,,MATCH([2]Keys!$B$3,Data.Collect1Dump!$3:$3,0)-1)</f>
        <v>0</v>
      </c>
      <c r="LC114">
        <f t="shared" ca="1" si="19"/>
        <v>1</v>
      </c>
      <c r="LD114">
        <f t="shared" ca="1" si="19"/>
        <v>0</v>
      </c>
      <c r="LE114">
        <f t="shared" ca="1" si="19"/>
        <v>0</v>
      </c>
      <c r="LF114" s="2">
        <f t="shared" ca="1" si="20"/>
        <v>41725</v>
      </c>
      <c r="LG114" s="2" t="e">
        <f t="shared" ca="1" si="21"/>
        <v>#N/A</v>
      </c>
      <c r="LH114" s="2" t="e">
        <f t="shared" ca="1" si="22"/>
        <v>#N/A</v>
      </c>
      <c r="LI114" t="str">
        <f t="shared" ca="1" si="23"/>
        <v>anne.aroka@givedirectly.org</v>
      </c>
      <c r="LJ114" t="e">
        <f t="shared" ca="1" si="24"/>
        <v>#N/A</v>
      </c>
      <c r="LK114" t="e">
        <f t="shared" ca="1" si="25"/>
        <v>#N/A</v>
      </c>
      <c r="LL114" t="str">
        <f t="shared" ca="1" si="17"/>
        <v>Lump Sum</v>
      </c>
      <c r="LM114" t="str">
        <f t="shared" ca="1" si="18"/>
        <v>anne.aroka@givedirectly.org</v>
      </c>
      <c r="LN114" t="e">
        <f ca="1">OFFSET($A114,,MATCH(OFFSET([2]Keys!C$1,MATCH(Data.Collect1Dump!$LL114,[2]Keys!$A$2:$A$4,0),),Data.Collect1Dump!$3:$3,0)-1,)</f>
        <v>#VALUE!</v>
      </c>
      <c r="LO114" s="2" t="e">
        <f t="shared" ca="1" si="26"/>
        <v>#VALUE!</v>
      </c>
    </row>
    <row r="115" spans="1:327">
      <c r="A115" t="s">
        <v>1071</v>
      </c>
      <c r="B115" t="s">
        <v>370</v>
      </c>
      <c r="C115" t="s">
        <v>1072</v>
      </c>
      <c r="K115">
        <v>3</v>
      </c>
      <c r="L115" t="s">
        <v>329</v>
      </c>
      <c r="M115" t="s">
        <v>329</v>
      </c>
      <c r="N115">
        <v>38700</v>
      </c>
      <c r="O115" t="s">
        <v>329</v>
      </c>
      <c r="T115" t="s">
        <v>330</v>
      </c>
      <c r="V115" t="s">
        <v>329</v>
      </c>
      <c r="X115">
        <v>3</v>
      </c>
      <c r="Y115">
        <v>12000</v>
      </c>
      <c r="Z115">
        <v>999</v>
      </c>
      <c r="AA115">
        <v>15000</v>
      </c>
      <c r="AB115">
        <v>999</v>
      </c>
      <c r="AC115">
        <v>12000</v>
      </c>
      <c r="AD115">
        <v>999</v>
      </c>
      <c r="AV115" t="b">
        <v>1</v>
      </c>
      <c r="AX115" t="b">
        <v>1</v>
      </c>
      <c r="BL115" t="s">
        <v>329</v>
      </c>
      <c r="BM115" t="s">
        <v>1073</v>
      </c>
      <c r="BN115" t="s">
        <v>330</v>
      </c>
      <c r="BR115" t="b">
        <v>1</v>
      </c>
      <c r="BU115" t="b">
        <v>1</v>
      </c>
      <c r="BW115" t="b">
        <v>1</v>
      </c>
      <c r="BY115" t="b">
        <v>1</v>
      </c>
      <c r="CF115" t="b">
        <v>1</v>
      </c>
      <c r="CK115">
        <v>8000</v>
      </c>
      <c r="CN115">
        <v>2500</v>
      </c>
      <c r="CP115">
        <v>11500</v>
      </c>
      <c r="CR115">
        <v>1000</v>
      </c>
      <c r="CY115">
        <v>2000</v>
      </c>
      <c r="DC115" t="s">
        <v>345</v>
      </c>
      <c r="DD115" t="b">
        <v>1</v>
      </c>
      <c r="DE115" t="b">
        <v>1</v>
      </c>
      <c r="DL115" t="b">
        <v>1</v>
      </c>
      <c r="DR115" t="s">
        <v>329</v>
      </c>
      <c r="DV115" t="b">
        <v>1</v>
      </c>
      <c r="EL115" t="s">
        <v>330</v>
      </c>
      <c r="EN115" t="s">
        <v>330</v>
      </c>
      <c r="EP115" t="s">
        <v>330</v>
      </c>
      <c r="FN115" t="s">
        <v>329</v>
      </c>
      <c r="FS115" t="b">
        <v>1</v>
      </c>
      <c r="GE115" t="b">
        <v>1</v>
      </c>
      <c r="GF115" t="s">
        <v>1074</v>
      </c>
      <c r="GG115" t="s">
        <v>330</v>
      </c>
      <c r="GJ115" t="s">
        <v>330</v>
      </c>
      <c r="GV115" t="s">
        <v>1075</v>
      </c>
      <c r="GW115" t="s">
        <v>330</v>
      </c>
      <c r="GZ115" t="s">
        <v>330</v>
      </c>
      <c r="HC115" t="s">
        <v>330</v>
      </c>
      <c r="HE115" t="s">
        <v>330</v>
      </c>
      <c r="HG115" t="s">
        <v>336</v>
      </c>
      <c r="HH115" t="s">
        <v>329</v>
      </c>
      <c r="HI115" t="s">
        <v>330</v>
      </c>
      <c r="HJ115" t="s">
        <v>330</v>
      </c>
      <c r="HK115" t="b">
        <v>1</v>
      </c>
      <c r="HO115" t="s">
        <v>510</v>
      </c>
      <c r="HP115" t="s">
        <v>1076</v>
      </c>
      <c r="HQ115" t="s">
        <v>339</v>
      </c>
      <c r="HR115" t="s">
        <v>1077</v>
      </c>
      <c r="HS115" t="s">
        <v>1078</v>
      </c>
      <c r="HU115" t="b">
        <v>1</v>
      </c>
      <c r="ID115"/>
      <c r="KZ115" t="str">
        <f ca="1">OFFSET($A115,,MATCH([2]Keys!$B$2,Data.Collect1Dump!$3:$3,0)-1)</f>
        <v>witness.gumbo@givedirectly.org</v>
      </c>
      <c r="LA115">
        <f ca="1">OFFSET($A115,,MATCH([2]Keys!$B$4,Data.Collect1Dump!$3:$3,0)-1)</f>
        <v>0</v>
      </c>
      <c r="LB115">
        <f ca="1">OFFSET($A115,,MATCH([2]Keys!$B$3,Data.Collect1Dump!$3:$3,0)-1)</f>
        <v>0</v>
      </c>
      <c r="LC115">
        <f t="shared" ca="1" si="19"/>
        <v>1</v>
      </c>
      <c r="LD115">
        <f t="shared" ca="1" si="19"/>
        <v>0</v>
      </c>
      <c r="LE115">
        <f t="shared" ca="1" si="19"/>
        <v>0</v>
      </c>
      <c r="LF115" s="2">
        <f t="shared" ca="1" si="20"/>
        <v>41683</v>
      </c>
      <c r="LG115" s="2" t="e">
        <f t="shared" ca="1" si="21"/>
        <v>#N/A</v>
      </c>
      <c r="LH115" s="2" t="e">
        <f t="shared" ca="1" si="22"/>
        <v>#N/A</v>
      </c>
      <c r="LI115" t="str">
        <f t="shared" ca="1" si="23"/>
        <v>witness.gumbo@givedirectly.org</v>
      </c>
      <c r="LJ115" t="e">
        <f t="shared" ca="1" si="24"/>
        <v>#N/A</v>
      </c>
      <c r="LK115" t="e">
        <f t="shared" ca="1" si="25"/>
        <v>#N/A</v>
      </c>
      <c r="LL115" t="str">
        <f t="shared" ca="1" si="17"/>
        <v>Lump Sum</v>
      </c>
      <c r="LM115" t="str">
        <f t="shared" ca="1" si="18"/>
        <v>witness.gumbo@givedirectly.org</v>
      </c>
      <c r="LN115" t="e">
        <f ca="1">OFFSET($A115,,MATCH(OFFSET([2]Keys!C$1,MATCH(Data.Collect1Dump!$LL115,[2]Keys!$A$2:$A$4,0),),Data.Collect1Dump!$3:$3,0)-1,)</f>
        <v>#VALUE!</v>
      </c>
      <c r="LO115" s="2" t="e">
        <f t="shared" ca="1" si="26"/>
        <v>#VALUE!</v>
      </c>
    </row>
    <row r="116" spans="1:327">
      <c r="A116" t="s">
        <v>1079</v>
      </c>
      <c r="B116" t="s">
        <v>370</v>
      </c>
      <c r="C116" t="s">
        <v>1080</v>
      </c>
      <c r="L116" t="s">
        <v>329</v>
      </c>
      <c r="M116" t="s">
        <v>329</v>
      </c>
      <c r="N116">
        <v>40945</v>
      </c>
      <c r="O116" t="s">
        <v>329</v>
      </c>
      <c r="T116" t="s">
        <v>330</v>
      </c>
      <c r="V116" t="s">
        <v>329</v>
      </c>
      <c r="X116">
        <v>2</v>
      </c>
      <c r="Y116">
        <v>25000</v>
      </c>
      <c r="Z116">
        <v>999</v>
      </c>
      <c r="AA116">
        <v>15100</v>
      </c>
      <c r="AB116">
        <v>999</v>
      </c>
      <c r="AV116" t="b">
        <v>1</v>
      </c>
      <c r="AX116" t="b">
        <v>1</v>
      </c>
      <c r="BL116" t="s">
        <v>329</v>
      </c>
      <c r="BM116" t="s">
        <v>1081</v>
      </c>
      <c r="BN116" t="s">
        <v>330</v>
      </c>
      <c r="BR116" t="b">
        <v>1</v>
      </c>
      <c r="BW116" t="b">
        <v>1</v>
      </c>
      <c r="CK116">
        <v>395</v>
      </c>
      <c r="CP116">
        <v>34550</v>
      </c>
      <c r="DC116" t="s">
        <v>329</v>
      </c>
      <c r="DE116" t="b">
        <v>1</v>
      </c>
      <c r="DL116" t="b">
        <v>1</v>
      </c>
      <c r="DR116" t="s">
        <v>329</v>
      </c>
      <c r="DZ116" t="b">
        <v>1</v>
      </c>
      <c r="EL116" t="s">
        <v>330</v>
      </c>
      <c r="EN116" t="s">
        <v>330</v>
      </c>
      <c r="EP116" t="s">
        <v>330</v>
      </c>
      <c r="FN116" t="s">
        <v>330</v>
      </c>
      <c r="GJ116" t="s">
        <v>330</v>
      </c>
      <c r="GW116" t="s">
        <v>330</v>
      </c>
      <c r="GZ116" t="s">
        <v>330</v>
      </c>
      <c r="HC116" t="s">
        <v>330</v>
      </c>
      <c r="HE116" t="s">
        <v>330</v>
      </c>
      <c r="HG116" t="s">
        <v>336</v>
      </c>
      <c r="HH116" t="s">
        <v>330</v>
      </c>
      <c r="HI116" t="s">
        <v>330</v>
      </c>
      <c r="HJ116" t="s">
        <v>330</v>
      </c>
      <c r="HK116" t="b">
        <v>1</v>
      </c>
      <c r="HO116" t="s">
        <v>337</v>
      </c>
      <c r="HP116" t="s">
        <v>1082</v>
      </c>
      <c r="HQ116" t="s">
        <v>339</v>
      </c>
      <c r="HR116" t="s">
        <v>1083</v>
      </c>
      <c r="HT116" t="b">
        <v>1</v>
      </c>
      <c r="ID116"/>
      <c r="KZ116" t="str">
        <f ca="1">OFFSET($A116,,MATCH([2]Keys!$B$2,Data.Collect1Dump!$3:$3,0)-1)</f>
        <v>witness.gumbo@givedirectly.org</v>
      </c>
      <c r="LA116">
        <f ca="1">OFFSET($A116,,MATCH([2]Keys!$B$4,Data.Collect1Dump!$3:$3,0)-1)</f>
        <v>0</v>
      </c>
      <c r="LB116">
        <f ca="1">OFFSET($A116,,MATCH([2]Keys!$B$3,Data.Collect1Dump!$3:$3,0)-1)</f>
        <v>0</v>
      </c>
      <c r="LC116">
        <f t="shared" ca="1" si="19"/>
        <v>1</v>
      </c>
      <c r="LD116">
        <f t="shared" ca="1" si="19"/>
        <v>0</v>
      </c>
      <c r="LE116">
        <f t="shared" ca="1" si="19"/>
        <v>0</v>
      </c>
      <c r="LF116" s="2">
        <f t="shared" ca="1" si="20"/>
        <v>41645</v>
      </c>
      <c r="LG116" s="2" t="e">
        <f t="shared" ca="1" si="21"/>
        <v>#N/A</v>
      </c>
      <c r="LH116" s="2" t="e">
        <f t="shared" ca="1" si="22"/>
        <v>#N/A</v>
      </c>
      <c r="LI116" t="str">
        <f t="shared" ca="1" si="23"/>
        <v>witness.gumbo@givedirectly.org</v>
      </c>
      <c r="LJ116" t="e">
        <f t="shared" ca="1" si="24"/>
        <v>#N/A</v>
      </c>
      <c r="LK116" t="e">
        <f t="shared" ca="1" si="25"/>
        <v>#N/A</v>
      </c>
      <c r="LL116" t="str">
        <f t="shared" ca="1" si="17"/>
        <v>Lump Sum</v>
      </c>
      <c r="LM116" t="str">
        <f t="shared" ca="1" si="18"/>
        <v>witness.gumbo@givedirectly.org</v>
      </c>
      <c r="LN116" t="e">
        <f ca="1">OFFSET($A116,,MATCH(OFFSET([2]Keys!C$1,MATCH(Data.Collect1Dump!$LL116,[2]Keys!$A$2:$A$4,0),),Data.Collect1Dump!$3:$3,0)-1,)</f>
        <v>#VALUE!</v>
      </c>
      <c r="LO116" s="2" t="e">
        <f t="shared" ca="1" si="26"/>
        <v>#VALUE!</v>
      </c>
    </row>
    <row r="117" spans="1:327">
      <c r="A117" t="s">
        <v>1084</v>
      </c>
      <c r="B117" t="s">
        <v>370</v>
      </c>
      <c r="C117" t="s">
        <v>1085</v>
      </c>
      <c r="D117" t="b">
        <v>1</v>
      </c>
      <c r="K117">
        <v>2</v>
      </c>
      <c r="L117" t="s">
        <v>329</v>
      </c>
      <c r="M117" t="s">
        <v>329</v>
      </c>
      <c r="N117">
        <v>38200</v>
      </c>
      <c r="O117" t="s">
        <v>329</v>
      </c>
      <c r="T117" t="s">
        <v>330</v>
      </c>
      <c r="V117" t="s">
        <v>329</v>
      </c>
      <c r="X117">
        <v>4</v>
      </c>
      <c r="Y117">
        <v>4000</v>
      </c>
      <c r="Z117">
        <v>999</v>
      </c>
      <c r="AA117">
        <v>15000</v>
      </c>
      <c r="AB117">
        <v>999</v>
      </c>
      <c r="AC117">
        <v>16000</v>
      </c>
      <c r="AD117">
        <v>999</v>
      </c>
      <c r="AE117">
        <v>3000</v>
      </c>
      <c r="AO117">
        <v>45</v>
      </c>
      <c r="AQ117">
        <v>60</v>
      </c>
      <c r="AU117" t="b">
        <v>1</v>
      </c>
      <c r="AV117" t="b">
        <v>1</v>
      </c>
      <c r="AX117" t="b">
        <v>1</v>
      </c>
      <c r="BA117" t="b">
        <v>1</v>
      </c>
      <c r="BL117" t="s">
        <v>329</v>
      </c>
      <c r="BM117" t="s">
        <v>1086</v>
      </c>
      <c r="BN117" t="s">
        <v>330</v>
      </c>
      <c r="BP117">
        <v>0</v>
      </c>
      <c r="BQ117">
        <v>0</v>
      </c>
      <c r="BR117" t="b">
        <v>1</v>
      </c>
      <c r="BT117" t="b">
        <v>1</v>
      </c>
      <c r="BU117" t="b">
        <v>1</v>
      </c>
      <c r="BZ117" t="b">
        <v>1</v>
      </c>
      <c r="CF117" t="b">
        <v>1</v>
      </c>
      <c r="CH117" t="b">
        <v>1</v>
      </c>
      <c r="CK117">
        <v>7000</v>
      </c>
      <c r="CM117">
        <v>9500</v>
      </c>
      <c r="CN117">
        <v>25000</v>
      </c>
      <c r="CS117">
        <v>1000</v>
      </c>
      <c r="CY117">
        <v>3000</v>
      </c>
      <c r="DA117">
        <v>500</v>
      </c>
      <c r="DC117" t="s">
        <v>329</v>
      </c>
      <c r="DD117" t="b">
        <v>1</v>
      </c>
      <c r="DE117" t="b">
        <v>1</v>
      </c>
      <c r="DL117" t="b">
        <v>1</v>
      </c>
      <c r="DR117" t="s">
        <v>329</v>
      </c>
      <c r="DX117" t="b">
        <v>1</v>
      </c>
      <c r="EL117" t="s">
        <v>330</v>
      </c>
      <c r="EN117" t="s">
        <v>330</v>
      </c>
      <c r="EP117" t="s">
        <v>330</v>
      </c>
      <c r="FN117" t="s">
        <v>330</v>
      </c>
      <c r="GJ117" t="s">
        <v>330</v>
      </c>
      <c r="GW117" t="s">
        <v>330</v>
      </c>
      <c r="GZ117" t="s">
        <v>330</v>
      </c>
      <c r="HC117" t="s">
        <v>330</v>
      </c>
      <c r="HE117" t="s">
        <v>330</v>
      </c>
      <c r="HG117" t="s">
        <v>336</v>
      </c>
      <c r="HH117" t="s">
        <v>330</v>
      </c>
      <c r="HI117" t="s">
        <v>330</v>
      </c>
      <c r="HJ117" t="s">
        <v>330</v>
      </c>
      <c r="HK117" t="b">
        <v>1</v>
      </c>
      <c r="HO117" t="s">
        <v>337</v>
      </c>
      <c r="HP117" t="s">
        <v>1087</v>
      </c>
      <c r="HQ117" t="s">
        <v>339</v>
      </c>
      <c r="HR117" t="s">
        <v>1088</v>
      </c>
      <c r="HS117" t="s">
        <v>1089</v>
      </c>
      <c r="HU117" t="b">
        <v>1</v>
      </c>
      <c r="HX117" t="b">
        <v>1</v>
      </c>
      <c r="HY117" t="b">
        <v>1</v>
      </c>
      <c r="ID117">
        <v>999</v>
      </c>
      <c r="KZ117" t="str">
        <f ca="1">OFFSET($A117,,MATCH([2]Keys!$B$2,Data.Collect1Dump!$3:$3,0)-1)</f>
        <v>witness.gumbo@givedirectly.org</v>
      </c>
      <c r="LA117">
        <f ca="1">OFFSET($A117,,MATCH([2]Keys!$B$4,Data.Collect1Dump!$3:$3,0)-1)</f>
        <v>0</v>
      </c>
      <c r="LB117">
        <f ca="1">OFFSET($A117,,MATCH([2]Keys!$B$3,Data.Collect1Dump!$3:$3,0)-1)</f>
        <v>0</v>
      </c>
      <c r="LC117">
        <f t="shared" ca="1" si="19"/>
        <v>1</v>
      </c>
      <c r="LD117">
        <f t="shared" ca="1" si="19"/>
        <v>0</v>
      </c>
      <c r="LE117">
        <f t="shared" ca="1" si="19"/>
        <v>0</v>
      </c>
      <c r="LF117" s="2">
        <f t="shared" ca="1" si="20"/>
        <v>41715</v>
      </c>
      <c r="LG117" s="2" t="e">
        <f t="shared" ca="1" si="21"/>
        <v>#N/A</v>
      </c>
      <c r="LH117" s="2" t="e">
        <f t="shared" ca="1" si="22"/>
        <v>#N/A</v>
      </c>
      <c r="LI117" t="str">
        <f t="shared" ca="1" si="23"/>
        <v>witness.gumbo@givedirectly.org</v>
      </c>
      <c r="LJ117" t="e">
        <f t="shared" ca="1" si="24"/>
        <v>#N/A</v>
      </c>
      <c r="LK117" t="e">
        <f t="shared" ca="1" si="25"/>
        <v>#N/A</v>
      </c>
      <c r="LL117" t="str">
        <f t="shared" ca="1" si="17"/>
        <v>Lump Sum</v>
      </c>
      <c r="LM117" t="str">
        <f t="shared" ca="1" si="18"/>
        <v>witness.gumbo@givedirectly.org</v>
      </c>
      <c r="LN117" t="e">
        <f ca="1">OFFSET($A117,,MATCH(OFFSET([2]Keys!C$1,MATCH(Data.Collect1Dump!$LL117,[2]Keys!$A$2:$A$4,0),),Data.Collect1Dump!$3:$3,0)-1,)</f>
        <v>#VALUE!</v>
      </c>
      <c r="LO117" s="2" t="e">
        <f t="shared" ca="1" si="26"/>
        <v>#VALUE!</v>
      </c>
    </row>
    <row r="118" spans="1:327">
      <c r="A118" t="s">
        <v>1090</v>
      </c>
      <c r="B118" t="s">
        <v>370</v>
      </c>
      <c r="C118" t="s">
        <v>1091</v>
      </c>
      <c r="K118">
        <v>3</v>
      </c>
      <c r="L118" t="s">
        <v>329</v>
      </c>
      <c r="M118" t="s">
        <v>329</v>
      </c>
      <c r="N118">
        <v>39300</v>
      </c>
      <c r="O118" t="s">
        <v>329</v>
      </c>
      <c r="T118" t="s">
        <v>330</v>
      </c>
      <c r="V118" t="s">
        <v>329</v>
      </c>
      <c r="X118">
        <v>1</v>
      </c>
      <c r="Y118">
        <v>39000</v>
      </c>
      <c r="Z118">
        <v>999</v>
      </c>
      <c r="AV118" t="b">
        <v>1</v>
      </c>
      <c r="AX118" t="b">
        <v>1</v>
      </c>
      <c r="BA118" t="b">
        <v>1</v>
      </c>
      <c r="BL118" t="s">
        <v>329</v>
      </c>
      <c r="BM118" t="s">
        <v>1092</v>
      </c>
      <c r="BN118" t="s">
        <v>415</v>
      </c>
      <c r="BR118" t="b">
        <v>1</v>
      </c>
      <c r="BU118" t="b">
        <v>1</v>
      </c>
      <c r="CK118">
        <v>10000</v>
      </c>
      <c r="CN118">
        <v>29000</v>
      </c>
      <c r="DC118" t="s">
        <v>329</v>
      </c>
      <c r="DD118" t="b">
        <v>1</v>
      </c>
      <c r="DE118" t="b">
        <v>1</v>
      </c>
      <c r="DL118" t="b">
        <v>1</v>
      </c>
      <c r="DM118" t="b">
        <v>1</v>
      </c>
      <c r="DR118" t="s">
        <v>329</v>
      </c>
      <c r="DZ118" t="b">
        <v>1</v>
      </c>
      <c r="EL118" t="s">
        <v>330</v>
      </c>
      <c r="EN118" t="s">
        <v>330</v>
      </c>
      <c r="EP118" t="s">
        <v>330</v>
      </c>
      <c r="FN118" t="s">
        <v>330</v>
      </c>
      <c r="GJ118" t="s">
        <v>330</v>
      </c>
      <c r="GW118" t="s">
        <v>330</v>
      </c>
      <c r="GZ118" t="s">
        <v>330</v>
      </c>
      <c r="HC118" t="s">
        <v>330</v>
      </c>
      <c r="HE118" t="s">
        <v>330</v>
      </c>
      <c r="HG118" t="s">
        <v>336</v>
      </c>
      <c r="HH118" t="s">
        <v>330</v>
      </c>
      <c r="HI118" t="s">
        <v>330</v>
      </c>
      <c r="HJ118" t="s">
        <v>330</v>
      </c>
      <c r="HL118" t="b">
        <v>1</v>
      </c>
      <c r="HO118" t="s">
        <v>611</v>
      </c>
      <c r="HP118" t="s">
        <v>1093</v>
      </c>
      <c r="HQ118" t="s">
        <v>339</v>
      </c>
      <c r="HR118" t="s">
        <v>1094</v>
      </c>
      <c r="HS118" t="s">
        <v>1095</v>
      </c>
      <c r="HU118" t="b">
        <v>1</v>
      </c>
      <c r="ID118"/>
      <c r="KZ118" t="str">
        <f ca="1">OFFSET($A118,,MATCH([2]Keys!$B$2,Data.Collect1Dump!$3:$3,0)-1)</f>
        <v>witness.gumbo@givedirectly.org</v>
      </c>
      <c r="LA118">
        <f ca="1">OFFSET($A118,,MATCH([2]Keys!$B$4,Data.Collect1Dump!$3:$3,0)-1)</f>
        <v>0</v>
      </c>
      <c r="LB118">
        <f ca="1">OFFSET($A118,,MATCH([2]Keys!$B$3,Data.Collect1Dump!$3:$3,0)-1)</f>
        <v>0</v>
      </c>
      <c r="LC118">
        <f t="shared" ca="1" si="19"/>
        <v>1</v>
      </c>
      <c r="LD118">
        <f t="shared" ca="1" si="19"/>
        <v>0</v>
      </c>
      <c r="LE118">
        <f t="shared" ca="1" si="19"/>
        <v>0</v>
      </c>
      <c r="LF118" s="2">
        <f t="shared" ca="1" si="20"/>
        <v>41683</v>
      </c>
      <c r="LG118" s="2" t="e">
        <f t="shared" ca="1" si="21"/>
        <v>#N/A</v>
      </c>
      <c r="LH118" s="2" t="e">
        <f t="shared" ca="1" si="22"/>
        <v>#N/A</v>
      </c>
      <c r="LI118" t="str">
        <f t="shared" ca="1" si="23"/>
        <v>witness.gumbo@givedirectly.org</v>
      </c>
      <c r="LJ118" t="e">
        <f t="shared" ca="1" si="24"/>
        <v>#N/A</v>
      </c>
      <c r="LK118" t="e">
        <f t="shared" ca="1" si="25"/>
        <v>#N/A</v>
      </c>
      <c r="LL118" t="str">
        <f t="shared" ca="1" si="17"/>
        <v>Lump Sum</v>
      </c>
      <c r="LM118" t="str">
        <f t="shared" ca="1" si="18"/>
        <v>witness.gumbo@givedirectly.org</v>
      </c>
      <c r="LN118" t="e">
        <f ca="1">OFFSET($A118,,MATCH(OFFSET([2]Keys!C$1,MATCH(Data.Collect1Dump!$LL118,[2]Keys!$A$2:$A$4,0),),Data.Collect1Dump!$3:$3,0)-1,)</f>
        <v>#VALUE!</v>
      </c>
      <c r="LO118" s="2" t="e">
        <f t="shared" ca="1" si="26"/>
        <v>#VALUE!</v>
      </c>
    </row>
    <row r="119" spans="1:327">
      <c r="A119" t="s">
        <v>1096</v>
      </c>
      <c r="B119" t="s">
        <v>370</v>
      </c>
      <c r="C119" t="s">
        <v>1097</v>
      </c>
      <c r="K119">
        <v>2</v>
      </c>
      <c r="L119" t="s">
        <v>329</v>
      </c>
      <c r="M119" t="s">
        <v>329</v>
      </c>
      <c r="N119">
        <v>39000</v>
      </c>
      <c r="O119" t="s">
        <v>329</v>
      </c>
      <c r="T119" t="s">
        <v>330</v>
      </c>
      <c r="V119" t="s">
        <v>329</v>
      </c>
      <c r="X119">
        <v>1</v>
      </c>
      <c r="Y119">
        <v>39000</v>
      </c>
      <c r="Z119">
        <v>200</v>
      </c>
      <c r="AV119" t="b">
        <v>1</v>
      </c>
      <c r="BL119" t="s">
        <v>330</v>
      </c>
      <c r="BN119" t="s">
        <v>330</v>
      </c>
      <c r="BR119" t="b">
        <v>1</v>
      </c>
      <c r="BU119" t="b">
        <v>1</v>
      </c>
      <c r="BZ119" t="b">
        <v>1</v>
      </c>
      <c r="CK119">
        <v>6000</v>
      </c>
      <c r="CN119">
        <v>14300</v>
      </c>
      <c r="CS119">
        <v>5000</v>
      </c>
      <c r="DC119" t="s">
        <v>345</v>
      </c>
      <c r="DD119" t="b">
        <v>1</v>
      </c>
      <c r="DL119" t="b">
        <v>1</v>
      </c>
      <c r="DR119" t="s">
        <v>329</v>
      </c>
      <c r="DV119" t="b">
        <v>1</v>
      </c>
      <c r="DX119" t="b">
        <v>1</v>
      </c>
      <c r="EL119" t="s">
        <v>330</v>
      </c>
      <c r="EN119" t="s">
        <v>330</v>
      </c>
      <c r="EP119" t="s">
        <v>330</v>
      </c>
      <c r="FN119" t="s">
        <v>330</v>
      </c>
      <c r="GJ119" t="s">
        <v>330</v>
      </c>
      <c r="GW119" t="s">
        <v>330</v>
      </c>
      <c r="GZ119" t="s">
        <v>330</v>
      </c>
      <c r="HC119" t="s">
        <v>330</v>
      </c>
      <c r="HE119" t="s">
        <v>330</v>
      </c>
      <c r="HG119" t="s">
        <v>526</v>
      </c>
      <c r="HH119" t="s">
        <v>329</v>
      </c>
      <c r="HI119" t="s">
        <v>330</v>
      </c>
      <c r="HJ119" t="s">
        <v>330</v>
      </c>
      <c r="HK119" t="b">
        <v>1</v>
      </c>
      <c r="HO119" t="s">
        <v>337</v>
      </c>
      <c r="HP119" t="s">
        <v>1098</v>
      </c>
      <c r="HQ119" t="s">
        <v>339</v>
      </c>
      <c r="HR119" t="s">
        <v>1099</v>
      </c>
      <c r="HS119" t="s">
        <v>1100</v>
      </c>
      <c r="HU119" t="b">
        <v>1</v>
      </c>
      <c r="ID119"/>
      <c r="KZ119" t="str">
        <f ca="1">OFFSET($A119,,MATCH([2]Keys!$B$2,Data.Collect1Dump!$3:$3,0)-1)</f>
        <v>witness.gumbo@givedirectly.org</v>
      </c>
      <c r="LA119">
        <f ca="1">OFFSET($A119,,MATCH([2]Keys!$B$4,Data.Collect1Dump!$3:$3,0)-1)</f>
        <v>0</v>
      </c>
      <c r="LB119">
        <f ca="1">OFFSET($A119,,MATCH([2]Keys!$B$3,Data.Collect1Dump!$3:$3,0)-1)</f>
        <v>0</v>
      </c>
      <c r="LC119">
        <f t="shared" ca="1" si="19"/>
        <v>1</v>
      </c>
      <c r="LD119">
        <f t="shared" ca="1" si="19"/>
        <v>0</v>
      </c>
      <c r="LE119">
        <f t="shared" ca="1" si="19"/>
        <v>0</v>
      </c>
      <c r="LF119" s="2">
        <f t="shared" ca="1" si="20"/>
        <v>41645</v>
      </c>
      <c r="LG119" s="2" t="e">
        <f t="shared" ca="1" si="21"/>
        <v>#N/A</v>
      </c>
      <c r="LH119" s="2" t="e">
        <f t="shared" ca="1" si="22"/>
        <v>#N/A</v>
      </c>
      <c r="LI119" t="str">
        <f t="shared" ca="1" si="23"/>
        <v>witness.gumbo@givedirectly.org</v>
      </c>
      <c r="LJ119" t="e">
        <f t="shared" ca="1" si="24"/>
        <v>#N/A</v>
      </c>
      <c r="LK119" t="e">
        <f t="shared" ca="1" si="25"/>
        <v>#N/A</v>
      </c>
      <c r="LL119" t="str">
        <f t="shared" ca="1" si="17"/>
        <v>Lump Sum</v>
      </c>
      <c r="LM119" t="str">
        <f t="shared" ca="1" si="18"/>
        <v>witness.gumbo@givedirectly.org</v>
      </c>
      <c r="LN119" t="e">
        <f ca="1">OFFSET($A119,,MATCH(OFFSET([2]Keys!C$1,MATCH(Data.Collect1Dump!$LL119,[2]Keys!$A$2:$A$4,0),),Data.Collect1Dump!$3:$3,0)-1,)</f>
        <v>#VALUE!</v>
      </c>
      <c r="LO119" s="2" t="e">
        <f t="shared" ca="1" si="26"/>
        <v>#VALUE!</v>
      </c>
    </row>
    <row r="120" spans="1:327">
      <c r="A120" t="s">
        <v>1101</v>
      </c>
      <c r="B120" t="s">
        <v>370</v>
      </c>
      <c r="C120" t="s">
        <v>1102</v>
      </c>
      <c r="K120">
        <v>4</v>
      </c>
      <c r="L120" t="s">
        <v>329</v>
      </c>
      <c r="M120" t="s">
        <v>329</v>
      </c>
      <c r="N120">
        <v>39500</v>
      </c>
      <c r="O120" t="s">
        <v>329</v>
      </c>
      <c r="T120" t="s">
        <v>329</v>
      </c>
      <c r="U120" t="s">
        <v>1103</v>
      </c>
      <c r="V120" t="s">
        <v>329</v>
      </c>
      <c r="X120">
        <v>3</v>
      </c>
      <c r="Y120">
        <v>6000</v>
      </c>
      <c r="Z120">
        <v>999</v>
      </c>
      <c r="AA120">
        <v>15000</v>
      </c>
      <c r="AB120">
        <v>999</v>
      </c>
      <c r="AC120">
        <v>18000</v>
      </c>
      <c r="AD120">
        <v>999</v>
      </c>
      <c r="AV120" t="b">
        <v>1</v>
      </c>
      <c r="BA120" t="b">
        <v>1</v>
      </c>
      <c r="BL120" t="s">
        <v>329</v>
      </c>
      <c r="BM120" t="s">
        <v>1104</v>
      </c>
      <c r="BN120" t="s">
        <v>330</v>
      </c>
      <c r="BU120" t="b">
        <v>1</v>
      </c>
      <c r="BZ120" t="b">
        <v>1</v>
      </c>
      <c r="CD120" t="b">
        <v>1</v>
      </c>
      <c r="CN120">
        <v>9000</v>
      </c>
      <c r="CS120">
        <v>2050</v>
      </c>
      <c r="CW120">
        <v>12000</v>
      </c>
      <c r="DC120" t="s">
        <v>329</v>
      </c>
      <c r="DD120" t="b">
        <v>1</v>
      </c>
      <c r="DE120" t="b">
        <v>1</v>
      </c>
      <c r="DL120" t="b">
        <v>1</v>
      </c>
      <c r="DM120" t="b">
        <v>1</v>
      </c>
      <c r="DR120" t="s">
        <v>329</v>
      </c>
      <c r="DX120" t="b">
        <v>1</v>
      </c>
      <c r="EL120" t="s">
        <v>330</v>
      </c>
      <c r="EN120" t="s">
        <v>330</v>
      </c>
      <c r="EP120" t="s">
        <v>330</v>
      </c>
      <c r="FN120" t="s">
        <v>330</v>
      </c>
      <c r="GJ120" t="s">
        <v>330</v>
      </c>
      <c r="GW120" t="s">
        <v>330</v>
      </c>
      <c r="GZ120" t="s">
        <v>330</v>
      </c>
      <c r="HC120" t="s">
        <v>330</v>
      </c>
      <c r="HE120" t="s">
        <v>330</v>
      </c>
      <c r="HG120" t="s">
        <v>336</v>
      </c>
      <c r="HH120" t="s">
        <v>329</v>
      </c>
      <c r="HI120" t="s">
        <v>330</v>
      </c>
      <c r="HJ120" t="s">
        <v>330</v>
      </c>
      <c r="HM120" t="b">
        <v>1</v>
      </c>
      <c r="HO120" t="s">
        <v>337</v>
      </c>
      <c r="HP120" t="s">
        <v>1105</v>
      </c>
      <c r="HQ120" t="s">
        <v>339</v>
      </c>
      <c r="HR120" t="s">
        <v>1106</v>
      </c>
      <c r="HS120" t="s">
        <v>1107</v>
      </c>
      <c r="HU120" t="b">
        <v>1</v>
      </c>
      <c r="HZ120" t="b">
        <v>1</v>
      </c>
      <c r="ID120"/>
      <c r="KZ120" t="str">
        <f ca="1">OFFSET($A120,,MATCH([2]Keys!$B$2,Data.Collect1Dump!$3:$3,0)-1)</f>
        <v>witness.gumbo@givedirectly.org</v>
      </c>
      <c r="LA120">
        <f ca="1">OFFSET($A120,,MATCH([2]Keys!$B$4,Data.Collect1Dump!$3:$3,0)-1)</f>
        <v>0</v>
      </c>
      <c r="LB120">
        <f ca="1">OFFSET($A120,,MATCH([2]Keys!$B$3,Data.Collect1Dump!$3:$3,0)-1)</f>
        <v>0</v>
      </c>
      <c r="LC120">
        <f t="shared" ca="1" si="19"/>
        <v>1</v>
      </c>
      <c r="LD120">
        <f t="shared" ca="1" si="19"/>
        <v>0</v>
      </c>
      <c r="LE120">
        <f t="shared" ca="1" si="19"/>
        <v>0</v>
      </c>
      <c r="LF120" s="2">
        <f t="shared" ca="1" si="20"/>
        <v>41683</v>
      </c>
      <c r="LG120" s="2" t="e">
        <f t="shared" ca="1" si="21"/>
        <v>#N/A</v>
      </c>
      <c r="LH120" s="2" t="e">
        <f t="shared" ca="1" si="22"/>
        <v>#N/A</v>
      </c>
      <c r="LI120" t="str">
        <f t="shared" ca="1" si="23"/>
        <v>witness.gumbo@givedirectly.org</v>
      </c>
      <c r="LJ120" t="e">
        <f t="shared" ca="1" si="24"/>
        <v>#N/A</v>
      </c>
      <c r="LK120" t="e">
        <f t="shared" ca="1" si="25"/>
        <v>#N/A</v>
      </c>
      <c r="LL120" t="str">
        <f t="shared" ca="1" si="17"/>
        <v>Lump Sum</v>
      </c>
      <c r="LM120" t="str">
        <f t="shared" ca="1" si="18"/>
        <v>witness.gumbo@givedirectly.org</v>
      </c>
      <c r="LN120" t="e">
        <f ca="1">OFFSET($A120,,MATCH(OFFSET([2]Keys!C$1,MATCH(Data.Collect1Dump!$LL120,[2]Keys!$A$2:$A$4,0),),Data.Collect1Dump!$3:$3,0)-1,)</f>
        <v>#VALUE!</v>
      </c>
      <c r="LO120" s="2" t="e">
        <f t="shared" ca="1" si="26"/>
        <v>#VALUE!</v>
      </c>
    </row>
    <row r="121" spans="1:327">
      <c r="A121" t="s">
        <v>1108</v>
      </c>
      <c r="B121" t="s">
        <v>370</v>
      </c>
      <c r="C121" t="s">
        <v>1109</v>
      </c>
      <c r="K121">
        <v>1</v>
      </c>
      <c r="L121" t="s">
        <v>329</v>
      </c>
      <c r="M121" t="s">
        <v>329</v>
      </c>
      <c r="N121">
        <v>40000</v>
      </c>
      <c r="O121" t="s">
        <v>329</v>
      </c>
      <c r="T121" t="s">
        <v>330</v>
      </c>
      <c r="V121" t="s">
        <v>329</v>
      </c>
      <c r="X121">
        <v>1</v>
      </c>
      <c r="Y121">
        <v>40000</v>
      </c>
      <c r="Z121">
        <v>999</v>
      </c>
      <c r="AV121" t="b">
        <v>1</v>
      </c>
      <c r="BL121" t="s">
        <v>329</v>
      </c>
      <c r="BM121" t="s">
        <v>1110</v>
      </c>
      <c r="BN121" t="s">
        <v>330</v>
      </c>
      <c r="BU121" t="b">
        <v>1</v>
      </c>
      <c r="CN121">
        <v>40000</v>
      </c>
      <c r="DC121" t="s">
        <v>329</v>
      </c>
      <c r="DE121" t="b">
        <v>1</v>
      </c>
      <c r="DL121" t="b">
        <v>1</v>
      </c>
      <c r="DR121" t="s">
        <v>329</v>
      </c>
      <c r="DX121" t="b">
        <v>1</v>
      </c>
      <c r="EL121" t="s">
        <v>330</v>
      </c>
      <c r="EN121" t="s">
        <v>330</v>
      </c>
      <c r="EP121" t="s">
        <v>330</v>
      </c>
      <c r="FN121" t="s">
        <v>330</v>
      </c>
      <c r="GJ121" t="s">
        <v>330</v>
      </c>
      <c r="GW121" t="s">
        <v>330</v>
      </c>
      <c r="GZ121" t="s">
        <v>330</v>
      </c>
      <c r="HC121" t="s">
        <v>330</v>
      </c>
      <c r="HE121" t="s">
        <v>330</v>
      </c>
      <c r="HG121" t="s">
        <v>336</v>
      </c>
      <c r="HH121" t="s">
        <v>329</v>
      </c>
      <c r="HI121" t="s">
        <v>330</v>
      </c>
      <c r="HJ121" t="s">
        <v>330</v>
      </c>
      <c r="HK121" t="b">
        <v>1</v>
      </c>
      <c r="HO121" t="s">
        <v>337</v>
      </c>
      <c r="HP121" t="s">
        <v>1111</v>
      </c>
      <c r="HQ121" t="s">
        <v>339</v>
      </c>
      <c r="HR121" t="s">
        <v>1112</v>
      </c>
      <c r="HS121" t="s">
        <v>1113</v>
      </c>
      <c r="HU121" t="b">
        <v>1</v>
      </c>
      <c r="ID121"/>
      <c r="KZ121" t="str">
        <f ca="1">OFFSET($A121,,MATCH([2]Keys!$B$2,Data.Collect1Dump!$3:$3,0)-1)</f>
        <v>witness.gumbo@givedirectly.org</v>
      </c>
      <c r="LA121">
        <f ca="1">OFFSET($A121,,MATCH([2]Keys!$B$4,Data.Collect1Dump!$3:$3,0)-1)</f>
        <v>0</v>
      </c>
      <c r="LB121">
        <f ca="1">OFFSET($A121,,MATCH([2]Keys!$B$3,Data.Collect1Dump!$3:$3,0)-1)</f>
        <v>0</v>
      </c>
      <c r="LC121">
        <f t="shared" ca="1" si="19"/>
        <v>1</v>
      </c>
      <c r="LD121">
        <f t="shared" ca="1" si="19"/>
        <v>0</v>
      </c>
      <c r="LE121">
        <f t="shared" ca="1" si="19"/>
        <v>0</v>
      </c>
      <c r="LF121" s="2">
        <f t="shared" ca="1" si="20"/>
        <v>41646</v>
      </c>
      <c r="LG121" s="2" t="e">
        <f t="shared" ca="1" si="21"/>
        <v>#N/A</v>
      </c>
      <c r="LH121" s="2" t="e">
        <f t="shared" ca="1" si="22"/>
        <v>#N/A</v>
      </c>
      <c r="LI121" t="str">
        <f t="shared" ca="1" si="23"/>
        <v>witness.gumbo@givedirectly.org</v>
      </c>
      <c r="LJ121" t="e">
        <f t="shared" ca="1" si="24"/>
        <v>#N/A</v>
      </c>
      <c r="LK121" t="e">
        <f t="shared" ca="1" si="25"/>
        <v>#N/A</v>
      </c>
      <c r="LL121" t="str">
        <f t="shared" ca="1" si="17"/>
        <v>Lump Sum</v>
      </c>
      <c r="LM121" t="str">
        <f t="shared" ca="1" si="18"/>
        <v>witness.gumbo@givedirectly.org</v>
      </c>
      <c r="LN121" t="e">
        <f ca="1">OFFSET($A121,,MATCH(OFFSET([2]Keys!C$1,MATCH(Data.Collect1Dump!$LL121,[2]Keys!$A$2:$A$4,0),),Data.Collect1Dump!$3:$3,0)-1,)</f>
        <v>#VALUE!</v>
      </c>
      <c r="LO121" s="2" t="e">
        <f t="shared" ca="1" si="26"/>
        <v>#VALUE!</v>
      </c>
    </row>
    <row r="122" spans="1:327">
      <c r="A122" t="s">
        <v>1114</v>
      </c>
      <c r="B122" t="s">
        <v>370</v>
      </c>
      <c r="C122" t="s">
        <v>1115</v>
      </c>
      <c r="K122">
        <v>1</v>
      </c>
      <c r="L122" t="s">
        <v>329</v>
      </c>
      <c r="M122" t="s">
        <v>329</v>
      </c>
      <c r="N122">
        <v>38200</v>
      </c>
      <c r="O122" t="s">
        <v>329</v>
      </c>
      <c r="T122" t="s">
        <v>330</v>
      </c>
      <c r="V122" t="s">
        <v>329</v>
      </c>
      <c r="X122">
        <v>1</v>
      </c>
      <c r="Y122">
        <v>38000</v>
      </c>
      <c r="Z122">
        <v>200</v>
      </c>
      <c r="AV122" t="b">
        <v>1</v>
      </c>
      <c r="BA122" t="b">
        <v>1</v>
      </c>
      <c r="BL122" t="s">
        <v>329</v>
      </c>
      <c r="BM122" t="s">
        <v>1116</v>
      </c>
      <c r="BN122" t="s">
        <v>330</v>
      </c>
      <c r="BU122" t="b">
        <v>1</v>
      </c>
      <c r="CN122">
        <v>43400</v>
      </c>
      <c r="DC122" t="s">
        <v>345</v>
      </c>
      <c r="DD122" t="b">
        <v>1</v>
      </c>
      <c r="DL122" t="b">
        <v>1</v>
      </c>
      <c r="DR122" t="s">
        <v>329</v>
      </c>
      <c r="DX122" t="b">
        <v>1</v>
      </c>
      <c r="EL122" t="s">
        <v>330</v>
      </c>
      <c r="EN122" t="s">
        <v>330</v>
      </c>
      <c r="EP122" t="s">
        <v>330</v>
      </c>
      <c r="FN122" t="s">
        <v>330</v>
      </c>
      <c r="GJ122" t="s">
        <v>330</v>
      </c>
      <c r="GW122" t="s">
        <v>330</v>
      </c>
      <c r="GZ122" t="s">
        <v>330</v>
      </c>
      <c r="HC122" t="s">
        <v>330</v>
      </c>
      <c r="HE122" t="s">
        <v>330</v>
      </c>
      <c r="HG122" t="s">
        <v>336</v>
      </c>
      <c r="HH122" t="s">
        <v>330</v>
      </c>
      <c r="HI122" t="s">
        <v>330</v>
      </c>
      <c r="HJ122" t="s">
        <v>330</v>
      </c>
      <c r="HK122" t="b">
        <v>1</v>
      </c>
      <c r="HO122" t="s">
        <v>337</v>
      </c>
      <c r="HP122" t="s">
        <v>1117</v>
      </c>
      <c r="HQ122" t="s">
        <v>339</v>
      </c>
      <c r="HR122" t="s">
        <v>1118</v>
      </c>
      <c r="HS122" t="s">
        <v>1119</v>
      </c>
      <c r="HU122" t="b">
        <v>1</v>
      </c>
      <c r="HX122" t="b">
        <v>1</v>
      </c>
      <c r="ID122"/>
      <c r="KZ122" t="str">
        <f ca="1">OFFSET($A122,,MATCH([2]Keys!$B$2,Data.Collect1Dump!$3:$3,0)-1)</f>
        <v>witness.gumbo@givedirectly.org</v>
      </c>
      <c r="LA122">
        <f ca="1">OFFSET($A122,,MATCH([2]Keys!$B$4,Data.Collect1Dump!$3:$3,0)-1)</f>
        <v>0</v>
      </c>
      <c r="LB122">
        <f ca="1">OFFSET($A122,,MATCH([2]Keys!$B$3,Data.Collect1Dump!$3:$3,0)-1)</f>
        <v>0</v>
      </c>
      <c r="LC122">
        <f t="shared" ca="1" si="19"/>
        <v>1</v>
      </c>
      <c r="LD122">
        <f t="shared" ca="1" si="19"/>
        <v>0</v>
      </c>
      <c r="LE122">
        <f t="shared" ca="1" si="19"/>
        <v>0</v>
      </c>
      <c r="LF122" s="2">
        <f t="shared" ca="1" si="20"/>
        <v>41646</v>
      </c>
      <c r="LG122" s="2" t="e">
        <f t="shared" ca="1" si="21"/>
        <v>#N/A</v>
      </c>
      <c r="LH122" s="2" t="e">
        <f t="shared" ca="1" si="22"/>
        <v>#N/A</v>
      </c>
      <c r="LI122" t="str">
        <f t="shared" ca="1" si="23"/>
        <v>witness.gumbo@givedirectly.org</v>
      </c>
      <c r="LJ122" t="e">
        <f t="shared" ca="1" si="24"/>
        <v>#N/A</v>
      </c>
      <c r="LK122" t="e">
        <f t="shared" ca="1" si="25"/>
        <v>#N/A</v>
      </c>
      <c r="LL122" t="str">
        <f t="shared" ca="1" si="17"/>
        <v>Lump Sum</v>
      </c>
      <c r="LM122" t="str">
        <f t="shared" ca="1" si="18"/>
        <v>witness.gumbo@givedirectly.org</v>
      </c>
      <c r="LN122" t="e">
        <f ca="1">OFFSET($A122,,MATCH(OFFSET([2]Keys!C$1,MATCH(Data.Collect1Dump!$LL122,[2]Keys!$A$2:$A$4,0),),Data.Collect1Dump!$3:$3,0)-1,)</f>
        <v>#VALUE!</v>
      </c>
      <c r="LO122" s="2" t="e">
        <f t="shared" ca="1" si="26"/>
        <v>#VALUE!</v>
      </c>
    </row>
    <row r="123" spans="1:327">
      <c r="A123" t="s">
        <v>1120</v>
      </c>
      <c r="B123" t="s">
        <v>370</v>
      </c>
      <c r="C123" t="s">
        <v>1121</v>
      </c>
      <c r="K123">
        <v>1</v>
      </c>
      <c r="L123" t="s">
        <v>329</v>
      </c>
      <c r="M123" t="s">
        <v>329</v>
      </c>
      <c r="N123">
        <v>39320</v>
      </c>
      <c r="O123" t="s">
        <v>329</v>
      </c>
      <c r="T123" t="s">
        <v>330</v>
      </c>
      <c r="V123" t="s">
        <v>329</v>
      </c>
      <c r="X123">
        <v>1</v>
      </c>
      <c r="Y123">
        <v>39000</v>
      </c>
      <c r="Z123">
        <v>320</v>
      </c>
      <c r="AV123" t="b">
        <v>1</v>
      </c>
      <c r="AX123" t="b">
        <v>1</v>
      </c>
      <c r="BL123" t="s">
        <v>329</v>
      </c>
      <c r="BM123" t="s">
        <v>1122</v>
      </c>
      <c r="BN123" t="s">
        <v>329</v>
      </c>
      <c r="BO123" t="s">
        <v>1123</v>
      </c>
      <c r="BU123" t="b">
        <v>1</v>
      </c>
      <c r="CN123">
        <v>42500</v>
      </c>
      <c r="DC123" t="s">
        <v>329</v>
      </c>
      <c r="DE123" t="b">
        <v>1</v>
      </c>
      <c r="DL123" t="b">
        <v>1</v>
      </c>
      <c r="DM123" t="b">
        <v>1</v>
      </c>
      <c r="DR123" t="s">
        <v>329</v>
      </c>
      <c r="DX123" t="b">
        <v>1</v>
      </c>
      <c r="EL123" t="s">
        <v>330</v>
      </c>
      <c r="EN123" t="s">
        <v>330</v>
      </c>
      <c r="EP123" t="s">
        <v>329</v>
      </c>
      <c r="EQ123" t="s">
        <v>1124</v>
      </c>
      <c r="ES123" t="b">
        <v>1</v>
      </c>
      <c r="EU123" t="b">
        <v>1</v>
      </c>
      <c r="FE123" t="b">
        <v>1</v>
      </c>
      <c r="FJ123" t="b">
        <v>1</v>
      </c>
      <c r="FN123" t="s">
        <v>330</v>
      </c>
      <c r="GJ123" t="s">
        <v>330</v>
      </c>
      <c r="GW123" t="s">
        <v>330</v>
      </c>
      <c r="GZ123" t="s">
        <v>330</v>
      </c>
      <c r="HC123" t="s">
        <v>330</v>
      </c>
      <c r="HE123" t="s">
        <v>330</v>
      </c>
      <c r="HG123" t="s">
        <v>336</v>
      </c>
      <c r="HH123" t="s">
        <v>329</v>
      </c>
      <c r="HI123" t="s">
        <v>329</v>
      </c>
      <c r="HJ123" t="s">
        <v>330</v>
      </c>
      <c r="HK123" t="b">
        <v>1</v>
      </c>
      <c r="HO123" t="s">
        <v>337</v>
      </c>
      <c r="HP123" t="s">
        <v>1125</v>
      </c>
      <c r="HQ123" t="s">
        <v>339</v>
      </c>
      <c r="HR123" t="s">
        <v>1126</v>
      </c>
      <c r="HS123" t="s">
        <v>1127</v>
      </c>
      <c r="HZ123" t="b">
        <v>1</v>
      </c>
      <c r="ID123"/>
      <c r="KZ123" t="str">
        <f ca="1">OFFSET($A123,,MATCH([2]Keys!$B$2,Data.Collect1Dump!$3:$3,0)-1)</f>
        <v>witness.gumbo@givedirectly.org</v>
      </c>
      <c r="LA123">
        <f ca="1">OFFSET($A123,,MATCH([2]Keys!$B$4,Data.Collect1Dump!$3:$3,0)-1)</f>
        <v>0</v>
      </c>
      <c r="LB123">
        <f ca="1">OFFSET($A123,,MATCH([2]Keys!$B$3,Data.Collect1Dump!$3:$3,0)-1)</f>
        <v>0</v>
      </c>
      <c r="LC123">
        <f t="shared" ca="1" si="19"/>
        <v>1</v>
      </c>
      <c r="LD123">
        <f t="shared" ca="1" si="19"/>
        <v>0</v>
      </c>
      <c r="LE123">
        <f t="shared" ca="1" si="19"/>
        <v>0</v>
      </c>
      <c r="LF123" s="2">
        <f t="shared" ca="1" si="20"/>
        <v>41646</v>
      </c>
      <c r="LG123" s="2" t="e">
        <f t="shared" ca="1" si="21"/>
        <v>#N/A</v>
      </c>
      <c r="LH123" s="2" t="e">
        <f t="shared" ca="1" si="22"/>
        <v>#N/A</v>
      </c>
      <c r="LI123" t="str">
        <f t="shared" ca="1" si="23"/>
        <v>witness.gumbo@givedirectly.org</v>
      </c>
      <c r="LJ123" t="e">
        <f t="shared" ca="1" si="24"/>
        <v>#N/A</v>
      </c>
      <c r="LK123" t="e">
        <f t="shared" ca="1" si="25"/>
        <v>#N/A</v>
      </c>
      <c r="LL123" t="str">
        <f t="shared" ca="1" si="17"/>
        <v>Lump Sum</v>
      </c>
      <c r="LM123" t="str">
        <f t="shared" ca="1" si="18"/>
        <v>witness.gumbo@givedirectly.org</v>
      </c>
      <c r="LN123" t="e">
        <f ca="1">OFFSET($A123,,MATCH(OFFSET([2]Keys!C$1,MATCH(Data.Collect1Dump!$LL123,[2]Keys!$A$2:$A$4,0),),Data.Collect1Dump!$3:$3,0)-1,)</f>
        <v>#VALUE!</v>
      </c>
      <c r="LO123" s="2" t="e">
        <f t="shared" ca="1" si="26"/>
        <v>#VALUE!</v>
      </c>
    </row>
    <row r="124" spans="1:327">
      <c r="A124" t="s">
        <v>1128</v>
      </c>
      <c r="B124" t="s">
        <v>370</v>
      </c>
      <c r="C124" t="s">
        <v>1129</v>
      </c>
      <c r="K124">
        <v>1</v>
      </c>
      <c r="L124" t="s">
        <v>329</v>
      </c>
      <c r="M124" t="s">
        <v>329</v>
      </c>
      <c r="N124">
        <v>39000</v>
      </c>
      <c r="O124" t="s">
        <v>329</v>
      </c>
      <c r="T124" t="s">
        <v>330</v>
      </c>
      <c r="V124" t="s">
        <v>329</v>
      </c>
      <c r="X124">
        <v>1</v>
      </c>
      <c r="Y124">
        <v>38000</v>
      </c>
      <c r="Z124">
        <v>200</v>
      </c>
      <c r="AV124" t="b">
        <v>1</v>
      </c>
      <c r="AX124" t="b">
        <v>1</v>
      </c>
      <c r="BL124" t="s">
        <v>329</v>
      </c>
      <c r="BM124" t="s">
        <v>1130</v>
      </c>
      <c r="BN124" t="s">
        <v>330</v>
      </c>
      <c r="BR124" t="b">
        <v>1</v>
      </c>
      <c r="BU124" t="b">
        <v>1</v>
      </c>
      <c r="BW124" t="b">
        <v>1</v>
      </c>
      <c r="CK124">
        <v>3800</v>
      </c>
      <c r="CN124">
        <v>19600</v>
      </c>
      <c r="CP124">
        <v>9000</v>
      </c>
      <c r="DC124" t="s">
        <v>329</v>
      </c>
      <c r="DD124" t="b">
        <v>1</v>
      </c>
      <c r="DE124" t="b">
        <v>1</v>
      </c>
      <c r="DL124" t="b">
        <v>1</v>
      </c>
      <c r="DM124" t="b">
        <v>1</v>
      </c>
      <c r="DR124" t="s">
        <v>329</v>
      </c>
      <c r="DX124" t="b">
        <v>1</v>
      </c>
      <c r="EL124" t="s">
        <v>330</v>
      </c>
      <c r="EN124" t="s">
        <v>330</v>
      </c>
      <c r="EP124" t="s">
        <v>330</v>
      </c>
      <c r="FN124" t="s">
        <v>330</v>
      </c>
      <c r="GJ124" t="s">
        <v>330</v>
      </c>
      <c r="GW124" t="s">
        <v>330</v>
      </c>
      <c r="GZ124" t="s">
        <v>330</v>
      </c>
      <c r="HC124" t="s">
        <v>330</v>
      </c>
      <c r="HE124" t="s">
        <v>330</v>
      </c>
      <c r="HG124" t="s">
        <v>336</v>
      </c>
      <c r="HH124" t="s">
        <v>329</v>
      </c>
      <c r="HI124" t="s">
        <v>329</v>
      </c>
      <c r="HJ124" t="s">
        <v>330</v>
      </c>
      <c r="HM124" t="b">
        <v>1</v>
      </c>
      <c r="HO124" t="s">
        <v>337</v>
      </c>
      <c r="HP124" t="s">
        <v>1131</v>
      </c>
      <c r="HQ124" t="s">
        <v>339</v>
      </c>
      <c r="HR124" t="s">
        <v>1132</v>
      </c>
      <c r="HS124" t="s">
        <v>1133</v>
      </c>
      <c r="HX124" t="b">
        <v>1</v>
      </c>
      <c r="ID124"/>
      <c r="KZ124" t="str">
        <f ca="1">OFFSET($A124,,MATCH([2]Keys!$B$2,Data.Collect1Dump!$3:$3,0)-1)</f>
        <v>witness.gumbo@givedirectly.org</v>
      </c>
      <c r="LA124">
        <f ca="1">OFFSET($A124,,MATCH([2]Keys!$B$4,Data.Collect1Dump!$3:$3,0)-1)</f>
        <v>0</v>
      </c>
      <c r="LB124">
        <f ca="1">OFFSET($A124,,MATCH([2]Keys!$B$3,Data.Collect1Dump!$3:$3,0)-1)</f>
        <v>0</v>
      </c>
      <c r="LC124">
        <f t="shared" ca="1" si="19"/>
        <v>1</v>
      </c>
      <c r="LD124">
        <f t="shared" ca="1" si="19"/>
        <v>0</v>
      </c>
      <c r="LE124">
        <f t="shared" ca="1" si="19"/>
        <v>0</v>
      </c>
      <c r="LF124" s="2">
        <f t="shared" ca="1" si="20"/>
        <v>41646</v>
      </c>
      <c r="LG124" s="2" t="e">
        <f t="shared" ca="1" si="21"/>
        <v>#N/A</v>
      </c>
      <c r="LH124" s="2" t="e">
        <f t="shared" ca="1" si="22"/>
        <v>#N/A</v>
      </c>
      <c r="LI124" t="str">
        <f t="shared" ca="1" si="23"/>
        <v>witness.gumbo@givedirectly.org</v>
      </c>
      <c r="LJ124" t="e">
        <f t="shared" ca="1" si="24"/>
        <v>#N/A</v>
      </c>
      <c r="LK124" t="e">
        <f t="shared" ca="1" si="25"/>
        <v>#N/A</v>
      </c>
      <c r="LL124" t="str">
        <f t="shared" ca="1" si="17"/>
        <v>Lump Sum</v>
      </c>
      <c r="LM124" t="str">
        <f t="shared" ca="1" si="18"/>
        <v>witness.gumbo@givedirectly.org</v>
      </c>
      <c r="LN124" t="e">
        <f ca="1">OFFSET($A124,,MATCH(OFFSET([2]Keys!C$1,MATCH(Data.Collect1Dump!$LL124,[2]Keys!$A$2:$A$4,0),),Data.Collect1Dump!$3:$3,0)-1,)</f>
        <v>#VALUE!</v>
      </c>
      <c r="LO124" s="2" t="e">
        <f t="shared" ca="1" si="26"/>
        <v>#VALUE!</v>
      </c>
    </row>
    <row r="125" spans="1:327">
      <c r="A125" t="s">
        <v>1134</v>
      </c>
      <c r="B125" t="s">
        <v>370</v>
      </c>
      <c r="C125" t="s">
        <v>1135</v>
      </c>
      <c r="K125">
        <v>1</v>
      </c>
      <c r="L125" t="s">
        <v>329</v>
      </c>
      <c r="M125" t="s">
        <v>329</v>
      </c>
      <c r="N125">
        <v>39500</v>
      </c>
      <c r="O125" t="s">
        <v>457</v>
      </c>
      <c r="R125" t="s">
        <v>458</v>
      </c>
      <c r="T125" t="s">
        <v>330</v>
      </c>
      <c r="V125" t="s">
        <v>329</v>
      </c>
      <c r="X125">
        <v>1</v>
      </c>
      <c r="Y125">
        <v>39500</v>
      </c>
      <c r="Z125">
        <v>999</v>
      </c>
      <c r="AV125" t="b">
        <v>1</v>
      </c>
      <c r="BL125" t="s">
        <v>329</v>
      </c>
      <c r="BM125" t="s">
        <v>1136</v>
      </c>
      <c r="BN125" t="s">
        <v>330</v>
      </c>
      <c r="BR125" t="b">
        <v>1</v>
      </c>
      <c r="BU125" t="b">
        <v>1</v>
      </c>
      <c r="BZ125" t="b">
        <v>1</v>
      </c>
      <c r="CF125" t="b">
        <v>1</v>
      </c>
      <c r="CK125">
        <v>3000</v>
      </c>
      <c r="CN125">
        <v>22100</v>
      </c>
      <c r="CS125">
        <v>2600</v>
      </c>
      <c r="CY125">
        <v>300</v>
      </c>
      <c r="DC125" t="s">
        <v>345</v>
      </c>
      <c r="DD125" t="b">
        <v>1</v>
      </c>
      <c r="DE125" t="b">
        <v>1</v>
      </c>
      <c r="DL125" t="b">
        <v>1</v>
      </c>
      <c r="DM125" t="b">
        <v>1</v>
      </c>
      <c r="DR125" t="s">
        <v>329</v>
      </c>
      <c r="EL125" t="s">
        <v>330</v>
      </c>
      <c r="EN125" t="s">
        <v>330</v>
      </c>
      <c r="EP125" t="s">
        <v>330</v>
      </c>
      <c r="FN125" t="s">
        <v>330</v>
      </c>
      <c r="GJ125" t="s">
        <v>330</v>
      </c>
      <c r="GW125" t="s">
        <v>330</v>
      </c>
      <c r="GZ125" t="s">
        <v>330</v>
      </c>
      <c r="HC125" t="s">
        <v>330</v>
      </c>
      <c r="HE125" t="s">
        <v>330</v>
      </c>
      <c r="HG125" t="s">
        <v>336</v>
      </c>
      <c r="HH125" t="s">
        <v>329</v>
      </c>
      <c r="HI125" t="s">
        <v>330</v>
      </c>
      <c r="HJ125" t="s">
        <v>330</v>
      </c>
      <c r="HM125" t="b">
        <v>1</v>
      </c>
      <c r="HO125" t="s">
        <v>510</v>
      </c>
      <c r="HP125" t="s">
        <v>1137</v>
      </c>
      <c r="HQ125" t="s">
        <v>339</v>
      </c>
      <c r="HR125" t="s">
        <v>1138</v>
      </c>
      <c r="HS125" t="s">
        <v>1139</v>
      </c>
      <c r="HU125" t="b">
        <v>1</v>
      </c>
      <c r="ID125"/>
      <c r="KZ125" t="str">
        <f ca="1">OFFSET($A125,,MATCH([2]Keys!$B$2,Data.Collect1Dump!$3:$3,0)-1)</f>
        <v>witness.gumbo@givedirectly.org</v>
      </c>
      <c r="LA125">
        <f ca="1">OFFSET($A125,,MATCH([2]Keys!$B$4,Data.Collect1Dump!$3:$3,0)-1)</f>
        <v>0</v>
      </c>
      <c r="LB125">
        <f ca="1">OFFSET($A125,,MATCH([2]Keys!$B$3,Data.Collect1Dump!$3:$3,0)-1)</f>
        <v>0</v>
      </c>
      <c r="LC125">
        <f t="shared" ca="1" si="19"/>
        <v>1</v>
      </c>
      <c r="LD125">
        <f t="shared" ca="1" si="19"/>
        <v>0</v>
      </c>
      <c r="LE125">
        <f t="shared" ca="1" si="19"/>
        <v>0</v>
      </c>
      <c r="LF125" s="2">
        <f t="shared" ca="1" si="20"/>
        <v>41646</v>
      </c>
      <c r="LG125" s="2" t="e">
        <f t="shared" ca="1" si="21"/>
        <v>#N/A</v>
      </c>
      <c r="LH125" s="2" t="e">
        <f t="shared" ca="1" si="22"/>
        <v>#N/A</v>
      </c>
      <c r="LI125" t="str">
        <f t="shared" ca="1" si="23"/>
        <v>witness.gumbo@givedirectly.org</v>
      </c>
      <c r="LJ125" t="e">
        <f t="shared" ca="1" si="24"/>
        <v>#N/A</v>
      </c>
      <c r="LK125" t="e">
        <f t="shared" ca="1" si="25"/>
        <v>#N/A</v>
      </c>
      <c r="LL125" t="str">
        <f t="shared" ca="1" si="17"/>
        <v>Lump Sum</v>
      </c>
      <c r="LM125" t="str">
        <f t="shared" ca="1" si="18"/>
        <v>witness.gumbo@givedirectly.org</v>
      </c>
      <c r="LN125" t="e">
        <f ca="1">OFFSET($A125,,MATCH(OFFSET([2]Keys!C$1,MATCH(Data.Collect1Dump!$LL125,[2]Keys!$A$2:$A$4,0),),Data.Collect1Dump!$3:$3,0)-1,)</f>
        <v>#VALUE!</v>
      </c>
      <c r="LO125" s="2" t="e">
        <f t="shared" ca="1" si="26"/>
        <v>#VALUE!</v>
      </c>
    </row>
    <row r="126" spans="1:327">
      <c r="A126" t="s">
        <v>1140</v>
      </c>
      <c r="B126" t="s">
        <v>370</v>
      </c>
      <c r="C126" t="s">
        <v>1141</v>
      </c>
      <c r="K126">
        <v>1</v>
      </c>
      <c r="L126" t="s">
        <v>329</v>
      </c>
      <c r="M126" t="s">
        <v>329</v>
      </c>
      <c r="N126">
        <v>39995</v>
      </c>
      <c r="O126" t="s">
        <v>329</v>
      </c>
      <c r="T126" t="s">
        <v>330</v>
      </c>
      <c r="V126" t="s">
        <v>329</v>
      </c>
      <c r="X126">
        <v>3</v>
      </c>
      <c r="Y126">
        <v>8000</v>
      </c>
      <c r="Z126">
        <v>999</v>
      </c>
      <c r="AA126">
        <v>15000</v>
      </c>
      <c r="AB126">
        <v>999</v>
      </c>
      <c r="AC126">
        <v>16000</v>
      </c>
      <c r="AD126">
        <v>999</v>
      </c>
      <c r="AV126" t="b">
        <v>1</v>
      </c>
      <c r="AZ126" t="b">
        <v>1</v>
      </c>
      <c r="BL126" t="s">
        <v>329</v>
      </c>
      <c r="BM126" t="s">
        <v>1142</v>
      </c>
      <c r="BN126" t="s">
        <v>330</v>
      </c>
      <c r="BU126" t="b">
        <v>1</v>
      </c>
      <c r="CF126" t="b">
        <v>1</v>
      </c>
      <c r="CN126">
        <v>37300</v>
      </c>
      <c r="CY126">
        <v>2500</v>
      </c>
      <c r="DC126" t="s">
        <v>329</v>
      </c>
      <c r="DD126" t="b">
        <v>1</v>
      </c>
      <c r="DE126" t="b">
        <v>1</v>
      </c>
      <c r="DL126" t="b">
        <v>1</v>
      </c>
      <c r="DM126" t="b">
        <v>1</v>
      </c>
      <c r="DR126" t="s">
        <v>329</v>
      </c>
      <c r="DZ126" t="b">
        <v>1</v>
      </c>
      <c r="EL126" t="s">
        <v>330</v>
      </c>
      <c r="EN126" t="s">
        <v>330</v>
      </c>
      <c r="EP126" t="s">
        <v>330</v>
      </c>
      <c r="FN126" t="s">
        <v>330</v>
      </c>
      <c r="GJ126" t="s">
        <v>330</v>
      </c>
      <c r="GW126" t="s">
        <v>330</v>
      </c>
      <c r="GZ126" t="s">
        <v>330</v>
      </c>
      <c r="HC126" t="s">
        <v>330</v>
      </c>
      <c r="HE126" t="s">
        <v>330</v>
      </c>
      <c r="HG126" t="s">
        <v>336</v>
      </c>
      <c r="HH126" t="s">
        <v>329</v>
      </c>
      <c r="HI126" t="s">
        <v>330</v>
      </c>
      <c r="HJ126" t="s">
        <v>330</v>
      </c>
      <c r="HM126" t="b">
        <v>1</v>
      </c>
      <c r="HO126" t="s">
        <v>337</v>
      </c>
      <c r="HP126" t="s">
        <v>1143</v>
      </c>
      <c r="HQ126" t="s">
        <v>339</v>
      </c>
      <c r="HR126" t="s">
        <v>1144</v>
      </c>
      <c r="HT126" t="b">
        <v>1</v>
      </c>
      <c r="ID126"/>
      <c r="KZ126" t="str">
        <f ca="1">OFFSET($A126,,MATCH([2]Keys!$B$2,Data.Collect1Dump!$3:$3,0)-1)</f>
        <v>witness.gumbo@givedirectly.org</v>
      </c>
      <c r="LA126">
        <f ca="1">OFFSET($A126,,MATCH([2]Keys!$B$4,Data.Collect1Dump!$3:$3,0)-1)</f>
        <v>0</v>
      </c>
      <c r="LB126">
        <f ca="1">OFFSET($A126,,MATCH([2]Keys!$B$3,Data.Collect1Dump!$3:$3,0)-1)</f>
        <v>0</v>
      </c>
      <c r="LC126">
        <f t="shared" ca="1" si="19"/>
        <v>1</v>
      </c>
      <c r="LD126">
        <f t="shared" ca="1" si="19"/>
        <v>0</v>
      </c>
      <c r="LE126">
        <f t="shared" ca="1" si="19"/>
        <v>0</v>
      </c>
      <c r="LF126" s="2">
        <f t="shared" ca="1" si="20"/>
        <v>41646</v>
      </c>
      <c r="LG126" s="2" t="e">
        <f t="shared" ca="1" si="21"/>
        <v>#N/A</v>
      </c>
      <c r="LH126" s="2" t="e">
        <f t="shared" ca="1" si="22"/>
        <v>#N/A</v>
      </c>
      <c r="LI126" t="str">
        <f t="shared" ca="1" si="23"/>
        <v>witness.gumbo@givedirectly.org</v>
      </c>
      <c r="LJ126" t="e">
        <f t="shared" ca="1" si="24"/>
        <v>#N/A</v>
      </c>
      <c r="LK126" t="e">
        <f t="shared" ca="1" si="25"/>
        <v>#N/A</v>
      </c>
      <c r="LL126" t="str">
        <f t="shared" ca="1" si="17"/>
        <v>Lump Sum</v>
      </c>
      <c r="LM126" t="str">
        <f t="shared" ca="1" si="18"/>
        <v>witness.gumbo@givedirectly.org</v>
      </c>
      <c r="LN126" t="e">
        <f ca="1">OFFSET($A126,,MATCH(OFFSET([2]Keys!C$1,MATCH(Data.Collect1Dump!$LL126,[2]Keys!$A$2:$A$4,0),),Data.Collect1Dump!$3:$3,0)-1,)</f>
        <v>#VALUE!</v>
      </c>
      <c r="LO126" s="2" t="e">
        <f t="shared" ca="1" si="26"/>
        <v>#VALUE!</v>
      </c>
    </row>
    <row r="127" spans="1:327">
      <c r="A127" t="s">
        <v>1145</v>
      </c>
      <c r="B127" t="s">
        <v>370</v>
      </c>
      <c r="C127" t="s">
        <v>1146</v>
      </c>
      <c r="K127">
        <v>3</v>
      </c>
      <c r="L127" t="s">
        <v>329</v>
      </c>
      <c r="M127" t="s">
        <v>329</v>
      </c>
      <c r="N127">
        <v>40725</v>
      </c>
      <c r="O127" t="s">
        <v>329</v>
      </c>
      <c r="T127" t="s">
        <v>330</v>
      </c>
      <c r="V127" t="s">
        <v>329</v>
      </c>
      <c r="X127">
        <v>1</v>
      </c>
      <c r="Y127">
        <v>40000</v>
      </c>
      <c r="Z127">
        <v>999</v>
      </c>
      <c r="AV127" t="b">
        <v>1</v>
      </c>
      <c r="AX127" t="b">
        <v>1</v>
      </c>
      <c r="AZ127" t="b">
        <v>1</v>
      </c>
      <c r="BL127" t="s">
        <v>329</v>
      </c>
      <c r="BM127" t="s">
        <v>1147</v>
      </c>
      <c r="BN127" t="s">
        <v>330</v>
      </c>
      <c r="BW127" t="b">
        <v>1</v>
      </c>
      <c r="CD127" t="b">
        <v>1</v>
      </c>
      <c r="CP127">
        <v>10000</v>
      </c>
      <c r="CW127">
        <v>30000</v>
      </c>
      <c r="DC127" t="s">
        <v>329</v>
      </c>
      <c r="DD127" t="b">
        <v>1</v>
      </c>
      <c r="DE127" t="b">
        <v>1</v>
      </c>
      <c r="DM127" t="b">
        <v>1</v>
      </c>
      <c r="DR127" t="s">
        <v>329</v>
      </c>
      <c r="DZ127" t="b">
        <v>1</v>
      </c>
      <c r="EL127" t="s">
        <v>330</v>
      </c>
      <c r="EN127" t="s">
        <v>330</v>
      </c>
      <c r="EP127" t="s">
        <v>330</v>
      </c>
      <c r="FN127" t="s">
        <v>330</v>
      </c>
      <c r="GJ127" t="s">
        <v>330</v>
      </c>
      <c r="GW127" t="s">
        <v>330</v>
      </c>
      <c r="GZ127" t="s">
        <v>330</v>
      </c>
      <c r="HC127" t="s">
        <v>330</v>
      </c>
      <c r="HE127" t="s">
        <v>330</v>
      </c>
      <c r="HG127" t="s">
        <v>336</v>
      </c>
      <c r="HH127" t="s">
        <v>330</v>
      </c>
      <c r="HI127" t="s">
        <v>330</v>
      </c>
      <c r="HJ127" t="s">
        <v>330</v>
      </c>
      <c r="HL127" t="b">
        <v>1</v>
      </c>
      <c r="HO127" t="s">
        <v>510</v>
      </c>
      <c r="HP127" t="s">
        <v>1148</v>
      </c>
      <c r="HQ127" t="s">
        <v>339</v>
      </c>
      <c r="HR127" t="s">
        <v>1149</v>
      </c>
      <c r="HS127" t="s">
        <v>1150</v>
      </c>
      <c r="HU127" t="b">
        <v>1</v>
      </c>
      <c r="HX127" t="b">
        <v>1</v>
      </c>
      <c r="ID127"/>
      <c r="KZ127" t="str">
        <f ca="1">OFFSET($A127,,MATCH([2]Keys!$B$2,Data.Collect1Dump!$3:$3,0)-1)</f>
        <v>witness.gumbo@givedirectly.org</v>
      </c>
      <c r="LA127">
        <f ca="1">OFFSET($A127,,MATCH([2]Keys!$B$4,Data.Collect1Dump!$3:$3,0)-1)</f>
        <v>0</v>
      </c>
      <c r="LB127">
        <f ca="1">OFFSET($A127,,MATCH([2]Keys!$B$3,Data.Collect1Dump!$3:$3,0)-1)</f>
        <v>0</v>
      </c>
      <c r="LC127">
        <f t="shared" ca="1" si="19"/>
        <v>1</v>
      </c>
      <c r="LD127">
        <f t="shared" ca="1" si="19"/>
        <v>0</v>
      </c>
      <c r="LE127">
        <f t="shared" ca="1" si="19"/>
        <v>0</v>
      </c>
      <c r="LF127" s="2">
        <f t="shared" ca="1" si="20"/>
        <v>41647</v>
      </c>
      <c r="LG127" s="2" t="e">
        <f t="shared" ca="1" si="21"/>
        <v>#N/A</v>
      </c>
      <c r="LH127" s="2" t="e">
        <f t="shared" ca="1" si="22"/>
        <v>#N/A</v>
      </c>
      <c r="LI127" t="str">
        <f t="shared" ca="1" si="23"/>
        <v>witness.gumbo@givedirectly.org</v>
      </c>
      <c r="LJ127" t="e">
        <f t="shared" ca="1" si="24"/>
        <v>#N/A</v>
      </c>
      <c r="LK127" t="e">
        <f t="shared" ca="1" si="25"/>
        <v>#N/A</v>
      </c>
      <c r="LL127" t="str">
        <f t="shared" ca="1" si="17"/>
        <v>Lump Sum</v>
      </c>
      <c r="LM127" t="str">
        <f t="shared" ca="1" si="18"/>
        <v>witness.gumbo@givedirectly.org</v>
      </c>
      <c r="LN127" t="e">
        <f ca="1">OFFSET($A127,,MATCH(OFFSET([2]Keys!C$1,MATCH(Data.Collect1Dump!$LL127,[2]Keys!$A$2:$A$4,0),),Data.Collect1Dump!$3:$3,0)-1,)</f>
        <v>#VALUE!</v>
      </c>
      <c r="LO127" s="2" t="e">
        <f t="shared" ca="1" si="26"/>
        <v>#VALUE!</v>
      </c>
    </row>
    <row r="128" spans="1:327">
      <c r="A128" t="s">
        <v>1151</v>
      </c>
      <c r="B128" t="s">
        <v>370</v>
      </c>
      <c r="C128" t="s">
        <v>1152</v>
      </c>
      <c r="D128" t="b">
        <v>1</v>
      </c>
      <c r="K128">
        <v>2</v>
      </c>
      <c r="L128" t="s">
        <v>329</v>
      </c>
      <c r="M128" t="s">
        <v>329</v>
      </c>
      <c r="N128">
        <v>40000</v>
      </c>
      <c r="O128" t="s">
        <v>329</v>
      </c>
      <c r="T128" t="s">
        <v>330</v>
      </c>
      <c r="V128" t="s">
        <v>329</v>
      </c>
      <c r="X128">
        <v>2</v>
      </c>
      <c r="Y128">
        <v>35000</v>
      </c>
      <c r="Z128">
        <v>300</v>
      </c>
      <c r="AA128">
        <v>5000</v>
      </c>
      <c r="AB128">
        <v>100</v>
      </c>
      <c r="AO128">
        <v>30</v>
      </c>
      <c r="AQ128">
        <v>0</v>
      </c>
      <c r="AV128" t="b">
        <v>1</v>
      </c>
      <c r="AX128" t="b">
        <v>1</v>
      </c>
      <c r="AZ128" t="b">
        <v>1</v>
      </c>
      <c r="BL128" t="s">
        <v>329</v>
      </c>
      <c r="BM128" t="s">
        <v>1153</v>
      </c>
      <c r="BN128" t="s">
        <v>329</v>
      </c>
      <c r="BO128" t="s">
        <v>1154</v>
      </c>
      <c r="BP128">
        <v>0</v>
      </c>
      <c r="BQ128">
        <v>0</v>
      </c>
      <c r="BY128" t="b">
        <v>1</v>
      </c>
      <c r="CR128">
        <v>40000</v>
      </c>
      <c r="DC128" t="s">
        <v>329</v>
      </c>
      <c r="DD128" t="b">
        <v>1</v>
      </c>
      <c r="DE128" t="b">
        <v>1</v>
      </c>
      <c r="DI128" t="b">
        <v>1</v>
      </c>
      <c r="DK128" t="s">
        <v>1155</v>
      </c>
      <c r="DL128" t="b">
        <v>1</v>
      </c>
      <c r="DM128" t="b">
        <v>1</v>
      </c>
      <c r="DR128" t="s">
        <v>329</v>
      </c>
      <c r="DV128" t="b">
        <v>1</v>
      </c>
      <c r="EL128" t="s">
        <v>330</v>
      </c>
      <c r="EN128" t="s">
        <v>330</v>
      </c>
      <c r="EP128" t="s">
        <v>330</v>
      </c>
      <c r="FN128" t="s">
        <v>330</v>
      </c>
      <c r="GJ128" t="s">
        <v>330</v>
      </c>
      <c r="GW128" t="s">
        <v>330</v>
      </c>
      <c r="GZ128" t="s">
        <v>330</v>
      </c>
      <c r="HC128" t="s">
        <v>330</v>
      </c>
      <c r="HE128" t="s">
        <v>330</v>
      </c>
      <c r="HG128" t="s">
        <v>336</v>
      </c>
      <c r="HH128" t="s">
        <v>329</v>
      </c>
      <c r="HI128" t="s">
        <v>330</v>
      </c>
      <c r="HJ128" t="s">
        <v>330</v>
      </c>
      <c r="HK128" t="b">
        <v>1</v>
      </c>
      <c r="HO128" t="s">
        <v>510</v>
      </c>
      <c r="HP128" t="s">
        <v>1156</v>
      </c>
      <c r="HQ128" t="s">
        <v>339</v>
      </c>
      <c r="HR128" t="s">
        <v>1157</v>
      </c>
      <c r="HS128" t="s">
        <v>1158</v>
      </c>
      <c r="HU128" t="b">
        <v>1</v>
      </c>
      <c r="ID128">
        <v>999</v>
      </c>
      <c r="KZ128" t="str">
        <f ca="1">OFFSET($A128,,MATCH([2]Keys!$B$2,Data.Collect1Dump!$3:$3,0)-1)</f>
        <v>witness.gumbo@givedirectly.org</v>
      </c>
      <c r="LA128">
        <f ca="1">OFFSET($A128,,MATCH([2]Keys!$B$4,Data.Collect1Dump!$3:$3,0)-1)</f>
        <v>0</v>
      </c>
      <c r="LB128">
        <f ca="1">OFFSET($A128,,MATCH([2]Keys!$B$3,Data.Collect1Dump!$3:$3,0)-1)</f>
        <v>0</v>
      </c>
      <c r="LC128">
        <f t="shared" ca="1" si="19"/>
        <v>1</v>
      </c>
      <c r="LD128">
        <f t="shared" ca="1" si="19"/>
        <v>0</v>
      </c>
      <c r="LE128">
        <f t="shared" ca="1" si="19"/>
        <v>0</v>
      </c>
      <c r="LF128" s="2">
        <f t="shared" ca="1" si="20"/>
        <v>41716</v>
      </c>
      <c r="LG128" s="2" t="e">
        <f t="shared" ca="1" si="21"/>
        <v>#N/A</v>
      </c>
      <c r="LH128" s="2" t="e">
        <f t="shared" ca="1" si="22"/>
        <v>#N/A</v>
      </c>
      <c r="LI128" t="str">
        <f t="shared" ca="1" si="23"/>
        <v>witness.gumbo@givedirectly.org</v>
      </c>
      <c r="LJ128" t="e">
        <f t="shared" ca="1" si="24"/>
        <v>#N/A</v>
      </c>
      <c r="LK128" t="e">
        <f t="shared" ca="1" si="25"/>
        <v>#N/A</v>
      </c>
      <c r="LL128" t="str">
        <f t="shared" ca="1" si="17"/>
        <v>Lump Sum</v>
      </c>
      <c r="LM128" t="str">
        <f t="shared" ca="1" si="18"/>
        <v>witness.gumbo@givedirectly.org</v>
      </c>
      <c r="LN128" t="e">
        <f ca="1">OFFSET($A128,,MATCH(OFFSET([2]Keys!C$1,MATCH(Data.Collect1Dump!$LL128,[2]Keys!$A$2:$A$4,0),),Data.Collect1Dump!$3:$3,0)-1,)</f>
        <v>#VALUE!</v>
      </c>
      <c r="LO128" s="2" t="e">
        <f t="shared" ca="1" si="26"/>
        <v>#VALUE!</v>
      </c>
    </row>
    <row r="129" spans="1:327">
      <c r="A129" t="s">
        <v>1159</v>
      </c>
      <c r="B129" t="s">
        <v>378</v>
      </c>
      <c r="C129" t="s">
        <v>1160</v>
      </c>
      <c r="D129" t="b">
        <v>1</v>
      </c>
      <c r="K129">
        <v>1</v>
      </c>
      <c r="L129" t="s">
        <v>329</v>
      </c>
      <c r="M129" t="s">
        <v>329</v>
      </c>
      <c r="N129">
        <v>39700</v>
      </c>
      <c r="O129" t="s">
        <v>329</v>
      </c>
      <c r="T129" t="s">
        <v>330</v>
      </c>
      <c r="V129" t="s">
        <v>329</v>
      </c>
      <c r="X129">
        <v>2</v>
      </c>
      <c r="Y129">
        <v>20000</v>
      </c>
      <c r="Z129">
        <v>999</v>
      </c>
      <c r="AA129">
        <v>19000</v>
      </c>
      <c r="AB129">
        <v>999</v>
      </c>
      <c r="AO129">
        <v>30</v>
      </c>
      <c r="AQ129">
        <v>0</v>
      </c>
      <c r="AV129" t="b">
        <v>1</v>
      </c>
      <c r="AW129" t="b">
        <v>1</v>
      </c>
      <c r="AX129" t="b">
        <v>1</v>
      </c>
      <c r="BL129" t="s">
        <v>329</v>
      </c>
      <c r="BM129" t="s">
        <v>1161</v>
      </c>
      <c r="BN129" t="s">
        <v>330</v>
      </c>
      <c r="BP129">
        <v>0</v>
      </c>
      <c r="BQ129">
        <v>0</v>
      </c>
      <c r="BU129" t="b">
        <v>1</v>
      </c>
      <c r="BV129" t="b">
        <v>1</v>
      </c>
      <c r="CN129">
        <v>19000</v>
      </c>
      <c r="CO129">
        <v>20000</v>
      </c>
      <c r="DC129" t="s">
        <v>329</v>
      </c>
      <c r="DD129" t="b">
        <v>1</v>
      </c>
      <c r="DE129" t="b">
        <v>1</v>
      </c>
      <c r="DL129" t="b">
        <v>1</v>
      </c>
      <c r="DM129" t="b">
        <v>1</v>
      </c>
      <c r="DR129" t="s">
        <v>329</v>
      </c>
      <c r="DZ129" t="b">
        <v>1</v>
      </c>
      <c r="EL129" t="s">
        <v>330</v>
      </c>
      <c r="EN129" t="s">
        <v>330</v>
      </c>
      <c r="EP129" t="s">
        <v>329</v>
      </c>
      <c r="EQ129" t="s">
        <v>1162</v>
      </c>
      <c r="ES129" t="b">
        <v>1</v>
      </c>
      <c r="EU129" t="b">
        <v>1</v>
      </c>
      <c r="FE129" t="b">
        <v>1</v>
      </c>
      <c r="FL129" t="b">
        <v>1</v>
      </c>
      <c r="FM129" t="s">
        <v>1163</v>
      </c>
      <c r="FN129" t="s">
        <v>330</v>
      </c>
      <c r="GJ129" t="s">
        <v>330</v>
      </c>
      <c r="GW129" t="s">
        <v>330</v>
      </c>
      <c r="GZ129" t="s">
        <v>330</v>
      </c>
      <c r="HC129" t="s">
        <v>330</v>
      </c>
      <c r="HE129" t="s">
        <v>330</v>
      </c>
      <c r="HG129" t="s">
        <v>336</v>
      </c>
      <c r="HH129" t="s">
        <v>329</v>
      </c>
      <c r="HI129" t="s">
        <v>330</v>
      </c>
      <c r="HJ129" t="s">
        <v>330</v>
      </c>
      <c r="HM129" t="b">
        <v>1</v>
      </c>
      <c r="HO129" t="s">
        <v>337</v>
      </c>
      <c r="HP129" t="s">
        <v>1164</v>
      </c>
      <c r="HQ129" t="s">
        <v>339</v>
      </c>
      <c r="HR129" t="s">
        <v>1165</v>
      </c>
      <c r="HS129" t="s">
        <v>1166</v>
      </c>
      <c r="HX129" t="b">
        <v>1</v>
      </c>
      <c r="HZ129" t="b">
        <v>1</v>
      </c>
      <c r="ID129" t="s">
        <v>836</v>
      </c>
      <c r="KZ129" t="str">
        <f ca="1">OFFSET($A129,,MATCH([2]Keys!$B$2,Data.Collect1Dump!$3:$3,0)-1)</f>
        <v>anne.aroka@givedirectly.org</v>
      </c>
      <c r="LA129">
        <f ca="1">OFFSET($A129,,MATCH([2]Keys!$B$4,Data.Collect1Dump!$3:$3,0)-1)</f>
        <v>0</v>
      </c>
      <c r="LB129">
        <f ca="1">OFFSET($A129,,MATCH([2]Keys!$B$3,Data.Collect1Dump!$3:$3,0)-1)</f>
        <v>0</v>
      </c>
      <c r="LC129">
        <f t="shared" ca="1" si="19"/>
        <v>1</v>
      </c>
      <c r="LD129">
        <f t="shared" ca="1" si="19"/>
        <v>0</v>
      </c>
      <c r="LE129">
        <f t="shared" ca="1" si="19"/>
        <v>0</v>
      </c>
      <c r="LF129" s="2">
        <f t="shared" ca="1" si="20"/>
        <v>41722</v>
      </c>
      <c r="LG129" s="2" t="e">
        <f t="shared" ca="1" si="21"/>
        <v>#N/A</v>
      </c>
      <c r="LH129" s="2" t="e">
        <f t="shared" ca="1" si="22"/>
        <v>#N/A</v>
      </c>
      <c r="LI129" t="str">
        <f t="shared" ca="1" si="23"/>
        <v>anne.aroka@givedirectly.org</v>
      </c>
      <c r="LJ129" t="e">
        <f t="shared" ca="1" si="24"/>
        <v>#N/A</v>
      </c>
      <c r="LK129" t="e">
        <f t="shared" ca="1" si="25"/>
        <v>#N/A</v>
      </c>
      <c r="LL129" t="str">
        <f t="shared" ca="1" si="17"/>
        <v>Lump Sum</v>
      </c>
      <c r="LM129" t="str">
        <f t="shared" ca="1" si="18"/>
        <v>anne.aroka@givedirectly.org</v>
      </c>
      <c r="LN129" t="e">
        <f ca="1">OFFSET($A129,,MATCH(OFFSET([2]Keys!C$1,MATCH(Data.Collect1Dump!$LL129,[2]Keys!$A$2:$A$4,0),),Data.Collect1Dump!$3:$3,0)-1,)</f>
        <v>#VALUE!</v>
      </c>
      <c r="LO129" s="2" t="e">
        <f t="shared" ca="1" si="26"/>
        <v>#VALUE!</v>
      </c>
    </row>
    <row r="130" spans="1:327">
      <c r="A130" t="s">
        <v>1167</v>
      </c>
      <c r="B130" t="s">
        <v>378</v>
      </c>
      <c r="C130" t="s">
        <v>1168</v>
      </c>
      <c r="D130" t="b">
        <v>1</v>
      </c>
      <c r="G130" t="b">
        <v>1</v>
      </c>
      <c r="J130" t="s">
        <v>15668</v>
      </c>
      <c r="K130">
        <v>1</v>
      </c>
      <c r="L130" t="s">
        <v>329</v>
      </c>
      <c r="M130" t="s">
        <v>329</v>
      </c>
      <c r="N130">
        <v>39400</v>
      </c>
      <c r="O130" t="s">
        <v>457</v>
      </c>
      <c r="R130" t="s">
        <v>638</v>
      </c>
      <c r="T130" t="s">
        <v>330</v>
      </c>
      <c r="V130" t="s">
        <v>329</v>
      </c>
      <c r="X130">
        <v>1</v>
      </c>
      <c r="Y130">
        <v>39000</v>
      </c>
      <c r="Z130">
        <v>400</v>
      </c>
      <c r="AO130">
        <v>0</v>
      </c>
      <c r="AQ130">
        <v>15</v>
      </c>
      <c r="AV130" t="b">
        <v>1</v>
      </c>
      <c r="AX130" t="b">
        <v>1</v>
      </c>
      <c r="BL130" t="s">
        <v>329</v>
      </c>
      <c r="BM130" t="s">
        <v>1169</v>
      </c>
      <c r="BN130" t="s">
        <v>330</v>
      </c>
      <c r="BP130">
        <v>0</v>
      </c>
      <c r="BQ130">
        <v>0</v>
      </c>
      <c r="BR130" t="b">
        <v>1</v>
      </c>
      <c r="BT130" t="b">
        <v>1</v>
      </c>
      <c r="BU130" t="b">
        <v>1</v>
      </c>
      <c r="BW130" t="b">
        <v>1</v>
      </c>
      <c r="BZ130" t="b">
        <v>1</v>
      </c>
      <c r="CK130">
        <v>14500</v>
      </c>
      <c r="CM130">
        <v>4400</v>
      </c>
      <c r="CN130">
        <v>12600</v>
      </c>
      <c r="CP130">
        <v>2800</v>
      </c>
      <c r="CS130">
        <v>5000</v>
      </c>
      <c r="DC130" t="s">
        <v>329</v>
      </c>
      <c r="DD130" t="b">
        <v>1</v>
      </c>
      <c r="DG130" t="b">
        <v>1</v>
      </c>
      <c r="DL130" t="b">
        <v>1</v>
      </c>
      <c r="DO130" t="b">
        <v>1</v>
      </c>
      <c r="DR130" t="s">
        <v>329</v>
      </c>
      <c r="DY130" t="b">
        <v>1</v>
      </c>
      <c r="EL130" t="s">
        <v>330</v>
      </c>
      <c r="EN130" t="s">
        <v>330</v>
      </c>
      <c r="EP130" t="s">
        <v>330</v>
      </c>
      <c r="FN130" t="s">
        <v>330</v>
      </c>
      <c r="GJ130" t="s">
        <v>330</v>
      </c>
      <c r="GW130" t="s">
        <v>330</v>
      </c>
      <c r="GZ130" t="s">
        <v>330</v>
      </c>
      <c r="HC130" t="s">
        <v>330</v>
      </c>
      <c r="HE130" t="s">
        <v>330</v>
      </c>
      <c r="HG130" t="s">
        <v>336</v>
      </c>
      <c r="HH130" t="s">
        <v>329</v>
      </c>
      <c r="HI130" t="s">
        <v>330</v>
      </c>
      <c r="HJ130" t="s">
        <v>330</v>
      </c>
      <c r="HM130" t="b">
        <v>1</v>
      </c>
      <c r="HO130" t="s">
        <v>337</v>
      </c>
      <c r="HP130" t="s">
        <v>1170</v>
      </c>
      <c r="HQ130" t="s">
        <v>339</v>
      </c>
      <c r="HR130" t="s">
        <v>1171</v>
      </c>
      <c r="HS130" t="s">
        <v>1172</v>
      </c>
      <c r="HX130" t="b">
        <v>1</v>
      </c>
      <c r="ID130" t="s">
        <v>1173</v>
      </c>
      <c r="KZ130" t="str">
        <f ca="1">OFFSET($A130,,MATCH([2]Keys!$B$2,Data.Collect1Dump!$3:$3,0)-1)</f>
        <v>anne.aroka@givedirectly.org</v>
      </c>
      <c r="LA130">
        <f ca="1">OFFSET($A130,,MATCH([2]Keys!$B$4,Data.Collect1Dump!$3:$3,0)-1)</f>
        <v>0</v>
      </c>
      <c r="LB130">
        <f ca="1">OFFSET($A130,,MATCH([2]Keys!$B$3,Data.Collect1Dump!$3:$3,0)-1)</f>
        <v>0</v>
      </c>
      <c r="LC130">
        <f t="shared" ca="1" si="19"/>
        <v>1</v>
      </c>
      <c r="LD130">
        <f t="shared" ca="1" si="19"/>
        <v>0</v>
      </c>
      <c r="LE130">
        <f t="shared" ca="1" si="19"/>
        <v>0</v>
      </c>
      <c r="LF130" s="2">
        <f t="shared" ca="1" si="20"/>
        <v>41709</v>
      </c>
      <c r="LG130" s="2" t="e">
        <f t="shared" ca="1" si="21"/>
        <v>#N/A</v>
      </c>
      <c r="LH130" s="2" t="e">
        <f t="shared" ca="1" si="22"/>
        <v>#N/A</v>
      </c>
      <c r="LI130" t="str">
        <f t="shared" ca="1" si="23"/>
        <v>anne.aroka@givedirectly.org</v>
      </c>
      <c r="LJ130" t="e">
        <f t="shared" ca="1" si="24"/>
        <v>#N/A</v>
      </c>
      <c r="LK130" t="e">
        <f t="shared" ca="1" si="25"/>
        <v>#N/A</v>
      </c>
      <c r="LL130" t="str">
        <f t="shared" ca="1" si="17"/>
        <v>Lump Sum</v>
      </c>
      <c r="LM130" t="str">
        <f t="shared" ca="1" si="18"/>
        <v>anne.aroka@givedirectly.org</v>
      </c>
      <c r="LN130" t="e">
        <f ca="1">OFFSET($A130,,MATCH(OFFSET([2]Keys!C$1,MATCH(Data.Collect1Dump!$LL130,[2]Keys!$A$2:$A$4,0),),Data.Collect1Dump!$3:$3,0)-1,)</f>
        <v>#VALUE!</v>
      </c>
      <c r="LO130" s="2" t="e">
        <f t="shared" ca="1" si="26"/>
        <v>#VALUE!</v>
      </c>
    </row>
    <row r="131" spans="1:327">
      <c r="A131" t="s">
        <v>1174</v>
      </c>
      <c r="B131" t="s">
        <v>378</v>
      </c>
      <c r="C131" t="s">
        <v>1175</v>
      </c>
      <c r="D131" t="b">
        <v>1</v>
      </c>
      <c r="K131">
        <v>1</v>
      </c>
      <c r="L131" t="s">
        <v>329</v>
      </c>
      <c r="M131" t="s">
        <v>330</v>
      </c>
      <c r="ID131" t="s">
        <v>1176</v>
      </c>
      <c r="KZ131" t="str">
        <f ca="1">OFFSET($A131,,MATCH([2]Keys!$B$2,Data.Collect1Dump!$3:$3,0)-1)</f>
        <v>anne.aroka@givedirectly.org</v>
      </c>
      <c r="LA131">
        <f ca="1">OFFSET($A131,,MATCH([2]Keys!$B$4,Data.Collect1Dump!$3:$3,0)-1)</f>
        <v>0</v>
      </c>
      <c r="LB131">
        <f ca="1">OFFSET($A131,,MATCH([2]Keys!$B$3,Data.Collect1Dump!$3:$3,0)-1)</f>
        <v>0</v>
      </c>
      <c r="LC131">
        <f t="shared" ca="1" si="19"/>
        <v>1</v>
      </c>
      <c r="LD131">
        <f t="shared" ca="1" si="19"/>
        <v>0</v>
      </c>
      <c r="LE131">
        <f t="shared" ca="1" si="19"/>
        <v>0</v>
      </c>
      <c r="LF131" s="2">
        <f t="shared" ca="1" si="20"/>
        <v>41709</v>
      </c>
      <c r="LG131" s="2" t="e">
        <f t="shared" ca="1" si="21"/>
        <v>#N/A</v>
      </c>
      <c r="LH131" s="2" t="e">
        <f t="shared" ca="1" si="22"/>
        <v>#N/A</v>
      </c>
      <c r="LI131" t="str">
        <f t="shared" ca="1" si="23"/>
        <v>anne.aroka@givedirectly.org</v>
      </c>
      <c r="LJ131" t="e">
        <f t="shared" ca="1" si="24"/>
        <v>#N/A</v>
      </c>
      <c r="LK131" t="e">
        <f t="shared" ca="1" si="25"/>
        <v>#N/A</v>
      </c>
      <c r="LL131" t="str">
        <f t="shared" ca="1" si="17"/>
        <v>Lump Sum</v>
      </c>
      <c r="LM131" t="str">
        <f t="shared" ca="1" si="18"/>
        <v>anne.aroka@givedirectly.org</v>
      </c>
      <c r="LN131" t="e">
        <f ca="1">OFFSET($A131,,MATCH(OFFSET([2]Keys!C$1,MATCH(Data.Collect1Dump!$LL131,[2]Keys!$A$2:$A$4,0),),Data.Collect1Dump!$3:$3,0)-1,)</f>
        <v>#VALUE!</v>
      </c>
      <c r="LO131" s="2" t="e">
        <f t="shared" ca="1" si="26"/>
        <v>#VALUE!</v>
      </c>
    </row>
    <row r="132" spans="1:327">
      <c r="A132" t="s">
        <v>1177</v>
      </c>
      <c r="B132" t="s">
        <v>378</v>
      </c>
      <c r="C132" t="s">
        <v>1178</v>
      </c>
      <c r="D132" t="b">
        <v>1</v>
      </c>
      <c r="K132">
        <v>1</v>
      </c>
      <c r="L132" t="s">
        <v>329</v>
      </c>
      <c r="M132" t="s">
        <v>329</v>
      </c>
      <c r="N132">
        <v>39800</v>
      </c>
      <c r="O132" t="s">
        <v>329</v>
      </c>
      <c r="T132" t="s">
        <v>330</v>
      </c>
      <c r="V132" t="s">
        <v>329</v>
      </c>
      <c r="X132">
        <v>1</v>
      </c>
      <c r="Y132">
        <v>39000</v>
      </c>
      <c r="Z132">
        <v>230</v>
      </c>
      <c r="AO132">
        <v>50</v>
      </c>
      <c r="AQ132">
        <v>0</v>
      </c>
      <c r="AV132" t="b">
        <v>1</v>
      </c>
      <c r="BA132" t="b">
        <v>1</v>
      </c>
      <c r="BF132" t="b">
        <v>1</v>
      </c>
      <c r="BL132" t="s">
        <v>329</v>
      </c>
      <c r="BM132" t="s">
        <v>1179</v>
      </c>
      <c r="BN132" t="s">
        <v>330</v>
      </c>
      <c r="BP132">
        <v>0</v>
      </c>
      <c r="BQ132">
        <v>0</v>
      </c>
      <c r="BR132" t="b">
        <v>1</v>
      </c>
      <c r="BT132" t="b">
        <v>1</v>
      </c>
      <c r="BW132" t="b">
        <v>1</v>
      </c>
      <c r="CE132" t="b">
        <v>1</v>
      </c>
      <c r="CK132">
        <v>5000</v>
      </c>
      <c r="CM132">
        <v>10000</v>
      </c>
      <c r="CP132">
        <v>4000</v>
      </c>
      <c r="CX132">
        <v>20000</v>
      </c>
      <c r="DC132" t="s">
        <v>329</v>
      </c>
      <c r="DD132" t="b">
        <v>1</v>
      </c>
      <c r="DE132" t="b">
        <v>1</v>
      </c>
      <c r="DL132" t="b">
        <v>1</v>
      </c>
      <c r="DM132" t="b">
        <v>1</v>
      </c>
      <c r="DR132" t="s">
        <v>329</v>
      </c>
      <c r="DX132" t="b">
        <v>1</v>
      </c>
      <c r="EL132" t="s">
        <v>330</v>
      </c>
      <c r="EN132" t="s">
        <v>330</v>
      </c>
      <c r="EP132" t="s">
        <v>330</v>
      </c>
      <c r="FN132" t="s">
        <v>330</v>
      </c>
      <c r="GJ132" t="s">
        <v>330</v>
      </c>
      <c r="GW132" t="s">
        <v>330</v>
      </c>
      <c r="GZ132" t="s">
        <v>330</v>
      </c>
      <c r="HC132" t="s">
        <v>330</v>
      </c>
      <c r="HE132" t="s">
        <v>330</v>
      </c>
      <c r="HG132" t="s">
        <v>336</v>
      </c>
      <c r="HH132" t="s">
        <v>329</v>
      </c>
      <c r="HI132" t="s">
        <v>330</v>
      </c>
      <c r="HJ132" t="s">
        <v>330</v>
      </c>
      <c r="HK132" t="b">
        <v>1</v>
      </c>
      <c r="HO132" t="s">
        <v>337</v>
      </c>
      <c r="HP132" t="s">
        <v>1180</v>
      </c>
      <c r="HQ132" t="s">
        <v>339</v>
      </c>
      <c r="HR132" t="s">
        <v>1181</v>
      </c>
      <c r="HS132" t="s">
        <v>1182</v>
      </c>
      <c r="HX132" t="b">
        <v>1</v>
      </c>
      <c r="ID132" t="s">
        <v>15678</v>
      </c>
      <c r="KZ132" t="str">
        <f ca="1">OFFSET($A132,,MATCH([2]Keys!$B$2,Data.Collect1Dump!$3:$3,0)-1)</f>
        <v>anne.aroka@givedirectly.org</v>
      </c>
      <c r="LA132">
        <f ca="1">OFFSET($A132,,MATCH([2]Keys!$B$4,Data.Collect1Dump!$3:$3,0)-1)</f>
        <v>0</v>
      </c>
      <c r="LB132">
        <f ca="1">OFFSET($A132,,MATCH([2]Keys!$B$3,Data.Collect1Dump!$3:$3,0)-1)</f>
        <v>0</v>
      </c>
      <c r="LC132">
        <f t="shared" ca="1" si="19"/>
        <v>1</v>
      </c>
      <c r="LD132">
        <f t="shared" ca="1" si="19"/>
        <v>0</v>
      </c>
      <c r="LE132">
        <f t="shared" ca="1" si="19"/>
        <v>0</v>
      </c>
      <c r="LF132" s="2">
        <f t="shared" ca="1" si="20"/>
        <v>41709</v>
      </c>
      <c r="LG132" s="2" t="e">
        <f t="shared" ca="1" si="21"/>
        <v>#N/A</v>
      </c>
      <c r="LH132" s="2" t="e">
        <f t="shared" ca="1" si="22"/>
        <v>#N/A</v>
      </c>
      <c r="LI132" t="str">
        <f t="shared" ca="1" si="23"/>
        <v>anne.aroka@givedirectly.org</v>
      </c>
      <c r="LJ132" t="e">
        <f t="shared" ca="1" si="24"/>
        <v>#N/A</v>
      </c>
      <c r="LK132" t="e">
        <f t="shared" ca="1" si="25"/>
        <v>#N/A</v>
      </c>
      <c r="LL132" t="str">
        <f t="shared" ref="LL132:LL195" ca="1" si="27">IF(NOT(ISNUMBER(KZ132)),"Lump Sum",IF(NOT(ISNUMBER(LA132)),"Token",IF(NOT(ISNUMBER(LB132)),"Quality Check","Null Survey")))</f>
        <v>Lump Sum</v>
      </c>
      <c r="LM132" t="str">
        <f t="shared" ref="LM132:LM195" ca="1" si="28">IF(NOT(ISNUMBER(KZ132)),KZ132,IF(NOT(ISNUMBER(LA132)),LA132,IF(NOT(ISNUMBER(LB132)),LB132,"Null Survey")))</f>
        <v>anne.aroka@givedirectly.org</v>
      </c>
      <c r="LN132" t="e">
        <f ca="1">OFFSET($A132,,MATCH(OFFSET([2]Keys!C$1,MATCH(Data.Collect1Dump!$LL132,[2]Keys!$A$2:$A$4,0),),Data.Collect1Dump!$3:$3,0)-1,)</f>
        <v>#VALUE!</v>
      </c>
      <c r="LO132" s="2" t="e">
        <f t="shared" ca="1" si="26"/>
        <v>#VALUE!</v>
      </c>
    </row>
    <row r="133" spans="1:327">
      <c r="A133" t="s">
        <v>1183</v>
      </c>
      <c r="B133" t="s">
        <v>370</v>
      </c>
      <c r="C133" t="s">
        <v>1184</v>
      </c>
      <c r="K133">
        <v>3</v>
      </c>
      <c r="L133" t="s">
        <v>329</v>
      </c>
      <c r="M133" t="s">
        <v>329</v>
      </c>
      <c r="N133">
        <v>39650</v>
      </c>
      <c r="O133" t="s">
        <v>457</v>
      </c>
      <c r="R133" t="s">
        <v>638</v>
      </c>
      <c r="T133" t="s">
        <v>330</v>
      </c>
      <c r="V133" t="s">
        <v>329</v>
      </c>
      <c r="X133">
        <v>2</v>
      </c>
      <c r="Y133">
        <v>20000</v>
      </c>
      <c r="Z133">
        <v>999</v>
      </c>
      <c r="AA133">
        <v>19000</v>
      </c>
      <c r="AB133">
        <v>999</v>
      </c>
      <c r="AV133" t="b">
        <v>1</v>
      </c>
      <c r="AX133" t="b">
        <v>1</v>
      </c>
      <c r="BL133" t="s">
        <v>329</v>
      </c>
      <c r="BM133" t="s">
        <v>1185</v>
      </c>
      <c r="BN133" t="s">
        <v>330</v>
      </c>
      <c r="BW133" t="b">
        <v>1</v>
      </c>
      <c r="CP133">
        <v>40000</v>
      </c>
      <c r="DC133" t="s">
        <v>329</v>
      </c>
      <c r="DD133" t="b">
        <v>1</v>
      </c>
      <c r="DH133" t="b">
        <v>1</v>
      </c>
      <c r="DJ133" t="s">
        <v>1186</v>
      </c>
      <c r="DL133" t="b">
        <v>1</v>
      </c>
      <c r="DP133" t="b">
        <v>1</v>
      </c>
      <c r="DR133" t="s">
        <v>329</v>
      </c>
      <c r="DZ133" t="b">
        <v>1</v>
      </c>
      <c r="EL133" t="s">
        <v>330</v>
      </c>
      <c r="EN133" t="s">
        <v>330</v>
      </c>
      <c r="EP133" t="s">
        <v>330</v>
      </c>
      <c r="FN133" t="s">
        <v>330</v>
      </c>
      <c r="GJ133" t="s">
        <v>330</v>
      </c>
      <c r="GW133" t="s">
        <v>330</v>
      </c>
      <c r="GZ133" t="s">
        <v>330</v>
      </c>
      <c r="HC133" t="s">
        <v>330</v>
      </c>
      <c r="HE133" t="s">
        <v>330</v>
      </c>
      <c r="HG133" t="s">
        <v>526</v>
      </c>
      <c r="HH133" t="s">
        <v>329</v>
      </c>
      <c r="HI133" t="s">
        <v>329</v>
      </c>
      <c r="HJ133" t="s">
        <v>329</v>
      </c>
      <c r="HK133" t="b">
        <v>1</v>
      </c>
      <c r="HO133" t="s">
        <v>510</v>
      </c>
      <c r="HP133" t="s">
        <v>1187</v>
      </c>
      <c r="HQ133" t="s">
        <v>339</v>
      </c>
      <c r="HR133" t="s">
        <v>1188</v>
      </c>
      <c r="HT133" t="b">
        <v>1</v>
      </c>
      <c r="ID133"/>
      <c r="KZ133" t="str">
        <f ca="1">OFFSET($A133,,MATCH([2]Keys!$B$2,Data.Collect1Dump!$3:$3,0)-1)</f>
        <v>witness.gumbo@givedirectly.org</v>
      </c>
      <c r="LA133">
        <f ca="1">OFFSET($A133,,MATCH([2]Keys!$B$4,Data.Collect1Dump!$3:$3,0)-1)</f>
        <v>0</v>
      </c>
      <c r="LB133">
        <f ca="1">OFFSET($A133,,MATCH([2]Keys!$B$3,Data.Collect1Dump!$3:$3,0)-1)</f>
        <v>0</v>
      </c>
      <c r="LC133">
        <f t="shared" ref="LC133:LE196" ca="1" si="29">IF(NOT(ISNUMBER(KZ133)),1,0)</f>
        <v>1</v>
      </c>
      <c r="LD133">
        <f t="shared" ca="1" si="29"/>
        <v>0</v>
      </c>
      <c r="LE133">
        <f t="shared" ca="1" si="29"/>
        <v>0</v>
      </c>
      <c r="LF133" s="2">
        <f t="shared" ref="LF133:LF196" ca="1" si="30">IF(LC133=1,DATE(LEFT(C133,4),RIGHT(LEFT(C133,7),2), RIGHT(LEFT(C133, 10),2)),NA())</f>
        <v>41647</v>
      </c>
      <c r="LG133" s="2" t="e">
        <f t="shared" ref="LG133:LG196" ca="1" si="31">IF(LD133=1,DATE(LEFT(JE133,4),RIGHT(LEFT(JE133,7),2), RIGHT(LEFT(JE133, 10),2)),NA())</f>
        <v>#N/A</v>
      </c>
      <c r="LH133" s="2" t="e">
        <f t="shared" ref="LH133:LH196" ca="1" si="32">IF(LE133=1,DATE(LEFT(IF133,4),RIGHT(LEFT(IF133,7),2), RIGHT(LEFT(IF133, 10),2)),NA())</f>
        <v>#N/A</v>
      </c>
      <c r="LI133" t="str">
        <f t="shared" ref="LI133:LI196" ca="1" si="33">IF(LC133=1,B133,NA())</f>
        <v>witness.gumbo@givedirectly.org</v>
      </c>
      <c r="LJ133" t="e">
        <f t="shared" ref="LJ133:LJ196" ca="1" si="34">IF(LD133=1,JD133,NA())</f>
        <v>#N/A</v>
      </c>
      <c r="LK133" t="e">
        <f t="shared" ref="LK133:LK196" ca="1" si="35">IF(LE133=1,IE133,NA())</f>
        <v>#N/A</v>
      </c>
      <c r="LL133" t="str">
        <f t="shared" ca="1" si="27"/>
        <v>Lump Sum</v>
      </c>
      <c r="LM133" t="str">
        <f t="shared" ca="1" si="28"/>
        <v>witness.gumbo@givedirectly.org</v>
      </c>
      <c r="LN133" t="e">
        <f ca="1">OFFSET($A133,,MATCH(OFFSET([2]Keys!C$1,MATCH(Data.Collect1Dump!$LL133,[2]Keys!$A$2:$A$4,0),),Data.Collect1Dump!$3:$3,0)-1,)</f>
        <v>#VALUE!</v>
      </c>
      <c r="LO133" s="2" t="e">
        <f t="shared" ref="LO133:LO196" ca="1" si="36">DATE(LEFT(LN133,4),RIGHT(LEFT(LN133,7),2), RIGHT(LEFT(LN133, 10),2))</f>
        <v>#VALUE!</v>
      </c>
    </row>
    <row r="134" spans="1:327">
      <c r="A134" t="s">
        <v>1189</v>
      </c>
      <c r="B134" t="s">
        <v>370</v>
      </c>
      <c r="C134" t="s">
        <v>1190</v>
      </c>
      <c r="J134" t="s">
        <v>15668</v>
      </c>
      <c r="K134">
        <v>1</v>
      </c>
      <c r="L134" t="s">
        <v>329</v>
      </c>
      <c r="M134" t="s">
        <v>329</v>
      </c>
      <c r="N134">
        <v>39300</v>
      </c>
      <c r="O134" t="s">
        <v>329</v>
      </c>
      <c r="T134" t="s">
        <v>330</v>
      </c>
      <c r="V134" t="s">
        <v>329</v>
      </c>
      <c r="X134">
        <v>2</v>
      </c>
      <c r="Y134">
        <v>20000</v>
      </c>
      <c r="Z134">
        <v>999</v>
      </c>
      <c r="AA134">
        <v>19000</v>
      </c>
      <c r="AB134">
        <v>999</v>
      </c>
      <c r="AV134" t="b">
        <v>1</v>
      </c>
      <c r="BL134" t="s">
        <v>329</v>
      </c>
      <c r="BM134" t="s">
        <v>1191</v>
      </c>
      <c r="BN134" t="s">
        <v>330</v>
      </c>
      <c r="BU134" t="b">
        <v>1</v>
      </c>
      <c r="BW134" t="b">
        <v>1</v>
      </c>
      <c r="CN134">
        <v>22000</v>
      </c>
      <c r="CP134">
        <v>12000</v>
      </c>
      <c r="DC134" t="s">
        <v>345</v>
      </c>
      <c r="DD134" t="b">
        <v>1</v>
      </c>
      <c r="DE134" t="b">
        <v>1</v>
      </c>
      <c r="DM134" t="b">
        <v>1</v>
      </c>
      <c r="DR134" t="s">
        <v>329</v>
      </c>
      <c r="DX134" t="b">
        <v>1</v>
      </c>
      <c r="EL134" t="s">
        <v>330</v>
      </c>
      <c r="EN134" t="s">
        <v>330</v>
      </c>
      <c r="EP134" t="s">
        <v>330</v>
      </c>
      <c r="FN134" t="s">
        <v>330</v>
      </c>
      <c r="GJ134" t="s">
        <v>330</v>
      </c>
      <c r="GW134" t="s">
        <v>330</v>
      </c>
      <c r="GZ134" t="s">
        <v>330</v>
      </c>
      <c r="HC134" t="s">
        <v>330</v>
      </c>
      <c r="HE134" t="s">
        <v>330</v>
      </c>
      <c r="HG134" t="s">
        <v>336</v>
      </c>
      <c r="HH134" t="s">
        <v>329</v>
      </c>
      <c r="HI134" t="s">
        <v>330</v>
      </c>
      <c r="HJ134" t="s">
        <v>330</v>
      </c>
      <c r="HK134" t="b">
        <v>1</v>
      </c>
      <c r="HO134" t="s">
        <v>337</v>
      </c>
      <c r="HP134" t="s">
        <v>1192</v>
      </c>
      <c r="HQ134" t="s">
        <v>339</v>
      </c>
      <c r="HR134" t="s">
        <v>1193</v>
      </c>
      <c r="HS134" t="s">
        <v>1194</v>
      </c>
      <c r="HU134" t="b">
        <v>1</v>
      </c>
      <c r="HX134" t="b">
        <v>1</v>
      </c>
      <c r="ID134"/>
      <c r="KZ134" t="str">
        <f ca="1">OFFSET($A134,,MATCH([2]Keys!$B$2,Data.Collect1Dump!$3:$3,0)-1)</f>
        <v>witness.gumbo@givedirectly.org</v>
      </c>
      <c r="LA134">
        <f ca="1">OFFSET($A134,,MATCH([2]Keys!$B$4,Data.Collect1Dump!$3:$3,0)-1)</f>
        <v>0</v>
      </c>
      <c r="LB134">
        <f ca="1">OFFSET($A134,,MATCH([2]Keys!$B$3,Data.Collect1Dump!$3:$3,0)-1)</f>
        <v>0</v>
      </c>
      <c r="LC134">
        <f t="shared" ca="1" si="29"/>
        <v>1</v>
      </c>
      <c r="LD134">
        <f t="shared" ca="1" si="29"/>
        <v>0</v>
      </c>
      <c r="LE134">
        <f t="shared" ca="1" si="29"/>
        <v>0</v>
      </c>
      <c r="LF134" s="2">
        <f t="shared" ca="1" si="30"/>
        <v>41646</v>
      </c>
      <c r="LG134" s="2" t="e">
        <f t="shared" ca="1" si="31"/>
        <v>#N/A</v>
      </c>
      <c r="LH134" s="2" t="e">
        <f t="shared" ca="1" si="32"/>
        <v>#N/A</v>
      </c>
      <c r="LI134" t="str">
        <f t="shared" ca="1" si="33"/>
        <v>witness.gumbo@givedirectly.org</v>
      </c>
      <c r="LJ134" t="e">
        <f t="shared" ca="1" si="34"/>
        <v>#N/A</v>
      </c>
      <c r="LK134" t="e">
        <f t="shared" ca="1" si="35"/>
        <v>#N/A</v>
      </c>
      <c r="LL134" t="str">
        <f t="shared" ca="1" si="27"/>
        <v>Lump Sum</v>
      </c>
      <c r="LM134" t="str">
        <f t="shared" ca="1" si="28"/>
        <v>witness.gumbo@givedirectly.org</v>
      </c>
      <c r="LN134" t="e">
        <f ca="1">OFFSET($A134,,MATCH(OFFSET([2]Keys!C$1,MATCH(Data.Collect1Dump!$LL134,[2]Keys!$A$2:$A$4,0),),Data.Collect1Dump!$3:$3,0)-1,)</f>
        <v>#VALUE!</v>
      </c>
      <c r="LO134" s="2" t="e">
        <f t="shared" ca="1" si="36"/>
        <v>#VALUE!</v>
      </c>
    </row>
    <row r="135" spans="1:327">
      <c r="A135" t="s">
        <v>1195</v>
      </c>
      <c r="B135" t="s">
        <v>370</v>
      </c>
      <c r="C135" t="s">
        <v>1196</v>
      </c>
      <c r="J135" t="s">
        <v>15668</v>
      </c>
      <c r="K135">
        <v>4</v>
      </c>
      <c r="L135" t="s">
        <v>329</v>
      </c>
      <c r="M135" t="s">
        <v>329</v>
      </c>
      <c r="N135">
        <v>39200</v>
      </c>
      <c r="O135" t="s">
        <v>329</v>
      </c>
      <c r="T135" t="s">
        <v>330</v>
      </c>
      <c r="V135" t="s">
        <v>329</v>
      </c>
      <c r="X135">
        <v>1</v>
      </c>
      <c r="Y135">
        <v>39000</v>
      </c>
      <c r="Z135">
        <v>999</v>
      </c>
      <c r="AV135" t="b">
        <v>1</v>
      </c>
      <c r="AZ135" t="b">
        <v>1</v>
      </c>
      <c r="BL135" t="s">
        <v>329</v>
      </c>
      <c r="BM135" t="s">
        <v>1197</v>
      </c>
      <c r="BN135" t="s">
        <v>329</v>
      </c>
      <c r="BO135" t="s">
        <v>1198</v>
      </c>
      <c r="BY135" t="b">
        <v>1</v>
      </c>
      <c r="CE135" t="b">
        <v>1</v>
      </c>
      <c r="CR135">
        <v>34000</v>
      </c>
      <c r="CX135">
        <v>5000</v>
      </c>
      <c r="DC135" t="s">
        <v>329</v>
      </c>
      <c r="DD135" t="b">
        <v>1</v>
      </c>
      <c r="DI135" t="b">
        <v>1</v>
      </c>
      <c r="DK135" t="s">
        <v>1199</v>
      </c>
      <c r="DL135" t="b">
        <v>1</v>
      </c>
      <c r="DR135" t="s">
        <v>329</v>
      </c>
      <c r="DZ135" t="b">
        <v>1</v>
      </c>
      <c r="EL135" t="s">
        <v>330</v>
      </c>
      <c r="EN135" t="s">
        <v>330</v>
      </c>
      <c r="EP135" t="s">
        <v>329</v>
      </c>
      <c r="EQ135" t="s">
        <v>1200</v>
      </c>
      <c r="ES135" t="b">
        <v>1</v>
      </c>
      <c r="EV135" t="b">
        <v>1</v>
      </c>
      <c r="FE135" t="b">
        <v>1</v>
      </c>
      <c r="FI135" t="b">
        <v>1</v>
      </c>
      <c r="FN135" t="s">
        <v>330</v>
      </c>
      <c r="GJ135" t="s">
        <v>330</v>
      </c>
      <c r="GW135" t="s">
        <v>330</v>
      </c>
      <c r="GZ135" t="s">
        <v>330</v>
      </c>
      <c r="HC135" t="s">
        <v>330</v>
      </c>
      <c r="HE135" t="s">
        <v>330</v>
      </c>
      <c r="HG135" t="s">
        <v>336</v>
      </c>
      <c r="HH135" t="s">
        <v>329</v>
      </c>
      <c r="HI135" t="s">
        <v>330</v>
      </c>
      <c r="HJ135" t="s">
        <v>330</v>
      </c>
      <c r="HK135" t="b">
        <v>1</v>
      </c>
      <c r="HM135" t="b">
        <v>1</v>
      </c>
      <c r="HO135" t="s">
        <v>337</v>
      </c>
      <c r="HP135" t="s">
        <v>1201</v>
      </c>
      <c r="HQ135" t="s">
        <v>339</v>
      </c>
      <c r="HR135" t="s">
        <v>1202</v>
      </c>
      <c r="HS135" t="s">
        <v>1203</v>
      </c>
      <c r="HU135" t="b">
        <v>1</v>
      </c>
      <c r="ID135"/>
      <c r="KZ135" t="str">
        <f ca="1">OFFSET($A135,,MATCH([2]Keys!$B$2,Data.Collect1Dump!$3:$3,0)-1)</f>
        <v>witness.gumbo@givedirectly.org</v>
      </c>
      <c r="LA135">
        <f ca="1">OFFSET($A135,,MATCH([2]Keys!$B$4,Data.Collect1Dump!$3:$3,0)-1)</f>
        <v>0</v>
      </c>
      <c r="LB135">
        <f ca="1">OFFSET($A135,,MATCH([2]Keys!$B$3,Data.Collect1Dump!$3:$3,0)-1)</f>
        <v>0</v>
      </c>
      <c r="LC135">
        <f t="shared" ca="1" si="29"/>
        <v>1</v>
      </c>
      <c r="LD135">
        <f t="shared" ca="1" si="29"/>
        <v>0</v>
      </c>
      <c r="LE135">
        <f t="shared" ca="1" si="29"/>
        <v>0</v>
      </c>
      <c r="LF135" s="2">
        <f t="shared" ca="1" si="30"/>
        <v>41683</v>
      </c>
      <c r="LG135" s="2" t="e">
        <f t="shared" ca="1" si="31"/>
        <v>#N/A</v>
      </c>
      <c r="LH135" s="2" t="e">
        <f t="shared" ca="1" si="32"/>
        <v>#N/A</v>
      </c>
      <c r="LI135" t="str">
        <f t="shared" ca="1" si="33"/>
        <v>witness.gumbo@givedirectly.org</v>
      </c>
      <c r="LJ135" t="e">
        <f t="shared" ca="1" si="34"/>
        <v>#N/A</v>
      </c>
      <c r="LK135" t="e">
        <f t="shared" ca="1" si="35"/>
        <v>#N/A</v>
      </c>
      <c r="LL135" t="str">
        <f t="shared" ca="1" si="27"/>
        <v>Lump Sum</v>
      </c>
      <c r="LM135" t="str">
        <f t="shared" ca="1" si="28"/>
        <v>witness.gumbo@givedirectly.org</v>
      </c>
      <c r="LN135" t="e">
        <f ca="1">OFFSET($A135,,MATCH(OFFSET([2]Keys!C$1,MATCH(Data.Collect1Dump!$LL135,[2]Keys!$A$2:$A$4,0),),Data.Collect1Dump!$3:$3,0)-1,)</f>
        <v>#VALUE!</v>
      </c>
      <c r="LO135" s="2" t="e">
        <f t="shared" ca="1" si="36"/>
        <v>#VALUE!</v>
      </c>
    </row>
    <row r="136" spans="1:327">
      <c r="A136" t="s">
        <v>1204</v>
      </c>
      <c r="B136" t="s">
        <v>370</v>
      </c>
      <c r="C136" t="s">
        <v>1205</v>
      </c>
      <c r="K136">
        <v>1</v>
      </c>
      <c r="L136" t="s">
        <v>329</v>
      </c>
      <c r="M136" t="s">
        <v>329</v>
      </c>
      <c r="N136">
        <v>40400</v>
      </c>
      <c r="O136" t="s">
        <v>329</v>
      </c>
      <c r="T136" t="s">
        <v>330</v>
      </c>
      <c r="V136" t="s">
        <v>329</v>
      </c>
      <c r="X136">
        <v>1</v>
      </c>
      <c r="Y136">
        <v>40200</v>
      </c>
      <c r="Z136">
        <v>200</v>
      </c>
      <c r="AV136" t="b">
        <v>1</v>
      </c>
      <c r="AX136" t="b">
        <v>1</v>
      </c>
      <c r="BA136" t="b">
        <v>1</v>
      </c>
      <c r="BL136" t="s">
        <v>329</v>
      </c>
      <c r="BM136" t="s">
        <v>1206</v>
      </c>
      <c r="BN136" t="s">
        <v>330</v>
      </c>
      <c r="BR136" t="b">
        <v>1</v>
      </c>
      <c r="BU136" t="b">
        <v>1</v>
      </c>
      <c r="CK136">
        <v>2200</v>
      </c>
      <c r="CN136">
        <v>37920</v>
      </c>
      <c r="DC136" t="s">
        <v>329</v>
      </c>
      <c r="DD136" t="b">
        <v>1</v>
      </c>
      <c r="DE136" t="b">
        <v>1</v>
      </c>
      <c r="DM136" t="b">
        <v>1</v>
      </c>
      <c r="DR136" t="s">
        <v>329</v>
      </c>
      <c r="DX136" t="b">
        <v>1</v>
      </c>
      <c r="EC136" t="b">
        <v>1</v>
      </c>
      <c r="EL136" t="s">
        <v>330</v>
      </c>
      <c r="EN136" t="s">
        <v>330</v>
      </c>
      <c r="EP136" t="s">
        <v>330</v>
      </c>
      <c r="FN136" t="s">
        <v>330</v>
      </c>
      <c r="GJ136" t="s">
        <v>330</v>
      </c>
      <c r="GW136" t="s">
        <v>330</v>
      </c>
      <c r="GZ136" t="s">
        <v>330</v>
      </c>
      <c r="HC136" t="s">
        <v>330</v>
      </c>
      <c r="HE136" t="s">
        <v>330</v>
      </c>
      <c r="HG136" t="s">
        <v>526</v>
      </c>
      <c r="HH136" t="s">
        <v>329</v>
      </c>
      <c r="HI136" t="s">
        <v>330</v>
      </c>
      <c r="HJ136" t="s">
        <v>330</v>
      </c>
      <c r="HK136" t="b">
        <v>1</v>
      </c>
      <c r="HO136" t="s">
        <v>337</v>
      </c>
      <c r="HP136" t="s">
        <v>1207</v>
      </c>
      <c r="HQ136" t="s">
        <v>339</v>
      </c>
      <c r="HR136" t="s">
        <v>1208</v>
      </c>
      <c r="HS136" t="s">
        <v>1209</v>
      </c>
      <c r="HU136" t="b">
        <v>1</v>
      </c>
      <c r="HX136" t="b">
        <v>1</v>
      </c>
      <c r="ID136"/>
      <c r="KZ136" t="str">
        <f ca="1">OFFSET($A136,,MATCH([2]Keys!$B$2,Data.Collect1Dump!$3:$3,0)-1)</f>
        <v>witness.gumbo@givedirectly.org</v>
      </c>
      <c r="LA136">
        <f ca="1">OFFSET($A136,,MATCH([2]Keys!$B$4,Data.Collect1Dump!$3:$3,0)-1)</f>
        <v>0</v>
      </c>
      <c r="LB136">
        <f ca="1">OFFSET($A136,,MATCH([2]Keys!$B$3,Data.Collect1Dump!$3:$3,0)-1)</f>
        <v>0</v>
      </c>
      <c r="LC136">
        <f t="shared" ca="1" si="29"/>
        <v>1</v>
      </c>
      <c r="LD136">
        <f t="shared" ca="1" si="29"/>
        <v>0</v>
      </c>
      <c r="LE136">
        <f t="shared" ca="1" si="29"/>
        <v>0</v>
      </c>
      <c r="LF136" s="2">
        <f t="shared" ca="1" si="30"/>
        <v>41646</v>
      </c>
      <c r="LG136" s="2" t="e">
        <f t="shared" ca="1" si="31"/>
        <v>#N/A</v>
      </c>
      <c r="LH136" s="2" t="e">
        <f t="shared" ca="1" si="32"/>
        <v>#N/A</v>
      </c>
      <c r="LI136" t="str">
        <f t="shared" ca="1" si="33"/>
        <v>witness.gumbo@givedirectly.org</v>
      </c>
      <c r="LJ136" t="e">
        <f t="shared" ca="1" si="34"/>
        <v>#N/A</v>
      </c>
      <c r="LK136" t="e">
        <f t="shared" ca="1" si="35"/>
        <v>#N/A</v>
      </c>
      <c r="LL136" t="str">
        <f t="shared" ca="1" si="27"/>
        <v>Lump Sum</v>
      </c>
      <c r="LM136" t="str">
        <f t="shared" ca="1" si="28"/>
        <v>witness.gumbo@givedirectly.org</v>
      </c>
      <c r="LN136" t="e">
        <f ca="1">OFFSET($A136,,MATCH(OFFSET([2]Keys!C$1,MATCH(Data.Collect1Dump!$LL136,[2]Keys!$A$2:$A$4,0),),Data.Collect1Dump!$3:$3,0)-1,)</f>
        <v>#VALUE!</v>
      </c>
      <c r="LO136" s="2" t="e">
        <f t="shared" ca="1" si="36"/>
        <v>#VALUE!</v>
      </c>
    </row>
    <row r="137" spans="1:327">
      <c r="A137" t="s">
        <v>1210</v>
      </c>
      <c r="B137" t="s">
        <v>370</v>
      </c>
      <c r="C137" t="s">
        <v>1211</v>
      </c>
      <c r="D137" t="b">
        <v>1</v>
      </c>
      <c r="K137">
        <v>2</v>
      </c>
      <c r="L137" t="s">
        <v>329</v>
      </c>
      <c r="M137" t="s">
        <v>329</v>
      </c>
      <c r="N137">
        <v>40000</v>
      </c>
      <c r="O137" t="s">
        <v>329</v>
      </c>
      <c r="T137" t="s">
        <v>330</v>
      </c>
      <c r="V137" t="s">
        <v>329</v>
      </c>
      <c r="X137">
        <v>1</v>
      </c>
      <c r="Y137">
        <v>40000</v>
      </c>
      <c r="Z137">
        <v>999</v>
      </c>
      <c r="AO137">
        <v>15</v>
      </c>
      <c r="AQ137">
        <v>0</v>
      </c>
      <c r="AV137" t="b">
        <v>1</v>
      </c>
      <c r="AX137" t="b">
        <v>1</v>
      </c>
      <c r="BL137" t="s">
        <v>329</v>
      </c>
      <c r="BM137" t="s">
        <v>1212</v>
      </c>
      <c r="BN137" t="s">
        <v>329</v>
      </c>
      <c r="BO137" t="s">
        <v>1213</v>
      </c>
      <c r="BP137">
        <v>0</v>
      </c>
      <c r="BQ137">
        <v>0</v>
      </c>
      <c r="BU137" t="b">
        <v>1</v>
      </c>
      <c r="CN137">
        <v>40000</v>
      </c>
      <c r="DC137" t="s">
        <v>329</v>
      </c>
      <c r="DD137" t="b">
        <v>1</v>
      </c>
      <c r="DE137" t="b">
        <v>1</v>
      </c>
      <c r="DL137" t="b">
        <v>1</v>
      </c>
      <c r="DM137" t="b">
        <v>1</v>
      </c>
      <c r="DR137" t="s">
        <v>329</v>
      </c>
      <c r="DU137" t="b">
        <v>1</v>
      </c>
      <c r="EL137" t="s">
        <v>330</v>
      </c>
      <c r="EN137" t="s">
        <v>330</v>
      </c>
      <c r="EP137" t="s">
        <v>330</v>
      </c>
      <c r="FN137" t="s">
        <v>330</v>
      </c>
      <c r="GJ137" t="s">
        <v>330</v>
      </c>
      <c r="GW137" t="s">
        <v>330</v>
      </c>
      <c r="GZ137" t="s">
        <v>330</v>
      </c>
      <c r="HC137" t="s">
        <v>330</v>
      </c>
      <c r="HE137" t="s">
        <v>330</v>
      </c>
      <c r="HG137" t="s">
        <v>526</v>
      </c>
      <c r="HH137" t="s">
        <v>329</v>
      </c>
      <c r="HI137" t="s">
        <v>330</v>
      </c>
      <c r="HJ137" t="s">
        <v>330</v>
      </c>
      <c r="HK137" t="b">
        <v>1</v>
      </c>
      <c r="HO137" t="s">
        <v>337</v>
      </c>
      <c r="HP137" t="s">
        <v>1214</v>
      </c>
      <c r="HQ137" t="s">
        <v>339</v>
      </c>
      <c r="HR137" t="s">
        <v>1215</v>
      </c>
      <c r="HS137" t="s">
        <v>1216</v>
      </c>
      <c r="HU137" t="b">
        <v>1</v>
      </c>
      <c r="HX137" t="b">
        <v>1</v>
      </c>
      <c r="ID137">
        <v>999</v>
      </c>
      <c r="KZ137" t="str">
        <f ca="1">OFFSET($A137,,MATCH([2]Keys!$B$2,Data.Collect1Dump!$3:$3,0)-1)</f>
        <v>witness.gumbo@givedirectly.org</v>
      </c>
      <c r="LA137">
        <f ca="1">OFFSET($A137,,MATCH([2]Keys!$B$4,Data.Collect1Dump!$3:$3,0)-1)</f>
        <v>0</v>
      </c>
      <c r="LB137">
        <f ca="1">OFFSET($A137,,MATCH([2]Keys!$B$3,Data.Collect1Dump!$3:$3,0)-1)</f>
        <v>0</v>
      </c>
      <c r="LC137">
        <f t="shared" ca="1" si="29"/>
        <v>1</v>
      </c>
      <c r="LD137">
        <f t="shared" ca="1" si="29"/>
        <v>0</v>
      </c>
      <c r="LE137">
        <f t="shared" ca="1" si="29"/>
        <v>0</v>
      </c>
      <c r="LF137" s="2">
        <f t="shared" ca="1" si="30"/>
        <v>41716</v>
      </c>
      <c r="LG137" s="2" t="e">
        <f t="shared" ca="1" si="31"/>
        <v>#N/A</v>
      </c>
      <c r="LH137" s="2" t="e">
        <f t="shared" ca="1" si="32"/>
        <v>#N/A</v>
      </c>
      <c r="LI137" t="str">
        <f t="shared" ca="1" si="33"/>
        <v>witness.gumbo@givedirectly.org</v>
      </c>
      <c r="LJ137" t="e">
        <f t="shared" ca="1" si="34"/>
        <v>#N/A</v>
      </c>
      <c r="LK137" t="e">
        <f t="shared" ca="1" si="35"/>
        <v>#N/A</v>
      </c>
      <c r="LL137" t="str">
        <f t="shared" ca="1" si="27"/>
        <v>Lump Sum</v>
      </c>
      <c r="LM137" t="str">
        <f t="shared" ca="1" si="28"/>
        <v>witness.gumbo@givedirectly.org</v>
      </c>
      <c r="LN137" t="e">
        <f ca="1">OFFSET($A137,,MATCH(OFFSET([2]Keys!C$1,MATCH(Data.Collect1Dump!$LL137,[2]Keys!$A$2:$A$4,0),),Data.Collect1Dump!$3:$3,0)-1,)</f>
        <v>#VALUE!</v>
      </c>
      <c r="LO137" s="2" t="e">
        <f t="shared" ca="1" si="36"/>
        <v>#VALUE!</v>
      </c>
    </row>
    <row r="138" spans="1:327">
      <c r="A138" t="s">
        <v>1217</v>
      </c>
      <c r="B138" t="s">
        <v>370</v>
      </c>
      <c r="C138" t="s">
        <v>1218</v>
      </c>
      <c r="J138" t="s">
        <v>15668</v>
      </c>
      <c r="K138">
        <v>1</v>
      </c>
      <c r="L138" t="s">
        <v>329</v>
      </c>
      <c r="M138" t="s">
        <v>329</v>
      </c>
      <c r="N138">
        <v>39000</v>
      </c>
      <c r="O138" t="s">
        <v>329</v>
      </c>
      <c r="T138" t="s">
        <v>330</v>
      </c>
      <c r="V138" t="s">
        <v>329</v>
      </c>
      <c r="X138">
        <v>1</v>
      </c>
      <c r="Y138">
        <v>39000</v>
      </c>
      <c r="Z138">
        <v>999</v>
      </c>
      <c r="AV138" t="b">
        <v>1</v>
      </c>
      <c r="AX138" t="b">
        <v>1</v>
      </c>
      <c r="BA138" t="b">
        <v>1</v>
      </c>
      <c r="BL138" t="s">
        <v>329</v>
      </c>
      <c r="BM138" t="s">
        <v>1219</v>
      </c>
      <c r="BN138" t="s">
        <v>330</v>
      </c>
      <c r="BR138" t="b">
        <v>1</v>
      </c>
      <c r="BV138" t="b">
        <v>1</v>
      </c>
      <c r="BW138" t="b">
        <v>1</v>
      </c>
      <c r="BZ138" t="b">
        <v>1</v>
      </c>
      <c r="CI138" t="b">
        <v>1</v>
      </c>
      <c r="CK138">
        <v>4500</v>
      </c>
      <c r="CO138">
        <v>12000</v>
      </c>
      <c r="CP138">
        <v>7500</v>
      </c>
      <c r="CS138">
        <v>3000</v>
      </c>
      <c r="DB138">
        <v>12000</v>
      </c>
      <c r="DC138" t="s">
        <v>329</v>
      </c>
      <c r="DD138" t="b">
        <v>1</v>
      </c>
      <c r="DE138" t="b">
        <v>1</v>
      </c>
      <c r="DH138" t="b">
        <v>1</v>
      </c>
      <c r="DJ138" t="s">
        <v>1220</v>
      </c>
      <c r="DL138" t="b">
        <v>1</v>
      </c>
      <c r="DR138" t="s">
        <v>329</v>
      </c>
      <c r="DV138" t="b">
        <v>1</v>
      </c>
      <c r="EL138" t="s">
        <v>330</v>
      </c>
      <c r="EN138" t="s">
        <v>330</v>
      </c>
      <c r="EP138" t="s">
        <v>330</v>
      </c>
      <c r="FN138" t="s">
        <v>330</v>
      </c>
      <c r="GJ138" t="s">
        <v>330</v>
      </c>
      <c r="GW138" t="s">
        <v>330</v>
      </c>
      <c r="GZ138" t="s">
        <v>330</v>
      </c>
      <c r="HC138" t="s">
        <v>330</v>
      </c>
      <c r="HE138" t="s">
        <v>330</v>
      </c>
      <c r="HG138" t="s">
        <v>336</v>
      </c>
      <c r="HH138" t="s">
        <v>330</v>
      </c>
      <c r="HI138" t="s">
        <v>330</v>
      </c>
      <c r="HJ138" t="s">
        <v>330</v>
      </c>
      <c r="HK138" t="b">
        <v>1</v>
      </c>
      <c r="HO138" t="s">
        <v>337</v>
      </c>
      <c r="HP138" t="s">
        <v>1221</v>
      </c>
      <c r="HQ138" t="s">
        <v>339</v>
      </c>
      <c r="HR138" t="s">
        <v>1222</v>
      </c>
      <c r="HS138" t="s">
        <v>1223</v>
      </c>
      <c r="IC138" t="b">
        <v>1</v>
      </c>
      <c r="ID138"/>
      <c r="KZ138" t="str">
        <f ca="1">OFFSET($A138,,MATCH([2]Keys!$B$2,Data.Collect1Dump!$3:$3,0)-1)</f>
        <v>witness.gumbo@givedirectly.org</v>
      </c>
      <c r="LA138">
        <f ca="1">OFFSET($A138,,MATCH([2]Keys!$B$4,Data.Collect1Dump!$3:$3,0)-1)</f>
        <v>0</v>
      </c>
      <c r="LB138">
        <f ca="1">OFFSET($A138,,MATCH([2]Keys!$B$3,Data.Collect1Dump!$3:$3,0)-1)</f>
        <v>0</v>
      </c>
      <c r="LC138">
        <f t="shared" ca="1" si="29"/>
        <v>1</v>
      </c>
      <c r="LD138">
        <f t="shared" ca="1" si="29"/>
        <v>0</v>
      </c>
      <c r="LE138">
        <f t="shared" ca="1" si="29"/>
        <v>0</v>
      </c>
      <c r="LF138" s="2">
        <f t="shared" ca="1" si="30"/>
        <v>41647</v>
      </c>
      <c r="LG138" s="2" t="e">
        <f t="shared" ca="1" si="31"/>
        <v>#N/A</v>
      </c>
      <c r="LH138" s="2" t="e">
        <f t="shared" ca="1" si="32"/>
        <v>#N/A</v>
      </c>
      <c r="LI138" t="str">
        <f t="shared" ca="1" si="33"/>
        <v>witness.gumbo@givedirectly.org</v>
      </c>
      <c r="LJ138" t="e">
        <f t="shared" ca="1" si="34"/>
        <v>#N/A</v>
      </c>
      <c r="LK138" t="e">
        <f t="shared" ca="1" si="35"/>
        <v>#N/A</v>
      </c>
      <c r="LL138" t="str">
        <f t="shared" ca="1" si="27"/>
        <v>Lump Sum</v>
      </c>
      <c r="LM138" t="str">
        <f t="shared" ca="1" si="28"/>
        <v>witness.gumbo@givedirectly.org</v>
      </c>
      <c r="LN138" t="e">
        <f ca="1">OFFSET($A138,,MATCH(OFFSET([2]Keys!C$1,MATCH(Data.Collect1Dump!$LL138,[2]Keys!$A$2:$A$4,0),),Data.Collect1Dump!$3:$3,0)-1,)</f>
        <v>#VALUE!</v>
      </c>
      <c r="LO138" s="2" t="e">
        <f t="shared" ca="1" si="36"/>
        <v>#VALUE!</v>
      </c>
    </row>
    <row r="139" spans="1:327">
      <c r="A139" t="s">
        <v>1224</v>
      </c>
      <c r="B139" t="s">
        <v>370</v>
      </c>
      <c r="C139" t="s">
        <v>1225</v>
      </c>
      <c r="K139">
        <v>1</v>
      </c>
      <c r="L139" t="s">
        <v>329</v>
      </c>
      <c r="M139" t="s">
        <v>329</v>
      </c>
      <c r="N139">
        <v>39700</v>
      </c>
      <c r="O139" t="s">
        <v>329</v>
      </c>
      <c r="T139" t="s">
        <v>330</v>
      </c>
      <c r="V139" t="s">
        <v>329</v>
      </c>
      <c r="X139">
        <v>1</v>
      </c>
      <c r="Y139">
        <v>39000</v>
      </c>
      <c r="Z139">
        <v>700</v>
      </c>
      <c r="AV139" t="b">
        <v>1</v>
      </c>
      <c r="BL139" t="s">
        <v>329</v>
      </c>
      <c r="BM139" t="s">
        <v>1226</v>
      </c>
      <c r="BN139" t="s">
        <v>329</v>
      </c>
      <c r="BO139" t="s">
        <v>1227</v>
      </c>
      <c r="BU139" t="b">
        <v>1</v>
      </c>
      <c r="BW139" t="b">
        <v>1</v>
      </c>
      <c r="BZ139" t="b">
        <v>1</v>
      </c>
      <c r="CN139">
        <v>33200</v>
      </c>
      <c r="CP139">
        <v>4000</v>
      </c>
      <c r="CS139">
        <v>2000</v>
      </c>
      <c r="DC139" t="s">
        <v>329</v>
      </c>
      <c r="DD139" t="b">
        <v>1</v>
      </c>
      <c r="DE139" t="b">
        <v>1</v>
      </c>
      <c r="DL139" t="b">
        <v>1</v>
      </c>
      <c r="DM139" t="b">
        <v>1</v>
      </c>
      <c r="DR139" t="s">
        <v>329</v>
      </c>
      <c r="DX139" t="b">
        <v>1</v>
      </c>
      <c r="EL139" t="s">
        <v>330</v>
      </c>
      <c r="EN139" t="s">
        <v>330</v>
      </c>
      <c r="EP139" t="s">
        <v>330</v>
      </c>
      <c r="FN139" t="s">
        <v>330</v>
      </c>
      <c r="GJ139" t="s">
        <v>330</v>
      </c>
      <c r="GW139" t="s">
        <v>330</v>
      </c>
      <c r="GZ139" t="s">
        <v>330</v>
      </c>
      <c r="HC139" t="s">
        <v>330</v>
      </c>
      <c r="HE139" t="s">
        <v>330</v>
      </c>
      <c r="HG139" t="s">
        <v>336</v>
      </c>
      <c r="HH139" t="s">
        <v>330</v>
      </c>
      <c r="HI139" t="s">
        <v>330</v>
      </c>
      <c r="HJ139" t="s">
        <v>330</v>
      </c>
      <c r="HK139" t="b">
        <v>1</v>
      </c>
      <c r="HM139" t="b">
        <v>1</v>
      </c>
      <c r="HO139" t="s">
        <v>337</v>
      </c>
      <c r="HP139" t="s">
        <v>1228</v>
      </c>
      <c r="HQ139" t="s">
        <v>339</v>
      </c>
      <c r="HR139" t="s">
        <v>1229</v>
      </c>
      <c r="HS139" t="s">
        <v>1230</v>
      </c>
      <c r="HX139" t="b">
        <v>1</v>
      </c>
      <c r="ID139"/>
      <c r="KZ139" t="str">
        <f ca="1">OFFSET($A139,,MATCH([2]Keys!$B$2,Data.Collect1Dump!$3:$3,0)-1)</f>
        <v>witness.gumbo@givedirectly.org</v>
      </c>
      <c r="LA139">
        <f ca="1">OFFSET($A139,,MATCH([2]Keys!$B$4,Data.Collect1Dump!$3:$3,0)-1)</f>
        <v>0</v>
      </c>
      <c r="LB139">
        <f ca="1">OFFSET($A139,,MATCH([2]Keys!$B$3,Data.Collect1Dump!$3:$3,0)-1)</f>
        <v>0</v>
      </c>
      <c r="LC139">
        <f t="shared" ca="1" si="29"/>
        <v>1</v>
      </c>
      <c r="LD139">
        <f t="shared" ca="1" si="29"/>
        <v>0</v>
      </c>
      <c r="LE139">
        <f t="shared" ca="1" si="29"/>
        <v>0</v>
      </c>
      <c r="LF139" s="2">
        <f t="shared" ca="1" si="30"/>
        <v>41647</v>
      </c>
      <c r="LG139" s="2" t="e">
        <f t="shared" ca="1" si="31"/>
        <v>#N/A</v>
      </c>
      <c r="LH139" s="2" t="e">
        <f t="shared" ca="1" si="32"/>
        <v>#N/A</v>
      </c>
      <c r="LI139" t="str">
        <f t="shared" ca="1" si="33"/>
        <v>witness.gumbo@givedirectly.org</v>
      </c>
      <c r="LJ139" t="e">
        <f t="shared" ca="1" si="34"/>
        <v>#N/A</v>
      </c>
      <c r="LK139" t="e">
        <f t="shared" ca="1" si="35"/>
        <v>#N/A</v>
      </c>
      <c r="LL139" t="str">
        <f t="shared" ca="1" si="27"/>
        <v>Lump Sum</v>
      </c>
      <c r="LM139" t="str">
        <f t="shared" ca="1" si="28"/>
        <v>witness.gumbo@givedirectly.org</v>
      </c>
      <c r="LN139" t="e">
        <f ca="1">OFFSET($A139,,MATCH(OFFSET([2]Keys!C$1,MATCH(Data.Collect1Dump!$LL139,[2]Keys!$A$2:$A$4,0),),Data.Collect1Dump!$3:$3,0)-1,)</f>
        <v>#VALUE!</v>
      </c>
      <c r="LO139" s="2" t="e">
        <f t="shared" ca="1" si="36"/>
        <v>#VALUE!</v>
      </c>
    </row>
    <row r="140" spans="1:327">
      <c r="A140" t="s">
        <v>1231</v>
      </c>
      <c r="B140" t="s">
        <v>370</v>
      </c>
      <c r="C140" t="s">
        <v>1232</v>
      </c>
      <c r="J140" t="s">
        <v>15668</v>
      </c>
      <c r="K140">
        <v>2</v>
      </c>
      <c r="L140" t="s">
        <v>329</v>
      </c>
      <c r="M140" t="s">
        <v>329</v>
      </c>
      <c r="N140">
        <v>39000</v>
      </c>
      <c r="O140" t="s">
        <v>457</v>
      </c>
      <c r="R140" t="s">
        <v>458</v>
      </c>
      <c r="T140" t="s">
        <v>330</v>
      </c>
      <c r="V140" t="s">
        <v>329</v>
      </c>
      <c r="X140">
        <v>2</v>
      </c>
      <c r="Y140">
        <v>10000</v>
      </c>
      <c r="Z140">
        <v>999</v>
      </c>
      <c r="AA140">
        <v>15000</v>
      </c>
      <c r="AB140">
        <v>999</v>
      </c>
      <c r="AV140" t="b">
        <v>1</v>
      </c>
      <c r="AX140" t="b">
        <v>1</v>
      </c>
      <c r="BA140" t="b">
        <v>1</v>
      </c>
      <c r="BL140" t="s">
        <v>329</v>
      </c>
      <c r="BM140" t="s">
        <v>1233</v>
      </c>
      <c r="BN140" t="s">
        <v>330</v>
      </c>
      <c r="BR140" t="b">
        <v>1</v>
      </c>
      <c r="BY140" t="b">
        <v>1</v>
      </c>
      <c r="BZ140" t="b">
        <v>1</v>
      </c>
      <c r="CD140" t="b">
        <v>1</v>
      </c>
      <c r="CK140">
        <v>9000</v>
      </c>
      <c r="CR140">
        <v>20000</v>
      </c>
      <c r="CS140">
        <v>5850</v>
      </c>
      <c r="CW140">
        <v>4000</v>
      </c>
      <c r="DC140" t="s">
        <v>329</v>
      </c>
      <c r="DD140" t="b">
        <v>1</v>
      </c>
      <c r="DE140" t="b">
        <v>1</v>
      </c>
      <c r="DL140" t="b">
        <v>1</v>
      </c>
      <c r="DR140" t="s">
        <v>330</v>
      </c>
      <c r="EN140" t="s">
        <v>330</v>
      </c>
      <c r="EP140" t="s">
        <v>330</v>
      </c>
      <c r="FN140" t="s">
        <v>330</v>
      </c>
      <c r="GJ140" t="s">
        <v>330</v>
      </c>
      <c r="GW140" t="s">
        <v>330</v>
      </c>
      <c r="GZ140" t="s">
        <v>330</v>
      </c>
      <c r="HC140" t="s">
        <v>330</v>
      </c>
      <c r="HE140" t="s">
        <v>330</v>
      </c>
      <c r="HG140" t="s">
        <v>336</v>
      </c>
      <c r="HH140" t="s">
        <v>330</v>
      </c>
      <c r="HI140" t="s">
        <v>330</v>
      </c>
      <c r="HJ140" t="s">
        <v>330</v>
      </c>
      <c r="HK140" t="b">
        <v>1</v>
      </c>
      <c r="HO140" t="s">
        <v>337</v>
      </c>
      <c r="HP140" t="s">
        <v>1234</v>
      </c>
      <c r="HQ140" t="s">
        <v>339</v>
      </c>
      <c r="HR140" t="s">
        <v>1235</v>
      </c>
      <c r="HS140" t="s">
        <v>1236</v>
      </c>
      <c r="HU140" t="b">
        <v>1</v>
      </c>
      <c r="ID140"/>
      <c r="KZ140" t="str">
        <f ca="1">OFFSET($A140,,MATCH([2]Keys!$B$2,Data.Collect1Dump!$3:$3,0)-1)</f>
        <v>witness.gumbo@givedirectly.org</v>
      </c>
      <c r="LA140">
        <f ca="1">OFFSET($A140,,MATCH([2]Keys!$B$4,Data.Collect1Dump!$3:$3,0)-1)</f>
        <v>0</v>
      </c>
      <c r="LB140">
        <f ca="1">OFFSET($A140,,MATCH([2]Keys!$B$3,Data.Collect1Dump!$3:$3,0)-1)</f>
        <v>0</v>
      </c>
      <c r="LC140">
        <f t="shared" ca="1" si="29"/>
        <v>1</v>
      </c>
      <c r="LD140">
        <f t="shared" ca="1" si="29"/>
        <v>0</v>
      </c>
      <c r="LE140">
        <f t="shared" ca="1" si="29"/>
        <v>0</v>
      </c>
      <c r="LF140" s="2">
        <f t="shared" ca="1" si="30"/>
        <v>41647</v>
      </c>
      <c r="LG140" s="2" t="e">
        <f t="shared" ca="1" si="31"/>
        <v>#N/A</v>
      </c>
      <c r="LH140" s="2" t="e">
        <f t="shared" ca="1" si="32"/>
        <v>#N/A</v>
      </c>
      <c r="LI140" t="str">
        <f t="shared" ca="1" si="33"/>
        <v>witness.gumbo@givedirectly.org</v>
      </c>
      <c r="LJ140" t="e">
        <f t="shared" ca="1" si="34"/>
        <v>#N/A</v>
      </c>
      <c r="LK140" t="e">
        <f t="shared" ca="1" si="35"/>
        <v>#N/A</v>
      </c>
      <c r="LL140" t="str">
        <f t="shared" ca="1" si="27"/>
        <v>Lump Sum</v>
      </c>
      <c r="LM140" t="str">
        <f t="shared" ca="1" si="28"/>
        <v>witness.gumbo@givedirectly.org</v>
      </c>
      <c r="LN140" t="e">
        <f ca="1">OFFSET($A140,,MATCH(OFFSET([2]Keys!C$1,MATCH(Data.Collect1Dump!$LL140,[2]Keys!$A$2:$A$4,0),),Data.Collect1Dump!$3:$3,0)-1,)</f>
        <v>#VALUE!</v>
      </c>
      <c r="LO140" s="2" t="e">
        <f t="shared" ca="1" si="36"/>
        <v>#VALUE!</v>
      </c>
    </row>
    <row r="141" spans="1:327">
      <c r="A141" t="s">
        <v>1237</v>
      </c>
      <c r="B141" t="s">
        <v>370</v>
      </c>
      <c r="C141" t="s">
        <v>1238</v>
      </c>
      <c r="J141" t="s">
        <v>15668</v>
      </c>
      <c r="K141">
        <v>1</v>
      </c>
      <c r="L141" t="s">
        <v>329</v>
      </c>
      <c r="M141" t="s">
        <v>329</v>
      </c>
      <c r="N141">
        <v>39500</v>
      </c>
      <c r="O141" t="s">
        <v>329</v>
      </c>
      <c r="T141" t="s">
        <v>330</v>
      </c>
      <c r="V141" t="s">
        <v>329</v>
      </c>
      <c r="X141">
        <v>1</v>
      </c>
      <c r="Y141">
        <v>39300</v>
      </c>
      <c r="Z141">
        <v>200</v>
      </c>
      <c r="AV141" t="b">
        <v>1</v>
      </c>
      <c r="AX141" t="b">
        <v>1</v>
      </c>
      <c r="BL141" t="s">
        <v>329</v>
      </c>
      <c r="BM141" t="s">
        <v>1239</v>
      </c>
      <c r="BN141" t="s">
        <v>329</v>
      </c>
      <c r="BO141" t="s">
        <v>1240</v>
      </c>
      <c r="BR141" t="b">
        <v>1</v>
      </c>
      <c r="BU141" t="b">
        <v>1</v>
      </c>
      <c r="CK141">
        <v>9000</v>
      </c>
      <c r="CN141">
        <v>26100</v>
      </c>
      <c r="DC141" t="s">
        <v>329</v>
      </c>
      <c r="DD141" t="b">
        <v>1</v>
      </c>
      <c r="DE141" t="b">
        <v>1</v>
      </c>
      <c r="DL141" t="b">
        <v>1</v>
      </c>
      <c r="DM141" t="b">
        <v>1</v>
      </c>
      <c r="DR141" t="s">
        <v>329</v>
      </c>
      <c r="DX141" t="b">
        <v>1</v>
      </c>
      <c r="EL141" t="s">
        <v>330</v>
      </c>
      <c r="EN141" t="s">
        <v>330</v>
      </c>
      <c r="EP141" t="s">
        <v>329</v>
      </c>
      <c r="EQ141" t="s">
        <v>1241</v>
      </c>
      <c r="ES141" t="b">
        <v>1</v>
      </c>
      <c r="FE141" t="b">
        <v>1</v>
      </c>
      <c r="FH141" t="b">
        <v>1</v>
      </c>
      <c r="FN141" t="s">
        <v>330</v>
      </c>
      <c r="GJ141" t="s">
        <v>330</v>
      </c>
      <c r="GW141" t="s">
        <v>330</v>
      </c>
      <c r="GZ141" t="s">
        <v>330</v>
      </c>
      <c r="HC141" t="s">
        <v>330</v>
      </c>
      <c r="HE141" t="s">
        <v>330</v>
      </c>
      <c r="HG141" t="s">
        <v>526</v>
      </c>
      <c r="HH141" t="s">
        <v>329</v>
      </c>
      <c r="HI141" t="s">
        <v>330</v>
      </c>
      <c r="HJ141" t="s">
        <v>330</v>
      </c>
      <c r="HK141" t="b">
        <v>1</v>
      </c>
      <c r="HO141" t="s">
        <v>611</v>
      </c>
      <c r="HP141" t="s">
        <v>1242</v>
      </c>
      <c r="HQ141" t="s">
        <v>339</v>
      </c>
      <c r="HR141" t="s">
        <v>1243</v>
      </c>
      <c r="HS141" t="s">
        <v>1244</v>
      </c>
      <c r="IC141" t="b">
        <v>1</v>
      </c>
      <c r="ID141"/>
      <c r="KZ141" t="str">
        <f ca="1">OFFSET($A141,,MATCH([2]Keys!$B$2,Data.Collect1Dump!$3:$3,0)-1)</f>
        <v>witness.gumbo@givedirectly.org</v>
      </c>
      <c r="LA141">
        <f ca="1">OFFSET($A141,,MATCH([2]Keys!$B$4,Data.Collect1Dump!$3:$3,0)-1)</f>
        <v>0</v>
      </c>
      <c r="LB141">
        <f ca="1">OFFSET($A141,,MATCH([2]Keys!$B$3,Data.Collect1Dump!$3:$3,0)-1)</f>
        <v>0</v>
      </c>
      <c r="LC141">
        <f t="shared" ca="1" si="29"/>
        <v>1</v>
      </c>
      <c r="LD141">
        <f t="shared" ca="1" si="29"/>
        <v>0</v>
      </c>
      <c r="LE141">
        <f t="shared" ca="1" si="29"/>
        <v>0</v>
      </c>
      <c r="LF141" s="2">
        <f t="shared" ca="1" si="30"/>
        <v>41647</v>
      </c>
      <c r="LG141" s="2" t="e">
        <f t="shared" ca="1" si="31"/>
        <v>#N/A</v>
      </c>
      <c r="LH141" s="2" t="e">
        <f t="shared" ca="1" si="32"/>
        <v>#N/A</v>
      </c>
      <c r="LI141" t="str">
        <f t="shared" ca="1" si="33"/>
        <v>witness.gumbo@givedirectly.org</v>
      </c>
      <c r="LJ141" t="e">
        <f t="shared" ca="1" si="34"/>
        <v>#N/A</v>
      </c>
      <c r="LK141" t="e">
        <f t="shared" ca="1" si="35"/>
        <v>#N/A</v>
      </c>
      <c r="LL141" t="str">
        <f t="shared" ca="1" si="27"/>
        <v>Lump Sum</v>
      </c>
      <c r="LM141" t="str">
        <f t="shared" ca="1" si="28"/>
        <v>witness.gumbo@givedirectly.org</v>
      </c>
      <c r="LN141" t="e">
        <f ca="1">OFFSET($A141,,MATCH(OFFSET([2]Keys!C$1,MATCH(Data.Collect1Dump!$LL141,[2]Keys!$A$2:$A$4,0),),Data.Collect1Dump!$3:$3,0)-1,)</f>
        <v>#VALUE!</v>
      </c>
      <c r="LO141" s="2" t="e">
        <f t="shared" ca="1" si="36"/>
        <v>#VALUE!</v>
      </c>
    </row>
    <row r="142" spans="1:327">
      <c r="A142" t="s">
        <v>1245</v>
      </c>
      <c r="B142" t="s">
        <v>378</v>
      </c>
      <c r="C142" t="s">
        <v>1246</v>
      </c>
      <c r="D142" t="b">
        <v>1</v>
      </c>
      <c r="K142">
        <v>1</v>
      </c>
      <c r="L142" t="s">
        <v>329</v>
      </c>
      <c r="M142" t="s">
        <v>329</v>
      </c>
      <c r="N142">
        <v>39300</v>
      </c>
      <c r="O142" t="s">
        <v>329</v>
      </c>
      <c r="T142" t="s">
        <v>330</v>
      </c>
      <c r="V142" t="s">
        <v>329</v>
      </c>
      <c r="X142">
        <v>1</v>
      </c>
      <c r="Y142">
        <v>39000</v>
      </c>
      <c r="Z142">
        <v>275</v>
      </c>
      <c r="AO142">
        <v>15</v>
      </c>
      <c r="AQ142">
        <v>0</v>
      </c>
      <c r="AV142" t="b">
        <v>1</v>
      </c>
      <c r="AY142" t="b">
        <v>1</v>
      </c>
      <c r="AZ142" t="b">
        <v>1</v>
      </c>
      <c r="BL142" t="s">
        <v>329</v>
      </c>
      <c r="BM142" t="s">
        <v>1247</v>
      </c>
      <c r="BN142" t="s">
        <v>329</v>
      </c>
      <c r="BO142" t="s">
        <v>1248</v>
      </c>
      <c r="BP142">
        <v>1250</v>
      </c>
      <c r="BQ142">
        <v>0</v>
      </c>
      <c r="BY142" t="b">
        <v>1</v>
      </c>
      <c r="CR142">
        <v>40000</v>
      </c>
      <c r="DC142" t="s">
        <v>329</v>
      </c>
      <c r="DD142" t="b">
        <v>1</v>
      </c>
      <c r="DE142" t="b">
        <v>1</v>
      </c>
      <c r="DI142" t="b">
        <v>1</v>
      </c>
      <c r="DK142" t="s">
        <v>1249</v>
      </c>
      <c r="DM142" t="b">
        <v>1</v>
      </c>
      <c r="DR142" t="s">
        <v>329</v>
      </c>
      <c r="DZ142" t="b">
        <v>1</v>
      </c>
      <c r="EL142" t="s">
        <v>330</v>
      </c>
      <c r="EN142" t="s">
        <v>330</v>
      </c>
      <c r="EP142" t="s">
        <v>330</v>
      </c>
      <c r="FN142" t="s">
        <v>330</v>
      </c>
      <c r="GJ142" t="s">
        <v>330</v>
      </c>
      <c r="GW142" t="s">
        <v>330</v>
      </c>
      <c r="GZ142" t="s">
        <v>330</v>
      </c>
      <c r="HC142" t="s">
        <v>330</v>
      </c>
      <c r="HE142" t="s">
        <v>330</v>
      </c>
      <c r="HG142" t="s">
        <v>336</v>
      </c>
      <c r="HH142" t="s">
        <v>329</v>
      </c>
      <c r="HI142" t="s">
        <v>330</v>
      </c>
      <c r="HJ142" t="s">
        <v>330</v>
      </c>
      <c r="HM142" t="b">
        <v>1</v>
      </c>
      <c r="HO142" t="s">
        <v>337</v>
      </c>
      <c r="HP142" t="s">
        <v>1250</v>
      </c>
      <c r="HQ142" t="s">
        <v>339</v>
      </c>
      <c r="HR142" t="s">
        <v>1251</v>
      </c>
      <c r="HS142" t="s">
        <v>1252</v>
      </c>
      <c r="HX142" t="b">
        <v>1</v>
      </c>
      <c r="ID142" t="s">
        <v>836</v>
      </c>
      <c r="KZ142" t="str">
        <f ca="1">OFFSET($A142,,MATCH([2]Keys!$B$2,Data.Collect1Dump!$3:$3,0)-1)</f>
        <v>anne.aroka@givedirectly.org</v>
      </c>
      <c r="LA142">
        <f ca="1">OFFSET($A142,,MATCH([2]Keys!$B$4,Data.Collect1Dump!$3:$3,0)-1)</f>
        <v>0</v>
      </c>
      <c r="LB142">
        <f ca="1">OFFSET($A142,,MATCH([2]Keys!$B$3,Data.Collect1Dump!$3:$3,0)-1)</f>
        <v>0</v>
      </c>
      <c r="LC142">
        <f t="shared" ca="1" si="29"/>
        <v>1</v>
      </c>
      <c r="LD142">
        <f t="shared" ca="1" si="29"/>
        <v>0</v>
      </c>
      <c r="LE142">
        <f t="shared" ca="1" si="29"/>
        <v>0</v>
      </c>
      <c r="LF142" s="2">
        <f t="shared" ca="1" si="30"/>
        <v>41709</v>
      </c>
      <c r="LG142" s="2" t="e">
        <f t="shared" ca="1" si="31"/>
        <v>#N/A</v>
      </c>
      <c r="LH142" s="2" t="e">
        <f t="shared" ca="1" si="32"/>
        <v>#N/A</v>
      </c>
      <c r="LI142" t="str">
        <f t="shared" ca="1" si="33"/>
        <v>anne.aroka@givedirectly.org</v>
      </c>
      <c r="LJ142" t="e">
        <f t="shared" ca="1" si="34"/>
        <v>#N/A</v>
      </c>
      <c r="LK142" t="e">
        <f t="shared" ca="1" si="35"/>
        <v>#N/A</v>
      </c>
      <c r="LL142" t="str">
        <f t="shared" ca="1" si="27"/>
        <v>Lump Sum</v>
      </c>
      <c r="LM142" t="str">
        <f t="shared" ca="1" si="28"/>
        <v>anne.aroka@givedirectly.org</v>
      </c>
      <c r="LN142" t="e">
        <f ca="1">OFFSET($A142,,MATCH(OFFSET([2]Keys!C$1,MATCH(Data.Collect1Dump!$LL142,[2]Keys!$A$2:$A$4,0),),Data.Collect1Dump!$3:$3,0)-1,)</f>
        <v>#VALUE!</v>
      </c>
      <c r="LO142" s="2" t="e">
        <f t="shared" ca="1" si="36"/>
        <v>#VALUE!</v>
      </c>
    </row>
    <row r="143" spans="1:327">
      <c r="A143" t="s">
        <v>1253</v>
      </c>
      <c r="B143" t="s">
        <v>350</v>
      </c>
      <c r="C143" t="s">
        <v>1254</v>
      </c>
      <c r="K143">
        <v>1</v>
      </c>
      <c r="L143" t="s">
        <v>329</v>
      </c>
      <c r="M143" t="s">
        <v>329</v>
      </c>
      <c r="N143">
        <v>39000</v>
      </c>
      <c r="O143" t="s">
        <v>329</v>
      </c>
      <c r="T143" t="s">
        <v>330</v>
      </c>
      <c r="V143" t="s">
        <v>329</v>
      </c>
      <c r="X143">
        <v>1</v>
      </c>
      <c r="Y143">
        <v>390000</v>
      </c>
      <c r="Z143">
        <v>999</v>
      </c>
      <c r="AS143" t="b">
        <v>1</v>
      </c>
      <c r="AV143" t="b">
        <v>1</v>
      </c>
      <c r="AX143" t="b">
        <v>1</v>
      </c>
      <c r="BA143" t="b">
        <v>1</v>
      </c>
      <c r="BE143" t="b">
        <v>1</v>
      </c>
      <c r="BJ143" t="b">
        <v>1</v>
      </c>
      <c r="BL143" t="s">
        <v>329</v>
      </c>
      <c r="BM143" t="s">
        <v>1255</v>
      </c>
      <c r="BN143" t="s">
        <v>329</v>
      </c>
      <c r="BW143" t="b">
        <v>1</v>
      </c>
      <c r="CD143" t="b">
        <v>1</v>
      </c>
      <c r="CP143">
        <v>25350</v>
      </c>
      <c r="CQ143">
        <v>14650</v>
      </c>
      <c r="CW143">
        <v>4000</v>
      </c>
      <c r="DC143" t="s">
        <v>329</v>
      </c>
      <c r="DD143" t="b">
        <v>1</v>
      </c>
      <c r="DE143" t="b">
        <v>1</v>
      </c>
      <c r="DL143" t="b">
        <v>1</v>
      </c>
      <c r="DM143" t="b">
        <v>1</v>
      </c>
      <c r="DR143" t="s">
        <v>329</v>
      </c>
      <c r="EJ143" t="b">
        <v>1</v>
      </c>
      <c r="EL143" t="s">
        <v>330</v>
      </c>
      <c r="EN143" t="s">
        <v>329</v>
      </c>
      <c r="EO143" t="s">
        <v>1256</v>
      </c>
      <c r="EP143" t="s">
        <v>330</v>
      </c>
      <c r="FN143" t="s">
        <v>329</v>
      </c>
      <c r="FO143" t="b">
        <v>1</v>
      </c>
      <c r="GE143" t="b">
        <v>1</v>
      </c>
      <c r="GF143" t="s">
        <v>1257</v>
      </c>
      <c r="GG143" t="s">
        <v>329</v>
      </c>
      <c r="GH143" t="s">
        <v>330</v>
      </c>
      <c r="GJ143" t="s">
        <v>330</v>
      </c>
      <c r="GV143" t="s">
        <v>1258</v>
      </c>
      <c r="GW143" t="s">
        <v>330</v>
      </c>
      <c r="GZ143" t="s">
        <v>330</v>
      </c>
      <c r="HC143" t="s">
        <v>330</v>
      </c>
      <c r="HE143" t="s">
        <v>330</v>
      </c>
      <c r="HG143" t="s">
        <v>336</v>
      </c>
      <c r="HH143" t="s">
        <v>329</v>
      </c>
      <c r="HI143" t="s">
        <v>330</v>
      </c>
      <c r="HJ143" t="s">
        <v>330</v>
      </c>
      <c r="HK143" t="b">
        <v>1</v>
      </c>
      <c r="HO143" t="s">
        <v>337</v>
      </c>
      <c r="HP143" t="s">
        <v>1259</v>
      </c>
      <c r="HQ143" t="s">
        <v>339</v>
      </c>
      <c r="HR143" t="s">
        <v>1260</v>
      </c>
      <c r="HS143" t="s">
        <v>1261</v>
      </c>
      <c r="HU143" t="b">
        <v>1</v>
      </c>
      <c r="HV143" t="b">
        <v>1</v>
      </c>
      <c r="HX143" t="b">
        <v>1</v>
      </c>
      <c r="HZ143" t="b">
        <v>1</v>
      </c>
      <c r="IA143" t="b">
        <v>1</v>
      </c>
      <c r="ID143"/>
      <c r="KZ143" t="str">
        <f ca="1">OFFSET($A143,,MATCH([2]Keys!$B$2,Data.Collect1Dump!$3:$3,0)-1)</f>
        <v>andrew.agumba@givedirectly.org</v>
      </c>
      <c r="LA143">
        <f ca="1">OFFSET($A143,,MATCH([2]Keys!$B$4,Data.Collect1Dump!$3:$3,0)-1)</f>
        <v>0</v>
      </c>
      <c r="LB143">
        <f ca="1">OFFSET($A143,,MATCH([2]Keys!$B$3,Data.Collect1Dump!$3:$3,0)-1)</f>
        <v>0</v>
      </c>
      <c r="LC143">
        <f t="shared" ca="1" si="29"/>
        <v>1</v>
      </c>
      <c r="LD143">
        <f t="shared" ca="1" si="29"/>
        <v>0</v>
      </c>
      <c r="LE143">
        <f t="shared" ca="1" si="29"/>
        <v>0</v>
      </c>
      <c r="LF143" s="2">
        <f t="shared" ca="1" si="30"/>
        <v>41645</v>
      </c>
      <c r="LG143" s="2" t="e">
        <f t="shared" ca="1" si="31"/>
        <v>#N/A</v>
      </c>
      <c r="LH143" s="2" t="e">
        <f t="shared" ca="1" si="32"/>
        <v>#N/A</v>
      </c>
      <c r="LI143" t="str">
        <f t="shared" ca="1" si="33"/>
        <v>andrew.agumba@givedirectly.org</v>
      </c>
      <c r="LJ143" t="e">
        <f t="shared" ca="1" si="34"/>
        <v>#N/A</v>
      </c>
      <c r="LK143" t="e">
        <f t="shared" ca="1" si="35"/>
        <v>#N/A</v>
      </c>
      <c r="LL143" t="str">
        <f t="shared" ca="1" si="27"/>
        <v>Lump Sum</v>
      </c>
      <c r="LM143" t="str">
        <f t="shared" ca="1" si="28"/>
        <v>andrew.agumba@givedirectly.org</v>
      </c>
      <c r="LN143" t="e">
        <f ca="1">OFFSET($A143,,MATCH(OFFSET([2]Keys!C$1,MATCH(Data.Collect1Dump!$LL143,[2]Keys!$A$2:$A$4,0),),Data.Collect1Dump!$3:$3,0)-1,)</f>
        <v>#VALUE!</v>
      </c>
      <c r="LO143" s="2" t="e">
        <f t="shared" ca="1" si="36"/>
        <v>#VALUE!</v>
      </c>
    </row>
    <row r="144" spans="1:327">
      <c r="A144" t="s">
        <v>1262</v>
      </c>
      <c r="B144" t="s">
        <v>350</v>
      </c>
      <c r="C144" t="s">
        <v>1263</v>
      </c>
      <c r="K144">
        <v>1</v>
      </c>
      <c r="L144" t="s">
        <v>329</v>
      </c>
      <c r="M144" t="s">
        <v>329</v>
      </c>
      <c r="N144">
        <v>39000</v>
      </c>
      <c r="O144" t="s">
        <v>329</v>
      </c>
      <c r="T144" t="s">
        <v>330</v>
      </c>
      <c r="V144" t="s">
        <v>329</v>
      </c>
      <c r="X144">
        <v>2</v>
      </c>
      <c r="Y144">
        <v>39000</v>
      </c>
      <c r="Z144">
        <v>999</v>
      </c>
      <c r="AA144">
        <v>300</v>
      </c>
      <c r="AB144">
        <v>27</v>
      </c>
      <c r="AS144" t="b">
        <v>1</v>
      </c>
      <c r="AX144" t="b">
        <v>1</v>
      </c>
      <c r="BA144" t="b">
        <v>1</v>
      </c>
      <c r="BL144" t="s">
        <v>329</v>
      </c>
      <c r="BM144" t="s">
        <v>1264</v>
      </c>
      <c r="BN144" t="s">
        <v>329</v>
      </c>
      <c r="BO144" t="s">
        <v>1265</v>
      </c>
      <c r="BR144" t="b">
        <v>1</v>
      </c>
      <c r="BW144" t="b">
        <v>1</v>
      </c>
      <c r="BZ144" t="b">
        <v>1</v>
      </c>
      <c r="CK144">
        <v>3500</v>
      </c>
      <c r="CP144">
        <v>20000</v>
      </c>
      <c r="CS144">
        <v>16000</v>
      </c>
      <c r="DC144" t="s">
        <v>329</v>
      </c>
      <c r="DD144" t="b">
        <v>1</v>
      </c>
      <c r="DE144" t="b">
        <v>1</v>
      </c>
      <c r="DG144" t="b">
        <v>1</v>
      </c>
      <c r="DL144" t="b">
        <v>1</v>
      </c>
      <c r="DM144" t="b">
        <v>1</v>
      </c>
      <c r="DR144" t="s">
        <v>329</v>
      </c>
      <c r="EJ144" t="b">
        <v>1</v>
      </c>
      <c r="EL144" t="s">
        <v>330</v>
      </c>
      <c r="EN144" t="s">
        <v>329</v>
      </c>
      <c r="EO144" t="s">
        <v>1266</v>
      </c>
      <c r="EP144" t="s">
        <v>330</v>
      </c>
      <c r="FN144" t="s">
        <v>330</v>
      </c>
      <c r="GJ144" t="s">
        <v>330</v>
      </c>
      <c r="GW144" t="s">
        <v>330</v>
      </c>
      <c r="GZ144" t="s">
        <v>330</v>
      </c>
      <c r="HC144" t="s">
        <v>330</v>
      </c>
      <c r="HE144" t="s">
        <v>329</v>
      </c>
      <c r="HF144" t="s">
        <v>1267</v>
      </c>
      <c r="HG144" t="s">
        <v>336</v>
      </c>
      <c r="HH144" t="s">
        <v>329</v>
      </c>
      <c r="HI144" t="s">
        <v>330</v>
      </c>
      <c r="HJ144" t="s">
        <v>330</v>
      </c>
      <c r="HK144" t="b">
        <v>1</v>
      </c>
      <c r="HO144" t="s">
        <v>337</v>
      </c>
      <c r="HP144" t="s">
        <v>1268</v>
      </c>
      <c r="HQ144" t="s">
        <v>339</v>
      </c>
      <c r="HR144" t="s">
        <v>1269</v>
      </c>
      <c r="HS144" t="s">
        <v>1270</v>
      </c>
      <c r="HU144" t="b">
        <v>1</v>
      </c>
      <c r="ID144"/>
      <c r="KZ144" t="str">
        <f ca="1">OFFSET($A144,,MATCH([2]Keys!$B$2,Data.Collect1Dump!$3:$3,0)-1)</f>
        <v>andrew.agumba@givedirectly.org</v>
      </c>
      <c r="LA144">
        <f ca="1">OFFSET($A144,,MATCH([2]Keys!$B$4,Data.Collect1Dump!$3:$3,0)-1)</f>
        <v>0</v>
      </c>
      <c r="LB144">
        <f ca="1">OFFSET($A144,,MATCH([2]Keys!$B$3,Data.Collect1Dump!$3:$3,0)-1)</f>
        <v>0</v>
      </c>
      <c r="LC144">
        <f t="shared" ca="1" si="29"/>
        <v>1</v>
      </c>
      <c r="LD144">
        <f t="shared" ca="1" si="29"/>
        <v>0</v>
      </c>
      <c r="LE144">
        <f t="shared" ca="1" si="29"/>
        <v>0</v>
      </c>
      <c r="LF144" s="2">
        <f t="shared" ca="1" si="30"/>
        <v>41645</v>
      </c>
      <c r="LG144" s="2" t="e">
        <f t="shared" ca="1" si="31"/>
        <v>#N/A</v>
      </c>
      <c r="LH144" s="2" t="e">
        <f t="shared" ca="1" si="32"/>
        <v>#N/A</v>
      </c>
      <c r="LI144" t="str">
        <f t="shared" ca="1" si="33"/>
        <v>andrew.agumba@givedirectly.org</v>
      </c>
      <c r="LJ144" t="e">
        <f t="shared" ca="1" si="34"/>
        <v>#N/A</v>
      </c>
      <c r="LK144" t="e">
        <f t="shared" ca="1" si="35"/>
        <v>#N/A</v>
      </c>
      <c r="LL144" t="str">
        <f t="shared" ca="1" si="27"/>
        <v>Lump Sum</v>
      </c>
      <c r="LM144" t="str">
        <f t="shared" ca="1" si="28"/>
        <v>andrew.agumba@givedirectly.org</v>
      </c>
      <c r="LN144" t="e">
        <f ca="1">OFFSET($A144,,MATCH(OFFSET([2]Keys!C$1,MATCH(Data.Collect1Dump!$LL144,[2]Keys!$A$2:$A$4,0),),Data.Collect1Dump!$3:$3,0)-1,)</f>
        <v>#VALUE!</v>
      </c>
      <c r="LO144" s="2" t="e">
        <f t="shared" ca="1" si="36"/>
        <v>#VALUE!</v>
      </c>
    </row>
    <row r="145" spans="1:327">
      <c r="A145" t="s">
        <v>1271</v>
      </c>
      <c r="B145" t="s">
        <v>378</v>
      </c>
      <c r="C145" t="s">
        <v>1272</v>
      </c>
      <c r="D145" t="b">
        <v>1</v>
      </c>
      <c r="K145">
        <v>1</v>
      </c>
      <c r="L145" t="s">
        <v>329</v>
      </c>
      <c r="M145" t="s">
        <v>329</v>
      </c>
      <c r="N145">
        <v>38500</v>
      </c>
      <c r="O145" t="s">
        <v>457</v>
      </c>
      <c r="R145" t="s">
        <v>651</v>
      </c>
      <c r="T145" t="s">
        <v>330</v>
      </c>
      <c r="V145" t="s">
        <v>329</v>
      </c>
      <c r="X145">
        <v>1</v>
      </c>
      <c r="Y145">
        <v>38500</v>
      </c>
      <c r="Z145">
        <v>200</v>
      </c>
      <c r="AO145">
        <v>60</v>
      </c>
      <c r="AQ145">
        <v>0</v>
      </c>
      <c r="AU145" t="b">
        <v>1</v>
      </c>
      <c r="AV145" t="b">
        <v>1</v>
      </c>
      <c r="AZ145" t="b">
        <v>1</v>
      </c>
      <c r="BL145" t="s">
        <v>329</v>
      </c>
      <c r="BM145" t="s">
        <v>1273</v>
      </c>
      <c r="BN145" t="s">
        <v>329</v>
      </c>
      <c r="BO145" t="s">
        <v>1274</v>
      </c>
      <c r="BP145">
        <v>0</v>
      </c>
      <c r="BQ145">
        <v>0</v>
      </c>
      <c r="BR145" t="b">
        <v>1</v>
      </c>
      <c r="BW145" t="b">
        <v>1</v>
      </c>
      <c r="BZ145" t="b">
        <v>1</v>
      </c>
      <c r="CH145" t="b">
        <v>1</v>
      </c>
      <c r="CK145">
        <v>2000</v>
      </c>
      <c r="CP145">
        <v>16000</v>
      </c>
      <c r="CS145">
        <v>20000</v>
      </c>
      <c r="DA145">
        <v>500</v>
      </c>
      <c r="DC145" t="s">
        <v>329</v>
      </c>
      <c r="DD145" t="b">
        <v>1</v>
      </c>
      <c r="DE145" t="b">
        <v>1</v>
      </c>
      <c r="DG145" t="b">
        <v>1</v>
      </c>
      <c r="DM145" t="b">
        <v>1</v>
      </c>
      <c r="DR145" t="s">
        <v>329</v>
      </c>
      <c r="DU145" t="b">
        <v>1</v>
      </c>
      <c r="EL145" t="s">
        <v>330</v>
      </c>
      <c r="EN145" t="s">
        <v>330</v>
      </c>
      <c r="EP145" t="s">
        <v>330</v>
      </c>
      <c r="FN145" t="s">
        <v>330</v>
      </c>
      <c r="GJ145" t="s">
        <v>330</v>
      </c>
      <c r="GW145" t="s">
        <v>330</v>
      </c>
      <c r="GZ145" t="s">
        <v>330</v>
      </c>
      <c r="HC145" t="s">
        <v>330</v>
      </c>
      <c r="HE145" t="s">
        <v>330</v>
      </c>
      <c r="HG145" t="s">
        <v>336</v>
      </c>
      <c r="HH145" t="s">
        <v>329</v>
      </c>
      <c r="HI145" t="s">
        <v>330</v>
      </c>
      <c r="HJ145" t="s">
        <v>330</v>
      </c>
      <c r="HM145" t="b">
        <v>1</v>
      </c>
      <c r="HO145" t="s">
        <v>337</v>
      </c>
      <c r="HP145" t="s">
        <v>1275</v>
      </c>
      <c r="HQ145" t="s">
        <v>339</v>
      </c>
      <c r="HR145" t="s">
        <v>1276</v>
      </c>
      <c r="HS145" t="s">
        <v>1277</v>
      </c>
      <c r="HX145" t="b">
        <v>1</v>
      </c>
      <c r="ID145" t="s">
        <v>836</v>
      </c>
      <c r="KZ145" t="str">
        <f ca="1">OFFSET($A145,,MATCH([2]Keys!$B$2,Data.Collect1Dump!$3:$3,0)-1)</f>
        <v>anne.aroka@givedirectly.org</v>
      </c>
      <c r="LA145">
        <f ca="1">OFFSET($A145,,MATCH([2]Keys!$B$4,Data.Collect1Dump!$3:$3,0)-1)</f>
        <v>0</v>
      </c>
      <c r="LB145">
        <f ca="1">OFFSET($A145,,MATCH([2]Keys!$B$3,Data.Collect1Dump!$3:$3,0)-1)</f>
        <v>0</v>
      </c>
      <c r="LC145">
        <f t="shared" ca="1" si="29"/>
        <v>1</v>
      </c>
      <c r="LD145">
        <f t="shared" ca="1" si="29"/>
        <v>0</v>
      </c>
      <c r="LE145">
        <f t="shared" ca="1" si="29"/>
        <v>0</v>
      </c>
      <c r="LF145" s="2">
        <f t="shared" ca="1" si="30"/>
        <v>41711</v>
      </c>
      <c r="LG145" s="2" t="e">
        <f t="shared" ca="1" si="31"/>
        <v>#N/A</v>
      </c>
      <c r="LH145" s="2" t="e">
        <f t="shared" ca="1" si="32"/>
        <v>#N/A</v>
      </c>
      <c r="LI145" t="str">
        <f t="shared" ca="1" si="33"/>
        <v>anne.aroka@givedirectly.org</v>
      </c>
      <c r="LJ145" t="e">
        <f t="shared" ca="1" si="34"/>
        <v>#N/A</v>
      </c>
      <c r="LK145" t="e">
        <f t="shared" ca="1" si="35"/>
        <v>#N/A</v>
      </c>
      <c r="LL145" t="str">
        <f t="shared" ca="1" si="27"/>
        <v>Lump Sum</v>
      </c>
      <c r="LM145" t="str">
        <f t="shared" ca="1" si="28"/>
        <v>anne.aroka@givedirectly.org</v>
      </c>
      <c r="LN145" t="e">
        <f ca="1">OFFSET($A145,,MATCH(OFFSET([2]Keys!C$1,MATCH(Data.Collect1Dump!$LL145,[2]Keys!$A$2:$A$4,0),),Data.Collect1Dump!$3:$3,0)-1,)</f>
        <v>#VALUE!</v>
      </c>
      <c r="LO145" s="2" t="e">
        <f t="shared" ca="1" si="36"/>
        <v>#VALUE!</v>
      </c>
    </row>
    <row r="146" spans="1:327">
      <c r="A146" t="s">
        <v>1278</v>
      </c>
      <c r="B146" t="s">
        <v>370</v>
      </c>
      <c r="C146" t="s">
        <v>1279</v>
      </c>
      <c r="K146">
        <v>2</v>
      </c>
      <c r="L146" t="s">
        <v>329</v>
      </c>
      <c r="M146" t="s">
        <v>329</v>
      </c>
      <c r="N146">
        <v>40000</v>
      </c>
      <c r="O146" t="s">
        <v>329</v>
      </c>
      <c r="T146" t="s">
        <v>329</v>
      </c>
      <c r="U146" t="s">
        <v>1280</v>
      </c>
      <c r="V146" t="s">
        <v>329</v>
      </c>
      <c r="X146">
        <v>2</v>
      </c>
      <c r="Y146">
        <v>20000</v>
      </c>
      <c r="Z146">
        <v>999</v>
      </c>
      <c r="AA146">
        <v>10000</v>
      </c>
      <c r="AB146">
        <v>999</v>
      </c>
      <c r="AS146" t="b">
        <v>1</v>
      </c>
      <c r="AV146" t="b">
        <v>1</v>
      </c>
      <c r="AZ146" t="b">
        <v>1</v>
      </c>
      <c r="BL146" t="s">
        <v>329</v>
      </c>
      <c r="BM146" t="s">
        <v>1281</v>
      </c>
      <c r="BN146" t="s">
        <v>329</v>
      </c>
      <c r="BO146" t="s">
        <v>1282</v>
      </c>
      <c r="BR146" t="b">
        <v>1</v>
      </c>
      <c r="BY146" t="b">
        <v>1</v>
      </c>
      <c r="CK146">
        <v>20000</v>
      </c>
      <c r="CR146">
        <v>10000</v>
      </c>
      <c r="DC146" t="s">
        <v>329</v>
      </c>
      <c r="DD146" t="b">
        <v>1</v>
      </c>
      <c r="DE146" t="b">
        <v>1</v>
      </c>
      <c r="DL146" t="b">
        <v>1</v>
      </c>
      <c r="DR146" t="s">
        <v>329</v>
      </c>
      <c r="DZ146" t="b">
        <v>1</v>
      </c>
      <c r="EL146" t="s">
        <v>330</v>
      </c>
      <c r="EN146" t="s">
        <v>330</v>
      </c>
      <c r="EP146" t="s">
        <v>329</v>
      </c>
      <c r="EQ146" t="s">
        <v>1283</v>
      </c>
      <c r="ER146" t="b">
        <v>1</v>
      </c>
      <c r="ES146" t="b">
        <v>1</v>
      </c>
      <c r="FD146" t="b">
        <v>1</v>
      </c>
      <c r="FE146" t="b">
        <v>1</v>
      </c>
      <c r="FH146" t="b">
        <v>1</v>
      </c>
      <c r="FJ146" t="b">
        <v>1</v>
      </c>
      <c r="FN146" t="s">
        <v>330</v>
      </c>
      <c r="FO146" t="b">
        <v>1</v>
      </c>
      <c r="GJ146" t="s">
        <v>330</v>
      </c>
      <c r="GW146" t="s">
        <v>330</v>
      </c>
      <c r="GZ146" t="s">
        <v>330</v>
      </c>
      <c r="HC146" t="s">
        <v>330</v>
      </c>
      <c r="HE146" t="s">
        <v>330</v>
      </c>
      <c r="HG146" t="s">
        <v>526</v>
      </c>
      <c r="HH146" t="s">
        <v>329</v>
      </c>
      <c r="HI146" t="s">
        <v>330</v>
      </c>
      <c r="HJ146" t="s">
        <v>330</v>
      </c>
      <c r="HK146" t="b">
        <v>1</v>
      </c>
      <c r="HO146" t="s">
        <v>337</v>
      </c>
      <c r="HP146" t="s">
        <v>1284</v>
      </c>
      <c r="HQ146" t="s">
        <v>339</v>
      </c>
      <c r="HR146" t="s">
        <v>1285</v>
      </c>
      <c r="HS146" t="s">
        <v>1286</v>
      </c>
      <c r="HW146" t="b">
        <v>1</v>
      </c>
      <c r="HX146" t="b">
        <v>1</v>
      </c>
      <c r="ID146"/>
      <c r="KZ146" t="str">
        <f ca="1">OFFSET($A146,,MATCH([2]Keys!$B$2,Data.Collect1Dump!$3:$3,0)-1)</f>
        <v>witness.gumbo@givedirectly.org</v>
      </c>
      <c r="LA146">
        <f ca="1">OFFSET($A146,,MATCH([2]Keys!$B$4,Data.Collect1Dump!$3:$3,0)-1)</f>
        <v>0</v>
      </c>
      <c r="LB146">
        <f ca="1">OFFSET($A146,,MATCH([2]Keys!$B$3,Data.Collect1Dump!$3:$3,0)-1)</f>
        <v>0</v>
      </c>
      <c r="LC146">
        <f t="shared" ca="1" si="29"/>
        <v>1</v>
      </c>
      <c r="LD146">
        <f t="shared" ca="1" si="29"/>
        <v>0</v>
      </c>
      <c r="LE146">
        <f t="shared" ca="1" si="29"/>
        <v>0</v>
      </c>
      <c r="LF146" s="2">
        <f t="shared" ca="1" si="30"/>
        <v>41647</v>
      </c>
      <c r="LG146" s="2" t="e">
        <f t="shared" ca="1" si="31"/>
        <v>#N/A</v>
      </c>
      <c r="LH146" s="2" t="e">
        <f t="shared" ca="1" si="32"/>
        <v>#N/A</v>
      </c>
      <c r="LI146" t="str">
        <f t="shared" ca="1" si="33"/>
        <v>witness.gumbo@givedirectly.org</v>
      </c>
      <c r="LJ146" t="e">
        <f t="shared" ca="1" si="34"/>
        <v>#N/A</v>
      </c>
      <c r="LK146" t="e">
        <f t="shared" ca="1" si="35"/>
        <v>#N/A</v>
      </c>
      <c r="LL146" t="str">
        <f t="shared" ca="1" si="27"/>
        <v>Lump Sum</v>
      </c>
      <c r="LM146" t="str">
        <f t="shared" ca="1" si="28"/>
        <v>witness.gumbo@givedirectly.org</v>
      </c>
      <c r="LN146" t="e">
        <f ca="1">OFFSET($A146,,MATCH(OFFSET([2]Keys!C$1,MATCH(Data.Collect1Dump!$LL146,[2]Keys!$A$2:$A$4,0),),Data.Collect1Dump!$3:$3,0)-1,)</f>
        <v>#VALUE!</v>
      </c>
      <c r="LO146" s="2" t="e">
        <f t="shared" ca="1" si="36"/>
        <v>#VALUE!</v>
      </c>
    </row>
    <row r="147" spans="1:327">
      <c r="A147" t="s">
        <v>1287</v>
      </c>
      <c r="B147" t="s">
        <v>370</v>
      </c>
      <c r="C147" t="s">
        <v>1288</v>
      </c>
      <c r="K147">
        <v>1</v>
      </c>
      <c r="L147" t="s">
        <v>329</v>
      </c>
      <c r="M147" t="s">
        <v>329</v>
      </c>
      <c r="N147">
        <v>39500</v>
      </c>
      <c r="O147" t="s">
        <v>329</v>
      </c>
      <c r="T147" t="s">
        <v>330</v>
      </c>
      <c r="V147" t="s">
        <v>329</v>
      </c>
      <c r="X147">
        <v>2</v>
      </c>
      <c r="Y147">
        <v>20000</v>
      </c>
      <c r="Z147">
        <v>60</v>
      </c>
      <c r="AA147">
        <v>19000</v>
      </c>
      <c r="AB147">
        <v>60</v>
      </c>
      <c r="AV147" t="b">
        <v>1</v>
      </c>
      <c r="BL147" t="s">
        <v>329</v>
      </c>
      <c r="BM147" t="s">
        <v>1289</v>
      </c>
      <c r="BN147" t="s">
        <v>330</v>
      </c>
      <c r="BU147" t="b">
        <v>1</v>
      </c>
      <c r="BW147" t="b">
        <v>1</v>
      </c>
      <c r="CN147">
        <v>35000</v>
      </c>
      <c r="CP147">
        <v>4000</v>
      </c>
      <c r="DC147" t="s">
        <v>329</v>
      </c>
      <c r="DD147" t="b">
        <v>1</v>
      </c>
      <c r="DE147" t="b">
        <v>1</v>
      </c>
      <c r="DL147" t="b">
        <v>1</v>
      </c>
      <c r="DR147" t="s">
        <v>329</v>
      </c>
      <c r="EC147" t="b">
        <v>1</v>
      </c>
      <c r="EL147" t="s">
        <v>330</v>
      </c>
      <c r="EN147" t="s">
        <v>330</v>
      </c>
      <c r="EP147" t="s">
        <v>330</v>
      </c>
      <c r="FN147" t="s">
        <v>330</v>
      </c>
      <c r="GJ147" t="s">
        <v>330</v>
      </c>
      <c r="GW147" t="s">
        <v>330</v>
      </c>
      <c r="GZ147" t="s">
        <v>330</v>
      </c>
      <c r="HC147" t="s">
        <v>330</v>
      </c>
      <c r="HE147" t="s">
        <v>330</v>
      </c>
      <c r="HG147" t="s">
        <v>336</v>
      </c>
      <c r="HH147" t="s">
        <v>330</v>
      </c>
      <c r="HI147" t="s">
        <v>330</v>
      </c>
      <c r="HJ147" t="s">
        <v>330</v>
      </c>
      <c r="HK147" t="b">
        <v>1</v>
      </c>
      <c r="HO147" t="s">
        <v>337</v>
      </c>
      <c r="HP147" t="s">
        <v>1290</v>
      </c>
      <c r="HQ147" t="s">
        <v>339</v>
      </c>
      <c r="HR147" t="s">
        <v>1291</v>
      </c>
      <c r="HS147" t="s">
        <v>1292</v>
      </c>
      <c r="HX147" t="b">
        <v>1</v>
      </c>
      <c r="ID147"/>
      <c r="KZ147" t="str">
        <f ca="1">OFFSET($A147,,MATCH([2]Keys!$B$2,Data.Collect1Dump!$3:$3,0)-1)</f>
        <v>witness.gumbo@givedirectly.org</v>
      </c>
      <c r="LA147">
        <f ca="1">OFFSET($A147,,MATCH([2]Keys!$B$4,Data.Collect1Dump!$3:$3,0)-1)</f>
        <v>0</v>
      </c>
      <c r="LB147">
        <f ca="1">OFFSET($A147,,MATCH([2]Keys!$B$3,Data.Collect1Dump!$3:$3,0)-1)</f>
        <v>0</v>
      </c>
      <c r="LC147">
        <f t="shared" ca="1" si="29"/>
        <v>1</v>
      </c>
      <c r="LD147">
        <f t="shared" ca="1" si="29"/>
        <v>0</v>
      </c>
      <c r="LE147">
        <f t="shared" ca="1" si="29"/>
        <v>0</v>
      </c>
      <c r="LF147" s="2">
        <f t="shared" ca="1" si="30"/>
        <v>41647</v>
      </c>
      <c r="LG147" s="2" t="e">
        <f t="shared" ca="1" si="31"/>
        <v>#N/A</v>
      </c>
      <c r="LH147" s="2" t="e">
        <f t="shared" ca="1" si="32"/>
        <v>#N/A</v>
      </c>
      <c r="LI147" t="str">
        <f t="shared" ca="1" si="33"/>
        <v>witness.gumbo@givedirectly.org</v>
      </c>
      <c r="LJ147" t="e">
        <f t="shared" ca="1" si="34"/>
        <v>#N/A</v>
      </c>
      <c r="LK147" t="e">
        <f t="shared" ca="1" si="35"/>
        <v>#N/A</v>
      </c>
      <c r="LL147" t="str">
        <f t="shared" ca="1" si="27"/>
        <v>Lump Sum</v>
      </c>
      <c r="LM147" t="str">
        <f t="shared" ca="1" si="28"/>
        <v>witness.gumbo@givedirectly.org</v>
      </c>
      <c r="LN147" t="e">
        <f ca="1">OFFSET($A147,,MATCH(OFFSET([2]Keys!C$1,MATCH(Data.Collect1Dump!$LL147,[2]Keys!$A$2:$A$4,0),),Data.Collect1Dump!$3:$3,0)-1,)</f>
        <v>#VALUE!</v>
      </c>
      <c r="LO147" s="2" t="e">
        <f t="shared" ca="1" si="36"/>
        <v>#VALUE!</v>
      </c>
    </row>
    <row r="148" spans="1:327">
      <c r="A148" t="s">
        <v>1293</v>
      </c>
      <c r="B148" t="s">
        <v>370</v>
      </c>
      <c r="C148" t="s">
        <v>1294</v>
      </c>
      <c r="K148">
        <v>1</v>
      </c>
      <c r="L148" t="s">
        <v>329</v>
      </c>
      <c r="M148" t="s">
        <v>329</v>
      </c>
      <c r="N148">
        <v>39300</v>
      </c>
      <c r="O148" t="s">
        <v>329</v>
      </c>
      <c r="T148" t="s">
        <v>330</v>
      </c>
      <c r="V148" t="s">
        <v>329</v>
      </c>
      <c r="X148">
        <v>3</v>
      </c>
      <c r="Y148">
        <v>15000</v>
      </c>
      <c r="Z148">
        <v>999</v>
      </c>
      <c r="AA148">
        <v>8000</v>
      </c>
      <c r="AB148">
        <v>999</v>
      </c>
      <c r="AC148">
        <v>14000</v>
      </c>
      <c r="AD148">
        <v>999</v>
      </c>
      <c r="AV148" t="b">
        <v>1</v>
      </c>
      <c r="AX148" t="b">
        <v>1</v>
      </c>
      <c r="AZ148" t="b">
        <v>1</v>
      </c>
      <c r="BL148" t="s">
        <v>329</v>
      </c>
      <c r="BM148" t="s">
        <v>1295</v>
      </c>
      <c r="BN148" t="s">
        <v>329</v>
      </c>
      <c r="BO148" t="s">
        <v>1296</v>
      </c>
      <c r="BU148" t="b">
        <v>1</v>
      </c>
      <c r="BW148" t="b">
        <v>1</v>
      </c>
      <c r="CN148">
        <v>1500</v>
      </c>
      <c r="CP148">
        <v>15000</v>
      </c>
      <c r="DC148" t="s">
        <v>329</v>
      </c>
      <c r="DD148" t="b">
        <v>1</v>
      </c>
      <c r="DE148" t="b">
        <v>1</v>
      </c>
      <c r="DI148" t="b">
        <v>1</v>
      </c>
      <c r="DK148" t="s">
        <v>1297</v>
      </c>
      <c r="DL148" t="b">
        <v>1</v>
      </c>
      <c r="DR148" t="s">
        <v>329</v>
      </c>
      <c r="DV148" t="b">
        <v>1</v>
      </c>
      <c r="EL148" t="s">
        <v>330</v>
      </c>
      <c r="EN148" t="s">
        <v>330</v>
      </c>
      <c r="EP148" t="s">
        <v>330</v>
      </c>
      <c r="FN148" t="s">
        <v>330</v>
      </c>
      <c r="GJ148" t="s">
        <v>330</v>
      </c>
      <c r="GW148" t="s">
        <v>330</v>
      </c>
      <c r="GZ148" t="s">
        <v>330</v>
      </c>
      <c r="HC148" t="s">
        <v>330</v>
      </c>
      <c r="HE148" t="s">
        <v>330</v>
      </c>
      <c r="HG148" t="s">
        <v>336</v>
      </c>
      <c r="HH148" t="s">
        <v>330</v>
      </c>
      <c r="HI148" t="s">
        <v>330</v>
      </c>
      <c r="HJ148" t="s">
        <v>330</v>
      </c>
      <c r="HK148" t="b">
        <v>1</v>
      </c>
      <c r="HO148" t="s">
        <v>510</v>
      </c>
      <c r="HP148" t="s">
        <v>1298</v>
      </c>
      <c r="HQ148" t="s">
        <v>339</v>
      </c>
      <c r="HR148" t="s">
        <v>1299</v>
      </c>
      <c r="HS148" t="s">
        <v>1300</v>
      </c>
      <c r="HX148" t="b">
        <v>1</v>
      </c>
      <c r="ID148"/>
      <c r="KZ148" t="str">
        <f ca="1">OFFSET($A148,,MATCH([2]Keys!$B$2,Data.Collect1Dump!$3:$3,0)-1)</f>
        <v>witness.gumbo@givedirectly.org</v>
      </c>
      <c r="LA148">
        <f ca="1">OFFSET($A148,,MATCH([2]Keys!$B$4,Data.Collect1Dump!$3:$3,0)-1)</f>
        <v>0</v>
      </c>
      <c r="LB148">
        <f ca="1">OFFSET($A148,,MATCH([2]Keys!$B$3,Data.Collect1Dump!$3:$3,0)-1)</f>
        <v>0</v>
      </c>
      <c r="LC148">
        <f t="shared" ca="1" si="29"/>
        <v>1</v>
      </c>
      <c r="LD148">
        <f t="shared" ca="1" si="29"/>
        <v>0</v>
      </c>
      <c r="LE148">
        <f t="shared" ca="1" si="29"/>
        <v>0</v>
      </c>
      <c r="LF148" s="2">
        <f t="shared" ca="1" si="30"/>
        <v>41647</v>
      </c>
      <c r="LG148" s="2" t="e">
        <f t="shared" ca="1" si="31"/>
        <v>#N/A</v>
      </c>
      <c r="LH148" s="2" t="e">
        <f t="shared" ca="1" si="32"/>
        <v>#N/A</v>
      </c>
      <c r="LI148" t="str">
        <f t="shared" ca="1" si="33"/>
        <v>witness.gumbo@givedirectly.org</v>
      </c>
      <c r="LJ148" t="e">
        <f t="shared" ca="1" si="34"/>
        <v>#N/A</v>
      </c>
      <c r="LK148" t="e">
        <f t="shared" ca="1" si="35"/>
        <v>#N/A</v>
      </c>
      <c r="LL148" t="str">
        <f t="shared" ca="1" si="27"/>
        <v>Lump Sum</v>
      </c>
      <c r="LM148" t="str">
        <f t="shared" ca="1" si="28"/>
        <v>witness.gumbo@givedirectly.org</v>
      </c>
      <c r="LN148" t="e">
        <f ca="1">OFFSET($A148,,MATCH(OFFSET([2]Keys!C$1,MATCH(Data.Collect1Dump!$LL148,[2]Keys!$A$2:$A$4,0),),Data.Collect1Dump!$3:$3,0)-1,)</f>
        <v>#VALUE!</v>
      </c>
      <c r="LO148" s="2" t="e">
        <f t="shared" ca="1" si="36"/>
        <v>#VALUE!</v>
      </c>
    </row>
    <row r="149" spans="1:327">
      <c r="A149" t="s">
        <v>1301</v>
      </c>
      <c r="B149" t="s">
        <v>378</v>
      </c>
      <c r="C149" t="s">
        <v>1302</v>
      </c>
      <c r="E149" t="b">
        <v>1</v>
      </c>
      <c r="J149" t="s">
        <v>15668</v>
      </c>
      <c r="K149">
        <v>1</v>
      </c>
      <c r="L149" t="s">
        <v>329</v>
      </c>
      <c r="M149" t="s">
        <v>329</v>
      </c>
      <c r="N149">
        <v>39700</v>
      </c>
      <c r="O149" t="s">
        <v>329</v>
      </c>
      <c r="T149" t="s">
        <v>330</v>
      </c>
      <c r="V149" t="s">
        <v>329</v>
      </c>
      <c r="X149">
        <v>5</v>
      </c>
      <c r="Y149">
        <v>10000</v>
      </c>
      <c r="Z149">
        <v>999</v>
      </c>
      <c r="AA149">
        <v>15000</v>
      </c>
      <c r="AB149">
        <v>999</v>
      </c>
      <c r="AC149">
        <v>6000</v>
      </c>
      <c r="AD149">
        <v>999</v>
      </c>
      <c r="AE149">
        <v>4000</v>
      </c>
      <c r="AG149">
        <v>4000</v>
      </c>
      <c r="AH149">
        <v>999</v>
      </c>
      <c r="AO149">
        <v>40</v>
      </c>
      <c r="AQ149">
        <v>10</v>
      </c>
      <c r="AV149" t="b">
        <v>1</v>
      </c>
      <c r="AZ149" t="b">
        <v>1</v>
      </c>
      <c r="BF149" t="b">
        <v>1</v>
      </c>
      <c r="BL149" t="s">
        <v>329</v>
      </c>
      <c r="BM149" t="s">
        <v>1303</v>
      </c>
      <c r="BN149" t="s">
        <v>330</v>
      </c>
      <c r="BP149">
        <v>0</v>
      </c>
      <c r="BQ149">
        <v>0</v>
      </c>
      <c r="BR149" t="b">
        <v>1</v>
      </c>
      <c r="BT149" t="b">
        <v>1</v>
      </c>
      <c r="BY149" t="b">
        <v>1</v>
      </c>
      <c r="BZ149" t="b">
        <v>1</v>
      </c>
      <c r="CC149" t="b">
        <v>1</v>
      </c>
      <c r="CD149" t="b">
        <v>1</v>
      </c>
      <c r="CK149">
        <v>3000</v>
      </c>
      <c r="CM149">
        <v>14000</v>
      </c>
      <c r="CR149">
        <v>6500</v>
      </c>
      <c r="CS149">
        <v>3000</v>
      </c>
      <c r="CV149">
        <v>6000</v>
      </c>
      <c r="CW149">
        <v>7000</v>
      </c>
      <c r="DC149" t="s">
        <v>329</v>
      </c>
      <c r="DD149" t="b">
        <v>1</v>
      </c>
      <c r="DL149" t="b">
        <v>1</v>
      </c>
      <c r="DR149" t="s">
        <v>329</v>
      </c>
      <c r="DX149" t="b">
        <v>1</v>
      </c>
      <c r="EL149" t="s">
        <v>330</v>
      </c>
      <c r="EN149" t="s">
        <v>330</v>
      </c>
      <c r="EP149" t="s">
        <v>329</v>
      </c>
      <c r="EQ149" t="s">
        <v>1304</v>
      </c>
      <c r="ET149" t="b">
        <v>1</v>
      </c>
      <c r="FE149" t="b">
        <v>1</v>
      </c>
      <c r="FH149" t="b">
        <v>1</v>
      </c>
      <c r="FN149" t="s">
        <v>330</v>
      </c>
      <c r="GJ149" t="s">
        <v>330</v>
      </c>
      <c r="GW149" t="s">
        <v>330</v>
      </c>
      <c r="GZ149" t="s">
        <v>330</v>
      </c>
      <c r="HC149" t="s">
        <v>330</v>
      </c>
      <c r="HE149" t="s">
        <v>330</v>
      </c>
      <c r="HG149" t="s">
        <v>336</v>
      </c>
      <c r="HH149" t="s">
        <v>329</v>
      </c>
      <c r="HI149" t="s">
        <v>330</v>
      </c>
      <c r="HJ149" t="s">
        <v>330</v>
      </c>
      <c r="HK149" t="b">
        <v>1</v>
      </c>
      <c r="HO149" t="s">
        <v>337</v>
      </c>
      <c r="HP149" t="s">
        <v>1305</v>
      </c>
      <c r="HQ149" t="s">
        <v>339</v>
      </c>
      <c r="HR149" t="s">
        <v>1306</v>
      </c>
      <c r="HS149" t="s">
        <v>1307</v>
      </c>
      <c r="HX149" t="b">
        <v>1</v>
      </c>
      <c r="ID149" t="s">
        <v>1308</v>
      </c>
      <c r="KZ149" t="str">
        <f ca="1">OFFSET($A149,,MATCH([2]Keys!$B$2,Data.Collect1Dump!$3:$3,0)-1)</f>
        <v>anne.aroka@givedirectly.org</v>
      </c>
      <c r="LA149">
        <f ca="1">OFFSET($A149,,MATCH([2]Keys!$B$4,Data.Collect1Dump!$3:$3,0)-1)</f>
        <v>0</v>
      </c>
      <c r="LB149">
        <f ca="1">OFFSET($A149,,MATCH([2]Keys!$B$3,Data.Collect1Dump!$3:$3,0)-1)</f>
        <v>0</v>
      </c>
      <c r="LC149">
        <f t="shared" ca="1" si="29"/>
        <v>1</v>
      </c>
      <c r="LD149">
        <f t="shared" ca="1" si="29"/>
        <v>0</v>
      </c>
      <c r="LE149">
        <f t="shared" ca="1" si="29"/>
        <v>0</v>
      </c>
      <c r="LF149" s="2">
        <f t="shared" ca="1" si="30"/>
        <v>41711</v>
      </c>
      <c r="LG149" s="2" t="e">
        <f t="shared" ca="1" si="31"/>
        <v>#N/A</v>
      </c>
      <c r="LH149" s="2" t="e">
        <f t="shared" ca="1" si="32"/>
        <v>#N/A</v>
      </c>
      <c r="LI149" t="str">
        <f t="shared" ca="1" si="33"/>
        <v>anne.aroka@givedirectly.org</v>
      </c>
      <c r="LJ149" t="e">
        <f t="shared" ca="1" si="34"/>
        <v>#N/A</v>
      </c>
      <c r="LK149" t="e">
        <f t="shared" ca="1" si="35"/>
        <v>#N/A</v>
      </c>
      <c r="LL149" t="str">
        <f t="shared" ca="1" si="27"/>
        <v>Lump Sum</v>
      </c>
      <c r="LM149" t="str">
        <f t="shared" ca="1" si="28"/>
        <v>anne.aroka@givedirectly.org</v>
      </c>
      <c r="LN149" t="e">
        <f ca="1">OFFSET($A149,,MATCH(OFFSET([2]Keys!C$1,MATCH(Data.Collect1Dump!$LL149,[2]Keys!$A$2:$A$4,0),),Data.Collect1Dump!$3:$3,0)-1,)</f>
        <v>#VALUE!</v>
      </c>
      <c r="LO149" s="2" t="e">
        <f t="shared" ca="1" si="36"/>
        <v>#VALUE!</v>
      </c>
    </row>
    <row r="150" spans="1:327">
      <c r="A150" t="s">
        <v>1309</v>
      </c>
      <c r="B150" t="s">
        <v>370</v>
      </c>
      <c r="C150" t="s">
        <v>1310</v>
      </c>
      <c r="K150">
        <v>1</v>
      </c>
      <c r="L150" t="s">
        <v>329</v>
      </c>
      <c r="M150" t="s">
        <v>329</v>
      </c>
      <c r="N150">
        <v>39700</v>
      </c>
      <c r="O150" t="s">
        <v>329</v>
      </c>
      <c r="T150" t="s">
        <v>329</v>
      </c>
      <c r="U150" t="s">
        <v>1311</v>
      </c>
      <c r="V150" t="s">
        <v>329</v>
      </c>
      <c r="X150">
        <v>2</v>
      </c>
      <c r="Y150">
        <v>25000</v>
      </c>
      <c r="Z150">
        <v>999</v>
      </c>
      <c r="AA150">
        <v>4000</v>
      </c>
      <c r="AB150">
        <v>999</v>
      </c>
      <c r="AV150" t="b">
        <v>1</v>
      </c>
      <c r="AZ150" t="b">
        <v>1</v>
      </c>
      <c r="BL150" t="s">
        <v>329</v>
      </c>
      <c r="BM150" t="s">
        <v>1312</v>
      </c>
      <c r="BN150" t="s">
        <v>330</v>
      </c>
      <c r="BU150" t="b">
        <v>1</v>
      </c>
      <c r="CA150" t="b">
        <v>1</v>
      </c>
      <c r="CN150">
        <v>27600</v>
      </c>
      <c r="CT150">
        <v>1500</v>
      </c>
      <c r="DC150" t="s">
        <v>329</v>
      </c>
      <c r="DD150" t="b">
        <v>1</v>
      </c>
      <c r="DF150" t="b">
        <v>1</v>
      </c>
      <c r="DG150" t="b">
        <v>1</v>
      </c>
      <c r="DL150" t="b">
        <v>1</v>
      </c>
      <c r="DR150" t="s">
        <v>329</v>
      </c>
      <c r="DX150" t="b">
        <v>1</v>
      </c>
      <c r="EA150" t="b">
        <v>1</v>
      </c>
      <c r="EL150" t="s">
        <v>330</v>
      </c>
      <c r="EN150" t="s">
        <v>330</v>
      </c>
      <c r="EP150" t="s">
        <v>329</v>
      </c>
      <c r="EQ150" t="s">
        <v>1313</v>
      </c>
      <c r="FA150" t="b">
        <v>1</v>
      </c>
      <c r="FD150" t="b">
        <v>1</v>
      </c>
      <c r="FE150" t="b">
        <v>1</v>
      </c>
      <c r="FH150" t="b">
        <v>1</v>
      </c>
      <c r="FN150" t="s">
        <v>330</v>
      </c>
      <c r="GJ150" t="s">
        <v>330</v>
      </c>
      <c r="GW150" t="s">
        <v>330</v>
      </c>
      <c r="GZ150" t="s">
        <v>330</v>
      </c>
      <c r="HC150" t="s">
        <v>330</v>
      </c>
      <c r="HE150" t="s">
        <v>330</v>
      </c>
      <c r="HG150" t="s">
        <v>336</v>
      </c>
      <c r="HH150" t="s">
        <v>329</v>
      </c>
      <c r="HI150" t="s">
        <v>329</v>
      </c>
      <c r="HJ150" t="s">
        <v>329</v>
      </c>
      <c r="HK150" t="b">
        <v>1</v>
      </c>
      <c r="HM150" t="b">
        <v>1</v>
      </c>
      <c r="HO150" t="s">
        <v>337</v>
      </c>
      <c r="HP150" t="s">
        <v>1314</v>
      </c>
      <c r="HQ150" t="s">
        <v>339</v>
      </c>
      <c r="HR150" t="s">
        <v>1315</v>
      </c>
      <c r="HS150" t="s">
        <v>1316</v>
      </c>
      <c r="HU150" t="b">
        <v>1</v>
      </c>
      <c r="IB150" t="b">
        <v>1</v>
      </c>
      <c r="ID150"/>
      <c r="KZ150" t="str">
        <f ca="1">OFFSET($A150,,MATCH([2]Keys!$B$2,Data.Collect1Dump!$3:$3,0)-1)</f>
        <v>witness.gumbo@givedirectly.org</v>
      </c>
      <c r="LA150">
        <f ca="1">OFFSET($A150,,MATCH([2]Keys!$B$4,Data.Collect1Dump!$3:$3,0)-1)</f>
        <v>0</v>
      </c>
      <c r="LB150">
        <f ca="1">OFFSET($A150,,MATCH([2]Keys!$B$3,Data.Collect1Dump!$3:$3,0)-1)</f>
        <v>0</v>
      </c>
      <c r="LC150">
        <f t="shared" ca="1" si="29"/>
        <v>1</v>
      </c>
      <c r="LD150">
        <f t="shared" ca="1" si="29"/>
        <v>0</v>
      </c>
      <c r="LE150">
        <f t="shared" ca="1" si="29"/>
        <v>0</v>
      </c>
      <c r="LF150" s="2">
        <f t="shared" ca="1" si="30"/>
        <v>41647</v>
      </c>
      <c r="LG150" s="2" t="e">
        <f t="shared" ca="1" si="31"/>
        <v>#N/A</v>
      </c>
      <c r="LH150" s="2" t="e">
        <f t="shared" ca="1" si="32"/>
        <v>#N/A</v>
      </c>
      <c r="LI150" t="str">
        <f t="shared" ca="1" si="33"/>
        <v>witness.gumbo@givedirectly.org</v>
      </c>
      <c r="LJ150" t="e">
        <f t="shared" ca="1" si="34"/>
        <v>#N/A</v>
      </c>
      <c r="LK150" t="e">
        <f t="shared" ca="1" si="35"/>
        <v>#N/A</v>
      </c>
      <c r="LL150" t="str">
        <f t="shared" ca="1" si="27"/>
        <v>Lump Sum</v>
      </c>
      <c r="LM150" t="str">
        <f t="shared" ca="1" si="28"/>
        <v>witness.gumbo@givedirectly.org</v>
      </c>
      <c r="LN150" t="e">
        <f ca="1">OFFSET($A150,,MATCH(OFFSET([2]Keys!C$1,MATCH(Data.Collect1Dump!$LL150,[2]Keys!$A$2:$A$4,0),),Data.Collect1Dump!$3:$3,0)-1,)</f>
        <v>#VALUE!</v>
      </c>
      <c r="LO150" s="2" t="e">
        <f t="shared" ca="1" si="36"/>
        <v>#VALUE!</v>
      </c>
    </row>
    <row r="151" spans="1:327">
      <c r="A151" t="s">
        <v>1317</v>
      </c>
      <c r="B151" t="s">
        <v>370</v>
      </c>
      <c r="C151" t="s">
        <v>1318</v>
      </c>
      <c r="D151" t="b">
        <v>1</v>
      </c>
      <c r="K151">
        <v>2</v>
      </c>
      <c r="L151" t="s">
        <v>329</v>
      </c>
      <c r="M151" t="s">
        <v>329</v>
      </c>
      <c r="N151">
        <v>39330</v>
      </c>
      <c r="O151" t="s">
        <v>329</v>
      </c>
      <c r="T151" t="s">
        <v>330</v>
      </c>
      <c r="V151" t="s">
        <v>329</v>
      </c>
      <c r="X151">
        <v>1</v>
      </c>
      <c r="Y151">
        <v>39200</v>
      </c>
      <c r="Z151">
        <v>999</v>
      </c>
      <c r="AO151">
        <v>10</v>
      </c>
      <c r="AQ151">
        <v>0</v>
      </c>
      <c r="AV151" t="b">
        <v>1</v>
      </c>
      <c r="AX151" t="b">
        <v>1</v>
      </c>
      <c r="AZ151" t="b">
        <v>1</v>
      </c>
      <c r="BF151" t="b">
        <v>1</v>
      </c>
      <c r="BL151" t="s">
        <v>329</v>
      </c>
      <c r="BM151" t="s">
        <v>1319</v>
      </c>
      <c r="BN151" t="s">
        <v>330</v>
      </c>
      <c r="BP151">
        <v>0</v>
      </c>
      <c r="BQ151">
        <v>0</v>
      </c>
      <c r="BR151" t="b">
        <v>1</v>
      </c>
      <c r="BU151" t="b">
        <v>1</v>
      </c>
      <c r="BY151" t="b">
        <v>1</v>
      </c>
      <c r="CK151">
        <v>1400</v>
      </c>
      <c r="CN151">
        <v>32800</v>
      </c>
      <c r="CR151">
        <v>5000</v>
      </c>
      <c r="DC151" t="s">
        <v>329</v>
      </c>
      <c r="DD151" t="b">
        <v>1</v>
      </c>
      <c r="DE151" t="b">
        <v>1</v>
      </c>
      <c r="DG151" t="b">
        <v>1</v>
      </c>
      <c r="DH151" t="b">
        <v>1</v>
      </c>
      <c r="DJ151" t="s">
        <v>1320</v>
      </c>
      <c r="DL151" t="b">
        <v>1</v>
      </c>
      <c r="DR151" t="s">
        <v>329</v>
      </c>
      <c r="DX151" t="b">
        <v>1</v>
      </c>
      <c r="EL151" t="s">
        <v>330</v>
      </c>
      <c r="EN151" t="s">
        <v>330</v>
      </c>
      <c r="EP151" t="s">
        <v>330</v>
      </c>
      <c r="FN151" t="s">
        <v>330</v>
      </c>
      <c r="GJ151" t="s">
        <v>330</v>
      </c>
      <c r="GW151" t="s">
        <v>330</v>
      </c>
      <c r="GZ151" t="s">
        <v>330</v>
      </c>
      <c r="HC151" t="s">
        <v>330</v>
      </c>
      <c r="HE151" t="s">
        <v>330</v>
      </c>
      <c r="HG151" t="s">
        <v>336</v>
      </c>
      <c r="HH151" t="s">
        <v>329</v>
      </c>
      <c r="HI151" t="s">
        <v>330</v>
      </c>
      <c r="HJ151" t="s">
        <v>330</v>
      </c>
      <c r="HK151" t="b">
        <v>1</v>
      </c>
      <c r="HO151" t="s">
        <v>337</v>
      </c>
      <c r="HP151" t="s">
        <v>1321</v>
      </c>
      <c r="HQ151" t="s">
        <v>339</v>
      </c>
      <c r="HR151" t="s">
        <v>1322</v>
      </c>
      <c r="HS151" t="s">
        <v>1323</v>
      </c>
      <c r="HU151" t="b">
        <v>1</v>
      </c>
      <c r="ID151">
        <v>999</v>
      </c>
      <c r="KZ151" t="str">
        <f ca="1">OFFSET($A151,,MATCH([2]Keys!$B$2,Data.Collect1Dump!$3:$3,0)-1)</f>
        <v>witness.gumbo@givedirectly.org</v>
      </c>
      <c r="LA151">
        <f ca="1">OFFSET($A151,,MATCH([2]Keys!$B$4,Data.Collect1Dump!$3:$3,0)-1)</f>
        <v>0</v>
      </c>
      <c r="LB151">
        <f ca="1">OFFSET($A151,,MATCH([2]Keys!$B$3,Data.Collect1Dump!$3:$3,0)-1)</f>
        <v>0</v>
      </c>
      <c r="LC151">
        <f t="shared" ca="1" si="29"/>
        <v>1</v>
      </c>
      <c r="LD151">
        <f t="shared" ca="1" si="29"/>
        <v>0</v>
      </c>
      <c r="LE151">
        <f t="shared" ca="1" si="29"/>
        <v>0</v>
      </c>
      <c r="LF151" s="2">
        <f t="shared" ca="1" si="30"/>
        <v>41716</v>
      </c>
      <c r="LG151" s="2" t="e">
        <f t="shared" ca="1" si="31"/>
        <v>#N/A</v>
      </c>
      <c r="LH151" s="2" t="e">
        <f t="shared" ca="1" si="32"/>
        <v>#N/A</v>
      </c>
      <c r="LI151" t="str">
        <f t="shared" ca="1" si="33"/>
        <v>witness.gumbo@givedirectly.org</v>
      </c>
      <c r="LJ151" t="e">
        <f t="shared" ca="1" si="34"/>
        <v>#N/A</v>
      </c>
      <c r="LK151" t="e">
        <f t="shared" ca="1" si="35"/>
        <v>#N/A</v>
      </c>
      <c r="LL151" t="str">
        <f t="shared" ca="1" si="27"/>
        <v>Lump Sum</v>
      </c>
      <c r="LM151" t="str">
        <f t="shared" ca="1" si="28"/>
        <v>witness.gumbo@givedirectly.org</v>
      </c>
      <c r="LN151" t="e">
        <f ca="1">OFFSET($A151,,MATCH(OFFSET([2]Keys!C$1,MATCH(Data.Collect1Dump!$LL151,[2]Keys!$A$2:$A$4,0),),Data.Collect1Dump!$3:$3,0)-1,)</f>
        <v>#VALUE!</v>
      </c>
      <c r="LO151" s="2" t="e">
        <f t="shared" ca="1" si="36"/>
        <v>#VALUE!</v>
      </c>
    </row>
    <row r="152" spans="1:327">
      <c r="A152" t="s">
        <v>1324</v>
      </c>
      <c r="B152" t="s">
        <v>370</v>
      </c>
      <c r="C152" t="s">
        <v>1325</v>
      </c>
      <c r="J152" t="s">
        <v>15668</v>
      </c>
      <c r="K152">
        <v>2</v>
      </c>
      <c r="L152" t="s">
        <v>329</v>
      </c>
      <c r="M152" t="s">
        <v>329</v>
      </c>
      <c r="N152">
        <v>39400</v>
      </c>
      <c r="O152" t="s">
        <v>329</v>
      </c>
      <c r="T152" t="s">
        <v>330</v>
      </c>
      <c r="V152" t="s">
        <v>329</v>
      </c>
      <c r="X152">
        <v>1</v>
      </c>
      <c r="Y152">
        <v>39000</v>
      </c>
      <c r="Z152">
        <v>500</v>
      </c>
      <c r="AV152" t="b">
        <v>1</v>
      </c>
      <c r="AX152" t="b">
        <v>1</v>
      </c>
      <c r="AZ152" t="b">
        <v>1</v>
      </c>
      <c r="BL152" t="s">
        <v>329</v>
      </c>
      <c r="BM152" t="s">
        <v>1326</v>
      </c>
      <c r="BN152" t="s">
        <v>330</v>
      </c>
      <c r="BU152" t="b">
        <v>1</v>
      </c>
      <c r="BW152" t="b">
        <v>1</v>
      </c>
      <c r="CD152" t="b">
        <v>1</v>
      </c>
      <c r="CN152">
        <v>20000</v>
      </c>
      <c r="CP152">
        <v>4000</v>
      </c>
      <c r="CW152">
        <v>15000</v>
      </c>
      <c r="DC152" t="s">
        <v>329</v>
      </c>
      <c r="DD152" t="b">
        <v>1</v>
      </c>
      <c r="DE152" t="b">
        <v>1</v>
      </c>
      <c r="DG152" t="b">
        <v>1</v>
      </c>
      <c r="DL152" t="b">
        <v>1</v>
      </c>
      <c r="DR152" t="s">
        <v>330</v>
      </c>
      <c r="EN152" t="s">
        <v>330</v>
      </c>
      <c r="EP152" t="s">
        <v>330</v>
      </c>
      <c r="FN152" t="s">
        <v>330</v>
      </c>
      <c r="GJ152" t="s">
        <v>330</v>
      </c>
      <c r="GW152" t="s">
        <v>330</v>
      </c>
      <c r="GZ152" t="s">
        <v>330</v>
      </c>
      <c r="HC152" t="s">
        <v>330</v>
      </c>
      <c r="HE152" t="s">
        <v>330</v>
      </c>
      <c r="HG152" t="s">
        <v>336</v>
      </c>
      <c r="HH152" t="s">
        <v>329</v>
      </c>
      <c r="HI152" t="s">
        <v>330</v>
      </c>
      <c r="HJ152" t="s">
        <v>330</v>
      </c>
      <c r="HK152" t="b">
        <v>1</v>
      </c>
      <c r="HO152" t="s">
        <v>337</v>
      </c>
      <c r="HP152" t="s">
        <v>1327</v>
      </c>
      <c r="HQ152" t="s">
        <v>339</v>
      </c>
      <c r="HR152" t="s">
        <v>1328</v>
      </c>
      <c r="HS152" t="s">
        <v>1329</v>
      </c>
      <c r="HU152" t="b">
        <v>1</v>
      </c>
      <c r="ID152"/>
      <c r="KZ152" t="str">
        <f ca="1">OFFSET($A152,,MATCH([2]Keys!$B$2,Data.Collect1Dump!$3:$3,0)-1)</f>
        <v>witness.gumbo@givedirectly.org</v>
      </c>
      <c r="LA152">
        <f ca="1">OFFSET($A152,,MATCH([2]Keys!$B$4,Data.Collect1Dump!$3:$3,0)-1)</f>
        <v>0</v>
      </c>
      <c r="LB152">
        <f ca="1">OFFSET($A152,,MATCH([2]Keys!$B$3,Data.Collect1Dump!$3:$3,0)-1)</f>
        <v>0</v>
      </c>
      <c r="LC152">
        <f t="shared" ca="1" si="29"/>
        <v>1</v>
      </c>
      <c r="LD152">
        <f t="shared" ca="1" si="29"/>
        <v>0</v>
      </c>
      <c r="LE152">
        <f t="shared" ca="1" si="29"/>
        <v>0</v>
      </c>
      <c r="LF152" s="2">
        <f t="shared" ca="1" si="30"/>
        <v>41687</v>
      </c>
      <c r="LG152" s="2" t="e">
        <f t="shared" ca="1" si="31"/>
        <v>#N/A</v>
      </c>
      <c r="LH152" s="2" t="e">
        <f t="shared" ca="1" si="32"/>
        <v>#N/A</v>
      </c>
      <c r="LI152" t="str">
        <f t="shared" ca="1" si="33"/>
        <v>witness.gumbo@givedirectly.org</v>
      </c>
      <c r="LJ152" t="e">
        <f t="shared" ca="1" si="34"/>
        <v>#N/A</v>
      </c>
      <c r="LK152" t="e">
        <f t="shared" ca="1" si="35"/>
        <v>#N/A</v>
      </c>
      <c r="LL152" t="str">
        <f t="shared" ca="1" si="27"/>
        <v>Lump Sum</v>
      </c>
      <c r="LM152" t="str">
        <f t="shared" ca="1" si="28"/>
        <v>witness.gumbo@givedirectly.org</v>
      </c>
      <c r="LN152" t="e">
        <f ca="1">OFFSET($A152,,MATCH(OFFSET([2]Keys!C$1,MATCH(Data.Collect1Dump!$LL152,[2]Keys!$A$2:$A$4,0),),Data.Collect1Dump!$3:$3,0)-1,)</f>
        <v>#VALUE!</v>
      </c>
      <c r="LO152" s="2" t="e">
        <f t="shared" ca="1" si="36"/>
        <v>#VALUE!</v>
      </c>
    </row>
    <row r="153" spans="1:327">
      <c r="A153" t="s">
        <v>1330</v>
      </c>
      <c r="B153" t="s">
        <v>370</v>
      </c>
      <c r="C153" t="s">
        <v>1331</v>
      </c>
      <c r="D153" t="b">
        <v>1</v>
      </c>
      <c r="K153">
        <v>2</v>
      </c>
      <c r="L153" t="s">
        <v>329</v>
      </c>
      <c r="M153" t="s">
        <v>329</v>
      </c>
      <c r="N153">
        <v>39000</v>
      </c>
      <c r="O153" t="s">
        <v>329</v>
      </c>
      <c r="T153" t="s">
        <v>330</v>
      </c>
      <c r="V153" t="s">
        <v>329</v>
      </c>
      <c r="X153">
        <v>3</v>
      </c>
      <c r="Y153">
        <v>5000</v>
      </c>
      <c r="Z153">
        <v>999</v>
      </c>
      <c r="AA153">
        <v>15000</v>
      </c>
      <c r="AB153">
        <v>999</v>
      </c>
      <c r="AC153">
        <v>18000</v>
      </c>
      <c r="AD153">
        <v>999</v>
      </c>
      <c r="AO153">
        <v>10</v>
      </c>
      <c r="AQ153">
        <v>5</v>
      </c>
      <c r="AV153" t="b">
        <v>1</v>
      </c>
      <c r="AZ153" t="b">
        <v>1</v>
      </c>
      <c r="BF153" t="b">
        <v>1</v>
      </c>
      <c r="BL153" t="s">
        <v>329</v>
      </c>
      <c r="BM153" t="s">
        <v>1332</v>
      </c>
      <c r="BN153" t="s">
        <v>330</v>
      </c>
      <c r="BP153">
        <v>20000</v>
      </c>
      <c r="BQ153">
        <v>0</v>
      </c>
      <c r="CE153" t="b">
        <v>1</v>
      </c>
      <c r="CX153">
        <v>60000</v>
      </c>
      <c r="DC153" t="s">
        <v>329</v>
      </c>
      <c r="DD153" t="b">
        <v>1</v>
      </c>
      <c r="DE153" t="b">
        <v>1</v>
      </c>
      <c r="DH153" t="b">
        <v>1</v>
      </c>
      <c r="DJ153" t="s">
        <v>1333</v>
      </c>
      <c r="DL153" t="b">
        <v>1</v>
      </c>
      <c r="DR153" t="s">
        <v>329</v>
      </c>
      <c r="DV153" t="b">
        <v>1</v>
      </c>
      <c r="EL153" t="s">
        <v>330</v>
      </c>
      <c r="EN153" t="s">
        <v>330</v>
      </c>
      <c r="EP153" t="s">
        <v>330</v>
      </c>
      <c r="FN153" t="s">
        <v>330</v>
      </c>
      <c r="GJ153" t="s">
        <v>330</v>
      </c>
      <c r="GW153" t="s">
        <v>330</v>
      </c>
      <c r="GZ153" t="s">
        <v>330</v>
      </c>
      <c r="HC153" t="s">
        <v>330</v>
      </c>
      <c r="HE153" t="s">
        <v>330</v>
      </c>
      <c r="HG153" t="s">
        <v>336</v>
      </c>
      <c r="HH153" t="s">
        <v>329</v>
      </c>
      <c r="HI153" t="s">
        <v>330</v>
      </c>
      <c r="HJ153" t="s">
        <v>330</v>
      </c>
      <c r="HK153" t="b">
        <v>1</v>
      </c>
      <c r="HO153" t="s">
        <v>510</v>
      </c>
      <c r="HP153" t="s">
        <v>1334</v>
      </c>
      <c r="HQ153" t="s">
        <v>339</v>
      </c>
      <c r="HR153" t="s">
        <v>1335</v>
      </c>
      <c r="HS153" t="s">
        <v>1336</v>
      </c>
      <c r="HT153" t="b">
        <v>1</v>
      </c>
      <c r="ID153" t="s">
        <v>1337</v>
      </c>
      <c r="KZ153" t="str">
        <f ca="1">OFFSET($A153,,MATCH([2]Keys!$B$2,Data.Collect1Dump!$3:$3,0)-1)</f>
        <v>witness.gumbo@givedirectly.org</v>
      </c>
      <c r="LA153">
        <f ca="1">OFFSET($A153,,MATCH([2]Keys!$B$4,Data.Collect1Dump!$3:$3,0)-1)</f>
        <v>0</v>
      </c>
      <c r="LB153">
        <f ca="1">OFFSET($A153,,MATCH([2]Keys!$B$3,Data.Collect1Dump!$3:$3,0)-1)</f>
        <v>0</v>
      </c>
      <c r="LC153">
        <f t="shared" ca="1" si="29"/>
        <v>1</v>
      </c>
      <c r="LD153">
        <f t="shared" ca="1" si="29"/>
        <v>0</v>
      </c>
      <c r="LE153">
        <f t="shared" ca="1" si="29"/>
        <v>0</v>
      </c>
      <c r="LF153" s="2">
        <f t="shared" ca="1" si="30"/>
        <v>41716</v>
      </c>
      <c r="LG153" s="2" t="e">
        <f t="shared" ca="1" si="31"/>
        <v>#N/A</v>
      </c>
      <c r="LH153" s="2" t="e">
        <f t="shared" ca="1" si="32"/>
        <v>#N/A</v>
      </c>
      <c r="LI153" t="str">
        <f t="shared" ca="1" si="33"/>
        <v>witness.gumbo@givedirectly.org</v>
      </c>
      <c r="LJ153" t="e">
        <f t="shared" ca="1" si="34"/>
        <v>#N/A</v>
      </c>
      <c r="LK153" t="e">
        <f t="shared" ca="1" si="35"/>
        <v>#N/A</v>
      </c>
      <c r="LL153" t="str">
        <f t="shared" ca="1" si="27"/>
        <v>Lump Sum</v>
      </c>
      <c r="LM153" t="str">
        <f t="shared" ca="1" si="28"/>
        <v>witness.gumbo@givedirectly.org</v>
      </c>
      <c r="LN153" t="e">
        <f ca="1">OFFSET($A153,,MATCH(OFFSET([2]Keys!C$1,MATCH(Data.Collect1Dump!$LL153,[2]Keys!$A$2:$A$4,0),),Data.Collect1Dump!$3:$3,0)-1,)</f>
        <v>#VALUE!</v>
      </c>
      <c r="LO153" s="2" t="e">
        <f t="shared" ca="1" si="36"/>
        <v>#VALUE!</v>
      </c>
    </row>
    <row r="154" spans="1:327">
      <c r="A154" t="s">
        <v>1338</v>
      </c>
      <c r="B154" t="s">
        <v>378</v>
      </c>
      <c r="C154" t="s">
        <v>1339</v>
      </c>
      <c r="D154" t="b">
        <v>1</v>
      </c>
      <c r="E154" t="b">
        <v>1</v>
      </c>
      <c r="J154" t="s">
        <v>15668</v>
      </c>
      <c r="K154">
        <v>1</v>
      </c>
      <c r="L154" t="s">
        <v>329</v>
      </c>
      <c r="M154" t="s">
        <v>329</v>
      </c>
      <c r="N154">
        <v>39500</v>
      </c>
      <c r="O154" t="s">
        <v>457</v>
      </c>
      <c r="R154" t="s">
        <v>458</v>
      </c>
      <c r="T154" t="s">
        <v>330</v>
      </c>
      <c r="V154" t="s">
        <v>329</v>
      </c>
      <c r="X154">
        <v>2</v>
      </c>
      <c r="Y154">
        <v>20000</v>
      </c>
      <c r="Z154">
        <v>100</v>
      </c>
      <c r="AA154">
        <v>19000</v>
      </c>
      <c r="AB154">
        <v>100</v>
      </c>
      <c r="AO154">
        <v>30</v>
      </c>
      <c r="AQ154">
        <v>15</v>
      </c>
      <c r="AS154" t="b">
        <v>1</v>
      </c>
      <c r="AU154" t="b">
        <v>1</v>
      </c>
      <c r="AV154" t="b">
        <v>1</v>
      </c>
      <c r="BL154" t="s">
        <v>329</v>
      </c>
      <c r="BM154" t="s">
        <v>1340</v>
      </c>
      <c r="BN154" t="s">
        <v>330</v>
      </c>
      <c r="BP154">
        <v>5000</v>
      </c>
      <c r="BQ154">
        <v>0</v>
      </c>
      <c r="BR154" t="b">
        <v>1</v>
      </c>
      <c r="BT154" t="b">
        <v>1</v>
      </c>
      <c r="BU154" t="b">
        <v>1</v>
      </c>
      <c r="BW154" t="b">
        <v>1</v>
      </c>
      <c r="CK154">
        <v>3500</v>
      </c>
      <c r="CM154">
        <v>6500</v>
      </c>
      <c r="CN154">
        <v>29000</v>
      </c>
      <c r="CP154">
        <v>5000</v>
      </c>
      <c r="DC154" t="s">
        <v>329</v>
      </c>
      <c r="DD154" t="b">
        <v>1</v>
      </c>
      <c r="DE154" t="b">
        <v>1</v>
      </c>
      <c r="DL154" t="b">
        <v>1</v>
      </c>
      <c r="DR154" t="s">
        <v>329</v>
      </c>
      <c r="EC154" t="b">
        <v>1</v>
      </c>
      <c r="EL154" t="s">
        <v>330</v>
      </c>
      <c r="EN154" t="s">
        <v>330</v>
      </c>
      <c r="EP154" t="s">
        <v>330</v>
      </c>
      <c r="FN154" t="s">
        <v>330</v>
      </c>
      <c r="GJ154" t="s">
        <v>330</v>
      </c>
      <c r="GW154" t="s">
        <v>330</v>
      </c>
      <c r="GZ154" t="s">
        <v>330</v>
      </c>
      <c r="HC154" t="s">
        <v>330</v>
      </c>
      <c r="HE154" t="s">
        <v>330</v>
      </c>
      <c r="HG154" t="s">
        <v>336</v>
      </c>
      <c r="HH154" t="s">
        <v>330</v>
      </c>
      <c r="HI154" t="s">
        <v>330</v>
      </c>
      <c r="HJ154" t="s">
        <v>330</v>
      </c>
      <c r="HK154" t="b">
        <v>1</v>
      </c>
      <c r="HO154" t="s">
        <v>337</v>
      </c>
      <c r="HP154" t="s">
        <v>1341</v>
      </c>
      <c r="HQ154" t="s">
        <v>339</v>
      </c>
      <c r="HR154" t="s">
        <v>1342</v>
      </c>
      <c r="HS154" t="s">
        <v>1343</v>
      </c>
      <c r="HX154" t="b">
        <v>1</v>
      </c>
      <c r="ID154" t="s">
        <v>836</v>
      </c>
      <c r="KZ154" t="str">
        <f ca="1">OFFSET($A154,,MATCH([2]Keys!$B$2,Data.Collect1Dump!$3:$3,0)-1)</f>
        <v>anne.aroka@givedirectly.org</v>
      </c>
      <c r="LA154">
        <f ca="1">OFFSET($A154,,MATCH([2]Keys!$B$4,Data.Collect1Dump!$3:$3,0)-1)</f>
        <v>0</v>
      </c>
      <c r="LB154">
        <f ca="1">OFFSET($A154,,MATCH([2]Keys!$B$3,Data.Collect1Dump!$3:$3,0)-1)</f>
        <v>0</v>
      </c>
      <c r="LC154">
        <f t="shared" ca="1" si="29"/>
        <v>1</v>
      </c>
      <c r="LD154">
        <f t="shared" ca="1" si="29"/>
        <v>0</v>
      </c>
      <c r="LE154">
        <f t="shared" ca="1" si="29"/>
        <v>0</v>
      </c>
      <c r="LF154" s="2">
        <f t="shared" ca="1" si="30"/>
        <v>41711</v>
      </c>
      <c r="LG154" s="2" t="e">
        <f t="shared" ca="1" si="31"/>
        <v>#N/A</v>
      </c>
      <c r="LH154" s="2" t="e">
        <f t="shared" ca="1" si="32"/>
        <v>#N/A</v>
      </c>
      <c r="LI154" t="str">
        <f t="shared" ca="1" si="33"/>
        <v>anne.aroka@givedirectly.org</v>
      </c>
      <c r="LJ154" t="e">
        <f t="shared" ca="1" si="34"/>
        <v>#N/A</v>
      </c>
      <c r="LK154" t="e">
        <f t="shared" ca="1" si="35"/>
        <v>#N/A</v>
      </c>
      <c r="LL154" t="str">
        <f t="shared" ca="1" si="27"/>
        <v>Lump Sum</v>
      </c>
      <c r="LM154" t="str">
        <f t="shared" ca="1" si="28"/>
        <v>anne.aroka@givedirectly.org</v>
      </c>
      <c r="LN154" t="e">
        <f ca="1">OFFSET($A154,,MATCH(OFFSET([2]Keys!C$1,MATCH(Data.Collect1Dump!$LL154,[2]Keys!$A$2:$A$4,0),),Data.Collect1Dump!$3:$3,0)-1,)</f>
        <v>#VALUE!</v>
      </c>
      <c r="LO154" s="2" t="e">
        <f t="shared" ca="1" si="36"/>
        <v>#VALUE!</v>
      </c>
    </row>
    <row r="155" spans="1:327">
      <c r="A155" t="s">
        <v>1344</v>
      </c>
      <c r="B155" t="s">
        <v>370</v>
      </c>
      <c r="C155" t="s">
        <v>1345</v>
      </c>
      <c r="K155">
        <v>3</v>
      </c>
      <c r="L155" t="s">
        <v>329</v>
      </c>
      <c r="M155" t="s">
        <v>329</v>
      </c>
      <c r="N155">
        <v>39200</v>
      </c>
      <c r="O155" t="s">
        <v>329</v>
      </c>
      <c r="T155" t="s">
        <v>330</v>
      </c>
      <c r="V155" t="s">
        <v>329</v>
      </c>
      <c r="X155">
        <v>1</v>
      </c>
      <c r="Y155">
        <v>39000</v>
      </c>
      <c r="Z155">
        <v>999</v>
      </c>
      <c r="AV155" t="b">
        <v>1</v>
      </c>
      <c r="AZ155" t="b">
        <v>1</v>
      </c>
      <c r="BL155" t="s">
        <v>329</v>
      </c>
      <c r="BM155" t="s">
        <v>1346</v>
      </c>
      <c r="BN155" t="s">
        <v>330</v>
      </c>
      <c r="BU155" t="b">
        <v>1</v>
      </c>
      <c r="CN155">
        <v>39000</v>
      </c>
      <c r="DC155" t="s">
        <v>329</v>
      </c>
      <c r="DD155" t="b">
        <v>1</v>
      </c>
      <c r="DE155" t="b">
        <v>1</v>
      </c>
      <c r="DL155" t="b">
        <v>1</v>
      </c>
      <c r="DM155" t="b">
        <v>1</v>
      </c>
      <c r="DR155" t="s">
        <v>330</v>
      </c>
      <c r="EN155" t="s">
        <v>330</v>
      </c>
      <c r="EP155" t="s">
        <v>330</v>
      </c>
      <c r="FN155" t="s">
        <v>330</v>
      </c>
      <c r="GJ155" t="s">
        <v>330</v>
      </c>
      <c r="GW155" t="s">
        <v>330</v>
      </c>
      <c r="GZ155" t="s">
        <v>330</v>
      </c>
      <c r="HC155" t="s">
        <v>330</v>
      </c>
      <c r="HE155" t="s">
        <v>330</v>
      </c>
      <c r="HG155" t="s">
        <v>336</v>
      </c>
      <c r="HH155" t="s">
        <v>329</v>
      </c>
      <c r="HI155" t="s">
        <v>329</v>
      </c>
      <c r="HJ155" t="s">
        <v>330</v>
      </c>
      <c r="HK155" t="b">
        <v>1</v>
      </c>
      <c r="HO155" t="s">
        <v>337</v>
      </c>
      <c r="HP155" t="s">
        <v>1347</v>
      </c>
      <c r="HQ155" t="s">
        <v>339</v>
      </c>
      <c r="HR155" t="s">
        <v>1348</v>
      </c>
      <c r="HS155" t="s">
        <v>1349</v>
      </c>
      <c r="HU155" t="b">
        <v>1</v>
      </c>
      <c r="ID155"/>
      <c r="KZ155" t="str">
        <f ca="1">OFFSET($A155,,MATCH([2]Keys!$B$2,Data.Collect1Dump!$3:$3,0)-1)</f>
        <v>witness.gumbo@givedirectly.org</v>
      </c>
      <c r="LA155">
        <f ca="1">OFFSET($A155,,MATCH([2]Keys!$B$4,Data.Collect1Dump!$3:$3,0)-1)</f>
        <v>0</v>
      </c>
      <c r="LB155">
        <f ca="1">OFFSET($A155,,MATCH([2]Keys!$B$3,Data.Collect1Dump!$3:$3,0)-1)</f>
        <v>0</v>
      </c>
      <c r="LC155">
        <f t="shared" ca="1" si="29"/>
        <v>1</v>
      </c>
      <c r="LD155">
        <f t="shared" ca="1" si="29"/>
        <v>0</v>
      </c>
      <c r="LE155">
        <f t="shared" ca="1" si="29"/>
        <v>0</v>
      </c>
      <c r="LF155" s="2">
        <f t="shared" ca="1" si="30"/>
        <v>41652</v>
      </c>
      <c r="LG155" s="2" t="e">
        <f t="shared" ca="1" si="31"/>
        <v>#N/A</v>
      </c>
      <c r="LH155" s="2" t="e">
        <f t="shared" ca="1" si="32"/>
        <v>#N/A</v>
      </c>
      <c r="LI155" t="str">
        <f t="shared" ca="1" si="33"/>
        <v>witness.gumbo@givedirectly.org</v>
      </c>
      <c r="LJ155" t="e">
        <f t="shared" ca="1" si="34"/>
        <v>#N/A</v>
      </c>
      <c r="LK155" t="e">
        <f t="shared" ca="1" si="35"/>
        <v>#N/A</v>
      </c>
      <c r="LL155" t="str">
        <f t="shared" ca="1" si="27"/>
        <v>Lump Sum</v>
      </c>
      <c r="LM155" t="str">
        <f t="shared" ca="1" si="28"/>
        <v>witness.gumbo@givedirectly.org</v>
      </c>
      <c r="LN155" t="e">
        <f ca="1">OFFSET($A155,,MATCH(OFFSET([2]Keys!C$1,MATCH(Data.Collect1Dump!$LL155,[2]Keys!$A$2:$A$4,0),),Data.Collect1Dump!$3:$3,0)-1,)</f>
        <v>#VALUE!</v>
      </c>
      <c r="LO155" s="2" t="e">
        <f t="shared" ca="1" si="36"/>
        <v>#VALUE!</v>
      </c>
    </row>
    <row r="156" spans="1:327">
      <c r="A156" t="s">
        <v>1350</v>
      </c>
      <c r="B156" t="s">
        <v>350</v>
      </c>
      <c r="C156" t="s">
        <v>1351</v>
      </c>
      <c r="K156">
        <v>1</v>
      </c>
      <c r="L156" t="s">
        <v>329</v>
      </c>
      <c r="M156" t="s">
        <v>329</v>
      </c>
      <c r="N156">
        <v>39000</v>
      </c>
      <c r="O156" t="s">
        <v>329</v>
      </c>
      <c r="T156" t="s">
        <v>330</v>
      </c>
      <c r="V156" t="s">
        <v>329</v>
      </c>
      <c r="X156">
        <v>1</v>
      </c>
      <c r="Y156">
        <v>39000</v>
      </c>
      <c r="Z156">
        <v>275</v>
      </c>
      <c r="AS156" t="b">
        <v>1</v>
      </c>
      <c r="AV156" t="b">
        <v>1</v>
      </c>
      <c r="AX156" t="b">
        <v>1</v>
      </c>
      <c r="BA156" t="b">
        <v>1</v>
      </c>
      <c r="BJ156" t="b">
        <v>1</v>
      </c>
      <c r="BN156" t="s">
        <v>329</v>
      </c>
      <c r="BO156" t="s">
        <v>1352</v>
      </c>
      <c r="BR156" t="b">
        <v>1</v>
      </c>
      <c r="CI156" t="b">
        <v>1</v>
      </c>
      <c r="CK156">
        <v>2000</v>
      </c>
      <c r="DB156">
        <v>37000</v>
      </c>
      <c r="DC156" t="s">
        <v>329</v>
      </c>
      <c r="DD156" t="b">
        <v>1</v>
      </c>
      <c r="DE156" t="b">
        <v>1</v>
      </c>
      <c r="DL156" t="b">
        <v>1</v>
      </c>
      <c r="DR156" t="s">
        <v>329</v>
      </c>
      <c r="DX156" t="b">
        <v>1</v>
      </c>
      <c r="EL156" t="s">
        <v>330</v>
      </c>
      <c r="EN156" t="s">
        <v>330</v>
      </c>
      <c r="EP156" t="s">
        <v>330</v>
      </c>
      <c r="FN156" t="s">
        <v>330</v>
      </c>
      <c r="GJ156" t="s">
        <v>330</v>
      </c>
      <c r="GW156" t="s">
        <v>330</v>
      </c>
      <c r="GZ156" t="s">
        <v>330</v>
      </c>
      <c r="HC156" t="s">
        <v>330</v>
      </c>
      <c r="HE156" t="s">
        <v>330</v>
      </c>
      <c r="HG156" t="s">
        <v>336</v>
      </c>
      <c r="HH156" t="s">
        <v>329</v>
      </c>
      <c r="HI156" t="s">
        <v>330</v>
      </c>
      <c r="HJ156" t="s">
        <v>330</v>
      </c>
      <c r="HK156" t="b">
        <v>1</v>
      </c>
      <c r="HO156" t="s">
        <v>510</v>
      </c>
      <c r="HQ156" t="s">
        <v>339</v>
      </c>
      <c r="HR156" t="s">
        <v>1353</v>
      </c>
      <c r="HS156" t="s">
        <v>1354</v>
      </c>
      <c r="HU156" t="b">
        <v>1</v>
      </c>
      <c r="HV156" t="b">
        <v>1</v>
      </c>
      <c r="HX156" t="b">
        <v>1</v>
      </c>
      <c r="HZ156" t="b">
        <v>1</v>
      </c>
      <c r="IA156" t="b">
        <v>1</v>
      </c>
      <c r="ID156"/>
      <c r="KZ156" t="str">
        <f ca="1">OFFSET($A156,,MATCH([2]Keys!$B$2,Data.Collect1Dump!$3:$3,0)-1)</f>
        <v>andrew.agumba@givedirectly.org</v>
      </c>
      <c r="LA156">
        <f ca="1">OFFSET($A156,,MATCH([2]Keys!$B$4,Data.Collect1Dump!$3:$3,0)-1)</f>
        <v>0</v>
      </c>
      <c r="LB156">
        <f ca="1">OFFSET($A156,,MATCH([2]Keys!$B$3,Data.Collect1Dump!$3:$3,0)-1)</f>
        <v>0</v>
      </c>
      <c r="LC156">
        <f t="shared" ca="1" si="29"/>
        <v>1</v>
      </c>
      <c r="LD156">
        <f t="shared" ca="1" si="29"/>
        <v>0</v>
      </c>
      <c r="LE156">
        <f t="shared" ca="1" si="29"/>
        <v>0</v>
      </c>
      <c r="LF156" s="2">
        <f t="shared" ca="1" si="30"/>
        <v>41645</v>
      </c>
      <c r="LG156" s="2" t="e">
        <f t="shared" ca="1" si="31"/>
        <v>#N/A</v>
      </c>
      <c r="LH156" s="2" t="e">
        <f t="shared" ca="1" si="32"/>
        <v>#N/A</v>
      </c>
      <c r="LI156" t="str">
        <f t="shared" ca="1" si="33"/>
        <v>andrew.agumba@givedirectly.org</v>
      </c>
      <c r="LJ156" t="e">
        <f t="shared" ca="1" si="34"/>
        <v>#N/A</v>
      </c>
      <c r="LK156" t="e">
        <f t="shared" ca="1" si="35"/>
        <v>#N/A</v>
      </c>
      <c r="LL156" t="str">
        <f t="shared" ca="1" si="27"/>
        <v>Lump Sum</v>
      </c>
      <c r="LM156" t="str">
        <f t="shared" ca="1" si="28"/>
        <v>andrew.agumba@givedirectly.org</v>
      </c>
      <c r="LN156" t="e">
        <f ca="1">OFFSET($A156,,MATCH(OFFSET([2]Keys!C$1,MATCH(Data.Collect1Dump!$LL156,[2]Keys!$A$2:$A$4,0),),Data.Collect1Dump!$3:$3,0)-1,)</f>
        <v>#VALUE!</v>
      </c>
      <c r="LO156" s="2" t="e">
        <f t="shared" ca="1" si="36"/>
        <v>#VALUE!</v>
      </c>
    </row>
    <row r="157" spans="1:327">
      <c r="A157" t="s">
        <v>1355</v>
      </c>
      <c r="B157" t="s">
        <v>370</v>
      </c>
      <c r="C157" t="s">
        <v>1356</v>
      </c>
      <c r="K157">
        <v>1</v>
      </c>
      <c r="L157" t="s">
        <v>329</v>
      </c>
      <c r="M157" t="s">
        <v>329</v>
      </c>
      <c r="ID157"/>
      <c r="KZ157" t="str">
        <f ca="1">OFFSET($A157,,MATCH([2]Keys!$B$2,Data.Collect1Dump!$3:$3,0)-1)</f>
        <v>witness.gumbo@givedirectly.org</v>
      </c>
      <c r="LA157">
        <f ca="1">OFFSET($A157,,MATCH([2]Keys!$B$4,Data.Collect1Dump!$3:$3,0)-1)</f>
        <v>0</v>
      </c>
      <c r="LB157">
        <f ca="1">OFFSET($A157,,MATCH([2]Keys!$B$3,Data.Collect1Dump!$3:$3,0)-1)</f>
        <v>0</v>
      </c>
      <c r="LC157">
        <f t="shared" ca="1" si="29"/>
        <v>1</v>
      </c>
      <c r="LD157">
        <f t="shared" ca="1" si="29"/>
        <v>0</v>
      </c>
      <c r="LE157">
        <f t="shared" ca="1" si="29"/>
        <v>0</v>
      </c>
      <c r="LF157" s="2">
        <f t="shared" ca="1" si="30"/>
        <v>41648</v>
      </c>
      <c r="LG157" s="2" t="e">
        <f t="shared" ca="1" si="31"/>
        <v>#N/A</v>
      </c>
      <c r="LH157" s="2" t="e">
        <f t="shared" ca="1" si="32"/>
        <v>#N/A</v>
      </c>
      <c r="LI157" t="str">
        <f t="shared" ca="1" si="33"/>
        <v>witness.gumbo@givedirectly.org</v>
      </c>
      <c r="LJ157" t="e">
        <f t="shared" ca="1" si="34"/>
        <v>#N/A</v>
      </c>
      <c r="LK157" t="e">
        <f t="shared" ca="1" si="35"/>
        <v>#N/A</v>
      </c>
      <c r="LL157" t="str">
        <f t="shared" ca="1" si="27"/>
        <v>Lump Sum</v>
      </c>
      <c r="LM157" t="str">
        <f t="shared" ca="1" si="28"/>
        <v>witness.gumbo@givedirectly.org</v>
      </c>
      <c r="LN157" t="e">
        <f ca="1">OFFSET($A157,,MATCH(OFFSET([2]Keys!C$1,MATCH(Data.Collect1Dump!$LL157,[2]Keys!$A$2:$A$4,0),),Data.Collect1Dump!$3:$3,0)-1,)</f>
        <v>#VALUE!</v>
      </c>
      <c r="LO157" s="2" t="e">
        <f t="shared" ca="1" si="36"/>
        <v>#VALUE!</v>
      </c>
    </row>
    <row r="158" spans="1:327">
      <c r="A158" t="s">
        <v>1357</v>
      </c>
      <c r="ID158"/>
      <c r="KZ158">
        <f ca="1">OFFSET($A158,,MATCH([2]Keys!$B$2,Data.Collect1Dump!$3:$3,0)-1)</f>
        <v>0</v>
      </c>
      <c r="LA158">
        <f ca="1">OFFSET($A158,,MATCH([2]Keys!$B$4,Data.Collect1Dump!$3:$3,0)-1)</f>
        <v>0</v>
      </c>
      <c r="LB158">
        <f ca="1">OFFSET($A158,,MATCH([2]Keys!$B$3,Data.Collect1Dump!$3:$3,0)-1)</f>
        <v>0</v>
      </c>
      <c r="LC158">
        <f t="shared" ca="1" si="29"/>
        <v>0</v>
      </c>
      <c r="LD158">
        <f t="shared" ca="1" si="29"/>
        <v>0</v>
      </c>
      <c r="LE158">
        <f t="shared" ca="1" si="29"/>
        <v>0</v>
      </c>
      <c r="LF158" s="2" t="e">
        <f t="shared" ca="1" si="30"/>
        <v>#N/A</v>
      </c>
      <c r="LG158" s="2" t="e">
        <f t="shared" ca="1" si="31"/>
        <v>#N/A</v>
      </c>
      <c r="LH158" s="2" t="e">
        <f t="shared" ca="1" si="32"/>
        <v>#N/A</v>
      </c>
      <c r="LI158" t="e">
        <f t="shared" ca="1" si="33"/>
        <v>#N/A</v>
      </c>
      <c r="LJ158" t="e">
        <f t="shared" ca="1" si="34"/>
        <v>#N/A</v>
      </c>
      <c r="LK158" t="e">
        <f t="shared" ca="1" si="35"/>
        <v>#N/A</v>
      </c>
      <c r="LL158" t="str">
        <f t="shared" ca="1" si="27"/>
        <v>Null Survey</v>
      </c>
      <c r="LM158" t="str">
        <f t="shared" ca="1" si="28"/>
        <v>Null Survey</v>
      </c>
      <c r="LN158" t="e">
        <f ca="1">OFFSET($A158,,MATCH(OFFSET([2]Keys!C$1,MATCH(Data.Collect1Dump!$LL158,[2]Keys!$A$2:$A$4,0),),Data.Collect1Dump!$3:$3,0)-1,)</f>
        <v>#N/A</v>
      </c>
      <c r="LO158" s="2" t="e">
        <f t="shared" ca="1" si="36"/>
        <v>#N/A</v>
      </c>
    </row>
    <row r="159" spans="1:327">
      <c r="A159" t="s">
        <v>1358</v>
      </c>
      <c r="B159" t="s">
        <v>327</v>
      </c>
      <c r="C159" t="s">
        <v>1359</v>
      </c>
      <c r="J159" t="s">
        <v>15668</v>
      </c>
      <c r="K159">
        <v>3</v>
      </c>
      <c r="L159" t="s">
        <v>329</v>
      </c>
      <c r="M159" t="s">
        <v>329</v>
      </c>
      <c r="N159">
        <v>38000</v>
      </c>
      <c r="O159" t="s">
        <v>329</v>
      </c>
      <c r="T159" t="s">
        <v>330</v>
      </c>
      <c r="V159" t="s">
        <v>329</v>
      </c>
      <c r="X159">
        <v>1</v>
      </c>
      <c r="Y159">
        <v>38000</v>
      </c>
      <c r="Z159">
        <v>999</v>
      </c>
      <c r="AV159" t="b">
        <v>1</v>
      </c>
      <c r="BL159" t="s">
        <v>330</v>
      </c>
      <c r="BN159" t="s">
        <v>330</v>
      </c>
      <c r="BY159" t="b">
        <v>1</v>
      </c>
      <c r="BZ159" t="b">
        <v>1</v>
      </c>
      <c r="CQ159">
        <v>10000</v>
      </c>
      <c r="CR159">
        <v>20000</v>
      </c>
      <c r="CS159">
        <v>4500</v>
      </c>
      <c r="DC159" t="s">
        <v>329</v>
      </c>
      <c r="DD159" t="b">
        <v>1</v>
      </c>
      <c r="DE159" t="b">
        <v>1</v>
      </c>
      <c r="DL159" t="b">
        <v>1</v>
      </c>
      <c r="DM159" t="b">
        <v>1</v>
      </c>
      <c r="DR159" t="s">
        <v>329</v>
      </c>
      <c r="DV159" t="b">
        <v>1</v>
      </c>
      <c r="EL159" t="s">
        <v>330</v>
      </c>
      <c r="EN159" t="s">
        <v>330</v>
      </c>
      <c r="EP159" t="s">
        <v>329</v>
      </c>
      <c r="EQ159" t="s">
        <v>1360</v>
      </c>
      <c r="ES159" t="b">
        <v>1</v>
      </c>
      <c r="FE159" t="b">
        <v>1</v>
      </c>
      <c r="FH159" t="b">
        <v>1</v>
      </c>
      <c r="FN159" t="s">
        <v>330</v>
      </c>
      <c r="GJ159" t="s">
        <v>330</v>
      </c>
      <c r="GW159" t="s">
        <v>330</v>
      </c>
      <c r="GZ159" t="s">
        <v>330</v>
      </c>
      <c r="HC159" t="s">
        <v>330</v>
      </c>
      <c r="HE159" t="s">
        <v>330</v>
      </c>
      <c r="HG159" t="s">
        <v>336</v>
      </c>
      <c r="HH159" t="s">
        <v>330</v>
      </c>
      <c r="HI159" t="s">
        <v>330</v>
      </c>
      <c r="HJ159" t="s">
        <v>330</v>
      </c>
      <c r="HM159" t="b">
        <v>1</v>
      </c>
      <c r="HO159" t="s">
        <v>337</v>
      </c>
      <c r="HP159" t="s">
        <v>1361</v>
      </c>
      <c r="HQ159" t="s">
        <v>339</v>
      </c>
      <c r="HR159" t="s">
        <v>1362</v>
      </c>
      <c r="HS159" t="s">
        <v>1363</v>
      </c>
      <c r="HX159" t="b">
        <v>1</v>
      </c>
      <c r="ID159"/>
      <c r="KZ159" t="str">
        <f ca="1">OFFSET($A159,,MATCH([2]Keys!$B$2,Data.Collect1Dump!$3:$3,0)-1)</f>
        <v>erick.ndonga@givedirectly.org</v>
      </c>
      <c r="LA159">
        <f ca="1">OFFSET($A159,,MATCH([2]Keys!$B$4,Data.Collect1Dump!$3:$3,0)-1)</f>
        <v>0</v>
      </c>
      <c r="LB159">
        <f ca="1">OFFSET($A159,,MATCH([2]Keys!$B$3,Data.Collect1Dump!$3:$3,0)-1)</f>
        <v>0</v>
      </c>
      <c r="LC159">
        <f t="shared" ca="1" si="29"/>
        <v>1</v>
      </c>
      <c r="LD159">
        <f t="shared" ca="1" si="29"/>
        <v>0</v>
      </c>
      <c r="LE159">
        <f t="shared" ca="1" si="29"/>
        <v>0</v>
      </c>
      <c r="LF159" s="2">
        <f t="shared" ca="1" si="30"/>
        <v>41663</v>
      </c>
      <c r="LG159" s="2" t="e">
        <f t="shared" ca="1" si="31"/>
        <v>#N/A</v>
      </c>
      <c r="LH159" s="2" t="e">
        <f t="shared" ca="1" si="32"/>
        <v>#N/A</v>
      </c>
      <c r="LI159" t="str">
        <f t="shared" ca="1" si="33"/>
        <v>erick.ndonga@givedirectly.org</v>
      </c>
      <c r="LJ159" t="e">
        <f t="shared" ca="1" si="34"/>
        <v>#N/A</v>
      </c>
      <c r="LK159" t="e">
        <f t="shared" ca="1" si="35"/>
        <v>#N/A</v>
      </c>
      <c r="LL159" t="str">
        <f t="shared" ca="1" si="27"/>
        <v>Lump Sum</v>
      </c>
      <c r="LM159" t="str">
        <f t="shared" ca="1" si="28"/>
        <v>erick.ndonga@givedirectly.org</v>
      </c>
      <c r="LN159" t="e">
        <f ca="1">OFFSET($A159,,MATCH(OFFSET([2]Keys!C$1,MATCH(Data.Collect1Dump!$LL159,[2]Keys!$A$2:$A$4,0),),Data.Collect1Dump!$3:$3,0)-1,)</f>
        <v>#VALUE!</v>
      </c>
      <c r="LO159" s="2" t="e">
        <f t="shared" ca="1" si="36"/>
        <v>#VALUE!</v>
      </c>
    </row>
    <row r="160" spans="1:327">
      <c r="A160" t="s">
        <v>1364</v>
      </c>
      <c r="B160" t="s">
        <v>327</v>
      </c>
      <c r="C160" t="s">
        <v>1365</v>
      </c>
      <c r="J160" t="s">
        <v>15668</v>
      </c>
      <c r="K160">
        <v>4</v>
      </c>
      <c r="L160" t="s">
        <v>329</v>
      </c>
      <c r="M160" t="s">
        <v>329</v>
      </c>
      <c r="N160">
        <v>40000</v>
      </c>
      <c r="O160" t="s">
        <v>329</v>
      </c>
      <c r="T160" t="s">
        <v>330</v>
      </c>
      <c r="V160" t="s">
        <v>329</v>
      </c>
      <c r="X160">
        <v>1</v>
      </c>
      <c r="Y160">
        <v>40000</v>
      </c>
      <c r="Z160">
        <v>999</v>
      </c>
      <c r="AV160" t="b">
        <v>1</v>
      </c>
      <c r="BL160" t="s">
        <v>330</v>
      </c>
      <c r="BN160" t="s">
        <v>330</v>
      </c>
      <c r="BU160" t="b">
        <v>1</v>
      </c>
      <c r="CA160" t="b">
        <v>1</v>
      </c>
      <c r="CN160">
        <v>30000</v>
      </c>
      <c r="CT160">
        <v>5000</v>
      </c>
      <c r="DC160" t="s">
        <v>329</v>
      </c>
      <c r="DD160" t="b">
        <v>1</v>
      </c>
      <c r="DE160" t="b">
        <v>1</v>
      </c>
      <c r="DL160" t="b">
        <v>1</v>
      </c>
      <c r="DM160" t="b">
        <v>1</v>
      </c>
      <c r="DR160" t="s">
        <v>329</v>
      </c>
      <c r="EJ160" t="b">
        <v>1</v>
      </c>
      <c r="EL160" t="s">
        <v>330</v>
      </c>
      <c r="EN160" t="s">
        <v>330</v>
      </c>
      <c r="EP160" t="s">
        <v>330</v>
      </c>
      <c r="FN160" t="s">
        <v>330</v>
      </c>
      <c r="GJ160" t="s">
        <v>330</v>
      </c>
      <c r="GW160" t="s">
        <v>330</v>
      </c>
      <c r="GZ160" t="s">
        <v>330</v>
      </c>
      <c r="HC160" t="s">
        <v>330</v>
      </c>
      <c r="HE160" t="s">
        <v>330</v>
      </c>
      <c r="HG160" t="s">
        <v>336</v>
      </c>
      <c r="HH160" t="s">
        <v>329</v>
      </c>
      <c r="HI160" t="s">
        <v>330</v>
      </c>
      <c r="HJ160" t="s">
        <v>330</v>
      </c>
      <c r="HK160" t="b">
        <v>1</v>
      </c>
      <c r="HO160" t="s">
        <v>337</v>
      </c>
      <c r="HP160" t="s">
        <v>1366</v>
      </c>
      <c r="HQ160" t="s">
        <v>339</v>
      </c>
      <c r="HR160" t="s">
        <v>1367</v>
      </c>
      <c r="HS160" t="s">
        <v>1368</v>
      </c>
      <c r="HX160" t="b">
        <v>1</v>
      </c>
      <c r="ID160"/>
      <c r="KZ160" t="str">
        <f ca="1">OFFSET($A160,,MATCH([2]Keys!$B$2,Data.Collect1Dump!$3:$3,0)-1)</f>
        <v>erick.ndonga@givedirectly.org</v>
      </c>
      <c r="LA160">
        <f ca="1">OFFSET($A160,,MATCH([2]Keys!$B$4,Data.Collect1Dump!$3:$3,0)-1)</f>
        <v>0</v>
      </c>
      <c r="LB160">
        <f ca="1">OFFSET($A160,,MATCH([2]Keys!$B$3,Data.Collect1Dump!$3:$3,0)-1)</f>
        <v>0</v>
      </c>
      <c r="LC160">
        <f t="shared" ca="1" si="29"/>
        <v>1</v>
      </c>
      <c r="LD160">
        <f t="shared" ca="1" si="29"/>
        <v>0</v>
      </c>
      <c r="LE160">
        <f t="shared" ca="1" si="29"/>
        <v>0</v>
      </c>
      <c r="LF160" s="2">
        <f t="shared" ca="1" si="30"/>
        <v>41667</v>
      </c>
      <c r="LG160" s="2" t="e">
        <f t="shared" ca="1" si="31"/>
        <v>#N/A</v>
      </c>
      <c r="LH160" s="2" t="e">
        <f t="shared" ca="1" si="32"/>
        <v>#N/A</v>
      </c>
      <c r="LI160" t="str">
        <f t="shared" ca="1" si="33"/>
        <v>erick.ndonga@givedirectly.org</v>
      </c>
      <c r="LJ160" t="e">
        <f t="shared" ca="1" si="34"/>
        <v>#N/A</v>
      </c>
      <c r="LK160" t="e">
        <f t="shared" ca="1" si="35"/>
        <v>#N/A</v>
      </c>
      <c r="LL160" t="str">
        <f t="shared" ca="1" si="27"/>
        <v>Lump Sum</v>
      </c>
      <c r="LM160" t="str">
        <f t="shared" ca="1" si="28"/>
        <v>erick.ndonga@givedirectly.org</v>
      </c>
      <c r="LN160" t="e">
        <f ca="1">OFFSET($A160,,MATCH(OFFSET([2]Keys!C$1,MATCH(Data.Collect1Dump!$LL160,[2]Keys!$A$2:$A$4,0),),Data.Collect1Dump!$3:$3,0)-1,)</f>
        <v>#VALUE!</v>
      </c>
      <c r="LO160" s="2" t="e">
        <f t="shared" ca="1" si="36"/>
        <v>#VALUE!</v>
      </c>
    </row>
    <row r="161" spans="1:327">
      <c r="A161" t="s">
        <v>1369</v>
      </c>
      <c r="ID161"/>
      <c r="KZ161">
        <f ca="1">OFFSET($A161,,MATCH([2]Keys!$B$2,Data.Collect1Dump!$3:$3,0)-1)</f>
        <v>0</v>
      </c>
      <c r="LA161">
        <f ca="1">OFFSET($A161,,MATCH([2]Keys!$B$4,Data.Collect1Dump!$3:$3,0)-1)</f>
        <v>0</v>
      </c>
      <c r="LB161">
        <f ca="1">OFFSET($A161,,MATCH([2]Keys!$B$3,Data.Collect1Dump!$3:$3,0)-1)</f>
        <v>0</v>
      </c>
      <c r="LC161">
        <f t="shared" ca="1" si="29"/>
        <v>0</v>
      </c>
      <c r="LD161">
        <f t="shared" ca="1" si="29"/>
        <v>0</v>
      </c>
      <c r="LE161">
        <f t="shared" ca="1" si="29"/>
        <v>0</v>
      </c>
      <c r="LF161" s="2" t="e">
        <f t="shared" ca="1" si="30"/>
        <v>#N/A</v>
      </c>
      <c r="LG161" s="2" t="e">
        <f t="shared" ca="1" si="31"/>
        <v>#N/A</v>
      </c>
      <c r="LH161" s="2" t="e">
        <f t="shared" ca="1" si="32"/>
        <v>#N/A</v>
      </c>
      <c r="LI161" t="e">
        <f t="shared" ca="1" si="33"/>
        <v>#N/A</v>
      </c>
      <c r="LJ161" t="e">
        <f t="shared" ca="1" si="34"/>
        <v>#N/A</v>
      </c>
      <c r="LK161" t="e">
        <f t="shared" ca="1" si="35"/>
        <v>#N/A</v>
      </c>
      <c r="LL161" t="str">
        <f t="shared" ca="1" si="27"/>
        <v>Null Survey</v>
      </c>
      <c r="LM161" t="str">
        <f t="shared" ca="1" si="28"/>
        <v>Null Survey</v>
      </c>
      <c r="LN161" t="e">
        <f ca="1">OFFSET($A161,,MATCH(OFFSET([2]Keys!C$1,MATCH(Data.Collect1Dump!$LL161,[2]Keys!$A$2:$A$4,0),),Data.Collect1Dump!$3:$3,0)-1,)</f>
        <v>#N/A</v>
      </c>
      <c r="LO161" s="2" t="e">
        <f t="shared" ca="1" si="36"/>
        <v>#N/A</v>
      </c>
    </row>
    <row r="162" spans="1:327">
      <c r="A162" t="s">
        <v>1370</v>
      </c>
      <c r="B162" t="s">
        <v>378</v>
      </c>
      <c r="C162" t="s">
        <v>1371</v>
      </c>
      <c r="D162" t="b">
        <v>1</v>
      </c>
      <c r="K162">
        <v>1</v>
      </c>
      <c r="L162" t="s">
        <v>329</v>
      </c>
      <c r="M162" t="s">
        <v>329</v>
      </c>
      <c r="N162">
        <v>39800</v>
      </c>
      <c r="O162" t="s">
        <v>329</v>
      </c>
      <c r="T162" t="s">
        <v>330</v>
      </c>
      <c r="V162" t="s">
        <v>329</v>
      </c>
      <c r="X162">
        <v>1</v>
      </c>
      <c r="Y162">
        <v>39000</v>
      </c>
      <c r="Z162">
        <v>999</v>
      </c>
      <c r="AO162">
        <v>0</v>
      </c>
      <c r="AQ162">
        <v>15</v>
      </c>
      <c r="AU162" t="b">
        <v>1</v>
      </c>
      <c r="AV162" t="b">
        <v>1</v>
      </c>
      <c r="AX162" t="b">
        <v>1</v>
      </c>
      <c r="BL162" t="s">
        <v>329</v>
      </c>
      <c r="BM162" t="s">
        <v>1372</v>
      </c>
      <c r="BN162" t="s">
        <v>330</v>
      </c>
      <c r="BP162">
        <v>0</v>
      </c>
      <c r="BQ162">
        <v>0</v>
      </c>
      <c r="BR162" t="b">
        <v>1</v>
      </c>
      <c r="BU162" t="b">
        <v>1</v>
      </c>
      <c r="CD162" t="b">
        <v>1</v>
      </c>
      <c r="CK162">
        <v>2000</v>
      </c>
      <c r="CN162">
        <v>31900</v>
      </c>
      <c r="CW162">
        <v>5000</v>
      </c>
      <c r="DC162" t="s">
        <v>329</v>
      </c>
      <c r="DD162" t="b">
        <v>1</v>
      </c>
      <c r="DE162" t="b">
        <v>1</v>
      </c>
      <c r="DL162" t="b">
        <v>1</v>
      </c>
      <c r="DM162" t="b">
        <v>1</v>
      </c>
      <c r="DR162" t="s">
        <v>329</v>
      </c>
      <c r="DU162" t="b">
        <v>1</v>
      </c>
      <c r="DV162" t="b">
        <v>1</v>
      </c>
      <c r="EL162" t="s">
        <v>330</v>
      </c>
      <c r="EN162" t="s">
        <v>330</v>
      </c>
      <c r="EP162" t="s">
        <v>330</v>
      </c>
      <c r="FN162" t="s">
        <v>330</v>
      </c>
      <c r="GJ162" t="s">
        <v>330</v>
      </c>
      <c r="GW162" t="s">
        <v>330</v>
      </c>
      <c r="GZ162" t="s">
        <v>330</v>
      </c>
      <c r="HC162" t="s">
        <v>330</v>
      </c>
      <c r="HE162" t="s">
        <v>330</v>
      </c>
      <c r="HG162" t="s">
        <v>336</v>
      </c>
      <c r="HH162" t="s">
        <v>329</v>
      </c>
      <c r="HI162" t="s">
        <v>330</v>
      </c>
      <c r="HJ162" t="s">
        <v>330</v>
      </c>
      <c r="HM162" t="b">
        <v>1</v>
      </c>
      <c r="HO162" t="s">
        <v>337</v>
      </c>
      <c r="HP162" t="s">
        <v>1373</v>
      </c>
      <c r="HQ162" t="s">
        <v>339</v>
      </c>
      <c r="HR162" t="s">
        <v>1374</v>
      </c>
      <c r="HS162" t="s">
        <v>1375</v>
      </c>
      <c r="HU162" t="b">
        <v>1</v>
      </c>
      <c r="ID162" t="s">
        <v>836</v>
      </c>
      <c r="KZ162" t="str">
        <f ca="1">OFFSET($A162,,MATCH([2]Keys!$B$2,Data.Collect1Dump!$3:$3,0)-1)</f>
        <v>anne.aroka@givedirectly.org</v>
      </c>
      <c r="LA162">
        <f ca="1">OFFSET($A162,,MATCH([2]Keys!$B$4,Data.Collect1Dump!$3:$3,0)-1)</f>
        <v>0</v>
      </c>
      <c r="LB162">
        <f ca="1">OFFSET($A162,,MATCH([2]Keys!$B$3,Data.Collect1Dump!$3:$3,0)-1)</f>
        <v>0</v>
      </c>
      <c r="LC162">
        <f t="shared" ca="1" si="29"/>
        <v>1</v>
      </c>
      <c r="LD162">
        <f t="shared" ca="1" si="29"/>
        <v>0</v>
      </c>
      <c r="LE162">
        <f t="shared" ca="1" si="29"/>
        <v>0</v>
      </c>
      <c r="LF162" s="2">
        <f t="shared" ca="1" si="30"/>
        <v>41711</v>
      </c>
      <c r="LG162" s="2" t="e">
        <f t="shared" ca="1" si="31"/>
        <v>#N/A</v>
      </c>
      <c r="LH162" s="2" t="e">
        <f t="shared" ca="1" si="32"/>
        <v>#N/A</v>
      </c>
      <c r="LI162" t="str">
        <f t="shared" ca="1" si="33"/>
        <v>anne.aroka@givedirectly.org</v>
      </c>
      <c r="LJ162" t="e">
        <f t="shared" ca="1" si="34"/>
        <v>#N/A</v>
      </c>
      <c r="LK162" t="e">
        <f t="shared" ca="1" si="35"/>
        <v>#N/A</v>
      </c>
      <c r="LL162" t="str">
        <f t="shared" ca="1" si="27"/>
        <v>Lump Sum</v>
      </c>
      <c r="LM162" t="str">
        <f t="shared" ca="1" si="28"/>
        <v>anne.aroka@givedirectly.org</v>
      </c>
      <c r="LN162" t="e">
        <f ca="1">OFFSET($A162,,MATCH(OFFSET([2]Keys!C$1,MATCH(Data.Collect1Dump!$LL162,[2]Keys!$A$2:$A$4,0),),Data.Collect1Dump!$3:$3,0)-1,)</f>
        <v>#VALUE!</v>
      </c>
      <c r="LO162" s="2" t="e">
        <f t="shared" ca="1" si="36"/>
        <v>#VALUE!</v>
      </c>
    </row>
    <row r="163" spans="1:327">
      <c r="A163" t="s">
        <v>1376</v>
      </c>
      <c r="B163" t="s">
        <v>327</v>
      </c>
      <c r="C163" t="s">
        <v>1377</v>
      </c>
      <c r="K163">
        <v>1</v>
      </c>
      <c r="L163" t="s">
        <v>329</v>
      </c>
      <c r="M163" t="s">
        <v>329</v>
      </c>
      <c r="N163">
        <v>39000</v>
      </c>
      <c r="O163" t="s">
        <v>329</v>
      </c>
      <c r="T163" t="s">
        <v>330</v>
      </c>
      <c r="V163" t="s">
        <v>329</v>
      </c>
      <c r="X163">
        <v>2</v>
      </c>
      <c r="Y163">
        <v>20000</v>
      </c>
      <c r="Z163">
        <v>125</v>
      </c>
      <c r="AA163">
        <v>19000</v>
      </c>
      <c r="AB163">
        <v>80</v>
      </c>
      <c r="AV163" t="b">
        <v>1</v>
      </c>
      <c r="AX163" t="b">
        <v>1</v>
      </c>
      <c r="BL163" t="s">
        <v>329</v>
      </c>
      <c r="BM163" t="s">
        <v>1378</v>
      </c>
      <c r="BN163" t="s">
        <v>329</v>
      </c>
      <c r="BO163" t="s">
        <v>1379</v>
      </c>
      <c r="BR163" t="b">
        <v>1</v>
      </c>
      <c r="BU163" t="b">
        <v>1</v>
      </c>
      <c r="CI163" t="b">
        <v>1</v>
      </c>
      <c r="CK163">
        <v>2000</v>
      </c>
      <c r="CN163">
        <v>20000</v>
      </c>
      <c r="DB163">
        <v>17000</v>
      </c>
      <c r="DC163" t="s">
        <v>329</v>
      </c>
      <c r="DE163" t="b">
        <v>1</v>
      </c>
      <c r="DM163" t="b">
        <v>1</v>
      </c>
      <c r="DR163" t="s">
        <v>329</v>
      </c>
      <c r="DZ163" t="b">
        <v>1</v>
      </c>
      <c r="EL163" t="s">
        <v>330</v>
      </c>
      <c r="EN163" t="s">
        <v>329</v>
      </c>
      <c r="EO163" t="s">
        <v>1380</v>
      </c>
      <c r="EP163" t="s">
        <v>330</v>
      </c>
      <c r="FN163" t="s">
        <v>330</v>
      </c>
      <c r="GJ163" t="s">
        <v>330</v>
      </c>
      <c r="GW163" t="s">
        <v>330</v>
      </c>
      <c r="GZ163" t="s">
        <v>330</v>
      </c>
      <c r="HC163" t="s">
        <v>330</v>
      </c>
      <c r="HE163" t="s">
        <v>330</v>
      </c>
      <c r="HG163" t="s">
        <v>336</v>
      </c>
      <c r="HH163" t="s">
        <v>329</v>
      </c>
      <c r="HI163" t="s">
        <v>330</v>
      </c>
      <c r="HJ163" t="s">
        <v>330</v>
      </c>
      <c r="HK163" t="b">
        <v>1</v>
      </c>
      <c r="HO163" t="s">
        <v>337</v>
      </c>
      <c r="HP163" t="s">
        <v>1381</v>
      </c>
      <c r="HQ163" t="s">
        <v>339</v>
      </c>
      <c r="HR163" t="s">
        <v>1382</v>
      </c>
      <c r="HS163" t="s">
        <v>1383</v>
      </c>
      <c r="HX163" t="b">
        <v>1</v>
      </c>
      <c r="ID163"/>
      <c r="KZ163" t="str">
        <f ca="1">OFFSET($A163,,MATCH([2]Keys!$B$2,Data.Collect1Dump!$3:$3,0)-1)</f>
        <v>erick.ndonga@givedirectly.org</v>
      </c>
      <c r="LA163">
        <f ca="1">OFFSET($A163,,MATCH([2]Keys!$B$4,Data.Collect1Dump!$3:$3,0)-1)</f>
        <v>0</v>
      </c>
      <c r="LB163">
        <f ca="1">OFFSET($A163,,MATCH([2]Keys!$B$3,Data.Collect1Dump!$3:$3,0)-1)</f>
        <v>0</v>
      </c>
      <c r="LC163">
        <f t="shared" ca="1" si="29"/>
        <v>1</v>
      </c>
      <c r="LD163">
        <f t="shared" ca="1" si="29"/>
        <v>0</v>
      </c>
      <c r="LE163">
        <f t="shared" ca="1" si="29"/>
        <v>0</v>
      </c>
      <c r="LF163" s="2">
        <f t="shared" ca="1" si="30"/>
        <v>41663</v>
      </c>
      <c r="LG163" s="2" t="e">
        <f t="shared" ca="1" si="31"/>
        <v>#N/A</v>
      </c>
      <c r="LH163" s="2" t="e">
        <f t="shared" ca="1" si="32"/>
        <v>#N/A</v>
      </c>
      <c r="LI163" t="str">
        <f t="shared" ca="1" si="33"/>
        <v>erick.ndonga@givedirectly.org</v>
      </c>
      <c r="LJ163" t="e">
        <f t="shared" ca="1" si="34"/>
        <v>#N/A</v>
      </c>
      <c r="LK163" t="e">
        <f t="shared" ca="1" si="35"/>
        <v>#N/A</v>
      </c>
      <c r="LL163" t="str">
        <f t="shared" ca="1" si="27"/>
        <v>Lump Sum</v>
      </c>
      <c r="LM163" t="str">
        <f t="shared" ca="1" si="28"/>
        <v>erick.ndonga@givedirectly.org</v>
      </c>
      <c r="LN163" t="e">
        <f ca="1">OFFSET($A163,,MATCH(OFFSET([2]Keys!C$1,MATCH(Data.Collect1Dump!$LL163,[2]Keys!$A$2:$A$4,0),),Data.Collect1Dump!$3:$3,0)-1,)</f>
        <v>#VALUE!</v>
      </c>
      <c r="LO163" s="2" t="e">
        <f t="shared" ca="1" si="36"/>
        <v>#VALUE!</v>
      </c>
    </row>
    <row r="164" spans="1:327">
      <c r="A164" t="s">
        <v>1384</v>
      </c>
      <c r="ID164"/>
      <c r="KZ164">
        <f ca="1">OFFSET($A164,,MATCH([2]Keys!$B$2,Data.Collect1Dump!$3:$3,0)-1)</f>
        <v>0</v>
      </c>
      <c r="LA164">
        <f ca="1">OFFSET($A164,,MATCH([2]Keys!$B$4,Data.Collect1Dump!$3:$3,0)-1)</f>
        <v>0</v>
      </c>
      <c r="LB164">
        <f ca="1">OFFSET($A164,,MATCH([2]Keys!$B$3,Data.Collect1Dump!$3:$3,0)-1)</f>
        <v>0</v>
      </c>
      <c r="LC164">
        <f t="shared" ca="1" si="29"/>
        <v>0</v>
      </c>
      <c r="LD164">
        <f t="shared" ca="1" si="29"/>
        <v>0</v>
      </c>
      <c r="LE164">
        <f t="shared" ca="1" si="29"/>
        <v>0</v>
      </c>
      <c r="LF164" s="2" t="e">
        <f t="shared" ca="1" si="30"/>
        <v>#N/A</v>
      </c>
      <c r="LG164" s="2" t="e">
        <f t="shared" ca="1" si="31"/>
        <v>#N/A</v>
      </c>
      <c r="LH164" s="2" t="e">
        <f t="shared" ca="1" si="32"/>
        <v>#N/A</v>
      </c>
      <c r="LI164" t="e">
        <f t="shared" ca="1" si="33"/>
        <v>#N/A</v>
      </c>
      <c r="LJ164" t="e">
        <f t="shared" ca="1" si="34"/>
        <v>#N/A</v>
      </c>
      <c r="LK164" t="e">
        <f t="shared" ca="1" si="35"/>
        <v>#N/A</v>
      </c>
      <c r="LL164" t="str">
        <f t="shared" ca="1" si="27"/>
        <v>Null Survey</v>
      </c>
      <c r="LM164" t="str">
        <f t="shared" ca="1" si="28"/>
        <v>Null Survey</v>
      </c>
      <c r="LN164" t="e">
        <f ca="1">OFFSET($A164,,MATCH(OFFSET([2]Keys!C$1,MATCH(Data.Collect1Dump!$LL164,[2]Keys!$A$2:$A$4,0),),Data.Collect1Dump!$3:$3,0)-1,)</f>
        <v>#N/A</v>
      </c>
      <c r="LO164" s="2" t="e">
        <f t="shared" ca="1" si="36"/>
        <v>#N/A</v>
      </c>
    </row>
    <row r="165" spans="1:327">
      <c r="A165" t="s">
        <v>1385</v>
      </c>
      <c r="B165" t="s">
        <v>327</v>
      </c>
      <c r="C165" t="s">
        <v>1386</v>
      </c>
      <c r="J165" t="s">
        <v>15668</v>
      </c>
      <c r="K165">
        <v>1</v>
      </c>
      <c r="L165" t="s">
        <v>329</v>
      </c>
      <c r="M165" t="s">
        <v>329</v>
      </c>
      <c r="N165">
        <v>38000</v>
      </c>
      <c r="O165" t="s">
        <v>329</v>
      </c>
      <c r="T165" t="s">
        <v>330</v>
      </c>
      <c r="V165" t="s">
        <v>329</v>
      </c>
      <c r="X165">
        <v>2</v>
      </c>
      <c r="Y165">
        <v>35000</v>
      </c>
      <c r="Z165">
        <v>170</v>
      </c>
      <c r="AA165">
        <v>3000</v>
      </c>
      <c r="AB165">
        <v>999</v>
      </c>
      <c r="AV165" t="b">
        <v>1</v>
      </c>
      <c r="BJ165" t="b">
        <v>1</v>
      </c>
      <c r="BL165" t="s">
        <v>329</v>
      </c>
      <c r="BM165" t="s">
        <v>1387</v>
      </c>
      <c r="BN165" t="s">
        <v>330</v>
      </c>
      <c r="BW165" t="b">
        <v>1</v>
      </c>
      <c r="CE165" t="b">
        <v>1</v>
      </c>
      <c r="CP165">
        <v>15000</v>
      </c>
      <c r="CX165">
        <v>22000</v>
      </c>
      <c r="DC165" t="s">
        <v>329</v>
      </c>
      <c r="DD165" t="b">
        <v>1</v>
      </c>
      <c r="DL165" t="b">
        <v>1</v>
      </c>
      <c r="DR165" t="s">
        <v>329</v>
      </c>
      <c r="DV165" t="b">
        <v>1</v>
      </c>
      <c r="EL165" t="s">
        <v>329</v>
      </c>
      <c r="EM165" t="s">
        <v>1388</v>
      </c>
      <c r="EN165" t="s">
        <v>330</v>
      </c>
      <c r="EP165" t="s">
        <v>330</v>
      </c>
      <c r="FN165" t="s">
        <v>330</v>
      </c>
      <c r="GJ165" t="s">
        <v>330</v>
      </c>
      <c r="GW165" t="s">
        <v>330</v>
      </c>
      <c r="GZ165" t="s">
        <v>330</v>
      </c>
      <c r="HC165" t="s">
        <v>330</v>
      </c>
      <c r="HE165" t="s">
        <v>330</v>
      </c>
      <c r="HG165" t="s">
        <v>336</v>
      </c>
      <c r="HH165" t="s">
        <v>329</v>
      </c>
      <c r="HI165" t="s">
        <v>329</v>
      </c>
      <c r="HJ165" t="s">
        <v>330</v>
      </c>
      <c r="HL165" t="b">
        <v>1</v>
      </c>
      <c r="HO165" t="s">
        <v>510</v>
      </c>
      <c r="HP165" t="s">
        <v>1389</v>
      </c>
      <c r="HQ165" t="s">
        <v>339</v>
      </c>
      <c r="HR165" t="s">
        <v>1390</v>
      </c>
      <c r="HS165" t="s">
        <v>1391</v>
      </c>
      <c r="HU165" t="b">
        <v>1</v>
      </c>
      <c r="ID165"/>
      <c r="KZ165" t="str">
        <f ca="1">OFFSET($A165,,MATCH([2]Keys!$B$2,Data.Collect1Dump!$3:$3,0)-1)</f>
        <v>erick.ndonga@givedirectly.org</v>
      </c>
      <c r="LA165">
        <f ca="1">OFFSET($A165,,MATCH([2]Keys!$B$4,Data.Collect1Dump!$3:$3,0)-1)</f>
        <v>0</v>
      </c>
      <c r="LB165">
        <f ca="1">OFFSET($A165,,MATCH([2]Keys!$B$3,Data.Collect1Dump!$3:$3,0)-1)</f>
        <v>0</v>
      </c>
      <c r="LC165">
        <f t="shared" ca="1" si="29"/>
        <v>1</v>
      </c>
      <c r="LD165">
        <f t="shared" ca="1" si="29"/>
        <v>0</v>
      </c>
      <c r="LE165">
        <f t="shared" ca="1" si="29"/>
        <v>0</v>
      </c>
      <c r="LF165" s="2">
        <f t="shared" ca="1" si="30"/>
        <v>41662</v>
      </c>
      <c r="LG165" s="2" t="e">
        <f t="shared" ca="1" si="31"/>
        <v>#N/A</v>
      </c>
      <c r="LH165" s="2" t="e">
        <f t="shared" ca="1" si="32"/>
        <v>#N/A</v>
      </c>
      <c r="LI165" t="str">
        <f t="shared" ca="1" si="33"/>
        <v>erick.ndonga@givedirectly.org</v>
      </c>
      <c r="LJ165" t="e">
        <f t="shared" ca="1" si="34"/>
        <v>#N/A</v>
      </c>
      <c r="LK165" t="e">
        <f t="shared" ca="1" si="35"/>
        <v>#N/A</v>
      </c>
      <c r="LL165" t="str">
        <f t="shared" ca="1" si="27"/>
        <v>Lump Sum</v>
      </c>
      <c r="LM165" t="str">
        <f t="shared" ca="1" si="28"/>
        <v>erick.ndonga@givedirectly.org</v>
      </c>
      <c r="LN165" t="e">
        <f ca="1">OFFSET($A165,,MATCH(OFFSET([2]Keys!C$1,MATCH(Data.Collect1Dump!$LL165,[2]Keys!$A$2:$A$4,0),),Data.Collect1Dump!$3:$3,0)-1,)</f>
        <v>#VALUE!</v>
      </c>
      <c r="LO165" s="2" t="e">
        <f t="shared" ca="1" si="36"/>
        <v>#VALUE!</v>
      </c>
    </row>
    <row r="166" spans="1:327">
      <c r="A166" t="s">
        <v>1392</v>
      </c>
      <c r="B166" t="s">
        <v>327</v>
      </c>
      <c r="C166" t="s">
        <v>1393</v>
      </c>
      <c r="K166">
        <v>2</v>
      </c>
      <c r="L166" t="s">
        <v>329</v>
      </c>
      <c r="M166" t="s">
        <v>329</v>
      </c>
      <c r="N166">
        <v>39000</v>
      </c>
      <c r="O166" t="s">
        <v>329</v>
      </c>
      <c r="T166" t="s">
        <v>330</v>
      </c>
      <c r="V166" t="s">
        <v>329</v>
      </c>
      <c r="X166">
        <v>3</v>
      </c>
      <c r="Y166">
        <v>10000</v>
      </c>
      <c r="Z166">
        <v>175</v>
      </c>
      <c r="AA166">
        <v>20000</v>
      </c>
      <c r="AB166">
        <v>999</v>
      </c>
      <c r="AC166">
        <v>9000</v>
      </c>
      <c r="AD166">
        <v>999</v>
      </c>
      <c r="AV166" t="b">
        <v>1</v>
      </c>
      <c r="BA166" t="b">
        <v>1</v>
      </c>
      <c r="BL166" t="s">
        <v>329</v>
      </c>
      <c r="BM166" t="s">
        <v>1394</v>
      </c>
      <c r="BN166" t="s">
        <v>329</v>
      </c>
      <c r="BO166" t="s">
        <v>1395</v>
      </c>
      <c r="BU166" t="b">
        <v>1</v>
      </c>
      <c r="BY166" t="b">
        <v>1</v>
      </c>
      <c r="CI166" t="b">
        <v>1</v>
      </c>
      <c r="CN166">
        <v>10000</v>
      </c>
      <c r="CR166">
        <v>19000</v>
      </c>
      <c r="DB166">
        <v>10000</v>
      </c>
      <c r="DC166" t="s">
        <v>329</v>
      </c>
      <c r="DD166" t="b">
        <v>1</v>
      </c>
      <c r="DE166" t="b">
        <v>1</v>
      </c>
      <c r="DL166" t="b">
        <v>1</v>
      </c>
      <c r="DM166" t="b">
        <v>1</v>
      </c>
      <c r="DR166" t="s">
        <v>329</v>
      </c>
      <c r="EJ166" t="b">
        <v>1</v>
      </c>
      <c r="EL166" t="s">
        <v>330</v>
      </c>
      <c r="EN166" t="s">
        <v>329</v>
      </c>
      <c r="EO166" t="s">
        <v>1396</v>
      </c>
      <c r="EP166" t="s">
        <v>329</v>
      </c>
      <c r="EQ166" t="s">
        <v>1397</v>
      </c>
      <c r="ER166" t="b">
        <v>1</v>
      </c>
      <c r="FH166" t="b">
        <v>1</v>
      </c>
      <c r="FN166" t="s">
        <v>330</v>
      </c>
      <c r="GJ166" t="s">
        <v>330</v>
      </c>
      <c r="GW166" t="s">
        <v>330</v>
      </c>
      <c r="GZ166" t="s">
        <v>330</v>
      </c>
      <c r="HC166" t="s">
        <v>330</v>
      </c>
      <c r="HE166" t="s">
        <v>330</v>
      </c>
      <c r="HG166" t="s">
        <v>336</v>
      </c>
      <c r="HH166" t="s">
        <v>329</v>
      </c>
      <c r="HI166" t="s">
        <v>330</v>
      </c>
      <c r="HJ166" t="s">
        <v>330</v>
      </c>
      <c r="HK166" t="b">
        <v>1</v>
      </c>
      <c r="HO166" t="s">
        <v>337</v>
      </c>
      <c r="HP166" t="s">
        <v>1398</v>
      </c>
      <c r="HQ166" t="s">
        <v>339</v>
      </c>
      <c r="HR166" t="s">
        <v>1399</v>
      </c>
      <c r="HS166" t="s">
        <v>1400</v>
      </c>
      <c r="HU166" t="b">
        <v>1</v>
      </c>
      <c r="ID166"/>
      <c r="KZ166" t="str">
        <f ca="1">OFFSET($A166,,MATCH([2]Keys!$B$2,Data.Collect1Dump!$3:$3,0)-1)</f>
        <v>erick.ndonga@givedirectly.org</v>
      </c>
      <c r="LA166">
        <f ca="1">OFFSET($A166,,MATCH([2]Keys!$B$4,Data.Collect1Dump!$3:$3,0)-1)</f>
        <v>0</v>
      </c>
      <c r="LB166">
        <f ca="1">OFFSET($A166,,MATCH([2]Keys!$B$3,Data.Collect1Dump!$3:$3,0)-1)</f>
        <v>0</v>
      </c>
      <c r="LC166">
        <f t="shared" ca="1" si="29"/>
        <v>1</v>
      </c>
      <c r="LD166">
        <f t="shared" ca="1" si="29"/>
        <v>0</v>
      </c>
      <c r="LE166">
        <f t="shared" ca="1" si="29"/>
        <v>0</v>
      </c>
      <c r="LF166" s="2">
        <f t="shared" ca="1" si="30"/>
        <v>41663</v>
      </c>
      <c r="LG166" s="2" t="e">
        <f t="shared" ca="1" si="31"/>
        <v>#N/A</v>
      </c>
      <c r="LH166" s="2" t="e">
        <f t="shared" ca="1" si="32"/>
        <v>#N/A</v>
      </c>
      <c r="LI166" t="str">
        <f t="shared" ca="1" si="33"/>
        <v>erick.ndonga@givedirectly.org</v>
      </c>
      <c r="LJ166" t="e">
        <f t="shared" ca="1" si="34"/>
        <v>#N/A</v>
      </c>
      <c r="LK166" t="e">
        <f t="shared" ca="1" si="35"/>
        <v>#N/A</v>
      </c>
      <c r="LL166" t="str">
        <f t="shared" ca="1" si="27"/>
        <v>Lump Sum</v>
      </c>
      <c r="LM166" t="str">
        <f t="shared" ca="1" si="28"/>
        <v>erick.ndonga@givedirectly.org</v>
      </c>
      <c r="LN166" t="e">
        <f ca="1">OFFSET($A166,,MATCH(OFFSET([2]Keys!C$1,MATCH(Data.Collect1Dump!$LL166,[2]Keys!$A$2:$A$4,0),),Data.Collect1Dump!$3:$3,0)-1,)</f>
        <v>#VALUE!</v>
      </c>
      <c r="LO166" s="2" t="e">
        <f t="shared" ca="1" si="36"/>
        <v>#VALUE!</v>
      </c>
    </row>
    <row r="167" spans="1:327">
      <c r="A167" t="s">
        <v>1401</v>
      </c>
      <c r="B167" t="s">
        <v>370</v>
      </c>
      <c r="C167" t="s">
        <v>1402</v>
      </c>
      <c r="D167" t="b">
        <v>1</v>
      </c>
      <c r="K167">
        <v>2</v>
      </c>
      <c r="L167" t="s">
        <v>329</v>
      </c>
      <c r="M167" t="s">
        <v>329</v>
      </c>
      <c r="N167">
        <v>41256</v>
      </c>
      <c r="O167" t="s">
        <v>329</v>
      </c>
      <c r="T167" t="s">
        <v>330</v>
      </c>
      <c r="V167" t="s">
        <v>329</v>
      </c>
      <c r="X167">
        <v>1</v>
      </c>
      <c r="Y167">
        <v>41000</v>
      </c>
      <c r="Z167">
        <v>256</v>
      </c>
      <c r="AO167">
        <v>30</v>
      </c>
      <c r="AQ167">
        <v>0</v>
      </c>
      <c r="AU167" t="b">
        <v>1</v>
      </c>
      <c r="AV167" t="b">
        <v>1</v>
      </c>
      <c r="BL167" t="s">
        <v>329</v>
      </c>
      <c r="BM167" t="s">
        <v>652</v>
      </c>
      <c r="BN167" t="s">
        <v>329</v>
      </c>
      <c r="BO167" t="s">
        <v>1403</v>
      </c>
      <c r="BP167">
        <v>3500</v>
      </c>
      <c r="BQ167">
        <v>0</v>
      </c>
      <c r="BR167" t="b">
        <v>1</v>
      </c>
      <c r="BU167" t="b">
        <v>1</v>
      </c>
      <c r="CK167">
        <v>2800</v>
      </c>
      <c r="CN167">
        <v>39300</v>
      </c>
      <c r="DC167" t="s">
        <v>329</v>
      </c>
      <c r="DD167" t="b">
        <v>1</v>
      </c>
      <c r="DE167" t="b">
        <v>1</v>
      </c>
      <c r="DI167" t="b">
        <v>1</v>
      </c>
      <c r="DK167" t="s">
        <v>1404</v>
      </c>
      <c r="DL167" t="b">
        <v>1</v>
      </c>
      <c r="DR167" t="s">
        <v>329</v>
      </c>
      <c r="DU167" t="b">
        <v>1</v>
      </c>
      <c r="DV167" t="b">
        <v>1</v>
      </c>
      <c r="EL167" t="s">
        <v>330</v>
      </c>
      <c r="EN167" t="s">
        <v>329</v>
      </c>
      <c r="EO167" t="s">
        <v>1405</v>
      </c>
      <c r="EP167" t="s">
        <v>330</v>
      </c>
      <c r="FN167" t="s">
        <v>330</v>
      </c>
      <c r="GJ167" t="s">
        <v>330</v>
      </c>
      <c r="GW167" t="s">
        <v>330</v>
      </c>
      <c r="GZ167" t="s">
        <v>330</v>
      </c>
      <c r="HC167" t="s">
        <v>329</v>
      </c>
      <c r="HD167" t="s">
        <v>1406</v>
      </c>
      <c r="HE167" t="s">
        <v>330</v>
      </c>
      <c r="HG167" t="s">
        <v>336</v>
      </c>
      <c r="HH167" t="s">
        <v>330</v>
      </c>
      <c r="HI167" t="s">
        <v>330</v>
      </c>
      <c r="HJ167" t="s">
        <v>330</v>
      </c>
      <c r="HK167" t="b">
        <v>1</v>
      </c>
      <c r="HO167" t="s">
        <v>510</v>
      </c>
      <c r="HP167" t="s">
        <v>1407</v>
      </c>
      <c r="HQ167" t="s">
        <v>339</v>
      </c>
      <c r="HR167" t="s">
        <v>1408</v>
      </c>
      <c r="HS167" t="s">
        <v>1409</v>
      </c>
      <c r="HU167" t="b">
        <v>1</v>
      </c>
      <c r="ID167">
        <v>999</v>
      </c>
      <c r="KZ167" t="str">
        <f ca="1">OFFSET($A167,,MATCH([2]Keys!$B$2,Data.Collect1Dump!$3:$3,0)-1)</f>
        <v>witness.gumbo@givedirectly.org</v>
      </c>
      <c r="LA167">
        <f ca="1">OFFSET($A167,,MATCH([2]Keys!$B$4,Data.Collect1Dump!$3:$3,0)-1)</f>
        <v>0</v>
      </c>
      <c r="LB167">
        <f ca="1">OFFSET($A167,,MATCH([2]Keys!$B$3,Data.Collect1Dump!$3:$3,0)-1)</f>
        <v>0</v>
      </c>
      <c r="LC167">
        <f t="shared" ca="1" si="29"/>
        <v>1</v>
      </c>
      <c r="LD167">
        <f t="shared" ca="1" si="29"/>
        <v>0</v>
      </c>
      <c r="LE167">
        <f t="shared" ca="1" si="29"/>
        <v>0</v>
      </c>
      <c r="LF167" s="2">
        <f t="shared" ca="1" si="30"/>
        <v>41716</v>
      </c>
      <c r="LG167" s="2" t="e">
        <f t="shared" ca="1" si="31"/>
        <v>#N/A</v>
      </c>
      <c r="LH167" s="2" t="e">
        <f t="shared" ca="1" si="32"/>
        <v>#N/A</v>
      </c>
      <c r="LI167" t="str">
        <f t="shared" ca="1" si="33"/>
        <v>witness.gumbo@givedirectly.org</v>
      </c>
      <c r="LJ167" t="e">
        <f t="shared" ca="1" si="34"/>
        <v>#N/A</v>
      </c>
      <c r="LK167" t="e">
        <f t="shared" ca="1" si="35"/>
        <v>#N/A</v>
      </c>
      <c r="LL167" t="str">
        <f t="shared" ca="1" si="27"/>
        <v>Lump Sum</v>
      </c>
      <c r="LM167" t="str">
        <f t="shared" ca="1" si="28"/>
        <v>witness.gumbo@givedirectly.org</v>
      </c>
      <c r="LN167" t="e">
        <f ca="1">OFFSET($A167,,MATCH(OFFSET([2]Keys!C$1,MATCH(Data.Collect1Dump!$LL167,[2]Keys!$A$2:$A$4,0),),Data.Collect1Dump!$3:$3,0)-1,)</f>
        <v>#VALUE!</v>
      </c>
      <c r="LO167" s="2" t="e">
        <f t="shared" ca="1" si="36"/>
        <v>#VALUE!</v>
      </c>
    </row>
    <row r="168" spans="1:327">
      <c r="A168" t="s">
        <v>1410</v>
      </c>
      <c r="B168" t="s">
        <v>378</v>
      </c>
      <c r="C168" t="s">
        <v>1411</v>
      </c>
      <c r="D168" t="b">
        <v>1</v>
      </c>
      <c r="K168">
        <v>1</v>
      </c>
      <c r="L168" t="s">
        <v>329</v>
      </c>
      <c r="M168" t="s">
        <v>329</v>
      </c>
      <c r="N168">
        <v>40940</v>
      </c>
      <c r="O168" t="s">
        <v>329</v>
      </c>
      <c r="T168" t="s">
        <v>330</v>
      </c>
      <c r="V168" t="s">
        <v>329</v>
      </c>
      <c r="X168">
        <v>1</v>
      </c>
      <c r="Y168">
        <v>40400</v>
      </c>
      <c r="Z168">
        <v>999</v>
      </c>
      <c r="AO168">
        <v>0</v>
      </c>
      <c r="AQ168">
        <v>10</v>
      </c>
      <c r="AU168" t="b">
        <v>1</v>
      </c>
      <c r="AV168" t="b">
        <v>1</v>
      </c>
      <c r="AX168" t="b">
        <v>1</v>
      </c>
      <c r="BL168" t="s">
        <v>329</v>
      </c>
      <c r="BM168" t="s">
        <v>1412</v>
      </c>
      <c r="BN168" t="s">
        <v>329</v>
      </c>
      <c r="BO168" t="s">
        <v>1413</v>
      </c>
      <c r="BP168">
        <v>0</v>
      </c>
      <c r="BQ168">
        <v>0</v>
      </c>
      <c r="BR168" t="b">
        <v>1</v>
      </c>
      <c r="BT168" t="b">
        <v>1</v>
      </c>
      <c r="BU168" t="b">
        <v>1</v>
      </c>
      <c r="BW168" t="b">
        <v>1</v>
      </c>
      <c r="CK168">
        <v>2500</v>
      </c>
      <c r="CM168">
        <v>7400</v>
      </c>
      <c r="CN168">
        <v>20000</v>
      </c>
      <c r="CP168">
        <v>10000</v>
      </c>
      <c r="DC168" t="s">
        <v>329</v>
      </c>
      <c r="DD168" t="b">
        <v>1</v>
      </c>
      <c r="DE168" t="b">
        <v>1</v>
      </c>
      <c r="DL168" t="b">
        <v>1</v>
      </c>
      <c r="DM168" t="b">
        <v>1</v>
      </c>
      <c r="DR168" t="s">
        <v>329</v>
      </c>
      <c r="DZ168" t="b">
        <v>1</v>
      </c>
      <c r="EL168" t="s">
        <v>330</v>
      </c>
      <c r="EN168" t="s">
        <v>330</v>
      </c>
      <c r="EP168" t="s">
        <v>330</v>
      </c>
      <c r="FN168" t="s">
        <v>330</v>
      </c>
      <c r="GJ168" t="s">
        <v>330</v>
      </c>
      <c r="GW168" t="s">
        <v>330</v>
      </c>
      <c r="GZ168" t="s">
        <v>330</v>
      </c>
      <c r="HC168" t="s">
        <v>330</v>
      </c>
      <c r="HE168" t="s">
        <v>330</v>
      </c>
      <c r="HG168" t="s">
        <v>336</v>
      </c>
      <c r="HH168" t="s">
        <v>329</v>
      </c>
      <c r="HI168" t="s">
        <v>330</v>
      </c>
      <c r="HJ168" t="s">
        <v>330</v>
      </c>
      <c r="HK168" t="b">
        <v>1</v>
      </c>
      <c r="HO168" t="s">
        <v>337</v>
      </c>
      <c r="HP168" t="s">
        <v>1414</v>
      </c>
      <c r="HQ168" t="s">
        <v>339</v>
      </c>
      <c r="HR168" t="s">
        <v>1415</v>
      </c>
      <c r="HS168" t="s">
        <v>1416</v>
      </c>
      <c r="HX168" t="b">
        <v>1</v>
      </c>
      <c r="ID168" t="s">
        <v>836</v>
      </c>
      <c r="KZ168" t="str">
        <f ca="1">OFFSET($A168,,MATCH([2]Keys!$B$2,Data.Collect1Dump!$3:$3,0)-1)</f>
        <v>anne.aroka@givedirectly.org</v>
      </c>
      <c r="LA168">
        <f ca="1">OFFSET($A168,,MATCH([2]Keys!$B$4,Data.Collect1Dump!$3:$3,0)-1)</f>
        <v>0</v>
      </c>
      <c r="LB168">
        <f ca="1">OFFSET($A168,,MATCH([2]Keys!$B$3,Data.Collect1Dump!$3:$3,0)-1)</f>
        <v>0</v>
      </c>
      <c r="LC168">
        <f t="shared" ca="1" si="29"/>
        <v>1</v>
      </c>
      <c r="LD168">
        <f t="shared" ca="1" si="29"/>
        <v>0</v>
      </c>
      <c r="LE168">
        <f t="shared" ca="1" si="29"/>
        <v>0</v>
      </c>
      <c r="LF168" s="2">
        <f t="shared" ca="1" si="30"/>
        <v>41711</v>
      </c>
      <c r="LG168" s="2" t="e">
        <f t="shared" ca="1" si="31"/>
        <v>#N/A</v>
      </c>
      <c r="LH168" s="2" t="e">
        <f t="shared" ca="1" si="32"/>
        <v>#N/A</v>
      </c>
      <c r="LI168" t="str">
        <f t="shared" ca="1" si="33"/>
        <v>anne.aroka@givedirectly.org</v>
      </c>
      <c r="LJ168" t="e">
        <f t="shared" ca="1" si="34"/>
        <v>#N/A</v>
      </c>
      <c r="LK168" t="e">
        <f t="shared" ca="1" si="35"/>
        <v>#N/A</v>
      </c>
      <c r="LL168" t="str">
        <f t="shared" ca="1" si="27"/>
        <v>Lump Sum</v>
      </c>
      <c r="LM168" t="str">
        <f t="shared" ca="1" si="28"/>
        <v>anne.aroka@givedirectly.org</v>
      </c>
      <c r="LN168" t="e">
        <f ca="1">OFFSET($A168,,MATCH(OFFSET([2]Keys!C$1,MATCH(Data.Collect1Dump!$LL168,[2]Keys!$A$2:$A$4,0),),Data.Collect1Dump!$3:$3,0)-1,)</f>
        <v>#VALUE!</v>
      </c>
      <c r="LO168" s="2" t="e">
        <f t="shared" ca="1" si="36"/>
        <v>#VALUE!</v>
      </c>
    </row>
    <row r="169" spans="1:327">
      <c r="A169" t="s">
        <v>1417</v>
      </c>
      <c r="B169" t="s">
        <v>327</v>
      </c>
      <c r="C169" t="s">
        <v>1418</v>
      </c>
      <c r="K169">
        <v>1</v>
      </c>
      <c r="L169" t="s">
        <v>329</v>
      </c>
      <c r="M169" t="s">
        <v>329</v>
      </c>
      <c r="N169">
        <v>38000</v>
      </c>
      <c r="O169" t="s">
        <v>329</v>
      </c>
      <c r="T169" t="s">
        <v>330</v>
      </c>
      <c r="V169" t="s">
        <v>329</v>
      </c>
      <c r="X169">
        <v>1</v>
      </c>
      <c r="Y169">
        <v>38000</v>
      </c>
      <c r="Z169">
        <v>999</v>
      </c>
      <c r="AV169" t="b">
        <v>1</v>
      </c>
      <c r="BL169" t="s">
        <v>329</v>
      </c>
      <c r="BM169" t="s">
        <v>1419</v>
      </c>
      <c r="BN169" t="s">
        <v>329</v>
      </c>
      <c r="BO169" t="s">
        <v>1420</v>
      </c>
      <c r="BU169" t="b">
        <v>1</v>
      </c>
      <c r="CN169">
        <v>38000</v>
      </c>
      <c r="DC169" t="s">
        <v>329</v>
      </c>
      <c r="DD169" t="b">
        <v>1</v>
      </c>
      <c r="DE169" t="b">
        <v>1</v>
      </c>
      <c r="DL169" t="b">
        <v>1</v>
      </c>
      <c r="DR169" t="s">
        <v>329</v>
      </c>
      <c r="DX169" t="b">
        <v>1</v>
      </c>
      <c r="EL169" t="s">
        <v>330</v>
      </c>
      <c r="EN169" t="s">
        <v>330</v>
      </c>
      <c r="EP169" t="s">
        <v>329</v>
      </c>
      <c r="EQ169" t="s">
        <v>1421</v>
      </c>
      <c r="ET169" t="b">
        <v>1</v>
      </c>
      <c r="FE169" t="b">
        <v>1</v>
      </c>
      <c r="FH169" t="b">
        <v>1</v>
      </c>
      <c r="FN169" t="s">
        <v>330</v>
      </c>
      <c r="GJ169" t="s">
        <v>330</v>
      </c>
      <c r="GW169" t="s">
        <v>330</v>
      </c>
      <c r="GZ169" t="s">
        <v>330</v>
      </c>
      <c r="HC169" t="s">
        <v>330</v>
      </c>
      <c r="HE169" t="s">
        <v>330</v>
      </c>
      <c r="HG169" t="s">
        <v>336</v>
      </c>
      <c r="HH169" t="s">
        <v>329</v>
      </c>
      <c r="HI169" t="s">
        <v>329</v>
      </c>
      <c r="HJ169" t="s">
        <v>330</v>
      </c>
      <c r="HK169" t="b">
        <v>1</v>
      </c>
      <c r="HO169" t="s">
        <v>337</v>
      </c>
      <c r="HP169" t="s">
        <v>1422</v>
      </c>
      <c r="HQ169" t="s">
        <v>339</v>
      </c>
      <c r="HR169" t="s">
        <v>1423</v>
      </c>
      <c r="HS169" t="s">
        <v>1424</v>
      </c>
      <c r="HX169" t="b">
        <v>1</v>
      </c>
      <c r="ID169"/>
      <c r="KZ169" t="str">
        <f ca="1">OFFSET($A169,,MATCH([2]Keys!$B$2,Data.Collect1Dump!$3:$3,0)-1)</f>
        <v>erick.ndonga@givedirectly.org</v>
      </c>
      <c r="LA169">
        <f ca="1">OFFSET($A169,,MATCH([2]Keys!$B$4,Data.Collect1Dump!$3:$3,0)-1)</f>
        <v>0</v>
      </c>
      <c r="LB169">
        <f ca="1">OFFSET($A169,,MATCH([2]Keys!$B$3,Data.Collect1Dump!$3:$3,0)-1)</f>
        <v>0</v>
      </c>
      <c r="LC169">
        <f t="shared" ca="1" si="29"/>
        <v>1</v>
      </c>
      <c r="LD169">
        <f t="shared" ca="1" si="29"/>
        <v>0</v>
      </c>
      <c r="LE169">
        <f t="shared" ca="1" si="29"/>
        <v>0</v>
      </c>
      <c r="LF169" s="2">
        <f t="shared" ca="1" si="30"/>
        <v>41663</v>
      </c>
      <c r="LG169" s="2" t="e">
        <f t="shared" ca="1" si="31"/>
        <v>#N/A</v>
      </c>
      <c r="LH169" s="2" t="e">
        <f t="shared" ca="1" si="32"/>
        <v>#N/A</v>
      </c>
      <c r="LI169" t="str">
        <f t="shared" ca="1" si="33"/>
        <v>erick.ndonga@givedirectly.org</v>
      </c>
      <c r="LJ169" t="e">
        <f t="shared" ca="1" si="34"/>
        <v>#N/A</v>
      </c>
      <c r="LK169" t="e">
        <f t="shared" ca="1" si="35"/>
        <v>#N/A</v>
      </c>
      <c r="LL169" t="str">
        <f t="shared" ca="1" si="27"/>
        <v>Lump Sum</v>
      </c>
      <c r="LM169" t="str">
        <f t="shared" ca="1" si="28"/>
        <v>erick.ndonga@givedirectly.org</v>
      </c>
      <c r="LN169" t="e">
        <f ca="1">OFFSET($A169,,MATCH(OFFSET([2]Keys!C$1,MATCH(Data.Collect1Dump!$LL169,[2]Keys!$A$2:$A$4,0),),Data.Collect1Dump!$3:$3,0)-1,)</f>
        <v>#VALUE!</v>
      </c>
      <c r="LO169" s="2" t="e">
        <f t="shared" ca="1" si="36"/>
        <v>#VALUE!</v>
      </c>
    </row>
    <row r="170" spans="1:327">
      <c r="A170" t="s">
        <v>1425</v>
      </c>
      <c r="B170" t="s">
        <v>327</v>
      </c>
      <c r="C170" t="s">
        <v>1426</v>
      </c>
      <c r="K170">
        <v>3</v>
      </c>
      <c r="L170" t="s">
        <v>329</v>
      </c>
      <c r="M170" t="s">
        <v>329</v>
      </c>
      <c r="N170">
        <v>39000</v>
      </c>
      <c r="O170" t="s">
        <v>329</v>
      </c>
      <c r="T170" t="s">
        <v>330</v>
      </c>
      <c r="V170" t="s">
        <v>329</v>
      </c>
      <c r="X170">
        <v>1</v>
      </c>
      <c r="Y170">
        <v>39000</v>
      </c>
      <c r="Z170">
        <v>999</v>
      </c>
      <c r="AV170" t="b">
        <v>1</v>
      </c>
      <c r="BL170" t="s">
        <v>329</v>
      </c>
      <c r="BM170" t="s">
        <v>444</v>
      </c>
      <c r="BN170" t="s">
        <v>330</v>
      </c>
      <c r="BR170" t="b">
        <v>1</v>
      </c>
      <c r="BW170" t="b">
        <v>1</v>
      </c>
      <c r="CK170">
        <v>2000</v>
      </c>
      <c r="CP170">
        <v>19000</v>
      </c>
      <c r="DC170" t="s">
        <v>329</v>
      </c>
      <c r="DD170" t="b">
        <v>1</v>
      </c>
      <c r="DE170" t="b">
        <v>1</v>
      </c>
      <c r="DL170" t="b">
        <v>1</v>
      </c>
      <c r="DM170" t="b">
        <v>1</v>
      </c>
      <c r="DR170" t="s">
        <v>329</v>
      </c>
      <c r="EJ170" t="b">
        <v>1</v>
      </c>
      <c r="EL170" t="s">
        <v>330</v>
      </c>
      <c r="EN170" t="s">
        <v>330</v>
      </c>
      <c r="EP170" t="s">
        <v>330</v>
      </c>
      <c r="FN170" t="s">
        <v>330</v>
      </c>
      <c r="GJ170" t="s">
        <v>330</v>
      </c>
      <c r="GW170" t="s">
        <v>330</v>
      </c>
      <c r="GZ170" t="s">
        <v>330</v>
      </c>
      <c r="HC170" t="s">
        <v>330</v>
      </c>
      <c r="HE170" t="s">
        <v>330</v>
      </c>
      <c r="HG170" t="s">
        <v>336</v>
      </c>
      <c r="HH170" t="s">
        <v>329</v>
      </c>
      <c r="HI170" t="s">
        <v>330</v>
      </c>
      <c r="HJ170" t="s">
        <v>330</v>
      </c>
      <c r="HK170" t="b">
        <v>1</v>
      </c>
      <c r="HO170" t="s">
        <v>337</v>
      </c>
      <c r="HP170" t="s">
        <v>1427</v>
      </c>
      <c r="HQ170" t="s">
        <v>339</v>
      </c>
      <c r="HR170" t="s">
        <v>1428</v>
      </c>
      <c r="HS170" t="s">
        <v>1429</v>
      </c>
      <c r="HX170" t="b">
        <v>1</v>
      </c>
      <c r="ID170"/>
      <c r="KZ170" t="str">
        <f ca="1">OFFSET($A170,,MATCH([2]Keys!$B$2,Data.Collect1Dump!$3:$3,0)-1)</f>
        <v>erick.ndonga@givedirectly.org</v>
      </c>
      <c r="LA170">
        <f ca="1">OFFSET($A170,,MATCH([2]Keys!$B$4,Data.Collect1Dump!$3:$3,0)-1)</f>
        <v>0</v>
      </c>
      <c r="LB170">
        <f ca="1">OFFSET($A170,,MATCH([2]Keys!$B$3,Data.Collect1Dump!$3:$3,0)-1)</f>
        <v>0</v>
      </c>
      <c r="LC170">
        <f t="shared" ca="1" si="29"/>
        <v>1</v>
      </c>
      <c r="LD170">
        <f t="shared" ca="1" si="29"/>
        <v>0</v>
      </c>
      <c r="LE170">
        <f t="shared" ca="1" si="29"/>
        <v>0</v>
      </c>
      <c r="LF170" s="2">
        <f t="shared" ca="1" si="30"/>
        <v>41667</v>
      </c>
      <c r="LG170" s="2" t="e">
        <f t="shared" ca="1" si="31"/>
        <v>#N/A</v>
      </c>
      <c r="LH170" s="2" t="e">
        <f t="shared" ca="1" si="32"/>
        <v>#N/A</v>
      </c>
      <c r="LI170" t="str">
        <f t="shared" ca="1" si="33"/>
        <v>erick.ndonga@givedirectly.org</v>
      </c>
      <c r="LJ170" t="e">
        <f t="shared" ca="1" si="34"/>
        <v>#N/A</v>
      </c>
      <c r="LK170" t="e">
        <f t="shared" ca="1" si="35"/>
        <v>#N/A</v>
      </c>
      <c r="LL170" t="str">
        <f t="shared" ca="1" si="27"/>
        <v>Lump Sum</v>
      </c>
      <c r="LM170" t="str">
        <f t="shared" ca="1" si="28"/>
        <v>erick.ndonga@givedirectly.org</v>
      </c>
      <c r="LN170" t="e">
        <f ca="1">OFFSET($A170,,MATCH(OFFSET([2]Keys!C$1,MATCH(Data.Collect1Dump!$LL170,[2]Keys!$A$2:$A$4,0),),Data.Collect1Dump!$3:$3,0)-1,)</f>
        <v>#VALUE!</v>
      </c>
      <c r="LO170" s="2" t="e">
        <f t="shared" ca="1" si="36"/>
        <v>#VALUE!</v>
      </c>
    </row>
    <row r="171" spans="1:327">
      <c r="A171" t="s">
        <v>1430</v>
      </c>
      <c r="ID171"/>
      <c r="KZ171">
        <f ca="1">OFFSET($A171,,MATCH([2]Keys!$B$2,Data.Collect1Dump!$3:$3,0)-1)</f>
        <v>0</v>
      </c>
      <c r="LA171">
        <f ca="1">OFFSET($A171,,MATCH([2]Keys!$B$4,Data.Collect1Dump!$3:$3,0)-1)</f>
        <v>0</v>
      </c>
      <c r="LB171">
        <f ca="1">OFFSET($A171,,MATCH([2]Keys!$B$3,Data.Collect1Dump!$3:$3,0)-1)</f>
        <v>0</v>
      </c>
      <c r="LC171">
        <f t="shared" ca="1" si="29"/>
        <v>0</v>
      </c>
      <c r="LD171">
        <f t="shared" ca="1" si="29"/>
        <v>0</v>
      </c>
      <c r="LE171">
        <f t="shared" ca="1" si="29"/>
        <v>0</v>
      </c>
      <c r="LF171" s="2" t="e">
        <f t="shared" ca="1" si="30"/>
        <v>#N/A</v>
      </c>
      <c r="LG171" s="2" t="e">
        <f t="shared" ca="1" si="31"/>
        <v>#N/A</v>
      </c>
      <c r="LH171" s="2" t="e">
        <f t="shared" ca="1" si="32"/>
        <v>#N/A</v>
      </c>
      <c r="LI171" t="e">
        <f t="shared" ca="1" si="33"/>
        <v>#N/A</v>
      </c>
      <c r="LJ171" t="e">
        <f t="shared" ca="1" si="34"/>
        <v>#N/A</v>
      </c>
      <c r="LK171" t="e">
        <f t="shared" ca="1" si="35"/>
        <v>#N/A</v>
      </c>
      <c r="LL171" t="str">
        <f t="shared" ca="1" si="27"/>
        <v>Null Survey</v>
      </c>
      <c r="LM171" t="str">
        <f t="shared" ca="1" si="28"/>
        <v>Null Survey</v>
      </c>
      <c r="LN171" t="e">
        <f ca="1">OFFSET($A171,,MATCH(OFFSET([2]Keys!C$1,MATCH(Data.Collect1Dump!$LL171,[2]Keys!$A$2:$A$4,0),),Data.Collect1Dump!$3:$3,0)-1,)</f>
        <v>#N/A</v>
      </c>
      <c r="LO171" s="2" t="e">
        <f t="shared" ca="1" si="36"/>
        <v>#N/A</v>
      </c>
    </row>
    <row r="172" spans="1:327">
      <c r="A172" t="s">
        <v>1431</v>
      </c>
      <c r="B172" t="s">
        <v>327</v>
      </c>
      <c r="C172" t="s">
        <v>1432</v>
      </c>
      <c r="J172" t="s">
        <v>15668</v>
      </c>
      <c r="K172">
        <v>1</v>
      </c>
      <c r="L172" t="s">
        <v>329</v>
      </c>
      <c r="M172" t="s">
        <v>329</v>
      </c>
      <c r="N172">
        <v>40000</v>
      </c>
      <c r="O172" t="s">
        <v>457</v>
      </c>
      <c r="R172" t="s">
        <v>651</v>
      </c>
      <c r="T172" t="s">
        <v>330</v>
      </c>
      <c r="V172" t="s">
        <v>329</v>
      </c>
      <c r="X172">
        <v>4</v>
      </c>
      <c r="Y172">
        <v>20000</v>
      </c>
      <c r="Z172">
        <v>999</v>
      </c>
      <c r="AA172">
        <v>2500</v>
      </c>
      <c r="AB172">
        <v>27</v>
      </c>
      <c r="AC172">
        <v>4500</v>
      </c>
      <c r="AD172">
        <v>999</v>
      </c>
      <c r="AE172">
        <v>12000</v>
      </c>
      <c r="AV172" t="b">
        <v>1</v>
      </c>
      <c r="BA172" t="b">
        <v>1</v>
      </c>
      <c r="BL172" t="s">
        <v>330</v>
      </c>
      <c r="BN172" t="s">
        <v>330</v>
      </c>
      <c r="BZ172" t="b">
        <v>1</v>
      </c>
      <c r="CS172">
        <v>39000</v>
      </c>
      <c r="DC172" t="s">
        <v>329</v>
      </c>
      <c r="DD172" t="b">
        <v>1</v>
      </c>
      <c r="DE172" t="b">
        <v>1</v>
      </c>
      <c r="DL172" t="b">
        <v>1</v>
      </c>
      <c r="DR172" t="s">
        <v>329</v>
      </c>
      <c r="DV172" t="b">
        <v>1</v>
      </c>
      <c r="EL172" t="s">
        <v>330</v>
      </c>
      <c r="EN172" t="s">
        <v>330</v>
      </c>
      <c r="EP172" t="s">
        <v>330</v>
      </c>
      <c r="FN172" t="s">
        <v>330</v>
      </c>
      <c r="GJ172" t="s">
        <v>330</v>
      </c>
      <c r="GW172" t="s">
        <v>330</v>
      </c>
      <c r="GZ172" t="s">
        <v>330</v>
      </c>
      <c r="HC172" t="s">
        <v>330</v>
      </c>
      <c r="HE172" t="s">
        <v>330</v>
      </c>
      <c r="HG172" t="s">
        <v>526</v>
      </c>
      <c r="HH172" t="s">
        <v>330</v>
      </c>
      <c r="HI172" t="s">
        <v>330</v>
      </c>
      <c r="HJ172" t="s">
        <v>330</v>
      </c>
      <c r="HK172" t="b">
        <v>1</v>
      </c>
      <c r="HO172" t="s">
        <v>337</v>
      </c>
      <c r="HP172" t="s">
        <v>1433</v>
      </c>
      <c r="HQ172" t="s">
        <v>339</v>
      </c>
      <c r="HR172" t="s">
        <v>1434</v>
      </c>
      <c r="HS172" t="s">
        <v>1435</v>
      </c>
      <c r="HZ172" t="b">
        <v>1</v>
      </c>
      <c r="ID172"/>
      <c r="KZ172" t="str">
        <f ca="1">OFFSET($A172,,MATCH([2]Keys!$B$2,Data.Collect1Dump!$3:$3,0)-1)</f>
        <v>erick.ndonga@givedirectly.org</v>
      </c>
      <c r="LA172">
        <f ca="1">OFFSET($A172,,MATCH([2]Keys!$B$4,Data.Collect1Dump!$3:$3,0)-1)</f>
        <v>0</v>
      </c>
      <c r="LB172">
        <f ca="1">OFFSET($A172,,MATCH([2]Keys!$B$3,Data.Collect1Dump!$3:$3,0)-1)</f>
        <v>0</v>
      </c>
      <c r="LC172">
        <f t="shared" ca="1" si="29"/>
        <v>1</v>
      </c>
      <c r="LD172">
        <f t="shared" ca="1" si="29"/>
        <v>0</v>
      </c>
      <c r="LE172">
        <f t="shared" ca="1" si="29"/>
        <v>0</v>
      </c>
      <c r="LF172" s="2">
        <f t="shared" ca="1" si="30"/>
        <v>41663</v>
      </c>
      <c r="LG172" s="2" t="e">
        <f t="shared" ca="1" si="31"/>
        <v>#N/A</v>
      </c>
      <c r="LH172" s="2" t="e">
        <f t="shared" ca="1" si="32"/>
        <v>#N/A</v>
      </c>
      <c r="LI172" t="str">
        <f t="shared" ca="1" si="33"/>
        <v>erick.ndonga@givedirectly.org</v>
      </c>
      <c r="LJ172" t="e">
        <f t="shared" ca="1" si="34"/>
        <v>#N/A</v>
      </c>
      <c r="LK172" t="e">
        <f t="shared" ca="1" si="35"/>
        <v>#N/A</v>
      </c>
      <c r="LL172" t="str">
        <f t="shared" ca="1" si="27"/>
        <v>Lump Sum</v>
      </c>
      <c r="LM172" t="str">
        <f t="shared" ca="1" si="28"/>
        <v>erick.ndonga@givedirectly.org</v>
      </c>
      <c r="LN172" t="e">
        <f ca="1">OFFSET($A172,,MATCH(OFFSET([2]Keys!C$1,MATCH(Data.Collect1Dump!$LL172,[2]Keys!$A$2:$A$4,0),),Data.Collect1Dump!$3:$3,0)-1,)</f>
        <v>#VALUE!</v>
      </c>
      <c r="LO172" s="2" t="e">
        <f t="shared" ca="1" si="36"/>
        <v>#VALUE!</v>
      </c>
    </row>
    <row r="173" spans="1:327">
      <c r="A173" t="s">
        <v>1436</v>
      </c>
      <c r="B173" t="s">
        <v>1437</v>
      </c>
      <c r="C173" t="s">
        <v>1438</v>
      </c>
      <c r="K173">
        <v>1</v>
      </c>
      <c r="L173" t="s">
        <v>329</v>
      </c>
      <c r="M173" t="s">
        <v>329</v>
      </c>
      <c r="N173">
        <v>40000</v>
      </c>
      <c r="O173" t="s">
        <v>329</v>
      </c>
      <c r="T173" t="s">
        <v>330</v>
      </c>
      <c r="X173">
        <v>1</v>
      </c>
      <c r="Y173">
        <v>40000</v>
      </c>
      <c r="Z173">
        <v>200</v>
      </c>
      <c r="AS173" t="b">
        <v>1</v>
      </c>
      <c r="AV173" t="b">
        <v>1</v>
      </c>
      <c r="AX173" t="b">
        <v>1</v>
      </c>
      <c r="BA173" t="b">
        <v>1</v>
      </c>
      <c r="BD173" t="b">
        <v>1</v>
      </c>
      <c r="BL173" t="s">
        <v>329</v>
      </c>
      <c r="BM173" t="s">
        <v>1439</v>
      </c>
      <c r="BN173" t="s">
        <v>329</v>
      </c>
      <c r="BO173" t="s">
        <v>1440</v>
      </c>
      <c r="BR173" t="b">
        <v>1</v>
      </c>
      <c r="BU173" t="b">
        <v>1</v>
      </c>
      <c r="BW173" t="b">
        <v>1</v>
      </c>
      <c r="BZ173" t="b">
        <v>1</v>
      </c>
      <c r="CK173">
        <v>5000</v>
      </c>
      <c r="CN173">
        <v>20000</v>
      </c>
      <c r="CP173">
        <v>9000</v>
      </c>
      <c r="CS173">
        <v>1600</v>
      </c>
      <c r="DC173" t="s">
        <v>329</v>
      </c>
      <c r="DD173" t="b">
        <v>1</v>
      </c>
      <c r="DL173" t="b">
        <v>1</v>
      </c>
      <c r="DR173" t="s">
        <v>329</v>
      </c>
      <c r="EC173" t="b">
        <v>1</v>
      </c>
      <c r="EL173" t="s">
        <v>330</v>
      </c>
      <c r="EN173" t="s">
        <v>330</v>
      </c>
      <c r="EP173" t="s">
        <v>330</v>
      </c>
      <c r="FN173" t="s">
        <v>330</v>
      </c>
      <c r="GJ173" t="s">
        <v>330</v>
      </c>
      <c r="GW173" t="s">
        <v>330</v>
      </c>
      <c r="GZ173" t="s">
        <v>330</v>
      </c>
      <c r="HC173" t="s">
        <v>330</v>
      </c>
      <c r="HE173" t="s">
        <v>330</v>
      </c>
      <c r="HG173" t="s">
        <v>336</v>
      </c>
      <c r="HH173" t="s">
        <v>329</v>
      </c>
      <c r="HI173" t="s">
        <v>330</v>
      </c>
      <c r="HJ173" t="s">
        <v>330</v>
      </c>
      <c r="HK173" t="b">
        <v>1</v>
      </c>
      <c r="HO173" t="s">
        <v>337</v>
      </c>
      <c r="HP173" t="s">
        <v>1441</v>
      </c>
      <c r="HQ173" t="s">
        <v>339</v>
      </c>
      <c r="HR173" t="s">
        <v>1442</v>
      </c>
      <c r="HS173" t="s">
        <v>1443</v>
      </c>
      <c r="HU173" t="b">
        <v>1</v>
      </c>
      <c r="HZ173" t="b">
        <v>1</v>
      </c>
      <c r="ID173"/>
      <c r="KZ173" t="str">
        <f ca="1">OFFSET($A173,,MATCH([2]Keys!$B$2,Data.Collect1Dump!$3:$3,0)-1)</f>
        <v>michael.otieno@givedirectly.org</v>
      </c>
      <c r="LA173">
        <f ca="1">OFFSET($A173,,MATCH([2]Keys!$B$4,Data.Collect1Dump!$3:$3,0)-1)</f>
        <v>0</v>
      </c>
      <c r="LB173">
        <f ca="1">OFFSET($A173,,MATCH([2]Keys!$B$3,Data.Collect1Dump!$3:$3,0)-1)</f>
        <v>0</v>
      </c>
      <c r="LC173">
        <f t="shared" ca="1" si="29"/>
        <v>1</v>
      </c>
      <c r="LD173">
        <f t="shared" ca="1" si="29"/>
        <v>0</v>
      </c>
      <c r="LE173">
        <f t="shared" ca="1" si="29"/>
        <v>0</v>
      </c>
      <c r="LF173" s="2">
        <f t="shared" ca="1" si="30"/>
        <v>41612</v>
      </c>
      <c r="LG173" s="2" t="e">
        <f t="shared" ca="1" si="31"/>
        <v>#N/A</v>
      </c>
      <c r="LH173" s="2" t="e">
        <f t="shared" ca="1" si="32"/>
        <v>#N/A</v>
      </c>
      <c r="LI173" t="str">
        <f t="shared" ca="1" si="33"/>
        <v>michael.otieno@givedirectly.org</v>
      </c>
      <c r="LJ173" t="e">
        <f t="shared" ca="1" si="34"/>
        <v>#N/A</v>
      </c>
      <c r="LK173" t="e">
        <f t="shared" ca="1" si="35"/>
        <v>#N/A</v>
      </c>
      <c r="LL173" t="str">
        <f t="shared" ca="1" si="27"/>
        <v>Lump Sum</v>
      </c>
      <c r="LM173" t="str">
        <f t="shared" ca="1" si="28"/>
        <v>michael.otieno@givedirectly.org</v>
      </c>
      <c r="LN173" t="e">
        <f ca="1">OFFSET($A173,,MATCH(OFFSET([2]Keys!C$1,MATCH(Data.Collect1Dump!$LL173,[2]Keys!$A$2:$A$4,0),),Data.Collect1Dump!$3:$3,0)-1,)</f>
        <v>#VALUE!</v>
      </c>
      <c r="LO173" s="2" t="e">
        <f t="shared" ca="1" si="36"/>
        <v>#VALUE!</v>
      </c>
    </row>
    <row r="174" spans="1:327">
      <c r="A174" t="s">
        <v>1444</v>
      </c>
      <c r="ID174"/>
      <c r="KZ174">
        <f ca="1">OFFSET($A174,,MATCH([2]Keys!$B$2,Data.Collect1Dump!$3:$3,0)-1)</f>
        <v>0</v>
      </c>
      <c r="LA174">
        <f ca="1">OFFSET($A174,,MATCH([2]Keys!$B$4,Data.Collect1Dump!$3:$3,0)-1)</f>
        <v>0</v>
      </c>
      <c r="LB174">
        <f ca="1">OFFSET($A174,,MATCH([2]Keys!$B$3,Data.Collect1Dump!$3:$3,0)-1)</f>
        <v>0</v>
      </c>
      <c r="LC174">
        <f t="shared" ca="1" si="29"/>
        <v>0</v>
      </c>
      <c r="LD174">
        <f t="shared" ca="1" si="29"/>
        <v>0</v>
      </c>
      <c r="LE174">
        <f t="shared" ca="1" si="29"/>
        <v>0</v>
      </c>
      <c r="LF174" s="2" t="e">
        <f t="shared" ca="1" si="30"/>
        <v>#N/A</v>
      </c>
      <c r="LG174" s="2" t="e">
        <f t="shared" ca="1" si="31"/>
        <v>#N/A</v>
      </c>
      <c r="LH174" s="2" t="e">
        <f t="shared" ca="1" si="32"/>
        <v>#N/A</v>
      </c>
      <c r="LI174" t="e">
        <f t="shared" ca="1" si="33"/>
        <v>#N/A</v>
      </c>
      <c r="LJ174" t="e">
        <f t="shared" ca="1" si="34"/>
        <v>#N/A</v>
      </c>
      <c r="LK174" t="e">
        <f t="shared" ca="1" si="35"/>
        <v>#N/A</v>
      </c>
      <c r="LL174" t="str">
        <f t="shared" ca="1" si="27"/>
        <v>Null Survey</v>
      </c>
      <c r="LM174" t="str">
        <f t="shared" ca="1" si="28"/>
        <v>Null Survey</v>
      </c>
      <c r="LN174" t="e">
        <f ca="1">OFFSET($A174,,MATCH(OFFSET([2]Keys!C$1,MATCH(Data.Collect1Dump!$LL174,[2]Keys!$A$2:$A$4,0),),Data.Collect1Dump!$3:$3,0)-1,)</f>
        <v>#N/A</v>
      </c>
      <c r="LO174" s="2" t="e">
        <f t="shared" ca="1" si="36"/>
        <v>#N/A</v>
      </c>
    </row>
    <row r="175" spans="1:327">
      <c r="A175" t="s">
        <v>1445</v>
      </c>
      <c r="B175" t="s">
        <v>327</v>
      </c>
      <c r="C175" t="s">
        <v>1446</v>
      </c>
      <c r="J175" t="s">
        <v>15668</v>
      </c>
      <c r="K175">
        <v>1</v>
      </c>
      <c r="L175" t="s">
        <v>329</v>
      </c>
      <c r="M175" t="s">
        <v>329</v>
      </c>
      <c r="N175">
        <v>38000</v>
      </c>
      <c r="O175" t="s">
        <v>329</v>
      </c>
      <c r="R175" t="s">
        <v>458</v>
      </c>
      <c r="T175" t="s">
        <v>330</v>
      </c>
      <c r="V175" t="s">
        <v>329</v>
      </c>
      <c r="X175">
        <v>2</v>
      </c>
      <c r="Y175">
        <v>20000</v>
      </c>
      <c r="Z175">
        <v>999</v>
      </c>
      <c r="AA175">
        <v>18000</v>
      </c>
      <c r="AB175">
        <v>999</v>
      </c>
      <c r="AV175" t="b">
        <v>1</v>
      </c>
      <c r="BA175" t="b">
        <v>1</v>
      </c>
      <c r="BL175" t="s">
        <v>329</v>
      </c>
      <c r="BM175" t="s">
        <v>1447</v>
      </c>
      <c r="BN175" t="s">
        <v>329</v>
      </c>
      <c r="BO175" t="s">
        <v>1448</v>
      </c>
      <c r="BY175" t="b">
        <v>1</v>
      </c>
      <c r="BZ175" t="b">
        <v>1</v>
      </c>
      <c r="CB175" t="b">
        <v>1</v>
      </c>
      <c r="CQ175">
        <v>17000</v>
      </c>
      <c r="CR175">
        <v>15000</v>
      </c>
      <c r="CS175">
        <v>2400</v>
      </c>
      <c r="CU175">
        <v>3500</v>
      </c>
      <c r="DC175" t="s">
        <v>329</v>
      </c>
      <c r="DD175" t="b">
        <v>1</v>
      </c>
      <c r="DE175" t="b">
        <v>1</v>
      </c>
      <c r="DL175" t="b">
        <v>1</v>
      </c>
      <c r="DM175" t="b">
        <v>1</v>
      </c>
      <c r="DR175" t="s">
        <v>329</v>
      </c>
      <c r="EJ175" t="b">
        <v>1</v>
      </c>
      <c r="EL175" t="s">
        <v>330</v>
      </c>
      <c r="EN175" t="s">
        <v>329</v>
      </c>
      <c r="EO175" t="s">
        <v>1449</v>
      </c>
      <c r="EP175" t="s">
        <v>330</v>
      </c>
      <c r="FN175" t="s">
        <v>330</v>
      </c>
      <c r="GJ175" t="s">
        <v>330</v>
      </c>
      <c r="GW175" t="s">
        <v>330</v>
      </c>
      <c r="GZ175" t="s">
        <v>330</v>
      </c>
      <c r="HC175" t="s">
        <v>330</v>
      </c>
      <c r="HE175" t="s">
        <v>330</v>
      </c>
      <c r="HG175" t="s">
        <v>336</v>
      </c>
      <c r="HH175" t="s">
        <v>329</v>
      </c>
      <c r="HI175" t="s">
        <v>330</v>
      </c>
      <c r="HJ175" t="s">
        <v>330</v>
      </c>
      <c r="HK175" t="b">
        <v>1</v>
      </c>
      <c r="HO175" t="s">
        <v>337</v>
      </c>
      <c r="HP175" t="s">
        <v>1450</v>
      </c>
      <c r="HQ175" t="s">
        <v>339</v>
      </c>
      <c r="HR175" t="s">
        <v>1451</v>
      </c>
      <c r="HS175" t="s">
        <v>1452</v>
      </c>
      <c r="HT175" t="b">
        <v>1</v>
      </c>
      <c r="ID175"/>
      <c r="KZ175" t="str">
        <f ca="1">OFFSET($A175,,MATCH([2]Keys!$B$2,Data.Collect1Dump!$3:$3,0)-1)</f>
        <v>erick.ndonga@givedirectly.org</v>
      </c>
      <c r="LA175">
        <f ca="1">OFFSET($A175,,MATCH([2]Keys!$B$4,Data.Collect1Dump!$3:$3,0)-1)</f>
        <v>0</v>
      </c>
      <c r="LB175">
        <f ca="1">OFFSET($A175,,MATCH([2]Keys!$B$3,Data.Collect1Dump!$3:$3,0)-1)</f>
        <v>0</v>
      </c>
      <c r="LC175">
        <f t="shared" ca="1" si="29"/>
        <v>1</v>
      </c>
      <c r="LD175">
        <f t="shared" ca="1" si="29"/>
        <v>0</v>
      </c>
      <c r="LE175">
        <f t="shared" ca="1" si="29"/>
        <v>0</v>
      </c>
      <c r="LF175" s="2">
        <f t="shared" ca="1" si="30"/>
        <v>41663</v>
      </c>
      <c r="LG175" s="2" t="e">
        <f t="shared" ca="1" si="31"/>
        <v>#N/A</v>
      </c>
      <c r="LH175" s="2" t="e">
        <f t="shared" ca="1" si="32"/>
        <v>#N/A</v>
      </c>
      <c r="LI175" t="str">
        <f t="shared" ca="1" si="33"/>
        <v>erick.ndonga@givedirectly.org</v>
      </c>
      <c r="LJ175" t="e">
        <f t="shared" ca="1" si="34"/>
        <v>#N/A</v>
      </c>
      <c r="LK175" t="e">
        <f t="shared" ca="1" si="35"/>
        <v>#N/A</v>
      </c>
      <c r="LL175" t="str">
        <f t="shared" ca="1" si="27"/>
        <v>Lump Sum</v>
      </c>
      <c r="LM175" t="str">
        <f t="shared" ca="1" si="28"/>
        <v>erick.ndonga@givedirectly.org</v>
      </c>
      <c r="LN175" t="e">
        <f ca="1">OFFSET($A175,,MATCH(OFFSET([2]Keys!C$1,MATCH(Data.Collect1Dump!$LL175,[2]Keys!$A$2:$A$4,0),),Data.Collect1Dump!$3:$3,0)-1,)</f>
        <v>#VALUE!</v>
      </c>
      <c r="LO175" s="2" t="e">
        <f t="shared" ca="1" si="36"/>
        <v>#VALUE!</v>
      </c>
    </row>
    <row r="176" spans="1:327">
      <c r="A176" t="s">
        <v>1453</v>
      </c>
      <c r="B176" t="s">
        <v>327</v>
      </c>
      <c r="C176" t="s">
        <v>1454</v>
      </c>
      <c r="K176">
        <v>1</v>
      </c>
      <c r="L176" t="s">
        <v>329</v>
      </c>
      <c r="M176" t="s">
        <v>329</v>
      </c>
      <c r="N176">
        <v>40000</v>
      </c>
      <c r="O176" t="s">
        <v>457</v>
      </c>
      <c r="R176" t="s">
        <v>458</v>
      </c>
      <c r="T176" t="s">
        <v>330</v>
      </c>
      <c r="V176" t="s">
        <v>329</v>
      </c>
      <c r="X176">
        <v>2</v>
      </c>
      <c r="Y176">
        <v>18000</v>
      </c>
      <c r="Z176">
        <v>999</v>
      </c>
      <c r="AA176">
        <v>21000</v>
      </c>
      <c r="AB176">
        <v>999</v>
      </c>
      <c r="AV176" t="b">
        <v>1</v>
      </c>
      <c r="AZ176" t="b">
        <v>1</v>
      </c>
      <c r="BL176" t="s">
        <v>329</v>
      </c>
      <c r="BM176" t="s">
        <v>444</v>
      </c>
      <c r="BN176" t="s">
        <v>330</v>
      </c>
      <c r="BU176" t="b">
        <v>1</v>
      </c>
      <c r="BY176" t="b">
        <v>1</v>
      </c>
      <c r="CN176">
        <v>22500</v>
      </c>
      <c r="CR176">
        <v>10000</v>
      </c>
      <c r="DC176" t="s">
        <v>329</v>
      </c>
      <c r="DD176" t="b">
        <v>1</v>
      </c>
      <c r="DE176" t="b">
        <v>1</v>
      </c>
      <c r="DL176" t="b">
        <v>1</v>
      </c>
      <c r="DM176" t="b">
        <v>1</v>
      </c>
      <c r="DR176" t="s">
        <v>330</v>
      </c>
      <c r="EN176" t="s">
        <v>330</v>
      </c>
      <c r="EP176" t="s">
        <v>330</v>
      </c>
      <c r="FN176" t="s">
        <v>330</v>
      </c>
      <c r="GJ176" t="s">
        <v>330</v>
      </c>
      <c r="GW176" t="s">
        <v>330</v>
      </c>
      <c r="GZ176" t="s">
        <v>330</v>
      </c>
      <c r="HC176" t="s">
        <v>330</v>
      </c>
      <c r="HE176" t="s">
        <v>330</v>
      </c>
      <c r="HG176" t="s">
        <v>336</v>
      </c>
      <c r="HH176" t="s">
        <v>329</v>
      </c>
      <c r="HI176" t="s">
        <v>330</v>
      </c>
      <c r="HJ176" t="s">
        <v>330</v>
      </c>
      <c r="HK176" t="b">
        <v>1</v>
      </c>
      <c r="HO176" t="s">
        <v>337</v>
      </c>
      <c r="HP176" t="s">
        <v>1455</v>
      </c>
      <c r="HQ176" t="s">
        <v>339</v>
      </c>
      <c r="HR176" t="s">
        <v>1456</v>
      </c>
      <c r="HS176" t="s">
        <v>1457</v>
      </c>
      <c r="HX176" t="b">
        <v>1</v>
      </c>
      <c r="ID176"/>
      <c r="KZ176" t="str">
        <f ca="1">OFFSET($A176,,MATCH([2]Keys!$B$2,Data.Collect1Dump!$3:$3,0)-1)</f>
        <v>erick.ndonga@givedirectly.org</v>
      </c>
      <c r="LA176">
        <f ca="1">OFFSET($A176,,MATCH([2]Keys!$B$4,Data.Collect1Dump!$3:$3,0)-1)</f>
        <v>0</v>
      </c>
      <c r="LB176">
        <f ca="1">OFFSET($A176,,MATCH([2]Keys!$B$3,Data.Collect1Dump!$3:$3,0)-1)</f>
        <v>0</v>
      </c>
      <c r="LC176">
        <f t="shared" ca="1" si="29"/>
        <v>1</v>
      </c>
      <c r="LD176">
        <f t="shared" ca="1" si="29"/>
        <v>0</v>
      </c>
      <c r="LE176">
        <f t="shared" ca="1" si="29"/>
        <v>0</v>
      </c>
      <c r="LF176" s="2">
        <f t="shared" ca="1" si="30"/>
        <v>41663</v>
      </c>
      <c r="LG176" s="2" t="e">
        <f t="shared" ca="1" si="31"/>
        <v>#N/A</v>
      </c>
      <c r="LH176" s="2" t="e">
        <f t="shared" ca="1" si="32"/>
        <v>#N/A</v>
      </c>
      <c r="LI176" t="str">
        <f t="shared" ca="1" si="33"/>
        <v>erick.ndonga@givedirectly.org</v>
      </c>
      <c r="LJ176" t="e">
        <f t="shared" ca="1" si="34"/>
        <v>#N/A</v>
      </c>
      <c r="LK176" t="e">
        <f t="shared" ca="1" si="35"/>
        <v>#N/A</v>
      </c>
      <c r="LL176" t="str">
        <f t="shared" ca="1" si="27"/>
        <v>Lump Sum</v>
      </c>
      <c r="LM176" t="str">
        <f t="shared" ca="1" si="28"/>
        <v>erick.ndonga@givedirectly.org</v>
      </c>
      <c r="LN176" t="e">
        <f ca="1">OFFSET($A176,,MATCH(OFFSET([2]Keys!C$1,MATCH(Data.Collect1Dump!$LL176,[2]Keys!$A$2:$A$4,0),),Data.Collect1Dump!$3:$3,0)-1,)</f>
        <v>#VALUE!</v>
      </c>
      <c r="LO176" s="2" t="e">
        <f t="shared" ca="1" si="36"/>
        <v>#VALUE!</v>
      </c>
    </row>
    <row r="177" spans="1:327">
      <c r="A177" t="s">
        <v>1458</v>
      </c>
      <c r="B177" t="s">
        <v>327</v>
      </c>
      <c r="C177" t="s">
        <v>1459</v>
      </c>
      <c r="K177">
        <v>1</v>
      </c>
      <c r="L177" t="s">
        <v>329</v>
      </c>
      <c r="M177" t="s">
        <v>329</v>
      </c>
      <c r="N177">
        <v>39000</v>
      </c>
      <c r="O177" t="s">
        <v>329</v>
      </c>
      <c r="T177" t="s">
        <v>330</v>
      </c>
      <c r="V177" t="s">
        <v>329</v>
      </c>
      <c r="X177">
        <v>2</v>
      </c>
      <c r="Y177">
        <v>8000</v>
      </c>
      <c r="Z177">
        <v>999</v>
      </c>
      <c r="AA177">
        <v>31000</v>
      </c>
      <c r="AB177">
        <v>999</v>
      </c>
      <c r="AV177" t="b">
        <v>1</v>
      </c>
      <c r="AX177" t="b">
        <v>1</v>
      </c>
      <c r="BA177" t="b">
        <v>1</v>
      </c>
      <c r="BL177" t="s">
        <v>330</v>
      </c>
      <c r="BN177" t="s">
        <v>330</v>
      </c>
      <c r="BR177" t="b">
        <v>1</v>
      </c>
      <c r="BW177" t="b">
        <v>1</v>
      </c>
      <c r="BZ177" t="b">
        <v>1</v>
      </c>
      <c r="CK177">
        <v>4000</v>
      </c>
      <c r="CP177">
        <v>10000</v>
      </c>
      <c r="CS177">
        <v>23000</v>
      </c>
      <c r="DC177" t="s">
        <v>329</v>
      </c>
      <c r="DD177" t="b">
        <v>1</v>
      </c>
      <c r="DL177" t="b">
        <v>1</v>
      </c>
      <c r="DR177" t="s">
        <v>329</v>
      </c>
      <c r="DZ177" t="b">
        <v>1</v>
      </c>
      <c r="EL177" t="s">
        <v>330</v>
      </c>
      <c r="EN177" t="s">
        <v>330</v>
      </c>
      <c r="EP177" t="s">
        <v>329</v>
      </c>
      <c r="EQ177" t="s">
        <v>1460</v>
      </c>
      <c r="ER177" t="b">
        <v>1</v>
      </c>
      <c r="ES177" t="b">
        <v>1</v>
      </c>
      <c r="FD177" t="b">
        <v>1</v>
      </c>
      <c r="FE177" t="b">
        <v>1</v>
      </c>
      <c r="FH177" t="b">
        <v>1</v>
      </c>
      <c r="FN177" t="s">
        <v>330</v>
      </c>
      <c r="GJ177" t="s">
        <v>330</v>
      </c>
      <c r="GW177" t="s">
        <v>330</v>
      </c>
      <c r="GZ177" t="s">
        <v>330</v>
      </c>
      <c r="HC177" t="s">
        <v>330</v>
      </c>
      <c r="HE177" t="s">
        <v>330</v>
      </c>
      <c r="HG177" t="s">
        <v>336</v>
      </c>
      <c r="HH177" t="s">
        <v>329</v>
      </c>
      <c r="HI177" t="s">
        <v>415</v>
      </c>
      <c r="HJ177" t="s">
        <v>330</v>
      </c>
      <c r="HK177" t="b">
        <v>1</v>
      </c>
      <c r="HO177" t="s">
        <v>337</v>
      </c>
      <c r="HP177" t="s">
        <v>1461</v>
      </c>
      <c r="HQ177" t="s">
        <v>339</v>
      </c>
      <c r="HR177" t="s">
        <v>1462</v>
      </c>
      <c r="HS177" t="s">
        <v>1463</v>
      </c>
      <c r="HU177" t="b">
        <v>1</v>
      </c>
      <c r="HX177" t="b">
        <v>1</v>
      </c>
      <c r="ID177"/>
      <c r="KZ177" t="str">
        <f ca="1">OFFSET($A177,,MATCH([2]Keys!$B$2,Data.Collect1Dump!$3:$3,0)-1)</f>
        <v>erick.ndonga@givedirectly.org</v>
      </c>
      <c r="LA177">
        <f ca="1">OFFSET($A177,,MATCH([2]Keys!$B$4,Data.Collect1Dump!$3:$3,0)-1)</f>
        <v>0</v>
      </c>
      <c r="LB177">
        <f ca="1">OFFSET($A177,,MATCH([2]Keys!$B$3,Data.Collect1Dump!$3:$3,0)-1)</f>
        <v>0</v>
      </c>
      <c r="LC177">
        <f t="shared" ca="1" si="29"/>
        <v>1</v>
      </c>
      <c r="LD177">
        <f t="shared" ca="1" si="29"/>
        <v>0</v>
      </c>
      <c r="LE177">
        <f t="shared" ca="1" si="29"/>
        <v>0</v>
      </c>
      <c r="LF177" s="2">
        <f t="shared" ca="1" si="30"/>
        <v>41663</v>
      </c>
      <c r="LG177" s="2" t="e">
        <f t="shared" ca="1" si="31"/>
        <v>#N/A</v>
      </c>
      <c r="LH177" s="2" t="e">
        <f t="shared" ca="1" si="32"/>
        <v>#N/A</v>
      </c>
      <c r="LI177" t="str">
        <f t="shared" ca="1" si="33"/>
        <v>erick.ndonga@givedirectly.org</v>
      </c>
      <c r="LJ177" t="e">
        <f t="shared" ca="1" si="34"/>
        <v>#N/A</v>
      </c>
      <c r="LK177" t="e">
        <f t="shared" ca="1" si="35"/>
        <v>#N/A</v>
      </c>
      <c r="LL177" t="str">
        <f t="shared" ca="1" si="27"/>
        <v>Lump Sum</v>
      </c>
      <c r="LM177" t="str">
        <f t="shared" ca="1" si="28"/>
        <v>erick.ndonga@givedirectly.org</v>
      </c>
      <c r="LN177" t="e">
        <f ca="1">OFFSET($A177,,MATCH(OFFSET([2]Keys!C$1,MATCH(Data.Collect1Dump!$LL177,[2]Keys!$A$2:$A$4,0),),Data.Collect1Dump!$3:$3,0)-1,)</f>
        <v>#VALUE!</v>
      </c>
      <c r="LO177" s="2" t="e">
        <f t="shared" ca="1" si="36"/>
        <v>#VALUE!</v>
      </c>
    </row>
    <row r="178" spans="1:327">
      <c r="A178" t="s">
        <v>1464</v>
      </c>
      <c r="B178" t="s">
        <v>327</v>
      </c>
      <c r="C178" t="s">
        <v>1465</v>
      </c>
      <c r="K178">
        <v>1</v>
      </c>
      <c r="M178" t="s">
        <v>329</v>
      </c>
      <c r="N178">
        <v>39000</v>
      </c>
      <c r="O178" t="s">
        <v>329</v>
      </c>
      <c r="T178" t="s">
        <v>330</v>
      </c>
      <c r="V178" t="s">
        <v>329</v>
      </c>
      <c r="X178">
        <v>1</v>
      </c>
      <c r="Y178">
        <v>39000</v>
      </c>
      <c r="Z178">
        <v>227</v>
      </c>
      <c r="AV178" t="b">
        <v>1</v>
      </c>
      <c r="AX178" t="b">
        <v>1</v>
      </c>
      <c r="BL178" t="s">
        <v>329</v>
      </c>
      <c r="BM178" t="s">
        <v>437</v>
      </c>
      <c r="BN178" t="s">
        <v>330</v>
      </c>
      <c r="BR178" t="b">
        <v>1</v>
      </c>
      <c r="BU178" t="b">
        <v>1</v>
      </c>
      <c r="CK178">
        <v>6000</v>
      </c>
      <c r="CN178">
        <v>33000</v>
      </c>
      <c r="DC178" t="s">
        <v>329</v>
      </c>
      <c r="DD178" t="b">
        <v>1</v>
      </c>
      <c r="DE178" t="b">
        <v>1</v>
      </c>
      <c r="DL178" t="b">
        <v>1</v>
      </c>
      <c r="DM178" t="b">
        <v>1</v>
      </c>
      <c r="DR178" t="s">
        <v>329</v>
      </c>
      <c r="DX178" t="b">
        <v>1</v>
      </c>
      <c r="EL178" t="s">
        <v>330</v>
      </c>
      <c r="EN178" t="s">
        <v>330</v>
      </c>
      <c r="EP178" t="s">
        <v>329</v>
      </c>
      <c r="EQ178" t="s">
        <v>1466</v>
      </c>
      <c r="ES178" t="b">
        <v>1</v>
      </c>
      <c r="FE178" t="b">
        <v>1</v>
      </c>
      <c r="FH178" t="b">
        <v>1</v>
      </c>
      <c r="FN178" t="s">
        <v>330</v>
      </c>
      <c r="GJ178" t="s">
        <v>330</v>
      </c>
      <c r="GZ178" t="s">
        <v>330</v>
      </c>
      <c r="HC178" t="s">
        <v>330</v>
      </c>
      <c r="HE178" t="s">
        <v>330</v>
      </c>
      <c r="HG178" t="s">
        <v>336</v>
      </c>
      <c r="HH178" t="s">
        <v>329</v>
      </c>
      <c r="HI178" t="s">
        <v>330</v>
      </c>
      <c r="HJ178" t="s">
        <v>330</v>
      </c>
      <c r="HM178" t="b">
        <v>1</v>
      </c>
      <c r="HO178" t="s">
        <v>337</v>
      </c>
      <c r="HP178" t="s">
        <v>1467</v>
      </c>
      <c r="HQ178" t="s">
        <v>339</v>
      </c>
      <c r="HR178" t="s">
        <v>1468</v>
      </c>
      <c r="HS178" t="s">
        <v>1363</v>
      </c>
      <c r="HX178" t="b">
        <v>1</v>
      </c>
      <c r="ID178"/>
      <c r="KZ178" t="str">
        <f ca="1">OFFSET($A178,,MATCH([2]Keys!$B$2,Data.Collect1Dump!$3:$3,0)-1)</f>
        <v>erick.ndonga@givedirectly.org</v>
      </c>
      <c r="LA178">
        <f ca="1">OFFSET($A178,,MATCH([2]Keys!$B$4,Data.Collect1Dump!$3:$3,0)-1)</f>
        <v>0</v>
      </c>
      <c r="LB178">
        <f ca="1">OFFSET($A178,,MATCH([2]Keys!$B$3,Data.Collect1Dump!$3:$3,0)-1)</f>
        <v>0</v>
      </c>
      <c r="LC178">
        <f t="shared" ca="1" si="29"/>
        <v>1</v>
      </c>
      <c r="LD178">
        <f t="shared" ca="1" si="29"/>
        <v>0</v>
      </c>
      <c r="LE178">
        <f t="shared" ca="1" si="29"/>
        <v>0</v>
      </c>
      <c r="LF178" s="2">
        <f t="shared" ca="1" si="30"/>
        <v>41666</v>
      </c>
      <c r="LG178" s="2" t="e">
        <f t="shared" ca="1" si="31"/>
        <v>#N/A</v>
      </c>
      <c r="LH178" s="2" t="e">
        <f t="shared" ca="1" si="32"/>
        <v>#N/A</v>
      </c>
      <c r="LI178" t="str">
        <f t="shared" ca="1" si="33"/>
        <v>erick.ndonga@givedirectly.org</v>
      </c>
      <c r="LJ178" t="e">
        <f t="shared" ca="1" si="34"/>
        <v>#N/A</v>
      </c>
      <c r="LK178" t="e">
        <f t="shared" ca="1" si="35"/>
        <v>#N/A</v>
      </c>
      <c r="LL178" t="str">
        <f t="shared" ca="1" si="27"/>
        <v>Lump Sum</v>
      </c>
      <c r="LM178" t="str">
        <f t="shared" ca="1" si="28"/>
        <v>erick.ndonga@givedirectly.org</v>
      </c>
      <c r="LN178" t="e">
        <f ca="1">OFFSET($A178,,MATCH(OFFSET([2]Keys!C$1,MATCH(Data.Collect1Dump!$LL178,[2]Keys!$A$2:$A$4,0),),Data.Collect1Dump!$3:$3,0)-1,)</f>
        <v>#VALUE!</v>
      </c>
      <c r="LO178" s="2" t="e">
        <f t="shared" ca="1" si="36"/>
        <v>#VALUE!</v>
      </c>
    </row>
    <row r="179" spans="1:327">
      <c r="A179" t="s">
        <v>1469</v>
      </c>
      <c r="B179" t="s">
        <v>327</v>
      </c>
      <c r="C179" t="s">
        <v>1470</v>
      </c>
      <c r="K179">
        <v>1</v>
      </c>
      <c r="L179" t="s">
        <v>329</v>
      </c>
      <c r="M179" t="s">
        <v>329</v>
      </c>
      <c r="N179">
        <v>39000</v>
      </c>
      <c r="O179" t="s">
        <v>329</v>
      </c>
      <c r="T179" t="s">
        <v>330</v>
      </c>
      <c r="V179" t="s">
        <v>329</v>
      </c>
      <c r="X179">
        <v>2</v>
      </c>
      <c r="Y179">
        <v>17000</v>
      </c>
      <c r="Z179">
        <v>999</v>
      </c>
      <c r="AA179">
        <v>22000</v>
      </c>
      <c r="AB179">
        <v>999</v>
      </c>
      <c r="AV179" t="b">
        <v>1</v>
      </c>
      <c r="AX179" t="b">
        <v>1</v>
      </c>
      <c r="BL179" t="s">
        <v>329</v>
      </c>
      <c r="BM179" t="s">
        <v>1419</v>
      </c>
      <c r="BN179" t="s">
        <v>330</v>
      </c>
      <c r="BW179" t="b">
        <v>1</v>
      </c>
      <c r="CA179" t="b">
        <v>1</v>
      </c>
      <c r="CP179">
        <v>19500</v>
      </c>
      <c r="CQ179">
        <v>8500</v>
      </c>
      <c r="CT179">
        <v>7000</v>
      </c>
      <c r="DC179" t="s">
        <v>329</v>
      </c>
      <c r="DD179" t="b">
        <v>1</v>
      </c>
      <c r="DE179" t="b">
        <v>1</v>
      </c>
      <c r="DL179" t="b">
        <v>1</v>
      </c>
      <c r="DM179" t="b">
        <v>1</v>
      </c>
      <c r="DR179" t="s">
        <v>329</v>
      </c>
      <c r="EJ179" t="b">
        <v>1</v>
      </c>
      <c r="EL179" t="s">
        <v>330</v>
      </c>
      <c r="EN179" t="s">
        <v>330</v>
      </c>
      <c r="EP179" t="s">
        <v>330</v>
      </c>
      <c r="FN179" t="s">
        <v>330</v>
      </c>
      <c r="GJ179" t="s">
        <v>330</v>
      </c>
      <c r="GW179" t="s">
        <v>330</v>
      </c>
      <c r="GZ179" t="s">
        <v>330</v>
      </c>
      <c r="HC179" t="s">
        <v>330</v>
      </c>
      <c r="HE179" t="s">
        <v>330</v>
      </c>
      <c r="HG179" t="s">
        <v>336</v>
      </c>
      <c r="HH179" t="s">
        <v>329</v>
      </c>
      <c r="HI179" t="s">
        <v>330</v>
      </c>
      <c r="HJ179" t="s">
        <v>330</v>
      </c>
      <c r="HK179" t="b">
        <v>1</v>
      </c>
      <c r="HO179" t="s">
        <v>337</v>
      </c>
      <c r="HP179" t="s">
        <v>1471</v>
      </c>
      <c r="HQ179" t="s">
        <v>339</v>
      </c>
      <c r="HR179" t="s">
        <v>1472</v>
      </c>
      <c r="HS179" t="s">
        <v>1473</v>
      </c>
      <c r="HX179" t="b">
        <v>1</v>
      </c>
      <c r="ID179"/>
      <c r="KZ179" t="str">
        <f ca="1">OFFSET($A179,,MATCH([2]Keys!$B$2,Data.Collect1Dump!$3:$3,0)-1)</f>
        <v>erick.ndonga@givedirectly.org</v>
      </c>
      <c r="LA179">
        <f ca="1">OFFSET($A179,,MATCH([2]Keys!$B$4,Data.Collect1Dump!$3:$3,0)-1)</f>
        <v>0</v>
      </c>
      <c r="LB179">
        <f ca="1">OFFSET($A179,,MATCH([2]Keys!$B$3,Data.Collect1Dump!$3:$3,0)-1)</f>
        <v>0</v>
      </c>
      <c r="LC179">
        <f t="shared" ca="1" si="29"/>
        <v>1</v>
      </c>
      <c r="LD179">
        <f t="shared" ca="1" si="29"/>
        <v>0</v>
      </c>
      <c r="LE179">
        <f t="shared" ca="1" si="29"/>
        <v>0</v>
      </c>
      <c r="LF179" s="2">
        <f t="shared" ca="1" si="30"/>
        <v>41666</v>
      </c>
      <c r="LG179" s="2" t="e">
        <f t="shared" ca="1" si="31"/>
        <v>#N/A</v>
      </c>
      <c r="LH179" s="2" t="e">
        <f t="shared" ca="1" si="32"/>
        <v>#N/A</v>
      </c>
      <c r="LI179" t="str">
        <f t="shared" ca="1" si="33"/>
        <v>erick.ndonga@givedirectly.org</v>
      </c>
      <c r="LJ179" t="e">
        <f t="shared" ca="1" si="34"/>
        <v>#N/A</v>
      </c>
      <c r="LK179" t="e">
        <f t="shared" ca="1" si="35"/>
        <v>#N/A</v>
      </c>
      <c r="LL179" t="str">
        <f t="shared" ca="1" si="27"/>
        <v>Lump Sum</v>
      </c>
      <c r="LM179" t="str">
        <f t="shared" ca="1" si="28"/>
        <v>erick.ndonga@givedirectly.org</v>
      </c>
      <c r="LN179" t="e">
        <f ca="1">OFFSET($A179,,MATCH(OFFSET([2]Keys!C$1,MATCH(Data.Collect1Dump!$LL179,[2]Keys!$A$2:$A$4,0),),Data.Collect1Dump!$3:$3,0)-1,)</f>
        <v>#VALUE!</v>
      </c>
      <c r="LO179" s="2" t="e">
        <f t="shared" ca="1" si="36"/>
        <v>#VALUE!</v>
      </c>
    </row>
    <row r="180" spans="1:327">
      <c r="A180" t="s">
        <v>1474</v>
      </c>
      <c r="B180" t="s">
        <v>327</v>
      </c>
      <c r="C180" t="s">
        <v>1475</v>
      </c>
      <c r="K180">
        <v>1</v>
      </c>
      <c r="L180" t="s">
        <v>329</v>
      </c>
      <c r="M180" t="s">
        <v>329</v>
      </c>
      <c r="N180">
        <v>39000</v>
      </c>
      <c r="O180" t="s">
        <v>329</v>
      </c>
      <c r="T180" t="s">
        <v>330</v>
      </c>
      <c r="V180" t="s">
        <v>329</v>
      </c>
      <c r="X180">
        <v>3</v>
      </c>
      <c r="Y180">
        <v>10000</v>
      </c>
      <c r="Z180">
        <v>999</v>
      </c>
      <c r="AA180">
        <v>10000</v>
      </c>
      <c r="AB180">
        <v>999</v>
      </c>
      <c r="AC180">
        <v>19000</v>
      </c>
      <c r="AD180">
        <v>999</v>
      </c>
      <c r="AV180" t="b">
        <v>1</v>
      </c>
      <c r="BL180" t="s">
        <v>329</v>
      </c>
      <c r="BM180" t="s">
        <v>1476</v>
      </c>
      <c r="BN180" t="s">
        <v>330</v>
      </c>
      <c r="BR180" t="b">
        <v>1</v>
      </c>
      <c r="BY180" t="b">
        <v>1</v>
      </c>
      <c r="CK180">
        <v>9000</v>
      </c>
      <c r="CR180">
        <v>30000</v>
      </c>
      <c r="DC180" t="s">
        <v>329</v>
      </c>
      <c r="DD180" t="b">
        <v>1</v>
      </c>
      <c r="DE180" t="b">
        <v>1</v>
      </c>
      <c r="DL180" t="b">
        <v>1</v>
      </c>
      <c r="DR180" t="s">
        <v>329</v>
      </c>
      <c r="EL180" t="s">
        <v>330</v>
      </c>
      <c r="EN180" t="s">
        <v>330</v>
      </c>
      <c r="EP180" t="s">
        <v>330</v>
      </c>
      <c r="FN180" t="s">
        <v>330</v>
      </c>
      <c r="GJ180" t="s">
        <v>330</v>
      </c>
      <c r="GW180" t="s">
        <v>330</v>
      </c>
      <c r="GZ180" t="s">
        <v>330</v>
      </c>
      <c r="HC180" t="s">
        <v>330</v>
      </c>
      <c r="HE180" t="s">
        <v>330</v>
      </c>
      <c r="HG180" t="s">
        <v>336</v>
      </c>
      <c r="HH180" t="s">
        <v>329</v>
      </c>
      <c r="HI180" t="s">
        <v>330</v>
      </c>
      <c r="HJ180" t="s">
        <v>330</v>
      </c>
      <c r="HK180" t="b">
        <v>1</v>
      </c>
      <c r="HO180" t="s">
        <v>337</v>
      </c>
      <c r="HP180" t="s">
        <v>1477</v>
      </c>
      <c r="HQ180" t="s">
        <v>339</v>
      </c>
      <c r="HR180" t="s">
        <v>1478</v>
      </c>
      <c r="HS180" t="s">
        <v>1479</v>
      </c>
      <c r="HU180" t="b">
        <v>1</v>
      </c>
      <c r="ID180"/>
      <c r="KZ180" t="str">
        <f ca="1">OFFSET($A180,,MATCH([2]Keys!$B$2,Data.Collect1Dump!$3:$3,0)-1)</f>
        <v>erick.ndonga@givedirectly.org</v>
      </c>
      <c r="LA180">
        <f ca="1">OFFSET($A180,,MATCH([2]Keys!$B$4,Data.Collect1Dump!$3:$3,0)-1)</f>
        <v>0</v>
      </c>
      <c r="LB180">
        <f ca="1">OFFSET($A180,,MATCH([2]Keys!$B$3,Data.Collect1Dump!$3:$3,0)-1)</f>
        <v>0</v>
      </c>
      <c r="LC180">
        <f t="shared" ca="1" si="29"/>
        <v>1</v>
      </c>
      <c r="LD180">
        <f t="shared" ca="1" si="29"/>
        <v>0</v>
      </c>
      <c r="LE180">
        <f t="shared" ca="1" si="29"/>
        <v>0</v>
      </c>
      <c r="LF180" s="2">
        <f t="shared" ca="1" si="30"/>
        <v>41666</v>
      </c>
      <c r="LG180" s="2" t="e">
        <f t="shared" ca="1" si="31"/>
        <v>#N/A</v>
      </c>
      <c r="LH180" s="2" t="e">
        <f t="shared" ca="1" si="32"/>
        <v>#N/A</v>
      </c>
      <c r="LI180" t="str">
        <f t="shared" ca="1" si="33"/>
        <v>erick.ndonga@givedirectly.org</v>
      </c>
      <c r="LJ180" t="e">
        <f t="shared" ca="1" si="34"/>
        <v>#N/A</v>
      </c>
      <c r="LK180" t="e">
        <f t="shared" ca="1" si="35"/>
        <v>#N/A</v>
      </c>
      <c r="LL180" t="str">
        <f t="shared" ca="1" si="27"/>
        <v>Lump Sum</v>
      </c>
      <c r="LM180" t="str">
        <f t="shared" ca="1" si="28"/>
        <v>erick.ndonga@givedirectly.org</v>
      </c>
      <c r="LN180" t="e">
        <f ca="1">OFFSET($A180,,MATCH(OFFSET([2]Keys!C$1,MATCH(Data.Collect1Dump!$LL180,[2]Keys!$A$2:$A$4,0),),Data.Collect1Dump!$3:$3,0)-1,)</f>
        <v>#VALUE!</v>
      </c>
      <c r="LO180" s="2" t="e">
        <f t="shared" ca="1" si="36"/>
        <v>#VALUE!</v>
      </c>
    </row>
    <row r="181" spans="1:327">
      <c r="A181" t="s">
        <v>1480</v>
      </c>
      <c r="B181" t="s">
        <v>327</v>
      </c>
      <c r="C181" t="s">
        <v>1481</v>
      </c>
      <c r="K181">
        <v>2</v>
      </c>
      <c r="L181" t="s">
        <v>329</v>
      </c>
      <c r="M181" t="s">
        <v>329</v>
      </c>
      <c r="N181">
        <v>39000</v>
      </c>
      <c r="O181" t="s">
        <v>329</v>
      </c>
      <c r="T181" t="s">
        <v>330</v>
      </c>
      <c r="V181" t="s">
        <v>329</v>
      </c>
      <c r="X181">
        <v>1</v>
      </c>
      <c r="Y181">
        <v>39000</v>
      </c>
      <c r="Z181">
        <v>999</v>
      </c>
      <c r="AV181" t="b">
        <v>1</v>
      </c>
      <c r="BA181" t="b">
        <v>1</v>
      </c>
      <c r="BL181" t="s">
        <v>329</v>
      </c>
      <c r="BM181" t="s">
        <v>444</v>
      </c>
      <c r="BN181" t="s">
        <v>330</v>
      </c>
      <c r="BU181" t="b">
        <v>1</v>
      </c>
      <c r="CN181">
        <v>39000</v>
      </c>
      <c r="DC181" t="s">
        <v>329</v>
      </c>
      <c r="DD181" t="b">
        <v>1</v>
      </c>
      <c r="DL181" t="b">
        <v>1</v>
      </c>
      <c r="DR181" t="s">
        <v>329</v>
      </c>
      <c r="DX181" t="b">
        <v>1</v>
      </c>
      <c r="EL181" t="s">
        <v>330</v>
      </c>
      <c r="EN181" t="s">
        <v>330</v>
      </c>
      <c r="EP181" t="s">
        <v>330</v>
      </c>
      <c r="FN181" t="s">
        <v>330</v>
      </c>
      <c r="GJ181" t="s">
        <v>330</v>
      </c>
      <c r="GW181" t="s">
        <v>330</v>
      </c>
      <c r="GZ181" t="s">
        <v>330</v>
      </c>
      <c r="HC181" t="s">
        <v>330</v>
      </c>
      <c r="HE181" t="s">
        <v>330</v>
      </c>
      <c r="HG181" t="s">
        <v>336</v>
      </c>
      <c r="HH181" t="s">
        <v>330</v>
      </c>
      <c r="HI181" t="s">
        <v>330</v>
      </c>
      <c r="HJ181" t="s">
        <v>330</v>
      </c>
      <c r="HK181" t="b">
        <v>1</v>
      </c>
      <c r="HO181" t="s">
        <v>337</v>
      </c>
      <c r="HP181" t="s">
        <v>1482</v>
      </c>
      <c r="HQ181" t="s">
        <v>339</v>
      </c>
      <c r="HR181" t="s">
        <v>1483</v>
      </c>
      <c r="HS181" t="s">
        <v>1484</v>
      </c>
      <c r="HX181" t="b">
        <v>1</v>
      </c>
      <c r="ID181"/>
      <c r="KZ181" t="str">
        <f ca="1">OFFSET($A181,,MATCH([2]Keys!$B$2,Data.Collect1Dump!$3:$3,0)-1)</f>
        <v>erick.ndonga@givedirectly.org</v>
      </c>
      <c r="LA181">
        <f ca="1">OFFSET($A181,,MATCH([2]Keys!$B$4,Data.Collect1Dump!$3:$3,0)-1)</f>
        <v>0</v>
      </c>
      <c r="LB181">
        <f ca="1">OFFSET($A181,,MATCH([2]Keys!$B$3,Data.Collect1Dump!$3:$3,0)-1)</f>
        <v>0</v>
      </c>
      <c r="LC181">
        <f t="shared" ca="1" si="29"/>
        <v>1</v>
      </c>
      <c r="LD181">
        <f t="shared" ca="1" si="29"/>
        <v>0</v>
      </c>
      <c r="LE181">
        <f t="shared" ca="1" si="29"/>
        <v>0</v>
      </c>
      <c r="LF181" s="2">
        <f t="shared" ca="1" si="30"/>
        <v>41667</v>
      </c>
      <c r="LG181" s="2" t="e">
        <f t="shared" ca="1" si="31"/>
        <v>#N/A</v>
      </c>
      <c r="LH181" s="2" t="e">
        <f t="shared" ca="1" si="32"/>
        <v>#N/A</v>
      </c>
      <c r="LI181" t="str">
        <f t="shared" ca="1" si="33"/>
        <v>erick.ndonga@givedirectly.org</v>
      </c>
      <c r="LJ181" t="e">
        <f t="shared" ca="1" si="34"/>
        <v>#N/A</v>
      </c>
      <c r="LK181" t="e">
        <f t="shared" ca="1" si="35"/>
        <v>#N/A</v>
      </c>
      <c r="LL181" t="str">
        <f t="shared" ca="1" si="27"/>
        <v>Lump Sum</v>
      </c>
      <c r="LM181" t="str">
        <f t="shared" ca="1" si="28"/>
        <v>erick.ndonga@givedirectly.org</v>
      </c>
      <c r="LN181" t="e">
        <f ca="1">OFFSET($A181,,MATCH(OFFSET([2]Keys!C$1,MATCH(Data.Collect1Dump!$LL181,[2]Keys!$A$2:$A$4,0),),Data.Collect1Dump!$3:$3,0)-1,)</f>
        <v>#VALUE!</v>
      </c>
      <c r="LO181" s="2" t="e">
        <f t="shared" ca="1" si="36"/>
        <v>#VALUE!</v>
      </c>
    </row>
    <row r="182" spans="1:327">
      <c r="A182" t="s">
        <v>1485</v>
      </c>
      <c r="B182" t="s">
        <v>327</v>
      </c>
      <c r="C182" t="s">
        <v>1486</v>
      </c>
      <c r="K182">
        <v>1</v>
      </c>
      <c r="L182" t="s">
        <v>329</v>
      </c>
      <c r="M182" t="s">
        <v>329</v>
      </c>
      <c r="N182">
        <v>38000</v>
      </c>
      <c r="O182" t="s">
        <v>329</v>
      </c>
      <c r="T182" t="s">
        <v>330</v>
      </c>
      <c r="V182" t="s">
        <v>329</v>
      </c>
      <c r="X182">
        <v>3</v>
      </c>
      <c r="Y182">
        <v>15000</v>
      </c>
      <c r="Z182">
        <v>999</v>
      </c>
      <c r="AA182">
        <v>10000</v>
      </c>
      <c r="AB182">
        <v>999</v>
      </c>
      <c r="AC182">
        <v>7000</v>
      </c>
      <c r="AD182">
        <v>999</v>
      </c>
      <c r="AV182" t="b">
        <v>1</v>
      </c>
      <c r="BL182" t="s">
        <v>329</v>
      </c>
      <c r="BM182" t="s">
        <v>444</v>
      </c>
      <c r="BN182" t="s">
        <v>330</v>
      </c>
      <c r="BR182" t="b">
        <v>1</v>
      </c>
      <c r="BW182" t="b">
        <v>1</v>
      </c>
      <c r="CK182">
        <v>1100</v>
      </c>
      <c r="CP182">
        <v>1060</v>
      </c>
      <c r="DC182" t="s">
        <v>345</v>
      </c>
      <c r="DD182" t="b">
        <v>1</v>
      </c>
      <c r="DE182" t="b">
        <v>1</v>
      </c>
      <c r="DL182" t="b">
        <v>1</v>
      </c>
      <c r="DM182" t="b">
        <v>1</v>
      </c>
      <c r="DR182" t="s">
        <v>329</v>
      </c>
      <c r="DX182" t="b">
        <v>1</v>
      </c>
      <c r="EL182" t="s">
        <v>330</v>
      </c>
      <c r="EN182" t="s">
        <v>330</v>
      </c>
      <c r="EP182" t="s">
        <v>330</v>
      </c>
      <c r="FN182" t="s">
        <v>330</v>
      </c>
      <c r="GJ182" t="s">
        <v>330</v>
      </c>
      <c r="GW182" t="s">
        <v>330</v>
      </c>
      <c r="GZ182" t="s">
        <v>330</v>
      </c>
      <c r="HC182" t="s">
        <v>330</v>
      </c>
      <c r="HE182" t="s">
        <v>330</v>
      </c>
      <c r="HG182" t="s">
        <v>526</v>
      </c>
      <c r="HH182" t="s">
        <v>329</v>
      </c>
      <c r="HI182" t="s">
        <v>330</v>
      </c>
      <c r="HJ182" t="s">
        <v>330</v>
      </c>
      <c r="HK182" t="b">
        <v>1</v>
      </c>
      <c r="HO182" t="s">
        <v>337</v>
      </c>
      <c r="HP182" t="s">
        <v>1487</v>
      </c>
      <c r="HQ182" t="s">
        <v>339</v>
      </c>
      <c r="HR182" t="s">
        <v>1488</v>
      </c>
      <c r="HS182" t="s">
        <v>1489</v>
      </c>
      <c r="HU182" t="b">
        <v>1</v>
      </c>
      <c r="ID182"/>
      <c r="KZ182" t="str">
        <f ca="1">OFFSET($A182,,MATCH([2]Keys!$B$2,Data.Collect1Dump!$3:$3,0)-1)</f>
        <v>erick.ndonga@givedirectly.org</v>
      </c>
      <c r="LA182">
        <f ca="1">OFFSET($A182,,MATCH([2]Keys!$B$4,Data.Collect1Dump!$3:$3,0)-1)</f>
        <v>0</v>
      </c>
      <c r="LB182">
        <f ca="1">OFFSET($A182,,MATCH([2]Keys!$B$3,Data.Collect1Dump!$3:$3,0)-1)</f>
        <v>0</v>
      </c>
      <c r="LC182">
        <f t="shared" ca="1" si="29"/>
        <v>1</v>
      </c>
      <c r="LD182">
        <f t="shared" ca="1" si="29"/>
        <v>0</v>
      </c>
      <c r="LE182">
        <f t="shared" ca="1" si="29"/>
        <v>0</v>
      </c>
      <c r="LF182" s="2">
        <f t="shared" ca="1" si="30"/>
        <v>41667</v>
      </c>
      <c r="LG182" s="2" t="e">
        <f t="shared" ca="1" si="31"/>
        <v>#N/A</v>
      </c>
      <c r="LH182" s="2" t="e">
        <f t="shared" ca="1" si="32"/>
        <v>#N/A</v>
      </c>
      <c r="LI182" t="str">
        <f t="shared" ca="1" si="33"/>
        <v>erick.ndonga@givedirectly.org</v>
      </c>
      <c r="LJ182" t="e">
        <f t="shared" ca="1" si="34"/>
        <v>#N/A</v>
      </c>
      <c r="LK182" t="e">
        <f t="shared" ca="1" si="35"/>
        <v>#N/A</v>
      </c>
      <c r="LL182" t="str">
        <f t="shared" ca="1" si="27"/>
        <v>Lump Sum</v>
      </c>
      <c r="LM182" t="str">
        <f t="shared" ca="1" si="28"/>
        <v>erick.ndonga@givedirectly.org</v>
      </c>
      <c r="LN182" t="e">
        <f ca="1">OFFSET($A182,,MATCH(OFFSET([2]Keys!C$1,MATCH(Data.Collect1Dump!$LL182,[2]Keys!$A$2:$A$4,0),),Data.Collect1Dump!$3:$3,0)-1,)</f>
        <v>#VALUE!</v>
      </c>
      <c r="LO182" s="2" t="e">
        <f t="shared" ca="1" si="36"/>
        <v>#VALUE!</v>
      </c>
    </row>
    <row r="183" spans="1:327">
      <c r="A183" t="s">
        <v>1490</v>
      </c>
      <c r="B183" t="s">
        <v>327</v>
      </c>
      <c r="C183" t="s">
        <v>1491</v>
      </c>
      <c r="J183" t="s">
        <v>15668</v>
      </c>
      <c r="K183">
        <v>1</v>
      </c>
      <c r="L183" t="s">
        <v>329</v>
      </c>
      <c r="M183" t="s">
        <v>329</v>
      </c>
      <c r="N183">
        <v>40000</v>
      </c>
      <c r="O183" t="s">
        <v>329</v>
      </c>
      <c r="T183" t="s">
        <v>330</v>
      </c>
      <c r="V183" t="s">
        <v>329</v>
      </c>
      <c r="X183">
        <v>3</v>
      </c>
      <c r="Y183">
        <v>10000</v>
      </c>
      <c r="Z183">
        <v>999</v>
      </c>
      <c r="AA183">
        <v>10000</v>
      </c>
      <c r="AB183">
        <v>999</v>
      </c>
      <c r="AC183">
        <v>20000</v>
      </c>
      <c r="AD183">
        <v>999</v>
      </c>
      <c r="AV183" t="b">
        <v>1</v>
      </c>
      <c r="BL183" t="s">
        <v>329</v>
      </c>
      <c r="BM183" t="s">
        <v>1492</v>
      </c>
      <c r="BN183" t="s">
        <v>329</v>
      </c>
      <c r="BO183" t="s">
        <v>1493</v>
      </c>
      <c r="BU183" t="b">
        <v>1</v>
      </c>
      <c r="CN183">
        <v>30000</v>
      </c>
      <c r="CQ183">
        <v>10000</v>
      </c>
      <c r="DC183" t="s">
        <v>329</v>
      </c>
      <c r="DD183" t="b">
        <v>1</v>
      </c>
      <c r="DE183" t="b">
        <v>1</v>
      </c>
      <c r="DL183" t="b">
        <v>1</v>
      </c>
      <c r="DM183" t="b">
        <v>1</v>
      </c>
      <c r="DR183" t="s">
        <v>330</v>
      </c>
      <c r="EN183" t="s">
        <v>329</v>
      </c>
      <c r="EO183" t="s">
        <v>1494</v>
      </c>
      <c r="EP183" t="s">
        <v>329</v>
      </c>
      <c r="EQ183" t="s">
        <v>1495</v>
      </c>
      <c r="FE183" t="b">
        <v>1</v>
      </c>
      <c r="FH183" t="b">
        <v>1</v>
      </c>
      <c r="FN183" t="s">
        <v>330</v>
      </c>
      <c r="GJ183" t="s">
        <v>330</v>
      </c>
      <c r="GW183" t="s">
        <v>330</v>
      </c>
      <c r="GZ183" t="s">
        <v>330</v>
      </c>
      <c r="HC183" t="s">
        <v>330</v>
      </c>
      <c r="HE183" t="s">
        <v>330</v>
      </c>
      <c r="HG183" t="s">
        <v>336</v>
      </c>
      <c r="HH183" t="s">
        <v>329</v>
      </c>
      <c r="HI183" t="s">
        <v>330</v>
      </c>
      <c r="HJ183" t="s">
        <v>330</v>
      </c>
      <c r="HK183" t="b">
        <v>1</v>
      </c>
      <c r="HO183" t="s">
        <v>337</v>
      </c>
      <c r="HQ183" t="s">
        <v>339</v>
      </c>
      <c r="HR183" t="s">
        <v>1496</v>
      </c>
      <c r="HS183" t="s">
        <v>1497</v>
      </c>
      <c r="HZ183" t="b">
        <v>1</v>
      </c>
      <c r="ID183"/>
      <c r="KZ183" t="str">
        <f ca="1">OFFSET($A183,,MATCH([2]Keys!$B$2,Data.Collect1Dump!$3:$3,0)-1)</f>
        <v>erick.ndonga@givedirectly.org</v>
      </c>
      <c r="LA183">
        <f ca="1">OFFSET($A183,,MATCH([2]Keys!$B$4,Data.Collect1Dump!$3:$3,0)-1)</f>
        <v>0</v>
      </c>
      <c r="LB183">
        <f ca="1">OFFSET($A183,,MATCH([2]Keys!$B$3,Data.Collect1Dump!$3:$3,0)-1)</f>
        <v>0</v>
      </c>
      <c r="LC183">
        <f t="shared" ca="1" si="29"/>
        <v>1</v>
      </c>
      <c r="LD183">
        <f t="shared" ca="1" si="29"/>
        <v>0</v>
      </c>
      <c r="LE183">
        <f t="shared" ca="1" si="29"/>
        <v>0</v>
      </c>
      <c r="LF183" s="2">
        <f t="shared" ca="1" si="30"/>
        <v>41666</v>
      </c>
      <c r="LG183" s="2" t="e">
        <f t="shared" ca="1" si="31"/>
        <v>#N/A</v>
      </c>
      <c r="LH183" s="2" t="e">
        <f t="shared" ca="1" si="32"/>
        <v>#N/A</v>
      </c>
      <c r="LI183" t="str">
        <f t="shared" ca="1" si="33"/>
        <v>erick.ndonga@givedirectly.org</v>
      </c>
      <c r="LJ183" t="e">
        <f t="shared" ca="1" si="34"/>
        <v>#N/A</v>
      </c>
      <c r="LK183" t="e">
        <f t="shared" ca="1" si="35"/>
        <v>#N/A</v>
      </c>
      <c r="LL183" t="str">
        <f t="shared" ca="1" si="27"/>
        <v>Lump Sum</v>
      </c>
      <c r="LM183" t="str">
        <f t="shared" ca="1" si="28"/>
        <v>erick.ndonga@givedirectly.org</v>
      </c>
      <c r="LN183" t="e">
        <f ca="1">OFFSET($A183,,MATCH(OFFSET([2]Keys!C$1,MATCH(Data.Collect1Dump!$LL183,[2]Keys!$A$2:$A$4,0),),Data.Collect1Dump!$3:$3,0)-1,)</f>
        <v>#VALUE!</v>
      </c>
      <c r="LO183" s="2" t="e">
        <f t="shared" ca="1" si="36"/>
        <v>#VALUE!</v>
      </c>
    </row>
    <row r="184" spans="1:327">
      <c r="A184" t="s">
        <v>1498</v>
      </c>
      <c r="B184" t="s">
        <v>327</v>
      </c>
      <c r="C184" t="s">
        <v>1499</v>
      </c>
      <c r="K184">
        <v>1</v>
      </c>
      <c r="L184" t="s">
        <v>329</v>
      </c>
      <c r="M184" t="s">
        <v>329</v>
      </c>
      <c r="N184">
        <v>39000</v>
      </c>
      <c r="O184" t="s">
        <v>329</v>
      </c>
      <c r="T184" t="s">
        <v>330</v>
      </c>
      <c r="V184" t="s">
        <v>329</v>
      </c>
      <c r="X184">
        <v>1</v>
      </c>
      <c r="Y184">
        <v>39000</v>
      </c>
      <c r="Z184">
        <v>999</v>
      </c>
      <c r="AV184" t="b">
        <v>1</v>
      </c>
      <c r="BL184" t="s">
        <v>329</v>
      </c>
      <c r="BM184" t="s">
        <v>1500</v>
      </c>
      <c r="BN184" t="s">
        <v>330</v>
      </c>
      <c r="BR184" t="b">
        <v>1</v>
      </c>
      <c r="BU184" t="b">
        <v>1</v>
      </c>
      <c r="BZ184" t="b">
        <v>1</v>
      </c>
      <c r="CK184">
        <v>3000</v>
      </c>
      <c r="CN184">
        <v>20000</v>
      </c>
      <c r="CS184">
        <v>15000</v>
      </c>
      <c r="DC184" t="s">
        <v>329</v>
      </c>
      <c r="DD184" t="b">
        <v>1</v>
      </c>
      <c r="DL184" t="b">
        <v>1</v>
      </c>
      <c r="DR184" t="s">
        <v>329</v>
      </c>
      <c r="EJ184" t="b">
        <v>1</v>
      </c>
      <c r="EL184" t="s">
        <v>330</v>
      </c>
      <c r="EN184" t="s">
        <v>330</v>
      </c>
      <c r="EP184" t="s">
        <v>329</v>
      </c>
      <c r="EQ184" t="s">
        <v>1501</v>
      </c>
      <c r="ES184" t="b">
        <v>1</v>
      </c>
      <c r="FE184" t="b">
        <v>1</v>
      </c>
      <c r="FH184" t="b">
        <v>1</v>
      </c>
      <c r="FN184" t="s">
        <v>330</v>
      </c>
      <c r="GJ184" t="s">
        <v>330</v>
      </c>
      <c r="GW184" t="s">
        <v>330</v>
      </c>
      <c r="GZ184" t="s">
        <v>330</v>
      </c>
      <c r="HC184" t="s">
        <v>330</v>
      </c>
      <c r="HE184" t="s">
        <v>330</v>
      </c>
      <c r="HG184" t="s">
        <v>336</v>
      </c>
      <c r="HH184" t="s">
        <v>329</v>
      </c>
      <c r="HI184" t="s">
        <v>330</v>
      </c>
      <c r="HJ184" t="s">
        <v>330</v>
      </c>
      <c r="HL184" t="b">
        <v>1</v>
      </c>
      <c r="HO184" t="s">
        <v>337</v>
      </c>
      <c r="HP184" t="s">
        <v>1502</v>
      </c>
      <c r="HQ184" t="s">
        <v>339</v>
      </c>
      <c r="HR184" t="s">
        <v>1503</v>
      </c>
      <c r="HS184" t="s">
        <v>1504</v>
      </c>
      <c r="HU184" t="b">
        <v>1</v>
      </c>
      <c r="HX184" t="b">
        <v>1</v>
      </c>
      <c r="ID184"/>
      <c r="KZ184" t="str">
        <f ca="1">OFFSET($A184,,MATCH([2]Keys!$B$2,Data.Collect1Dump!$3:$3,0)-1)</f>
        <v>erick.ndonga@givedirectly.org</v>
      </c>
      <c r="LA184">
        <f ca="1">OFFSET($A184,,MATCH([2]Keys!$B$4,Data.Collect1Dump!$3:$3,0)-1)</f>
        <v>0</v>
      </c>
      <c r="LB184">
        <f ca="1">OFFSET($A184,,MATCH([2]Keys!$B$3,Data.Collect1Dump!$3:$3,0)-1)</f>
        <v>0</v>
      </c>
      <c r="LC184">
        <f t="shared" ca="1" si="29"/>
        <v>1</v>
      </c>
      <c r="LD184">
        <f t="shared" ca="1" si="29"/>
        <v>0</v>
      </c>
      <c r="LE184">
        <f t="shared" ca="1" si="29"/>
        <v>0</v>
      </c>
      <c r="LF184" s="2">
        <f t="shared" ca="1" si="30"/>
        <v>41666</v>
      </c>
      <c r="LG184" s="2" t="e">
        <f t="shared" ca="1" si="31"/>
        <v>#N/A</v>
      </c>
      <c r="LH184" s="2" t="e">
        <f t="shared" ca="1" si="32"/>
        <v>#N/A</v>
      </c>
      <c r="LI184" t="str">
        <f t="shared" ca="1" si="33"/>
        <v>erick.ndonga@givedirectly.org</v>
      </c>
      <c r="LJ184" t="e">
        <f t="shared" ca="1" si="34"/>
        <v>#N/A</v>
      </c>
      <c r="LK184" t="e">
        <f t="shared" ca="1" si="35"/>
        <v>#N/A</v>
      </c>
      <c r="LL184" t="str">
        <f t="shared" ca="1" si="27"/>
        <v>Lump Sum</v>
      </c>
      <c r="LM184" t="str">
        <f t="shared" ca="1" si="28"/>
        <v>erick.ndonga@givedirectly.org</v>
      </c>
      <c r="LN184" t="e">
        <f ca="1">OFFSET($A184,,MATCH(OFFSET([2]Keys!C$1,MATCH(Data.Collect1Dump!$LL184,[2]Keys!$A$2:$A$4,0),),Data.Collect1Dump!$3:$3,0)-1,)</f>
        <v>#VALUE!</v>
      </c>
      <c r="LO184" s="2" t="e">
        <f t="shared" ca="1" si="36"/>
        <v>#VALUE!</v>
      </c>
    </row>
    <row r="185" spans="1:327">
      <c r="A185" t="s">
        <v>1505</v>
      </c>
      <c r="ID185"/>
      <c r="KZ185">
        <f ca="1">OFFSET($A185,,MATCH([2]Keys!$B$2,Data.Collect1Dump!$3:$3,0)-1)</f>
        <v>0</v>
      </c>
      <c r="LA185">
        <f ca="1">OFFSET($A185,,MATCH([2]Keys!$B$4,Data.Collect1Dump!$3:$3,0)-1)</f>
        <v>0</v>
      </c>
      <c r="LB185">
        <f ca="1">OFFSET($A185,,MATCH([2]Keys!$B$3,Data.Collect1Dump!$3:$3,0)-1)</f>
        <v>0</v>
      </c>
      <c r="LC185">
        <f t="shared" ca="1" si="29"/>
        <v>0</v>
      </c>
      <c r="LD185">
        <f t="shared" ca="1" si="29"/>
        <v>0</v>
      </c>
      <c r="LE185">
        <f t="shared" ca="1" si="29"/>
        <v>0</v>
      </c>
      <c r="LF185" s="2" t="e">
        <f t="shared" ca="1" si="30"/>
        <v>#N/A</v>
      </c>
      <c r="LG185" s="2" t="e">
        <f t="shared" ca="1" si="31"/>
        <v>#N/A</v>
      </c>
      <c r="LH185" s="2" t="e">
        <f t="shared" ca="1" si="32"/>
        <v>#N/A</v>
      </c>
      <c r="LI185" t="e">
        <f t="shared" ca="1" si="33"/>
        <v>#N/A</v>
      </c>
      <c r="LJ185" t="e">
        <f t="shared" ca="1" si="34"/>
        <v>#N/A</v>
      </c>
      <c r="LK185" t="e">
        <f t="shared" ca="1" si="35"/>
        <v>#N/A</v>
      </c>
      <c r="LL185" t="str">
        <f t="shared" ca="1" si="27"/>
        <v>Null Survey</v>
      </c>
      <c r="LM185" t="str">
        <f t="shared" ca="1" si="28"/>
        <v>Null Survey</v>
      </c>
      <c r="LN185" t="e">
        <f ca="1">OFFSET($A185,,MATCH(OFFSET([2]Keys!C$1,MATCH(Data.Collect1Dump!$LL185,[2]Keys!$A$2:$A$4,0),),Data.Collect1Dump!$3:$3,0)-1,)</f>
        <v>#N/A</v>
      </c>
      <c r="LO185" s="2" t="e">
        <f t="shared" ca="1" si="36"/>
        <v>#N/A</v>
      </c>
    </row>
    <row r="186" spans="1:327">
      <c r="A186" t="s">
        <v>1506</v>
      </c>
      <c r="B186" t="s">
        <v>327</v>
      </c>
      <c r="C186" t="s">
        <v>1507</v>
      </c>
      <c r="J186" t="s">
        <v>15668</v>
      </c>
      <c r="K186">
        <v>3</v>
      </c>
      <c r="L186" t="s">
        <v>329</v>
      </c>
      <c r="M186" t="s">
        <v>329</v>
      </c>
      <c r="N186">
        <v>39500</v>
      </c>
      <c r="O186" t="s">
        <v>329</v>
      </c>
      <c r="T186" t="s">
        <v>330</v>
      </c>
      <c r="V186" t="s">
        <v>329</v>
      </c>
      <c r="X186">
        <v>1</v>
      </c>
      <c r="Y186">
        <v>39000</v>
      </c>
      <c r="Z186">
        <v>999</v>
      </c>
      <c r="AV186" t="b">
        <v>1</v>
      </c>
      <c r="AX186" t="b">
        <v>1</v>
      </c>
      <c r="BJ186" t="b">
        <v>1</v>
      </c>
      <c r="BL186" t="s">
        <v>329</v>
      </c>
      <c r="BM186" t="s">
        <v>749</v>
      </c>
      <c r="BN186" t="s">
        <v>329</v>
      </c>
      <c r="BO186" t="s">
        <v>1508</v>
      </c>
      <c r="CI186" t="b">
        <v>1</v>
      </c>
      <c r="DB186">
        <v>39000</v>
      </c>
      <c r="DC186" t="s">
        <v>329</v>
      </c>
      <c r="DD186" t="b">
        <v>1</v>
      </c>
      <c r="DE186" t="b">
        <v>1</v>
      </c>
      <c r="DL186" t="b">
        <v>1</v>
      </c>
      <c r="DM186" t="b">
        <v>1</v>
      </c>
      <c r="DR186" t="s">
        <v>329</v>
      </c>
      <c r="DX186" t="b">
        <v>1</v>
      </c>
      <c r="EL186" t="s">
        <v>330</v>
      </c>
      <c r="EN186" t="s">
        <v>329</v>
      </c>
      <c r="EO186" t="s">
        <v>1509</v>
      </c>
      <c r="EP186" t="s">
        <v>330</v>
      </c>
      <c r="FN186" t="s">
        <v>329</v>
      </c>
      <c r="FO186" t="b">
        <v>1</v>
      </c>
      <c r="GD186" t="b">
        <v>1</v>
      </c>
      <c r="GG186" t="s">
        <v>330</v>
      </c>
      <c r="GJ186" t="s">
        <v>330</v>
      </c>
      <c r="GV186" t="s">
        <v>1510</v>
      </c>
      <c r="GW186" t="s">
        <v>330</v>
      </c>
      <c r="GZ186" t="s">
        <v>330</v>
      </c>
      <c r="HC186" t="s">
        <v>330</v>
      </c>
      <c r="HE186" t="s">
        <v>330</v>
      </c>
      <c r="HG186" t="s">
        <v>336</v>
      </c>
      <c r="HH186" t="s">
        <v>330</v>
      </c>
      <c r="HI186" t="s">
        <v>330</v>
      </c>
      <c r="HJ186" t="s">
        <v>330</v>
      </c>
      <c r="HL186" t="b">
        <v>1</v>
      </c>
      <c r="HO186" t="s">
        <v>337</v>
      </c>
      <c r="HP186" t="s">
        <v>1511</v>
      </c>
      <c r="HQ186" t="s">
        <v>339</v>
      </c>
      <c r="HR186" t="s">
        <v>1512</v>
      </c>
      <c r="HS186" t="s">
        <v>1513</v>
      </c>
      <c r="HT186" t="b">
        <v>1</v>
      </c>
      <c r="ID186"/>
      <c r="KZ186" t="str">
        <f ca="1">OFFSET($A186,,MATCH([2]Keys!$B$2,Data.Collect1Dump!$3:$3,0)-1)</f>
        <v>erick.ndonga@givedirectly.org</v>
      </c>
      <c r="LA186">
        <f ca="1">OFFSET($A186,,MATCH([2]Keys!$B$4,Data.Collect1Dump!$3:$3,0)-1)</f>
        <v>0</v>
      </c>
      <c r="LB186">
        <f ca="1">OFFSET($A186,,MATCH([2]Keys!$B$3,Data.Collect1Dump!$3:$3,0)-1)</f>
        <v>0</v>
      </c>
      <c r="LC186">
        <f t="shared" ca="1" si="29"/>
        <v>1</v>
      </c>
      <c r="LD186">
        <f t="shared" ca="1" si="29"/>
        <v>0</v>
      </c>
      <c r="LE186">
        <f t="shared" ca="1" si="29"/>
        <v>0</v>
      </c>
      <c r="LF186" s="2">
        <f t="shared" ca="1" si="30"/>
        <v>41667</v>
      </c>
      <c r="LG186" s="2" t="e">
        <f t="shared" ca="1" si="31"/>
        <v>#N/A</v>
      </c>
      <c r="LH186" s="2" t="e">
        <f t="shared" ca="1" si="32"/>
        <v>#N/A</v>
      </c>
      <c r="LI186" t="str">
        <f t="shared" ca="1" si="33"/>
        <v>erick.ndonga@givedirectly.org</v>
      </c>
      <c r="LJ186" t="e">
        <f t="shared" ca="1" si="34"/>
        <v>#N/A</v>
      </c>
      <c r="LK186" t="e">
        <f t="shared" ca="1" si="35"/>
        <v>#N/A</v>
      </c>
      <c r="LL186" t="str">
        <f t="shared" ca="1" si="27"/>
        <v>Lump Sum</v>
      </c>
      <c r="LM186" t="str">
        <f t="shared" ca="1" si="28"/>
        <v>erick.ndonga@givedirectly.org</v>
      </c>
      <c r="LN186" t="e">
        <f ca="1">OFFSET($A186,,MATCH(OFFSET([2]Keys!C$1,MATCH(Data.Collect1Dump!$LL186,[2]Keys!$A$2:$A$4,0),),Data.Collect1Dump!$3:$3,0)-1,)</f>
        <v>#VALUE!</v>
      </c>
      <c r="LO186" s="2" t="e">
        <f t="shared" ca="1" si="36"/>
        <v>#VALUE!</v>
      </c>
    </row>
    <row r="187" spans="1:327">
      <c r="A187" t="s">
        <v>1514</v>
      </c>
      <c r="B187" t="s">
        <v>1437</v>
      </c>
      <c r="C187" t="s">
        <v>1515</v>
      </c>
      <c r="K187">
        <v>1</v>
      </c>
      <c r="L187" t="s">
        <v>329</v>
      </c>
      <c r="M187" t="s">
        <v>329</v>
      </c>
      <c r="N187">
        <v>38600</v>
      </c>
      <c r="O187" t="s">
        <v>329</v>
      </c>
      <c r="T187" t="s">
        <v>330</v>
      </c>
      <c r="V187" t="s">
        <v>329</v>
      </c>
      <c r="X187">
        <v>1</v>
      </c>
      <c r="Y187">
        <v>38600</v>
      </c>
      <c r="Z187">
        <v>999</v>
      </c>
      <c r="AV187" t="b">
        <v>1</v>
      </c>
      <c r="AX187" t="b">
        <v>1</v>
      </c>
      <c r="AZ187" t="b">
        <v>1</v>
      </c>
      <c r="BA187" t="b">
        <v>1</v>
      </c>
      <c r="BL187" t="s">
        <v>329</v>
      </c>
      <c r="BM187" t="s">
        <v>1516</v>
      </c>
      <c r="BN187" t="s">
        <v>330</v>
      </c>
      <c r="BW187" t="b">
        <v>1</v>
      </c>
      <c r="BZ187" t="b">
        <v>1</v>
      </c>
      <c r="CP187">
        <v>27000</v>
      </c>
      <c r="CS187">
        <v>6700</v>
      </c>
      <c r="DC187" t="s">
        <v>329</v>
      </c>
      <c r="DD187" t="b">
        <v>1</v>
      </c>
      <c r="DE187" t="b">
        <v>1</v>
      </c>
      <c r="DL187" t="b">
        <v>1</v>
      </c>
      <c r="DM187" t="b">
        <v>1</v>
      </c>
      <c r="DR187" t="s">
        <v>329</v>
      </c>
      <c r="DV187" t="b">
        <v>1</v>
      </c>
      <c r="EA187" t="b">
        <v>1</v>
      </c>
      <c r="EL187" t="s">
        <v>330</v>
      </c>
      <c r="EN187" t="s">
        <v>330</v>
      </c>
      <c r="EP187" t="s">
        <v>330</v>
      </c>
      <c r="FN187" t="s">
        <v>330</v>
      </c>
      <c r="GJ187" t="s">
        <v>330</v>
      </c>
      <c r="GW187" t="s">
        <v>330</v>
      </c>
      <c r="GZ187" t="s">
        <v>330</v>
      </c>
      <c r="HC187" t="s">
        <v>330</v>
      </c>
      <c r="HE187" t="s">
        <v>330</v>
      </c>
      <c r="HG187" t="s">
        <v>526</v>
      </c>
      <c r="HH187" t="s">
        <v>329</v>
      </c>
      <c r="HI187" t="s">
        <v>330</v>
      </c>
      <c r="HJ187" t="s">
        <v>330</v>
      </c>
      <c r="HL187" t="b">
        <v>1</v>
      </c>
      <c r="HO187" t="s">
        <v>337</v>
      </c>
      <c r="HP187" t="s">
        <v>1517</v>
      </c>
      <c r="HQ187" t="s">
        <v>339</v>
      </c>
      <c r="HR187" t="s">
        <v>1518</v>
      </c>
      <c r="HS187" t="s">
        <v>1519</v>
      </c>
      <c r="HU187" t="b">
        <v>1</v>
      </c>
      <c r="ID187"/>
      <c r="KZ187" t="str">
        <f ca="1">OFFSET($A187,,MATCH([2]Keys!$B$2,Data.Collect1Dump!$3:$3,0)-1)</f>
        <v>michael.otieno@givedirectly.org</v>
      </c>
      <c r="LA187">
        <f ca="1">OFFSET($A187,,MATCH([2]Keys!$B$4,Data.Collect1Dump!$3:$3,0)-1)</f>
        <v>0</v>
      </c>
      <c r="LB187">
        <f ca="1">OFFSET($A187,,MATCH([2]Keys!$B$3,Data.Collect1Dump!$3:$3,0)-1)</f>
        <v>0</v>
      </c>
      <c r="LC187">
        <f t="shared" ca="1" si="29"/>
        <v>1</v>
      </c>
      <c r="LD187">
        <f t="shared" ca="1" si="29"/>
        <v>0</v>
      </c>
      <c r="LE187">
        <f t="shared" ca="1" si="29"/>
        <v>0</v>
      </c>
      <c r="LF187" s="2">
        <f t="shared" ca="1" si="30"/>
        <v>41663</v>
      </c>
      <c r="LG187" s="2" t="e">
        <f t="shared" ca="1" si="31"/>
        <v>#N/A</v>
      </c>
      <c r="LH187" s="2" t="e">
        <f t="shared" ca="1" si="32"/>
        <v>#N/A</v>
      </c>
      <c r="LI187" t="str">
        <f t="shared" ca="1" si="33"/>
        <v>michael.otieno@givedirectly.org</v>
      </c>
      <c r="LJ187" t="e">
        <f t="shared" ca="1" si="34"/>
        <v>#N/A</v>
      </c>
      <c r="LK187" t="e">
        <f t="shared" ca="1" si="35"/>
        <v>#N/A</v>
      </c>
      <c r="LL187" t="str">
        <f t="shared" ca="1" si="27"/>
        <v>Lump Sum</v>
      </c>
      <c r="LM187" t="str">
        <f t="shared" ca="1" si="28"/>
        <v>michael.otieno@givedirectly.org</v>
      </c>
      <c r="LN187" t="e">
        <f ca="1">OFFSET($A187,,MATCH(OFFSET([2]Keys!C$1,MATCH(Data.Collect1Dump!$LL187,[2]Keys!$A$2:$A$4,0),),Data.Collect1Dump!$3:$3,0)-1,)</f>
        <v>#VALUE!</v>
      </c>
      <c r="LO187" s="2" t="e">
        <f t="shared" ca="1" si="36"/>
        <v>#VALUE!</v>
      </c>
    </row>
    <row r="188" spans="1:327">
      <c r="A188" t="s">
        <v>1520</v>
      </c>
      <c r="B188" t="s">
        <v>1437</v>
      </c>
      <c r="C188" t="s">
        <v>1521</v>
      </c>
      <c r="K188">
        <v>1</v>
      </c>
      <c r="L188" t="s">
        <v>329</v>
      </c>
      <c r="M188" t="s">
        <v>329</v>
      </c>
      <c r="N188">
        <v>39000</v>
      </c>
      <c r="O188" t="s">
        <v>329</v>
      </c>
      <c r="T188" t="s">
        <v>330</v>
      </c>
      <c r="V188" t="s">
        <v>329</v>
      </c>
      <c r="X188">
        <v>1</v>
      </c>
      <c r="Y188">
        <v>39000</v>
      </c>
      <c r="Z188">
        <v>999</v>
      </c>
      <c r="AV188" t="b">
        <v>1</v>
      </c>
      <c r="AX188" t="b">
        <v>1</v>
      </c>
      <c r="BL188" t="s">
        <v>329</v>
      </c>
      <c r="BM188" t="s">
        <v>1522</v>
      </c>
      <c r="BN188" t="s">
        <v>329</v>
      </c>
      <c r="BO188" t="s">
        <v>1523</v>
      </c>
      <c r="BW188" t="b">
        <v>1</v>
      </c>
      <c r="BZ188" t="b">
        <v>1</v>
      </c>
      <c r="CP188">
        <v>23000</v>
      </c>
      <c r="CS188">
        <v>15000</v>
      </c>
      <c r="DC188" t="s">
        <v>329</v>
      </c>
      <c r="DD188" t="b">
        <v>1</v>
      </c>
      <c r="DE188" t="b">
        <v>1</v>
      </c>
      <c r="DL188" t="b">
        <v>1</v>
      </c>
      <c r="DM188" t="b">
        <v>1</v>
      </c>
      <c r="DR188" t="s">
        <v>329</v>
      </c>
      <c r="DV188" t="b">
        <v>1</v>
      </c>
      <c r="EL188" t="s">
        <v>330</v>
      </c>
      <c r="EN188" t="s">
        <v>330</v>
      </c>
      <c r="EP188" t="s">
        <v>329</v>
      </c>
      <c r="EQ188" t="s">
        <v>1524</v>
      </c>
      <c r="EU188" t="b">
        <v>1</v>
      </c>
      <c r="EX188" t="b">
        <v>1</v>
      </c>
      <c r="FD188" t="b">
        <v>1</v>
      </c>
      <c r="FH188" t="b">
        <v>1</v>
      </c>
      <c r="FN188" t="s">
        <v>330</v>
      </c>
      <c r="GJ188" t="s">
        <v>330</v>
      </c>
      <c r="GW188" t="s">
        <v>330</v>
      </c>
      <c r="GZ188" t="s">
        <v>330</v>
      </c>
      <c r="HC188" t="s">
        <v>330</v>
      </c>
      <c r="HE188" t="s">
        <v>330</v>
      </c>
      <c r="HG188" t="s">
        <v>336</v>
      </c>
      <c r="HH188" t="s">
        <v>329</v>
      </c>
      <c r="HI188" t="s">
        <v>330</v>
      </c>
      <c r="HJ188" t="s">
        <v>330</v>
      </c>
      <c r="HK188" t="b">
        <v>1</v>
      </c>
      <c r="HO188" t="s">
        <v>337</v>
      </c>
      <c r="HP188" t="s">
        <v>1525</v>
      </c>
      <c r="HQ188" t="s">
        <v>339</v>
      </c>
      <c r="HR188" t="s">
        <v>1526</v>
      </c>
      <c r="HS188" t="s">
        <v>1527</v>
      </c>
      <c r="HU188" t="b">
        <v>1</v>
      </c>
      <c r="HX188" t="b">
        <v>1</v>
      </c>
      <c r="ID188"/>
      <c r="KZ188" t="str">
        <f ca="1">OFFSET($A188,,MATCH([2]Keys!$B$2,Data.Collect1Dump!$3:$3,0)-1)</f>
        <v>michael.otieno@givedirectly.org</v>
      </c>
      <c r="LA188">
        <f ca="1">OFFSET($A188,,MATCH([2]Keys!$B$4,Data.Collect1Dump!$3:$3,0)-1)</f>
        <v>0</v>
      </c>
      <c r="LB188">
        <f ca="1">OFFSET($A188,,MATCH([2]Keys!$B$3,Data.Collect1Dump!$3:$3,0)-1)</f>
        <v>0</v>
      </c>
      <c r="LC188">
        <f t="shared" ca="1" si="29"/>
        <v>1</v>
      </c>
      <c r="LD188">
        <f t="shared" ca="1" si="29"/>
        <v>0</v>
      </c>
      <c r="LE188">
        <f t="shared" ca="1" si="29"/>
        <v>0</v>
      </c>
      <c r="LF188" s="2">
        <f t="shared" ca="1" si="30"/>
        <v>41663</v>
      </c>
      <c r="LG188" s="2" t="e">
        <f t="shared" ca="1" si="31"/>
        <v>#N/A</v>
      </c>
      <c r="LH188" s="2" t="e">
        <f t="shared" ca="1" si="32"/>
        <v>#N/A</v>
      </c>
      <c r="LI188" t="str">
        <f t="shared" ca="1" si="33"/>
        <v>michael.otieno@givedirectly.org</v>
      </c>
      <c r="LJ188" t="e">
        <f t="shared" ca="1" si="34"/>
        <v>#N/A</v>
      </c>
      <c r="LK188" t="e">
        <f t="shared" ca="1" si="35"/>
        <v>#N/A</v>
      </c>
      <c r="LL188" t="str">
        <f t="shared" ca="1" si="27"/>
        <v>Lump Sum</v>
      </c>
      <c r="LM188" t="str">
        <f t="shared" ca="1" si="28"/>
        <v>michael.otieno@givedirectly.org</v>
      </c>
      <c r="LN188" t="e">
        <f ca="1">OFFSET($A188,,MATCH(OFFSET([2]Keys!C$1,MATCH(Data.Collect1Dump!$LL188,[2]Keys!$A$2:$A$4,0),),Data.Collect1Dump!$3:$3,0)-1,)</f>
        <v>#VALUE!</v>
      </c>
      <c r="LO188" s="2" t="e">
        <f t="shared" ca="1" si="36"/>
        <v>#VALUE!</v>
      </c>
    </row>
    <row r="189" spans="1:327">
      <c r="A189" t="s">
        <v>1528</v>
      </c>
      <c r="B189" t="s">
        <v>378</v>
      </c>
      <c r="C189" t="s">
        <v>1529</v>
      </c>
      <c r="D189" t="b">
        <v>1</v>
      </c>
      <c r="E189" t="b">
        <v>1</v>
      </c>
      <c r="J189" t="s">
        <v>15668</v>
      </c>
      <c r="K189">
        <v>1</v>
      </c>
      <c r="L189" t="s">
        <v>329</v>
      </c>
      <c r="M189" t="s">
        <v>329</v>
      </c>
      <c r="N189">
        <v>39900</v>
      </c>
      <c r="O189" t="s">
        <v>457</v>
      </c>
      <c r="R189" t="s">
        <v>651</v>
      </c>
      <c r="T189" t="s">
        <v>330</v>
      </c>
      <c r="V189" t="s">
        <v>329</v>
      </c>
      <c r="X189">
        <v>2</v>
      </c>
      <c r="Y189">
        <v>20000</v>
      </c>
      <c r="Z189">
        <v>999</v>
      </c>
      <c r="AA189">
        <v>19900</v>
      </c>
      <c r="AB189">
        <v>999</v>
      </c>
      <c r="AO189">
        <v>150</v>
      </c>
      <c r="AQ189">
        <v>30</v>
      </c>
      <c r="AU189" t="b">
        <v>1</v>
      </c>
      <c r="AV189" t="b">
        <v>1</v>
      </c>
      <c r="AX189" t="b">
        <v>1</v>
      </c>
      <c r="AY189" t="b">
        <v>1</v>
      </c>
      <c r="BL189" t="s">
        <v>329</v>
      </c>
      <c r="BM189" t="s">
        <v>1530</v>
      </c>
      <c r="BN189" t="s">
        <v>330</v>
      </c>
      <c r="BP189">
        <v>0</v>
      </c>
      <c r="BQ189">
        <v>0</v>
      </c>
      <c r="BR189" t="b">
        <v>1</v>
      </c>
      <c r="BS189" t="b">
        <v>1</v>
      </c>
      <c r="BT189" t="b">
        <v>1</v>
      </c>
      <c r="BW189" t="b">
        <v>1</v>
      </c>
      <c r="BZ189" t="b">
        <v>1</v>
      </c>
      <c r="CK189">
        <v>2000</v>
      </c>
      <c r="CL189">
        <v>1500</v>
      </c>
      <c r="CM189">
        <v>8300</v>
      </c>
      <c r="CP189">
        <v>27000</v>
      </c>
      <c r="CS189">
        <v>500</v>
      </c>
      <c r="DC189" t="s">
        <v>329</v>
      </c>
      <c r="DD189" t="b">
        <v>1</v>
      </c>
      <c r="DE189" t="b">
        <v>1</v>
      </c>
      <c r="DL189" t="b">
        <v>1</v>
      </c>
      <c r="DR189" t="s">
        <v>329</v>
      </c>
      <c r="DV189" t="b">
        <v>1</v>
      </c>
      <c r="EL189" t="s">
        <v>330</v>
      </c>
      <c r="EN189" t="s">
        <v>330</v>
      </c>
      <c r="EP189" t="s">
        <v>330</v>
      </c>
      <c r="FN189" t="s">
        <v>330</v>
      </c>
      <c r="GJ189" t="s">
        <v>330</v>
      </c>
      <c r="GW189" t="s">
        <v>330</v>
      </c>
      <c r="GZ189" t="s">
        <v>330</v>
      </c>
      <c r="HC189" t="s">
        <v>330</v>
      </c>
      <c r="HE189" t="s">
        <v>330</v>
      </c>
      <c r="HG189" t="s">
        <v>526</v>
      </c>
      <c r="HH189" t="s">
        <v>330</v>
      </c>
      <c r="HI189" t="s">
        <v>330</v>
      </c>
      <c r="HJ189" t="s">
        <v>330</v>
      </c>
      <c r="HM189" t="b">
        <v>1</v>
      </c>
      <c r="HO189" t="s">
        <v>337</v>
      </c>
      <c r="HP189" t="s">
        <v>1531</v>
      </c>
      <c r="HQ189" t="s">
        <v>339</v>
      </c>
      <c r="HR189" t="s">
        <v>1532</v>
      </c>
      <c r="HS189" t="s">
        <v>1533</v>
      </c>
      <c r="HU189" t="b">
        <v>1</v>
      </c>
      <c r="HX189" t="b">
        <v>1</v>
      </c>
      <c r="ID189" t="s">
        <v>836</v>
      </c>
      <c r="KZ189" t="str">
        <f ca="1">OFFSET($A189,,MATCH([2]Keys!$B$2,Data.Collect1Dump!$3:$3,0)-1)</f>
        <v>anne.aroka@givedirectly.org</v>
      </c>
      <c r="LA189">
        <f ca="1">OFFSET($A189,,MATCH([2]Keys!$B$4,Data.Collect1Dump!$3:$3,0)-1)</f>
        <v>0</v>
      </c>
      <c r="LB189">
        <f ca="1">OFFSET($A189,,MATCH([2]Keys!$B$3,Data.Collect1Dump!$3:$3,0)-1)</f>
        <v>0</v>
      </c>
      <c r="LC189">
        <f t="shared" ca="1" si="29"/>
        <v>1</v>
      </c>
      <c r="LD189">
        <f t="shared" ca="1" si="29"/>
        <v>0</v>
      </c>
      <c r="LE189">
        <f t="shared" ca="1" si="29"/>
        <v>0</v>
      </c>
      <c r="LF189" s="2">
        <f t="shared" ca="1" si="30"/>
        <v>41722</v>
      </c>
      <c r="LG189" s="2" t="e">
        <f t="shared" ca="1" si="31"/>
        <v>#N/A</v>
      </c>
      <c r="LH189" s="2" t="e">
        <f t="shared" ca="1" si="32"/>
        <v>#N/A</v>
      </c>
      <c r="LI189" t="str">
        <f t="shared" ca="1" si="33"/>
        <v>anne.aroka@givedirectly.org</v>
      </c>
      <c r="LJ189" t="e">
        <f t="shared" ca="1" si="34"/>
        <v>#N/A</v>
      </c>
      <c r="LK189" t="e">
        <f t="shared" ca="1" si="35"/>
        <v>#N/A</v>
      </c>
      <c r="LL189" t="str">
        <f t="shared" ca="1" si="27"/>
        <v>Lump Sum</v>
      </c>
      <c r="LM189" t="str">
        <f t="shared" ca="1" si="28"/>
        <v>anne.aroka@givedirectly.org</v>
      </c>
      <c r="LN189" t="e">
        <f ca="1">OFFSET($A189,,MATCH(OFFSET([2]Keys!C$1,MATCH(Data.Collect1Dump!$LL189,[2]Keys!$A$2:$A$4,0),),Data.Collect1Dump!$3:$3,0)-1,)</f>
        <v>#VALUE!</v>
      </c>
      <c r="LO189" s="2" t="e">
        <f t="shared" ca="1" si="36"/>
        <v>#VALUE!</v>
      </c>
    </row>
    <row r="190" spans="1:327">
      <c r="A190" t="s">
        <v>1534</v>
      </c>
      <c r="B190" t="s">
        <v>1437</v>
      </c>
      <c r="C190" t="s">
        <v>1535</v>
      </c>
      <c r="K190">
        <v>1</v>
      </c>
      <c r="L190" t="s">
        <v>329</v>
      </c>
      <c r="M190" t="s">
        <v>329</v>
      </c>
      <c r="N190">
        <v>39000</v>
      </c>
      <c r="O190" t="s">
        <v>329</v>
      </c>
      <c r="T190" t="s">
        <v>330</v>
      </c>
      <c r="V190" t="s">
        <v>329</v>
      </c>
      <c r="X190">
        <v>1</v>
      </c>
      <c r="Y190">
        <v>39000</v>
      </c>
      <c r="Z190">
        <v>200</v>
      </c>
      <c r="AZ190" t="b">
        <v>1</v>
      </c>
      <c r="BF190" t="b">
        <v>1</v>
      </c>
      <c r="BL190" t="s">
        <v>329</v>
      </c>
      <c r="BM190" t="s">
        <v>1536</v>
      </c>
      <c r="BN190" t="s">
        <v>329</v>
      </c>
      <c r="BO190" t="s">
        <v>1537</v>
      </c>
      <c r="BR190" t="b">
        <v>1</v>
      </c>
      <c r="BW190" t="b">
        <v>1</v>
      </c>
      <c r="CK190">
        <v>5000</v>
      </c>
      <c r="CP190">
        <v>32000</v>
      </c>
      <c r="DC190" t="s">
        <v>329</v>
      </c>
      <c r="DD190" t="b">
        <v>1</v>
      </c>
      <c r="DE190" t="b">
        <v>1</v>
      </c>
      <c r="DL190" t="b">
        <v>1</v>
      </c>
      <c r="DM190" t="b">
        <v>1</v>
      </c>
      <c r="DR190" t="s">
        <v>329</v>
      </c>
      <c r="DZ190" t="b">
        <v>1</v>
      </c>
      <c r="EL190" t="s">
        <v>330</v>
      </c>
      <c r="EN190" t="s">
        <v>330</v>
      </c>
      <c r="EP190" t="s">
        <v>329</v>
      </c>
      <c r="EQ190" t="s">
        <v>1538</v>
      </c>
      <c r="ER190" t="b">
        <v>1</v>
      </c>
      <c r="EV190" t="b">
        <v>1</v>
      </c>
      <c r="EX190" t="b">
        <v>1</v>
      </c>
      <c r="FD190" t="b">
        <v>1</v>
      </c>
      <c r="FE190" t="b">
        <v>1</v>
      </c>
      <c r="FH190" t="b">
        <v>1</v>
      </c>
      <c r="FI190" t="b">
        <v>1</v>
      </c>
      <c r="FN190" t="s">
        <v>330</v>
      </c>
      <c r="GJ190" t="s">
        <v>330</v>
      </c>
      <c r="GW190" t="s">
        <v>330</v>
      </c>
      <c r="GZ190" t="s">
        <v>330</v>
      </c>
      <c r="HC190" t="s">
        <v>330</v>
      </c>
      <c r="HE190" t="s">
        <v>330</v>
      </c>
      <c r="HG190" t="s">
        <v>336</v>
      </c>
      <c r="HH190" t="s">
        <v>329</v>
      </c>
      <c r="HI190" t="s">
        <v>330</v>
      </c>
      <c r="HJ190" t="s">
        <v>330</v>
      </c>
      <c r="HK190" t="b">
        <v>1</v>
      </c>
      <c r="HO190" t="s">
        <v>337</v>
      </c>
      <c r="HP190" t="s">
        <v>1539</v>
      </c>
      <c r="HQ190" t="s">
        <v>339</v>
      </c>
      <c r="HR190" t="s">
        <v>1540</v>
      </c>
      <c r="HS190" t="s">
        <v>1541</v>
      </c>
      <c r="HZ190" t="b">
        <v>1</v>
      </c>
      <c r="ID190"/>
      <c r="KZ190" t="str">
        <f ca="1">OFFSET($A190,,MATCH([2]Keys!$B$2,Data.Collect1Dump!$3:$3,0)-1)</f>
        <v>michael.otieno@givedirectly.org</v>
      </c>
      <c r="LA190">
        <f ca="1">OFFSET($A190,,MATCH([2]Keys!$B$4,Data.Collect1Dump!$3:$3,0)-1)</f>
        <v>0</v>
      </c>
      <c r="LB190">
        <f ca="1">OFFSET($A190,,MATCH([2]Keys!$B$3,Data.Collect1Dump!$3:$3,0)-1)</f>
        <v>0</v>
      </c>
      <c r="LC190">
        <f t="shared" ca="1" si="29"/>
        <v>1</v>
      </c>
      <c r="LD190">
        <f t="shared" ca="1" si="29"/>
        <v>0</v>
      </c>
      <c r="LE190">
        <f t="shared" ca="1" si="29"/>
        <v>0</v>
      </c>
      <c r="LF190" s="2">
        <f t="shared" ca="1" si="30"/>
        <v>41667</v>
      </c>
      <c r="LG190" s="2" t="e">
        <f t="shared" ca="1" si="31"/>
        <v>#N/A</v>
      </c>
      <c r="LH190" s="2" t="e">
        <f t="shared" ca="1" si="32"/>
        <v>#N/A</v>
      </c>
      <c r="LI190" t="str">
        <f t="shared" ca="1" si="33"/>
        <v>michael.otieno@givedirectly.org</v>
      </c>
      <c r="LJ190" t="e">
        <f t="shared" ca="1" si="34"/>
        <v>#N/A</v>
      </c>
      <c r="LK190" t="e">
        <f t="shared" ca="1" si="35"/>
        <v>#N/A</v>
      </c>
      <c r="LL190" t="str">
        <f t="shared" ca="1" si="27"/>
        <v>Lump Sum</v>
      </c>
      <c r="LM190" t="str">
        <f t="shared" ca="1" si="28"/>
        <v>michael.otieno@givedirectly.org</v>
      </c>
      <c r="LN190" t="e">
        <f ca="1">OFFSET($A190,,MATCH(OFFSET([2]Keys!C$1,MATCH(Data.Collect1Dump!$LL190,[2]Keys!$A$2:$A$4,0),),Data.Collect1Dump!$3:$3,0)-1,)</f>
        <v>#VALUE!</v>
      </c>
      <c r="LO190" s="2" t="e">
        <f t="shared" ca="1" si="36"/>
        <v>#VALUE!</v>
      </c>
    </row>
    <row r="191" spans="1:327">
      <c r="A191" t="s">
        <v>1542</v>
      </c>
      <c r="B191" t="s">
        <v>378</v>
      </c>
      <c r="C191" t="s">
        <v>1543</v>
      </c>
      <c r="K191">
        <v>1</v>
      </c>
      <c r="L191" t="s">
        <v>329</v>
      </c>
      <c r="M191" t="s">
        <v>329</v>
      </c>
      <c r="N191">
        <v>39000</v>
      </c>
      <c r="O191" t="s">
        <v>329</v>
      </c>
      <c r="T191" t="s">
        <v>330</v>
      </c>
      <c r="V191" t="s">
        <v>329</v>
      </c>
      <c r="X191">
        <v>1</v>
      </c>
      <c r="Y191">
        <v>39000</v>
      </c>
      <c r="Z191">
        <v>999</v>
      </c>
      <c r="AV191" t="b">
        <v>1</v>
      </c>
      <c r="AX191" t="b">
        <v>1</v>
      </c>
      <c r="BA191" t="b">
        <v>1</v>
      </c>
      <c r="BL191" t="s">
        <v>329</v>
      </c>
      <c r="BM191" t="s">
        <v>1544</v>
      </c>
      <c r="BN191" t="s">
        <v>330</v>
      </c>
      <c r="BR191" t="b">
        <v>1</v>
      </c>
      <c r="BW191" t="b">
        <v>1</v>
      </c>
      <c r="CK191">
        <v>2</v>
      </c>
      <c r="CP191">
        <v>32000</v>
      </c>
      <c r="CQ191">
        <v>800</v>
      </c>
      <c r="DC191" t="s">
        <v>329</v>
      </c>
      <c r="DD191" t="b">
        <v>1</v>
      </c>
      <c r="DL191" t="b">
        <v>1</v>
      </c>
      <c r="DR191" t="s">
        <v>329</v>
      </c>
      <c r="EL191" t="s">
        <v>330</v>
      </c>
      <c r="EN191" t="s">
        <v>330</v>
      </c>
      <c r="EP191" t="s">
        <v>329</v>
      </c>
      <c r="EQ191" t="s">
        <v>1545</v>
      </c>
      <c r="EX191" t="b">
        <v>1</v>
      </c>
      <c r="FD191" t="b">
        <v>1</v>
      </c>
      <c r="FH191" t="b">
        <v>1</v>
      </c>
      <c r="FN191" t="s">
        <v>330</v>
      </c>
      <c r="GJ191" t="s">
        <v>330</v>
      </c>
      <c r="GW191" t="s">
        <v>330</v>
      </c>
      <c r="GZ191" t="s">
        <v>330</v>
      </c>
      <c r="HC191" t="s">
        <v>330</v>
      </c>
      <c r="HG191" t="s">
        <v>336</v>
      </c>
      <c r="HH191" t="s">
        <v>330</v>
      </c>
      <c r="HI191" t="s">
        <v>330</v>
      </c>
      <c r="HJ191" t="s">
        <v>330</v>
      </c>
      <c r="HK191" t="b">
        <v>1</v>
      </c>
      <c r="HO191" t="s">
        <v>337</v>
      </c>
      <c r="HP191" t="s">
        <v>1546</v>
      </c>
      <c r="HQ191" t="s">
        <v>339</v>
      </c>
      <c r="HR191" t="s">
        <v>1547</v>
      </c>
      <c r="HS191" t="s">
        <v>1548</v>
      </c>
      <c r="HU191" t="b">
        <v>1</v>
      </c>
      <c r="ID191"/>
      <c r="KZ191" t="str">
        <f ca="1">OFFSET($A191,,MATCH([2]Keys!$B$2,Data.Collect1Dump!$3:$3,0)-1)</f>
        <v>anne.aroka@givedirectly.org</v>
      </c>
      <c r="LA191">
        <f ca="1">OFFSET($A191,,MATCH([2]Keys!$B$4,Data.Collect1Dump!$3:$3,0)-1)</f>
        <v>0</v>
      </c>
      <c r="LB191">
        <f ca="1">OFFSET($A191,,MATCH([2]Keys!$B$3,Data.Collect1Dump!$3:$3,0)-1)</f>
        <v>0</v>
      </c>
      <c r="LC191">
        <f t="shared" ca="1" si="29"/>
        <v>1</v>
      </c>
      <c r="LD191">
        <f t="shared" ca="1" si="29"/>
        <v>0</v>
      </c>
      <c r="LE191">
        <f t="shared" ca="1" si="29"/>
        <v>0</v>
      </c>
      <c r="LF191" s="2">
        <f t="shared" ca="1" si="30"/>
        <v>41655</v>
      </c>
      <c r="LG191" s="2" t="e">
        <f t="shared" ca="1" si="31"/>
        <v>#N/A</v>
      </c>
      <c r="LH191" s="2" t="e">
        <f t="shared" ca="1" si="32"/>
        <v>#N/A</v>
      </c>
      <c r="LI191" t="str">
        <f t="shared" ca="1" si="33"/>
        <v>anne.aroka@givedirectly.org</v>
      </c>
      <c r="LJ191" t="e">
        <f t="shared" ca="1" si="34"/>
        <v>#N/A</v>
      </c>
      <c r="LK191" t="e">
        <f t="shared" ca="1" si="35"/>
        <v>#N/A</v>
      </c>
      <c r="LL191" t="str">
        <f t="shared" ca="1" si="27"/>
        <v>Lump Sum</v>
      </c>
      <c r="LM191" t="str">
        <f t="shared" ca="1" si="28"/>
        <v>anne.aroka@givedirectly.org</v>
      </c>
      <c r="LN191" t="e">
        <f ca="1">OFFSET($A191,,MATCH(OFFSET([2]Keys!C$1,MATCH(Data.Collect1Dump!$LL191,[2]Keys!$A$2:$A$4,0),),Data.Collect1Dump!$3:$3,0)-1,)</f>
        <v>#VALUE!</v>
      </c>
      <c r="LO191" s="2" t="e">
        <f t="shared" ca="1" si="36"/>
        <v>#VALUE!</v>
      </c>
    </row>
    <row r="192" spans="1:327">
      <c r="A192" t="s">
        <v>1549</v>
      </c>
      <c r="B192" t="s">
        <v>1437</v>
      </c>
      <c r="C192" t="s">
        <v>1550</v>
      </c>
      <c r="K192">
        <v>1</v>
      </c>
      <c r="L192" t="s">
        <v>329</v>
      </c>
      <c r="M192" t="s">
        <v>329</v>
      </c>
      <c r="N192">
        <v>39350</v>
      </c>
      <c r="O192" t="s">
        <v>329</v>
      </c>
      <c r="T192" t="s">
        <v>330</v>
      </c>
      <c r="V192" t="s">
        <v>329</v>
      </c>
      <c r="X192">
        <v>7</v>
      </c>
      <c r="Y192">
        <v>2500</v>
      </c>
      <c r="Z192">
        <v>110</v>
      </c>
      <c r="AA192">
        <v>22000</v>
      </c>
      <c r="AB192">
        <v>170</v>
      </c>
      <c r="AC192">
        <v>8000</v>
      </c>
      <c r="AD192">
        <v>27</v>
      </c>
      <c r="AE192">
        <v>1000</v>
      </c>
      <c r="AG192">
        <v>500</v>
      </c>
      <c r="AH192">
        <v>27</v>
      </c>
      <c r="AI192">
        <v>1500</v>
      </c>
      <c r="AJ192">
        <v>70</v>
      </c>
      <c r="AK192">
        <v>2500</v>
      </c>
      <c r="AL192">
        <v>999</v>
      </c>
      <c r="AV192" t="b">
        <v>1</v>
      </c>
      <c r="AX192" t="b">
        <v>1</v>
      </c>
      <c r="BL192" t="s">
        <v>329</v>
      </c>
      <c r="BM192" t="s">
        <v>1516</v>
      </c>
      <c r="BN192" t="s">
        <v>329</v>
      </c>
      <c r="BO192" t="s">
        <v>1551</v>
      </c>
      <c r="BR192" t="b">
        <v>1</v>
      </c>
      <c r="BU192" t="b">
        <v>1</v>
      </c>
      <c r="BW192" t="b">
        <v>1</v>
      </c>
      <c r="CK192">
        <v>9000</v>
      </c>
      <c r="CN192">
        <v>14400</v>
      </c>
      <c r="CP192">
        <v>14800</v>
      </c>
      <c r="DC192" t="s">
        <v>329</v>
      </c>
      <c r="DD192" t="b">
        <v>1</v>
      </c>
      <c r="DE192" t="b">
        <v>1</v>
      </c>
      <c r="DL192" t="b">
        <v>1</v>
      </c>
      <c r="DM192" t="b">
        <v>1</v>
      </c>
      <c r="DR192" t="s">
        <v>329</v>
      </c>
      <c r="EJ192" t="b">
        <v>1</v>
      </c>
      <c r="EL192" t="s">
        <v>330</v>
      </c>
      <c r="EN192" t="s">
        <v>329</v>
      </c>
      <c r="EO192" t="s">
        <v>1552</v>
      </c>
      <c r="EP192" t="s">
        <v>329</v>
      </c>
      <c r="EQ192" t="s">
        <v>1553</v>
      </c>
      <c r="ER192" t="b">
        <v>1</v>
      </c>
      <c r="ET192" t="b">
        <v>1</v>
      </c>
      <c r="EU192" t="b">
        <v>1</v>
      </c>
      <c r="EX192" t="b">
        <v>1</v>
      </c>
      <c r="FD192" t="b">
        <v>1</v>
      </c>
      <c r="FE192" t="b">
        <v>1</v>
      </c>
      <c r="FH192" t="b">
        <v>1</v>
      </c>
      <c r="FN192" t="s">
        <v>330</v>
      </c>
      <c r="GJ192" t="s">
        <v>330</v>
      </c>
      <c r="GW192" t="s">
        <v>330</v>
      </c>
      <c r="GZ192" t="s">
        <v>330</v>
      </c>
      <c r="HE192" t="s">
        <v>330</v>
      </c>
      <c r="HG192" t="s">
        <v>336</v>
      </c>
      <c r="HH192" t="s">
        <v>329</v>
      </c>
      <c r="HI192" t="s">
        <v>330</v>
      </c>
      <c r="HJ192" t="s">
        <v>330</v>
      </c>
      <c r="HK192" t="b">
        <v>1</v>
      </c>
      <c r="HO192" t="s">
        <v>337</v>
      </c>
      <c r="HP192" t="s">
        <v>1554</v>
      </c>
      <c r="HQ192" t="s">
        <v>339</v>
      </c>
      <c r="HR192" t="s">
        <v>1555</v>
      </c>
      <c r="HS192" t="s">
        <v>1556</v>
      </c>
      <c r="HU192" t="b">
        <v>1</v>
      </c>
      <c r="HZ192" t="b">
        <v>1</v>
      </c>
      <c r="ID192"/>
      <c r="KZ192" t="str">
        <f ca="1">OFFSET($A192,,MATCH([2]Keys!$B$2,Data.Collect1Dump!$3:$3,0)-1)</f>
        <v>michael.otieno@givedirectly.org</v>
      </c>
      <c r="LA192">
        <f ca="1">OFFSET($A192,,MATCH([2]Keys!$B$4,Data.Collect1Dump!$3:$3,0)-1)</f>
        <v>0</v>
      </c>
      <c r="LB192">
        <f ca="1">OFFSET($A192,,MATCH([2]Keys!$B$3,Data.Collect1Dump!$3:$3,0)-1)</f>
        <v>0</v>
      </c>
      <c r="LC192">
        <f t="shared" ca="1" si="29"/>
        <v>1</v>
      </c>
      <c r="LD192">
        <f t="shared" ca="1" si="29"/>
        <v>0</v>
      </c>
      <c r="LE192">
        <f t="shared" ca="1" si="29"/>
        <v>0</v>
      </c>
      <c r="LF192" s="2">
        <f t="shared" ca="1" si="30"/>
        <v>41667</v>
      </c>
      <c r="LG192" s="2" t="e">
        <f t="shared" ca="1" si="31"/>
        <v>#N/A</v>
      </c>
      <c r="LH192" s="2" t="e">
        <f t="shared" ca="1" si="32"/>
        <v>#N/A</v>
      </c>
      <c r="LI192" t="str">
        <f t="shared" ca="1" si="33"/>
        <v>michael.otieno@givedirectly.org</v>
      </c>
      <c r="LJ192" t="e">
        <f t="shared" ca="1" si="34"/>
        <v>#N/A</v>
      </c>
      <c r="LK192" t="e">
        <f t="shared" ca="1" si="35"/>
        <v>#N/A</v>
      </c>
      <c r="LL192" t="str">
        <f t="shared" ca="1" si="27"/>
        <v>Lump Sum</v>
      </c>
      <c r="LM192" t="str">
        <f t="shared" ca="1" si="28"/>
        <v>michael.otieno@givedirectly.org</v>
      </c>
      <c r="LN192" t="e">
        <f ca="1">OFFSET($A192,,MATCH(OFFSET([2]Keys!C$1,MATCH(Data.Collect1Dump!$LL192,[2]Keys!$A$2:$A$4,0),),Data.Collect1Dump!$3:$3,0)-1,)</f>
        <v>#VALUE!</v>
      </c>
      <c r="LO192" s="2" t="e">
        <f t="shared" ca="1" si="36"/>
        <v>#VALUE!</v>
      </c>
    </row>
    <row r="193" spans="1:327">
      <c r="A193" t="s">
        <v>1557</v>
      </c>
      <c r="B193" t="s">
        <v>1437</v>
      </c>
      <c r="C193" t="s">
        <v>1558</v>
      </c>
      <c r="K193">
        <v>1</v>
      </c>
      <c r="L193" t="s">
        <v>329</v>
      </c>
      <c r="M193" t="s">
        <v>329</v>
      </c>
      <c r="N193">
        <v>39000</v>
      </c>
      <c r="O193" t="s">
        <v>329</v>
      </c>
      <c r="T193" t="s">
        <v>330</v>
      </c>
      <c r="V193" t="s">
        <v>329</v>
      </c>
      <c r="X193">
        <v>3</v>
      </c>
      <c r="Y193">
        <v>20000</v>
      </c>
      <c r="Z193">
        <v>999</v>
      </c>
      <c r="AA193">
        <v>10000</v>
      </c>
      <c r="AB193">
        <v>9999</v>
      </c>
      <c r="AC193">
        <v>9000</v>
      </c>
      <c r="AD193">
        <v>999</v>
      </c>
      <c r="AS193" t="b">
        <v>1</v>
      </c>
      <c r="AV193" t="b">
        <v>1</v>
      </c>
      <c r="AX193" t="b">
        <v>1</v>
      </c>
      <c r="BL193" t="s">
        <v>329</v>
      </c>
      <c r="BM193" t="s">
        <v>1559</v>
      </c>
      <c r="BN193" t="s">
        <v>330</v>
      </c>
      <c r="BR193" t="b">
        <v>1</v>
      </c>
      <c r="BW193" t="b">
        <v>1</v>
      </c>
      <c r="CK193">
        <v>4000</v>
      </c>
      <c r="CP193">
        <v>30000</v>
      </c>
      <c r="DC193" t="s">
        <v>329</v>
      </c>
      <c r="DD193" t="b">
        <v>1</v>
      </c>
      <c r="DE193" t="b">
        <v>1</v>
      </c>
      <c r="DL193" t="b">
        <v>1</v>
      </c>
      <c r="DM193" t="b">
        <v>1</v>
      </c>
      <c r="DR193" t="s">
        <v>329</v>
      </c>
      <c r="EJ193" t="b">
        <v>1</v>
      </c>
      <c r="EL193" t="s">
        <v>330</v>
      </c>
      <c r="EN193" t="s">
        <v>330</v>
      </c>
      <c r="EP193" t="s">
        <v>330</v>
      </c>
      <c r="FN193" t="s">
        <v>330</v>
      </c>
      <c r="GJ193" t="s">
        <v>330</v>
      </c>
      <c r="GW193" t="s">
        <v>330</v>
      </c>
      <c r="GZ193" t="s">
        <v>330</v>
      </c>
      <c r="HC193" t="s">
        <v>330</v>
      </c>
      <c r="HE193" t="s">
        <v>330</v>
      </c>
      <c r="HG193" t="s">
        <v>336</v>
      </c>
      <c r="HH193" t="s">
        <v>329</v>
      </c>
      <c r="HI193" t="s">
        <v>329</v>
      </c>
      <c r="HJ193" t="s">
        <v>330</v>
      </c>
      <c r="HK193" t="b">
        <v>1</v>
      </c>
      <c r="HO193" t="s">
        <v>337</v>
      </c>
      <c r="HP193" t="s">
        <v>1560</v>
      </c>
      <c r="HQ193" t="s">
        <v>339</v>
      </c>
      <c r="HR193" t="s">
        <v>1561</v>
      </c>
      <c r="HS193" t="s">
        <v>1562</v>
      </c>
      <c r="HU193" t="b">
        <v>1</v>
      </c>
      <c r="ID193"/>
      <c r="KZ193" t="str">
        <f ca="1">OFFSET($A193,,MATCH([2]Keys!$B$2,Data.Collect1Dump!$3:$3,0)-1)</f>
        <v>michael.otieno@givedirectly.org</v>
      </c>
      <c r="LA193">
        <f ca="1">OFFSET($A193,,MATCH([2]Keys!$B$4,Data.Collect1Dump!$3:$3,0)-1)</f>
        <v>0</v>
      </c>
      <c r="LB193">
        <f ca="1">OFFSET($A193,,MATCH([2]Keys!$B$3,Data.Collect1Dump!$3:$3,0)-1)</f>
        <v>0</v>
      </c>
      <c r="LC193">
        <f t="shared" ca="1" si="29"/>
        <v>1</v>
      </c>
      <c r="LD193">
        <f t="shared" ca="1" si="29"/>
        <v>0</v>
      </c>
      <c r="LE193">
        <f t="shared" ca="1" si="29"/>
        <v>0</v>
      </c>
      <c r="LF193" s="2">
        <f t="shared" ca="1" si="30"/>
        <v>41667</v>
      </c>
      <c r="LG193" s="2" t="e">
        <f t="shared" ca="1" si="31"/>
        <v>#N/A</v>
      </c>
      <c r="LH193" s="2" t="e">
        <f t="shared" ca="1" si="32"/>
        <v>#N/A</v>
      </c>
      <c r="LI193" t="str">
        <f t="shared" ca="1" si="33"/>
        <v>michael.otieno@givedirectly.org</v>
      </c>
      <c r="LJ193" t="e">
        <f t="shared" ca="1" si="34"/>
        <v>#N/A</v>
      </c>
      <c r="LK193" t="e">
        <f t="shared" ca="1" si="35"/>
        <v>#N/A</v>
      </c>
      <c r="LL193" t="str">
        <f t="shared" ca="1" si="27"/>
        <v>Lump Sum</v>
      </c>
      <c r="LM193" t="str">
        <f t="shared" ca="1" si="28"/>
        <v>michael.otieno@givedirectly.org</v>
      </c>
      <c r="LN193" t="e">
        <f ca="1">OFFSET($A193,,MATCH(OFFSET([2]Keys!C$1,MATCH(Data.Collect1Dump!$LL193,[2]Keys!$A$2:$A$4,0),),Data.Collect1Dump!$3:$3,0)-1,)</f>
        <v>#VALUE!</v>
      </c>
      <c r="LO193" s="2" t="e">
        <f t="shared" ca="1" si="36"/>
        <v>#VALUE!</v>
      </c>
    </row>
    <row r="194" spans="1:327">
      <c r="A194" t="s">
        <v>1563</v>
      </c>
      <c r="B194" t="s">
        <v>1437</v>
      </c>
      <c r="C194" t="s">
        <v>1564</v>
      </c>
      <c r="K194">
        <v>1</v>
      </c>
      <c r="L194" t="s">
        <v>329</v>
      </c>
      <c r="M194" t="s">
        <v>329</v>
      </c>
      <c r="N194">
        <v>39000</v>
      </c>
      <c r="O194" t="s">
        <v>329</v>
      </c>
      <c r="T194" t="s">
        <v>330</v>
      </c>
      <c r="V194" t="s">
        <v>329</v>
      </c>
      <c r="X194">
        <v>1</v>
      </c>
      <c r="Y194">
        <v>39000</v>
      </c>
      <c r="Z194">
        <v>999</v>
      </c>
      <c r="AV194" t="b">
        <v>1</v>
      </c>
      <c r="AX194" t="b">
        <v>1</v>
      </c>
      <c r="BL194" t="s">
        <v>329</v>
      </c>
      <c r="BM194" t="s">
        <v>1516</v>
      </c>
      <c r="BN194" t="s">
        <v>415</v>
      </c>
      <c r="BR194" t="b">
        <v>1</v>
      </c>
      <c r="BU194" t="b">
        <v>1</v>
      </c>
      <c r="BW194" t="b">
        <v>1</v>
      </c>
      <c r="BZ194" t="b">
        <v>1</v>
      </c>
      <c r="CK194">
        <v>4500</v>
      </c>
      <c r="CN194">
        <v>6700</v>
      </c>
      <c r="CP194">
        <v>22500</v>
      </c>
      <c r="CS194">
        <v>850</v>
      </c>
      <c r="DC194" t="s">
        <v>329</v>
      </c>
      <c r="DD194" t="b">
        <v>1</v>
      </c>
      <c r="DL194" t="b">
        <v>1</v>
      </c>
      <c r="DR194" t="s">
        <v>329</v>
      </c>
      <c r="DV194" t="b">
        <v>1</v>
      </c>
      <c r="EL194" t="s">
        <v>330</v>
      </c>
      <c r="EN194" t="s">
        <v>330</v>
      </c>
      <c r="EP194" t="s">
        <v>330</v>
      </c>
      <c r="FN194" t="s">
        <v>330</v>
      </c>
      <c r="GJ194" t="s">
        <v>330</v>
      </c>
      <c r="GW194" t="s">
        <v>330</v>
      </c>
      <c r="GZ194" t="s">
        <v>330</v>
      </c>
      <c r="HC194" t="s">
        <v>330</v>
      </c>
      <c r="HE194" t="s">
        <v>330</v>
      </c>
      <c r="HG194" t="s">
        <v>336</v>
      </c>
      <c r="HH194" t="s">
        <v>329</v>
      </c>
      <c r="HI194" t="s">
        <v>330</v>
      </c>
      <c r="HJ194" t="s">
        <v>330</v>
      </c>
      <c r="HK194" t="b">
        <v>1</v>
      </c>
      <c r="HO194" t="s">
        <v>337</v>
      </c>
      <c r="HP194" t="s">
        <v>1565</v>
      </c>
      <c r="HQ194" t="s">
        <v>339</v>
      </c>
      <c r="HR194" t="s">
        <v>1566</v>
      </c>
      <c r="HS194" t="s">
        <v>1567</v>
      </c>
      <c r="HT194" t="b">
        <v>1</v>
      </c>
      <c r="ID194"/>
      <c r="KZ194" t="str">
        <f ca="1">OFFSET($A194,,MATCH([2]Keys!$B$2,Data.Collect1Dump!$3:$3,0)-1)</f>
        <v>michael.otieno@givedirectly.org</v>
      </c>
      <c r="LA194">
        <f ca="1">OFFSET($A194,,MATCH([2]Keys!$B$4,Data.Collect1Dump!$3:$3,0)-1)</f>
        <v>0</v>
      </c>
      <c r="LB194">
        <f ca="1">OFFSET($A194,,MATCH([2]Keys!$B$3,Data.Collect1Dump!$3:$3,0)-1)</f>
        <v>0</v>
      </c>
      <c r="LC194">
        <f t="shared" ca="1" si="29"/>
        <v>1</v>
      </c>
      <c r="LD194">
        <f t="shared" ca="1" si="29"/>
        <v>0</v>
      </c>
      <c r="LE194">
        <f t="shared" ca="1" si="29"/>
        <v>0</v>
      </c>
      <c r="LF194" s="2">
        <f t="shared" ca="1" si="30"/>
        <v>41673</v>
      </c>
      <c r="LG194" s="2" t="e">
        <f t="shared" ca="1" si="31"/>
        <v>#N/A</v>
      </c>
      <c r="LH194" s="2" t="e">
        <f t="shared" ca="1" si="32"/>
        <v>#N/A</v>
      </c>
      <c r="LI194" t="str">
        <f t="shared" ca="1" si="33"/>
        <v>michael.otieno@givedirectly.org</v>
      </c>
      <c r="LJ194" t="e">
        <f t="shared" ca="1" si="34"/>
        <v>#N/A</v>
      </c>
      <c r="LK194" t="e">
        <f t="shared" ca="1" si="35"/>
        <v>#N/A</v>
      </c>
      <c r="LL194" t="str">
        <f t="shared" ca="1" si="27"/>
        <v>Lump Sum</v>
      </c>
      <c r="LM194" t="str">
        <f t="shared" ca="1" si="28"/>
        <v>michael.otieno@givedirectly.org</v>
      </c>
      <c r="LN194" t="e">
        <f ca="1">OFFSET($A194,,MATCH(OFFSET([2]Keys!C$1,MATCH(Data.Collect1Dump!$LL194,[2]Keys!$A$2:$A$4,0),),Data.Collect1Dump!$3:$3,0)-1,)</f>
        <v>#VALUE!</v>
      </c>
      <c r="LO194" s="2" t="e">
        <f t="shared" ca="1" si="36"/>
        <v>#VALUE!</v>
      </c>
    </row>
    <row r="195" spans="1:327">
      <c r="A195" t="s">
        <v>1568</v>
      </c>
      <c r="B195" t="s">
        <v>378</v>
      </c>
      <c r="C195" t="s">
        <v>1569</v>
      </c>
      <c r="D195" t="b">
        <v>1</v>
      </c>
      <c r="K195">
        <v>1</v>
      </c>
      <c r="L195" t="s">
        <v>329</v>
      </c>
      <c r="M195" t="s">
        <v>329</v>
      </c>
      <c r="N195">
        <v>39530</v>
      </c>
      <c r="O195" t="s">
        <v>329</v>
      </c>
      <c r="T195" t="s">
        <v>330</v>
      </c>
      <c r="V195" t="s">
        <v>329</v>
      </c>
      <c r="X195">
        <v>1</v>
      </c>
      <c r="Y195">
        <v>39230</v>
      </c>
      <c r="Z195">
        <v>300</v>
      </c>
      <c r="AO195">
        <v>60</v>
      </c>
      <c r="AQ195">
        <v>0</v>
      </c>
      <c r="AU195" t="b">
        <v>1</v>
      </c>
      <c r="AV195" t="b">
        <v>1</v>
      </c>
      <c r="AX195" t="b">
        <v>1</v>
      </c>
      <c r="BA195" t="b">
        <v>1</v>
      </c>
      <c r="BL195" t="s">
        <v>329</v>
      </c>
      <c r="BM195" t="s">
        <v>1570</v>
      </c>
      <c r="BN195" t="s">
        <v>329</v>
      </c>
      <c r="BO195" t="s">
        <v>1571</v>
      </c>
      <c r="BP195">
        <v>0</v>
      </c>
      <c r="BQ195">
        <v>0</v>
      </c>
      <c r="BR195" t="b">
        <v>1</v>
      </c>
      <c r="BT195" t="b">
        <v>1</v>
      </c>
      <c r="BZ195" t="b">
        <v>1</v>
      </c>
      <c r="CD195" t="b">
        <v>1</v>
      </c>
      <c r="CK195">
        <v>9400</v>
      </c>
      <c r="CM195">
        <v>9000</v>
      </c>
      <c r="CS195">
        <v>3000</v>
      </c>
      <c r="CW195">
        <v>18000</v>
      </c>
      <c r="DC195" t="s">
        <v>329</v>
      </c>
      <c r="DD195" t="b">
        <v>1</v>
      </c>
      <c r="DL195" t="b">
        <v>1</v>
      </c>
      <c r="DR195" t="s">
        <v>329</v>
      </c>
      <c r="DW195" t="b">
        <v>1</v>
      </c>
      <c r="EL195" t="s">
        <v>330</v>
      </c>
      <c r="EN195" t="s">
        <v>330</v>
      </c>
      <c r="EP195" t="s">
        <v>329</v>
      </c>
      <c r="EQ195" t="s">
        <v>1572</v>
      </c>
      <c r="EU195" t="b">
        <v>1</v>
      </c>
      <c r="FA195" t="b">
        <v>1</v>
      </c>
      <c r="FE195" t="b">
        <v>1</v>
      </c>
      <c r="FH195" t="b">
        <v>1</v>
      </c>
      <c r="FI195" t="b">
        <v>1</v>
      </c>
      <c r="FN195" t="s">
        <v>330</v>
      </c>
      <c r="GJ195" t="s">
        <v>330</v>
      </c>
      <c r="GW195" t="s">
        <v>330</v>
      </c>
      <c r="GZ195" t="s">
        <v>330</v>
      </c>
      <c r="HC195" t="s">
        <v>330</v>
      </c>
      <c r="HE195" t="s">
        <v>330</v>
      </c>
      <c r="HG195" t="s">
        <v>336</v>
      </c>
      <c r="HH195" t="s">
        <v>329</v>
      </c>
      <c r="HI195" t="s">
        <v>330</v>
      </c>
      <c r="HJ195" t="s">
        <v>330</v>
      </c>
      <c r="HM195" t="b">
        <v>1</v>
      </c>
      <c r="HO195" t="s">
        <v>337</v>
      </c>
      <c r="HP195" t="s">
        <v>1573</v>
      </c>
      <c r="HQ195" t="s">
        <v>339</v>
      </c>
      <c r="HR195" t="s">
        <v>1574</v>
      </c>
      <c r="HS195" t="s">
        <v>994</v>
      </c>
      <c r="HU195" t="b">
        <v>1</v>
      </c>
      <c r="ID195" t="s">
        <v>836</v>
      </c>
      <c r="KZ195" t="str">
        <f ca="1">OFFSET($A195,,MATCH([2]Keys!$B$2,Data.Collect1Dump!$3:$3,0)-1)</f>
        <v>anne.aroka@givedirectly.org</v>
      </c>
      <c r="LA195">
        <f ca="1">OFFSET($A195,,MATCH([2]Keys!$B$4,Data.Collect1Dump!$3:$3,0)-1)</f>
        <v>0</v>
      </c>
      <c r="LB195">
        <f ca="1">OFFSET($A195,,MATCH([2]Keys!$B$3,Data.Collect1Dump!$3:$3,0)-1)</f>
        <v>0</v>
      </c>
      <c r="LC195">
        <f t="shared" ca="1" si="29"/>
        <v>1</v>
      </c>
      <c r="LD195">
        <f t="shared" ca="1" si="29"/>
        <v>0</v>
      </c>
      <c r="LE195">
        <f t="shared" ca="1" si="29"/>
        <v>0</v>
      </c>
      <c r="LF195" s="2">
        <f t="shared" ca="1" si="30"/>
        <v>41711</v>
      </c>
      <c r="LG195" s="2" t="e">
        <f t="shared" ca="1" si="31"/>
        <v>#N/A</v>
      </c>
      <c r="LH195" s="2" t="e">
        <f t="shared" ca="1" si="32"/>
        <v>#N/A</v>
      </c>
      <c r="LI195" t="str">
        <f t="shared" ca="1" si="33"/>
        <v>anne.aroka@givedirectly.org</v>
      </c>
      <c r="LJ195" t="e">
        <f t="shared" ca="1" si="34"/>
        <v>#N/A</v>
      </c>
      <c r="LK195" t="e">
        <f t="shared" ca="1" si="35"/>
        <v>#N/A</v>
      </c>
      <c r="LL195" t="str">
        <f t="shared" ca="1" si="27"/>
        <v>Lump Sum</v>
      </c>
      <c r="LM195" t="str">
        <f t="shared" ca="1" si="28"/>
        <v>anne.aroka@givedirectly.org</v>
      </c>
      <c r="LN195" t="e">
        <f ca="1">OFFSET($A195,,MATCH(OFFSET([2]Keys!C$1,MATCH(Data.Collect1Dump!$LL195,[2]Keys!$A$2:$A$4,0),),Data.Collect1Dump!$3:$3,0)-1,)</f>
        <v>#VALUE!</v>
      </c>
      <c r="LO195" s="2" t="e">
        <f t="shared" ca="1" si="36"/>
        <v>#VALUE!</v>
      </c>
    </row>
    <row r="196" spans="1:327">
      <c r="A196" t="s">
        <v>1575</v>
      </c>
      <c r="B196" t="s">
        <v>1437</v>
      </c>
      <c r="C196" t="s">
        <v>1576</v>
      </c>
      <c r="K196">
        <v>1</v>
      </c>
      <c r="L196" t="s">
        <v>329</v>
      </c>
      <c r="M196" t="s">
        <v>329</v>
      </c>
      <c r="N196">
        <v>39200</v>
      </c>
      <c r="O196" t="s">
        <v>329</v>
      </c>
      <c r="T196" t="s">
        <v>330</v>
      </c>
      <c r="V196" t="s">
        <v>329</v>
      </c>
      <c r="X196">
        <v>1</v>
      </c>
      <c r="Y196">
        <v>39000</v>
      </c>
      <c r="Z196">
        <v>999</v>
      </c>
      <c r="AS196" t="b">
        <v>1</v>
      </c>
      <c r="AV196" t="b">
        <v>1</v>
      </c>
      <c r="AX196" t="b">
        <v>1</v>
      </c>
      <c r="BL196" t="s">
        <v>329</v>
      </c>
      <c r="BM196" t="s">
        <v>1577</v>
      </c>
      <c r="BR196" t="b">
        <v>1</v>
      </c>
      <c r="BU196" t="b">
        <v>1</v>
      </c>
      <c r="CK196">
        <v>3000</v>
      </c>
      <c r="CN196">
        <v>36000</v>
      </c>
      <c r="DC196" t="s">
        <v>329</v>
      </c>
      <c r="DD196" t="b">
        <v>1</v>
      </c>
      <c r="DL196" t="b">
        <v>1</v>
      </c>
      <c r="EN196" t="s">
        <v>330</v>
      </c>
      <c r="EP196" t="s">
        <v>330</v>
      </c>
      <c r="FN196" t="s">
        <v>330</v>
      </c>
      <c r="GJ196" t="s">
        <v>330</v>
      </c>
      <c r="GW196" t="s">
        <v>330</v>
      </c>
      <c r="GZ196" t="s">
        <v>330</v>
      </c>
      <c r="HC196" t="s">
        <v>330</v>
      </c>
      <c r="HE196" t="s">
        <v>330</v>
      </c>
      <c r="HG196" t="s">
        <v>336</v>
      </c>
      <c r="HH196" t="s">
        <v>329</v>
      </c>
      <c r="HI196" t="s">
        <v>329</v>
      </c>
      <c r="HJ196" t="s">
        <v>330</v>
      </c>
      <c r="HK196" t="b">
        <v>1</v>
      </c>
      <c r="HO196" t="s">
        <v>337</v>
      </c>
      <c r="HP196" t="s">
        <v>1578</v>
      </c>
      <c r="HQ196" t="s">
        <v>339</v>
      </c>
      <c r="HR196" t="s">
        <v>1579</v>
      </c>
      <c r="HS196" t="s">
        <v>1580</v>
      </c>
      <c r="HU196" t="b">
        <v>1</v>
      </c>
      <c r="ID196"/>
      <c r="KZ196" t="str">
        <f ca="1">OFFSET($A196,,MATCH([2]Keys!$B$2,Data.Collect1Dump!$3:$3,0)-1)</f>
        <v>michael.otieno@givedirectly.org</v>
      </c>
      <c r="LA196">
        <f ca="1">OFFSET($A196,,MATCH([2]Keys!$B$4,Data.Collect1Dump!$3:$3,0)-1)</f>
        <v>0</v>
      </c>
      <c r="LB196">
        <f ca="1">OFFSET($A196,,MATCH([2]Keys!$B$3,Data.Collect1Dump!$3:$3,0)-1)</f>
        <v>0</v>
      </c>
      <c r="LC196">
        <f t="shared" ca="1" si="29"/>
        <v>1</v>
      </c>
      <c r="LD196">
        <f t="shared" ca="1" si="29"/>
        <v>0</v>
      </c>
      <c r="LE196">
        <f t="shared" ca="1" si="29"/>
        <v>0</v>
      </c>
      <c r="LF196" s="2">
        <f t="shared" ca="1" si="30"/>
        <v>41667</v>
      </c>
      <c r="LG196" s="2" t="e">
        <f t="shared" ca="1" si="31"/>
        <v>#N/A</v>
      </c>
      <c r="LH196" s="2" t="e">
        <f t="shared" ca="1" si="32"/>
        <v>#N/A</v>
      </c>
      <c r="LI196" t="str">
        <f t="shared" ca="1" si="33"/>
        <v>michael.otieno@givedirectly.org</v>
      </c>
      <c r="LJ196" t="e">
        <f t="shared" ca="1" si="34"/>
        <v>#N/A</v>
      </c>
      <c r="LK196" t="e">
        <f t="shared" ca="1" si="35"/>
        <v>#N/A</v>
      </c>
      <c r="LL196" t="str">
        <f t="shared" ref="LL196:LL259" ca="1" si="37">IF(NOT(ISNUMBER(KZ196)),"Lump Sum",IF(NOT(ISNUMBER(LA196)),"Token",IF(NOT(ISNUMBER(LB196)),"Quality Check","Null Survey")))</f>
        <v>Lump Sum</v>
      </c>
      <c r="LM196" t="str">
        <f t="shared" ref="LM196:LM259" ca="1" si="38">IF(NOT(ISNUMBER(KZ196)),KZ196,IF(NOT(ISNUMBER(LA196)),LA196,IF(NOT(ISNUMBER(LB196)),LB196,"Null Survey")))</f>
        <v>michael.otieno@givedirectly.org</v>
      </c>
      <c r="LN196" t="e">
        <f ca="1">OFFSET($A196,,MATCH(OFFSET([2]Keys!C$1,MATCH(Data.Collect1Dump!$LL196,[2]Keys!$A$2:$A$4,0),),Data.Collect1Dump!$3:$3,0)-1,)</f>
        <v>#VALUE!</v>
      </c>
      <c r="LO196" s="2" t="e">
        <f t="shared" ca="1" si="36"/>
        <v>#VALUE!</v>
      </c>
    </row>
    <row r="197" spans="1:327">
      <c r="A197" t="s">
        <v>1581</v>
      </c>
      <c r="B197" t="s">
        <v>1437</v>
      </c>
      <c r="C197" t="s">
        <v>1582</v>
      </c>
      <c r="K197">
        <v>1</v>
      </c>
      <c r="L197" t="s">
        <v>329</v>
      </c>
      <c r="M197" t="s">
        <v>329</v>
      </c>
      <c r="N197">
        <v>39000</v>
      </c>
      <c r="O197" t="s">
        <v>329</v>
      </c>
      <c r="T197" t="s">
        <v>330</v>
      </c>
      <c r="V197" t="s">
        <v>329</v>
      </c>
      <c r="X197">
        <v>1</v>
      </c>
      <c r="Y197">
        <v>39000</v>
      </c>
      <c r="Z197">
        <v>999</v>
      </c>
      <c r="AS197" t="b">
        <v>1</v>
      </c>
      <c r="AV197" t="b">
        <v>1</v>
      </c>
      <c r="AX197" t="b">
        <v>1</v>
      </c>
      <c r="BA197" t="b">
        <v>1</v>
      </c>
      <c r="BL197" t="s">
        <v>330</v>
      </c>
      <c r="BN197" t="s">
        <v>330</v>
      </c>
      <c r="BR197" t="b">
        <v>1</v>
      </c>
      <c r="BU197" t="b">
        <v>1</v>
      </c>
      <c r="BZ197" t="b">
        <v>1</v>
      </c>
      <c r="CK197">
        <v>4000</v>
      </c>
      <c r="CN197">
        <v>27000</v>
      </c>
      <c r="CS197">
        <v>7000</v>
      </c>
      <c r="DC197" t="s">
        <v>329</v>
      </c>
      <c r="DD197" t="b">
        <v>1</v>
      </c>
      <c r="DE197" t="b">
        <v>1</v>
      </c>
      <c r="DL197" t="b">
        <v>1</v>
      </c>
      <c r="DM197" t="b">
        <v>1</v>
      </c>
      <c r="DR197" t="s">
        <v>329</v>
      </c>
      <c r="EA197" t="b">
        <v>1</v>
      </c>
      <c r="EL197" t="s">
        <v>330</v>
      </c>
      <c r="EN197" t="s">
        <v>330</v>
      </c>
      <c r="EP197" t="s">
        <v>330</v>
      </c>
      <c r="FN197" t="s">
        <v>330</v>
      </c>
      <c r="GJ197" t="s">
        <v>330</v>
      </c>
      <c r="GW197" t="s">
        <v>330</v>
      </c>
      <c r="GZ197" t="s">
        <v>330</v>
      </c>
      <c r="HE197" t="s">
        <v>330</v>
      </c>
      <c r="HG197" t="s">
        <v>336</v>
      </c>
      <c r="HH197" t="s">
        <v>329</v>
      </c>
      <c r="HI197" t="s">
        <v>329</v>
      </c>
      <c r="HJ197" t="s">
        <v>330</v>
      </c>
      <c r="HK197" t="b">
        <v>1</v>
      </c>
      <c r="HL197" t="b">
        <v>1</v>
      </c>
      <c r="HO197" t="s">
        <v>337</v>
      </c>
      <c r="HP197" t="s">
        <v>1583</v>
      </c>
      <c r="HQ197" t="s">
        <v>339</v>
      </c>
      <c r="HR197" t="s">
        <v>1584</v>
      </c>
      <c r="HS197" t="s">
        <v>1585</v>
      </c>
      <c r="HU197" t="b">
        <v>1</v>
      </c>
      <c r="HX197" t="b">
        <v>1</v>
      </c>
      <c r="ID197"/>
      <c r="KZ197" t="str">
        <f ca="1">OFFSET($A197,,MATCH([2]Keys!$B$2,Data.Collect1Dump!$3:$3,0)-1)</f>
        <v>michael.otieno@givedirectly.org</v>
      </c>
      <c r="LA197">
        <f ca="1">OFFSET($A197,,MATCH([2]Keys!$B$4,Data.Collect1Dump!$3:$3,0)-1)</f>
        <v>0</v>
      </c>
      <c r="LB197">
        <f ca="1">OFFSET($A197,,MATCH([2]Keys!$B$3,Data.Collect1Dump!$3:$3,0)-1)</f>
        <v>0</v>
      </c>
      <c r="LC197">
        <f t="shared" ref="LC197:LE260" ca="1" si="39">IF(NOT(ISNUMBER(KZ197)),1,0)</f>
        <v>1</v>
      </c>
      <c r="LD197">
        <f t="shared" ca="1" si="39"/>
        <v>0</v>
      </c>
      <c r="LE197">
        <f t="shared" ca="1" si="39"/>
        <v>0</v>
      </c>
      <c r="LF197" s="2">
        <f t="shared" ref="LF197:LF260" ca="1" si="40">IF(LC197=1,DATE(LEFT(C197,4),RIGHT(LEFT(C197,7),2), RIGHT(LEFT(C197, 10),2)),NA())</f>
        <v>41667</v>
      </c>
      <c r="LG197" s="2" t="e">
        <f t="shared" ref="LG197:LG260" ca="1" si="41">IF(LD197=1,DATE(LEFT(JE197,4),RIGHT(LEFT(JE197,7),2), RIGHT(LEFT(JE197, 10),2)),NA())</f>
        <v>#N/A</v>
      </c>
      <c r="LH197" s="2" t="e">
        <f t="shared" ref="LH197:LH260" ca="1" si="42">IF(LE197=1,DATE(LEFT(IF197,4),RIGHT(LEFT(IF197,7),2), RIGHT(LEFT(IF197, 10),2)),NA())</f>
        <v>#N/A</v>
      </c>
      <c r="LI197" t="str">
        <f t="shared" ref="LI197:LI260" ca="1" si="43">IF(LC197=1,B197,NA())</f>
        <v>michael.otieno@givedirectly.org</v>
      </c>
      <c r="LJ197" t="e">
        <f t="shared" ref="LJ197:LJ260" ca="1" si="44">IF(LD197=1,JD197,NA())</f>
        <v>#N/A</v>
      </c>
      <c r="LK197" t="e">
        <f t="shared" ref="LK197:LK260" ca="1" si="45">IF(LE197=1,IE197,NA())</f>
        <v>#N/A</v>
      </c>
      <c r="LL197" t="str">
        <f t="shared" ca="1" si="37"/>
        <v>Lump Sum</v>
      </c>
      <c r="LM197" t="str">
        <f t="shared" ca="1" si="38"/>
        <v>michael.otieno@givedirectly.org</v>
      </c>
      <c r="LN197" t="e">
        <f ca="1">OFFSET($A197,,MATCH(OFFSET([2]Keys!C$1,MATCH(Data.Collect1Dump!$LL197,[2]Keys!$A$2:$A$4,0),),Data.Collect1Dump!$3:$3,0)-1,)</f>
        <v>#VALUE!</v>
      </c>
      <c r="LO197" s="2" t="e">
        <f t="shared" ref="LO197:LO260" ca="1" si="46">DATE(LEFT(LN197,4),RIGHT(LEFT(LN197,7),2), RIGHT(LEFT(LN197, 10),2))</f>
        <v>#VALUE!</v>
      </c>
    </row>
    <row r="198" spans="1:327">
      <c r="A198" t="s">
        <v>1586</v>
      </c>
      <c r="B198" t="s">
        <v>378</v>
      </c>
      <c r="C198" t="s">
        <v>1587</v>
      </c>
      <c r="D198" t="b">
        <v>1</v>
      </c>
      <c r="K198">
        <v>1</v>
      </c>
      <c r="L198" t="s">
        <v>329</v>
      </c>
      <c r="M198" t="s">
        <v>329</v>
      </c>
      <c r="N198">
        <v>39800</v>
      </c>
      <c r="O198" t="s">
        <v>329</v>
      </c>
      <c r="T198" t="s">
        <v>330</v>
      </c>
      <c r="V198" t="s">
        <v>329</v>
      </c>
      <c r="X198">
        <v>1</v>
      </c>
      <c r="Y198">
        <v>39300</v>
      </c>
      <c r="Z198">
        <v>999</v>
      </c>
      <c r="AO198">
        <v>30</v>
      </c>
      <c r="AQ198">
        <v>0</v>
      </c>
      <c r="AU198" t="b">
        <v>1</v>
      </c>
      <c r="AV198" t="b">
        <v>1</v>
      </c>
      <c r="AX198" t="b">
        <v>1</v>
      </c>
      <c r="AZ198" t="b">
        <v>1</v>
      </c>
      <c r="BF198" t="b">
        <v>1</v>
      </c>
      <c r="BJ198" t="b">
        <v>1</v>
      </c>
      <c r="BL198" t="s">
        <v>329</v>
      </c>
      <c r="BM198" t="s">
        <v>1588</v>
      </c>
      <c r="BN198" t="s">
        <v>329</v>
      </c>
      <c r="BO198" t="s">
        <v>1589</v>
      </c>
      <c r="BP198">
        <v>0</v>
      </c>
      <c r="BQ198">
        <v>0</v>
      </c>
      <c r="BR198" t="b">
        <v>1</v>
      </c>
      <c r="BS198" t="b">
        <v>1</v>
      </c>
      <c r="BW198" t="b">
        <v>1</v>
      </c>
      <c r="BY198" t="b">
        <v>1</v>
      </c>
      <c r="CE198" t="b">
        <v>1</v>
      </c>
      <c r="CK198">
        <v>500</v>
      </c>
      <c r="CL198">
        <v>500</v>
      </c>
      <c r="CP198">
        <v>13000</v>
      </c>
      <c r="CR198">
        <v>5000</v>
      </c>
      <c r="CX198">
        <v>20000</v>
      </c>
      <c r="DC198" t="s">
        <v>329</v>
      </c>
      <c r="DD198" t="b">
        <v>1</v>
      </c>
      <c r="DE198" t="b">
        <v>1</v>
      </c>
      <c r="DF198" t="b">
        <v>1</v>
      </c>
      <c r="DL198" t="b">
        <v>1</v>
      </c>
      <c r="DM198" t="b">
        <v>1</v>
      </c>
      <c r="DN198" t="b">
        <v>1</v>
      </c>
      <c r="DR198" t="s">
        <v>329</v>
      </c>
      <c r="DX198" t="b">
        <v>1</v>
      </c>
      <c r="EL198" t="s">
        <v>330</v>
      </c>
      <c r="EN198" t="s">
        <v>330</v>
      </c>
      <c r="EP198" t="s">
        <v>330</v>
      </c>
      <c r="FN198" t="s">
        <v>330</v>
      </c>
      <c r="GJ198" t="s">
        <v>330</v>
      </c>
      <c r="GW198" t="s">
        <v>330</v>
      </c>
      <c r="GZ198" t="s">
        <v>330</v>
      </c>
      <c r="HC198" t="s">
        <v>330</v>
      </c>
      <c r="HE198" t="s">
        <v>330</v>
      </c>
      <c r="HG198" t="s">
        <v>336</v>
      </c>
      <c r="HH198" t="s">
        <v>329</v>
      </c>
      <c r="HI198" t="s">
        <v>330</v>
      </c>
      <c r="HJ198" t="s">
        <v>330</v>
      </c>
      <c r="HM198" t="b">
        <v>1</v>
      </c>
      <c r="HO198" t="s">
        <v>337</v>
      </c>
      <c r="HP198" t="s">
        <v>1590</v>
      </c>
      <c r="HQ198" t="s">
        <v>339</v>
      </c>
      <c r="HR198" t="s">
        <v>1591</v>
      </c>
      <c r="HS198" t="s">
        <v>1592</v>
      </c>
      <c r="HU198" t="b">
        <v>1</v>
      </c>
      <c r="ID198" t="s">
        <v>836</v>
      </c>
      <c r="KZ198" t="str">
        <f ca="1">OFFSET($A198,,MATCH([2]Keys!$B$2,Data.Collect1Dump!$3:$3,0)-1)</f>
        <v>anne.aroka@givedirectly.org</v>
      </c>
      <c r="LA198">
        <f ca="1">OFFSET($A198,,MATCH([2]Keys!$B$4,Data.Collect1Dump!$3:$3,0)-1)</f>
        <v>0</v>
      </c>
      <c r="LB198">
        <f ca="1">OFFSET($A198,,MATCH([2]Keys!$B$3,Data.Collect1Dump!$3:$3,0)-1)</f>
        <v>0</v>
      </c>
      <c r="LC198">
        <f t="shared" ca="1" si="39"/>
        <v>1</v>
      </c>
      <c r="LD198">
        <f t="shared" ca="1" si="39"/>
        <v>0</v>
      </c>
      <c r="LE198">
        <f t="shared" ca="1" si="39"/>
        <v>0</v>
      </c>
      <c r="LF198" s="2">
        <f t="shared" ca="1" si="40"/>
        <v>41712</v>
      </c>
      <c r="LG198" s="2" t="e">
        <f t="shared" ca="1" si="41"/>
        <v>#N/A</v>
      </c>
      <c r="LH198" s="2" t="e">
        <f t="shared" ca="1" si="42"/>
        <v>#N/A</v>
      </c>
      <c r="LI198" t="str">
        <f t="shared" ca="1" si="43"/>
        <v>anne.aroka@givedirectly.org</v>
      </c>
      <c r="LJ198" t="e">
        <f t="shared" ca="1" si="44"/>
        <v>#N/A</v>
      </c>
      <c r="LK198" t="e">
        <f t="shared" ca="1" si="45"/>
        <v>#N/A</v>
      </c>
      <c r="LL198" t="str">
        <f t="shared" ca="1" si="37"/>
        <v>Lump Sum</v>
      </c>
      <c r="LM198" t="str">
        <f t="shared" ca="1" si="38"/>
        <v>anne.aroka@givedirectly.org</v>
      </c>
      <c r="LN198" t="e">
        <f ca="1">OFFSET($A198,,MATCH(OFFSET([2]Keys!C$1,MATCH(Data.Collect1Dump!$LL198,[2]Keys!$A$2:$A$4,0),),Data.Collect1Dump!$3:$3,0)-1,)</f>
        <v>#VALUE!</v>
      </c>
      <c r="LO198" s="2" t="e">
        <f t="shared" ca="1" si="46"/>
        <v>#VALUE!</v>
      </c>
    </row>
    <row r="199" spans="1:327">
      <c r="A199" t="s">
        <v>1593</v>
      </c>
      <c r="B199" t="s">
        <v>1437</v>
      </c>
      <c r="C199" t="s">
        <v>1594</v>
      </c>
      <c r="K199">
        <v>1</v>
      </c>
      <c r="L199" t="s">
        <v>329</v>
      </c>
      <c r="M199" t="s">
        <v>329</v>
      </c>
      <c r="N199">
        <v>39300</v>
      </c>
      <c r="O199" t="s">
        <v>329</v>
      </c>
      <c r="T199" t="s">
        <v>330</v>
      </c>
      <c r="U199">
        <v>30</v>
      </c>
      <c r="V199" t="s">
        <v>329</v>
      </c>
      <c r="X199">
        <v>1</v>
      </c>
      <c r="Y199">
        <v>39300</v>
      </c>
      <c r="Z199">
        <v>999</v>
      </c>
      <c r="AV199" t="b">
        <v>1</v>
      </c>
      <c r="AX199" t="b">
        <v>1</v>
      </c>
      <c r="BL199" t="s">
        <v>329</v>
      </c>
      <c r="BM199" t="s">
        <v>1577</v>
      </c>
      <c r="BN199" t="s">
        <v>330</v>
      </c>
      <c r="BR199" t="b">
        <v>1</v>
      </c>
      <c r="BU199" t="b">
        <v>1</v>
      </c>
      <c r="CK199">
        <v>3500</v>
      </c>
      <c r="CN199">
        <v>36000</v>
      </c>
      <c r="DC199" t="s">
        <v>329</v>
      </c>
      <c r="DD199" t="b">
        <v>1</v>
      </c>
      <c r="DE199" t="b">
        <v>1</v>
      </c>
      <c r="DL199" t="b">
        <v>1</v>
      </c>
      <c r="DM199" t="b">
        <v>1</v>
      </c>
      <c r="DR199" t="s">
        <v>330</v>
      </c>
      <c r="EN199" t="s">
        <v>330</v>
      </c>
      <c r="EP199" t="s">
        <v>329</v>
      </c>
      <c r="EQ199" t="s">
        <v>1595</v>
      </c>
      <c r="EX199" t="b">
        <v>1</v>
      </c>
      <c r="FE199" t="b">
        <v>1</v>
      </c>
      <c r="FH199" t="b">
        <v>1</v>
      </c>
      <c r="FN199" t="s">
        <v>330</v>
      </c>
      <c r="GJ199" t="s">
        <v>330</v>
      </c>
      <c r="GW199" t="s">
        <v>330</v>
      </c>
      <c r="GZ199" t="s">
        <v>330</v>
      </c>
      <c r="HC199" t="s">
        <v>330</v>
      </c>
      <c r="HE199" t="s">
        <v>330</v>
      </c>
      <c r="HG199" t="s">
        <v>336</v>
      </c>
      <c r="HH199" t="s">
        <v>329</v>
      </c>
      <c r="HI199" t="s">
        <v>329</v>
      </c>
      <c r="HJ199" t="s">
        <v>330</v>
      </c>
      <c r="HK199" t="b">
        <v>1</v>
      </c>
      <c r="HO199" t="s">
        <v>337</v>
      </c>
      <c r="HP199" t="s">
        <v>1596</v>
      </c>
      <c r="HQ199" t="s">
        <v>339</v>
      </c>
      <c r="HR199" t="s">
        <v>1597</v>
      </c>
      <c r="HS199" t="s">
        <v>1598</v>
      </c>
      <c r="HU199" t="b">
        <v>1</v>
      </c>
      <c r="HV199" t="b">
        <v>1</v>
      </c>
      <c r="ID199"/>
      <c r="KZ199" t="str">
        <f ca="1">OFFSET($A199,,MATCH([2]Keys!$B$2,Data.Collect1Dump!$3:$3,0)-1)</f>
        <v>michael.otieno@givedirectly.org</v>
      </c>
      <c r="LA199">
        <f ca="1">OFFSET($A199,,MATCH([2]Keys!$B$4,Data.Collect1Dump!$3:$3,0)-1)</f>
        <v>0</v>
      </c>
      <c r="LB199">
        <f ca="1">OFFSET($A199,,MATCH([2]Keys!$B$3,Data.Collect1Dump!$3:$3,0)-1)</f>
        <v>0</v>
      </c>
      <c r="LC199">
        <f t="shared" ca="1" si="39"/>
        <v>1</v>
      </c>
      <c r="LD199">
        <f t="shared" ca="1" si="39"/>
        <v>0</v>
      </c>
      <c r="LE199">
        <f t="shared" ca="1" si="39"/>
        <v>0</v>
      </c>
      <c r="LF199" s="2">
        <f t="shared" ca="1" si="40"/>
        <v>41667</v>
      </c>
      <c r="LG199" s="2" t="e">
        <f t="shared" ca="1" si="41"/>
        <v>#N/A</v>
      </c>
      <c r="LH199" s="2" t="e">
        <f t="shared" ca="1" si="42"/>
        <v>#N/A</v>
      </c>
      <c r="LI199" t="str">
        <f t="shared" ca="1" si="43"/>
        <v>michael.otieno@givedirectly.org</v>
      </c>
      <c r="LJ199" t="e">
        <f t="shared" ca="1" si="44"/>
        <v>#N/A</v>
      </c>
      <c r="LK199" t="e">
        <f t="shared" ca="1" si="45"/>
        <v>#N/A</v>
      </c>
      <c r="LL199" t="str">
        <f t="shared" ca="1" si="37"/>
        <v>Lump Sum</v>
      </c>
      <c r="LM199" t="str">
        <f t="shared" ca="1" si="38"/>
        <v>michael.otieno@givedirectly.org</v>
      </c>
      <c r="LN199" t="e">
        <f ca="1">OFFSET($A199,,MATCH(OFFSET([2]Keys!C$1,MATCH(Data.Collect1Dump!$LL199,[2]Keys!$A$2:$A$4,0),),Data.Collect1Dump!$3:$3,0)-1,)</f>
        <v>#VALUE!</v>
      </c>
      <c r="LO199" s="2" t="e">
        <f t="shared" ca="1" si="46"/>
        <v>#VALUE!</v>
      </c>
    </row>
    <row r="200" spans="1:327">
      <c r="A200" t="s">
        <v>1599</v>
      </c>
      <c r="B200" t="s">
        <v>1437</v>
      </c>
      <c r="C200" t="s">
        <v>1600</v>
      </c>
      <c r="K200">
        <v>1</v>
      </c>
      <c r="L200" t="s">
        <v>329</v>
      </c>
      <c r="M200" t="s">
        <v>329</v>
      </c>
      <c r="N200">
        <v>39000</v>
      </c>
      <c r="O200" t="s">
        <v>329</v>
      </c>
      <c r="T200" t="s">
        <v>330</v>
      </c>
      <c r="V200" t="s">
        <v>329</v>
      </c>
      <c r="X200">
        <v>2</v>
      </c>
      <c r="Y200">
        <v>30000</v>
      </c>
      <c r="Z200">
        <v>999</v>
      </c>
      <c r="AA200">
        <v>9000</v>
      </c>
      <c r="AB200">
        <v>999</v>
      </c>
      <c r="AV200" t="b">
        <v>1</v>
      </c>
      <c r="AX200" t="b">
        <v>1</v>
      </c>
      <c r="BF200" t="b">
        <v>1</v>
      </c>
      <c r="BL200" t="s">
        <v>329</v>
      </c>
      <c r="BM200" t="s">
        <v>1516</v>
      </c>
      <c r="BN200" t="s">
        <v>330</v>
      </c>
      <c r="BW200" t="b">
        <v>1</v>
      </c>
      <c r="CP200">
        <v>20000</v>
      </c>
      <c r="DC200" t="s">
        <v>329</v>
      </c>
      <c r="DD200" t="b">
        <v>1</v>
      </c>
      <c r="DE200" t="b">
        <v>1</v>
      </c>
      <c r="DL200" t="b">
        <v>1</v>
      </c>
      <c r="DM200" t="b">
        <v>1</v>
      </c>
      <c r="DR200" t="s">
        <v>329</v>
      </c>
      <c r="DW200" t="b">
        <v>1</v>
      </c>
      <c r="EL200" t="s">
        <v>330</v>
      </c>
      <c r="EN200" t="s">
        <v>330</v>
      </c>
      <c r="EP200" t="s">
        <v>329</v>
      </c>
      <c r="EQ200" t="s">
        <v>1601</v>
      </c>
      <c r="ER200" t="b">
        <v>1</v>
      </c>
      <c r="FD200" t="b">
        <v>1</v>
      </c>
      <c r="FE200" t="b">
        <v>1</v>
      </c>
      <c r="FH200" t="b">
        <v>1</v>
      </c>
      <c r="FN200" t="s">
        <v>330</v>
      </c>
      <c r="GJ200" t="s">
        <v>330</v>
      </c>
      <c r="GW200" t="s">
        <v>330</v>
      </c>
      <c r="GZ200" t="s">
        <v>330</v>
      </c>
      <c r="HC200" t="s">
        <v>330</v>
      </c>
      <c r="HE200" t="s">
        <v>330</v>
      </c>
      <c r="HG200" t="s">
        <v>336</v>
      </c>
      <c r="HH200" t="s">
        <v>329</v>
      </c>
      <c r="HI200" t="s">
        <v>329</v>
      </c>
      <c r="HJ200" t="s">
        <v>330</v>
      </c>
      <c r="HK200" t="b">
        <v>1</v>
      </c>
      <c r="HP200" t="s">
        <v>1602</v>
      </c>
      <c r="HQ200" t="s">
        <v>339</v>
      </c>
      <c r="HR200" t="s">
        <v>1603</v>
      </c>
      <c r="HS200" t="s">
        <v>1604</v>
      </c>
      <c r="HU200" t="b">
        <v>1</v>
      </c>
      <c r="HX200" t="b">
        <v>1</v>
      </c>
      <c r="ID200"/>
      <c r="KZ200" t="str">
        <f ca="1">OFFSET($A200,,MATCH([2]Keys!$B$2,Data.Collect1Dump!$3:$3,0)-1)</f>
        <v>michael.otieno@givedirectly.org</v>
      </c>
      <c r="LA200">
        <f ca="1">OFFSET($A200,,MATCH([2]Keys!$B$4,Data.Collect1Dump!$3:$3,0)-1)</f>
        <v>0</v>
      </c>
      <c r="LB200">
        <f ca="1">OFFSET($A200,,MATCH([2]Keys!$B$3,Data.Collect1Dump!$3:$3,0)-1)</f>
        <v>0</v>
      </c>
      <c r="LC200">
        <f t="shared" ca="1" si="39"/>
        <v>1</v>
      </c>
      <c r="LD200">
        <f t="shared" ca="1" si="39"/>
        <v>0</v>
      </c>
      <c r="LE200">
        <f t="shared" ca="1" si="39"/>
        <v>0</v>
      </c>
      <c r="LF200" s="2">
        <f t="shared" ca="1" si="40"/>
        <v>41673</v>
      </c>
      <c r="LG200" s="2" t="e">
        <f t="shared" ca="1" si="41"/>
        <v>#N/A</v>
      </c>
      <c r="LH200" s="2" t="e">
        <f t="shared" ca="1" si="42"/>
        <v>#N/A</v>
      </c>
      <c r="LI200" t="str">
        <f t="shared" ca="1" si="43"/>
        <v>michael.otieno@givedirectly.org</v>
      </c>
      <c r="LJ200" t="e">
        <f t="shared" ca="1" si="44"/>
        <v>#N/A</v>
      </c>
      <c r="LK200" t="e">
        <f t="shared" ca="1" si="45"/>
        <v>#N/A</v>
      </c>
      <c r="LL200" t="str">
        <f t="shared" ca="1" si="37"/>
        <v>Lump Sum</v>
      </c>
      <c r="LM200" t="str">
        <f t="shared" ca="1" si="38"/>
        <v>michael.otieno@givedirectly.org</v>
      </c>
      <c r="LN200" t="e">
        <f ca="1">OFFSET($A200,,MATCH(OFFSET([2]Keys!C$1,MATCH(Data.Collect1Dump!$LL200,[2]Keys!$A$2:$A$4,0),),Data.Collect1Dump!$3:$3,0)-1,)</f>
        <v>#VALUE!</v>
      </c>
      <c r="LO200" s="2" t="e">
        <f t="shared" ca="1" si="46"/>
        <v>#VALUE!</v>
      </c>
    </row>
    <row r="201" spans="1:327">
      <c r="A201" t="s">
        <v>1605</v>
      </c>
      <c r="B201" t="s">
        <v>1437</v>
      </c>
      <c r="C201" t="s">
        <v>1606</v>
      </c>
      <c r="K201">
        <v>1</v>
      </c>
      <c r="L201" t="s">
        <v>329</v>
      </c>
      <c r="M201" t="s">
        <v>329</v>
      </c>
      <c r="N201">
        <v>38700</v>
      </c>
      <c r="O201" t="s">
        <v>329</v>
      </c>
      <c r="T201" t="s">
        <v>330</v>
      </c>
      <c r="V201" t="s">
        <v>329</v>
      </c>
      <c r="X201">
        <v>2</v>
      </c>
      <c r="Y201">
        <v>25000</v>
      </c>
      <c r="Z201">
        <v>999</v>
      </c>
      <c r="AA201">
        <v>12000</v>
      </c>
      <c r="AB201">
        <v>999</v>
      </c>
      <c r="AV201" t="b">
        <v>1</v>
      </c>
      <c r="AX201" t="b">
        <v>1</v>
      </c>
      <c r="BL201" t="s">
        <v>329</v>
      </c>
      <c r="BM201" t="s">
        <v>1607</v>
      </c>
      <c r="BN201" t="s">
        <v>415</v>
      </c>
      <c r="BR201" t="b">
        <v>1</v>
      </c>
      <c r="BU201" t="b">
        <v>1</v>
      </c>
      <c r="BW201" t="b">
        <v>1</v>
      </c>
      <c r="CI201" t="b">
        <v>1</v>
      </c>
      <c r="CK201">
        <v>1000</v>
      </c>
      <c r="CN201">
        <v>10000</v>
      </c>
      <c r="CP201">
        <v>12500</v>
      </c>
      <c r="DB201">
        <v>1900</v>
      </c>
      <c r="DC201" t="s">
        <v>329</v>
      </c>
      <c r="DD201" t="b">
        <v>1</v>
      </c>
      <c r="DE201" t="b">
        <v>1</v>
      </c>
      <c r="DL201" t="b">
        <v>1</v>
      </c>
      <c r="DM201" t="b">
        <v>1</v>
      </c>
      <c r="DR201" t="s">
        <v>329</v>
      </c>
      <c r="DX201" t="b">
        <v>1</v>
      </c>
      <c r="EC201" t="b">
        <v>1</v>
      </c>
      <c r="EL201" t="s">
        <v>330</v>
      </c>
      <c r="EN201" t="s">
        <v>330</v>
      </c>
      <c r="EP201" t="s">
        <v>329</v>
      </c>
      <c r="EQ201" t="s">
        <v>1608</v>
      </c>
      <c r="EV201" t="b">
        <v>1</v>
      </c>
      <c r="FD201" t="b">
        <v>1</v>
      </c>
      <c r="FE201" t="b">
        <v>1</v>
      </c>
      <c r="FH201" t="b">
        <v>1</v>
      </c>
      <c r="FJ201" t="b">
        <v>1</v>
      </c>
      <c r="FK201" t="b">
        <v>1</v>
      </c>
      <c r="FN201" t="s">
        <v>330</v>
      </c>
      <c r="GJ201" t="s">
        <v>330</v>
      </c>
      <c r="GW201" t="s">
        <v>330</v>
      </c>
      <c r="GZ201" t="s">
        <v>330</v>
      </c>
      <c r="HC201" t="s">
        <v>330</v>
      </c>
      <c r="HE201" t="s">
        <v>330</v>
      </c>
      <c r="HG201" t="s">
        <v>336</v>
      </c>
      <c r="HH201" t="s">
        <v>329</v>
      </c>
      <c r="HI201" t="s">
        <v>330</v>
      </c>
      <c r="HJ201" t="s">
        <v>330</v>
      </c>
      <c r="HK201" t="b">
        <v>1</v>
      </c>
      <c r="HP201" t="s">
        <v>1609</v>
      </c>
      <c r="HR201" t="s">
        <v>1610</v>
      </c>
      <c r="HS201" t="s">
        <v>1611</v>
      </c>
      <c r="HU201" t="b">
        <v>1</v>
      </c>
      <c r="HX201" t="b">
        <v>1</v>
      </c>
      <c r="ID201"/>
      <c r="KZ201" t="str">
        <f ca="1">OFFSET($A201,,MATCH([2]Keys!$B$2,Data.Collect1Dump!$3:$3,0)-1)</f>
        <v>michael.otieno@givedirectly.org</v>
      </c>
      <c r="LA201">
        <f ca="1">OFFSET($A201,,MATCH([2]Keys!$B$4,Data.Collect1Dump!$3:$3,0)-1)</f>
        <v>0</v>
      </c>
      <c r="LB201">
        <f ca="1">OFFSET($A201,,MATCH([2]Keys!$B$3,Data.Collect1Dump!$3:$3,0)-1)</f>
        <v>0</v>
      </c>
      <c r="LC201">
        <f t="shared" ca="1" si="39"/>
        <v>1</v>
      </c>
      <c r="LD201">
        <f t="shared" ca="1" si="39"/>
        <v>0</v>
      </c>
      <c r="LE201">
        <f t="shared" ca="1" si="39"/>
        <v>0</v>
      </c>
      <c r="LF201" s="2">
        <f t="shared" ca="1" si="40"/>
        <v>41674</v>
      </c>
      <c r="LG201" s="2" t="e">
        <f t="shared" ca="1" si="41"/>
        <v>#N/A</v>
      </c>
      <c r="LH201" s="2" t="e">
        <f t="shared" ca="1" si="42"/>
        <v>#N/A</v>
      </c>
      <c r="LI201" t="str">
        <f t="shared" ca="1" si="43"/>
        <v>michael.otieno@givedirectly.org</v>
      </c>
      <c r="LJ201" t="e">
        <f t="shared" ca="1" si="44"/>
        <v>#N/A</v>
      </c>
      <c r="LK201" t="e">
        <f t="shared" ca="1" si="45"/>
        <v>#N/A</v>
      </c>
      <c r="LL201" t="str">
        <f t="shared" ca="1" si="37"/>
        <v>Lump Sum</v>
      </c>
      <c r="LM201" t="str">
        <f t="shared" ca="1" si="38"/>
        <v>michael.otieno@givedirectly.org</v>
      </c>
      <c r="LN201" t="e">
        <f ca="1">OFFSET($A201,,MATCH(OFFSET([2]Keys!C$1,MATCH(Data.Collect1Dump!$LL201,[2]Keys!$A$2:$A$4,0),),Data.Collect1Dump!$3:$3,0)-1,)</f>
        <v>#VALUE!</v>
      </c>
      <c r="LO201" s="2" t="e">
        <f t="shared" ca="1" si="46"/>
        <v>#VALUE!</v>
      </c>
    </row>
    <row r="202" spans="1:327">
      <c r="A202" t="s">
        <v>1612</v>
      </c>
      <c r="B202" t="s">
        <v>378</v>
      </c>
      <c r="C202" t="s">
        <v>1613</v>
      </c>
      <c r="D202" t="b">
        <v>1</v>
      </c>
      <c r="K202">
        <v>1</v>
      </c>
      <c r="L202" t="s">
        <v>329</v>
      </c>
      <c r="M202" t="s">
        <v>329</v>
      </c>
      <c r="N202">
        <v>39700</v>
      </c>
      <c r="O202" t="s">
        <v>329</v>
      </c>
      <c r="T202" t="s">
        <v>330</v>
      </c>
      <c r="V202" t="s">
        <v>329</v>
      </c>
      <c r="X202">
        <v>3</v>
      </c>
      <c r="Y202">
        <v>5000</v>
      </c>
      <c r="Z202">
        <v>999</v>
      </c>
      <c r="AA202">
        <v>14000</v>
      </c>
      <c r="AB202">
        <v>999</v>
      </c>
      <c r="AC202">
        <v>20500</v>
      </c>
      <c r="AD202">
        <v>999</v>
      </c>
      <c r="AO202">
        <v>60</v>
      </c>
      <c r="AQ202">
        <v>30</v>
      </c>
      <c r="AU202" t="b">
        <v>1</v>
      </c>
      <c r="AV202" t="b">
        <v>1</v>
      </c>
      <c r="AX202" t="b">
        <v>1</v>
      </c>
      <c r="BL202" t="s">
        <v>329</v>
      </c>
      <c r="BM202" t="s">
        <v>1614</v>
      </c>
      <c r="BN202" t="s">
        <v>329</v>
      </c>
      <c r="BO202" t="s">
        <v>1615</v>
      </c>
      <c r="BP202">
        <v>0</v>
      </c>
      <c r="BQ202">
        <v>0</v>
      </c>
      <c r="BR202" t="b">
        <v>1</v>
      </c>
      <c r="BU202" t="b">
        <v>1</v>
      </c>
      <c r="BZ202" t="b">
        <v>1</v>
      </c>
      <c r="CF202" t="b">
        <v>1</v>
      </c>
      <c r="CK202">
        <v>10000</v>
      </c>
      <c r="CN202">
        <v>20000</v>
      </c>
      <c r="CS202">
        <v>2200</v>
      </c>
      <c r="CY202">
        <v>7000</v>
      </c>
      <c r="DC202" t="s">
        <v>329</v>
      </c>
      <c r="DD202" t="b">
        <v>1</v>
      </c>
      <c r="DE202" t="b">
        <v>1</v>
      </c>
      <c r="DL202" t="b">
        <v>1</v>
      </c>
      <c r="DM202" t="b">
        <v>1</v>
      </c>
      <c r="DR202" t="s">
        <v>329</v>
      </c>
      <c r="DU202" t="b">
        <v>1</v>
      </c>
      <c r="EL202" t="s">
        <v>330</v>
      </c>
      <c r="EN202" t="s">
        <v>330</v>
      </c>
      <c r="EP202" t="s">
        <v>329</v>
      </c>
      <c r="EQ202" t="s">
        <v>1616</v>
      </c>
      <c r="FA202" t="b">
        <v>1</v>
      </c>
      <c r="FE202" t="b">
        <v>1</v>
      </c>
      <c r="FI202" t="b">
        <v>1</v>
      </c>
      <c r="FN202" t="s">
        <v>330</v>
      </c>
      <c r="GJ202" t="s">
        <v>330</v>
      </c>
      <c r="GW202" t="s">
        <v>330</v>
      </c>
      <c r="GZ202" t="s">
        <v>330</v>
      </c>
      <c r="HC202" t="s">
        <v>330</v>
      </c>
      <c r="HE202" t="s">
        <v>330</v>
      </c>
      <c r="HG202" t="s">
        <v>336</v>
      </c>
      <c r="HH202" t="s">
        <v>329</v>
      </c>
      <c r="HI202" t="s">
        <v>330</v>
      </c>
      <c r="HJ202" t="s">
        <v>330</v>
      </c>
      <c r="HM202" t="b">
        <v>1</v>
      </c>
      <c r="HO202" t="s">
        <v>337</v>
      </c>
      <c r="HP202" t="s">
        <v>1617</v>
      </c>
      <c r="HQ202" t="s">
        <v>339</v>
      </c>
      <c r="HR202" t="s">
        <v>1618</v>
      </c>
      <c r="HS202" t="s">
        <v>1619</v>
      </c>
      <c r="HX202" t="b">
        <v>1</v>
      </c>
      <c r="ID202" t="s">
        <v>836</v>
      </c>
      <c r="KZ202" t="str">
        <f ca="1">OFFSET($A202,,MATCH([2]Keys!$B$2,Data.Collect1Dump!$3:$3,0)-1)</f>
        <v>anne.aroka@givedirectly.org</v>
      </c>
      <c r="LA202">
        <f ca="1">OFFSET($A202,,MATCH([2]Keys!$B$4,Data.Collect1Dump!$3:$3,0)-1)</f>
        <v>0</v>
      </c>
      <c r="LB202">
        <f ca="1">OFFSET($A202,,MATCH([2]Keys!$B$3,Data.Collect1Dump!$3:$3,0)-1)</f>
        <v>0</v>
      </c>
      <c r="LC202">
        <f t="shared" ca="1" si="39"/>
        <v>1</v>
      </c>
      <c r="LD202">
        <f t="shared" ca="1" si="39"/>
        <v>0</v>
      </c>
      <c r="LE202">
        <f t="shared" ca="1" si="39"/>
        <v>0</v>
      </c>
      <c r="LF202" s="2">
        <f t="shared" ca="1" si="40"/>
        <v>41712</v>
      </c>
      <c r="LG202" s="2" t="e">
        <f t="shared" ca="1" si="41"/>
        <v>#N/A</v>
      </c>
      <c r="LH202" s="2" t="e">
        <f t="shared" ca="1" si="42"/>
        <v>#N/A</v>
      </c>
      <c r="LI202" t="str">
        <f t="shared" ca="1" si="43"/>
        <v>anne.aroka@givedirectly.org</v>
      </c>
      <c r="LJ202" t="e">
        <f t="shared" ca="1" si="44"/>
        <v>#N/A</v>
      </c>
      <c r="LK202" t="e">
        <f t="shared" ca="1" si="45"/>
        <v>#N/A</v>
      </c>
      <c r="LL202" t="str">
        <f t="shared" ca="1" si="37"/>
        <v>Lump Sum</v>
      </c>
      <c r="LM202" t="str">
        <f t="shared" ca="1" si="38"/>
        <v>anne.aroka@givedirectly.org</v>
      </c>
      <c r="LN202" t="e">
        <f ca="1">OFFSET($A202,,MATCH(OFFSET([2]Keys!C$1,MATCH(Data.Collect1Dump!$LL202,[2]Keys!$A$2:$A$4,0),),Data.Collect1Dump!$3:$3,0)-1,)</f>
        <v>#VALUE!</v>
      </c>
      <c r="LO202" s="2" t="e">
        <f t="shared" ca="1" si="46"/>
        <v>#VALUE!</v>
      </c>
    </row>
    <row r="203" spans="1:327">
      <c r="A203" t="s">
        <v>1620</v>
      </c>
      <c r="B203" t="s">
        <v>1437</v>
      </c>
      <c r="C203" t="s">
        <v>1621</v>
      </c>
      <c r="K203">
        <v>1</v>
      </c>
      <c r="L203" t="s">
        <v>329</v>
      </c>
      <c r="M203" t="s">
        <v>329</v>
      </c>
      <c r="N203">
        <v>40000</v>
      </c>
      <c r="O203" t="s">
        <v>329</v>
      </c>
      <c r="T203" t="s">
        <v>330</v>
      </c>
      <c r="V203" t="s">
        <v>329</v>
      </c>
      <c r="X203">
        <v>2</v>
      </c>
      <c r="Y203">
        <v>25000</v>
      </c>
      <c r="Z203">
        <v>999</v>
      </c>
      <c r="AA203">
        <v>15000</v>
      </c>
      <c r="AB203">
        <v>999</v>
      </c>
      <c r="AS203" t="b">
        <v>1</v>
      </c>
      <c r="AV203" t="b">
        <v>1</v>
      </c>
      <c r="AX203" t="b">
        <v>1</v>
      </c>
      <c r="BL203" t="s">
        <v>329</v>
      </c>
      <c r="BM203" t="s">
        <v>1516</v>
      </c>
      <c r="BN203" t="s">
        <v>330</v>
      </c>
      <c r="BW203" t="b">
        <v>1</v>
      </c>
      <c r="CE203" t="b">
        <v>1</v>
      </c>
      <c r="CP203">
        <v>28000</v>
      </c>
      <c r="CX203">
        <v>5000</v>
      </c>
      <c r="DC203" t="s">
        <v>329</v>
      </c>
      <c r="DD203" t="b">
        <v>1</v>
      </c>
      <c r="DE203" t="b">
        <v>1</v>
      </c>
      <c r="DL203" t="b">
        <v>1</v>
      </c>
      <c r="DM203" t="b">
        <v>1</v>
      </c>
      <c r="DR203" t="s">
        <v>330</v>
      </c>
      <c r="EN203" t="s">
        <v>415</v>
      </c>
      <c r="EP203" t="s">
        <v>329</v>
      </c>
      <c r="EQ203" t="s">
        <v>1622</v>
      </c>
      <c r="ER203" t="b">
        <v>1</v>
      </c>
      <c r="ET203" t="b">
        <v>1</v>
      </c>
      <c r="EU203" t="b">
        <v>1</v>
      </c>
      <c r="FD203" t="b">
        <v>1</v>
      </c>
      <c r="FE203" t="b">
        <v>1</v>
      </c>
      <c r="FH203" t="b">
        <v>1</v>
      </c>
      <c r="FN203" t="s">
        <v>330</v>
      </c>
      <c r="GJ203" t="s">
        <v>330</v>
      </c>
      <c r="GW203" t="s">
        <v>330</v>
      </c>
      <c r="GZ203" t="s">
        <v>330</v>
      </c>
      <c r="HC203" t="s">
        <v>330</v>
      </c>
      <c r="HE203" t="s">
        <v>330</v>
      </c>
      <c r="HG203" t="s">
        <v>336</v>
      </c>
      <c r="HH203" t="s">
        <v>329</v>
      </c>
      <c r="HI203" t="s">
        <v>330</v>
      </c>
      <c r="HJ203" t="s">
        <v>330</v>
      </c>
      <c r="HK203" t="b">
        <v>1</v>
      </c>
      <c r="HP203" t="s">
        <v>1623</v>
      </c>
      <c r="HQ203" t="s">
        <v>339</v>
      </c>
      <c r="HR203" t="s">
        <v>1624</v>
      </c>
      <c r="HS203" t="s">
        <v>1625</v>
      </c>
      <c r="HU203" t="b">
        <v>1</v>
      </c>
      <c r="ID203"/>
      <c r="KZ203" t="str">
        <f ca="1">OFFSET($A203,,MATCH([2]Keys!$B$2,Data.Collect1Dump!$3:$3,0)-1)</f>
        <v>michael.otieno@givedirectly.org</v>
      </c>
      <c r="LA203">
        <f ca="1">OFFSET($A203,,MATCH([2]Keys!$B$4,Data.Collect1Dump!$3:$3,0)-1)</f>
        <v>0</v>
      </c>
      <c r="LB203">
        <f ca="1">OFFSET($A203,,MATCH([2]Keys!$B$3,Data.Collect1Dump!$3:$3,0)-1)</f>
        <v>0</v>
      </c>
      <c r="LC203">
        <f t="shared" ca="1" si="39"/>
        <v>1</v>
      </c>
      <c r="LD203">
        <f t="shared" ca="1" si="39"/>
        <v>0</v>
      </c>
      <c r="LE203">
        <f t="shared" ca="1" si="39"/>
        <v>0</v>
      </c>
      <c r="LF203" s="2">
        <f t="shared" ca="1" si="40"/>
        <v>41673</v>
      </c>
      <c r="LG203" s="2" t="e">
        <f t="shared" ca="1" si="41"/>
        <v>#N/A</v>
      </c>
      <c r="LH203" s="2" t="e">
        <f t="shared" ca="1" si="42"/>
        <v>#N/A</v>
      </c>
      <c r="LI203" t="str">
        <f t="shared" ca="1" si="43"/>
        <v>michael.otieno@givedirectly.org</v>
      </c>
      <c r="LJ203" t="e">
        <f t="shared" ca="1" si="44"/>
        <v>#N/A</v>
      </c>
      <c r="LK203" t="e">
        <f t="shared" ca="1" si="45"/>
        <v>#N/A</v>
      </c>
      <c r="LL203" t="str">
        <f t="shared" ca="1" si="37"/>
        <v>Lump Sum</v>
      </c>
      <c r="LM203" t="str">
        <f t="shared" ca="1" si="38"/>
        <v>michael.otieno@givedirectly.org</v>
      </c>
      <c r="LN203" t="e">
        <f ca="1">OFFSET($A203,,MATCH(OFFSET([2]Keys!C$1,MATCH(Data.Collect1Dump!$LL203,[2]Keys!$A$2:$A$4,0),),Data.Collect1Dump!$3:$3,0)-1,)</f>
        <v>#VALUE!</v>
      </c>
      <c r="LO203" s="2" t="e">
        <f t="shared" ca="1" si="46"/>
        <v>#VALUE!</v>
      </c>
    </row>
    <row r="204" spans="1:327">
      <c r="A204" t="s">
        <v>1626</v>
      </c>
      <c r="B204" t="s">
        <v>378</v>
      </c>
      <c r="C204" t="s">
        <v>1627</v>
      </c>
      <c r="D204" t="b">
        <v>1</v>
      </c>
      <c r="K204">
        <v>1</v>
      </c>
      <c r="L204" t="s">
        <v>329</v>
      </c>
      <c r="M204" t="s">
        <v>329</v>
      </c>
      <c r="N204">
        <v>39300</v>
      </c>
      <c r="O204" t="s">
        <v>329</v>
      </c>
      <c r="T204" t="s">
        <v>330</v>
      </c>
      <c r="V204" t="s">
        <v>329</v>
      </c>
      <c r="X204">
        <v>1</v>
      </c>
      <c r="Y204">
        <v>39000</v>
      </c>
      <c r="Z204">
        <v>999</v>
      </c>
      <c r="AO204">
        <v>60</v>
      </c>
      <c r="AQ204">
        <v>0</v>
      </c>
      <c r="AU204" t="b">
        <v>1</v>
      </c>
      <c r="AV204" t="b">
        <v>1</v>
      </c>
      <c r="AX204" t="b">
        <v>1</v>
      </c>
      <c r="BC204" t="b">
        <v>1</v>
      </c>
      <c r="BL204" t="s">
        <v>329</v>
      </c>
      <c r="BM204" t="s">
        <v>1628</v>
      </c>
      <c r="BN204" t="s">
        <v>330</v>
      </c>
      <c r="BP204">
        <v>0</v>
      </c>
      <c r="BQ204">
        <v>0</v>
      </c>
      <c r="BR204" t="b">
        <v>1</v>
      </c>
      <c r="BU204" t="b">
        <v>1</v>
      </c>
      <c r="BW204" t="b">
        <v>1</v>
      </c>
      <c r="BY204" t="b">
        <v>1</v>
      </c>
      <c r="CH204" t="b">
        <v>1</v>
      </c>
      <c r="CK204">
        <v>920</v>
      </c>
      <c r="CN204">
        <v>14050</v>
      </c>
      <c r="CP204">
        <v>14000</v>
      </c>
      <c r="CR204">
        <v>9500</v>
      </c>
      <c r="DA204">
        <v>400</v>
      </c>
      <c r="DC204" t="s">
        <v>329</v>
      </c>
      <c r="DD204" t="b">
        <v>1</v>
      </c>
      <c r="DE204" t="b">
        <v>1</v>
      </c>
      <c r="DL204" t="b">
        <v>1</v>
      </c>
      <c r="DM204" t="b">
        <v>1</v>
      </c>
      <c r="DR204" t="s">
        <v>329</v>
      </c>
      <c r="DX204" t="b">
        <v>1</v>
      </c>
      <c r="EL204" t="s">
        <v>330</v>
      </c>
      <c r="EN204" t="s">
        <v>330</v>
      </c>
      <c r="EP204" t="s">
        <v>329</v>
      </c>
      <c r="EQ204" t="s">
        <v>1629</v>
      </c>
      <c r="EU204" t="b">
        <v>1</v>
      </c>
      <c r="EZ204" t="b">
        <v>1</v>
      </c>
      <c r="FE204" t="b">
        <v>1</v>
      </c>
      <c r="FH204" t="b">
        <v>1</v>
      </c>
      <c r="FJ204" t="b">
        <v>1</v>
      </c>
      <c r="FN204" t="s">
        <v>330</v>
      </c>
      <c r="GJ204" t="s">
        <v>330</v>
      </c>
      <c r="GW204" t="s">
        <v>330</v>
      </c>
      <c r="GZ204" t="s">
        <v>330</v>
      </c>
      <c r="HC204" t="s">
        <v>330</v>
      </c>
      <c r="HE204" t="s">
        <v>330</v>
      </c>
      <c r="HG204" t="s">
        <v>336</v>
      </c>
      <c r="HH204" t="s">
        <v>329</v>
      </c>
      <c r="HI204" t="s">
        <v>330</v>
      </c>
      <c r="HJ204" t="s">
        <v>330</v>
      </c>
      <c r="HM204" t="b">
        <v>1</v>
      </c>
      <c r="HO204" t="s">
        <v>337</v>
      </c>
      <c r="HP204" t="s">
        <v>1630</v>
      </c>
      <c r="HQ204" t="s">
        <v>339</v>
      </c>
      <c r="HR204" t="s">
        <v>1631</v>
      </c>
      <c r="HS204" t="s">
        <v>1632</v>
      </c>
      <c r="HX204" t="b">
        <v>1</v>
      </c>
      <c r="ID204" t="s">
        <v>836</v>
      </c>
      <c r="KZ204" t="str">
        <f ca="1">OFFSET($A204,,MATCH([2]Keys!$B$2,Data.Collect1Dump!$3:$3,0)-1)</f>
        <v>anne.aroka@givedirectly.org</v>
      </c>
      <c r="LA204">
        <f ca="1">OFFSET($A204,,MATCH([2]Keys!$B$4,Data.Collect1Dump!$3:$3,0)-1)</f>
        <v>0</v>
      </c>
      <c r="LB204">
        <f ca="1">OFFSET($A204,,MATCH([2]Keys!$B$3,Data.Collect1Dump!$3:$3,0)-1)</f>
        <v>0</v>
      </c>
      <c r="LC204">
        <f t="shared" ca="1" si="39"/>
        <v>1</v>
      </c>
      <c r="LD204">
        <f t="shared" ca="1" si="39"/>
        <v>0</v>
      </c>
      <c r="LE204">
        <f t="shared" ca="1" si="39"/>
        <v>0</v>
      </c>
      <c r="LF204" s="2">
        <f t="shared" ca="1" si="40"/>
        <v>41712</v>
      </c>
      <c r="LG204" s="2" t="e">
        <f t="shared" ca="1" si="41"/>
        <v>#N/A</v>
      </c>
      <c r="LH204" s="2" t="e">
        <f t="shared" ca="1" si="42"/>
        <v>#N/A</v>
      </c>
      <c r="LI204" t="str">
        <f t="shared" ca="1" si="43"/>
        <v>anne.aroka@givedirectly.org</v>
      </c>
      <c r="LJ204" t="e">
        <f t="shared" ca="1" si="44"/>
        <v>#N/A</v>
      </c>
      <c r="LK204" t="e">
        <f t="shared" ca="1" si="45"/>
        <v>#N/A</v>
      </c>
      <c r="LL204" t="str">
        <f t="shared" ca="1" si="37"/>
        <v>Lump Sum</v>
      </c>
      <c r="LM204" t="str">
        <f t="shared" ca="1" si="38"/>
        <v>anne.aroka@givedirectly.org</v>
      </c>
      <c r="LN204" t="e">
        <f ca="1">OFFSET($A204,,MATCH(OFFSET([2]Keys!C$1,MATCH(Data.Collect1Dump!$LL204,[2]Keys!$A$2:$A$4,0),),Data.Collect1Dump!$3:$3,0)-1,)</f>
        <v>#VALUE!</v>
      </c>
      <c r="LO204" s="2" t="e">
        <f t="shared" ca="1" si="46"/>
        <v>#VALUE!</v>
      </c>
    </row>
    <row r="205" spans="1:327">
      <c r="A205" t="s">
        <v>1633</v>
      </c>
      <c r="B205" t="s">
        <v>1437</v>
      </c>
      <c r="C205" t="s">
        <v>1634</v>
      </c>
      <c r="K205">
        <v>1</v>
      </c>
      <c r="L205" t="s">
        <v>329</v>
      </c>
      <c r="M205" t="s">
        <v>329</v>
      </c>
      <c r="N205">
        <v>39200</v>
      </c>
      <c r="O205" t="s">
        <v>329</v>
      </c>
      <c r="T205" t="s">
        <v>330</v>
      </c>
      <c r="V205" t="s">
        <v>329</v>
      </c>
      <c r="X205">
        <v>1</v>
      </c>
      <c r="Y205">
        <v>39200</v>
      </c>
      <c r="Z205">
        <v>999</v>
      </c>
      <c r="AV205" t="b">
        <v>1</v>
      </c>
      <c r="AX205" t="b">
        <v>1</v>
      </c>
      <c r="BA205" t="b">
        <v>1</v>
      </c>
      <c r="BL205" t="s">
        <v>329</v>
      </c>
      <c r="BM205" t="s">
        <v>1635</v>
      </c>
      <c r="BN205" t="s">
        <v>330</v>
      </c>
      <c r="BR205" t="b">
        <v>1</v>
      </c>
      <c r="BW205" t="b">
        <v>1</v>
      </c>
      <c r="BZ205" t="b">
        <v>1</v>
      </c>
      <c r="CK205">
        <v>1000</v>
      </c>
      <c r="CP205">
        <v>20000</v>
      </c>
      <c r="CQ205">
        <v>1000</v>
      </c>
      <c r="CS205">
        <v>6000</v>
      </c>
      <c r="DC205" t="s">
        <v>329</v>
      </c>
      <c r="DD205" t="b">
        <v>1</v>
      </c>
      <c r="DL205" t="b">
        <v>1</v>
      </c>
      <c r="DR205" t="s">
        <v>329</v>
      </c>
      <c r="DW205" t="b">
        <v>1</v>
      </c>
      <c r="EL205" t="s">
        <v>330</v>
      </c>
      <c r="EN205" t="s">
        <v>330</v>
      </c>
      <c r="EP205" t="s">
        <v>329</v>
      </c>
      <c r="EQ205" t="s">
        <v>1636</v>
      </c>
      <c r="FA205" t="b">
        <v>1</v>
      </c>
      <c r="FD205" t="b">
        <v>1</v>
      </c>
      <c r="FE205" t="b">
        <v>1</v>
      </c>
      <c r="FH205" t="b">
        <v>1</v>
      </c>
      <c r="FI205" t="b">
        <v>1</v>
      </c>
      <c r="FN205" t="s">
        <v>330</v>
      </c>
      <c r="GJ205" t="s">
        <v>330</v>
      </c>
      <c r="GW205" t="s">
        <v>330</v>
      </c>
      <c r="GZ205" t="s">
        <v>330</v>
      </c>
      <c r="HC205" t="s">
        <v>330</v>
      </c>
      <c r="HE205" t="s">
        <v>330</v>
      </c>
      <c r="HG205" t="s">
        <v>336</v>
      </c>
      <c r="HH205" t="s">
        <v>329</v>
      </c>
      <c r="HI205" t="s">
        <v>329</v>
      </c>
      <c r="HJ205" t="s">
        <v>329</v>
      </c>
      <c r="HL205" t="b">
        <v>1</v>
      </c>
      <c r="HP205" t="s">
        <v>1637</v>
      </c>
      <c r="HQ205" t="s">
        <v>339</v>
      </c>
      <c r="HR205" t="s">
        <v>1638</v>
      </c>
      <c r="HS205" t="s">
        <v>1639</v>
      </c>
      <c r="HU205" t="b">
        <v>1</v>
      </c>
      <c r="HX205" t="b">
        <v>1</v>
      </c>
      <c r="ID205"/>
      <c r="KZ205" t="str">
        <f ca="1">OFFSET($A205,,MATCH([2]Keys!$B$2,Data.Collect1Dump!$3:$3,0)-1)</f>
        <v>michael.otieno@givedirectly.org</v>
      </c>
      <c r="LA205">
        <f ca="1">OFFSET($A205,,MATCH([2]Keys!$B$4,Data.Collect1Dump!$3:$3,0)-1)</f>
        <v>0</v>
      </c>
      <c r="LB205">
        <f ca="1">OFFSET($A205,,MATCH([2]Keys!$B$3,Data.Collect1Dump!$3:$3,0)-1)</f>
        <v>0</v>
      </c>
      <c r="LC205">
        <f t="shared" ca="1" si="39"/>
        <v>1</v>
      </c>
      <c r="LD205">
        <f t="shared" ca="1" si="39"/>
        <v>0</v>
      </c>
      <c r="LE205">
        <f t="shared" ca="1" si="39"/>
        <v>0</v>
      </c>
      <c r="LF205" s="2">
        <f t="shared" ca="1" si="40"/>
        <v>41674</v>
      </c>
      <c r="LG205" s="2" t="e">
        <f t="shared" ca="1" si="41"/>
        <v>#N/A</v>
      </c>
      <c r="LH205" s="2" t="e">
        <f t="shared" ca="1" si="42"/>
        <v>#N/A</v>
      </c>
      <c r="LI205" t="str">
        <f t="shared" ca="1" si="43"/>
        <v>michael.otieno@givedirectly.org</v>
      </c>
      <c r="LJ205" t="e">
        <f t="shared" ca="1" si="44"/>
        <v>#N/A</v>
      </c>
      <c r="LK205" t="e">
        <f t="shared" ca="1" si="45"/>
        <v>#N/A</v>
      </c>
      <c r="LL205" t="str">
        <f t="shared" ca="1" si="37"/>
        <v>Lump Sum</v>
      </c>
      <c r="LM205" t="str">
        <f t="shared" ca="1" si="38"/>
        <v>michael.otieno@givedirectly.org</v>
      </c>
      <c r="LN205" t="e">
        <f ca="1">OFFSET($A205,,MATCH(OFFSET([2]Keys!C$1,MATCH(Data.Collect1Dump!$LL205,[2]Keys!$A$2:$A$4,0),),Data.Collect1Dump!$3:$3,0)-1,)</f>
        <v>#VALUE!</v>
      </c>
      <c r="LO205" s="2" t="e">
        <f t="shared" ca="1" si="46"/>
        <v>#VALUE!</v>
      </c>
    </row>
    <row r="206" spans="1:327">
      <c r="A206" t="s">
        <v>1640</v>
      </c>
      <c r="B206" t="s">
        <v>1437</v>
      </c>
      <c r="C206" t="s">
        <v>1641</v>
      </c>
      <c r="K206">
        <v>1</v>
      </c>
      <c r="L206" t="s">
        <v>329</v>
      </c>
      <c r="M206" t="s">
        <v>329</v>
      </c>
      <c r="N206">
        <v>39000</v>
      </c>
      <c r="O206" t="s">
        <v>329</v>
      </c>
      <c r="T206" t="s">
        <v>330</v>
      </c>
      <c r="V206" t="s">
        <v>329</v>
      </c>
      <c r="X206">
        <v>1</v>
      </c>
      <c r="Y206">
        <v>39000</v>
      </c>
      <c r="Z206">
        <v>999</v>
      </c>
      <c r="AV206" t="b">
        <v>1</v>
      </c>
      <c r="AX206" t="b">
        <v>1</v>
      </c>
      <c r="BL206" t="s">
        <v>329</v>
      </c>
      <c r="BM206" t="s">
        <v>1642</v>
      </c>
      <c r="BN206" t="s">
        <v>329</v>
      </c>
      <c r="BO206" t="s">
        <v>1643</v>
      </c>
      <c r="BR206" t="b">
        <v>1</v>
      </c>
      <c r="BU206" t="b">
        <v>1</v>
      </c>
      <c r="CE206" t="b">
        <v>1</v>
      </c>
      <c r="CK206">
        <v>4000</v>
      </c>
      <c r="CN206">
        <v>25000</v>
      </c>
      <c r="CX206">
        <v>10000</v>
      </c>
      <c r="DC206" t="s">
        <v>329</v>
      </c>
      <c r="DD206" t="b">
        <v>1</v>
      </c>
      <c r="DE206" t="b">
        <v>1</v>
      </c>
      <c r="DL206" t="b">
        <v>1</v>
      </c>
      <c r="DM206" t="b">
        <v>1</v>
      </c>
      <c r="DR206" t="s">
        <v>329</v>
      </c>
      <c r="EJ206" t="b">
        <v>1</v>
      </c>
      <c r="EL206" t="s">
        <v>330</v>
      </c>
      <c r="EN206" t="s">
        <v>330</v>
      </c>
      <c r="EP206" t="s">
        <v>330</v>
      </c>
      <c r="FN206" t="s">
        <v>330</v>
      </c>
      <c r="GJ206" t="s">
        <v>330</v>
      </c>
      <c r="GW206" t="s">
        <v>330</v>
      </c>
      <c r="GZ206" t="s">
        <v>330</v>
      </c>
      <c r="HE206" t="s">
        <v>330</v>
      </c>
      <c r="HG206" t="s">
        <v>336</v>
      </c>
      <c r="HH206" t="s">
        <v>330</v>
      </c>
      <c r="HI206" t="s">
        <v>330</v>
      </c>
      <c r="HJ206" t="s">
        <v>330</v>
      </c>
      <c r="HO206" t="s">
        <v>337</v>
      </c>
      <c r="HP206" t="s">
        <v>1644</v>
      </c>
      <c r="HQ206" t="s">
        <v>339</v>
      </c>
      <c r="HR206" t="s">
        <v>1645</v>
      </c>
      <c r="HS206" t="s">
        <v>1646</v>
      </c>
      <c r="HU206" t="b">
        <v>1</v>
      </c>
      <c r="IA206" t="b">
        <v>1</v>
      </c>
      <c r="ID206"/>
      <c r="KZ206" t="str">
        <f ca="1">OFFSET($A206,,MATCH([2]Keys!$B$2,Data.Collect1Dump!$3:$3,0)-1)</f>
        <v>michael.otieno@givedirectly.org</v>
      </c>
      <c r="LA206">
        <f ca="1">OFFSET($A206,,MATCH([2]Keys!$B$4,Data.Collect1Dump!$3:$3,0)-1)</f>
        <v>0</v>
      </c>
      <c r="LB206">
        <f ca="1">OFFSET($A206,,MATCH([2]Keys!$B$3,Data.Collect1Dump!$3:$3,0)-1)</f>
        <v>0</v>
      </c>
      <c r="LC206">
        <f t="shared" ca="1" si="39"/>
        <v>1</v>
      </c>
      <c r="LD206">
        <f t="shared" ca="1" si="39"/>
        <v>0</v>
      </c>
      <c r="LE206">
        <f t="shared" ca="1" si="39"/>
        <v>0</v>
      </c>
      <c r="LF206" s="2">
        <f t="shared" ca="1" si="40"/>
        <v>41673</v>
      </c>
      <c r="LG206" s="2" t="e">
        <f t="shared" ca="1" si="41"/>
        <v>#N/A</v>
      </c>
      <c r="LH206" s="2" t="e">
        <f t="shared" ca="1" si="42"/>
        <v>#N/A</v>
      </c>
      <c r="LI206" t="str">
        <f t="shared" ca="1" si="43"/>
        <v>michael.otieno@givedirectly.org</v>
      </c>
      <c r="LJ206" t="e">
        <f t="shared" ca="1" si="44"/>
        <v>#N/A</v>
      </c>
      <c r="LK206" t="e">
        <f t="shared" ca="1" si="45"/>
        <v>#N/A</v>
      </c>
      <c r="LL206" t="str">
        <f t="shared" ca="1" si="37"/>
        <v>Lump Sum</v>
      </c>
      <c r="LM206" t="str">
        <f t="shared" ca="1" si="38"/>
        <v>michael.otieno@givedirectly.org</v>
      </c>
      <c r="LN206" t="e">
        <f ca="1">OFFSET($A206,,MATCH(OFFSET([2]Keys!C$1,MATCH(Data.Collect1Dump!$LL206,[2]Keys!$A$2:$A$4,0),),Data.Collect1Dump!$3:$3,0)-1,)</f>
        <v>#VALUE!</v>
      </c>
      <c r="LO206" s="2" t="e">
        <f t="shared" ca="1" si="46"/>
        <v>#VALUE!</v>
      </c>
    </row>
    <row r="207" spans="1:327">
      <c r="A207" t="s">
        <v>1647</v>
      </c>
      <c r="B207" t="s">
        <v>378</v>
      </c>
      <c r="C207" t="s">
        <v>1648</v>
      </c>
      <c r="K207">
        <v>1</v>
      </c>
      <c r="L207" t="s">
        <v>329</v>
      </c>
      <c r="M207" t="s">
        <v>329</v>
      </c>
      <c r="N207">
        <v>39500</v>
      </c>
      <c r="O207" t="s">
        <v>329</v>
      </c>
      <c r="T207" t="s">
        <v>330</v>
      </c>
      <c r="V207" t="s">
        <v>329</v>
      </c>
      <c r="X207">
        <v>1</v>
      </c>
      <c r="Y207">
        <v>39100</v>
      </c>
      <c r="Z207">
        <v>300</v>
      </c>
      <c r="AV207" t="b">
        <v>1</v>
      </c>
      <c r="AX207" t="b">
        <v>1</v>
      </c>
      <c r="AZ207" t="b">
        <v>1</v>
      </c>
      <c r="BL207" t="s">
        <v>329</v>
      </c>
      <c r="BM207" t="s">
        <v>1649</v>
      </c>
      <c r="BN207" t="s">
        <v>329</v>
      </c>
      <c r="BO207" t="s">
        <v>1650</v>
      </c>
      <c r="BR207" t="b">
        <v>1</v>
      </c>
      <c r="BW207" t="b">
        <v>1</v>
      </c>
      <c r="BY207" t="b">
        <v>1</v>
      </c>
      <c r="CK207">
        <v>8200</v>
      </c>
      <c r="CP207">
        <v>27000</v>
      </c>
      <c r="CR207">
        <v>4000</v>
      </c>
      <c r="DC207" t="s">
        <v>329</v>
      </c>
      <c r="DD207" t="b">
        <v>1</v>
      </c>
      <c r="DH207" t="b">
        <v>1</v>
      </c>
      <c r="DJ207" t="s">
        <v>1651</v>
      </c>
      <c r="DL207" t="b">
        <v>1</v>
      </c>
      <c r="DR207" t="s">
        <v>330</v>
      </c>
      <c r="EN207" t="s">
        <v>330</v>
      </c>
      <c r="EP207" t="s">
        <v>329</v>
      </c>
      <c r="EQ207" t="s">
        <v>1652</v>
      </c>
      <c r="EU207" t="b">
        <v>1</v>
      </c>
      <c r="FE207" t="b">
        <v>1</v>
      </c>
      <c r="FH207" t="b">
        <v>1</v>
      </c>
      <c r="FN207" t="s">
        <v>330</v>
      </c>
      <c r="GJ207" t="s">
        <v>330</v>
      </c>
      <c r="GW207" t="s">
        <v>330</v>
      </c>
      <c r="GZ207" t="s">
        <v>330</v>
      </c>
      <c r="HC207" t="s">
        <v>330</v>
      </c>
      <c r="HE207" t="s">
        <v>330</v>
      </c>
      <c r="HG207" t="s">
        <v>336</v>
      </c>
      <c r="HH207" t="s">
        <v>329</v>
      </c>
      <c r="HI207" t="s">
        <v>330</v>
      </c>
      <c r="HJ207" t="s">
        <v>330</v>
      </c>
      <c r="HL207" t="b">
        <v>1</v>
      </c>
      <c r="HO207" t="s">
        <v>337</v>
      </c>
      <c r="HP207" t="s">
        <v>1653</v>
      </c>
      <c r="HQ207" t="s">
        <v>339</v>
      </c>
      <c r="HR207" t="s">
        <v>1654</v>
      </c>
      <c r="HS207" t="s">
        <v>1655</v>
      </c>
      <c r="IA207" t="b">
        <v>1</v>
      </c>
      <c r="ID207"/>
      <c r="KZ207" t="str">
        <f ca="1">OFFSET($A207,,MATCH([2]Keys!$B$2,Data.Collect1Dump!$3:$3,0)-1)</f>
        <v>anne.aroka@givedirectly.org</v>
      </c>
      <c r="LA207">
        <f ca="1">OFFSET($A207,,MATCH([2]Keys!$B$4,Data.Collect1Dump!$3:$3,0)-1)</f>
        <v>0</v>
      </c>
      <c r="LB207">
        <f ca="1">OFFSET($A207,,MATCH([2]Keys!$B$3,Data.Collect1Dump!$3:$3,0)-1)</f>
        <v>0</v>
      </c>
      <c r="LC207">
        <f t="shared" ca="1" si="39"/>
        <v>1</v>
      </c>
      <c r="LD207">
        <f t="shared" ca="1" si="39"/>
        <v>0</v>
      </c>
      <c r="LE207">
        <f t="shared" ca="1" si="39"/>
        <v>0</v>
      </c>
      <c r="LF207" s="2">
        <f t="shared" ca="1" si="40"/>
        <v>41663</v>
      </c>
      <c r="LG207" s="2" t="e">
        <f t="shared" ca="1" si="41"/>
        <v>#N/A</v>
      </c>
      <c r="LH207" s="2" t="e">
        <f t="shared" ca="1" si="42"/>
        <v>#N/A</v>
      </c>
      <c r="LI207" t="str">
        <f t="shared" ca="1" si="43"/>
        <v>anne.aroka@givedirectly.org</v>
      </c>
      <c r="LJ207" t="e">
        <f t="shared" ca="1" si="44"/>
        <v>#N/A</v>
      </c>
      <c r="LK207" t="e">
        <f t="shared" ca="1" si="45"/>
        <v>#N/A</v>
      </c>
      <c r="LL207" t="str">
        <f t="shared" ca="1" si="37"/>
        <v>Lump Sum</v>
      </c>
      <c r="LM207" t="str">
        <f t="shared" ca="1" si="38"/>
        <v>anne.aroka@givedirectly.org</v>
      </c>
      <c r="LN207" t="e">
        <f ca="1">OFFSET($A207,,MATCH(OFFSET([2]Keys!C$1,MATCH(Data.Collect1Dump!$LL207,[2]Keys!$A$2:$A$4,0),),Data.Collect1Dump!$3:$3,0)-1,)</f>
        <v>#VALUE!</v>
      </c>
      <c r="LO207" s="2" t="e">
        <f t="shared" ca="1" si="46"/>
        <v>#VALUE!</v>
      </c>
    </row>
    <row r="208" spans="1:327">
      <c r="A208" t="s">
        <v>1656</v>
      </c>
      <c r="B208" t="s">
        <v>1437</v>
      </c>
      <c r="C208" t="s">
        <v>1657</v>
      </c>
      <c r="K208">
        <v>1</v>
      </c>
      <c r="L208" t="s">
        <v>329</v>
      </c>
      <c r="M208" t="s">
        <v>329</v>
      </c>
      <c r="N208">
        <v>39000</v>
      </c>
      <c r="O208" t="s">
        <v>329</v>
      </c>
      <c r="T208" t="s">
        <v>330</v>
      </c>
      <c r="V208" t="s">
        <v>329</v>
      </c>
      <c r="X208">
        <v>3</v>
      </c>
      <c r="Y208">
        <v>10000</v>
      </c>
      <c r="Z208">
        <v>999</v>
      </c>
      <c r="AA208">
        <v>18000</v>
      </c>
      <c r="AB208">
        <v>999</v>
      </c>
      <c r="AC208">
        <v>10000</v>
      </c>
      <c r="AD208">
        <v>999</v>
      </c>
      <c r="AV208" t="b">
        <v>1</v>
      </c>
      <c r="BL208" t="s">
        <v>329</v>
      </c>
      <c r="BM208" t="s">
        <v>1516</v>
      </c>
      <c r="BN208" t="s">
        <v>329</v>
      </c>
      <c r="BO208" t="s">
        <v>1523</v>
      </c>
      <c r="BU208" t="b">
        <v>1</v>
      </c>
      <c r="BY208" t="b">
        <v>1</v>
      </c>
      <c r="BZ208" t="b">
        <v>1</v>
      </c>
      <c r="CD208" t="b">
        <v>1</v>
      </c>
      <c r="CN208">
        <v>6500</v>
      </c>
      <c r="CR208">
        <v>5000</v>
      </c>
      <c r="CS208">
        <v>7000</v>
      </c>
      <c r="CW208">
        <v>20000</v>
      </c>
      <c r="DC208" t="s">
        <v>329</v>
      </c>
      <c r="DD208" t="b">
        <v>1</v>
      </c>
      <c r="DL208" t="b">
        <v>1</v>
      </c>
      <c r="DR208" t="s">
        <v>329</v>
      </c>
      <c r="DW208" t="b">
        <v>1</v>
      </c>
      <c r="EL208" t="s">
        <v>330</v>
      </c>
      <c r="EN208" t="s">
        <v>330</v>
      </c>
      <c r="EP208" t="s">
        <v>329</v>
      </c>
      <c r="EQ208" t="s">
        <v>1658</v>
      </c>
      <c r="ER208" t="b">
        <v>1</v>
      </c>
      <c r="ET208" t="b">
        <v>1</v>
      </c>
      <c r="EU208" t="b">
        <v>1</v>
      </c>
      <c r="FE208" t="b">
        <v>1</v>
      </c>
      <c r="FH208" t="b">
        <v>1</v>
      </c>
      <c r="FN208" t="s">
        <v>330</v>
      </c>
      <c r="GJ208" t="s">
        <v>330</v>
      </c>
      <c r="GW208" t="s">
        <v>330</v>
      </c>
      <c r="GZ208" t="s">
        <v>330</v>
      </c>
      <c r="HC208" t="s">
        <v>330</v>
      </c>
      <c r="HE208" t="s">
        <v>330</v>
      </c>
      <c r="HG208" t="s">
        <v>336</v>
      </c>
      <c r="HH208" t="s">
        <v>329</v>
      </c>
      <c r="HI208" t="s">
        <v>330</v>
      </c>
      <c r="HJ208" t="s">
        <v>330</v>
      </c>
      <c r="HL208" t="b">
        <v>1</v>
      </c>
      <c r="HO208" t="s">
        <v>337</v>
      </c>
      <c r="HP208" t="s">
        <v>1659</v>
      </c>
      <c r="HQ208" t="s">
        <v>339</v>
      </c>
      <c r="HR208" t="s">
        <v>1660</v>
      </c>
      <c r="HS208" t="s">
        <v>1661</v>
      </c>
      <c r="HU208" t="b">
        <v>1</v>
      </c>
      <c r="HX208" t="b">
        <v>1</v>
      </c>
      <c r="IB208" t="b">
        <v>1</v>
      </c>
      <c r="ID208"/>
      <c r="KZ208" t="str">
        <f ca="1">OFFSET($A208,,MATCH([2]Keys!$B$2,Data.Collect1Dump!$3:$3,0)-1)</f>
        <v>michael.otieno@givedirectly.org</v>
      </c>
      <c r="LA208">
        <f ca="1">OFFSET($A208,,MATCH([2]Keys!$B$4,Data.Collect1Dump!$3:$3,0)-1)</f>
        <v>0</v>
      </c>
      <c r="LB208">
        <f ca="1">OFFSET($A208,,MATCH([2]Keys!$B$3,Data.Collect1Dump!$3:$3,0)-1)</f>
        <v>0</v>
      </c>
      <c r="LC208">
        <f t="shared" ca="1" si="39"/>
        <v>1</v>
      </c>
      <c r="LD208">
        <f t="shared" ca="1" si="39"/>
        <v>0</v>
      </c>
      <c r="LE208">
        <f t="shared" ca="1" si="39"/>
        <v>0</v>
      </c>
      <c r="LF208" s="2">
        <f t="shared" ca="1" si="40"/>
        <v>41675</v>
      </c>
      <c r="LG208" s="2" t="e">
        <f t="shared" ca="1" si="41"/>
        <v>#N/A</v>
      </c>
      <c r="LH208" s="2" t="e">
        <f t="shared" ca="1" si="42"/>
        <v>#N/A</v>
      </c>
      <c r="LI208" t="str">
        <f t="shared" ca="1" si="43"/>
        <v>michael.otieno@givedirectly.org</v>
      </c>
      <c r="LJ208" t="e">
        <f t="shared" ca="1" si="44"/>
        <v>#N/A</v>
      </c>
      <c r="LK208" t="e">
        <f t="shared" ca="1" si="45"/>
        <v>#N/A</v>
      </c>
      <c r="LL208" t="str">
        <f t="shared" ca="1" si="37"/>
        <v>Lump Sum</v>
      </c>
      <c r="LM208" t="str">
        <f t="shared" ca="1" si="38"/>
        <v>michael.otieno@givedirectly.org</v>
      </c>
      <c r="LN208" t="e">
        <f ca="1">OFFSET($A208,,MATCH(OFFSET([2]Keys!C$1,MATCH(Data.Collect1Dump!$LL208,[2]Keys!$A$2:$A$4,0),),Data.Collect1Dump!$3:$3,0)-1,)</f>
        <v>#VALUE!</v>
      </c>
      <c r="LO208" s="2" t="e">
        <f t="shared" ca="1" si="46"/>
        <v>#VALUE!</v>
      </c>
    </row>
    <row r="209" spans="1:327">
      <c r="A209" t="s">
        <v>1662</v>
      </c>
      <c r="B209" t="s">
        <v>378</v>
      </c>
      <c r="C209" t="s">
        <v>1663</v>
      </c>
      <c r="K209">
        <v>1</v>
      </c>
      <c r="L209" t="s">
        <v>329</v>
      </c>
      <c r="M209" t="s">
        <v>329</v>
      </c>
      <c r="N209">
        <v>39600</v>
      </c>
      <c r="O209" t="s">
        <v>329</v>
      </c>
      <c r="T209" t="s">
        <v>330</v>
      </c>
      <c r="V209" t="s">
        <v>329</v>
      </c>
      <c r="X209">
        <v>1</v>
      </c>
      <c r="Y209">
        <v>39500</v>
      </c>
      <c r="Z209">
        <v>100</v>
      </c>
      <c r="AV209" t="b">
        <v>1</v>
      </c>
      <c r="AX209" t="b">
        <v>1</v>
      </c>
      <c r="BA209" t="b">
        <v>1</v>
      </c>
      <c r="BL209" t="s">
        <v>329</v>
      </c>
      <c r="BM209" t="s">
        <v>1664</v>
      </c>
      <c r="BN209" t="s">
        <v>330</v>
      </c>
      <c r="BR209" t="b">
        <v>1</v>
      </c>
      <c r="BU209" t="b">
        <v>1</v>
      </c>
      <c r="BW209" t="b">
        <v>1</v>
      </c>
      <c r="BZ209" t="b">
        <v>1</v>
      </c>
      <c r="CD209" t="b">
        <v>1</v>
      </c>
      <c r="CK209">
        <v>3000</v>
      </c>
      <c r="CN209">
        <v>25000</v>
      </c>
      <c r="CP209">
        <v>2000</v>
      </c>
      <c r="CS209">
        <v>3000</v>
      </c>
      <c r="CW209">
        <v>3500</v>
      </c>
      <c r="DC209" t="s">
        <v>329</v>
      </c>
      <c r="DD209" t="b">
        <v>1</v>
      </c>
      <c r="DI209" t="b">
        <v>1</v>
      </c>
      <c r="DK209" t="s">
        <v>1249</v>
      </c>
      <c r="DL209" t="b">
        <v>1</v>
      </c>
      <c r="DR209" t="s">
        <v>329</v>
      </c>
      <c r="DV209" t="b">
        <v>1</v>
      </c>
      <c r="EA209" t="b">
        <v>1</v>
      </c>
      <c r="EL209" t="s">
        <v>330</v>
      </c>
      <c r="EN209" t="s">
        <v>330</v>
      </c>
      <c r="EP209" t="s">
        <v>330</v>
      </c>
      <c r="FN209" t="s">
        <v>330</v>
      </c>
      <c r="GJ209" t="s">
        <v>330</v>
      </c>
      <c r="GW209" t="s">
        <v>330</v>
      </c>
      <c r="GZ209" t="s">
        <v>330</v>
      </c>
      <c r="HC209" t="s">
        <v>330</v>
      </c>
      <c r="HE209" t="s">
        <v>330</v>
      </c>
      <c r="HG209" t="s">
        <v>336</v>
      </c>
      <c r="HH209" t="s">
        <v>329</v>
      </c>
      <c r="HI209" t="s">
        <v>330</v>
      </c>
      <c r="HJ209" t="s">
        <v>330</v>
      </c>
      <c r="HM209" t="b">
        <v>1</v>
      </c>
      <c r="HO209" t="s">
        <v>337</v>
      </c>
      <c r="HP209" t="s">
        <v>1665</v>
      </c>
      <c r="HQ209" t="s">
        <v>339</v>
      </c>
      <c r="HR209" t="s">
        <v>1666</v>
      </c>
      <c r="HS209" t="s">
        <v>1667</v>
      </c>
      <c r="HZ209" t="b">
        <v>1</v>
      </c>
      <c r="ID209"/>
      <c r="KZ209" t="str">
        <f ca="1">OFFSET($A209,,MATCH([2]Keys!$B$2,Data.Collect1Dump!$3:$3,0)-1)</f>
        <v>anne.aroka@givedirectly.org</v>
      </c>
      <c r="LA209">
        <f ca="1">OFFSET($A209,,MATCH([2]Keys!$B$4,Data.Collect1Dump!$3:$3,0)-1)</f>
        <v>0</v>
      </c>
      <c r="LB209">
        <f ca="1">OFFSET($A209,,MATCH([2]Keys!$B$3,Data.Collect1Dump!$3:$3,0)-1)</f>
        <v>0</v>
      </c>
      <c r="LC209">
        <f t="shared" ca="1" si="39"/>
        <v>1</v>
      </c>
      <c r="LD209">
        <f t="shared" ca="1" si="39"/>
        <v>0</v>
      </c>
      <c r="LE209">
        <f t="shared" ca="1" si="39"/>
        <v>0</v>
      </c>
      <c r="LF209" s="2">
        <f t="shared" ca="1" si="40"/>
        <v>41663</v>
      </c>
      <c r="LG209" s="2" t="e">
        <f t="shared" ca="1" si="41"/>
        <v>#N/A</v>
      </c>
      <c r="LH209" s="2" t="e">
        <f t="shared" ca="1" si="42"/>
        <v>#N/A</v>
      </c>
      <c r="LI209" t="str">
        <f t="shared" ca="1" si="43"/>
        <v>anne.aroka@givedirectly.org</v>
      </c>
      <c r="LJ209" t="e">
        <f t="shared" ca="1" si="44"/>
        <v>#N/A</v>
      </c>
      <c r="LK209" t="e">
        <f t="shared" ca="1" si="45"/>
        <v>#N/A</v>
      </c>
      <c r="LL209" t="str">
        <f t="shared" ca="1" si="37"/>
        <v>Lump Sum</v>
      </c>
      <c r="LM209" t="str">
        <f t="shared" ca="1" si="38"/>
        <v>anne.aroka@givedirectly.org</v>
      </c>
      <c r="LN209" t="e">
        <f ca="1">OFFSET($A209,,MATCH(OFFSET([2]Keys!C$1,MATCH(Data.Collect1Dump!$LL209,[2]Keys!$A$2:$A$4,0),),Data.Collect1Dump!$3:$3,0)-1,)</f>
        <v>#VALUE!</v>
      </c>
      <c r="LO209" s="2" t="e">
        <f t="shared" ca="1" si="46"/>
        <v>#VALUE!</v>
      </c>
    </row>
    <row r="210" spans="1:327">
      <c r="A210" t="s">
        <v>1668</v>
      </c>
      <c r="B210" t="s">
        <v>378</v>
      </c>
      <c r="C210" t="s">
        <v>1669</v>
      </c>
      <c r="K210">
        <v>1</v>
      </c>
      <c r="L210" t="s">
        <v>329</v>
      </c>
      <c r="M210" t="s">
        <v>329</v>
      </c>
      <c r="N210">
        <v>39600</v>
      </c>
      <c r="O210" t="s">
        <v>329</v>
      </c>
      <c r="T210" t="s">
        <v>330</v>
      </c>
      <c r="V210" t="s">
        <v>329</v>
      </c>
      <c r="X210">
        <v>2</v>
      </c>
      <c r="Y210">
        <v>20000</v>
      </c>
      <c r="Z210">
        <v>100</v>
      </c>
      <c r="AA210">
        <v>15400</v>
      </c>
      <c r="AB210">
        <v>100</v>
      </c>
      <c r="AV210" t="b">
        <v>1</v>
      </c>
      <c r="AX210" t="b">
        <v>1</v>
      </c>
      <c r="BA210" t="b">
        <v>1</v>
      </c>
      <c r="BL210" t="s">
        <v>329</v>
      </c>
      <c r="BM210" t="s">
        <v>1670</v>
      </c>
      <c r="BN210" t="s">
        <v>330</v>
      </c>
      <c r="BR210" t="b">
        <v>1</v>
      </c>
      <c r="BU210" t="b">
        <v>1</v>
      </c>
      <c r="BZ210" t="b">
        <v>1</v>
      </c>
      <c r="CD210" t="b">
        <v>1</v>
      </c>
      <c r="CK210">
        <v>5000</v>
      </c>
      <c r="CN210">
        <v>17000</v>
      </c>
      <c r="CS210">
        <v>6000</v>
      </c>
      <c r="CW210">
        <v>10000</v>
      </c>
      <c r="DC210" t="s">
        <v>329</v>
      </c>
      <c r="DD210" t="b">
        <v>1</v>
      </c>
      <c r="DE210" t="b">
        <v>1</v>
      </c>
      <c r="DL210" t="b">
        <v>1</v>
      </c>
      <c r="DR210" t="s">
        <v>329</v>
      </c>
      <c r="DZ210" t="b">
        <v>1</v>
      </c>
      <c r="EL210" t="s">
        <v>330</v>
      </c>
      <c r="EN210" t="s">
        <v>330</v>
      </c>
      <c r="EP210" t="s">
        <v>329</v>
      </c>
      <c r="EQ210" t="s">
        <v>1671</v>
      </c>
      <c r="EU210" t="b">
        <v>1</v>
      </c>
      <c r="FD210" t="b">
        <v>1</v>
      </c>
      <c r="FJ210" t="b">
        <v>1</v>
      </c>
      <c r="FN210" t="s">
        <v>330</v>
      </c>
      <c r="GJ210" t="s">
        <v>330</v>
      </c>
      <c r="GW210" t="s">
        <v>330</v>
      </c>
      <c r="GZ210" t="s">
        <v>330</v>
      </c>
      <c r="HC210" t="s">
        <v>330</v>
      </c>
      <c r="HE210" t="s">
        <v>330</v>
      </c>
      <c r="HG210" t="s">
        <v>336</v>
      </c>
      <c r="HH210" t="s">
        <v>330</v>
      </c>
      <c r="HI210" t="s">
        <v>330</v>
      </c>
      <c r="HJ210" t="s">
        <v>330</v>
      </c>
      <c r="HK210" t="b">
        <v>1</v>
      </c>
      <c r="HO210" t="s">
        <v>337</v>
      </c>
      <c r="HP210" t="s">
        <v>1672</v>
      </c>
      <c r="HQ210" t="s">
        <v>339</v>
      </c>
      <c r="HR210" t="s">
        <v>1673</v>
      </c>
      <c r="HS210" t="s">
        <v>1674</v>
      </c>
      <c r="HU210" t="b">
        <v>1</v>
      </c>
      <c r="ID210"/>
      <c r="KZ210" t="str">
        <f ca="1">OFFSET($A210,,MATCH([2]Keys!$B$2,Data.Collect1Dump!$3:$3,0)-1)</f>
        <v>anne.aroka@givedirectly.org</v>
      </c>
      <c r="LA210">
        <f ca="1">OFFSET($A210,,MATCH([2]Keys!$B$4,Data.Collect1Dump!$3:$3,0)-1)</f>
        <v>0</v>
      </c>
      <c r="LB210">
        <f ca="1">OFFSET($A210,,MATCH([2]Keys!$B$3,Data.Collect1Dump!$3:$3,0)-1)</f>
        <v>0</v>
      </c>
      <c r="LC210">
        <f t="shared" ca="1" si="39"/>
        <v>1</v>
      </c>
      <c r="LD210">
        <f t="shared" ca="1" si="39"/>
        <v>0</v>
      </c>
      <c r="LE210">
        <f t="shared" ca="1" si="39"/>
        <v>0</v>
      </c>
      <c r="LF210" s="2">
        <f t="shared" ca="1" si="40"/>
        <v>41663</v>
      </c>
      <c r="LG210" s="2" t="e">
        <f t="shared" ca="1" si="41"/>
        <v>#N/A</v>
      </c>
      <c r="LH210" s="2" t="e">
        <f t="shared" ca="1" si="42"/>
        <v>#N/A</v>
      </c>
      <c r="LI210" t="str">
        <f t="shared" ca="1" si="43"/>
        <v>anne.aroka@givedirectly.org</v>
      </c>
      <c r="LJ210" t="e">
        <f t="shared" ca="1" si="44"/>
        <v>#N/A</v>
      </c>
      <c r="LK210" t="e">
        <f t="shared" ca="1" si="45"/>
        <v>#N/A</v>
      </c>
      <c r="LL210" t="str">
        <f t="shared" ca="1" si="37"/>
        <v>Lump Sum</v>
      </c>
      <c r="LM210" t="str">
        <f t="shared" ca="1" si="38"/>
        <v>anne.aroka@givedirectly.org</v>
      </c>
      <c r="LN210" t="e">
        <f ca="1">OFFSET($A210,,MATCH(OFFSET([2]Keys!C$1,MATCH(Data.Collect1Dump!$LL210,[2]Keys!$A$2:$A$4,0),),Data.Collect1Dump!$3:$3,0)-1,)</f>
        <v>#VALUE!</v>
      </c>
      <c r="LO210" s="2" t="e">
        <f t="shared" ca="1" si="46"/>
        <v>#VALUE!</v>
      </c>
    </row>
    <row r="211" spans="1:327">
      <c r="A211" t="s">
        <v>1675</v>
      </c>
      <c r="B211" t="s">
        <v>1437</v>
      </c>
      <c r="C211" t="s">
        <v>1676</v>
      </c>
      <c r="K211">
        <v>1</v>
      </c>
      <c r="L211" t="s">
        <v>329</v>
      </c>
      <c r="M211" t="s">
        <v>329</v>
      </c>
      <c r="N211">
        <v>39000</v>
      </c>
      <c r="O211" t="s">
        <v>329</v>
      </c>
      <c r="T211" t="s">
        <v>330</v>
      </c>
      <c r="V211" t="s">
        <v>329</v>
      </c>
      <c r="X211">
        <v>3</v>
      </c>
      <c r="Y211">
        <v>15000</v>
      </c>
      <c r="Z211">
        <v>87</v>
      </c>
      <c r="AA211">
        <v>9000</v>
      </c>
      <c r="AB211">
        <v>999</v>
      </c>
      <c r="AC211">
        <v>14000</v>
      </c>
      <c r="AD211">
        <v>87</v>
      </c>
      <c r="AV211" t="b">
        <v>1</v>
      </c>
      <c r="AX211" t="b">
        <v>1</v>
      </c>
      <c r="AZ211" t="b">
        <v>1</v>
      </c>
      <c r="BA211" t="b">
        <v>1</v>
      </c>
      <c r="BL211" t="s">
        <v>329</v>
      </c>
      <c r="BM211" t="s">
        <v>1677</v>
      </c>
      <c r="BN211" t="s">
        <v>330</v>
      </c>
      <c r="BU211" t="b">
        <v>1</v>
      </c>
      <c r="BW211" t="b">
        <v>1</v>
      </c>
      <c r="CN211">
        <v>24000</v>
      </c>
      <c r="CP211">
        <v>11500</v>
      </c>
      <c r="CQ211">
        <v>5000</v>
      </c>
      <c r="DC211" t="s">
        <v>329</v>
      </c>
      <c r="DD211" t="b">
        <v>1</v>
      </c>
      <c r="DE211" t="b">
        <v>1</v>
      </c>
      <c r="DG211" t="b">
        <v>1</v>
      </c>
      <c r="DL211" t="b">
        <v>1</v>
      </c>
      <c r="DM211" t="b">
        <v>1</v>
      </c>
      <c r="DO211" t="b">
        <v>1</v>
      </c>
      <c r="DR211" t="s">
        <v>329</v>
      </c>
      <c r="EJ211" t="b">
        <v>1</v>
      </c>
      <c r="EL211" t="s">
        <v>330</v>
      </c>
      <c r="EN211" t="s">
        <v>330</v>
      </c>
      <c r="EP211" t="s">
        <v>330</v>
      </c>
      <c r="FN211" t="s">
        <v>330</v>
      </c>
      <c r="GJ211" t="s">
        <v>330</v>
      </c>
      <c r="GW211" t="s">
        <v>330</v>
      </c>
      <c r="GZ211" t="s">
        <v>330</v>
      </c>
      <c r="HC211" t="s">
        <v>330</v>
      </c>
      <c r="HE211" t="s">
        <v>330</v>
      </c>
      <c r="HG211" t="s">
        <v>336</v>
      </c>
      <c r="HH211" t="s">
        <v>329</v>
      </c>
      <c r="HI211" t="s">
        <v>329</v>
      </c>
      <c r="HJ211" t="s">
        <v>330</v>
      </c>
      <c r="HK211" t="b">
        <v>1</v>
      </c>
      <c r="HO211" t="s">
        <v>337</v>
      </c>
      <c r="HP211" t="s">
        <v>1678</v>
      </c>
      <c r="HQ211" t="s">
        <v>339</v>
      </c>
      <c r="HR211" t="s">
        <v>1679</v>
      </c>
      <c r="HS211" t="s">
        <v>1680</v>
      </c>
      <c r="HU211" t="b">
        <v>1</v>
      </c>
      <c r="ID211"/>
      <c r="KZ211" t="str">
        <f ca="1">OFFSET($A211,,MATCH([2]Keys!$B$2,Data.Collect1Dump!$3:$3,0)-1)</f>
        <v>michael.otieno@givedirectly.org</v>
      </c>
      <c r="LA211">
        <f ca="1">OFFSET($A211,,MATCH([2]Keys!$B$4,Data.Collect1Dump!$3:$3,0)-1)</f>
        <v>0</v>
      </c>
      <c r="LB211">
        <f ca="1">OFFSET($A211,,MATCH([2]Keys!$B$3,Data.Collect1Dump!$3:$3,0)-1)</f>
        <v>0</v>
      </c>
      <c r="LC211">
        <f t="shared" ca="1" si="39"/>
        <v>1</v>
      </c>
      <c r="LD211">
        <f t="shared" ca="1" si="39"/>
        <v>0</v>
      </c>
      <c r="LE211">
        <f t="shared" ca="1" si="39"/>
        <v>0</v>
      </c>
      <c r="LF211" s="2">
        <f t="shared" ca="1" si="40"/>
        <v>41675</v>
      </c>
      <c r="LG211" s="2" t="e">
        <f t="shared" ca="1" si="41"/>
        <v>#N/A</v>
      </c>
      <c r="LH211" s="2" t="e">
        <f t="shared" ca="1" si="42"/>
        <v>#N/A</v>
      </c>
      <c r="LI211" t="str">
        <f t="shared" ca="1" si="43"/>
        <v>michael.otieno@givedirectly.org</v>
      </c>
      <c r="LJ211" t="e">
        <f t="shared" ca="1" si="44"/>
        <v>#N/A</v>
      </c>
      <c r="LK211" t="e">
        <f t="shared" ca="1" si="45"/>
        <v>#N/A</v>
      </c>
      <c r="LL211" t="str">
        <f t="shared" ca="1" si="37"/>
        <v>Lump Sum</v>
      </c>
      <c r="LM211" t="str">
        <f t="shared" ca="1" si="38"/>
        <v>michael.otieno@givedirectly.org</v>
      </c>
      <c r="LN211" t="e">
        <f ca="1">OFFSET($A211,,MATCH(OFFSET([2]Keys!C$1,MATCH(Data.Collect1Dump!$LL211,[2]Keys!$A$2:$A$4,0),),Data.Collect1Dump!$3:$3,0)-1,)</f>
        <v>#VALUE!</v>
      </c>
      <c r="LO211" s="2" t="e">
        <f t="shared" ca="1" si="46"/>
        <v>#VALUE!</v>
      </c>
    </row>
    <row r="212" spans="1:327">
      <c r="A212" t="s">
        <v>1681</v>
      </c>
      <c r="B212" t="s">
        <v>378</v>
      </c>
      <c r="C212" t="s">
        <v>1682</v>
      </c>
      <c r="D212" t="b">
        <v>1</v>
      </c>
      <c r="K212">
        <v>1</v>
      </c>
      <c r="L212" t="s">
        <v>329</v>
      </c>
      <c r="M212" t="s">
        <v>329</v>
      </c>
      <c r="N212">
        <v>39500</v>
      </c>
      <c r="O212" t="s">
        <v>329</v>
      </c>
      <c r="T212" t="s">
        <v>330</v>
      </c>
      <c r="V212" t="s">
        <v>329</v>
      </c>
      <c r="X212">
        <v>2</v>
      </c>
      <c r="Y212">
        <v>32000</v>
      </c>
      <c r="Z212">
        <v>999</v>
      </c>
      <c r="AA212">
        <v>6000</v>
      </c>
      <c r="AB212">
        <v>999</v>
      </c>
      <c r="AO212">
        <v>30</v>
      </c>
      <c r="AQ212">
        <v>0</v>
      </c>
      <c r="AV212" t="b">
        <v>1</v>
      </c>
      <c r="AX212" t="b">
        <v>1</v>
      </c>
      <c r="BF212" t="b">
        <v>1</v>
      </c>
      <c r="BL212" t="s">
        <v>329</v>
      </c>
      <c r="BM212" t="s">
        <v>1683</v>
      </c>
      <c r="BN212" t="s">
        <v>329</v>
      </c>
      <c r="BO212" t="s">
        <v>1684</v>
      </c>
      <c r="BP212">
        <v>4000</v>
      </c>
      <c r="BQ212">
        <v>3000</v>
      </c>
      <c r="BR212" t="b">
        <v>1</v>
      </c>
      <c r="BT212" t="b">
        <v>1</v>
      </c>
      <c r="BW212" t="b">
        <v>1</v>
      </c>
      <c r="CK212">
        <v>2000</v>
      </c>
      <c r="CM212">
        <v>8200</v>
      </c>
      <c r="CP212">
        <v>35800</v>
      </c>
      <c r="DC212" t="s">
        <v>329</v>
      </c>
      <c r="DD212" t="b">
        <v>1</v>
      </c>
      <c r="DF212" t="b">
        <v>1</v>
      </c>
      <c r="DI212" t="b">
        <v>1</v>
      </c>
      <c r="DK212" t="s">
        <v>1685</v>
      </c>
      <c r="DN212" t="b">
        <v>1</v>
      </c>
      <c r="DR212" t="s">
        <v>329</v>
      </c>
      <c r="EF212" t="b">
        <v>1</v>
      </c>
      <c r="EL212" t="s">
        <v>330</v>
      </c>
      <c r="EN212" t="s">
        <v>330</v>
      </c>
      <c r="EP212" t="s">
        <v>330</v>
      </c>
      <c r="FN212" t="s">
        <v>330</v>
      </c>
      <c r="GJ212" t="s">
        <v>330</v>
      </c>
      <c r="GW212" t="s">
        <v>330</v>
      </c>
      <c r="GZ212" t="s">
        <v>330</v>
      </c>
      <c r="HC212" t="s">
        <v>330</v>
      </c>
      <c r="HE212" t="s">
        <v>330</v>
      </c>
      <c r="HG212" t="s">
        <v>336</v>
      </c>
      <c r="HH212" t="s">
        <v>329</v>
      </c>
      <c r="HI212" t="s">
        <v>330</v>
      </c>
      <c r="HJ212" t="s">
        <v>330</v>
      </c>
      <c r="HK212" t="b">
        <v>1</v>
      </c>
      <c r="HO212" t="s">
        <v>337</v>
      </c>
      <c r="HP212" t="s">
        <v>1686</v>
      </c>
      <c r="HQ212" t="s">
        <v>339</v>
      </c>
      <c r="HR212" t="s">
        <v>1687</v>
      </c>
      <c r="HS212" t="s">
        <v>1688</v>
      </c>
      <c r="HX212" t="b">
        <v>1</v>
      </c>
      <c r="ID212" t="s">
        <v>1689</v>
      </c>
      <c r="KZ212" t="str">
        <f ca="1">OFFSET($A212,,MATCH([2]Keys!$B$2,Data.Collect1Dump!$3:$3,0)-1)</f>
        <v>anne.aroka@givedirectly.org</v>
      </c>
      <c r="LA212">
        <f ca="1">OFFSET($A212,,MATCH([2]Keys!$B$4,Data.Collect1Dump!$3:$3,0)-1)</f>
        <v>0</v>
      </c>
      <c r="LB212">
        <f ca="1">OFFSET($A212,,MATCH([2]Keys!$B$3,Data.Collect1Dump!$3:$3,0)-1)</f>
        <v>0</v>
      </c>
      <c r="LC212">
        <f t="shared" ca="1" si="39"/>
        <v>1</v>
      </c>
      <c r="LD212">
        <f t="shared" ca="1" si="39"/>
        <v>0</v>
      </c>
      <c r="LE212">
        <f t="shared" ca="1" si="39"/>
        <v>0</v>
      </c>
      <c r="LF212" s="2">
        <f t="shared" ca="1" si="40"/>
        <v>41712</v>
      </c>
      <c r="LG212" s="2" t="e">
        <f t="shared" ca="1" si="41"/>
        <v>#N/A</v>
      </c>
      <c r="LH212" s="2" t="e">
        <f t="shared" ca="1" si="42"/>
        <v>#N/A</v>
      </c>
      <c r="LI212" t="str">
        <f t="shared" ca="1" si="43"/>
        <v>anne.aroka@givedirectly.org</v>
      </c>
      <c r="LJ212" t="e">
        <f t="shared" ca="1" si="44"/>
        <v>#N/A</v>
      </c>
      <c r="LK212" t="e">
        <f t="shared" ca="1" si="45"/>
        <v>#N/A</v>
      </c>
      <c r="LL212" t="str">
        <f t="shared" ca="1" si="37"/>
        <v>Lump Sum</v>
      </c>
      <c r="LM212" t="str">
        <f t="shared" ca="1" si="38"/>
        <v>anne.aroka@givedirectly.org</v>
      </c>
      <c r="LN212" t="e">
        <f ca="1">OFFSET($A212,,MATCH(OFFSET([2]Keys!C$1,MATCH(Data.Collect1Dump!$LL212,[2]Keys!$A$2:$A$4,0),),Data.Collect1Dump!$3:$3,0)-1,)</f>
        <v>#VALUE!</v>
      </c>
      <c r="LO212" s="2" t="e">
        <f t="shared" ca="1" si="46"/>
        <v>#VALUE!</v>
      </c>
    </row>
    <row r="213" spans="1:327">
      <c r="A213" t="s">
        <v>1690</v>
      </c>
      <c r="B213" t="s">
        <v>378</v>
      </c>
      <c r="C213" t="s">
        <v>1691</v>
      </c>
      <c r="K213">
        <v>1</v>
      </c>
      <c r="L213" t="s">
        <v>329</v>
      </c>
      <c r="M213" t="s">
        <v>329</v>
      </c>
      <c r="N213">
        <v>39571</v>
      </c>
      <c r="O213" t="s">
        <v>329</v>
      </c>
      <c r="T213" t="s">
        <v>330</v>
      </c>
      <c r="V213" t="s">
        <v>329</v>
      </c>
      <c r="X213">
        <v>1</v>
      </c>
      <c r="Y213">
        <v>39471</v>
      </c>
      <c r="Z213">
        <v>100</v>
      </c>
      <c r="AV213" t="b">
        <v>1</v>
      </c>
      <c r="AX213" t="b">
        <v>1</v>
      </c>
      <c r="BA213" t="b">
        <v>1</v>
      </c>
      <c r="BL213" t="s">
        <v>329</v>
      </c>
      <c r="BM213" t="s">
        <v>1692</v>
      </c>
      <c r="BN213" t="s">
        <v>329</v>
      </c>
      <c r="BO213" t="s">
        <v>1693</v>
      </c>
      <c r="BR213" t="b">
        <v>1</v>
      </c>
      <c r="BU213" t="b">
        <v>1</v>
      </c>
      <c r="BZ213" t="b">
        <v>1</v>
      </c>
      <c r="CD213" t="b">
        <v>1</v>
      </c>
      <c r="CK213">
        <v>2000</v>
      </c>
      <c r="CN213">
        <v>29200</v>
      </c>
      <c r="CS213">
        <v>5000</v>
      </c>
      <c r="CW213">
        <v>3000</v>
      </c>
      <c r="DC213" t="s">
        <v>329</v>
      </c>
      <c r="DD213" t="b">
        <v>1</v>
      </c>
      <c r="DE213" t="b">
        <v>1</v>
      </c>
      <c r="DM213" t="b">
        <v>1</v>
      </c>
      <c r="DR213" t="s">
        <v>329</v>
      </c>
      <c r="DX213" t="b">
        <v>1</v>
      </c>
      <c r="EL213" t="s">
        <v>330</v>
      </c>
      <c r="EN213" t="s">
        <v>330</v>
      </c>
      <c r="EP213" t="s">
        <v>329</v>
      </c>
      <c r="EQ213" t="s">
        <v>1694</v>
      </c>
      <c r="EZ213" t="b">
        <v>1</v>
      </c>
      <c r="FE213" t="b">
        <v>1</v>
      </c>
      <c r="FJ213" t="b">
        <v>1</v>
      </c>
      <c r="FL213" t="b">
        <v>1</v>
      </c>
      <c r="FM213" t="s">
        <v>1695</v>
      </c>
      <c r="FN213" t="s">
        <v>330</v>
      </c>
      <c r="GJ213" t="s">
        <v>330</v>
      </c>
      <c r="GW213" t="s">
        <v>330</v>
      </c>
      <c r="GZ213" t="s">
        <v>330</v>
      </c>
      <c r="HC213" t="s">
        <v>330</v>
      </c>
      <c r="HE213" t="s">
        <v>330</v>
      </c>
      <c r="HG213" t="s">
        <v>336</v>
      </c>
      <c r="HH213" t="s">
        <v>329</v>
      </c>
      <c r="HI213" t="s">
        <v>330</v>
      </c>
      <c r="HJ213" t="s">
        <v>330</v>
      </c>
      <c r="HL213" t="b">
        <v>1</v>
      </c>
      <c r="HO213" t="s">
        <v>337</v>
      </c>
      <c r="HP213" t="s">
        <v>1696</v>
      </c>
      <c r="HQ213" t="s">
        <v>339</v>
      </c>
      <c r="HR213" t="s">
        <v>1697</v>
      </c>
      <c r="HS213" t="s">
        <v>1698</v>
      </c>
      <c r="IB213" t="b">
        <v>1</v>
      </c>
      <c r="IC213" t="b">
        <v>1</v>
      </c>
      <c r="ID213"/>
      <c r="KZ213" t="str">
        <f ca="1">OFFSET($A213,,MATCH([2]Keys!$B$2,Data.Collect1Dump!$3:$3,0)-1)</f>
        <v>anne.aroka@givedirectly.org</v>
      </c>
      <c r="LA213">
        <f ca="1">OFFSET($A213,,MATCH([2]Keys!$B$4,Data.Collect1Dump!$3:$3,0)-1)</f>
        <v>0</v>
      </c>
      <c r="LB213">
        <f ca="1">OFFSET($A213,,MATCH([2]Keys!$B$3,Data.Collect1Dump!$3:$3,0)-1)</f>
        <v>0</v>
      </c>
      <c r="LC213">
        <f t="shared" ca="1" si="39"/>
        <v>1</v>
      </c>
      <c r="LD213">
        <f t="shared" ca="1" si="39"/>
        <v>0</v>
      </c>
      <c r="LE213">
        <f t="shared" ca="1" si="39"/>
        <v>0</v>
      </c>
      <c r="LF213" s="2">
        <f t="shared" ca="1" si="40"/>
        <v>41663</v>
      </c>
      <c r="LG213" s="2" t="e">
        <f t="shared" ca="1" si="41"/>
        <v>#N/A</v>
      </c>
      <c r="LH213" s="2" t="e">
        <f t="shared" ca="1" si="42"/>
        <v>#N/A</v>
      </c>
      <c r="LI213" t="str">
        <f t="shared" ca="1" si="43"/>
        <v>anne.aroka@givedirectly.org</v>
      </c>
      <c r="LJ213" t="e">
        <f t="shared" ca="1" si="44"/>
        <v>#N/A</v>
      </c>
      <c r="LK213" t="e">
        <f t="shared" ca="1" si="45"/>
        <v>#N/A</v>
      </c>
      <c r="LL213" t="str">
        <f t="shared" ca="1" si="37"/>
        <v>Lump Sum</v>
      </c>
      <c r="LM213" t="str">
        <f t="shared" ca="1" si="38"/>
        <v>anne.aroka@givedirectly.org</v>
      </c>
      <c r="LN213" t="e">
        <f ca="1">OFFSET($A213,,MATCH(OFFSET([2]Keys!C$1,MATCH(Data.Collect1Dump!$LL213,[2]Keys!$A$2:$A$4,0),),Data.Collect1Dump!$3:$3,0)-1,)</f>
        <v>#VALUE!</v>
      </c>
      <c r="LO213" s="2" t="e">
        <f t="shared" ca="1" si="46"/>
        <v>#VALUE!</v>
      </c>
    </row>
    <row r="214" spans="1:327">
      <c r="A214" t="s">
        <v>1699</v>
      </c>
      <c r="B214" t="s">
        <v>378</v>
      </c>
      <c r="C214" t="s">
        <v>1700</v>
      </c>
      <c r="K214">
        <v>1</v>
      </c>
      <c r="L214" t="s">
        <v>329</v>
      </c>
      <c r="M214" t="s">
        <v>329</v>
      </c>
      <c r="N214">
        <v>39400</v>
      </c>
      <c r="O214" t="s">
        <v>329</v>
      </c>
      <c r="T214" t="s">
        <v>330</v>
      </c>
      <c r="V214" t="s">
        <v>329</v>
      </c>
      <c r="X214">
        <v>2</v>
      </c>
      <c r="Y214">
        <v>5000</v>
      </c>
      <c r="Z214">
        <v>60</v>
      </c>
      <c r="AA214">
        <v>34000</v>
      </c>
      <c r="AB214">
        <v>170</v>
      </c>
      <c r="AV214" t="b">
        <v>1</v>
      </c>
      <c r="AX214" t="b">
        <v>1</v>
      </c>
      <c r="BL214" t="s">
        <v>329</v>
      </c>
      <c r="BM214" t="s">
        <v>1701</v>
      </c>
      <c r="BN214" t="s">
        <v>330</v>
      </c>
      <c r="BU214" t="b">
        <v>1</v>
      </c>
      <c r="CD214" t="b">
        <v>1</v>
      </c>
      <c r="CN214">
        <v>25000</v>
      </c>
      <c r="CW214">
        <v>14000</v>
      </c>
      <c r="DC214" t="s">
        <v>329</v>
      </c>
      <c r="DD214" t="b">
        <v>1</v>
      </c>
      <c r="DE214" t="b">
        <v>1</v>
      </c>
      <c r="DM214" t="b">
        <v>1</v>
      </c>
      <c r="DR214" t="s">
        <v>329</v>
      </c>
      <c r="DV214" t="b">
        <v>1</v>
      </c>
      <c r="EL214" t="s">
        <v>330</v>
      </c>
      <c r="EN214" t="s">
        <v>330</v>
      </c>
      <c r="EP214" t="s">
        <v>329</v>
      </c>
      <c r="EQ214" t="s">
        <v>1702</v>
      </c>
      <c r="EZ214" t="b">
        <v>1</v>
      </c>
      <c r="FE214" t="b">
        <v>1</v>
      </c>
      <c r="FJ214" t="b">
        <v>1</v>
      </c>
      <c r="FN214" t="s">
        <v>330</v>
      </c>
      <c r="GJ214" t="s">
        <v>330</v>
      </c>
      <c r="GW214" t="s">
        <v>330</v>
      </c>
      <c r="GZ214" t="s">
        <v>330</v>
      </c>
      <c r="HC214" t="s">
        <v>330</v>
      </c>
      <c r="HE214" t="s">
        <v>330</v>
      </c>
      <c r="HG214" t="s">
        <v>336</v>
      </c>
      <c r="HH214" t="s">
        <v>329</v>
      </c>
      <c r="HI214" t="s">
        <v>330</v>
      </c>
      <c r="HJ214" t="s">
        <v>330</v>
      </c>
      <c r="HK214" t="b">
        <v>1</v>
      </c>
      <c r="HO214" t="s">
        <v>337</v>
      </c>
      <c r="HP214" t="s">
        <v>1703</v>
      </c>
      <c r="HQ214" t="s">
        <v>339</v>
      </c>
      <c r="HR214" t="s">
        <v>1704</v>
      </c>
      <c r="HS214" t="s">
        <v>1705</v>
      </c>
      <c r="HU214" t="b">
        <v>1</v>
      </c>
      <c r="ID214"/>
      <c r="KZ214" t="str">
        <f ca="1">OFFSET($A214,,MATCH([2]Keys!$B$2,Data.Collect1Dump!$3:$3,0)-1)</f>
        <v>anne.aroka@givedirectly.org</v>
      </c>
      <c r="LA214">
        <f ca="1">OFFSET($A214,,MATCH([2]Keys!$B$4,Data.Collect1Dump!$3:$3,0)-1)</f>
        <v>0</v>
      </c>
      <c r="LB214">
        <f ca="1">OFFSET($A214,,MATCH([2]Keys!$B$3,Data.Collect1Dump!$3:$3,0)-1)</f>
        <v>0</v>
      </c>
      <c r="LC214">
        <f t="shared" ca="1" si="39"/>
        <v>1</v>
      </c>
      <c r="LD214">
        <f t="shared" ca="1" si="39"/>
        <v>0</v>
      </c>
      <c r="LE214">
        <f t="shared" ca="1" si="39"/>
        <v>0</v>
      </c>
      <c r="LF214" s="2">
        <f t="shared" ca="1" si="40"/>
        <v>41663</v>
      </c>
      <c r="LG214" s="2" t="e">
        <f t="shared" ca="1" si="41"/>
        <v>#N/A</v>
      </c>
      <c r="LH214" s="2" t="e">
        <f t="shared" ca="1" si="42"/>
        <v>#N/A</v>
      </c>
      <c r="LI214" t="str">
        <f t="shared" ca="1" si="43"/>
        <v>anne.aroka@givedirectly.org</v>
      </c>
      <c r="LJ214" t="e">
        <f t="shared" ca="1" si="44"/>
        <v>#N/A</v>
      </c>
      <c r="LK214" t="e">
        <f t="shared" ca="1" si="45"/>
        <v>#N/A</v>
      </c>
      <c r="LL214" t="str">
        <f t="shared" ca="1" si="37"/>
        <v>Lump Sum</v>
      </c>
      <c r="LM214" t="str">
        <f t="shared" ca="1" si="38"/>
        <v>anne.aroka@givedirectly.org</v>
      </c>
      <c r="LN214" t="e">
        <f ca="1">OFFSET($A214,,MATCH(OFFSET([2]Keys!C$1,MATCH(Data.Collect1Dump!$LL214,[2]Keys!$A$2:$A$4,0),),Data.Collect1Dump!$3:$3,0)-1,)</f>
        <v>#VALUE!</v>
      </c>
      <c r="LO214" s="2" t="e">
        <f t="shared" ca="1" si="46"/>
        <v>#VALUE!</v>
      </c>
    </row>
    <row r="215" spans="1:327">
      <c r="A215" t="s">
        <v>1706</v>
      </c>
      <c r="ID215"/>
      <c r="KZ215">
        <f ca="1">OFFSET($A215,,MATCH([2]Keys!$B$2,Data.Collect1Dump!$3:$3,0)-1)</f>
        <v>0</v>
      </c>
      <c r="LA215">
        <f ca="1">OFFSET($A215,,MATCH([2]Keys!$B$4,Data.Collect1Dump!$3:$3,0)-1)</f>
        <v>0</v>
      </c>
      <c r="LB215">
        <f ca="1">OFFSET($A215,,MATCH([2]Keys!$B$3,Data.Collect1Dump!$3:$3,0)-1)</f>
        <v>0</v>
      </c>
      <c r="LC215">
        <f t="shared" ca="1" si="39"/>
        <v>0</v>
      </c>
      <c r="LD215">
        <f t="shared" ca="1" si="39"/>
        <v>0</v>
      </c>
      <c r="LE215">
        <f t="shared" ca="1" si="39"/>
        <v>0</v>
      </c>
      <c r="LF215" s="2" t="e">
        <f t="shared" ca="1" si="40"/>
        <v>#N/A</v>
      </c>
      <c r="LG215" s="2" t="e">
        <f t="shared" ca="1" si="41"/>
        <v>#N/A</v>
      </c>
      <c r="LH215" s="2" t="e">
        <f t="shared" ca="1" si="42"/>
        <v>#N/A</v>
      </c>
      <c r="LI215" t="e">
        <f t="shared" ca="1" si="43"/>
        <v>#N/A</v>
      </c>
      <c r="LJ215" t="e">
        <f t="shared" ca="1" si="44"/>
        <v>#N/A</v>
      </c>
      <c r="LK215" t="e">
        <f t="shared" ca="1" si="45"/>
        <v>#N/A</v>
      </c>
      <c r="LL215" t="str">
        <f t="shared" ca="1" si="37"/>
        <v>Null Survey</v>
      </c>
      <c r="LM215" t="str">
        <f t="shared" ca="1" si="38"/>
        <v>Null Survey</v>
      </c>
      <c r="LN215" t="e">
        <f ca="1">OFFSET($A215,,MATCH(OFFSET([2]Keys!C$1,MATCH(Data.Collect1Dump!$LL215,[2]Keys!$A$2:$A$4,0),),Data.Collect1Dump!$3:$3,0)-1,)</f>
        <v>#N/A</v>
      </c>
      <c r="LO215" s="2" t="e">
        <f t="shared" ca="1" si="46"/>
        <v>#N/A</v>
      </c>
    </row>
    <row r="216" spans="1:327">
      <c r="A216" t="s">
        <v>1707</v>
      </c>
      <c r="B216" t="s">
        <v>378</v>
      </c>
      <c r="C216" t="s">
        <v>1708</v>
      </c>
      <c r="K216">
        <v>1</v>
      </c>
      <c r="L216" t="s">
        <v>329</v>
      </c>
      <c r="M216" t="s">
        <v>329</v>
      </c>
      <c r="N216">
        <v>39500</v>
      </c>
      <c r="O216" t="s">
        <v>329</v>
      </c>
      <c r="T216" t="s">
        <v>330</v>
      </c>
      <c r="V216" t="s">
        <v>329</v>
      </c>
      <c r="X216">
        <v>4</v>
      </c>
      <c r="Y216">
        <v>10000</v>
      </c>
      <c r="Z216">
        <v>999</v>
      </c>
      <c r="AA216">
        <v>20000</v>
      </c>
      <c r="AB216">
        <v>999</v>
      </c>
      <c r="AC216">
        <v>5000</v>
      </c>
      <c r="AD216">
        <v>999</v>
      </c>
      <c r="AE216">
        <v>3000</v>
      </c>
      <c r="AV216" t="b">
        <v>1</v>
      </c>
      <c r="AX216" t="b">
        <v>1</v>
      </c>
      <c r="AZ216" t="b">
        <v>1</v>
      </c>
      <c r="BA216" t="b">
        <v>1</v>
      </c>
      <c r="BL216" t="s">
        <v>329</v>
      </c>
      <c r="BM216" t="s">
        <v>1709</v>
      </c>
      <c r="BN216" t="s">
        <v>330</v>
      </c>
      <c r="BR216" t="b">
        <v>1</v>
      </c>
      <c r="BU216" t="b">
        <v>1</v>
      </c>
      <c r="BZ216" t="b">
        <v>1</v>
      </c>
      <c r="CK216">
        <v>9000</v>
      </c>
      <c r="CN216">
        <v>25000</v>
      </c>
      <c r="CS216">
        <v>5000</v>
      </c>
      <c r="DC216" t="s">
        <v>329</v>
      </c>
      <c r="DD216" t="b">
        <v>1</v>
      </c>
      <c r="DE216" t="b">
        <v>1</v>
      </c>
      <c r="DL216" t="b">
        <v>1</v>
      </c>
      <c r="DR216" t="s">
        <v>329</v>
      </c>
      <c r="DZ216" t="b">
        <v>1</v>
      </c>
      <c r="EL216" t="s">
        <v>330</v>
      </c>
      <c r="EN216" t="s">
        <v>330</v>
      </c>
      <c r="EP216" t="s">
        <v>330</v>
      </c>
      <c r="FN216" t="s">
        <v>330</v>
      </c>
      <c r="GJ216" t="s">
        <v>330</v>
      </c>
      <c r="GW216" t="s">
        <v>330</v>
      </c>
      <c r="GZ216" t="s">
        <v>330</v>
      </c>
      <c r="HC216" t="s">
        <v>330</v>
      </c>
      <c r="HE216" t="s">
        <v>330</v>
      </c>
      <c r="HG216" t="s">
        <v>336</v>
      </c>
      <c r="HH216" t="s">
        <v>329</v>
      </c>
      <c r="HI216" t="s">
        <v>330</v>
      </c>
      <c r="HJ216" t="s">
        <v>330</v>
      </c>
      <c r="HM216" t="b">
        <v>1</v>
      </c>
      <c r="HO216" t="s">
        <v>337</v>
      </c>
      <c r="HP216" t="s">
        <v>1710</v>
      </c>
      <c r="HQ216" t="s">
        <v>339</v>
      </c>
      <c r="HR216" t="s">
        <v>1711</v>
      </c>
      <c r="HS216" t="s">
        <v>1712</v>
      </c>
      <c r="HZ216" t="b">
        <v>1</v>
      </c>
      <c r="ID216"/>
      <c r="KZ216" t="str">
        <f ca="1">OFFSET($A216,,MATCH([2]Keys!$B$2,Data.Collect1Dump!$3:$3,0)-1)</f>
        <v>anne.aroka@givedirectly.org</v>
      </c>
      <c r="LA216">
        <f ca="1">OFFSET($A216,,MATCH([2]Keys!$B$4,Data.Collect1Dump!$3:$3,0)-1)</f>
        <v>0</v>
      </c>
      <c r="LB216">
        <f ca="1">OFFSET($A216,,MATCH([2]Keys!$B$3,Data.Collect1Dump!$3:$3,0)-1)</f>
        <v>0</v>
      </c>
      <c r="LC216">
        <f t="shared" ca="1" si="39"/>
        <v>1</v>
      </c>
      <c r="LD216">
        <f t="shared" ca="1" si="39"/>
        <v>0</v>
      </c>
      <c r="LE216">
        <f t="shared" ca="1" si="39"/>
        <v>0</v>
      </c>
      <c r="LF216" s="2">
        <f t="shared" ca="1" si="40"/>
        <v>41663</v>
      </c>
      <c r="LG216" s="2" t="e">
        <f t="shared" ca="1" si="41"/>
        <v>#N/A</v>
      </c>
      <c r="LH216" s="2" t="e">
        <f t="shared" ca="1" si="42"/>
        <v>#N/A</v>
      </c>
      <c r="LI216" t="str">
        <f t="shared" ca="1" si="43"/>
        <v>anne.aroka@givedirectly.org</v>
      </c>
      <c r="LJ216" t="e">
        <f t="shared" ca="1" si="44"/>
        <v>#N/A</v>
      </c>
      <c r="LK216" t="e">
        <f t="shared" ca="1" si="45"/>
        <v>#N/A</v>
      </c>
      <c r="LL216" t="str">
        <f t="shared" ca="1" si="37"/>
        <v>Lump Sum</v>
      </c>
      <c r="LM216" t="str">
        <f t="shared" ca="1" si="38"/>
        <v>anne.aroka@givedirectly.org</v>
      </c>
      <c r="LN216" t="e">
        <f ca="1">OFFSET($A216,,MATCH(OFFSET([2]Keys!C$1,MATCH(Data.Collect1Dump!$LL216,[2]Keys!$A$2:$A$4,0),),Data.Collect1Dump!$3:$3,0)-1,)</f>
        <v>#VALUE!</v>
      </c>
      <c r="LO216" s="2" t="e">
        <f t="shared" ca="1" si="46"/>
        <v>#VALUE!</v>
      </c>
    </row>
    <row r="217" spans="1:327">
      <c r="A217" t="s">
        <v>1713</v>
      </c>
      <c r="B217" t="s">
        <v>378</v>
      </c>
      <c r="C217" t="s">
        <v>1714</v>
      </c>
      <c r="K217">
        <v>1</v>
      </c>
      <c r="L217" t="s">
        <v>329</v>
      </c>
      <c r="M217" t="s">
        <v>329</v>
      </c>
      <c r="N217">
        <v>39600</v>
      </c>
      <c r="O217" t="s">
        <v>329</v>
      </c>
      <c r="T217" t="s">
        <v>330</v>
      </c>
      <c r="V217" t="s">
        <v>329</v>
      </c>
      <c r="X217">
        <v>1</v>
      </c>
      <c r="Y217">
        <v>39200</v>
      </c>
      <c r="Z217">
        <v>999</v>
      </c>
      <c r="AV217" t="b">
        <v>1</v>
      </c>
      <c r="AX217" t="b">
        <v>1</v>
      </c>
      <c r="BA217" t="b">
        <v>1</v>
      </c>
      <c r="BL217" t="s">
        <v>329</v>
      </c>
      <c r="BM217" t="s">
        <v>1715</v>
      </c>
      <c r="BN217" t="s">
        <v>330</v>
      </c>
      <c r="BR217" t="b">
        <v>1</v>
      </c>
      <c r="BW217" t="b">
        <v>1</v>
      </c>
      <c r="BZ217" t="b">
        <v>1</v>
      </c>
      <c r="CK217">
        <v>1000</v>
      </c>
      <c r="CP217">
        <v>30000</v>
      </c>
      <c r="CQ217">
        <v>5000</v>
      </c>
      <c r="CS217">
        <v>500</v>
      </c>
      <c r="DC217" t="s">
        <v>329</v>
      </c>
      <c r="DD217" t="b">
        <v>1</v>
      </c>
      <c r="DE217" t="b">
        <v>1</v>
      </c>
      <c r="DM217" t="b">
        <v>1</v>
      </c>
      <c r="DR217" t="s">
        <v>329</v>
      </c>
      <c r="DV217" t="b">
        <v>1</v>
      </c>
      <c r="EL217" t="s">
        <v>330</v>
      </c>
      <c r="EN217" t="s">
        <v>330</v>
      </c>
      <c r="EP217" t="s">
        <v>330</v>
      </c>
      <c r="FN217" t="s">
        <v>330</v>
      </c>
      <c r="GJ217" t="s">
        <v>330</v>
      </c>
      <c r="GW217" t="s">
        <v>330</v>
      </c>
      <c r="GZ217" t="s">
        <v>330</v>
      </c>
      <c r="HE217" t="s">
        <v>330</v>
      </c>
      <c r="HG217" t="s">
        <v>336</v>
      </c>
      <c r="HH217" t="s">
        <v>330</v>
      </c>
      <c r="HI217" t="s">
        <v>330</v>
      </c>
      <c r="HJ217" t="s">
        <v>330</v>
      </c>
      <c r="HK217" t="b">
        <v>1</v>
      </c>
      <c r="HO217" t="s">
        <v>337</v>
      </c>
      <c r="HP217" t="s">
        <v>1716</v>
      </c>
      <c r="HQ217" t="s">
        <v>339</v>
      </c>
      <c r="HR217" t="s">
        <v>1717</v>
      </c>
      <c r="HS217" t="s">
        <v>1718</v>
      </c>
      <c r="HU217" t="b">
        <v>1</v>
      </c>
      <c r="ID217"/>
      <c r="KZ217" t="str">
        <f ca="1">OFFSET($A217,,MATCH([2]Keys!$B$2,Data.Collect1Dump!$3:$3,0)-1)</f>
        <v>anne.aroka@givedirectly.org</v>
      </c>
      <c r="LA217">
        <f ca="1">OFFSET($A217,,MATCH([2]Keys!$B$4,Data.Collect1Dump!$3:$3,0)-1)</f>
        <v>0</v>
      </c>
      <c r="LB217">
        <f ca="1">OFFSET($A217,,MATCH([2]Keys!$B$3,Data.Collect1Dump!$3:$3,0)-1)</f>
        <v>0</v>
      </c>
      <c r="LC217">
        <f t="shared" ca="1" si="39"/>
        <v>1</v>
      </c>
      <c r="LD217">
        <f t="shared" ca="1" si="39"/>
        <v>0</v>
      </c>
      <c r="LE217">
        <f t="shared" ca="1" si="39"/>
        <v>0</v>
      </c>
      <c r="LF217" s="2">
        <f t="shared" ca="1" si="40"/>
        <v>41663</v>
      </c>
      <c r="LG217" s="2" t="e">
        <f t="shared" ca="1" si="41"/>
        <v>#N/A</v>
      </c>
      <c r="LH217" s="2" t="e">
        <f t="shared" ca="1" si="42"/>
        <v>#N/A</v>
      </c>
      <c r="LI217" t="str">
        <f t="shared" ca="1" si="43"/>
        <v>anne.aroka@givedirectly.org</v>
      </c>
      <c r="LJ217" t="e">
        <f t="shared" ca="1" si="44"/>
        <v>#N/A</v>
      </c>
      <c r="LK217" t="e">
        <f t="shared" ca="1" si="45"/>
        <v>#N/A</v>
      </c>
      <c r="LL217" t="str">
        <f t="shared" ca="1" si="37"/>
        <v>Lump Sum</v>
      </c>
      <c r="LM217" t="str">
        <f t="shared" ca="1" si="38"/>
        <v>anne.aroka@givedirectly.org</v>
      </c>
      <c r="LN217" t="e">
        <f ca="1">OFFSET($A217,,MATCH(OFFSET([2]Keys!C$1,MATCH(Data.Collect1Dump!$LL217,[2]Keys!$A$2:$A$4,0),),Data.Collect1Dump!$3:$3,0)-1,)</f>
        <v>#VALUE!</v>
      </c>
      <c r="LO217" s="2" t="e">
        <f t="shared" ca="1" si="46"/>
        <v>#VALUE!</v>
      </c>
    </row>
    <row r="218" spans="1:327">
      <c r="A218" t="s">
        <v>1719</v>
      </c>
      <c r="B218" t="s">
        <v>1437</v>
      </c>
      <c r="C218" t="s">
        <v>1720</v>
      </c>
      <c r="J218" t="s">
        <v>15668</v>
      </c>
      <c r="K218">
        <v>1</v>
      </c>
      <c r="L218" t="s">
        <v>329</v>
      </c>
      <c r="M218" t="s">
        <v>329</v>
      </c>
      <c r="N218">
        <v>39000</v>
      </c>
      <c r="O218" t="s">
        <v>329</v>
      </c>
      <c r="T218" t="s">
        <v>330</v>
      </c>
      <c r="V218" t="s">
        <v>329</v>
      </c>
      <c r="X218">
        <v>4</v>
      </c>
      <c r="Y218">
        <v>20000</v>
      </c>
      <c r="Z218">
        <v>999</v>
      </c>
      <c r="AA218">
        <v>3000</v>
      </c>
      <c r="AB218">
        <v>999</v>
      </c>
      <c r="AC218">
        <v>6000</v>
      </c>
      <c r="AD218">
        <v>999</v>
      </c>
      <c r="AE218">
        <v>10000</v>
      </c>
      <c r="AV218" t="b">
        <v>1</v>
      </c>
      <c r="AX218" t="b">
        <v>1</v>
      </c>
      <c r="BL218" t="s">
        <v>329</v>
      </c>
      <c r="BM218" t="s">
        <v>1721</v>
      </c>
      <c r="BN218" t="s">
        <v>330</v>
      </c>
      <c r="BR218" t="b">
        <v>1</v>
      </c>
      <c r="BV218" t="b">
        <v>1</v>
      </c>
      <c r="CK218">
        <v>5000</v>
      </c>
      <c r="CO218">
        <v>20000</v>
      </c>
      <c r="DC218" t="s">
        <v>329</v>
      </c>
      <c r="DD218" t="b">
        <v>1</v>
      </c>
      <c r="DE218" t="b">
        <v>1</v>
      </c>
      <c r="DL218" t="b">
        <v>1</v>
      </c>
      <c r="DM218" t="b">
        <v>1</v>
      </c>
      <c r="DR218" t="s">
        <v>329</v>
      </c>
      <c r="EJ218" t="b">
        <v>1</v>
      </c>
      <c r="EL218" t="s">
        <v>330</v>
      </c>
      <c r="EN218" t="s">
        <v>330</v>
      </c>
      <c r="EP218" t="s">
        <v>330</v>
      </c>
      <c r="FN218" t="s">
        <v>330</v>
      </c>
      <c r="GJ218" t="s">
        <v>330</v>
      </c>
      <c r="GW218" t="s">
        <v>330</v>
      </c>
      <c r="GZ218" t="s">
        <v>330</v>
      </c>
      <c r="HC218" t="s">
        <v>330</v>
      </c>
      <c r="HE218" t="s">
        <v>330</v>
      </c>
      <c r="HG218" t="s">
        <v>526</v>
      </c>
      <c r="HH218" t="s">
        <v>329</v>
      </c>
      <c r="HI218" t="s">
        <v>330</v>
      </c>
      <c r="HJ218" t="s">
        <v>415</v>
      </c>
      <c r="HK218" t="b">
        <v>1</v>
      </c>
      <c r="HO218" t="s">
        <v>337</v>
      </c>
      <c r="HP218" t="s">
        <v>1722</v>
      </c>
      <c r="HQ218" t="s">
        <v>339</v>
      </c>
      <c r="HR218" t="s">
        <v>1723</v>
      </c>
      <c r="HS218" t="s">
        <v>1724</v>
      </c>
      <c r="HU218" t="b">
        <v>1</v>
      </c>
      <c r="ID218"/>
      <c r="KZ218" t="str">
        <f ca="1">OFFSET($A218,,MATCH([2]Keys!$B$2,Data.Collect1Dump!$3:$3,0)-1)</f>
        <v>michael.otieno@givedirectly.org</v>
      </c>
      <c r="LA218">
        <f ca="1">OFFSET($A218,,MATCH([2]Keys!$B$4,Data.Collect1Dump!$3:$3,0)-1)</f>
        <v>0</v>
      </c>
      <c r="LB218">
        <f ca="1">OFFSET($A218,,MATCH([2]Keys!$B$3,Data.Collect1Dump!$3:$3,0)-1)</f>
        <v>0</v>
      </c>
      <c r="LC218">
        <f t="shared" ca="1" si="39"/>
        <v>1</v>
      </c>
      <c r="LD218">
        <f t="shared" ca="1" si="39"/>
        <v>0</v>
      </c>
      <c r="LE218">
        <f t="shared" ca="1" si="39"/>
        <v>0</v>
      </c>
      <c r="LF218" s="2">
        <f t="shared" ca="1" si="40"/>
        <v>41675</v>
      </c>
      <c r="LG218" s="2" t="e">
        <f t="shared" ca="1" si="41"/>
        <v>#N/A</v>
      </c>
      <c r="LH218" s="2" t="e">
        <f t="shared" ca="1" si="42"/>
        <v>#N/A</v>
      </c>
      <c r="LI218" t="str">
        <f t="shared" ca="1" si="43"/>
        <v>michael.otieno@givedirectly.org</v>
      </c>
      <c r="LJ218" t="e">
        <f t="shared" ca="1" si="44"/>
        <v>#N/A</v>
      </c>
      <c r="LK218" t="e">
        <f t="shared" ca="1" si="45"/>
        <v>#N/A</v>
      </c>
      <c r="LL218" t="str">
        <f t="shared" ca="1" si="37"/>
        <v>Lump Sum</v>
      </c>
      <c r="LM218" t="str">
        <f t="shared" ca="1" si="38"/>
        <v>michael.otieno@givedirectly.org</v>
      </c>
      <c r="LN218" t="e">
        <f ca="1">OFFSET($A218,,MATCH(OFFSET([2]Keys!C$1,MATCH(Data.Collect1Dump!$LL218,[2]Keys!$A$2:$A$4,0),),Data.Collect1Dump!$3:$3,0)-1,)</f>
        <v>#VALUE!</v>
      </c>
      <c r="LO218" s="2" t="e">
        <f t="shared" ca="1" si="46"/>
        <v>#VALUE!</v>
      </c>
    </row>
    <row r="219" spans="1:327">
      <c r="A219" t="s">
        <v>1725</v>
      </c>
      <c r="B219" t="s">
        <v>378</v>
      </c>
      <c r="C219" t="s">
        <v>1726</v>
      </c>
      <c r="D219" t="b">
        <v>1</v>
      </c>
      <c r="K219">
        <v>1</v>
      </c>
      <c r="L219" t="s">
        <v>329</v>
      </c>
      <c r="M219" t="s">
        <v>329</v>
      </c>
      <c r="N219">
        <v>39500</v>
      </c>
      <c r="O219" t="s">
        <v>329</v>
      </c>
      <c r="T219" t="s">
        <v>330</v>
      </c>
      <c r="V219" t="s">
        <v>329</v>
      </c>
      <c r="X219">
        <v>1</v>
      </c>
      <c r="Y219">
        <v>39200</v>
      </c>
      <c r="Z219">
        <v>300</v>
      </c>
      <c r="AO219">
        <v>60</v>
      </c>
      <c r="AQ219">
        <v>0</v>
      </c>
      <c r="AU219" t="b">
        <v>1</v>
      </c>
      <c r="AV219" t="b">
        <v>1</v>
      </c>
      <c r="BF219" t="b">
        <v>1</v>
      </c>
      <c r="BL219" t="s">
        <v>329</v>
      </c>
      <c r="BM219" t="s">
        <v>1727</v>
      </c>
      <c r="BN219" t="s">
        <v>330</v>
      </c>
      <c r="BP219">
        <v>4000</v>
      </c>
      <c r="BQ219">
        <v>999</v>
      </c>
      <c r="BR219" t="b">
        <v>1</v>
      </c>
      <c r="BW219" t="b">
        <v>1</v>
      </c>
      <c r="BZ219" t="b">
        <v>1</v>
      </c>
      <c r="CE219" t="b">
        <v>1</v>
      </c>
      <c r="CK219">
        <v>3000</v>
      </c>
      <c r="CP219">
        <v>32000</v>
      </c>
      <c r="CS219">
        <v>2000</v>
      </c>
      <c r="CX219">
        <v>6000</v>
      </c>
      <c r="DC219" t="s">
        <v>329</v>
      </c>
      <c r="DD219" t="b">
        <v>1</v>
      </c>
      <c r="DH219" t="b">
        <v>1</v>
      </c>
      <c r="DJ219" t="s">
        <v>1728</v>
      </c>
      <c r="DP219" t="b">
        <v>1</v>
      </c>
      <c r="DR219" t="s">
        <v>329</v>
      </c>
      <c r="DV219" t="b">
        <v>1</v>
      </c>
      <c r="EL219" t="s">
        <v>330</v>
      </c>
      <c r="EN219" t="s">
        <v>330</v>
      </c>
      <c r="EP219" t="s">
        <v>329</v>
      </c>
      <c r="EQ219" t="s">
        <v>1729</v>
      </c>
      <c r="EV219" t="b">
        <v>1</v>
      </c>
      <c r="FE219" t="b">
        <v>1</v>
      </c>
      <c r="FI219" t="b">
        <v>1</v>
      </c>
      <c r="FN219" t="s">
        <v>330</v>
      </c>
      <c r="GJ219" t="s">
        <v>330</v>
      </c>
      <c r="GW219" t="s">
        <v>330</v>
      </c>
      <c r="GZ219" t="s">
        <v>330</v>
      </c>
      <c r="HC219" t="s">
        <v>330</v>
      </c>
      <c r="HE219" t="s">
        <v>330</v>
      </c>
      <c r="HG219" t="s">
        <v>336</v>
      </c>
      <c r="HH219" t="s">
        <v>329</v>
      </c>
      <c r="HI219" t="s">
        <v>330</v>
      </c>
      <c r="HJ219" t="s">
        <v>330</v>
      </c>
      <c r="HK219" t="b">
        <v>1</v>
      </c>
      <c r="HO219" t="s">
        <v>337</v>
      </c>
      <c r="HP219" t="s">
        <v>1730</v>
      </c>
      <c r="HQ219" t="s">
        <v>339</v>
      </c>
      <c r="HR219" t="s">
        <v>1731</v>
      </c>
      <c r="HS219" t="s">
        <v>1732</v>
      </c>
      <c r="HZ219" t="b">
        <v>1</v>
      </c>
      <c r="ID219" t="s">
        <v>836</v>
      </c>
      <c r="KZ219" t="str">
        <f ca="1">OFFSET($A219,,MATCH([2]Keys!$B$2,Data.Collect1Dump!$3:$3,0)-1)</f>
        <v>anne.aroka@givedirectly.org</v>
      </c>
      <c r="LA219">
        <f ca="1">OFFSET($A219,,MATCH([2]Keys!$B$4,Data.Collect1Dump!$3:$3,0)-1)</f>
        <v>0</v>
      </c>
      <c r="LB219">
        <f ca="1">OFFSET($A219,,MATCH([2]Keys!$B$3,Data.Collect1Dump!$3:$3,0)-1)</f>
        <v>0</v>
      </c>
      <c r="LC219">
        <f t="shared" ca="1" si="39"/>
        <v>1</v>
      </c>
      <c r="LD219">
        <f t="shared" ca="1" si="39"/>
        <v>0</v>
      </c>
      <c r="LE219">
        <f t="shared" ca="1" si="39"/>
        <v>0</v>
      </c>
      <c r="LF219" s="2">
        <f t="shared" ca="1" si="40"/>
        <v>41712</v>
      </c>
      <c r="LG219" s="2" t="e">
        <f t="shared" ca="1" si="41"/>
        <v>#N/A</v>
      </c>
      <c r="LH219" s="2" t="e">
        <f t="shared" ca="1" si="42"/>
        <v>#N/A</v>
      </c>
      <c r="LI219" t="str">
        <f t="shared" ca="1" si="43"/>
        <v>anne.aroka@givedirectly.org</v>
      </c>
      <c r="LJ219" t="e">
        <f t="shared" ca="1" si="44"/>
        <v>#N/A</v>
      </c>
      <c r="LK219" t="e">
        <f t="shared" ca="1" si="45"/>
        <v>#N/A</v>
      </c>
      <c r="LL219" t="str">
        <f t="shared" ca="1" si="37"/>
        <v>Lump Sum</v>
      </c>
      <c r="LM219" t="str">
        <f t="shared" ca="1" si="38"/>
        <v>anne.aroka@givedirectly.org</v>
      </c>
      <c r="LN219" t="e">
        <f ca="1">OFFSET($A219,,MATCH(OFFSET([2]Keys!C$1,MATCH(Data.Collect1Dump!$LL219,[2]Keys!$A$2:$A$4,0),),Data.Collect1Dump!$3:$3,0)-1,)</f>
        <v>#VALUE!</v>
      </c>
      <c r="LO219" s="2" t="e">
        <f t="shared" ca="1" si="46"/>
        <v>#VALUE!</v>
      </c>
    </row>
    <row r="220" spans="1:327">
      <c r="A220" t="s">
        <v>1733</v>
      </c>
      <c r="ID220"/>
      <c r="KZ220">
        <f ca="1">OFFSET($A220,,MATCH([2]Keys!$B$2,Data.Collect1Dump!$3:$3,0)-1)</f>
        <v>0</v>
      </c>
      <c r="LA220">
        <f ca="1">OFFSET($A220,,MATCH([2]Keys!$B$4,Data.Collect1Dump!$3:$3,0)-1)</f>
        <v>0</v>
      </c>
      <c r="LB220">
        <f ca="1">OFFSET($A220,,MATCH([2]Keys!$B$3,Data.Collect1Dump!$3:$3,0)-1)</f>
        <v>0</v>
      </c>
      <c r="LC220">
        <f t="shared" ca="1" si="39"/>
        <v>0</v>
      </c>
      <c r="LD220">
        <f t="shared" ca="1" si="39"/>
        <v>0</v>
      </c>
      <c r="LE220">
        <f t="shared" ca="1" si="39"/>
        <v>0</v>
      </c>
      <c r="LF220" s="2" t="e">
        <f t="shared" ca="1" si="40"/>
        <v>#N/A</v>
      </c>
      <c r="LG220" s="2" t="e">
        <f t="shared" ca="1" si="41"/>
        <v>#N/A</v>
      </c>
      <c r="LH220" s="2" t="e">
        <f t="shared" ca="1" si="42"/>
        <v>#N/A</v>
      </c>
      <c r="LI220" t="e">
        <f t="shared" ca="1" si="43"/>
        <v>#N/A</v>
      </c>
      <c r="LJ220" t="e">
        <f t="shared" ca="1" si="44"/>
        <v>#N/A</v>
      </c>
      <c r="LK220" t="e">
        <f t="shared" ca="1" si="45"/>
        <v>#N/A</v>
      </c>
      <c r="LL220" t="str">
        <f t="shared" ca="1" si="37"/>
        <v>Null Survey</v>
      </c>
      <c r="LM220" t="str">
        <f t="shared" ca="1" si="38"/>
        <v>Null Survey</v>
      </c>
      <c r="LN220" t="e">
        <f ca="1">OFFSET($A220,,MATCH(OFFSET([2]Keys!C$1,MATCH(Data.Collect1Dump!$LL220,[2]Keys!$A$2:$A$4,0),),Data.Collect1Dump!$3:$3,0)-1,)</f>
        <v>#N/A</v>
      </c>
      <c r="LO220" s="2" t="e">
        <f t="shared" ca="1" si="46"/>
        <v>#N/A</v>
      </c>
    </row>
    <row r="221" spans="1:327">
      <c r="A221" t="s">
        <v>1734</v>
      </c>
      <c r="B221" t="s">
        <v>378</v>
      </c>
      <c r="C221" t="s">
        <v>1735</v>
      </c>
      <c r="K221">
        <v>1</v>
      </c>
      <c r="L221" t="s">
        <v>329</v>
      </c>
      <c r="M221" t="s">
        <v>329</v>
      </c>
      <c r="N221">
        <v>39000</v>
      </c>
      <c r="O221" t="s">
        <v>329</v>
      </c>
      <c r="T221" t="s">
        <v>330</v>
      </c>
      <c r="V221" t="s">
        <v>329</v>
      </c>
      <c r="X221">
        <v>1</v>
      </c>
      <c r="Y221">
        <v>39000</v>
      </c>
      <c r="Z221">
        <v>999</v>
      </c>
      <c r="AV221" t="b">
        <v>1</v>
      </c>
      <c r="AX221" t="b">
        <v>1</v>
      </c>
      <c r="BA221" t="b">
        <v>1</v>
      </c>
      <c r="BL221" t="s">
        <v>329</v>
      </c>
      <c r="BM221" t="s">
        <v>1709</v>
      </c>
      <c r="BN221" t="s">
        <v>330</v>
      </c>
      <c r="BR221" t="b">
        <v>1</v>
      </c>
      <c r="BU221" t="b">
        <v>1</v>
      </c>
      <c r="BW221" t="b">
        <v>1</v>
      </c>
      <c r="CK221">
        <v>2000</v>
      </c>
      <c r="CN221">
        <v>20000</v>
      </c>
      <c r="CP221">
        <v>14000</v>
      </c>
      <c r="DC221" t="s">
        <v>329</v>
      </c>
      <c r="DD221" t="b">
        <v>1</v>
      </c>
      <c r="DL221" t="b">
        <v>1</v>
      </c>
      <c r="DR221" t="s">
        <v>329</v>
      </c>
      <c r="DV221" t="b">
        <v>1</v>
      </c>
      <c r="EL221" t="s">
        <v>330</v>
      </c>
      <c r="EN221" t="s">
        <v>330</v>
      </c>
      <c r="EP221" t="s">
        <v>330</v>
      </c>
      <c r="FN221" t="s">
        <v>330</v>
      </c>
      <c r="GJ221" t="s">
        <v>330</v>
      </c>
      <c r="GW221" t="s">
        <v>330</v>
      </c>
      <c r="GZ221" t="s">
        <v>330</v>
      </c>
      <c r="HC221" t="s">
        <v>330</v>
      </c>
      <c r="HE221" t="s">
        <v>330</v>
      </c>
      <c r="HG221" t="s">
        <v>336</v>
      </c>
      <c r="HH221" t="s">
        <v>329</v>
      </c>
      <c r="HI221" t="s">
        <v>330</v>
      </c>
      <c r="HJ221" t="s">
        <v>330</v>
      </c>
      <c r="HM221" t="b">
        <v>1</v>
      </c>
      <c r="HO221" t="s">
        <v>337</v>
      </c>
      <c r="HP221" t="s">
        <v>1736</v>
      </c>
      <c r="HQ221" t="s">
        <v>339</v>
      </c>
      <c r="HR221" t="s">
        <v>1737</v>
      </c>
      <c r="HS221" t="s">
        <v>1738</v>
      </c>
      <c r="HU221" t="b">
        <v>1</v>
      </c>
      <c r="ID221"/>
      <c r="KZ221" t="str">
        <f ca="1">OFFSET($A221,,MATCH([2]Keys!$B$2,Data.Collect1Dump!$3:$3,0)-1)</f>
        <v>anne.aroka@givedirectly.org</v>
      </c>
      <c r="LA221">
        <f ca="1">OFFSET($A221,,MATCH([2]Keys!$B$4,Data.Collect1Dump!$3:$3,0)-1)</f>
        <v>0</v>
      </c>
      <c r="LB221">
        <f ca="1">OFFSET($A221,,MATCH([2]Keys!$B$3,Data.Collect1Dump!$3:$3,0)-1)</f>
        <v>0</v>
      </c>
      <c r="LC221">
        <f t="shared" ca="1" si="39"/>
        <v>1</v>
      </c>
      <c r="LD221">
        <f t="shared" ca="1" si="39"/>
        <v>0</v>
      </c>
      <c r="LE221">
        <f t="shared" ca="1" si="39"/>
        <v>0</v>
      </c>
      <c r="LF221" s="2">
        <f t="shared" ca="1" si="40"/>
        <v>41663</v>
      </c>
      <c r="LG221" s="2" t="e">
        <f t="shared" ca="1" si="41"/>
        <v>#N/A</v>
      </c>
      <c r="LH221" s="2" t="e">
        <f t="shared" ca="1" si="42"/>
        <v>#N/A</v>
      </c>
      <c r="LI221" t="str">
        <f t="shared" ca="1" si="43"/>
        <v>anne.aroka@givedirectly.org</v>
      </c>
      <c r="LJ221" t="e">
        <f t="shared" ca="1" si="44"/>
        <v>#N/A</v>
      </c>
      <c r="LK221" t="e">
        <f t="shared" ca="1" si="45"/>
        <v>#N/A</v>
      </c>
      <c r="LL221" t="str">
        <f t="shared" ca="1" si="37"/>
        <v>Lump Sum</v>
      </c>
      <c r="LM221" t="str">
        <f t="shared" ca="1" si="38"/>
        <v>anne.aroka@givedirectly.org</v>
      </c>
      <c r="LN221" t="e">
        <f ca="1">OFFSET($A221,,MATCH(OFFSET([2]Keys!C$1,MATCH(Data.Collect1Dump!$LL221,[2]Keys!$A$2:$A$4,0),),Data.Collect1Dump!$3:$3,0)-1,)</f>
        <v>#VALUE!</v>
      </c>
      <c r="LO221" s="2" t="e">
        <f t="shared" ca="1" si="46"/>
        <v>#VALUE!</v>
      </c>
    </row>
    <row r="222" spans="1:327">
      <c r="A222" t="s">
        <v>1739</v>
      </c>
      <c r="B222" t="s">
        <v>378</v>
      </c>
      <c r="C222" t="s">
        <v>1740</v>
      </c>
      <c r="K222">
        <v>1</v>
      </c>
      <c r="L222" t="s">
        <v>329</v>
      </c>
      <c r="M222" t="s">
        <v>329</v>
      </c>
      <c r="N222">
        <v>39920</v>
      </c>
      <c r="O222" t="s">
        <v>329</v>
      </c>
      <c r="T222" t="s">
        <v>330</v>
      </c>
      <c r="V222" t="s">
        <v>329</v>
      </c>
      <c r="X222">
        <v>1</v>
      </c>
      <c r="Y222">
        <v>39200</v>
      </c>
      <c r="Z222">
        <v>999</v>
      </c>
      <c r="AV222" t="b">
        <v>1</v>
      </c>
      <c r="AX222" t="b">
        <v>1</v>
      </c>
      <c r="BF222" t="b">
        <v>1</v>
      </c>
      <c r="BL222" t="s">
        <v>329</v>
      </c>
      <c r="BM222" t="s">
        <v>1741</v>
      </c>
      <c r="BN222" t="s">
        <v>330</v>
      </c>
      <c r="BU222" t="b">
        <v>1</v>
      </c>
      <c r="CD222" t="b">
        <v>1</v>
      </c>
      <c r="CN222">
        <v>32000</v>
      </c>
      <c r="CW222">
        <v>3000</v>
      </c>
      <c r="DC222" t="s">
        <v>329</v>
      </c>
      <c r="DD222" t="b">
        <v>1</v>
      </c>
      <c r="DE222" t="b">
        <v>1</v>
      </c>
      <c r="DL222" t="b">
        <v>1</v>
      </c>
      <c r="DR222" t="s">
        <v>329</v>
      </c>
      <c r="DX222" t="b">
        <v>1</v>
      </c>
      <c r="EL222" t="s">
        <v>330</v>
      </c>
      <c r="EN222" t="s">
        <v>330</v>
      </c>
      <c r="EP222" t="s">
        <v>330</v>
      </c>
      <c r="FN222" t="s">
        <v>330</v>
      </c>
      <c r="GJ222" t="s">
        <v>330</v>
      </c>
      <c r="GW222" t="s">
        <v>330</v>
      </c>
      <c r="GZ222" t="s">
        <v>330</v>
      </c>
      <c r="HC222" t="s">
        <v>330</v>
      </c>
      <c r="HE222" t="s">
        <v>330</v>
      </c>
      <c r="HG222" t="s">
        <v>336</v>
      </c>
      <c r="HH222" t="s">
        <v>329</v>
      </c>
      <c r="HI222" t="s">
        <v>330</v>
      </c>
      <c r="HJ222" t="s">
        <v>330</v>
      </c>
      <c r="HK222" t="b">
        <v>1</v>
      </c>
      <c r="HO222" t="s">
        <v>337</v>
      </c>
      <c r="HP222" t="s">
        <v>1742</v>
      </c>
      <c r="HQ222" t="s">
        <v>339</v>
      </c>
      <c r="HR222" t="s">
        <v>1743</v>
      </c>
      <c r="HS222" t="s">
        <v>1744</v>
      </c>
      <c r="IC222" t="b">
        <v>1</v>
      </c>
      <c r="ID222"/>
      <c r="KZ222" t="str">
        <f ca="1">OFFSET($A222,,MATCH([2]Keys!$B$2,Data.Collect1Dump!$3:$3,0)-1)</f>
        <v>anne.aroka@givedirectly.org</v>
      </c>
      <c r="LA222">
        <f ca="1">OFFSET($A222,,MATCH([2]Keys!$B$4,Data.Collect1Dump!$3:$3,0)-1)</f>
        <v>0</v>
      </c>
      <c r="LB222">
        <f ca="1">OFFSET($A222,,MATCH([2]Keys!$B$3,Data.Collect1Dump!$3:$3,0)-1)</f>
        <v>0</v>
      </c>
      <c r="LC222">
        <f t="shared" ca="1" si="39"/>
        <v>1</v>
      </c>
      <c r="LD222">
        <f t="shared" ca="1" si="39"/>
        <v>0</v>
      </c>
      <c r="LE222">
        <f t="shared" ca="1" si="39"/>
        <v>0</v>
      </c>
      <c r="LF222" s="2">
        <f t="shared" ca="1" si="40"/>
        <v>41663</v>
      </c>
      <c r="LG222" s="2" t="e">
        <f t="shared" ca="1" si="41"/>
        <v>#N/A</v>
      </c>
      <c r="LH222" s="2" t="e">
        <f t="shared" ca="1" si="42"/>
        <v>#N/A</v>
      </c>
      <c r="LI222" t="str">
        <f t="shared" ca="1" si="43"/>
        <v>anne.aroka@givedirectly.org</v>
      </c>
      <c r="LJ222" t="e">
        <f t="shared" ca="1" si="44"/>
        <v>#N/A</v>
      </c>
      <c r="LK222" t="e">
        <f t="shared" ca="1" si="45"/>
        <v>#N/A</v>
      </c>
      <c r="LL222" t="str">
        <f t="shared" ca="1" si="37"/>
        <v>Lump Sum</v>
      </c>
      <c r="LM222" t="str">
        <f t="shared" ca="1" si="38"/>
        <v>anne.aroka@givedirectly.org</v>
      </c>
      <c r="LN222" t="e">
        <f ca="1">OFFSET($A222,,MATCH(OFFSET([2]Keys!C$1,MATCH(Data.Collect1Dump!$LL222,[2]Keys!$A$2:$A$4,0),),Data.Collect1Dump!$3:$3,0)-1,)</f>
        <v>#VALUE!</v>
      </c>
      <c r="LO222" s="2" t="e">
        <f t="shared" ca="1" si="46"/>
        <v>#VALUE!</v>
      </c>
    </row>
    <row r="223" spans="1:327">
      <c r="A223" t="s">
        <v>1745</v>
      </c>
      <c r="B223" t="s">
        <v>378</v>
      </c>
      <c r="C223" t="s">
        <v>1746</v>
      </c>
      <c r="K223">
        <v>1</v>
      </c>
      <c r="L223" t="s">
        <v>329</v>
      </c>
      <c r="M223" t="s">
        <v>329</v>
      </c>
      <c r="N223">
        <v>39500</v>
      </c>
      <c r="O223" t="s">
        <v>329</v>
      </c>
      <c r="T223" t="s">
        <v>330</v>
      </c>
      <c r="V223" t="s">
        <v>329</v>
      </c>
      <c r="X223">
        <v>1</v>
      </c>
      <c r="Y223">
        <v>39350</v>
      </c>
      <c r="Z223">
        <v>200</v>
      </c>
      <c r="AV223" t="b">
        <v>1</v>
      </c>
      <c r="AX223" t="b">
        <v>1</v>
      </c>
      <c r="AZ223" t="b">
        <v>1</v>
      </c>
      <c r="BL223" t="s">
        <v>329</v>
      </c>
      <c r="BM223" t="s">
        <v>1747</v>
      </c>
      <c r="BN223" t="s">
        <v>330</v>
      </c>
      <c r="BR223" t="b">
        <v>1</v>
      </c>
      <c r="BW223" t="b">
        <v>1</v>
      </c>
      <c r="CK223">
        <v>500</v>
      </c>
      <c r="CP223">
        <v>30000</v>
      </c>
      <c r="DC223" t="s">
        <v>329</v>
      </c>
      <c r="DD223" t="b">
        <v>1</v>
      </c>
      <c r="DL223" t="b">
        <v>1</v>
      </c>
      <c r="DR223" t="s">
        <v>329</v>
      </c>
      <c r="DV223" t="b">
        <v>1</v>
      </c>
      <c r="EL223" t="s">
        <v>330</v>
      </c>
      <c r="EN223" t="s">
        <v>330</v>
      </c>
      <c r="EP223" t="s">
        <v>329</v>
      </c>
      <c r="EQ223" t="s">
        <v>1748</v>
      </c>
      <c r="EU223" t="b">
        <v>1</v>
      </c>
      <c r="EZ223" t="b">
        <v>1</v>
      </c>
      <c r="FE223" t="b">
        <v>1</v>
      </c>
      <c r="FJ223" t="b">
        <v>1</v>
      </c>
      <c r="FN223" t="s">
        <v>330</v>
      </c>
      <c r="GJ223" t="s">
        <v>330</v>
      </c>
      <c r="GW223" t="s">
        <v>330</v>
      </c>
      <c r="GZ223" t="s">
        <v>330</v>
      </c>
      <c r="HC223" t="s">
        <v>330</v>
      </c>
      <c r="HE223" t="s">
        <v>330</v>
      </c>
      <c r="HG223" t="s">
        <v>336</v>
      </c>
      <c r="HH223" t="s">
        <v>329</v>
      </c>
      <c r="HI223" t="s">
        <v>330</v>
      </c>
      <c r="HJ223" t="s">
        <v>330</v>
      </c>
      <c r="HM223" t="b">
        <v>1</v>
      </c>
      <c r="HO223" t="s">
        <v>337</v>
      </c>
      <c r="HP223" t="s">
        <v>1749</v>
      </c>
      <c r="HQ223" t="s">
        <v>339</v>
      </c>
      <c r="HR223" t="s">
        <v>1750</v>
      </c>
      <c r="HS223" t="s">
        <v>1751</v>
      </c>
      <c r="HZ223" t="b">
        <v>1</v>
      </c>
      <c r="ID223"/>
      <c r="KZ223" t="str">
        <f ca="1">OFFSET($A223,,MATCH([2]Keys!$B$2,Data.Collect1Dump!$3:$3,0)-1)</f>
        <v>anne.aroka@givedirectly.org</v>
      </c>
      <c r="LA223">
        <f ca="1">OFFSET($A223,,MATCH([2]Keys!$B$4,Data.Collect1Dump!$3:$3,0)-1)</f>
        <v>0</v>
      </c>
      <c r="LB223">
        <f ca="1">OFFSET($A223,,MATCH([2]Keys!$B$3,Data.Collect1Dump!$3:$3,0)-1)</f>
        <v>0</v>
      </c>
      <c r="LC223">
        <f t="shared" ca="1" si="39"/>
        <v>1</v>
      </c>
      <c r="LD223">
        <f t="shared" ca="1" si="39"/>
        <v>0</v>
      </c>
      <c r="LE223">
        <f t="shared" ca="1" si="39"/>
        <v>0</v>
      </c>
      <c r="LF223" s="2">
        <f t="shared" ca="1" si="40"/>
        <v>41663</v>
      </c>
      <c r="LG223" s="2" t="e">
        <f t="shared" ca="1" si="41"/>
        <v>#N/A</v>
      </c>
      <c r="LH223" s="2" t="e">
        <f t="shared" ca="1" si="42"/>
        <v>#N/A</v>
      </c>
      <c r="LI223" t="str">
        <f t="shared" ca="1" si="43"/>
        <v>anne.aroka@givedirectly.org</v>
      </c>
      <c r="LJ223" t="e">
        <f t="shared" ca="1" si="44"/>
        <v>#N/A</v>
      </c>
      <c r="LK223" t="e">
        <f t="shared" ca="1" si="45"/>
        <v>#N/A</v>
      </c>
      <c r="LL223" t="str">
        <f t="shared" ca="1" si="37"/>
        <v>Lump Sum</v>
      </c>
      <c r="LM223" t="str">
        <f t="shared" ca="1" si="38"/>
        <v>anne.aroka@givedirectly.org</v>
      </c>
      <c r="LN223" t="e">
        <f ca="1">OFFSET($A223,,MATCH(OFFSET([2]Keys!C$1,MATCH(Data.Collect1Dump!$LL223,[2]Keys!$A$2:$A$4,0),),Data.Collect1Dump!$3:$3,0)-1,)</f>
        <v>#VALUE!</v>
      </c>
      <c r="LO223" s="2" t="e">
        <f t="shared" ca="1" si="46"/>
        <v>#VALUE!</v>
      </c>
    </row>
    <row r="224" spans="1:327">
      <c r="A224" t="s">
        <v>1752</v>
      </c>
      <c r="B224" t="s">
        <v>370</v>
      </c>
      <c r="C224" t="s">
        <v>1753</v>
      </c>
      <c r="D224" t="b">
        <v>1</v>
      </c>
      <c r="K224">
        <v>3</v>
      </c>
      <c r="L224" t="s">
        <v>329</v>
      </c>
      <c r="M224" t="s">
        <v>329</v>
      </c>
      <c r="N224">
        <v>39300</v>
      </c>
      <c r="O224" t="s">
        <v>329</v>
      </c>
      <c r="T224" t="s">
        <v>330</v>
      </c>
      <c r="V224" t="s">
        <v>329</v>
      </c>
      <c r="X224">
        <v>1</v>
      </c>
      <c r="Y224">
        <v>39200</v>
      </c>
      <c r="Z224">
        <v>100</v>
      </c>
      <c r="AO224">
        <v>10</v>
      </c>
      <c r="AQ224">
        <v>0</v>
      </c>
      <c r="AV224" t="b">
        <v>1</v>
      </c>
      <c r="AX224" t="b">
        <v>1</v>
      </c>
      <c r="BA224" t="b">
        <v>1</v>
      </c>
      <c r="BL224" t="s">
        <v>329</v>
      </c>
      <c r="BM224" t="s">
        <v>652</v>
      </c>
      <c r="BN224" t="s">
        <v>329</v>
      </c>
      <c r="BO224" t="s">
        <v>1754</v>
      </c>
      <c r="BP224">
        <v>0</v>
      </c>
      <c r="BQ224">
        <v>0</v>
      </c>
      <c r="BR224" t="b">
        <v>1</v>
      </c>
      <c r="BU224" t="b">
        <v>1</v>
      </c>
      <c r="BZ224" t="b">
        <v>1</v>
      </c>
      <c r="CK224">
        <v>4000</v>
      </c>
      <c r="CN224">
        <v>20000</v>
      </c>
      <c r="CS224">
        <v>15000</v>
      </c>
      <c r="DC224" t="s">
        <v>329</v>
      </c>
      <c r="DD224" t="b">
        <v>1</v>
      </c>
      <c r="DE224" t="b">
        <v>1</v>
      </c>
      <c r="DL224" t="b">
        <v>1</v>
      </c>
      <c r="DR224" t="s">
        <v>329</v>
      </c>
      <c r="DU224" t="b">
        <v>1</v>
      </c>
      <c r="EL224" t="s">
        <v>330</v>
      </c>
      <c r="EN224" t="s">
        <v>330</v>
      </c>
      <c r="EP224" t="s">
        <v>330</v>
      </c>
      <c r="FN224" t="s">
        <v>330</v>
      </c>
      <c r="GJ224" t="s">
        <v>330</v>
      </c>
      <c r="GW224" t="s">
        <v>330</v>
      </c>
      <c r="GZ224" t="s">
        <v>330</v>
      </c>
      <c r="HC224" t="s">
        <v>330</v>
      </c>
      <c r="HE224" t="s">
        <v>330</v>
      </c>
      <c r="HG224" t="s">
        <v>336</v>
      </c>
      <c r="HH224" t="s">
        <v>329</v>
      </c>
      <c r="HI224" t="s">
        <v>330</v>
      </c>
      <c r="HJ224" t="s">
        <v>329</v>
      </c>
      <c r="HK224" t="b">
        <v>1</v>
      </c>
      <c r="HO224" t="s">
        <v>337</v>
      </c>
      <c r="HP224" t="s">
        <v>1755</v>
      </c>
      <c r="HQ224" t="s">
        <v>339</v>
      </c>
      <c r="HR224" t="s">
        <v>1756</v>
      </c>
      <c r="HS224" t="s">
        <v>1757</v>
      </c>
      <c r="HT224" t="b">
        <v>1</v>
      </c>
      <c r="ID224" t="s">
        <v>823</v>
      </c>
      <c r="KZ224" t="str">
        <f ca="1">OFFSET($A224,,MATCH([2]Keys!$B$2,Data.Collect1Dump!$3:$3,0)-1)</f>
        <v>witness.gumbo@givedirectly.org</v>
      </c>
      <c r="LA224">
        <f ca="1">OFFSET($A224,,MATCH([2]Keys!$B$4,Data.Collect1Dump!$3:$3,0)-1)</f>
        <v>0</v>
      </c>
      <c r="LB224">
        <f ca="1">OFFSET($A224,,MATCH([2]Keys!$B$3,Data.Collect1Dump!$3:$3,0)-1)</f>
        <v>0</v>
      </c>
      <c r="LC224">
        <f t="shared" ca="1" si="39"/>
        <v>1</v>
      </c>
      <c r="LD224">
        <f t="shared" ca="1" si="39"/>
        <v>0</v>
      </c>
      <c r="LE224">
        <f t="shared" ca="1" si="39"/>
        <v>0</v>
      </c>
      <c r="LF224" s="2">
        <f t="shared" ca="1" si="40"/>
        <v>41716</v>
      </c>
      <c r="LG224" s="2" t="e">
        <f t="shared" ca="1" si="41"/>
        <v>#N/A</v>
      </c>
      <c r="LH224" s="2" t="e">
        <f t="shared" ca="1" si="42"/>
        <v>#N/A</v>
      </c>
      <c r="LI224" t="str">
        <f t="shared" ca="1" si="43"/>
        <v>witness.gumbo@givedirectly.org</v>
      </c>
      <c r="LJ224" t="e">
        <f t="shared" ca="1" si="44"/>
        <v>#N/A</v>
      </c>
      <c r="LK224" t="e">
        <f t="shared" ca="1" si="45"/>
        <v>#N/A</v>
      </c>
      <c r="LL224" t="str">
        <f t="shared" ca="1" si="37"/>
        <v>Lump Sum</v>
      </c>
      <c r="LM224" t="str">
        <f t="shared" ca="1" si="38"/>
        <v>witness.gumbo@givedirectly.org</v>
      </c>
      <c r="LN224" t="e">
        <f ca="1">OFFSET($A224,,MATCH(OFFSET([2]Keys!C$1,MATCH(Data.Collect1Dump!$LL224,[2]Keys!$A$2:$A$4,0),),Data.Collect1Dump!$3:$3,0)-1,)</f>
        <v>#VALUE!</v>
      </c>
      <c r="LO224" s="2" t="e">
        <f t="shared" ca="1" si="46"/>
        <v>#VALUE!</v>
      </c>
    </row>
    <row r="225" spans="1:327">
      <c r="A225" t="s">
        <v>1758</v>
      </c>
      <c r="B225" t="s">
        <v>370</v>
      </c>
      <c r="C225" t="s">
        <v>1759</v>
      </c>
      <c r="D225" t="b">
        <v>1</v>
      </c>
      <c r="K225">
        <v>2</v>
      </c>
      <c r="L225" t="s">
        <v>329</v>
      </c>
      <c r="M225" t="s">
        <v>329</v>
      </c>
      <c r="N225">
        <v>40000</v>
      </c>
      <c r="O225" t="s">
        <v>329</v>
      </c>
      <c r="T225" t="s">
        <v>330</v>
      </c>
      <c r="V225" t="s">
        <v>329</v>
      </c>
      <c r="X225">
        <v>1</v>
      </c>
      <c r="Y225">
        <v>39000</v>
      </c>
      <c r="Z225">
        <v>300</v>
      </c>
      <c r="AO225">
        <v>30</v>
      </c>
      <c r="AQ225">
        <v>0</v>
      </c>
      <c r="AV225" t="b">
        <v>1</v>
      </c>
      <c r="AX225" t="b">
        <v>1</v>
      </c>
      <c r="BL225" t="s">
        <v>329</v>
      </c>
      <c r="BM225" t="s">
        <v>652</v>
      </c>
      <c r="BN225" t="s">
        <v>330</v>
      </c>
      <c r="BP225">
        <v>0</v>
      </c>
      <c r="BQ225">
        <v>0</v>
      </c>
      <c r="BU225" t="b">
        <v>1</v>
      </c>
      <c r="CD225" t="b">
        <v>1</v>
      </c>
      <c r="CN225">
        <v>35000</v>
      </c>
      <c r="CW225">
        <v>4000</v>
      </c>
      <c r="DC225" t="s">
        <v>329</v>
      </c>
      <c r="DD225" t="b">
        <v>1</v>
      </c>
      <c r="DE225" t="b">
        <v>1</v>
      </c>
      <c r="DL225" t="b">
        <v>1</v>
      </c>
      <c r="DM225" t="b">
        <v>1</v>
      </c>
      <c r="DR225" t="s">
        <v>330</v>
      </c>
      <c r="EN225" t="s">
        <v>330</v>
      </c>
      <c r="EP225" t="s">
        <v>330</v>
      </c>
      <c r="FN225" t="s">
        <v>330</v>
      </c>
      <c r="GJ225" t="s">
        <v>330</v>
      </c>
      <c r="GW225" t="s">
        <v>330</v>
      </c>
      <c r="GZ225" t="s">
        <v>330</v>
      </c>
      <c r="HC225" t="s">
        <v>330</v>
      </c>
      <c r="HE225" t="s">
        <v>330</v>
      </c>
      <c r="HG225" t="s">
        <v>336</v>
      </c>
      <c r="HH225" t="s">
        <v>329</v>
      </c>
      <c r="HI225" t="s">
        <v>330</v>
      </c>
      <c r="HJ225" t="s">
        <v>330</v>
      </c>
      <c r="HK225" t="b">
        <v>1</v>
      </c>
      <c r="HO225" t="s">
        <v>337</v>
      </c>
      <c r="HP225" t="s">
        <v>1760</v>
      </c>
      <c r="HQ225" t="s">
        <v>339</v>
      </c>
      <c r="HR225" t="s">
        <v>1761</v>
      </c>
      <c r="HS225" t="s">
        <v>1762</v>
      </c>
      <c r="HU225" t="b">
        <v>1</v>
      </c>
      <c r="HZ225" t="b">
        <v>1</v>
      </c>
      <c r="ID225" t="s">
        <v>823</v>
      </c>
      <c r="KZ225" t="str">
        <f ca="1">OFFSET($A225,,MATCH([2]Keys!$B$2,Data.Collect1Dump!$3:$3,0)-1)</f>
        <v>witness.gumbo@givedirectly.org</v>
      </c>
      <c r="LA225">
        <f ca="1">OFFSET($A225,,MATCH([2]Keys!$B$4,Data.Collect1Dump!$3:$3,0)-1)</f>
        <v>0</v>
      </c>
      <c r="LB225">
        <f ca="1">OFFSET($A225,,MATCH([2]Keys!$B$3,Data.Collect1Dump!$3:$3,0)-1)</f>
        <v>0</v>
      </c>
      <c r="LC225">
        <f t="shared" ca="1" si="39"/>
        <v>1</v>
      </c>
      <c r="LD225">
        <f t="shared" ca="1" si="39"/>
        <v>0</v>
      </c>
      <c r="LE225">
        <f t="shared" ca="1" si="39"/>
        <v>0</v>
      </c>
      <c r="LF225" s="2">
        <f t="shared" ca="1" si="40"/>
        <v>41716</v>
      </c>
      <c r="LG225" s="2" t="e">
        <f t="shared" ca="1" si="41"/>
        <v>#N/A</v>
      </c>
      <c r="LH225" s="2" t="e">
        <f t="shared" ca="1" si="42"/>
        <v>#N/A</v>
      </c>
      <c r="LI225" t="str">
        <f t="shared" ca="1" si="43"/>
        <v>witness.gumbo@givedirectly.org</v>
      </c>
      <c r="LJ225" t="e">
        <f t="shared" ca="1" si="44"/>
        <v>#N/A</v>
      </c>
      <c r="LK225" t="e">
        <f t="shared" ca="1" si="45"/>
        <v>#N/A</v>
      </c>
      <c r="LL225" t="str">
        <f t="shared" ca="1" si="37"/>
        <v>Lump Sum</v>
      </c>
      <c r="LM225" t="str">
        <f t="shared" ca="1" si="38"/>
        <v>witness.gumbo@givedirectly.org</v>
      </c>
      <c r="LN225" t="e">
        <f ca="1">OFFSET($A225,,MATCH(OFFSET([2]Keys!C$1,MATCH(Data.Collect1Dump!$LL225,[2]Keys!$A$2:$A$4,0),),Data.Collect1Dump!$3:$3,0)-1,)</f>
        <v>#VALUE!</v>
      </c>
      <c r="LO225" s="2" t="e">
        <f t="shared" ca="1" si="46"/>
        <v>#VALUE!</v>
      </c>
    </row>
    <row r="226" spans="1:327">
      <c r="A226" t="s">
        <v>1763</v>
      </c>
      <c r="B226" t="s">
        <v>378</v>
      </c>
      <c r="C226" t="s">
        <v>1764</v>
      </c>
      <c r="D226" t="b">
        <v>1</v>
      </c>
      <c r="K226">
        <v>1</v>
      </c>
      <c r="L226" t="s">
        <v>329</v>
      </c>
      <c r="M226" t="s">
        <v>329</v>
      </c>
      <c r="N226">
        <v>39700</v>
      </c>
      <c r="O226" t="s">
        <v>329</v>
      </c>
      <c r="T226" t="s">
        <v>330</v>
      </c>
      <c r="V226" t="s">
        <v>329</v>
      </c>
      <c r="X226">
        <v>4</v>
      </c>
      <c r="Y226">
        <v>10000</v>
      </c>
      <c r="Z226">
        <v>100</v>
      </c>
      <c r="AA226">
        <v>15000</v>
      </c>
      <c r="AB226">
        <v>999</v>
      </c>
      <c r="AC226">
        <v>6000</v>
      </c>
      <c r="AD226">
        <v>75</v>
      </c>
      <c r="AE226">
        <v>8000</v>
      </c>
      <c r="AO226">
        <v>30</v>
      </c>
      <c r="AQ226">
        <v>20</v>
      </c>
      <c r="AU226" t="b">
        <v>1</v>
      </c>
      <c r="AV226" t="b">
        <v>1</v>
      </c>
      <c r="AX226" t="b">
        <v>1</v>
      </c>
      <c r="BL226" t="s">
        <v>329</v>
      </c>
      <c r="BM226" t="s">
        <v>1765</v>
      </c>
      <c r="BN226" t="s">
        <v>330</v>
      </c>
      <c r="BP226">
        <v>3900</v>
      </c>
      <c r="BQ226">
        <v>0</v>
      </c>
      <c r="BR226" t="b">
        <v>1</v>
      </c>
      <c r="BT226" t="b">
        <v>1</v>
      </c>
      <c r="BW226" t="b">
        <v>1</v>
      </c>
      <c r="CA226" t="b">
        <v>1</v>
      </c>
      <c r="CK226">
        <v>5000</v>
      </c>
      <c r="CM226">
        <v>12000</v>
      </c>
      <c r="CP226">
        <v>14500</v>
      </c>
      <c r="CT226">
        <v>11400</v>
      </c>
      <c r="DC226" t="s">
        <v>329</v>
      </c>
      <c r="DD226" t="b">
        <v>1</v>
      </c>
      <c r="DL226" t="b">
        <v>1</v>
      </c>
      <c r="DM226" t="b">
        <v>1</v>
      </c>
      <c r="DR226" t="s">
        <v>329</v>
      </c>
      <c r="DV226" t="b">
        <v>1</v>
      </c>
      <c r="EL226" t="s">
        <v>330</v>
      </c>
      <c r="EN226" t="s">
        <v>330</v>
      </c>
      <c r="EP226" t="s">
        <v>329</v>
      </c>
      <c r="EQ226" t="s">
        <v>1766</v>
      </c>
      <c r="EU226" t="b">
        <v>1</v>
      </c>
      <c r="FD226" t="b">
        <v>1</v>
      </c>
      <c r="FH226" t="b">
        <v>1</v>
      </c>
      <c r="FN226" t="s">
        <v>330</v>
      </c>
      <c r="GJ226" t="s">
        <v>330</v>
      </c>
      <c r="GW226" t="s">
        <v>330</v>
      </c>
      <c r="GZ226" t="s">
        <v>330</v>
      </c>
      <c r="HC226" t="s">
        <v>330</v>
      </c>
      <c r="HE226" t="s">
        <v>330</v>
      </c>
      <c r="HG226" t="s">
        <v>336</v>
      </c>
      <c r="HH226" t="s">
        <v>329</v>
      </c>
      <c r="HI226" t="s">
        <v>330</v>
      </c>
      <c r="HJ226" t="s">
        <v>330</v>
      </c>
      <c r="HK226" t="b">
        <v>1</v>
      </c>
      <c r="HO226" t="s">
        <v>337</v>
      </c>
      <c r="HP226" t="s">
        <v>1767</v>
      </c>
      <c r="HQ226" t="s">
        <v>339</v>
      </c>
      <c r="HR226" t="s">
        <v>1768</v>
      </c>
      <c r="HS226" t="s">
        <v>1769</v>
      </c>
      <c r="IC226" t="b">
        <v>1</v>
      </c>
      <c r="ID226" t="s">
        <v>836</v>
      </c>
      <c r="IE226" t="s">
        <v>391</v>
      </c>
      <c r="IF226" t="s">
        <v>1770</v>
      </c>
      <c r="IH226" t="b">
        <v>1</v>
      </c>
      <c r="IM226" t="s">
        <v>329</v>
      </c>
      <c r="IN226" t="s">
        <v>329</v>
      </c>
      <c r="IO226" t="s">
        <v>812</v>
      </c>
      <c r="IP226">
        <v>39700</v>
      </c>
      <c r="IQ226">
        <v>30</v>
      </c>
      <c r="IR226" t="s">
        <v>330</v>
      </c>
      <c r="IU226" t="b">
        <v>1</v>
      </c>
      <c r="IY226" t="s">
        <v>330</v>
      </c>
      <c r="JA226" t="s">
        <v>339</v>
      </c>
      <c r="JB226" t="s">
        <v>1771</v>
      </c>
      <c r="JC226" t="s">
        <v>814</v>
      </c>
      <c r="KZ226" t="str">
        <f ca="1">OFFSET($A226,,MATCH([2]Keys!$B$2,Data.Collect1Dump!$3:$3,0)-1)</f>
        <v>anne.aroka@givedirectly.org</v>
      </c>
      <c r="LA226">
        <f ca="1">OFFSET($A226,,MATCH([2]Keys!$B$4,Data.Collect1Dump!$3:$3,0)-1)</f>
        <v>0</v>
      </c>
      <c r="LB226" t="str">
        <f ca="1">OFFSET($A226,,MATCH([2]Keys!$B$3,Data.Collect1Dump!$3:$3,0)-1)</f>
        <v>lydia.tala@givedirectly.org</v>
      </c>
      <c r="LC226">
        <f t="shared" ca="1" si="39"/>
        <v>1</v>
      </c>
      <c r="LD226">
        <f t="shared" ca="1" si="39"/>
        <v>0</v>
      </c>
      <c r="LE226">
        <f t="shared" ca="1" si="39"/>
        <v>1</v>
      </c>
      <c r="LF226" s="2">
        <f t="shared" ca="1" si="40"/>
        <v>41712</v>
      </c>
      <c r="LG226" s="2" t="e">
        <f t="shared" ca="1" si="41"/>
        <v>#N/A</v>
      </c>
      <c r="LH226" s="2">
        <f t="shared" ca="1" si="42"/>
        <v>41724</v>
      </c>
      <c r="LI226" t="str">
        <f t="shared" ca="1" si="43"/>
        <v>anne.aroka@givedirectly.org</v>
      </c>
      <c r="LJ226" t="e">
        <f t="shared" ca="1" si="44"/>
        <v>#N/A</v>
      </c>
      <c r="LK226" t="str">
        <f t="shared" ca="1" si="45"/>
        <v>lydia.tala@givedirectly.org</v>
      </c>
      <c r="LL226" t="str">
        <f t="shared" ca="1" si="37"/>
        <v>Lump Sum</v>
      </c>
      <c r="LM226" t="str">
        <f t="shared" ca="1" si="38"/>
        <v>anne.aroka@givedirectly.org</v>
      </c>
      <c r="LN226" t="e">
        <f ca="1">OFFSET($A226,,MATCH(OFFSET([2]Keys!C$1,MATCH(Data.Collect1Dump!$LL226,[2]Keys!$A$2:$A$4,0),),Data.Collect1Dump!$3:$3,0)-1,)</f>
        <v>#VALUE!</v>
      </c>
      <c r="LO226" s="2" t="e">
        <f t="shared" ca="1" si="46"/>
        <v>#VALUE!</v>
      </c>
    </row>
    <row r="227" spans="1:327">
      <c r="A227" t="s">
        <v>1772</v>
      </c>
      <c r="B227" t="s">
        <v>378</v>
      </c>
      <c r="C227" t="s">
        <v>1773</v>
      </c>
      <c r="D227" t="b">
        <v>1</v>
      </c>
      <c r="K227">
        <v>1</v>
      </c>
      <c r="L227" t="s">
        <v>329</v>
      </c>
      <c r="M227" t="s">
        <v>329</v>
      </c>
      <c r="N227">
        <v>39500</v>
      </c>
      <c r="O227" t="s">
        <v>329</v>
      </c>
      <c r="T227" t="s">
        <v>330</v>
      </c>
      <c r="V227" t="s">
        <v>329</v>
      </c>
      <c r="X227">
        <v>4</v>
      </c>
      <c r="Y227">
        <v>20000</v>
      </c>
      <c r="Z227">
        <v>999</v>
      </c>
      <c r="AA227">
        <v>5000</v>
      </c>
      <c r="AB227">
        <v>999</v>
      </c>
      <c r="AC227">
        <v>10500</v>
      </c>
      <c r="AD227">
        <v>999</v>
      </c>
      <c r="AE227">
        <v>4000</v>
      </c>
      <c r="AO227">
        <v>0</v>
      </c>
      <c r="AQ227">
        <v>20</v>
      </c>
      <c r="AV227" t="b">
        <v>1</v>
      </c>
      <c r="AX227" t="b">
        <v>1</v>
      </c>
      <c r="BL227" t="s">
        <v>329</v>
      </c>
      <c r="BM227" t="s">
        <v>1774</v>
      </c>
      <c r="BN227" t="s">
        <v>329</v>
      </c>
      <c r="BO227" t="s">
        <v>1775</v>
      </c>
      <c r="BP227">
        <v>4000</v>
      </c>
      <c r="BQ227">
        <v>0</v>
      </c>
      <c r="BR227" t="b">
        <v>1</v>
      </c>
      <c r="BT227" t="b">
        <v>1</v>
      </c>
      <c r="BW227" t="b">
        <v>1</v>
      </c>
      <c r="CK227">
        <v>3000</v>
      </c>
      <c r="CM227">
        <v>15000</v>
      </c>
      <c r="CP227">
        <v>25000</v>
      </c>
      <c r="DC227" t="s">
        <v>329</v>
      </c>
      <c r="DD227" t="b">
        <v>1</v>
      </c>
      <c r="DE227" t="b">
        <v>1</v>
      </c>
      <c r="DL227" t="b">
        <v>1</v>
      </c>
      <c r="DM227" t="b">
        <v>1</v>
      </c>
      <c r="DR227" t="s">
        <v>329</v>
      </c>
      <c r="DX227" t="b">
        <v>1</v>
      </c>
      <c r="DZ227" t="b">
        <v>1</v>
      </c>
      <c r="EL227" t="s">
        <v>330</v>
      </c>
      <c r="EN227" t="s">
        <v>330</v>
      </c>
      <c r="EP227" t="s">
        <v>330</v>
      </c>
      <c r="FN227" t="s">
        <v>330</v>
      </c>
      <c r="GJ227" t="s">
        <v>330</v>
      </c>
      <c r="GW227" t="s">
        <v>330</v>
      </c>
      <c r="GZ227" t="s">
        <v>330</v>
      </c>
      <c r="HC227" t="s">
        <v>330</v>
      </c>
      <c r="HE227" t="s">
        <v>330</v>
      </c>
      <c r="HG227" t="s">
        <v>336</v>
      </c>
      <c r="HH227" t="s">
        <v>329</v>
      </c>
      <c r="HI227" t="s">
        <v>330</v>
      </c>
      <c r="HJ227" t="s">
        <v>330</v>
      </c>
      <c r="HK227" t="b">
        <v>1</v>
      </c>
      <c r="HO227" t="s">
        <v>337</v>
      </c>
      <c r="HP227" t="s">
        <v>1776</v>
      </c>
      <c r="HQ227" t="s">
        <v>339</v>
      </c>
      <c r="HR227" t="s">
        <v>1777</v>
      </c>
      <c r="HS227" t="s">
        <v>1778</v>
      </c>
      <c r="IC227" t="b">
        <v>1</v>
      </c>
      <c r="ID227" t="s">
        <v>836</v>
      </c>
      <c r="KZ227" t="str">
        <f ca="1">OFFSET($A227,,MATCH([2]Keys!$B$2,Data.Collect1Dump!$3:$3,0)-1)</f>
        <v>anne.aroka@givedirectly.org</v>
      </c>
      <c r="LA227">
        <f ca="1">OFFSET($A227,,MATCH([2]Keys!$B$4,Data.Collect1Dump!$3:$3,0)-1)</f>
        <v>0</v>
      </c>
      <c r="LB227">
        <f ca="1">OFFSET($A227,,MATCH([2]Keys!$B$3,Data.Collect1Dump!$3:$3,0)-1)</f>
        <v>0</v>
      </c>
      <c r="LC227">
        <f t="shared" ca="1" si="39"/>
        <v>1</v>
      </c>
      <c r="LD227">
        <f t="shared" ca="1" si="39"/>
        <v>0</v>
      </c>
      <c r="LE227">
        <f t="shared" ca="1" si="39"/>
        <v>0</v>
      </c>
      <c r="LF227" s="2">
        <f t="shared" ca="1" si="40"/>
        <v>41722</v>
      </c>
      <c r="LG227" s="2" t="e">
        <f t="shared" ca="1" si="41"/>
        <v>#N/A</v>
      </c>
      <c r="LH227" s="2" t="e">
        <f t="shared" ca="1" si="42"/>
        <v>#N/A</v>
      </c>
      <c r="LI227" t="str">
        <f t="shared" ca="1" si="43"/>
        <v>anne.aroka@givedirectly.org</v>
      </c>
      <c r="LJ227" t="e">
        <f t="shared" ca="1" si="44"/>
        <v>#N/A</v>
      </c>
      <c r="LK227" t="e">
        <f t="shared" ca="1" si="45"/>
        <v>#N/A</v>
      </c>
      <c r="LL227" t="str">
        <f t="shared" ca="1" si="37"/>
        <v>Lump Sum</v>
      </c>
      <c r="LM227" t="str">
        <f t="shared" ca="1" si="38"/>
        <v>anne.aroka@givedirectly.org</v>
      </c>
      <c r="LN227" t="e">
        <f ca="1">OFFSET($A227,,MATCH(OFFSET([2]Keys!C$1,MATCH(Data.Collect1Dump!$LL227,[2]Keys!$A$2:$A$4,0),),Data.Collect1Dump!$3:$3,0)-1,)</f>
        <v>#VALUE!</v>
      </c>
      <c r="LO227" s="2" t="e">
        <f t="shared" ca="1" si="46"/>
        <v>#VALUE!</v>
      </c>
    </row>
    <row r="228" spans="1:327">
      <c r="A228" t="s">
        <v>1779</v>
      </c>
      <c r="B228" t="s">
        <v>378</v>
      </c>
      <c r="C228" t="s">
        <v>1780</v>
      </c>
      <c r="E228" t="b">
        <v>1</v>
      </c>
      <c r="J228" t="s">
        <v>15668</v>
      </c>
      <c r="K228">
        <v>1</v>
      </c>
      <c r="L228" t="s">
        <v>329</v>
      </c>
      <c r="M228" t="s">
        <v>329</v>
      </c>
      <c r="N228">
        <v>39200</v>
      </c>
      <c r="O228" t="s">
        <v>329</v>
      </c>
      <c r="T228" t="s">
        <v>330</v>
      </c>
      <c r="V228" t="s">
        <v>329</v>
      </c>
      <c r="X228">
        <v>1</v>
      </c>
      <c r="Y228">
        <v>39000</v>
      </c>
      <c r="Z228">
        <v>999</v>
      </c>
      <c r="AO228">
        <v>90</v>
      </c>
      <c r="AQ228">
        <v>0</v>
      </c>
      <c r="AU228" t="b">
        <v>1</v>
      </c>
      <c r="AV228" t="b">
        <v>1</v>
      </c>
      <c r="AX228" t="b">
        <v>1</v>
      </c>
      <c r="AZ228" t="b">
        <v>1</v>
      </c>
      <c r="BL228" t="s">
        <v>330</v>
      </c>
      <c r="BN228" t="s">
        <v>329</v>
      </c>
      <c r="BO228" t="s">
        <v>1781</v>
      </c>
      <c r="BP228">
        <v>0</v>
      </c>
      <c r="BQ228">
        <v>0</v>
      </c>
      <c r="BT228" t="b">
        <v>1</v>
      </c>
      <c r="BW228" t="b">
        <v>1</v>
      </c>
      <c r="CM228">
        <v>9400</v>
      </c>
      <c r="CP228">
        <v>28000</v>
      </c>
      <c r="DC228" t="s">
        <v>345</v>
      </c>
      <c r="DD228" t="b">
        <v>1</v>
      </c>
      <c r="DE228" t="b">
        <v>1</v>
      </c>
      <c r="DL228" t="b">
        <v>1</v>
      </c>
      <c r="DM228" t="b">
        <v>1</v>
      </c>
      <c r="DR228" t="s">
        <v>329</v>
      </c>
      <c r="DU228" t="b">
        <v>1</v>
      </c>
      <c r="EL228" t="s">
        <v>330</v>
      </c>
      <c r="EN228" t="s">
        <v>330</v>
      </c>
      <c r="EP228" t="s">
        <v>330</v>
      </c>
      <c r="FN228" t="s">
        <v>330</v>
      </c>
      <c r="GJ228" t="s">
        <v>330</v>
      </c>
      <c r="GW228" t="s">
        <v>330</v>
      </c>
      <c r="GZ228" t="s">
        <v>330</v>
      </c>
      <c r="HC228" t="s">
        <v>330</v>
      </c>
      <c r="HE228" t="s">
        <v>330</v>
      </c>
      <c r="HG228" t="s">
        <v>336</v>
      </c>
      <c r="HH228" t="s">
        <v>329</v>
      </c>
      <c r="HI228" t="s">
        <v>330</v>
      </c>
      <c r="HJ228" t="s">
        <v>330</v>
      </c>
      <c r="HM228" t="b">
        <v>1</v>
      </c>
      <c r="HO228" t="s">
        <v>337</v>
      </c>
      <c r="HP228" t="s">
        <v>1782</v>
      </c>
      <c r="HQ228" t="s">
        <v>339</v>
      </c>
      <c r="HR228" t="s">
        <v>1783</v>
      </c>
      <c r="HS228" t="s">
        <v>994</v>
      </c>
      <c r="ID228" t="s">
        <v>836</v>
      </c>
      <c r="KZ228" t="str">
        <f ca="1">OFFSET($A228,,MATCH([2]Keys!$B$2,Data.Collect1Dump!$3:$3,0)-1)</f>
        <v>anne.aroka@givedirectly.org</v>
      </c>
      <c r="LA228">
        <f ca="1">OFFSET($A228,,MATCH([2]Keys!$B$4,Data.Collect1Dump!$3:$3,0)-1)</f>
        <v>0</v>
      </c>
      <c r="LB228">
        <f ca="1">OFFSET($A228,,MATCH([2]Keys!$B$3,Data.Collect1Dump!$3:$3,0)-1)</f>
        <v>0</v>
      </c>
      <c r="LC228">
        <f t="shared" ca="1" si="39"/>
        <v>1</v>
      </c>
      <c r="LD228">
        <f t="shared" ca="1" si="39"/>
        <v>0</v>
      </c>
      <c r="LE228">
        <f t="shared" ca="1" si="39"/>
        <v>0</v>
      </c>
      <c r="LF228" s="2">
        <f t="shared" ca="1" si="40"/>
        <v>41712</v>
      </c>
      <c r="LG228" s="2" t="e">
        <f t="shared" ca="1" si="41"/>
        <v>#N/A</v>
      </c>
      <c r="LH228" s="2" t="e">
        <f t="shared" ca="1" si="42"/>
        <v>#N/A</v>
      </c>
      <c r="LI228" t="str">
        <f t="shared" ca="1" si="43"/>
        <v>anne.aroka@givedirectly.org</v>
      </c>
      <c r="LJ228" t="e">
        <f t="shared" ca="1" si="44"/>
        <v>#N/A</v>
      </c>
      <c r="LK228" t="e">
        <f t="shared" ca="1" si="45"/>
        <v>#N/A</v>
      </c>
      <c r="LL228" t="str">
        <f t="shared" ca="1" si="37"/>
        <v>Lump Sum</v>
      </c>
      <c r="LM228" t="str">
        <f t="shared" ca="1" si="38"/>
        <v>anne.aroka@givedirectly.org</v>
      </c>
      <c r="LN228" t="e">
        <f ca="1">OFFSET($A228,,MATCH(OFFSET([2]Keys!C$1,MATCH(Data.Collect1Dump!$LL228,[2]Keys!$A$2:$A$4,0),),Data.Collect1Dump!$3:$3,0)-1,)</f>
        <v>#VALUE!</v>
      </c>
      <c r="LO228" s="2" t="e">
        <f t="shared" ca="1" si="46"/>
        <v>#VALUE!</v>
      </c>
    </row>
    <row r="229" spans="1:327">
      <c r="A229" t="s">
        <v>1784</v>
      </c>
      <c r="B229" t="s">
        <v>378</v>
      </c>
      <c r="C229" t="s">
        <v>1785</v>
      </c>
      <c r="D229" t="b">
        <v>1</v>
      </c>
      <c r="K229">
        <v>1</v>
      </c>
      <c r="L229" t="s">
        <v>329</v>
      </c>
      <c r="M229" t="s">
        <v>329</v>
      </c>
      <c r="N229">
        <v>39000</v>
      </c>
      <c r="O229" t="s">
        <v>329</v>
      </c>
      <c r="T229" t="s">
        <v>330</v>
      </c>
      <c r="V229" t="s">
        <v>329</v>
      </c>
      <c r="X229">
        <v>3</v>
      </c>
      <c r="Y229">
        <v>5000</v>
      </c>
      <c r="Z229">
        <v>999</v>
      </c>
      <c r="AA229">
        <v>20000</v>
      </c>
      <c r="AB229">
        <v>999</v>
      </c>
      <c r="AC229">
        <v>14000</v>
      </c>
      <c r="AD229">
        <v>999</v>
      </c>
      <c r="AO229">
        <v>30</v>
      </c>
      <c r="AQ229">
        <v>0</v>
      </c>
      <c r="AU229" t="b">
        <v>1</v>
      </c>
      <c r="AV229" t="b">
        <v>1</v>
      </c>
      <c r="AX229" t="b">
        <v>1</v>
      </c>
      <c r="BA229" t="b">
        <v>1</v>
      </c>
      <c r="BL229" t="s">
        <v>329</v>
      </c>
      <c r="BM229" t="s">
        <v>1786</v>
      </c>
      <c r="BN229" t="s">
        <v>330</v>
      </c>
      <c r="BP229">
        <v>1000</v>
      </c>
      <c r="BQ229">
        <v>0</v>
      </c>
      <c r="BR229" t="b">
        <v>1</v>
      </c>
      <c r="BU229" t="b">
        <v>1</v>
      </c>
      <c r="BZ229" t="b">
        <v>1</v>
      </c>
      <c r="CK229">
        <v>2000</v>
      </c>
      <c r="CN229">
        <v>34000</v>
      </c>
      <c r="CS229">
        <v>4000</v>
      </c>
      <c r="DC229" t="s">
        <v>329</v>
      </c>
      <c r="DD229" t="b">
        <v>1</v>
      </c>
      <c r="DE229" t="b">
        <v>1</v>
      </c>
      <c r="DL229" t="b">
        <v>1</v>
      </c>
      <c r="DR229" t="s">
        <v>329</v>
      </c>
      <c r="DX229" t="b">
        <v>1</v>
      </c>
      <c r="EL229" t="s">
        <v>330</v>
      </c>
      <c r="EN229" t="s">
        <v>330</v>
      </c>
      <c r="EP229" t="s">
        <v>329</v>
      </c>
      <c r="EQ229" t="s">
        <v>1787</v>
      </c>
      <c r="EU229" t="b">
        <v>1</v>
      </c>
      <c r="FE229" t="b">
        <v>1</v>
      </c>
      <c r="FK229" t="b">
        <v>1</v>
      </c>
      <c r="FN229" t="s">
        <v>330</v>
      </c>
      <c r="GJ229" t="s">
        <v>330</v>
      </c>
      <c r="GW229" t="s">
        <v>330</v>
      </c>
      <c r="GZ229" t="s">
        <v>330</v>
      </c>
      <c r="HC229" t="s">
        <v>330</v>
      </c>
      <c r="HE229" t="s">
        <v>330</v>
      </c>
      <c r="HG229" t="s">
        <v>336</v>
      </c>
      <c r="HH229" t="s">
        <v>329</v>
      </c>
      <c r="HI229" t="s">
        <v>330</v>
      </c>
      <c r="HJ229" t="s">
        <v>330</v>
      </c>
      <c r="HK229" t="b">
        <v>1</v>
      </c>
      <c r="HO229" t="s">
        <v>337</v>
      </c>
      <c r="HP229" t="s">
        <v>1788</v>
      </c>
      <c r="HQ229" t="s">
        <v>339</v>
      </c>
      <c r="HR229" t="s">
        <v>1789</v>
      </c>
      <c r="HS229" t="s">
        <v>1790</v>
      </c>
      <c r="HX229" t="b">
        <v>1</v>
      </c>
      <c r="ID229" t="s">
        <v>836</v>
      </c>
      <c r="KZ229" t="str">
        <f ca="1">OFFSET($A229,,MATCH([2]Keys!$B$2,Data.Collect1Dump!$3:$3,0)-1)</f>
        <v>anne.aroka@givedirectly.org</v>
      </c>
      <c r="LA229">
        <f ca="1">OFFSET($A229,,MATCH([2]Keys!$B$4,Data.Collect1Dump!$3:$3,0)-1)</f>
        <v>0</v>
      </c>
      <c r="LB229">
        <f ca="1">OFFSET($A229,,MATCH([2]Keys!$B$3,Data.Collect1Dump!$3:$3,0)-1)</f>
        <v>0</v>
      </c>
      <c r="LC229">
        <f t="shared" ca="1" si="39"/>
        <v>1</v>
      </c>
      <c r="LD229">
        <f t="shared" ca="1" si="39"/>
        <v>0</v>
      </c>
      <c r="LE229">
        <f t="shared" ca="1" si="39"/>
        <v>0</v>
      </c>
      <c r="LF229" s="2">
        <f t="shared" ca="1" si="40"/>
        <v>41712</v>
      </c>
      <c r="LG229" s="2" t="e">
        <f t="shared" ca="1" si="41"/>
        <v>#N/A</v>
      </c>
      <c r="LH229" s="2" t="e">
        <f t="shared" ca="1" si="42"/>
        <v>#N/A</v>
      </c>
      <c r="LI229" t="str">
        <f t="shared" ca="1" si="43"/>
        <v>anne.aroka@givedirectly.org</v>
      </c>
      <c r="LJ229" t="e">
        <f t="shared" ca="1" si="44"/>
        <v>#N/A</v>
      </c>
      <c r="LK229" t="e">
        <f t="shared" ca="1" si="45"/>
        <v>#N/A</v>
      </c>
      <c r="LL229" t="str">
        <f t="shared" ca="1" si="37"/>
        <v>Lump Sum</v>
      </c>
      <c r="LM229" t="str">
        <f t="shared" ca="1" si="38"/>
        <v>anne.aroka@givedirectly.org</v>
      </c>
      <c r="LN229" t="e">
        <f ca="1">OFFSET($A229,,MATCH(OFFSET([2]Keys!C$1,MATCH(Data.Collect1Dump!$LL229,[2]Keys!$A$2:$A$4,0),),Data.Collect1Dump!$3:$3,0)-1,)</f>
        <v>#VALUE!</v>
      </c>
      <c r="LO229" s="2" t="e">
        <f t="shared" ca="1" si="46"/>
        <v>#VALUE!</v>
      </c>
    </row>
    <row r="230" spans="1:327">
      <c r="A230" t="s">
        <v>1791</v>
      </c>
      <c r="B230" t="s">
        <v>378</v>
      </c>
      <c r="C230" t="s">
        <v>1792</v>
      </c>
      <c r="E230" t="b">
        <v>1</v>
      </c>
      <c r="J230" t="s">
        <v>15668</v>
      </c>
      <c r="K230">
        <v>1</v>
      </c>
      <c r="L230" t="s">
        <v>329</v>
      </c>
      <c r="M230" t="s">
        <v>329</v>
      </c>
      <c r="N230">
        <v>39225</v>
      </c>
      <c r="O230" t="s">
        <v>329</v>
      </c>
      <c r="T230" t="s">
        <v>330</v>
      </c>
      <c r="V230" t="s">
        <v>329</v>
      </c>
      <c r="X230">
        <v>1</v>
      </c>
      <c r="Y230">
        <v>39225</v>
      </c>
      <c r="Z230">
        <v>999</v>
      </c>
      <c r="AO230">
        <v>60</v>
      </c>
      <c r="AQ230">
        <v>0</v>
      </c>
      <c r="AU230" t="b">
        <v>1</v>
      </c>
      <c r="AV230" t="b">
        <v>1</v>
      </c>
      <c r="AX230" t="b">
        <v>1</v>
      </c>
      <c r="BL230" t="s">
        <v>329</v>
      </c>
      <c r="BM230" t="s">
        <v>1793</v>
      </c>
      <c r="BN230" t="s">
        <v>330</v>
      </c>
      <c r="BP230">
        <v>0</v>
      </c>
      <c r="BQ230">
        <v>0</v>
      </c>
      <c r="BR230" t="b">
        <v>1</v>
      </c>
      <c r="BT230" t="b">
        <v>1</v>
      </c>
      <c r="BW230" t="b">
        <v>1</v>
      </c>
      <c r="BZ230" t="b">
        <v>1</v>
      </c>
      <c r="CK230">
        <v>3000</v>
      </c>
      <c r="CM230">
        <v>3600</v>
      </c>
      <c r="CP230">
        <v>30000</v>
      </c>
      <c r="CS230">
        <v>1800</v>
      </c>
      <c r="DC230" t="s">
        <v>329</v>
      </c>
      <c r="DD230" t="b">
        <v>1</v>
      </c>
      <c r="DL230" t="b">
        <v>1</v>
      </c>
      <c r="DR230" t="s">
        <v>329</v>
      </c>
      <c r="DZ230" t="b">
        <v>1</v>
      </c>
      <c r="EL230" t="s">
        <v>330</v>
      </c>
      <c r="EN230" t="s">
        <v>330</v>
      </c>
      <c r="EP230" t="s">
        <v>330</v>
      </c>
      <c r="FN230" t="s">
        <v>330</v>
      </c>
      <c r="GJ230" t="s">
        <v>330</v>
      </c>
      <c r="GW230" t="s">
        <v>330</v>
      </c>
      <c r="GZ230" t="s">
        <v>330</v>
      </c>
      <c r="HC230" t="s">
        <v>330</v>
      </c>
      <c r="HE230" t="s">
        <v>330</v>
      </c>
      <c r="HG230" t="s">
        <v>336</v>
      </c>
      <c r="HH230" t="s">
        <v>329</v>
      </c>
      <c r="HI230" t="s">
        <v>330</v>
      </c>
      <c r="HJ230" t="s">
        <v>330</v>
      </c>
      <c r="HM230" t="b">
        <v>1</v>
      </c>
      <c r="HO230" t="s">
        <v>337</v>
      </c>
      <c r="HP230" t="s">
        <v>1794</v>
      </c>
      <c r="HQ230" t="s">
        <v>339</v>
      </c>
      <c r="HR230" t="s">
        <v>1795</v>
      </c>
      <c r="HS230" t="s">
        <v>1796</v>
      </c>
      <c r="HX230" t="b">
        <v>1</v>
      </c>
      <c r="ID230" t="s">
        <v>836</v>
      </c>
      <c r="KZ230" t="str">
        <f ca="1">OFFSET($A230,,MATCH([2]Keys!$B$2,Data.Collect1Dump!$3:$3,0)-1)</f>
        <v>anne.aroka@givedirectly.org</v>
      </c>
      <c r="LA230">
        <f ca="1">OFFSET($A230,,MATCH([2]Keys!$B$4,Data.Collect1Dump!$3:$3,0)-1)</f>
        <v>0</v>
      </c>
      <c r="LB230">
        <f ca="1">OFFSET($A230,,MATCH([2]Keys!$B$3,Data.Collect1Dump!$3:$3,0)-1)</f>
        <v>0</v>
      </c>
      <c r="LC230">
        <f t="shared" ca="1" si="39"/>
        <v>1</v>
      </c>
      <c r="LD230">
        <f t="shared" ca="1" si="39"/>
        <v>0</v>
      </c>
      <c r="LE230">
        <f t="shared" ca="1" si="39"/>
        <v>0</v>
      </c>
      <c r="LF230" s="2">
        <f t="shared" ca="1" si="40"/>
        <v>41712</v>
      </c>
      <c r="LG230" s="2" t="e">
        <f t="shared" ca="1" si="41"/>
        <v>#N/A</v>
      </c>
      <c r="LH230" s="2" t="e">
        <f t="shared" ca="1" si="42"/>
        <v>#N/A</v>
      </c>
      <c r="LI230" t="str">
        <f t="shared" ca="1" si="43"/>
        <v>anne.aroka@givedirectly.org</v>
      </c>
      <c r="LJ230" t="e">
        <f t="shared" ca="1" si="44"/>
        <v>#N/A</v>
      </c>
      <c r="LK230" t="e">
        <f t="shared" ca="1" si="45"/>
        <v>#N/A</v>
      </c>
      <c r="LL230" t="str">
        <f t="shared" ca="1" si="37"/>
        <v>Lump Sum</v>
      </c>
      <c r="LM230" t="str">
        <f t="shared" ca="1" si="38"/>
        <v>anne.aroka@givedirectly.org</v>
      </c>
      <c r="LN230" t="e">
        <f ca="1">OFFSET($A230,,MATCH(OFFSET([2]Keys!C$1,MATCH(Data.Collect1Dump!$LL230,[2]Keys!$A$2:$A$4,0),),Data.Collect1Dump!$3:$3,0)-1,)</f>
        <v>#VALUE!</v>
      </c>
      <c r="LO230" s="2" t="e">
        <f t="shared" ca="1" si="46"/>
        <v>#VALUE!</v>
      </c>
    </row>
    <row r="231" spans="1:327">
      <c r="A231" t="s">
        <v>1797</v>
      </c>
      <c r="B231" t="s">
        <v>378</v>
      </c>
      <c r="C231" t="s">
        <v>1798</v>
      </c>
      <c r="D231" t="b">
        <v>1</v>
      </c>
      <c r="K231">
        <v>1</v>
      </c>
      <c r="L231" t="s">
        <v>329</v>
      </c>
      <c r="M231" t="s">
        <v>329</v>
      </c>
      <c r="N231">
        <v>39500</v>
      </c>
      <c r="O231" t="s">
        <v>329</v>
      </c>
      <c r="T231" t="s">
        <v>330</v>
      </c>
      <c r="V231" t="s">
        <v>329</v>
      </c>
      <c r="X231">
        <v>1</v>
      </c>
      <c r="Y231">
        <v>39000</v>
      </c>
      <c r="Z231">
        <v>200</v>
      </c>
      <c r="AO231">
        <v>15</v>
      </c>
      <c r="AQ231">
        <v>0</v>
      </c>
      <c r="AU231" t="b">
        <v>1</v>
      </c>
      <c r="AV231" t="b">
        <v>1</v>
      </c>
      <c r="AX231" t="b">
        <v>1</v>
      </c>
      <c r="BA231" t="b">
        <v>1</v>
      </c>
      <c r="BL231" t="s">
        <v>329</v>
      </c>
      <c r="BM231" t="s">
        <v>1799</v>
      </c>
      <c r="BN231" t="s">
        <v>330</v>
      </c>
      <c r="BP231">
        <v>2000</v>
      </c>
      <c r="BQ231">
        <v>0</v>
      </c>
      <c r="BR231" t="b">
        <v>1</v>
      </c>
      <c r="BT231" t="b">
        <v>1</v>
      </c>
      <c r="BU231" t="b">
        <v>1</v>
      </c>
      <c r="CK231">
        <v>2400</v>
      </c>
      <c r="CM231">
        <v>9300</v>
      </c>
      <c r="CN231">
        <v>29550</v>
      </c>
      <c r="DC231" t="s">
        <v>329</v>
      </c>
      <c r="DD231" t="b">
        <v>1</v>
      </c>
      <c r="DE231" t="b">
        <v>1</v>
      </c>
      <c r="DL231" t="b">
        <v>1</v>
      </c>
      <c r="DM231" t="b">
        <v>1</v>
      </c>
      <c r="DR231" t="s">
        <v>329</v>
      </c>
      <c r="DV231" t="b">
        <v>1</v>
      </c>
      <c r="EL231" t="s">
        <v>330</v>
      </c>
      <c r="EN231" t="s">
        <v>330</v>
      </c>
      <c r="EP231" t="s">
        <v>330</v>
      </c>
      <c r="FN231" t="s">
        <v>330</v>
      </c>
      <c r="GJ231" t="s">
        <v>330</v>
      </c>
      <c r="GW231" t="s">
        <v>330</v>
      </c>
      <c r="GZ231" t="s">
        <v>330</v>
      </c>
      <c r="HC231" t="s">
        <v>330</v>
      </c>
      <c r="HE231" t="s">
        <v>330</v>
      </c>
      <c r="HG231" t="s">
        <v>336</v>
      </c>
      <c r="HH231" t="s">
        <v>329</v>
      </c>
      <c r="HI231" t="s">
        <v>330</v>
      </c>
      <c r="HJ231" t="s">
        <v>330</v>
      </c>
      <c r="HK231" t="b">
        <v>1</v>
      </c>
      <c r="HO231" t="s">
        <v>337</v>
      </c>
      <c r="HP231" t="s">
        <v>1800</v>
      </c>
      <c r="HQ231" t="s">
        <v>339</v>
      </c>
      <c r="HR231" t="s">
        <v>1801</v>
      </c>
      <c r="HS231" t="s">
        <v>1802</v>
      </c>
      <c r="HX231" t="b">
        <v>1</v>
      </c>
      <c r="ID231" t="s">
        <v>836</v>
      </c>
      <c r="KZ231" t="str">
        <f ca="1">OFFSET($A231,,MATCH([2]Keys!$B$2,Data.Collect1Dump!$3:$3,0)-1)</f>
        <v>anne.aroka@givedirectly.org</v>
      </c>
      <c r="LA231">
        <f ca="1">OFFSET($A231,,MATCH([2]Keys!$B$4,Data.Collect1Dump!$3:$3,0)-1)</f>
        <v>0</v>
      </c>
      <c r="LB231">
        <f ca="1">OFFSET($A231,,MATCH([2]Keys!$B$3,Data.Collect1Dump!$3:$3,0)-1)</f>
        <v>0</v>
      </c>
      <c r="LC231">
        <f t="shared" ca="1" si="39"/>
        <v>1</v>
      </c>
      <c r="LD231">
        <f t="shared" ca="1" si="39"/>
        <v>0</v>
      </c>
      <c r="LE231">
        <f t="shared" ca="1" si="39"/>
        <v>0</v>
      </c>
      <c r="LF231" s="2">
        <f t="shared" ca="1" si="40"/>
        <v>41722</v>
      </c>
      <c r="LG231" s="2" t="e">
        <f t="shared" ca="1" si="41"/>
        <v>#N/A</v>
      </c>
      <c r="LH231" s="2" t="e">
        <f t="shared" ca="1" si="42"/>
        <v>#N/A</v>
      </c>
      <c r="LI231" t="str">
        <f t="shared" ca="1" si="43"/>
        <v>anne.aroka@givedirectly.org</v>
      </c>
      <c r="LJ231" t="e">
        <f t="shared" ca="1" si="44"/>
        <v>#N/A</v>
      </c>
      <c r="LK231" t="e">
        <f t="shared" ca="1" si="45"/>
        <v>#N/A</v>
      </c>
      <c r="LL231" t="str">
        <f t="shared" ca="1" si="37"/>
        <v>Lump Sum</v>
      </c>
      <c r="LM231" t="str">
        <f t="shared" ca="1" si="38"/>
        <v>anne.aroka@givedirectly.org</v>
      </c>
      <c r="LN231" t="e">
        <f ca="1">OFFSET($A231,,MATCH(OFFSET([2]Keys!C$1,MATCH(Data.Collect1Dump!$LL231,[2]Keys!$A$2:$A$4,0),),Data.Collect1Dump!$3:$3,0)-1,)</f>
        <v>#VALUE!</v>
      </c>
      <c r="LO231" s="2" t="e">
        <f t="shared" ca="1" si="46"/>
        <v>#VALUE!</v>
      </c>
    </row>
    <row r="232" spans="1:327">
      <c r="A232" t="s">
        <v>1803</v>
      </c>
      <c r="ID232"/>
      <c r="KZ232">
        <f ca="1">OFFSET($A232,,MATCH([2]Keys!$B$2,Data.Collect1Dump!$3:$3,0)-1)</f>
        <v>0</v>
      </c>
      <c r="LA232">
        <f ca="1">OFFSET($A232,,MATCH([2]Keys!$B$4,Data.Collect1Dump!$3:$3,0)-1)</f>
        <v>0</v>
      </c>
      <c r="LB232">
        <f ca="1">OFFSET($A232,,MATCH([2]Keys!$B$3,Data.Collect1Dump!$3:$3,0)-1)</f>
        <v>0</v>
      </c>
      <c r="LC232">
        <f t="shared" ca="1" si="39"/>
        <v>0</v>
      </c>
      <c r="LD232">
        <f t="shared" ca="1" si="39"/>
        <v>0</v>
      </c>
      <c r="LE232">
        <f t="shared" ca="1" si="39"/>
        <v>0</v>
      </c>
      <c r="LF232" s="2" t="e">
        <f t="shared" ca="1" si="40"/>
        <v>#N/A</v>
      </c>
      <c r="LG232" s="2" t="e">
        <f t="shared" ca="1" si="41"/>
        <v>#N/A</v>
      </c>
      <c r="LH232" s="2" t="e">
        <f t="shared" ca="1" si="42"/>
        <v>#N/A</v>
      </c>
      <c r="LI232" t="e">
        <f t="shared" ca="1" si="43"/>
        <v>#N/A</v>
      </c>
      <c r="LJ232" t="e">
        <f t="shared" ca="1" si="44"/>
        <v>#N/A</v>
      </c>
      <c r="LK232" t="e">
        <f t="shared" ca="1" si="45"/>
        <v>#N/A</v>
      </c>
      <c r="LL232" t="str">
        <f t="shared" ca="1" si="37"/>
        <v>Null Survey</v>
      </c>
      <c r="LM232" t="str">
        <f t="shared" ca="1" si="38"/>
        <v>Null Survey</v>
      </c>
      <c r="LN232" t="e">
        <f ca="1">OFFSET($A232,,MATCH(OFFSET([2]Keys!C$1,MATCH(Data.Collect1Dump!$LL232,[2]Keys!$A$2:$A$4,0),),Data.Collect1Dump!$3:$3,0)-1,)</f>
        <v>#N/A</v>
      </c>
      <c r="LO232" s="2" t="e">
        <f t="shared" ca="1" si="46"/>
        <v>#N/A</v>
      </c>
    </row>
    <row r="233" spans="1:327">
      <c r="A233" t="s">
        <v>1804</v>
      </c>
      <c r="B233" t="s">
        <v>378</v>
      </c>
      <c r="C233" t="s">
        <v>1805</v>
      </c>
      <c r="D233" t="b">
        <v>1</v>
      </c>
      <c r="K233">
        <v>1</v>
      </c>
      <c r="L233" t="s">
        <v>329</v>
      </c>
      <c r="M233" t="s">
        <v>329</v>
      </c>
      <c r="N233">
        <v>39200</v>
      </c>
      <c r="O233" t="s">
        <v>329</v>
      </c>
      <c r="T233" t="s">
        <v>330</v>
      </c>
      <c r="V233" t="s">
        <v>329</v>
      </c>
      <c r="X233">
        <v>1</v>
      </c>
      <c r="Y233">
        <v>39100</v>
      </c>
      <c r="Z233">
        <v>100</v>
      </c>
      <c r="AO233">
        <v>90</v>
      </c>
      <c r="AQ233">
        <v>0</v>
      </c>
      <c r="AU233" t="b">
        <v>1</v>
      </c>
      <c r="AV233" t="b">
        <v>1</v>
      </c>
      <c r="AX233" t="b">
        <v>1</v>
      </c>
      <c r="AZ233" t="b">
        <v>1</v>
      </c>
      <c r="BC233" t="b">
        <v>1</v>
      </c>
      <c r="BL233" t="s">
        <v>329</v>
      </c>
      <c r="BM233" t="s">
        <v>1806</v>
      </c>
      <c r="BN233" t="s">
        <v>329</v>
      </c>
      <c r="BO233" t="s">
        <v>1807</v>
      </c>
      <c r="BP233">
        <v>3000</v>
      </c>
      <c r="BQ233">
        <v>0</v>
      </c>
      <c r="BR233" t="b">
        <v>1</v>
      </c>
      <c r="BW233" t="b">
        <v>1</v>
      </c>
      <c r="CK233">
        <v>1000</v>
      </c>
      <c r="CP233">
        <v>40000</v>
      </c>
      <c r="DC233" t="s">
        <v>329</v>
      </c>
      <c r="DD233" t="b">
        <v>1</v>
      </c>
      <c r="DE233" t="b">
        <v>1</v>
      </c>
      <c r="DL233" t="b">
        <v>1</v>
      </c>
      <c r="DM233" t="b">
        <v>1</v>
      </c>
      <c r="DR233" t="s">
        <v>329</v>
      </c>
      <c r="DV233" t="b">
        <v>1</v>
      </c>
      <c r="EL233" t="s">
        <v>330</v>
      </c>
      <c r="EN233" t="s">
        <v>330</v>
      </c>
      <c r="EP233" t="s">
        <v>330</v>
      </c>
      <c r="FN233" t="s">
        <v>330</v>
      </c>
      <c r="GJ233" t="s">
        <v>330</v>
      </c>
      <c r="GW233" t="s">
        <v>330</v>
      </c>
      <c r="GZ233" t="s">
        <v>330</v>
      </c>
      <c r="HC233" t="s">
        <v>330</v>
      </c>
      <c r="HE233" t="s">
        <v>330</v>
      </c>
      <c r="HG233" t="s">
        <v>336</v>
      </c>
      <c r="HH233" t="s">
        <v>329</v>
      </c>
      <c r="HI233" t="s">
        <v>330</v>
      </c>
      <c r="HJ233" t="s">
        <v>330</v>
      </c>
      <c r="HM233" t="b">
        <v>1</v>
      </c>
      <c r="HO233" t="s">
        <v>337</v>
      </c>
      <c r="HP233" t="s">
        <v>1808</v>
      </c>
      <c r="HQ233" t="s">
        <v>339</v>
      </c>
      <c r="HR233" t="s">
        <v>1809</v>
      </c>
      <c r="HS233" t="s">
        <v>1810</v>
      </c>
      <c r="HX233" t="b">
        <v>1</v>
      </c>
      <c r="ID233" t="s">
        <v>836</v>
      </c>
      <c r="KZ233" t="str">
        <f ca="1">OFFSET($A233,,MATCH([2]Keys!$B$2,Data.Collect1Dump!$3:$3,0)-1)</f>
        <v>anne.aroka@givedirectly.org</v>
      </c>
      <c r="LA233">
        <f ca="1">OFFSET($A233,,MATCH([2]Keys!$B$4,Data.Collect1Dump!$3:$3,0)-1)</f>
        <v>0</v>
      </c>
      <c r="LB233">
        <f ca="1">OFFSET($A233,,MATCH([2]Keys!$B$3,Data.Collect1Dump!$3:$3,0)-1)</f>
        <v>0</v>
      </c>
      <c r="LC233">
        <f t="shared" ca="1" si="39"/>
        <v>1</v>
      </c>
      <c r="LD233">
        <f t="shared" ca="1" si="39"/>
        <v>0</v>
      </c>
      <c r="LE233">
        <f t="shared" ca="1" si="39"/>
        <v>0</v>
      </c>
      <c r="LF233" s="2">
        <f t="shared" ca="1" si="40"/>
        <v>41712</v>
      </c>
      <c r="LG233" s="2" t="e">
        <f t="shared" ca="1" si="41"/>
        <v>#N/A</v>
      </c>
      <c r="LH233" s="2" t="e">
        <f t="shared" ca="1" si="42"/>
        <v>#N/A</v>
      </c>
      <c r="LI233" t="str">
        <f t="shared" ca="1" si="43"/>
        <v>anne.aroka@givedirectly.org</v>
      </c>
      <c r="LJ233" t="e">
        <f t="shared" ca="1" si="44"/>
        <v>#N/A</v>
      </c>
      <c r="LK233" t="e">
        <f t="shared" ca="1" si="45"/>
        <v>#N/A</v>
      </c>
      <c r="LL233" t="str">
        <f t="shared" ca="1" si="37"/>
        <v>Lump Sum</v>
      </c>
      <c r="LM233" t="str">
        <f t="shared" ca="1" si="38"/>
        <v>anne.aroka@givedirectly.org</v>
      </c>
      <c r="LN233" t="e">
        <f ca="1">OFFSET($A233,,MATCH(OFFSET([2]Keys!C$1,MATCH(Data.Collect1Dump!$LL233,[2]Keys!$A$2:$A$4,0),),Data.Collect1Dump!$3:$3,0)-1,)</f>
        <v>#VALUE!</v>
      </c>
      <c r="LO233" s="2" t="e">
        <f t="shared" ca="1" si="46"/>
        <v>#VALUE!</v>
      </c>
    </row>
    <row r="234" spans="1:327">
      <c r="A234" t="s">
        <v>1811</v>
      </c>
      <c r="B234" t="s">
        <v>370</v>
      </c>
      <c r="C234" t="s">
        <v>1812</v>
      </c>
      <c r="D234" t="b">
        <v>1</v>
      </c>
      <c r="E234" t="b">
        <v>1</v>
      </c>
      <c r="J234" t="s">
        <v>15668</v>
      </c>
      <c r="K234">
        <v>2</v>
      </c>
      <c r="L234" t="s">
        <v>329</v>
      </c>
      <c r="M234" t="s">
        <v>329</v>
      </c>
      <c r="N234">
        <v>38900</v>
      </c>
      <c r="O234" t="s">
        <v>329</v>
      </c>
      <c r="T234" t="s">
        <v>330</v>
      </c>
      <c r="V234" t="s">
        <v>329</v>
      </c>
      <c r="X234">
        <v>1</v>
      </c>
      <c r="Y234">
        <v>38000</v>
      </c>
      <c r="Z234">
        <v>999</v>
      </c>
      <c r="AO234">
        <v>45</v>
      </c>
      <c r="AQ234">
        <v>0</v>
      </c>
      <c r="AV234" t="b">
        <v>1</v>
      </c>
      <c r="AX234" t="b">
        <v>1</v>
      </c>
      <c r="BL234" t="s">
        <v>329</v>
      </c>
      <c r="BM234" t="s">
        <v>652</v>
      </c>
      <c r="BN234" t="s">
        <v>330</v>
      </c>
      <c r="BP234">
        <v>12150</v>
      </c>
      <c r="BQ234">
        <v>0</v>
      </c>
      <c r="BU234" t="b">
        <v>1</v>
      </c>
      <c r="CN234">
        <v>38900</v>
      </c>
      <c r="DC234" t="s">
        <v>329</v>
      </c>
      <c r="DD234" t="b">
        <v>1</v>
      </c>
      <c r="DE234" t="b">
        <v>1</v>
      </c>
      <c r="DL234" t="b">
        <v>1</v>
      </c>
      <c r="DM234" t="b">
        <v>1</v>
      </c>
      <c r="DR234" t="s">
        <v>329</v>
      </c>
      <c r="DX234" t="b">
        <v>1</v>
      </c>
      <c r="EC234" t="b">
        <v>1</v>
      </c>
      <c r="EJ234" t="b">
        <v>1</v>
      </c>
      <c r="EL234" t="s">
        <v>330</v>
      </c>
      <c r="EN234" t="s">
        <v>330</v>
      </c>
      <c r="EP234" t="s">
        <v>330</v>
      </c>
      <c r="FN234" t="s">
        <v>330</v>
      </c>
      <c r="FS234" t="b">
        <v>1</v>
      </c>
      <c r="GJ234" t="s">
        <v>330</v>
      </c>
      <c r="GW234" t="s">
        <v>330</v>
      </c>
      <c r="GZ234" t="s">
        <v>330</v>
      </c>
      <c r="HC234" t="s">
        <v>330</v>
      </c>
      <c r="HE234" t="s">
        <v>330</v>
      </c>
      <c r="HG234" t="s">
        <v>336</v>
      </c>
      <c r="HH234" t="s">
        <v>329</v>
      </c>
      <c r="HI234" t="s">
        <v>330</v>
      </c>
      <c r="HJ234" t="s">
        <v>330</v>
      </c>
      <c r="HK234" t="b">
        <v>1</v>
      </c>
      <c r="HO234" t="s">
        <v>337</v>
      </c>
      <c r="HP234" t="s">
        <v>1813</v>
      </c>
      <c r="HQ234" t="s">
        <v>339</v>
      </c>
      <c r="HR234" t="s">
        <v>1814</v>
      </c>
      <c r="HS234" t="s">
        <v>1815</v>
      </c>
      <c r="HU234" t="b">
        <v>1</v>
      </c>
      <c r="ID234">
        <v>999</v>
      </c>
      <c r="KZ234" t="str">
        <f ca="1">OFFSET($A234,,MATCH([2]Keys!$B$2,Data.Collect1Dump!$3:$3,0)-1)</f>
        <v>witness.gumbo@givedirectly.org</v>
      </c>
      <c r="LA234">
        <f ca="1">OFFSET($A234,,MATCH([2]Keys!$B$4,Data.Collect1Dump!$3:$3,0)-1)</f>
        <v>0</v>
      </c>
      <c r="LB234">
        <f ca="1">OFFSET($A234,,MATCH([2]Keys!$B$3,Data.Collect1Dump!$3:$3,0)-1)</f>
        <v>0</v>
      </c>
      <c r="LC234">
        <f t="shared" ca="1" si="39"/>
        <v>1</v>
      </c>
      <c r="LD234">
        <f t="shared" ca="1" si="39"/>
        <v>0</v>
      </c>
      <c r="LE234">
        <f t="shared" ca="1" si="39"/>
        <v>0</v>
      </c>
      <c r="LF234" s="2">
        <f t="shared" ca="1" si="40"/>
        <v>41716</v>
      </c>
      <c r="LG234" s="2" t="e">
        <f t="shared" ca="1" si="41"/>
        <v>#N/A</v>
      </c>
      <c r="LH234" s="2" t="e">
        <f t="shared" ca="1" si="42"/>
        <v>#N/A</v>
      </c>
      <c r="LI234" t="str">
        <f t="shared" ca="1" si="43"/>
        <v>witness.gumbo@givedirectly.org</v>
      </c>
      <c r="LJ234" t="e">
        <f t="shared" ca="1" si="44"/>
        <v>#N/A</v>
      </c>
      <c r="LK234" t="e">
        <f t="shared" ca="1" si="45"/>
        <v>#N/A</v>
      </c>
      <c r="LL234" t="str">
        <f t="shared" ca="1" si="37"/>
        <v>Lump Sum</v>
      </c>
      <c r="LM234" t="str">
        <f t="shared" ca="1" si="38"/>
        <v>witness.gumbo@givedirectly.org</v>
      </c>
      <c r="LN234" t="e">
        <f ca="1">OFFSET($A234,,MATCH(OFFSET([2]Keys!C$1,MATCH(Data.Collect1Dump!$LL234,[2]Keys!$A$2:$A$4,0),),Data.Collect1Dump!$3:$3,0)-1,)</f>
        <v>#VALUE!</v>
      </c>
      <c r="LO234" s="2" t="e">
        <f t="shared" ca="1" si="46"/>
        <v>#VALUE!</v>
      </c>
    </row>
    <row r="235" spans="1:327">
      <c r="A235" t="s">
        <v>1816</v>
      </c>
      <c r="B235" t="s">
        <v>370</v>
      </c>
      <c r="C235" t="s">
        <v>1817</v>
      </c>
      <c r="D235" t="b">
        <v>1</v>
      </c>
      <c r="K235">
        <v>2</v>
      </c>
      <c r="L235" t="s">
        <v>329</v>
      </c>
      <c r="M235" t="s">
        <v>329</v>
      </c>
      <c r="N235">
        <v>39300</v>
      </c>
      <c r="O235" t="s">
        <v>329</v>
      </c>
      <c r="T235" t="s">
        <v>330</v>
      </c>
      <c r="V235" t="s">
        <v>329</v>
      </c>
      <c r="X235">
        <v>1</v>
      </c>
      <c r="Y235">
        <v>39000</v>
      </c>
      <c r="Z235">
        <v>200</v>
      </c>
      <c r="AO235">
        <v>45</v>
      </c>
      <c r="AQ235">
        <v>0</v>
      </c>
      <c r="AU235" t="b">
        <v>1</v>
      </c>
      <c r="AV235" t="b">
        <v>1</v>
      </c>
      <c r="AX235" t="b">
        <v>1</v>
      </c>
      <c r="AZ235" t="b">
        <v>1</v>
      </c>
      <c r="BL235" t="s">
        <v>329</v>
      </c>
      <c r="BM235" t="s">
        <v>1818</v>
      </c>
      <c r="BN235" t="s">
        <v>329</v>
      </c>
      <c r="BO235" t="s">
        <v>1819</v>
      </c>
      <c r="BP235">
        <v>0</v>
      </c>
      <c r="BQ235">
        <v>0</v>
      </c>
      <c r="BR235" t="b">
        <v>1</v>
      </c>
      <c r="BS235" t="b">
        <v>1</v>
      </c>
      <c r="BT235" t="b">
        <v>1</v>
      </c>
      <c r="BW235" t="b">
        <v>1</v>
      </c>
      <c r="BZ235" t="b">
        <v>1</v>
      </c>
      <c r="CK235">
        <v>7000</v>
      </c>
      <c r="CL235">
        <v>3000</v>
      </c>
      <c r="CM235">
        <v>15000</v>
      </c>
      <c r="CP235">
        <v>13000</v>
      </c>
      <c r="CS235">
        <v>1000</v>
      </c>
      <c r="DC235" t="s">
        <v>329</v>
      </c>
      <c r="DD235" t="b">
        <v>1</v>
      </c>
      <c r="DE235" t="b">
        <v>1</v>
      </c>
      <c r="DL235" t="b">
        <v>1</v>
      </c>
      <c r="DM235" t="b">
        <v>1</v>
      </c>
      <c r="DR235" t="s">
        <v>329</v>
      </c>
      <c r="DV235" t="b">
        <v>1</v>
      </c>
      <c r="EL235" t="s">
        <v>330</v>
      </c>
      <c r="EN235" t="s">
        <v>330</v>
      </c>
      <c r="EP235" t="s">
        <v>330</v>
      </c>
      <c r="FN235" t="s">
        <v>330</v>
      </c>
      <c r="GJ235" t="s">
        <v>330</v>
      </c>
      <c r="GW235" t="s">
        <v>329</v>
      </c>
      <c r="GX235" t="s">
        <v>1820</v>
      </c>
      <c r="GY235" t="s">
        <v>330</v>
      </c>
      <c r="GZ235" t="s">
        <v>330</v>
      </c>
      <c r="HC235" t="s">
        <v>330</v>
      </c>
      <c r="HE235" t="s">
        <v>330</v>
      </c>
      <c r="HG235" t="s">
        <v>336</v>
      </c>
      <c r="HH235" t="s">
        <v>329</v>
      </c>
      <c r="HI235" t="s">
        <v>330</v>
      </c>
      <c r="HJ235" t="s">
        <v>330</v>
      </c>
      <c r="HK235" t="b">
        <v>1</v>
      </c>
      <c r="HO235" t="s">
        <v>337</v>
      </c>
      <c r="HP235" t="s">
        <v>1821</v>
      </c>
      <c r="HQ235" t="s">
        <v>339</v>
      </c>
      <c r="HR235" t="s">
        <v>1822</v>
      </c>
      <c r="HS235" t="s">
        <v>1823</v>
      </c>
      <c r="HT235" t="b">
        <v>1</v>
      </c>
      <c r="ID235" t="s">
        <v>1824</v>
      </c>
      <c r="KZ235" t="str">
        <f ca="1">OFFSET($A235,,MATCH([2]Keys!$B$2,Data.Collect1Dump!$3:$3,0)-1)</f>
        <v>witness.gumbo@givedirectly.org</v>
      </c>
      <c r="LA235">
        <f ca="1">OFFSET($A235,,MATCH([2]Keys!$B$4,Data.Collect1Dump!$3:$3,0)-1)</f>
        <v>0</v>
      </c>
      <c r="LB235">
        <f ca="1">OFFSET($A235,,MATCH([2]Keys!$B$3,Data.Collect1Dump!$3:$3,0)-1)</f>
        <v>0</v>
      </c>
      <c r="LC235">
        <f t="shared" ca="1" si="39"/>
        <v>1</v>
      </c>
      <c r="LD235">
        <f t="shared" ca="1" si="39"/>
        <v>0</v>
      </c>
      <c r="LE235">
        <f t="shared" ca="1" si="39"/>
        <v>0</v>
      </c>
      <c r="LF235" s="2">
        <f t="shared" ca="1" si="40"/>
        <v>41716</v>
      </c>
      <c r="LG235" s="2" t="e">
        <f t="shared" ca="1" si="41"/>
        <v>#N/A</v>
      </c>
      <c r="LH235" s="2" t="e">
        <f t="shared" ca="1" si="42"/>
        <v>#N/A</v>
      </c>
      <c r="LI235" t="str">
        <f t="shared" ca="1" si="43"/>
        <v>witness.gumbo@givedirectly.org</v>
      </c>
      <c r="LJ235" t="e">
        <f t="shared" ca="1" si="44"/>
        <v>#N/A</v>
      </c>
      <c r="LK235" t="e">
        <f t="shared" ca="1" si="45"/>
        <v>#N/A</v>
      </c>
      <c r="LL235" t="str">
        <f t="shared" ca="1" si="37"/>
        <v>Lump Sum</v>
      </c>
      <c r="LM235" t="str">
        <f t="shared" ca="1" si="38"/>
        <v>witness.gumbo@givedirectly.org</v>
      </c>
      <c r="LN235" t="e">
        <f ca="1">OFFSET($A235,,MATCH(OFFSET([2]Keys!C$1,MATCH(Data.Collect1Dump!$LL235,[2]Keys!$A$2:$A$4,0),),Data.Collect1Dump!$3:$3,0)-1,)</f>
        <v>#VALUE!</v>
      </c>
      <c r="LO235" s="2" t="e">
        <f t="shared" ca="1" si="46"/>
        <v>#VALUE!</v>
      </c>
    </row>
    <row r="236" spans="1:327">
      <c r="A236" t="s">
        <v>1825</v>
      </c>
      <c r="B236" t="s">
        <v>378</v>
      </c>
      <c r="C236" t="s">
        <v>1826</v>
      </c>
      <c r="D236" t="b">
        <v>1</v>
      </c>
      <c r="G236" t="b">
        <v>1</v>
      </c>
      <c r="J236" t="s">
        <v>15668</v>
      </c>
      <c r="K236">
        <v>1</v>
      </c>
      <c r="L236" t="s">
        <v>329</v>
      </c>
      <c r="M236" t="s">
        <v>329</v>
      </c>
      <c r="N236">
        <v>39000</v>
      </c>
      <c r="O236" t="s">
        <v>329</v>
      </c>
      <c r="T236" t="s">
        <v>330</v>
      </c>
      <c r="V236" t="s">
        <v>329</v>
      </c>
      <c r="X236">
        <v>1</v>
      </c>
      <c r="Y236">
        <v>39000</v>
      </c>
      <c r="Z236">
        <v>999</v>
      </c>
      <c r="AO236">
        <v>15</v>
      </c>
      <c r="AQ236">
        <v>0</v>
      </c>
      <c r="AU236" t="b">
        <v>1</v>
      </c>
      <c r="AV236" t="b">
        <v>1</v>
      </c>
      <c r="AY236" t="b">
        <v>1</v>
      </c>
      <c r="BL236" t="s">
        <v>329</v>
      </c>
      <c r="BM236" t="s">
        <v>1827</v>
      </c>
      <c r="BN236" t="s">
        <v>330</v>
      </c>
      <c r="BP236">
        <v>4000</v>
      </c>
      <c r="BQ236">
        <v>0</v>
      </c>
      <c r="BR236" t="b">
        <v>1</v>
      </c>
      <c r="BU236" t="b">
        <v>1</v>
      </c>
      <c r="CA236" t="b">
        <v>1</v>
      </c>
      <c r="CK236">
        <v>3500</v>
      </c>
      <c r="CN236">
        <v>37980</v>
      </c>
      <c r="CT236">
        <v>2000</v>
      </c>
      <c r="DC236" t="s">
        <v>329</v>
      </c>
      <c r="DD236" t="b">
        <v>1</v>
      </c>
      <c r="DG236" t="b">
        <v>1</v>
      </c>
      <c r="DO236" t="b">
        <v>1</v>
      </c>
      <c r="DR236" t="s">
        <v>329</v>
      </c>
      <c r="DS236" t="b">
        <v>1</v>
      </c>
      <c r="EL236" t="s">
        <v>330</v>
      </c>
      <c r="EN236" t="s">
        <v>330</v>
      </c>
      <c r="EP236" t="s">
        <v>330</v>
      </c>
      <c r="FN236" t="s">
        <v>330</v>
      </c>
      <c r="GJ236" t="s">
        <v>330</v>
      </c>
      <c r="GW236" t="s">
        <v>330</v>
      </c>
      <c r="GZ236" t="s">
        <v>330</v>
      </c>
      <c r="HC236" t="s">
        <v>330</v>
      </c>
      <c r="HE236" t="s">
        <v>330</v>
      </c>
      <c r="HG236" t="s">
        <v>336</v>
      </c>
      <c r="HH236" t="s">
        <v>329</v>
      </c>
      <c r="HI236" t="s">
        <v>330</v>
      </c>
      <c r="HJ236" t="s">
        <v>330</v>
      </c>
      <c r="HK236" t="b">
        <v>1</v>
      </c>
      <c r="HO236" t="s">
        <v>337</v>
      </c>
      <c r="HP236" t="s">
        <v>1828</v>
      </c>
      <c r="HQ236" t="s">
        <v>339</v>
      </c>
      <c r="HR236" t="s">
        <v>1829</v>
      </c>
      <c r="HS236" t="s">
        <v>1830</v>
      </c>
      <c r="IC236" t="b">
        <v>1</v>
      </c>
      <c r="ID236" t="s">
        <v>1831</v>
      </c>
      <c r="KZ236" t="str">
        <f ca="1">OFFSET($A236,,MATCH([2]Keys!$B$2,Data.Collect1Dump!$3:$3,0)-1)</f>
        <v>anne.aroka@givedirectly.org</v>
      </c>
      <c r="LA236">
        <f ca="1">OFFSET($A236,,MATCH([2]Keys!$B$4,Data.Collect1Dump!$3:$3,0)-1)</f>
        <v>0</v>
      </c>
      <c r="LB236">
        <f ca="1">OFFSET($A236,,MATCH([2]Keys!$B$3,Data.Collect1Dump!$3:$3,0)-1)</f>
        <v>0</v>
      </c>
      <c r="LC236">
        <f t="shared" ca="1" si="39"/>
        <v>1</v>
      </c>
      <c r="LD236">
        <f t="shared" ca="1" si="39"/>
        <v>0</v>
      </c>
      <c r="LE236">
        <f t="shared" ca="1" si="39"/>
        <v>0</v>
      </c>
      <c r="LF236" s="2">
        <f t="shared" ca="1" si="40"/>
        <v>41722</v>
      </c>
      <c r="LG236" s="2" t="e">
        <f t="shared" ca="1" si="41"/>
        <v>#N/A</v>
      </c>
      <c r="LH236" s="2" t="e">
        <f t="shared" ca="1" si="42"/>
        <v>#N/A</v>
      </c>
      <c r="LI236" t="str">
        <f t="shared" ca="1" si="43"/>
        <v>anne.aroka@givedirectly.org</v>
      </c>
      <c r="LJ236" t="e">
        <f t="shared" ca="1" si="44"/>
        <v>#N/A</v>
      </c>
      <c r="LK236" t="e">
        <f t="shared" ca="1" si="45"/>
        <v>#N/A</v>
      </c>
      <c r="LL236" t="str">
        <f t="shared" ca="1" si="37"/>
        <v>Lump Sum</v>
      </c>
      <c r="LM236" t="str">
        <f t="shared" ca="1" si="38"/>
        <v>anne.aroka@givedirectly.org</v>
      </c>
      <c r="LN236" t="e">
        <f ca="1">OFFSET($A236,,MATCH(OFFSET([2]Keys!C$1,MATCH(Data.Collect1Dump!$LL236,[2]Keys!$A$2:$A$4,0),),Data.Collect1Dump!$3:$3,0)-1,)</f>
        <v>#VALUE!</v>
      </c>
      <c r="LO236" s="2" t="e">
        <f t="shared" ca="1" si="46"/>
        <v>#VALUE!</v>
      </c>
    </row>
    <row r="237" spans="1:327">
      <c r="A237" t="s">
        <v>1832</v>
      </c>
      <c r="B237" t="s">
        <v>378</v>
      </c>
      <c r="C237" t="s">
        <v>1833</v>
      </c>
      <c r="D237" t="b">
        <v>1</v>
      </c>
      <c r="K237">
        <v>1</v>
      </c>
      <c r="L237" t="s">
        <v>329</v>
      </c>
      <c r="M237" t="s">
        <v>329</v>
      </c>
      <c r="N237">
        <v>39500</v>
      </c>
      <c r="O237" t="s">
        <v>329</v>
      </c>
      <c r="T237" t="s">
        <v>330</v>
      </c>
      <c r="V237" t="s">
        <v>329</v>
      </c>
      <c r="X237">
        <v>1</v>
      </c>
      <c r="Y237">
        <v>39350</v>
      </c>
      <c r="Z237">
        <v>125</v>
      </c>
      <c r="AO237">
        <v>35</v>
      </c>
      <c r="AQ237">
        <v>0</v>
      </c>
      <c r="AV237" t="b">
        <v>1</v>
      </c>
      <c r="AX237" t="b">
        <v>1</v>
      </c>
      <c r="AZ237" t="b">
        <v>1</v>
      </c>
      <c r="BL237" t="s">
        <v>329</v>
      </c>
      <c r="BM237" t="s">
        <v>1834</v>
      </c>
      <c r="BN237" t="s">
        <v>330</v>
      </c>
      <c r="BP237">
        <v>0</v>
      </c>
      <c r="BQ237">
        <v>0</v>
      </c>
      <c r="BR237" t="b">
        <v>1</v>
      </c>
      <c r="BS237" t="b">
        <v>1</v>
      </c>
      <c r="BW237" t="b">
        <v>1</v>
      </c>
      <c r="CK237">
        <v>6500</v>
      </c>
      <c r="CL237">
        <v>5000</v>
      </c>
      <c r="CP237">
        <v>27500</v>
      </c>
      <c r="DC237" t="s">
        <v>329</v>
      </c>
      <c r="DD237" t="b">
        <v>1</v>
      </c>
      <c r="DE237" t="b">
        <v>1</v>
      </c>
      <c r="DM237" t="b">
        <v>1</v>
      </c>
      <c r="DR237" t="s">
        <v>329</v>
      </c>
      <c r="DZ237" t="b">
        <v>1</v>
      </c>
      <c r="EL237" t="s">
        <v>330</v>
      </c>
      <c r="EN237" t="s">
        <v>330</v>
      </c>
      <c r="EP237" t="s">
        <v>330</v>
      </c>
      <c r="FN237" t="s">
        <v>330</v>
      </c>
      <c r="GJ237" t="s">
        <v>330</v>
      </c>
      <c r="GW237" t="s">
        <v>330</v>
      </c>
      <c r="GZ237" t="s">
        <v>330</v>
      </c>
      <c r="HC237" t="s">
        <v>330</v>
      </c>
      <c r="HE237" t="s">
        <v>330</v>
      </c>
      <c r="HG237" t="s">
        <v>336</v>
      </c>
      <c r="HH237" t="s">
        <v>329</v>
      </c>
      <c r="HI237" t="s">
        <v>330</v>
      </c>
      <c r="HJ237" t="s">
        <v>330</v>
      </c>
      <c r="HM237" t="b">
        <v>1</v>
      </c>
      <c r="HO237" t="s">
        <v>337</v>
      </c>
      <c r="HP237" t="s">
        <v>1835</v>
      </c>
      <c r="HQ237" t="s">
        <v>339</v>
      </c>
      <c r="HR237" t="s">
        <v>1836</v>
      </c>
      <c r="HS237" t="s">
        <v>1837</v>
      </c>
      <c r="HX237" t="b">
        <v>1</v>
      </c>
      <c r="ID237" t="s">
        <v>836</v>
      </c>
      <c r="KZ237" t="str">
        <f ca="1">OFFSET($A237,,MATCH([2]Keys!$B$2,Data.Collect1Dump!$3:$3,0)-1)</f>
        <v>anne.aroka@givedirectly.org</v>
      </c>
      <c r="LA237">
        <f ca="1">OFFSET($A237,,MATCH([2]Keys!$B$4,Data.Collect1Dump!$3:$3,0)-1)</f>
        <v>0</v>
      </c>
      <c r="LB237">
        <f ca="1">OFFSET($A237,,MATCH([2]Keys!$B$3,Data.Collect1Dump!$3:$3,0)-1)</f>
        <v>0</v>
      </c>
      <c r="LC237">
        <f t="shared" ca="1" si="39"/>
        <v>1</v>
      </c>
      <c r="LD237">
        <f t="shared" ca="1" si="39"/>
        <v>0</v>
      </c>
      <c r="LE237">
        <f t="shared" ca="1" si="39"/>
        <v>0</v>
      </c>
      <c r="LF237" s="2">
        <f t="shared" ca="1" si="40"/>
        <v>41722</v>
      </c>
      <c r="LG237" s="2" t="e">
        <f t="shared" ca="1" si="41"/>
        <v>#N/A</v>
      </c>
      <c r="LH237" s="2" t="e">
        <f t="shared" ca="1" si="42"/>
        <v>#N/A</v>
      </c>
      <c r="LI237" t="str">
        <f t="shared" ca="1" si="43"/>
        <v>anne.aroka@givedirectly.org</v>
      </c>
      <c r="LJ237" t="e">
        <f t="shared" ca="1" si="44"/>
        <v>#N/A</v>
      </c>
      <c r="LK237" t="e">
        <f t="shared" ca="1" si="45"/>
        <v>#N/A</v>
      </c>
      <c r="LL237" t="str">
        <f t="shared" ca="1" si="37"/>
        <v>Lump Sum</v>
      </c>
      <c r="LM237" t="str">
        <f t="shared" ca="1" si="38"/>
        <v>anne.aroka@givedirectly.org</v>
      </c>
      <c r="LN237" t="e">
        <f ca="1">OFFSET($A237,,MATCH(OFFSET([2]Keys!C$1,MATCH(Data.Collect1Dump!$LL237,[2]Keys!$A$2:$A$4,0),),Data.Collect1Dump!$3:$3,0)-1,)</f>
        <v>#VALUE!</v>
      </c>
      <c r="LO237" s="2" t="e">
        <f t="shared" ca="1" si="46"/>
        <v>#VALUE!</v>
      </c>
    </row>
    <row r="238" spans="1:327">
      <c r="A238" t="s">
        <v>1838</v>
      </c>
      <c r="ID238"/>
      <c r="KZ238">
        <f ca="1">OFFSET($A238,,MATCH([2]Keys!$B$2,Data.Collect1Dump!$3:$3,0)-1)</f>
        <v>0</v>
      </c>
      <c r="LA238">
        <f ca="1">OFFSET($A238,,MATCH([2]Keys!$B$4,Data.Collect1Dump!$3:$3,0)-1)</f>
        <v>0</v>
      </c>
      <c r="LB238">
        <f ca="1">OFFSET($A238,,MATCH([2]Keys!$B$3,Data.Collect1Dump!$3:$3,0)-1)</f>
        <v>0</v>
      </c>
      <c r="LC238">
        <f t="shared" ca="1" si="39"/>
        <v>0</v>
      </c>
      <c r="LD238">
        <f t="shared" ca="1" si="39"/>
        <v>0</v>
      </c>
      <c r="LE238">
        <f t="shared" ca="1" si="39"/>
        <v>0</v>
      </c>
      <c r="LF238" s="2" t="e">
        <f t="shared" ca="1" si="40"/>
        <v>#N/A</v>
      </c>
      <c r="LG238" s="2" t="e">
        <f t="shared" ca="1" si="41"/>
        <v>#N/A</v>
      </c>
      <c r="LH238" s="2" t="e">
        <f t="shared" ca="1" si="42"/>
        <v>#N/A</v>
      </c>
      <c r="LI238" t="e">
        <f t="shared" ca="1" si="43"/>
        <v>#N/A</v>
      </c>
      <c r="LJ238" t="e">
        <f t="shared" ca="1" si="44"/>
        <v>#N/A</v>
      </c>
      <c r="LK238" t="e">
        <f t="shared" ca="1" si="45"/>
        <v>#N/A</v>
      </c>
      <c r="LL238" t="str">
        <f t="shared" ca="1" si="37"/>
        <v>Null Survey</v>
      </c>
      <c r="LM238" t="str">
        <f t="shared" ca="1" si="38"/>
        <v>Null Survey</v>
      </c>
      <c r="LN238" t="e">
        <f ca="1">OFFSET($A238,,MATCH(OFFSET([2]Keys!C$1,MATCH(Data.Collect1Dump!$LL238,[2]Keys!$A$2:$A$4,0),),Data.Collect1Dump!$3:$3,0)-1,)</f>
        <v>#N/A</v>
      </c>
      <c r="LO238" s="2" t="e">
        <f t="shared" ca="1" si="46"/>
        <v>#N/A</v>
      </c>
    </row>
    <row r="239" spans="1:327">
      <c r="A239" t="s">
        <v>1839</v>
      </c>
      <c r="ID239"/>
      <c r="KZ239">
        <f ca="1">OFFSET($A239,,MATCH([2]Keys!$B$2,Data.Collect1Dump!$3:$3,0)-1)</f>
        <v>0</v>
      </c>
      <c r="LA239">
        <f ca="1">OFFSET($A239,,MATCH([2]Keys!$B$4,Data.Collect1Dump!$3:$3,0)-1)</f>
        <v>0</v>
      </c>
      <c r="LB239">
        <f ca="1">OFFSET($A239,,MATCH([2]Keys!$B$3,Data.Collect1Dump!$3:$3,0)-1)</f>
        <v>0</v>
      </c>
      <c r="LC239">
        <f t="shared" ca="1" si="39"/>
        <v>0</v>
      </c>
      <c r="LD239">
        <f t="shared" ca="1" si="39"/>
        <v>0</v>
      </c>
      <c r="LE239">
        <f t="shared" ca="1" si="39"/>
        <v>0</v>
      </c>
      <c r="LF239" s="2" t="e">
        <f t="shared" ca="1" si="40"/>
        <v>#N/A</v>
      </c>
      <c r="LG239" s="2" t="e">
        <f t="shared" ca="1" si="41"/>
        <v>#N/A</v>
      </c>
      <c r="LH239" s="2" t="e">
        <f t="shared" ca="1" si="42"/>
        <v>#N/A</v>
      </c>
      <c r="LI239" t="e">
        <f t="shared" ca="1" si="43"/>
        <v>#N/A</v>
      </c>
      <c r="LJ239" t="e">
        <f t="shared" ca="1" si="44"/>
        <v>#N/A</v>
      </c>
      <c r="LK239" t="e">
        <f t="shared" ca="1" si="45"/>
        <v>#N/A</v>
      </c>
      <c r="LL239" t="str">
        <f t="shared" ca="1" si="37"/>
        <v>Null Survey</v>
      </c>
      <c r="LM239" t="str">
        <f t="shared" ca="1" si="38"/>
        <v>Null Survey</v>
      </c>
      <c r="LN239" t="e">
        <f ca="1">OFFSET($A239,,MATCH(OFFSET([2]Keys!C$1,MATCH(Data.Collect1Dump!$LL239,[2]Keys!$A$2:$A$4,0),),Data.Collect1Dump!$3:$3,0)-1,)</f>
        <v>#N/A</v>
      </c>
      <c r="LO239" s="2" t="e">
        <f t="shared" ca="1" si="46"/>
        <v>#N/A</v>
      </c>
    </row>
    <row r="240" spans="1:327">
      <c r="A240" t="s">
        <v>1840</v>
      </c>
      <c r="B240" t="s">
        <v>370</v>
      </c>
      <c r="C240" t="s">
        <v>1841</v>
      </c>
      <c r="D240" t="b">
        <v>1</v>
      </c>
      <c r="K240">
        <v>2</v>
      </c>
      <c r="L240" t="s">
        <v>329</v>
      </c>
      <c r="M240" t="s">
        <v>329</v>
      </c>
      <c r="N240">
        <v>39700</v>
      </c>
      <c r="O240" t="s">
        <v>329</v>
      </c>
      <c r="T240" t="s">
        <v>330</v>
      </c>
      <c r="V240" t="s">
        <v>329</v>
      </c>
      <c r="X240">
        <v>2</v>
      </c>
      <c r="Y240">
        <v>8200</v>
      </c>
      <c r="Z240">
        <v>120</v>
      </c>
      <c r="AA240">
        <v>31500</v>
      </c>
      <c r="AB240">
        <v>120</v>
      </c>
      <c r="AO240">
        <v>20</v>
      </c>
      <c r="AQ240">
        <v>10</v>
      </c>
      <c r="AU240" t="b">
        <v>1</v>
      </c>
      <c r="AV240" t="b">
        <v>1</v>
      </c>
      <c r="AX240" t="b">
        <v>1</v>
      </c>
      <c r="BL240" t="s">
        <v>329</v>
      </c>
      <c r="BM240" t="s">
        <v>1842</v>
      </c>
      <c r="BN240" t="s">
        <v>330</v>
      </c>
      <c r="BP240">
        <v>0</v>
      </c>
      <c r="BQ240">
        <v>0</v>
      </c>
      <c r="BT240" t="b">
        <v>1</v>
      </c>
      <c r="BU240" t="b">
        <v>1</v>
      </c>
      <c r="BW240" t="b">
        <v>1</v>
      </c>
      <c r="CM240">
        <v>8000</v>
      </c>
      <c r="CN240">
        <v>15000</v>
      </c>
      <c r="CP240">
        <v>15000</v>
      </c>
      <c r="DC240" t="s">
        <v>329</v>
      </c>
      <c r="DD240" t="b">
        <v>1</v>
      </c>
      <c r="DE240" t="b">
        <v>1</v>
      </c>
      <c r="DM240" t="b">
        <v>1</v>
      </c>
      <c r="DR240" t="s">
        <v>329</v>
      </c>
      <c r="DX240" t="b">
        <v>1</v>
      </c>
      <c r="EL240" t="s">
        <v>330</v>
      </c>
      <c r="EN240" t="s">
        <v>330</v>
      </c>
      <c r="EP240" t="s">
        <v>329</v>
      </c>
      <c r="EQ240" t="s">
        <v>1843</v>
      </c>
      <c r="ER240" t="b">
        <v>1</v>
      </c>
      <c r="FD240" t="b">
        <v>1</v>
      </c>
      <c r="FJ240" t="b">
        <v>1</v>
      </c>
      <c r="FN240" t="s">
        <v>329</v>
      </c>
      <c r="FO240" t="b">
        <v>1</v>
      </c>
      <c r="FP240" t="b">
        <v>1</v>
      </c>
      <c r="FS240" t="b">
        <v>1</v>
      </c>
      <c r="GD240" t="b">
        <v>1</v>
      </c>
      <c r="GG240" t="s">
        <v>330</v>
      </c>
      <c r="GJ240" t="s">
        <v>330</v>
      </c>
      <c r="GV240" t="s">
        <v>1844</v>
      </c>
      <c r="GW240" t="s">
        <v>330</v>
      </c>
      <c r="GZ240" t="s">
        <v>330</v>
      </c>
      <c r="HC240" t="s">
        <v>330</v>
      </c>
      <c r="HE240" t="s">
        <v>330</v>
      </c>
      <c r="HG240" t="s">
        <v>336</v>
      </c>
      <c r="HH240" t="s">
        <v>330</v>
      </c>
      <c r="HI240" t="s">
        <v>330</v>
      </c>
      <c r="HJ240" t="s">
        <v>330</v>
      </c>
      <c r="HK240" t="b">
        <v>1</v>
      </c>
      <c r="HO240" t="s">
        <v>510</v>
      </c>
      <c r="HP240" t="s">
        <v>1845</v>
      </c>
      <c r="HQ240" t="s">
        <v>339</v>
      </c>
      <c r="HR240" t="s">
        <v>1846</v>
      </c>
      <c r="HS240" t="s">
        <v>1847</v>
      </c>
      <c r="HX240" t="b">
        <v>1</v>
      </c>
      <c r="ID240" t="s">
        <v>823</v>
      </c>
      <c r="KZ240" t="str">
        <f ca="1">OFFSET($A240,,MATCH([2]Keys!$B$2,Data.Collect1Dump!$3:$3,0)-1)</f>
        <v>witness.gumbo@givedirectly.org</v>
      </c>
      <c r="LA240">
        <f ca="1">OFFSET($A240,,MATCH([2]Keys!$B$4,Data.Collect1Dump!$3:$3,0)-1)</f>
        <v>0</v>
      </c>
      <c r="LB240">
        <f ca="1">OFFSET($A240,,MATCH([2]Keys!$B$3,Data.Collect1Dump!$3:$3,0)-1)</f>
        <v>0</v>
      </c>
      <c r="LC240">
        <f t="shared" ca="1" si="39"/>
        <v>1</v>
      </c>
      <c r="LD240">
        <f t="shared" ca="1" si="39"/>
        <v>0</v>
      </c>
      <c r="LE240">
        <f t="shared" ca="1" si="39"/>
        <v>0</v>
      </c>
      <c r="LF240" s="2">
        <f t="shared" ca="1" si="40"/>
        <v>41716</v>
      </c>
      <c r="LG240" s="2" t="e">
        <f t="shared" ca="1" si="41"/>
        <v>#N/A</v>
      </c>
      <c r="LH240" s="2" t="e">
        <f t="shared" ca="1" si="42"/>
        <v>#N/A</v>
      </c>
      <c r="LI240" t="str">
        <f t="shared" ca="1" si="43"/>
        <v>witness.gumbo@givedirectly.org</v>
      </c>
      <c r="LJ240" t="e">
        <f t="shared" ca="1" si="44"/>
        <v>#N/A</v>
      </c>
      <c r="LK240" t="e">
        <f t="shared" ca="1" si="45"/>
        <v>#N/A</v>
      </c>
      <c r="LL240" t="str">
        <f t="shared" ca="1" si="37"/>
        <v>Lump Sum</v>
      </c>
      <c r="LM240" t="str">
        <f t="shared" ca="1" si="38"/>
        <v>witness.gumbo@givedirectly.org</v>
      </c>
      <c r="LN240" t="e">
        <f ca="1">OFFSET($A240,,MATCH(OFFSET([2]Keys!C$1,MATCH(Data.Collect1Dump!$LL240,[2]Keys!$A$2:$A$4,0),),Data.Collect1Dump!$3:$3,0)-1,)</f>
        <v>#VALUE!</v>
      </c>
      <c r="LO240" s="2" t="e">
        <f t="shared" ca="1" si="46"/>
        <v>#VALUE!</v>
      </c>
    </row>
    <row r="241" spans="1:327">
      <c r="A241" t="s">
        <v>1848</v>
      </c>
      <c r="ID241"/>
      <c r="KZ241">
        <f ca="1">OFFSET($A241,,MATCH([2]Keys!$B$2,Data.Collect1Dump!$3:$3,0)-1)</f>
        <v>0</v>
      </c>
      <c r="LA241">
        <f ca="1">OFFSET($A241,,MATCH([2]Keys!$B$4,Data.Collect1Dump!$3:$3,0)-1)</f>
        <v>0</v>
      </c>
      <c r="LB241">
        <f ca="1">OFFSET($A241,,MATCH([2]Keys!$B$3,Data.Collect1Dump!$3:$3,0)-1)</f>
        <v>0</v>
      </c>
      <c r="LC241">
        <f t="shared" ca="1" si="39"/>
        <v>0</v>
      </c>
      <c r="LD241">
        <f t="shared" ca="1" si="39"/>
        <v>0</v>
      </c>
      <c r="LE241">
        <f t="shared" ca="1" si="39"/>
        <v>0</v>
      </c>
      <c r="LF241" s="2" t="e">
        <f t="shared" ca="1" si="40"/>
        <v>#N/A</v>
      </c>
      <c r="LG241" s="2" t="e">
        <f t="shared" ca="1" si="41"/>
        <v>#N/A</v>
      </c>
      <c r="LH241" s="2" t="e">
        <f t="shared" ca="1" si="42"/>
        <v>#N/A</v>
      </c>
      <c r="LI241" t="e">
        <f t="shared" ca="1" si="43"/>
        <v>#N/A</v>
      </c>
      <c r="LJ241" t="e">
        <f t="shared" ca="1" si="44"/>
        <v>#N/A</v>
      </c>
      <c r="LK241" t="e">
        <f t="shared" ca="1" si="45"/>
        <v>#N/A</v>
      </c>
      <c r="LL241" t="str">
        <f t="shared" ca="1" si="37"/>
        <v>Null Survey</v>
      </c>
      <c r="LM241" t="str">
        <f t="shared" ca="1" si="38"/>
        <v>Null Survey</v>
      </c>
      <c r="LN241" t="e">
        <f ca="1">OFFSET($A241,,MATCH(OFFSET([2]Keys!C$1,MATCH(Data.Collect1Dump!$LL241,[2]Keys!$A$2:$A$4,0),),Data.Collect1Dump!$3:$3,0)-1,)</f>
        <v>#N/A</v>
      </c>
      <c r="LO241" s="2" t="e">
        <f t="shared" ca="1" si="46"/>
        <v>#N/A</v>
      </c>
    </row>
    <row r="242" spans="1:327">
      <c r="A242" t="s">
        <v>1849</v>
      </c>
      <c r="B242" t="s">
        <v>378</v>
      </c>
      <c r="C242" t="s">
        <v>1850</v>
      </c>
      <c r="D242" t="b">
        <v>1</v>
      </c>
      <c r="E242" t="b">
        <v>1</v>
      </c>
      <c r="J242" t="s">
        <v>15668</v>
      </c>
      <c r="K242">
        <v>2</v>
      </c>
      <c r="L242" t="s">
        <v>329</v>
      </c>
      <c r="M242" t="s">
        <v>329</v>
      </c>
      <c r="N242">
        <v>39700</v>
      </c>
      <c r="O242" t="s">
        <v>329</v>
      </c>
      <c r="T242" t="s">
        <v>330</v>
      </c>
      <c r="V242" t="s">
        <v>329</v>
      </c>
      <c r="X242">
        <v>1</v>
      </c>
      <c r="Y242">
        <v>39200</v>
      </c>
      <c r="Z242">
        <v>999</v>
      </c>
      <c r="AO242">
        <v>30</v>
      </c>
      <c r="AQ242">
        <v>0</v>
      </c>
      <c r="AS242" t="b">
        <v>1</v>
      </c>
      <c r="AU242" t="b">
        <v>1</v>
      </c>
      <c r="AV242" t="b">
        <v>1</v>
      </c>
      <c r="AX242" t="b">
        <v>1</v>
      </c>
      <c r="BD242" t="b">
        <v>1</v>
      </c>
      <c r="BL242" t="s">
        <v>329</v>
      </c>
      <c r="BM242" t="s">
        <v>1851</v>
      </c>
      <c r="BN242" t="s">
        <v>329</v>
      </c>
      <c r="BO242" t="s">
        <v>1852</v>
      </c>
      <c r="BP242">
        <v>0</v>
      </c>
      <c r="BQ242">
        <v>0</v>
      </c>
      <c r="BR242" t="b">
        <v>1</v>
      </c>
      <c r="BU242" t="b">
        <v>1</v>
      </c>
      <c r="BW242" t="b">
        <v>1</v>
      </c>
      <c r="BY242" t="b">
        <v>1</v>
      </c>
      <c r="BZ242" t="b">
        <v>1</v>
      </c>
      <c r="CK242">
        <v>5200</v>
      </c>
      <c r="CN242">
        <v>13300</v>
      </c>
      <c r="CP242">
        <v>14000</v>
      </c>
      <c r="CR242">
        <v>2400</v>
      </c>
      <c r="CS242">
        <v>4600</v>
      </c>
      <c r="DC242" t="s">
        <v>329</v>
      </c>
      <c r="DD242" t="b">
        <v>1</v>
      </c>
      <c r="DE242" t="b">
        <v>1</v>
      </c>
      <c r="DL242" t="b">
        <v>1</v>
      </c>
      <c r="DM242" t="b">
        <v>1</v>
      </c>
      <c r="DR242" t="s">
        <v>329</v>
      </c>
      <c r="DX242" t="b">
        <v>1</v>
      </c>
      <c r="EL242" t="s">
        <v>330</v>
      </c>
      <c r="EN242" t="s">
        <v>330</v>
      </c>
      <c r="EP242" t="s">
        <v>329</v>
      </c>
      <c r="EQ242" t="s">
        <v>1853</v>
      </c>
      <c r="ET242" t="b">
        <v>1</v>
      </c>
      <c r="FE242" t="b">
        <v>1</v>
      </c>
      <c r="FH242" t="b">
        <v>1</v>
      </c>
      <c r="FN242" t="s">
        <v>330</v>
      </c>
      <c r="GJ242" t="s">
        <v>330</v>
      </c>
      <c r="GW242" t="s">
        <v>330</v>
      </c>
      <c r="GZ242" t="s">
        <v>330</v>
      </c>
      <c r="HC242" t="s">
        <v>330</v>
      </c>
      <c r="HE242" t="s">
        <v>330</v>
      </c>
      <c r="HG242" t="s">
        <v>336</v>
      </c>
      <c r="HH242" t="s">
        <v>329</v>
      </c>
      <c r="HI242" t="s">
        <v>330</v>
      </c>
      <c r="HJ242" t="s">
        <v>330</v>
      </c>
      <c r="HM242" t="b">
        <v>1</v>
      </c>
      <c r="HO242" t="s">
        <v>337</v>
      </c>
      <c r="HP242" t="s">
        <v>1854</v>
      </c>
      <c r="HQ242" t="s">
        <v>339</v>
      </c>
      <c r="HR242" t="s">
        <v>1855</v>
      </c>
      <c r="HS242" t="s">
        <v>1856</v>
      </c>
      <c r="HX242" t="b">
        <v>1</v>
      </c>
      <c r="HY242" t="b">
        <v>1</v>
      </c>
      <c r="ID242" t="s">
        <v>836</v>
      </c>
      <c r="KZ242" t="str">
        <f ca="1">OFFSET($A242,,MATCH([2]Keys!$B$2,Data.Collect1Dump!$3:$3,0)-1)</f>
        <v>anne.aroka@givedirectly.org</v>
      </c>
      <c r="LA242">
        <f ca="1">OFFSET($A242,,MATCH([2]Keys!$B$4,Data.Collect1Dump!$3:$3,0)-1)</f>
        <v>0</v>
      </c>
      <c r="LB242">
        <f ca="1">OFFSET($A242,,MATCH([2]Keys!$B$3,Data.Collect1Dump!$3:$3,0)-1)</f>
        <v>0</v>
      </c>
      <c r="LC242">
        <f t="shared" ca="1" si="39"/>
        <v>1</v>
      </c>
      <c r="LD242">
        <f t="shared" ca="1" si="39"/>
        <v>0</v>
      </c>
      <c r="LE242">
        <f t="shared" ca="1" si="39"/>
        <v>0</v>
      </c>
      <c r="LF242" s="2">
        <f t="shared" ca="1" si="40"/>
        <v>41717</v>
      </c>
      <c r="LG242" s="2" t="e">
        <f t="shared" ca="1" si="41"/>
        <v>#N/A</v>
      </c>
      <c r="LH242" s="2" t="e">
        <f t="shared" ca="1" si="42"/>
        <v>#N/A</v>
      </c>
      <c r="LI242" t="str">
        <f t="shared" ca="1" si="43"/>
        <v>anne.aroka@givedirectly.org</v>
      </c>
      <c r="LJ242" t="e">
        <f t="shared" ca="1" si="44"/>
        <v>#N/A</v>
      </c>
      <c r="LK242" t="e">
        <f t="shared" ca="1" si="45"/>
        <v>#N/A</v>
      </c>
      <c r="LL242" t="str">
        <f t="shared" ca="1" si="37"/>
        <v>Lump Sum</v>
      </c>
      <c r="LM242" t="str">
        <f t="shared" ca="1" si="38"/>
        <v>anne.aroka@givedirectly.org</v>
      </c>
      <c r="LN242" t="e">
        <f ca="1">OFFSET($A242,,MATCH(OFFSET([2]Keys!C$1,MATCH(Data.Collect1Dump!$LL242,[2]Keys!$A$2:$A$4,0),),Data.Collect1Dump!$3:$3,0)-1,)</f>
        <v>#VALUE!</v>
      </c>
      <c r="LO242" s="2" t="e">
        <f t="shared" ca="1" si="46"/>
        <v>#VALUE!</v>
      </c>
    </row>
    <row r="243" spans="1:327">
      <c r="A243" t="s">
        <v>1857</v>
      </c>
      <c r="B243" t="s">
        <v>378</v>
      </c>
      <c r="C243" t="s">
        <v>1858</v>
      </c>
      <c r="D243" t="b">
        <v>1</v>
      </c>
      <c r="K243">
        <v>2</v>
      </c>
      <c r="L243" t="s">
        <v>329</v>
      </c>
      <c r="M243" t="s">
        <v>329</v>
      </c>
      <c r="N243">
        <v>39500</v>
      </c>
      <c r="O243" t="s">
        <v>329</v>
      </c>
      <c r="T243" t="s">
        <v>330</v>
      </c>
      <c r="V243" t="s">
        <v>329</v>
      </c>
      <c r="X243">
        <v>1</v>
      </c>
      <c r="Y243">
        <v>39225</v>
      </c>
      <c r="Z243">
        <v>999</v>
      </c>
      <c r="AO243">
        <v>30</v>
      </c>
      <c r="AQ243">
        <v>0</v>
      </c>
      <c r="AU243" t="b">
        <v>1</v>
      </c>
      <c r="AV243" t="b">
        <v>1</v>
      </c>
      <c r="AX243" t="b">
        <v>1</v>
      </c>
      <c r="BL243" t="s">
        <v>329</v>
      </c>
      <c r="BM243" t="s">
        <v>1859</v>
      </c>
      <c r="BN243" t="s">
        <v>329</v>
      </c>
      <c r="BO243" t="s">
        <v>1860</v>
      </c>
      <c r="BP243">
        <v>0</v>
      </c>
      <c r="BQ243">
        <v>0</v>
      </c>
      <c r="BR243" t="b">
        <v>1</v>
      </c>
      <c r="BT243" t="b">
        <v>1</v>
      </c>
      <c r="BU243" t="b">
        <v>1</v>
      </c>
      <c r="CK243">
        <v>4000</v>
      </c>
      <c r="CM243">
        <v>3000</v>
      </c>
      <c r="CN243">
        <v>32000</v>
      </c>
      <c r="DC243" t="s">
        <v>329</v>
      </c>
      <c r="DD243" t="b">
        <v>1</v>
      </c>
      <c r="DE243" t="b">
        <v>1</v>
      </c>
      <c r="DL243" t="b">
        <v>1</v>
      </c>
      <c r="DM243" t="b">
        <v>1</v>
      </c>
      <c r="DR243" t="s">
        <v>329</v>
      </c>
      <c r="DV243" t="b">
        <v>1</v>
      </c>
      <c r="EL243" t="s">
        <v>330</v>
      </c>
      <c r="EN243" t="s">
        <v>330</v>
      </c>
      <c r="EP243" t="s">
        <v>330</v>
      </c>
      <c r="FN243" t="s">
        <v>330</v>
      </c>
      <c r="GJ243" t="s">
        <v>330</v>
      </c>
      <c r="GW243" t="s">
        <v>330</v>
      </c>
      <c r="GZ243" t="s">
        <v>330</v>
      </c>
      <c r="HC243" t="s">
        <v>330</v>
      </c>
      <c r="HE243" t="s">
        <v>330</v>
      </c>
      <c r="HG243" t="s">
        <v>336</v>
      </c>
      <c r="HH243" t="s">
        <v>329</v>
      </c>
      <c r="HI243" t="s">
        <v>330</v>
      </c>
      <c r="HJ243" t="s">
        <v>330</v>
      </c>
      <c r="HK243" t="b">
        <v>1</v>
      </c>
      <c r="HO243" t="s">
        <v>337</v>
      </c>
      <c r="HP243" t="s">
        <v>1861</v>
      </c>
      <c r="HQ243" t="s">
        <v>339</v>
      </c>
      <c r="HR243" t="s">
        <v>1862</v>
      </c>
      <c r="HS243" t="s">
        <v>1863</v>
      </c>
      <c r="HX243" t="b">
        <v>1</v>
      </c>
      <c r="ID243" t="s">
        <v>836</v>
      </c>
      <c r="KZ243" t="str">
        <f ca="1">OFFSET($A243,,MATCH([2]Keys!$B$2,Data.Collect1Dump!$3:$3,0)-1)</f>
        <v>anne.aroka@givedirectly.org</v>
      </c>
      <c r="LA243">
        <f ca="1">OFFSET($A243,,MATCH([2]Keys!$B$4,Data.Collect1Dump!$3:$3,0)-1)</f>
        <v>0</v>
      </c>
      <c r="LB243">
        <f ca="1">OFFSET($A243,,MATCH([2]Keys!$B$3,Data.Collect1Dump!$3:$3,0)-1)</f>
        <v>0</v>
      </c>
      <c r="LC243">
        <f t="shared" ca="1" si="39"/>
        <v>1</v>
      </c>
      <c r="LD243">
        <f t="shared" ca="1" si="39"/>
        <v>0</v>
      </c>
      <c r="LE243">
        <f t="shared" ca="1" si="39"/>
        <v>0</v>
      </c>
      <c r="LF243" s="2">
        <f t="shared" ca="1" si="40"/>
        <v>41719</v>
      </c>
      <c r="LG243" s="2" t="e">
        <f t="shared" ca="1" si="41"/>
        <v>#N/A</v>
      </c>
      <c r="LH243" s="2" t="e">
        <f t="shared" ca="1" si="42"/>
        <v>#N/A</v>
      </c>
      <c r="LI243" t="str">
        <f t="shared" ca="1" si="43"/>
        <v>anne.aroka@givedirectly.org</v>
      </c>
      <c r="LJ243" t="e">
        <f t="shared" ca="1" si="44"/>
        <v>#N/A</v>
      </c>
      <c r="LK243" t="e">
        <f t="shared" ca="1" si="45"/>
        <v>#N/A</v>
      </c>
      <c r="LL243" t="str">
        <f t="shared" ca="1" si="37"/>
        <v>Lump Sum</v>
      </c>
      <c r="LM243" t="str">
        <f t="shared" ca="1" si="38"/>
        <v>anne.aroka@givedirectly.org</v>
      </c>
      <c r="LN243" t="e">
        <f ca="1">OFFSET($A243,,MATCH(OFFSET([2]Keys!C$1,MATCH(Data.Collect1Dump!$LL243,[2]Keys!$A$2:$A$4,0),),Data.Collect1Dump!$3:$3,0)-1,)</f>
        <v>#VALUE!</v>
      </c>
      <c r="LO243" s="2" t="e">
        <f t="shared" ca="1" si="46"/>
        <v>#VALUE!</v>
      </c>
    </row>
    <row r="244" spans="1:327">
      <c r="A244" t="s">
        <v>1864</v>
      </c>
      <c r="B244" t="s">
        <v>378</v>
      </c>
      <c r="C244" t="s">
        <v>1865</v>
      </c>
      <c r="D244" t="b">
        <v>1</v>
      </c>
      <c r="K244">
        <v>1</v>
      </c>
      <c r="L244" t="s">
        <v>329</v>
      </c>
      <c r="M244" t="s">
        <v>329</v>
      </c>
      <c r="N244">
        <v>39800</v>
      </c>
      <c r="O244" t="s">
        <v>329</v>
      </c>
      <c r="T244" t="s">
        <v>330</v>
      </c>
      <c r="V244" t="s">
        <v>329</v>
      </c>
      <c r="X244">
        <v>1</v>
      </c>
      <c r="Y244">
        <v>38900</v>
      </c>
      <c r="Z244">
        <v>999</v>
      </c>
      <c r="AO244">
        <v>60</v>
      </c>
      <c r="AQ244">
        <v>0</v>
      </c>
      <c r="AV244" t="b">
        <v>1</v>
      </c>
      <c r="AX244" t="b">
        <v>1</v>
      </c>
      <c r="BA244" t="b">
        <v>1</v>
      </c>
      <c r="BL244" t="s">
        <v>329</v>
      </c>
      <c r="BM244" t="s">
        <v>1866</v>
      </c>
      <c r="BN244" t="s">
        <v>330</v>
      </c>
      <c r="BP244">
        <v>0</v>
      </c>
      <c r="BQ244">
        <v>2000</v>
      </c>
      <c r="BR244" t="b">
        <v>1</v>
      </c>
      <c r="BU244" t="b">
        <v>1</v>
      </c>
      <c r="CK244">
        <v>2000</v>
      </c>
      <c r="CN244">
        <v>38300</v>
      </c>
      <c r="DC244" t="s">
        <v>329</v>
      </c>
      <c r="DD244" t="b">
        <v>1</v>
      </c>
      <c r="DE244" t="b">
        <v>1</v>
      </c>
      <c r="DL244" t="b">
        <v>1</v>
      </c>
      <c r="DM244" t="b">
        <v>1</v>
      </c>
      <c r="DR244" t="s">
        <v>329</v>
      </c>
      <c r="DU244" t="b">
        <v>1</v>
      </c>
      <c r="EC244" t="b">
        <v>1</v>
      </c>
      <c r="EL244" t="s">
        <v>330</v>
      </c>
      <c r="EN244" t="s">
        <v>330</v>
      </c>
      <c r="EP244" t="s">
        <v>330</v>
      </c>
      <c r="FN244" t="s">
        <v>330</v>
      </c>
      <c r="GJ244" t="s">
        <v>330</v>
      </c>
      <c r="GW244" t="s">
        <v>330</v>
      </c>
      <c r="GZ244" t="s">
        <v>330</v>
      </c>
      <c r="HC244" t="s">
        <v>330</v>
      </c>
      <c r="HE244" t="s">
        <v>330</v>
      </c>
      <c r="HG244" t="s">
        <v>336</v>
      </c>
      <c r="HH244" t="s">
        <v>329</v>
      </c>
      <c r="HI244" t="s">
        <v>330</v>
      </c>
      <c r="HJ244" t="s">
        <v>330</v>
      </c>
      <c r="HK244" t="b">
        <v>1</v>
      </c>
      <c r="HO244" t="s">
        <v>337</v>
      </c>
      <c r="HP244" t="s">
        <v>1867</v>
      </c>
      <c r="HQ244" t="s">
        <v>339</v>
      </c>
      <c r="HR244" t="s">
        <v>1868</v>
      </c>
      <c r="HS244" t="s">
        <v>1869</v>
      </c>
      <c r="HX244" t="b">
        <v>1</v>
      </c>
      <c r="ID244" t="s">
        <v>836</v>
      </c>
      <c r="KZ244" t="str">
        <f ca="1">OFFSET($A244,,MATCH([2]Keys!$B$2,Data.Collect1Dump!$3:$3,0)-1)</f>
        <v>anne.aroka@givedirectly.org</v>
      </c>
      <c r="LA244">
        <f ca="1">OFFSET($A244,,MATCH([2]Keys!$B$4,Data.Collect1Dump!$3:$3,0)-1)</f>
        <v>0</v>
      </c>
      <c r="LB244">
        <f ca="1">OFFSET($A244,,MATCH([2]Keys!$B$3,Data.Collect1Dump!$3:$3,0)-1)</f>
        <v>0</v>
      </c>
      <c r="LC244">
        <f t="shared" ca="1" si="39"/>
        <v>1</v>
      </c>
      <c r="LD244">
        <f t="shared" ca="1" si="39"/>
        <v>0</v>
      </c>
      <c r="LE244">
        <f t="shared" ca="1" si="39"/>
        <v>0</v>
      </c>
      <c r="LF244" s="2">
        <f t="shared" ca="1" si="40"/>
        <v>41717</v>
      </c>
      <c r="LG244" s="2" t="e">
        <f t="shared" ca="1" si="41"/>
        <v>#N/A</v>
      </c>
      <c r="LH244" s="2" t="e">
        <f t="shared" ca="1" si="42"/>
        <v>#N/A</v>
      </c>
      <c r="LI244" t="str">
        <f t="shared" ca="1" si="43"/>
        <v>anne.aroka@givedirectly.org</v>
      </c>
      <c r="LJ244" t="e">
        <f t="shared" ca="1" si="44"/>
        <v>#N/A</v>
      </c>
      <c r="LK244" t="e">
        <f t="shared" ca="1" si="45"/>
        <v>#N/A</v>
      </c>
      <c r="LL244" t="str">
        <f t="shared" ca="1" si="37"/>
        <v>Lump Sum</v>
      </c>
      <c r="LM244" t="str">
        <f t="shared" ca="1" si="38"/>
        <v>anne.aroka@givedirectly.org</v>
      </c>
      <c r="LN244" t="e">
        <f ca="1">OFFSET($A244,,MATCH(OFFSET([2]Keys!C$1,MATCH(Data.Collect1Dump!$LL244,[2]Keys!$A$2:$A$4,0),),Data.Collect1Dump!$3:$3,0)-1,)</f>
        <v>#VALUE!</v>
      </c>
      <c r="LO244" s="2" t="e">
        <f t="shared" ca="1" si="46"/>
        <v>#VALUE!</v>
      </c>
    </row>
    <row r="245" spans="1:327">
      <c r="A245" t="s">
        <v>1870</v>
      </c>
      <c r="B245" t="s">
        <v>370</v>
      </c>
      <c r="C245" t="s">
        <v>1871</v>
      </c>
      <c r="D245" t="b">
        <v>1</v>
      </c>
      <c r="K245">
        <v>3</v>
      </c>
      <c r="L245" t="s">
        <v>329</v>
      </c>
      <c r="M245" t="s">
        <v>329</v>
      </c>
      <c r="N245">
        <v>40300</v>
      </c>
      <c r="O245" t="s">
        <v>329</v>
      </c>
      <c r="T245" t="s">
        <v>330</v>
      </c>
      <c r="V245" t="s">
        <v>329</v>
      </c>
      <c r="X245">
        <v>1</v>
      </c>
      <c r="Y245">
        <v>40000</v>
      </c>
      <c r="Z245">
        <v>300</v>
      </c>
      <c r="AO245">
        <v>20</v>
      </c>
      <c r="AP245">
        <v>190</v>
      </c>
      <c r="AQ245">
        <v>0</v>
      </c>
      <c r="AR245">
        <v>0</v>
      </c>
      <c r="AV245" t="b">
        <v>1</v>
      </c>
      <c r="AX245" t="b">
        <v>1</v>
      </c>
      <c r="BL245" t="s">
        <v>329</v>
      </c>
      <c r="BM245" t="s">
        <v>652</v>
      </c>
      <c r="BN245" t="s">
        <v>330</v>
      </c>
      <c r="BP245">
        <v>4000</v>
      </c>
      <c r="BQ245">
        <v>0</v>
      </c>
      <c r="BT245" t="b">
        <v>1</v>
      </c>
      <c r="BW245" t="b">
        <v>1</v>
      </c>
      <c r="BZ245" t="b">
        <v>1</v>
      </c>
      <c r="CM245">
        <v>10700</v>
      </c>
      <c r="CP245">
        <v>23500</v>
      </c>
      <c r="CS245">
        <v>10000</v>
      </c>
      <c r="DC245" t="s">
        <v>329</v>
      </c>
      <c r="DD245" t="b">
        <v>1</v>
      </c>
      <c r="DG245" t="b">
        <v>1</v>
      </c>
      <c r="DH245" t="b">
        <v>1</v>
      </c>
      <c r="DJ245" t="s">
        <v>1872</v>
      </c>
      <c r="DL245" t="b">
        <v>1</v>
      </c>
      <c r="DR245" t="s">
        <v>329</v>
      </c>
      <c r="DX245" t="b">
        <v>1</v>
      </c>
      <c r="EL245" t="s">
        <v>330</v>
      </c>
      <c r="EN245" t="s">
        <v>330</v>
      </c>
      <c r="EP245" t="s">
        <v>330</v>
      </c>
      <c r="FN245" t="s">
        <v>330</v>
      </c>
      <c r="GJ245" t="s">
        <v>330</v>
      </c>
      <c r="GW245" t="s">
        <v>330</v>
      </c>
      <c r="GZ245" t="s">
        <v>330</v>
      </c>
      <c r="HC245" t="s">
        <v>330</v>
      </c>
      <c r="HE245" t="s">
        <v>330</v>
      </c>
      <c r="HG245" t="s">
        <v>336</v>
      </c>
      <c r="HH245" t="s">
        <v>330</v>
      </c>
      <c r="HI245" t="s">
        <v>330</v>
      </c>
      <c r="HJ245" t="s">
        <v>330</v>
      </c>
      <c r="HK245" t="b">
        <v>1</v>
      </c>
      <c r="HO245" t="s">
        <v>337</v>
      </c>
      <c r="HP245" t="s">
        <v>1873</v>
      </c>
      <c r="HQ245" t="s">
        <v>339</v>
      </c>
      <c r="HR245" t="s">
        <v>1874</v>
      </c>
      <c r="HS245" t="s">
        <v>1875</v>
      </c>
      <c r="HU245" t="b">
        <v>1</v>
      </c>
      <c r="IB245" t="b">
        <v>1</v>
      </c>
      <c r="ID245">
        <v>999</v>
      </c>
      <c r="KZ245" t="str">
        <f ca="1">OFFSET($A245,,MATCH([2]Keys!$B$2,Data.Collect1Dump!$3:$3,0)-1)</f>
        <v>witness.gumbo@givedirectly.org</v>
      </c>
      <c r="LA245">
        <f ca="1">OFFSET($A245,,MATCH([2]Keys!$B$4,Data.Collect1Dump!$3:$3,0)-1)</f>
        <v>0</v>
      </c>
      <c r="LB245">
        <f ca="1">OFFSET($A245,,MATCH([2]Keys!$B$3,Data.Collect1Dump!$3:$3,0)-1)</f>
        <v>0</v>
      </c>
      <c r="LC245">
        <f t="shared" ca="1" si="39"/>
        <v>1</v>
      </c>
      <c r="LD245">
        <f t="shared" ca="1" si="39"/>
        <v>0</v>
      </c>
      <c r="LE245">
        <f t="shared" ca="1" si="39"/>
        <v>0</v>
      </c>
      <c r="LF245" s="2">
        <f t="shared" ca="1" si="40"/>
        <v>41729</v>
      </c>
      <c r="LG245" s="2" t="e">
        <f t="shared" ca="1" si="41"/>
        <v>#N/A</v>
      </c>
      <c r="LH245" s="2" t="e">
        <f t="shared" ca="1" si="42"/>
        <v>#N/A</v>
      </c>
      <c r="LI245" t="str">
        <f t="shared" ca="1" si="43"/>
        <v>witness.gumbo@givedirectly.org</v>
      </c>
      <c r="LJ245" t="e">
        <f t="shared" ca="1" si="44"/>
        <v>#N/A</v>
      </c>
      <c r="LK245" t="e">
        <f t="shared" ca="1" si="45"/>
        <v>#N/A</v>
      </c>
      <c r="LL245" t="str">
        <f t="shared" ca="1" si="37"/>
        <v>Lump Sum</v>
      </c>
      <c r="LM245" t="str">
        <f t="shared" ca="1" si="38"/>
        <v>witness.gumbo@givedirectly.org</v>
      </c>
      <c r="LN245" t="e">
        <f ca="1">OFFSET($A245,,MATCH(OFFSET([2]Keys!C$1,MATCH(Data.Collect1Dump!$LL245,[2]Keys!$A$2:$A$4,0),),Data.Collect1Dump!$3:$3,0)-1,)</f>
        <v>#VALUE!</v>
      </c>
      <c r="LO245" s="2" t="e">
        <f t="shared" ca="1" si="46"/>
        <v>#VALUE!</v>
      </c>
    </row>
    <row r="246" spans="1:327">
      <c r="A246" t="s">
        <v>1876</v>
      </c>
      <c r="B246" t="s">
        <v>378</v>
      </c>
      <c r="C246" t="s">
        <v>1877</v>
      </c>
      <c r="D246" t="b">
        <v>1</v>
      </c>
      <c r="K246">
        <v>1</v>
      </c>
      <c r="L246" t="s">
        <v>329</v>
      </c>
      <c r="M246" t="s">
        <v>329</v>
      </c>
      <c r="N246">
        <v>39700</v>
      </c>
      <c r="O246" t="s">
        <v>329</v>
      </c>
      <c r="T246" t="s">
        <v>330</v>
      </c>
      <c r="V246" t="s">
        <v>329</v>
      </c>
      <c r="X246">
        <v>2</v>
      </c>
      <c r="Y246">
        <v>20000</v>
      </c>
      <c r="Z246">
        <v>999</v>
      </c>
      <c r="AA246">
        <v>19000</v>
      </c>
      <c r="AB246">
        <v>999</v>
      </c>
      <c r="AO246">
        <v>30</v>
      </c>
      <c r="AQ246">
        <v>30</v>
      </c>
      <c r="AS246" t="b">
        <v>1</v>
      </c>
      <c r="AU246" t="b">
        <v>1</v>
      </c>
      <c r="AV246" t="b">
        <v>1</v>
      </c>
      <c r="AX246" t="b">
        <v>1</v>
      </c>
      <c r="BL246" t="s">
        <v>329</v>
      </c>
      <c r="BM246" t="s">
        <v>1878</v>
      </c>
      <c r="BN246" t="s">
        <v>330</v>
      </c>
      <c r="BP246">
        <v>0</v>
      </c>
      <c r="BQ246">
        <v>0</v>
      </c>
      <c r="BR246" t="b">
        <v>1</v>
      </c>
      <c r="BT246" t="b">
        <v>1</v>
      </c>
      <c r="BU246" t="b">
        <v>1</v>
      </c>
      <c r="BZ246" t="b">
        <v>1</v>
      </c>
      <c r="CK246">
        <v>10500</v>
      </c>
      <c r="CM246">
        <v>4500</v>
      </c>
      <c r="CN246">
        <v>23250</v>
      </c>
      <c r="CS246">
        <v>1500</v>
      </c>
      <c r="DC246" t="s">
        <v>329</v>
      </c>
      <c r="DD246" t="b">
        <v>1</v>
      </c>
      <c r="DL246" t="b">
        <v>1</v>
      </c>
      <c r="DR246" t="s">
        <v>329</v>
      </c>
      <c r="DX246" t="b">
        <v>1</v>
      </c>
      <c r="DZ246" t="b">
        <v>1</v>
      </c>
      <c r="EL246" t="s">
        <v>330</v>
      </c>
      <c r="EN246" t="s">
        <v>330</v>
      </c>
      <c r="EP246" t="s">
        <v>330</v>
      </c>
      <c r="FN246" t="s">
        <v>330</v>
      </c>
      <c r="GJ246" t="s">
        <v>330</v>
      </c>
      <c r="GW246" t="s">
        <v>330</v>
      </c>
      <c r="GZ246" t="s">
        <v>330</v>
      </c>
      <c r="HC246" t="s">
        <v>330</v>
      </c>
      <c r="HE246" t="s">
        <v>330</v>
      </c>
      <c r="HG246" t="s">
        <v>336</v>
      </c>
      <c r="HH246" t="s">
        <v>329</v>
      </c>
      <c r="HI246" t="s">
        <v>330</v>
      </c>
      <c r="HJ246" t="s">
        <v>330</v>
      </c>
      <c r="HM246" t="b">
        <v>1</v>
      </c>
      <c r="HO246" t="s">
        <v>337</v>
      </c>
      <c r="HP246" t="s">
        <v>1879</v>
      </c>
      <c r="HQ246" t="s">
        <v>339</v>
      </c>
      <c r="HR246" t="s">
        <v>1880</v>
      </c>
      <c r="HS246" t="s">
        <v>1881</v>
      </c>
      <c r="HX246" t="b">
        <v>1</v>
      </c>
      <c r="ID246" t="s">
        <v>836</v>
      </c>
      <c r="KZ246" t="str">
        <f ca="1">OFFSET($A246,,MATCH([2]Keys!$B$2,Data.Collect1Dump!$3:$3,0)-1)</f>
        <v>anne.aroka@givedirectly.org</v>
      </c>
      <c r="LA246">
        <f ca="1">OFFSET($A246,,MATCH([2]Keys!$B$4,Data.Collect1Dump!$3:$3,0)-1)</f>
        <v>0</v>
      </c>
      <c r="LB246">
        <f ca="1">OFFSET($A246,,MATCH([2]Keys!$B$3,Data.Collect1Dump!$3:$3,0)-1)</f>
        <v>0</v>
      </c>
      <c r="LC246">
        <f t="shared" ca="1" si="39"/>
        <v>1</v>
      </c>
      <c r="LD246">
        <f t="shared" ca="1" si="39"/>
        <v>0</v>
      </c>
      <c r="LE246">
        <f t="shared" ca="1" si="39"/>
        <v>0</v>
      </c>
      <c r="LF246" s="2">
        <f t="shared" ca="1" si="40"/>
        <v>41717</v>
      </c>
      <c r="LG246" s="2" t="e">
        <f t="shared" ca="1" si="41"/>
        <v>#N/A</v>
      </c>
      <c r="LH246" s="2" t="e">
        <f t="shared" ca="1" si="42"/>
        <v>#N/A</v>
      </c>
      <c r="LI246" t="str">
        <f t="shared" ca="1" si="43"/>
        <v>anne.aroka@givedirectly.org</v>
      </c>
      <c r="LJ246" t="e">
        <f t="shared" ca="1" si="44"/>
        <v>#N/A</v>
      </c>
      <c r="LK246" t="e">
        <f t="shared" ca="1" si="45"/>
        <v>#N/A</v>
      </c>
      <c r="LL246" t="str">
        <f t="shared" ca="1" si="37"/>
        <v>Lump Sum</v>
      </c>
      <c r="LM246" t="str">
        <f t="shared" ca="1" si="38"/>
        <v>anne.aroka@givedirectly.org</v>
      </c>
      <c r="LN246" t="e">
        <f ca="1">OFFSET($A246,,MATCH(OFFSET([2]Keys!C$1,MATCH(Data.Collect1Dump!$LL246,[2]Keys!$A$2:$A$4,0),),Data.Collect1Dump!$3:$3,0)-1,)</f>
        <v>#VALUE!</v>
      </c>
      <c r="LO246" s="2" t="e">
        <f t="shared" ca="1" si="46"/>
        <v>#VALUE!</v>
      </c>
    </row>
    <row r="247" spans="1:327">
      <c r="A247" t="s">
        <v>1882</v>
      </c>
      <c r="B247" t="s">
        <v>378</v>
      </c>
      <c r="C247" t="s">
        <v>1883</v>
      </c>
      <c r="D247" t="b">
        <v>1</v>
      </c>
      <c r="K247">
        <v>2</v>
      </c>
      <c r="L247" t="s">
        <v>329</v>
      </c>
      <c r="M247" t="s">
        <v>329</v>
      </c>
      <c r="N247">
        <v>39750</v>
      </c>
      <c r="O247" t="s">
        <v>457</v>
      </c>
      <c r="R247" t="s">
        <v>458</v>
      </c>
      <c r="T247" t="s">
        <v>330</v>
      </c>
      <c r="V247" t="s">
        <v>329</v>
      </c>
      <c r="X247">
        <v>2</v>
      </c>
      <c r="Y247">
        <v>6000</v>
      </c>
      <c r="Z247">
        <v>999</v>
      </c>
      <c r="AA247">
        <v>33000</v>
      </c>
      <c r="AB247">
        <v>999</v>
      </c>
      <c r="AO247">
        <v>15</v>
      </c>
      <c r="AQ247">
        <v>0</v>
      </c>
      <c r="AU247" t="b">
        <v>1</v>
      </c>
      <c r="AV247" t="b">
        <v>1</v>
      </c>
      <c r="AX247" t="b">
        <v>1</v>
      </c>
      <c r="AZ247" t="b">
        <v>1</v>
      </c>
      <c r="BF247" t="b">
        <v>1</v>
      </c>
      <c r="BL247" t="s">
        <v>329</v>
      </c>
      <c r="BM247" t="s">
        <v>1884</v>
      </c>
      <c r="BN247" t="s">
        <v>329</v>
      </c>
      <c r="BO247" t="s">
        <v>1885</v>
      </c>
      <c r="BP247">
        <v>0</v>
      </c>
      <c r="BQ247">
        <v>0</v>
      </c>
      <c r="CA247" t="b">
        <v>1</v>
      </c>
      <c r="CE247" t="b">
        <v>1</v>
      </c>
      <c r="CT247">
        <v>2800</v>
      </c>
      <c r="CX247">
        <v>2500</v>
      </c>
      <c r="DC247" t="s">
        <v>345</v>
      </c>
      <c r="DE247" t="b">
        <v>1</v>
      </c>
      <c r="DM247" t="b">
        <v>1</v>
      </c>
      <c r="DR247" t="s">
        <v>329</v>
      </c>
      <c r="DU247" t="b">
        <v>1</v>
      </c>
      <c r="EL247" t="s">
        <v>330</v>
      </c>
      <c r="EN247" t="s">
        <v>329</v>
      </c>
      <c r="EO247" t="s">
        <v>1886</v>
      </c>
      <c r="EP247" t="s">
        <v>330</v>
      </c>
      <c r="FN247" t="s">
        <v>330</v>
      </c>
      <c r="GJ247" t="s">
        <v>330</v>
      </c>
      <c r="GW247" t="s">
        <v>330</v>
      </c>
      <c r="GZ247" t="s">
        <v>330</v>
      </c>
      <c r="HC247" t="s">
        <v>329</v>
      </c>
      <c r="HD247" t="s">
        <v>1887</v>
      </c>
      <c r="HE247" t="s">
        <v>330</v>
      </c>
      <c r="HG247" t="s">
        <v>336</v>
      </c>
      <c r="HH247" t="s">
        <v>329</v>
      </c>
      <c r="HI247" t="s">
        <v>330</v>
      </c>
      <c r="HJ247" t="s">
        <v>330</v>
      </c>
      <c r="HK247" t="b">
        <v>1</v>
      </c>
      <c r="HO247" t="s">
        <v>510</v>
      </c>
      <c r="HP247" t="s">
        <v>1888</v>
      </c>
      <c r="HQ247" t="s">
        <v>1889</v>
      </c>
      <c r="HR247" t="s">
        <v>1890</v>
      </c>
      <c r="HS247" t="s">
        <v>1891</v>
      </c>
      <c r="IC247" t="b">
        <v>1</v>
      </c>
      <c r="ID247" t="s">
        <v>1892</v>
      </c>
      <c r="KZ247" t="str">
        <f ca="1">OFFSET($A247,,MATCH([2]Keys!$B$2,Data.Collect1Dump!$3:$3,0)-1)</f>
        <v>anne.aroka@givedirectly.org</v>
      </c>
      <c r="LA247">
        <f ca="1">OFFSET($A247,,MATCH([2]Keys!$B$4,Data.Collect1Dump!$3:$3,0)-1)</f>
        <v>0</v>
      </c>
      <c r="LB247">
        <f ca="1">OFFSET($A247,,MATCH([2]Keys!$B$3,Data.Collect1Dump!$3:$3,0)-1)</f>
        <v>0</v>
      </c>
      <c r="LC247">
        <f t="shared" ca="1" si="39"/>
        <v>1</v>
      </c>
      <c r="LD247">
        <f t="shared" ca="1" si="39"/>
        <v>0</v>
      </c>
      <c r="LE247">
        <f t="shared" ca="1" si="39"/>
        <v>0</v>
      </c>
      <c r="LF247" s="2">
        <f t="shared" ca="1" si="40"/>
        <v>41719</v>
      </c>
      <c r="LG247" s="2" t="e">
        <f t="shared" ca="1" si="41"/>
        <v>#N/A</v>
      </c>
      <c r="LH247" s="2" t="e">
        <f t="shared" ca="1" si="42"/>
        <v>#N/A</v>
      </c>
      <c r="LI247" t="str">
        <f t="shared" ca="1" si="43"/>
        <v>anne.aroka@givedirectly.org</v>
      </c>
      <c r="LJ247" t="e">
        <f t="shared" ca="1" si="44"/>
        <v>#N/A</v>
      </c>
      <c r="LK247" t="e">
        <f t="shared" ca="1" si="45"/>
        <v>#N/A</v>
      </c>
      <c r="LL247" t="str">
        <f t="shared" ca="1" si="37"/>
        <v>Lump Sum</v>
      </c>
      <c r="LM247" t="str">
        <f t="shared" ca="1" si="38"/>
        <v>anne.aroka@givedirectly.org</v>
      </c>
      <c r="LN247" t="e">
        <f ca="1">OFFSET($A247,,MATCH(OFFSET([2]Keys!C$1,MATCH(Data.Collect1Dump!$LL247,[2]Keys!$A$2:$A$4,0),),Data.Collect1Dump!$3:$3,0)-1,)</f>
        <v>#VALUE!</v>
      </c>
      <c r="LO247" s="2" t="e">
        <f t="shared" ca="1" si="46"/>
        <v>#VALUE!</v>
      </c>
    </row>
    <row r="248" spans="1:327">
      <c r="A248" t="s">
        <v>1893</v>
      </c>
      <c r="ID248"/>
      <c r="KZ248">
        <f ca="1">OFFSET($A248,,MATCH([2]Keys!$B$2,Data.Collect1Dump!$3:$3,0)-1)</f>
        <v>0</v>
      </c>
      <c r="LA248">
        <f ca="1">OFFSET($A248,,MATCH([2]Keys!$B$4,Data.Collect1Dump!$3:$3,0)-1)</f>
        <v>0</v>
      </c>
      <c r="LB248">
        <f ca="1">OFFSET($A248,,MATCH([2]Keys!$B$3,Data.Collect1Dump!$3:$3,0)-1)</f>
        <v>0</v>
      </c>
      <c r="LC248">
        <f t="shared" ca="1" si="39"/>
        <v>0</v>
      </c>
      <c r="LD248">
        <f t="shared" ca="1" si="39"/>
        <v>0</v>
      </c>
      <c r="LE248">
        <f t="shared" ca="1" si="39"/>
        <v>0</v>
      </c>
      <c r="LF248" s="2" t="e">
        <f t="shared" ca="1" si="40"/>
        <v>#N/A</v>
      </c>
      <c r="LG248" s="2" t="e">
        <f t="shared" ca="1" si="41"/>
        <v>#N/A</v>
      </c>
      <c r="LH248" s="2" t="e">
        <f t="shared" ca="1" si="42"/>
        <v>#N/A</v>
      </c>
      <c r="LI248" t="e">
        <f t="shared" ca="1" si="43"/>
        <v>#N/A</v>
      </c>
      <c r="LJ248" t="e">
        <f t="shared" ca="1" si="44"/>
        <v>#N/A</v>
      </c>
      <c r="LK248" t="e">
        <f t="shared" ca="1" si="45"/>
        <v>#N/A</v>
      </c>
      <c r="LL248" t="str">
        <f t="shared" ca="1" si="37"/>
        <v>Null Survey</v>
      </c>
      <c r="LM248" t="str">
        <f t="shared" ca="1" si="38"/>
        <v>Null Survey</v>
      </c>
      <c r="LN248" t="e">
        <f ca="1">OFFSET($A248,,MATCH(OFFSET([2]Keys!C$1,MATCH(Data.Collect1Dump!$LL248,[2]Keys!$A$2:$A$4,0),),Data.Collect1Dump!$3:$3,0)-1,)</f>
        <v>#N/A</v>
      </c>
      <c r="LO248" s="2" t="e">
        <f t="shared" ca="1" si="46"/>
        <v>#N/A</v>
      </c>
    </row>
    <row r="249" spans="1:327">
      <c r="A249" t="s">
        <v>1894</v>
      </c>
      <c r="B249" t="s">
        <v>370</v>
      </c>
      <c r="C249" t="s">
        <v>1895</v>
      </c>
      <c r="D249" t="b">
        <v>1</v>
      </c>
      <c r="E249" t="b">
        <v>1</v>
      </c>
      <c r="J249" t="s">
        <v>15668</v>
      </c>
      <c r="K249">
        <v>3</v>
      </c>
      <c r="L249" t="s">
        <v>330</v>
      </c>
      <c r="M249" t="s">
        <v>329</v>
      </c>
      <c r="N249">
        <v>40000</v>
      </c>
      <c r="O249" t="s">
        <v>457</v>
      </c>
      <c r="R249" t="s">
        <v>458</v>
      </c>
      <c r="T249" t="s">
        <v>330</v>
      </c>
      <c r="V249" t="s">
        <v>329</v>
      </c>
      <c r="X249">
        <v>1</v>
      </c>
      <c r="Y249">
        <v>39000</v>
      </c>
      <c r="Z249">
        <v>495</v>
      </c>
      <c r="AO249">
        <v>20</v>
      </c>
      <c r="AP249">
        <v>130</v>
      </c>
      <c r="AQ249">
        <v>0</v>
      </c>
      <c r="AR249">
        <v>0</v>
      </c>
      <c r="AV249" t="b">
        <v>1</v>
      </c>
      <c r="BL249" t="s">
        <v>329</v>
      </c>
      <c r="BM249" t="s">
        <v>1896</v>
      </c>
      <c r="BN249" t="s">
        <v>330</v>
      </c>
      <c r="BP249">
        <v>0</v>
      </c>
      <c r="BQ249">
        <v>0</v>
      </c>
      <c r="BU249" t="b">
        <v>1</v>
      </c>
      <c r="BW249" t="b">
        <v>1</v>
      </c>
      <c r="CD249" t="b">
        <v>1</v>
      </c>
      <c r="CN249">
        <v>20000</v>
      </c>
      <c r="CP249">
        <v>2000</v>
      </c>
      <c r="CW249">
        <v>16800</v>
      </c>
      <c r="DC249" t="s">
        <v>329</v>
      </c>
      <c r="DD249" t="b">
        <v>1</v>
      </c>
      <c r="DE249" t="b">
        <v>1</v>
      </c>
      <c r="DL249" t="b">
        <v>1</v>
      </c>
      <c r="DM249" t="b">
        <v>1</v>
      </c>
      <c r="DR249" t="s">
        <v>330</v>
      </c>
      <c r="EN249" t="s">
        <v>330</v>
      </c>
      <c r="EP249" t="s">
        <v>330</v>
      </c>
      <c r="FN249" t="s">
        <v>330</v>
      </c>
      <c r="GJ249" t="s">
        <v>330</v>
      </c>
      <c r="GW249" t="s">
        <v>330</v>
      </c>
      <c r="GZ249" t="s">
        <v>330</v>
      </c>
      <c r="HC249" t="s">
        <v>330</v>
      </c>
      <c r="HE249" t="s">
        <v>330</v>
      </c>
      <c r="HG249" t="s">
        <v>336</v>
      </c>
      <c r="HH249" t="s">
        <v>330</v>
      </c>
      <c r="HI249" t="s">
        <v>330</v>
      </c>
      <c r="HJ249" t="s">
        <v>330</v>
      </c>
      <c r="HK249" t="b">
        <v>1</v>
      </c>
      <c r="HO249" t="s">
        <v>337</v>
      </c>
      <c r="HP249" t="s">
        <v>1897</v>
      </c>
      <c r="HQ249" t="s">
        <v>339</v>
      </c>
      <c r="HR249" t="s">
        <v>1898</v>
      </c>
      <c r="HS249" t="s">
        <v>823</v>
      </c>
      <c r="HT249" t="b">
        <v>1</v>
      </c>
      <c r="ID249">
        <v>999</v>
      </c>
      <c r="KZ249" t="str">
        <f ca="1">OFFSET($A249,,MATCH([2]Keys!$B$2,Data.Collect1Dump!$3:$3,0)-1)</f>
        <v>witness.gumbo@givedirectly.org</v>
      </c>
      <c r="LA249">
        <f ca="1">OFFSET($A249,,MATCH([2]Keys!$B$4,Data.Collect1Dump!$3:$3,0)-1)</f>
        <v>0</v>
      </c>
      <c r="LB249">
        <f ca="1">OFFSET($A249,,MATCH([2]Keys!$B$3,Data.Collect1Dump!$3:$3,0)-1)</f>
        <v>0</v>
      </c>
      <c r="LC249">
        <f t="shared" ca="1" si="39"/>
        <v>1</v>
      </c>
      <c r="LD249">
        <f t="shared" ca="1" si="39"/>
        <v>0</v>
      </c>
      <c r="LE249">
        <f t="shared" ca="1" si="39"/>
        <v>0</v>
      </c>
      <c r="LF249" s="2">
        <f t="shared" ca="1" si="40"/>
        <v>41729</v>
      </c>
      <c r="LG249" s="2" t="e">
        <f t="shared" ca="1" si="41"/>
        <v>#N/A</v>
      </c>
      <c r="LH249" s="2" t="e">
        <f t="shared" ca="1" si="42"/>
        <v>#N/A</v>
      </c>
      <c r="LI249" t="str">
        <f t="shared" ca="1" si="43"/>
        <v>witness.gumbo@givedirectly.org</v>
      </c>
      <c r="LJ249" t="e">
        <f t="shared" ca="1" si="44"/>
        <v>#N/A</v>
      </c>
      <c r="LK249" t="e">
        <f t="shared" ca="1" si="45"/>
        <v>#N/A</v>
      </c>
      <c r="LL249" t="str">
        <f t="shared" ca="1" si="37"/>
        <v>Lump Sum</v>
      </c>
      <c r="LM249" t="str">
        <f t="shared" ca="1" si="38"/>
        <v>witness.gumbo@givedirectly.org</v>
      </c>
      <c r="LN249" t="e">
        <f ca="1">OFFSET($A249,,MATCH(OFFSET([2]Keys!C$1,MATCH(Data.Collect1Dump!$LL249,[2]Keys!$A$2:$A$4,0),),Data.Collect1Dump!$3:$3,0)-1,)</f>
        <v>#VALUE!</v>
      </c>
      <c r="LO249" s="2" t="e">
        <f t="shared" ca="1" si="46"/>
        <v>#VALUE!</v>
      </c>
    </row>
    <row r="250" spans="1:327">
      <c r="A250" t="s">
        <v>1899</v>
      </c>
      <c r="B250" t="s">
        <v>378</v>
      </c>
      <c r="C250" t="s">
        <v>1900</v>
      </c>
      <c r="D250" t="b">
        <v>1</v>
      </c>
      <c r="E250" t="b">
        <v>1</v>
      </c>
      <c r="J250" t="s">
        <v>15668</v>
      </c>
      <c r="K250">
        <v>1</v>
      </c>
      <c r="L250" t="s">
        <v>329</v>
      </c>
      <c r="M250" t="s">
        <v>329</v>
      </c>
      <c r="N250">
        <v>39800</v>
      </c>
      <c r="O250" t="s">
        <v>329</v>
      </c>
      <c r="T250" t="s">
        <v>330</v>
      </c>
      <c r="V250" t="s">
        <v>329</v>
      </c>
      <c r="X250">
        <v>4</v>
      </c>
      <c r="Y250">
        <v>10000</v>
      </c>
      <c r="Z250">
        <v>999</v>
      </c>
      <c r="AA250">
        <v>10000</v>
      </c>
      <c r="AB250">
        <v>999</v>
      </c>
      <c r="AC250">
        <v>15000</v>
      </c>
      <c r="AD250">
        <v>999</v>
      </c>
      <c r="AE250">
        <v>4000</v>
      </c>
      <c r="AO250">
        <v>15</v>
      </c>
      <c r="AQ250">
        <v>0</v>
      </c>
      <c r="AU250" t="b">
        <v>1</v>
      </c>
      <c r="AV250" t="b">
        <v>1</v>
      </c>
      <c r="AX250" t="b">
        <v>1</v>
      </c>
      <c r="BL250" t="s">
        <v>329</v>
      </c>
      <c r="BM250" t="s">
        <v>1901</v>
      </c>
      <c r="BN250" t="s">
        <v>329</v>
      </c>
      <c r="BO250" t="s">
        <v>1902</v>
      </c>
      <c r="BP250">
        <v>0</v>
      </c>
      <c r="BQ250">
        <v>0</v>
      </c>
      <c r="BR250" t="b">
        <v>1</v>
      </c>
      <c r="BS250" t="b">
        <v>1</v>
      </c>
      <c r="BU250" t="b">
        <v>1</v>
      </c>
      <c r="BW250" t="b">
        <v>1</v>
      </c>
      <c r="CK250">
        <v>6000</v>
      </c>
      <c r="CL250">
        <v>1500</v>
      </c>
      <c r="CN250">
        <v>13550</v>
      </c>
      <c r="CP250">
        <v>18000</v>
      </c>
      <c r="DC250" t="s">
        <v>329</v>
      </c>
      <c r="DD250" t="b">
        <v>1</v>
      </c>
      <c r="DE250" t="b">
        <v>1</v>
      </c>
      <c r="DL250" t="b">
        <v>1</v>
      </c>
      <c r="DM250" t="b">
        <v>1</v>
      </c>
      <c r="DR250" t="s">
        <v>329</v>
      </c>
      <c r="DU250" t="b">
        <v>1</v>
      </c>
      <c r="EL250" t="s">
        <v>330</v>
      </c>
      <c r="EN250" t="s">
        <v>330</v>
      </c>
      <c r="EP250" t="s">
        <v>329</v>
      </c>
      <c r="EQ250" t="s">
        <v>1903</v>
      </c>
      <c r="ET250" t="b">
        <v>1</v>
      </c>
      <c r="FE250" t="b">
        <v>1</v>
      </c>
      <c r="FH250" t="b">
        <v>1</v>
      </c>
      <c r="FN250" t="s">
        <v>330</v>
      </c>
      <c r="GJ250" t="s">
        <v>330</v>
      </c>
      <c r="GW250" t="s">
        <v>330</v>
      </c>
      <c r="GZ250" t="s">
        <v>330</v>
      </c>
      <c r="HC250" t="s">
        <v>330</v>
      </c>
      <c r="HE250" t="s">
        <v>330</v>
      </c>
      <c r="HG250" t="s">
        <v>336</v>
      </c>
      <c r="HH250" t="s">
        <v>329</v>
      </c>
      <c r="HI250" t="s">
        <v>330</v>
      </c>
      <c r="HJ250" t="s">
        <v>330</v>
      </c>
      <c r="HK250" t="b">
        <v>1</v>
      </c>
      <c r="HO250" t="s">
        <v>337</v>
      </c>
      <c r="HP250" t="s">
        <v>1904</v>
      </c>
      <c r="HQ250" t="s">
        <v>339</v>
      </c>
      <c r="HR250" t="s">
        <v>1905</v>
      </c>
      <c r="HS250" t="s">
        <v>1906</v>
      </c>
      <c r="IC250" t="b">
        <v>1</v>
      </c>
      <c r="ID250" t="s">
        <v>836</v>
      </c>
      <c r="KZ250" t="str">
        <f ca="1">OFFSET($A250,,MATCH([2]Keys!$B$2,Data.Collect1Dump!$3:$3,0)-1)</f>
        <v>anne.aroka@givedirectly.org</v>
      </c>
      <c r="LA250">
        <f ca="1">OFFSET($A250,,MATCH([2]Keys!$B$4,Data.Collect1Dump!$3:$3,0)-1)</f>
        <v>0</v>
      </c>
      <c r="LB250">
        <f ca="1">OFFSET($A250,,MATCH([2]Keys!$B$3,Data.Collect1Dump!$3:$3,0)-1)</f>
        <v>0</v>
      </c>
      <c r="LC250">
        <f t="shared" ca="1" si="39"/>
        <v>1</v>
      </c>
      <c r="LD250">
        <f t="shared" ca="1" si="39"/>
        <v>0</v>
      </c>
      <c r="LE250">
        <f t="shared" ca="1" si="39"/>
        <v>0</v>
      </c>
      <c r="LF250" s="2">
        <f t="shared" ca="1" si="40"/>
        <v>41717</v>
      </c>
      <c r="LG250" s="2" t="e">
        <f t="shared" ca="1" si="41"/>
        <v>#N/A</v>
      </c>
      <c r="LH250" s="2" t="e">
        <f t="shared" ca="1" si="42"/>
        <v>#N/A</v>
      </c>
      <c r="LI250" t="str">
        <f t="shared" ca="1" si="43"/>
        <v>anne.aroka@givedirectly.org</v>
      </c>
      <c r="LJ250" t="e">
        <f t="shared" ca="1" si="44"/>
        <v>#N/A</v>
      </c>
      <c r="LK250" t="e">
        <f t="shared" ca="1" si="45"/>
        <v>#N/A</v>
      </c>
      <c r="LL250" t="str">
        <f t="shared" ca="1" si="37"/>
        <v>Lump Sum</v>
      </c>
      <c r="LM250" t="str">
        <f t="shared" ca="1" si="38"/>
        <v>anne.aroka@givedirectly.org</v>
      </c>
      <c r="LN250" t="e">
        <f ca="1">OFFSET($A250,,MATCH(OFFSET([2]Keys!C$1,MATCH(Data.Collect1Dump!$LL250,[2]Keys!$A$2:$A$4,0),),Data.Collect1Dump!$3:$3,0)-1,)</f>
        <v>#VALUE!</v>
      </c>
      <c r="LO250" s="2" t="e">
        <f t="shared" ca="1" si="46"/>
        <v>#VALUE!</v>
      </c>
    </row>
    <row r="251" spans="1:327">
      <c r="A251" t="s">
        <v>1907</v>
      </c>
      <c r="B251" t="s">
        <v>370</v>
      </c>
      <c r="C251" t="s">
        <v>1908</v>
      </c>
      <c r="D251" t="b">
        <v>1</v>
      </c>
      <c r="G251" t="b">
        <v>1</v>
      </c>
      <c r="J251" t="s">
        <v>15668</v>
      </c>
      <c r="K251">
        <v>4</v>
      </c>
      <c r="L251" t="s">
        <v>329</v>
      </c>
      <c r="M251" t="s">
        <v>329</v>
      </c>
      <c r="N251">
        <v>38200</v>
      </c>
      <c r="O251" t="s">
        <v>457</v>
      </c>
      <c r="R251" t="s">
        <v>651</v>
      </c>
      <c r="T251" t="s">
        <v>330</v>
      </c>
      <c r="V251" t="s">
        <v>329</v>
      </c>
      <c r="X251">
        <v>4</v>
      </c>
      <c r="Y251">
        <v>20000</v>
      </c>
      <c r="Z251">
        <v>999</v>
      </c>
      <c r="AA251">
        <v>3000</v>
      </c>
      <c r="AB251">
        <v>999</v>
      </c>
      <c r="AC251">
        <v>1200</v>
      </c>
      <c r="AD251">
        <v>999</v>
      </c>
      <c r="AE251">
        <v>14800</v>
      </c>
      <c r="AF251">
        <v>999</v>
      </c>
      <c r="AO251">
        <v>20</v>
      </c>
      <c r="AP251">
        <v>100</v>
      </c>
      <c r="AQ251">
        <v>10</v>
      </c>
      <c r="AR251">
        <v>0</v>
      </c>
      <c r="AS251" t="b">
        <v>1</v>
      </c>
      <c r="AU251" t="b">
        <v>1</v>
      </c>
      <c r="AV251" t="b">
        <v>1</v>
      </c>
      <c r="AX251" t="b">
        <v>1</v>
      </c>
      <c r="BL251" t="s">
        <v>329</v>
      </c>
      <c r="BM251" t="s">
        <v>1909</v>
      </c>
      <c r="BN251" t="s">
        <v>330</v>
      </c>
      <c r="BP251">
        <v>0</v>
      </c>
      <c r="BQ251">
        <v>0</v>
      </c>
      <c r="BR251" t="b">
        <v>1</v>
      </c>
      <c r="BU251" t="b">
        <v>1</v>
      </c>
      <c r="BW251" t="b">
        <v>1</v>
      </c>
      <c r="CF251" t="b">
        <v>1</v>
      </c>
      <c r="CK251">
        <v>15000</v>
      </c>
      <c r="CN251">
        <v>20000</v>
      </c>
      <c r="CP251">
        <v>2200</v>
      </c>
      <c r="CY251">
        <v>1000</v>
      </c>
      <c r="DC251" t="s">
        <v>329</v>
      </c>
      <c r="DD251" t="b">
        <v>1</v>
      </c>
      <c r="DG251" t="b">
        <v>1</v>
      </c>
      <c r="DI251" t="b">
        <v>1</v>
      </c>
      <c r="DK251" t="s">
        <v>1910</v>
      </c>
      <c r="DL251" t="b">
        <v>1</v>
      </c>
      <c r="DO251" t="b">
        <v>1</v>
      </c>
      <c r="DR251" t="s">
        <v>330</v>
      </c>
      <c r="EN251" t="s">
        <v>330</v>
      </c>
      <c r="EP251" t="s">
        <v>329</v>
      </c>
      <c r="EQ251" t="s">
        <v>1911</v>
      </c>
      <c r="ES251" t="b">
        <v>1</v>
      </c>
      <c r="FE251" t="b">
        <v>1</v>
      </c>
      <c r="FH251" t="b">
        <v>1</v>
      </c>
      <c r="FN251" t="s">
        <v>330</v>
      </c>
      <c r="GJ251" t="s">
        <v>330</v>
      </c>
      <c r="GW251" t="s">
        <v>330</v>
      </c>
      <c r="GZ251" t="s">
        <v>330</v>
      </c>
      <c r="HC251" t="s">
        <v>330</v>
      </c>
      <c r="HE251" t="s">
        <v>330</v>
      </c>
      <c r="HG251" t="s">
        <v>336</v>
      </c>
      <c r="HH251" t="s">
        <v>329</v>
      </c>
      <c r="HI251" t="s">
        <v>329</v>
      </c>
      <c r="HJ251" t="s">
        <v>329</v>
      </c>
      <c r="HK251" t="b">
        <v>1</v>
      </c>
      <c r="HO251" t="s">
        <v>337</v>
      </c>
      <c r="HP251" t="s">
        <v>1912</v>
      </c>
      <c r="HQ251" t="s">
        <v>339</v>
      </c>
      <c r="HR251" t="s">
        <v>1913</v>
      </c>
      <c r="HS251" t="s">
        <v>1914</v>
      </c>
      <c r="HU251" t="b">
        <v>1</v>
      </c>
      <c r="HX251" t="b">
        <v>1</v>
      </c>
      <c r="IB251" t="b">
        <v>1</v>
      </c>
      <c r="ID251" t="s">
        <v>1915</v>
      </c>
      <c r="KZ251" t="str">
        <f ca="1">OFFSET($A251,,MATCH([2]Keys!$B$2,Data.Collect1Dump!$3:$3,0)-1)</f>
        <v>witness.gumbo@givedirectly.org</v>
      </c>
      <c r="LA251">
        <f ca="1">OFFSET($A251,,MATCH([2]Keys!$B$4,Data.Collect1Dump!$3:$3,0)-1)</f>
        <v>0</v>
      </c>
      <c r="LB251">
        <f ca="1">OFFSET($A251,,MATCH([2]Keys!$B$3,Data.Collect1Dump!$3:$3,0)-1)</f>
        <v>0</v>
      </c>
      <c r="LC251">
        <f t="shared" ca="1" si="39"/>
        <v>1</v>
      </c>
      <c r="LD251">
        <f t="shared" ca="1" si="39"/>
        <v>0</v>
      </c>
      <c r="LE251">
        <f t="shared" ca="1" si="39"/>
        <v>0</v>
      </c>
      <c r="LF251" s="2">
        <f t="shared" ca="1" si="40"/>
        <v>41729</v>
      </c>
      <c r="LG251" s="2" t="e">
        <f t="shared" ca="1" si="41"/>
        <v>#N/A</v>
      </c>
      <c r="LH251" s="2" t="e">
        <f t="shared" ca="1" si="42"/>
        <v>#N/A</v>
      </c>
      <c r="LI251" t="str">
        <f t="shared" ca="1" si="43"/>
        <v>witness.gumbo@givedirectly.org</v>
      </c>
      <c r="LJ251" t="e">
        <f t="shared" ca="1" si="44"/>
        <v>#N/A</v>
      </c>
      <c r="LK251" t="e">
        <f t="shared" ca="1" si="45"/>
        <v>#N/A</v>
      </c>
      <c r="LL251" t="str">
        <f t="shared" ca="1" si="37"/>
        <v>Lump Sum</v>
      </c>
      <c r="LM251" t="str">
        <f t="shared" ca="1" si="38"/>
        <v>witness.gumbo@givedirectly.org</v>
      </c>
      <c r="LN251" t="e">
        <f ca="1">OFFSET($A251,,MATCH(OFFSET([2]Keys!C$1,MATCH(Data.Collect1Dump!$LL251,[2]Keys!$A$2:$A$4,0),),Data.Collect1Dump!$3:$3,0)-1,)</f>
        <v>#VALUE!</v>
      </c>
      <c r="LO251" s="2" t="e">
        <f t="shared" ca="1" si="46"/>
        <v>#VALUE!</v>
      </c>
    </row>
    <row r="252" spans="1:327">
      <c r="A252" t="s">
        <v>1916</v>
      </c>
      <c r="B252" t="s">
        <v>378</v>
      </c>
      <c r="C252" t="s">
        <v>1917</v>
      </c>
      <c r="D252" t="b">
        <v>1</v>
      </c>
      <c r="K252">
        <v>1</v>
      </c>
      <c r="L252" t="s">
        <v>329</v>
      </c>
      <c r="M252" t="s">
        <v>329</v>
      </c>
      <c r="N252">
        <v>39000</v>
      </c>
      <c r="O252" t="s">
        <v>329</v>
      </c>
      <c r="T252" t="s">
        <v>330</v>
      </c>
      <c r="V252" t="s">
        <v>329</v>
      </c>
      <c r="X252">
        <v>1</v>
      </c>
      <c r="Y252">
        <v>39000</v>
      </c>
      <c r="Z252">
        <v>999</v>
      </c>
      <c r="AO252">
        <v>20</v>
      </c>
      <c r="AQ252">
        <v>0</v>
      </c>
      <c r="AU252" t="b">
        <v>1</v>
      </c>
      <c r="AV252" t="b">
        <v>1</v>
      </c>
      <c r="AX252" t="b">
        <v>1</v>
      </c>
      <c r="BA252" t="b">
        <v>1</v>
      </c>
      <c r="BL252" t="s">
        <v>329</v>
      </c>
      <c r="BM252" t="s">
        <v>1918</v>
      </c>
      <c r="BN252" t="s">
        <v>330</v>
      </c>
      <c r="BP252">
        <v>0</v>
      </c>
      <c r="BQ252">
        <v>4400</v>
      </c>
      <c r="BR252" t="b">
        <v>1</v>
      </c>
      <c r="BU252" t="b">
        <v>1</v>
      </c>
      <c r="BZ252" t="b">
        <v>1</v>
      </c>
      <c r="CK252">
        <v>3400</v>
      </c>
      <c r="CN252">
        <v>25000</v>
      </c>
      <c r="CS252">
        <v>15000</v>
      </c>
      <c r="DC252" t="s">
        <v>329</v>
      </c>
      <c r="DD252" t="b">
        <v>1</v>
      </c>
      <c r="DE252" t="b">
        <v>1</v>
      </c>
      <c r="DL252" t="b">
        <v>1</v>
      </c>
      <c r="DR252" t="s">
        <v>329</v>
      </c>
      <c r="DU252" t="b">
        <v>1</v>
      </c>
      <c r="EL252" t="s">
        <v>330</v>
      </c>
      <c r="EN252" t="s">
        <v>330</v>
      </c>
      <c r="EP252" t="s">
        <v>330</v>
      </c>
      <c r="FN252" t="s">
        <v>330</v>
      </c>
      <c r="GJ252" t="s">
        <v>330</v>
      </c>
      <c r="GW252" t="s">
        <v>330</v>
      </c>
      <c r="GZ252" t="s">
        <v>330</v>
      </c>
      <c r="HC252" t="s">
        <v>330</v>
      </c>
      <c r="HE252" t="s">
        <v>330</v>
      </c>
      <c r="HG252" t="s">
        <v>336</v>
      </c>
      <c r="HH252" t="s">
        <v>329</v>
      </c>
      <c r="HI252" t="s">
        <v>330</v>
      </c>
      <c r="HJ252" t="s">
        <v>330</v>
      </c>
      <c r="HK252" t="b">
        <v>1</v>
      </c>
      <c r="HO252" t="s">
        <v>337</v>
      </c>
      <c r="HP252" t="s">
        <v>1919</v>
      </c>
      <c r="HQ252" t="s">
        <v>339</v>
      </c>
      <c r="HR252" t="s">
        <v>1920</v>
      </c>
      <c r="HS252" t="s">
        <v>1921</v>
      </c>
      <c r="HU252" t="b">
        <v>1</v>
      </c>
      <c r="HZ252" t="b">
        <v>1</v>
      </c>
      <c r="ID252" t="s">
        <v>836</v>
      </c>
      <c r="KZ252" t="str">
        <f ca="1">OFFSET($A252,,MATCH([2]Keys!$B$2,Data.Collect1Dump!$3:$3,0)-1)</f>
        <v>anne.aroka@givedirectly.org</v>
      </c>
      <c r="LA252">
        <f ca="1">OFFSET($A252,,MATCH([2]Keys!$B$4,Data.Collect1Dump!$3:$3,0)-1)</f>
        <v>0</v>
      </c>
      <c r="LB252">
        <f ca="1">OFFSET($A252,,MATCH([2]Keys!$B$3,Data.Collect1Dump!$3:$3,0)-1)</f>
        <v>0</v>
      </c>
      <c r="LC252">
        <f t="shared" ca="1" si="39"/>
        <v>1</v>
      </c>
      <c r="LD252">
        <f t="shared" ca="1" si="39"/>
        <v>0</v>
      </c>
      <c r="LE252">
        <f t="shared" ca="1" si="39"/>
        <v>0</v>
      </c>
      <c r="LF252" s="2">
        <f t="shared" ca="1" si="40"/>
        <v>41719</v>
      </c>
      <c r="LG252" s="2" t="e">
        <f t="shared" ca="1" si="41"/>
        <v>#N/A</v>
      </c>
      <c r="LH252" s="2" t="e">
        <f t="shared" ca="1" si="42"/>
        <v>#N/A</v>
      </c>
      <c r="LI252" t="str">
        <f t="shared" ca="1" si="43"/>
        <v>anne.aroka@givedirectly.org</v>
      </c>
      <c r="LJ252" t="e">
        <f t="shared" ca="1" si="44"/>
        <v>#N/A</v>
      </c>
      <c r="LK252" t="e">
        <f t="shared" ca="1" si="45"/>
        <v>#N/A</v>
      </c>
      <c r="LL252" t="str">
        <f t="shared" ca="1" si="37"/>
        <v>Lump Sum</v>
      </c>
      <c r="LM252" t="str">
        <f t="shared" ca="1" si="38"/>
        <v>anne.aroka@givedirectly.org</v>
      </c>
      <c r="LN252" t="e">
        <f ca="1">OFFSET($A252,,MATCH(OFFSET([2]Keys!C$1,MATCH(Data.Collect1Dump!$LL252,[2]Keys!$A$2:$A$4,0),),Data.Collect1Dump!$3:$3,0)-1,)</f>
        <v>#VALUE!</v>
      </c>
      <c r="LO252" s="2" t="e">
        <f t="shared" ca="1" si="46"/>
        <v>#VALUE!</v>
      </c>
    </row>
    <row r="253" spans="1:327">
      <c r="A253" t="s">
        <v>1922</v>
      </c>
      <c r="ID253"/>
      <c r="KZ253">
        <f ca="1">OFFSET($A253,,MATCH([2]Keys!$B$2,Data.Collect1Dump!$3:$3,0)-1)</f>
        <v>0</v>
      </c>
      <c r="LA253">
        <f ca="1">OFFSET($A253,,MATCH([2]Keys!$B$4,Data.Collect1Dump!$3:$3,0)-1)</f>
        <v>0</v>
      </c>
      <c r="LB253">
        <f ca="1">OFFSET($A253,,MATCH([2]Keys!$B$3,Data.Collect1Dump!$3:$3,0)-1)</f>
        <v>0</v>
      </c>
      <c r="LC253">
        <f t="shared" ca="1" si="39"/>
        <v>0</v>
      </c>
      <c r="LD253">
        <f t="shared" ca="1" si="39"/>
        <v>0</v>
      </c>
      <c r="LE253">
        <f t="shared" ca="1" si="39"/>
        <v>0</v>
      </c>
      <c r="LF253" s="2" t="e">
        <f t="shared" ca="1" si="40"/>
        <v>#N/A</v>
      </c>
      <c r="LG253" s="2" t="e">
        <f t="shared" ca="1" si="41"/>
        <v>#N/A</v>
      </c>
      <c r="LH253" s="2" t="e">
        <f t="shared" ca="1" si="42"/>
        <v>#N/A</v>
      </c>
      <c r="LI253" t="e">
        <f t="shared" ca="1" si="43"/>
        <v>#N/A</v>
      </c>
      <c r="LJ253" t="e">
        <f t="shared" ca="1" si="44"/>
        <v>#N/A</v>
      </c>
      <c r="LK253" t="e">
        <f t="shared" ca="1" si="45"/>
        <v>#N/A</v>
      </c>
      <c r="LL253" t="str">
        <f t="shared" ca="1" si="37"/>
        <v>Null Survey</v>
      </c>
      <c r="LM253" t="str">
        <f t="shared" ca="1" si="38"/>
        <v>Null Survey</v>
      </c>
      <c r="LN253" t="e">
        <f ca="1">OFFSET($A253,,MATCH(OFFSET([2]Keys!C$1,MATCH(Data.Collect1Dump!$LL253,[2]Keys!$A$2:$A$4,0),),Data.Collect1Dump!$3:$3,0)-1,)</f>
        <v>#N/A</v>
      </c>
      <c r="LO253" s="2" t="e">
        <f t="shared" ca="1" si="46"/>
        <v>#N/A</v>
      </c>
    </row>
    <row r="254" spans="1:327">
      <c r="A254" t="s">
        <v>1923</v>
      </c>
      <c r="ID254"/>
      <c r="KZ254">
        <f ca="1">OFFSET($A254,,MATCH([2]Keys!$B$2,Data.Collect1Dump!$3:$3,0)-1)</f>
        <v>0</v>
      </c>
      <c r="LA254">
        <f ca="1">OFFSET($A254,,MATCH([2]Keys!$B$4,Data.Collect1Dump!$3:$3,0)-1)</f>
        <v>0</v>
      </c>
      <c r="LB254">
        <f ca="1">OFFSET($A254,,MATCH([2]Keys!$B$3,Data.Collect1Dump!$3:$3,0)-1)</f>
        <v>0</v>
      </c>
      <c r="LC254">
        <f t="shared" ca="1" si="39"/>
        <v>0</v>
      </c>
      <c r="LD254">
        <f t="shared" ca="1" si="39"/>
        <v>0</v>
      </c>
      <c r="LE254">
        <f t="shared" ca="1" si="39"/>
        <v>0</v>
      </c>
      <c r="LF254" s="2" t="e">
        <f t="shared" ca="1" si="40"/>
        <v>#N/A</v>
      </c>
      <c r="LG254" s="2" t="e">
        <f t="shared" ca="1" si="41"/>
        <v>#N/A</v>
      </c>
      <c r="LH254" s="2" t="e">
        <f t="shared" ca="1" si="42"/>
        <v>#N/A</v>
      </c>
      <c r="LI254" t="e">
        <f t="shared" ca="1" si="43"/>
        <v>#N/A</v>
      </c>
      <c r="LJ254" t="e">
        <f t="shared" ca="1" si="44"/>
        <v>#N/A</v>
      </c>
      <c r="LK254" t="e">
        <f t="shared" ca="1" si="45"/>
        <v>#N/A</v>
      </c>
      <c r="LL254" t="str">
        <f t="shared" ca="1" si="37"/>
        <v>Null Survey</v>
      </c>
      <c r="LM254" t="str">
        <f t="shared" ca="1" si="38"/>
        <v>Null Survey</v>
      </c>
      <c r="LN254" t="e">
        <f ca="1">OFFSET($A254,,MATCH(OFFSET([2]Keys!C$1,MATCH(Data.Collect1Dump!$LL254,[2]Keys!$A$2:$A$4,0),),Data.Collect1Dump!$3:$3,0)-1,)</f>
        <v>#N/A</v>
      </c>
      <c r="LO254" s="2" t="e">
        <f t="shared" ca="1" si="46"/>
        <v>#N/A</v>
      </c>
    </row>
    <row r="255" spans="1:327">
      <c r="A255" t="s">
        <v>1924</v>
      </c>
      <c r="ID255"/>
      <c r="KZ255">
        <f ca="1">OFFSET($A255,,MATCH([2]Keys!$B$2,Data.Collect1Dump!$3:$3,0)-1)</f>
        <v>0</v>
      </c>
      <c r="LA255">
        <f ca="1">OFFSET($A255,,MATCH([2]Keys!$B$4,Data.Collect1Dump!$3:$3,0)-1)</f>
        <v>0</v>
      </c>
      <c r="LB255">
        <f ca="1">OFFSET($A255,,MATCH([2]Keys!$B$3,Data.Collect1Dump!$3:$3,0)-1)</f>
        <v>0</v>
      </c>
      <c r="LC255">
        <f t="shared" ca="1" si="39"/>
        <v>0</v>
      </c>
      <c r="LD255">
        <f t="shared" ca="1" si="39"/>
        <v>0</v>
      </c>
      <c r="LE255">
        <f t="shared" ca="1" si="39"/>
        <v>0</v>
      </c>
      <c r="LF255" s="2" t="e">
        <f t="shared" ca="1" si="40"/>
        <v>#N/A</v>
      </c>
      <c r="LG255" s="2" t="e">
        <f t="shared" ca="1" si="41"/>
        <v>#N/A</v>
      </c>
      <c r="LH255" s="2" t="e">
        <f t="shared" ca="1" si="42"/>
        <v>#N/A</v>
      </c>
      <c r="LI255" t="e">
        <f t="shared" ca="1" si="43"/>
        <v>#N/A</v>
      </c>
      <c r="LJ255" t="e">
        <f t="shared" ca="1" si="44"/>
        <v>#N/A</v>
      </c>
      <c r="LK255" t="e">
        <f t="shared" ca="1" si="45"/>
        <v>#N/A</v>
      </c>
      <c r="LL255" t="str">
        <f t="shared" ca="1" si="37"/>
        <v>Null Survey</v>
      </c>
      <c r="LM255" t="str">
        <f t="shared" ca="1" si="38"/>
        <v>Null Survey</v>
      </c>
      <c r="LN255" t="e">
        <f ca="1">OFFSET($A255,,MATCH(OFFSET([2]Keys!C$1,MATCH(Data.Collect1Dump!$LL255,[2]Keys!$A$2:$A$4,0),),Data.Collect1Dump!$3:$3,0)-1,)</f>
        <v>#N/A</v>
      </c>
      <c r="LO255" s="2" t="e">
        <f t="shared" ca="1" si="46"/>
        <v>#N/A</v>
      </c>
    </row>
    <row r="256" spans="1:327">
      <c r="A256" t="s">
        <v>1925</v>
      </c>
      <c r="B256" t="s">
        <v>378</v>
      </c>
      <c r="C256" t="s">
        <v>1926</v>
      </c>
      <c r="D256" t="b">
        <v>1</v>
      </c>
      <c r="K256">
        <v>1</v>
      </c>
      <c r="L256" t="s">
        <v>329</v>
      </c>
      <c r="M256" t="s">
        <v>329</v>
      </c>
      <c r="N256">
        <v>39500</v>
      </c>
      <c r="O256" t="s">
        <v>329</v>
      </c>
      <c r="T256" t="s">
        <v>330</v>
      </c>
      <c r="V256" t="s">
        <v>329</v>
      </c>
      <c r="X256">
        <v>2</v>
      </c>
      <c r="Y256">
        <v>20000</v>
      </c>
      <c r="Z256">
        <v>999</v>
      </c>
      <c r="AA256">
        <v>19000</v>
      </c>
      <c r="AB256">
        <v>999</v>
      </c>
      <c r="AO256">
        <v>10</v>
      </c>
      <c r="AQ256">
        <v>0</v>
      </c>
      <c r="AS256" t="b">
        <v>1</v>
      </c>
      <c r="AU256" t="b">
        <v>1</v>
      </c>
      <c r="AV256" t="b">
        <v>1</v>
      </c>
      <c r="AX256" t="b">
        <v>1</v>
      </c>
      <c r="BL256" t="s">
        <v>329</v>
      </c>
      <c r="BM256" t="s">
        <v>1927</v>
      </c>
      <c r="BN256" t="s">
        <v>330</v>
      </c>
      <c r="BP256">
        <v>0</v>
      </c>
      <c r="BQ256">
        <v>0</v>
      </c>
      <c r="BR256" t="b">
        <v>1</v>
      </c>
      <c r="BT256" t="b">
        <v>1</v>
      </c>
      <c r="BU256" t="b">
        <v>1</v>
      </c>
      <c r="CF256" t="b">
        <v>1</v>
      </c>
      <c r="CK256">
        <v>7000</v>
      </c>
      <c r="CM256">
        <v>10000</v>
      </c>
      <c r="CN256">
        <v>20000</v>
      </c>
      <c r="CY256">
        <v>2000</v>
      </c>
      <c r="DC256" t="s">
        <v>329</v>
      </c>
      <c r="DD256" t="b">
        <v>1</v>
      </c>
      <c r="DE256" t="b">
        <v>1</v>
      </c>
      <c r="DL256" t="b">
        <v>1</v>
      </c>
      <c r="DR256" t="s">
        <v>329</v>
      </c>
      <c r="DV256" t="b">
        <v>1</v>
      </c>
      <c r="DX256" t="b">
        <v>1</v>
      </c>
      <c r="EL256" t="s">
        <v>330</v>
      </c>
      <c r="EN256" t="s">
        <v>330</v>
      </c>
      <c r="EP256" t="s">
        <v>330</v>
      </c>
      <c r="FN256" t="s">
        <v>330</v>
      </c>
      <c r="GJ256" t="s">
        <v>330</v>
      </c>
      <c r="GW256" t="s">
        <v>330</v>
      </c>
      <c r="GZ256" t="s">
        <v>330</v>
      </c>
      <c r="HC256" t="s">
        <v>330</v>
      </c>
      <c r="HE256" t="s">
        <v>330</v>
      </c>
      <c r="HG256" t="s">
        <v>336</v>
      </c>
      <c r="HH256" t="s">
        <v>329</v>
      </c>
      <c r="HI256" t="s">
        <v>330</v>
      </c>
      <c r="HJ256" t="s">
        <v>330</v>
      </c>
      <c r="HK256" t="b">
        <v>1</v>
      </c>
      <c r="HO256" t="s">
        <v>337</v>
      </c>
      <c r="HP256" t="s">
        <v>1928</v>
      </c>
      <c r="HQ256" t="s">
        <v>339</v>
      </c>
      <c r="HR256" t="s">
        <v>1929</v>
      </c>
      <c r="HS256" t="s">
        <v>994</v>
      </c>
      <c r="HX256" t="b">
        <v>1</v>
      </c>
      <c r="ID256" t="s">
        <v>836</v>
      </c>
      <c r="KZ256" t="str">
        <f ca="1">OFFSET($A256,,MATCH([2]Keys!$B$2,Data.Collect1Dump!$3:$3,0)-1)</f>
        <v>anne.aroka@givedirectly.org</v>
      </c>
      <c r="LA256">
        <f ca="1">OFFSET($A256,,MATCH([2]Keys!$B$4,Data.Collect1Dump!$3:$3,0)-1)</f>
        <v>0</v>
      </c>
      <c r="LB256">
        <f ca="1">OFFSET($A256,,MATCH([2]Keys!$B$3,Data.Collect1Dump!$3:$3,0)-1)</f>
        <v>0</v>
      </c>
      <c r="LC256">
        <f t="shared" ca="1" si="39"/>
        <v>1</v>
      </c>
      <c r="LD256">
        <f t="shared" ca="1" si="39"/>
        <v>0</v>
      </c>
      <c r="LE256">
        <f t="shared" ca="1" si="39"/>
        <v>0</v>
      </c>
      <c r="LF256" s="2">
        <f t="shared" ca="1" si="40"/>
        <v>41717</v>
      </c>
      <c r="LG256" s="2" t="e">
        <f t="shared" ca="1" si="41"/>
        <v>#N/A</v>
      </c>
      <c r="LH256" s="2" t="e">
        <f t="shared" ca="1" si="42"/>
        <v>#N/A</v>
      </c>
      <c r="LI256" t="str">
        <f t="shared" ca="1" si="43"/>
        <v>anne.aroka@givedirectly.org</v>
      </c>
      <c r="LJ256" t="e">
        <f t="shared" ca="1" si="44"/>
        <v>#N/A</v>
      </c>
      <c r="LK256" t="e">
        <f t="shared" ca="1" si="45"/>
        <v>#N/A</v>
      </c>
      <c r="LL256" t="str">
        <f t="shared" ca="1" si="37"/>
        <v>Lump Sum</v>
      </c>
      <c r="LM256" t="str">
        <f t="shared" ca="1" si="38"/>
        <v>anne.aroka@givedirectly.org</v>
      </c>
      <c r="LN256" t="e">
        <f ca="1">OFFSET($A256,,MATCH(OFFSET([2]Keys!C$1,MATCH(Data.Collect1Dump!$LL256,[2]Keys!$A$2:$A$4,0),),Data.Collect1Dump!$3:$3,0)-1,)</f>
        <v>#VALUE!</v>
      </c>
      <c r="LO256" s="2" t="e">
        <f t="shared" ca="1" si="46"/>
        <v>#VALUE!</v>
      </c>
    </row>
    <row r="257" spans="1:327">
      <c r="A257" t="s">
        <v>1930</v>
      </c>
      <c r="B257" t="s">
        <v>378</v>
      </c>
      <c r="C257" t="s">
        <v>1931</v>
      </c>
      <c r="D257" t="b">
        <v>1</v>
      </c>
      <c r="K257">
        <v>1</v>
      </c>
      <c r="L257" t="s">
        <v>329</v>
      </c>
      <c r="M257" t="s">
        <v>329</v>
      </c>
      <c r="N257">
        <v>39000</v>
      </c>
      <c r="O257" t="s">
        <v>329</v>
      </c>
      <c r="T257" t="s">
        <v>330</v>
      </c>
      <c r="V257" t="s">
        <v>329</v>
      </c>
      <c r="X257">
        <v>3</v>
      </c>
      <c r="Y257">
        <v>4000</v>
      </c>
      <c r="Z257">
        <v>999</v>
      </c>
      <c r="AA257">
        <v>5000</v>
      </c>
      <c r="AB257">
        <v>999</v>
      </c>
      <c r="AC257">
        <v>25000</v>
      </c>
      <c r="AD257">
        <v>999</v>
      </c>
      <c r="AO257">
        <v>20</v>
      </c>
      <c r="AQ257">
        <v>10</v>
      </c>
      <c r="AV257" t="b">
        <v>1</v>
      </c>
      <c r="AX257" t="b">
        <v>1</v>
      </c>
      <c r="BA257" t="b">
        <v>1</v>
      </c>
      <c r="BL257" t="s">
        <v>329</v>
      </c>
      <c r="BM257" t="s">
        <v>1932</v>
      </c>
      <c r="BN257" t="s">
        <v>330</v>
      </c>
      <c r="BP257">
        <v>0</v>
      </c>
      <c r="BQ257">
        <v>5000</v>
      </c>
      <c r="BR257" t="b">
        <v>1</v>
      </c>
      <c r="BX257" t="b">
        <v>1</v>
      </c>
      <c r="BY257" t="b">
        <v>1</v>
      </c>
      <c r="BZ257" t="b">
        <v>1</v>
      </c>
      <c r="CK257">
        <v>10000</v>
      </c>
      <c r="CQ257">
        <v>4000</v>
      </c>
      <c r="CR257">
        <v>25000</v>
      </c>
      <c r="CS257">
        <v>5000</v>
      </c>
      <c r="DC257" t="s">
        <v>329</v>
      </c>
      <c r="DD257" t="b">
        <v>1</v>
      </c>
      <c r="DE257" t="b">
        <v>1</v>
      </c>
      <c r="DL257" t="b">
        <v>1</v>
      </c>
      <c r="DM257" t="b">
        <v>1</v>
      </c>
      <c r="DR257" t="s">
        <v>329</v>
      </c>
      <c r="DX257" t="b">
        <v>1</v>
      </c>
      <c r="EL257" t="s">
        <v>330</v>
      </c>
      <c r="EN257" t="s">
        <v>330</v>
      </c>
      <c r="EP257" t="s">
        <v>330</v>
      </c>
      <c r="FN257" t="s">
        <v>330</v>
      </c>
      <c r="GJ257" t="s">
        <v>330</v>
      </c>
      <c r="GW257" t="s">
        <v>330</v>
      </c>
      <c r="GZ257" t="s">
        <v>330</v>
      </c>
      <c r="HC257" t="s">
        <v>330</v>
      </c>
      <c r="HE257" t="s">
        <v>330</v>
      </c>
      <c r="HG257" t="s">
        <v>336</v>
      </c>
      <c r="HH257" t="s">
        <v>329</v>
      </c>
      <c r="HI257" t="s">
        <v>330</v>
      </c>
      <c r="HJ257" t="s">
        <v>330</v>
      </c>
      <c r="HK257" t="b">
        <v>1</v>
      </c>
      <c r="HO257" t="s">
        <v>337</v>
      </c>
      <c r="HP257" t="s">
        <v>1933</v>
      </c>
      <c r="HQ257" t="s">
        <v>339</v>
      </c>
      <c r="HR257" t="s">
        <v>1934</v>
      </c>
      <c r="HS257" t="s">
        <v>1935</v>
      </c>
      <c r="HZ257" t="b">
        <v>1</v>
      </c>
      <c r="ID257" t="s">
        <v>1936</v>
      </c>
      <c r="KZ257" t="str">
        <f ca="1">OFFSET($A257,,MATCH([2]Keys!$B$2,Data.Collect1Dump!$3:$3,0)-1)</f>
        <v>anne.aroka@givedirectly.org</v>
      </c>
      <c r="LA257">
        <f ca="1">OFFSET($A257,,MATCH([2]Keys!$B$4,Data.Collect1Dump!$3:$3,0)-1)</f>
        <v>0</v>
      </c>
      <c r="LB257">
        <f ca="1">OFFSET($A257,,MATCH([2]Keys!$B$3,Data.Collect1Dump!$3:$3,0)-1)</f>
        <v>0</v>
      </c>
      <c r="LC257">
        <f t="shared" ca="1" si="39"/>
        <v>1</v>
      </c>
      <c r="LD257">
        <f t="shared" ca="1" si="39"/>
        <v>0</v>
      </c>
      <c r="LE257">
        <f t="shared" ca="1" si="39"/>
        <v>0</v>
      </c>
      <c r="LF257" s="2">
        <f t="shared" ca="1" si="40"/>
        <v>41717</v>
      </c>
      <c r="LG257" s="2" t="e">
        <f t="shared" ca="1" si="41"/>
        <v>#N/A</v>
      </c>
      <c r="LH257" s="2" t="e">
        <f t="shared" ca="1" si="42"/>
        <v>#N/A</v>
      </c>
      <c r="LI257" t="str">
        <f t="shared" ca="1" si="43"/>
        <v>anne.aroka@givedirectly.org</v>
      </c>
      <c r="LJ257" t="e">
        <f t="shared" ca="1" si="44"/>
        <v>#N/A</v>
      </c>
      <c r="LK257" t="e">
        <f t="shared" ca="1" si="45"/>
        <v>#N/A</v>
      </c>
      <c r="LL257" t="str">
        <f t="shared" ca="1" si="37"/>
        <v>Lump Sum</v>
      </c>
      <c r="LM257" t="str">
        <f t="shared" ca="1" si="38"/>
        <v>anne.aroka@givedirectly.org</v>
      </c>
      <c r="LN257" t="e">
        <f ca="1">OFFSET($A257,,MATCH(OFFSET([2]Keys!C$1,MATCH(Data.Collect1Dump!$LL257,[2]Keys!$A$2:$A$4,0),),Data.Collect1Dump!$3:$3,0)-1,)</f>
        <v>#VALUE!</v>
      </c>
      <c r="LO257" s="2" t="e">
        <f t="shared" ca="1" si="46"/>
        <v>#VALUE!</v>
      </c>
    </row>
    <row r="258" spans="1:327">
      <c r="A258" t="s">
        <v>1937</v>
      </c>
      <c r="B258" t="s">
        <v>370</v>
      </c>
      <c r="C258" t="s">
        <v>1938</v>
      </c>
      <c r="D258" t="b">
        <v>1</v>
      </c>
      <c r="I258" t="b">
        <v>1</v>
      </c>
      <c r="J258" t="s">
        <v>15668</v>
      </c>
      <c r="K258">
        <v>4</v>
      </c>
      <c r="L258" t="s">
        <v>329</v>
      </c>
      <c r="M258" t="s">
        <v>329</v>
      </c>
      <c r="N258">
        <v>39000</v>
      </c>
      <c r="O258" t="s">
        <v>329</v>
      </c>
      <c r="T258" t="s">
        <v>330</v>
      </c>
      <c r="V258" t="s">
        <v>329</v>
      </c>
      <c r="X258">
        <v>2</v>
      </c>
      <c r="Y258">
        <v>20000</v>
      </c>
      <c r="Z258">
        <v>999</v>
      </c>
      <c r="AA258">
        <v>19000</v>
      </c>
      <c r="AB258">
        <v>999</v>
      </c>
      <c r="AO258">
        <v>30</v>
      </c>
      <c r="AP258">
        <v>200</v>
      </c>
      <c r="AQ258">
        <v>0</v>
      </c>
      <c r="AR258">
        <v>0</v>
      </c>
      <c r="AV258" t="b">
        <v>1</v>
      </c>
      <c r="BL258" t="s">
        <v>329</v>
      </c>
      <c r="BM258" t="s">
        <v>1939</v>
      </c>
      <c r="BN258" t="s">
        <v>330</v>
      </c>
      <c r="BP258">
        <v>0</v>
      </c>
      <c r="BQ258">
        <v>0</v>
      </c>
      <c r="BR258" t="b">
        <v>1</v>
      </c>
      <c r="BS258" t="b">
        <v>1</v>
      </c>
      <c r="BT258" t="b">
        <v>1</v>
      </c>
      <c r="BU258" t="b">
        <v>1</v>
      </c>
      <c r="BX258" t="b">
        <v>1</v>
      </c>
      <c r="CK258">
        <v>3200</v>
      </c>
      <c r="CL258">
        <v>1650</v>
      </c>
      <c r="CM258">
        <v>1300</v>
      </c>
      <c r="CN258">
        <v>25350</v>
      </c>
      <c r="CQ258">
        <v>800</v>
      </c>
      <c r="DC258" t="s">
        <v>345</v>
      </c>
      <c r="DD258" t="b">
        <v>1</v>
      </c>
      <c r="DL258" t="b">
        <v>1</v>
      </c>
      <c r="DR258" t="s">
        <v>329</v>
      </c>
      <c r="DU258" t="b">
        <v>1</v>
      </c>
      <c r="EL258" t="s">
        <v>330</v>
      </c>
      <c r="EN258" t="s">
        <v>330</v>
      </c>
      <c r="EP258" t="s">
        <v>330</v>
      </c>
      <c r="FN258" t="s">
        <v>330</v>
      </c>
      <c r="GJ258" t="s">
        <v>330</v>
      </c>
      <c r="GW258" t="s">
        <v>330</v>
      </c>
      <c r="GZ258" t="s">
        <v>330</v>
      </c>
      <c r="HC258" t="s">
        <v>330</v>
      </c>
      <c r="HE258" t="s">
        <v>330</v>
      </c>
      <c r="HG258" t="s">
        <v>526</v>
      </c>
      <c r="HH258" t="s">
        <v>330</v>
      </c>
      <c r="HI258" t="s">
        <v>330</v>
      </c>
      <c r="HJ258" t="s">
        <v>330</v>
      </c>
      <c r="HK258" t="b">
        <v>1</v>
      </c>
      <c r="HO258" t="s">
        <v>337</v>
      </c>
      <c r="HP258" t="s">
        <v>1940</v>
      </c>
      <c r="HQ258" t="s">
        <v>339</v>
      </c>
      <c r="HR258" t="s">
        <v>1941</v>
      </c>
      <c r="HS258" t="s">
        <v>1942</v>
      </c>
      <c r="HT258" t="b">
        <v>1</v>
      </c>
      <c r="ID258">
        <v>999</v>
      </c>
      <c r="KZ258" t="str">
        <f ca="1">OFFSET($A258,,MATCH([2]Keys!$B$2,Data.Collect1Dump!$3:$3,0)-1)</f>
        <v>witness.gumbo@givedirectly.org</v>
      </c>
      <c r="LA258">
        <f ca="1">OFFSET($A258,,MATCH([2]Keys!$B$4,Data.Collect1Dump!$3:$3,0)-1)</f>
        <v>0</v>
      </c>
      <c r="LB258">
        <f ca="1">OFFSET($A258,,MATCH([2]Keys!$B$3,Data.Collect1Dump!$3:$3,0)-1)</f>
        <v>0</v>
      </c>
      <c r="LC258">
        <f t="shared" ca="1" si="39"/>
        <v>1</v>
      </c>
      <c r="LD258">
        <f t="shared" ca="1" si="39"/>
        <v>0</v>
      </c>
      <c r="LE258">
        <f t="shared" ca="1" si="39"/>
        <v>0</v>
      </c>
      <c r="LF258" s="2">
        <f t="shared" ca="1" si="40"/>
        <v>41730</v>
      </c>
      <c r="LG258" s="2" t="e">
        <f t="shared" ca="1" si="41"/>
        <v>#N/A</v>
      </c>
      <c r="LH258" s="2" t="e">
        <f t="shared" ca="1" si="42"/>
        <v>#N/A</v>
      </c>
      <c r="LI258" t="str">
        <f t="shared" ca="1" si="43"/>
        <v>witness.gumbo@givedirectly.org</v>
      </c>
      <c r="LJ258" t="e">
        <f t="shared" ca="1" si="44"/>
        <v>#N/A</v>
      </c>
      <c r="LK258" t="e">
        <f t="shared" ca="1" si="45"/>
        <v>#N/A</v>
      </c>
      <c r="LL258" t="str">
        <f t="shared" ca="1" si="37"/>
        <v>Lump Sum</v>
      </c>
      <c r="LM258" t="str">
        <f t="shared" ca="1" si="38"/>
        <v>witness.gumbo@givedirectly.org</v>
      </c>
      <c r="LN258" t="e">
        <f ca="1">OFFSET($A258,,MATCH(OFFSET([2]Keys!C$1,MATCH(Data.Collect1Dump!$LL258,[2]Keys!$A$2:$A$4,0),),Data.Collect1Dump!$3:$3,0)-1,)</f>
        <v>#VALUE!</v>
      </c>
      <c r="LO258" s="2" t="e">
        <f t="shared" ca="1" si="46"/>
        <v>#VALUE!</v>
      </c>
    </row>
    <row r="259" spans="1:327">
      <c r="A259" t="s">
        <v>1943</v>
      </c>
      <c r="ID259"/>
      <c r="KZ259">
        <f ca="1">OFFSET($A259,,MATCH([2]Keys!$B$2,Data.Collect1Dump!$3:$3,0)-1)</f>
        <v>0</v>
      </c>
      <c r="LA259">
        <f ca="1">OFFSET($A259,,MATCH([2]Keys!$B$4,Data.Collect1Dump!$3:$3,0)-1)</f>
        <v>0</v>
      </c>
      <c r="LB259">
        <f ca="1">OFFSET($A259,,MATCH([2]Keys!$B$3,Data.Collect1Dump!$3:$3,0)-1)</f>
        <v>0</v>
      </c>
      <c r="LC259">
        <f t="shared" ca="1" si="39"/>
        <v>0</v>
      </c>
      <c r="LD259">
        <f t="shared" ca="1" si="39"/>
        <v>0</v>
      </c>
      <c r="LE259">
        <f t="shared" ca="1" si="39"/>
        <v>0</v>
      </c>
      <c r="LF259" s="2" t="e">
        <f t="shared" ca="1" si="40"/>
        <v>#N/A</v>
      </c>
      <c r="LG259" s="2" t="e">
        <f t="shared" ca="1" si="41"/>
        <v>#N/A</v>
      </c>
      <c r="LH259" s="2" t="e">
        <f t="shared" ca="1" si="42"/>
        <v>#N/A</v>
      </c>
      <c r="LI259" t="e">
        <f t="shared" ca="1" si="43"/>
        <v>#N/A</v>
      </c>
      <c r="LJ259" t="e">
        <f t="shared" ca="1" si="44"/>
        <v>#N/A</v>
      </c>
      <c r="LK259" t="e">
        <f t="shared" ca="1" si="45"/>
        <v>#N/A</v>
      </c>
      <c r="LL259" t="str">
        <f t="shared" ca="1" si="37"/>
        <v>Null Survey</v>
      </c>
      <c r="LM259" t="str">
        <f t="shared" ca="1" si="38"/>
        <v>Null Survey</v>
      </c>
      <c r="LN259" t="e">
        <f ca="1">OFFSET($A259,,MATCH(OFFSET([2]Keys!C$1,MATCH(Data.Collect1Dump!$LL259,[2]Keys!$A$2:$A$4,0),),Data.Collect1Dump!$3:$3,0)-1,)</f>
        <v>#N/A</v>
      </c>
      <c r="LO259" s="2" t="e">
        <f t="shared" ca="1" si="46"/>
        <v>#N/A</v>
      </c>
    </row>
    <row r="260" spans="1:327">
      <c r="A260" t="s">
        <v>1944</v>
      </c>
      <c r="B260" t="s">
        <v>378</v>
      </c>
      <c r="C260" t="s">
        <v>1945</v>
      </c>
      <c r="D260" t="b">
        <v>1</v>
      </c>
      <c r="K260">
        <v>1</v>
      </c>
      <c r="L260" t="s">
        <v>329</v>
      </c>
      <c r="M260" t="s">
        <v>329</v>
      </c>
      <c r="N260">
        <v>39600</v>
      </c>
      <c r="O260" t="s">
        <v>329</v>
      </c>
      <c r="T260" t="s">
        <v>330</v>
      </c>
      <c r="V260" t="s">
        <v>329</v>
      </c>
      <c r="X260">
        <v>1</v>
      </c>
      <c r="Y260">
        <v>39300</v>
      </c>
      <c r="Z260">
        <v>999</v>
      </c>
      <c r="AO260">
        <v>20</v>
      </c>
      <c r="AQ260">
        <v>0</v>
      </c>
      <c r="AU260" t="b">
        <v>1</v>
      </c>
      <c r="AV260" t="b">
        <v>1</v>
      </c>
      <c r="AX260" t="b">
        <v>1</v>
      </c>
      <c r="BL260" t="s">
        <v>329</v>
      </c>
      <c r="BM260" t="s">
        <v>1946</v>
      </c>
      <c r="BN260" t="s">
        <v>330</v>
      </c>
      <c r="BP260">
        <v>0</v>
      </c>
      <c r="BQ260">
        <v>0</v>
      </c>
      <c r="BR260" t="b">
        <v>1</v>
      </c>
      <c r="BT260" t="b">
        <v>1</v>
      </c>
      <c r="BU260" t="b">
        <v>1</v>
      </c>
      <c r="BW260" t="b">
        <v>1</v>
      </c>
      <c r="CK260">
        <v>3300</v>
      </c>
      <c r="CM260">
        <v>5800</v>
      </c>
      <c r="CN260">
        <v>17000</v>
      </c>
      <c r="CP260">
        <v>13000</v>
      </c>
      <c r="DC260" t="s">
        <v>329</v>
      </c>
      <c r="DD260" t="b">
        <v>1</v>
      </c>
      <c r="DE260" t="b">
        <v>1</v>
      </c>
      <c r="DL260" t="b">
        <v>1</v>
      </c>
      <c r="DM260" t="b">
        <v>1</v>
      </c>
      <c r="DR260" t="s">
        <v>329</v>
      </c>
      <c r="DX260" t="b">
        <v>1</v>
      </c>
      <c r="EL260" t="s">
        <v>330</v>
      </c>
      <c r="EN260" t="s">
        <v>330</v>
      </c>
      <c r="EP260" t="s">
        <v>330</v>
      </c>
      <c r="FN260" t="s">
        <v>330</v>
      </c>
      <c r="GJ260" t="s">
        <v>330</v>
      </c>
      <c r="GW260" t="s">
        <v>330</v>
      </c>
      <c r="GZ260" t="s">
        <v>330</v>
      </c>
      <c r="HC260" t="s">
        <v>330</v>
      </c>
      <c r="HE260" t="s">
        <v>330</v>
      </c>
      <c r="HG260" t="s">
        <v>336</v>
      </c>
      <c r="HH260" t="s">
        <v>329</v>
      </c>
      <c r="HI260" t="s">
        <v>330</v>
      </c>
      <c r="HJ260" t="s">
        <v>330</v>
      </c>
      <c r="HM260" t="b">
        <v>1</v>
      </c>
      <c r="HO260" t="s">
        <v>337</v>
      </c>
      <c r="HP260" t="s">
        <v>1947</v>
      </c>
      <c r="HQ260" t="s">
        <v>339</v>
      </c>
      <c r="HR260" t="s">
        <v>1948</v>
      </c>
      <c r="HS260" t="s">
        <v>1949</v>
      </c>
      <c r="HX260" t="b">
        <v>1</v>
      </c>
      <c r="ID260" t="s">
        <v>836</v>
      </c>
      <c r="KZ260" t="str">
        <f ca="1">OFFSET($A260,,MATCH([2]Keys!$B$2,Data.Collect1Dump!$3:$3,0)-1)</f>
        <v>anne.aroka@givedirectly.org</v>
      </c>
      <c r="LA260">
        <f ca="1">OFFSET($A260,,MATCH([2]Keys!$B$4,Data.Collect1Dump!$3:$3,0)-1)</f>
        <v>0</v>
      </c>
      <c r="LB260">
        <f ca="1">OFFSET($A260,,MATCH([2]Keys!$B$3,Data.Collect1Dump!$3:$3,0)-1)</f>
        <v>0</v>
      </c>
      <c r="LC260">
        <f t="shared" ca="1" si="39"/>
        <v>1</v>
      </c>
      <c r="LD260">
        <f t="shared" ca="1" si="39"/>
        <v>0</v>
      </c>
      <c r="LE260">
        <f t="shared" ca="1" si="39"/>
        <v>0</v>
      </c>
      <c r="LF260" s="2">
        <f t="shared" ca="1" si="40"/>
        <v>41717</v>
      </c>
      <c r="LG260" s="2" t="e">
        <f t="shared" ca="1" si="41"/>
        <v>#N/A</v>
      </c>
      <c r="LH260" s="2" t="e">
        <f t="shared" ca="1" si="42"/>
        <v>#N/A</v>
      </c>
      <c r="LI260" t="str">
        <f t="shared" ca="1" si="43"/>
        <v>anne.aroka@givedirectly.org</v>
      </c>
      <c r="LJ260" t="e">
        <f t="shared" ca="1" si="44"/>
        <v>#N/A</v>
      </c>
      <c r="LK260" t="e">
        <f t="shared" ca="1" si="45"/>
        <v>#N/A</v>
      </c>
      <c r="LL260" t="str">
        <f t="shared" ref="LL260:LL323" ca="1" si="47">IF(NOT(ISNUMBER(KZ260)),"Lump Sum",IF(NOT(ISNUMBER(LA260)),"Token",IF(NOT(ISNUMBER(LB260)),"Quality Check","Null Survey")))</f>
        <v>Lump Sum</v>
      </c>
      <c r="LM260" t="str">
        <f t="shared" ref="LM260:LM323" ca="1" si="48">IF(NOT(ISNUMBER(KZ260)),KZ260,IF(NOT(ISNUMBER(LA260)),LA260,IF(NOT(ISNUMBER(LB260)),LB260,"Null Survey")))</f>
        <v>anne.aroka@givedirectly.org</v>
      </c>
      <c r="LN260" t="e">
        <f ca="1">OFFSET($A260,,MATCH(OFFSET([2]Keys!C$1,MATCH(Data.Collect1Dump!$LL260,[2]Keys!$A$2:$A$4,0),),Data.Collect1Dump!$3:$3,0)-1,)</f>
        <v>#VALUE!</v>
      </c>
      <c r="LO260" s="2" t="e">
        <f t="shared" ca="1" si="46"/>
        <v>#VALUE!</v>
      </c>
    </row>
    <row r="261" spans="1:327">
      <c r="A261" t="s">
        <v>1950</v>
      </c>
      <c r="B261" t="s">
        <v>378</v>
      </c>
      <c r="C261" t="s">
        <v>1951</v>
      </c>
      <c r="D261" t="b">
        <v>1</v>
      </c>
      <c r="K261">
        <v>2</v>
      </c>
      <c r="L261" t="s">
        <v>329</v>
      </c>
      <c r="M261" t="s">
        <v>329</v>
      </c>
      <c r="N261">
        <v>38900</v>
      </c>
      <c r="O261" t="s">
        <v>329</v>
      </c>
      <c r="T261" t="s">
        <v>330</v>
      </c>
      <c r="V261" t="s">
        <v>329</v>
      </c>
      <c r="X261">
        <v>8</v>
      </c>
      <c r="Y261">
        <v>4000</v>
      </c>
      <c r="Z261">
        <v>999</v>
      </c>
      <c r="AA261">
        <v>4000</v>
      </c>
      <c r="AB261">
        <v>999</v>
      </c>
      <c r="AC261">
        <v>2000</v>
      </c>
      <c r="AD261">
        <v>999</v>
      </c>
      <c r="AE261">
        <v>5000</v>
      </c>
      <c r="AG261">
        <v>7000</v>
      </c>
      <c r="AH261">
        <v>999</v>
      </c>
      <c r="AI261">
        <v>12000</v>
      </c>
      <c r="AJ261">
        <v>999</v>
      </c>
      <c r="AK261">
        <v>600</v>
      </c>
      <c r="AL261">
        <v>999</v>
      </c>
      <c r="AM261">
        <v>2000</v>
      </c>
      <c r="AN261">
        <v>999</v>
      </c>
      <c r="AO261">
        <v>10</v>
      </c>
      <c r="AQ261">
        <v>5</v>
      </c>
      <c r="AU261" t="b">
        <v>1</v>
      </c>
      <c r="AV261" t="b">
        <v>1</v>
      </c>
      <c r="AX261" t="b">
        <v>1</v>
      </c>
      <c r="AY261" t="b">
        <v>1</v>
      </c>
      <c r="BL261" t="s">
        <v>329</v>
      </c>
      <c r="BM261" t="s">
        <v>1952</v>
      </c>
      <c r="BN261" t="s">
        <v>330</v>
      </c>
      <c r="BP261">
        <v>0</v>
      </c>
      <c r="BQ261">
        <v>0</v>
      </c>
      <c r="BR261" t="b">
        <v>1</v>
      </c>
      <c r="BS261" t="b">
        <v>1</v>
      </c>
      <c r="BT261" t="b">
        <v>1</v>
      </c>
      <c r="BU261" t="b">
        <v>1</v>
      </c>
      <c r="BZ261" t="b">
        <v>1</v>
      </c>
      <c r="CD261" t="b">
        <v>1</v>
      </c>
      <c r="CK261">
        <v>3000</v>
      </c>
      <c r="CL261">
        <v>2000</v>
      </c>
      <c r="CM261">
        <v>4050</v>
      </c>
      <c r="CN261">
        <v>21000</v>
      </c>
      <c r="CS261">
        <v>4000</v>
      </c>
      <c r="CW261">
        <v>4000</v>
      </c>
      <c r="DC261" t="s">
        <v>329</v>
      </c>
      <c r="DD261" t="b">
        <v>1</v>
      </c>
      <c r="DL261" t="b">
        <v>1</v>
      </c>
      <c r="DR261" t="s">
        <v>329</v>
      </c>
      <c r="DX261" t="b">
        <v>1</v>
      </c>
      <c r="EL261" t="s">
        <v>330</v>
      </c>
      <c r="EN261" t="s">
        <v>330</v>
      </c>
      <c r="EP261" t="s">
        <v>330</v>
      </c>
      <c r="FN261" t="s">
        <v>330</v>
      </c>
      <c r="GJ261" t="s">
        <v>330</v>
      </c>
      <c r="GW261" t="s">
        <v>330</v>
      </c>
      <c r="GZ261" t="s">
        <v>330</v>
      </c>
      <c r="HC261" t="s">
        <v>330</v>
      </c>
      <c r="HE261" t="s">
        <v>330</v>
      </c>
      <c r="HG261" t="s">
        <v>336</v>
      </c>
      <c r="HH261" t="s">
        <v>329</v>
      </c>
      <c r="HI261" t="s">
        <v>330</v>
      </c>
      <c r="HJ261" t="s">
        <v>330</v>
      </c>
      <c r="HK261" t="b">
        <v>1</v>
      </c>
      <c r="HO261" t="s">
        <v>337</v>
      </c>
      <c r="HP261" t="s">
        <v>1953</v>
      </c>
      <c r="HQ261" t="s">
        <v>339</v>
      </c>
      <c r="HR261" t="s">
        <v>1954</v>
      </c>
      <c r="HS261" t="s">
        <v>1955</v>
      </c>
      <c r="HX261" t="b">
        <v>1</v>
      </c>
      <c r="IB261" t="b">
        <v>1</v>
      </c>
      <c r="ID261" t="s">
        <v>836</v>
      </c>
      <c r="KZ261" t="str">
        <f ca="1">OFFSET($A261,,MATCH([2]Keys!$B$2,Data.Collect1Dump!$3:$3,0)-1)</f>
        <v>anne.aroka@givedirectly.org</v>
      </c>
      <c r="LA261">
        <f ca="1">OFFSET($A261,,MATCH([2]Keys!$B$4,Data.Collect1Dump!$3:$3,0)-1)</f>
        <v>0</v>
      </c>
      <c r="LB261">
        <f ca="1">OFFSET($A261,,MATCH([2]Keys!$B$3,Data.Collect1Dump!$3:$3,0)-1)</f>
        <v>0</v>
      </c>
      <c r="LC261">
        <f t="shared" ref="LC261:LE324" ca="1" si="49">IF(NOT(ISNUMBER(KZ261)),1,0)</f>
        <v>1</v>
      </c>
      <c r="LD261">
        <f t="shared" ca="1" si="49"/>
        <v>0</v>
      </c>
      <c r="LE261">
        <f t="shared" ca="1" si="49"/>
        <v>0</v>
      </c>
      <c r="LF261" s="2">
        <f t="shared" ref="LF261:LF324" ca="1" si="50">IF(LC261=1,DATE(LEFT(C261,4),RIGHT(LEFT(C261,7),2), RIGHT(LEFT(C261, 10),2)),NA())</f>
        <v>41719</v>
      </c>
      <c r="LG261" s="2" t="e">
        <f t="shared" ref="LG261:LG324" ca="1" si="51">IF(LD261=1,DATE(LEFT(JE261,4),RIGHT(LEFT(JE261,7),2), RIGHT(LEFT(JE261, 10),2)),NA())</f>
        <v>#N/A</v>
      </c>
      <c r="LH261" s="2" t="e">
        <f t="shared" ref="LH261:LH324" ca="1" si="52">IF(LE261=1,DATE(LEFT(IF261,4),RIGHT(LEFT(IF261,7),2), RIGHT(LEFT(IF261, 10),2)),NA())</f>
        <v>#N/A</v>
      </c>
      <c r="LI261" t="str">
        <f t="shared" ref="LI261:LI324" ca="1" si="53">IF(LC261=1,B261,NA())</f>
        <v>anne.aroka@givedirectly.org</v>
      </c>
      <c r="LJ261" t="e">
        <f t="shared" ref="LJ261:LJ324" ca="1" si="54">IF(LD261=1,JD261,NA())</f>
        <v>#N/A</v>
      </c>
      <c r="LK261" t="e">
        <f t="shared" ref="LK261:LK324" ca="1" si="55">IF(LE261=1,IE261,NA())</f>
        <v>#N/A</v>
      </c>
      <c r="LL261" t="str">
        <f t="shared" ca="1" si="47"/>
        <v>Lump Sum</v>
      </c>
      <c r="LM261" t="str">
        <f t="shared" ca="1" si="48"/>
        <v>anne.aroka@givedirectly.org</v>
      </c>
      <c r="LN261" t="e">
        <f ca="1">OFFSET($A261,,MATCH(OFFSET([2]Keys!C$1,MATCH(Data.Collect1Dump!$LL261,[2]Keys!$A$2:$A$4,0),),Data.Collect1Dump!$3:$3,0)-1,)</f>
        <v>#VALUE!</v>
      </c>
      <c r="LO261" s="2" t="e">
        <f t="shared" ref="LO261:LO324" ca="1" si="56">DATE(LEFT(LN261,4),RIGHT(LEFT(LN261,7),2), RIGHT(LEFT(LN261, 10),2))</f>
        <v>#VALUE!</v>
      </c>
    </row>
    <row r="262" spans="1:327">
      <c r="A262" t="s">
        <v>1956</v>
      </c>
      <c r="B262" t="s">
        <v>378</v>
      </c>
      <c r="C262" t="s">
        <v>1957</v>
      </c>
      <c r="D262" t="b">
        <v>1</v>
      </c>
      <c r="K262">
        <v>1</v>
      </c>
      <c r="L262" t="s">
        <v>329</v>
      </c>
      <c r="M262" t="s">
        <v>329</v>
      </c>
      <c r="N262">
        <v>39500</v>
      </c>
      <c r="O262" t="s">
        <v>329</v>
      </c>
      <c r="T262" t="s">
        <v>330</v>
      </c>
      <c r="V262" t="s">
        <v>329</v>
      </c>
      <c r="X262">
        <v>1</v>
      </c>
      <c r="Y262">
        <v>39500</v>
      </c>
      <c r="Z262">
        <v>999</v>
      </c>
      <c r="AO262">
        <v>30</v>
      </c>
      <c r="AQ262">
        <v>0</v>
      </c>
      <c r="AU262" t="b">
        <v>1</v>
      </c>
      <c r="AV262" t="b">
        <v>1</v>
      </c>
      <c r="AX262" t="b">
        <v>1</v>
      </c>
      <c r="BL262" t="s">
        <v>329</v>
      </c>
      <c r="BM262" t="s">
        <v>1958</v>
      </c>
      <c r="BN262" t="s">
        <v>330</v>
      </c>
      <c r="BP262">
        <v>0</v>
      </c>
      <c r="BQ262">
        <v>5000</v>
      </c>
      <c r="BR262" t="b">
        <v>1</v>
      </c>
      <c r="BW262" t="b">
        <v>1</v>
      </c>
      <c r="BY262" t="b">
        <v>1</v>
      </c>
      <c r="CK262">
        <v>3000</v>
      </c>
      <c r="CP262">
        <v>10000</v>
      </c>
      <c r="CR262">
        <v>31000</v>
      </c>
      <c r="DC262" t="s">
        <v>329</v>
      </c>
      <c r="DD262" t="b">
        <v>1</v>
      </c>
      <c r="DH262" t="b">
        <v>1</v>
      </c>
      <c r="DJ262" t="s">
        <v>1959</v>
      </c>
      <c r="DP262" t="b">
        <v>1</v>
      </c>
      <c r="DR262" t="s">
        <v>329</v>
      </c>
      <c r="DU262" t="b">
        <v>1</v>
      </c>
      <c r="EL262" t="s">
        <v>330</v>
      </c>
      <c r="EN262" t="s">
        <v>330</v>
      </c>
      <c r="EP262" t="s">
        <v>330</v>
      </c>
      <c r="FN262" t="s">
        <v>330</v>
      </c>
      <c r="GJ262" t="s">
        <v>330</v>
      </c>
      <c r="GW262" t="s">
        <v>330</v>
      </c>
      <c r="GZ262" t="s">
        <v>330</v>
      </c>
      <c r="HC262" t="s">
        <v>330</v>
      </c>
      <c r="HE262" t="s">
        <v>330</v>
      </c>
      <c r="HG262" t="s">
        <v>336</v>
      </c>
      <c r="HH262" t="s">
        <v>329</v>
      </c>
      <c r="HI262" t="s">
        <v>330</v>
      </c>
      <c r="HJ262" t="s">
        <v>330</v>
      </c>
      <c r="HM262" t="b">
        <v>1</v>
      </c>
      <c r="HO262" t="s">
        <v>337</v>
      </c>
      <c r="HP262" t="s">
        <v>1960</v>
      </c>
      <c r="HQ262" t="s">
        <v>339</v>
      </c>
      <c r="HR262" t="s">
        <v>1961</v>
      </c>
      <c r="HS262" t="s">
        <v>1962</v>
      </c>
      <c r="HX262" t="b">
        <v>1</v>
      </c>
      <c r="ID262" t="s">
        <v>836</v>
      </c>
      <c r="KZ262" t="str">
        <f ca="1">OFFSET($A262,,MATCH([2]Keys!$B$2,Data.Collect1Dump!$3:$3,0)-1)</f>
        <v>anne.aroka@givedirectly.org</v>
      </c>
      <c r="LA262">
        <f ca="1">OFFSET($A262,,MATCH([2]Keys!$B$4,Data.Collect1Dump!$3:$3,0)-1)</f>
        <v>0</v>
      </c>
      <c r="LB262">
        <f ca="1">OFFSET($A262,,MATCH([2]Keys!$B$3,Data.Collect1Dump!$3:$3,0)-1)</f>
        <v>0</v>
      </c>
      <c r="LC262">
        <f t="shared" ca="1" si="49"/>
        <v>1</v>
      </c>
      <c r="LD262">
        <f t="shared" ca="1" si="49"/>
        <v>0</v>
      </c>
      <c r="LE262">
        <f t="shared" ca="1" si="49"/>
        <v>0</v>
      </c>
      <c r="LF262" s="2">
        <f t="shared" ca="1" si="50"/>
        <v>41719</v>
      </c>
      <c r="LG262" s="2" t="e">
        <f t="shared" ca="1" si="51"/>
        <v>#N/A</v>
      </c>
      <c r="LH262" s="2" t="e">
        <f t="shared" ca="1" si="52"/>
        <v>#N/A</v>
      </c>
      <c r="LI262" t="str">
        <f t="shared" ca="1" si="53"/>
        <v>anne.aroka@givedirectly.org</v>
      </c>
      <c r="LJ262" t="e">
        <f t="shared" ca="1" si="54"/>
        <v>#N/A</v>
      </c>
      <c r="LK262" t="e">
        <f t="shared" ca="1" si="55"/>
        <v>#N/A</v>
      </c>
      <c r="LL262" t="str">
        <f t="shared" ca="1" si="47"/>
        <v>Lump Sum</v>
      </c>
      <c r="LM262" t="str">
        <f t="shared" ca="1" si="48"/>
        <v>anne.aroka@givedirectly.org</v>
      </c>
      <c r="LN262" t="e">
        <f ca="1">OFFSET($A262,,MATCH(OFFSET([2]Keys!C$1,MATCH(Data.Collect1Dump!$LL262,[2]Keys!$A$2:$A$4,0),),Data.Collect1Dump!$3:$3,0)-1,)</f>
        <v>#VALUE!</v>
      </c>
      <c r="LO262" s="2" t="e">
        <f t="shared" ca="1" si="56"/>
        <v>#VALUE!</v>
      </c>
    </row>
    <row r="263" spans="1:327">
      <c r="A263" t="s">
        <v>1963</v>
      </c>
      <c r="B263" t="s">
        <v>378</v>
      </c>
      <c r="C263" t="s">
        <v>1964</v>
      </c>
      <c r="D263" t="b">
        <v>1</v>
      </c>
      <c r="K263">
        <v>1</v>
      </c>
      <c r="L263" t="s">
        <v>329</v>
      </c>
      <c r="M263" t="s">
        <v>329</v>
      </c>
      <c r="N263">
        <v>39000</v>
      </c>
      <c r="O263" t="s">
        <v>329</v>
      </c>
      <c r="T263" t="s">
        <v>330</v>
      </c>
      <c r="V263" t="s">
        <v>329</v>
      </c>
      <c r="X263">
        <v>2</v>
      </c>
      <c r="Y263">
        <v>20000</v>
      </c>
      <c r="Z263">
        <v>999</v>
      </c>
      <c r="AA263">
        <v>19000</v>
      </c>
      <c r="AB263">
        <v>999</v>
      </c>
      <c r="AO263">
        <v>30</v>
      </c>
      <c r="AQ263">
        <v>0</v>
      </c>
      <c r="AV263" t="b">
        <v>1</v>
      </c>
      <c r="AX263" t="b">
        <v>1</v>
      </c>
      <c r="BF263" t="b">
        <v>1</v>
      </c>
      <c r="BL263" t="s">
        <v>329</v>
      </c>
      <c r="BM263" t="s">
        <v>1965</v>
      </c>
      <c r="BN263" t="s">
        <v>330</v>
      </c>
      <c r="BP263">
        <v>0</v>
      </c>
      <c r="BQ263">
        <v>0</v>
      </c>
      <c r="BR263" t="b">
        <v>1</v>
      </c>
      <c r="BW263" t="b">
        <v>1</v>
      </c>
      <c r="BY263" t="b">
        <v>1</v>
      </c>
      <c r="CK263">
        <v>9000</v>
      </c>
      <c r="CP263">
        <v>20000</v>
      </c>
      <c r="CR263">
        <v>10000</v>
      </c>
      <c r="DC263" t="s">
        <v>329</v>
      </c>
      <c r="DD263" t="b">
        <v>1</v>
      </c>
      <c r="DL263" t="b">
        <v>1</v>
      </c>
      <c r="DR263" t="s">
        <v>329</v>
      </c>
      <c r="DU263" t="b">
        <v>1</v>
      </c>
      <c r="EL263" t="s">
        <v>330</v>
      </c>
      <c r="EN263" t="s">
        <v>330</v>
      </c>
      <c r="EP263" t="s">
        <v>330</v>
      </c>
      <c r="FN263" t="s">
        <v>330</v>
      </c>
      <c r="GJ263" t="s">
        <v>330</v>
      </c>
      <c r="GW263" t="s">
        <v>330</v>
      </c>
      <c r="GZ263" t="s">
        <v>330</v>
      </c>
      <c r="HC263" t="s">
        <v>330</v>
      </c>
      <c r="HE263" t="s">
        <v>330</v>
      </c>
      <c r="HG263" t="s">
        <v>336</v>
      </c>
      <c r="HH263" t="s">
        <v>329</v>
      </c>
      <c r="HI263" t="s">
        <v>330</v>
      </c>
      <c r="HJ263" t="s">
        <v>330</v>
      </c>
      <c r="HM263" t="b">
        <v>1</v>
      </c>
      <c r="HO263" t="s">
        <v>337</v>
      </c>
      <c r="HP263" t="s">
        <v>1966</v>
      </c>
      <c r="HQ263" t="s">
        <v>339</v>
      </c>
      <c r="HR263" t="s">
        <v>1967</v>
      </c>
      <c r="HS263" t="s">
        <v>1968</v>
      </c>
      <c r="HX263" t="b">
        <v>1</v>
      </c>
      <c r="ID263" t="s">
        <v>836</v>
      </c>
      <c r="KZ263" t="str">
        <f ca="1">OFFSET($A263,,MATCH([2]Keys!$B$2,Data.Collect1Dump!$3:$3,0)-1)</f>
        <v>anne.aroka@givedirectly.org</v>
      </c>
      <c r="LA263">
        <f ca="1">OFFSET($A263,,MATCH([2]Keys!$B$4,Data.Collect1Dump!$3:$3,0)-1)</f>
        <v>0</v>
      </c>
      <c r="LB263">
        <f ca="1">OFFSET($A263,,MATCH([2]Keys!$B$3,Data.Collect1Dump!$3:$3,0)-1)</f>
        <v>0</v>
      </c>
      <c r="LC263">
        <f t="shared" ca="1" si="49"/>
        <v>1</v>
      </c>
      <c r="LD263">
        <f t="shared" ca="1" si="49"/>
        <v>0</v>
      </c>
      <c r="LE263">
        <f t="shared" ca="1" si="49"/>
        <v>0</v>
      </c>
      <c r="LF263" s="2">
        <f t="shared" ca="1" si="50"/>
        <v>41719</v>
      </c>
      <c r="LG263" s="2" t="e">
        <f t="shared" ca="1" si="51"/>
        <v>#N/A</v>
      </c>
      <c r="LH263" s="2" t="e">
        <f t="shared" ca="1" si="52"/>
        <v>#N/A</v>
      </c>
      <c r="LI263" t="str">
        <f t="shared" ca="1" si="53"/>
        <v>anne.aroka@givedirectly.org</v>
      </c>
      <c r="LJ263" t="e">
        <f t="shared" ca="1" si="54"/>
        <v>#N/A</v>
      </c>
      <c r="LK263" t="e">
        <f t="shared" ca="1" si="55"/>
        <v>#N/A</v>
      </c>
      <c r="LL263" t="str">
        <f t="shared" ca="1" si="47"/>
        <v>Lump Sum</v>
      </c>
      <c r="LM263" t="str">
        <f t="shared" ca="1" si="48"/>
        <v>anne.aroka@givedirectly.org</v>
      </c>
      <c r="LN263" t="e">
        <f ca="1">OFFSET($A263,,MATCH(OFFSET([2]Keys!C$1,MATCH(Data.Collect1Dump!$LL263,[2]Keys!$A$2:$A$4,0),),Data.Collect1Dump!$3:$3,0)-1,)</f>
        <v>#VALUE!</v>
      </c>
      <c r="LO263" s="2" t="e">
        <f t="shared" ca="1" si="56"/>
        <v>#VALUE!</v>
      </c>
    </row>
    <row r="264" spans="1:327">
      <c r="A264" t="s">
        <v>1969</v>
      </c>
      <c r="B264" t="s">
        <v>378</v>
      </c>
      <c r="C264" t="s">
        <v>1970</v>
      </c>
      <c r="E264" t="b">
        <v>1</v>
      </c>
      <c r="J264" t="s">
        <v>15668</v>
      </c>
      <c r="K264">
        <v>1</v>
      </c>
      <c r="L264" t="s">
        <v>329</v>
      </c>
      <c r="M264" t="s">
        <v>329</v>
      </c>
      <c r="N264">
        <v>39350</v>
      </c>
      <c r="O264" t="s">
        <v>329</v>
      </c>
      <c r="T264" t="s">
        <v>330</v>
      </c>
      <c r="V264" t="s">
        <v>329</v>
      </c>
      <c r="X264">
        <v>1</v>
      </c>
      <c r="Y264">
        <v>39350</v>
      </c>
      <c r="Z264">
        <v>999</v>
      </c>
      <c r="AO264">
        <v>30</v>
      </c>
      <c r="AQ264">
        <v>0</v>
      </c>
      <c r="AU264" t="b">
        <v>1</v>
      </c>
      <c r="AV264" t="b">
        <v>1</v>
      </c>
      <c r="AX264" t="b">
        <v>1</v>
      </c>
      <c r="BL264" t="s">
        <v>329</v>
      </c>
      <c r="BM264" t="s">
        <v>1971</v>
      </c>
      <c r="BN264" t="s">
        <v>329</v>
      </c>
      <c r="BO264" t="s">
        <v>1972</v>
      </c>
      <c r="BP264">
        <v>0</v>
      </c>
      <c r="BQ264">
        <v>0</v>
      </c>
      <c r="BT264" t="b">
        <v>1</v>
      </c>
      <c r="BU264" t="b">
        <v>1</v>
      </c>
      <c r="BW264" t="b">
        <v>1</v>
      </c>
      <c r="CE264" t="b">
        <v>1</v>
      </c>
      <c r="CF264" t="b">
        <v>1</v>
      </c>
      <c r="CM264">
        <v>9500</v>
      </c>
      <c r="CN264">
        <v>7100</v>
      </c>
      <c r="CP264">
        <v>3000</v>
      </c>
      <c r="CX264">
        <v>4500</v>
      </c>
      <c r="CY264">
        <v>15000</v>
      </c>
      <c r="DC264" t="s">
        <v>329</v>
      </c>
      <c r="DD264" t="b">
        <v>1</v>
      </c>
      <c r="DE264" t="b">
        <v>1</v>
      </c>
      <c r="DL264" t="b">
        <v>1</v>
      </c>
      <c r="DR264" t="s">
        <v>329</v>
      </c>
      <c r="DX264" t="b">
        <v>1</v>
      </c>
      <c r="EL264" t="s">
        <v>330</v>
      </c>
      <c r="EN264" t="s">
        <v>330</v>
      </c>
      <c r="EP264" t="s">
        <v>330</v>
      </c>
      <c r="FN264" t="s">
        <v>330</v>
      </c>
      <c r="GJ264" t="s">
        <v>330</v>
      </c>
      <c r="GW264" t="s">
        <v>330</v>
      </c>
      <c r="GZ264" t="s">
        <v>330</v>
      </c>
      <c r="HC264" t="s">
        <v>330</v>
      </c>
      <c r="HE264" t="s">
        <v>330</v>
      </c>
      <c r="HG264" t="s">
        <v>336</v>
      </c>
      <c r="HH264" t="s">
        <v>329</v>
      </c>
      <c r="HI264" t="s">
        <v>330</v>
      </c>
      <c r="HJ264" t="s">
        <v>330</v>
      </c>
      <c r="HM264" t="b">
        <v>1</v>
      </c>
      <c r="HO264" t="s">
        <v>337</v>
      </c>
      <c r="HP264" t="s">
        <v>1973</v>
      </c>
      <c r="HQ264" t="s">
        <v>339</v>
      </c>
      <c r="HR264" t="s">
        <v>1974</v>
      </c>
      <c r="HS264" t="s">
        <v>1975</v>
      </c>
      <c r="HX264" t="b">
        <v>1</v>
      </c>
      <c r="IB264" t="b">
        <v>1</v>
      </c>
      <c r="ID264" t="s">
        <v>836</v>
      </c>
      <c r="KZ264" t="str">
        <f ca="1">OFFSET($A264,,MATCH([2]Keys!$B$2,Data.Collect1Dump!$3:$3,0)-1)</f>
        <v>anne.aroka@givedirectly.org</v>
      </c>
      <c r="LA264">
        <f ca="1">OFFSET($A264,,MATCH([2]Keys!$B$4,Data.Collect1Dump!$3:$3,0)-1)</f>
        <v>0</v>
      </c>
      <c r="LB264">
        <f ca="1">OFFSET($A264,,MATCH([2]Keys!$B$3,Data.Collect1Dump!$3:$3,0)-1)</f>
        <v>0</v>
      </c>
      <c r="LC264">
        <f t="shared" ca="1" si="49"/>
        <v>1</v>
      </c>
      <c r="LD264">
        <f t="shared" ca="1" si="49"/>
        <v>0</v>
      </c>
      <c r="LE264">
        <f t="shared" ca="1" si="49"/>
        <v>0</v>
      </c>
      <c r="LF264" s="2">
        <f t="shared" ca="1" si="50"/>
        <v>41717</v>
      </c>
      <c r="LG264" s="2" t="e">
        <f t="shared" ca="1" si="51"/>
        <v>#N/A</v>
      </c>
      <c r="LH264" s="2" t="e">
        <f t="shared" ca="1" si="52"/>
        <v>#N/A</v>
      </c>
      <c r="LI264" t="str">
        <f t="shared" ca="1" si="53"/>
        <v>anne.aroka@givedirectly.org</v>
      </c>
      <c r="LJ264" t="e">
        <f t="shared" ca="1" si="54"/>
        <v>#N/A</v>
      </c>
      <c r="LK264" t="e">
        <f t="shared" ca="1" si="55"/>
        <v>#N/A</v>
      </c>
      <c r="LL264" t="str">
        <f t="shared" ca="1" si="47"/>
        <v>Lump Sum</v>
      </c>
      <c r="LM264" t="str">
        <f t="shared" ca="1" si="48"/>
        <v>anne.aroka@givedirectly.org</v>
      </c>
      <c r="LN264" t="e">
        <f ca="1">OFFSET($A264,,MATCH(OFFSET([2]Keys!C$1,MATCH(Data.Collect1Dump!$LL264,[2]Keys!$A$2:$A$4,0),),Data.Collect1Dump!$3:$3,0)-1,)</f>
        <v>#VALUE!</v>
      </c>
      <c r="LO264" s="2" t="e">
        <f t="shared" ca="1" si="56"/>
        <v>#VALUE!</v>
      </c>
    </row>
    <row r="265" spans="1:327">
      <c r="A265" t="s">
        <v>1976</v>
      </c>
      <c r="B265" t="s">
        <v>378</v>
      </c>
      <c r="C265" t="s">
        <v>1977</v>
      </c>
      <c r="D265" t="b">
        <v>1</v>
      </c>
      <c r="K265">
        <v>1</v>
      </c>
      <c r="L265" t="s">
        <v>329</v>
      </c>
      <c r="M265" t="s">
        <v>329</v>
      </c>
      <c r="N265">
        <v>39200</v>
      </c>
      <c r="O265" t="s">
        <v>329</v>
      </c>
      <c r="T265" t="s">
        <v>330</v>
      </c>
      <c r="V265" t="s">
        <v>329</v>
      </c>
      <c r="X265">
        <v>1</v>
      </c>
      <c r="Y265">
        <v>39000</v>
      </c>
      <c r="Z265">
        <v>150</v>
      </c>
      <c r="AO265">
        <v>30</v>
      </c>
      <c r="AQ265">
        <v>0</v>
      </c>
      <c r="AU265" t="b">
        <v>1</v>
      </c>
      <c r="AV265" t="b">
        <v>1</v>
      </c>
      <c r="AX265" t="b">
        <v>1</v>
      </c>
      <c r="BL265" t="s">
        <v>329</v>
      </c>
      <c r="BM265" t="s">
        <v>1978</v>
      </c>
      <c r="BN265" t="s">
        <v>330</v>
      </c>
      <c r="BP265">
        <v>0</v>
      </c>
      <c r="BQ265">
        <v>0</v>
      </c>
      <c r="BR265" t="b">
        <v>1</v>
      </c>
      <c r="BU265" t="b">
        <v>1</v>
      </c>
      <c r="BW265" t="b">
        <v>1</v>
      </c>
      <c r="BZ265" t="b">
        <v>1</v>
      </c>
      <c r="CA265" t="b">
        <v>1</v>
      </c>
      <c r="CK265">
        <v>2000</v>
      </c>
      <c r="CN265">
        <v>28000</v>
      </c>
      <c r="CP265">
        <v>3000</v>
      </c>
      <c r="CS265">
        <v>2500</v>
      </c>
      <c r="CT265">
        <v>3200</v>
      </c>
      <c r="DC265" t="s">
        <v>329</v>
      </c>
      <c r="DD265" t="b">
        <v>1</v>
      </c>
      <c r="DE265" t="b">
        <v>1</v>
      </c>
      <c r="DL265" t="b">
        <v>1</v>
      </c>
      <c r="DR265" t="s">
        <v>329</v>
      </c>
      <c r="DX265" t="b">
        <v>1</v>
      </c>
      <c r="EL265" t="s">
        <v>330</v>
      </c>
      <c r="EN265" t="s">
        <v>330</v>
      </c>
      <c r="EP265" t="s">
        <v>330</v>
      </c>
      <c r="FN265" t="s">
        <v>330</v>
      </c>
      <c r="GJ265" t="s">
        <v>330</v>
      </c>
      <c r="GW265" t="s">
        <v>330</v>
      </c>
      <c r="GZ265" t="s">
        <v>330</v>
      </c>
      <c r="HC265" t="s">
        <v>330</v>
      </c>
      <c r="HE265" t="s">
        <v>330</v>
      </c>
      <c r="HG265" t="s">
        <v>336</v>
      </c>
      <c r="HH265" t="s">
        <v>329</v>
      </c>
      <c r="HI265" t="s">
        <v>330</v>
      </c>
      <c r="HJ265" t="s">
        <v>330</v>
      </c>
      <c r="HM265" t="b">
        <v>1</v>
      </c>
      <c r="HO265" t="s">
        <v>337</v>
      </c>
      <c r="HP265" t="s">
        <v>1979</v>
      </c>
      <c r="HQ265" t="s">
        <v>339</v>
      </c>
      <c r="HR265" t="s">
        <v>1980</v>
      </c>
      <c r="HS265" t="s">
        <v>1981</v>
      </c>
      <c r="HX265" t="b">
        <v>1</v>
      </c>
      <c r="ID265" t="s">
        <v>836</v>
      </c>
      <c r="KZ265" t="str">
        <f ca="1">OFFSET($A265,,MATCH([2]Keys!$B$2,Data.Collect1Dump!$3:$3,0)-1)</f>
        <v>anne.aroka@givedirectly.org</v>
      </c>
      <c r="LA265">
        <f ca="1">OFFSET($A265,,MATCH([2]Keys!$B$4,Data.Collect1Dump!$3:$3,0)-1)</f>
        <v>0</v>
      </c>
      <c r="LB265">
        <f ca="1">OFFSET($A265,,MATCH([2]Keys!$B$3,Data.Collect1Dump!$3:$3,0)-1)</f>
        <v>0</v>
      </c>
      <c r="LC265">
        <f t="shared" ca="1" si="49"/>
        <v>1</v>
      </c>
      <c r="LD265">
        <f t="shared" ca="1" si="49"/>
        <v>0</v>
      </c>
      <c r="LE265">
        <f t="shared" ca="1" si="49"/>
        <v>0</v>
      </c>
      <c r="LF265" s="2">
        <f t="shared" ca="1" si="50"/>
        <v>41719</v>
      </c>
      <c r="LG265" s="2" t="e">
        <f t="shared" ca="1" si="51"/>
        <v>#N/A</v>
      </c>
      <c r="LH265" s="2" t="e">
        <f t="shared" ca="1" si="52"/>
        <v>#N/A</v>
      </c>
      <c r="LI265" t="str">
        <f t="shared" ca="1" si="53"/>
        <v>anne.aroka@givedirectly.org</v>
      </c>
      <c r="LJ265" t="e">
        <f t="shared" ca="1" si="54"/>
        <v>#N/A</v>
      </c>
      <c r="LK265" t="e">
        <f t="shared" ca="1" si="55"/>
        <v>#N/A</v>
      </c>
      <c r="LL265" t="str">
        <f t="shared" ca="1" si="47"/>
        <v>Lump Sum</v>
      </c>
      <c r="LM265" t="str">
        <f t="shared" ca="1" si="48"/>
        <v>anne.aroka@givedirectly.org</v>
      </c>
      <c r="LN265" t="e">
        <f ca="1">OFFSET($A265,,MATCH(OFFSET([2]Keys!C$1,MATCH(Data.Collect1Dump!$LL265,[2]Keys!$A$2:$A$4,0),),Data.Collect1Dump!$3:$3,0)-1,)</f>
        <v>#VALUE!</v>
      </c>
      <c r="LO265" s="2" t="e">
        <f t="shared" ca="1" si="56"/>
        <v>#VALUE!</v>
      </c>
    </row>
    <row r="266" spans="1:327">
      <c r="A266" t="s">
        <v>1982</v>
      </c>
      <c r="ID266"/>
      <c r="KZ266">
        <f ca="1">OFFSET($A266,,MATCH([2]Keys!$B$2,Data.Collect1Dump!$3:$3,0)-1)</f>
        <v>0</v>
      </c>
      <c r="LA266">
        <f ca="1">OFFSET($A266,,MATCH([2]Keys!$B$4,Data.Collect1Dump!$3:$3,0)-1)</f>
        <v>0</v>
      </c>
      <c r="LB266">
        <f ca="1">OFFSET($A266,,MATCH([2]Keys!$B$3,Data.Collect1Dump!$3:$3,0)-1)</f>
        <v>0</v>
      </c>
      <c r="LC266">
        <f t="shared" ca="1" si="49"/>
        <v>0</v>
      </c>
      <c r="LD266">
        <f t="shared" ca="1" si="49"/>
        <v>0</v>
      </c>
      <c r="LE266">
        <f t="shared" ca="1" si="49"/>
        <v>0</v>
      </c>
      <c r="LF266" s="2" t="e">
        <f t="shared" ca="1" si="50"/>
        <v>#N/A</v>
      </c>
      <c r="LG266" s="2" t="e">
        <f t="shared" ca="1" si="51"/>
        <v>#N/A</v>
      </c>
      <c r="LH266" s="2" t="e">
        <f t="shared" ca="1" si="52"/>
        <v>#N/A</v>
      </c>
      <c r="LI266" t="e">
        <f t="shared" ca="1" si="53"/>
        <v>#N/A</v>
      </c>
      <c r="LJ266" t="e">
        <f t="shared" ca="1" si="54"/>
        <v>#N/A</v>
      </c>
      <c r="LK266" t="e">
        <f t="shared" ca="1" si="55"/>
        <v>#N/A</v>
      </c>
      <c r="LL266" t="str">
        <f t="shared" ca="1" si="47"/>
        <v>Null Survey</v>
      </c>
      <c r="LM266" t="str">
        <f t="shared" ca="1" si="48"/>
        <v>Null Survey</v>
      </c>
      <c r="LN266" t="e">
        <f ca="1">OFFSET($A266,,MATCH(OFFSET([2]Keys!C$1,MATCH(Data.Collect1Dump!$LL266,[2]Keys!$A$2:$A$4,0),),Data.Collect1Dump!$3:$3,0)-1,)</f>
        <v>#N/A</v>
      </c>
      <c r="LO266" s="2" t="e">
        <f t="shared" ca="1" si="56"/>
        <v>#N/A</v>
      </c>
    </row>
    <row r="267" spans="1:327">
      <c r="A267" t="s">
        <v>1983</v>
      </c>
      <c r="B267" t="s">
        <v>370</v>
      </c>
      <c r="C267" t="s">
        <v>1984</v>
      </c>
      <c r="D267" t="b">
        <v>1</v>
      </c>
      <c r="K267">
        <v>3</v>
      </c>
      <c r="L267" t="s">
        <v>329</v>
      </c>
      <c r="M267" t="s">
        <v>329</v>
      </c>
      <c r="N267">
        <v>39400</v>
      </c>
      <c r="O267" t="s">
        <v>329</v>
      </c>
      <c r="T267" t="s">
        <v>330</v>
      </c>
      <c r="V267" t="s">
        <v>329</v>
      </c>
      <c r="X267">
        <v>1</v>
      </c>
      <c r="Y267">
        <v>39000</v>
      </c>
      <c r="Z267">
        <v>999</v>
      </c>
      <c r="AO267">
        <v>30</v>
      </c>
      <c r="AP267">
        <v>270</v>
      </c>
      <c r="AQ267">
        <v>0</v>
      </c>
      <c r="AR267">
        <v>0</v>
      </c>
      <c r="AS267" t="b">
        <v>1</v>
      </c>
      <c r="AV267" t="b">
        <v>1</v>
      </c>
      <c r="AX267" t="b">
        <v>1</v>
      </c>
      <c r="BA267" t="b">
        <v>1</v>
      </c>
      <c r="BL267" t="s">
        <v>329</v>
      </c>
      <c r="BM267" t="s">
        <v>652</v>
      </c>
      <c r="BN267" t="s">
        <v>330</v>
      </c>
      <c r="BP267">
        <v>0</v>
      </c>
      <c r="BQ267">
        <v>1000</v>
      </c>
      <c r="BR267" t="b">
        <v>1</v>
      </c>
      <c r="BT267" t="b">
        <v>1</v>
      </c>
      <c r="BU267" t="b">
        <v>1</v>
      </c>
      <c r="BX267" t="b">
        <v>1</v>
      </c>
      <c r="BZ267" t="b">
        <v>1</v>
      </c>
      <c r="CH267" t="b">
        <v>1</v>
      </c>
      <c r="CK267">
        <v>4200</v>
      </c>
      <c r="CM267">
        <v>4500</v>
      </c>
      <c r="CN267">
        <v>20200</v>
      </c>
      <c r="CQ267">
        <v>7200</v>
      </c>
      <c r="CS267">
        <v>2000</v>
      </c>
      <c r="DA267">
        <v>2000</v>
      </c>
      <c r="DC267" t="s">
        <v>329</v>
      </c>
      <c r="DD267" t="b">
        <v>1</v>
      </c>
      <c r="DE267" t="b">
        <v>1</v>
      </c>
      <c r="DL267" t="b">
        <v>1</v>
      </c>
      <c r="DM267" t="b">
        <v>1</v>
      </c>
      <c r="DR267" t="s">
        <v>329</v>
      </c>
      <c r="DX267" t="b">
        <v>1</v>
      </c>
      <c r="EL267" t="s">
        <v>330</v>
      </c>
      <c r="EN267" t="s">
        <v>330</v>
      </c>
      <c r="EP267" t="s">
        <v>330</v>
      </c>
      <c r="FN267" t="s">
        <v>330</v>
      </c>
      <c r="GJ267" t="s">
        <v>330</v>
      </c>
      <c r="GW267" t="s">
        <v>330</v>
      </c>
      <c r="GZ267" t="s">
        <v>330</v>
      </c>
      <c r="HC267" t="s">
        <v>330</v>
      </c>
      <c r="HE267" t="s">
        <v>330</v>
      </c>
      <c r="HG267" t="s">
        <v>336</v>
      </c>
      <c r="HH267" t="s">
        <v>330</v>
      </c>
      <c r="HI267" t="s">
        <v>330</v>
      </c>
      <c r="HJ267" t="s">
        <v>330</v>
      </c>
      <c r="HM267" t="b">
        <v>1</v>
      </c>
      <c r="HO267" t="s">
        <v>337</v>
      </c>
      <c r="HP267" t="s">
        <v>1985</v>
      </c>
      <c r="HQ267" t="s">
        <v>339</v>
      </c>
      <c r="HR267" t="s">
        <v>1986</v>
      </c>
      <c r="HS267" t="s">
        <v>1987</v>
      </c>
      <c r="HX267" t="b">
        <v>1</v>
      </c>
      <c r="ID267" t="s">
        <v>823</v>
      </c>
      <c r="KZ267" t="str">
        <f ca="1">OFFSET($A267,,MATCH([2]Keys!$B$2,Data.Collect1Dump!$3:$3,0)-1)</f>
        <v>witness.gumbo@givedirectly.org</v>
      </c>
      <c r="LA267">
        <f ca="1">OFFSET($A267,,MATCH([2]Keys!$B$4,Data.Collect1Dump!$3:$3,0)-1)</f>
        <v>0</v>
      </c>
      <c r="LB267">
        <f ca="1">OFFSET($A267,,MATCH([2]Keys!$B$3,Data.Collect1Dump!$3:$3,0)-1)</f>
        <v>0</v>
      </c>
      <c r="LC267">
        <f t="shared" ca="1" si="49"/>
        <v>1</v>
      </c>
      <c r="LD267">
        <f t="shared" ca="1" si="49"/>
        <v>0</v>
      </c>
      <c r="LE267">
        <f t="shared" ca="1" si="49"/>
        <v>0</v>
      </c>
      <c r="LF267" s="2">
        <f t="shared" ca="1" si="50"/>
        <v>41729</v>
      </c>
      <c r="LG267" s="2" t="e">
        <f t="shared" ca="1" si="51"/>
        <v>#N/A</v>
      </c>
      <c r="LH267" s="2" t="e">
        <f t="shared" ca="1" si="52"/>
        <v>#N/A</v>
      </c>
      <c r="LI267" t="str">
        <f t="shared" ca="1" si="53"/>
        <v>witness.gumbo@givedirectly.org</v>
      </c>
      <c r="LJ267" t="e">
        <f t="shared" ca="1" si="54"/>
        <v>#N/A</v>
      </c>
      <c r="LK267" t="e">
        <f t="shared" ca="1" si="55"/>
        <v>#N/A</v>
      </c>
      <c r="LL267" t="str">
        <f t="shared" ca="1" si="47"/>
        <v>Lump Sum</v>
      </c>
      <c r="LM267" t="str">
        <f t="shared" ca="1" si="48"/>
        <v>witness.gumbo@givedirectly.org</v>
      </c>
      <c r="LN267" t="e">
        <f ca="1">OFFSET($A267,,MATCH(OFFSET([2]Keys!C$1,MATCH(Data.Collect1Dump!$LL267,[2]Keys!$A$2:$A$4,0),),Data.Collect1Dump!$3:$3,0)-1,)</f>
        <v>#VALUE!</v>
      </c>
      <c r="LO267" s="2" t="e">
        <f t="shared" ca="1" si="56"/>
        <v>#VALUE!</v>
      </c>
    </row>
    <row r="268" spans="1:327">
      <c r="A268" t="s">
        <v>1988</v>
      </c>
      <c r="B268" t="s">
        <v>370</v>
      </c>
      <c r="C268" t="s">
        <v>1989</v>
      </c>
      <c r="D268" t="b">
        <v>1</v>
      </c>
      <c r="G268" t="b">
        <v>1</v>
      </c>
      <c r="H268" t="b">
        <v>1</v>
      </c>
      <c r="J268" t="s">
        <v>15668</v>
      </c>
      <c r="K268">
        <v>4</v>
      </c>
      <c r="L268" t="s">
        <v>329</v>
      </c>
      <c r="M268" t="s">
        <v>329</v>
      </c>
      <c r="N268">
        <v>39500</v>
      </c>
      <c r="O268" t="s">
        <v>457</v>
      </c>
      <c r="R268" t="s">
        <v>651</v>
      </c>
      <c r="T268" t="s">
        <v>330</v>
      </c>
      <c r="V268" t="s">
        <v>329</v>
      </c>
      <c r="X268">
        <v>1</v>
      </c>
      <c r="Y268">
        <v>39500</v>
      </c>
      <c r="Z268">
        <v>0</v>
      </c>
      <c r="AO268">
        <v>30</v>
      </c>
      <c r="AP268">
        <v>720</v>
      </c>
      <c r="AQ268">
        <v>0</v>
      </c>
      <c r="AR268">
        <v>0</v>
      </c>
      <c r="AU268" t="b">
        <v>1</v>
      </c>
      <c r="AV268" t="b">
        <v>1</v>
      </c>
      <c r="BL268" t="s">
        <v>329</v>
      </c>
      <c r="BM268" t="s">
        <v>1990</v>
      </c>
      <c r="BN268" t="s">
        <v>330</v>
      </c>
      <c r="BP268">
        <v>0</v>
      </c>
      <c r="BQ268">
        <v>0</v>
      </c>
      <c r="BR268" t="b">
        <v>1</v>
      </c>
      <c r="BT268" t="b">
        <v>1</v>
      </c>
      <c r="BU268" t="b">
        <v>1</v>
      </c>
      <c r="BW268" t="b">
        <v>1</v>
      </c>
      <c r="CK268">
        <v>5200</v>
      </c>
      <c r="CM268">
        <v>6700</v>
      </c>
      <c r="CN268">
        <v>26000</v>
      </c>
      <c r="CP268">
        <v>1800</v>
      </c>
      <c r="DC268" t="s">
        <v>329</v>
      </c>
      <c r="DD268" t="b">
        <v>1</v>
      </c>
      <c r="DG268" t="b">
        <v>1</v>
      </c>
      <c r="DH268" t="b">
        <v>1</v>
      </c>
      <c r="DJ268" t="s">
        <v>1991</v>
      </c>
      <c r="DL268" t="b">
        <v>1</v>
      </c>
      <c r="DR268" t="s">
        <v>330</v>
      </c>
      <c r="EN268" t="s">
        <v>330</v>
      </c>
      <c r="EP268" t="s">
        <v>330</v>
      </c>
      <c r="FN268" t="s">
        <v>330</v>
      </c>
      <c r="GJ268" t="s">
        <v>330</v>
      </c>
      <c r="GW268" t="s">
        <v>330</v>
      </c>
      <c r="GZ268" t="s">
        <v>330</v>
      </c>
      <c r="HC268" t="s">
        <v>330</v>
      </c>
      <c r="HE268" t="s">
        <v>330</v>
      </c>
      <c r="HG268" t="s">
        <v>336</v>
      </c>
      <c r="HH268" t="s">
        <v>329</v>
      </c>
      <c r="HI268" t="s">
        <v>329</v>
      </c>
      <c r="HJ268" t="s">
        <v>330</v>
      </c>
      <c r="HK268" t="b">
        <v>1</v>
      </c>
      <c r="HO268" t="s">
        <v>337</v>
      </c>
      <c r="HP268" t="s">
        <v>1992</v>
      </c>
      <c r="HQ268" t="s">
        <v>339</v>
      </c>
      <c r="HR268" t="s">
        <v>1993</v>
      </c>
      <c r="HS268" t="s">
        <v>1994</v>
      </c>
      <c r="HU268" t="b">
        <v>1</v>
      </c>
      <c r="HX268" t="b">
        <v>1</v>
      </c>
      <c r="ID268">
        <v>999</v>
      </c>
      <c r="KZ268" t="str">
        <f ca="1">OFFSET($A268,,MATCH([2]Keys!$B$2,Data.Collect1Dump!$3:$3,0)-1)</f>
        <v>witness.gumbo@givedirectly.org</v>
      </c>
      <c r="LA268">
        <f ca="1">OFFSET($A268,,MATCH([2]Keys!$B$4,Data.Collect1Dump!$3:$3,0)-1)</f>
        <v>0</v>
      </c>
      <c r="LB268">
        <f ca="1">OFFSET($A268,,MATCH([2]Keys!$B$3,Data.Collect1Dump!$3:$3,0)-1)</f>
        <v>0</v>
      </c>
      <c r="LC268">
        <f t="shared" ca="1" si="49"/>
        <v>1</v>
      </c>
      <c r="LD268">
        <f t="shared" ca="1" si="49"/>
        <v>0</v>
      </c>
      <c r="LE268">
        <f t="shared" ca="1" si="49"/>
        <v>0</v>
      </c>
      <c r="LF268" s="2">
        <f t="shared" ca="1" si="50"/>
        <v>41730</v>
      </c>
      <c r="LG268" s="2" t="e">
        <f t="shared" ca="1" si="51"/>
        <v>#N/A</v>
      </c>
      <c r="LH268" s="2" t="e">
        <f t="shared" ca="1" si="52"/>
        <v>#N/A</v>
      </c>
      <c r="LI268" t="str">
        <f t="shared" ca="1" si="53"/>
        <v>witness.gumbo@givedirectly.org</v>
      </c>
      <c r="LJ268" t="e">
        <f t="shared" ca="1" si="54"/>
        <v>#N/A</v>
      </c>
      <c r="LK268" t="e">
        <f t="shared" ca="1" si="55"/>
        <v>#N/A</v>
      </c>
      <c r="LL268" t="str">
        <f t="shared" ca="1" si="47"/>
        <v>Lump Sum</v>
      </c>
      <c r="LM268" t="str">
        <f t="shared" ca="1" si="48"/>
        <v>witness.gumbo@givedirectly.org</v>
      </c>
      <c r="LN268" t="e">
        <f ca="1">OFFSET($A268,,MATCH(OFFSET([2]Keys!C$1,MATCH(Data.Collect1Dump!$LL268,[2]Keys!$A$2:$A$4,0),),Data.Collect1Dump!$3:$3,0)-1,)</f>
        <v>#VALUE!</v>
      </c>
      <c r="LO268" s="2" t="e">
        <f t="shared" ca="1" si="56"/>
        <v>#VALUE!</v>
      </c>
    </row>
    <row r="269" spans="1:327">
      <c r="A269" t="s">
        <v>1995</v>
      </c>
      <c r="B269" t="s">
        <v>378</v>
      </c>
      <c r="C269" t="s">
        <v>1996</v>
      </c>
      <c r="D269" t="b">
        <v>1</v>
      </c>
      <c r="K269">
        <v>1</v>
      </c>
      <c r="L269" t="s">
        <v>329</v>
      </c>
      <c r="M269" t="s">
        <v>329</v>
      </c>
      <c r="N269">
        <v>40900</v>
      </c>
      <c r="O269" t="s">
        <v>329</v>
      </c>
      <c r="T269" t="s">
        <v>330</v>
      </c>
      <c r="V269" t="s">
        <v>329</v>
      </c>
      <c r="X269">
        <v>3</v>
      </c>
      <c r="Y269">
        <v>5000</v>
      </c>
      <c r="Z269">
        <v>999</v>
      </c>
      <c r="AA269">
        <v>10000</v>
      </c>
      <c r="AB269">
        <v>999</v>
      </c>
      <c r="AC269">
        <v>25000</v>
      </c>
      <c r="AD269">
        <v>999</v>
      </c>
      <c r="AO269">
        <v>35</v>
      </c>
      <c r="AQ269">
        <v>0</v>
      </c>
      <c r="AU269" t="b">
        <v>1</v>
      </c>
      <c r="AV269" t="b">
        <v>1</v>
      </c>
      <c r="AX269" t="b">
        <v>1</v>
      </c>
      <c r="BL269" t="s">
        <v>329</v>
      </c>
      <c r="BM269" t="s">
        <v>1997</v>
      </c>
      <c r="BN269" t="s">
        <v>330</v>
      </c>
      <c r="BP269">
        <v>0</v>
      </c>
      <c r="BQ269">
        <v>0</v>
      </c>
      <c r="BR269" t="b">
        <v>1</v>
      </c>
      <c r="BT269" t="b">
        <v>1</v>
      </c>
      <c r="BU269" t="b">
        <v>1</v>
      </c>
      <c r="BZ269" t="b">
        <v>1</v>
      </c>
      <c r="CF269" t="b">
        <v>1</v>
      </c>
      <c r="CK269">
        <v>2200</v>
      </c>
      <c r="CM269">
        <v>23000</v>
      </c>
      <c r="CN269">
        <v>7000</v>
      </c>
      <c r="CR269">
        <v>7000</v>
      </c>
      <c r="CS269">
        <v>5000</v>
      </c>
      <c r="CY269">
        <v>3000</v>
      </c>
      <c r="CZ269">
        <v>3000</v>
      </c>
      <c r="DC269" t="s">
        <v>329</v>
      </c>
      <c r="DD269" t="b">
        <v>1</v>
      </c>
      <c r="DE269" t="b">
        <v>1</v>
      </c>
      <c r="DL269" t="b">
        <v>1</v>
      </c>
      <c r="DR269" t="s">
        <v>329</v>
      </c>
      <c r="DX269" t="b">
        <v>1</v>
      </c>
      <c r="EL269" t="s">
        <v>330</v>
      </c>
      <c r="EN269" t="s">
        <v>330</v>
      </c>
      <c r="EP269" t="s">
        <v>330</v>
      </c>
      <c r="FN269" t="s">
        <v>330</v>
      </c>
      <c r="GJ269" t="s">
        <v>330</v>
      </c>
      <c r="GW269" t="s">
        <v>330</v>
      </c>
      <c r="GZ269" t="s">
        <v>330</v>
      </c>
      <c r="HC269" t="s">
        <v>330</v>
      </c>
      <c r="HE269" t="s">
        <v>330</v>
      </c>
      <c r="HG269" t="s">
        <v>526</v>
      </c>
      <c r="HH269" t="s">
        <v>329</v>
      </c>
      <c r="HI269" t="s">
        <v>330</v>
      </c>
      <c r="HJ269" t="s">
        <v>330</v>
      </c>
      <c r="HK269" t="b">
        <v>1</v>
      </c>
      <c r="HO269" t="s">
        <v>337</v>
      </c>
      <c r="HP269" t="s">
        <v>1998</v>
      </c>
      <c r="HQ269" t="s">
        <v>339</v>
      </c>
      <c r="HR269" t="s">
        <v>1999</v>
      </c>
      <c r="HS269" t="s">
        <v>2000</v>
      </c>
      <c r="IC269" t="b">
        <v>1</v>
      </c>
      <c r="ID269" t="s">
        <v>836</v>
      </c>
      <c r="KZ269" t="str">
        <f ca="1">OFFSET($A269,,MATCH([2]Keys!$B$2,Data.Collect1Dump!$3:$3,0)-1)</f>
        <v>anne.aroka@givedirectly.org</v>
      </c>
      <c r="LA269">
        <f ca="1">OFFSET($A269,,MATCH([2]Keys!$B$4,Data.Collect1Dump!$3:$3,0)-1)</f>
        <v>0</v>
      </c>
      <c r="LB269">
        <f ca="1">OFFSET($A269,,MATCH([2]Keys!$B$3,Data.Collect1Dump!$3:$3,0)-1)</f>
        <v>0</v>
      </c>
      <c r="LC269">
        <f t="shared" ca="1" si="49"/>
        <v>1</v>
      </c>
      <c r="LD269">
        <f t="shared" ca="1" si="49"/>
        <v>0</v>
      </c>
      <c r="LE269">
        <f t="shared" ca="1" si="49"/>
        <v>0</v>
      </c>
      <c r="LF269" s="2">
        <f t="shared" ca="1" si="50"/>
        <v>41717</v>
      </c>
      <c r="LG269" s="2" t="e">
        <f t="shared" ca="1" si="51"/>
        <v>#N/A</v>
      </c>
      <c r="LH269" s="2" t="e">
        <f t="shared" ca="1" si="52"/>
        <v>#N/A</v>
      </c>
      <c r="LI269" t="str">
        <f t="shared" ca="1" si="53"/>
        <v>anne.aroka@givedirectly.org</v>
      </c>
      <c r="LJ269" t="e">
        <f t="shared" ca="1" si="54"/>
        <v>#N/A</v>
      </c>
      <c r="LK269" t="e">
        <f t="shared" ca="1" si="55"/>
        <v>#N/A</v>
      </c>
      <c r="LL269" t="str">
        <f t="shared" ca="1" si="47"/>
        <v>Lump Sum</v>
      </c>
      <c r="LM269" t="str">
        <f t="shared" ca="1" si="48"/>
        <v>anne.aroka@givedirectly.org</v>
      </c>
      <c r="LN269" t="e">
        <f ca="1">OFFSET($A269,,MATCH(OFFSET([2]Keys!C$1,MATCH(Data.Collect1Dump!$LL269,[2]Keys!$A$2:$A$4,0),),Data.Collect1Dump!$3:$3,0)-1,)</f>
        <v>#VALUE!</v>
      </c>
      <c r="LO269" s="2" t="e">
        <f t="shared" ca="1" si="56"/>
        <v>#VALUE!</v>
      </c>
    </row>
    <row r="270" spans="1:327">
      <c r="A270" t="s">
        <v>2001</v>
      </c>
      <c r="ID270"/>
      <c r="KZ270">
        <f ca="1">OFFSET($A270,,MATCH([2]Keys!$B$2,Data.Collect1Dump!$3:$3,0)-1)</f>
        <v>0</v>
      </c>
      <c r="LA270">
        <f ca="1">OFFSET($A270,,MATCH([2]Keys!$B$4,Data.Collect1Dump!$3:$3,0)-1)</f>
        <v>0</v>
      </c>
      <c r="LB270">
        <f ca="1">OFFSET($A270,,MATCH([2]Keys!$B$3,Data.Collect1Dump!$3:$3,0)-1)</f>
        <v>0</v>
      </c>
      <c r="LC270">
        <f t="shared" ca="1" si="49"/>
        <v>0</v>
      </c>
      <c r="LD270">
        <f t="shared" ca="1" si="49"/>
        <v>0</v>
      </c>
      <c r="LE270">
        <f t="shared" ca="1" si="49"/>
        <v>0</v>
      </c>
      <c r="LF270" s="2" t="e">
        <f t="shared" ca="1" si="50"/>
        <v>#N/A</v>
      </c>
      <c r="LG270" s="2" t="e">
        <f t="shared" ca="1" si="51"/>
        <v>#N/A</v>
      </c>
      <c r="LH270" s="2" t="e">
        <f t="shared" ca="1" si="52"/>
        <v>#N/A</v>
      </c>
      <c r="LI270" t="e">
        <f t="shared" ca="1" si="53"/>
        <v>#N/A</v>
      </c>
      <c r="LJ270" t="e">
        <f t="shared" ca="1" si="54"/>
        <v>#N/A</v>
      </c>
      <c r="LK270" t="e">
        <f t="shared" ca="1" si="55"/>
        <v>#N/A</v>
      </c>
      <c r="LL270" t="str">
        <f t="shared" ca="1" si="47"/>
        <v>Null Survey</v>
      </c>
      <c r="LM270" t="str">
        <f t="shared" ca="1" si="48"/>
        <v>Null Survey</v>
      </c>
      <c r="LN270" t="e">
        <f ca="1">OFFSET($A270,,MATCH(OFFSET([2]Keys!C$1,MATCH(Data.Collect1Dump!$LL270,[2]Keys!$A$2:$A$4,0),),Data.Collect1Dump!$3:$3,0)-1,)</f>
        <v>#N/A</v>
      </c>
      <c r="LO270" s="2" t="e">
        <f t="shared" ca="1" si="56"/>
        <v>#N/A</v>
      </c>
    </row>
    <row r="271" spans="1:327">
      <c r="A271" t="s">
        <v>2002</v>
      </c>
      <c r="B271" t="s">
        <v>378</v>
      </c>
      <c r="C271" t="s">
        <v>2003</v>
      </c>
      <c r="D271" t="b">
        <v>1</v>
      </c>
      <c r="K271">
        <v>1</v>
      </c>
      <c r="L271" t="s">
        <v>329</v>
      </c>
      <c r="M271" t="s">
        <v>329</v>
      </c>
      <c r="N271">
        <v>39920</v>
      </c>
      <c r="O271" t="s">
        <v>329</v>
      </c>
      <c r="T271" t="s">
        <v>330</v>
      </c>
      <c r="V271" t="s">
        <v>329</v>
      </c>
      <c r="X271">
        <v>2</v>
      </c>
      <c r="Y271">
        <v>20000</v>
      </c>
      <c r="Z271">
        <v>999</v>
      </c>
      <c r="AA271">
        <v>9000</v>
      </c>
      <c r="AB271">
        <v>999</v>
      </c>
      <c r="AO271">
        <v>30</v>
      </c>
      <c r="AQ271">
        <v>0</v>
      </c>
      <c r="AV271" t="b">
        <v>1</v>
      </c>
      <c r="AX271" t="b">
        <v>1</v>
      </c>
      <c r="AZ271" t="b">
        <v>1</v>
      </c>
      <c r="BL271" t="s">
        <v>329</v>
      </c>
      <c r="BM271" t="s">
        <v>2004</v>
      </c>
      <c r="BN271" t="s">
        <v>330</v>
      </c>
      <c r="BP271">
        <v>3000</v>
      </c>
      <c r="BQ271">
        <v>10000</v>
      </c>
      <c r="BR271" t="b">
        <v>1</v>
      </c>
      <c r="BT271" t="b">
        <v>1</v>
      </c>
      <c r="BU271" t="b">
        <v>1</v>
      </c>
      <c r="BZ271" t="b">
        <v>1</v>
      </c>
      <c r="CD271" t="b">
        <v>1</v>
      </c>
      <c r="CK271">
        <v>4500</v>
      </c>
      <c r="CM271">
        <v>10500</v>
      </c>
      <c r="CN271">
        <v>21000</v>
      </c>
      <c r="CS271">
        <v>6500</v>
      </c>
      <c r="CW271">
        <v>10000</v>
      </c>
      <c r="DC271" t="s">
        <v>329</v>
      </c>
      <c r="DD271" t="b">
        <v>1</v>
      </c>
      <c r="DH271" t="b">
        <v>1</v>
      </c>
      <c r="DJ271" t="s">
        <v>1651</v>
      </c>
      <c r="DL271" t="b">
        <v>1</v>
      </c>
      <c r="DR271" t="s">
        <v>329</v>
      </c>
      <c r="DX271" t="b">
        <v>1</v>
      </c>
      <c r="EL271" t="s">
        <v>330</v>
      </c>
      <c r="EN271" t="s">
        <v>330</v>
      </c>
      <c r="EP271" t="s">
        <v>330</v>
      </c>
      <c r="FN271" t="s">
        <v>330</v>
      </c>
      <c r="GJ271" t="s">
        <v>330</v>
      </c>
      <c r="GW271" t="s">
        <v>330</v>
      </c>
      <c r="GZ271" t="s">
        <v>330</v>
      </c>
      <c r="HC271" t="s">
        <v>330</v>
      </c>
      <c r="HE271" t="s">
        <v>330</v>
      </c>
      <c r="HG271" t="s">
        <v>336</v>
      </c>
      <c r="HH271" t="s">
        <v>329</v>
      </c>
      <c r="HI271" t="s">
        <v>330</v>
      </c>
      <c r="HJ271" t="s">
        <v>330</v>
      </c>
      <c r="HK271" t="b">
        <v>1</v>
      </c>
      <c r="HO271" t="s">
        <v>337</v>
      </c>
      <c r="HP271" t="s">
        <v>2005</v>
      </c>
      <c r="HQ271" t="s">
        <v>339</v>
      </c>
      <c r="HR271" t="s">
        <v>2006</v>
      </c>
      <c r="HS271" t="s">
        <v>2007</v>
      </c>
      <c r="HX271" t="b">
        <v>1</v>
      </c>
      <c r="ID271" t="s">
        <v>836</v>
      </c>
      <c r="KZ271" t="str">
        <f ca="1">OFFSET($A271,,MATCH([2]Keys!$B$2,Data.Collect1Dump!$3:$3,0)-1)</f>
        <v>anne.aroka@givedirectly.org</v>
      </c>
      <c r="LA271">
        <f ca="1">OFFSET($A271,,MATCH([2]Keys!$B$4,Data.Collect1Dump!$3:$3,0)-1)</f>
        <v>0</v>
      </c>
      <c r="LB271">
        <f ca="1">OFFSET($A271,,MATCH([2]Keys!$B$3,Data.Collect1Dump!$3:$3,0)-1)</f>
        <v>0</v>
      </c>
      <c r="LC271">
        <f t="shared" ca="1" si="49"/>
        <v>1</v>
      </c>
      <c r="LD271">
        <f t="shared" ca="1" si="49"/>
        <v>0</v>
      </c>
      <c r="LE271">
        <f t="shared" ca="1" si="49"/>
        <v>0</v>
      </c>
      <c r="LF271" s="2">
        <f t="shared" ca="1" si="50"/>
        <v>41722</v>
      </c>
      <c r="LG271" s="2" t="e">
        <f t="shared" ca="1" si="51"/>
        <v>#N/A</v>
      </c>
      <c r="LH271" s="2" t="e">
        <f t="shared" ca="1" si="52"/>
        <v>#N/A</v>
      </c>
      <c r="LI271" t="str">
        <f t="shared" ca="1" si="53"/>
        <v>anne.aroka@givedirectly.org</v>
      </c>
      <c r="LJ271" t="e">
        <f t="shared" ca="1" si="54"/>
        <v>#N/A</v>
      </c>
      <c r="LK271" t="e">
        <f t="shared" ca="1" si="55"/>
        <v>#N/A</v>
      </c>
      <c r="LL271" t="str">
        <f t="shared" ca="1" si="47"/>
        <v>Lump Sum</v>
      </c>
      <c r="LM271" t="str">
        <f t="shared" ca="1" si="48"/>
        <v>anne.aroka@givedirectly.org</v>
      </c>
      <c r="LN271" t="e">
        <f ca="1">OFFSET($A271,,MATCH(OFFSET([2]Keys!C$1,MATCH(Data.Collect1Dump!$LL271,[2]Keys!$A$2:$A$4,0),),Data.Collect1Dump!$3:$3,0)-1,)</f>
        <v>#VALUE!</v>
      </c>
      <c r="LO271" s="2" t="e">
        <f t="shared" ca="1" si="56"/>
        <v>#VALUE!</v>
      </c>
    </row>
    <row r="272" spans="1:327">
      <c r="A272" t="s">
        <v>2008</v>
      </c>
      <c r="B272" t="s">
        <v>378</v>
      </c>
      <c r="C272" t="s">
        <v>2009</v>
      </c>
      <c r="D272" t="b">
        <v>1</v>
      </c>
      <c r="K272">
        <v>1</v>
      </c>
      <c r="L272" t="s">
        <v>329</v>
      </c>
      <c r="M272" t="s">
        <v>329</v>
      </c>
      <c r="N272">
        <v>38300</v>
      </c>
      <c r="O272" t="s">
        <v>457</v>
      </c>
      <c r="R272" t="s">
        <v>651</v>
      </c>
      <c r="T272" t="s">
        <v>330</v>
      </c>
      <c r="V272" t="s">
        <v>329</v>
      </c>
      <c r="X272">
        <v>1</v>
      </c>
      <c r="Y272">
        <v>38300</v>
      </c>
      <c r="Z272">
        <v>999</v>
      </c>
      <c r="AO272">
        <v>30</v>
      </c>
      <c r="AP272">
        <v>400</v>
      </c>
      <c r="AQ272">
        <v>0</v>
      </c>
      <c r="AR272">
        <v>0</v>
      </c>
      <c r="AS272" t="b">
        <v>1</v>
      </c>
      <c r="AU272" t="b">
        <v>1</v>
      </c>
      <c r="AV272" t="b">
        <v>1</v>
      </c>
      <c r="BL272" t="s">
        <v>329</v>
      </c>
      <c r="BM272" t="s">
        <v>2010</v>
      </c>
      <c r="BN272" t="s">
        <v>330</v>
      </c>
      <c r="BP272">
        <v>0</v>
      </c>
      <c r="BQ272">
        <v>0</v>
      </c>
      <c r="BR272" t="b">
        <v>1</v>
      </c>
      <c r="BT272" t="b">
        <v>1</v>
      </c>
      <c r="CD272" t="b">
        <v>1</v>
      </c>
      <c r="CK272">
        <v>7700</v>
      </c>
      <c r="CM272">
        <v>300</v>
      </c>
      <c r="CW272">
        <v>30000</v>
      </c>
      <c r="DC272" t="s">
        <v>329</v>
      </c>
      <c r="DD272" t="b">
        <v>1</v>
      </c>
      <c r="DL272" t="b">
        <v>1</v>
      </c>
      <c r="DR272" t="s">
        <v>329</v>
      </c>
      <c r="DX272" t="b">
        <v>1</v>
      </c>
      <c r="EL272" t="s">
        <v>330</v>
      </c>
      <c r="EN272" t="s">
        <v>330</v>
      </c>
      <c r="EP272" t="s">
        <v>330</v>
      </c>
      <c r="FN272" t="s">
        <v>330</v>
      </c>
      <c r="GJ272" t="s">
        <v>330</v>
      </c>
      <c r="GW272" t="s">
        <v>330</v>
      </c>
      <c r="GZ272" t="s">
        <v>330</v>
      </c>
      <c r="HC272" t="s">
        <v>330</v>
      </c>
      <c r="HE272" t="s">
        <v>330</v>
      </c>
      <c r="HG272" t="s">
        <v>336</v>
      </c>
      <c r="HH272" t="s">
        <v>329</v>
      </c>
      <c r="HI272" t="s">
        <v>330</v>
      </c>
      <c r="HJ272" t="s">
        <v>330</v>
      </c>
      <c r="HM272" t="b">
        <v>1</v>
      </c>
      <c r="HO272" t="s">
        <v>337</v>
      </c>
      <c r="HP272" t="s">
        <v>2011</v>
      </c>
      <c r="HQ272" t="s">
        <v>339</v>
      </c>
      <c r="HR272" t="s">
        <v>2012</v>
      </c>
      <c r="HS272" t="s">
        <v>2013</v>
      </c>
      <c r="HX272" t="b">
        <v>1</v>
      </c>
      <c r="ID272" t="s">
        <v>836</v>
      </c>
      <c r="KZ272" t="str">
        <f ca="1">OFFSET($A272,,MATCH([2]Keys!$B$2,Data.Collect1Dump!$3:$3,0)-1)</f>
        <v>anne.aroka@givedirectly.org</v>
      </c>
      <c r="LA272">
        <f ca="1">OFFSET($A272,,MATCH([2]Keys!$B$4,Data.Collect1Dump!$3:$3,0)-1)</f>
        <v>0</v>
      </c>
      <c r="LB272">
        <f ca="1">OFFSET($A272,,MATCH([2]Keys!$B$3,Data.Collect1Dump!$3:$3,0)-1)</f>
        <v>0</v>
      </c>
      <c r="LC272">
        <f t="shared" ca="1" si="49"/>
        <v>1</v>
      </c>
      <c r="LD272">
        <f t="shared" ca="1" si="49"/>
        <v>0</v>
      </c>
      <c r="LE272">
        <f t="shared" ca="1" si="49"/>
        <v>0</v>
      </c>
      <c r="LF272" s="2">
        <f t="shared" ca="1" si="50"/>
        <v>41723</v>
      </c>
      <c r="LG272" s="2" t="e">
        <f t="shared" ca="1" si="51"/>
        <v>#N/A</v>
      </c>
      <c r="LH272" s="2" t="e">
        <f t="shared" ca="1" si="52"/>
        <v>#N/A</v>
      </c>
      <c r="LI272" t="str">
        <f t="shared" ca="1" si="53"/>
        <v>anne.aroka@givedirectly.org</v>
      </c>
      <c r="LJ272" t="e">
        <f t="shared" ca="1" si="54"/>
        <v>#N/A</v>
      </c>
      <c r="LK272" t="e">
        <f t="shared" ca="1" si="55"/>
        <v>#N/A</v>
      </c>
      <c r="LL272" t="str">
        <f t="shared" ca="1" si="47"/>
        <v>Lump Sum</v>
      </c>
      <c r="LM272" t="str">
        <f t="shared" ca="1" si="48"/>
        <v>anne.aroka@givedirectly.org</v>
      </c>
      <c r="LN272" t="e">
        <f ca="1">OFFSET($A272,,MATCH(OFFSET([2]Keys!C$1,MATCH(Data.Collect1Dump!$LL272,[2]Keys!$A$2:$A$4,0),),Data.Collect1Dump!$3:$3,0)-1,)</f>
        <v>#VALUE!</v>
      </c>
      <c r="LO272" s="2" t="e">
        <f t="shared" ca="1" si="56"/>
        <v>#VALUE!</v>
      </c>
    </row>
    <row r="273" spans="1:327">
      <c r="A273" t="s">
        <v>2014</v>
      </c>
      <c r="B273" t="s">
        <v>378</v>
      </c>
      <c r="C273" t="s">
        <v>2015</v>
      </c>
      <c r="D273" t="b">
        <v>1</v>
      </c>
      <c r="K273">
        <v>1</v>
      </c>
      <c r="L273" t="s">
        <v>329</v>
      </c>
      <c r="M273" t="s">
        <v>329</v>
      </c>
      <c r="N273">
        <v>39600</v>
      </c>
      <c r="O273" t="s">
        <v>329</v>
      </c>
      <c r="T273" t="s">
        <v>330</v>
      </c>
      <c r="V273" t="s">
        <v>329</v>
      </c>
      <c r="X273">
        <v>3</v>
      </c>
      <c r="Y273">
        <v>20000</v>
      </c>
      <c r="Z273">
        <v>999</v>
      </c>
      <c r="AA273">
        <v>15000</v>
      </c>
      <c r="AB273">
        <v>999</v>
      </c>
      <c r="AC273">
        <v>3800</v>
      </c>
      <c r="AD273">
        <v>999</v>
      </c>
      <c r="AO273">
        <v>15</v>
      </c>
      <c r="AQ273">
        <v>0</v>
      </c>
      <c r="AU273" t="b">
        <v>1</v>
      </c>
      <c r="AV273" t="b">
        <v>1</v>
      </c>
      <c r="AW273" t="b">
        <v>1</v>
      </c>
      <c r="AX273" t="b">
        <v>1</v>
      </c>
      <c r="BL273" t="s">
        <v>329</v>
      </c>
      <c r="BM273" t="s">
        <v>2016</v>
      </c>
      <c r="BN273" t="s">
        <v>330</v>
      </c>
      <c r="BP273">
        <v>0</v>
      </c>
      <c r="BQ273">
        <v>0</v>
      </c>
      <c r="BR273" t="b">
        <v>1</v>
      </c>
      <c r="BV273" t="b">
        <v>1</v>
      </c>
      <c r="BW273" t="b">
        <v>1</v>
      </c>
      <c r="CK273">
        <v>3000</v>
      </c>
      <c r="CO273">
        <v>30000</v>
      </c>
      <c r="CP273">
        <v>6000</v>
      </c>
      <c r="DC273" t="s">
        <v>329</v>
      </c>
      <c r="DD273" t="b">
        <v>1</v>
      </c>
      <c r="DE273" t="b">
        <v>1</v>
      </c>
      <c r="DL273" t="b">
        <v>1</v>
      </c>
      <c r="DM273" t="b">
        <v>1</v>
      </c>
      <c r="DR273" t="s">
        <v>329</v>
      </c>
      <c r="DZ273" t="b">
        <v>1</v>
      </c>
      <c r="EL273" t="s">
        <v>330</v>
      </c>
      <c r="EN273" t="s">
        <v>330</v>
      </c>
      <c r="EP273" t="s">
        <v>330</v>
      </c>
      <c r="FN273" t="s">
        <v>330</v>
      </c>
      <c r="GJ273" t="s">
        <v>330</v>
      </c>
      <c r="GW273" t="s">
        <v>330</v>
      </c>
      <c r="GZ273" t="s">
        <v>330</v>
      </c>
      <c r="HC273" t="s">
        <v>330</v>
      </c>
      <c r="HE273" t="s">
        <v>330</v>
      </c>
      <c r="HG273" t="s">
        <v>336</v>
      </c>
      <c r="HH273" t="s">
        <v>330</v>
      </c>
      <c r="HI273" t="s">
        <v>330</v>
      </c>
      <c r="HJ273" t="s">
        <v>330</v>
      </c>
      <c r="HK273" t="b">
        <v>1</v>
      </c>
      <c r="HO273" t="s">
        <v>337</v>
      </c>
      <c r="HP273" t="s">
        <v>2017</v>
      </c>
      <c r="HQ273" t="s">
        <v>339</v>
      </c>
      <c r="HR273" t="s">
        <v>2018</v>
      </c>
      <c r="HS273" t="s">
        <v>2019</v>
      </c>
      <c r="IC273" t="b">
        <v>1</v>
      </c>
      <c r="ID273" t="s">
        <v>836</v>
      </c>
      <c r="KZ273" t="str">
        <f ca="1">OFFSET($A273,,MATCH([2]Keys!$B$2,Data.Collect1Dump!$3:$3,0)-1)</f>
        <v>anne.aroka@givedirectly.org</v>
      </c>
      <c r="LA273">
        <f ca="1">OFFSET($A273,,MATCH([2]Keys!$B$4,Data.Collect1Dump!$3:$3,0)-1)</f>
        <v>0</v>
      </c>
      <c r="LB273">
        <f ca="1">OFFSET($A273,,MATCH([2]Keys!$B$3,Data.Collect1Dump!$3:$3,0)-1)</f>
        <v>0</v>
      </c>
      <c r="LC273">
        <f t="shared" ca="1" si="49"/>
        <v>1</v>
      </c>
      <c r="LD273">
        <f t="shared" ca="1" si="49"/>
        <v>0</v>
      </c>
      <c r="LE273">
        <f t="shared" ca="1" si="49"/>
        <v>0</v>
      </c>
      <c r="LF273" s="2">
        <f t="shared" ca="1" si="50"/>
        <v>41717</v>
      </c>
      <c r="LG273" s="2" t="e">
        <f t="shared" ca="1" si="51"/>
        <v>#N/A</v>
      </c>
      <c r="LH273" s="2" t="e">
        <f t="shared" ca="1" si="52"/>
        <v>#N/A</v>
      </c>
      <c r="LI273" t="str">
        <f t="shared" ca="1" si="53"/>
        <v>anne.aroka@givedirectly.org</v>
      </c>
      <c r="LJ273" t="e">
        <f t="shared" ca="1" si="54"/>
        <v>#N/A</v>
      </c>
      <c r="LK273" t="e">
        <f t="shared" ca="1" si="55"/>
        <v>#N/A</v>
      </c>
      <c r="LL273" t="str">
        <f t="shared" ca="1" si="47"/>
        <v>Lump Sum</v>
      </c>
      <c r="LM273" t="str">
        <f t="shared" ca="1" si="48"/>
        <v>anne.aroka@givedirectly.org</v>
      </c>
      <c r="LN273" t="e">
        <f ca="1">OFFSET($A273,,MATCH(OFFSET([2]Keys!C$1,MATCH(Data.Collect1Dump!$LL273,[2]Keys!$A$2:$A$4,0),),Data.Collect1Dump!$3:$3,0)-1,)</f>
        <v>#VALUE!</v>
      </c>
      <c r="LO273" s="2" t="e">
        <f t="shared" ca="1" si="56"/>
        <v>#VALUE!</v>
      </c>
    </row>
    <row r="274" spans="1:327">
      <c r="A274" t="s">
        <v>2020</v>
      </c>
      <c r="B274" t="s">
        <v>370</v>
      </c>
      <c r="C274" t="s">
        <v>2021</v>
      </c>
      <c r="K274">
        <v>3</v>
      </c>
      <c r="L274" t="s">
        <v>329</v>
      </c>
      <c r="M274" t="s">
        <v>329</v>
      </c>
      <c r="N274">
        <v>39730</v>
      </c>
      <c r="O274" t="s">
        <v>329</v>
      </c>
      <c r="T274" t="s">
        <v>330</v>
      </c>
      <c r="V274" t="s">
        <v>329</v>
      </c>
      <c r="X274">
        <v>1</v>
      </c>
      <c r="Y274">
        <v>39500</v>
      </c>
      <c r="Z274">
        <v>200</v>
      </c>
      <c r="AV274" t="b">
        <v>1</v>
      </c>
      <c r="AX274" t="b">
        <v>1</v>
      </c>
      <c r="BA274" t="b">
        <v>1</v>
      </c>
      <c r="BF274" t="b">
        <v>1</v>
      </c>
      <c r="BL274" t="s">
        <v>329</v>
      </c>
      <c r="BM274" t="s">
        <v>2022</v>
      </c>
      <c r="BN274" t="s">
        <v>330</v>
      </c>
      <c r="BW274" t="b">
        <v>1</v>
      </c>
      <c r="CP274">
        <v>30000</v>
      </c>
      <c r="CQ274">
        <v>8200</v>
      </c>
      <c r="DC274" t="s">
        <v>329</v>
      </c>
      <c r="DD274" t="b">
        <v>1</v>
      </c>
      <c r="DE274" t="b">
        <v>1</v>
      </c>
      <c r="DL274" t="b">
        <v>1</v>
      </c>
      <c r="DM274" t="b">
        <v>1</v>
      </c>
      <c r="DR274" t="s">
        <v>329</v>
      </c>
      <c r="DX274" t="b">
        <v>1</v>
      </c>
      <c r="EL274" t="s">
        <v>330</v>
      </c>
      <c r="EN274" t="s">
        <v>330</v>
      </c>
      <c r="EP274" t="s">
        <v>329</v>
      </c>
      <c r="EQ274" t="s">
        <v>2023</v>
      </c>
      <c r="EV274" t="b">
        <v>1</v>
      </c>
      <c r="FD274" t="b">
        <v>1</v>
      </c>
      <c r="FI274" t="b">
        <v>1</v>
      </c>
      <c r="FN274" t="s">
        <v>330</v>
      </c>
      <c r="GJ274" t="s">
        <v>330</v>
      </c>
      <c r="GW274" t="s">
        <v>330</v>
      </c>
      <c r="GZ274" t="s">
        <v>330</v>
      </c>
      <c r="HC274" t="s">
        <v>330</v>
      </c>
      <c r="HE274" t="s">
        <v>330</v>
      </c>
      <c r="HG274" t="s">
        <v>336</v>
      </c>
      <c r="HH274" t="s">
        <v>329</v>
      </c>
      <c r="HI274" t="s">
        <v>330</v>
      </c>
      <c r="HJ274" t="s">
        <v>330</v>
      </c>
      <c r="HK274" t="b">
        <v>1</v>
      </c>
      <c r="HO274" t="s">
        <v>337</v>
      </c>
      <c r="HP274" t="s">
        <v>2024</v>
      </c>
      <c r="HQ274" t="s">
        <v>339</v>
      </c>
      <c r="HR274" t="s">
        <v>2025</v>
      </c>
      <c r="HS274" t="s">
        <v>2026</v>
      </c>
      <c r="HT274" t="b">
        <v>1</v>
      </c>
      <c r="ID274"/>
      <c r="KZ274" t="str">
        <f ca="1">OFFSET($A274,,MATCH([2]Keys!$B$2,Data.Collect1Dump!$3:$3,0)-1)</f>
        <v>witness.gumbo@givedirectly.org</v>
      </c>
      <c r="LA274">
        <f ca="1">OFFSET($A274,,MATCH([2]Keys!$B$4,Data.Collect1Dump!$3:$3,0)-1)</f>
        <v>0</v>
      </c>
      <c r="LB274">
        <f ca="1">OFFSET($A274,,MATCH([2]Keys!$B$3,Data.Collect1Dump!$3:$3,0)-1)</f>
        <v>0</v>
      </c>
      <c r="LC274">
        <f t="shared" ca="1" si="49"/>
        <v>1</v>
      </c>
      <c r="LD274">
        <f t="shared" ca="1" si="49"/>
        <v>0</v>
      </c>
      <c r="LE274">
        <f t="shared" ca="1" si="49"/>
        <v>0</v>
      </c>
      <c r="LF274" s="2">
        <f t="shared" ca="1" si="50"/>
        <v>41689</v>
      </c>
      <c r="LG274" s="2" t="e">
        <f t="shared" ca="1" si="51"/>
        <v>#N/A</v>
      </c>
      <c r="LH274" s="2" t="e">
        <f t="shared" ca="1" si="52"/>
        <v>#N/A</v>
      </c>
      <c r="LI274" t="str">
        <f t="shared" ca="1" si="53"/>
        <v>witness.gumbo@givedirectly.org</v>
      </c>
      <c r="LJ274" t="e">
        <f t="shared" ca="1" si="54"/>
        <v>#N/A</v>
      </c>
      <c r="LK274" t="e">
        <f t="shared" ca="1" si="55"/>
        <v>#N/A</v>
      </c>
      <c r="LL274" t="str">
        <f t="shared" ca="1" si="47"/>
        <v>Lump Sum</v>
      </c>
      <c r="LM274" t="str">
        <f t="shared" ca="1" si="48"/>
        <v>witness.gumbo@givedirectly.org</v>
      </c>
      <c r="LN274" t="e">
        <f ca="1">OFFSET($A274,,MATCH(OFFSET([2]Keys!C$1,MATCH(Data.Collect1Dump!$LL274,[2]Keys!$A$2:$A$4,0),),Data.Collect1Dump!$3:$3,0)-1,)</f>
        <v>#VALUE!</v>
      </c>
      <c r="LO274" s="2" t="e">
        <f t="shared" ca="1" si="56"/>
        <v>#VALUE!</v>
      </c>
    </row>
    <row r="275" spans="1:327">
      <c r="A275" t="s">
        <v>2027</v>
      </c>
      <c r="B275" t="s">
        <v>370</v>
      </c>
      <c r="C275" t="s">
        <v>2028</v>
      </c>
      <c r="K275">
        <v>3</v>
      </c>
      <c r="L275" t="s">
        <v>329</v>
      </c>
      <c r="M275" t="s">
        <v>329</v>
      </c>
      <c r="N275">
        <v>39500</v>
      </c>
      <c r="O275" t="s">
        <v>457</v>
      </c>
      <c r="R275" t="s">
        <v>651</v>
      </c>
      <c r="T275" t="s">
        <v>330</v>
      </c>
      <c r="V275" t="s">
        <v>329</v>
      </c>
      <c r="X275">
        <v>1</v>
      </c>
      <c r="Y275">
        <v>39000</v>
      </c>
      <c r="Z275">
        <v>999</v>
      </c>
      <c r="AV275" t="b">
        <v>1</v>
      </c>
      <c r="AX275" t="b">
        <v>1</v>
      </c>
      <c r="BL275" t="s">
        <v>329</v>
      </c>
      <c r="BM275" t="s">
        <v>2029</v>
      </c>
      <c r="BN275" t="s">
        <v>329</v>
      </c>
      <c r="BO275" t="s">
        <v>2030</v>
      </c>
      <c r="BU275" t="b">
        <v>1</v>
      </c>
      <c r="BW275" t="b">
        <v>1</v>
      </c>
      <c r="CN275">
        <v>24000</v>
      </c>
      <c r="CP275">
        <v>10000</v>
      </c>
      <c r="DC275" t="s">
        <v>345</v>
      </c>
      <c r="DD275" t="b">
        <v>1</v>
      </c>
      <c r="DG275" t="b">
        <v>1</v>
      </c>
      <c r="DO275" t="b">
        <v>1</v>
      </c>
      <c r="DR275" t="s">
        <v>329</v>
      </c>
      <c r="EC275" t="b">
        <v>1</v>
      </c>
      <c r="EL275" t="s">
        <v>330</v>
      </c>
      <c r="EN275" t="s">
        <v>330</v>
      </c>
      <c r="EP275" t="s">
        <v>330</v>
      </c>
      <c r="FN275" t="s">
        <v>330</v>
      </c>
      <c r="GJ275" t="s">
        <v>330</v>
      </c>
      <c r="GW275" t="s">
        <v>330</v>
      </c>
      <c r="GZ275" t="s">
        <v>330</v>
      </c>
      <c r="HC275" t="s">
        <v>330</v>
      </c>
      <c r="HE275" t="s">
        <v>330</v>
      </c>
      <c r="HG275" t="s">
        <v>336</v>
      </c>
      <c r="HH275" t="s">
        <v>330</v>
      </c>
      <c r="HI275" t="s">
        <v>330</v>
      </c>
      <c r="HJ275" t="s">
        <v>330</v>
      </c>
      <c r="HM275" t="b">
        <v>1</v>
      </c>
      <c r="HO275" t="s">
        <v>337</v>
      </c>
      <c r="HP275" t="s">
        <v>2031</v>
      </c>
      <c r="HQ275" t="s">
        <v>339</v>
      </c>
      <c r="HR275" t="s">
        <v>2032</v>
      </c>
      <c r="HS275" t="s">
        <v>2033</v>
      </c>
      <c r="HT275" t="b">
        <v>1</v>
      </c>
      <c r="ID275"/>
      <c r="KZ275" t="str">
        <f ca="1">OFFSET($A275,,MATCH([2]Keys!$B$2,Data.Collect1Dump!$3:$3,0)-1)</f>
        <v>witness.gumbo@givedirectly.org</v>
      </c>
      <c r="LA275">
        <f ca="1">OFFSET($A275,,MATCH([2]Keys!$B$4,Data.Collect1Dump!$3:$3,0)-1)</f>
        <v>0</v>
      </c>
      <c r="LB275">
        <f ca="1">OFFSET($A275,,MATCH([2]Keys!$B$3,Data.Collect1Dump!$3:$3,0)-1)</f>
        <v>0</v>
      </c>
      <c r="LC275">
        <f t="shared" ca="1" si="49"/>
        <v>1</v>
      </c>
      <c r="LD275">
        <f t="shared" ca="1" si="49"/>
        <v>0</v>
      </c>
      <c r="LE275">
        <f t="shared" ca="1" si="49"/>
        <v>0</v>
      </c>
      <c r="LF275" s="2">
        <f t="shared" ca="1" si="50"/>
        <v>41689</v>
      </c>
      <c r="LG275" s="2" t="e">
        <f t="shared" ca="1" si="51"/>
        <v>#N/A</v>
      </c>
      <c r="LH275" s="2" t="e">
        <f t="shared" ca="1" si="52"/>
        <v>#N/A</v>
      </c>
      <c r="LI275" t="str">
        <f t="shared" ca="1" si="53"/>
        <v>witness.gumbo@givedirectly.org</v>
      </c>
      <c r="LJ275" t="e">
        <f t="shared" ca="1" si="54"/>
        <v>#N/A</v>
      </c>
      <c r="LK275" t="e">
        <f t="shared" ca="1" si="55"/>
        <v>#N/A</v>
      </c>
      <c r="LL275" t="str">
        <f t="shared" ca="1" si="47"/>
        <v>Lump Sum</v>
      </c>
      <c r="LM275" t="str">
        <f t="shared" ca="1" si="48"/>
        <v>witness.gumbo@givedirectly.org</v>
      </c>
      <c r="LN275" t="e">
        <f ca="1">OFFSET($A275,,MATCH(OFFSET([2]Keys!C$1,MATCH(Data.Collect1Dump!$LL275,[2]Keys!$A$2:$A$4,0),),Data.Collect1Dump!$3:$3,0)-1,)</f>
        <v>#VALUE!</v>
      </c>
      <c r="LO275" s="2" t="e">
        <f t="shared" ca="1" si="56"/>
        <v>#VALUE!</v>
      </c>
    </row>
    <row r="276" spans="1:327">
      <c r="A276" t="s">
        <v>2034</v>
      </c>
      <c r="B276" t="s">
        <v>370</v>
      </c>
      <c r="C276" t="s">
        <v>2035</v>
      </c>
      <c r="D276" t="b">
        <v>1</v>
      </c>
      <c r="K276">
        <v>3</v>
      </c>
      <c r="L276" t="s">
        <v>329</v>
      </c>
      <c r="M276" t="s">
        <v>329</v>
      </c>
      <c r="N276">
        <v>39600</v>
      </c>
      <c r="O276" t="s">
        <v>329</v>
      </c>
      <c r="T276" t="s">
        <v>330</v>
      </c>
      <c r="V276" t="s">
        <v>329</v>
      </c>
      <c r="X276">
        <v>1</v>
      </c>
      <c r="Y276">
        <v>39600</v>
      </c>
      <c r="Z276">
        <v>999</v>
      </c>
      <c r="AO276">
        <v>3</v>
      </c>
      <c r="AP276">
        <v>300</v>
      </c>
      <c r="AQ276">
        <v>0</v>
      </c>
      <c r="AR276">
        <v>0</v>
      </c>
      <c r="AU276" t="b">
        <v>1</v>
      </c>
      <c r="AV276" t="b">
        <v>1</v>
      </c>
      <c r="AX276" t="b">
        <v>1</v>
      </c>
      <c r="BL276" t="s">
        <v>329</v>
      </c>
      <c r="BM276" t="s">
        <v>2036</v>
      </c>
      <c r="BN276" t="s">
        <v>329</v>
      </c>
      <c r="BO276" t="s">
        <v>2037</v>
      </c>
      <c r="BP276">
        <v>0</v>
      </c>
      <c r="BQ276">
        <v>0</v>
      </c>
      <c r="BR276" t="b">
        <v>1</v>
      </c>
      <c r="BS276" t="b">
        <v>1</v>
      </c>
      <c r="BT276" t="b">
        <v>1</v>
      </c>
      <c r="CK276">
        <v>5000</v>
      </c>
      <c r="CL276">
        <v>5000</v>
      </c>
      <c r="CM276">
        <v>28000</v>
      </c>
      <c r="DC276" t="s">
        <v>329</v>
      </c>
      <c r="DD276" t="b">
        <v>1</v>
      </c>
      <c r="DL276" t="b">
        <v>1</v>
      </c>
      <c r="DR276" t="s">
        <v>329</v>
      </c>
      <c r="DX276" t="b">
        <v>1</v>
      </c>
      <c r="EL276" t="s">
        <v>330</v>
      </c>
      <c r="EN276" t="s">
        <v>330</v>
      </c>
      <c r="EP276" t="s">
        <v>330</v>
      </c>
      <c r="FN276" t="s">
        <v>330</v>
      </c>
      <c r="GJ276" t="s">
        <v>330</v>
      </c>
      <c r="GW276" t="s">
        <v>330</v>
      </c>
      <c r="GZ276" t="s">
        <v>330</v>
      </c>
      <c r="HC276" t="s">
        <v>330</v>
      </c>
      <c r="HE276" t="s">
        <v>330</v>
      </c>
      <c r="HG276" t="s">
        <v>526</v>
      </c>
      <c r="HH276" t="s">
        <v>329</v>
      </c>
      <c r="HI276" t="s">
        <v>330</v>
      </c>
      <c r="HJ276" t="s">
        <v>330</v>
      </c>
      <c r="HM276" t="b">
        <v>1</v>
      </c>
      <c r="HO276" t="s">
        <v>337</v>
      </c>
      <c r="HP276" t="s">
        <v>2038</v>
      </c>
      <c r="HQ276" t="s">
        <v>339</v>
      </c>
      <c r="HR276" t="s">
        <v>2039</v>
      </c>
      <c r="HS276" t="s">
        <v>2040</v>
      </c>
      <c r="HW276" t="b">
        <v>1</v>
      </c>
      <c r="ID276">
        <v>999</v>
      </c>
      <c r="KZ276" t="str">
        <f ca="1">OFFSET($A276,,MATCH([2]Keys!$B$2,Data.Collect1Dump!$3:$3,0)-1)</f>
        <v>witness.gumbo@givedirectly.org</v>
      </c>
      <c r="LA276">
        <f ca="1">OFFSET($A276,,MATCH([2]Keys!$B$4,Data.Collect1Dump!$3:$3,0)-1)</f>
        <v>0</v>
      </c>
      <c r="LB276">
        <f ca="1">OFFSET($A276,,MATCH([2]Keys!$B$3,Data.Collect1Dump!$3:$3,0)-1)</f>
        <v>0</v>
      </c>
      <c r="LC276">
        <f t="shared" ca="1" si="49"/>
        <v>1</v>
      </c>
      <c r="LD276">
        <f t="shared" ca="1" si="49"/>
        <v>0</v>
      </c>
      <c r="LE276">
        <f t="shared" ca="1" si="49"/>
        <v>0</v>
      </c>
      <c r="LF276" s="2">
        <f t="shared" ca="1" si="50"/>
        <v>41729</v>
      </c>
      <c r="LG276" s="2" t="e">
        <f t="shared" ca="1" si="51"/>
        <v>#N/A</v>
      </c>
      <c r="LH276" s="2" t="e">
        <f t="shared" ca="1" si="52"/>
        <v>#N/A</v>
      </c>
      <c r="LI276" t="str">
        <f t="shared" ca="1" si="53"/>
        <v>witness.gumbo@givedirectly.org</v>
      </c>
      <c r="LJ276" t="e">
        <f t="shared" ca="1" si="54"/>
        <v>#N/A</v>
      </c>
      <c r="LK276" t="e">
        <f t="shared" ca="1" si="55"/>
        <v>#N/A</v>
      </c>
      <c r="LL276" t="str">
        <f t="shared" ca="1" si="47"/>
        <v>Lump Sum</v>
      </c>
      <c r="LM276" t="str">
        <f t="shared" ca="1" si="48"/>
        <v>witness.gumbo@givedirectly.org</v>
      </c>
      <c r="LN276" t="e">
        <f ca="1">OFFSET($A276,,MATCH(OFFSET([2]Keys!C$1,MATCH(Data.Collect1Dump!$LL276,[2]Keys!$A$2:$A$4,0),),Data.Collect1Dump!$3:$3,0)-1,)</f>
        <v>#VALUE!</v>
      </c>
      <c r="LO276" s="2" t="e">
        <f t="shared" ca="1" si="56"/>
        <v>#VALUE!</v>
      </c>
    </row>
    <row r="277" spans="1:327">
      <c r="A277" t="s">
        <v>2041</v>
      </c>
      <c r="B277" t="s">
        <v>370</v>
      </c>
      <c r="C277" t="s">
        <v>2042</v>
      </c>
      <c r="J277" t="s">
        <v>15668</v>
      </c>
      <c r="K277">
        <v>3</v>
      </c>
      <c r="L277" t="s">
        <v>329</v>
      </c>
      <c r="M277" t="s">
        <v>329</v>
      </c>
      <c r="N277">
        <v>37000</v>
      </c>
      <c r="O277" t="s">
        <v>329</v>
      </c>
      <c r="T277" t="s">
        <v>330</v>
      </c>
      <c r="V277" t="s">
        <v>329</v>
      </c>
      <c r="X277">
        <v>1</v>
      </c>
      <c r="Y277">
        <v>37000</v>
      </c>
      <c r="Z277">
        <v>999</v>
      </c>
      <c r="AV277" t="b">
        <v>1</v>
      </c>
      <c r="AX277" t="b">
        <v>1</v>
      </c>
      <c r="BL277" t="s">
        <v>329</v>
      </c>
      <c r="BM277" t="s">
        <v>2043</v>
      </c>
      <c r="BN277" t="s">
        <v>329</v>
      </c>
      <c r="BO277" t="s">
        <v>2044</v>
      </c>
      <c r="BW277" t="b">
        <v>1</v>
      </c>
      <c r="CP277">
        <v>39000</v>
      </c>
      <c r="DC277" t="s">
        <v>329</v>
      </c>
      <c r="DD277" t="b">
        <v>1</v>
      </c>
      <c r="DE277" t="b">
        <v>1</v>
      </c>
      <c r="DL277" t="b">
        <v>1</v>
      </c>
      <c r="DM277" t="b">
        <v>1</v>
      </c>
      <c r="DR277" t="s">
        <v>329</v>
      </c>
      <c r="DV277" t="b">
        <v>1</v>
      </c>
      <c r="EL277" t="s">
        <v>330</v>
      </c>
      <c r="EN277" t="s">
        <v>330</v>
      </c>
      <c r="EP277" t="s">
        <v>329</v>
      </c>
      <c r="EQ277" t="s">
        <v>2045</v>
      </c>
      <c r="ES277" t="b">
        <v>1</v>
      </c>
      <c r="FE277" t="b">
        <v>1</v>
      </c>
      <c r="FI277" t="b">
        <v>1</v>
      </c>
      <c r="FN277" t="s">
        <v>330</v>
      </c>
      <c r="GJ277" t="s">
        <v>330</v>
      </c>
      <c r="GW277" t="s">
        <v>330</v>
      </c>
      <c r="GZ277" t="s">
        <v>330</v>
      </c>
      <c r="HC277" t="s">
        <v>330</v>
      </c>
      <c r="HE277" t="s">
        <v>330</v>
      </c>
      <c r="HG277" t="s">
        <v>526</v>
      </c>
      <c r="HH277" t="s">
        <v>329</v>
      </c>
      <c r="HI277" t="s">
        <v>330</v>
      </c>
      <c r="HJ277" t="s">
        <v>330</v>
      </c>
      <c r="HK277" t="b">
        <v>1</v>
      </c>
      <c r="HO277" t="s">
        <v>337</v>
      </c>
      <c r="HP277" t="s">
        <v>2046</v>
      </c>
      <c r="HQ277" t="s">
        <v>339</v>
      </c>
      <c r="HR277" t="s">
        <v>2047</v>
      </c>
      <c r="HS277" t="s">
        <v>2048</v>
      </c>
      <c r="HU277" t="b">
        <v>1</v>
      </c>
      <c r="ID277"/>
      <c r="KZ277" t="str">
        <f ca="1">OFFSET($A277,,MATCH([2]Keys!$B$2,Data.Collect1Dump!$3:$3,0)-1)</f>
        <v>witness.gumbo@givedirectly.org</v>
      </c>
      <c r="LA277">
        <f ca="1">OFFSET($A277,,MATCH([2]Keys!$B$4,Data.Collect1Dump!$3:$3,0)-1)</f>
        <v>0</v>
      </c>
      <c r="LB277">
        <f ca="1">OFFSET($A277,,MATCH([2]Keys!$B$3,Data.Collect1Dump!$3:$3,0)-1)</f>
        <v>0</v>
      </c>
      <c r="LC277">
        <f t="shared" ca="1" si="49"/>
        <v>1</v>
      </c>
      <c r="LD277">
        <f t="shared" ca="1" si="49"/>
        <v>0</v>
      </c>
      <c r="LE277">
        <f t="shared" ca="1" si="49"/>
        <v>0</v>
      </c>
      <c r="LF277" s="2">
        <f t="shared" ca="1" si="50"/>
        <v>41689</v>
      </c>
      <c r="LG277" s="2" t="e">
        <f t="shared" ca="1" si="51"/>
        <v>#N/A</v>
      </c>
      <c r="LH277" s="2" t="e">
        <f t="shared" ca="1" si="52"/>
        <v>#N/A</v>
      </c>
      <c r="LI277" t="str">
        <f t="shared" ca="1" si="53"/>
        <v>witness.gumbo@givedirectly.org</v>
      </c>
      <c r="LJ277" t="e">
        <f t="shared" ca="1" si="54"/>
        <v>#N/A</v>
      </c>
      <c r="LK277" t="e">
        <f t="shared" ca="1" si="55"/>
        <v>#N/A</v>
      </c>
      <c r="LL277" t="str">
        <f t="shared" ca="1" si="47"/>
        <v>Lump Sum</v>
      </c>
      <c r="LM277" t="str">
        <f t="shared" ca="1" si="48"/>
        <v>witness.gumbo@givedirectly.org</v>
      </c>
      <c r="LN277" t="e">
        <f ca="1">OFFSET($A277,,MATCH(OFFSET([2]Keys!C$1,MATCH(Data.Collect1Dump!$LL277,[2]Keys!$A$2:$A$4,0),),Data.Collect1Dump!$3:$3,0)-1,)</f>
        <v>#VALUE!</v>
      </c>
      <c r="LO277" s="2" t="e">
        <f t="shared" ca="1" si="56"/>
        <v>#VALUE!</v>
      </c>
    </row>
    <row r="278" spans="1:327">
      <c r="A278" t="s">
        <v>2049</v>
      </c>
      <c r="B278" t="s">
        <v>350</v>
      </c>
      <c r="C278" t="s">
        <v>2050</v>
      </c>
      <c r="K278">
        <v>1</v>
      </c>
      <c r="L278" t="s">
        <v>329</v>
      </c>
      <c r="M278" t="s">
        <v>329</v>
      </c>
      <c r="N278">
        <v>39225</v>
      </c>
      <c r="O278" t="s">
        <v>329</v>
      </c>
      <c r="T278" t="s">
        <v>330</v>
      </c>
      <c r="V278" t="s">
        <v>329</v>
      </c>
      <c r="X278">
        <v>1</v>
      </c>
      <c r="Y278">
        <v>39000</v>
      </c>
      <c r="Z278">
        <v>999</v>
      </c>
      <c r="AS278" t="b">
        <v>1</v>
      </c>
      <c r="AX278" t="b">
        <v>1</v>
      </c>
      <c r="AZ278" t="b">
        <v>1</v>
      </c>
      <c r="BA278" t="b">
        <v>1</v>
      </c>
      <c r="BL278" t="s">
        <v>329</v>
      </c>
      <c r="BM278" t="s">
        <v>2051</v>
      </c>
      <c r="BN278" t="s">
        <v>330</v>
      </c>
      <c r="BR278" t="b">
        <v>1</v>
      </c>
      <c r="BZ278" t="b">
        <v>1</v>
      </c>
      <c r="CE278" t="b">
        <v>1</v>
      </c>
      <c r="CK278">
        <v>7600</v>
      </c>
      <c r="CS278">
        <v>3000</v>
      </c>
      <c r="CX278">
        <v>15000</v>
      </c>
      <c r="DC278" t="s">
        <v>329</v>
      </c>
      <c r="DD278" t="b">
        <v>1</v>
      </c>
      <c r="DE278" t="b">
        <v>1</v>
      </c>
      <c r="DL278" t="b">
        <v>1</v>
      </c>
      <c r="DM278" t="b">
        <v>1</v>
      </c>
      <c r="DR278" t="s">
        <v>329</v>
      </c>
      <c r="DW278" t="b">
        <v>1</v>
      </c>
      <c r="EL278" t="s">
        <v>330</v>
      </c>
      <c r="EP278" t="s">
        <v>330</v>
      </c>
      <c r="FN278" t="s">
        <v>330</v>
      </c>
      <c r="GJ278" t="s">
        <v>330</v>
      </c>
      <c r="GW278" t="s">
        <v>330</v>
      </c>
      <c r="GZ278" t="s">
        <v>330</v>
      </c>
      <c r="HC278" t="s">
        <v>330</v>
      </c>
      <c r="HE278" t="s">
        <v>330</v>
      </c>
      <c r="HG278" t="s">
        <v>336</v>
      </c>
      <c r="HH278" t="s">
        <v>329</v>
      </c>
      <c r="HI278" t="s">
        <v>330</v>
      </c>
      <c r="HJ278" t="s">
        <v>330</v>
      </c>
      <c r="HM278" t="b">
        <v>1</v>
      </c>
      <c r="HO278" t="s">
        <v>337</v>
      </c>
      <c r="HP278" t="s">
        <v>2052</v>
      </c>
      <c r="HQ278" t="s">
        <v>339</v>
      </c>
      <c r="HR278" t="s">
        <v>2053</v>
      </c>
      <c r="HS278" t="s">
        <v>2054</v>
      </c>
      <c r="HU278" t="b">
        <v>1</v>
      </c>
      <c r="ID278"/>
      <c r="KZ278" t="str">
        <f ca="1">OFFSET($A278,,MATCH([2]Keys!$B$2,Data.Collect1Dump!$3:$3,0)-1)</f>
        <v>andrew.agumba@givedirectly.org</v>
      </c>
      <c r="LA278">
        <f ca="1">OFFSET($A278,,MATCH([2]Keys!$B$4,Data.Collect1Dump!$3:$3,0)-1)</f>
        <v>0</v>
      </c>
      <c r="LB278">
        <f ca="1">OFFSET($A278,,MATCH([2]Keys!$B$3,Data.Collect1Dump!$3:$3,0)-1)</f>
        <v>0</v>
      </c>
      <c r="LC278">
        <f t="shared" ca="1" si="49"/>
        <v>1</v>
      </c>
      <c r="LD278">
        <f t="shared" ca="1" si="49"/>
        <v>0</v>
      </c>
      <c r="LE278">
        <f t="shared" ca="1" si="49"/>
        <v>0</v>
      </c>
      <c r="LF278" s="2">
        <f t="shared" ca="1" si="50"/>
        <v>41662</v>
      </c>
      <c r="LG278" s="2" t="e">
        <f t="shared" ca="1" si="51"/>
        <v>#N/A</v>
      </c>
      <c r="LH278" s="2" t="e">
        <f t="shared" ca="1" si="52"/>
        <v>#N/A</v>
      </c>
      <c r="LI278" t="str">
        <f t="shared" ca="1" si="53"/>
        <v>andrew.agumba@givedirectly.org</v>
      </c>
      <c r="LJ278" t="e">
        <f t="shared" ca="1" si="54"/>
        <v>#N/A</v>
      </c>
      <c r="LK278" t="e">
        <f t="shared" ca="1" si="55"/>
        <v>#N/A</v>
      </c>
      <c r="LL278" t="str">
        <f t="shared" ca="1" si="47"/>
        <v>Lump Sum</v>
      </c>
      <c r="LM278" t="str">
        <f t="shared" ca="1" si="48"/>
        <v>andrew.agumba@givedirectly.org</v>
      </c>
      <c r="LN278" t="e">
        <f ca="1">OFFSET($A278,,MATCH(OFFSET([2]Keys!C$1,MATCH(Data.Collect1Dump!$LL278,[2]Keys!$A$2:$A$4,0),),Data.Collect1Dump!$3:$3,0)-1,)</f>
        <v>#VALUE!</v>
      </c>
      <c r="LO278" s="2" t="e">
        <f t="shared" ca="1" si="56"/>
        <v>#VALUE!</v>
      </c>
    </row>
    <row r="279" spans="1:327">
      <c r="A279" t="s">
        <v>2055</v>
      </c>
      <c r="B279" t="s">
        <v>370</v>
      </c>
      <c r="C279" t="s">
        <v>2056</v>
      </c>
      <c r="K279">
        <v>2</v>
      </c>
      <c r="L279" t="s">
        <v>329</v>
      </c>
      <c r="M279" t="s">
        <v>329</v>
      </c>
      <c r="N279">
        <v>39900</v>
      </c>
      <c r="O279" t="s">
        <v>329</v>
      </c>
      <c r="T279" t="s">
        <v>330</v>
      </c>
      <c r="V279" t="s">
        <v>329</v>
      </c>
      <c r="X279">
        <v>1</v>
      </c>
      <c r="Y279">
        <v>39600</v>
      </c>
      <c r="Z279">
        <v>999</v>
      </c>
      <c r="AS279" t="b">
        <v>1</v>
      </c>
      <c r="AV279" t="b">
        <v>1</v>
      </c>
      <c r="AX279" t="b">
        <v>1</v>
      </c>
      <c r="BL279" t="s">
        <v>329</v>
      </c>
      <c r="BM279" t="s">
        <v>2057</v>
      </c>
      <c r="BN279" t="s">
        <v>329</v>
      </c>
      <c r="BO279" t="s">
        <v>2058</v>
      </c>
      <c r="BU279" t="b">
        <v>1</v>
      </c>
      <c r="CN279">
        <v>40000</v>
      </c>
      <c r="DC279" t="s">
        <v>329</v>
      </c>
      <c r="DD279" t="b">
        <v>1</v>
      </c>
      <c r="DE279" t="b">
        <v>1</v>
      </c>
      <c r="DI279" t="b">
        <v>1</v>
      </c>
      <c r="DK279" t="s">
        <v>2059</v>
      </c>
      <c r="DL279" t="b">
        <v>1</v>
      </c>
      <c r="DM279" t="b">
        <v>1</v>
      </c>
      <c r="DR279" t="s">
        <v>329</v>
      </c>
      <c r="DV279" t="b">
        <v>1</v>
      </c>
      <c r="EL279" t="s">
        <v>330</v>
      </c>
      <c r="EN279" t="s">
        <v>330</v>
      </c>
      <c r="EP279" t="s">
        <v>330</v>
      </c>
      <c r="FN279" t="s">
        <v>329</v>
      </c>
      <c r="FO279" t="b">
        <v>1</v>
      </c>
      <c r="FP279" t="b">
        <v>1</v>
      </c>
      <c r="GE279" t="b">
        <v>1</v>
      </c>
      <c r="GF279" t="s">
        <v>2060</v>
      </c>
      <c r="GG279" t="s">
        <v>330</v>
      </c>
      <c r="GJ279" t="s">
        <v>330</v>
      </c>
      <c r="GV279" t="s">
        <v>2061</v>
      </c>
      <c r="GW279" t="s">
        <v>330</v>
      </c>
      <c r="GZ279" t="s">
        <v>330</v>
      </c>
      <c r="HC279" t="s">
        <v>330</v>
      </c>
      <c r="HE279" t="s">
        <v>330</v>
      </c>
      <c r="HG279" t="s">
        <v>526</v>
      </c>
      <c r="HH279" t="s">
        <v>330</v>
      </c>
      <c r="HI279" t="s">
        <v>330</v>
      </c>
      <c r="HJ279" t="s">
        <v>330</v>
      </c>
      <c r="HK279" t="b">
        <v>1</v>
      </c>
      <c r="HO279" t="s">
        <v>337</v>
      </c>
      <c r="HP279" t="s">
        <v>2062</v>
      </c>
      <c r="HQ279" t="s">
        <v>339</v>
      </c>
      <c r="HR279" t="s">
        <v>2063</v>
      </c>
      <c r="HS279" t="s">
        <v>2064</v>
      </c>
      <c r="HU279" t="b">
        <v>1</v>
      </c>
      <c r="ID279"/>
      <c r="KZ279" t="str">
        <f ca="1">OFFSET($A279,,MATCH([2]Keys!$B$2,Data.Collect1Dump!$3:$3,0)-1)</f>
        <v>witness.gumbo@givedirectly.org</v>
      </c>
      <c r="LA279">
        <f ca="1">OFFSET($A279,,MATCH([2]Keys!$B$4,Data.Collect1Dump!$3:$3,0)-1)</f>
        <v>0</v>
      </c>
      <c r="LB279">
        <f ca="1">OFFSET($A279,,MATCH([2]Keys!$B$3,Data.Collect1Dump!$3:$3,0)-1)</f>
        <v>0</v>
      </c>
      <c r="LC279">
        <f t="shared" ca="1" si="49"/>
        <v>1</v>
      </c>
      <c r="LD279">
        <f t="shared" ca="1" si="49"/>
        <v>0</v>
      </c>
      <c r="LE279">
        <f t="shared" ca="1" si="49"/>
        <v>0</v>
      </c>
      <c r="LF279" s="2">
        <f t="shared" ca="1" si="50"/>
        <v>41689</v>
      </c>
      <c r="LG279" s="2" t="e">
        <f t="shared" ca="1" si="51"/>
        <v>#N/A</v>
      </c>
      <c r="LH279" s="2" t="e">
        <f t="shared" ca="1" si="52"/>
        <v>#N/A</v>
      </c>
      <c r="LI279" t="str">
        <f t="shared" ca="1" si="53"/>
        <v>witness.gumbo@givedirectly.org</v>
      </c>
      <c r="LJ279" t="e">
        <f t="shared" ca="1" si="54"/>
        <v>#N/A</v>
      </c>
      <c r="LK279" t="e">
        <f t="shared" ca="1" si="55"/>
        <v>#N/A</v>
      </c>
      <c r="LL279" t="str">
        <f t="shared" ca="1" si="47"/>
        <v>Lump Sum</v>
      </c>
      <c r="LM279" t="str">
        <f t="shared" ca="1" si="48"/>
        <v>witness.gumbo@givedirectly.org</v>
      </c>
      <c r="LN279" t="e">
        <f ca="1">OFFSET($A279,,MATCH(OFFSET([2]Keys!C$1,MATCH(Data.Collect1Dump!$LL279,[2]Keys!$A$2:$A$4,0),),Data.Collect1Dump!$3:$3,0)-1,)</f>
        <v>#VALUE!</v>
      </c>
      <c r="LO279" s="2" t="e">
        <f t="shared" ca="1" si="56"/>
        <v>#VALUE!</v>
      </c>
    </row>
    <row r="280" spans="1:327">
      <c r="A280" t="s">
        <v>2065</v>
      </c>
      <c r="B280" t="s">
        <v>350</v>
      </c>
      <c r="C280" t="s">
        <v>2066</v>
      </c>
      <c r="K280">
        <v>1</v>
      </c>
      <c r="L280" t="s">
        <v>329</v>
      </c>
      <c r="M280" t="s">
        <v>329</v>
      </c>
      <c r="N280">
        <v>40945</v>
      </c>
      <c r="O280" t="s">
        <v>457</v>
      </c>
      <c r="R280" t="s">
        <v>651</v>
      </c>
      <c r="T280" t="s">
        <v>330</v>
      </c>
      <c r="V280" t="s">
        <v>329</v>
      </c>
      <c r="X280">
        <v>2</v>
      </c>
      <c r="Y280">
        <v>38000</v>
      </c>
      <c r="Z280">
        <v>225</v>
      </c>
      <c r="AA280">
        <v>2000</v>
      </c>
      <c r="AB280">
        <v>999</v>
      </c>
      <c r="AS280" t="b">
        <v>1</v>
      </c>
      <c r="AX280" t="b">
        <v>1</v>
      </c>
      <c r="AZ280" t="b">
        <v>1</v>
      </c>
      <c r="BA280" t="b">
        <v>1</v>
      </c>
      <c r="BL280" t="s">
        <v>329</v>
      </c>
      <c r="BM280" t="s">
        <v>2067</v>
      </c>
      <c r="BN280" t="s">
        <v>329</v>
      </c>
      <c r="BO280" t="s">
        <v>2068</v>
      </c>
      <c r="BR280" t="b">
        <v>1</v>
      </c>
      <c r="BW280" t="b">
        <v>1</v>
      </c>
      <c r="BZ280" t="b">
        <v>1</v>
      </c>
      <c r="CK280">
        <v>6000</v>
      </c>
      <c r="CP280">
        <v>22000</v>
      </c>
      <c r="CS280">
        <v>12350</v>
      </c>
      <c r="DC280" t="s">
        <v>329</v>
      </c>
      <c r="DD280" t="b">
        <v>1</v>
      </c>
      <c r="DE280" t="b">
        <v>1</v>
      </c>
      <c r="DL280" t="b">
        <v>1</v>
      </c>
      <c r="DM280" t="b">
        <v>1</v>
      </c>
      <c r="DR280" t="s">
        <v>329</v>
      </c>
      <c r="EL280" t="s">
        <v>330</v>
      </c>
      <c r="EN280" t="s">
        <v>330</v>
      </c>
      <c r="EP280" t="s">
        <v>330</v>
      </c>
      <c r="FN280" t="s">
        <v>330</v>
      </c>
      <c r="GJ280" t="s">
        <v>330</v>
      </c>
      <c r="GW280" t="s">
        <v>330</v>
      </c>
      <c r="GZ280" t="s">
        <v>330</v>
      </c>
      <c r="HC280" t="s">
        <v>330</v>
      </c>
      <c r="HE280" t="s">
        <v>330</v>
      </c>
      <c r="HG280" t="s">
        <v>336</v>
      </c>
      <c r="HH280" t="s">
        <v>329</v>
      </c>
      <c r="HI280" t="s">
        <v>330</v>
      </c>
      <c r="HJ280" t="s">
        <v>330</v>
      </c>
      <c r="HM280" t="b">
        <v>1</v>
      </c>
      <c r="HO280" t="s">
        <v>611</v>
      </c>
      <c r="HP280" t="s">
        <v>2069</v>
      </c>
      <c r="HQ280" t="s">
        <v>339</v>
      </c>
      <c r="HR280" t="s">
        <v>2070</v>
      </c>
      <c r="HS280" t="s">
        <v>2071</v>
      </c>
      <c r="HY280" t="b">
        <v>1</v>
      </c>
      <c r="ID280"/>
      <c r="KZ280" t="str">
        <f ca="1">OFFSET($A280,,MATCH([2]Keys!$B$2,Data.Collect1Dump!$3:$3,0)-1)</f>
        <v>andrew.agumba@givedirectly.org</v>
      </c>
      <c r="LA280">
        <f ca="1">OFFSET($A280,,MATCH([2]Keys!$B$4,Data.Collect1Dump!$3:$3,0)-1)</f>
        <v>0</v>
      </c>
      <c r="LB280">
        <f ca="1">OFFSET($A280,,MATCH([2]Keys!$B$3,Data.Collect1Dump!$3:$3,0)-1)</f>
        <v>0</v>
      </c>
      <c r="LC280">
        <f t="shared" ca="1" si="49"/>
        <v>1</v>
      </c>
      <c r="LD280">
        <f t="shared" ca="1" si="49"/>
        <v>0</v>
      </c>
      <c r="LE280">
        <f t="shared" ca="1" si="49"/>
        <v>0</v>
      </c>
      <c r="LF280" s="2">
        <f t="shared" ca="1" si="50"/>
        <v>41662</v>
      </c>
      <c r="LG280" s="2" t="e">
        <f t="shared" ca="1" si="51"/>
        <v>#N/A</v>
      </c>
      <c r="LH280" s="2" t="e">
        <f t="shared" ca="1" si="52"/>
        <v>#N/A</v>
      </c>
      <c r="LI280" t="str">
        <f t="shared" ca="1" si="53"/>
        <v>andrew.agumba@givedirectly.org</v>
      </c>
      <c r="LJ280" t="e">
        <f t="shared" ca="1" si="54"/>
        <v>#N/A</v>
      </c>
      <c r="LK280" t="e">
        <f t="shared" ca="1" si="55"/>
        <v>#N/A</v>
      </c>
      <c r="LL280" t="str">
        <f t="shared" ca="1" si="47"/>
        <v>Lump Sum</v>
      </c>
      <c r="LM280" t="str">
        <f t="shared" ca="1" si="48"/>
        <v>andrew.agumba@givedirectly.org</v>
      </c>
      <c r="LN280" t="e">
        <f ca="1">OFFSET($A280,,MATCH(OFFSET([2]Keys!C$1,MATCH(Data.Collect1Dump!$LL280,[2]Keys!$A$2:$A$4,0),),Data.Collect1Dump!$3:$3,0)-1,)</f>
        <v>#VALUE!</v>
      </c>
      <c r="LO280" s="2" t="e">
        <f t="shared" ca="1" si="56"/>
        <v>#VALUE!</v>
      </c>
    </row>
    <row r="281" spans="1:327">
      <c r="A281" t="s">
        <v>2072</v>
      </c>
      <c r="B281" t="s">
        <v>370</v>
      </c>
      <c r="C281" t="s">
        <v>2073</v>
      </c>
      <c r="D281" t="b">
        <v>1</v>
      </c>
      <c r="G281" t="b">
        <v>1</v>
      </c>
      <c r="J281" t="s">
        <v>15668</v>
      </c>
      <c r="K281">
        <v>3</v>
      </c>
      <c r="L281" t="s">
        <v>329</v>
      </c>
      <c r="M281" t="s">
        <v>329</v>
      </c>
      <c r="N281">
        <v>39000</v>
      </c>
      <c r="O281" t="s">
        <v>457</v>
      </c>
      <c r="R281" t="s">
        <v>651</v>
      </c>
      <c r="T281" t="s">
        <v>330</v>
      </c>
      <c r="V281" t="s">
        <v>329</v>
      </c>
      <c r="X281">
        <v>2</v>
      </c>
      <c r="Y281">
        <v>35000</v>
      </c>
      <c r="Z281">
        <v>999</v>
      </c>
      <c r="AA281">
        <v>4000</v>
      </c>
      <c r="AB281">
        <v>999</v>
      </c>
      <c r="AO281">
        <v>60</v>
      </c>
      <c r="AP281">
        <v>600</v>
      </c>
      <c r="AQ281">
        <v>0</v>
      </c>
      <c r="AR281">
        <v>0</v>
      </c>
      <c r="AV281" t="b">
        <v>1</v>
      </c>
      <c r="AX281" t="b">
        <v>1</v>
      </c>
      <c r="AY281" t="b">
        <v>1</v>
      </c>
      <c r="BF281" t="b">
        <v>1</v>
      </c>
      <c r="BL281" t="s">
        <v>329</v>
      </c>
      <c r="BM281" t="s">
        <v>2074</v>
      </c>
      <c r="BN281" t="s">
        <v>329</v>
      </c>
      <c r="BO281" t="s">
        <v>2075</v>
      </c>
      <c r="BP281">
        <v>0</v>
      </c>
      <c r="BQ281">
        <v>0</v>
      </c>
      <c r="BR281" t="b">
        <v>1</v>
      </c>
      <c r="BS281" t="b">
        <v>1</v>
      </c>
      <c r="BU281" t="b">
        <v>1</v>
      </c>
      <c r="BX281" t="b">
        <v>1</v>
      </c>
      <c r="CF281" t="b">
        <v>1</v>
      </c>
      <c r="CI281" t="b">
        <v>1</v>
      </c>
      <c r="CJ281" t="s">
        <v>2076</v>
      </c>
      <c r="CK281">
        <v>3000</v>
      </c>
      <c r="CL281">
        <v>2000</v>
      </c>
      <c r="CN281">
        <v>22750</v>
      </c>
      <c r="CQ281">
        <v>8500</v>
      </c>
      <c r="CY281">
        <v>1000</v>
      </c>
      <c r="DB281">
        <v>750</v>
      </c>
      <c r="DC281" t="s">
        <v>329</v>
      </c>
      <c r="DD281" t="b">
        <v>1</v>
      </c>
      <c r="DE281" t="b">
        <v>1</v>
      </c>
      <c r="DG281" t="b">
        <v>1</v>
      </c>
      <c r="DH281" t="b">
        <v>1</v>
      </c>
      <c r="DI281" t="b">
        <v>1</v>
      </c>
      <c r="DJ281" t="s">
        <v>2077</v>
      </c>
      <c r="DK281" t="s">
        <v>2078</v>
      </c>
      <c r="DL281" t="b">
        <v>1</v>
      </c>
      <c r="DO281" t="b">
        <v>1</v>
      </c>
      <c r="DR281" t="s">
        <v>329</v>
      </c>
      <c r="DX281" t="b">
        <v>1</v>
      </c>
      <c r="DZ281" t="b">
        <v>1</v>
      </c>
      <c r="EL281" t="s">
        <v>330</v>
      </c>
      <c r="EN281" t="s">
        <v>330</v>
      </c>
      <c r="EP281" t="s">
        <v>329</v>
      </c>
      <c r="EQ281" t="s">
        <v>2079</v>
      </c>
      <c r="ES281" t="b">
        <v>1</v>
      </c>
      <c r="FE281" t="b">
        <v>1</v>
      </c>
      <c r="FH281" t="b">
        <v>1</v>
      </c>
      <c r="FN281" t="s">
        <v>330</v>
      </c>
      <c r="GJ281" t="s">
        <v>329</v>
      </c>
      <c r="GL281" t="b">
        <v>1</v>
      </c>
      <c r="GS281" t="s">
        <v>329</v>
      </c>
      <c r="GT281" t="s">
        <v>330</v>
      </c>
      <c r="GV281" t="s">
        <v>2080</v>
      </c>
      <c r="GW281" t="s">
        <v>330</v>
      </c>
      <c r="GZ281" t="s">
        <v>330</v>
      </c>
      <c r="HA281" t="s">
        <v>2081</v>
      </c>
      <c r="HC281" t="s">
        <v>330</v>
      </c>
      <c r="HE281" t="s">
        <v>329</v>
      </c>
      <c r="HF281" t="s">
        <v>2082</v>
      </c>
      <c r="HG281" t="s">
        <v>336</v>
      </c>
      <c r="HH281" t="s">
        <v>329</v>
      </c>
      <c r="HI281" t="s">
        <v>330</v>
      </c>
      <c r="HJ281" t="s">
        <v>329</v>
      </c>
      <c r="HK281" t="b">
        <v>1</v>
      </c>
      <c r="HO281" t="s">
        <v>337</v>
      </c>
      <c r="HP281" t="s">
        <v>2083</v>
      </c>
      <c r="HQ281" t="s">
        <v>339</v>
      </c>
      <c r="HR281" t="s">
        <v>2084</v>
      </c>
      <c r="HS281" t="s">
        <v>2085</v>
      </c>
      <c r="HU281" t="b">
        <v>1</v>
      </c>
      <c r="HY281" t="b">
        <v>1</v>
      </c>
      <c r="ID281" t="s">
        <v>2086</v>
      </c>
      <c r="KZ281" t="str">
        <f ca="1">OFFSET($A281,,MATCH([2]Keys!$B$2,Data.Collect1Dump!$3:$3,0)-1)</f>
        <v>witness.gumbo@givedirectly.org</v>
      </c>
      <c r="LA281">
        <f ca="1">OFFSET($A281,,MATCH([2]Keys!$B$4,Data.Collect1Dump!$3:$3,0)-1)</f>
        <v>0</v>
      </c>
      <c r="LB281">
        <f ca="1">OFFSET($A281,,MATCH([2]Keys!$B$3,Data.Collect1Dump!$3:$3,0)-1)</f>
        <v>0</v>
      </c>
      <c r="LC281">
        <f t="shared" ca="1" si="49"/>
        <v>1</v>
      </c>
      <c r="LD281">
        <f t="shared" ca="1" si="49"/>
        <v>0</v>
      </c>
      <c r="LE281">
        <f t="shared" ca="1" si="49"/>
        <v>0</v>
      </c>
      <c r="LF281" s="2">
        <f t="shared" ca="1" si="50"/>
        <v>41729</v>
      </c>
      <c r="LG281" s="2" t="e">
        <f t="shared" ca="1" si="51"/>
        <v>#N/A</v>
      </c>
      <c r="LH281" s="2" t="e">
        <f t="shared" ca="1" si="52"/>
        <v>#N/A</v>
      </c>
      <c r="LI281" t="str">
        <f t="shared" ca="1" si="53"/>
        <v>witness.gumbo@givedirectly.org</v>
      </c>
      <c r="LJ281" t="e">
        <f t="shared" ca="1" si="54"/>
        <v>#N/A</v>
      </c>
      <c r="LK281" t="e">
        <f t="shared" ca="1" si="55"/>
        <v>#N/A</v>
      </c>
      <c r="LL281" t="str">
        <f t="shared" ca="1" si="47"/>
        <v>Lump Sum</v>
      </c>
      <c r="LM281" t="str">
        <f t="shared" ca="1" si="48"/>
        <v>witness.gumbo@givedirectly.org</v>
      </c>
      <c r="LN281" t="e">
        <f ca="1">OFFSET($A281,,MATCH(OFFSET([2]Keys!C$1,MATCH(Data.Collect1Dump!$LL281,[2]Keys!$A$2:$A$4,0),),Data.Collect1Dump!$3:$3,0)-1,)</f>
        <v>#VALUE!</v>
      </c>
      <c r="LO281" s="2" t="e">
        <f t="shared" ca="1" si="56"/>
        <v>#VALUE!</v>
      </c>
    </row>
    <row r="282" spans="1:327">
      <c r="A282" t="s">
        <v>2087</v>
      </c>
      <c r="B282" t="s">
        <v>378</v>
      </c>
      <c r="C282" t="s">
        <v>2088</v>
      </c>
      <c r="D282" t="b">
        <v>1</v>
      </c>
      <c r="K282">
        <v>1</v>
      </c>
      <c r="L282" t="s">
        <v>329</v>
      </c>
      <c r="M282" t="s">
        <v>329</v>
      </c>
      <c r="N282">
        <v>39700</v>
      </c>
      <c r="O282" t="s">
        <v>329</v>
      </c>
      <c r="T282" t="s">
        <v>330</v>
      </c>
      <c r="V282" t="s">
        <v>329</v>
      </c>
      <c r="X282">
        <v>1</v>
      </c>
      <c r="Y282">
        <v>39700</v>
      </c>
      <c r="Z282">
        <v>999</v>
      </c>
      <c r="AO282">
        <v>30</v>
      </c>
      <c r="AQ282">
        <v>0</v>
      </c>
      <c r="AU282" t="b">
        <v>1</v>
      </c>
      <c r="AV282" t="b">
        <v>1</v>
      </c>
      <c r="AX282" t="b">
        <v>1</v>
      </c>
      <c r="BA282" t="b">
        <v>1</v>
      </c>
      <c r="BJ282" t="b">
        <v>1</v>
      </c>
      <c r="BL282" t="s">
        <v>329</v>
      </c>
      <c r="BM282" t="s">
        <v>2089</v>
      </c>
      <c r="BN282" t="s">
        <v>329</v>
      </c>
      <c r="BO282" t="s">
        <v>2090</v>
      </c>
      <c r="BP282">
        <v>0</v>
      </c>
      <c r="BQ282">
        <v>0</v>
      </c>
      <c r="BR282" t="b">
        <v>1</v>
      </c>
      <c r="BT282" t="b">
        <v>1</v>
      </c>
      <c r="BW282" t="b">
        <v>1</v>
      </c>
      <c r="BZ282" t="b">
        <v>1</v>
      </c>
      <c r="CA282" t="b">
        <v>1</v>
      </c>
      <c r="CF282" t="b">
        <v>1</v>
      </c>
      <c r="CK282">
        <v>5000</v>
      </c>
      <c r="CM282">
        <v>7000</v>
      </c>
      <c r="CP282">
        <v>22000</v>
      </c>
      <c r="CS282">
        <v>1000</v>
      </c>
      <c r="CT282">
        <v>2000</v>
      </c>
      <c r="CY282">
        <v>2000</v>
      </c>
      <c r="DC282" t="s">
        <v>329</v>
      </c>
      <c r="DD282" t="b">
        <v>1</v>
      </c>
      <c r="DE282" t="b">
        <v>1</v>
      </c>
      <c r="DL282" t="b">
        <v>1</v>
      </c>
      <c r="DR282" t="s">
        <v>329</v>
      </c>
      <c r="DU282" t="b">
        <v>1</v>
      </c>
      <c r="EL282" t="s">
        <v>330</v>
      </c>
      <c r="EN282" t="s">
        <v>330</v>
      </c>
      <c r="EP282" t="s">
        <v>330</v>
      </c>
      <c r="FN282" t="s">
        <v>330</v>
      </c>
      <c r="GJ282" t="s">
        <v>330</v>
      </c>
      <c r="GW282" t="s">
        <v>330</v>
      </c>
      <c r="GZ282" t="s">
        <v>330</v>
      </c>
      <c r="HC282" t="s">
        <v>330</v>
      </c>
      <c r="HE282" t="s">
        <v>330</v>
      </c>
      <c r="HG282" t="s">
        <v>336</v>
      </c>
      <c r="HH282" t="s">
        <v>329</v>
      </c>
      <c r="HI282" t="s">
        <v>330</v>
      </c>
      <c r="HJ282" t="s">
        <v>330</v>
      </c>
      <c r="HM282" t="b">
        <v>1</v>
      </c>
      <c r="HO282" t="s">
        <v>337</v>
      </c>
      <c r="HP282" t="s">
        <v>2091</v>
      </c>
      <c r="HQ282" t="s">
        <v>339</v>
      </c>
      <c r="HR282" t="s">
        <v>2092</v>
      </c>
      <c r="HS282" t="s">
        <v>2093</v>
      </c>
      <c r="HX282" t="b">
        <v>1</v>
      </c>
      <c r="ID282" t="s">
        <v>836</v>
      </c>
      <c r="KZ282" t="str">
        <f ca="1">OFFSET($A282,,MATCH([2]Keys!$B$2,Data.Collect1Dump!$3:$3,0)-1)</f>
        <v>anne.aroka@givedirectly.org</v>
      </c>
      <c r="LA282">
        <f ca="1">OFFSET($A282,,MATCH([2]Keys!$B$4,Data.Collect1Dump!$3:$3,0)-1)</f>
        <v>0</v>
      </c>
      <c r="LB282">
        <f ca="1">OFFSET($A282,,MATCH([2]Keys!$B$3,Data.Collect1Dump!$3:$3,0)-1)</f>
        <v>0</v>
      </c>
      <c r="LC282">
        <f t="shared" ca="1" si="49"/>
        <v>1</v>
      </c>
      <c r="LD282">
        <f t="shared" ca="1" si="49"/>
        <v>0</v>
      </c>
      <c r="LE282">
        <f t="shared" ca="1" si="49"/>
        <v>0</v>
      </c>
      <c r="LF282" s="2">
        <f t="shared" ca="1" si="50"/>
        <v>41718</v>
      </c>
      <c r="LG282" s="2" t="e">
        <f t="shared" ca="1" si="51"/>
        <v>#N/A</v>
      </c>
      <c r="LH282" s="2" t="e">
        <f t="shared" ca="1" si="52"/>
        <v>#N/A</v>
      </c>
      <c r="LI282" t="str">
        <f t="shared" ca="1" si="53"/>
        <v>anne.aroka@givedirectly.org</v>
      </c>
      <c r="LJ282" t="e">
        <f t="shared" ca="1" si="54"/>
        <v>#N/A</v>
      </c>
      <c r="LK282" t="e">
        <f t="shared" ca="1" si="55"/>
        <v>#N/A</v>
      </c>
      <c r="LL282" t="str">
        <f t="shared" ca="1" si="47"/>
        <v>Lump Sum</v>
      </c>
      <c r="LM282" t="str">
        <f t="shared" ca="1" si="48"/>
        <v>anne.aroka@givedirectly.org</v>
      </c>
      <c r="LN282" t="e">
        <f ca="1">OFFSET($A282,,MATCH(OFFSET([2]Keys!C$1,MATCH(Data.Collect1Dump!$LL282,[2]Keys!$A$2:$A$4,0),),Data.Collect1Dump!$3:$3,0)-1,)</f>
        <v>#VALUE!</v>
      </c>
      <c r="LO282" s="2" t="e">
        <f t="shared" ca="1" si="56"/>
        <v>#VALUE!</v>
      </c>
    </row>
    <row r="283" spans="1:327">
      <c r="A283" t="s">
        <v>2094</v>
      </c>
      <c r="B283" t="s">
        <v>350</v>
      </c>
      <c r="C283" t="s">
        <v>2095</v>
      </c>
      <c r="K283">
        <v>1</v>
      </c>
      <c r="L283" t="s">
        <v>329</v>
      </c>
      <c r="M283" t="s">
        <v>329</v>
      </c>
      <c r="N283">
        <v>39900</v>
      </c>
      <c r="O283" t="s">
        <v>329</v>
      </c>
      <c r="T283" t="s">
        <v>330</v>
      </c>
      <c r="V283" t="s">
        <v>329</v>
      </c>
      <c r="X283">
        <v>2</v>
      </c>
      <c r="Y283">
        <v>29000</v>
      </c>
      <c r="Z283">
        <v>999</v>
      </c>
      <c r="AA283">
        <v>10000</v>
      </c>
      <c r="AB283">
        <v>999</v>
      </c>
      <c r="AS283" t="b">
        <v>1</v>
      </c>
      <c r="AV283" t="b">
        <v>1</v>
      </c>
      <c r="AX283" t="b">
        <v>1</v>
      </c>
      <c r="BA283" t="b">
        <v>1</v>
      </c>
      <c r="BL283" t="s">
        <v>329</v>
      </c>
      <c r="BM283" t="s">
        <v>2096</v>
      </c>
      <c r="BN283" t="s">
        <v>329</v>
      </c>
      <c r="BO283" t="s">
        <v>2097</v>
      </c>
      <c r="BW283" t="b">
        <v>1</v>
      </c>
      <c r="DD283" t="b">
        <v>1</v>
      </c>
      <c r="DE283" t="b">
        <v>1</v>
      </c>
      <c r="DL283" t="b">
        <v>1</v>
      </c>
      <c r="DM283" t="b">
        <v>1</v>
      </c>
      <c r="DR283" t="s">
        <v>329</v>
      </c>
      <c r="EL283" t="s">
        <v>330</v>
      </c>
      <c r="EN283" t="s">
        <v>330</v>
      </c>
      <c r="EP283" t="s">
        <v>330</v>
      </c>
      <c r="FN283" t="s">
        <v>330</v>
      </c>
      <c r="GJ283" t="s">
        <v>329</v>
      </c>
      <c r="GL283" t="b">
        <v>1</v>
      </c>
      <c r="GS283" t="s">
        <v>329</v>
      </c>
      <c r="GT283" t="s">
        <v>2098</v>
      </c>
      <c r="GV283" t="s">
        <v>2099</v>
      </c>
      <c r="GW283" t="s">
        <v>330</v>
      </c>
      <c r="GZ283" t="s">
        <v>330</v>
      </c>
      <c r="HC283" t="s">
        <v>330</v>
      </c>
      <c r="HE283" t="s">
        <v>330</v>
      </c>
      <c r="HG283" t="s">
        <v>526</v>
      </c>
      <c r="HH283" t="s">
        <v>329</v>
      </c>
      <c r="HI283" t="s">
        <v>415</v>
      </c>
      <c r="HJ283" t="s">
        <v>330</v>
      </c>
      <c r="HM283" t="b">
        <v>1</v>
      </c>
      <c r="HO283" t="s">
        <v>337</v>
      </c>
      <c r="HQ283" t="s">
        <v>339</v>
      </c>
      <c r="HR283" t="s">
        <v>2100</v>
      </c>
      <c r="HS283" t="s">
        <v>2101</v>
      </c>
      <c r="HU283" t="b">
        <v>1</v>
      </c>
      <c r="HY283" t="b">
        <v>1</v>
      </c>
      <c r="ID283"/>
      <c r="KZ283" t="str">
        <f ca="1">OFFSET($A283,,MATCH([2]Keys!$B$2,Data.Collect1Dump!$3:$3,0)-1)</f>
        <v>andrew.agumba@givedirectly.org</v>
      </c>
      <c r="LA283">
        <f ca="1">OFFSET($A283,,MATCH([2]Keys!$B$4,Data.Collect1Dump!$3:$3,0)-1)</f>
        <v>0</v>
      </c>
      <c r="LB283">
        <f ca="1">OFFSET($A283,,MATCH([2]Keys!$B$3,Data.Collect1Dump!$3:$3,0)-1)</f>
        <v>0</v>
      </c>
      <c r="LC283">
        <f t="shared" ca="1" si="49"/>
        <v>1</v>
      </c>
      <c r="LD283">
        <f t="shared" ca="1" si="49"/>
        <v>0</v>
      </c>
      <c r="LE283">
        <f t="shared" ca="1" si="49"/>
        <v>0</v>
      </c>
      <c r="LF283" s="2">
        <f t="shared" ca="1" si="50"/>
        <v>41663</v>
      </c>
      <c r="LG283" s="2" t="e">
        <f t="shared" ca="1" si="51"/>
        <v>#N/A</v>
      </c>
      <c r="LH283" s="2" t="e">
        <f t="shared" ca="1" si="52"/>
        <v>#N/A</v>
      </c>
      <c r="LI283" t="str">
        <f t="shared" ca="1" si="53"/>
        <v>andrew.agumba@givedirectly.org</v>
      </c>
      <c r="LJ283" t="e">
        <f t="shared" ca="1" si="54"/>
        <v>#N/A</v>
      </c>
      <c r="LK283" t="e">
        <f t="shared" ca="1" si="55"/>
        <v>#N/A</v>
      </c>
      <c r="LL283" t="str">
        <f t="shared" ca="1" si="47"/>
        <v>Lump Sum</v>
      </c>
      <c r="LM283" t="str">
        <f t="shared" ca="1" si="48"/>
        <v>andrew.agumba@givedirectly.org</v>
      </c>
      <c r="LN283" t="e">
        <f ca="1">OFFSET($A283,,MATCH(OFFSET([2]Keys!C$1,MATCH(Data.Collect1Dump!$LL283,[2]Keys!$A$2:$A$4,0),),Data.Collect1Dump!$3:$3,0)-1,)</f>
        <v>#VALUE!</v>
      </c>
      <c r="LO283" s="2" t="e">
        <f t="shared" ca="1" si="56"/>
        <v>#VALUE!</v>
      </c>
    </row>
    <row r="284" spans="1:327">
      <c r="A284" t="s">
        <v>2102</v>
      </c>
      <c r="B284" t="s">
        <v>378</v>
      </c>
      <c r="C284" t="s">
        <v>2103</v>
      </c>
      <c r="D284" t="b">
        <v>1</v>
      </c>
      <c r="K284">
        <v>2</v>
      </c>
      <c r="L284" t="s">
        <v>329</v>
      </c>
      <c r="M284" t="s">
        <v>329</v>
      </c>
      <c r="N284">
        <v>39500</v>
      </c>
      <c r="O284" t="s">
        <v>329</v>
      </c>
      <c r="T284" t="s">
        <v>330</v>
      </c>
      <c r="V284" t="s">
        <v>329</v>
      </c>
      <c r="X284">
        <v>1</v>
      </c>
      <c r="Y284">
        <v>39200</v>
      </c>
      <c r="Z284">
        <v>300</v>
      </c>
      <c r="AO284">
        <v>90</v>
      </c>
      <c r="AQ284">
        <v>0</v>
      </c>
      <c r="AU284" t="b">
        <v>1</v>
      </c>
      <c r="AX284" t="b">
        <v>1</v>
      </c>
      <c r="BF284" t="b">
        <v>1</v>
      </c>
      <c r="BL284" t="s">
        <v>329</v>
      </c>
      <c r="BM284" t="s">
        <v>2104</v>
      </c>
      <c r="BN284" t="s">
        <v>330</v>
      </c>
      <c r="BP284">
        <v>0</v>
      </c>
      <c r="BQ284">
        <v>0</v>
      </c>
      <c r="BR284" t="b">
        <v>1</v>
      </c>
      <c r="BT284" t="b">
        <v>1</v>
      </c>
      <c r="BW284" t="b">
        <v>1</v>
      </c>
      <c r="BY284" t="b">
        <v>1</v>
      </c>
      <c r="CE284" t="b">
        <v>1</v>
      </c>
      <c r="CK284">
        <v>9000</v>
      </c>
      <c r="CM284">
        <v>5500</v>
      </c>
      <c r="CP284">
        <v>7500</v>
      </c>
      <c r="CR284">
        <v>8000</v>
      </c>
      <c r="CX284">
        <v>10000</v>
      </c>
      <c r="DC284" t="s">
        <v>329</v>
      </c>
      <c r="DD284" t="b">
        <v>1</v>
      </c>
      <c r="DE284" t="b">
        <v>1</v>
      </c>
      <c r="DL284" t="b">
        <v>1</v>
      </c>
      <c r="DM284" t="b">
        <v>1</v>
      </c>
      <c r="DR284" t="s">
        <v>329</v>
      </c>
      <c r="DX284" t="b">
        <v>1</v>
      </c>
      <c r="EL284" t="s">
        <v>330</v>
      </c>
      <c r="EN284" t="s">
        <v>330</v>
      </c>
      <c r="EP284" t="s">
        <v>330</v>
      </c>
      <c r="FN284" t="s">
        <v>330</v>
      </c>
      <c r="GJ284" t="s">
        <v>330</v>
      </c>
      <c r="GW284" t="s">
        <v>330</v>
      </c>
      <c r="GZ284" t="s">
        <v>330</v>
      </c>
      <c r="HC284" t="s">
        <v>330</v>
      </c>
      <c r="HE284" t="s">
        <v>330</v>
      </c>
      <c r="HG284" t="s">
        <v>336</v>
      </c>
      <c r="HH284" t="s">
        <v>330</v>
      </c>
      <c r="HI284" t="s">
        <v>330</v>
      </c>
      <c r="HJ284" t="s">
        <v>330</v>
      </c>
      <c r="HK284" t="b">
        <v>1</v>
      </c>
      <c r="HO284" t="s">
        <v>337</v>
      </c>
      <c r="HP284" t="s">
        <v>2105</v>
      </c>
      <c r="HQ284" t="s">
        <v>339</v>
      </c>
      <c r="HR284" t="s">
        <v>2106</v>
      </c>
      <c r="HS284" t="s">
        <v>2107</v>
      </c>
      <c r="HX284" t="b">
        <v>1</v>
      </c>
      <c r="ID284" t="s">
        <v>1689</v>
      </c>
      <c r="KZ284" t="str">
        <f ca="1">OFFSET($A284,,MATCH([2]Keys!$B$2,Data.Collect1Dump!$3:$3,0)-1)</f>
        <v>anne.aroka@givedirectly.org</v>
      </c>
      <c r="LA284">
        <f ca="1">OFFSET($A284,,MATCH([2]Keys!$B$4,Data.Collect1Dump!$3:$3,0)-1)</f>
        <v>0</v>
      </c>
      <c r="LB284">
        <f ca="1">OFFSET($A284,,MATCH([2]Keys!$B$3,Data.Collect1Dump!$3:$3,0)-1)</f>
        <v>0</v>
      </c>
      <c r="LC284">
        <f t="shared" ca="1" si="49"/>
        <v>1</v>
      </c>
      <c r="LD284">
        <f t="shared" ca="1" si="49"/>
        <v>0</v>
      </c>
      <c r="LE284">
        <f t="shared" ca="1" si="49"/>
        <v>0</v>
      </c>
      <c r="LF284" s="2">
        <f t="shared" ca="1" si="50"/>
        <v>41719</v>
      </c>
      <c r="LG284" s="2" t="e">
        <f t="shared" ca="1" si="51"/>
        <v>#N/A</v>
      </c>
      <c r="LH284" s="2" t="e">
        <f t="shared" ca="1" si="52"/>
        <v>#N/A</v>
      </c>
      <c r="LI284" t="str">
        <f t="shared" ca="1" si="53"/>
        <v>anne.aroka@givedirectly.org</v>
      </c>
      <c r="LJ284" t="e">
        <f t="shared" ca="1" si="54"/>
        <v>#N/A</v>
      </c>
      <c r="LK284" t="e">
        <f t="shared" ca="1" si="55"/>
        <v>#N/A</v>
      </c>
      <c r="LL284" t="str">
        <f t="shared" ca="1" si="47"/>
        <v>Lump Sum</v>
      </c>
      <c r="LM284" t="str">
        <f t="shared" ca="1" si="48"/>
        <v>anne.aroka@givedirectly.org</v>
      </c>
      <c r="LN284" t="e">
        <f ca="1">OFFSET($A284,,MATCH(OFFSET([2]Keys!C$1,MATCH(Data.Collect1Dump!$LL284,[2]Keys!$A$2:$A$4,0),),Data.Collect1Dump!$3:$3,0)-1,)</f>
        <v>#VALUE!</v>
      </c>
      <c r="LO284" s="2" t="e">
        <f t="shared" ca="1" si="56"/>
        <v>#VALUE!</v>
      </c>
    </row>
    <row r="285" spans="1:327">
      <c r="A285" t="s">
        <v>2108</v>
      </c>
      <c r="B285" t="s">
        <v>378</v>
      </c>
      <c r="C285" t="s">
        <v>2109</v>
      </c>
      <c r="D285" t="b">
        <v>1</v>
      </c>
      <c r="E285" t="b">
        <v>1</v>
      </c>
      <c r="J285" t="s">
        <v>15668</v>
      </c>
      <c r="K285">
        <v>1</v>
      </c>
      <c r="L285" t="s">
        <v>329</v>
      </c>
      <c r="M285" t="s">
        <v>329</v>
      </c>
      <c r="N285">
        <v>39700</v>
      </c>
      <c r="O285" t="s">
        <v>457</v>
      </c>
      <c r="R285" t="s">
        <v>458</v>
      </c>
      <c r="T285" t="s">
        <v>330</v>
      </c>
      <c r="V285" t="s">
        <v>329</v>
      </c>
      <c r="X285">
        <v>2</v>
      </c>
      <c r="Y285">
        <v>19000</v>
      </c>
      <c r="Z285">
        <v>999</v>
      </c>
      <c r="AA285">
        <v>20700</v>
      </c>
      <c r="AB285">
        <v>999</v>
      </c>
      <c r="AO285">
        <v>20</v>
      </c>
      <c r="AQ285">
        <v>0</v>
      </c>
      <c r="AX285" t="b">
        <v>1</v>
      </c>
      <c r="AY285" t="b">
        <v>1</v>
      </c>
      <c r="AZ285" t="b">
        <v>1</v>
      </c>
      <c r="BL285" t="s">
        <v>329</v>
      </c>
      <c r="BM285" t="s">
        <v>2110</v>
      </c>
      <c r="BN285" t="s">
        <v>330</v>
      </c>
      <c r="BP285">
        <v>0</v>
      </c>
      <c r="BQ285">
        <v>0</v>
      </c>
      <c r="BR285" t="b">
        <v>1</v>
      </c>
      <c r="BW285" t="b">
        <v>1</v>
      </c>
      <c r="BZ285" t="b">
        <v>1</v>
      </c>
      <c r="CK285">
        <v>2500</v>
      </c>
      <c r="CP285">
        <v>34000</v>
      </c>
      <c r="CS285">
        <v>2500</v>
      </c>
      <c r="DC285" t="s">
        <v>329</v>
      </c>
      <c r="DD285" t="b">
        <v>1</v>
      </c>
      <c r="DE285" t="b">
        <v>1</v>
      </c>
      <c r="DL285" t="b">
        <v>1</v>
      </c>
      <c r="DM285" t="b">
        <v>1</v>
      </c>
      <c r="DR285" t="s">
        <v>329</v>
      </c>
      <c r="DZ285" t="b">
        <v>1</v>
      </c>
      <c r="EL285" t="s">
        <v>330</v>
      </c>
      <c r="EN285" t="s">
        <v>330</v>
      </c>
      <c r="EP285" t="s">
        <v>329</v>
      </c>
      <c r="EQ285" t="s">
        <v>2111</v>
      </c>
      <c r="EU285" t="b">
        <v>1</v>
      </c>
      <c r="EX285" t="b">
        <v>1</v>
      </c>
      <c r="FE285" t="b">
        <v>1</v>
      </c>
      <c r="FH285" t="b">
        <v>1</v>
      </c>
      <c r="FN285" t="s">
        <v>330</v>
      </c>
      <c r="GJ285" t="s">
        <v>330</v>
      </c>
      <c r="GW285" t="s">
        <v>330</v>
      </c>
      <c r="GZ285" t="s">
        <v>330</v>
      </c>
      <c r="HC285" t="s">
        <v>330</v>
      </c>
      <c r="HE285" t="s">
        <v>330</v>
      </c>
      <c r="HG285" t="s">
        <v>336</v>
      </c>
      <c r="HH285" t="s">
        <v>330</v>
      </c>
      <c r="HI285" t="s">
        <v>330</v>
      </c>
      <c r="HJ285" t="s">
        <v>330</v>
      </c>
      <c r="HK285" t="b">
        <v>1</v>
      </c>
      <c r="HO285" t="s">
        <v>337</v>
      </c>
      <c r="HP285" t="s">
        <v>2112</v>
      </c>
      <c r="HQ285" t="s">
        <v>339</v>
      </c>
      <c r="HR285" t="s">
        <v>2113</v>
      </c>
      <c r="HS285" t="s">
        <v>2114</v>
      </c>
      <c r="HX285" t="b">
        <v>1</v>
      </c>
      <c r="ID285" t="s">
        <v>836</v>
      </c>
      <c r="KZ285" t="str">
        <f ca="1">OFFSET($A285,,MATCH([2]Keys!$B$2,Data.Collect1Dump!$3:$3,0)-1)</f>
        <v>anne.aroka@givedirectly.org</v>
      </c>
      <c r="LA285">
        <f ca="1">OFFSET($A285,,MATCH([2]Keys!$B$4,Data.Collect1Dump!$3:$3,0)-1)</f>
        <v>0</v>
      </c>
      <c r="LB285">
        <f ca="1">OFFSET($A285,,MATCH([2]Keys!$B$3,Data.Collect1Dump!$3:$3,0)-1)</f>
        <v>0</v>
      </c>
      <c r="LC285">
        <f t="shared" ca="1" si="49"/>
        <v>1</v>
      </c>
      <c r="LD285">
        <f t="shared" ca="1" si="49"/>
        <v>0</v>
      </c>
      <c r="LE285">
        <f t="shared" ca="1" si="49"/>
        <v>0</v>
      </c>
      <c r="LF285" s="2">
        <f t="shared" ca="1" si="50"/>
        <v>41718</v>
      </c>
      <c r="LG285" s="2" t="e">
        <f t="shared" ca="1" si="51"/>
        <v>#N/A</v>
      </c>
      <c r="LH285" s="2" t="e">
        <f t="shared" ca="1" si="52"/>
        <v>#N/A</v>
      </c>
      <c r="LI285" t="str">
        <f t="shared" ca="1" si="53"/>
        <v>anne.aroka@givedirectly.org</v>
      </c>
      <c r="LJ285" t="e">
        <f t="shared" ca="1" si="54"/>
        <v>#N/A</v>
      </c>
      <c r="LK285" t="e">
        <f t="shared" ca="1" si="55"/>
        <v>#N/A</v>
      </c>
      <c r="LL285" t="str">
        <f t="shared" ca="1" si="47"/>
        <v>Lump Sum</v>
      </c>
      <c r="LM285" t="str">
        <f t="shared" ca="1" si="48"/>
        <v>anne.aroka@givedirectly.org</v>
      </c>
      <c r="LN285" t="e">
        <f ca="1">OFFSET($A285,,MATCH(OFFSET([2]Keys!C$1,MATCH(Data.Collect1Dump!$LL285,[2]Keys!$A$2:$A$4,0),),Data.Collect1Dump!$3:$3,0)-1,)</f>
        <v>#VALUE!</v>
      </c>
      <c r="LO285" s="2" t="e">
        <f t="shared" ca="1" si="56"/>
        <v>#VALUE!</v>
      </c>
    </row>
    <row r="286" spans="1:327">
      <c r="A286" t="s">
        <v>2115</v>
      </c>
      <c r="B286" t="s">
        <v>370</v>
      </c>
      <c r="C286" t="s">
        <v>2116</v>
      </c>
      <c r="K286">
        <v>2</v>
      </c>
      <c r="L286" t="s">
        <v>329</v>
      </c>
      <c r="M286" t="s">
        <v>329</v>
      </c>
      <c r="N286">
        <v>39000</v>
      </c>
      <c r="O286" t="s">
        <v>329</v>
      </c>
      <c r="T286" t="s">
        <v>330</v>
      </c>
      <c r="V286" t="s">
        <v>329</v>
      </c>
      <c r="X286">
        <v>1</v>
      </c>
      <c r="Y286">
        <v>38700</v>
      </c>
      <c r="Z286">
        <v>999</v>
      </c>
      <c r="AV286" t="b">
        <v>1</v>
      </c>
      <c r="AX286" t="b">
        <v>1</v>
      </c>
      <c r="BF286" t="b">
        <v>1</v>
      </c>
      <c r="BL286" t="s">
        <v>329</v>
      </c>
      <c r="BM286" t="s">
        <v>1332</v>
      </c>
      <c r="BN286" t="s">
        <v>330</v>
      </c>
      <c r="BR286" t="b">
        <v>1</v>
      </c>
      <c r="BU286" t="b">
        <v>1</v>
      </c>
      <c r="CK286">
        <v>3000</v>
      </c>
      <c r="CN286">
        <v>35000</v>
      </c>
      <c r="DC286" t="s">
        <v>329</v>
      </c>
      <c r="DD286" t="b">
        <v>1</v>
      </c>
      <c r="DE286" t="b">
        <v>1</v>
      </c>
      <c r="DL286" t="b">
        <v>1</v>
      </c>
      <c r="DM286" t="b">
        <v>1</v>
      </c>
      <c r="DR286" t="s">
        <v>330</v>
      </c>
      <c r="EN286" t="s">
        <v>330</v>
      </c>
      <c r="EP286" t="s">
        <v>330</v>
      </c>
      <c r="FN286" t="s">
        <v>330</v>
      </c>
      <c r="GJ286" t="s">
        <v>330</v>
      </c>
      <c r="GW286" t="s">
        <v>330</v>
      </c>
      <c r="GZ286" t="s">
        <v>330</v>
      </c>
      <c r="HC286" t="s">
        <v>330</v>
      </c>
      <c r="HE286" t="s">
        <v>330</v>
      </c>
      <c r="HG286" t="s">
        <v>336</v>
      </c>
      <c r="HH286" t="s">
        <v>330</v>
      </c>
      <c r="HI286" t="s">
        <v>330</v>
      </c>
      <c r="HJ286" t="s">
        <v>330</v>
      </c>
      <c r="HK286" t="b">
        <v>1</v>
      </c>
      <c r="HO286" t="s">
        <v>337</v>
      </c>
      <c r="HP286" t="s">
        <v>2117</v>
      </c>
      <c r="HQ286" t="s">
        <v>339</v>
      </c>
      <c r="HR286" t="s">
        <v>2118</v>
      </c>
      <c r="HS286" t="s">
        <v>2119</v>
      </c>
      <c r="HU286" t="b">
        <v>1</v>
      </c>
      <c r="ID286"/>
      <c r="KZ286" t="str">
        <f ca="1">OFFSET($A286,,MATCH([2]Keys!$B$2,Data.Collect1Dump!$3:$3,0)-1)</f>
        <v>witness.gumbo@givedirectly.org</v>
      </c>
      <c r="LA286">
        <f ca="1">OFFSET($A286,,MATCH([2]Keys!$B$4,Data.Collect1Dump!$3:$3,0)-1)</f>
        <v>0</v>
      </c>
      <c r="LB286">
        <f ca="1">OFFSET($A286,,MATCH([2]Keys!$B$3,Data.Collect1Dump!$3:$3,0)-1)</f>
        <v>0</v>
      </c>
      <c r="LC286">
        <f t="shared" ca="1" si="49"/>
        <v>1</v>
      </c>
      <c r="LD286">
        <f t="shared" ca="1" si="49"/>
        <v>0</v>
      </c>
      <c r="LE286">
        <f t="shared" ca="1" si="49"/>
        <v>0</v>
      </c>
      <c r="LF286" s="2">
        <f t="shared" ca="1" si="50"/>
        <v>41689</v>
      </c>
      <c r="LG286" s="2" t="e">
        <f t="shared" ca="1" si="51"/>
        <v>#N/A</v>
      </c>
      <c r="LH286" s="2" t="e">
        <f t="shared" ca="1" si="52"/>
        <v>#N/A</v>
      </c>
      <c r="LI286" t="str">
        <f t="shared" ca="1" si="53"/>
        <v>witness.gumbo@givedirectly.org</v>
      </c>
      <c r="LJ286" t="e">
        <f t="shared" ca="1" si="54"/>
        <v>#N/A</v>
      </c>
      <c r="LK286" t="e">
        <f t="shared" ca="1" si="55"/>
        <v>#N/A</v>
      </c>
      <c r="LL286" t="str">
        <f t="shared" ca="1" si="47"/>
        <v>Lump Sum</v>
      </c>
      <c r="LM286" t="str">
        <f t="shared" ca="1" si="48"/>
        <v>witness.gumbo@givedirectly.org</v>
      </c>
      <c r="LN286" t="e">
        <f ca="1">OFFSET($A286,,MATCH(OFFSET([2]Keys!C$1,MATCH(Data.Collect1Dump!$LL286,[2]Keys!$A$2:$A$4,0),),Data.Collect1Dump!$3:$3,0)-1,)</f>
        <v>#VALUE!</v>
      </c>
      <c r="LO286" s="2" t="e">
        <f t="shared" ca="1" si="56"/>
        <v>#VALUE!</v>
      </c>
    </row>
    <row r="287" spans="1:327">
      <c r="A287" t="s">
        <v>2120</v>
      </c>
      <c r="B287" t="s">
        <v>378</v>
      </c>
      <c r="C287" t="s">
        <v>2121</v>
      </c>
      <c r="D287" t="b">
        <v>1</v>
      </c>
      <c r="K287">
        <v>1</v>
      </c>
      <c r="L287" t="s">
        <v>329</v>
      </c>
      <c r="M287" t="s">
        <v>329</v>
      </c>
      <c r="N287">
        <v>39800</v>
      </c>
      <c r="O287" t="s">
        <v>329</v>
      </c>
      <c r="T287" t="s">
        <v>330</v>
      </c>
      <c r="V287" t="s">
        <v>329</v>
      </c>
      <c r="X287">
        <v>1</v>
      </c>
      <c r="Y287">
        <v>39400</v>
      </c>
      <c r="Z287">
        <v>999</v>
      </c>
      <c r="AO287">
        <v>25</v>
      </c>
      <c r="AQ287">
        <v>0</v>
      </c>
      <c r="AU287" t="b">
        <v>1</v>
      </c>
      <c r="AX287" t="b">
        <v>1</v>
      </c>
      <c r="AZ287" t="b">
        <v>1</v>
      </c>
      <c r="BL287" t="s">
        <v>329</v>
      </c>
      <c r="BM287" t="s">
        <v>2122</v>
      </c>
      <c r="BN287" t="s">
        <v>330</v>
      </c>
      <c r="BP287">
        <v>0</v>
      </c>
      <c r="BQ287">
        <v>1000</v>
      </c>
      <c r="BW287" t="b">
        <v>1</v>
      </c>
      <c r="BY287" t="b">
        <v>1</v>
      </c>
      <c r="CP287">
        <v>10000</v>
      </c>
      <c r="CR287">
        <v>30000</v>
      </c>
      <c r="DC287" t="s">
        <v>329</v>
      </c>
      <c r="DD287" t="b">
        <v>1</v>
      </c>
      <c r="DE287" t="b">
        <v>1</v>
      </c>
      <c r="DL287" t="b">
        <v>1</v>
      </c>
      <c r="DM287" t="b">
        <v>1</v>
      </c>
      <c r="DR287" t="s">
        <v>329</v>
      </c>
      <c r="DZ287" t="b">
        <v>1</v>
      </c>
      <c r="EL287" t="s">
        <v>330</v>
      </c>
      <c r="EN287" t="s">
        <v>330</v>
      </c>
      <c r="EP287" t="s">
        <v>329</v>
      </c>
      <c r="EQ287" t="s">
        <v>2123</v>
      </c>
      <c r="EU287" t="b">
        <v>1</v>
      </c>
      <c r="EX287" t="b">
        <v>1</v>
      </c>
      <c r="FE287" t="b">
        <v>1</v>
      </c>
      <c r="FH287" t="b">
        <v>1</v>
      </c>
      <c r="FN287" t="s">
        <v>330</v>
      </c>
      <c r="GJ287" t="s">
        <v>330</v>
      </c>
      <c r="GW287" t="s">
        <v>330</v>
      </c>
      <c r="GZ287" t="s">
        <v>330</v>
      </c>
      <c r="HC287" t="s">
        <v>330</v>
      </c>
      <c r="HE287" t="s">
        <v>330</v>
      </c>
      <c r="HG287" t="s">
        <v>336</v>
      </c>
      <c r="HH287" t="s">
        <v>329</v>
      </c>
      <c r="HI287" t="s">
        <v>330</v>
      </c>
      <c r="HJ287" t="s">
        <v>330</v>
      </c>
      <c r="HM287" t="b">
        <v>1</v>
      </c>
      <c r="HO287" t="s">
        <v>337</v>
      </c>
      <c r="HP287" t="s">
        <v>2124</v>
      </c>
      <c r="HQ287" t="s">
        <v>339</v>
      </c>
      <c r="HR287" t="s">
        <v>2125</v>
      </c>
      <c r="HS287" t="s">
        <v>2126</v>
      </c>
      <c r="HX287" t="b">
        <v>1</v>
      </c>
      <c r="ID287" t="s">
        <v>836</v>
      </c>
      <c r="KZ287" t="str">
        <f ca="1">OFFSET($A287,,MATCH([2]Keys!$B$2,Data.Collect1Dump!$3:$3,0)-1)</f>
        <v>anne.aroka@givedirectly.org</v>
      </c>
      <c r="LA287">
        <f ca="1">OFFSET($A287,,MATCH([2]Keys!$B$4,Data.Collect1Dump!$3:$3,0)-1)</f>
        <v>0</v>
      </c>
      <c r="LB287">
        <f ca="1">OFFSET($A287,,MATCH([2]Keys!$B$3,Data.Collect1Dump!$3:$3,0)-1)</f>
        <v>0</v>
      </c>
      <c r="LC287">
        <f t="shared" ca="1" si="49"/>
        <v>1</v>
      </c>
      <c r="LD287">
        <f t="shared" ca="1" si="49"/>
        <v>0</v>
      </c>
      <c r="LE287">
        <f t="shared" ca="1" si="49"/>
        <v>0</v>
      </c>
      <c r="LF287" s="2">
        <f t="shared" ca="1" si="50"/>
        <v>41718</v>
      </c>
      <c r="LG287" s="2" t="e">
        <f t="shared" ca="1" si="51"/>
        <v>#N/A</v>
      </c>
      <c r="LH287" s="2" t="e">
        <f t="shared" ca="1" si="52"/>
        <v>#N/A</v>
      </c>
      <c r="LI287" t="str">
        <f t="shared" ca="1" si="53"/>
        <v>anne.aroka@givedirectly.org</v>
      </c>
      <c r="LJ287" t="e">
        <f t="shared" ca="1" si="54"/>
        <v>#N/A</v>
      </c>
      <c r="LK287" t="e">
        <f t="shared" ca="1" si="55"/>
        <v>#N/A</v>
      </c>
      <c r="LL287" t="str">
        <f t="shared" ca="1" si="47"/>
        <v>Lump Sum</v>
      </c>
      <c r="LM287" t="str">
        <f t="shared" ca="1" si="48"/>
        <v>anne.aroka@givedirectly.org</v>
      </c>
      <c r="LN287" t="e">
        <f ca="1">OFFSET($A287,,MATCH(OFFSET([2]Keys!C$1,MATCH(Data.Collect1Dump!$LL287,[2]Keys!$A$2:$A$4,0),),Data.Collect1Dump!$3:$3,0)-1,)</f>
        <v>#VALUE!</v>
      </c>
      <c r="LO287" s="2" t="e">
        <f t="shared" ca="1" si="56"/>
        <v>#VALUE!</v>
      </c>
    </row>
    <row r="288" spans="1:327">
      <c r="A288" t="s">
        <v>2127</v>
      </c>
      <c r="B288" t="s">
        <v>350</v>
      </c>
      <c r="C288" t="s">
        <v>2128</v>
      </c>
      <c r="K288">
        <v>1</v>
      </c>
      <c r="L288" t="s">
        <v>329</v>
      </c>
      <c r="M288" t="s">
        <v>329</v>
      </c>
      <c r="N288">
        <v>39000</v>
      </c>
      <c r="O288" t="s">
        <v>329</v>
      </c>
      <c r="T288" t="s">
        <v>330</v>
      </c>
      <c r="V288" t="s">
        <v>329</v>
      </c>
      <c r="X288">
        <v>2</v>
      </c>
      <c r="Y288">
        <v>20000</v>
      </c>
      <c r="Z288">
        <v>999</v>
      </c>
      <c r="AA288">
        <v>19000</v>
      </c>
      <c r="AB288">
        <v>999</v>
      </c>
      <c r="AS288" t="b">
        <v>1</v>
      </c>
      <c r="AV288" t="b">
        <v>1</v>
      </c>
      <c r="AX288" t="b">
        <v>1</v>
      </c>
      <c r="AZ288" t="b">
        <v>1</v>
      </c>
      <c r="BA288" t="b">
        <v>1</v>
      </c>
      <c r="BL288" t="s">
        <v>329</v>
      </c>
      <c r="BM288" t="s">
        <v>2129</v>
      </c>
      <c r="BN288" t="s">
        <v>329</v>
      </c>
      <c r="BO288" t="s">
        <v>2130</v>
      </c>
      <c r="BZ288" t="b">
        <v>1</v>
      </c>
      <c r="CI288" t="b">
        <v>1</v>
      </c>
      <c r="CS288">
        <v>4000</v>
      </c>
      <c r="DB288">
        <v>35000</v>
      </c>
      <c r="DC288" t="s">
        <v>329</v>
      </c>
      <c r="DD288" t="b">
        <v>1</v>
      </c>
      <c r="DE288" t="b">
        <v>1</v>
      </c>
      <c r="DL288" t="b">
        <v>1</v>
      </c>
      <c r="DR288" t="s">
        <v>329</v>
      </c>
      <c r="DZ288" t="b">
        <v>1</v>
      </c>
      <c r="EL288" t="s">
        <v>330</v>
      </c>
      <c r="EN288" t="s">
        <v>330</v>
      </c>
      <c r="EP288" t="s">
        <v>329</v>
      </c>
      <c r="EQ288" t="s">
        <v>2131</v>
      </c>
      <c r="ES288" t="b">
        <v>1</v>
      </c>
      <c r="FE288" t="b">
        <v>1</v>
      </c>
      <c r="FH288" t="b">
        <v>1</v>
      </c>
      <c r="FN288" t="s">
        <v>330</v>
      </c>
      <c r="GJ288" t="s">
        <v>330</v>
      </c>
      <c r="GW288" t="s">
        <v>330</v>
      </c>
      <c r="GZ288" t="s">
        <v>330</v>
      </c>
      <c r="HC288" t="s">
        <v>330</v>
      </c>
      <c r="HE288" t="s">
        <v>330</v>
      </c>
      <c r="HG288" t="s">
        <v>336</v>
      </c>
      <c r="HH288" t="s">
        <v>329</v>
      </c>
      <c r="HI288" t="s">
        <v>330</v>
      </c>
      <c r="HJ288" t="s">
        <v>329</v>
      </c>
      <c r="HK288" t="b">
        <v>1</v>
      </c>
      <c r="HM288" t="b">
        <v>1</v>
      </c>
      <c r="HO288" t="s">
        <v>337</v>
      </c>
      <c r="HP288" t="s">
        <v>2132</v>
      </c>
      <c r="HQ288" t="s">
        <v>339</v>
      </c>
      <c r="HR288" t="s">
        <v>2133</v>
      </c>
      <c r="HS288" t="s">
        <v>2134</v>
      </c>
      <c r="HX288" t="b">
        <v>1</v>
      </c>
      <c r="ID288"/>
      <c r="KZ288" t="str">
        <f ca="1">OFFSET($A288,,MATCH([2]Keys!$B$2,Data.Collect1Dump!$3:$3,0)-1)</f>
        <v>andrew.agumba@givedirectly.org</v>
      </c>
      <c r="LA288">
        <f ca="1">OFFSET($A288,,MATCH([2]Keys!$B$4,Data.Collect1Dump!$3:$3,0)-1)</f>
        <v>0</v>
      </c>
      <c r="LB288">
        <f ca="1">OFFSET($A288,,MATCH([2]Keys!$B$3,Data.Collect1Dump!$3:$3,0)-1)</f>
        <v>0</v>
      </c>
      <c r="LC288">
        <f t="shared" ca="1" si="49"/>
        <v>1</v>
      </c>
      <c r="LD288">
        <f t="shared" ca="1" si="49"/>
        <v>0</v>
      </c>
      <c r="LE288">
        <f t="shared" ca="1" si="49"/>
        <v>0</v>
      </c>
      <c r="LF288" s="2">
        <f t="shared" ca="1" si="50"/>
        <v>41663</v>
      </c>
      <c r="LG288" s="2" t="e">
        <f t="shared" ca="1" si="51"/>
        <v>#N/A</v>
      </c>
      <c r="LH288" s="2" t="e">
        <f t="shared" ca="1" si="52"/>
        <v>#N/A</v>
      </c>
      <c r="LI288" t="str">
        <f t="shared" ca="1" si="53"/>
        <v>andrew.agumba@givedirectly.org</v>
      </c>
      <c r="LJ288" t="e">
        <f t="shared" ca="1" si="54"/>
        <v>#N/A</v>
      </c>
      <c r="LK288" t="e">
        <f t="shared" ca="1" si="55"/>
        <v>#N/A</v>
      </c>
      <c r="LL288" t="str">
        <f t="shared" ca="1" si="47"/>
        <v>Lump Sum</v>
      </c>
      <c r="LM288" t="str">
        <f t="shared" ca="1" si="48"/>
        <v>andrew.agumba@givedirectly.org</v>
      </c>
      <c r="LN288" t="e">
        <f ca="1">OFFSET($A288,,MATCH(OFFSET([2]Keys!C$1,MATCH(Data.Collect1Dump!$LL288,[2]Keys!$A$2:$A$4,0),),Data.Collect1Dump!$3:$3,0)-1,)</f>
        <v>#VALUE!</v>
      </c>
      <c r="LO288" s="2" t="e">
        <f t="shared" ca="1" si="56"/>
        <v>#VALUE!</v>
      </c>
    </row>
    <row r="289" spans="1:327">
      <c r="A289" t="s">
        <v>2135</v>
      </c>
      <c r="B289" t="s">
        <v>350</v>
      </c>
      <c r="C289" t="s">
        <v>2136</v>
      </c>
      <c r="J289" t="s">
        <v>15668</v>
      </c>
      <c r="K289">
        <v>1</v>
      </c>
      <c r="L289" t="s">
        <v>329</v>
      </c>
      <c r="M289" t="s">
        <v>329</v>
      </c>
      <c r="N289">
        <v>39200</v>
      </c>
      <c r="O289" t="s">
        <v>329</v>
      </c>
      <c r="T289" t="s">
        <v>330</v>
      </c>
      <c r="V289" t="s">
        <v>329</v>
      </c>
      <c r="X289">
        <v>1</v>
      </c>
      <c r="Y289">
        <v>39000</v>
      </c>
      <c r="Z289">
        <v>999</v>
      </c>
      <c r="AS289" t="b">
        <v>1</v>
      </c>
      <c r="AV289" t="b">
        <v>1</v>
      </c>
      <c r="AX289" t="b">
        <v>1</v>
      </c>
      <c r="AZ289" t="b">
        <v>1</v>
      </c>
      <c r="BA289" t="b">
        <v>1</v>
      </c>
      <c r="BL289" t="s">
        <v>329</v>
      </c>
      <c r="BM289" t="s">
        <v>2137</v>
      </c>
      <c r="BN289" t="s">
        <v>329</v>
      </c>
      <c r="BO289" t="s">
        <v>2138</v>
      </c>
      <c r="BR289" t="b">
        <v>1</v>
      </c>
      <c r="BU289" t="b">
        <v>1</v>
      </c>
      <c r="BY289" t="b">
        <v>1</v>
      </c>
      <c r="BZ289" t="b">
        <v>1</v>
      </c>
      <c r="CA289" t="b">
        <v>1</v>
      </c>
      <c r="CK289">
        <v>7000</v>
      </c>
      <c r="CN289">
        <v>3500</v>
      </c>
      <c r="CR289">
        <v>20000</v>
      </c>
      <c r="CS289">
        <v>8000</v>
      </c>
      <c r="CT289">
        <v>3000</v>
      </c>
      <c r="DC289" t="s">
        <v>329</v>
      </c>
      <c r="DD289" t="b">
        <v>1</v>
      </c>
      <c r="DE289" t="b">
        <v>1</v>
      </c>
      <c r="DM289" t="b">
        <v>1</v>
      </c>
      <c r="DR289" t="s">
        <v>329</v>
      </c>
      <c r="DX289" t="b">
        <v>1</v>
      </c>
      <c r="EL289" t="s">
        <v>330</v>
      </c>
      <c r="EN289" t="s">
        <v>330</v>
      </c>
      <c r="EP289" t="s">
        <v>330</v>
      </c>
      <c r="FN289" t="s">
        <v>330</v>
      </c>
      <c r="GJ289" t="s">
        <v>330</v>
      </c>
      <c r="GW289" t="s">
        <v>330</v>
      </c>
      <c r="GZ289" t="s">
        <v>330</v>
      </c>
      <c r="HC289" t="s">
        <v>330</v>
      </c>
      <c r="HE289" t="s">
        <v>330</v>
      </c>
      <c r="HG289" t="s">
        <v>526</v>
      </c>
      <c r="HH289" t="s">
        <v>329</v>
      </c>
      <c r="HI289" t="s">
        <v>330</v>
      </c>
      <c r="HJ289" t="s">
        <v>330</v>
      </c>
      <c r="HL289" t="b">
        <v>1</v>
      </c>
      <c r="HM289" t="b">
        <v>1</v>
      </c>
      <c r="HO289" t="s">
        <v>337</v>
      </c>
      <c r="HP289" t="s">
        <v>2139</v>
      </c>
      <c r="HQ289" t="s">
        <v>339</v>
      </c>
      <c r="HR289" t="s">
        <v>2140</v>
      </c>
      <c r="HS289" t="s">
        <v>2141</v>
      </c>
      <c r="HW289" t="b">
        <v>1</v>
      </c>
      <c r="ID289"/>
      <c r="KZ289" t="str">
        <f ca="1">OFFSET($A289,,MATCH([2]Keys!$B$2,Data.Collect1Dump!$3:$3,0)-1)</f>
        <v>andrew.agumba@givedirectly.org</v>
      </c>
      <c r="LA289">
        <f ca="1">OFFSET($A289,,MATCH([2]Keys!$B$4,Data.Collect1Dump!$3:$3,0)-1)</f>
        <v>0</v>
      </c>
      <c r="LB289">
        <f ca="1">OFFSET($A289,,MATCH([2]Keys!$B$3,Data.Collect1Dump!$3:$3,0)-1)</f>
        <v>0</v>
      </c>
      <c r="LC289">
        <f t="shared" ca="1" si="49"/>
        <v>1</v>
      </c>
      <c r="LD289">
        <f t="shared" ca="1" si="49"/>
        <v>0</v>
      </c>
      <c r="LE289">
        <f t="shared" ca="1" si="49"/>
        <v>0</v>
      </c>
      <c r="LF289" s="2">
        <f t="shared" ca="1" si="50"/>
        <v>41663</v>
      </c>
      <c r="LG289" s="2" t="e">
        <f t="shared" ca="1" si="51"/>
        <v>#N/A</v>
      </c>
      <c r="LH289" s="2" t="e">
        <f t="shared" ca="1" si="52"/>
        <v>#N/A</v>
      </c>
      <c r="LI289" t="str">
        <f t="shared" ca="1" si="53"/>
        <v>andrew.agumba@givedirectly.org</v>
      </c>
      <c r="LJ289" t="e">
        <f t="shared" ca="1" si="54"/>
        <v>#N/A</v>
      </c>
      <c r="LK289" t="e">
        <f t="shared" ca="1" si="55"/>
        <v>#N/A</v>
      </c>
      <c r="LL289" t="str">
        <f t="shared" ca="1" si="47"/>
        <v>Lump Sum</v>
      </c>
      <c r="LM289" t="str">
        <f t="shared" ca="1" si="48"/>
        <v>andrew.agumba@givedirectly.org</v>
      </c>
      <c r="LN289" t="e">
        <f ca="1">OFFSET($A289,,MATCH(OFFSET([2]Keys!C$1,MATCH(Data.Collect1Dump!$LL289,[2]Keys!$A$2:$A$4,0),),Data.Collect1Dump!$3:$3,0)-1,)</f>
        <v>#VALUE!</v>
      </c>
      <c r="LO289" s="2" t="e">
        <f t="shared" ca="1" si="56"/>
        <v>#VALUE!</v>
      </c>
    </row>
    <row r="290" spans="1:327">
      <c r="A290" t="s">
        <v>2142</v>
      </c>
      <c r="B290" t="s">
        <v>350</v>
      </c>
      <c r="C290" t="s">
        <v>2143</v>
      </c>
      <c r="K290">
        <v>1</v>
      </c>
      <c r="L290" t="s">
        <v>329</v>
      </c>
      <c r="M290" t="s">
        <v>329</v>
      </c>
      <c r="N290">
        <v>40000</v>
      </c>
      <c r="O290" t="s">
        <v>329</v>
      </c>
      <c r="T290" t="s">
        <v>330</v>
      </c>
      <c r="V290" t="s">
        <v>330</v>
      </c>
      <c r="W290" t="s">
        <v>2144</v>
      </c>
      <c r="ID290"/>
      <c r="KZ290" t="str">
        <f ca="1">OFFSET($A290,,MATCH([2]Keys!$B$2,Data.Collect1Dump!$3:$3,0)-1)</f>
        <v>andrew.agumba@givedirectly.org</v>
      </c>
      <c r="LA290">
        <f ca="1">OFFSET($A290,,MATCH([2]Keys!$B$4,Data.Collect1Dump!$3:$3,0)-1)</f>
        <v>0</v>
      </c>
      <c r="LB290">
        <f ca="1">OFFSET($A290,,MATCH([2]Keys!$B$3,Data.Collect1Dump!$3:$3,0)-1)</f>
        <v>0</v>
      </c>
      <c r="LC290">
        <f t="shared" ca="1" si="49"/>
        <v>1</v>
      </c>
      <c r="LD290">
        <f t="shared" ca="1" si="49"/>
        <v>0</v>
      </c>
      <c r="LE290">
        <f t="shared" ca="1" si="49"/>
        <v>0</v>
      </c>
      <c r="LF290" s="2">
        <f t="shared" ca="1" si="50"/>
        <v>41663</v>
      </c>
      <c r="LG290" s="2" t="e">
        <f t="shared" ca="1" si="51"/>
        <v>#N/A</v>
      </c>
      <c r="LH290" s="2" t="e">
        <f t="shared" ca="1" si="52"/>
        <v>#N/A</v>
      </c>
      <c r="LI290" t="str">
        <f t="shared" ca="1" si="53"/>
        <v>andrew.agumba@givedirectly.org</v>
      </c>
      <c r="LJ290" t="e">
        <f t="shared" ca="1" si="54"/>
        <v>#N/A</v>
      </c>
      <c r="LK290" t="e">
        <f t="shared" ca="1" si="55"/>
        <v>#N/A</v>
      </c>
      <c r="LL290" t="str">
        <f t="shared" ca="1" si="47"/>
        <v>Lump Sum</v>
      </c>
      <c r="LM290" t="str">
        <f t="shared" ca="1" si="48"/>
        <v>andrew.agumba@givedirectly.org</v>
      </c>
      <c r="LN290" t="e">
        <f ca="1">OFFSET($A290,,MATCH(OFFSET([2]Keys!C$1,MATCH(Data.Collect1Dump!$LL290,[2]Keys!$A$2:$A$4,0),),Data.Collect1Dump!$3:$3,0)-1,)</f>
        <v>#VALUE!</v>
      </c>
      <c r="LO290" s="2" t="e">
        <f t="shared" ca="1" si="56"/>
        <v>#VALUE!</v>
      </c>
    </row>
    <row r="291" spans="1:327">
      <c r="A291" t="s">
        <v>2145</v>
      </c>
      <c r="B291" t="s">
        <v>378</v>
      </c>
      <c r="C291" t="s">
        <v>2146</v>
      </c>
      <c r="D291" t="b">
        <v>1</v>
      </c>
      <c r="K291">
        <v>1</v>
      </c>
      <c r="L291" t="s">
        <v>329</v>
      </c>
      <c r="M291" t="s">
        <v>329</v>
      </c>
      <c r="N291">
        <v>39250</v>
      </c>
      <c r="O291" t="s">
        <v>329</v>
      </c>
      <c r="T291" t="s">
        <v>330</v>
      </c>
      <c r="V291" t="s">
        <v>329</v>
      </c>
      <c r="X291">
        <v>1</v>
      </c>
      <c r="Y291">
        <v>39250</v>
      </c>
      <c r="Z291">
        <v>999</v>
      </c>
      <c r="AO291">
        <v>90</v>
      </c>
      <c r="AQ291">
        <v>0</v>
      </c>
      <c r="AV291" t="b">
        <v>1</v>
      </c>
      <c r="AX291" t="b">
        <v>1</v>
      </c>
      <c r="AY291" t="b">
        <v>1</v>
      </c>
      <c r="AZ291" t="b">
        <v>1</v>
      </c>
      <c r="BL291" t="s">
        <v>329</v>
      </c>
      <c r="BM291" t="s">
        <v>2147</v>
      </c>
      <c r="BN291" t="s">
        <v>329</v>
      </c>
      <c r="BO291" t="s">
        <v>2148</v>
      </c>
      <c r="BP291">
        <v>1000</v>
      </c>
      <c r="BQ291">
        <v>0</v>
      </c>
      <c r="BW291" t="b">
        <v>1</v>
      </c>
      <c r="BY291" t="b">
        <v>1</v>
      </c>
      <c r="CP291">
        <v>30000</v>
      </c>
      <c r="CR291">
        <v>10000</v>
      </c>
      <c r="DC291" t="s">
        <v>329</v>
      </c>
      <c r="DD291" t="b">
        <v>1</v>
      </c>
      <c r="DH291" t="b">
        <v>1</v>
      </c>
      <c r="DJ291" t="s">
        <v>1067</v>
      </c>
      <c r="DL291" t="b">
        <v>1</v>
      </c>
      <c r="DR291" t="s">
        <v>329</v>
      </c>
      <c r="DX291" t="b">
        <v>1</v>
      </c>
      <c r="EL291" t="s">
        <v>330</v>
      </c>
      <c r="EN291" t="s">
        <v>330</v>
      </c>
      <c r="EP291" t="s">
        <v>330</v>
      </c>
      <c r="FN291" t="s">
        <v>330</v>
      </c>
      <c r="GJ291" t="s">
        <v>330</v>
      </c>
      <c r="GW291" t="s">
        <v>330</v>
      </c>
      <c r="GZ291" t="s">
        <v>330</v>
      </c>
      <c r="HC291" t="s">
        <v>330</v>
      </c>
      <c r="HE291" t="s">
        <v>330</v>
      </c>
      <c r="HG291" t="s">
        <v>336</v>
      </c>
      <c r="HH291" t="s">
        <v>329</v>
      </c>
      <c r="HI291" t="s">
        <v>330</v>
      </c>
      <c r="HJ291" t="s">
        <v>330</v>
      </c>
      <c r="HM291" t="b">
        <v>1</v>
      </c>
      <c r="HO291" t="s">
        <v>337</v>
      </c>
      <c r="HP291" t="s">
        <v>2149</v>
      </c>
      <c r="HQ291" t="s">
        <v>339</v>
      </c>
      <c r="HR291" t="s">
        <v>2150</v>
      </c>
      <c r="HS291" t="s">
        <v>2151</v>
      </c>
      <c r="HX291" t="b">
        <v>1</v>
      </c>
      <c r="IC291" t="b">
        <v>1</v>
      </c>
      <c r="ID291" t="s">
        <v>15679</v>
      </c>
      <c r="KZ291" t="str">
        <f ca="1">OFFSET($A291,,MATCH([2]Keys!$B$2,Data.Collect1Dump!$3:$3,0)-1)</f>
        <v>anne.aroka@givedirectly.org</v>
      </c>
      <c r="LA291">
        <f ca="1">OFFSET($A291,,MATCH([2]Keys!$B$4,Data.Collect1Dump!$3:$3,0)-1)</f>
        <v>0</v>
      </c>
      <c r="LB291">
        <f ca="1">OFFSET($A291,,MATCH([2]Keys!$B$3,Data.Collect1Dump!$3:$3,0)-1)</f>
        <v>0</v>
      </c>
      <c r="LC291">
        <f t="shared" ca="1" si="49"/>
        <v>1</v>
      </c>
      <c r="LD291">
        <f t="shared" ca="1" si="49"/>
        <v>0</v>
      </c>
      <c r="LE291">
        <f t="shared" ca="1" si="49"/>
        <v>0</v>
      </c>
      <c r="LF291" s="2">
        <f t="shared" ca="1" si="50"/>
        <v>41718</v>
      </c>
      <c r="LG291" s="2" t="e">
        <f t="shared" ca="1" si="51"/>
        <v>#N/A</v>
      </c>
      <c r="LH291" s="2" t="e">
        <f t="shared" ca="1" si="52"/>
        <v>#N/A</v>
      </c>
      <c r="LI291" t="str">
        <f t="shared" ca="1" si="53"/>
        <v>anne.aroka@givedirectly.org</v>
      </c>
      <c r="LJ291" t="e">
        <f t="shared" ca="1" si="54"/>
        <v>#N/A</v>
      </c>
      <c r="LK291" t="e">
        <f t="shared" ca="1" si="55"/>
        <v>#N/A</v>
      </c>
      <c r="LL291" t="str">
        <f t="shared" ca="1" si="47"/>
        <v>Lump Sum</v>
      </c>
      <c r="LM291" t="str">
        <f t="shared" ca="1" si="48"/>
        <v>anne.aroka@givedirectly.org</v>
      </c>
      <c r="LN291" t="e">
        <f ca="1">OFFSET($A291,,MATCH(OFFSET([2]Keys!C$1,MATCH(Data.Collect1Dump!$LL291,[2]Keys!$A$2:$A$4,0),),Data.Collect1Dump!$3:$3,0)-1,)</f>
        <v>#VALUE!</v>
      </c>
      <c r="LO291" s="2" t="e">
        <f t="shared" ca="1" si="56"/>
        <v>#VALUE!</v>
      </c>
    </row>
    <row r="292" spans="1:327">
      <c r="A292" t="s">
        <v>2152</v>
      </c>
      <c r="B292" t="s">
        <v>370</v>
      </c>
      <c r="C292" t="s">
        <v>2153</v>
      </c>
      <c r="K292">
        <v>2</v>
      </c>
      <c r="L292" t="s">
        <v>329</v>
      </c>
      <c r="M292" t="s">
        <v>329</v>
      </c>
      <c r="N292">
        <v>39295</v>
      </c>
      <c r="O292" t="s">
        <v>457</v>
      </c>
      <c r="R292" t="s">
        <v>458</v>
      </c>
      <c r="T292" t="s">
        <v>330</v>
      </c>
      <c r="V292" t="s">
        <v>329</v>
      </c>
      <c r="X292">
        <v>2</v>
      </c>
      <c r="Y292">
        <v>10000</v>
      </c>
      <c r="Z292">
        <v>999</v>
      </c>
      <c r="AA292">
        <v>29000</v>
      </c>
      <c r="AB292">
        <v>999</v>
      </c>
      <c r="AV292" t="b">
        <v>1</v>
      </c>
      <c r="AX292" t="b">
        <v>1</v>
      </c>
      <c r="BL292" t="s">
        <v>329</v>
      </c>
      <c r="BM292" t="s">
        <v>2154</v>
      </c>
      <c r="BN292" t="s">
        <v>329</v>
      </c>
      <c r="BO292" t="s">
        <v>2155</v>
      </c>
      <c r="BR292" t="b">
        <v>1</v>
      </c>
      <c r="BU292" t="b">
        <v>1</v>
      </c>
      <c r="CA292" t="b">
        <v>1</v>
      </c>
      <c r="CK292">
        <v>6000</v>
      </c>
      <c r="CN292">
        <v>30000</v>
      </c>
      <c r="CT292">
        <v>2000</v>
      </c>
      <c r="DC292" t="s">
        <v>329</v>
      </c>
      <c r="DD292" t="b">
        <v>1</v>
      </c>
      <c r="DE292" t="b">
        <v>1</v>
      </c>
      <c r="DL292" t="b">
        <v>1</v>
      </c>
      <c r="DM292" t="b">
        <v>1</v>
      </c>
      <c r="DR292" t="s">
        <v>329</v>
      </c>
      <c r="DZ292" t="b">
        <v>1</v>
      </c>
      <c r="EL292" t="s">
        <v>330</v>
      </c>
      <c r="EN292" t="s">
        <v>330</v>
      </c>
      <c r="EP292" t="s">
        <v>329</v>
      </c>
      <c r="EQ292" t="s">
        <v>2156</v>
      </c>
      <c r="ER292" t="b">
        <v>1</v>
      </c>
      <c r="ES292" t="b">
        <v>1</v>
      </c>
      <c r="EV292" t="b">
        <v>1</v>
      </c>
      <c r="FD292" t="b">
        <v>1</v>
      </c>
      <c r="FE292" t="b">
        <v>1</v>
      </c>
      <c r="FH292" t="b">
        <v>1</v>
      </c>
      <c r="FI292" t="b">
        <v>1</v>
      </c>
      <c r="FN292" t="s">
        <v>330</v>
      </c>
      <c r="GJ292" t="s">
        <v>329</v>
      </c>
      <c r="GL292" t="b">
        <v>1</v>
      </c>
      <c r="GS292" t="s">
        <v>330</v>
      </c>
      <c r="GV292" t="s">
        <v>2157</v>
      </c>
      <c r="GW292" t="s">
        <v>330</v>
      </c>
      <c r="GZ292" t="s">
        <v>330</v>
      </c>
      <c r="HC292" t="s">
        <v>330</v>
      </c>
      <c r="HE292" t="s">
        <v>330</v>
      </c>
      <c r="HG292" t="s">
        <v>336</v>
      </c>
      <c r="HH292" t="s">
        <v>329</v>
      </c>
      <c r="HI292" t="s">
        <v>330</v>
      </c>
      <c r="HJ292" t="s">
        <v>330</v>
      </c>
      <c r="HM292" t="b">
        <v>1</v>
      </c>
      <c r="HO292" t="s">
        <v>337</v>
      </c>
      <c r="HP292" t="s">
        <v>2158</v>
      </c>
      <c r="HQ292" t="s">
        <v>339</v>
      </c>
      <c r="HR292" t="s">
        <v>2159</v>
      </c>
      <c r="HS292" t="s">
        <v>2160</v>
      </c>
      <c r="HU292" t="b">
        <v>1</v>
      </c>
      <c r="ID292"/>
      <c r="KZ292" t="str">
        <f ca="1">OFFSET($A292,,MATCH([2]Keys!$B$2,Data.Collect1Dump!$3:$3,0)-1)</f>
        <v>witness.gumbo@givedirectly.org</v>
      </c>
      <c r="LA292">
        <f ca="1">OFFSET($A292,,MATCH([2]Keys!$B$4,Data.Collect1Dump!$3:$3,0)-1)</f>
        <v>0</v>
      </c>
      <c r="LB292">
        <f ca="1">OFFSET($A292,,MATCH([2]Keys!$B$3,Data.Collect1Dump!$3:$3,0)-1)</f>
        <v>0</v>
      </c>
      <c r="LC292">
        <f t="shared" ca="1" si="49"/>
        <v>1</v>
      </c>
      <c r="LD292">
        <f t="shared" ca="1" si="49"/>
        <v>0</v>
      </c>
      <c r="LE292">
        <f t="shared" ca="1" si="49"/>
        <v>0</v>
      </c>
      <c r="LF292" s="2">
        <f t="shared" ca="1" si="50"/>
        <v>41690</v>
      </c>
      <c r="LG292" s="2" t="e">
        <f t="shared" ca="1" si="51"/>
        <v>#N/A</v>
      </c>
      <c r="LH292" s="2" t="e">
        <f t="shared" ca="1" si="52"/>
        <v>#N/A</v>
      </c>
      <c r="LI292" t="str">
        <f t="shared" ca="1" si="53"/>
        <v>witness.gumbo@givedirectly.org</v>
      </c>
      <c r="LJ292" t="e">
        <f t="shared" ca="1" si="54"/>
        <v>#N/A</v>
      </c>
      <c r="LK292" t="e">
        <f t="shared" ca="1" si="55"/>
        <v>#N/A</v>
      </c>
      <c r="LL292" t="str">
        <f t="shared" ca="1" si="47"/>
        <v>Lump Sum</v>
      </c>
      <c r="LM292" t="str">
        <f t="shared" ca="1" si="48"/>
        <v>witness.gumbo@givedirectly.org</v>
      </c>
      <c r="LN292" t="e">
        <f ca="1">OFFSET($A292,,MATCH(OFFSET([2]Keys!C$1,MATCH(Data.Collect1Dump!$LL292,[2]Keys!$A$2:$A$4,0),),Data.Collect1Dump!$3:$3,0)-1,)</f>
        <v>#VALUE!</v>
      </c>
      <c r="LO292" s="2" t="e">
        <f t="shared" ca="1" si="56"/>
        <v>#VALUE!</v>
      </c>
    </row>
    <row r="293" spans="1:327">
      <c r="A293" t="s">
        <v>2161</v>
      </c>
      <c r="ID293"/>
      <c r="KZ293">
        <f ca="1">OFFSET($A293,,MATCH([2]Keys!$B$2,Data.Collect1Dump!$3:$3,0)-1)</f>
        <v>0</v>
      </c>
      <c r="LA293">
        <f ca="1">OFFSET($A293,,MATCH([2]Keys!$B$4,Data.Collect1Dump!$3:$3,0)-1)</f>
        <v>0</v>
      </c>
      <c r="LB293">
        <f ca="1">OFFSET($A293,,MATCH([2]Keys!$B$3,Data.Collect1Dump!$3:$3,0)-1)</f>
        <v>0</v>
      </c>
      <c r="LC293">
        <f t="shared" ca="1" si="49"/>
        <v>0</v>
      </c>
      <c r="LD293">
        <f t="shared" ca="1" si="49"/>
        <v>0</v>
      </c>
      <c r="LE293">
        <f t="shared" ca="1" si="49"/>
        <v>0</v>
      </c>
      <c r="LF293" s="2" t="e">
        <f t="shared" ca="1" si="50"/>
        <v>#N/A</v>
      </c>
      <c r="LG293" s="2" t="e">
        <f t="shared" ca="1" si="51"/>
        <v>#N/A</v>
      </c>
      <c r="LH293" s="2" t="e">
        <f t="shared" ca="1" si="52"/>
        <v>#N/A</v>
      </c>
      <c r="LI293" t="e">
        <f t="shared" ca="1" si="53"/>
        <v>#N/A</v>
      </c>
      <c r="LJ293" t="e">
        <f t="shared" ca="1" si="54"/>
        <v>#N/A</v>
      </c>
      <c r="LK293" t="e">
        <f t="shared" ca="1" si="55"/>
        <v>#N/A</v>
      </c>
      <c r="LL293" t="str">
        <f t="shared" ca="1" si="47"/>
        <v>Null Survey</v>
      </c>
      <c r="LM293" t="str">
        <f t="shared" ca="1" si="48"/>
        <v>Null Survey</v>
      </c>
      <c r="LN293" t="e">
        <f ca="1">OFFSET($A293,,MATCH(OFFSET([2]Keys!C$1,MATCH(Data.Collect1Dump!$LL293,[2]Keys!$A$2:$A$4,0),),Data.Collect1Dump!$3:$3,0)-1,)</f>
        <v>#N/A</v>
      </c>
      <c r="LO293" s="2" t="e">
        <f t="shared" ca="1" si="56"/>
        <v>#N/A</v>
      </c>
    </row>
    <row r="294" spans="1:327">
      <c r="A294" t="s">
        <v>2162</v>
      </c>
      <c r="B294" t="s">
        <v>350</v>
      </c>
      <c r="C294" t="s">
        <v>2163</v>
      </c>
      <c r="K294">
        <v>1</v>
      </c>
      <c r="L294" t="s">
        <v>329</v>
      </c>
      <c r="M294" t="s">
        <v>329</v>
      </c>
      <c r="N294">
        <v>40000</v>
      </c>
      <c r="O294" t="s">
        <v>329</v>
      </c>
      <c r="T294" t="s">
        <v>330</v>
      </c>
      <c r="V294" t="s">
        <v>329</v>
      </c>
      <c r="X294">
        <v>1</v>
      </c>
      <c r="Y294">
        <v>39000</v>
      </c>
      <c r="Z294">
        <v>999</v>
      </c>
      <c r="AS294" t="b">
        <v>1</v>
      </c>
      <c r="AV294" t="b">
        <v>1</v>
      </c>
      <c r="AX294" t="b">
        <v>1</v>
      </c>
      <c r="BA294" t="b">
        <v>1</v>
      </c>
      <c r="BL294" t="s">
        <v>329</v>
      </c>
      <c r="BM294" t="s">
        <v>2164</v>
      </c>
      <c r="BN294" t="s">
        <v>329</v>
      </c>
      <c r="BO294" t="s">
        <v>2165</v>
      </c>
      <c r="BU294" t="b">
        <v>1</v>
      </c>
      <c r="CN294">
        <v>42500</v>
      </c>
      <c r="DC294" t="s">
        <v>329</v>
      </c>
      <c r="DD294" t="b">
        <v>1</v>
      </c>
      <c r="DE294" t="b">
        <v>1</v>
      </c>
      <c r="DL294" t="b">
        <v>1</v>
      </c>
      <c r="DM294" t="b">
        <v>1</v>
      </c>
      <c r="DR294" t="s">
        <v>329</v>
      </c>
      <c r="DX294" t="b">
        <v>1</v>
      </c>
      <c r="EL294" t="s">
        <v>330</v>
      </c>
      <c r="EN294" t="s">
        <v>330</v>
      </c>
      <c r="EP294" t="s">
        <v>330</v>
      </c>
      <c r="FN294" t="s">
        <v>330</v>
      </c>
      <c r="GJ294" t="s">
        <v>330</v>
      </c>
      <c r="GW294" t="s">
        <v>330</v>
      </c>
      <c r="GZ294" t="s">
        <v>330</v>
      </c>
      <c r="HC294" t="s">
        <v>330</v>
      </c>
      <c r="HE294" t="s">
        <v>330</v>
      </c>
      <c r="HG294" t="s">
        <v>336</v>
      </c>
      <c r="HH294" t="s">
        <v>329</v>
      </c>
      <c r="HI294" t="s">
        <v>330</v>
      </c>
      <c r="HJ294" t="s">
        <v>330</v>
      </c>
      <c r="HM294" t="b">
        <v>1</v>
      </c>
      <c r="HO294" t="s">
        <v>337</v>
      </c>
      <c r="HP294" t="s">
        <v>2166</v>
      </c>
      <c r="HQ294" t="s">
        <v>339</v>
      </c>
      <c r="HR294" t="s">
        <v>2167</v>
      </c>
      <c r="HS294" t="s">
        <v>2168</v>
      </c>
      <c r="HU294" t="b">
        <v>1</v>
      </c>
      <c r="ID294"/>
      <c r="KZ294" t="str">
        <f ca="1">OFFSET($A294,,MATCH([2]Keys!$B$2,Data.Collect1Dump!$3:$3,0)-1)</f>
        <v>andrew.agumba@givedirectly.org</v>
      </c>
      <c r="LA294">
        <f ca="1">OFFSET($A294,,MATCH([2]Keys!$B$4,Data.Collect1Dump!$3:$3,0)-1)</f>
        <v>0</v>
      </c>
      <c r="LB294">
        <f ca="1">OFFSET($A294,,MATCH([2]Keys!$B$3,Data.Collect1Dump!$3:$3,0)-1)</f>
        <v>0</v>
      </c>
      <c r="LC294">
        <f t="shared" ca="1" si="49"/>
        <v>1</v>
      </c>
      <c r="LD294">
        <f t="shared" ca="1" si="49"/>
        <v>0</v>
      </c>
      <c r="LE294">
        <f t="shared" ca="1" si="49"/>
        <v>0</v>
      </c>
      <c r="LF294" s="2">
        <f t="shared" ca="1" si="50"/>
        <v>41663</v>
      </c>
      <c r="LG294" s="2" t="e">
        <f t="shared" ca="1" si="51"/>
        <v>#N/A</v>
      </c>
      <c r="LH294" s="2" t="e">
        <f t="shared" ca="1" si="52"/>
        <v>#N/A</v>
      </c>
      <c r="LI294" t="str">
        <f t="shared" ca="1" si="53"/>
        <v>andrew.agumba@givedirectly.org</v>
      </c>
      <c r="LJ294" t="e">
        <f t="shared" ca="1" si="54"/>
        <v>#N/A</v>
      </c>
      <c r="LK294" t="e">
        <f t="shared" ca="1" si="55"/>
        <v>#N/A</v>
      </c>
      <c r="LL294" t="str">
        <f t="shared" ca="1" si="47"/>
        <v>Lump Sum</v>
      </c>
      <c r="LM294" t="str">
        <f t="shared" ca="1" si="48"/>
        <v>andrew.agumba@givedirectly.org</v>
      </c>
      <c r="LN294" t="e">
        <f ca="1">OFFSET($A294,,MATCH(OFFSET([2]Keys!C$1,MATCH(Data.Collect1Dump!$LL294,[2]Keys!$A$2:$A$4,0),),Data.Collect1Dump!$3:$3,0)-1,)</f>
        <v>#VALUE!</v>
      </c>
      <c r="LO294" s="2" t="e">
        <f t="shared" ca="1" si="56"/>
        <v>#VALUE!</v>
      </c>
    </row>
    <row r="295" spans="1:327">
      <c r="A295" t="s">
        <v>2169</v>
      </c>
      <c r="B295" t="s">
        <v>350</v>
      </c>
      <c r="C295" t="s">
        <v>2170</v>
      </c>
      <c r="K295">
        <v>1</v>
      </c>
      <c r="L295" t="s">
        <v>329</v>
      </c>
      <c r="M295" t="s">
        <v>329</v>
      </c>
      <c r="N295">
        <v>39000</v>
      </c>
      <c r="O295" t="s">
        <v>329</v>
      </c>
      <c r="T295" t="s">
        <v>330</v>
      </c>
      <c r="V295" t="s">
        <v>329</v>
      </c>
      <c r="X295">
        <v>3</v>
      </c>
      <c r="Y295">
        <v>12000</v>
      </c>
      <c r="Z295">
        <v>9999</v>
      </c>
      <c r="AA295">
        <v>15000</v>
      </c>
      <c r="AB295">
        <v>999</v>
      </c>
      <c r="AC295">
        <v>12000</v>
      </c>
      <c r="AD295">
        <v>999</v>
      </c>
      <c r="AV295" t="b">
        <v>1</v>
      </c>
      <c r="AX295" t="b">
        <v>1</v>
      </c>
      <c r="AZ295" t="b">
        <v>1</v>
      </c>
      <c r="BL295" t="s">
        <v>329</v>
      </c>
      <c r="BM295" t="s">
        <v>2171</v>
      </c>
      <c r="BN295" t="s">
        <v>415</v>
      </c>
      <c r="BR295" t="b">
        <v>1</v>
      </c>
      <c r="CK295">
        <v>7500</v>
      </c>
      <c r="CQ295">
        <v>30000</v>
      </c>
      <c r="DC295" t="s">
        <v>329</v>
      </c>
      <c r="DD295" t="b">
        <v>1</v>
      </c>
      <c r="DE295" t="b">
        <v>1</v>
      </c>
      <c r="DL295" t="b">
        <v>1</v>
      </c>
      <c r="DM295" t="b">
        <v>1</v>
      </c>
      <c r="DR295" t="s">
        <v>329</v>
      </c>
      <c r="DZ295" t="b">
        <v>1</v>
      </c>
      <c r="EL295" t="s">
        <v>329</v>
      </c>
      <c r="EN295" t="s">
        <v>330</v>
      </c>
      <c r="EP295" t="s">
        <v>330</v>
      </c>
      <c r="FN295" t="s">
        <v>330</v>
      </c>
      <c r="GJ295" t="s">
        <v>330</v>
      </c>
      <c r="GW295" t="s">
        <v>330</v>
      </c>
      <c r="GZ295" t="s">
        <v>330</v>
      </c>
      <c r="HC295" t="s">
        <v>330</v>
      </c>
      <c r="HE295" t="s">
        <v>330</v>
      </c>
      <c r="HG295" t="s">
        <v>526</v>
      </c>
      <c r="HH295" t="s">
        <v>330</v>
      </c>
      <c r="HI295" t="s">
        <v>330</v>
      </c>
      <c r="HJ295" t="s">
        <v>330</v>
      </c>
      <c r="HM295" t="b">
        <v>1</v>
      </c>
      <c r="HO295" t="s">
        <v>337</v>
      </c>
      <c r="HP295" t="s">
        <v>2172</v>
      </c>
      <c r="HQ295" t="s">
        <v>339</v>
      </c>
      <c r="HR295" t="s">
        <v>2173</v>
      </c>
      <c r="HS295" t="s">
        <v>2174</v>
      </c>
      <c r="HU295" t="b">
        <v>1</v>
      </c>
      <c r="ID295"/>
      <c r="KZ295" t="str">
        <f ca="1">OFFSET($A295,,MATCH([2]Keys!$B$2,Data.Collect1Dump!$3:$3,0)-1)</f>
        <v>andrew.agumba@givedirectly.org</v>
      </c>
      <c r="LA295">
        <f ca="1">OFFSET($A295,,MATCH([2]Keys!$B$4,Data.Collect1Dump!$3:$3,0)-1)</f>
        <v>0</v>
      </c>
      <c r="LB295">
        <f ca="1">OFFSET($A295,,MATCH([2]Keys!$B$3,Data.Collect1Dump!$3:$3,0)-1)</f>
        <v>0</v>
      </c>
      <c r="LC295">
        <f t="shared" ca="1" si="49"/>
        <v>1</v>
      </c>
      <c r="LD295">
        <f t="shared" ca="1" si="49"/>
        <v>0</v>
      </c>
      <c r="LE295">
        <f t="shared" ca="1" si="49"/>
        <v>0</v>
      </c>
      <c r="LF295" s="2">
        <f t="shared" ca="1" si="50"/>
        <v>41663</v>
      </c>
      <c r="LG295" s="2" t="e">
        <f t="shared" ca="1" si="51"/>
        <v>#N/A</v>
      </c>
      <c r="LH295" s="2" t="e">
        <f t="shared" ca="1" si="52"/>
        <v>#N/A</v>
      </c>
      <c r="LI295" t="str">
        <f t="shared" ca="1" si="53"/>
        <v>andrew.agumba@givedirectly.org</v>
      </c>
      <c r="LJ295" t="e">
        <f t="shared" ca="1" si="54"/>
        <v>#N/A</v>
      </c>
      <c r="LK295" t="e">
        <f t="shared" ca="1" si="55"/>
        <v>#N/A</v>
      </c>
      <c r="LL295" t="str">
        <f t="shared" ca="1" si="47"/>
        <v>Lump Sum</v>
      </c>
      <c r="LM295" t="str">
        <f t="shared" ca="1" si="48"/>
        <v>andrew.agumba@givedirectly.org</v>
      </c>
      <c r="LN295" t="e">
        <f ca="1">OFFSET($A295,,MATCH(OFFSET([2]Keys!C$1,MATCH(Data.Collect1Dump!$LL295,[2]Keys!$A$2:$A$4,0),),Data.Collect1Dump!$3:$3,0)-1,)</f>
        <v>#VALUE!</v>
      </c>
      <c r="LO295" s="2" t="e">
        <f t="shared" ca="1" si="56"/>
        <v>#VALUE!</v>
      </c>
    </row>
    <row r="296" spans="1:327">
      <c r="A296" t="s">
        <v>2175</v>
      </c>
      <c r="B296" t="s">
        <v>370</v>
      </c>
      <c r="C296" t="s">
        <v>2176</v>
      </c>
      <c r="K296">
        <v>3</v>
      </c>
      <c r="L296" t="s">
        <v>330</v>
      </c>
      <c r="M296" t="s">
        <v>329</v>
      </c>
      <c r="N296">
        <v>39050</v>
      </c>
      <c r="O296" t="s">
        <v>329</v>
      </c>
      <c r="T296" t="s">
        <v>330</v>
      </c>
      <c r="V296" t="s">
        <v>329</v>
      </c>
      <c r="X296">
        <v>2</v>
      </c>
      <c r="Y296">
        <v>26000</v>
      </c>
      <c r="Z296">
        <v>999</v>
      </c>
      <c r="AA296">
        <v>11500</v>
      </c>
      <c r="AB296">
        <v>999</v>
      </c>
      <c r="AV296" t="b">
        <v>1</v>
      </c>
      <c r="AX296" t="b">
        <v>1</v>
      </c>
      <c r="BL296" t="s">
        <v>329</v>
      </c>
      <c r="BM296" t="s">
        <v>2177</v>
      </c>
      <c r="BN296" t="s">
        <v>330</v>
      </c>
      <c r="BW296" t="b">
        <v>1</v>
      </c>
      <c r="CE296" t="b">
        <v>1</v>
      </c>
      <c r="CP296">
        <v>28000</v>
      </c>
      <c r="CX296">
        <v>5100</v>
      </c>
      <c r="DC296" t="s">
        <v>329</v>
      </c>
      <c r="DD296" t="b">
        <v>1</v>
      </c>
      <c r="DE296" t="b">
        <v>1</v>
      </c>
      <c r="DL296" t="b">
        <v>1</v>
      </c>
      <c r="DR296" t="s">
        <v>329</v>
      </c>
      <c r="DV296" t="b">
        <v>1</v>
      </c>
      <c r="EL296" t="s">
        <v>330</v>
      </c>
      <c r="EN296" t="s">
        <v>330</v>
      </c>
      <c r="EP296" t="s">
        <v>329</v>
      </c>
      <c r="EQ296" t="s">
        <v>2178</v>
      </c>
      <c r="ES296" t="b">
        <v>1</v>
      </c>
      <c r="FE296" t="b">
        <v>1</v>
      </c>
      <c r="FH296" t="b">
        <v>1</v>
      </c>
      <c r="FI296" t="b">
        <v>1</v>
      </c>
      <c r="FN296" t="s">
        <v>329</v>
      </c>
      <c r="FO296" t="b">
        <v>1</v>
      </c>
      <c r="FP296" t="b">
        <v>1</v>
      </c>
      <c r="GE296" t="b">
        <v>1</v>
      </c>
      <c r="GF296" t="s">
        <v>974</v>
      </c>
      <c r="GG296" t="s">
        <v>329</v>
      </c>
      <c r="GH296" t="s">
        <v>329</v>
      </c>
      <c r="GJ296" t="s">
        <v>330</v>
      </c>
      <c r="GV296" t="s">
        <v>2179</v>
      </c>
      <c r="GW296" t="s">
        <v>330</v>
      </c>
      <c r="GZ296" t="s">
        <v>330</v>
      </c>
      <c r="HC296" t="s">
        <v>330</v>
      </c>
      <c r="HE296" t="s">
        <v>330</v>
      </c>
      <c r="HG296" t="s">
        <v>336</v>
      </c>
      <c r="HH296" t="s">
        <v>329</v>
      </c>
      <c r="HI296" t="s">
        <v>330</v>
      </c>
      <c r="HJ296" t="s">
        <v>330</v>
      </c>
      <c r="HK296" t="b">
        <v>1</v>
      </c>
      <c r="HM296" t="b">
        <v>1</v>
      </c>
      <c r="HO296" t="s">
        <v>337</v>
      </c>
      <c r="HP296" t="s">
        <v>2180</v>
      </c>
      <c r="HQ296" t="s">
        <v>339</v>
      </c>
      <c r="HR296" t="s">
        <v>2181</v>
      </c>
      <c r="HS296" t="s">
        <v>2182</v>
      </c>
      <c r="HU296" t="b">
        <v>1</v>
      </c>
      <c r="ID296"/>
      <c r="KZ296" t="str">
        <f ca="1">OFFSET($A296,,MATCH([2]Keys!$B$2,Data.Collect1Dump!$3:$3,0)-1)</f>
        <v>witness.gumbo@givedirectly.org</v>
      </c>
      <c r="LA296">
        <f ca="1">OFFSET($A296,,MATCH([2]Keys!$B$4,Data.Collect1Dump!$3:$3,0)-1)</f>
        <v>0</v>
      </c>
      <c r="LB296">
        <f ca="1">OFFSET($A296,,MATCH([2]Keys!$B$3,Data.Collect1Dump!$3:$3,0)-1)</f>
        <v>0</v>
      </c>
      <c r="LC296">
        <f t="shared" ca="1" si="49"/>
        <v>1</v>
      </c>
      <c r="LD296">
        <f t="shared" ca="1" si="49"/>
        <v>0</v>
      </c>
      <c r="LE296">
        <f t="shared" ca="1" si="49"/>
        <v>0</v>
      </c>
      <c r="LF296" s="2">
        <f t="shared" ca="1" si="50"/>
        <v>41691</v>
      </c>
      <c r="LG296" s="2" t="e">
        <f t="shared" ca="1" si="51"/>
        <v>#N/A</v>
      </c>
      <c r="LH296" s="2" t="e">
        <f t="shared" ca="1" si="52"/>
        <v>#N/A</v>
      </c>
      <c r="LI296" t="str">
        <f t="shared" ca="1" si="53"/>
        <v>witness.gumbo@givedirectly.org</v>
      </c>
      <c r="LJ296" t="e">
        <f t="shared" ca="1" si="54"/>
        <v>#N/A</v>
      </c>
      <c r="LK296" t="e">
        <f t="shared" ca="1" si="55"/>
        <v>#N/A</v>
      </c>
      <c r="LL296" t="str">
        <f t="shared" ca="1" si="47"/>
        <v>Lump Sum</v>
      </c>
      <c r="LM296" t="str">
        <f t="shared" ca="1" si="48"/>
        <v>witness.gumbo@givedirectly.org</v>
      </c>
      <c r="LN296" t="e">
        <f ca="1">OFFSET($A296,,MATCH(OFFSET([2]Keys!C$1,MATCH(Data.Collect1Dump!$LL296,[2]Keys!$A$2:$A$4,0),),Data.Collect1Dump!$3:$3,0)-1,)</f>
        <v>#VALUE!</v>
      </c>
      <c r="LO296" s="2" t="e">
        <f t="shared" ca="1" si="56"/>
        <v>#VALUE!</v>
      </c>
    </row>
    <row r="297" spans="1:327">
      <c r="A297" t="s">
        <v>2183</v>
      </c>
      <c r="B297" t="s">
        <v>350</v>
      </c>
      <c r="C297" t="s">
        <v>2184</v>
      </c>
      <c r="K297">
        <v>1</v>
      </c>
      <c r="L297" t="s">
        <v>329</v>
      </c>
      <c r="M297" t="s">
        <v>329</v>
      </c>
      <c r="N297">
        <v>39270</v>
      </c>
      <c r="O297" t="s">
        <v>329</v>
      </c>
      <c r="T297" t="s">
        <v>330</v>
      </c>
      <c r="V297" t="s">
        <v>329</v>
      </c>
      <c r="X297">
        <v>2</v>
      </c>
      <c r="Y297">
        <v>20000</v>
      </c>
      <c r="Z297">
        <v>999</v>
      </c>
      <c r="AA297">
        <v>19000</v>
      </c>
      <c r="AB297">
        <v>999</v>
      </c>
      <c r="AS297" t="b">
        <v>1</v>
      </c>
      <c r="AV297" t="b">
        <v>1</v>
      </c>
      <c r="AX297" t="b">
        <v>1</v>
      </c>
      <c r="BA297" t="b">
        <v>1</v>
      </c>
      <c r="BL297" t="s">
        <v>329</v>
      </c>
      <c r="BM297" t="s">
        <v>2185</v>
      </c>
      <c r="BN297" t="s">
        <v>330</v>
      </c>
      <c r="BW297" t="b">
        <v>1</v>
      </c>
      <c r="CP297">
        <v>39000</v>
      </c>
      <c r="DC297" t="s">
        <v>329</v>
      </c>
      <c r="DD297" t="b">
        <v>1</v>
      </c>
      <c r="DE297" t="b">
        <v>1</v>
      </c>
      <c r="DL297" t="b">
        <v>1</v>
      </c>
      <c r="DM297" t="b">
        <v>1</v>
      </c>
      <c r="DR297" t="s">
        <v>329</v>
      </c>
      <c r="EF297" t="b">
        <v>1</v>
      </c>
      <c r="EL297" t="s">
        <v>330</v>
      </c>
      <c r="EN297" t="s">
        <v>330</v>
      </c>
      <c r="EP297" t="s">
        <v>330</v>
      </c>
      <c r="FN297" t="s">
        <v>330</v>
      </c>
      <c r="GJ297" t="s">
        <v>330</v>
      </c>
      <c r="GW297" t="s">
        <v>330</v>
      </c>
      <c r="GZ297" t="s">
        <v>330</v>
      </c>
      <c r="HC297" t="s">
        <v>330</v>
      </c>
      <c r="HE297" t="s">
        <v>330</v>
      </c>
      <c r="HG297" t="s">
        <v>336</v>
      </c>
      <c r="HH297" t="s">
        <v>329</v>
      </c>
      <c r="HI297" t="s">
        <v>330</v>
      </c>
      <c r="HJ297" t="s">
        <v>330</v>
      </c>
      <c r="HK297" t="b">
        <v>1</v>
      </c>
      <c r="HO297" t="s">
        <v>337</v>
      </c>
      <c r="HP297" t="s">
        <v>2186</v>
      </c>
      <c r="HQ297" t="s">
        <v>339</v>
      </c>
      <c r="HR297" t="s">
        <v>2187</v>
      </c>
      <c r="HS297" t="s">
        <v>2188</v>
      </c>
      <c r="HX297" t="b">
        <v>1</v>
      </c>
      <c r="ID297"/>
      <c r="KZ297" t="str">
        <f ca="1">OFFSET($A297,,MATCH([2]Keys!$B$2,Data.Collect1Dump!$3:$3,0)-1)</f>
        <v>andrew.agumba@givedirectly.org</v>
      </c>
      <c r="LA297">
        <f ca="1">OFFSET($A297,,MATCH([2]Keys!$B$4,Data.Collect1Dump!$3:$3,0)-1)</f>
        <v>0</v>
      </c>
      <c r="LB297">
        <f ca="1">OFFSET($A297,,MATCH([2]Keys!$B$3,Data.Collect1Dump!$3:$3,0)-1)</f>
        <v>0</v>
      </c>
      <c r="LC297">
        <f t="shared" ca="1" si="49"/>
        <v>1</v>
      </c>
      <c r="LD297">
        <f t="shared" ca="1" si="49"/>
        <v>0</v>
      </c>
      <c r="LE297">
        <f t="shared" ca="1" si="49"/>
        <v>0</v>
      </c>
      <c r="LF297" s="2">
        <f t="shared" ca="1" si="50"/>
        <v>41663</v>
      </c>
      <c r="LG297" s="2" t="e">
        <f t="shared" ca="1" si="51"/>
        <v>#N/A</v>
      </c>
      <c r="LH297" s="2" t="e">
        <f t="shared" ca="1" si="52"/>
        <v>#N/A</v>
      </c>
      <c r="LI297" t="str">
        <f t="shared" ca="1" si="53"/>
        <v>andrew.agumba@givedirectly.org</v>
      </c>
      <c r="LJ297" t="e">
        <f t="shared" ca="1" si="54"/>
        <v>#N/A</v>
      </c>
      <c r="LK297" t="e">
        <f t="shared" ca="1" si="55"/>
        <v>#N/A</v>
      </c>
      <c r="LL297" t="str">
        <f t="shared" ca="1" si="47"/>
        <v>Lump Sum</v>
      </c>
      <c r="LM297" t="str">
        <f t="shared" ca="1" si="48"/>
        <v>andrew.agumba@givedirectly.org</v>
      </c>
      <c r="LN297" t="e">
        <f ca="1">OFFSET($A297,,MATCH(OFFSET([2]Keys!C$1,MATCH(Data.Collect1Dump!$LL297,[2]Keys!$A$2:$A$4,0),),Data.Collect1Dump!$3:$3,0)-1,)</f>
        <v>#VALUE!</v>
      </c>
      <c r="LO297" s="2" t="e">
        <f t="shared" ca="1" si="56"/>
        <v>#VALUE!</v>
      </c>
    </row>
    <row r="298" spans="1:327">
      <c r="A298" t="s">
        <v>2189</v>
      </c>
      <c r="B298" t="s">
        <v>350</v>
      </c>
      <c r="C298" t="s">
        <v>2190</v>
      </c>
      <c r="K298">
        <v>1</v>
      </c>
      <c r="L298" t="s">
        <v>329</v>
      </c>
      <c r="M298" t="s">
        <v>329</v>
      </c>
      <c r="N298">
        <v>39800</v>
      </c>
      <c r="O298" t="s">
        <v>329</v>
      </c>
      <c r="T298" t="s">
        <v>330</v>
      </c>
      <c r="V298" t="s">
        <v>329</v>
      </c>
      <c r="X298">
        <v>1</v>
      </c>
      <c r="Y298">
        <v>30000</v>
      </c>
      <c r="Z298">
        <v>999</v>
      </c>
      <c r="AV298" t="b">
        <v>1</v>
      </c>
      <c r="AX298" t="b">
        <v>1</v>
      </c>
      <c r="AZ298" t="b">
        <v>1</v>
      </c>
      <c r="BE298" t="b">
        <v>1</v>
      </c>
      <c r="BF298" t="b">
        <v>1</v>
      </c>
      <c r="BL298" t="s">
        <v>329</v>
      </c>
      <c r="BM298" t="s">
        <v>2191</v>
      </c>
      <c r="BN298" t="s">
        <v>329</v>
      </c>
      <c r="BO298" t="s">
        <v>2192</v>
      </c>
      <c r="BW298" t="b">
        <v>1</v>
      </c>
      <c r="CD298" t="b">
        <v>1</v>
      </c>
      <c r="CP298">
        <v>30100</v>
      </c>
      <c r="CW298">
        <v>9000</v>
      </c>
      <c r="DC298" t="s">
        <v>329</v>
      </c>
      <c r="DD298" t="b">
        <v>1</v>
      </c>
      <c r="DE298" t="b">
        <v>1</v>
      </c>
      <c r="DL298" t="b">
        <v>1</v>
      </c>
      <c r="DM298" t="b">
        <v>1</v>
      </c>
      <c r="DR298" t="s">
        <v>329</v>
      </c>
      <c r="DV298" t="b">
        <v>1</v>
      </c>
      <c r="EL298" t="s">
        <v>330</v>
      </c>
      <c r="EN298" t="s">
        <v>330</v>
      </c>
      <c r="EP298" t="s">
        <v>330</v>
      </c>
      <c r="FN298" t="s">
        <v>330</v>
      </c>
      <c r="GJ298" t="s">
        <v>330</v>
      </c>
      <c r="GW298" t="s">
        <v>330</v>
      </c>
      <c r="GZ298" t="s">
        <v>330</v>
      </c>
      <c r="HC298" t="s">
        <v>330</v>
      </c>
      <c r="HE298" t="s">
        <v>330</v>
      </c>
      <c r="HG298" t="s">
        <v>336</v>
      </c>
      <c r="HH298" t="s">
        <v>329</v>
      </c>
      <c r="HI298" t="s">
        <v>330</v>
      </c>
      <c r="HJ298" t="s">
        <v>330</v>
      </c>
      <c r="HK298" t="b">
        <v>1</v>
      </c>
      <c r="HM298" t="b">
        <v>1</v>
      </c>
      <c r="HO298" t="s">
        <v>337</v>
      </c>
      <c r="HP298" t="s">
        <v>2193</v>
      </c>
      <c r="HQ298" t="s">
        <v>339</v>
      </c>
      <c r="HR298" t="s">
        <v>2194</v>
      </c>
      <c r="HS298" t="s">
        <v>2195</v>
      </c>
      <c r="HX298" t="b">
        <v>1</v>
      </c>
      <c r="ID298"/>
      <c r="KZ298" t="str">
        <f ca="1">OFFSET($A298,,MATCH([2]Keys!$B$2,Data.Collect1Dump!$3:$3,0)-1)</f>
        <v>andrew.agumba@givedirectly.org</v>
      </c>
      <c r="LA298">
        <f ca="1">OFFSET($A298,,MATCH([2]Keys!$B$4,Data.Collect1Dump!$3:$3,0)-1)</f>
        <v>0</v>
      </c>
      <c r="LB298">
        <f ca="1">OFFSET($A298,,MATCH([2]Keys!$B$3,Data.Collect1Dump!$3:$3,0)-1)</f>
        <v>0</v>
      </c>
      <c r="LC298">
        <f t="shared" ca="1" si="49"/>
        <v>1</v>
      </c>
      <c r="LD298">
        <f t="shared" ca="1" si="49"/>
        <v>0</v>
      </c>
      <c r="LE298">
        <f t="shared" ca="1" si="49"/>
        <v>0</v>
      </c>
      <c r="LF298" s="2">
        <f t="shared" ca="1" si="50"/>
        <v>41663</v>
      </c>
      <c r="LG298" s="2" t="e">
        <f t="shared" ca="1" si="51"/>
        <v>#N/A</v>
      </c>
      <c r="LH298" s="2" t="e">
        <f t="shared" ca="1" si="52"/>
        <v>#N/A</v>
      </c>
      <c r="LI298" t="str">
        <f t="shared" ca="1" si="53"/>
        <v>andrew.agumba@givedirectly.org</v>
      </c>
      <c r="LJ298" t="e">
        <f t="shared" ca="1" si="54"/>
        <v>#N/A</v>
      </c>
      <c r="LK298" t="e">
        <f t="shared" ca="1" si="55"/>
        <v>#N/A</v>
      </c>
      <c r="LL298" t="str">
        <f t="shared" ca="1" si="47"/>
        <v>Lump Sum</v>
      </c>
      <c r="LM298" t="str">
        <f t="shared" ca="1" si="48"/>
        <v>andrew.agumba@givedirectly.org</v>
      </c>
      <c r="LN298" t="e">
        <f ca="1">OFFSET($A298,,MATCH(OFFSET([2]Keys!C$1,MATCH(Data.Collect1Dump!$LL298,[2]Keys!$A$2:$A$4,0),),Data.Collect1Dump!$3:$3,0)-1,)</f>
        <v>#VALUE!</v>
      </c>
      <c r="LO298" s="2" t="e">
        <f t="shared" ca="1" si="56"/>
        <v>#VALUE!</v>
      </c>
    </row>
    <row r="299" spans="1:327">
      <c r="A299" t="s">
        <v>2196</v>
      </c>
      <c r="B299" t="s">
        <v>350</v>
      </c>
      <c r="C299" t="s">
        <v>2197</v>
      </c>
      <c r="K299" s="9" t="s">
        <v>15668</v>
      </c>
      <c r="L299" t="s">
        <v>329</v>
      </c>
      <c r="M299" t="s">
        <v>329</v>
      </c>
      <c r="N299">
        <v>39000</v>
      </c>
      <c r="O299" t="s">
        <v>457</v>
      </c>
      <c r="R299" t="s">
        <v>458</v>
      </c>
      <c r="T299" t="s">
        <v>330</v>
      </c>
      <c r="V299" t="s">
        <v>329</v>
      </c>
      <c r="X299">
        <v>3</v>
      </c>
      <c r="Y299">
        <v>20000</v>
      </c>
      <c r="Z299">
        <v>999</v>
      </c>
      <c r="AA299">
        <v>9000</v>
      </c>
      <c r="AB299">
        <v>999</v>
      </c>
      <c r="AC299">
        <v>10000</v>
      </c>
      <c r="AD299">
        <v>999</v>
      </c>
      <c r="AS299" t="b">
        <v>1</v>
      </c>
      <c r="AV299" t="b">
        <v>1</v>
      </c>
      <c r="AX299" t="b">
        <v>1</v>
      </c>
      <c r="BA299" t="b">
        <v>1</v>
      </c>
      <c r="BE299" t="b">
        <v>1</v>
      </c>
      <c r="BL299" t="s">
        <v>415</v>
      </c>
      <c r="BN299" t="s">
        <v>415</v>
      </c>
      <c r="BU299" t="b">
        <v>1</v>
      </c>
      <c r="DC299" t="s">
        <v>329</v>
      </c>
      <c r="DD299" t="b">
        <v>1</v>
      </c>
      <c r="DE299" t="b">
        <v>1</v>
      </c>
      <c r="DL299" t="b">
        <v>1</v>
      </c>
      <c r="DM299" t="b">
        <v>1</v>
      </c>
      <c r="DR299" t="s">
        <v>329</v>
      </c>
      <c r="DV299" t="b">
        <v>1</v>
      </c>
      <c r="EL299" t="s">
        <v>330</v>
      </c>
      <c r="EN299" t="s">
        <v>330</v>
      </c>
      <c r="EP299" t="s">
        <v>330</v>
      </c>
      <c r="FN299" t="s">
        <v>330</v>
      </c>
      <c r="GJ299" t="s">
        <v>330</v>
      </c>
      <c r="GW299" t="s">
        <v>330</v>
      </c>
      <c r="GZ299" t="s">
        <v>330</v>
      </c>
      <c r="HC299" t="s">
        <v>330</v>
      </c>
      <c r="HE299" t="s">
        <v>330</v>
      </c>
      <c r="HG299" t="s">
        <v>336</v>
      </c>
      <c r="HH299" t="s">
        <v>329</v>
      </c>
      <c r="HI299" t="s">
        <v>330</v>
      </c>
      <c r="HJ299" t="s">
        <v>330</v>
      </c>
      <c r="HK299" t="b">
        <v>1</v>
      </c>
      <c r="HM299" t="b">
        <v>1</v>
      </c>
      <c r="HO299" t="s">
        <v>337</v>
      </c>
      <c r="HP299" t="s">
        <v>2198</v>
      </c>
      <c r="HQ299" t="s">
        <v>339</v>
      </c>
      <c r="HR299" t="s">
        <v>2199</v>
      </c>
      <c r="HS299" t="s">
        <v>2200</v>
      </c>
      <c r="HU299" t="b">
        <v>1</v>
      </c>
      <c r="HX299" t="b">
        <v>1</v>
      </c>
      <c r="ID299"/>
      <c r="KZ299" t="str">
        <f ca="1">OFFSET($A299,,MATCH([2]Keys!$B$2,Data.Collect1Dump!$3:$3,0)-1)</f>
        <v>andrew.agumba@givedirectly.org</v>
      </c>
      <c r="LA299">
        <f ca="1">OFFSET($A299,,MATCH([2]Keys!$B$4,Data.Collect1Dump!$3:$3,0)-1)</f>
        <v>0</v>
      </c>
      <c r="LB299">
        <f ca="1">OFFSET($A299,,MATCH([2]Keys!$B$3,Data.Collect1Dump!$3:$3,0)-1)</f>
        <v>0</v>
      </c>
      <c r="LC299">
        <f t="shared" ca="1" si="49"/>
        <v>1</v>
      </c>
      <c r="LD299">
        <f t="shared" ca="1" si="49"/>
        <v>0</v>
      </c>
      <c r="LE299">
        <f t="shared" ca="1" si="49"/>
        <v>0</v>
      </c>
      <c r="LF299" s="2">
        <f t="shared" ca="1" si="50"/>
        <v>41663</v>
      </c>
      <c r="LG299" s="2" t="e">
        <f t="shared" ca="1" si="51"/>
        <v>#N/A</v>
      </c>
      <c r="LH299" s="2" t="e">
        <f t="shared" ca="1" si="52"/>
        <v>#N/A</v>
      </c>
      <c r="LI299" t="str">
        <f t="shared" ca="1" si="53"/>
        <v>andrew.agumba@givedirectly.org</v>
      </c>
      <c r="LJ299" t="e">
        <f t="shared" ca="1" si="54"/>
        <v>#N/A</v>
      </c>
      <c r="LK299" t="e">
        <f t="shared" ca="1" si="55"/>
        <v>#N/A</v>
      </c>
      <c r="LL299" t="str">
        <f t="shared" ca="1" si="47"/>
        <v>Lump Sum</v>
      </c>
      <c r="LM299" t="str">
        <f t="shared" ca="1" si="48"/>
        <v>andrew.agumba@givedirectly.org</v>
      </c>
      <c r="LN299" t="e">
        <f ca="1">OFFSET($A299,,MATCH(OFFSET([2]Keys!C$1,MATCH(Data.Collect1Dump!$LL299,[2]Keys!$A$2:$A$4,0),),Data.Collect1Dump!$3:$3,0)-1,)</f>
        <v>#VALUE!</v>
      </c>
      <c r="LO299" s="2" t="e">
        <f t="shared" ca="1" si="56"/>
        <v>#VALUE!</v>
      </c>
    </row>
    <row r="300" spans="1:327">
      <c r="A300" t="s">
        <v>2201</v>
      </c>
      <c r="B300" t="s">
        <v>370</v>
      </c>
      <c r="C300" t="s">
        <v>2202</v>
      </c>
      <c r="K300">
        <v>2</v>
      </c>
      <c r="L300" t="s">
        <v>330</v>
      </c>
      <c r="M300" t="s">
        <v>329</v>
      </c>
      <c r="N300">
        <v>42000</v>
      </c>
      <c r="O300" t="s">
        <v>329</v>
      </c>
      <c r="T300" t="s">
        <v>330</v>
      </c>
      <c r="V300" t="s">
        <v>329</v>
      </c>
      <c r="X300">
        <v>4</v>
      </c>
      <c r="Y300">
        <v>29000</v>
      </c>
      <c r="Z300">
        <v>999</v>
      </c>
      <c r="AA300">
        <v>5000</v>
      </c>
      <c r="AB300">
        <v>999</v>
      </c>
      <c r="AC300">
        <v>2000</v>
      </c>
      <c r="AD300">
        <v>999</v>
      </c>
      <c r="AE300">
        <v>4000</v>
      </c>
      <c r="AV300" t="b">
        <v>1</v>
      </c>
      <c r="BL300" t="s">
        <v>329</v>
      </c>
      <c r="BM300" t="s">
        <v>2203</v>
      </c>
      <c r="BN300" t="s">
        <v>330</v>
      </c>
      <c r="BZ300" t="b">
        <v>1</v>
      </c>
      <c r="CS300">
        <v>5000</v>
      </c>
      <c r="DC300" t="s">
        <v>345</v>
      </c>
      <c r="DD300" t="b">
        <v>1</v>
      </c>
      <c r="DE300" t="b">
        <v>1</v>
      </c>
      <c r="DL300" t="b">
        <v>1</v>
      </c>
      <c r="DM300" t="b">
        <v>1</v>
      </c>
      <c r="DR300" t="s">
        <v>329</v>
      </c>
      <c r="DW300" t="b">
        <v>1</v>
      </c>
      <c r="EL300" t="s">
        <v>330</v>
      </c>
      <c r="EN300" t="s">
        <v>330</v>
      </c>
      <c r="EP300" t="s">
        <v>330</v>
      </c>
      <c r="FN300" t="s">
        <v>330</v>
      </c>
      <c r="GJ300" t="s">
        <v>330</v>
      </c>
      <c r="GW300" t="s">
        <v>330</v>
      </c>
      <c r="GZ300" t="s">
        <v>330</v>
      </c>
      <c r="HC300" t="s">
        <v>330</v>
      </c>
      <c r="HE300" t="s">
        <v>330</v>
      </c>
      <c r="HG300" t="s">
        <v>336</v>
      </c>
      <c r="HH300" t="s">
        <v>329</v>
      </c>
      <c r="HI300" t="s">
        <v>330</v>
      </c>
      <c r="HJ300" t="s">
        <v>330</v>
      </c>
      <c r="HK300" t="b">
        <v>1</v>
      </c>
      <c r="HM300" t="b">
        <v>1</v>
      </c>
      <c r="HO300" t="s">
        <v>337</v>
      </c>
      <c r="HP300" t="s">
        <v>2204</v>
      </c>
      <c r="HQ300" t="s">
        <v>339</v>
      </c>
      <c r="HR300" t="s">
        <v>2205</v>
      </c>
      <c r="HS300" t="s">
        <v>2206</v>
      </c>
      <c r="HU300" t="b">
        <v>1</v>
      </c>
      <c r="ID300"/>
      <c r="KZ300" t="str">
        <f ca="1">OFFSET($A300,,MATCH([2]Keys!$B$2,Data.Collect1Dump!$3:$3,0)-1)</f>
        <v>witness.gumbo@givedirectly.org</v>
      </c>
      <c r="LA300">
        <f ca="1">OFFSET($A300,,MATCH([2]Keys!$B$4,Data.Collect1Dump!$3:$3,0)-1)</f>
        <v>0</v>
      </c>
      <c r="LB300">
        <f ca="1">OFFSET($A300,,MATCH([2]Keys!$B$3,Data.Collect1Dump!$3:$3,0)-1)</f>
        <v>0</v>
      </c>
      <c r="LC300">
        <f t="shared" ca="1" si="49"/>
        <v>1</v>
      </c>
      <c r="LD300">
        <f t="shared" ca="1" si="49"/>
        <v>0</v>
      </c>
      <c r="LE300">
        <f t="shared" ca="1" si="49"/>
        <v>0</v>
      </c>
      <c r="LF300" s="2">
        <f t="shared" ca="1" si="50"/>
        <v>41691</v>
      </c>
      <c r="LG300" s="2" t="e">
        <f t="shared" ca="1" si="51"/>
        <v>#N/A</v>
      </c>
      <c r="LH300" s="2" t="e">
        <f t="shared" ca="1" si="52"/>
        <v>#N/A</v>
      </c>
      <c r="LI300" t="str">
        <f t="shared" ca="1" si="53"/>
        <v>witness.gumbo@givedirectly.org</v>
      </c>
      <c r="LJ300" t="e">
        <f t="shared" ca="1" si="54"/>
        <v>#N/A</v>
      </c>
      <c r="LK300" t="e">
        <f t="shared" ca="1" si="55"/>
        <v>#N/A</v>
      </c>
      <c r="LL300" t="str">
        <f t="shared" ca="1" si="47"/>
        <v>Lump Sum</v>
      </c>
      <c r="LM300" t="str">
        <f t="shared" ca="1" si="48"/>
        <v>witness.gumbo@givedirectly.org</v>
      </c>
      <c r="LN300" t="e">
        <f ca="1">OFFSET($A300,,MATCH(OFFSET([2]Keys!C$1,MATCH(Data.Collect1Dump!$LL300,[2]Keys!$A$2:$A$4,0),),Data.Collect1Dump!$3:$3,0)-1,)</f>
        <v>#VALUE!</v>
      </c>
      <c r="LO300" s="2" t="e">
        <f t="shared" ca="1" si="56"/>
        <v>#VALUE!</v>
      </c>
    </row>
    <row r="301" spans="1:327">
      <c r="A301" t="s">
        <v>2207</v>
      </c>
      <c r="B301" t="s">
        <v>378</v>
      </c>
      <c r="C301" t="s">
        <v>2208</v>
      </c>
      <c r="E301" t="b">
        <v>1</v>
      </c>
      <c r="J301" t="s">
        <v>15668</v>
      </c>
      <c r="K301">
        <v>1</v>
      </c>
      <c r="L301" t="s">
        <v>329</v>
      </c>
      <c r="M301" t="s">
        <v>329</v>
      </c>
      <c r="N301">
        <v>39600</v>
      </c>
      <c r="O301" t="s">
        <v>329</v>
      </c>
      <c r="T301" t="s">
        <v>330</v>
      </c>
      <c r="V301" t="s">
        <v>329</v>
      </c>
      <c r="X301">
        <v>1</v>
      </c>
      <c r="Y301">
        <v>39000</v>
      </c>
      <c r="Z301">
        <v>999</v>
      </c>
      <c r="AO301">
        <v>45</v>
      </c>
      <c r="AQ301">
        <v>0</v>
      </c>
      <c r="AU301" t="b">
        <v>1</v>
      </c>
      <c r="AX301" t="b">
        <v>1</v>
      </c>
      <c r="BA301" t="b">
        <v>1</v>
      </c>
      <c r="BF301" t="b">
        <v>1</v>
      </c>
      <c r="BL301" t="s">
        <v>329</v>
      </c>
      <c r="BM301" t="s">
        <v>2209</v>
      </c>
      <c r="BN301" t="s">
        <v>330</v>
      </c>
      <c r="BP301">
        <v>0</v>
      </c>
      <c r="BQ301">
        <v>0</v>
      </c>
      <c r="BS301" t="b">
        <v>1</v>
      </c>
      <c r="BT301" t="b">
        <v>1</v>
      </c>
      <c r="BW301" t="b">
        <v>1</v>
      </c>
      <c r="CL301">
        <v>2000</v>
      </c>
      <c r="CM301">
        <v>7000</v>
      </c>
      <c r="CP301">
        <v>30000</v>
      </c>
      <c r="DC301" t="s">
        <v>329</v>
      </c>
      <c r="DD301" t="b">
        <v>1</v>
      </c>
      <c r="DE301" t="b">
        <v>1</v>
      </c>
      <c r="DL301" t="b">
        <v>1</v>
      </c>
      <c r="DM301" t="b">
        <v>1</v>
      </c>
      <c r="DR301" t="s">
        <v>329</v>
      </c>
      <c r="DZ301" t="b">
        <v>1</v>
      </c>
      <c r="EL301" t="s">
        <v>330</v>
      </c>
      <c r="EN301" t="s">
        <v>330</v>
      </c>
      <c r="EP301" t="s">
        <v>330</v>
      </c>
      <c r="FN301" t="s">
        <v>330</v>
      </c>
      <c r="GJ301" t="s">
        <v>330</v>
      </c>
      <c r="GW301" t="s">
        <v>330</v>
      </c>
      <c r="GZ301" t="s">
        <v>330</v>
      </c>
      <c r="HC301" t="s">
        <v>330</v>
      </c>
      <c r="HE301" t="s">
        <v>330</v>
      </c>
      <c r="HG301" t="s">
        <v>336</v>
      </c>
      <c r="HH301" t="s">
        <v>329</v>
      </c>
      <c r="HI301" t="s">
        <v>330</v>
      </c>
      <c r="HJ301" t="s">
        <v>330</v>
      </c>
      <c r="HK301" t="b">
        <v>1</v>
      </c>
      <c r="HO301" t="s">
        <v>337</v>
      </c>
      <c r="HP301" t="s">
        <v>2210</v>
      </c>
      <c r="HQ301" t="s">
        <v>339</v>
      </c>
      <c r="HR301" t="s">
        <v>2211</v>
      </c>
      <c r="HS301" t="s">
        <v>2212</v>
      </c>
      <c r="HX301" t="b">
        <v>1</v>
      </c>
      <c r="ID301" t="s">
        <v>836</v>
      </c>
      <c r="KZ301" t="str">
        <f ca="1">OFFSET($A301,,MATCH([2]Keys!$B$2,Data.Collect1Dump!$3:$3,0)-1)</f>
        <v>anne.aroka@givedirectly.org</v>
      </c>
      <c r="LA301">
        <f ca="1">OFFSET($A301,,MATCH([2]Keys!$B$4,Data.Collect1Dump!$3:$3,0)-1)</f>
        <v>0</v>
      </c>
      <c r="LB301">
        <f ca="1">OFFSET($A301,,MATCH([2]Keys!$B$3,Data.Collect1Dump!$3:$3,0)-1)</f>
        <v>0</v>
      </c>
      <c r="LC301">
        <f t="shared" ca="1" si="49"/>
        <v>1</v>
      </c>
      <c r="LD301">
        <f t="shared" ca="1" si="49"/>
        <v>0</v>
      </c>
      <c r="LE301">
        <f t="shared" ca="1" si="49"/>
        <v>0</v>
      </c>
      <c r="LF301" s="2">
        <f t="shared" ca="1" si="50"/>
        <v>41718</v>
      </c>
      <c r="LG301" s="2" t="e">
        <f t="shared" ca="1" si="51"/>
        <v>#N/A</v>
      </c>
      <c r="LH301" s="2" t="e">
        <f t="shared" ca="1" si="52"/>
        <v>#N/A</v>
      </c>
      <c r="LI301" t="str">
        <f t="shared" ca="1" si="53"/>
        <v>anne.aroka@givedirectly.org</v>
      </c>
      <c r="LJ301" t="e">
        <f t="shared" ca="1" si="54"/>
        <v>#N/A</v>
      </c>
      <c r="LK301" t="e">
        <f t="shared" ca="1" si="55"/>
        <v>#N/A</v>
      </c>
      <c r="LL301" t="str">
        <f t="shared" ca="1" si="47"/>
        <v>Lump Sum</v>
      </c>
      <c r="LM301" t="str">
        <f t="shared" ca="1" si="48"/>
        <v>anne.aroka@givedirectly.org</v>
      </c>
      <c r="LN301" t="e">
        <f ca="1">OFFSET($A301,,MATCH(OFFSET([2]Keys!C$1,MATCH(Data.Collect1Dump!$LL301,[2]Keys!$A$2:$A$4,0),),Data.Collect1Dump!$3:$3,0)-1,)</f>
        <v>#VALUE!</v>
      </c>
      <c r="LO301" s="2" t="e">
        <f t="shared" ca="1" si="56"/>
        <v>#VALUE!</v>
      </c>
    </row>
    <row r="302" spans="1:327">
      <c r="A302" t="s">
        <v>2213</v>
      </c>
      <c r="B302" t="s">
        <v>350</v>
      </c>
      <c r="C302" t="s">
        <v>2214</v>
      </c>
      <c r="K302">
        <v>1</v>
      </c>
      <c r="L302" t="s">
        <v>329</v>
      </c>
      <c r="M302" t="s">
        <v>329</v>
      </c>
      <c r="N302">
        <v>39400</v>
      </c>
      <c r="O302" t="s">
        <v>329</v>
      </c>
      <c r="T302" t="s">
        <v>330</v>
      </c>
      <c r="V302" t="s">
        <v>329</v>
      </c>
      <c r="X302">
        <v>1</v>
      </c>
      <c r="Y302">
        <v>39000</v>
      </c>
      <c r="Z302">
        <v>240</v>
      </c>
      <c r="AS302" t="b">
        <v>1</v>
      </c>
      <c r="AV302" t="b">
        <v>1</v>
      </c>
      <c r="AZ302" t="b">
        <v>1</v>
      </c>
      <c r="BA302" t="b">
        <v>1</v>
      </c>
      <c r="BE302" t="b">
        <v>1</v>
      </c>
      <c r="BL302" t="s">
        <v>329</v>
      </c>
      <c r="BM302" t="s">
        <v>2215</v>
      </c>
      <c r="BN302" t="s">
        <v>330</v>
      </c>
      <c r="BY302" t="b">
        <v>1</v>
      </c>
      <c r="BZ302" t="b">
        <v>1</v>
      </c>
      <c r="CQ302">
        <v>10000</v>
      </c>
      <c r="CR302">
        <v>26000</v>
      </c>
      <c r="CS302">
        <v>2000</v>
      </c>
      <c r="DC302" t="s">
        <v>329</v>
      </c>
      <c r="DD302" t="b">
        <v>1</v>
      </c>
      <c r="DL302" t="b">
        <v>1</v>
      </c>
      <c r="DR302" t="s">
        <v>329</v>
      </c>
      <c r="DZ302" t="b">
        <v>1</v>
      </c>
      <c r="EL302" t="s">
        <v>330</v>
      </c>
      <c r="EN302" t="s">
        <v>330</v>
      </c>
      <c r="EP302" t="s">
        <v>330</v>
      </c>
      <c r="FN302" t="s">
        <v>330</v>
      </c>
      <c r="GJ302" t="s">
        <v>330</v>
      </c>
      <c r="GW302" t="s">
        <v>330</v>
      </c>
      <c r="GZ302" t="s">
        <v>330</v>
      </c>
      <c r="HC302" t="s">
        <v>330</v>
      </c>
      <c r="HE302" t="s">
        <v>330</v>
      </c>
      <c r="HG302" t="s">
        <v>336</v>
      </c>
      <c r="HH302" t="s">
        <v>329</v>
      </c>
      <c r="HI302" t="s">
        <v>329</v>
      </c>
      <c r="HJ302" t="s">
        <v>330</v>
      </c>
      <c r="HM302" t="b">
        <v>1</v>
      </c>
      <c r="HO302" t="s">
        <v>337</v>
      </c>
      <c r="HP302" t="s">
        <v>2216</v>
      </c>
      <c r="HQ302" t="s">
        <v>339</v>
      </c>
      <c r="HR302" t="s">
        <v>2217</v>
      </c>
      <c r="HS302" t="s">
        <v>2218</v>
      </c>
      <c r="HX302" t="b">
        <v>1</v>
      </c>
      <c r="ID302"/>
      <c r="KZ302" t="str">
        <f ca="1">OFFSET($A302,,MATCH([2]Keys!$B$2,Data.Collect1Dump!$3:$3,0)-1)</f>
        <v>andrew.agumba@givedirectly.org</v>
      </c>
      <c r="LA302">
        <f ca="1">OFFSET($A302,,MATCH([2]Keys!$B$4,Data.Collect1Dump!$3:$3,0)-1)</f>
        <v>0</v>
      </c>
      <c r="LB302">
        <f ca="1">OFFSET($A302,,MATCH([2]Keys!$B$3,Data.Collect1Dump!$3:$3,0)-1)</f>
        <v>0</v>
      </c>
      <c r="LC302">
        <f t="shared" ca="1" si="49"/>
        <v>1</v>
      </c>
      <c r="LD302">
        <f t="shared" ca="1" si="49"/>
        <v>0</v>
      </c>
      <c r="LE302">
        <f t="shared" ca="1" si="49"/>
        <v>0</v>
      </c>
      <c r="LF302" s="2">
        <f t="shared" ca="1" si="50"/>
        <v>41663</v>
      </c>
      <c r="LG302" s="2" t="e">
        <f t="shared" ca="1" si="51"/>
        <v>#N/A</v>
      </c>
      <c r="LH302" s="2" t="e">
        <f t="shared" ca="1" si="52"/>
        <v>#N/A</v>
      </c>
      <c r="LI302" t="str">
        <f t="shared" ca="1" si="53"/>
        <v>andrew.agumba@givedirectly.org</v>
      </c>
      <c r="LJ302" t="e">
        <f t="shared" ca="1" si="54"/>
        <v>#N/A</v>
      </c>
      <c r="LK302" t="e">
        <f t="shared" ca="1" si="55"/>
        <v>#N/A</v>
      </c>
      <c r="LL302" t="str">
        <f t="shared" ca="1" si="47"/>
        <v>Lump Sum</v>
      </c>
      <c r="LM302" t="str">
        <f t="shared" ca="1" si="48"/>
        <v>andrew.agumba@givedirectly.org</v>
      </c>
      <c r="LN302" t="e">
        <f ca="1">OFFSET($A302,,MATCH(OFFSET([2]Keys!C$1,MATCH(Data.Collect1Dump!$LL302,[2]Keys!$A$2:$A$4,0),),Data.Collect1Dump!$3:$3,0)-1,)</f>
        <v>#VALUE!</v>
      </c>
      <c r="LO302" s="2" t="e">
        <f t="shared" ca="1" si="56"/>
        <v>#VALUE!</v>
      </c>
    </row>
    <row r="303" spans="1:327">
      <c r="A303" t="s">
        <v>2219</v>
      </c>
      <c r="B303" t="s">
        <v>378</v>
      </c>
      <c r="C303" t="s">
        <v>2220</v>
      </c>
      <c r="D303" t="b">
        <v>1</v>
      </c>
      <c r="K303">
        <v>3</v>
      </c>
      <c r="L303" t="s">
        <v>329</v>
      </c>
      <c r="M303" t="s">
        <v>329</v>
      </c>
      <c r="N303">
        <v>39200</v>
      </c>
      <c r="O303" t="s">
        <v>457</v>
      </c>
      <c r="R303" t="s">
        <v>651</v>
      </c>
      <c r="T303" t="s">
        <v>330</v>
      </c>
      <c r="V303" t="s">
        <v>329</v>
      </c>
      <c r="X303">
        <v>1</v>
      </c>
      <c r="Y303">
        <v>39200</v>
      </c>
      <c r="Z303">
        <v>999</v>
      </c>
      <c r="AO303">
        <v>20</v>
      </c>
      <c r="AQ303">
        <v>0</v>
      </c>
      <c r="AU303" t="b">
        <v>1</v>
      </c>
      <c r="AV303" t="b">
        <v>1</v>
      </c>
      <c r="AX303" t="b">
        <v>1</v>
      </c>
      <c r="BL303" t="s">
        <v>329</v>
      </c>
      <c r="BM303" t="s">
        <v>2221</v>
      </c>
      <c r="BN303" t="s">
        <v>330</v>
      </c>
      <c r="BP303">
        <v>0</v>
      </c>
      <c r="BQ303">
        <v>0</v>
      </c>
      <c r="BR303" t="b">
        <v>1</v>
      </c>
      <c r="BT303" t="b">
        <v>1</v>
      </c>
      <c r="BW303" t="b">
        <v>1</v>
      </c>
      <c r="CA303" t="b">
        <v>1</v>
      </c>
      <c r="CK303">
        <v>3000</v>
      </c>
      <c r="CM303">
        <v>10000</v>
      </c>
      <c r="CP303">
        <v>15000</v>
      </c>
      <c r="CT303">
        <v>11000</v>
      </c>
      <c r="DC303" t="s">
        <v>329</v>
      </c>
      <c r="DD303" t="b">
        <v>1</v>
      </c>
      <c r="DG303" t="b">
        <v>1</v>
      </c>
      <c r="DO303" t="b">
        <v>1</v>
      </c>
      <c r="DR303" t="s">
        <v>329</v>
      </c>
      <c r="DX303" t="b">
        <v>1</v>
      </c>
      <c r="DY303" t="b">
        <v>1</v>
      </c>
      <c r="EL303" t="s">
        <v>330</v>
      </c>
      <c r="EN303" t="s">
        <v>330</v>
      </c>
      <c r="EP303" t="s">
        <v>330</v>
      </c>
      <c r="FN303" t="s">
        <v>330</v>
      </c>
      <c r="GJ303" t="s">
        <v>330</v>
      </c>
      <c r="GW303" t="s">
        <v>330</v>
      </c>
      <c r="GZ303" t="s">
        <v>330</v>
      </c>
      <c r="HC303" t="s">
        <v>330</v>
      </c>
      <c r="HE303" t="s">
        <v>330</v>
      </c>
      <c r="HG303" t="s">
        <v>336</v>
      </c>
      <c r="HH303" t="s">
        <v>329</v>
      </c>
      <c r="HI303" t="s">
        <v>330</v>
      </c>
      <c r="HJ303" t="s">
        <v>330</v>
      </c>
      <c r="HK303" t="b">
        <v>1</v>
      </c>
      <c r="HO303" t="s">
        <v>337</v>
      </c>
      <c r="HP303" t="s">
        <v>2222</v>
      </c>
      <c r="HQ303" t="s">
        <v>339</v>
      </c>
      <c r="HR303" t="s">
        <v>2223</v>
      </c>
      <c r="HS303" t="s">
        <v>2224</v>
      </c>
      <c r="HX303" t="b">
        <v>1</v>
      </c>
      <c r="ID303" t="s">
        <v>836</v>
      </c>
      <c r="KZ303" t="str">
        <f ca="1">OFFSET($A303,,MATCH([2]Keys!$B$2,Data.Collect1Dump!$3:$3,0)-1)</f>
        <v>anne.aroka@givedirectly.org</v>
      </c>
      <c r="LA303">
        <f ca="1">OFFSET($A303,,MATCH([2]Keys!$B$4,Data.Collect1Dump!$3:$3,0)-1)</f>
        <v>0</v>
      </c>
      <c r="LB303">
        <f ca="1">OFFSET($A303,,MATCH([2]Keys!$B$3,Data.Collect1Dump!$3:$3,0)-1)</f>
        <v>0</v>
      </c>
      <c r="LC303">
        <f t="shared" ca="1" si="49"/>
        <v>1</v>
      </c>
      <c r="LD303">
        <f t="shared" ca="1" si="49"/>
        <v>0</v>
      </c>
      <c r="LE303">
        <f t="shared" ca="1" si="49"/>
        <v>0</v>
      </c>
      <c r="LF303" s="2">
        <f t="shared" ca="1" si="50"/>
        <v>41719</v>
      </c>
      <c r="LG303" s="2" t="e">
        <f t="shared" ca="1" si="51"/>
        <v>#N/A</v>
      </c>
      <c r="LH303" s="2" t="e">
        <f t="shared" ca="1" si="52"/>
        <v>#N/A</v>
      </c>
      <c r="LI303" t="str">
        <f t="shared" ca="1" si="53"/>
        <v>anne.aroka@givedirectly.org</v>
      </c>
      <c r="LJ303" t="e">
        <f t="shared" ca="1" si="54"/>
        <v>#N/A</v>
      </c>
      <c r="LK303" t="e">
        <f t="shared" ca="1" si="55"/>
        <v>#N/A</v>
      </c>
      <c r="LL303" t="str">
        <f t="shared" ca="1" si="47"/>
        <v>Lump Sum</v>
      </c>
      <c r="LM303" t="str">
        <f t="shared" ca="1" si="48"/>
        <v>anne.aroka@givedirectly.org</v>
      </c>
      <c r="LN303" t="e">
        <f ca="1">OFFSET($A303,,MATCH(OFFSET([2]Keys!C$1,MATCH(Data.Collect1Dump!$LL303,[2]Keys!$A$2:$A$4,0),),Data.Collect1Dump!$3:$3,0)-1,)</f>
        <v>#VALUE!</v>
      </c>
      <c r="LO303" s="2" t="e">
        <f t="shared" ca="1" si="56"/>
        <v>#VALUE!</v>
      </c>
    </row>
    <row r="304" spans="1:327">
      <c r="A304" t="s">
        <v>2225</v>
      </c>
      <c r="B304" t="s">
        <v>350</v>
      </c>
      <c r="C304" t="s">
        <v>2226</v>
      </c>
      <c r="K304">
        <v>1</v>
      </c>
      <c r="L304" t="s">
        <v>329</v>
      </c>
      <c r="M304" t="s">
        <v>329</v>
      </c>
      <c r="N304">
        <v>39500</v>
      </c>
      <c r="O304" t="s">
        <v>329</v>
      </c>
      <c r="T304" t="s">
        <v>329</v>
      </c>
      <c r="V304" t="s">
        <v>329</v>
      </c>
      <c r="X304">
        <v>1</v>
      </c>
      <c r="Y304">
        <v>38000</v>
      </c>
      <c r="Z304">
        <v>999</v>
      </c>
      <c r="AS304" t="b">
        <v>1</v>
      </c>
      <c r="AV304" t="b">
        <v>1</v>
      </c>
      <c r="AX304" t="b">
        <v>1</v>
      </c>
      <c r="AZ304" t="b">
        <v>1</v>
      </c>
      <c r="BL304" t="s">
        <v>415</v>
      </c>
      <c r="BN304" t="s">
        <v>415</v>
      </c>
      <c r="BU304" t="b">
        <v>1</v>
      </c>
      <c r="CN304">
        <v>31000</v>
      </c>
      <c r="DC304" t="s">
        <v>329</v>
      </c>
      <c r="DD304" t="b">
        <v>1</v>
      </c>
      <c r="DE304" t="b">
        <v>1</v>
      </c>
      <c r="DL304" t="b">
        <v>1</v>
      </c>
      <c r="DM304" t="b">
        <v>1</v>
      </c>
      <c r="DR304" t="s">
        <v>329</v>
      </c>
      <c r="EL304" t="s">
        <v>330</v>
      </c>
      <c r="EN304" t="s">
        <v>330</v>
      </c>
      <c r="EP304" t="s">
        <v>330</v>
      </c>
      <c r="FN304" t="s">
        <v>330</v>
      </c>
      <c r="GJ304" t="s">
        <v>330</v>
      </c>
      <c r="GW304" t="s">
        <v>330</v>
      </c>
      <c r="GZ304" t="s">
        <v>330</v>
      </c>
      <c r="HC304" t="s">
        <v>330</v>
      </c>
      <c r="HE304" t="s">
        <v>330</v>
      </c>
      <c r="HG304" t="s">
        <v>336</v>
      </c>
      <c r="HH304" t="s">
        <v>330</v>
      </c>
      <c r="HI304" t="s">
        <v>330</v>
      </c>
      <c r="HJ304" t="s">
        <v>330</v>
      </c>
      <c r="HM304" t="b">
        <v>1</v>
      </c>
      <c r="HO304" t="s">
        <v>337</v>
      </c>
      <c r="HP304" t="s">
        <v>2227</v>
      </c>
      <c r="HQ304" t="s">
        <v>339</v>
      </c>
      <c r="HR304" t="s">
        <v>2228</v>
      </c>
      <c r="HS304" t="s">
        <v>2229</v>
      </c>
      <c r="HU304" t="b">
        <v>1</v>
      </c>
      <c r="ID304"/>
      <c r="KZ304" t="str">
        <f ca="1">OFFSET($A304,,MATCH([2]Keys!$B$2,Data.Collect1Dump!$3:$3,0)-1)</f>
        <v>andrew.agumba@givedirectly.org</v>
      </c>
      <c r="LA304">
        <f ca="1">OFFSET($A304,,MATCH([2]Keys!$B$4,Data.Collect1Dump!$3:$3,0)-1)</f>
        <v>0</v>
      </c>
      <c r="LB304">
        <f ca="1">OFFSET($A304,,MATCH([2]Keys!$B$3,Data.Collect1Dump!$3:$3,0)-1)</f>
        <v>0</v>
      </c>
      <c r="LC304">
        <f t="shared" ca="1" si="49"/>
        <v>1</v>
      </c>
      <c r="LD304">
        <f t="shared" ca="1" si="49"/>
        <v>0</v>
      </c>
      <c r="LE304">
        <f t="shared" ca="1" si="49"/>
        <v>0</v>
      </c>
      <c r="LF304" s="2">
        <f t="shared" ca="1" si="50"/>
        <v>41666</v>
      </c>
      <c r="LG304" s="2" t="e">
        <f t="shared" ca="1" si="51"/>
        <v>#N/A</v>
      </c>
      <c r="LH304" s="2" t="e">
        <f t="shared" ca="1" si="52"/>
        <v>#N/A</v>
      </c>
      <c r="LI304" t="str">
        <f t="shared" ca="1" si="53"/>
        <v>andrew.agumba@givedirectly.org</v>
      </c>
      <c r="LJ304" t="e">
        <f t="shared" ca="1" si="54"/>
        <v>#N/A</v>
      </c>
      <c r="LK304" t="e">
        <f t="shared" ca="1" si="55"/>
        <v>#N/A</v>
      </c>
      <c r="LL304" t="str">
        <f t="shared" ca="1" si="47"/>
        <v>Lump Sum</v>
      </c>
      <c r="LM304" t="str">
        <f t="shared" ca="1" si="48"/>
        <v>andrew.agumba@givedirectly.org</v>
      </c>
      <c r="LN304" t="e">
        <f ca="1">OFFSET($A304,,MATCH(OFFSET([2]Keys!C$1,MATCH(Data.Collect1Dump!$LL304,[2]Keys!$A$2:$A$4,0),),Data.Collect1Dump!$3:$3,0)-1,)</f>
        <v>#VALUE!</v>
      </c>
      <c r="LO304" s="2" t="e">
        <f t="shared" ca="1" si="56"/>
        <v>#VALUE!</v>
      </c>
    </row>
    <row r="305" spans="1:327">
      <c r="A305" t="s">
        <v>2230</v>
      </c>
      <c r="ID305"/>
      <c r="KZ305">
        <f ca="1">OFFSET($A305,,MATCH([2]Keys!$B$2,Data.Collect1Dump!$3:$3,0)-1)</f>
        <v>0</v>
      </c>
      <c r="LA305">
        <f ca="1">OFFSET($A305,,MATCH([2]Keys!$B$4,Data.Collect1Dump!$3:$3,0)-1)</f>
        <v>0</v>
      </c>
      <c r="LB305">
        <f ca="1">OFFSET($A305,,MATCH([2]Keys!$B$3,Data.Collect1Dump!$3:$3,0)-1)</f>
        <v>0</v>
      </c>
      <c r="LC305">
        <f t="shared" ca="1" si="49"/>
        <v>0</v>
      </c>
      <c r="LD305">
        <f t="shared" ca="1" si="49"/>
        <v>0</v>
      </c>
      <c r="LE305">
        <f t="shared" ca="1" si="49"/>
        <v>0</v>
      </c>
      <c r="LF305" s="2" t="e">
        <f t="shared" ca="1" si="50"/>
        <v>#N/A</v>
      </c>
      <c r="LG305" s="2" t="e">
        <f t="shared" ca="1" si="51"/>
        <v>#N/A</v>
      </c>
      <c r="LH305" s="2" t="e">
        <f t="shared" ca="1" si="52"/>
        <v>#N/A</v>
      </c>
      <c r="LI305" t="e">
        <f t="shared" ca="1" si="53"/>
        <v>#N/A</v>
      </c>
      <c r="LJ305" t="e">
        <f t="shared" ca="1" si="54"/>
        <v>#N/A</v>
      </c>
      <c r="LK305" t="e">
        <f t="shared" ca="1" si="55"/>
        <v>#N/A</v>
      </c>
      <c r="LL305" t="str">
        <f t="shared" ca="1" si="47"/>
        <v>Null Survey</v>
      </c>
      <c r="LM305" t="str">
        <f t="shared" ca="1" si="48"/>
        <v>Null Survey</v>
      </c>
      <c r="LN305" t="e">
        <f ca="1">OFFSET($A305,,MATCH(OFFSET([2]Keys!C$1,MATCH(Data.Collect1Dump!$LL305,[2]Keys!$A$2:$A$4,0),),Data.Collect1Dump!$3:$3,0)-1,)</f>
        <v>#N/A</v>
      </c>
      <c r="LO305" s="2" t="e">
        <f t="shared" ca="1" si="56"/>
        <v>#N/A</v>
      </c>
    </row>
    <row r="306" spans="1:327">
      <c r="A306" t="s">
        <v>2231</v>
      </c>
      <c r="B306" t="s">
        <v>378</v>
      </c>
      <c r="C306" t="s">
        <v>2232</v>
      </c>
      <c r="E306" t="b">
        <v>1</v>
      </c>
      <c r="J306" t="s">
        <v>15668</v>
      </c>
      <c r="K306">
        <v>1</v>
      </c>
      <c r="L306" t="s">
        <v>329</v>
      </c>
      <c r="M306" t="s">
        <v>329</v>
      </c>
      <c r="N306">
        <v>39500</v>
      </c>
      <c r="O306" t="s">
        <v>329</v>
      </c>
      <c r="T306" t="s">
        <v>330</v>
      </c>
      <c r="V306" t="s">
        <v>329</v>
      </c>
      <c r="X306">
        <v>1</v>
      </c>
      <c r="Y306">
        <v>39500</v>
      </c>
      <c r="Z306">
        <v>999</v>
      </c>
      <c r="AO306">
        <v>30</v>
      </c>
      <c r="AP306">
        <v>1000</v>
      </c>
      <c r="AQ306">
        <v>0</v>
      </c>
      <c r="AR306">
        <v>0</v>
      </c>
      <c r="AU306" t="b">
        <v>1</v>
      </c>
      <c r="AV306" t="b">
        <v>1</v>
      </c>
      <c r="AX306" t="b">
        <v>1</v>
      </c>
      <c r="AY306" t="b">
        <v>1</v>
      </c>
      <c r="BL306" t="s">
        <v>329</v>
      </c>
      <c r="BM306" t="s">
        <v>2233</v>
      </c>
      <c r="BN306" t="s">
        <v>329</v>
      </c>
      <c r="BO306" t="s">
        <v>2234</v>
      </c>
      <c r="BP306">
        <v>0</v>
      </c>
      <c r="BQ306">
        <v>7000</v>
      </c>
      <c r="BR306" t="b">
        <v>1</v>
      </c>
      <c r="BT306" t="b">
        <v>1</v>
      </c>
      <c r="BU306" t="b">
        <v>1</v>
      </c>
      <c r="CK306">
        <v>1000</v>
      </c>
      <c r="CM306">
        <v>19000</v>
      </c>
      <c r="CN306">
        <v>26000</v>
      </c>
      <c r="DC306" t="s">
        <v>329</v>
      </c>
      <c r="DD306" t="b">
        <v>1</v>
      </c>
      <c r="DE306" t="b">
        <v>1</v>
      </c>
      <c r="DM306" t="b">
        <v>1</v>
      </c>
      <c r="DR306" t="s">
        <v>329</v>
      </c>
      <c r="DU306" t="b">
        <v>1</v>
      </c>
      <c r="EL306" t="s">
        <v>330</v>
      </c>
      <c r="EN306" t="s">
        <v>330</v>
      </c>
      <c r="EP306" t="s">
        <v>330</v>
      </c>
      <c r="FN306" t="s">
        <v>330</v>
      </c>
      <c r="GJ306" t="s">
        <v>330</v>
      </c>
      <c r="GW306" t="s">
        <v>330</v>
      </c>
      <c r="GZ306" t="s">
        <v>330</v>
      </c>
      <c r="HC306" t="s">
        <v>330</v>
      </c>
      <c r="HE306" t="s">
        <v>330</v>
      </c>
      <c r="HG306" t="s">
        <v>336</v>
      </c>
      <c r="HH306" t="s">
        <v>330</v>
      </c>
      <c r="HI306" t="s">
        <v>330</v>
      </c>
      <c r="HJ306" t="s">
        <v>330</v>
      </c>
      <c r="HK306" t="b">
        <v>1</v>
      </c>
      <c r="HO306" t="s">
        <v>337</v>
      </c>
      <c r="HP306" t="s">
        <v>2235</v>
      </c>
      <c r="HQ306" t="s">
        <v>339</v>
      </c>
      <c r="HR306" t="s">
        <v>2236</v>
      </c>
      <c r="HS306" t="s">
        <v>2237</v>
      </c>
      <c r="HU306" t="b">
        <v>1</v>
      </c>
      <c r="HX306" t="b">
        <v>1</v>
      </c>
      <c r="ID306" t="s">
        <v>836</v>
      </c>
      <c r="KZ306" t="str">
        <f ca="1">OFFSET($A306,,MATCH([2]Keys!$B$2,Data.Collect1Dump!$3:$3,0)-1)</f>
        <v>anne.aroka@givedirectly.org</v>
      </c>
      <c r="LA306">
        <f ca="1">OFFSET($A306,,MATCH([2]Keys!$B$4,Data.Collect1Dump!$3:$3,0)-1)</f>
        <v>0</v>
      </c>
      <c r="LB306">
        <f ca="1">OFFSET($A306,,MATCH([2]Keys!$B$3,Data.Collect1Dump!$3:$3,0)-1)</f>
        <v>0</v>
      </c>
      <c r="LC306">
        <f t="shared" ca="1" si="49"/>
        <v>1</v>
      </c>
      <c r="LD306">
        <f t="shared" ca="1" si="49"/>
        <v>0</v>
      </c>
      <c r="LE306">
        <f t="shared" ca="1" si="49"/>
        <v>0</v>
      </c>
      <c r="LF306" s="2">
        <f t="shared" ca="1" si="50"/>
        <v>41726</v>
      </c>
      <c r="LG306" s="2" t="e">
        <f t="shared" ca="1" si="51"/>
        <v>#N/A</v>
      </c>
      <c r="LH306" s="2" t="e">
        <f t="shared" ca="1" si="52"/>
        <v>#N/A</v>
      </c>
      <c r="LI306" t="str">
        <f t="shared" ca="1" si="53"/>
        <v>anne.aroka@givedirectly.org</v>
      </c>
      <c r="LJ306" t="e">
        <f t="shared" ca="1" si="54"/>
        <v>#N/A</v>
      </c>
      <c r="LK306" t="e">
        <f t="shared" ca="1" si="55"/>
        <v>#N/A</v>
      </c>
      <c r="LL306" t="str">
        <f t="shared" ca="1" si="47"/>
        <v>Lump Sum</v>
      </c>
      <c r="LM306" t="str">
        <f t="shared" ca="1" si="48"/>
        <v>anne.aroka@givedirectly.org</v>
      </c>
      <c r="LN306" t="e">
        <f ca="1">OFFSET($A306,,MATCH(OFFSET([2]Keys!C$1,MATCH(Data.Collect1Dump!$LL306,[2]Keys!$A$2:$A$4,0),),Data.Collect1Dump!$3:$3,0)-1,)</f>
        <v>#VALUE!</v>
      </c>
      <c r="LO306" s="2" t="e">
        <f t="shared" ca="1" si="56"/>
        <v>#VALUE!</v>
      </c>
    </row>
    <row r="307" spans="1:327">
      <c r="A307" t="s">
        <v>2238</v>
      </c>
      <c r="B307" t="s">
        <v>350</v>
      </c>
      <c r="C307" t="s">
        <v>2239</v>
      </c>
      <c r="K307">
        <v>1</v>
      </c>
      <c r="L307" t="s">
        <v>329</v>
      </c>
      <c r="M307" t="s">
        <v>329</v>
      </c>
      <c r="N307">
        <v>39000</v>
      </c>
      <c r="O307" t="s">
        <v>329</v>
      </c>
      <c r="T307" t="s">
        <v>330</v>
      </c>
      <c r="V307" t="s">
        <v>329</v>
      </c>
      <c r="X307">
        <v>1</v>
      </c>
      <c r="Y307">
        <v>39000</v>
      </c>
      <c r="Z307">
        <v>999</v>
      </c>
      <c r="AS307" t="b">
        <v>1</v>
      </c>
      <c r="AV307" t="b">
        <v>1</v>
      </c>
      <c r="AX307" t="b">
        <v>1</v>
      </c>
      <c r="BA307" t="b">
        <v>1</v>
      </c>
      <c r="BL307" t="s">
        <v>415</v>
      </c>
      <c r="BN307" t="s">
        <v>415</v>
      </c>
      <c r="BR307" t="b">
        <v>1</v>
      </c>
      <c r="BU307" t="b">
        <v>1</v>
      </c>
      <c r="BW307" t="b">
        <v>1</v>
      </c>
      <c r="BZ307" t="b">
        <v>1</v>
      </c>
      <c r="CK307">
        <v>3000</v>
      </c>
      <c r="CN307">
        <v>15000</v>
      </c>
      <c r="CP307">
        <v>11000</v>
      </c>
      <c r="CS307">
        <v>10000</v>
      </c>
      <c r="DC307" t="s">
        <v>329</v>
      </c>
      <c r="DD307" t="b">
        <v>1</v>
      </c>
      <c r="DL307" t="b">
        <v>1</v>
      </c>
      <c r="DR307" t="s">
        <v>329</v>
      </c>
      <c r="DX307" t="b">
        <v>1</v>
      </c>
      <c r="DZ307" t="b">
        <v>1</v>
      </c>
      <c r="EL307" t="s">
        <v>330</v>
      </c>
      <c r="EN307" t="s">
        <v>330</v>
      </c>
      <c r="EP307" t="s">
        <v>330</v>
      </c>
      <c r="FN307" t="s">
        <v>330</v>
      </c>
      <c r="GJ307" t="s">
        <v>330</v>
      </c>
      <c r="GW307" t="s">
        <v>330</v>
      </c>
      <c r="GZ307" t="s">
        <v>330</v>
      </c>
      <c r="HC307" t="s">
        <v>330</v>
      </c>
      <c r="HE307" t="s">
        <v>330</v>
      </c>
      <c r="HG307" t="s">
        <v>336</v>
      </c>
      <c r="HH307" t="s">
        <v>330</v>
      </c>
      <c r="HI307" t="s">
        <v>330</v>
      </c>
      <c r="HJ307" t="s">
        <v>330</v>
      </c>
      <c r="HK307" t="b">
        <v>1</v>
      </c>
      <c r="HO307" t="s">
        <v>337</v>
      </c>
      <c r="HP307" t="s">
        <v>2240</v>
      </c>
      <c r="HQ307" t="s">
        <v>339</v>
      </c>
      <c r="HR307" t="s">
        <v>2241</v>
      </c>
      <c r="HS307" t="s">
        <v>2242</v>
      </c>
      <c r="HU307" t="b">
        <v>1</v>
      </c>
      <c r="HX307" t="b">
        <v>1</v>
      </c>
      <c r="ID307"/>
      <c r="KZ307" t="str">
        <f ca="1">OFFSET($A307,,MATCH([2]Keys!$B$2,Data.Collect1Dump!$3:$3,0)-1)</f>
        <v>andrew.agumba@givedirectly.org</v>
      </c>
      <c r="LA307">
        <f ca="1">OFFSET($A307,,MATCH([2]Keys!$B$4,Data.Collect1Dump!$3:$3,0)-1)</f>
        <v>0</v>
      </c>
      <c r="LB307">
        <f ca="1">OFFSET($A307,,MATCH([2]Keys!$B$3,Data.Collect1Dump!$3:$3,0)-1)</f>
        <v>0</v>
      </c>
      <c r="LC307">
        <f t="shared" ca="1" si="49"/>
        <v>1</v>
      </c>
      <c r="LD307">
        <f t="shared" ca="1" si="49"/>
        <v>0</v>
      </c>
      <c r="LE307">
        <f t="shared" ca="1" si="49"/>
        <v>0</v>
      </c>
      <c r="LF307" s="2">
        <f t="shared" ca="1" si="50"/>
        <v>41666</v>
      </c>
      <c r="LG307" s="2" t="e">
        <f t="shared" ca="1" si="51"/>
        <v>#N/A</v>
      </c>
      <c r="LH307" s="2" t="e">
        <f t="shared" ca="1" si="52"/>
        <v>#N/A</v>
      </c>
      <c r="LI307" t="str">
        <f t="shared" ca="1" si="53"/>
        <v>andrew.agumba@givedirectly.org</v>
      </c>
      <c r="LJ307" t="e">
        <f t="shared" ca="1" si="54"/>
        <v>#N/A</v>
      </c>
      <c r="LK307" t="e">
        <f t="shared" ca="1" si="55"/>
        <v>#N/A</v>
      </c>
      <c r="LL307" t="str">
        <f t="shared" ca="1" si="47"/>
        <v>Lump Sum</v>
      </c>
      <c r="LM307" t="str">
        <f t="shared" ca="1" si="48"/>
        <v>andrew.agumba@givedirectly.org</v>
      </c>
      <c r="LN307" t="e">
        <f ca="1">OFFSET($A307,,MATCH(OFFSET([2]Keys!C$1,MATCH(Data.Collect1Dump!$LL307,[2]Keys!$A$2:$A$4,0),),Data.Collect1Dump!$3:$3,0)-1,)</f>
        <v>#VALUE!</v>
      </c>
      <c r="LO307" s="2" t="e">
        <f t="shared" ca="1" si="56"/>
        <v>#VALUE!</v>
      </c>
    </row>
    <row r="308" spans="1:327">
      <c r="A308" t="s">
        <v>2243</v>
      </c>
      <c r="B308" t="s">
        <v>378</v>
      </c>
      <c r="C308" t="s">
        <v>2244</v>
      </c>
      <c r="D308" t="b">
        <v>1</v>
      </c>
      <c r="K308">
        <v>1</v>
      </c>
      <c r="L308" t="s">
        <v>329</v>
      </c>
      <c r="M308" t="s">
        <v>329</v>
      </c>
      <c r="N308">
        <v>39700</v>
      </c>
      <c r="O308" t="s">
        <v>329</v>
      </c>
      <c r="T308" t="s">
        <v>330</v>
      </c>
      <c r="V308" t="s">
        <v>329</v>
      </c>
      <c r="X308">
        <v>3</v>
      </c>
      <c r="Y308">
        <v>13000</v>
      </c>
      <c r="Z308">
        <v>999</v>
      </c>
      <c r="AA308">
        <v>23700</v>
      </c>
      <c r="AB308">
        <v>999</v>
      </c>
      <c r="AC308">
        <v>3000</v>
      </c>
      <c r="AD308">
        <v>999</v>
      </c>
      <c r="AO308">
        <v>30</v>
      </c>
      <c r="AQ308">
        <v>0</v>
      </c>
      <c r="AU308" t="b">
        <v>1</v>
      </c>
      <c r="AX308" t="b">
        <v>1</v>
      </c>
      <c r="BA308" t="b">
        <v>1</v>
      </c>
      <c r="BL308" t="s">
        <v>329</v>
      </c>
      <c r="BM308" t="s">
        <v>2245</v>
      </c>
      <c r="BN308" t="s">
        <v>330</v>
      </c>
      <c r="BP308">
        <v>0</v>
      </c>
      <c r="BQ308">
        <v>0</v>
      </c>
      <c r="BR308" t="b">
        <v>1</v>
      </c>
      <c r="BU308" t="b">
        <v>1</v>
      </c>
      <c r="CA308" t="b">
        <v>1</v>
      </c>
      <c r="CK308">
        <v>3400</v>
      </c>
      <c r="CN308">
        <v>25700</v>
      </c>
      <c r="CT308">
        <v>10800</v>
      </c>
      <c r="DC308" t="s">
        <v>329</v>
      </c>
      <c r="DD308" t="b">
        <v>1</v>
      </c>
      <c r="DE308" t="b">
        <v>1</v>
      </c>
      <c r="DL308" t="b">
        <v>1</v>
      </c>
      <c r="DM308" t="b">
        <v>1</v>
      </c>
      <c r="DR308" t="s">
        <v>329</v>
      </c>
      <c r="DZ308" t="b">
        <v>1</v>
      </c>
      <c r="EL308" t="s">
        <v>330</v>
      </c>
      <c r="EN308" t="s">
        <v>330</v>
      </c>
      <c r="EP308" t="s">
        <v>329</v>
      </c>
      <c r="EQ308" t="s">
        <v>2246</v>
      </c>
      <c r="EU308" t="b">
        <v>1</v>
      </c>
      <c r="FE308" t="b">
        <v>1</v>
      </c>
      <c r="FH308" t="b">
        <v>1</v>
      </c>
      <c r="FN308" t="s">
        <v>330</v>
      </c>
      <c r="GJ308" t="s">
        <v>330</v>
      </c>
      <c r="GW308" t="s">
        <v>330</v>
      </c>
      <c r="GZ308" t="s">
        <v>330</v>
      </c>
      <c r="HC308" t="s">
        <v>330</v>
      </c>
      <c r="HE308" t="s">
        <v>330</v>
      </c>
      <c r="HG308" t="s">
        <v>336</v>
      </c>
      <c r="HH308" t="s">
        <v>329</v>
      </c>
      <c r="HI308" t="s">
        <v>330</v>
      </c>
      <c r="HJ308" t="s">
        <v>330</v>
      </c>
      <c r="HL308" t="b">
        <v>1</v>
      </c>
      <c r="HO308" t="s">
        <v>337</v>
      </c>
      <c r="HP308" t="s">
        <v>2247</v>
      </c>
      <c r="HQ308" t="s">
        <v>339</v>
      </c>
      <c r="HR308" t="s">
        <v>2248</v>
      </c>
      <c r="HS308" t="s">
        <v>2249</v>
      </c>
      <c r="HZ308" t="b">
        <v>1</v>
      </c>
      <c r="ID308" t="s">
        <v>836</v>
      </c>
      <c r="KZ308" t="str">
        <f ca="1">OFFSET($A308,,MATCH([2]Keys!$B$2,Data.Collect1Dump!$3:$3,0)-1)</f>
        <v>anne.aroka@givedirectly.org</v>
      </c>
      <c r="LA308">
        <f ca="1">OFFSET($A308,,MATCH([2]Keys!$B$4,Data.Collect1Dump!$3:$3,0)-1)</f>
        <v>0</v>
      </c>
      <c r="LB308">
        <f ca="1">OFFSET($A308,,MATCH([2]Keys!$B$3,Data.Collect1Dump!$3:$3,0)-1)</f>
        <v>0</v>
      </c>
      <c r="LC308">
        <f t="shared" ca="1" si="49"/>
        <v>1</v>
      </c>
      <c r="LD308">
        <f t="shared" ca="1" si="49"/>
        <v>0</v>
      </c>
      <c r="LE308">
        <f t="shared" ca="1" si="49"/>
        <v>0</v>
      </c>
      <c r="LF308" s="2">
        <f t="shared" ca="1" si="50"/>
        <v>41718</v>
      </c>
      <c r="LG308" s="2" t="e">
        <f t="shared" ca="1" si="51"/>
        <v>#N/A</v>
      </c>
      <c r="LH308" s="2" t="e">
        <f t="shared" ca="1" si="52"/>
        <v>#N/A</v>
      </c>
      <c r="LI308" t="str">
        <f t="shared" ca="1" si="53"/>
        <v>anne.aroka@givedirectly.org</v>
      </c>
      <c r="LJ308" t="e">
        <f t="shared" ca="1" si="54"/>
        <v>#N/A</v>
      </c>
      <c r="LK308" t="e">
        <f t="shared" ca="1" si="55"/>
        <v>#N/A</v>
      </c>
      <c r="LL308" t="str">
        <f t="shared" ca="1" si="47"/>
        <v>Lump Sum</v>
      </c>
      <c r="LM308" t="str">
        <f t="shared" ca="1" si="48"/>
        <v>anne.aroka@givedirectly.org</v>
      </c>
      <c r="LN308" t="e">
        <f ca="1">OFFSET($A308,,MATCH(OFFSET([2]Keys!C$1,MATCH(Data.Collect1Dump!$LL308,[2]Keys!$A$2:$A$4,0),),Data.Collect1Dump!$3:$3,0)-1,)</f>
        <v>#VALUE!</v>
      </c>
      <c r="LO308" s="2" t="e">
        <f t="shared" ca="1" si="56"/>
        <v>#VALUE!</v>
      </c>
    </row>
    <row r="309" spans="1:327">
      <c r="A309" t="s">
        <v>2250</v>
      </c>
      <c r="B309" t="s">
        <v>378</v>
      </c>
      <c r="C309" t="s">
        <v>2251</v>
      </c>
      <c r="D309" t="b">
        <v>1</v>
      </c>
      <c r="K309">
        <v>1</v>
      </c>
      <c r="L309" t="s">
        <v>329</v>
      </c>
      <c r="M309" t="s">
        <v>329</v>
      </c>
      <c r="N309">
        <v>39400</v>
      </c>
      <c r="O309" t="s">
        <v>329</v>
      </c>
      <c r="T309" t="s">
        <v>330</v>
      </c>
      <c r="V309" t="s">
        <v>329</v>
      </c>
      <c r="X309">
        <v>3</v>
      </c>
      <c r="Y309">
        <v>25000</v>
      </c>
      <c r="Z309">
        <v>999</v>
      </c>
      <c r="AA309">
        <v>8000</v>
      </c>
      <c r="AB309">
        <v>999</v>
      </c>
      <c r="AC309">
        <v>6000</v>
      </c>
      <c r="AD309">
        <v>999</v>
      </c>
      <c r="AO309">
        <v>30</v>
      </c>
      <c r="AP309">
        <v>300</v>
      </c>
      <c r="AQ309">
        <v>0</v>
      </c>
      <c r="AR309">
        <v>0</v>
      </c>
      <c r="AV309" t="b">
        <v>1</v>
      </c>
      <c r="AX309" t="b">
        <v>1</v>
      </c>
      <c r="AY309" t="b">
        <v>1</v>
      </c>
      <c r="AZ309" t="b">
        <v>1</v>
      </c>
      <c r="BL309" t="s">
        <v>329</v>
      </c>
      <c r="BM309" t="s">
        <v>2252</v>
      </c>
      <c r="BN309" t="s">
        <v>329</v>
      </c>
      <c r="BO309" t="s">
        <v>2253</v>
      </c>
      <c r="BP309">
        <v>0</v>
      </c>
      <c r="BQ309">
        <v>0</v>
      </c>
      <c r="BR309" t="b">
        <v>1</v>
      </c>
      <c r="BU309" t="b">
        <v>1</v>
      </c>
      <c r="BW309" t="b">
        <v>1</v>
      </c>
      <c r="CH309" t="b">
        <v>1</v>
      </c>
      <c r="CK309">
        <v>1350</v>
      </c>
      <c r="CN309">
        <v>30500</v>
      </c>
      <c r="CP309">
        <v>7000</v>
      </c>
      <c r="DA309">
        <v>150</v>
      </c>
      <c r="DC309" t="s">
        <v>329</v>
      </c>
      <c r="DD309" t="b">
        <v>1</v>
      </c>
      <c r="DE309" t="b">
        <v>1</v>
      </c>
      <c r="DL309" t="b">
        <v>1</v>
      </c>
      <c r="DR309" t="s">
        <v>329</v>
      </c>
      <c r="DV309" t="b">
        <v>1</v>
      </c>
      <c r="EL309" t="s">
        <v>330</v>
      </c>
      <c r="EN309" t="s">
        <v>330</v>
      </c>
      <c r="EP309" t="s">
        <v>330</v>
      </c>
      <c r="FN309" t="s">
        <v>330</v>
      </c>
      <c r="GJ309" t="s">
        <v>330</v>
      </c>
      <c r="GW309" t="s">
        <v>330</v>
      </c>
      <c r="GZ309" t="s">
        <v>330</v>
      </c>
      <c r="HC309" t="s">
        <v>330</v>
      </c>
      <c r="HE309" t="s">
        <v>330</v>
      </c>
      <c r="HG309" t="s">
        <v>336</v>
      </c>
      <c r="HH309" t="s">
        <v>330</v>
      </c>
      <c r="HI309" t="s">
        <v>330</v>
      </c>
      <c r="HJ309" t="s">
        <v>330</v>
      </c>
      <c r="HK309" t="b">
        <v>1</v>
      </c>
      <c r="HO309" t="s">
        <v>337</v>
      </c>
      <c r="HP309" t="s">
        <v>2254</v>
      </c>
      <c r="HQ309" t="s">
        <v>339</v>
      </c>
      <c r="HR309" t="s">
        <v>2255</v>
      </c>
      <c r="HS309" t="s">
        <v>2256</v>
      </c>
      <c r="HW309" t="b">
        <v>1</v>
      </c>
      <c r="IC309" t="b">
        <v>1</v>
      </c>
      <c r="ID309" t="s">
        <v>1689</v>
      </c>
      <c r="KZ309" t="str">
        <f ca="1">OFFSET($A309,,MATCH([2]Keys!$B$2,Data.Collect1Dump!$3:$3,0)-1)</f>
        <v>anne.aroka@givedirectly.org</v>
      </c>
      <c r="LA309">
        <f ca="1">OFFSET($A309,,MATCH([2]Keys!$B$4,Data.Collect1Dump!$3:$3,0)-1)</f>
        <v>0</v>
      </c>
      <c r="LB309">
        <f ca="1">OFFSET($A309,,MATCH([2]Keys!$B$3,Data.Collect1Dump!$3:$3,0)-1)</f>
        <v>0</v>
      </c>
      <c r="LC309">
        <f t="shared" ca="1" si="49"/>
        <v>1</v>
      </c>
      <c r="LD309">
        <f t="shared" ca="1" si="49"/>
        <v>0</v>
      </c>
      <c r="LE309">
        <f t="shared" ca="1" si="49"/>
        <v>0</v>
      </c>
      <c r="LF309" s="2">
        <f t="shared" ca="1" si="50"/>
        <v>41726</v>
      </c>
      <c r="LG309" s="2" t="e">
        <f t="shared" ca="1" si="51"/>
        <v>#N/A</v>
      </c>
      <c r="LH309" s="2" t="e">
        <f t="shared" ca="1" si="52"/>
        <v>#N/A</v>
      </c>
      <c r="LI309" t="str">
        <f t="shared" ca="1" si="53"/>
        <v>anne.aroka@givedirectly.org</v>
      </c>
      <c r="LJ309" t="e">
        <f t="shared" ca="1" si="54"/>
        <v>#N/A</v>
      </c>
      <c r="LK309" t="e">
        <f t="shared" ca="1" si="55"/>
        <v>#N/A</v>
      </c>
      <c r="LL309" t="str">
        <f t="shared" ca="1" si="47"/>
        <v>Lump Sum</v>
      </c>
      <c r="LM309" t="str">
        <f t="shared" ca="1" si="48"/>
        <v>anne.aroka@givedirectly.org</v>
      </c>
      <c r="LN309" t="e">
        <f ca="1">OFFSET($A309,,MATCH(OFFSET([2]Keys!C$1,MATCH(Data.Collect1Dump!$LL309,[2]Keys!$A$2:$A$4,0),),Data.Collect1Dump!$3:$3,0)-1,)</f>
        <v>#VALUE!</v>
      </c>
      <c r="LO309" s="2" t="e">
        <f t="shared" ca="1" si="56"/>
        <v>#VALUE!</v>
      </c>
    </row>
    <row r="310" spans="1:327">
      <c r="A310" t="s">
        <v>2257</v>
      </c>
      <c r="B310" t="s">
        <v>370</v>
      </c>
      <c r="C310" t="s">
        <v>2258</v>
      </c>
      <c r="D310" t="b">
        <v>1</v>
      </c>
      <c r="K310">
        <v>3</v>
      </c>
      <c r="L310" t="s">
        <v>329</v>
      </c>
      <c r="M310" t="s">
        <v>329</v>
      </c>
      <c r="N310">
        <v>39200</v>
      </c>
      <c r="O310" t="s">
        <v>329</v>
      </c>
      <c r="T310" t="s">
        <v>330</v>
      </c>
      <c r="V310" t="s">
        <v>329</v>
      </c>
      <c r="X310">
        <v>1</v>
      </c>
      <c r="Y310">
        <v>39200</v>
      </c>
      <c r="Z310">
        <v>0</v>
      </c>
      <c r="AO310">
        <v>45</v>
      </c>
      <c r="AP310">
        <v>300</v>
      </c>
      <c r="AQ310">
        <v>0</v>
      </c>
      <c r="AR310">
        <v>0</v>
      </c>
      <c r="AU310" t="b">
        <v>1</v>
      </c>
      <c r="AV310" t="b">
        <v>1</v>
      </c>
      <c r="AX310" t="b">
        <v>1</v>
      </c>
      <c r="BL310" t="s">
        <v>329</v>
      </c>
      <c r="BM310" t="s">
        <v>817</v>
      </c>
      <c r="BN310" t="s">
        <v>330</v>
      </c>
      <c r="BP310">
        <v>0</v>
      </c>
      <c r="BQ310">
        <v>0</v>
      </c>
      <c r="BR310" t="b">
        <v>1</v>
      </c>
      <c r="BT310" t="b">
        <v>1</v>
      </c>
      <c r="BW310" t="b">
        <v>1</v>
      </c>
      <c r="BZ310" t="b">
        <v>1</v>
      </c>
      <c r="CE310" t="b">
        <v>1</v>
      </c>
      <c r="CK310">
        <v>7000</v>
      </c>
      <c r="CM310">
        <v>6000</v>
      </c>
      <c r="CP310">
        <v>5000</v>
      </c>
      <c r="CS310">
        <v>2100</v>
      </c>
      <c r="CX310">
        <v>19000</v>
      </c>
      <c r="DC310" t="s">
        <v>329</v>
      </c>
      <c r="DD310" t="b">
        <v>1</v>
      </c>
      <c r="DE310" t="b">
        <v>1</v>
      </c>
      <c r="DL310" t="b">
        <v>1</v>
      </c>
      <c r="DM310" t="b">
        <v>1</v>
      </c>
      <c r="DR310" t="s">
        <v>329</v>
      </c>
      <c r="DV310" t="b">
        <v>1</v>
      </c>
      <c r="EC310" t="b">
        <v>1</v>
      </c>
      <c r="EL310" t="s">
        <v>330</v>
      </c>
      <c r="EN310" t="s">
        <v>330</v>
      </c>
      <c r="EP310" t="s">
        <v>329</v>
      </c>
      <c r="EQ310" t="s">
        <v>2259</v>
      </c>
      <c r="ES310" t="b">
        <v>1</v>
      </c>
      <c r="FE310" t="b">
        <v>1</v>
      </c>
      <c r="FH310" t="b">
        <v>1</v>
      </c>
      <c r="FN310" t="s">
        <v>330</v>
      </c>
      <c r="GJ310" t="s">
        <v>330</v>
      </c>
      <c r="GW310" t="s">
        <v>330</v>
      </c>
      <c r="GZ310" t="s">
        <v>330</v>
      </c>
      <c r="HC310" t="s">
        <v>330</v>
      </c>
      <c r="HE310" t="s">
        <v>330</v>
      </c>
      <c r="HG310" t="s">
        <v>336</v>
      </c>
      <c r="HH310" t="s">
        <v>329</v>
      </c>
      <c r="HI310" t="s">
        <v>329</v>
      </c>
      <c r="HJ310" t="s">
        <v>330</v>
      </c>
      <c r="HM310" t="b">
        <v>1</v>
      </c>
      <c r="HO310" t="s">
        <v>337</v>
      </c>
      <c r="HP310" t="s">
        <v>2260</v>
      </c>
      <c r="HQ310" t="s">
        <v>339</v>
      </c>
      <c r="HR310" t="s">
        <v>2261</v>
      </c>
      <c r="HS310" t="s">
        <v>2262</v>
      </c>
      <c r="HU310" t="b">
        <v>1</v>
      </c>
      <c r="ID310">
        <v>999</v>
      </c>
      <c r="KZ310" t="str">
        <f ca="1">OFFSET($A310,,MATCH([2]Keys!$B$2,Data.Collect1Dump!$3:$3,0)-1)</f>
        <v>witness.gumbo@givedirectly.org</v>
      </c>
      <c r="LA310">
        <f ca="1">OFFSET($A310,,MATCH([2]Keys!$B$4,Data.Collect1Dump!$3:$3,0)-1)</f>
        <v>0</v>
      </c>
      <c r="LB310">
        <f ca="1">OFFSET($A310,,MATCH([2]Keys!$B$3,Data.Collect1Dump!$3:$3,0)-1)</f>
        <v>0</v>
      </c>
      <c r="LC310">
        <f t="shared" ca="1" si="49"/>
        <v>1</v>
      </c>
      <c r="LD310">
        <f t="shared" ca="1" si="49"/>
        <v>0</v>
      </c>
      <c r="LE310">
        <f t="shared" ca="1" si="49"/>
        <v>0</v>
      </c>
      <c r="LF310" s="2">
        <f t="shared" ca="1" si="50"/>
        <v>41729</v>
      </c>
      <c r="LG310" s="2" t="e">
        <f t="shared" ca="1" si="51"/>
        <v>#N/A</v>
      </c>
      <c r="LH310" s="2" t="e">
        <f t="shared" ca="1" si="52"/>
        <v>#N/A</v>
      </c>
      <c r="LI310" t="str">
        <f t="shared" ca="1" si="53"/>
        <v>witness.gumbo@givedirectly.org</v>
      </c>
      <c r="LJ310" t="e">
        <f t="shared" ca="1" si="54"/>
        <v>#N/A</v>
      </c>
      <c r="LK310" t="e">
        <f t="shared" ca="1" si="55"/>
        <v>#N/A</v>
      </c>
      <c r="LL310" t="str">
        <f t="shared" ca="1" si="47"/>
        <v>Lump Sum</v>
      </c>
      <c r="LM310" t="str">
        <f t="shared" ca="1" si="48"/>
        <v>witness.gumbo@givedirectly.org</v>
      </c>
      <c r="LN310" t="e">
        <f ca="1">OFFSET($A310,,MATCH(OFFSET([2]Keys!C$1,MATCH(Data.Collect1Dump!$LL310,[2]Keys!$A$2:$A$4,0),),Data.Collect1Dump!$3:$3,0)-1,)</f>
        <v>#VALUE!</v>
      </c>
      <c r="LO310" s="2" t="e">
        <f t="shared" ca="1" si="56"/>
        <v>#VALUE!</v>
      </c>
    </row>
    <row r="311" spans="1:327">
      <c r="A311" t="s">
        <v>2263</v>
      </c>
      <c r="B311" t="s">
        <v>350</v>
      </c>
      <c r="C311" t="s">
        <v>2264</v>
      </c>
      <c r="K311">
        <v>1</v>
      </c>
      <c r="L311" t="s">
        <v>329</v>
      </c>
      <c r="M311" t="s">
        <v>329</v>
      </c>
      <c r="N311">
        <v>39500</v>
      </c>
      <c r="O311" t="s">
        <v>457</v>
      </c>
      <c r="R311" t="s">
        <v>458</v>
      </c>
      <c r="T311" t="s">
        <v>330</v>
      </c>
      <c r="V311" t="s">
        <v>329</v>
      </c>
      <c r="X311">
        <v>1</v>
      </c>
      <c r="Y311">
        <v>39500</v>
      </c>
      <c r="Z311">
        <v>999</v>
      </c>
      <c r="AV311" t="b">
        <v>1</v>
      </c>
      <c r="AX311" t="b">
        <v>1</v>
      </c>
      <c r="AZ311" t="b">
        <v>1</v>
      </c>
      <c r="BL311" t="s">
        <v>329</v>
      </c>
      <c r="BM311" t="s">
        <v>2265</v>
      </c>
      <c r="BN311" t="s">
        <v>329</v>
      </c>
      <c r="BO311" t="s">
        <v>2266</v>
      </c>
      <c r="BR311" t="b">
        <v>1</v>
      </c>
      <c r="BU311" t="b">
        <v>1</v>
      </c>
      <c r="BW311" t="b">
        <v>1</v>
      </c>
      <c r="CA311" t="b">
        <v>1</v>
      </c>
      <c r="CB311" t="b">
        <v>1</v>
      </c>
      <c r="CI311" t="b">
        <v>1</v>
      </c>
      <c r="CK311">
        <v>4000</v>
      </c>
      <c r="CN311">
        <v>5800</v>
      </c>
      <c r="CP311">
        <v>20000</v>
      </c>
      <c r="CT311">
        <v>1000</v>
      </c>
      <c r="CU311">
        <v>1800</v>
      </c>
      <c r="DB311">
        <v>5000</v>
      </c>
      <c r="DC311" t="s">
        <v>329</v>
      </c>
      <c r="DD311" t="b">
        <v>1</v>
      </c>
      <c r="DE311" t="b">
        <v>1</v>
      </c>
      <c r="DL311" t="b">
        <v>1</v>
      </c>
      <c r="DM311" t="b">
        <v>1</v>
      </c>
      <c r="DR311" t="s">
        <v>329</v>
      </c>
      <c r="EL311" t="s">
        <v>330</v>
      </c>
      <c r="EN311" t="s">
        <v>330</v>
      </c>
      <c r="EP311" t="s">
        <v>330</v>
      </c>
      <c r="FN311" t="s">
        <v>330</v>
      </c>
      <c r="GJ311" t="s">
        <v>330</v>
      </c>
      <c r="GW311" t="s">
        <v>330</v>
      </c>
      <c r="GZ311" t="s">
        <v>330</v>
      </c>
      <c r="HC311" t="s">
        <v>330</v>
      </c>
      <c r="HE311" t="s">
        <v>330</v>
      </c>
      <c r="HG311" t="s">
        <v>336</v>
      </c>
      <c r="HH311" t="s">
        <v>329</v>
      </c>
      <c r="HI311" t="s">
        <v>330</v>
      </c>
      <c r="HJ311" t="s">
        <v>330</v>
      </c>
      <c r="HM311" t="b">
        <v>1</v>
      </c>
      <c r="HO311" t="s">
        <v>337</v>
      </c>
      <c r="HP311" t="s">
        <v>2267</v>
      </c>
      <c r="HQ311" t="s">
        <v>339</v>
      </c>
      <c r="HR311" t="s">
        <v>2268</v>
      </c>
      <c r="HS311" t="s">
        <v>2269</v>
      </c>
      <c r="HU311" t="b">
        <v>1</v>
      </c>
      <c r="HX311" t="b">
        <v>1</v>
      </c>
      <c r="ID311"/>
      <c r="KZ311" t="str">
        <f ca="1">OFFSET($A311,,MATCH([2]Keys!$B$2,Data.Collect1Dump!$3:$3,0)-1)</f>
        <v>andrew.agumba@givedirectly.org</v>
      </c>
      <c r="LA311">
        <f ca="1">OFFSET($A311,,MATCH([2]Keys!$B$4,Data.Collect1Dump!$3:$3,0)-1)</f>
        <v>0</v>
      </c>
      <c r="LB311">
        <f ca="1">OFFSET($A311,,MATCH([2]Keys!$B$3,Data.Collect1Dump!$3:$3,0)-1)</f>
        <v>0</v>
      </c>
      <c r="LC311">
        <f t="shared" ca="1" si="49"/>
        <v>1</v>
      </c>
      <c r="LD311">
        <f t="shared" ca="1" si="49"/>
        <v>0</v>
      </c>
      <c r="LE311">
        <f t="shared" ca="1" si="49"/>
        <v>0</v>
      </c>
      <c r="LF311" s="2">
        <f t="shared" ca="1" si="50"/>
        <v>41666</v>
      </c>
      <c r="LG311" s="2" t="e">
        <f t="shared" ca="1" si="51"/>
        <v>#N/A</v>
      </c>
      <c r="LH311" s="2" t="e">
        <f t="shared" ca="1" si="52"/>
        <v>#N/A</v>
      </c>
      <c r="LI311" t="str">
        <f t="shared" ca="1" si="53"/>
        <v>andrew.agumba@givedirectly.org</v>
      </c>
      <c r="LJ311" t="e">
        <f t="shared" ca="1" si="54"/>
        <v>#N/A</v>
      </c>
      <c r="LK311" t="e">
        <f t="shared" ca="1" si="55"/>
        <v>#N/A</v>
      </c>
      <c r="LL311" t="str">
        <f t="shared" ca="1" si="47"/>
        <v>Lump Sum</v>
      </c>
      <c r="LM311" t="str">
        <f t="shared" ca="1" si="48"/>
        <v>andrew.agumba@givedirectly.org</v>
      </c>
      <c r="LN311" t="e">
        <f ca="1">OFFSET($A311,,MATCH(OFFSET([2]Keys!C$1,MATCH(Data.Collect1Dump!$LL311,[2]Keys!$A$2:$A$4,0),),Data.Collect1Dump!$3:$3,0)-1,)</f>
        <v>#VALUE!</v>
      </c>
      <c r="LO311" s="2" t="e">
        <f t="shared" ca="1" si="56"/>
        <v>#VALUE!</v>
      </c>
    </row>
    <row r="312" spans="1:327">
      <c r="A312" t="s">
        <v>2270</v>
      </c>
      <c r="ID312"/>
      <c r="KZ312">
        <f ca="1">OFFSET($A312,,MATCH([2]Keys!$B$2,Data.Collect1Dump!$3:$3,0)-1)</f>
        <v>0</v>
      </c>
      <c r="LA312">
        <f ca="1">OFFSET($A312,,MATCH([2]Keys!$B$4,Data.Collect1Dump!$3:$3,0)-1)</f>
        <v>0</v>
      </c>
      <c r="LB312">
        <f ca="1">OFFSET($A312,,MATCH([2]Keys!$B$3,Data.Collect1Dump!$3:$3,0)-1)</f>
        <v>0</v>
      </c>
      <c r="LC312">
        <f t="shared" ca="1" si="49"/>
        <v>0</v>
      </c>
      <c r="LD312">
        <f t="shared" ca="1" si="49"/>
        <v>0</v>
      </c>
      <c r="LE312">
        <f t="shared" ca="1" si="49"/>
        <v>0</v>
      </c>
      <c r="LF312" s="2" t="e">
        <f t="shared" ca="1" si="50"/>
        <v>#N/A</v>
      </c>
      <c r="LG312" s="2" t="e">
        <f t="shared" ca="1" si="51"/>
        <v>#N/A</v>
      </c>
      <c r="LH312" s="2" t="e">
        <f t="shared" ca="1" si="52"/>
        <v>#N/A</v>
      </c>
      <c r="LI312" t="e">
        <f t="shared" ca="1" si="53"/>
        <v>#N/A</v>
      </c>
      <c r="LJ312" t="e">
        <f t="shared" ca="1" si="54"/>
        <v>#N/A</v>
      </c>
      <c r="LK312" t="e">
        <f t="shared" ca="1" si="55"/>
        <v>#N/A</v>
      </c>
      <c r="LL312" t="str">
        <f t="shared" ca="1" si="47"/>
        <v>Null Survey</v>
      </c>
      <c r="LM312" t="str">
        <f t="shared" ca="1" si="48"/>
        <v>Null Survey</v>
      </c>
      <c r="LN312" t="e">
        <f ca="1">OFFSET($A312,,MATCH(OFFSET([2]Keys!C$1,MATCH(Data.Collect1Dump!$LL312,[2]Keys!$A$2:$A$4,0),),Data.Collect1Dump!$3:$3,0)-1,)</f>
        <v>#N/A</v>
      </c>
      <c r="LO312" s="2" t="e">
        <f t="shared" ca="1" si="56"/>
        <v>#N/A</v>
      </c>
    </row>
    <row r="313" spans="1:327">
      <c r="A313" t="s">
        <v>2271</v>
      </c>
      <c r="ID313"/>
      <c r="KZ313">
        <f ca="1">OFFSET($A313,,MATCH([2]Keys!$B$2,Data.Collect1Dump!$3:$3,0)-1)</f>
        <v>0</v>
      </c>
      <c r="LA313">
        <f ca="1">OFFSET($A313,,MATCH([2]Keys!$B$4,Data.Collect1Dump!$3:$3,0)-1)</f>
        <v>0</v>
      </c>
      <c r="LB313">
        <f ca="1">OFFSET($A313,,MATCH([2]Keys!$B$3,Data.Collect1Dump!$3:$3,0)-1)</f>
        <v>0</v>
      </c>
      <c r="LC313">
        <f t="shared" ca="1" si="49"/>
        <v>0</v>
      </c>
      <c r="LD313">
        <f t="shared" ca="1" si="49"/>
        <v>0</v>
      </c>
      <c r="LE313">
        <f t="shared" ca="1" si="49"/>
        <v>0</v>
      </c>
      <c r="LF313" s="2" t="e">
        <f t="shared" ca="1" si="50"/>
        <v>#N/A</v>
      </c>
      <c r="LG313" s="2" t="e">
        <f t="shared" ca="1" si="51"/>
        <v>#N/A</v>
      </c>
      <c r="LH313" s="2" t="e">
        <f t="shared" ca="1" si="52"/>
        <v>#N/A</v>
      </c>
      <c r="LI313" t="e">
        <f t="shared" ca="1" si="53"/>
        <v>#N/A</v>
      </c>
      <c r="LJ313" t="e">
        <f t="shared" ca="1" si="54"/>
        <v>#N/A</v>
      </c>
      <c r="LK313" t="e">
        <f t="shared" ca="1" si="55"/>
        <v>#N/A</v>
      </c>
      <c r="LL313" t="str">
        <f t="shared" ca="1" si="47"/>
        <v>Null Survey</v>
      </c>
      <c r="LM313" t="str">
        <f t="shared" ca="1" si="48"/>
        <v>Null Survey</v>
      </c>
      <c r="LN313" t="e">
        <f ca="1">OFFSET($A313,,MATCH(OFFSET([2]Keys!C$1,MATCH(Data.Collect1Dump!$LL313,[2]Keys!$A$2:$A$4,0),),Data.Collect1Dump!$3:$3,0)-1,)</f>
        <v>#N/A</v>
      </c>
      <c r="LO313" s="2" t="e">
        <f t="shared" ca="1" si="56"/>
        <v>#N/A</v>
      </c>
    </row>
    <row r="314" spans="1:327">
      <c r="A314" t="s">
        <v>2272</v>
      </c>
      <c r="B314" t="s">
        <v>378</v>
      </c>
      <c r="C314" t="s">
        <v>2273</v>
      </c>
      <c r="D314" t="b">
        <v>1</v>
      </c>
      <c r="K314">
        <v>1</v>
      </c>
      <c r="L314" t="s">
        <v>329</v>
      </c>
      <c r="M314" t="s">
        <v>329</v>
      </c>
      <c r="N314">
        <v>39250</v>
      </c>
      <c r="O314" t="s">
        <v>329</v>
      </c>
      <c r="T314" t="s">
        <v>330</v>
      </c>
      <c r="V314" t="s">
        <v>329</v>
      </c>
      <c r="X314">
        <v>3</v>
      </c>
      <c r="Y314">
        <v>25000</v>
      </c>
      <c r="Z314">
        <v>999</v>
      </c>
      <c r="AA314">
        <v>5000</v>
      </c>
      <c r="AB314">
        <v>999</v>
      </c>
      <c r="AC314">
        <v>9000</v>
      </c>
      <c r="AD314">
        <v>999</v>
      </c>
      <c r="AO314">
        <v>0</v>
      </c>
      <c r="AP314">
        <v>0</v>
      </c>
      <c r="AQ314">
        <v>10</v>
      </c>
      <c r="AR314">
        <v>100</v>
      </c>
      <c r="AU314" t="b">
        <v>1</v>
      </c>
      <c r="AV314" t="b">
        <v>1</v>
      </c>
      <c r="AX314" t="b">
        <v>1</v>
      </c>
      <c r="BF314" t="b">
        <v>1</v>
      </c>
      <c r="BL314" t="s">
        <v>329</v>
      </c>
      <c r="BM314" t="s">
        <v>2274</v>
      </c>
      <c r="BN314" t="s">
        <v>330</v>
      </c>
      <c r="BP314">
        <v>0</v>
      </c>
      <c r="BQ314">
        <v>0</v>
      </c>
      <c r="BR314" t="b">
        <v>1</v>
      </c>
      <c r="BZ314" t="b">
        <v>1</v>
      </c>
      <c r="CE314" t="b">
        <v>1</v>
      </c>
      <c r="CK314">
        <v>2000</v>
      </c>
      <c r="CS314">
        <v>1000</v>
      </c>
      <c r="CX314">
        <v>36000</v>
      </c>
      <c r="DC314" t="s">
        <v>329</v>
      </c>
      <c r="DD314" t="b">
        <v>1</v>
      </c>
      <c r="DE314" t="b">
        <v>1</v>
      </c>
      <c r="DM314" t="b">
        <v>1</v>
      </c>
      <c r="DR314" t="s">
        <v>329</v>
      </c>
      <c r="DU314" t="b">
        <v>1</v>
      </c>
      <c r="EL314" t="s">
        <v>330</v>
      </c>
      <c r="EN314" t="s">
        <v>330</v>
      </c>
      <c r="EP314" t="s">
        <v>329</v>
      </c>
      <c r="EQ314" t="s">
        <v>2275</v>
      </c>
      <c r="ES314" t="b">
        <v>1</v>
      </c>
      <c r="EX314" t="b">
        <v>1</v>
      </c>
      <c r="FE314" t="b">
        <v>1</v>
      </c>
      <c r="FH314" t="b">
        <v>1</v>
      </c>
      <c r="FN314" t="s">
        <v>330</v>
      </c>
      <c r="GJ314" t="s">
        <v>330</v>
      </c>
      <c r="GW314" t="s">
        <v>330</v>
      </c>
      <c r="GZ314" t="s">
        <v>330</v>
      </c>
      <c r="HC314" t="s">
        <v>330</v>
      </c>
      <c r="HE314" t="s">
        <v>330</v>
      </c>
      <c r="HG314" t="s">
        <v>336</v>
      </c>
      <c r="HH314" t="s">
        <v>329</v>
      </c>
      <c r="HI314" t="s">
        <v>330</v>
      </c>
      <c r="HJ314" t="s">
        <v>330</v>
      </c>
      <c r="HM314" t="b">
        <v>1</v>
      </c>
      <c r="HO314" t="s">
        <v>337</v>
      </c>
      <c r="HP314" t="s">
        <v>2276</v>
      </c>
      <c r="HQ314" t="s">
        <v>339</v>
      </c>
      <c r="HR314" t="s">
        <v>2277</v>
      </c>
      <c r="HS314" t="s">
        <v>2278</v>
      </c>
      <c r="HX314" t="b">
        <v>1</v>
      </c>
      <c r="ID314" t="s">
        <v>836</v>
      </c>
      <c r="KZ314" t="str">
        <f ca="1">OFFSET($A314,,MATCH([2]Keys!$B$2,Data.Collect1Dump!$3:$3,0)-1)</f>
        <v>anne.aroka@givedirectly.org</v>
      </c>
      <c r="LA314">
        <f ca="1">OFFSET($A314,,MATCH([2]Keys!$B$4,Data.Collect1Dump!$3:$3,0)-1)</f>
        <v>0</v>
      </c>
      <c r="LB314">
        <f ca="1">OFFSET($A314,,MATCH([2]Keys!$B$3,Data.Collect1Dump!$3:$3,0)-1)</f>
        <v>0</v>
      </c>
      <c r="LC314">
        <f t="shared" ca="1" si="49"/>
        <v>1</v>
      </c>
      <c r="LD314">
        <f t="shared" ca="1" si="49"/>
        <v>0</v>
      </c>
      <c r="LE314">
        <f t="shared" ca="1" si="49"/>
        <v>0</v>
      </c>
      <c r="LF314" s="2">
        <f t="shared" ca="1" si="50"/>
        <v>41726</v>
      </c>
      <c r="LG314" s="2" t="e">
        <f t="shared" ca="1" si="51"/>
        <v>#N/A</v>
      </c>
      <c r="LH314" s="2" t="e">
        <f t="shared" ca="1" si="52"/>
        <v>#N/A</v>
      </c>
      <c r="LI314" t="str">
        <f t="shared" ca="1" si="53"/>
        <v>anne.aroka@givedirectly.org</v>
      </c>
      <c r="LJ314" t="e">
        <f t="shared" ca="1" si="54"/>
        <v>#N/A</v>
      </c>
      <c r="LK314" t="e">
        <f t="shared" ca="1" si="55"/>
        <v>#N/A</v>
      </c>
      <c r="LL314" t="str">
        <f t="shared" ca="1" si="47"/>
        <v>Lump Sum</v>
      </c>
      <c r="LM314" t="str">
        <f t="shared" ca="1" si="48"/>
        <v>anne.aroka@givedirectly.org</v>
      </c>
      <c r="LN314" t="e">
        <f ca="1">OFFSET($A314,,MATCH(OFFSET([2]Keys!C$1,MATCH(Data.Collect1Dump!$LL314,[2]Keys!$A$2:$A$4,0),),Data.Collect1Dump!$3:$3,0)-1,)</f>
        <v>#VALUE!</v>
      </c>
      <c r="LO314" s="2" t="e">
        <f t="shared" ca="1" si="56"/>
        <v>#VALUE!</v>
      </c>
    </row>
    <row r="315" spans="1:327">
      <c r="A315" t="s">
        <v>2279</v>
      </c>
      <c r="B315" t="s">
        <v>350</v>
      </c>
      <c r="C315" t="s">
        <v>2280</v>
      </c>
      <c r="K315">
        <v>1</v>
      </c>
      <c r="L315" t="s">
        <v>329</v>
      </c>
      <c r="M315" t="s">
        <v>329</v>
      </c>
      <c r="N315">
        <v>41000</v>
      </c>
      <c r="O315" t="s">
        <v>329</v>
      </c>
      <c r="T315" t="s">
        <v>330</v>
      </c>
      <c r="V315" t="s">
        <v>329</v>
      </c>
      <c r="X315">
        <v>2</v>
      </c>
      <c r="Y315">
        <v>10000</v>
      </c>
      <c r="Z315">
        <v>999</v>
      </c>
      <c r="AA315">
        <v>29000</v>
      </c>
      <c r="AB315">
        <v>999</v>
      </c>
      <c r="AV315" t="b">
        <v>1</v>
      </c>
      <c r="AX315" t="b">
        <v>1</v>
      </c>
      <c r="ID315"/>
      <c r="KZ315" t="str">
        <f ca="1">OFFSET($A315,,MATCH([2]Keys!$B$2,Data.Collect1Dump!$3:$3,0)-1)</f>
        <v>andrew.agumba@givedirectly.org</v>
      </c>
      <c r="LA315">
        <f ca="1">OFFSET($A315,,MATCH([2]Keys!$B$4,Data.Collect1Dump!$3:$3,0)-1)</f>
        <v>0</v>
      </c>
      <c r="LB315">
        <f ca="1">OFFSET($A315,,MATCH([2]Keys!$B$3,Data.Collect1Dump!$3:$3,0)-1)</f>
        <v>0</v>
      </c>
      <c r="LC315">
        <f t="shared" ca="1" si="49"/>
        <v>1</v>
      </c>
      <c r="LD315">
        <f t="shared" ca="1" si="49"/>
        <v>0</v>
      </c>
      <c r="LE315">
        <f t="shared" ca="1" si="49"/>
        <v>0</v>
      </c>
      <c r="LF315" s="2">
        <f t="shared" ca="1" si="50"/>
        <v>41666</v>
      </c>
      <c r="LG315" s="2" t="e">
        <f t="shared" ca="1" si="51"/>
        <v>#N/A</v>
      </c>
      <c r="LH315" s="2" t="e">
        <f t="shared" ca="1" si="52"/>
        <v>#N/A</v>
      </c>
      <c r="LI315" t="str">
        <f t="shared" ca="1" si="53"/>
        <v>andrew.agumba@givedirectly.org</v>
      </c>
      <c r="LJ315" t="e">
        <f t="shared" ca="1" si="54"/>
        <v>#N/A</v>
      </c>
      <c r="LK315" t="e">
        <f t="shared" ca="1" si="55"/>
        <v>#N/A</v>
      </c>
      <c r="LL315" t="str">
        <f t="shared" ca="1" si="47"/>
        <v>Lump Sum</v>
      </c>
      <c r="LM315" t="str">
        <f t="shared" ca="1" si="48"/>
        <v>andrew.agumba@givedirectly.org</v>
      </c>
      <c r="LN315" t="e">
        <f ca="1">OFFSET($A315,,MATCH(OFFSET([2]Keys!C$1,MATCH(Data.Collect1Dump!$LL315,[2]Keys!$A$2:$A$4,0),),Data.Collect1Dump!$3:$3,0)-1,)</f>
        <v>#VALUE!</v>
      </c>
      <c r="LO315" s="2" t="e">
        <f t="shared" ca="1" si="56"/>
        <v>#VALUE!</v>
      </c>
    </row>
    <row r="316" spans="1:327">
      <c r="A316" t="s">
        <v>2281</v>
      </c>
      <c r="B316" t="s">
        <v>378</v>
      </c>
      <c r="C316" t="s">
        <v>2282</v>
      </c>
      <c r="D316" t="b">
        <v>1</v>
      </c>
      <c r="K316">
        <v>1</v>
      </c>
      <c r="L316" t="s">
        <v>329</v>
      </c>
      <c r="M316" t="s">
        <v>329</v>
      </c>
      <c r="N316">
        <v>39250</v>
      </c>
      <c r="O316" t="s">
        <v>329</v>
      </c>
      <c r="T316" t="s">
        <v>330</v>
      </c>
      <c r="V316" t="s">
        <v>329</v>
      </c>
      <c r="X316">
        <v>3</v>
      </c>
      <c r="Y316">
        <v>10000</v>
      </c>
      <c r="Z316">
        <v>55</v>
      </c>
      <c r="AA316">
        <v>15000</v>
      </c>
      <c r="AB316">
        <v>75</v>
      </c>
      <c r="AC316">
        <v>14000</v>
      </c>
      <c r="AD316">
        <v>75</v>
      </c>
      <c r="AO316">
        <v>15</v>
      </c>
      <c r="AQ316">
        <v>0</v>
      </c>
      <c r="AV316" t="b">
        <v>1</v>
      </c>
      <c r="AX316" t="b">
        <v>1</v>
      </c>
      <c r="BA316" t="b">
        <v>1</v>
      </c>
      <c r="BF316" t="b">
        <v>1</v>
      </c>
      <c r="BL316" t="s">
        <v>329</v>
      </c>
      <c r="BM316" t="s">
        <v>2283</v>
      </c>
      <c r="BN316" t="s">
        <v>330</v>
      </c>
      <c r="BP316">
        <v>0</v>
      </c>
      <c r="BQ316">
        <v>0</v>
      </c>
      <c r="BR316" t="b">
        <v>1</v>
      </c>
      <c r="BS316" t="b">
        <v>1</v>
      </c>
      <c r="BW316" t="b">
        <v>1</v>
      </c>
      <c r="BZ316" t="b">
        <v>1</v>
      </c>
      <c r="CC316" t="b">
        <v>1</v>
      </c>
      <c r="CK316">
        <v>1000</v>
      </c>
      <c r="CL316">
        <v>1500</v>
      </c>
      <c r="CP316">
        <v>26000</v>
      </c>
      <c r="CS316">
        <v>10000</v>
      </c>
      <c r="CV316">
        <v>1000</v>
      </c>
      <c r="DC316" t="s">
        <v>329</v>
      </c>
      <c r="DD316" t="b">
        <v>1</v>
      </c>
      <c r="DE316" t="b">
        <v>1</v>
      </c>
      <c r="DL316" t="b">
        <v>1</v>
      </c>
      <c r="DR316" t="s">
        <v>329</v>
      </c>
      <c r="DZ316" t="b">
        <v>1</v>
      </c>
      <c r="EL316" t="s">
        <v>330</v>
      </c>
      <c r="EN316" t="s">
        <v>330</v>
      </c>
      <c r="EP316" t="s">
        <v>329</v>
      </c>
      <c r="EQ316" t="s">
        <v>2284</v>
      </c>
      <c r="EU316" t="b">
        <v>1</v>
      </c>
      <c r="FE316" t="b">
        <v>1</v>
      </c>
      <c r="FH316" t="b">
        <v>1</v>
      </c>
      <c r="FN316" t="s">
        <v>330</v>
      </c>
      <c r="GJ316" t="s">
        <v>330</v>
      </c>
      <c r="GW316" t="s">
        <v>330</v>
      </c>
      <c r="GZ316" t="s">
        <v>330</v>
      </c>
      <c r="HC316" t="s">
        <v>330</v>
      </c>
      <c r="HE316" t="s">
        <v>330</v>
      </c>
      <c r="HG316" t="s">
        <v>336</v>
      </c>
      <c r="HH316" t="s">
        <v>329</v>
      </c>
      <c r="HI316" t="s">
        <v>330</v>
      </c>
      <c r="HJ316" t="s">
        <v>330</v>
      </c>
      <c r="HK316" t="b">
        <v>1</v>
      </c>
      <c r="HO316" t="s">
        <v>337</v>
      </c>
      <c r="HP316" t="s">
        <v>2285</v>
      </c>
      <c r="HQ316" t="s">
        <v>339</v>
      </c>
      <c r="HR316" t="s">
        <v>2286</v>
      </c>
      <c r="HS316" t="s">
        <v>2287</v>
      </c>
      <c r="HX316" t="b">
        <v>1</v>
      </c>
      <c r="ID316" t="s">
        <v>836</v>
      </c>
      <c r="KZ316" t="str">
        <f ca="1">OFFSET($A316,,MATCH([2]Keys!$B$2,Data.Collect1Dump!$3:$3,0)-1)</f>
        <v>anne.aroka@givedirectly.org</v>
      </c>
      <c r="LA316">
        <f ca="1">OFFSET($A316,,MATCH([2]Keys!$B$4,Data.Collect1Dump!$3:$3,0)-1)</f>
        <v>0</v>
      </c>
      <c r="LB316">
        <f ca="1">OFFSET($A316,,MATCH([2]Keys!$B$3,Data.Collect1Dump!$3:$3,0)-1)</f>
        <v>0</v>
      </c>
      <c r="LC316">
        <f t="shared" ca="1" si="49"/>
        <v>1</v>
      </c>
      <c r="LD316">
        <f t="shared" ca="1" si="49"/>
        <v>0</v>
      </c>
      <c r="LE316">
        <f t="shared" ca="1" si="49"/>
        <v>0</v>
      </c>
      <c r="LF316" s="2">
        <f t="shared" ca="1" si="50"/>
        <v>41719</v>
      </c>
      <c r="LG316" s="2" t="e">
        <f t="shared" ca="1" si="51"/>
        <v>#N/A</v>
      </c>
      <c r="LH316" s="2" t="e">
        <f t="shared" ca="1" si="52"/>
        <v>#N/A</v>
      </c>
      <c r="LI316" t="str">
        <f t="shared" ca="1" si="53"/>
        <v>anne.aroka@givedirectly.org</v>
      </c>
      <c r="LJ316" t="e">
        <f t="shared" ca="1" si="54"/>
        <v>#N/A</v>
      </c>
      <c r="LK316" t="e">
        <f t="shared" ca="1" si="55"/>
        <v>#N/A</v>
      </c>
      <c r="LL316" t="str">
        <f t="shared" ca="1" si="47"/>
        <v>Lump Sum</v>
      </c>
      <c r="LM316" t="str">
        <f t="shared" ca="1" si="48"/>
        <v>anne.aroka@givedirectly.org</v>
      </c>
      <c r="LN316" t="e">
        <f ca="1">OFFSET($A316,,MATCH(OFFSET([2]Keys!C$1,MATCH(Data.Collect1Dump!$LL316,[2]Keys!$A$2:$A$4,0),),Data.Collect1Dump!$3:$3,0)-1,)</f>
        <v>#VALUE!</v>
      </c>
      <c r="LO316" s="2" t="e">
        <f t="shared" ca="1" si="56"/>
        <v>#VALUE!</v>
      </c>
    </row>
    <row r="317" spans="1:327">
      <c r="A317" t="s">
        <v>2288</v>
      </c>
      <c r="B317" t="s">
        <v>378</v>
      </c>
      <c r="C317" t="s">
        <v>2289</v>
      </c>
      <c r="D317" t="b">
        <v>1</v>
      </c>
      <c r="K317">
        <v>1</v>
      </c>
      <c r="L317" t="s">
        <v>329</v>
      </c>
      <c r="M317" t="s">
        <v>329</v>
      </c>
      <c r="N317">
        <v>39800</v>
      </c>
      <c r="O317" t="s">
        <v>329</v>
      </c>
      <c r="T317" t="s">
        <v>330</v>
      </c>
      <c r="V317" t="s">
        <v>329</v>
      </c>
      <c r="X317">
        <v>4</v>
      </c>
      <c r="Y317">
        <v>20000</v>
      </c>
      <c r="Z317">
        <v>999</v>
      </c>
      <c r="AA317">
        <v>10000</v>
      </c>
      <c r="AB317">
        <v>999</v>
      </c>
      <c r="AC317">
        <v>8000</v>
      </c>
      <c r="AD317">
        <v>999</v>
      </c>
      <c r="AE317">
        <v>10000</v>
      </c>
      <c r="AF317">
        <v>999</v>
      </c>
      <c r="AO317">
        <v>10</v>
      </c>
      <c r="AP317">
        <v>200</v>
      </c>
      <c r="AQ317">
        <v>0</v>
      </c>
      <c r="AR317">
        <v>0</v>
      </c>
      <c r="AU317" t="b">
        <v>1</v>
      </c>
      <c r="AV317" t="b">
        <v>1</v>
      </c>
      <c r="AX317" t="b">
        <v>1</v>
      </c>
      <c r="AZ317" t="b">
        <v>1</v>
      </c>
      <c r="BL317" t="s">
        <v>329</v>
      </c>
      <c r="BM317" t="s">
        <v>2290</v>
      </c>
      <c r="BN317" t="s">
        <v>330</v>
      </c>
      <c r="BP317">
        <v>0</v>
      </c>
      <c r="BQ317">
        <v>0</v>
      </c>
      <c r="BR317" t="b">
        <v>1</v>
      </c>
      <c r="BT317" t="b">
        <v>1</v>
      </c>
      <c r="BW317" t="b">
        <v>1</v>
      </c>
      <c r="CH317" t="b">
        <v>1</v>
      </c>
      <c r="CK317">
        <v>1000</v>
      </c>
      <c r="CM317">
        <v>9450</v>
      </c>
      <c r="CP317">
        <v>28000</v>
      </c>
      <c r="DA317">
        <v>500</v>
      </c>
      <c r="DC317" t="s">
        <v>329</v>
      </c>
      <c r="DD317" t="b">
        <v>1</v>
      </c>
      <c r="DE317" t="b">
        <v>1</v>
      </c>
      <c r="DL317" t="b">
        <v>1</v>
      </c>
      <c r="DR317" t="s">
        <v>329</v>
      </c>
      <c r="DY317" t="b">
        <v>1</v>
      </c>
      <c r="EL317" t="s">
        <v>330</v>
      </c>
      <c r="EN317" t="s">
        <v>330</v>
      </c>
      <c r="EP317" t="s">
        <v>330</v>
      </c>
      <c r="FN317" t="s">
        <v>330</v>
      </c>
      <c r="GJ317" t="s">
        <v>330</v>
      </c>
      <c r="GW317" t="s">
        <v>330</v>
      </c>
      <c r="GZ317" t="s">
        <v>330</v>
      </c>
      <c r="HC317" t="s">
        <v>330</v>
      </c>
      <c r="HE317" t="s">
        <v>330</v>
      </c>
      <c r="HG317" t="s">
        <v>336</v>
      </c>
      <c r="HH317" t="s">
        <v>329</v>
      </c>
      <c r="HI317" t="s">
        <v>330</v>
      </c>
      <c r="HJ317" t="s">
        <v>330</v>
      </c>
      <c r="HK317" t="b">
        <v>1</v>
      </c>
      <c r="HO317" t="s">
        <v>337</v>
      </c>
      <c r="HP317" t="s">
        <v>2291</v>
      </c>
      <c r="HQ317" t="s">
        <v>339</v>
      </c>
      <c r="HR317" t="s">
        <v>2292</v>
      </c>
      <c r="HS317" t="s">
        <v>2293</v>
      </c>
      <c r="HX317" t="b">
        <v>1</v>
      </c>
      <c r="ID317" t="s">
        <v>836</v>
      </c>
      <c r="KZ317" t="str">
        <f ca="1">OFFSET($A317,,MATCH([2]Keys!$B$2,Data.Collect1Dump!$3:$3,0)-1)</f>
        <v>anne.aroka@givedirectly.org</v>
      </c>
      <c r="LA317">
        <f ca="1">OFFSET($A317,,MATCH([2]Keys!$B$4,Data.Collect1Dump!$3:$3,0)-1)</f>
        <v>0</v>
      </c>
      <c r="LB317">
        <f ca="1">OFFSET($A317,,MATCH([2]Keys!$B$3,Data.Collect1Dump!$3:$3,0)-1)</f>
        <v>0</v>
      </c>
      <c r="LC317">
        <f t="shared" ca="1" si="49"/>
        <v>1</v>
      </c>
      <c r="LD317">
        <f t="shared" ca="1" si="49"/>
        <v>0</v>
      </c>
      <c r="LE317">
        <f t="shared" ca="1" si="49"/>
        <v>0</v>
      </c>
      <c r="LF317" s="2">
        <f t="shared" ca="1" si="50"/>
        <v>41723</v>
      </c>
      <c r="LG317" s="2" t="e">
        <f t="shared" ca="1" si="51"/>
        <v>#N/A</v>
      </c>
      <c r="LH317" s="2" t="e">
        <f t="shared" ca="1" si="52"/>
        <v>#N/A</v>
      </c>
      <c r="LI317" t="str">
        <f t="shared" ca="1" si="53"/>
        <v>anne.aroka@givedirectly.org</v>
      </c>
      <c r="LJ317" t="e">
        <f t="shared" ca="1" si="54"/>
        <v>#N/A</v>
      </c>
      <c r="LK317" t="e">
        <f t="shared" ca="1" si="55"/>
        <v>#N/A</v>
      </c>
      <c r="LL317" t="str">
        <f t="shared" ca="1" si="47"/>
        <v>Lump Sum</v>
      </c>
      <c r="LM317" t="str">
        <f t="shared" ca="1" si="48"/>
        <v>anne.aroka@givedirectly.org</v>
      </c>
      <c r="LN317" t="e">
        <f ca="1">OFFSET($A317,,MATCH(OFFSET([2]Keys!C$1,MATCH(Data.Collect1Dump!$LL317,[2]Keys!$A$2:$A$4,0),),Data.Collect1Dump!$3:$3,0)-1,)</f>
        <v>#VALUE!</v>
      </c>
      <c r="LO317" s="2" t="e">
        <f t="shared" ca="1" si="56"/>
        <v>#VALUE!</v>
      </c>
    </row>
    <row r="318" spans="1:327">
      <c r="A318" t="s">
        <v>2294</v>
      </c>
      <c r="B318" t="s">
        <v>350</v>
      </c>
      <c r="C318" t="s">
        <v>2295</v>
      </c>
      <c r="K318">
        <v>1</v>
      </c>
      <c r="L318" t="s">
        <v>329</v>
      </c>
      <c r="M318" t="s">
        <v>329</v>
      </c>
      <c r="N318">
        <v>40000</v>
      </c>
      <c r="O318" t="s">
        <v>329</v>
      </c>
      <c r="T318" t="s">
        <v>330</v>
      </c>
      <c r="V318" t="s">
        <v>329</v>
      </c>
      <c r="X318">
        <v>1</v>
      </c>
      <c r="Y318">
        <v>39000</v>
      </c>
      <c r="Z318">
        <v>999</v>
      </c>
      <c r="AV318" t="b">
        <v>1</v>
      </c>
      <c r="AX318" t="b">
        <v>1</v>
      </c>
      <c r="AZ318" t="b">
        <v>1</v>
      </c>
      <c r="BL318" t="s">
        <v>329</v>
      </c>
      <c r="BM318" t="s">
        <v>2296</v>
      </c>
      <c r="BN318" t="s">
        <v>329</v>
      </c>
      <c r="BO318" t="s">
        <v>2297</v>
      </c>
      <c r="BR318" t="b">
        <v>1</v>
      </c>
      <c r="BU318" t="b">
        <v>1</v>
      </c>
      <c r="CK318">
        <v>4000</v>
      </c>
      <c r="CN318">
        <v>35000</v>
      </c>
      <c r="DC318" t="s">
        <v>329</v>
      </c>
      <c r="DD318" t="b">
        <v>1</v>
      </c>
      <c r="DH318" t="b">
        <v>1</v>
      </c>
      <c r="DJ318" t="s">
        <v>2298</v>
      </c>
      <c r="DL318" t="b">
        <v>1</v>
      </c>
      <c r="DR318" t="s">
        <v>329</v>
      </c>
      <c r="EL318" t="s">
        <v>330</v>
      </c>
      <c r="EN318" t="s">
        <v>330</v>
      </c>
      <c r="EP318" t="s">
        <v>329</v>
      </c>
      <c r="EQ318" t="s">
        <v>2299</v>
      </c>
      <c r="ES318" t="b">
        <v>1</v>
      </c>
      <c r="ET318" t="b">
        <v>1</v>
      </c>
      <c r="EU318" t="b">
        <v>1</v>
      </c>
      <c r="FD318" t="b">
        <v>1</v>
      </c>
      <c r="FH318" t="b">
        <v>1</v>
      </c>
      <c r="FN318" t="s">
        <v>330</v>
      </c>
      <c r="GJ318" t="s">
        <v>330</v>
      </c>
      <c r="GW318" t="s">
        <v>329</v>
      </c>
      <c r="GX318" t="s">
        <v>2300</v>
      </c>
      <c r="GY318" t="s">
        <v>330</v>
      </c>
      <c r="GZ318" t="s">
        <v>330</v>
      </c>
      <c r="HC318" t="s">
        <v>330</v>
      </c>
      <c r="HE318" t="s">
        <v>330</v>
      </c>
      <c r="HG318" t="s">
        <v>336</v>
      </c>
      <c r="HH318" t="s">
        <v>330</v>
      </c>
      <c r="HI318" t="s">
        <v>330</v>
      </c>
      <c r="HJ318" t="s">
        <v>330</v>
      </c>
      <c r="HK318" t="b">
        <v>1</v>
      </c>
      <c r="HM318" t="b">
        <v>1</v>
      </c>
      <c r="HO318" t="s">
        <v>337</v>
      </c>
      <c r="HP318" t="s">
        <v>2301</v>
      </c>
      <c r="HQ318" t="s">
        <v>339</v>
      </c>
      <c r="HR318" t="s">
        <v>2302</v>
      </c>
      <c r="HS318" t="s">
        <v>2303</v>
      </c>
      <c r="HU318" t="b">
        <v>1</v>
      </c>
      <c r="HX318" t="b">
        <v>1</v>
      </c>
      <c r="ID318"/>
      <c r="KZ318" t="str">
        <f ca="1">OFFSET($A318,,MATCH([2]Keys!$B$2,Data.Collect1Dump!$3:$3,0)-1)</f>
        <v>andrew.agumba@givedirectly.org</v>
      </c>
      <c r="LA318">
        <f ca="1">OFFSET($A318,,MATCH([2]Keys!$B$4,Data.Collect1Dump!$3:$3,0)-1)</f>
        <v>0</v>
      </c>
      <c r="LB318">
        <f ca="1">OFFSET($A318,,MATCH([2]Keys!$B$3,Data.Collect1Dump!$3:$3,0)-1)</f>
        <v>0</v>
      </c>
      <c r="LC318">
        <f t="shared" ca="1" si="49"/>
        <v>1</v>
      </c>
      <c r="LD318">
        <f t="shared" ca="1" si="49"/>
        <v>0</v>
      </c>
      <c r="LE318">
        <f t="shared" ca="1" si="49"/>
        <v>0</v>
      </c>
      <c r="LF318" s="2">
        <f t="shared" ca="1" si="50"/>
        <v>41666</v>
      </c>
      <c r="LG318" s="2" t="e">
        <f t="shared" ca="1" si="51"/>
        <v>#N/A</v>
      </c>
      <c r="LH318" s="2" t="e">
        <f t="shared" ca="1" si="52"/>
        <v>#N/A</v>
      </c>
      <c r="LI318" t="str">
        <f t="shared" ca="1" si="53"/>
        <v>andrew.agumba@givedirectly.org</v>
      </c>
      <c r="LJ318" t="e">
        <f t="shared" ca="1" si="54"/>
        <v>#N/A</v>
      </c>
      <c r="LK318" t="e">
        <f t="shared" ca="1" si="55"/>
        <v>#N/A</v>
      </c>
      <c r="LL318" t="str">
        <f t="shared" ca="1" si="47"/>
        <v>Lump Sum</v>
      </c>
      <c r="LM318" t="str">
        <f t="shared" ca="1" si="48"/>
        <v>andrew.agumba@givedirectly.org</v>
      </c>
      <c r="LN318" t="e">
        <f ca="1">OFFSET($A318,,MATCH(OFFSET([2]Keys!C$1,MATCH(Data.Collect1Dump!$LL318,[2]Keys!$A$2:$A$4,0),),Data.Collect1Dump!$3:$3,0)-1,)</f>
        <v>#VALUE!</v>
      </c>
      <c r="LO318" s="2" t="e">
        <f t="shared" ca="1" si="56"/>
        <v>#VALUE!</v>
      </c>
    </row>
    <row r="319" spans="1:327">
      <c r="A319" t="s">
        <v>2304</v>
      </c>
      <c r="B319" t="s">
        <v>350</v>
      </c>
      <c r="C319" t="s">
        <v>2305</v>
      </c>
      <c r="K319">
        <v>1</v>
      </c>
      <c r="ID319"/>
      <c r="KZ319" t="str">
        <f ca="1">OFFSET($A319,,MATCH([2]Keys!$B$2,Data.Collect1Dump!$3:$3,0)-1)</f>
        <v>andrew.agumba@givedirectly.org</v>
      </c>
      <c r="LA319">
        <f ca="1">OFFSET($A319,,MATCH([2]Keys!$B$4,Data.Collect1Dump!$3:$3,0)-1)</f>
        <v>0</v>
      </c>
      <c r="LB319">
        <f ca="1">OFFSET($A319,,MATCH([2]Keys!$B$3,Data.Collect1Dump!$3:$3,0)-1)</f>
        <v>0</v>
      </c>
      <c r="LC319">
        <f t="shared" ca="1" si="49"/>
        <v>1</v>
      </c>
      <c r="LD319">
        <f t="shared" ca="1" si="49"/>
        <v>0</v>
      </c>
      <c r="LE319">
        <f t="shared" ca="1" si="49"/>
        <v>0</v>
      </c>
      <c r="LF319" s="2">
        <f t="shared" ca="1" si="50"/>
        <v>41666</v>
      </c>
      <c r="LG319" s="2" t="e">
        <f t="shared" ca="1" si="51"/>
        <v>#N/A</v>
      </c>
      <c r="LH319" s="2" t="e">
        <f t="shared" ca="1" si="52"/>
        <v>#N/A</v>
      </c>
      <c r="LI319" t="str">
        <f t="shared" ca="1" si="53"/>
        <v>andrew.agumba@givedirectly.org</v>
      </c>
      <c r="LJ319" t="e">
        <f t="shared" ca="1" si="54"/>
        <v>#N/A</v>
      </c>
      <c r="LK319" t="e">
        <f t="shared" ca="1" si="55"/>
        <v>#N/A</v>
      </c>
      <c r="LL319" t="str">
        <f t="shared" ca="1" si="47"/>
        <v>Lump Sum</v>
      </c>
      <c r="LM319" t="str">
        <f t="shared" ca="1" si="48"/>
        <v>andrew.agumba@givedirectly.org</v>
      </c>
      <c r="LN319" t="e">
        <f ca="1">OFFSET($A319,,MATCH(OFFSET([2]Keys!C$1,MATCH(Data.Collect1Dump!$LL319,[2]Keys!$A$2:$A$4,0),),Data.Collect1Dump!$3:$3,0)-1,)</f>
        <v>#VALUE!</v>
      </c>
      <c r="LO319" s="2" t="e">
        <f t="shared" ca="1" si="56"/>
        <v>#VALUE!</v>
      </c>
    </row>
    <row r="320" spans="1:327">
      <c r="A320" t="s">
        <v>2306</v>
      </c>
      <c r="B320" t="s">
        <v>378</v>
      </c>
      <c r="C320" t="s">
        <v>2307</v>
      </c>
      <c r="D320" t="b">
        <v>1</v>
      </c>
      <c r="K320">
        <v>1</v>
      </c>
      <c r="L320" t="s">
        <v>329</v>
      </c>
      <c r="M320" t="s">
        <v>329</v>
      </c>
      <c r="N320">
        <v>39800</v>
      </c>
      <c r="O320" t="s">
        <v>329</v>
      </c>
      <c r="T320" t="s">
        <v>330</v>
      </c>
      <c r="V320" t="s">
        <v>329</v>
      </c>
      <c r="X320">
        <v>1</v>
      </c>
      <c r="Y320">
        <v>39200</v>
      </c>
      <c r="Z320">
        <v>999</v>
      </c>
      <c r="AO320">
        <v>30</v>
      </c>
      <c r="AP320">
        <v>300</v>
      </c>
      <c r="AQ320">
        <v>0</v>
      </c>
      <c r="AR320">
        <v>0</v>
      </c>
      <c r="AV320" t="b">
        <v>1</v>
      </c>
      <c r="AX320" t="b">
        <v>1</v>
      </c>
      <c r="BA320" t="b">
        <v>1</v>
      </c>
      <c r="BL320" t="s">
        <v>329</v>
      </c>
      <c r="BM320" t="s">
        <v>2308</v>
      </c>
      <c r="BN320" t="s">
        <v>330</v>
      </c>
      <c r="BP320">
        <v>0</v>
      </c>
      <c r="BQ320">
        <v>0</v>
      </c>
      <c r="BR320" t="b">
        <v>1</v>
      </c>
      <c r="BT320" t="b">
        <v>1</v>
      </c>
      <c r="BZ320" t="b">
        <v>1</v>
      </c>
      <c r="CH320" t="b">
        <v>1</v>
      </c>
      <c r="CK320">
        <v>500</v>
      </c>
      <c r="CM320">
        <v>2700</v>
      </c>
      <c r="CS320">
        <v>35500</v>
      </c>
      <c r="DA320">
        <v>300</v>
      </c>
      <c r="DC320" t="s">
        <v>329</v>
      </c>
      <c r="DD320" t="b">
        <v>1</v>
      </c>
      <c r="DE320" t="b">
        <v>1</v>
      </c>
      <c r="DG320" t="b">
        <v>1</v>
      </c>
      <c r="DL320" t="b">
        <v>1</v>
      </c>
      <c r="DR320" t="s">
        <v>329</v>
      </c>
      <c r="DX320" t="b">
        <v>1</v>
      </c>
      <c r="EL320" t="s">
        <v>330</v>
      </c>
      <c r="EN320" t="s">
        <v>330</v>
      </c>
      <c r="EP320" t="s">
        <v>330</v>
      </c>
      <c r="FN320" t="s">
        <v>330</v>
      </c>
      <c r="GJ320" t="s">
        <v>330</v>
      </c>
      <c r="GW320" t="s">
        <v>330</v>
      </c>
      <c r="GZ320" t="s">
        <v>330</v>
      </c>
      <c r="HC320" t="s">
        <v>330</v>
      </c>
      <c r="HE320" t="s">
        <v>330</v>
      </c>
      <c r="HG320" t="s">
        <v>336</v>
      </c>
      <c r="HH320" t="s">
        <v>329</v>
      </c>
      <c r="HI320" t="s">
        <v>330</v>
      </c>
      <c r="HJ320" t="s">
        <v>330</v>
      </c>
      <c r="HM320" t="b">
        <v>1</v>
      </c>
      <c r="HO320" t="s">
        <v>337</v>
      </c>
      <c r="HP320" t="s">
        <v>2309</v>
      </c>
      <c r="HQ320" t="s">
        <v>339</v>
      </c>
      <c r="HR320" t="s">
        <v>2310</v>
      </c>
      <c r="HS320" t="s">
        <v>2311</v>
      </c>
      <c r="HX320" t="b">
        <v>1</v>
      </c>
      <c r="IC320" t="b">
        <v>1</v>
      </c>
      <c r="ID320" t="s">
        <v>1689</v>
      </c>
      <c r="KZ320" t="str">
        <f ca="1">OFFSET($A320,,MATCH([2]Keys!$B$2,Data.Collect1Dump!$3:$3,0)-1)</f>
        <v>anne.aroka@givedirectly.org</v>
      </c>
      <c r="LA320">
        <f ca="1">OFFSET($A320,,MATCH([2]Keys!$B$4,Data.Collect1Dump!$3:$3,0)-1)</f>
        <v>0</v>
      </c>
      <c r="LB320">
        <f ca="1">OFFSET($A320,,MATCH([2]Keys!$B$3,Data.Collect1Dump!$3:$3,0)-1)</f>
        <v>0</v>
      </c>
      <c r="LC320">
        <f t="shared" ca="1" si="49"/>
        <v>1</v>
      </c>
      <c r="LD320">
        <f t="shared" ca="1" si="49"/>
        <v>0</v>
      </c>
      <c r="LE320">
        <f t="shared" ca="1" si="49"/>
        <v>0</v>
      </c>
      <c r="LF320" s="2">
        <f t="shared" ca="1" si="50"/>
        <v>41726</v>
      </c>
      <c r="LG320" s="2" t="e">
        <f t="shared" ca="1" si="51"/>
        <v>#N/A</v>
      </c>
      <c r="LH320" s="2" t="e">
        <f t="shared" ca="1" si="52"/>
        <v>#N/A</v>
      </c>
      <c r="LI320" t="str">
        <f t="shared" ca="1" si="53"/>
        <v>anne.aroka@givedirectly.org</v>
      </c>
      <c r="LJ320" t="e">
        <f t="shared" ca="1" si="54"/>
        <v>#N/A</v>
      </c>
      <c r="LK320" t="e">
        <f t="shared" ca="1" si="55"/>
        <v>#N/A</v>
      </c>
      <c r="LL320" t="str">
        <f t="shared" ca="1" si="47"/>
        <v>Lump Sum</v>
      </c>
      <c r="LM320" t="str">
        <f t="shared" ca="1" si="48"/>
        <v>anne.aroka@givedirectly.org</v>
      </c>
      <c r="LN320" t="e">
        <f ca="1">OFFSET($A320,,MATCH(OFFSET([2]Keys!C$1,MATCH(Data.Collect1Dump!$LL320,[2]Keys!$A$2:$A$4,0),),Data.Collect1Dump!$3:$3,0)-1,)</f>
        <v>#VALUE!</v>
      </c>
      <c r="LO320" s="2" t="e">
        <f t="shared" ca="1" si="56"/>
        <v>#VALUE!</v>
      </c>
    </row>
    <row r="321" spans="1:327">
      <c r="A321" t="s">
        <v>2312</v>
      </c>
      <c r="B321" t="s">
        <v>378</v>
      </c>
      <c r="C321" t="s">
        <v>2313</v>
      </c>
      <c r="E321" t="b">
        <v>1</v>
      </c>
      <c r="J321" t="s">
        <v>15668</v>
      </c>
      <c r="K321">
        <v>2</v>
      </c>
      <c r="L321" t="s">
        <v>329</v>
      </c>
      <c r="M321" t="s">
        <v>329</v>
      </c>
      <c r="N321">
        <v>39000</v>
      </c>
      <c r="O321" t="s">
        <v>329</v>
      </c>
      <c r="T321" t="s">
        <v>330</v>
      </c>
      <c r="V321" t="s">
        <v>329</v>
      </c>
      <c r="X321">
        <v>1</v>
      </c>
      <c r="Y321">
        <v>39000</v>
      </c>
      <c r="Z321">
        <v>999</v>
      </c>
      <c r="AO321">
        <v>30</v>
      </c>
      <c r="AP321">
        <v>400</v>
      </c>
      <c r="AQ321">
        <v>0</v>
      </c>
      <c r="AR321">
        <v>0</v>
      </c>
      <c r="AV321" t="b">
        <v>1</v>
      </c>
      <c r="AX321" t="b">
        <v>1</v>
      </c>
      <c r="AY321" t="b">
        <v>1</v>
      </c>
      <c r="AZ321" t="b">
        <v>1</v>
      </c>
      <c r="BL321" t="s">
        <v>329</v>
      </c>
      <c r="BM321" t="s">
        <v>2314</v>
      </c>
      <c r="BN321" t="s">
        <v>330</v>
      </c>
      <c r="BP321">
        <v>0</v>
      </c>
      <c r="BQ321">
        <v>0</v>
      </c>
      <c r="BR321" t="b">
        <v>1</v>
      </c>
      <c r="BU321" t="b">
        <v>1</v>
      </c>
      <c r="BW321" t="b">
        <v>1</v>
      </c>
      <c r="BZ321" t="b">
        <v>1</v>
      </c>
      <c r="CF321" t="b">
        <v>1</v>
      </c>
      <c r="CK321">
        <v>11000</v>
      </c>
      <c r="CN321">
        <v>5000</v>
      </c>
      <c r="CP321">
        <v>3500</v>
      </c>
      <c r="CS321">
        <v>18000</v>
      </c>
      <c r="CY321">
        <v>1500</v>
      </c>
      <c r="DC321" t="s">
        <v>329</v>
      </c>
      <c r="DD321" t="b">
        <v>1</v>
      </c>
      <c r="DE321" t="b">
        <v>1</v>
      </c>
      <c r="DL321" t="b">
        <v>1</v>
      </c>
      <c r="DM321" t="b">
        <v>1</v>
      </c>
      <c r="DR321" t="s">
        <v>329</v>
      </c>
      <c r="DX321" t="b">
        <v>1</v>
      </c>
      <c r="EL321" t="s">
        <v>330</v>
      </c>
      <c r="EN321" t="s">
        <v>330</v>
      </c>
      <c r="EP321" t="s">
        <v>330</v>
      </c>
      <c r="FN321" t="s">
        <v>330</v>
      </c>
      <c r="GJ321" t="s">
        <v>330</v>
      </c>
      <c r="GW321" t="s">
        <v>330</v>
      </c>
      <c r="GZ321" t="s">
        <v>330</v>
      </c>
      <c r="HC321" t="s">
        <v>330</v>
      </c>
      <c r="HE321" t="s">
        <v>330</v>
      </c>
      <c r="HG321" t="s">
        <v>336</v>
      </c>
      <c r="HH321" t="s">
        <v>330</v>
      </c>
      <c r="HI321" t="s">
        <v>330</v>
      </c>
      <c r="HJ321" t="s">
        <v>330</v>
      </c>
      <c r="HM321" t="b">
        <v>1</v>
      </c>
      <c r="HO321" t="s">
        <v>337</v>
      </c>
      <c r="HP321" t="s">
        <v>2315</v>
      </c>
      <c r="HQ321" t="s">
        <v>339</v>
      </c>
      <c r="HR321" t="s">
        <v>2316</v>
      </c>
      <c r="HS321" t="s">
        <v>2317</v>
      </c>
      <c r="IC321" t="b">
        <v>1</v>
      </c>
      <c r="ID321" t="s">
        <v>836</v>
      </c>
      <c r="KZ321" t="str">
        <f ca="1">OFFSET($A321,,MATCH([2]Keys!$B$2,Data.Collect1Dump!$3:$3,0)-1)</f>
        <v>anne.aroka@givedirectly.org</v>
      </c>
      <c r="LA321">
        <f ca="1">OFFSET($A321,,MATCH([2]Keys!$B$4,Data.Collect1Dump!$3:$3,0)-1)</f>
        <v>0</v>
      </c>
      <c r="LB321">
        <f ca="1">OFFSET($A321,,MATCH([2]Keys!$B$3,Data.Collect1Dump!$3:$3,0)-1)</f>
        <v>0</v>
      </c>
      <c r="LC321">
        <f t="shared" ca="1" si="49"/>
        <v>1</v>
      </c>
      <c r="LD321">
        <f t="shared" ca="1" si="49"/>
        <v>0</v>
      </c>
      <c r="LE321">
        <f t="shared" ca="1" si="49"/>
        <v>0</v>
      </c>
      <c r="LF321" s="2">
        <f t="shared" ca="1" si="50"/>
        <v>41723</v>
      </c>
      <c r="LG321" s="2" t="e">
        <f t="shared" ca="1" si="51"/>
        <v>#N/A</v>
      </c>
      <c r="LH321" s="2" t="e">
        <f t="shared" ca="1" si="52"/>
        <v>#N/A</v>
      </c>
      <c r="LI321" t="str">
        <f t="shared" ca="1" si="53"/>
        <v>anne.aroka@givedirectly.org</v>
      </c>
      <c r="LJ321" t="e">
        <f t="shared" ca="1" si="54"/>
        <v>#N/A</v>
      </c>
      <c r="LK321" t="e">
        <f t="shared" ca="1" si="55"/>
        <v>#N/A</v>
      </c>
      <c r="LL321" t="str">
        <f t="shared" ca="1" si="47"/>
        <v>Lump Sum</v>
      </c>
      <c r="LM321" t="str">
        <f t="shared" ca="1" si="48"/>
        <v>anne.aroka@givedirectly.org</v>
      </c>
      <c r="LN321" t="e">
        <f ca="1">OFFSET($A321,,MATCH(OFFSET([2]Keys!C$1,MATCH(Data.Collect1Dump!$LL321,[2]Keys!$A$2:$A$4,0),),Data.Collect1Dump!$3:$3,0)-1,)</f>
        <v>#VALUE!</v>
      </c>
      <c r="LO321" s="2" t="e">
        <f t="shared" ca="1" si="56"/>
        <v>#VALUE!</v>
      </c>
    </row>
    <row r="322" spans="1:327">
      <c r="A322" t="s">
        <v>2318</v>
      </c>
      <c r="B322" t="s">
        <v>370</v>
      </c>
      <c r="C322" t="s">
        <v>2319</v>
      </c>
      <c r="D322" t="b">
        <v>1</v>
      </c>
      <c r="K322">
        <v>2</v>
      </c>
      <c r="L322" t="s">
        <v>329</v>
      </c>
      <c r="M322" t="s">
        <v>329</v>
      </c>
      <c r="N322">
        <v>41000</v>
      </c>
      <c r="O322" t="s">
        <v>329</v>
      </c>
      <c r="T322" t="s">
        <v>330</v>
      </c>
      <c r="V322" t="s">
        <v>329</v>
      </c>
      <c r="X322">
        <v>2</v>
      </c>
      <c r="Y322">
        <v>20000</v>
      </c>
      <c r="Z322">
        <v>999</v>
      </c>
      <c r="AA322">
        <v>20000</v>
      </c>
      <c r="AB322">
        <v>999</v>
      </c>
      <c r="AO322">
        <v>15</v>
      </c>
      <c r="AQ322">
        <v>15</v>
      </c>
      <c r="AV322" t="b">
        <v>1</v>
      </c>
      <c r="AX322" t="b">
        <v>1</v>
      </c>
      <c r="BF322" t="b">
        <v>1</v>
      </c>
      <c r="BL322" t="s">
        <v>329</v>
      </c>
      <c r="BM322" t="s">
        <v>2320</v>
      </c>
      <c r="BN322" t="s">
        <v>329</v>
      </c>
      <c r="BO322" t="s">
        <v>2321</v>
      </c>
      <c r="BP322">
        <v>0</v>
      </c>
      <c r="BQ322">
        <v>0</v>
      </c>
      <c r="BR322" t="b">
        <v>1</v>
      </c>
      <c r="BW322" t="b">
        <v>1</v>
      </c>
      <c r="CE322" t="b">
        <v>1</v>
      </c>
      <c r="CK322">
        <v>4000</v>
      </c>
      <c r="CP322">
        <v>17000</v>
      </c>
      <c r="CX322">
        <v>20000</v>
      </c>
      <c r="DC322" t="s">
        <v>329</v>
      </c>
      <c r="DD322" t="b">
        <v>1</v>
      </c>
      <c r="DE322" t="b">
        <v>1</v>
      </c>
      <c r="DL322" t="b">
        <v>1</v>
      </c>
      <c r="DR322" t="s">
        <v>329</v>
      </c>
      <c r="DU322" t="b">
        <v>1</v>
      </c>
      <c r="EL322" t="s">
        <v>330</v>
      </c>
      <c r="EN322" t="s">
        <v>330</v>
      </c>
      <c r="EP322" t="s">
        <v>330</v>
      </c>
      <c r="FN322" t="s">
        <v>329</v>
      </c>
      <c r="FO322" t="b">
        <v>1</v>
      </c>
      <c r="FP322" t="b">
        <v>1</v>
      </c>
      <c r="FS322" t="b">
        <v>1</v>
      </c>
      <c r="GD322" t="b">
        <v>1</v>
      </c>
      <c r="GG322" t="s">
        <v>330</v>
      </c>
      <c r="GJ322" t="s">
        <v>330</v>
      </c>
      <c r="GV322" t="s">
        <v>2322</v>
      </c>
      <c r="GW322" t="s">
        <v>330</v>
      </c>
      <c r="GZ322" t="s">
        <v>330</v>
      </c>
      <c r="HC322" t="s">
        <v>330</v>
      </c>
      <c r="HE322" t="s">
        <v>330</v>
      </c>
      <c r="HG322" t="s">
        <v>336</v>
      </c>
      <c r="HH322" t="s">
        <v>330</v>
      </c>
      <c r="HI322" t="s">
        <v>330</v>
      </c>
      <c r="HJ322" t="s">
        <v>330</v>
      </c>
      <c r="HK322" t="b">
        <v>1</v>
      </c>
      <c r="HO322" t="s">
        <v>337</v>
      </c>
      <c r="HP322" t="s">
        <v>2323</v>
      </c>
      <c r="HQ322" t="s">
        <v>339</v>
      </c>
      <c r="HR322" t="s">
        <v>2324</v>
      </c>
      <c r="HS322" t="s">
        <v>2325</v>
      </c>
      <c r="HU322" t="b">
        <v>1</v>
      </c>
      <c r="ID322">
        <v>999</v>
      </c>
      <c r="KZ322" t="str">
        <f ca="1">OFFSET($A322,,MATCH([2]Keys!$B$2,Data.Collect1Dump!$3:$3,0)-1)</f>
        <v>witness.gumbo@givedirectly.org</v>
      </c>
      <c r="LA322">
        <f ca="1">OFFSET($A322,,MATCH([2]Keys!$B$4,Data.Collect1Dump!$3:$3,0)-1)</f>
        <v>0</v>
      </c>
      <c r="LB322">
        <f ca="1">OFFSET($A322,,MATCH([2]Keys!$B$3,Data.Collect1Dump!$3:$3,0)-1)</f>
        <v>0</v>
      </c>
      <c r="LC322">
        <f t="shared" ca="1" si="49"/>
        <v>1</v>
      </c>
      <c r="LD322">
        <f t="shared" ca="1" si="49"/>
        <v>0</v>
      </c>
      <c r="LE322">
        <f t="shared" ca="1" si="49"/>
        <v>0</v>
      </c>
      <c r="LF322" s="2">
        <f t="shared" ca="1" si="50"/>
        <v>41719</v>
      </c>
      <c r="LG322" s="2" t="e">
        <f t="shared" ca="1" si="51"/>
        <v>#N/A</v>
      </c>
      <c r="LH322" s="2" t="e">
        <f t="shared" ca="1" si="52"/>
        <v>#N/A</v>
      </c>
      <c r="LI322" t="str">
        <f t="shared" ca="1" si="53"/>
        <v>witness.gumbo@givedirectly.org</v>
      </c>
      <c r="LJ322" t="e">
        <f t="shared" ca="1" si="54"/>
        <v>#N/A</v>
      </c>
      <c r="LK322" t="e">
        <f t="shared" ca="1" si="55"/>
        <v>#N/A</v>
      </c>
      <c r="LL322" t="str">
        <f t="shared" ca="1" si="47"/>
        <v>Lump Sum</v>
      </c>
      <c r="LM322" t="str">
        <f t="shared" ca="1" si="48"/>
        <v>witness.gumbo@givedirectly.org</v>
      </c>
      <c r="LN322" t="e">
        <f ca="1">OFFSET($A322,,MATCH(OFFSET([2]Keys!C$1,MATCH(Data.Collect1Dump!$LL322,[2]Keys!$A$2:$A$4,0),),Data.Collect1Dump!$3:$3,0)-1,)</f>
        <v>#VALUE!</v>
      </c>
      <c r="LO322" s="2" t="e">
        <f t="shared" ca="1" si="56"/>
        <v>#VALUE!</v>
      </c>
    </row>
    <row r="323" spans="1:327">
      <c r="A323" t="s">
        <v>2326</v>
      </c>
      <c r="B323" t="s">
        <v>370</v>
      </c>
      <c r="C323" t="s">
        <v>2327</v>
      </c>
      <c r="D323" t="b">
        <v>1</v>
      </c>
      <c r="J323" t="s">
        <v>15668</v>
      </c>
      <c r="K323">
        <v>3</v>
      </c>
      <c r="L323" t="s">
        <v>329</v>
      </c>
      <c r="M323" t="s">
        <v>329</v>
      </c>
      <c r="N323">
        <v>39000</v>
      </c>
      <c r="O323" t="s">
        <v>329</v>
      </c>
      <c r="T323" t="s">
        <v>330</v>
      </c>
      <c r="V323" t="s">
        <v>329</v>
      </c>
      <c r="X323">
        <v>1</v>
      </c>
      <c r="Y323">
        <v>39000</v>
      </c>
      <c r="Z323">
        <v>999</v>
      </c>
      <c r="AO323">
        <v>60</v>
      </c>
      <c r="AQ323">
        <v>0</v>
      </c>
      <c r="AV323" t="b">
        <v>1</v>
      </c>
      <c r="AX323" t="b">
        <v>1</v>
      </c>
      <c r="BL323" t="s">
        <v>329</v>
      </c>
      <c r="BM323" t="s">
        <v>2328</v>
      </c>
      <c r="BN323" t="s">
        <v>329</v>
      </c>
      <c r="BO323" t="s">
        <v>2329</v>
      </c>
      <c r="BP323">
        <v>0</v>
      </c>
      <c r="BQ323">
        <v>0</v>
      </c>
      <c r="BR323" t="b">
        <v>1</v>
      </c>
      <c r="BU323" t="b">
        <v>1</v>
      </c>
      <c r="CD323" t="b">
        <v>1</v>
      </c>
      <c r="CK323">
        <v>7800</v>
      </c>
      <c r="CN323">
        <v>7700</v>
      </c>
      <c r="CW323">
        <v>18000</v>
      </c>
      <c r="DC323" t="s">
        <v>345</v>
      </c>
      <c r="DD323" t="b">
        <v>1</v>
      </c>
      <c r="DG323" t="b">
        <v>1</v>
      </c>
      <c r="DH323" t="b">
        <v>1</v>
      </c>
      <c r="DJ323" t="s">
        <v>913</v>
      </c>
      <c r="DL323" t="b">
        <v>1</v>
      </c>
      <c r="DR323" t="s">
        <v>329</v>
      </c>
      <c r="DV323" t="b">
        <v>1</v>
      </c>
      <c r="EL323" t="s">
        <v>330</v>
      </c>
      <c r="EN323" t="s">
        <v>330</v>
      </c>
      <c r="EP323" t="s">
        <v>329</v>
      </c>
      <c r="EQ323" t="s">
        <v>2330</v>
      </c>
      <c r="ES323" t="b">
        <v>1</v>
      </c>
      <c r="FE323" t="b">
        <v>1</v>
      </c>
      <c r="FH323" t="b">
        <v>1</v>
      </c>
      <c r="FN323" t="s">
        <v>330</v>
      </c>
      <c r="GJ323" t="s">
        <v>330</v>
      </c>
      <c r="GW323" t="s">
        <v>330</v>
      </c>
      <c r="GZ323" t="s">
        <v>330</v>
      </c>
      <c r="HC323" t="s">
        <v>330</v>
      </c>
      <c r="HE323" t="s">
        <v>330</v>
      </c>
      <c r="HG323" t="s">
        <v>526</v>
      </c>
      <c r="HH323" t="s">
        <v>330</v>
      </c>
      <c r="HI323" t="s">
        <v>330</v>
      </c>
      <c r="HJ323" t="s">
        <v>330</v>
      </c>
      <c r="HK323" t="b">
        <v>1</v>
      </c>
      <c r="HO323" t="s">
        <v>337</v>
      </c>
      <c r="HP323" t="s">
        <v>2331</v>
      </c>
      <c r="HQ323" t="s">
        <v>339</v>
      </c>
      <c r="HR323" t="s">
        <v>2332</v>
      </c>
      <c r="HS323" t="s">
        <v>2333</v>
      </c>
      <c r="HU323" t="b">
        <v>1</v>
      </c>
      <c r="IC323" t="b">
        <v>1</v>
      </c>
      <c r="ID323" t="s">
        <v>823</v>
      </c>
      <c r="KZ323" t="str">
        <f ca="1">OFFSET($A323,,MATCH([2]Keys!$B$2,Data.Collect1Dump!$3:$3,0)-1)</f>
        <v>witness.gumbo@givedirectly.org</v>
      </c>
      <c r="LA323">
        <f ca="1">OFFSET($A323,,MATCH([2]Keys!$B$4,Data.Collect1Dump!$3:$3,0)-1)</f>
        <v>0</v>
      </c>
      <c r="LB323">
        <f ca="1">OFFSET($A323,,MATCH([2]Keys!$B$3,Data.Collect1Dump!$3:$3,0)-1)</f>
        <v>0</v>
      </c>
      <c r="LC323">
        <f t="shared" ca="1" si="49"/>
        <v>1</v>
      </c>
      <c r="LD323">
        <f t="shared" ca="1" si="49"/>
        <v>0</v>
      </c>
      <c r="LE323">
        <f t="shared" ca="1" si="49"/>
        <v>0</v>
      </c>
      <c r="LF323" s="2">
        <f t="shared" ca="1" si="50"/>
        <v>41719</v>
      </c>
      <c r="LG323" s="2" t="e">
        <f t="shared" ca="1" si="51"/>
        <v>#N/A</v>
      </c>
      <c r="LH323" s="2" t="e">
        <f t="shared" ca="1" si="52"/>
        <v>#N/A</v>
      </c>
      <c r="LI323" t="str">
        <f t="shared" ca="1" si="53"/>
        <v>witness.gumbo@givedirectly.org</v>
      </c>
      <c r="LJ323" t="e">
        <f t="shared" ca="1" si="54"/>
        <v>#N/A</v>
      </c>
      <c r="LK323" t="e">
        <f t="shared" ca="1" si="55"/>
        <v>#N/A</v>
      </c>
      <c r="LL323" t="str">
        <f t="shared" ca="1" si="47"/>
        <v>Lump Sum</v>
      </c>
      <c r="LM323" t="str">
        <f t="shared" ca="1" si="48"/>
        <v>witness.gumbo@givedirectly.org</v>
      </c>
      <c r="LN323" t="e">
        <f ca="1">OFFSET($A323,,MATCH(OFFSET([2]Keys!C$1,MATCH(Data.Collect1Dump!$LL323,[2]Keys!$A$2:$A$4,0),),Data.Collect1Dump!$3:$3,0)-1,)</f>
        <v>#VALUE!</v>
      </c>
      <c r="LO323" s="2" t="e">
        <f t="shared" ca="1" si="56"/>
        <v>#VALUE!</v>
      </c>
    </row>
    <row r="324" spans="1:327">
      <c r="A324" t="s">
        <v>2334</v>
      </c>
      <c r="B324" t="s">
        <v>370</v>
      </c>
      <c r="C324" t="s">
        <v>2335</v>
      </c>
      <c r="D324" t="b">
        <v>1</v>
      </c>
      <c r="K324">
        <v>2</v>
      </c>
      <c r="L324" t="s">
        <v>329</v>
      </c>
      <c r="M324" t="s">
        <v>329</v>
      </c>
      <c r="N324">
        <v>40200</v>
      </c>
      <c r="O324" t="s">
        <v>329</v>
      </c>
      <c r="T324" t="s">
        <v>330</v>
      </c>
      <c r="V324" t="s">
        <v>329</v>
      </c>
      <c r="X324">
        <v>3</v>
      </c>
      <c r="Y324">
        <v>10000</v>
      </c>
      <c r="Z324">
        <v>999</v>
      </c>
      <c r="AA324">
        <v>9000</v>
      </c>
      <c r="AB324">
        <v>999</v>
      </c>
      <c r="AC324">
        <v>20000</v>
      </c>
      <c r="AD324">
        <v>999</v>
      </c>
      <c r="AO324">
        <v>10</v>
      </c>
      <c r="AQ324">
        <v>10</v>
      </c>
      <c r="AV324" t="b">
        <v>1</v>
      </c>
      <c r="AY324" t="b">
        <v>1</v>
      </c>
      <c r="AZ324" t="b">
        <v>1</v>
      </c>
      <c r="BL324" t="s">
        <v>329</v>
      </c>
      <c r="BM324" t="s">
        <v>2336</v>
      </c>
      <c r="BN324" t="s">
        <v>330</v>
      </c>
      <c r="BP324">
        <v>0</v>
      </c>
      <c r="BQ324">
        <v>0</v>
      </c>
      <c r="BR324" t="b">
        <v>1</v>
      </c>
      <c r="BT324" t="b">
        <v>1</v>
      </c>
      <c r="BU324" t="b">
        <v>1</v>
      </c>
      <c r="BX324" t="b">
        <v>1</v>
      </c>
      <c r="CB324" t="b">
        <v>1</v>
      </c>
      <c r="CK324">
        <v>2000</v>
      </c>
      <c r="CM324">
        <v>12500</v>
      </c>
      <c r="CN324">
        <v>25000</v>
      </c>
      <c r="CQ324">
        <v>1200</v>
      </c>
      <c r="CU324">
        <v>700</v>
      </c>
      <c r="DC324" t="s">
        <v>329</v>
      </c>
      <c r="DD324" t="b">
        <v>1</v>
      </c>
      <c r="DE324" t="b">
        <v>1</v>
      </c>
      <c r="DL324" t="b">
        <v>1</v>
      </c>
      <c r="DM324" t="b">
        <v>1</v>
      </c>
      <c r="DR324" t="s">
        <v>329</v>
      </c>
      <c r="DX324" t="b">
        <v>1</v>
      </c>
      <c r="EL324" t="s">
        <v>330</v>
      </c>
      <c r="EN324" t="s">
        <v>330</v>
      </c>
      <c r="EP324" t="s">
        <v>330</v>
      </c>
      <c r="FN324" t="s">
        <v>330</v>
      </c>
      <c r="GJ324" t="s">
        <v>330</v>
      </c>
      <c r="GW324" t="s">
        <v>330</v>
      </c>
      <c r="GZ324" t="s">
        <v>330</v>
      </c>
      <c r="HC324" t="s">
        <v>330</v>
      </c>
      <c r="HE324" t="s">
        <v>330</v>
      </c>
      <c r="HG324" t="s">
        <v>336</v>
      </c>
      <c r="HH324" t="s">
        <v>329</v>
      </c>
      <c r="HI324" t="s">
        <v>330</v>
      </c>
      <c r="HJ324" t="s">
        <v>330</v>
      </c>
      <c r="HK324" t="b">
        <v>1</v>
      </c>
      <c r="HO324" t="s">
        <v>337</v>
      </c>
      <c r="HP324" t="s">
        <v>2337</v>
      </c>
      <c r="HQ324" t="s">
        <v>339</v>
      </c>
      <c r="HR324" t="s">
        <v>2338</v>
      </c>
      <c r="HS324" t="s">
        <v>2339</v>
      </c>
      <c r="HU324" t="b">
        <v>1</v>
      </c>
      <c r="HX324" t="b">
        <v>1</v>
      </c>
      <c r="ID324">
        <v>999</v>
      </c>
      <c r="KZ324" t="str">
        <f ca="1">OFFSET($A324,,MATCH([2]Keys!$B$2,Data.Collect1Dump!$3:$3,0)-1)</f>
        <v>witness.gumbo@givedirectly.org</v>
      </c>
      <c r="LA324">
        <f ca="1">OFFSET($A324,,MATCH([2]Keys!$B$4,Data.Collect1Dump!$3:$3,0)-1)</f>
        <v>0</v>
      </c>
      <c r="LB324">
        <f ca="1">OFFSET($A324,,MATCH([2]Keys!$B$3,Data.Collect1Dump!$3:$3,0)-1)</f>
        <v>0</v>
      </c>
      <c r="LC324">
        <f t="shared" ca="1" si="49"/>
        <v>1</v>
      </c>
      <c r="LD324">
        <f t="shared" ca="1" si="49"/>
        <v>0</v>
      </c>
      <c r="LE324">
        <f t="shared" ca="1" si="49"/>
        <v>0</v>
      </c>
      <c r="LF324" s="2">
        <f t="shared" ca="1" si="50"/>
        <v>41719</v>
      </c>
      <c r="LG324" s="2" t="e">
        <f t="shared" ca="1" si="51"/>
        <v>#N/A</v>
      </c>
      <c r="LH324" s="2" t="e">
        <f t="shared" ca="1" si="52"/>
        <v>#N/A</v>
      </c>
      <c r="LI324" t="str">
        <f t="shared" ca="1" si="53"/>
        <v>witness.gumbo@givedirectly.org</v>
      </c>
      <c r="LJ324" t="e">
        <f t="shared" ca="1" si="54"/>
        <v>#N/A</v>
      </c>
      <c r="LK324" t="e">
        <f t="shared" ca="1" si="55"/>
        <v>#N/A</v>
      </c>
      <c r="LL324" t="str">
        <f t="shared" ref="LL324:LL387" ca="1" si="57">IF(NOT(ISNUMBER(KZ324)),"Lump Sum",IF(NOT(ISNUMBER(LA324)),"Token",IF(NOT(ISNUMBER(LB324)),"Quality Check","Null Survey")))</f>
        <v>Lump Sum</v>
      </c>
      <c r="LM324" t="str">
        <f t="shared" ref="LM324:LM387" ca="1" si="58">IF(NOT(ISNUMBER(KZ324)),KZ324,IF(NOT(ISNUMBER(LA324)),LA324,IF(NOT(ISNUMBER(LB324)),LB324,"Null Survey")))</f>
        <v>witness.gumbo@givedirectly.org</v>
      </c>
      <c r="LN324" t="e">
        <f ca="1">OFFSET($A324,,MATCH(OFFSET([2]Keys!C$1,MATCH(Data.Collect1Dump!$LL324,[2]Keys!$A$2:$A$4,0),),Data.Collect1Dump!$3:$3,0)-1,)</f>
        <v>#VALUE!</v>
      </c>
      <c r="LO324" s="2" t="e">
        <f t="shared" ca="1" si="56"/>
        <v>#VALUE!</v>
      </c>
    </row>
    <row r="325" spans="1:327">
      <c r="A325" t="s">
        <v>2340</v>
      </c>
      <c r="B325" t="s">
        <v>391</v>
      </c>
      <c r="C325" t="s">
        <v>2341</v>
      </c>
      <c r="K325">
        <v>1</v>
      </c>
      <c r="L325" t="s">
        <v>329</v>
      </c>
      <c r="M325" t="s">
        <v>329</v>
      </c>
      <c r="N325">
        <v>39300</v>
      </c>
      <c r="O325" t="s">
        <v>329</v>
      </c>
      <c r="T325" t="s">
        <v>330</v>
      </c>
      <c r="V325" t="s">
        <v>329</v>
      </c>
      <c r="X325">
        <v>2</v>
      </c>
      <c r="Y325">
        <v>20000</v>
      </c>
      <c r="Z325">
        <v>999</v>
      </c>
      <c r="AA325">
        <v>19000</v>
      </c>
      <c r="AB325">
        <v>999</v>
      </c>
      <c r="AV325" t="b">
        <v>1</v>
      </c>
      <c r="AX325" t="b">
        <v>1</v>
      </c>
      <c r="BA325" t="b">
        <v>1</v>
      </c>
      <c r="BL325" t="s">
        <v>329</v>
      </c>
      <c r="BM325" t="s">
        <v>2342</v>
      </c>
      <c r="BN325" t="s">
        <v>330</v>
      </c>
      <c r="BR325" t="b">
        <v>1</v>
      </c>
      <c r="BU325" t="b">
        <v>1</v>
      </c>
      <c r="BW325" t="b">
        <v>1</v>
      </c>
      <c r="CK325">
        <v>800</v>
      </c>
      <c r="CN325">
        <v>15500</v>
      </c>
      <c r="CP325">
        <v>14000</v>
      </c>
      <c r="DC325" t="s">
        <v>329</v>
      </c>
      <c r="DD325" t="b">
        <v>1</v>
      </c>
      <c r="DL325" t="b">
        <v>1</v>
      </c>
      <c r="DR325" t="s">
        <v>329</v>
      </c>
      <c r="EA325" t="b">
        <v>1</v>
      </c>
      <c r="EC325" t="b">
        <v>1</v>
      </c>
      <c r="EL325" t="s">
        <v>330</v>
      </c>
      <c r="EN325" t="s">
        <v>330</v>
      </c>
      <c r="EP325" t="s">
        <v>330</v>
      </c>
      <c r="FN325" t="s">
        <v>330</v>
      </c>
      <c r="GJ325" t="s">
        <v>330</v>
      </c>
      <c r="GW325" t="s">
        <v>330</v>
      </c>
      <c r="GZ325" t="s">
        <v>330</v>
      </c>
      <c r="HC325" t="s">
        <v>330</v>
      </c>
      <c r="HE325" t="s">
        <v>330</v>
      </c>
      <c r="HG325" t="s">
        <v>336</v>
      </c>
      <c r="HH325" t="s">
        <v>330</v>
      </c>
      <c r="HI325" t="s">
        <v>330</v>
      </c>
      <c r="HJ325" t="s">
        <v>330</v>
      </c>
      <c r="HM325" t="b">
        <v>1</v>
      </c>
      <c r="HO325" t="s">
        <v>337</v>
      </c>
      <c r="HP325" t="s">
        <v>2343</v>
      </c>
      <c r="HQ325" t="s">
        <v>339</v>
      </c>
      <c r="HR325" t="s">
        <v>2344</v>
      </c>
      <c r="HS325" t="s">
        <v>2345</v>
      </c>
      <c r="HX325" t="b">
        <v>1</v>
      </c>
      <c r="ID325"/>
      <c r="KZ325" t="str">
        <f ca="1">OFFSET($A325,,MATCH([2]Keys!$B$2,Data.Collect1Dump!$3:$3,0)-1)</f>
        <v>lydia.tala@givedirectly.org</v>
      </c>
      <c r="LA325">
        <f ca="1">OFFSET($A325,,MATCH([2]Keys!$B$4,Data.Collect1Dump!$3:$3,0)-1)</f>
        <v>0</v>
      </c>
      <c r="LB325">
        <f ca="1">OFFSET($A325,,MATCH([2]Keys!$B$3,Data.Collect1Dump!$3:$3,0)-1)</f>
        <v>0</v>
      </c>
      <c r="LC325">
        <f t="shared" ref="LC325:LE388" ca="1" si="59">IF(NOT(ISNUMBER(KZ325)),1,0)</f>
        <v>1</v>
      </c>
      <c r="LD325">
        <f t="shared" ca="1" si="59"/>
        <v>0</v>
      </c>
      <c r="LE325">
        <f t="shared" ca="1" si="59"/>
        <v>0</v>
      </c>
      <c r="LF325" s="2">
        <f t="shared" ref="LF325:LF388" ca="1" si="60">IF(LC325=1,DATE(LEFT(C325,4),RIGHT(LEFT(C325,7),2), RIGHT(LEFT(C325, 10),2)),NA())</f>
        <v>41681</v>
      </c>
      <c r="LG325" s="2" t="e">
        <f t="shared" ref="LG325:LG388" ca="1" si="61">IF(LD325=1,DATE(LEFT(JE325,4),RIGHT(LEFT(JE325,7),2), RIGHT(LEFT(JE325, 10),2)),NA())</f>
        <v>#N/A</v>
      </c>
      <c r="LH325" s="2" t="e">
        <f t="shared" ref="LH325:LH388" ca="1" si="62">IF(LE325=1,DATE(LEFT(IF325,4),RIGHT(LEFT(IF325,7),2), RIGHT(LEFT(IF325, 10),2)),NA())</f>
        <v>#N/A</v>
      </c>
      <c r="LI325" t="str">
        <f t="shared" ref="LI325:LI388" ca="1" si="63">IF(LC325=1,B325,NA())</f>
        <v>lydia.tala@givedirectly.org</v>
      </c>
      <c r="LJ325" t="e">
        <f t="shared" ref="LJ325:LJ388" ca="1" si="64">IF(LD325=1,JD325,NA())</f>
        <v>#N/A</v>
      </c>
      <c r="LK325" t="e">
        <f t="shared" ref="LK325:LK388" ca="1" si="65">IF(LE325=1,IE325,NA())</f>
        <v>#N/A</v>
      </c>
      <c r="LL325" t="str">
        <f t="shared" ca="1" si="57"/>
        <v>Lump Sum</v>
      </c>
      <c r="LM325" t="str">
        <f t="shared" ca="1" si="58"/>
        <v>lydia.tala@givedirectly.org</v>
      </c>
      <c r="LN325" t="e">
        <f ca="1">OFFSET($A325,,MATCH(OFFSET([2]Keys!C$1,MATCH(Data.Collect1Dump!$LL325,[2]Keys!$A$2:$A$4,0),),Data.Collect1Dump!$3:$3,0)-1,)</f>
        <v>#VALUE!</v>
      </c>
      <c r="LO325" s="2" t="e">
        <f t="shared" ref="LO325:LO388" ca="1" si="66">DATE(LEFT(LN325,4),RIGHT(LEFT(LN325,7),2), RIGHT(LEFT(LN325, 10),2))</f>
        <v>#VALUE!</v>
      </c>
    </row>
    <row r="326" spans="1:327">
      <c r="A326" t="s">
        <v>2346</v>
      </c>
      <c r="B326" t="s">
        <v>370</v>
      </c>
      <c r="C326" t="s">
        <v>2347</v>
      </c>
      <c r="K326">
        <v>2</v>
      </c>
      <c r="L326" t="s">
        <v>329</v>
      </c>
      <c r="M326" t="s">
        <v>329</v>
      </c>
      <c r="N326">
        <v>40000</v>
      </c>
      <c r="O326" t="s">
        <v>329</v>
      </c>
      <c r="T326" t="s">
        <v>330</v>
      </c>
      <c r="V326" t="s">
        <v>329</v>
      </c>
      <c r="X326">
        <v>1</v>
      </c>
      <c r="Y326">
        <v>39900</v>
      </c>
      <c r="Z326">
        <v>500</v>
      </c>
      <c r="AX326" t="b">
        <v>1</v>
      </c>
      <c r="BL326" t="s">
        <v>329</v>
      </c>
      <c r="BM326" t="s">
        <v>2348</v>
      </c>
      <c r="BN326" t="s">
        <v>329</v>
      </c>
      <c r="BO326" t="s">
        <v>2349</v>
      </c>
      <c r="BR326" t="b">
        <v>1</v>
      </c>
      <c r="BW326" t="b">
        <v>1</v>
      </c>
      <c r="CK326">
        <v>4500</v>
      </c>
      <c r="CP326">
        <v>30000</v>
      </c>
      <c r="DC326" t="s">
        <v>329</v>
      </c>
      <c r="DD326" t="b">
        <v>1</v>
      </c>
      <c r="DE326" t="b">
        <v>1</v>
      </c>
      <c r="DL326" t="b">
        <v>1</v>
      </c>
      <c r="DR326" t="s">
        <v>329</v>
      </c>
      <c r="EL326" t="s">
        <v>330</v>
      </c>
      <c r="EN326" t="s">
        <v>330</v>
      </c>
      <c r="EP326" t="s">
        <v>330</v>
      </c>
      <c r="FN326" t="s">
        <v>330</v>
      </c>
      <c r="GJ326" t="s">
        <v>330</v>
      </c>
      <c r="GW326" t="s">
        <v>329</v>
      </c>
      <c r="GX326" t="s">
        <v>2350</v>
      </c>
      <c r="GY326" t="s">
        <v>329</v>
      </c>
      <c r="GZ326" t="s">
        <v>330</v>
      </c>
      <c r="HC326" t="s">
        <v>330</v>
      </c>
      <c r="HE326" t="s">
        <v>330</v>
      </c>
      <c r="HG326" t="s">
        <v>336</v>
      </c>
      <c r="HH326" t="s">
        <v>329</v>
      </c>
      <c r="HI326" t="s">
        <v>330</v>
      </c>
      <c r="HJ326" t="s">
        <v>330</v>
      </c>
      <c r="HK326" t="b">
        <v>1</v>
      </c>
      <c r="HO326" t="s">
        <v>337</v>
      </c>
      <c r="HP326" t="s">
        <v>2351</v>
      </c>
      <c r="HQ326" t="s">
        <v>339</v>
      </c>
      <c r="HR326" t="s">
        <v>2352</v>
      </c>
      <c r="HS326" t="s">
        <v>2353</v>
      </c>
      <c r="IC326" t="b">
        <v>1</v>
      </c>
      <c r="ID326"/>
      <c r="KZ326" t="str">
        <f ca="1">OFFSET($A326,,MATCH([2]Keys!$B$2,Data.Collect1Dump!$3:$3,0)-1)</f>
        <v>witness.gumbo@givedirectly.org</v>
      </c>
      <c r="LA326">
        <f ca="1">OFFSET($A326,,MATCH([2]Keys!$B$4,Data.Collect1Dump!$3:$3,0)-1)</f>
        <v>0</v>
      </c>
      <c r="LB326">
        <f ca="1">OFFSET($A326,,MATCH([2]Keys!$B$3,Data.Collect1Dump!$3:$3,0)-1)</f>
        <v>0</v>
      </c>
      <c r="LC326">
        <f t="shared" ca="1" si="59"/>
        <v>1</v>
      </c>
      <c r="LD326">
        <f t="shared" ca="1" si="59"/>
        <v>0</v>
      </c>
      <c r="LE326">
        <f t="shared" ca="1" si="59"/>
        <v>0</v>
      </c>
      <c r="LF326" s="2">
        <f t="shared" ca="1" si="60"/>
        <v>41648</v>
      </c>
      <c r="LG326" s="2" t="e">
        <f t="shared" ca="1" si="61"/>
        <v>#N/A</v>
      </c>
      <c r="LH326" s="2" t="e">
        <f t="shared" ca="1" si="62"/>
        <v>#N/A</v>
      </c>
      <c r="LI326" t="str">
        <f t="shared" ca="1" si="63"/>
        <v>witness.gumbo@givedirectly.org</v>
      </c>
      <c r="LJ326" t="e">
        <f t="shared" ca="1" si="64"/>
        <v>#N/A</v>
      </c>
      <c r="LK326" t="e">
        <f t="shared" ca="1" si="65"/>
        <v>#N/A</v>
      </c>
      <c r="LL326" t="str">
        <f t="shared" ca="1" si="57"/>
        <v>Lump Sum</v>
      </c>
      <c r="LM326" t="str">
        <f t="shared" ca="1" si="58"/>
        <v>witness.gumbo@givedirectly.org</v>
      </c>
      <c r="LN326" t="e">
        <f ca="1">OFFSET($A326,,MATCH(OFFSET([2]Keys!C$1,MATCH(Data.Collect1Dump!$LL326,[2]Keys!$A$2:$A$4,0),),Data.Collect1Dump!$3:$3,0)-1,)</f>
        <v>#VALUE!</v>
      </c>
      <c r="LO326" s="2" t="e">
        <f t="shared" ca="1" si="66"/>
        <v>#VALUE!</v>
      </c>
    </row>
    <row r="327" spans="1:327">
      <c r="A327" t="s">
        <v>2354</v>
      </c>
      <c r="B327" t="s">
        <v>370</v>
      </c>
      <c r="C327" t="s">
        <v>2355</v>
      </c>
      <c r="K327">
        <v>4</v>
      </c>
      <c r="L327" t="s">
        <v>329</v>
      </c>
      <c r="M327" t="s">
        <v>329</v>
      </c>
      <c r="N327">
        <v>39200</v>
      </c>
      <c r="O327" t="s">
        <v>329</v>
      </c>
      <c r="T327" t="s">
        <v>330</v>
      </c>
      <c r="V327" t="s">
        <v>329</v>
      </c>
      <c r="X327">
        <v>1</v>
      </c>
      <c r="Y327">
        <v>39000</v>
      </c>
      <c r="Z327">
        <v>200</v>
      </c>
      <c r="AV327" t="b">
        <v>1</v>
      </c>
      <c r="AX327" t="b">
        <v>1</v>
      </c>
      <c r="BL327" t="s">
        <v>329</v>
      </c>
      <c r="BM327" t="s">
        <v>2356</v>
      </c>
      <c r="BN327" t="s">
        <v>329</v>
      </c>
      <c r="BO327" t="s">
        <v>2357</v>
      </c>
      <c r="BU327" t="b">
        <v>1</v>
      </c>
      <c r="BW327" t="b">
        <v>1</v>
      </c>
      <c r="BZ327" t="b">
        <v>1</v>
      </c>
      <c r="CN327">
        <v>8000</v>
      </c>
      <c r="CP327">
        <v>25000</v>
      </c>
      <c r="CS327">
        <v>6000</v>
      </c>
      <c r="DC327" t="s">
        <v>329</v>
      </c>
      <c r="DD327" t="b">
        <v>1</v>
      </c>
      <c r="DE327" t="b">
        <v>1</v>
      </c>
      <c r="DL327" t="b">
        <v>1</v>
      </c>
      <c r="DM327" t="b">
        <v>1</v>
      </c>
      <c r="DR327" t="s">
        <v>329</v>
      </c>
      <c r="DX327" t="b">
        <v>1</v>
      </c>
      <c r="EA327" t="b">
        <v>1</v>
      </c>
      <c r="EL327" t="s">
        <v>330</v>
      </c>
      <c r="EN327" t="s">
        <v>330</v>
      </c>
      <c r="EP327" t="s">
        <v>330</v>
      </c>
      <c r="FN327" t="s">
        <v>330</v>
      </c>
      <c r="GJ327" t="s">
        <v>330</v>
      </c>
      <c r="GW327" t="s">
        <v>330</v>
      </c>
      <c r="GZ327" t="s">
        <v>330</v>
      </c>
      <c r="HC327" t="s">
        <v>330</v>
      </c>
      <c r="HE327" t="s">
        <v>330</v>
      </c>
      <c r="HG327" t="s">
        <v>336</v>
      </c>
      <c r="HH327" t="s">
        <v>329</v>
      </c>
      <c r="HI327" t="s">
        <v>330</v>
      </c>
      <c r="HJ327" t="s">
        <v>330</v>
      </c>
      <c r="HK327" t="b">
        <v>1</v>
      </c>
      <c r="HO327" t="s">
        <v>611</v>
      </c>
      <c r="HP327" t="s">
        <v>2358</v>
      </c>
      <c r="HQ327" t="s">
        <v>339</v>
      </c>
      <c r="HR327" t="s">
        <v>2359</v>
      </c>
      <c r="HS327" t="s">
        <v>2360</v>
      </c>
      <c r="IC327" t="b">
        <v>1</v>
      </c>
      <c r="ID327"/>
      <c r="KZ327" t="str">
        <f ca="1">OFFSET($A327,,MATCH([2]Keys!$B$2,Data.Collect1Dump!$3:$3,0)-1)</f>
        <v>witness.gumbo@givedirectly.org</v>
      </c>
      <c r="LA327">
        <f ca="1">OFFSET($A327,,MATCH([2]Keys!$B$4,Data.Collect1Dump!$3:$3,0)-1)</f>
        <v>0</v>
      </c>
      <c r="LB327">
        <f ca="1">OFFSET($A327,,MATCH([2]Keys!$B$3,Data.Collect1Dump!$3:$3,0)-1)</f>
        <v>0</v>
      </c>
      <c r="LC327">
        <f t="shared" ca="1" si="59"/>
        <v>1</v>
      </c>
      <c r="LD327">
        <f t="shared" ca="1" si="59"/>
        <v>0</v>
      </c>
      <c r="LE327">
        <f t="shared" ca="1" si="59"/>
        <v>0</v>
      </c>
      <c r="LF327" s="2">
        <f t="shared" ca="1" si="60"/>
        <v>41648</v>
      </c>
      <c r="LG327" s="2" t="e">
        <f t="shared" ca="1" si="61"/>
        <v>#N/A</v>
      </c>
      <c r="LH327" s="2" t="e">
        <f t="shared" ca="1" si="62"/>
        <v>#N/A</v>
      </c>
      <c r="LI327" t="str">
        <f t="shared" ca="1" si="63"/>
        <v>witness.gumbo@givedirectly.org</v>
      </c>
      <c r="LJ327" t="e">
        <f t="shared" ca="1" si="64"/>
        <v>#N/A</v>
      </c>
      <c r="LK327" t="e">
        <f t="shared" ca="1" si="65"/>
        <v>#N/A</v>
      </c>
      <c r="LL327" t="str">
        <f t="shared" ca="1" si="57"/>
        <v>Lump Sum</v>
      </c>
      <c r="LM327" t="str">
        <f t="shared" ca="1" si="58"/>
        <v>witness.gumbo@givedirectly.org</v>
      </c>
      <c r="LN327" t="e">
        <f ca="1">OFFSET($A327,,MATCH(OFFSET([2]Keys!C$1,MATCH(Data.Collect1Dump!$LL327,[2]Keys!$A$2:$A$4,0),),Data.Collect1Dump!$3:$3,0)-1,)</f>
        <v>#VALUE!</v>
      </c>
      <c r="LO327" s="2" t="e">
        <f t="shared" ca="1" si="66"/>
        <v>#VALUE!</v>
      </c>
    </row>
    <row r="328" spans="1:327">
      <c r="A328" t="s">
        <v>2361</v>
      </c>
      <c r="B328" t="s">
        <v>370</v>
      </c>
      <c r="C328" t="s">
        <v>2362</v>
      </c>
      <c r="E328" t="b">
        <v>1</v>
      </c>
      <c r="J328" t="s">
        <v>15668</v>
      </c>
      <c r="K328">
        <v>2</v>
      </c>
      <c r="L328" t="s">
        <v>329</v>
      </c>
      <c r="M328" t="s">
        <v>329</v>
      </c>
      <c r="N328">
        <v>40075</v>
      </c>
      <c r="O328" t="s">
        <v>329</v>
      </c>
      <c r="T328" t="s">
        <v>330</v>
      </c>
      <c r="V328" t="s">
        <v>329</v>
      </c>
      <c r="X328">
        <v>1</v>
      </c>
      <c r="Y328">
        <v>39000</v>
      </c>
      <c r="Z328">
        <v>175</v>
      </c>
      <c r="AO328">
        <v>45</v>
      </c>
      <c r="AQ328">
        <v>0</v>
      </c>
      <c r="AU328" t="b">
        <v>1</v>
      </c>
      <c r="AV328" t="b">
        <v>1</v>
      </c>
      <c r="AX328" t="b">
        <v>1</v>
      </c>
      <c r="BA328" t="b">
        <v>1</v>
      </c>
      <c r="BL328" t="s">
        <v>329</v>
      </c>
      <c r="BM328" t="s">
        <v>2363</v>
      </c>
      <c r="BN328" t="s">
        <v>330</v>
      </c>
      <c r="BP328">
        <v>0</v>
      </c>
      <c r="BQ328">
        <v>0</v>
      </c>
      <c r="BW328" t="b">
        <v>1</v>
      </c>
      <c r="CP328">
        <v>39000</v>
      </c>
      <c r="DC328" t="s">
        <v>329</v>
      </c>
      <c r="DD328" t="b">
        <v>1</v>
      </c>
      <c r="DE328" t="b">
        <v>1</v>
      </c>
      <c r="DL328" t="b">
        <v>1</v>
      </c>
      <c r="DM328" t="b">
        <v>1</v>
      </c>
      <c r="DR328" t="s">
        <v>329</v>
      </c>
      <c r="DU328" t="b">
        <v>1</v>
      </c>
      <c r="EL328" t="s">
        <v>330</v>
      </c>
      <c r="EN328" t="s">
        <v>330</v>
      </c>
      <c r="EP328" t="s">
        <v>330</v>
      </c>
      <c r="FN328" t="s">
        <v>330</v>
      </c>
      <c r="GJ328" t="s">
        <v>330</v>
      </c>
      <c r="GW328" t="s">
        <v>330</v>
      </c>
      <c r="GZ328" t="s">
        <v>330</v>
      </c>
      <c r="HC328" t="s">
        <v>330</v>
      </c>
      <c r="HE328" t="s">
        <v>330</v>
      </c>
      <c r="HG328" t="s">
        <v>336</v>
      </c>
      <c r="HH328" t="s">
        <v>329</v>
      </c>
      <c r="HI328" t="s">
        <v>330</v>
      </c>
      <c r="HJ328" t="s">
        <v>330</v>
      </c>
      <c r="HK328" t="b">
        <v>1</v>
      </c>
      <c r="HO328" t="s">
        <v>337</v>
      </c>
      <c r="HP328" t="s">
        <v>2364</v>
      </c>
      <c r="HQ328" t="s">
        <v>339</v>
      </c>
      <c r="HR328" t="s">
        <v>2365</v>
      </c>
      <c r="HS328" t="s">
        <v>2366</v>
      </c>
      <c r="HU328" t="b">
        <v>1</v>
      </c>
      <c r="HX328" t="b">
        <v>1</v>
      </c>
      <c r="ID328" t="s">
        <v>823</v>
      </c>
      <c r="KZ328" t="str">
        <f ca="1">OFFSET($A328,,MATCH([2]Keys!$B$2,Data.Collect1Dump!$3:$3,0)-1)</f>
        <v>witness.gumbo@givedirectly.org</v>
      </c>
      <c r="LA328">
        <f ca="1">OFFSET($A328,,MATCH([2]Keys!$B$4,Data.Collect1Dump!$3:$3,0)-1)</f>
        <v>0</v>
      </c>
      <c r="LB328">
        <f ca="1">OFFSET($A328,,MATCH([2]Keys!$B$3,Data.Collect1Dump!$3:$3,0)-1)</f>
        <v>0</v>
      </c>
      <c r="LC328">
        <f t="shared" ca="1" si="59"/>
        <v>1</v>
      </c>
      <c r="LD328">
        <f t="shared" ca="1" si="59"/>
        <v>0</v>
      </c>
      <c r="LE328">
        <f t="shared" ca="1" si="59"/>
        <v>0</v>
      </c>
      <c r="LF328" s="2">
        <f t="shared" ca="1" si="60"/>
        <v>41719</v>
      </c>
      <c r="LG328" s="2" t="e">
        <f t="shared" ca="1" si="61"/>
        <v>#N/A</v>
      </c>
      <c r="LH328" s="2" t="e">
        <f t="shared" ca="1" si="62"/>
        <v>#N/A</v>
      </c>
      <c r="LI328" t="str">
        <f t="shared" ca="1" si="63"/>
        <v>witness.gumbo@givedirectly.org</v>
      </c>
      <c r="LJ328" t="e">
        <f t="shared" ca="1" si="64"/>
        <v>#N/A</v>
      </c>
      <c r="LK328" t="e">
        <f t="shared" ca="1" si="65"/>
        <v>#N/A</v>
      </c>
      <c r="LL328" t="str">
        <f t="shared" ca="1" si="57"/>
        <v>Lump Sum</v>
      </c>
      <c r="LM328" t="str">
        <f t="shared" ca="1" si="58"/>
        <v>witness.gumbo@givedirectly.org</v>
      </c>
      <c r="LN328" t="e">
        <f ca="1">OFFSET($A328,,MATCH(OFFSET([2]Keys!C$1,MATCH(Data.Collect1Dump!$LL328,[2]Keys!$A$2:$A$4,0),),Data.Collect1Dump!$3:$3,0)-1,)</f>
        <v>#VALUE!</v>
      </c>
      <c r="LO328" s="2" t="e">
        <f t="shared" ca="1" si="66"/>
        <v>#VALUE!</v>
      </c>
    </row>
    <row r="329" spans="1:327">
      <c r="A329" t="s">
        <v>2367</v>
      </c>
      <c r="B329" t="s">
        <v>370</v>
      </c>
      <c r="C329" t="s">
        <v>2368</v>
      </c>
      <c r="K329">
        <v>1</v>
      </c>
      <c r="L329" t="s">
        <v>329</v>
      </c>
      <c r="M329" t="s">
        <v>329</v>
      </c>
      <c r="N329">
        <v>39650</v>
      </c>
      <c r="O329" t="s">
        <v>329</v>
      </c>
      <c r="T329" t="s">
        <v>330</v>
      </c>
      <c r="V329" t="s">
        <v>329</v>
      </c>
      <c r="X329">
        <v>1</v>
      </c>
      <c r="Y329">
        <v>38600</v>
      </c>
      <c r="Z329">
        <v>400</v>
      </c>
      <c r="AX329" t="b">
        <v>1</v>
      </c>
      <c r="BL329" t="s">
        <v>329</v>
      </c>
      <c r="BM329" t="s">
        <v>2369</v>
      </c>
      <c r="BN329" t="s">
        <v>330</v>
      </c>
      <c r="BW329" t="b">
        <v>1</v>
      </c>
      <c r="CP329">
        <v>37000</v>
      </c>
      <c r="DC329" t="s">
        <v>329</v>
      </c>
      <c r="DD329" t="b">
        <v>1</v>
      </c>
      <c r="DE329" t="b">
        <v>1</v>
      </c>
      <c r="DL329" t="b">
        <v>1</v>
      </c>
      <c r="DR329" t="s">
        <v>329</v>
      </c>
      <c r="DV329" t="b">
        <v>1</v>
      </c>
      <c r="EL329" t="s">
        <v>330</v>
      </c>
      <c r="EN329" t="s">
        <v>330</v>
      </c>
      <c r="EP329" t="s">
        <v>329</v>
      </c>
      <c r="EQ329" t="s">
        <v>2370</v>
      </c>
      <c r="ES329" t="b">
        <v>1</v>
      </c>
      <c r="FE329" t="b">
        <v>1</v>
      </c>
      <c r="FH329" t="b">
        <v>1</v>
      </c>
      <c r="FN329" t="s">
        <v>330</v>
      </c>
      <c r="GJ329" t="s">
        <v>330</v>
      </c>
      <c r="GW329" t="s">
        <v>330</v>
      </c>
      <c r="GZ329" t="s">
        <v>330</v>
      </c>
      <c r="HC329" t="s">
        <v>330</v>
      </c>
      <c r="HE329" t="s">
        <v>330</v>
      </c>
      <c r="HG329" t="s">
        <v>336</v>
      </c>
      <c r="HH329" t="s">
        <v>330</v>
      </c>
      <c r="HI329" t="s">
        <v>330</v>
      </c>
      <c r="HJ329" t="s">
        <v>330</v>
      </c>
      <c r="HK329" t="b">
        <v>1</v>
      </c>
      <c r="HO329" t="s">
        <v>337</v>
      </c>
      <c r="HP329" t="s">
        <v>2371</v>
      </c>
      <c r="HQ329" t="s">
        <v>339</v>
      </c>
      <c r="HR329" t="s">
        <v>2372</v>
      </c>
      <c r="HT329" t="b">
        <v>1</v>
      </c>
      <c r="ID329"/>
      <c r="KZ329" t="str">
        <f ca="1">OFFSET($A329,,MATCH([2]Keys!$B$2,Data.Collect1Dump!$3:$3,0)-1)</f>
        <v>witness.gumbo@givedirectly.org</v>
      </c>
      <c r="LA329">
        <f ca="1">OFFSET($A329,,MATCH([2]Keys!$B$4,Data.Collect1Dump!$3:$3,0)-1)</f>
        <v>0</v>
      </c>
      <c r="LB329">
        <f ca="1">OFFSET($A329,,MATCH([2]Keys!$B$3,Data.Collect1Dump!$3:$3,0)-1)</f>
        <v>0</v>
      </c>
      <c r="LC329">
        <f t="shared" ca="1" si="59"/>
        <v>1</v>
      </c>
      <c r="LD329">
        <f t="shared" ca="1" si="59"/>
        <v>0</v>
      </c>
      <c r="LE329">
        <f t="shared" ca="1" si="59"/>
        <v>0</v>
      </c>
      <c r="LF329" s="2">
        <f t="shared" ca="1" si="60"/>
        <v>41648</v>
      </c>
      <c r="LG329" s="2" t="e">
        <f t="shared" ca="1" si="61"/>
        <v>#N/A</v>
      </c>
      <c r="LH329" s="2" t="e">
        <f t="shared" ca="1" si="62"/>
        <v>#N/A</v>
      </c>
      <c r="LI329" t="str">
        <f t="shared" ca="1" si="63"/>
        <v>witness.gumbo@givedirectly.org</v>
      </c>
      <c r="LJ329" t="e">
        <f t="shared" ca="1" si="64"/>
        <v>#N/A</v>
      </c>
      <c r="LK329" t="e">
        <f t="shared" ca="1" si="65"/>
        <v>#N/A</v>
      </c>
      <c r="LL329" t="str">
        <f t="shared" ca="1" si="57"/>
        <v>Lump Sum</v>
      </c>
      <c r="LM329" t="str">
        <f t="shared" ca="1" si="58"/>
        <v>witness.gumbo@givedirectly.org</v>
      </c>
      <c r="LN329" t="e">
        <f ca="1">OFFSET($A329,,MATCH(OFFSET([2]Keys!C$1,MATCH(Data.Collect1Dump!$LL329,[2]Keys!$A$2:$A$4,0),),Data.Collect1Dump!$3:$3,0)-1,)</f>
        <v>#VALUE!</v>
      </c>
      <c r="LO329" s="2" t="e">
        <f t="shared" ca="1" si="66"/>
        <v>#VALUE!</v>
      </c>
    </row>
    <row r="330" spans="1:327">
      <c r="A330" t="s">
        <v>2373</v>
      </c>
      <c r="ID330"/>
      <c r="KZ330">
        <f ca="1">OFFSET($A330,,MATCH([2]Keys!$B$2,Data.Collect1Dump!$3:$3,0)-1)</f>
        <v>0</v>
      </c>
      <c r="LA330">
        <f ca="1">OFFSET($A330,,MATCH([2]Keys!$B$4,Data.Collect1Dump!$3:$3,0)-1)</f>
        <v>0</v>
      </c>
      <c r="LB330">
        <f ca="1">OFFSET($A330,,MATCH([2]Keys!$B$3,Data.Collect1Dump!$3:$3,0)-1)</f>
        <v>0</v>
      </c>
      <c r="LC330">
        <f t="shared" ca="1" si="59"/>
        <v>0</v>
      </c>
      <c r="LD330">
        <f t="shared" ca="1" si="59"/>
        <v>0</v>
      </c>
      <c r="LE330">
        <f t="shared" ca="1" si="59"/>
        <v>0</v>
      </c>
      <c r="LF330" s="2" t="e">
        <f t="shared" ca="1" si="60"/>
        <v>#N/A</v>
      </c>
      <c r="LG330" s="2" t="e">
        <f t="shared" ca="1" si="61"/>
        <v>#N/A</v>
      </c>
      <c r="LH330" s="2" t="e">
        <f t="shared" ca="1" si="62"/>
        <v>#N/A</v>
      </c>
      <c r="LI330" t="e">
        <f t="shared" ca="1" si="63"/>
        <v>#N/A</v>
      </c>
      <c r="LJ330" t="e">
        <f t="shared" ca="1" si="64"/>
        <v>#N/A</v>
      </c>
      <c r="LK330" t="e">
        <f t="shared" ca="1" si="65"/>
        <v>#N/A</v>
      </c>
      <c r="LL330" t="str">
        <f t="shared" ca="1" si="57"/>
        <v>Null Survey</v>
      </c>
      <c r="LM330" t="str">
        <f t="shared" ca="1" si="58"/>
        <v>Null Survey</v>
      </c>
      <c r="LN330" t="e">
        <f ca="1">OFFSET($A330,,MATCH(OFFSET([2]Keys!C$1,MATCH(Data.Collect1Dump!$LL330,[2]Keys!$A$2:$A$4,0),),Data.Collect1Dump!$3:$3,0)-1,)</f>
        <v>#N/A</v>
      </c>
      <c r="LO330" s="2" t="e">
        <f t="shared" ca="1" si="66"/>
        <v>#N/A</v>
      </c>
    </row>
    <row r="331" spans="1:327">
      <c r="A331" t="s">
        <v>2374</v>
      </c>
      <c r="B331" t="s">
        <v>370</v>
      </c>
      <c r="C331" t="s">
        <v>2375</v>
      </c>
      <c r="D331" t="b">
        <v>1</v>
      </c>
      <c r="K331">
        <v>3</v>
      </c>
      <c r="L331" t="s">
        <v>329</v>
      </c>
      <c r="M331" t="s">
        <v>329</v>
      </c>
      <c r="N331">
        <v>38850</v>
      </c>
      <c r="O331" t="s">
        <v>457</v>
      </c>
      <c r="R331" t="s">
        <v>458</v>
      </c>
      <c r="T331" t="s">
        <v>330</v>
      </c>
      <c r="V331" t="s">
        <v>329</v>
      </c>
      <c r="X331">
        <v>3</v>
      </c>
      <c r="Y331">
        <v>20000</v>
      </c>
      <c r="Z331">
        <v>999</v>
      </c>
      <c r="AA331">
        <v>10000</v>
      </c>
      <c r="AB331">
        <v>999</v>
      </c>
      <c r="AC331">
        <v>8000</v>
      </c>
      <c r="AD331">
        <v>999</v>
      </c>
      <c r="AO331">
        <v>30</v>
      </c>
      <c r="AQ331">
        <v>30</v>
      </c>
      <c r="AV331" t="b">
        <v>1</v>
      </c>
      <c r="BL331" t="s">
        <v>329</v>
      </c>
      <c r="BM331" t="s">
        <v>652</v>
      </c>
      <c r="BN331" t="s">
        <v>330</v>
      </c>
      <c r="BP331">
        <v>0</v>
      </c>
      <c r="BQ331">
        <v>0</v>
      </c>
      <c r="CE331" t="b">
        <v>1</v>
      </c>
      <c r="CX331">
        <v>38000</v>
      </c>
      <c r="DC331" t="s">
        <v>329</v>
      </c>
      <c r="DD331" t="b">
        <v>1</v>
      </c>
      <c r="DL331" t="b">
        <v>1</v>
      </c>
      <c r="DR331" t="s">
        <v>329</v>
      </c>
      <c r="DV331" t="b">
        <v>1</v>
      </c>
      <c r="EL331" t="s">
        <v>330</v>
      </c>
      <c r="EN331" t="s">
        <v>330</v>
      </c>
      <c r="EP331" t="s">
        <v>330</v>
      </c>
      <c r="FN331" t="s">
        <v>330</v>
      </c>
      <c r="GJ331" t="s">
        <v>330</v>
      </c>
      <c r="GW331" t="s">
        <v>330</v>
      </c>
      <c r="GZ331" t="s">
        <v>330</v>
      </c>
      <c r="HC331" t="s">
        <v>330</v>
      </c>
      <c r="HE331" t="s">
        <v>330</v>
      </c>
      <c r="HG331" t="s">
        <v>336</v>
      </c>
      <c r="HH331" t="s">
        <v>329</v>
      </c>
      <c r="HI331" t="s">
        <v>330</v>
      </c>
      <c r="HJ331" t="s">
        <v>330</v>
      </c>
      <c r="HK331" t="b">
        <v>1</v>
      </c>
      <c r="HO331" t="s">
        <v>337</v>
      </c>
      <c r="HP331" t="s">
        <v>2376</v>
      </c>
      <c r="HQ331" t="s">
        <v>339</v>
      </c>
      <c r="HR331" t="s">
        <v>2377</v>
      </c>
      <c r="HS331" t="s">
        <v>2378</v>
      </c>
      <c r="HU331" t="b">
        <v>1</v>
      </c>
      <c r="ID331" t="s">
        <v>2379</v>
      </c>
      <c r="KZ331" t="str">
        <f ca="1">OFFSET($A331,,MATCH([2]Keys!$B$2,Data.Collect1Dump!$3:$3,0)-1)</f>
        <v>witness.gumbo@givedirectly.org</v>
      </c>
      <c r="LA331">
        <f ca="1">OFFSET($A331,,MATCH([2]Keys!$B$4,Data.Collect1Dump!$3:$3,0)-1)</f>
        <v>0</v>
      </c>
      <c r="LB331">
        <f ca="1">OFFSET($A331,,MATCH([2]Keys!$B$3,Data.Collect1Dump!$3:$3,0)-1)</f>
        <v>0</v>
      </c>
      <c r="LC331">
        <f t="shared" ca="1" si="59"/>
        <v>1</v>
      </c>
      <c r="LD331">
        <f t="shared" ca="1" si="59"/>
        <v>0</v>
      </c>
      <c r="LE331">
        <f t="shared" ca="1" si="59"/>
        <v>0</v>
      </c>
      <c r="LF331" s="2">
        <f t="shared" ca="1" si="60"/>
        <v>41719</v>
      </c>
      <c r="LG331" s="2" t="e">
        <f t="shared" ca="1" si="61"/>
        <v>#N/A</v>
      </c>
      <c r="LH331" s="2" t="e">
        <f t="shared" ca="1" si="62"/>
        <v>#N/A</v>
      </c>
      <c r="LI331" t="str">
        <f t="shared" ca="1" si="63"/>
        <v>witness.gumbo@givedirectly.org</v>
      </c>
      <c r="LJ331" t="e">
        <f t="shared" ca="1" si="64"/>
        <v>#N/A</v>
      </c>
      <c r="LK331" t="e">
        <f t="shared" ca="1" si="65"/>
        <v>#N/A</v>
      </c>
      <c r="LL331" t="str">
        <f t="shared" ca="1" si="57"/>
        <v>Lump Sum</v>
      </c>
      <c r="LM331" t="str">
        <f t="shared" ca="1" si="58"/>
        <v>witness.gumbo@givedirectly.org</v>
      </c>
      <c r="LN331" t="e">
        <f ca="1">OFFSET($A331,,MATCH(OFFSET([2]Keys!C$1,MATCH(Data.Collect1Dump!$LL331,[2]Keys!$A$2:$A$4,0),),Data.Collect1Dump!$3:$3,0)-1,)</f>
        <v>#VALUE!</v>
      </c>
      <c r="LO331" s="2" t="e">
        <f t="shared" ca="1" si="66"/>
        <v>#VALUE!</v>
      </c>
    </row>
    <row r="332" spans="1:327">
      <c r="A332" t="s">
        <v>2380</v>
      </c>
      <c r="B332" t="s">
        <v>378</v>
      </c>
      <c r="C332" t="s">
        <v>2381</v>
      </c>
      <c r="D332" t="b">
        <v>1</v>
      </c>
      <c r="K332">
        <v>1</v>
      </c>
      <c r="L332" t="s">
        <v>329</v>
      </c>
      <c r="M332" t="s">
        <v>329</v>
      </c>
      <c r="N332">
        <v>40900</v>
      </c>
      <c r="O332" t="s">
        <v>329</v>
      </c>
      <c r="T332" t="s">
        <v>330</v>
      </c>
      <c r="V332" t="s">
        <v>329</v>
      </c>
      <c r="X332">
        <v>2</v>
      </c>
      <c r="Y332">
        <v>35000</v>
      </c>
      <c r="Z332">
        <v>175</v>
      </c>
      <c r="AA332">
        <v>5000</v>
      </c>
      <c r="AB332">
        <v>84</v>
      </c>
      <c r="AO332">
        <v>30</v>
      </c>
      <c r="AP332">
        <v>430</v>
      </c>
      <c r="AQ332">
        <v>45</v>
      </c>
      <c r="AR332">
        <v>30</v>
      </c>
      <c r="AV332" t="b">
        <v>1</v>
      </c>
      <c r="AX332" t="b">
        <v>1</v>
      </c>
      <c r="BA332" t="b">
        <v>1</v>
      </c>
      <c r="BF332" t="b">
        <v>1</v>
      </c>
      <c r="BL332" t="s">
        <v>329</v>
      </c>
      <c r="BM332" t="s">
        <v>2382</v>
      </c>
      <c r="BN332" t="s">
        <v>330</v>
      </c>
      <c r="BP332">
        <v>0</v>
      </c>
      <c r="BQ332">
        <v>0</v>
      </c>
      <c r="BR332" t="b">
        <v>1</v>
      </c>
      <c r="BT332" t="b">
        <v>1</v>
      </c>
      <c r="BU332" t="b">
        <v>1</v>
      </c>
      <c r="BX332" t="b">
        <v>1</v>
      </c>
      <c r="CK332">
        <v>1000</v>
      </c>
      <c r="CM332">
        <v>2000</v>
      </c>
      <c r="CN332">
        <v>20000</v>
      </c>
      <c r="CQ332">
        <v>17000</v>
      </c>
      <c r="DC332" t="s">
        <v>329</v>
      </c>
      <c r="DD332" t="b">
        <v>1</v>
      </c>
      <c r="DE332" t="b">
        <v>1</v>
      </c>
      <c r="DL332" t="b">
        <v>1</v>
      </c>
      <c r="DM332" t="b">
        <v>1</v>
      </c>
      <c r="DR332" t="s">
        <v>329</v>
      </c>
      <c r="DX332" t="b">
        <v>1</v>
      </c>
      <c r="EL332" t="s">
        <v>330</v>
      </c>
      <c r="EN332" t="s">
        <v>330</v>
      </c>
      <c r="EP332" t="s">
        <v>329</v>
      </c>
      <c r="EQ332" t="s">
        <v>2383</v>
      </c>
      <c r="EU332" t="b">
        <v>1</v>
      </c>
      <c r="EX332" t="b">
        <v>1</v>
      </c>
      <c r="FE332" t="b">
        <v>1</v>
      </c>
      <c r="FH332" t="b">
        <v>1</v>
      </c>
      <c r="FJ332" t="b">
        <v>1</v>
      </c>
      <c r="FN332" t="s">
        <v>330</v>
      </c>
      <c r="GJ332" t="s">
        <v>330</v>
      </c>
      <c r="GW332" t="s">
        <v>330</v>
      </c>
      <c r="GZ332" t="s">
        <v>330</v>
      </c>
      <c r="HC332" t="s">
        <v>330</v>
      </c>
      <c r="HE332" t="s">
        <v>330</v>
      </c>
      <c r="HG332" t="s">
        <v>336</v>
      </c>
      <c r="HH332" t="s">
        <v>329</v>
      </c>
      <c r="HI332" t="s">
        <v>330</v>
      </c>
      <c r="HJ332" t="s">
        <v>330</v>
      </c>
      <c r="HK332" t="b">
        <v>1</v>
      </c>
      <c r="HO332" t="s">
        <v>337</v>
      </c>
      <c r="HP332" t="s">
        <v>2384</v>
      </c>
      <c r="HQ332" t="s">
        <v>339</v>
      </c>
      <c r="HR332" t="s">
        <v>2385</v>
      </c>
      <c r="HS332" t="s">
        <v>2386</v>
      </c>
      <c r="HX332" t="b">
        <v>1</v>
      </c>
      <c r="ID332" t="s">
        <v>1689</v>
      </c>
      <c r="KZ332" t="str">
        <f ca="1">OFFSET($A332,,MATCH([2]Keys!$B$2,Data.Collect1Dump!$3:$3,0)-1)</f>
        <v>anne.aroka@givedirectly.org</v>
      </c>
      <c r="LA332">
        <f ca="1">OFFSET($A332,,MATCH([2]Keys!$B$4,Data.Collect1Dump!$3:$3,0)-1)</f>
        <v>0</v>
      </c>
      <c r="LB332">
        <f ca="1">OFFSET($A332,,MATCH([2]Keys!$B$3,Data.Collect1Dump!$3:$3,0)-1)</f>
        <v>0</v>
      </c>
      <c r="LC332">
        <f t="shared" ca="1" si="59"/>
        <v>1</v>
      </c>
      <c r="LD332">
        <f t="shared" ca="1" si="59"/>
        <v>0</v>
      </c>
      <c r="LE332">
        <f t="shared" ca="1" si="59"/>
        <v>0</v>
      </c>
      <c r="LF332" s="2">
        <f t="shared" ca="1" si="60"/>
        <v>41726</v>
      </c>
      <c r="LG332" s="2" t="e">
        <f t="shared" ca="1" si="61"/>
        <v>#N/A</v>
      </c>
      <c r="LH332" s="2" t="e">
        <f t="shared" ca="1" si="62"/>
        <v>#N/A</v>
      </c>
      <c r="LI332" t="str">
        <f t="shared" ca="1" si="63"/>
        <v>anne.aroka@givedirectly.org</v>
      </c>
      <c r="LJ332" t="e">
        <f t="shared" ca="1" si="64"/>
        <v>#N/A</v>
      </c>
      <c r="LK332" t="e">
        <f t="shared" ca="1" si="65"/>
        <v>#N/A</v>
      </c>
      <c r="LL332" t="str">
        <f t="shared" ca="1" si="57"/>
        <v>Lump Sum</v>
      </c>
      <c r="LM332" t="str">
        <f t="shared" ca="1" si="58"/>
        <v>anne.aroka@givedirectly.org</v>
      </c>
      <c r="LN332" t="e">
        <f ca="1">OFFSET($A332,,MATCH(OFFSET([2]Keys!C$1,MATCH(Data.Collect1Dump!$LL332,[2]Keys!$A$2:$A$4,0),),Data.Collect1Dump!$3:$3,0)-1,)</f>
        <v>#VALUE!</v>
      </c>
      <c r="LO332" s="2" t="e">
        <f t="shared" ca="1" si="66"/>
        <v>#VALUE!</v>
      </c>
    </row>
    <row r="333" spans="1:327">
      <c r="A333" t="s">
        <v>2387</v>
      </c>
      <c r="ID333"/>
      <c r="KZ333">
        <f ca="1">OFFSET($A333,,MATCH([2]Keys!$B$2,Data.Collect1Dump!$3:$3,0)-1)</f>
        <v>0</v>
      </c>
      <c r="LA333">
        <f ca="1">OFFSET($A333,,MATCH([2]Keys!$B$4,Data.Collect1Dump!$3:$3,0)-1)</f>
        <v>0</v>
      </c>
      <c r="LB333">
        <f ca="1">OFFSET($A333,,MATCH([2]Keys!$B$3,Data.Collect1Dump!$3:$3,0)-1)</f>
        <v>0</v>
      </c>
      <c r="LC333">
        <f t="shared" ca="1" si="59"/>
        <v>0</v>
      </c>
      <c r="LD333">
        <f t="shared" ca="1" si="59"/>
        <v>0</v>
      </c>
      <c r="LE333">
        <f t="shared" ca="1" si="59"/>
        <v>0</v>
      </c>
      <c r="LF333" s="2" t="e">
        <f t="shared" ca="1" si="60"/>
        <v>#N/A</v>
      </c>
      <c r="LG333" s="2" t="e">
        <f t="shared" ca="1" si="61"/>
        <v>#N/A</v>
      </c>
      <c r="LH333" s="2" t="e">
        <f t="shared" ca="1" si="62"/>
        <v>#N/A</v>
      </c>
      <c r="LI333" t="e">
        <f t="shared" ca="1" si="63"/>
        <v>#N/A</v>
      </c>
      <c r="LJ333" t="e">
        <f t="shared" ca="1" si="64"/>
        <v>#N/A</v>
      </c>
      <c r="LK333" t="e">
        <f t="shared" ca="1" si="65"/>
        <v>#N/A</v>
      </c>
      <c r="LL333" t="str">
        <f t="shared" ca="1" si="57"/>
        <v>Null Survey</v>
      </c>
      <c r="LM333" t="str">
        <f t="shared" ca="1" si="58"/>
        <v>Null Survey</v>
      </c>
      <c r="LN333" t="e">
        <f ca="1">OFFSET($A333,,MATCH(OFFSET([2]Keys!C$1,MATCH(Data.Collect1Dump!$LL333,[2]Keys!$A$2:$A$4,0),),Data.Collect1Dump!$3:$3,0)-1,)</f>
        <v>#N/A</v>
      </c>
      <c r="LO333" s="2" t="e">
        <f t="shared" ca="1" si="66"/>
        <v>#N/A</v>
      </c>
    </row>
    <row r="334" spans="1:327">
      <c r="A334" t="s">
        <v>2388</v>
      </c>
      <c r="B334" t="s">
        <v>370</v>
      </c>
      <c r="C334" t="s">
        <v>2389</v>
      </c>
      <c r="K334">
        <v>2</v>
      </c>
      <c r="L334" t="s">
        <v>329</v>
      </c>
      <c r="M334" t="s">
        <v>329</v>
      </c>
      <c r="N334">
        <v>39300</v>
      </c>
      <c r="O334" t="s">
        <v>329</v>
      </c>
      <c r="T334" t="s">
        <v>330</v>
      </c>
      <c r="V334" t="s">
        <v>329</v>
      </c>
      <c r="X334">
        <v>2</v>
      </c>
      <c r="Y334">
        <v>20000</v>
      </c>
      <c r="Z334">
        <v>999</v>
      </c>
      <c r="AA334">
        <v>18000</v>
      </c>
      <c r="AB334">
        <v>999</v>
      </c>
      <c r="AV334" t="b">
        <v>1</v>
      </c>
      <c r="AW334" t="b">
        <v>1</v>
      </c>
      <c r="AX334" t="b">
        <v>1</v>
      </c>
      <c r="BA334" t="b">
        <v>1</v>
      </c>
      <c r="BL334" t="s">
        <v>329</v>
      </c>
      <c r="BM334" t="s">
        <v>2390</v>
      </c>
      <c r="BN334" t="s">
        <v>329</v>
      </c>
      <c r="BO334" t="s">
        <v>2391</v>
      </c>
      <c r="BU334" t="b">
        <v>1</v>
      </c>
      <c r="BW334" t="b">
        <v>1</v>
      </c>
      <c r="CN334">
        <v>28000</v>
      </c>
      <c r="CP334">
        <v>9000</v>
      </c>
      <c r="DC334" t="s">
        <v>329</v>
      </c>
      <c r="DD334" t="b">
        <v>1</v>
      </c>
      <c r="DE334" t="b">
        <v>1</v>
      </c>
      <c r="DF334" t="b">
        <v>1</v>
      </c>
      <c r="DI334" t="b">
        <v>1</v>
      </c>
      <c r="DK334" t="s">
        <v>2059</v>
      </c>
      <c r="DL334" t="b">
        <v>1</v>
      </c>
      <c r="DR334" t="s">
        <v>329</v>
      </c>
      <c r="EL334" t="s">
        <v>330</v>
      </c>
      <c r="EN334" t="s">
        <v>330</v>
      </c>
      <c r="EP334" t="s">
        <v>330</v>
      </c>
      <c r="FN334" t="s">
        <v>330</v>
      </c>
      <c r="GJ334" t="s">
        <v>330</v>
      </c>
      <c r="GW334" t="s">
        <v>330</v>
      </c>
      <c r="GZ334" t="s">
        <v>330</v>
      </c>
      <c r="HC334" t="s">
        <v>330</v>
      </c>
      <c r="HE334" t="s">
        <v>330</v>
      </c>
      <c r="HG334" t="s">
        <v>336</v>
      </c>
      <c r="HH334" t="s">
        <v>330</v>
      </c>
      <c r="HI334" t="s">
        <v>330</v>
      </c>
      <c r="HJ334" t="s">
        <v>330</v>
      </c>
      <c r="HK334" t="b">
        <v>1</v>
      </c>
      <c r="HO334" t="s">
        <v>337</v>
      </c>
      <c r="HP334" t="s">
        <v>2392</v>
      </c>
      <c r="HQ334" t="s">
        <v>339</v>
      </c>
      <c r="HR334" t="s">
        <v>2393</v>
      </c>
      <c r="HS334" t="s">
        <v>2394</v>
      </c>
      <c r="HU334" t="b">
        <v>1</v>
      </c>
      <c r="ID334"/>
      <c r="KZ334" t="str">
        <f ca="1">OFFSET($A334,,MATCH([2]Keys!$B$2,Data.Collect1Dump!$3:$3,0)-1)</f>
        <v>witness.gumbo@givedirectly.org</v>
      </c>
      <c r="LA334">
        <f ca="1">OFFSET($A334,,MATCH([2]Keys!$B$4,Data.Collect1Dump!$3:$3,0)-1)</f>
        <v>0</v>
      </c>
      <c r="LB334">
        <f ca="1">OFFSET($A334,,MATCH([2]Keys!$B$3,Data.Collect1Dump!$3:$3,0)-1)</f>
        <v>0</v>
      </c>
      <c r="LC334">
        <f t="shared" ca="1" si="59"/>
        <v>1</v>
      </c>
      <c r="LD334">
        <f t="shared" ca="1" si="59"/>
        <v>0</v>
      </c>
      <c r="LE334">
        <f t="shared" ca="1" si="59"/>
        <v>0</v>
      </c>
      <c r="LF334" s="2">
        <f t="shared" ca="1" si="60"/>
        <v>41648</v>
      </c>
      <c r="LG334" s="2" t="e">
        <f t="shared" ca="1" si="61"/>
        <v>#N/A</v>
      </c>
      <c r="LH334" s="2" t="e">
        <f t="shared" ca="1" si="62"/>
        <v>#N/A</v>
      </c>
      <c r="LI334" t="str">
        <f t="shared" ca="1" si="63"/>
        <v>witness.gumbo@givedirectly.org</v>
      </c>
      <c r="LJ334" t="e">
        <f t="shared" ca="1" si="64"/>
        <v>#N/A</v>
      </c>
      <c r="LK334" t="e">
        <f t="shared" ca="1" si="65"/>
        <v>#N/A</v>
      </c>
      <c r="LL334" t="str">
        <f t="shared" ca="1" si="57"/>
        <v>Lump Sum</v>
      </c>
      <c r="LM334" t="str">
        <f t="shared" ca="1" si="58"/>
        <v>witness.gumbo@givedirectly.org</v>
      </c>
      <c r="LN334" t="e">
        <f ca="1">OFFSET($A334,,MATCH(OFFSET([2]Keys!C$1,MATCH(Data.Collect1Dump!$LL334,[2]Keys!$A$2:$A$4,0),),Data.Collect1Dump!$3:$3,0)-1,)</f>
        <v>#VALUE!</v>
      </c>
      <c r="LO334" s="2" t="e">
        <f t="shared" ca="1" si="66"/>
        <v>#VALUE!</v>
      </c>
    </row>
    <row r="335" spans="1:327">
      <c r="A335" t="s">
        <v>2395</v>
      </c>
      <c r="ID335"/>
      <c r="KZ335">
        <f ca="1">OFFSET($A335,,MATCH([2]Keys!$B$2,Data.Collect1Dump!$3:$3,0)-1)</f>
        <v>0</v>
      </c>
      <c r="LA335">
        <f ca="1">OFFSET($A335,,MATCH([2]Keys!$B$4,Data.Collect1Dump!$3:$3,0)-1)</f>
        <v>0</v>
      </c>
      <c r="LB335">
        <f ca="1">OFFSET($A335,,MATCH([2]Keys!$B$3,Data.Collect1Dump!$3:$3,0)-1)</f>
        <v>0</v>
      </c>
      <c r="LC335">
        <f t="shared" ca="1" si="59"/>
        <v>0</v>
      </c>
      <c r="LD335">
        <f t="shared" ca="1" si="59"/>
        <v>0</v>
      </c>
      <c r="LE335">
        <f t="shared" ca="1" si="59"/>
        <v>0</v>
      </c>
      <c r="LF335" s="2" t="e">
        <f t="shared" ca="1" si="60"/>
        <v>#N/A</v>
      </c>
      <c r="LG335" s="2" t="e">
        <f t="shared" ca="1" si="61"/>
        <v>#N/A</v>
      </c>
      <c r="LH335" s="2" t="e">
        <f t="shared" ca="1" si="62"/>
        <v>#N/A</v>
      </c>
      <c r="LI335" t="e">
        <f t="shared" ca="1" si="63"/>
        <v>#N/A</v>
      </c>
      <c r="LJ335" t="e">
        <f t="shared" ca="1" si="64"/>
        <v>#N/A</v>
      </c>
      <c r="LK335" t="e">
        <f t="shared" ca="1" si="65"/>
        <v>#N/A</v>
      </c>
      <c r="LL335" t="str">
        <f t="shared" ca="1" si="57"/>
        <v>Null Survey</v>
      </c>
      <c r="LM335" t="str">
        <f t="shared" ca="1" si="58"/>
        <v>Null Survey</v>
      </c>
      <c r="LN335" t="e">
        <f ca="1">OFFSET($A335,,MATCH(OFFSET([2]Keys!C$1,MATCH(Data.Collect1Dump!$LL335,[2]Keys!$A$2:$A$4,0),),Data.Collect1Dump!$3:$3,0)-1,)</f>
        <v>#N/A</v>
      </c>
      <c r="LO335" s="2" t="e">
        <f t="shared" ca="1" si="66"/>
        <v>#N/A</v>
      </c>
    </row>
    <row r="336" spans="1:327">
      <c r="A336" t="s">
        <v>2396</v>
      </c>
      <c r="B336" t="s">
        <v>378</v>
      </c>
      <c r="C336" t="s">
        <v>2397</v>
      </c>
      <c r="D336" t="b">
        <v>1</v>
      </c>
      <c r="K336">
        <v>1</v>
      </c>
      <c r="L336" t="s">
        <v>329</v>
      </c>
      <c r="M336" t="s">
        <v>329</v>
      </c>
      <c r="N336">
        <v>39700</v>
      </c>
      <c r="O336" t="s">
        <v>329</v>
      </c>
      <c r="T336" t="s">
        <v>330</v>
      </c>
      <c r="V336" t="s">
        <v>329</v>
      </c>
      <c r="X336">
        <v>1</v>
      </c>
      <c r="Y336">
        <v>39100</v>
      </c>
      <c r="Z336">
        <v>999</v>
      </c>
      <c r="AO336">
        <v>15</v>
      </c>
      <c r="AP336">
        <v>330</v>
      </c>
      <c r="AQ336">
        <v>0</v>
      </c>
      <c r="AR336">
        <v>0</v>
      </c>
      <c r="AU336" t="b">
        <v>1</v>
      </c>
      <c r="AV336" t="b">
        <v>1</v>
      </c>
      <c r="AX336" t="b">
        <v>1</v>
      </c>
      <c r="BL336" t="s">
        <v>329</v>
      </c>
      <c r="BM336" t="s">
        <v>2398</v>
      </c>
      <c r="BN336" t="s">
        <v>330</v>
      </c>
      <c r="BP336">
        <v>0</v>
      </c>
      <c r="BQ336">
        <v>0</v>
      </c>
      <c r="BR336" t="b">
        <v>1</v>
      </c>
      <c r="BT336" t="b">
        <v>1</v>
      </c>
      <c r="BY336" t="b">
        <v>1</v>
      </c>
      <c r="BZ336" t="b">
        <v>1</v>
      </c>
      <c r="CF336" t="b">
        <v>1</v>
      </c>
      <c r="CK336">
        <v>10800</v>
      </c>
      <c r="CM336">
        <v>2650</v>
      </c>
      <c r="CR336">
        <v>25000</v>
      </c>
      <c r="CS336">
        <v>300</v>
      </c>
      <c r="CY336">
        <v>250</v>
      </c>
      <c r="DC336" t="s">
        <v>329</v>
      </c>
      <c r="DD336" t="b">
        <v>1</v>
      </c>
      <c r="DE336" t="b">
        <v>1</v>
      </c>
      <c r="DF336" t="b">
        <v>1</v>
      </c>
      <c r="DL336" t="b">
        <v>1</v>
      </c>
      <c r="DM336" t="b">
        <v>1</v>
      </c>
      <c r="DR336" t="s">
        <v>329</v>
      </c>
      <c r="EC336" t="b">
        <v>1</v>
      </c>
      <c r="EL336" t="s">
        <v>330</v>
      </c>
      <c r="EN336" t="s">
        <v>330</v>
      </c>
      <c r="EP336" t="s">
        <v>330</v>
      </c>
      <c r="FN336" t="s">
        <v>330</v>
      </c>
      <c r="GJ336" t="s">
        <v>330</v>
      </c>
      <c r="GW336" t="s">
        <v>330</v>
      </c>
      <c r="GZ336" t="s">
        <v>330</v>
      </c>
      <c r="HC336" t="s">
        <v>330</v>
      </c>
      <c r="HE336" t="s">
        <v>330</v>
      </c>
      <c r="HG336" t="s">
        <v>336</v>
      </c>
      <c r="HH336" t="s">
        <v>329</v>
      </c>
      <c r="HI336" t="s">
        <v>330</v>
      </c>
      <c r="HJ336" t="s">
        <v>330</v>
      </c>
      <c r="HN336" t="b">
        <v>1</v>
      </c>
      <c r="HO336" t="s">
        <v>337</v>
      </c>
      <c r="HP336" t="s">
        <v>2399</v>
      </c>
      <c r="HQ336" t="s">
        <v>339</v>
      </c>
      <c r="HR336" t="s">
        <v>2400</v>
      </c>
      <c r="HS336" t="s">
        <v>2401</v>
      </c>
      <c r="HX336" t="b">
        <v>1</v>
      </c>
      <c r="ID336" t="s">
        <v>15669</v>
      </c>
      <c r="KZ336" t="str">
        <f ca="1">OFFSET($A336,,MATCH([2]Keys!$B$2,Data.Collect1Dump!$3:$3,0)-1)</f>
        <v>anne.aroka@givedirectly.org</v>
      </c>
      <c r="LA336">
        <f ca="1">OFFSET($A336,,MATCH([2]Keys!$B$4,Data.Collect1Dump!$3:$3,0)-1)</f>
        <v>0</v>
      </c>
      <c r="LB336">
        <f ca="1">OFFSET($A336,,MATCH([2]Keys!$B$3,Data.Collect1Dump!$3:$3,0)-1)</f>
        <v>0</v>
      </c>
      <c r="LC336">
        <f t="shared" ca="1" si="59"/>
        <v>1</v>
      </c>
      <c r="LD336">
        <f t="shared" ca="1" si="59"/>
        <v>0</v>
      </c>
      <c r="LE336">
        <f t="shared" ca="1" si="59"/>
        <v>0</v>
      </c>
      <c r="LF336" s="2">
        <f t="shared" ca="1" si="60"/>
        <v>41726</v>
      </c>
      <c r="LG336" s="2" t="e">
        <f t="shared" ca="1" si="61"/>
        <v>#N/A</v>
      </c>
      <c r="LH336" s="2" t="e">
        <f t="shared" ca="1" si="62"/>
        <v>#N/A</v>
      </c>
      <c r="LI336" t="str">
        <f t="shared" ca="1" si="63"/>
        <v>anne.aroka@givedirectly.org</v>
      </c>
      <c r="LJ336" t="e">
        <f t="shared" ca="1" si="64"/>
        <v>#N/A</v>
      </c>
      <c r="LK336" t="e">
        <f t="shared" ca="1" si="65"/>
        <v>#N/A</v>
      </c>
      <c r="LL336" t="str">
        <f t="shared" ca="1" si="57"/>
        <v>Lump Sum</v>
      </c>
      <c r="LM336" t="str">
        <f t="shared" ca="1" si="58"/>
        <v>anne.aroka@givedirectly.org</v>
      </c>
      <c r="LN336" t="e">
        <f ca="1">OFFSET($A336,,MATCH(OFFSET([2]Keys!C$1,MATCH(Data.Collect1Dump!$LL336,[2]Keys!$A$2:$A$4,0),),Data.Collect1Dump!$3:$3,0)-1,)</f>
        <v>#VALUE!</v>
      </c>
      <c r="LO336" s="2" t="e">
        <f t="shared" ca="1" si="66"/>
        <v>#VALUE!</v>
      </c>
    </row>
    <row r="337" spans="1:327">
      <c r="A337" t="s">
        <v>2402</v>
      </c>
      <c r="B337" t="s">
        <v>370</v>
      </c>
      <c r="C337" t="s">
        <v>2403</v>
      </c>
      <c r="K337">
        <v>1</v>
      </c>
      <c r="L337" t="s">
        <v>329</v>
      </c>
      <c r="M337" t="s">
        <v>329</v>
      </c>
      <c r="N337">
        <v>39925</v>
      </c>
      <c r="O337" t="s">
        <v>329</v>
      </c>
      <c r="T337" t="s">
        <v>330</v>
      </c>
      <c r="V337" t="s">
        <v>329</v>
      </c>
      <c r="X337">
        <v>1</v>
      </c>
      <c r="Y337">
        <v>39300</v>
      </c>
      <c r="Z337">
        <v>999</v>
      </c>
      <c r="AV337" t="b">
        <v>1</v>
      </c>
      <c r="BL337" t="s">
        <v>329</v>
      </c>
      <c r="BM337" t="s">
        <v>2404</v>
      </c>
      <c r="BN337" t="s">
        <v>330</v>
      </c>
      <c r="BR337" t="b">
        <v>1</v>
      </c>
      <c r="BU337" t="b">
        <v>1</v>
      </c>
      <c r="BZ337" t="b">
        <v>1</v>
      </c>
      <c r="CK337">
        <v>6000</v>
      </c>
      <c r="CN337">
        <v>33400</v>
      </c>
      <c r="CS337">
        <v>5000</v>
      </c>
      <c r="DC337" t="s">
        <v>329</v>
      </c>
      <c r="DD337" t="b">
        <v>1</v>
      </c>
      <c r="DE337" t="b">
        <v>1</v>
      </c>
      <c r="DM337" t="b">
        <v>1</v>
      </c>
      <c r="DR337" t="s">
        <v>329</v>
      </c>
      <c r="EC337" t="b">
        <v>1</v>
      </c>
      <c r="EL337" t="s">
        <v>330</v>
      </c>
      <c r="EN337" t="s">
        <v>330</v>
      </c>
      <c r="EP337" t="s">
        <v>330</v>
      </c>
      <c r="FN337" t="s">
        <v>330</v>
      </c>
      <c r="GJ337" t="s">
        <v>330</v>
      </c>
      <c r="GW337" t="s">
        <v>330</v>
      </c>
      <c r="GZ337" t="s">
        <v>330</v>
      </c>
      <c r="HC337" t="s">
        <v>330</v>
      </c>
      <c r="HE337" t="s">
        <v>330</v>
      </c>
      <c r="HG337" t="s">
        <v>336</v>
      </c>
      <c r="HH337" t="s">
        <v>329</v>
      </c>
      <c r="HI337" t="s">
        <v>329</v>
      </c>
      <c r="HJ337" t="s">
        <v>330</v>
      </c>
      <c r="HK337" t="b">
        <v>1</v>
      </c>
      <c r="HO337" t="s">
        <v>337</v>
      </c>
      <c r="HP337" t="s">
        <v>2405</v>
      </c>
      <c r="HQ337" t="s">
        <v>339</v>
      </c>
      <c r="HR337" t="s">
        <v>2406</v>
      </c>
      <c r="HS337" t="s">
        <v>2407</v>
      </c>
      <c r="HU337" t="b">
        <v>1</v>
      </c>
      <c r="ID337"/>
      <c r="KZ337" t="str">
        <f ca="1">OFFSET($A337,,MATCH([2]Keys!$B$2,Data.Collect1Dump!$3:$3,0)-1)</f>
        <v>witness.gumbo@givedirectly.org</v>
      </c>
      <c r="LA337">
        <f ca="1">OFFSET($A337,,MATCH([2]Keys!$B$4,Data.Collect1Dump!$3:$3,0)-1)</f>
        <v>0</v>
      </c>
      <c r="LB337">
        <f ca="1">OFFSET($A337,,MATCH([2]Keys!$B$3,Data.Collect1Dump!$3:$3,0)-1)</f>
        <v>0</v>
      </c>
      <c r="LC337">
        <f t="shared" ca="1" si="59"/>
        <v>1</v>
      </c>
      <c r="LD337">
        <f t="shared" ca="1" si="59"/>
        <v>0</v>
      </c>
      <c r="LE337">
        <f t="shared" ca="1" si="59"/>
        <v>0</v>
      </c>
      <c r="LF337" s="2">
        <f t="shared" ca="1" si="60"/>
        <v>41648</v>
      </c>
      <c r="LG337" s="2" t="e">
        <f t="shared" ca="1" si="61"/>
        <v>#N/A</v>
      </c>
      <c r="LH337" s="2" t="e">
        <f t="shared" ca="1" si="62"/>
        <v>#N/A</v>
      </c>
      <c r="LI337" t="str">
        <f t="shared" ca="1" si="63"/>
        <v>witness.gumbo@givedirectly.org</v>
      </c>
      <c r="LJ337" t="e">
        <f t="shared" ca="1" si="64"/>
        <v>#N/A</v>
      </c>
      <c r="LK337" t="e">
        <f t="shared" ca="1" si="65"/>
        <v>#N/A</v>
      </c>
      <c r="LL337" t="str">
        <f t="shared" ca="1" si="57"/>
        <v>Lump Sum</v>
      </c>
      <c r="LM337" t="str">
        <f t="shared" ca="1" si="58"/>
        <v>witness.gumbo@givedirectly.org</v>
      </c>
      <c r="LN337" t="e">
        <f ca="1">OFFSET($A337,,MATCH(OFFSET([2]Keys!C$1,MATCH(Data.Collect1Dump!$LL337,[2]Keys!$A$2:$A$4,0),),Data.Collect1Dump!$3:$3,0)-1,)</f>
        <v>#VALUE!</v>
      </c>
      <c r="LO337" s="2" t="e">
        <f t="shared" ca="1" si="66"/>
        <v>#VALUE!</v>
      </c>
    </row>
    <row r="338" spans="1:327">
      <c r="A338" t="s">
        <v>2408</v>
      </c>
      <c r="B338" t="s">
        <v>370</v>
      </c>
      <c r="C338" t="s">
        <v>2409</v>
      </c>
      <c r="D338" t="b">
        <v>1</v>
      </c>
      <c r="K338">
        <v>3</v>
      </c>
      <c r="L338" t="s">
        <v>329</v>
      </c>
      <c r="M338" t="s">
        <v>329</v>
      </c>
      <c r="N338">
        <v>39000</v>
      </c>
      <c r="O338" t="s">
        <v>329</v>
      </c>
      <c r="T338" t="s">
        <v>330</v>
      </c>
      <c r="V338" t="s">
        <v>329</v>
      </c>
      <c r="X338">
        <v>1</v>
      </c>
      <c r="Y338">
        <v>39000</v>
      </c>
      <c r="Z338">
        <v>175</v>
      </c>
      <c r="AO338">
        <v>50</v>
      </c>
      <c r="AQ338">
        <v>0</v>
      </c>
      <c r="AV338" t="b">
        <v>1</v>
      </c>
      <c r="AX338" t="b">
        <v>1</v>
      </c>
      <c r="BA338" t="b">
        <v>1</v>
      </c>
      <c r="BL338" t="s">
        <v>329</v>
      </c>
      <c r="BM338" t="s">
        <v>2410</v>
      </c>
      <c r="BN338" t="s">
        <v>330</v>
      </c>
      <c r="BP338">
        <v>0</v>
      </c>
      <c r="BQ338">
        <v>0</v>
      </c>
      <c r="BR338" t="b">
        <v>1</v>
      </c>
      <c r="BT338" t="b">
        <v>1</v>
      </c>
      <c r="BU338" t="b">
        <v>1</v>
      </c>
      <c r="BW338" t="b">
        <v>1</v>
      </c>
      <c r="BZ338" t="b">
        <v>1</v>
      </c>
      <c r="CK338">
        <v>3200</v>
      </c>
      <c r="CM338">
        <v>5650</v>
      </c>
      <c r="CN338">
        <v>2250</v>
      </c>
      <c r="CP338">
        <v>23500</v>
      </c>
      <c r="CS338">
        <v>4500</v>
      </c>
      <c r="DC338" t="s">
        <v>329</v>
      </c>
      <c r="DD338" t="b">
        <v>1</v>
      </c>
      <c r="DE338" t="b">
        <v>1</v>
      </c>
      <c r="DL338" t="b">
        <v>1</v>
      </c>
      <c r="DM338" t="b">
        <v>1</v>
      </c>
      <c r="DR338" t="s">
        <v>329</v>
      </c>
      <c r="DV338" t="b">
        <v>1</v>
      </c>
      <c r="EL338" t="s">
        <v>330</v>
      </c>
      <c r="EN338" t="s">
        <v>330</v>
      </c>
      <c r="EP338" t="s">
        <v>330</v>
      </c>
      <c r="FN338" t="s">
        <v>330</v>
      </c>
      <c r="GJ338" t="s">
        <v>330</v>
      </c>
      <c r="GW338" t="s">
        <v>330</v>
      </c>
      <c r="GZ338" t="s">
        <v>330</v>
      </c>
      <c r="HC338" t="s">
        <v>330</v>
      </c>
      <c r="HE338" t="s">
        <v>330</v>
      </c>
      <c r="HG338" t="s">
        <v>526</v>
      </c>
      <c r="HH338" t="s">
        <v>329</v>
      </c>
      <c r="HI338" t="s">
        <v>330</v>
      </c>
      <c r="HJ338" t="s">
        <v>330</v>
      </c>
      <c r="HK338" t="b">
        <v>1</v>
      </c>
      <c r="HO338" t="s">
        <v>337</v>
      </c>
      <c r="HP338" t="s">
        <v>2411</v>
      </c>
      <c r="HQ338" t="s">
        <v>339</v>
      </c>
      <c r="HR338" t="s">
        <v>2412</v>
      </c>
      <c r="HS338" t="s">
        <v>2413</v>
      </c>
      <c r="HU338" t="b">
        <v>1</v>
      </c>
      <c r="ID338">
        <v>999</v>
      </c>
      <c r="KZ338" t="str">
        <f ca="1">OFFSET($A338,,MATCH([2]Keys!$B$2,Data.Collect1Dump!$3:$3,0)-1)</f>
        <v>witness.gumbo@givedirectly.org</v>
      </c>
      <c r="LA338">
        <f ca="1">OFFSET($A338,,MATCH([2]Keys!$B$4,Data.Collect1Dump!$3:$3,0)-1)</f>
        <v>0</v>
      </c>
      <c r="LB338">
        <f ca="1">OFFSET($A338,,MATCH([2]Keys!$B$3,Data.Collect1Dump!$3:$3,0)-1)</f>
        <v>0</v>
      </c>
      <c r="LC338">
        <f t="shared" ca="1" si="59"/>
        <v>1</v>
      </c>
      <c r="LD338">
        <f t="shared" ca="1" si="59"/>
        <v>0</v>
      </c>
      <c r="LE338">
        <f t="shared" ca="1" si="59"/>
        <v>0</v>
      </c>
      <c r="LF338" s="2">
        <f t="shared" ca="1" si="60"/>
        <v>41719</v>
      </c>
      <c r="LG338" s="2" t="e">
        <f t="shared" ca="1" si="61"/>
        <v>#N/A</v>
      </c>
      <c r="LH338" s="2" t="e">
        <f t="shared" ca="1" si="62"/>
        <v>#N/A</v>
      </c>
      <c r="LI338" t="str">
        <f t="shared" ca="1" si="63"/>
        <v>witness.gumbo@givedirectly.org</v>
      </c>
      <c r="LJ338" t="e">
        <f t="shared" ca="1" si="64"/>
        <v>#N/A</v>
      </c>
      <c r="LK338" t="e">
        <f t="shared" ca="1" si="65"/>
        <v>#N/A</v>
      </c>
      <c r="LL338" t="str">
        <f t="shared" ca="1" si="57"/>
        <v>Lump Sum</v>
      </c>
      <c r="LM338" t="str">
        <f t="shared" ca="1" si="58"/>
        <v>witness.gumbo@givedirectly.org</v>
      </c>
      <c r="LN338" t="e">
        <f ca="1">OFFSET($A338,,MATCH(OFFSET([2]Keys!C$1,MATCH(Data.Collect1Dump!$LL338,[2]Keys!$A$2:$A$4,0),),Data.Collect1Dump!$3:$3,0)-1,)</f>
        <v>#VALUE!</v>
      </c>
      <c r="LO338" s="2" t="e">
        <f t="shared" ca="1" si="66"/>
        <v>#VALUE!</v>
      </c>
    </row>
    <row r="339" spans="1:327">
      <c r="A339" t="s">
        <v>2414</v>
      </c>
      <c r="B339" t="s">
        <v>370</v>
      </c>
      <c r="C339" t="s">
        <v>2415</v>
      </c>
      <c r="D339" t="b">
        <v>1</v>
      </c>
      <c r="K339">
        <v>2</v>
      </c>
      <c r="L339" t="s">
        <v>329</v>
      </c>
      <c r="M339" t="s">
        <v>329</v>
      </c>
      <c r="N339">
        <v>39200</v>
      </c>
      <c r="O339" t="s">
        <v>329</v>
      </c>
      <c r="T339" t="s">
        <v>330</v>
      </c>
      <c r="V339" t="s">
        <v>329</v>
      </c>
      <c r="X339">
        <v>1</v>
      </c>
      <c r="Y339">
        <v>39200</v>
      </c>
      <c r="Z339">
        <v>999</v>
      </c>
      <c r="AO339">
        <v>30</v>
      </c>
      <c r="AQ339">
        <v>0</v>
      </c>
      <c r="AV339" t="b">
        <v>1</v>
      </c>
      <c r="AX339" t="b">
        <v>1</v>
      </c>
      <c r="AY339" t="b">
        <v>1</v>
      </c>
      <c r="BA339" t="b">
        <v>1</v>
      </c>
      <c r="BL339" t="s">
        <v>329</v>
      </c>
      <c r="BM339" t="s">
        <v>2416</v>
      </c>
      <c r="BN339" t="s">
        <v>330</v>
      </c>
      <c r="BP339">
        <v>0</v>
      </c>
      <c r="BQ339">
        <v>0</v>
      </c>
      <c r="BR339" t="b">
        <v>1</v>
      </c>
      <c r="BS339" t="b">
        <v>1</v>
      </c>
      <c r="BT339" t="b">
        <v>1</v>
      </c>
      <c r="BU339" t="b">
        <v>1</v>
      </c>
      <c r="BW339" t="b">
        <v>1</v>
      </c>
      <c r="BZ339" t="b">
        <v>1</v>
      </c>
      <c r="CK339">
        <v>3600</v>
      </c>
      <c r="CL339">
        <v>1400</v>
      </c>
      <c r="CM339">
        <v>7000</v>
      </c>
      <c r="CN339">
        <v>8100</v>
      </c>
      <c r="CP339">
        <v>16000</v>
      </c>
      <c r="CS339">
        <v>2500</v>
      </c>
      <c r="DC339" t="s">
        <v>329</v>
      </c>
      <c r="DD339" t="b">
        <v>1</v>
      </c>
      <c r="DE339" t="b">
        <v>1</v>
      </c>
      <c r="DL339" t="b">
        <v>1</v>
      </c>
      <c r="DM339" t="b">
        <v>1</v>
      </c>
      <c r="DR339" t="s">
        <v>329</v>
      </c>
      <c r="DU339" t="b">
        <v>1</v>
      </c>
      <c r="EL339" t="s">
        <v>330</v>
      </c>
      <c r="EN339" t="s">
        <v>330</v>
      </c>
      <c r="EP339" t="s">
        <v>329</v>
      </c>
      <c r="EQ339" t="s">
        <v>2417</v>
      </c>
      <c r="ES339" t="b">
        <v>1</v>
      </c>
      <c r="FE339" t="b">
        <v>1</v>
      </c>
      <c r="FH339" t="b">
        <v>1</v>
      </c>
      <c r="FN339" t="s">
        <v>330</v>
      </c>
      <c r="GJ339" t="s">
        <v>330</v>
      </c>
      <c r="GW339" t="s">
        <v>330</v>
      </c>
      <c r="GZ339" t="s">
        <v>330</v>
      </c>
      <c r="HC339" t="s">
        <v>330</v>
      </c>
      <c r="HE339" t="s">
        <v>330</v>
      </c>
      <c r="HG339" t="s">
        <v>336</v>
      </c>
      <c r="HH339" t="s">
        <v>329</v>
      </c>
      <c r="HI339" t="s">
        <v>329</v>
      </c>
      <c r="HJ339" t="s">
        <v>329</v>
      </c>
      <c r="HK339" t="b">
        <v>1</v>
      </c>
      <c r="HO339" t="s">
        <v>337</v>
      </c>
      <c r="HP339" t="s">
        <v>2418</v>
      </c>
      <c r="HQ339" t="s">
        <v>339</v>
      </c>
      <c r="HR339" t="s">
        <v>2419</v>
      </c>
      <c r="HS339" t="s">
        <v>2420</v>
      </c>
      <c r="HY339" t="b">
        <v>1</v>
      </c>
      <c r="ID339">
        <v>999</v>
      </c>
      <c r="KZ339" t="str">
        <f ca="1">OFFSET($A339,,MATCH([2]Keys!$B$2,Data.Collect1Dump!$3:$3,0)-1)</f>
        <v>witness.gumbo@givedirectly.org</v>
      </c>
      <c r="LA339">
        <f ca="1">OFFSET($A339,,MATCH([2]Keys!$B$4,Data.Collect1Dump!$3:$3,0)-1)</f>
        <v>0</v>
      </c>
      <c r="LB339">
        <f ca="1">OFFSET($A339,,MATCH([2]Keys!$B$3,Data.Collect1Dump!$3:$3,0)-1)</f>
        <v>0</v>
      </c>
      <c r="LC339">
        <f t="shared" ca="1" si="59"/>
        <v>1</v>
      </c>
      <c r="LD339">
        <f t="shared" ca="1" si="59"/>
        <v>0</v>
      </c>
      <c r="LE339">
        <f t="shared" ca="1" si="59"/>
        <v>0</v>
      </c>
      <c r="LF339" s="2">
        <f t="shared" ca="1" si="60"/>
        <v>41719</v>
      </c>
      <c r="LG339" s="2" t="e">
        <f t="shared" ca="1" si="61"/>
        <v>#N/A</v>
      </c>
      <c r="LH339" s="2" t="e">
        <f t="shared" ca="1" si="62"/>
        <v>#N/A</v>
      </c>
      <c r="LI339" t="str">
        <f t="shared" ca="1" si="63"/>
        <v>witness.gumbo@givedirectly.org</v>
      </c>
      <c r="LJ339" t="e">
        <f t="shared" ca="1" si="64"/>
        <v>#N/A</v>
      </c>
      <c r="LK339" t="e">
        <f t="shared" ca="1" si="65"/>
        <v>#N/A</v>
      </c>
      <c r="LL339" t="str">
        <f t="shared" ca="1" si="57"/>
        <v>Lump Sum</v>
      </c>
      <c r="LM339" t="str">
        <f t="shared" ca="1" si="58"/>
        <v>witness.gumbo@givedirectly.org</v>
      </c>
      <c r="LN339" t="e">
        <f ca="1">OFFSET($A339,,MATCH(OFFSET([2]Keys!C$1,MATCH(Data.Collect1Dump!$LL339,[2]Keys!$A$2:$A$4,0),),Data.Collect1Dump!$3:$3,0)-1,)</f>
        <v>#VALUE!</v>
      </c>
      <c r="LO339" s="2" t="e">
        <f t="shared" ca="1" si="66"/>
        <v>#VALUE!</v>
      </c>
    </row>
    <row r="340" spans="1:327">
      <c r="A340" t="s">
        <v>2421</v>
      </c>
      <c r="ID340"/>
      <c r="KZ340">
        <f ca="1">OFFSET($A340,,MATCH([2]Keys!$B$2,Data.Collect1Dump!$3:$3,0)-1)</f>
        <v>0</v>
      </c>
      <c r="LA340">
        <f ca="1">OFFSET($A340,,MATCH([2]Keys!$B$4,Data.Collect1Dump!$3:$3,0)-1)</f>
        <v>0</v>
      </c>
      <c r="LB340">
        <f ca="1">OFFSET($A340,,MATCH([2]Keys!$B$3,Data.Collect1Dump!$3:$3,0)-1)</f>
        <v>0</v>
      </c>
      <c r="LC340">
        <f t="shared" ca="1" si="59"/>
        <v>0</v>
      </c>
      <c r="LD340">
        <f t="shared" ca="1" si="59"/>
        <v>0</v>
      </c>
      <c r="LE340">
        <f t="shared" ca="1" si="59"/>
        <v>0</v>
      </c>
      <c r="LF340" s="2" t="e">
        <f t="shared" ca="1" si="60"/>
        <v>#N/A</v>
      </c>
      <c r="LG340" s="2" t="e">
        <f t="shared" ca="1" si="61"/>
        <v>#N/A</v>
      </c>
      <c r="LH340" s="2" t="e">
        <f t="shared" ca="1" si="62"/>
        <v>#N/A</v>
      </c>
      <c r="LI340" t="e">
        <f t="shared" ca="1" si="63"/>
        <v>#N/A</v>
      </c>
      <c r="LJ340" t="e">
        <f t="shared" ca="1" si="64"/>
        <v>#N/A</v>
      </c>
      <c r="LK340" t="e">
        <f t="shared" ca="1" si="65"/>
        <v>#N/A</v>
      </c>
      <c r="LL340" t="str">
        <f t="shared" ca="1" si="57"/>
        <v>Null Survey</v>
      </c>
      <c r="LM340" t="str">
        <f t="shared" ca="1" si="58"/>
        <v>Null Survey</v>
      </c>
      <c r="LN340" t="e">
        <f ca="1">OFFSET($A340,,MATCH(OFFSET([2]Keys!C$1,MATCH(Data.Collect1Dump!$LL340,[2]Keys!$A$2:$A$4,0),),Data.Collect1Dump!$3:$3,0)-1,)</f>
        <v>#N/A</v>
      </c>
      <c r="LO340" s="2" t="e">
        <f t="shared" ca="1" si="66"/>
        <v>#N/A</v>
      </c>
    </row>
    <row r="341" spans="1:327">
      <c r="A341" t="s">
        <v>2422</v>
      </c>
      <c r="B341" t="s">
        <v>370</v>
      </c>
      <c r="C341" t="s">
        <v>2423</v>
      </c>
      <c r="D341" t="b">
        <v>1</v>
      </c>
      <c r="K341">
        <v>2</v>
      </c>
      <c r="L341" t="s">
        <v>329</v>
      </c>
      <c r="M341" t="s">
        <v>329</v>
      </c>
      <c r="N341">
        <v>39400</v>
      </c>
      <c r="O341" t="s">
        <v>329</v>
      </c>
      <c r="T341" t="s">
        <v>330</v>
      </c>
      <c r="V341" t="s">
        <v>329</v>
      </c>
      <c r="X341">
        <v>2</v>
      </c>
      <c r="Y341">
        <v>30000</v>
      </c>
      <c r="Z341">
        <v>999</v>
      </c>
      <c r="AA341">
        <v>9000</v>
      </c>
      <c r="AB341">
        <v>999</v>
      </c>
      <c r="AO341">
        <v>30</v>
      </c>
      <c r="AQ341">
        <v>0</v>
      </c>
      <c r="AV341" t="b">
        <v>1</v>
      </c>
      <c r="AX341" t="b">
        <v>1</v>
      </c>
      <c r="AZ341" t="b">
        <v>1</v>
      </c>
      <c r="BA341" t="b">
        <v>1</v>
      </c>
      <c r="BL341" t="s">
        <v>329</v>
      </c>
      <c r="BM341" t="s">
        <v>2424</v>
      </c>
      <c r="BN341" t="s">
        <v>330</v>
      </c>
      <c r="BP341">
        <v>0</v>
      </c>
      <c r="BQ341">
        <v>0</v>
      </c>
      <c r="BR341" t="b">
        <v>1</v>
      </c>
      <c r="BT341" t="b">
        <v>1</v>
      </c>
      <c r="BU341" t="b">
        <v>1</v>
      </c>
      <c r="BX341" t="b">
        <v>1</v>
      </c>
      <c r="BZ341" t="b">
        <v>1</v>
      </c>
      <c r="CK341">
        <v>1600</v>
      </c>
      <c r="CM341">
        <v>9500</v>
      </c>
      <c r="CN341">
        <v>22750</v>
      </c>
      <c r="CQ341">
        <v>2900</v>
      </c>
      <c r="CS341">
        <v>2000</v>
      </c>
      <c r="DC341" t="s">
        <v>329</v>
      </c>
      <c r="DD341" t="b">
        <v>1</v>
      </c>
      <c r="DE341" t="b">
        <v>1</v>
      </c>
      <c r="DL341" t="b">
        <v>1</v>
      </c>
      <c r="DM341" t="b">
        <v>1</v>
      </c>
      <c r="DR341" t="s">
        <v>329</v>
      </c>
      <c r="DX341" t="b">
        <v>1</v>
      </c>
      <c r="EL341" t="s">
        <v>330</v>
      </c>
      <c r="EN341" t="s">
        <v>330</v>
      </c>
      <c r="EP341" t="s">
        <v>330</v>
      </c>
      <c r="FN341" t="s">
        <v>330</v>
      </c>
      <c r="GJ341" t="s">
        <v>330</v>
      </c>
      <c r="GW341" t="s">
        <v>330</v>
      </c>
      <c r="GZ341" t="s">
        <v>330</v>
      </c>
      <c r="HC341" t="s">
        <v>330</v>
      </c>
      <c r="HE341" t="s">
        <v>330</v>
      </c>
      <c r="HG341" t="s">
        <v>526</v>
      </c>
      <c r="HH341" t="s">
        <v>329</v>
      </c>
      <c r="HI341" t="s">
        <v>330</v>
      </c>
      <c r="HJ341" t="s">
        <v>330</v>
      </c>
      <c r="HK341" t="b">
        <v>1</v>
      </c>
      <c r="HO341" t="s">
        <v>510</v>
      </c>
      <c r="HP341" t="s">
        <v>2425</v>
      </c>
      <c r="HQ341" t="s">
        <v>339</v>
      </c>
      <c r="HR341" t="s">
        <v>2426</v>
      </c>
      <c r="HS341" t="s">
        <v>2427</v>
      </c>
      <c r="HU341" t="b">
        <v>1</v>
      </c>
      <c r="HX341" t="b">
        <v>1</v>
      </c>
      <c r="IC341" t="b">
        <v>1</v>
      </c>
      <c r="ID341">
        <v>999</v>
      </c>
      <c r="KZ341" t="str">
        <f ca="1">OFFSET($A341,,MATCH([2]Keys!$B$2,Data.Collect1Dump!$3:$3,0)-1)</f>
        <v>witness.gumbo@givedirectly.org</v>
      </c>
      <c r="LA341">
        <f ca="1">OFFSET($A341,,MATCH([2]Keys!$B$4,Data.Collect1Dump!$3:$3,0)-1)</f>
        <v>0</v>
      </c>
      <c r="LB341">
        <f ca="1">OFFSET($A341,,MATCH([2]Keys!$B$3,Data.Collect1Dump!$3:$3,0)-1)</f>
        <v>0</v>
      </c>
      <c r="LC341">
        <f t="shared" ca="1" si="59"/>
        <v>1</v>
      </c>
      <c r="LD341">
        <f t="shared" ca="1" si="59"/>
        <v>0</v>
      </c>
      <c r="LE341">
        <f t="shared" ca="1" si="59"/>
        <v>0</v>
      </c>
      <c r="LF341" s="2">
        <f t="shared" ca="1" si="60"/>
        <v>41719</v>
      </c>
      <c r="LG341" s="2" t="e">
        <f t="shared" ca="1" si="61"/>
        <v>#N/A</v>
      </c>
      <c r="LH341" s="2" t="e">
        <f t="shared" ca="1" si="62"/>
        <v>#N/A</v>
      </c>
      <c r="LI341" t="str">
        <f t="shared" ca="1" si="63"/>
        <v>witness.gumbo@givedirectly.org</v>
      </c>
      <c r="LJ341" t="e">
        <f t="shared" ca="1" si="64"/>
        <v>#N/A</v>
      </c>
      <c r="LK341" t="e">
        <f t="shared" ca="1" si="65"/>
        <v>#N/A</v>
      </c>
      <c r="LL341" t="str">
        <f t="shared" ca="1" si="57"/>
        <v>Lump Sum</v>
      </c>
      <c r="LM341" t="str">
        <f t="shared" ca="1" si="58"/>
        <v>witness.gumbo@givedirectly.org</v>
      </c>
      <c r="LN341" t="e">
        <f ca="1">OFFSET($A341,,MATCH(OFFSET([2]Keys!C$1,MATCH(Data.Collect1Dump!$LL341,[2]Keys!$A$2:$A$4,0),),Data.Collect1Dump!$3:$3,0)-1,)</f>
        <v>#VALUE!</v>
      </c>
      <c r="LO341" s="2" t="e">
        <f t="shared" ca="1" si="66"/>
        <v>#VALUE!</v>
      </c>
    </row>
    <row r="342" spans="1:327">
      <c r="A342" t="s">
        <v>2428</v>
      </c>
      <c r="B342" t="s">
        <v>370</v>
      </c>
      <c r="C342" t="s">
        <v>2429</v>
      </c>
      <c r="D342" t="b">
        <v>1</v>
      </c>
      <c r="K342">
        <v>2</v>
      </c>
      <c r="L342" t="s">
        <v>329</v>
      </c>
      <c r="M342" t="s">
        <v>329</v>
      </c>
      <c r="N342">
        <v>39900</v>
      </c>
      <c r="O342" t="s">
        <v>329</v>
      </c>
      <c r="T342" t="s">
        <v>330</v>
      </c>
      <c r="V342" t="s">
        <v>329</v>
      </c>
      <c r="X342">
        <v>1</v>
      </c>
      <c r="Y342">
        <v>39800</v>
      </c>
      <c r="Z342">
        <v>120</v>
      </c>
      <c r="AO342">
        <v>180</v>
      </c>
      <c r="AQ342">
        <v>0</v>
      </c>
      <c r="AU342" t="b">
        <v>1</v>
      </c>
      <c r="AV342" t="b">
        <v>1</v>
      </c>
      <c r="AX342" t="b">
        <v>1</v>
      </c>
      <c r="AZ342" t="b">
        <v>1</v>
      </c>
      <c r="BL342" t="s">
        <v>329</v>
      </c>
      <c r="BM342" t="s">
        <v>652</v>
      </c>
      <c r="BN342" t="s">
        <v>329</v>
      </c>
      <c r="BO342" t="s">
        <v>2430</v>
      </c>
      <c r="BP342">
        <v>0</v>
      </c>
      <c r="BQ342">
        <v>0</v>
      </c>
      <c r="BZ342" t="b">
        <v>1</v>
      </c>
      <c r="CD342" t="b">
        <v>1</v>
      </c>
      <c r="CS342">
        <v>20000</v>
      </c>
      <c r="CW342">
        <v>19000</v>
      </c>
      <c r="DC342" t="s">
        <v>329</v>
      </c>
      <c r="DD342" t="b">
        <v>1</v>
      </c>
      <c r="DE342" t="b">
        <v>1</v>
      </c>
      <c r="DG342" t="b">
        <v>1</v>
      </c>
      <c r="DL342" t="b">
        <v>1</v>
      </c>
      <c r="DM342" t="b">
        <v>1</v>
      </c>
      <c r="DO342" t="b">
        <v>1</v>
      </c>
      <c r="DR342" t="s">
        <v>329</v>
      </c>
      <c r="DV342" t="b">
        <v>1</v>
      </c>
      <c r="EL342" t="s">
        <v>330</v>
      </c>
      <c r="EN342" t="s">
        <v>330</v>
      </c>
      <c r="EP342" t="s">
        <v>330</v>
      </c>
      <c r="FN342" t="s">
        <v>330</v>
      </c>
      <c r="GJ342" t="s">
        <v>330</v>
      </c>
      <c r="GW342" t="s">
        <v>330</v>
      </c>
      <c r="GZ342" t="s">
        <v>330</v>
      </c>
      <c r="HC342" t="s">
        <v>330</v>
      </c>
      <c r="HE342" t="s">
        <v>330</v>
      </c>
      <c r="HG342" t="s">
        <v>336</v>
      </c>
      <c r="HH342" t="s">
        <v>330</v>
      </c>
      <c r="HI342" t="s">
        <v>330</v>
      </c>
      <c r="HJ342" t="s">
        <v>330</v>
      </c>
      <c r="HM342" t="b">
        <v>1</v>
      </c>
      <c r="HO342" t="s">
        <v>337</v>
      </c>
      <c r="HP342" t="s">
        <v>2431</v>
      </c>
      <c r="HQ342" t="s">
        <v>339</v>
      </c>
      <c r="HR342" t="s">
        <v>2432</v>
      </c>
      <c r="HS342" t="s">
        <v>2433</v>
      </c>
      <c r="HU342" t="b">
        <v>1</v>
      </c>
      <c r="ID342">
        <v>999</v>
      </c>
      <c r="KZ342" t="str">
        <f ca="1">OFFSET($A342,,MATCH([2]Keys!$B$2,Data.Collect1Dump!$3:$3,0)-1)</f>
        <v>witness.gumbo@givedirectly.org</v>
      </c>
      <c r="LA342">
        <f ca="1">OFFSET($A342,,MATCH([2]Keys!$B$4,Data.Collect1Dump!$3:$3,0)-1)</f>
        <v>0</v>
      </c>
      <c r="LB342">
        <f ca="1">OFFSET($A342,,MATCH([2]Keys!$B$3,Data.Collect1Dump!$3:$3,0)-1)</f>
        <v>0</v>
      </c>
      <c r="LC342">
        <f t="shared" ca="1" si="59"/>
        <v>1</v>
      </c>
      <c r="LD342">
        <f t="shared" ca="1" si="59"/>
        <v>0</v>
      </c>
      <c r="LE342">
        <f t="shared" ca="1" si="59"/>
        <v>0</v>
      </c>
      <c r="LF342" s="2">
        <f t="shared" ca="1" si="60"/>
        <v>41718</v>
      </c>
      <c r="LG342" s="2" t="e">
        <f t="shared" ca="1" si="61"/>
        <v>#N/A</v>
      </c>
      <c r="LH342" s="2" t="e">
        <f t="shared" ca="1" si="62"/>
        <v>#N/A</v>
      </c>
      <c r="LI342" t="str">
        <f t="shared" ca="1" si="63"/>
        <v>witness.gumbo@givedirectly.org</v>
      </c>
      <c r="LJ342" t="e">
        <f t="shared" ca="1" si="64"/>
        <v>#N/A</v>
      </c>
      <c r="LK342" t="e">
        <f t="shared" ca="1" si="65"/>
        <v>#N/A</v>
      </c>
      <c r="LL342" t="str">
        <f t="shared" ca="1" si="57"/>
        <v>Lump Sum</v>
      </c>
      <c r="LM342" t="str">
        <f t="shared" ca="1" si="58"/>
        <v>witness.gumbo@givedirectly.org</v>
      </c>
      <c r="LN342" t="e">
        <f ca="1">OFFSET($A342,,MATCH(OFFSET([2]Keys!C$1,MATCH(Data.Collect1Dump!$LL342,[2]Keys!$A$2:$A$4,0),),Data.Collect1Dump!$3:$3,0)-1,)</f>
        <v>#VALUE!</v>
      </c>
      <c r="LO342" s="2" t="e">
        <f t="shared" ca="1" si="66"/>
        <v>#VALUE!</v>
      </c>
    </row>
    <row r="343" spans="1:327">
      <c r="A343" t="s">
        <v>2434</v>
      </c>
      <c r="ID343"/>
      <c r="KZ343">
        <f ca="1">OFFSET($A343,,MATCH([2]Keys!$B$2,Data.Collect1Dump!$3:$3,0)-1)</f>
        <v>0</v>
      </c>
      <c r="LA343">
        <f ca="1">OFFSET($A343,,MATCH([2]Keys!$B$4,Data.Collect1Dump!$3:$3,0)-1)</f>
        <v>0</v>
      </c>
      <c r="LB343">
        <f ca="1">OFFSET($A343,,MATCH([2]Keys!$B$3,Data.Collect1Dump!$3:$3,0)-1)</f>
        <v>0</v>
      </c>
      <c r="LC343">
        <f t="shared" ca="1" si="59"/>
        <v>0</v>
      </c>
      <c r="LD343">
        <f t="shared" ca="1" si="59"/>
        <v>0</v>
      </c>
      <c r="LE343">
        <f t="shared" ca="1" si="59"/>
        <v>0</v>
      </c>
      <c r="LF343" s="2" t="e">
        <f t="shared" ca="1" si="60"/>
        <v>#N/A</v>
      </c>
      <c r="LG343" s="2" t="e">
        <f t="shared" ca="1" si="61"/>
        <v>#N/A</v>
      </c>
      <c r="LH343" s="2" t="e">
        <f t="shared" ca="1" si="62"/>
        <v>#N/A</v>
      </c>
      <c r="LI343" t="e">
        <f t="shared" ca="1" si="63"/>
        <v>#N/A</v>
      </c>
      <c r="LJ343" t="e">
        <f t="shared" ca="1" si="64"/>
        <v>#N/A</v>
      </c>
      <c r="LK343" t="e">
        <f t="shared" ca="1" si="65"/>
        <v>#N/A</v>
      </c>
      <c r="LL343" t="str">
        <f t="shared" ca="1" si="57"/>
        <v>Null Survey</v>
      </c>
      <c r="LM343" t="str">
        <f t="shared" ca="1" si="58"/>
        <v>Null Survey</v>
      </c>
      <c r="LN343" t="e">
        <f ca="1">OFFSET($A343,,MATCH(OFFSET([2]Keys!C$1,MATCH(Data.Collect1Dump!$LL343,[2]Keys!$A$2:$A$4,0),),Data.Collect1Dump!$3:$3,0)-1,)</f>
        <v>#N/A</v>
      </c>
      <c r="LO343" s="2" t="e">
        <f t="shared" ca="1" si="66"/>
        <v>#N/A</v>
      </c>
    </row>
    <row r="344" spans="1:327">
      <c r="A344" t="s">
        <v>2435</v>
      </c>
      <c r="B344" t="s">
        <v>370</v>
      </c>
      <c r="C344" t="s">
        <v>2436</v>
      </c>
      <c r="D344" t="b">
        <v>1</v>
      </c>
      <c r="K344">
        <v>2</v>
      </c>
      <c r="L344" t="s">
        <v>329</v>
      </c>
      <c r="M344" t="s">
        <v>329</v>
      </c>
      <c r="N344">
        <v>39400</v>
      </c>
      <c r="O344" t="s">
        <v>329</v>
      </c>
      <c r="T344" t="s">
        <v>330</v>
      </c>
      <c r="V344" t="s">
        <v>329</v>
      </c>
      <c r="X344">
        <v>2</v>
      </c>
      <c r="Y344">
        <v>20000</v>
      </c>
      <c r="Z344">
        <v>999</v>
      </c>
      <c r="AA344">
        <v>19000</v>
      </c>
      <c r="AB344">
        <v>999</v>
      </c>
      <c r="AO344">
        <v>45</v>
      </c>
      <c r="AQ344">
        <v>20</v>
      </c>
      <c r="AU344" t="b">
        <v>1</v>
      </c>
      <c r="AV344" t="b">
        <v>1</v>
      </c>
      <c r="AX344" t="b">
        <v>1</v>
      </c>
      <c r="AY344" t="b">
        <v>1</v>
      </c>
      <c r="BL344" t="s">
        <v>329</v>
      </c>
      <c r="BM344" t="s">
        <v>2437</v>
      </c>
      <c r="BN344" t="s">
        <v>330</v>
      </c>
      <c r="BP344">
        <v>0</v>
      </c>
      <c r="BQ344">
        <v>0</v>
      </c>
      <c r="BT344" t="b">
        <v>1</v>
      </c>
      <c r="BU344" t="b">
        <v>1</v>
      </c>
      <c r="BW344" t="b">
        <v>1</v>
      </c>
      <c r="BX344" t="b">
        <v>1</v>
      </c>
      <c r="BZ344" t="b">
        <v>1</v>
      </c>
      <c r="CM344">
        <v>2000</v>
      </c>
      <c r="CN344">
        <v>3000</v>
      </c>
      <c r="CP344">
        <v>28000</v>
      </c>
      <c r="CQ344">
        <v>2400</v>
      </c>
      <c r="CS344">
        <v>2000</v>
      </c>
      <c r="DC344" t="s">
        <v>329</v>
      </c>
      <c r="DD344" t="b">
        <v>1</v>
      </c>
      <c r="DG344" t="b">
        <v>1</v>
      </c>
      <c r="DL344" t="b">
        <v>1</v>
      </c>
      <c r="DR344" t="s">
        <v>329</v>
      </c>
      <c r="DZ344" t="b">
        <v>1</v>
      </c>
      <c r="EL344" t="s">
        <v>330</v>
      </c>
      <c r="EN344" t="s">
        <v>330</v>
      </c>
      <c r="EP344" t="s">
        <v>330</v>
      </c>
      <c r="FN344" t="s">
        <v>330</v>
      </c>
      <c r="GJ344" t="s">
        <v>330</v>
      </c>
      <c r="GW344" t="s">
        <v>330</v>
      </c>
      <c r="GZ344" t="s">
        <v>330</v>
      </c>
      <c r="HC344" t="s">
        <v>330</v>
      </c>
      <c r="HE344" t="s">
        <v>330</v>
      </c>
      <c r="HG344" t="s">
        <v>336</v>
      </c>
      <c r="HH344" t="s">
        <v>329</v>
      </c>
      <c r="HI344" t="s">
        <v>329</v>
      </c>
      <c r="HJ344" t="s">
        <v>329</v>
      </c>
      <c r="HK344" t="b">
        <v>1</v>
      </c>
      <c r="HO344" t="s">
        <v>337</v>
      </c>
      <c r="HP344" t="s">
        <v>2438</v>
      </c>
      <c r="HQ344" t="s">
        <v>339</v>
      </c>
      <c r="HR344" t="s">
        <v>2439</v>
      </c>
      <c r="HS344" t="s">
        <v>2440</v>
      </c>
      <c r="HU344" t="b">
        <v>1</v>
      </c>
      <c r="ID344">
        <v>999</v>
      </c>
      <c r="KZ344" t="str">
        <f ca="1">OFFSET($A344,,MATCH([2]Keys!$B$2,Data.Collect1Dump!$3:$3,0)-1)</f>
        <v>witness.gumbo@givedirectly.org</v>
      </c>
      <c r="LA344">
        <f ca="1">OFFSET($A344,,MATCH([2]Keys!$B$4,Data.Collect1Dump!$3:$3,0)-1)</f>
        <v>0</v>
      </c>
      <c r="LB344">
        <f ca="1">OFFSET($A344,,MATCH([2]Keys!$B$3,Data.Collect1Dump!$3:$3,0)-1)</f>
        <v>0</v>
      </c>
      <c r="LC344">
        <f t="shared" ca="1" si="59"/>
        <v>1</v>
      </c>
      <c r="LD344">
        <f t="shared" ca="1" si="59"/>
        <v>0</v>
      </c>
      <c r="LE344">
        <f t="shared" ca="1" si="59"/>
        <v>0</v>
      </c>
      <c r="LF344" s="2">
        <f t="shared" ca="1" si="60"/>
        <v>41718</v>
      </c>
      <c r="LG344" s="2" t="e">
        <f t="shared" ca="1" si="61"/>
        <v>#N/A</v>
      </c>
      <c r="LH344" s="2" t="e">
        <f t="shared" ca="1" si="62"/>
        <v>#N/A</v>
      </c>
      <c r="LI344" t="str">
        <f t="shared" ca="1" si="63"/>
        <v>witness.gumbo@givedirectly.org</v>
      </c>
      <c r="LJ344" t="e">
        <f t="shared" ca="1" si="64"/>
        <v>#N/A</v>
      </c>
      <c r="LK344" t="e">
        <f t="shared" ca="1" si="65"/>
        <v>#N/A</v>
      </c>
      <c r="LL344" t="str">
        <f t="shared" ca="1" si="57"/>
        <v>Lump Sum</v>
      </c>
      <c r="LM344" t="str">
        <f t="shared" ca="1" si="58"/>
        <v>witness.gumbo@givedirectly.org</v>
      </c>
      <c r="LN344" t="e">
        <f ca="1">OFFSET($A344,,MATCH(OFFSET([2]Keys!C$1,MATCH(Data.Collect1Dump!$LL344,[2]Keys!$A$2:$A$4,0),),Data.Collect1Dump!$3:$3,0)-1,)</f>
        <v>#VALUE!</v>
      </c>
      <c r="LO344" s="2" t="e">
        <f t="shared" ca="1" si="66"/>
        <v>#VALUE!</v>
      </c>
    </row>
    <row r="345" spans="1:327">
      <c r="A345" t="s">
        <v>2441</v>
      </c>
      <c r="B345" t="s">
        <v>370</v>
      </c>
      <c r="C345" t="s">
        <v>2442</v>
      </c>
      <c r="K345">
        <v>1</v>
      </c>
      <c r="L345" t="s">
        <v>329</v>
      </c>
      <c r="M345" t="s">
        <v>329</v>
      </c>
      <c r="N345">
        <v>39100</v>
      </c>
      <c r="O345" t="s">
        <v>329</v>
      </c>
      <c r="T345" t="s">
        <v>330</v>
      </c>
      <c r="V345" t="s">
        <v>329</v>
      </c>
      <c r="X345">
        <v>3</v>
      </c>
      <c r="Y345">
        <v>10000</v>
      </c>
      <c r="Z345">
        <v>999</v>
      </c>
      <c r="AA345">
        <v>12000</v>
      </c>
      <c r="AB345">
        <v>999</v>
      </c>
      <c r="AC345">
        <v>17000</v>
      </c>
      <c r="AD345">
        <v>999</v>
      </c>
      <c r="AV345" t="b">
        <v>1</v>
      </c>
      <c r="BL345" t="s">
        <v>329</v>
      </c>
      <c r="BM345" t="s">
        <v>2443</v>
      </c>
      <c r="BN345" t="s">
        <v>330</v>
      </c>
      <c r="BU345" t="b">
        <v>1</v>
      </c>
      <c r="BZ345" t="b">
        <v>1</v>
      </c>
      <c r="CN345">
        <v>29000</v>
      </c>
      <c r="CS345">
        <v>10000</v>
      </c>
      <c r="DC345" t="s">
        <v>329</v>
      </c>
      <c r="DD345" t="b">
        <v>1</v>
      </c>
      <c r="DL345" t="b">
        <v>1</v>
      </c>
      <c r="DR345" t="s">
        <v>329</v>
      </c>
      <c r="DV345" t="b">
        <v>1</v>
      </c>
      <c r="EL345" t="s">
        <v>330</v>
      </c>
      <c r="EN345" t="s">
        <v>330</v>
      </c>
      <c r="EP345" t="s">
        <v>330</v>
      </c>
      <c r="FN345" t="s">
        <v>330</v>
      </c>
      <c r="GJ345" t="s">
        <v>330</v>
      </c>
      <c r="GW345" t="s">
        <v>330</v>
      </c>
      <c r="GZ345" t="s">
        <v>330</v>
      </c>
      <c r="HC345" t="s">
        <v>330</v>
      </c>
      <c r="HE345" t="s">
        <v>330</v>
      </c>
      <c r="HG345" t="s">
        <v>336</v>
      </c>
      <c r="HH345" t="s">
        <v>329</v>
      </c>
      <c r="HI345" t="s">
        <v>329</v>
      </c>
      <c r="HJ345" t="s">
        <v>330</v>
      </c>
      <c r="HK345" t="b">
        <v>1</v>
      </c>
      <c r="HO345" t="s">
        <v>337</v>
      </c>
      <c r="HP345" t="s">
        <v>2444</v>
      </c>
      <c r="HQ345" t="s">
        <v>339</v>
      </c>
      <c r="HR345" t="s">
        <v>2445</v>
      </c>
      <c r="HS345" t="s">
        <v>2446</v>
      </c>
      <c r="HU345" t="b">
        <v>1</v>
      </c>
      <c r="ID345"/>
      <c r="KZ345" t="str">
        <f ca="1">OFFSET($A345,,MATCH([2]Keys!$B$2,Data.Collect1Dump!$3:$3,0)-1)</f>
        <v>witness.gumbo@givedirectly.org</v>
      </c>
      <c r="LA345">
        <f ca="1">OFFSET($A345,,MATCH([2]Keys!$B$4,Data.Collect1Dump!$3:$3,0)-1)</f>
        <v>0</v>
      </c>
      <c r="LB345">
        <f ca="1">OFFSET($A345,,MATCH([2]Keys!$B$3,Data.Collect1Dump!$3:$3,0)-1)</f>
        <v>0</v>
      </c>
      <c r="LC345">
        <f t="shared" ca="1" si="59"/>
        <v>1</v>
      </c>
      <c r="LD345">
        <f t="shared" ca="1" si="59"/>
        <v>0</v>
      </c>
      <c r="LE345">
        <f t="shared" ca="1" si="59"/>
        <v>0</v>
      </c>
      <c r="LF345" s="2">
        <f t="shared" ca="1" si="60"/>
        <v>41648</v>
      </c>
      <c r="LG345" s="2" t="e">
        <f t="shared" ca="1" si="61"/>
        <v>#N/A</v>
      </c>
      <c r="LH345" s="2" t="e">
        <f t="shared" ca="1" si="62"/>
        <v>#N/A</v>
      </c>
      <c r="LI345" t="str">
        <f t="shared" ca="1" si="63"/>
        <v>witness.gumbo@givedirectly.org</v>
      </c>
      <c r="LJ345" t="e">
        <f t="shared" ca="1" si="64"/>
        <v>#N/A</v>
      </c>
      <c r="LK345" t="e">
        <f t="shared" ca="1" si="65"/>
        <v>#N/A</v>
      </c>
      <c r="LL345" t="str">
        <f t="shared" ca="1" si="57"/>
        <v>Lump Sum</v>
      </c>
      <c r="LM345" t="str">
        <f t="shared" ca="1" si="58"/>
        <v>witness.gumbo@givedirectly.org</v>
      </c>
      <c r="LN345" t="e">
        <f ca="1">OFFSET($A345,,MATCH(OFFSET([2]Keys!C$1,MATCH(Data.Collect1Dump!$LL345,[2]Keys!$A$2:$A$4,0),),Data.Collect1Dump!$3:$3,0)-1,)</f>
        <v>#VALUE!</v>
      </c>
      <c r="LO345" s="2" t="e">
        <f t="shared" ca="1" si="66"/>
        <v>#VALUE!</v>
      </c>
    </row>
    <row r="346" spans="1:327">
      <c r="A346" t="s">
        <v>2447</v>
      </c>
      <c r="B346" t="s">
        <v>370</v>
      </c>
      <c r="C346" t="s">
        <v>2448</v>
      </c>
      <c r="K346">
        <v>1</v>
      </c>
      <c r="L346" t="s">
        <v>329</v>
      </c>
      <c r="M346" t="s">
        <v>329</v>
      </c>
      <c r="N346">
        <v>39300</v>
      </c>
      <c r="O346" t="s">
        <v>329</v>
      </c>
      <c r="T346" t="s">
        <v>330</v>
      </c>
      <c r="V346" t="s">
        <v>329</v>
      </c>
      <c r="Y346">
        <v>39000</v>
      </c>
      <c r="Z346">
        <v>300</v>
      </c>
      <c r="AV346" t="b">
        <v>1</v>
      </c>
      <c r="AX346" t="b">
        <v>1</v>
      </c>
      <c r="AZ346" t="b">
        <v>1</v>
      </c>
      <c r="BF346" t="b">
        <v>1</v>
      </c>
      <c r="BL346" t="s">
        <v>329</v>
      </c>
      <c r="BM346" t="s">
        <v>2449</v>
      </c>
      <c r="BN346" t="s">
        <v>329</v>
      </c>
      <c r="BO346" t="s">
        <v>2450</v>
      </c>
      <c r="BR346" t="b">
        <v>1</v>
      </c>
      <c r="BW346" t="b">
        <v>1</v>
      </c>
      <c r="CE346" t="b">
        <v>1</v>
      </c>
      <c r="CK346">
        <v>1500</v>
      </c>
      <c r="CP346">
        <v>25000</v>
      </c>
      <c r="CX346">
        <v>5000</v>
      </c>
      <c r="DC346" t="s">
        <v>329</v>
      </c>
      <c r="DD346" t="b">
        <v>1</v>
      </c>
      <c r="DE346" t="b">
        <v>1</v>
      </c>
      <c r="DI346" t="b">
        <v>1</v>
      </c>
      <c r="DK346" t="s">
        <v>2451</v>
      </c>
      <c r="DL346" t="b">
        <v>1</v>
      </c>
      <c r="DM346" t="b">
        <v>1</v>
      </c>
      <c r="DR346" t="s">
        <v>329</v>
      </c>
      <c r="DV346" t="b">
        <v>1</v>
      </c>
      <c r="EL346" t="s">
        <v>330</v>
      </c>
      <c r="EN346" t="s">
        <v>330</v>
      </c>
      <c r="EP346" t="s">
        <v>330</v>
      </c>
      <c r="FN346" t="s">
        <v>330</v>
      </c>
      <c r="GJ346" t="s">
        <v>330</v>
      </c>
      <c r="GW346" t="s">
        <v>329</v>
      </c>
      <c r="GX346" t="s">
        <v>2452</v>
      </c>
      <c r="GY346" t="s">
        <v>330</v>
      </c>
      <c r="GZ346" t="s">
        <v>330</v>
      </c>
      <c r="HC346" t="s">
        <v>330</v>
      </c>
      <c r="HE346" t="s">
        <v>330</v>
      </c>
      <c r="HG346" t="s">
        <v>526</v>
      </c>
      <c r="HH346" t="s">
        <v>329</v>
      </c>
      <c r="HI346" t="s">
        <v>330</v>
      </c>
      <c r="HJ346" t="s">
        <v>329</v>
      </c>
      <c r="HK346" t="b">
        <v>1</v>
      </c>
      <c r="HO346" t="s">
        <v>337</v>
      </c>
      <c r="HP346" t="s">
        <v>2453</v>
      </c>
      <c r="HQ346" t="s">
        <v>339</v>
      </c>
      <c r="HR346" t="s">
        <v>2454</v>
      </c>
      <c r="HS346" t="s">
        <v>2455</v>
      </c>
      <c r="HZ346" t="b">
        <v>1</v>
      </c>
      <c r="ID346"/>
      <c r="KZ346" t="str">
        <f ca="1">OFFSET($A346,,MATCH([2]Keys!$B$2,Data.Collect1Dump!$3:$3,0)-1)</f>
        <v>witness.gumbo@givedirectly.org</v>
      </c>
      <c r="LA346">
        <f ca="1">OFFSET($A346,,MATCH([2]Keys!$B$4,Data.Collect1Dump!$3:$3,0)-1)</f>
        <v>0</v>
      </c>
      <c r="LB346">
        <f ca="1">OFFSET($A346,,MATCH([2]Keys!$B$3,Data.Collect1Dump!$3:$3,0)-1)</f>
        <v>0</v>
      </c>
      <c r="LC346">
        <f t="shared" ca="1" si="59"/>
        <v>1</v>
      </c>
      <c r="LD346">
        <f t="shared" ca="1" si="59"/>
        <v>0</v>
      </c>
      <c r="LE346">
        <f t="shared" ca="1" si="59"/>
        <v>0</v>
      </c>
      <c r="LF346" s="2">
        <f t="shared" ca="1" si="60"/>
        <v>41652</v>
      </c>
      <c r="LG346" s="2" t="e">
        <f t="shared" ca="1" si="61"/>
        <v>#N/A</v>
      </c>
      <c r="LH346" s="2" t="e">
        <f t="shared" ca="1" si="62"/>
        <v>#N/A</v>
      </c>
      <c r="LI346" t="str">
        <f t="shared" ca="1" si="63"/>
        <v>witness.gumbo@givedirectly.org</v>
      </c>
      <c r="LJ346" t="e">
        <f t="shared" ca="1" si="64"/>
        <v>#N/A</v>
      </c>
      <c r="LK346" t="e">
        <f t="shared" ca="1" si="65"/>
        <v>#N/A</v>
      </c>
      <c r="LL346" t="str">
        <f t="shared" ca="1" si="57"/>
        <v>Lump Sum</v>
      </c>
      <c r="LM346" t="str">
        <f t="shared" ca="1" si="58"/>
        <v>witness.gumbo@givedirectly.org</v>
      </c>
      <c r="LN346" t="e">
        <f ca="1">OFFSET($A346,,MATCH(OFFSET([2]Keys!C$1,MATCH(Data.Collect1Dump!$LL346,[2]Keys!$A$2:$A$4,0),),Data.Collect1Dump!$3:$3,0)-1,)</f>
        <v>#VALUE!</v>
      </c>
      <c r="LO346" s="2" t="e">
        <f t="shared" ca="1" si="66"/>
        <v>#VALUE!</v>
      </c>
    </row>
    <row r="347" spans="1:327">
      <c r="A347" t="s">
        <v>2456</v>
      </c>
      <c r="ID347"/>
      <c r="KZ347">
        <f ca="1">OFFSET($A347,,MATCH([2]Keys!$B$2,Data.Collect1Dump!$3:$3,0)-1)</f>
        <v>0</v>
      </c>
      <c r="LA347">
        <f ca="1">OFFSET($A347,,MATCH([2]Keys!$B$4,Data.Collect1Dump!$3:$3,0)-1)</f>
        <v>0</v>
      </c>
      <c r="LB347">
        <f ca="1">OFFSET($A347,,MATCH([2]Keys!$B$3,Data.Collect1Dump!$3:$3,0)-1)</f>
        <v>0</v>
      </c>
      <c r="LC347">
        <f t="shared" ca="1" si="59"/>
        <v>0</v>
      </c>
      <c r="LD347">
        <f t="shared" ca="1" si="59"/>
        <v>0</v>
      </c>
      <c r="LE347">
        <f t="shared" ca="1" si="59"/>
        <v>0</v>
      </c>
      <c r="LF347" s="2" t="e">
        <f t="shared" ca="1" si="60"/>
        <v>#N/A</v>
      </c>
      <c r="LG347" s="2" t="e">
        <f t="shared" ca="1" si="61"/>
        <v>#N/A</v>
      </c>
      <c r="LH347" s="2" t="e">
        <f t="shared" ca="1" si="62"/>
        <v>#N/A</v>
      </c>
      <c r="LI347" t="e">
        <f t="shared" ca="1" si="63"/>
        <v>#N/A</v>
      </c>
      <c r="LJ347" t="e">
        <f t="shared" ca="1" si="64"/>
        <v>#N/A</v>
      </c>
      <c r="LK347" t="e">
        <f t="shared" ca="1" si="65"/>
        <v>#N/A</v>
      </c>
      <c r="LL347" t="str">
        <f t="shared" ca="1" si="57"/>
        <v>Null Survey</v>
      </c>
      <c r="LM347" t="str">
        <f t="shared" ca="1" si="58"/>
        <v>Null Survey</v>
      </c>
      <c r="LN347" t="e">
        <f ca="1">OFFSET($A347,,MATCH(OFFSET([2]Keys!C$1,MATCH(Data.Collect1Dump!$LL347,[2]Keys!$A$2:$A$4,0),),Data.Collect1Dump!$3:$3,0)-1,)</f>
        <v>#N/A</v>
      </c>
      <c r="LO347" s="2" t="e">
        <f t="shared" ca="1" si="66"/>
        <v>#N/A</v>
      </c>
    </row>
    <row r="348" spans="1:327">
      <c r="A348" t="s">
        <v>2457</v>
      </c>
      <c r="B348" t="s">
        <v>370</v>
      </c>
      <c r="C348" t="s">
        <v>2458</v>
      </c>
      <c r="K348">
        <v>1</v>
      </c>
      <c r="L348" t="s">
        <v>329</v>
      </c>
      <c r="M348" t="s">
        <v>329</v>
      </c>
      <c r="N348">
        <v>39900</v>
      </c>
      <c r="O348" t="s">
        <v>329</v>
      </c>
      <c r="T348" t="s">
        <v>330</v>
      </c>
      <c r="V348" t="s">
        <v>329</v>
      </c>
      <c r="X348">
        <v>1</v>
      </c>
      <c r="Y348">
        <v>39900</v>
      </c>
      <c r="Z348">
        <v>999</v>
      </c>
      <c r="AV348" t="b">
        <v>1</v>
      </c>
      <c r="AX348" t="b">
        <v>1</v>
      </c>
      <c r="BL348" t="s">
        <v>329</v>
      </c>
      <c r="BM348" t="s">
        <v>2459</v>
      </c>
      <c r="BN348" t="s">
        <v>329</v>
      </c>
      <c r="BO348" t="s">
        <v>2460</v>
      </c>
      <c r="BW348" t="b">
        <v>1</v>
      </c>
      <c r="BZ348" t="b">
        <v>1</v>
      </c>
      <c r="CP348">
        <v>22000</v>
      </c>
      <c r="CS348">
        <v>2500</v>
      </c>
      <c r="DC348" t="s">
        <v>329</v>
      </c>
      <c r="DD348" t="b">
        <v>1</v>
      </c>
      <c r="DE348" t="b">
        <v>1</v>
      </c>
      <c r="DL348" t="b">
        <v>1</v>
      </c>
      <c r="DR348" t="s">
        <v>329</v>
      </c>
      <c r="EL348" t="s">
        <v>330</v>
      </c>
      <c r="EN348" t="s">
        <v>330</v>
      </c>
      <c r="EP348" t="s">
        <v>330</v>
      </c>
      <c r="FN348" t="s">
        <v>330</v>
      </c>
      <c r="GJ348" t="s">
        <v>330</v>
      </c>
      <c r="GW348" t="s">
        <v>330</v>
      </c>
      <c r="GZ348" t="s">
        <v>330</v>
      </c>
      <c r="HC348" t="s">
        <v>330</v>
      </c>
      <c r="HE348" t="s">
        <v>330</v>
      </c>
      <c r="HG348" t="s">
        <v>336</v>
      </c>
      <c r="HH348" t="s">
        <v>329</v>
      </c>
      <c r="HI348" t="s">
        <v>330</v>
      </c>
      <c r="HJ348" t="s">
        <v>329</v>
      </c>
      <c r="HK348" t="b">
        <v>1</v>
      </c>
      <c r="HO348" t="s">
        <v>337</v>
      </c>
      <c r="HP348" t="s">
        <v>2461</v>
      </c>
      <c r="HQ348" t="s">
        <v>339</v>
      </c>
      <c r="HR348" t="s">
        <v>2462</v>
      </c>
      <c r="HS348" t="s">
        <v>2463</v>
      </c>
      <c r="HU348" t="b">
        <v>1</v>
      </c>
      <c r="HX348" t="b">
        <v>1</v>
      </c>
      <c r="ID348"/>
      <c r="KZ348" t="str">
        <f ca="1">OFFSET($A348,,MATCH([2]Keys!$B$2,Data.Collect1Dump!$3:$3,0)-1)</f>
        <v>witness.gumbo@givedirectly.org</v>
      </c>
      <c r="LA348">
        <f ca="1">OFFSET($A348,,MATCH([2]Keys!$B$4,Data.Collect1Dump!$3:$3,0)-1)</f>
        <v>0</v>
      </c>
      <c r="LB348">
        <f ca="1">OFFSET($A348,,MATCH([2]Keys!$B$3,Data.Collect1Dump!$3:$3,0)-1)</f>
        <v>0</v>
      </c>
      <c r="LC348">
        <f t="shared" ca="1" si="59"/>
        <v>1</v>
      </c>
      <c r="LD348">
        <f t="shared" ca="1" si="59"/>
        <v>0</v>
      </c>
      <c r="LE348">
        <f t="shared" ca="1" si="59"/>
        <v>0</v>
      </c>
      <c r="LF348" s="2">
        <f t="shared" ca="1" si="60"/>
        <v>41652</v>
      </c>
      <c r="LG348" s="2" t="e">
        <f t="shared" ca="1" si="61"/>
        <v>#N/A</v>
      </c>
      <c r="LH348" s="2" t="e">
        <f t="shared" ca="1" si="62"/>
        <v>#N/A</v>
      </c>
      <c r="LI348" t="str">
        <f t="shared" ca="1" si="63"/>
        <v>witness.gumbo@givedirectly.org</v>
      </c>
      <c r="LJ348" t="e">
        <f t="shared" ca="1" si="64"/>
        <v>#N/A</v>
      </c>
      <c r="LK348" t="e">
        <f t="shared" ca="1" si="65"/>
        <v>#N/A</v>
      </c>
      <c r="LL348" t="str">
        <f t="shared" ca="1" si="57"/>
        <v>Lump Sum</v>
      </c>
      <c r="LM348" t="str">
        <f t="shared" ca="1" si="58"/>
        <v>witness.gumbo@givedirectly.org</v>
      </c>
      <c r="LN348" t="e">
        <f ca="1">OFFSET($A348,,MATCH(OFFSET([2]Keys!C$1,MATCH(Data.Collect1Dump!$LL348,[2]Keys!$A$2:$A$4,0),),Data.Collect1Dump!$3:$3,0)-1,)</f>
        <v>#VALUE!</v>
      </c>
      <c r="LO348" s="2" t="e">
        <f t="shared" ca="1" si="66"/>
        <v>#VALUE!</v>
      </c>
    </row>
    <row r="349" spans="1:327">
      <c r="A349" t="s">
        <v>2464</v>
      </c>
      <c r="B349" t="s">
        <v>370</v>
      </c>
      <c r="C349" t="s">
        <v>2465</v>
      </c>
      <c r="D349" t="b">
        <v>1</v>
      </c>
      <c r="K349">
        <v>2</v>
      </c>
      <c r="L349" t="s">
        <v>329</v>
      </c>
      <c r="M349" t="s">
        <v>329</v>
      </c>
      <c r="N349">
        <v>39400</v>
      </c>
      <c r="O349" t="s">
        <v>329</v>
      </c>
      <c r="T349" t="s">
        <v>330</v>
      </c>
      <c r="V349" t="s">
        <v>329</v>
      </c>
      <c r="X349">
        <v>2</v>
      </c>
      <c r="Y349">
        <v>20000</v>
      </c>
      <c r="Z349">
        <v>999</v>
      </c>
      <c r="AA349">
        <v>19000</v>
      </c>
      <c r="AB349">
        <v>999</v>
      </c>
      <c r="AO349">
        <v>45</v>
      </c>
      <c r="AQ349">
        <v>45</v>
      </c>
      <c r="AU349" t="b">
        <v>1</v>
      </c>
      <c r="AX349" t="b">
        <v>1</v>
      </c>
      <c r="AY349" t="b">
        <v>1</v>
      </c>
      <c r="AZ349" t="b">
        <v>1</v>
      </c>
      <c r="BL349" t="s">
        <v>329</v>
      </c>
      <c r="BM349" t="s">
        <v>2466</v>
      </c>
      <c r="BN349" t="s">
        <v>329</v>
      </c>
      <c r="BO349" t="s">
        <v>2467</v>
      </c>
      <c r="BP349">
        <v>0</v>
      </c>
      <c r="BQ349">
        <v>0</v>
      </c>
      <c r="BZ349" t="b">
        <v>1</v>
      </c>
      <c r="CS349">
        <v>39000</v>
      </c>
      <c r="DC349" t="s">
        <v>329</v>
      </c>
      <c r="DD349" t="b">
        <v>1</v>
      </c>
      <c r="DE349" t="b">
        <v>1</v>
      </c>
      <c r="DG349" t="b">
        <v>1</v>
      </c>
      <c r="DL349" t="b">
        <v>1</v>
      </c>
      <c r="DM349" t="b">
        <v>1</v>
      </c>
      <c r="DO349" t="b">
        <v>1</v>
      </c>
      <c r="DR349" t="s">
        <v>329</v>
      </c>
      <c r="DU349" t="b">
        <v>1</v>
      </c>
      <c r="DV349" t="b">
        <v>1</v>
      </c>
      <c r="EL349" t="s">
        <v>330</v>
      </c>
      <c r="EN349" t="s">
        <v>330</v>
      </c>
      <c r="EP349" t="s">
        <v>330</v>
      </c>
      <c r="FN349" t="s">
        <v>330</v>
      </c>
      <c r="GJ349" t="s">
        <v>330</v>
      </c>
      <c r="GW349" t="s">
        <v>329</v>
      </c>
      <c r="GX349" t="s">
        <v>2468</v>
      </c>
      <c r="GY349" t="s">
        <v>330</v>
      </c>
      <c r="GZ349" t="s">
        <v>330</v>
      </c>
      <c r="HC349" t="s">
        <v>330</v>
      </c>
      <c r="HE349" t="s">
        <v>330</v>
      </c>
      <c r="HG349" t="s">
        <v>336</v>
      </c>
      <c r="HH349" t="s">
        <v>330</v>
      </c>
      <c r="HI349" t="s">
        <v>330</v>
      </c>
      <c r="HJ349" t="s">
        <v>330</v>
      </c>
      <c r="HK349" t="b">
        <v>1</v>
      </c>
      <c r="HO349" t="s">
        <v>337</v>
      </c>
      <c r="HP349" t="s">
        <v>2469</v>
      </c>
      <c r="HQ349" t="s">
        <v>339</v>
      </c>
      <c r="HR349" t="s">
        <v>2470</v>
      </c>
      <c r="HS349" t="s">
        <v>2471</v>
      </c>
      <c r="HT349" t="b">
        <v>1</v>
      </c>
      <c r="ID349">
        <v>999</v>
      </c>
      <c r="KZ349" t="str">
        <f ca="1">OFFSET($A349,,MATCH([2]Keys!$B$2,Data.Collect1Dump!$3:$3,0)-1)</f>
        <v>witness.gumbo@givedirectly.org</v>
      </c>
      <c r="LA349">
        <f ca="1">OFFSET($A349,,MATCH([2]Keys!$B$4,Data.Collect1Dump!$3:$3,0)-1)</f>
        <v>0</v>
      </c>
      <c r="LB349">
        <f ca="1">OFFSET($A349,,MATCH([2]Keys!$B$3,Data.Collect1Dump!$3:$3,0)-1)</f>
        <v>0</v>
      </c>
      <c r="LC349">
        <f t="shared" ca="1" si="59"/>
        <v>1</v>
      </c>
      <c r="LD349">
        <f t="shared" ca="1" si="59"/>
        <v>0</v>
      </c>
      <c r="LE349">
        <f t="shared" ca="1" si="59"/>
        <v>0</v>
      </c>
      <c r="LF349" s="2">
        <f t="shared" ca="1" si="60"/>
        <v>41715</v>
      </c>
      <c r="LG349" s="2" t="e">
        <f t="shared" ca="1" si="61"/>
        <v>#N/A</v>
      </c>
      <c r="LH349" s="2" t="e">
        <f t="shared" ca="1" si="62"/>
        <v>#N/A</v>
      </c>
      <c r="LI349" t="str">
        <f t="shared" ca="1" si="63"/>
        <v>witness.gumbo@givedirectly.org</v>
      </c>
      <c r="LJ349" t="e">
        <f t="shared" ca="1" si="64"/>
        <v>#N/A</v>
      </c>
      <c r="LK349" t="e">
        <f t="shared" ca="1" si="65"/>
        <v>#N/A</v>
      </c>
      <c r="LL349" t="str">
        <f t="shared" ca="1" si="57"/>
        <v>Lump Sum</v>
      </c>
      <c r="LM349" t="str">
        <f t="shared" ca="1" si="58"/>
        <v>witness.gumbo@givedirectly.org</v>
      </c>
      <c r="LN349" t="e">
        <f ca="1">OFFSET($A349,,MATCH(OFFSET([2]Keys!C$1,MATCH(Data.Collect1Dump!$LL349,[2]Keys!$A$2:$A$4,0),),Data.Collect1Dump!$3:$3,0)-1,)</f>
        <v>#VALUE!</v>
      </c>
      <c r="LO349" s="2" t="e">
        <f t="shared" ca="1" si="66"/>
        <v>#VALUE!</v>
      </c>
    </row>
    <row r="350" spans="1:327">
      <c r="A350" t="s">
        <v>2472</v>
      </c>
      <c r="ID350"/>
      <c r="KZ350">
        <f ca="1">OFFSET($A350,,MATCH([2]Keys!$B$2,Data.Collect1Dump!$3:$3,0)-1)</f>
        <v>0</v>
      </c>
      <c r="LA350">
        <f ca="1">OFFSET($A350,,MATCH([2]Keys!$B$4,Data.Collect1Dump!$3:$3,0)-1)</f>
        <v>0</v>
      </c>
      <c r="LB350">
        <f ca="1">OFFSET($A350,,MATCH([2]Keys!$B$3,Data.Collect1Dump!$3:$3,0)-1)</f>
        <v>0</v>
      </c>
      <c r="LC350">
        <f t="shared" ca="1" si="59"/>
        <v>0</v>
      </c>
      <c r="LD350">
        <f t="shared" ca="1" si="59"/>
        <v>0</v>
      </c>
      <c r="LE350">
        <f t="shared" ca="1" si="59"/>
        <v>0</v>
      </c>
      <c r="LF350" s="2" t="e">
        <f t="shared" ca="1" si="60"/>
        <v>#N/A</v>
      </c>
      <c r="LG350" s="2" t="e">
        <f t="shared" ca="1" si="61"/>
        <v>#N/A</v>
      </c>
      <c r="LH350" s="2" t="e">
        <f t="shared" ca="1" si="62"/>
        <v>#N/A</v>
      </c>
      <c r="LI350" t="e">
        <f t="shared" ca="1" si="63"/>
        <v>#N/A</v>
      </c>
      <c r="LJ350" t="e">
        <f t="shared" ca="1" si="64"/>
        <v>#N/A</v>
      </c>
      <c r="LK350" t="e">
        <f t="shared" ca="1" si="65"/>
        <v>#N/A</v>
      </c>
      <c r="LL350" t="str">
        <f t="shared" ca="1" si="57"/>
        <v>Null Survey</v>
      </c>
      <c r="LM350" t="str">
        <f t="shared" ca="1" si="58"/>
        <v>Null Survey</v>
      </c>
      <c r="LN350" t="e">
        <f ca="1">OFFSET($A350,,MATCH(OFFSET([2]Keys!C$1,MATCH(Data.Collect1Dump!$LL350,[2]Keys!$A$2:$A$4,0),),Data.Collect1Dump!$3:$3,0)-1,)</f>
        <v>#N/A</v>
      </c>
      <c r="LO350" s="2" t="e">
        <f t="shared" ca="1" si="66"/>
        <v>#N/A</v>
      </c>
    </row>
    <row r="351" spans="1:327">
      <c r="A351" t="s">
        <v>2473</v>
      </c>
      <c r="B351" t="s">
        <v>370</v>
      </c>
      <c r="C351" t="s">
        <v>2474</v>
      </c>
      <c r="K351">
        <v>2</v>
      </c>
      <c r="L351" t="s">
        <v>329</v>
      </c>
      <c r="M351" t="s">
        <v>329</v>
      </c>
      <c r="N351">
        <v>39000</v>
      </c>
      <c r="O351" t="s">
        <v>329</v>
      </c>
      <c r="T351" t="s">
        <v>330</v>
      </c>
      <c r="V351" t="s">
        <v>329</v>
      </c>
      <c r="X351">
        <v>2</v>
      </c>
      <c r="Y351">
        <v>20000</v>
      </c>
      <c r="Z351">
        <v>400</v>
      </c>
      <c r="AA351">
        <v>19000</v>
      </c>
      <c r="AB351">
        <v>999</v>
      </c>
      <c r="AV351" t="b">
        <v>1</v>
      </c>
      <c r="AX351" t="b">
        <v>1</v>
      </c>
      <c r="BA351" t="b">
        <v>1</v>
      </c>
      <c r="BL351" t="s">
        <v>329</v>
      </c>
      <c r="BM351" t="s">
        <v>2475</v>
      </c>
      <c r="BN351" t="s">
        <v>329</v>
      </c>
      <c r="BO351" t="s">
        <v>2476</v>
      </c>
      <c r="BR351" t="b">
        <v>1</v>
      </c>
      <c r="BU351" t="b">
        <v>1</v>
      </c>
      <c r="BZ351" t="b">
        <v>1</v>
      </c>
      <c r="CC351" t="b">
        <v>1</v>
      </c>
      <c r="CK351">
        <v>4000</v>
      </c>
      <c r="CN351">
        <v>20000</v>
      </c>
      <c r="CQ351">
        <v>2500</v>
      </c>
      <c r="CS351">
        <v>10000</v>
      </c>
      <c r="CV351">
        <v>1000</v>
      </c>
      <c r="DC351" t="s">
        <v>329</v>
      </c>
      <c r="DD351" t="b">
        <v>1</v>
      </c>
      <c r="DE351" t="b">
        <v>1</v>
      </c>
      <c r="DG351" t="b">
        <v>1</v>
      </c>
      <c r="DL351" t="b">
        <v>1</v>
      </c>
      <c r="DM351" t="b">
        <v>1</v>
      </c>
      <c r="DR351" t="s">
        <v>329</v>
      </c>
      <c r="DX351" t="b">
        <v>1</v>
      </c>
      <c r="EC351" t="b">
        <v>1</v>
      </c>
      <c r="EL351" t="s">
        <v>330</v>
      </c>
      <c r="EN351" t="s">
        <v>330</v>
      </c>
      <c r="EP351" t="s">
        <v>329</v>
      </c>
      <c r="EQ351" t="s">
        <v>2477</v>
      </c>
      <c r="FB351" t="b">
        <v>1</v>
      </c>
      <c r="FH351" t="b">
        <v>1</v>
      </c>
      <c r="FN351" t="s">
        <v>330</v>
      </c>
      <c r="GJ351" t="s">
        <v>330</v>
      </c>
      <c r="GW351" t="s">
        <v>330</v>
      </c>
      <c r="GZ351" t="s">
        <v>330</v>
      </c>
      <c r="HC351" t="s">
        <v>330</v>
      </c>
      <c r="HE351" t="s">
        <v>330</v>
      </c>
      <c r="HG351" t="s">
        <v>526</v>
      </c>
      <c r="HH351" t="s">
        <v>329</v>
      </c>
      <c r="HI351" t="s">
        <v>329</v>
      </c>
      <c r="HJ351" t="s">
        <v>330</v>
      </c>
      <c r="HL351" t="b">
        <v>1</v>
      </c>
      <c r="HO351" t="s">
        <v>337</v>
      </c>
      <c r="HP351" t="s">
        <v>2478</v>
      </c>
      <c r="HQ351" t="s">
        <v>339</v>
      </c>
      <c r="HR351" t="s">
        <v>2479</v>
      </c>
      <c r="HS351" t="s">
        <v>2480</v>
      </c>
      <c r="HU351" t="b">
        <v>1</v>
      </c>
      <c r="ID351"/>
      <c r="KZ351" t="str">
        <f ca="1">OFFSET($A351,,MATCH([2]Keys!$B$2,Data.Collect1Dump!$3:$3,0)-1)</f>
        <v>witness.gumbo@givedirectly.org</v>
      </c>
      <c r="LA351">
        <f ca="1">OFFSET($A351,,MATCH([2]Keys!$B$4,Data.Collect1Dump!$3:$3,0)-1)</f>
        <v>0</v>
      </c>
      <c r="LB351">
        <f ca="1">OFFSET($A351,,MATCH([2]Keys!$B$3,Data.Collect1Dump!$3:$3,0)-1)</f>
        <v>0</v>
      </c>
      <c r="LC351">
        <f t="shared" ca="1" si="59"/>
        <v>1</v>
      </c>
      <c r="LD351">
        <f t="shared" ca="1" si="59"/>
        <v>0</v>
      </c>
      <c r="LE351">
        <f t="shared" ca="1" si="59"/>
        <v>0</v>
      </c>
      <c r="LF351" s="2">
        <f t="shared" ca="1" si="60"/>
        <v>41652</v>
      </c>
      <c r="LG351" s="2" t="e">
        <f t="shared" ca="1" si="61"/>
        <v>#N/A</v>
      </c>
      <c r="LH351" s="2" t="e">
        <f t="shared" ca="1" si="62"/>
        <v>#N/A</v>
      </c>
      <c r="LI351" t="str">
        <f t="shared" ca="1" si="63"/>
        <v>witness.gumbo@givedirectly.org</v>
      </c>
      <c r="LJ351" t="e">
        <f t="shared" ca="1" si="64"/>
        <v>#N/A</v>
      </c>
      <c r="LK351" t="e">
        <f t="shared" ca="1" si="65"/>
        <v>#N/A</v>
      </c>
      <c r="LL351" t="str">
        <f t="shared" ca="1" si="57"/>
        <v>Lump Sum</v>
      </c>
      <c r="LM351" t="str">
        <f t="shared" ca="1" si="58"/>
        <v>witness.gumbo@givedirectly.org</v>
      </c>
      <c r="LN351" t="e">
        <f ca="1">OFFSET($A351,,MATCH(OFFSET([2]Keys!C$1,MATCH(Data.Collect1Dump!$LL351,[2]Keys!$A$2:$A$4,0),),Data.Collect1Dump!$3:$3,0)-1,)</f>
        <v>#VALUE!</v>
      </c>
      <c r="LO351" s="2" t="e">
        <f t="shared" ca="1" si="66"/>
        <v>#VALUE!</v>
      </c>
    </row>
    <row r="352" spans="1:327">
      <c r="A352" t="s">
        <v>2481</v>
      </c>
      <c r="ID352"/>
      <c r="KZ352">
        <f ca="1">OFFSET($A352,,MATCH([2]Keys!$B$2,Data.Collect1Dump!$3:$3,0)-1)</f>
        <v>0</v>
      </c>
      <c r="LA352">
        <f ca="1">OFFSET($A352,,MATCH([2]Keys!$B$4,Data.Collect1Dump!$3:$3,0)-1)</f>
        <v>0</v>
      </c>
      <c r="LB352">
        <f ca="1">OFFSET($A352,,MATCH([2]Keys!$B$3,Data.Collect1Dump!$3:$3,0)-1)</f>
        <v>0</v>
      </c>
      <c r="LC352">
        <f t="shared" ca="1" si="59"/>
        <v>0</v>
      </c>
      <c r="LD352">
        <f t="shared" ca="1" si="59"/>
        <v>0</v>
      </c>
      <c r="LE352">
        <f t="shared" ca="1" si="59"/>
        <v>0</v>
      </c>
      <c r="LF352" s="2" t="e">
        <f t="shared" ca="1" si="60"/>
        <v>#N/A</v>
      </c>
      <c r="LG352" s="2" t="e">
        <f t="shared" ca="1" si="61"/>
        <v>#N/A</v>
      </c>
      <c r="LH352" s="2" t="e">
        <f t="shared" ca="1" si="62"/>
        <v>#N/A</v>
      </c>
      <c r="LI352" t="e">
        <f t="shared" ca="1" si="63"/>
        <v>#N/A</v>
      </c>
      <c r="LJ352" t="e">
        <f t="shared" ca="1" si="64"/>
        <v>#N/A</v>
      </c>
      <c r="LK352" t="e">
        <f t="shared" ca="1" si="65"/>
        <v>#N/A</v>
      </c>
      <c r="LL352" t="str">
        <f t="shared" ca="1" si="57"/>
        <v>Null Survey</v>
      </c>
      <c r="LM352" t="str">
        <f t="shared" ca="1" si="58"/>
        <v>Null Survey</v>
      </c>
      <c r="LN352" t="e">
        <f ca="1">OFFSET($A352,,MATCH(OFFSET([2]Keys!C$1,MATCH(Data.Collect1Dump!$LL352,[2]Keys!$A$2:$A$4,0),),Data.Collect1Dump!$3:$3,0)-1,)</f>
        <v>#N/A</v>
      </c>
      <c r="LO352" s="2" t="e">
        <f t="shared" ca="1" si="66"/>
        <v>#N/A</v>
      </c>
    </row>
    <row r="353" spans="1:327">
      <c r="A353" t="s">
        <v>2482</v>
      </c>
      <c r="B353" t="s">
        <v>370</v>
      </c>
      <c r="C353" t="s">
        <v>2483</v>
      </c>
      <c r="D353" t="b">
        <v>1</v>
      </c>
      <c r="K353">
        <v>2</v>
      </c>
      <c r="L353" t="s">
        <v>329</v>
      </c>
      <c r="M353" t="s">
        <v>329</v>
      </c>
      <c r="N353">
        <v>41000</v>
      </c>
      <c r="O353" t="s">
        <v>329</v>
      </c>
      <c r="T353" t="s">
        <v>330</v>
      </c>
      <c r="V353" t="s">
        <v>329</v>
      </c>
      <c r="X353">
        <v>1</v>
      </c>
      <c r="Y353">
        <v>40000</v>
      </c>
      <c r="Z353">
        <v>999</v>
      </c>
      <c r="AO353">
        <v>0</v>
      </c>
      <c r="AQ353">
        <v>10</v>
      </c>
      <c r="AV353" t="b">
        <v>1</v>
      </c>
      <c r="AX353" t="b">
        <v>1</v>
      </c>
      <c r="AY353" t="b">
        <v>1</v>
      </c>
      <c r="BA353" t="b">
        <v>1</v>
      </c>
      <c r="BL353" t="s">
        <v>329</v>
      </c>
      <c r="BM353" t="s">
        <v>2484</v>
      </c>
      <c r="BN353" t="s">
        <v>329</v>
      </c>
      <c r="BO353" t="s">
        <v>2485</v>
      </c>
      <c r="BP353">
        <v>0</v>
      </c>
      <c r="BQ353">
        <v>0</v>
      </c>
      <c r="BR353" t="b">
        <v>1</v>
      </c>
      <c r="BT353" t="b">
        <v>1</v>
      </c>
      <c r="BU353" t="b">
        <v>1</v>
      </c>
      <c r="BX353" t="b">
        <v>1</v>
      </c>
      <c r="BY353" t="b">
        <v>1</v>
      </c>
      <c r="CB353" t="b">
        <v>1</v>
      </c>
      <c r="CK353">
        <v>3280</v>
      </c>
      <c r="CM353">
        <v>5400</v>
      </c>
      <c r="CN353">
        <v>19930</v>
      </c>
      <c r="CQ353">
        <v>7220</v>
      </c>
      <c r="CR353">
        <v>3000</v>
      </c>
      <c r="CU353">
        <v>850</v>
      </c>
      <c r="DC353" t="s">
        <v>329</v>
      </c>
      <c r="DD353" t="b">
        <v>1</v>
      </c>
      <c r="DE353" t="b">
        <v>1</v>
      </c>
      <c r="DL353" t="b">
        <v>1</v>
      </c>
      <c r="DM353" t="b">
        <v>1</v>
      </c>
      <c r="DR353" t="s">
        <v>329</v>
      </c>
      <c r="DW353" t="b">
        <v>1</v>
      </c>
      <c r="EL353" t="s">
        <v>330</v>
      </c>
      <c r="EN353" t="s">
        <v>330</v>
      </c>
      <c r="EP353" t="s">
        <v>330</v>
      </c>
      <c r="FN353" t="s">
        <v>330</v>
      </c>
      <c r="GJ353" t="s">
        <v>330</v>
      </c>
      <c r="GW353" t="s">
        <v>329</v>
      </c>
      <c r="GX353" t="s">
        <v>2486</v>
      </c>
      <c r="GY353" t="s">
        <v>330</v>
      </c>
      <c r="GZ353" t="s">
        <v>330</v>
      </c>
      <c r="HC353" t="s">
        <v>330</v>
      </c>
      <c r="HE353" t="s">
        <v>330</v>
      </c>
      <c r="HG353" t="s">
        <v>336</v>
      </c>
      <c r="HH353" t="s">
        <v>329</v>
      </c>
      <c r="HI353" t="s">
        <v>330</v>
      </c>
      <c r="HJ353" t="s">
        <v>330</v>
      </c>
      <c r="HK353" t="b">
        <v>1</v>
      </c>
      <c r="HO353" t="s">
        <v>337</v>
      </c>
      <c r="HP353" t="s">
        <v>2487</v>
      </c>
      <c r="HQ353" t="s">
        <v>339</v>
      </c>
      <c r="HR353" t="s">
        <v>2488</v>
      </c>
      <c r="HS353" t="s">
        <v>2489</v>
      </c>
      <c r="HU353" t="b">
        <v>1</v>
      </c>
      <c r="HX353" t="b">
        <v>1</v>
      </c>
      <c r="ID353" t="s">
        <v>2490</v>
      </c>
      <c r="KZ353" t="str">
        <f ca="1">OFFSET($A353,,MATCH([2]Keys!$B$2,Data.Collect1Dump!$3:$3,0)-1)</f>
        <v>witness.gumbo@givedirectly.org</v>
      </c>
      <c r="LA353">
        <f ca="1">OFFSET($A353,,MATCH([2]Keys!$B$4,Data.Collect1Dump!$3:$3,0)-1)</f>
        <v>0</v>
      </c>
      <c r="LB353">
        <f ca="1">OFFSET($A353,,MATCH([2]Keys!$B$3,Data.Collect1Dump!$3:$3,0)-1)</f>
        <v>0</v>
      </c>
      <c r="LC353">
        <f t="shared" ca="1" si="59"/>
        <v>1</v>
      </c>
      <c r="LD353">
        <f t="shared" ca="1" si="59"/>
        <v>0</v>
      </c>
      <c r="LE353">
        <f t="shared" ca="1" si="59"/>
        <v>0</v>
      </c>
      <c r="LF353" s="2">
        <f t="shared" ca="1" si="60"/>
        <v>41715</v>
      </c>
      <c r="LG353" s="2" t="e">
        <f t="shared" ca="1" si="61"/>
        <v>#N/A</v>
      </c>
      <c r="LH353" s="2" t="e">
        <f t="shared" ca="1" si="62"/>
        <v>#N/A</v>
      </c>
      <c r="LI353" t="str">
        <f t="shared" ca="1" si="63"/>
        <v>witness.gumbo@givedirectly.org</v>
      </c>
      <c r="LJ353" t="e">
        <f t="shared" ca="1" si="64"/>
        <v>#N/A</v>
      </c>
      <c r="LK353" t="e">
        <f t="shared" ca="1" si="65"/>
        <v>#N/A</v>
      </c>
      <c r="LL353" t="str">
        <f t="shared" ca="1" si="57"/>
        <v>Lump Sum</v>
      </c>
      <c r="LM353" t="str">
        <f t="shared" ca="1" si="58"/>
        <v>witness.gumbo@givedirectly.org</v>
      </c>
      <c r="LN353" t="e">
        <f ca="1">OFFSET($A353,,MATCH(OFFSET([2]Keys!C$1,MATCH(Data.Collect1Dump!$LL353,[2]Keys!$A$2:$A$4,0),),Data.Collect1Dump!$3:$3,0)-1,)</f>
        <v>#VALUE!</v>
      </c>
      <c r="LO353" s="2" t="e">
        <f t="shared" ca="1" si="66"/>
        <v>#VALUE!</v>
      </c>
    </row>
    <row r="354" spans="1:327">
      <c r="A354" t="s">
        <v>2491</v>
      </c>
      <c r="B354" t="s">
        <v>370</v>
      </c>
      <c r="C354" t="s">
        <v>2492</v>
      </c>
      <c r="K354">
        <v>1</v>
      </c>
      <c r="L354" t="s">
        <v>329</v>
      </c>
      <c r="M354" t="s">
        <v>329</v>
      </c>
      <c r="N354">
        <v>39931</v>
      </c>
      <c r="O354" t="s">
        <v>329</v>
      </c>
      <c r="T354" t="s">
        <v>330</v>
      </c>
      <c r="V354" t="s">
        <v>329</v>
      </c>
      <c r="X354">
        <v>2</v>
      </c>
      <c r="Y354">
        <v>20000</v>
      </c>
      <c r="Z354">
        <v>999</v>
      </c>
      <c r="AA354">
        <v>19931</v>
      </c>
      <c r="AB354">
        <v>999</v>
      </c>
      <c r="AV354" t="b">
        <v>1</v>
      </c>
      <c r="BL354" t="s">
        <v>329</v>
      </c>
      <c r="BM354" t="s">
        <v>2493</v>
      </c>
      <c r="BN354" t="s">
        <v>330</v>
      </c>
      <c r="BU354" t="b">
        <v>1</v>
      </c>
      <c r="CN354">
        <v>30000</v>
      </c>
      <c r="DC354" t="s">
        <v>329</v>
      </c>
      <c r="DD354" t="b">
        <v>1</v>
      </c>
      <c r="DE354" t="b">
        <v>1</v>
      </c>
      <c r="DH354" t="b">
        <v>1</v>
      </c>
      <c r="DJ354" t="s">
        <v>2494</v>
      </c>
      <c r="DM354" t="b">
        <v>1</v>
      </c>
      <c r="DR354" t="s">
        <v>329</v>
      </c>
      <c r="DX354" t="b">
        <v>1</v>
      </c>
      <c r="DZ354" t="b">
        <v>1</v>
      </c>
      <c r="EL354" t="s">
        <v>330</v>
      </c>
      <c r="EN354" t="s">
        <v>330</v>
      </c>
      <c r="EP354" t="s">
        <v>329</v>
      </c>
      <c r="EQ354" t="s">
        <v>2495</v>
      </c>
      <c r="ES354" t="b">
        <v>1</v>
      </c>
      <c r="FE354" t="b">
        <v>1</v>
      </c>
      <c r="FH354" t="b">
        <v>1</v>
      </c>
      <c r="FI354" t="b">
        <v>1</v>
      </c>
      <c r="FN354" t="s">
        <v>330</v>
      </c>
      <c r="GJ354" t="s">
        <v>330</v>
      </c>
      <c r="GW354" t="s">
        <v>330</v>
      </c>
      <c r="GZ354" t="s">
        <v>330</v>
      </c>
      <c r="HC354" t="s">
        <v>330</v>
      </c>
      <c r="HE354" t="s">
        <v>330</v>
      </c>
      <c r="HG354" t="s">
        <v>336</v>
      </c>
      <c r="HH354" t="s">
        <v>329</v>
      </c>
      <c r="HI354" t="s">
        <v>330</v>
      </c>
      <c r="HJ354" t="s">
        <v>330</v>
      </c>
      <c r="HK354" t="b">
        <v>1</v>
      </c>
      <c r="HO354" t="s">
        <v>337</v>
      </c>
      <c r="HP354" t="s">
        <v>2496</v>
      </c>
      <c r="HQ354" t="s">
        <v>339</v>
      </c>
      <c r="HR354" t="s">
        <v>2497</v>
      </c>
      <c r="HS354" t="s">
        <v>2498</v>
      </c>
      <c r="HU354" t="b">
        <v>1</v>
      </c>
      <c r="ID354"/>
      <c r="KZ354" t="str">
        <f ca="1">OFFSET($A354,,MATCH([2]Keys!$B$2,Data.Collect1Dump!$3:$3,0)-1)</f>
        <v>witness.gumbo@givedirectly.org</v>
      </c>
      <c r="LA354">
        <f ca="1">OFFSET($A354,,MATCH([2]Keys!$B$4,Data.Collect1Dump!$3:$3,0)-1)</f>
        <v>0</v>
      </c>
      <c r="LB354">
        <f ca="1">OFFSET($A354,,MATCH([2]Keys!$B$3,Data.Collect1Dump!$3:$3,0)-1)</f>
        <v>0</v>
      </c>
      <c r="LC354">
        <f t="shared" ca="1" si="59"/>
        <v>1</v>
      </c>
      <c r="LD354">
        <f t="shared" ca="1" si="59"/>
        <v>0</v>
      </c>
      <c r="LE354">
        <f t="shared" ca="1" si="59"/>
        <v>0</v>
      </c>
      <c r="LF354" s="2">
        <f t="shared" ca="1" si="60"/>
        <v>41663</v>
      </c>
      <c r="LG354" s="2" t="e">
        <f t="shared" ca="1" si="61"/>
        <v>#N/A</v>
      </c>
      <c r="LH354" s="2" t="e">
        <f t="shared" ca="1" si="62"/>
        <v>#N/A</v>
      </c>
      <c r="LI354" t="str">
        <f t="shared" ca="1" si="63"/>
        <v>witness.gumbo@givedirectly.org</v>
      </c>
      <c r="LJ354" t="e">
        <f t="shared" ca="1" si="64"/>
        <v>#N/A</v>
      </c>
      <c r="LK354" t="e">
        <f t="shared" ca="1" si="65"/>
        <v>#N/A</v>
      </c>
      <c r="LL354" t="str">
        <f t="shared" ca="1" si="57"/>
        <v>Lump Sum</v>
      </c>
      <c r="LM354" t="str">
        <f t="shared" ca="1" si="58"/>
        <v>witness.gumbo@givedirectly.org</v>
      </c>
      <c r="LN354" t="e">
        <f ca="1">OFFSET($A354,,MATCH(OFFSET([2]Keys!C$1,MATCH(Data.Collect1Dump!$LL354,[2]Keys!$A$2:$A$4,0),),Data.Collect1Dump!$3:$3,0)-1,)</f>
        <v>#VALUE!</v>
      </c>
      <c r="LO354" s="2" t="e">
        <f t="shared" ca="1" si="66"/>
        <v>#VALUE!</v>
      </c>
    </row>
    <row r="355" spans="1:327">
      <c r="A355" t="s">
        <v>2499</v>
      </c>
      <c r="ID355"/>
      <c r="KZ355">
        <f ca="1">OFFSET($A355,,MATCH([2]Keys!$B$2,Data.Collect1Dump!$3:$3,0)-1)</f>
        <v>0</v>
      </c>
      <c r="LA355">
        <f ca="1">OFFSET($A355,,MATCH([2]Keys!$B$4,Data.Collect1Dump!$3:$3,0)-1)</f>
        <v>0</v>
      </c>
      <c r="LB355">
        <f ca="1">OFFSET($A355,,MATCH([2]Keys!$B$3,Data.Collect1Dump!$3:$3,0)-1)</f>
        <v>0</v>
      </c>
      <c r="LC355">
        <f t="shared" ca="1" si="59"/>
        <v>0</v>
      </c>
      <c r="LD355">
        <f t="shared" ca="1" si="59"/>
        <v>0</v>
      </c>
      <c r="LE355">
        <f t="shared" ca="1" si="59"/>
        <v>0</v>
      </c>
      <c r="LF355" s="2" t="e">
        <f t="shared" ca="1" si="60"/>
        <v>#N/A</v>
      </c>
      <c r="LG355" s="2" t="e">
        <f t="shared" ca="1" si="61"/>
        <v>#N/A</v>
      </c>
      <c r="LH355" s="2" t="e">
        <f t="shared" ca="1" si="62"/>
        <v>#N/A</v>
      </c>
      <c r="LI355" t="e">
        <f t="shared" ca="1" si="63"/>
        <v>#N/A</v>
      </c>
      <c r="LJ355" t="e">
        <f t="shared" ca="1" si="64"/>
        <v>#N/A</v>
      </c>
      <c r="LK355" t="e">
        <f t="shared" ca="1" si="65"/>
        <v>#N/A</v>
      </c>
      <c r="LL355" t="str">
        <f t="shared" ca="1" si="57"/>
        <v>Null Survey</v>
      </c>
      <c r="LM355" t="str">
        <f t="shared" ca="1" si="58"/>
        <v>Null Survey</v>
      </c>
      <c r="LN355" t="e">
        <f ca="1">OFFSET($A355,,MATCH(OFFSET([2]Keys!C$1,MATCH(Data.Collect1Dump!$LL355,[2]Keys!$A$2:$A$4,0),),Data.Collect1Dump!$3:$3,0)-1,)</f>
        <v>#N/A</v>
      </c>
      <c r="LO355" s="2" t="e">
        <f t="shared" ca="1" si="66"/>
        <v>#N/A</v>
      </c>
    </row>
    <row r="356" spans="1:327">
      <c r="A356" t="s">
        <v>2500</v>
      </c>
      <c r="B356" t="s">
        <v>370</v>
      </c>
      <c r="C356" t="s">
        <v>2501</v>
      </c>
      <c r="K356">
        <v>1</v>
      </c>
      <c r="L356" t="s">
        <v>329</v>
      </c>
      <c r="M356" t="s">
        <v>329</v>
      </c>
      <c r="N356">
        <v>39000</v>
      </c>
      <c r="O356" t="s">
        <v>329</v>
      </c>
      <c r="T356" t="s">
        <v>330</v>
      </c>
      <c r="V356" t="s">
        <v>329</v>
      </c>
      <c r="X356">
        <v>2</v>
      </c>
      <c r="Y356">
        <v>20000</v>
      </c>
      <c r="Z356">
        <v>999</v>
      </c>
      <c r="AA356">
        <v>17000</v>
      </c>
      <c r="AB356">
        <v>999</v>
      </c>
      <c r="AV356" t="b">
        <v>1</v>
      </c>
      <c r="BL356" t="s">
        <v>329</v>
      </c>
      <c r="BM356" t="s">
        <v>2502</v>
      </c>
      <c r="BN356" t="s">
        <v>330</v>
      </c>
      <c r="BU356" t="b">
        <v>1</v>
      </c>
      <c r="CN356">
        <v>35000</v>
      </c>
      <c r="CQ356">
        <v>3500</v>
      </c>
      <c r="DC356" t="s">
        <v>329</v>
      </c>
      <c r="DD356" t="b">
        <v>1</v>
      </c>
      <c r="DL356" t="b">
        <v>1</v>
      </c>
      <c r="DR356" t="s">
        <v>329</v>
      </c>
      <c r="DX356" t="b">
        <v>1</v>
      </c>
      <c r="EL356" t="s">
        <v>330</v>
      </c>
      <c r="EN356" t="s">
        <v>330</v>
      </c>
      <c r="EP356" t="s">
        <v>330</v>
      </c>
      <c r="FN356" t="s">
        <v>330</v>
      </c>
      <c r="GJ356" t="s">
        <v>330</v>
      </c>
      <c r="GW356" t="s">
        <v>330</v>
      </c>
      <c r="GZ356" t="s">
        <v>330</v>
      </c>
      <c r="HC356" t="s">
        <v>330</v>
      </c>
      <c r="HE356" t="s">
        <v>330</v>
      </c>
      <c r="HG356" t="s">
        <v>336</v>
      </c>
      <c r="HH356" t="s">
        <v>329</v>
      </c>
      <c r="HI356" t="s">
        <v>330</v>
      </c>
      <c r="HJ356" t="s">
        <v>330</v>
      </c>
      <c r="HK356" t="b">
        <v>1</v>
      </c>
      <c r="HO356" t="s">
        <v>337</v>
      </c>
      <c r="HP356" t="s">
        <v>2503</v>
      </c>
      <c r="HQ356" t="s">
        <v>339</v>
      </c>
      <c r="HR356" t="s">
        <v>2504</v>
      </c>
      <c r="HS356" t="s">
        <v>2505</v>
      </c>
      <c r="HU356" t="b">
        <v>1</v>
      </c>
      <c r="ID356"/>
      <c r="KZ356" t="str">
        <f ca="1">OFFSET($A356,,MATCH([2]Keys!$B$2,Data.Collect1Dump!$3:$3,0)-1)</f>
        <v>witness.gumbo@givedirectly.org</v>
      </c>
      <c r="LA356">
        <f ca="1">OFFSET($A356,,MATCH([2]Keys!$B$4,Data.Collect1Dump!$3:$3,0)-1)</f>
        <v>0</v>
      </c>
      <c r="LB356">
        <f ca="1">OFFSET($A356,,MATCH([2]Keys!$B$3,Data.Collect1Dump!$3:$3,0)-1)</f>
        <v>0</v>
      </c>
      <c r="LC356">
        <f t="shared" ca="1" si="59"/>
        <v>1</v>
      </c>
      <c r="LD356">
        <f t="shared" ca="1" si="59"/>
        <v>0</v>
      </c>
      <c r="LE356">
        <f t="shared" ca="1" si="59"/>
        <v>0</v>
      </c>
      <c r="LF356" s="2">
        <f t="shared" ca="1" si="60"/>
        <v>41663</v>
      </c>
      <c r="LG356" s="2" t="e">
        <f t="shared" ca="1" si="61"/>
        <v>#N/A</v>
      </c>
      <c r="LH356" s="2" t="e">
        <f t="shared" ca="1" si="62"/>
        <v>#N/A</v>
      </c>
      <c r="LI356" t="str">
        <f t="shared" ca="1" si="63"/>
        <v>witness.gumbo@givedirectly.org</v>
      </c>
      <c r="LJ356" t="e">
        <f t="shared" ca="1" si="64"/>
        <v>#N/A</v>
      </c>
      <c r="LK356" t="e">
        <f t="shared" ca="1" si="65"/>
        <v>#N/A</v>
      </c>
      <c r="LL356" t="str">
        <f t="shared" ca="1" si="57"/>
        <v>Lump Sum</v>
      </c>
      <c r="LM356" t="str">
        <f t="shared" ca="1" si="58"/>
        <v>witness.gumbo@givedirectly.org</v>
      </c>
      <c r="LN356" t="e">
        <f ca="1">OFFSET($A356,,MATCH(OFFSET([2]Keys!C$1,MATCH(Data.Collect1Dump!$LL356,[2]Keys!$A$2:$A$4,0),),Data.Collect1Dump!$3:$3,0)-1,)</f>
        <v>#VALUE!</v>
      </c>
      <c r="LO356" s="2" t="e">
        <f t="shared" ca="1" si="66"/>
        <v>#VALUE!</v>
      </c>
    </row>
    <row r="357" spans="1:327">
      <c r="A357" t="s">
        <v>2506</v>
      </c>
      <c r="B357" t="s">
        <v>370</v>
      </c>
      <c r="C357" t="s">
        <v>2507</v>
      </c>
      <c r="K357">
        <v>2</v>
      </c>
      <c r="L357" t="s">
        <v>329</v>
      </c>
      <c r="M357" t="s">
        <v>329</v>
      </c>
      <c r="N357">
        <v>39290</v>
      </c>
      <c r="O357" t="s">
        <v>329</v>
      </c>
      <c r="T357" t="s">
        <v>330</v>
      </c>
      <c r="V357" t="s">
        <v>329</v>
      </c>
      <c r="X357">
        <v>1</v>
      </c>
      <c r="Y357">
        <v>39290</v>
      </c>
      <c r="Z357">
        <v>275</v>
      </c>
      <c r="AX357" t="b">
        <v>1</v>
      </c>
      <c r="BL357" t="s">
        <v>329</v>
      </c>
      <c r="BM357" t="s">
        <v>2508</v>
      </c>
      <c r="BN357" t="s">
        <v>329</v>
      </c>
      <c r="BO357" t="s">
        <v>2509</v>
      </c>
      <c r="BR357" t="b">
        <v>1</v>
      </c>
      <c r="BZ357" t="b">
        <v>1</v>
      </c>
      <c r="CD357" t="b">
        <v>1</v>
      </c>
      <c r="CK357">
        <v>7200</v>
      </c>
      <c r="CS357">
        <v>20000</v>
      </c>
      <c r="CW357">
        <v>4000</v>
      </c>
      <c r="DC357" t="s">
        <v>329</v>
      </c>
      <c r="DD357" t="b">
        <v>1</v>
      </c>
      <c r="DE357" t="b">
        <v>1</v>
      </c>
      <c r="DL357" t="b">
        <v>1</v>
      </c>
      <c r="DR357" t="s">
        <v>329</v>
      </c>
      <c r="DX357" t="b">
        <v>1</v>
      </c>
      <c r="EL357" t="s">
        <v>330</v>
      </c>
      <c r="EN357" t="s">
        <v>330</v>
      </c>
      <c r="EP357" t="s">
        <v>330</v>
      </c>
      <c r="FN357" t="s">
        <v>330</v>
      </c>
      <c r="GJ357" t="s">
        <v>330</v>
      </c>
      <c r="GW357" t="s">
        <v>329</v>
      </c>
      <c r="GX357" t="s">
        <v>2510</v>
      </c>
      <c r="GY357" t="s">
        <v>330</v>
      </c>
      <c r="GZ357" t="s">
        <v>330</v>
      </c>
      <c r="HC357" t="s">
        <v>330</v>
      </c>
      <c r="HE357" t="s">
        <v>330</v>
      </c>
      <c r="HG357" t="s">
        <v>336</v>
      </c>
      <c r="HH357" t="s">
        <v>329</v>
      </c>
      <c r="HI357" t="s">
        <v>330</v>
      </c>
      <c r="HJ357" t="s">
        <v>330</v>
      </c>
      <c r="HK357" t="b">
        <v>1</v>
      </c>
      <c r="HM357" t="b">
        <v>1</v>
      </c>
      <c r="HO357" t="s">
        <v>337</v>
      </c>
      <c r="HP357" t="s">
        <v>2511</v>
      </c>
      <c r="HQ357" t="s">
        <v>339</v>
      </c>
      <c r="HR357" t="s">
        <v>2512</v>
      </c>
      <c r="HT357" t="b">
        <v>1</v>
      </c>
      <c r="ID357"/>
      <c r="KZ357" t="str">
        <f ca="1">OFFSET($A357,,MATCH([2]Keys!$B$2,Data.Collect1Dump!$3:$3,0)-1)</f>
        <v>witness.gumbo@givedirectly.org</v>
      </c>
      <c r="LA357">
        <f ca="1">OFFSET($A357,,MATCH([2]Keys!$B$4,Data.Collect1Dump!$3:$3,0)-1)</f>
        <v>0</v>
      </c>
      <c r="LB357">
        <f ca="1">OFFSET($A357,,MATCH([2]Keys!$B$3,Data.Collect1Dump!$3:$3,0)-1)</f>
        <v>0</v>
      </c>
      <c r="LC357">
        <f t="shared" ca="1" si="59"/>
        <v>1</v>
      </c>
      <c r="LD357">
        <f t="shared" ca="1" si="59"/>
        <v>0</v>
      </c>
      <c r="LE357">
        <f t="shared" ca="1" si="59"/>
        <v>0</v>
      </c>
      <c r="LF357" s="2">
        <f t="shared" ca="1" si="60"/>
        <v>41667</v>
      </c>
      <c r="LG357" s="2" t="e">
        <f t="shared" ca="1" si="61"/>
        <v>#N/A</v>
      </c>
      <c r="LH357" s="2" t="e">
        <f t="shared" ca="1" si="62"/>
        <v>#N/A</v>
      </c>
      <c r="LI357" t="str">
        <f t="shared" ca="1" si="63"/>
        <v>witness.gumbo@givedirectly.org</v>
      </c>
      <c r="LJ357" t="e">
        <f t="shared" ca="1" si="64"/>
        <v>#N/A</v>
      </c>
      <c r="LK357" t="e">
        <f t="shared" ca="1" si="65"/>
        <v>#N/A</v>
      </c>
      <c r="LL357" t="str">
        <f t="shared" ca="1" si="57"/>
        <v>Lump Sum</v>
      </c>
      <c r="LM357" t="str">
        <f t="shared" ca="1" si="58"/>
        <v>witness.gumbo@givedirectly.org</v>
      </c>
      <c r="LN357" t="e">
        <f ca="1">OFFSET($A357,,MATCH(OFFSET([2]Keys!C$1,MATCH(Data.Collect1Dump!$LL357,[2]Keys!$A$2:$A$4,0),),Data.Collect1Dump!$3:$3,0)-1,)</f>
        <v>#VALUE!</v>
      </c>
      <c r="LO357" s="2" t="e">
        <f t="shared" ca="1" si="66"/>
        <v>#VALUE!</v>
      </c>
    </row>
    <row r="358" spans="1:327">
      <c r="A358" t="s">
        <v>2513</v>
      </c>
      <c r="B358" t="s">
        <v>370</v>
      </c>
      <c r="C358" t="s">
        <v>2514</v>
      </c>
      <c r="D358" t="b">
        <v>1</v>
      </c>
      <c r="K358">
        <v>4</v>
      </c>
      <c r="L358" t="s">
        <v>330</v>
      </c>
      <c r="M358" t="s">
        <v>329</v>
      </c>
      <c r="N358">
        <v>39290</v>
      </c>
      <c r="O358" t="s">
        <v>329</v>
      </c>
      <c r="T358" t="s">
        <v>330</v>
      </c>
      <c r="V358" t="s">
        <v>329</v>
      </c>
      <c r="X358">
        <v>1</v>
      </c>
      <c r="Y358">
        <v>39000</v>
      </c>
      <c r="Z358">
        <v>0</v>
      </c>
      <c r="AO358">
        <v>15</v>
      </c>
      <c r="AP358">
        <v>100</v>
      </c>
      <c r="AQ358">
        <v>0</v>
      </c>
      <c r="AR358">
        <v>0</v>
      </c>
      <c r="AU358" t="b">
        <v>1</v>
      </c>
      <c r="AV358" t="b">
        <v>1</v>
      </c>
      <c r="BF358" t="b">
        <v>1</v>
      </c>
      <c r="BL358" t="s">
        <v>329</v>
      </c>
      <c r="BM358" t="s">
        <v>2515</v>
      </c>
      <c r="BN358" t="s">
        <v>329</v>
      </c>
      <c r="BO358" t="s">
        <v>2516</v>
      </c>
      <c r="BP358">
        <v>0</v>
      </c>
      <c r="BQ358">
        <v>0</v>
      </c>
      <c r="BR358" t="b">
        <v>1</v>
      </c>
      <c r="BT358" t="b">
        <v>1</v>
      </c>
      <c r="BW358" t="b">
        <v>1</v>
      </c>
      <c r="CD358" t="b">
        <v>1</v>
      </c>
      <c r="CF358" t="b">
        <v>1</v>
      </c>
      <c r="CI358" t="b">
        <v>1</v>
      </c>
      <c r="CJ358" t="s">
        <v>2517</v>
      </c>
      <c r="CK358">
        <v>2000</v>
      </c>
      <c r="CM358">
        <v>5200</v>
      </c>
      <c r="CP358">
        <v>16500</v>
      </c>
      <c r="CW358">
        <v>1000</v>
      </c>
      <c r="CY358">
        <v>4500</v>
      </c>
      <c r="DB358">
        <v>10500</v>
      </c>
      <c r="DC358" t="s">
        <v>329</v>
      </c>
      <c r="DD358" t="b">
        <v>1</v>
      </c>
      <c r="DE358" t="b">
        <v>1</v>
      </c>
      <c r="DL358" t="b">
        <v>1</v>
      </c>
      <c r="DM358" t="b">
        <v>1</v>
      </c>
      <c r="DR358" t="s">
        <v>329</v>
      </c>
      <c r="DV358" t="b">
        <v>1</v>
      </c>
      <c r="DX358" t="b">
        <v>1</v>
      </c>
      <c r="EL358" t="s">
        <v>330</v>
      </c>
      <c r="EN358" t="s">
        <v>330</v>
      </c>
      <c r="EP358" t="s">
        <v>330</v>
      </c>
      <c r="FN358" t="s">
        <v>330</v>
      </c>
      <c r="GJ358" t="s">
        <v>330</v>
      </c>
      <c r="GW358" t="s">
        <v>330</v>
      </c>
      <c r="GZ358" t="s">
        <v>329</v>
      </c>
      <c r="HA358" t="s">
        <v>2518</v>
      </c>
      <c r="HB358" t="s">
        <v>330</v>
      </c>
      <c r="HC358" t="s">
        <v>330</v>
      </c>
      <c r="HE358" t="s">
        <v>330</v>
      </c>
      <c r="HG358" t="s">
        <v>336</v>
      </c>
      <c r="HH358" t="s">
        <v>330</v>
      </c>
      <c r="HI358" t="s">
        <v>330</v>
      </c>
      <c r="HJ358" t="s">
        <v>330</v>
      </c>
      <c r="HN358" t="b">
        <v>1</v>
      </c>
      <c r="HO358" t="s">
        <v>337</v>
      </c>
      <c r="HP358" t="s">
        <v>2519</v>
      </c>
      <c r="HQ358" t="s">
        <v>339</v>
      </c>
      <c r="HR358" t="s">
        <v>2520</v>
      </c>
      <c r="HS358" t="s">
        <v>2521</v>
      </c>
      <c r="HX358" t="b">
        <v>1</v>
      </c>
      <c r="ID358" t="s">
        <v>823</v>
      </c>
      <c r="KZ358" t="str">
        <f ca="1">OFFSET($A358,,MATCH([2]Keys!$B$2,Data.Collect1Dump!$3:$3,0)-1)</f>
        <v>witness.gumbo@givedirectly.org</v>
      </c>
      <c r="LA358">
        <f ca="1">OFFSET($A358,,MATCH([2]Keys!$B$4,Data.Collect1Dump!$3:$3,0)-1)</f>
        <v>0</v>
      </c>
      <c r="LB358">
        <f ca="1">OFFSET($A358,,MATCH([2]Keys!$B$3,Data.Collect1Dump!$3:$3,0)-1)</f>
        <v>0</v>
      </c>
      <c r="LC358">
        <f t="shared" ca="1" si="59"/>
        <v>1</v>
      </c>
      <c r="LD358">
        <f t="shared" ca="1" si="59"/>
        <v>0</v>
      </c>
      <c r="LE358">
        <f t="shared" ca="1" si="59"/>
        <v>0</v>
      </c>
      <c r="LF358" s="2">
        <f t="shared" ca="1" si="60"/>
        <v>41729</v>
      </c>
      <c r="LG358" s="2" t="e">
        <f t="shared" ca="1" si="61"/>
        <v>#N/A</v>
      </c>
      <c r="LH358" s="2" t="e">
        <f t="shared" ca="1" si="62"/>
        <v>#N/A</v>
      </c>
      <c r="LI358" t="str">
        <f t="shared" ca="1" si="63"/>
        <v>witness.gumbo@givedirectly.org</v>
      </c>
      <c r="LJ358" t="e">
        <f t="shared" ca="1" si="64"/>
        <v>#N/A</v>
      </c>
      <c r="LK358" t="e">
        <f t="shared" ca="1" si="65"/>
        <v>#N/A</v>
      </c>
      <c r="LL358" t="str">
        <f t="shared" ca="1" si="57"/>
        <v>Lump Sum</v>
      </c>
      <c r="LM358" t="str">
        <f t="shared" ca="1" si="58"/>
        <v>witness.gumbo@givedirectly.org</v>
      </c>
      <c r="LN358" t="e">
        <f ca="1">OFFSET($A358,,MATCH(OFFSET([2]Keys!C$1,MATCH(Data.Collect1Dump!$LL358,[2]Keys!$A$2:$A$4,0),),Data.Collect1Dump!$3:$3,0)-1,)</f>
        <v>#VALUE!</v>
      </c>
      <c r="LO358" s="2" t="e">
        <f t="shared" ca="1" si="66"/>
        <v>#VALUE!</v>
      </c>
    </row>
    <row r="359" spans="1:327">
      <c r="A359" t="s">
        <v>2522</v>
      </c>
      <c r="ID359"/>
      <c r="KZ359">
        <f ca="1">OFFSET($A359,,MATCH([2]Keys!$B$2,Data.Collect1Dump!$3:$3,0)-1)</f>
        <v>0</v>
      </c>
      <c r="LA359">
        <f ca="1">OFFSET($A359,,MATCH([2]Keys!$B$4,Data.Collect1Dump!$3:$3,0)-1)</f>
        <v>0</v>
      </c>
      <c r="LB359">
        <f ca="1">OFFSET($A359,,MATCH([2]Keys!$B$3,Data.Collect1Dump!$3:$3,0)-1)</f>
        <v>0</v>
      </c>
      <c r="LC359">
        <f t="shared" ca="1" si="59"/>
        <v>0</v>
      </c>
      <c r="LD359">
        <f t="shared" ca="1" si="59"/>
        <v>0</v>
      </c>
      <c r="LE359">
        <f t="shared" ca="1" si="59"/>
        <v>0</v>
      </c>
      <c r="LF359" s="2" t="e">
        <f t="shared" ca="1" si="60"/>
        <v>#N/A</v>
      </c>
      <c r="LG359" s="2" t="e">
        <f t="shared" ca="1" si="61"/>
        <v>#N/A</v>
      </c>
      <c r="LH359" s="2" t="e">
        <f t="shared" ca="1" si="62"/>
        <v>#N/A</v>
      </c>
      <c r="LI359" t="e">
        <f t="shared" ca="1" si="63"/>
        <v>#N/A</v>
      </c>
      <c r="LJ359" t="e">
        <f t="shared" ca="1" si="64"/>
        <v>#N/A</v>
      </c>
      <c r="LK359" t="e">
        <f t="shared" ca="1" si="65"/>
        <v>#N/A</v>
      </c>
      <c r="LL359" t="str">
        <f t="shared" ca="1" si="57"/>
        <v>Null Survey</v>
      </c>
      <c r="LM359" t="str">
        <f t="shared" ca="1" si="58"/>
        <v>Null Survey</v>
      </c>
      <c r="LN359" t="e">
        <f ca="1">OFFSET($A359,,MATCH(OFFSET([2]Keys!C$1,MATCH(Data.Collect1Dump!$LL359,[2]Keys!$A$2:$A$4,0),),Data.Collect1Dump!$3:$3,0)-1,)</f>
        <v>#N/A</v>
      </c>
      <c r="LO359" s="2" t="e">
        <f t="shared" ca="1" si="66"/>
        <v>#N/A</v>
      </c>
    </row>
    <row r="360" spans="1:327">
      <c r="A360" t="s">
        <v>2523</v>
      </c>
      <c r="B360" t="s">
        <v>370</v>
      </c>
      <c r="C360" t="s">
        <v>2524</v>
      </c>
      <c r="J360" t="s">
        <v>15668</v>
      </c>
      <c r="K360">
        <v>2</v>
      </c>
      <c r="L360" t="s">
        <v>329</v>
      </c>
      <c r="M360" t="s">
        <v>329</v>
      </c>
      <c r="N360">
        <v>39375</v>
      </c>
      <c r="O360" t="s">
        <v>329</v>
      </c>
      <c r="T360" t="s">
        <v>330</v>
      </c>
      <c r="V360" t="s">
        <v>329</v>
      </c>
      <c r="X360">
        <v>2</v>
      </c>
      <c r="Y360">
        <v>20000</v>
      </c>
      <c r="Z360">
        <v>275</v>
      </c>
      <c r="AA360">
        <v>18000</v>
      </c>
      <c r="AB360">
        <v>275</v>
      </c>
      <c r="AV360" t="b">
        <v>1</v>
      </c>
      <c r="BL360" t="s">
        <v>329</v>
      </c>
      <c r="BM360" t="s">
        <v>2502</v>
      </c>
      <c r="BN360" t="s">
        <v>329</v>
      </c>
      <c r="BO360" t="s">
        <v>2525</v>
      </c>
      <c r="BW360" t="b">
        <v>1</v>
      </c>
      <c r="BZ360" t="b">
        <v>1</v>
      </c>
      <c r="CP360">
        <v>20000</v>
      </c>
      <c r="CS360">
        <v>3000</v>
      </c>
      <c r="DC360" t="s">
        <v>329</v>
      </c>
      <c r="DD360" t="b">
        <v>1</v>
      </c>
      <c r="DE360" t="b">
        <v>1</v>
      </c>
      <c r="DL360" t="b">
        <v>1</v>
      </c>
      <c r="DM360" t="b">
        <v>1</v>
      </c>
      <c r="DR360" t="s">
        <v>329</v>
      </c>
      <c r="EC360" t="b">
        <v>1</v>
      </c>
      <c r="EL360" t="s">
        <v>330</v>
      </c>
      <c r="EN360" t="s">
        <v>330</v>
      </c>
      <c r="EP360" t="s">
        <v>330</v>
      </c>
      <c r="FN360" t="s">
        <v>329</v>
      </c>
      <c r="FO360" t="b">
        <v>1</v>
      </c>
      <c r="FP360" t="b">
        <v>1</v>
      </c>
      <c r="GC360" t="b">
        <v>1</v>
      </c>
      <c r="GG360" t="s">
        <v>329</v>
      </c>
      <c r="GH360" t="s">
        <v>330</v>
      </c>
      <c r="GJ360" t="s">
        <v>330</v>
      </c>
      <c r="GV360" t="s">
        <v>2526</v>
      </c>
      <c r="GW360" t="s">
        <v>330</v>
      </c>
      <c r="GZ360" t="s">
        <v>330</v>
      </c>
      <c r="HC360" t="s">
        <v>330</v>
      </c>
      <c r="HE360" t="s">
        <v>330</v>
      </c>
      <c r="HG360" t="s">
        <v>336</v>
      </c>
      <c r="HH360" t="s">
        <v>329</v>
      </c>
      <c r="HI360" t="s">
        <v>330</v>
      </c>
      <c r="HJ360" t="s">
        <v>330</v>
      </c>
      <c r="HL360" t="b">
        <v>1</v>
      </c>
      <c r="HO360" t="s">
        <v>337</v>
      </c>
      <c r="HP360" t="s">
        <v>2527</v>
      </c>
      <c r="HQ360" t="s">
        <v>339</v>
      </c>
      <c r="HR360" t="s">
        <v>2528</v>
      </c>
      <c r="HS360" t="s">
        <v>2529</v>
      </c>
      <c r="HU360" t="b">
        <v>1</v>
      </c>
      <c r="ID360"/>
      <c r="KZ360" t="str">
        <f ca="1">OFFSET($A360,,MATCH([2]Keys!$B$2,Data.Collect1Dump!$3:$3,0)-1)</f>
        <v>witness.gumbo@givedirectly.org</v>
      </c>
      <c r="LA360">
        <f ca="1">OFFSET($A360,,MATCH([2]Keys!$B$4,Data.Collect1Dump!$3:$3,0)-1)</f>
        <v>0</v>
      </c>
      <c r="LB360">
        <f ca="1">OFFSET($A360,,MATCH([2]Keys!$B$3,Data.Collect1Dump!$3:$3,0)-1)</f>
        <v>0</v>
      </c>
      <c r="LC360">
        <f t="shared" ca="1" si="59"/>
        <v>1</v>
      </c>
      <c r="LD360">
        <f t="shared" ca="1" si="59"/>
        <v>0</v>
      </c>
      <c r="LE360">
        <f t="shared" ca="1" si="59"/>
        <v>0</v>
      </c>
      <c r="LF360" s="2">
        <f t="shared" ca="1" si="60"/>
        <v>41667</v>
      </c>
      <c r="LG360" s="2" t="e">
        <f t="shared" ca="1" si="61"/>
        <v>#N/A</v>
      </c>
      <c r="LH360" s="2" t="e">
        <f t="shared" ca="1" si="62"/>
        <v>#N/A</v>
      </c>
      <c r="LI360" t="str">
        <f t="shared" ca="1" si="63"/>
        <v>witness.gumbo@givedirectly.org</v>
      </c>
      <c r="LJ360" t="e">
        <f t="shared" ca="1" si="64"/>
        <v>#N/A</v>
      </c>
      <c r="LK360" t="e">
        <f t="shared" ca="1" si="65"/>
        <v>#N/A</v>
      </c>
      <c r="LL360" t="str">
        <f t="shared" ca="1" si="57"/>
        <v>Lump Sum</v>
      </c>
      <c r="LM360" t="str">
        <f t="shared" ca="1" si="58"/>
        <v>witness.gumbo@givedirectly.org</v>
      </c>
      <c r="LN360" t="e">
        <f ca="1">OFFSET($A360,,MATCH(OFFSET([2]Keys!C$1,MATCH(Data.Collect1Dump!$LL360,[2]Keys!$A$2:$A$4,0),),Data.Collect1Dump!$3:$3,0)-1,)</f>
        <v>#VALUE!</v>
      </c>
      <c r="LO360" s="2" t="e">
        <f t="shared" ca="1" si="66"/>
        <v>#VALUE!</v>
      </c>
    </row>
    <row r="361" spans="1:327">
      <c r="A361" t="s">
        <v>2530</v>
      </c>
      <c r="B361" t="s">
        <v>370</v>
      </c>
      <c r="C361" t="s">
        <v>2531</v>
      </c>
      <c r="D361" t="b">
        <v>1</v>
      </c>
      <c r="K361">
        <v>2</v>
      </c>
      <c r="L361" t="s">
        <v>329</v>
      </c>
      <c r="M361" t="s">
        <v>329</v>
      </c>
      <c r="N361">
        <v>40000</v>
      </c>
      <c r="O361" t="s">
        <v>329</v>
      </c>
      <c r="T361" t="s">
        <v>330</v>
      </c>
      <c r="V361" t="s">
        <v>329</v>
      </c>
      <c r="X361">
        <v>3</v>
      </c>
      <c r="Y361">
        <v>15000</v>
      </c>
      <c r="Z361">
        <v>45</v>
      </c>
      <c r="AA361">
        <v>15000</v>
      </c>
      <c r="AB361">
        <v>45</v>
      </c>
      <c r="AC361">
        <v>10000</v>
      </c>
      <c r="AD361">
        <v>45</v>
      </c>
      <c r="AO361">
        <v>60</v>
      </c>
      <c r="AQ361">
        <v>10</v>
      </c>
      <c r="AU361" t="b">
        <v>1</v>
      </c>
      <c r="AV361" t="b">
        <v>1</v>
      </c>
      <c r="BL361" t="s">
        <v>329</v>
      </c>
      <c r="BM361" t="s">
        <v>2532</v>
      </c>
      <c r="BN361" t="s">
        <v>330</v>
      </c>
      <c r="BP361">
        <v>1200</v>
      </c>
      <c r="BQ361">
        <v>0</v>
      </c>
      <c r="BR361" t="b">
        <v>1</v>
      </c>
      <c r="BU361" t="b">
        <v>1</v>
      </c>
      <c r="CK361">
        <v>1200</v>
      </c>
      <c r="CN361">
        <v>42750</v>
      </c>
      <c r="DC361" t="s">
        <v>329</v>
      </c>
      <c r="DD361" t="b">
        <v>1</v>
      </c>
      <c r="DE361" t="b">
        <v>1</v>
      </c>
      <c r="DL361" t="b">
        <v>1</v>
      </c>
      <c r="DM361" t="b">
        <v>1</v>
      </c>
      <c r="DR361" t="s">
        <v>329</v>
      </c>
      <c r="DW361" t="b">
        <v>1</v>
      </c>
      <c r="EL361" t="s">
        <v>330</v>
      </c>
      <c r="EN361" t="s">
        <v>330</v>
      </c>
      <c r="EP361" t="s">
        <v>330</v>
      </c>
      <c r="FN361" t="s">
        <v>330</v>
      </c>
      <c r="GJ361" t="s">
        <v>330</v>
      </c>
      <c r="GW361" t="s">
        <v>330</v>
      </c>
      <c r="GZ361" t="s">
        <v>330</v>
      </c>
      <c r="HC361" t="s">
        <v>330</v>
      </c>
      <c r="HE361" t="s">
        <v>330</v>
      </c>
      <c r="HG361" t="s">
        <v>336</v>
      </c>
      <c r="HH361" t="s">
        <v>329</v>
      </c>
      <c r="HI361" t="s">
        <v>330</v>
      </c>
      <c r="HJ361" t="s">
        <v>330</v>
      </c>
      <c r="HK361" t="b">
        <v>1</v>
      </c>
      <c r="HO361" t="s">
        <v>611</v>
      </c>
      <c r="HP361" t="s">
        <v>2533</v>
      </c>
      <c r="HQ361" t="s">
        <v>339</v>
      </c>
      <c r="HR361" t="s">
        <v>2534</v>
      </c>
      <c r="HS361" t="s">
        <v>2490</v>
      </c>
      <c r="HT361" t="b">
        <v>1</v>
      </c>
      <c r="ID361">
        <v>999</v>
      </c>
      <c r="KZ361" t="str">
        <f ca="1">OFFSET($A361,,MATCH([2]Keys!$B$2,Data.Collect1Dump!$3:$3,0)-1)</f>
        <v>witness.gumbo@givedirectly.org</v>
      </c>
      <c r="LA361">
        <f ca="1">OFFSET($A361,,MATCH([2]Keys!$B$4,Data.Collect1Dump!$3:$3,0)-1)</f>
        <v>0</v>
      </c>
      <c r="LB361">
        <f ca="1">OFFSET($A361,,MATCH([2]Keys!$B$3,Data.Collect1Dump!$3:$3,0)-1)</f>
        <v>0</v>
      </c>
      <c r="LC361">
        <f t="shared" ca="1" si="59"/>
        <v>1</v>
      </c>
      <c r="LD361">
        <f t="shared" ca="1" si="59"/>
        <v>0</v>
      </c>
      <c r="LE361">
        <f t="shared" ca="1" si="59"/>
        <v>0</v>
      </c>
      <c r="LF361" s="2">
        <f t="shared" ca="1" si="60"/>
        <v>41712</v>
      </c>
      <c r="LG361" s="2" t="e">
        <f t="shared" ca="1" si="61"/>
        <v>#N/A</v>
      </c>
      <c r="LH361" s="2" t="e">
        <f t="shared" ca="1" si="62"/>
        <v>#N/A</v>
      </c>
      <c r="LI361" t="str">
        <f t="shared" ca="1" si="63"/>
        <v>witness.gumbo@givedirectly.org</v>
      </c>
      <c r="LJ361" t="e">
        <f t="shared" ca="1" si="64"/>
        <v>#N/A</v>
      </c>
      <c r="LK361" t="e">
        <f t="shared" ca="1" si="65"/>
        <v>#N/A</v>
      </c>
      <c r="LL361" t="str">
        <f t="shared" ca="1" si="57"/>
        <v>Lump Sum</v>
      </c>
      <c r="LM361" t="str">
        <f t="shared" ca="1" si="58"/>
        <v>witness.gumbo@givedirectly.org</v>
      </c>
      <c r="LN361" t="e">
        <f ca="1">OFFSET($A361,,MATCH(OFFSET([2]Keys!C$1,MATCH(Data.Collect1Dump!$LL361,[2]Keys!$A$2:$A$4,0),),Data.Collect1Dump!$3:$3,0)-1,)</f>
        <v>#VALUE!</v>
      </c>
      <c r="LO361" s="2" t="e">
        <f t="shared" ca="1" si="66"/>
        <v>#VALUE!</v>
      </c>
    </row>
    <row r="362" spans="1:327">
      <c r="A362" t="s">
        <v>2535</v>
      </c>
      <c r="B362" t="s">
        <v>370</v>
      </c>
      <c r="C362" t="s">
        <v>2536</v>
      </c>
      <c r="D362" t="b">
        <v>1</v>
      </c>
      <c r="K362">
        <v>2</v>
      </c>
      <c r="L362" t="s">
        <v>329</v>
      </c>
      <c r="M362" t="s">
        <v>329</v>
      </c>
      <c r="N362">
        <v>40000</v>
      </c>
      <c r="O362" t="s">
        <v>329</v>
      </c>
      <c r="T362" t="s">
        <v>330</v>
      </c>
      <c r="V362" t="s">
        <v>329</v>
      </c>
      <c r="X362">
        <v>1</v>
      </c>
      <c r="Y362">
        <v>39200</v>
      </c>
      <c r="Z362">
        <v>999</v>
      </c>
      <c r="AO362">
        <v>60</v>
      </c>
      <c r="AQ362">
        <v>0</v>
      </c>
      <c r="AS362" t="b">
        <v>1</v>
      </c>
      <c r="AT362" t="b">
        <v>1</v>
      </c>
      <c r="AV362" t="b">
        <v>1</v>
      </c>
      <c r="AX362" t="b">
        <v>1</v>
      </c>
      <c r="BA362" t="b">
        <v>1</v>
      </c>
      <c r="BL362" t="s">
        <v>329</v>
      </c>
      <c r="BM362" t="s">
        <v>2537</v>
      </c>
      <c r="BN362" t="s">
        <v>330</v>
      </c>
      <c r="BP362">
        <v>0</v>
      </c>
      <c r="BQ362">
        <v>0</v>
      </c>
      <c r="BR362" t="b">
        <v>1</v>
      </c>
      <c r="BT362" t="b">
        <v>1</v>
      </c>
      <c r="BW362" t="b">
        <v>1</v>
      </c>
      <c r="BZ362" t="b">
        <v>1</v>
      </c>
      <c r="CA362" t="b">
        <v>1</v>
      </c>
      <c r="CD362" t="b">
        <v>1</v>
      </c>
      <c r="CK362">
        <v>6000</v>
      </c>
      <c r="CM362">
        <v>2000</v>
      </c>
      <c r="CP362">
        <v>16000</v>
      </c>
      <c r="CS362">
        <v>1400</v>
      </c>
      <c r="CT362">
        <v>1000</v>
      </c>
      <c r="CW362">
        <v>10000</v>
      </c>
      <c r="DC362" t="s">
        <v>345</v>
      </c>
      <c r="DD362" t="b">
        <v>1</v>
      </c>
      <c r="DE362" t="b">
        <v>1</v>
      </c>
      <c r="DM362" t="b">
        <v>1</v>
      </c>
      <c r="DR362" t="s">
        <v>329</v>
      </c>
      <c r="DV362" t="b">
        <v>1</v>
      </c>
      <c r="EL362" t="s">
        <v>330</v>
      </c>
      <c r="EN362" t="s">
        <v>330</v>
      </c>
      <c r="EP362" t="s">
        <v>330</v>
      </c>
      <c r="FN362" t="s">
        <v>330</v>
      </c>
      <c r="GJ362" t="s">
        <v>330</v>
      </c>
      <c r="GW362" t="s">
        <v>330</v>
      </c>
      <c r="GZ362" t="s">
        <v>330</v>
      </c>
      <c r="HC362" t="s">
        <v>330</v>
      </c>
      <c r="HE362" t="s">
        <v>330</v>
      </c>
      <c r="HG362" t="s">
        <v>336</v>
      </c>
      <c r="HH362" t="s">
        <v>329</v>
      </c>
      <c r="HI362" t="s">
        <v>330</v>
      </c>
      <c r="HJ362" t="s">
        <v>330</v>
      </c>
      <c r="HM362" t="b">
        <v>1</v>
      </c>
      <c r="HO362" t="s">
        <v>337</v>
      </c>
      <c r="HP362" t="s">
        <v>2538</v>
      </c>
      <c r="HQ362" t="s">
        <v>339</v>
      </c>
      <c r="HR362" t="s">
        <v>2539</v>
      </c>
      <c r="HS362" t="s">
        <v>2540</v>
      </c>
      <c r="HU362" t="b">
        <v>1</v>
      </c>
      <c r="ID362">
        <v>999</v>
      </c>
      <c r="KZ362" t="str">
        <f ca="1">OFFSET($A362,,MATCH([2]Keys!$B$2,Data.Collect1Dump!$3:$3,0)-1)</f>
        <v>witness.gumbo@givedirectly.org</v>
      </c>
      <c r="LA362">
        <f ca="1">OFFSET($A362,,MATCH([2]Keys!$B$4,Data.Collect1Dump!$3:$3,0)-1)</f>
        <v>0</v>
      </c>
      <c r="LB362">
        <f ca="1">OFFSET($A362,,MATCH([2]Keys!$B$3,Data.Collect1Dump!$3:$3,0)-1)</f>
        <v>0</v>
      </c>
      <c r="LC362">
        <f t="shared" ca="1" si="59"/>
        <v>1</v>
      </c>
      <c r="LD362">
        <f t="shared" ca="1" si="59"/>
        <v>0</v>
      </c>
      <c r="LE362">
        <f t="shared" ca="1" si="59"/>
        <v>0</v>
      </c>
      <c r="LF362" s="2">
        <f t="shared" ca="1" si="60"/>
        <v>41712</v>
      </c>
      <c r="LG362" s="2" t="e">
        <f t="shared" ca="1" si="61"/>
        <v>#N/A</v>
      </c>
      <c r="LH362" s="2" t="e">
        <f t="shared" ca="1" si="62"/>
        <v>#N/A</v>
      </c>
      <c r="LI362" t="str">
        <f t="shared" ca="1" si="63"/>
        <v>witness.gumbo@givedirectly.org</v>
      </c>
      <c r="LJ362" t="e">
        <f t="shared" ca="1" si="64"/>
        <v>#N/A</v>
      </c>
      <c r="LK362" t="e">
        <f t="shared" ca="1" si="65"/>
        <v>#N/A</v>
      </c>
      <c r="LL362" t="str">
        <f t="shared" ca="1" si="57"/>
        <v>Lump Sum</v>
      </c>
      <c r="LM362" t="str">
        <f t="shared" ca="1" si="58"/>
        <v>witness.gumbo@givedirectly.org</v>
      </c>
      <c r="LN362" t="e">
        <f ca="1">OFFSET($A362,,MATCH(OFFSET([2]Keys!C$1,MATCH(Data.Collect1Dump!$LL362,[2]Keys!$A$2:$A$4,0),),Data.Collect1Dump!$3:$3,0)-1,)</f>
        <v>#VALUE!</v>
      </c>
      <c r="LO362" s="2" t="e">
        <f t="shared" ca="1" si="66"/>
        <v>#VALUE!</v>
      </c>
    </row>
    <row r="363" spans="1:327">
      <c r="A363" t="s">
        <v>2541</v>
      </c>
      <c r="B363" t="s">
        <v>370</v>
      </c>
      <c r="C363" t="s">
        <v>2542</v>
      </c>
      <c r="E363" t="b">
        <v>1</v>
      </c>
      <c r="J363" t="s">
        <v>15668</v>
      </c>
      <c r="K363">
        <v>3</v>
      </c>
      <c r="L363" t="s">
        <v>329</v>
      </c>
      <c r="M363" t="s">
        <v>329</v>
      </c>
      <c r="N363">
        <v>39300</v>
      </c>
      <c r="O363" t="s">
        <v>329</v>
      </c>
      <c r="T363" t="s">
        <v>330</v>
      </c>
      <c r="V363" t="s">
        <v>329</v>
      </c>
      <c r="X363">
        <v>3</v>
      </c>
      <c r="Y363">
        <v>16000</v>
      </c>
      <c r="Z363">
        <v>120</v>
      </c>
      <c r="AA363">
        <v>14000</v>
      </c>
      <c r="AB363">
        <v>999</v>
      </c>
      <c r="AC363">
        <v>9000</v>
      </c>
      <c r="AD363">
        <v>27</v>
      </c>
      <c r="AO363">
        <v>60</v>
      </c>
      <c r="AQ363">
        <v>0</v>
      </c>
      <c r="AV363" t="b">
        <v>1</v>
      </c>
      <c r="AX363" t="b">
        <v>1</v>
      </c>
      <c r="BA363" t="b">
        <v>1</v>
      </c>
      <c r="BL363" t="s">
        <v>329</v>
      </c>
      <c r="BM363" t="s">
        <v>2543</v>
      </c>
      <c r="BN363" t="s">
        <v>330</v>
      </c>
      <c r="BP363">
        <v>2000</v>
      </c>
      <c r="BQ363">
        <v>0</v>
      </c>
      <c r="BS363" t="b">
        <v>1</v>
      </c>
      <c r="BT363" t="b">
        <v>1</v>
      </c>
      <c r="BW363" t="b">
        <v>1</v>
      </c>
      <c r="BZ363" t="b">
        <v>1</v>
      </c>
      <c r="CI363" t="b">
        <v>1</v>
      </c>
      <c r="CL363">
        <v>4200</v>
      </c>
      <c r="CM363">
        <v>4000</v>
      </c>
      <c r="CP363">
        <v>22000</v>
      </c>
      <c r="CS363">
        <v>1180</v>
      </c>
      <c r="DB363">
        <v>9000</v>
      </c>
      <c r="DC363" t="s">
        <v>329</v>
      </c>
      <c r="DD363" t="b">
        <v>1</v>
      </c>
      <c r="DE363" t="b">
        <v>1</v>
      </c>
      <c r="DL363" t="b">
        <v>1</v>
      </c>
      <c r="DR363" t="s">
        <v>329</v>
      </c>
      <c r="DW363" t="b">
        <v>1</v>
      </c>
      <c r="EL363" t="s">
        <v>330</v>
      </c>
      <c r="EN363" t="s">
        <v>330</v>
      </c>
      <c r="EP363" t="s">
        <v>329</v>
      </c>
      <c r="EQ363" t="s">
        <v>2544</v>
      </c>
      <c r="ES363" t="b">
        <v>1</v>
      </c>
      <c r="EV363" t="b">
        <v>1</v>
      </c>
      <c r="FE363" t="b">
        <v>1</v>
      </c>
      <c r="FH363" t="b">
        <v>1</v>
      </c>
      <c r="FN363" t="s">
        <v>330</v>
      </c>
      <c r="GJ363" t="s">
        <v>330</v>
      </c>
      <c r="GW363" t="s">
        <v>330</v>
      </c>
      <c r="GZ363" t="s">
        <v>330</v>
      </c>
      <c r="HC363" t="s">
        <v>330</v>
      </c>
      <c r="HE363" t="s">
        <v>330</v>
      </c>
      <c r="HG363" t="s">
        <v>336</v>
      </c>
      <c r="HH363" t="s">
        <v>329</v>
      </c>
      <c r="HI363" t="s">
        <v>329</v>
      </c>
      <c r="HJ363" t="s">
        <v>330</v>
      </c>
      <c r="HK363" t="b">
        <v>1</v>
      </c>
      <c r="HO363" t="s">
        <v>337</v>
      </c>
      <c r="HP363" t="s">
        <v>2545</v>
      </c>
      <c r="HQ363" t="s">
        <v>339</v>
      </c>
      <c r="HR363" t="s">
        <v>2546</v>
      </c>
      <c r="HS363" t="s">
        <v>2547</v>
      </c>
      <c r="HX363" t="b">
        <v>1</v>
      </c>
      <c r="ID363" t="s">
        <v>2548</v>
      </c>
      <c r="KZ363" t="str">
        <f ca="1">OFFSET($A363,,MATCH([2]Keys!$B$2,Data.Collect1Dump!$3:$3,0)-1)</f>
        <v>witness.gumbo@givedirectly.org</v>
      </c>
      <c r="LA363">
        <f ca="1">OFFSET($A363,,MATCH([2]Keys!$B$4,Data.Collect1Dump!$3:$3,0)-1)</f>
        <v>0</v>
      </c>
      <c r="LB363">
        <f ca="1">OFFSET($A363,,MATCH([2]Keys!$B$3,Data.Collect1Dump!$3:$3,0)-1)</f>
        <v>0</v>
      </c>
      <c r="LC363">
        <f t="shared" ca="1" si="59"/>
        <v>1</v>
      </c>
      <c r="LD363">
        <f t="shared" ca="1" si="59"/>
        <v>0</v>
      </c>
      <c r="LE363">
        <f t="shared" ca="1" si="59"/>
        <v>0</v>
      </c>
      <c r="LF363" s="2">
        <f t="shared" ca="1" si="60"/>
        <v>41712</v>
      </c>
      <c r="LG363" s="2" t="e">
        <f t="shared" ca="1" si="61"/>
        <v>#N/A</v>
      </c>
      <c r="LH363" s="2" t="e">
        <f t="shared" ca="1" si="62"/>
        <v>#N/A</v>
      </c>
      <c r="LI363" t="str">
        <f t="shared" ca="1" si="63"/>
        <v>witness.gumbo@givedirectly.org</v>
      </c>
      <c r="LJ363" t="e">
        <f t="shared" ca="1" si="64"/>
        <v>#N/A</v>
      </c>
      <c r="LK363" t="e">
        <f t="shared" ca="1" si="65"/>
        <v>#N/A</v>
      </c>
      <c r="LL363" t="str">
        <f t="shared" ca="1" si="57"/>
        <v>Lump Sum</v>
      </c>
      <c r="LM363" t="str">
        <f t="shared" ca="1" si="58"/>
        <v>witness.gumbo@givedirectly.org</v>
      </c>
      <c r="LN363" t="e">
        <f ca="1">OFFSET($A363,,MATCH(OFFSET([2]Keys!C$1,MATCH(Data.Collect1Dump!$LL363,[2]Keys!$A$2:$A$4,0),),Data.Collect1Dump!$3:$3,0)-1,)</f>
        <v>#VALUE!</v>
      </c>
      <c r="LO363" s="2" t="e">
        <f t="shared" ca="1" si="66"/>
        <v>#VALUE!</v>
      </c>
    </row>
    <row r="364" spans="1:327">
      <c r="A364" t="s">
        <v>2549</v>
      </c>
      <c r="B364" t="s">
        <v>370</v>
      </c>
      <c r="C364" t="s">
        <v>2550</v>
      </c>
      <c r="K364">
        <v>1</v>
      </c>
      <c r="L364" t="s">
        <v>329</v>
      </c>
      <c r="M364" t="s">
        <v>329</v>
      </c>
      <c r="N364">
        <v>39080</v>
      </c>
      <c r="O364" t="s">
        <v>457</v>
      </c>
      <c r="R364" t="s">
        <v>458</v>
      </c>
      <c r="ID364"/>
      <c r="KZ364" t="str">
        <f ca="1">OFFSET($A364,,MATCH([2]Keys!$B$2,Data.Collect1Dump!$3:$3,0)-1)</f>
        <v>witness.gumbo@givedirectly.org</v>
      </c>
      <c r="LA364">
        <f ca="1">OFFSET($A364,,MATCH([2]Keys!$B$4,Data.Collect1Dump!$3:$3,0)-1)</f>
        <v>0</v>
      </c>
      <c r="LB364">
        <f ca="1">OFFSET($A364,,MATCH([2]Keys!$B$3,Data.Collect1Dump!$3:$3,0)-1)</f>
        <v>0</v>
      </c>
      <c r="LC364">
        <f t="shared" ca="1" si="59"/>
        <v>1</v>
      </c>
      <c r="LD364">
        <f t="shared" ca="1" si="59"/>
        <v>0</v>
      </c>
      <c r="LE364">
        <f t="shared" ca="1" si="59"/>
        <v>0</v>
      </c>
      <c r="LF364" s="2">
        <f t="shared" ca="1" si="60"/>
        <v>41663</v>
      </c>
      <c r="LG364" s="2" t="e">
        <f t="shared" ca="1" si="61"/>
        <v>#N/A</v>
      </c>
      <c r="LH364" s="2" t="e">
        <f t="shared" ca="1" si="62"/>
        <v>#N/A</v>
      </c>
      <c r="LI364" t="str">
        <f t="shared" ca="1" si="63"/>
        <v>witness.gumbo@givedirectly.org</v>
      </c>
      <c r="LJ364" t="e">
        <f t="shared" ca="1" si="64"/>
        <v>#N/A</v>
      </c>
      <c r="LK364" t="e">
        <f t="shared" ca="1" si="65"/>
        <v>#N/A</v>
      </c>
      <c r="LL364" t="str">
        <f t="shared" ca="1" si="57"/>
        <v>Lump Sum</v>
      </c>
      <c r="LM364" t="str">
        <f t="shared" ca="1" si="58"/>
        <v>witness.gumbo@givedirectly.org</v>
      </c>
      <c r="LN364" t="e">
        <f ca="1">OFFSET($A364,,MATCH(OFFSET([2]Keys!C$1,MATCH(Data.Collect1Dump!$LL364,[2]Keys!$A$2:$A$4,0),),Data.Collect1Dump!$3:$3,0)-1,)</f>
        <v>#VALUE!</v>
      </c>
      <c r="LO364" s="2" t="e">
        <f t="shared" ca="1" si="66"/>
        <v>#VALUE!</v>
      </c>
    </row>
    <row r="365" spans="1:327">
      <c r="A365" t="s">
        <v>2551</v>
      </c>
      <c r="B365" t="s">
        <v>370</v>
      </c>
      <c r="C365" t="s">
        <v>2552</v>
      </c>
      <c r="K365">
        <v>1</v>
      </c>
      <c r="L365" t="s">
        <v>329</v>
      </c>
      <c r="M365" t="s">
        <v>329</v>
      </c>
      <c r="N365">
        <v>38000</v>
      </c>
      <c r="O365" t="s">
        <v>329</v>
      </c>
      <c r="T365" t="s">
        <v>330</v>
      </c>
      <c r="V365" t="s">
        <v>329</v>
      </c>
      <c r="X365">
        <v>1</v>
      </c>
      <c r="Y365">
        <v>38000</v>
      </c>
      <c r="Z365">
        <v>270</v>
      </c>
      <c r="AV365" t="b">
        <v>1</v>
      </c>
      <c r="AX365" t="b">
        <v>1</v>
      </c>
      <c r="BA365" t="b">
        <v>1</v>
      </c>
      <c r="BL365" t="s">
        <v>329</v>
      </c>
      <c r="BM365" t="s">
        <v>2553</v>
      </c>
      <c r="BN365" t="s">
        <v>329</v>
      </c>
      <c r="BO365" t="s">
        <v>2554</v>
      </c>
      <c r="BW365" t="b">
        <v>1</v>
      </c>
      <c r="BZ365" t="b">
        <v>1</v>
      </c>
      <c r="CE365" t="b">
        <v>1</v>
      </c>
      <c r="CP365">
        <v>3800</v>
      </c>
      <c r="CS365">
        <v>8950</v>
      </c>
      <c r="CX365">
        <v>26000</v>
      </c>
      <c r="DC365" t="s">
        <v>329</v>
      </c>
      <c r="DD365" t="b">
        <v>1</v>
      </c>
      <c r="DE365" t="b">
        <v>1</v>
      </c>
      <c r="DL365" t="b">
        <v>1</v>
      </c>
      <c r="DR365" t="s">
        <v>329</v>
      </c>
      <c r="DZ365" t="b">
        <v>1</v>
      </c>
      <c r="EL365" t="s">
        <v>330</v>
      </c>
      <c r="EN365" t="s">
        <v>330</v>
      </c>
      <c r="EP365" t="s">
        <v>330</v>
      </c>
      <c r="FN365" t="s">
        <v>330</v>
      </c>
      <c r="GJ365" t="s">
        <v>330</v>
      </c>
      <c r="GW365" t="s">
        <v>329</v>
      </c>
      <c r="GX365" t="s">
        <v>2555</v>
      </c>
      <c r="GY365" t="s">
        <v>329</v>
      </c>
      <c r="GZ365" t="s">
        <v>330</v>
      </c>
      <c r="HC365" t="s">
        <v>330</v>
      </c>
      <c r="HE365" t="s">
        <v>330</v>
      </c>
      <c r="HG365" t="s">
        <v>336</v>
      </c>
      <c r="HH365" t="s">
        <v>329</v>
      </c>
      <c r="HI365" t="s">
        <v>330</v>
      </c>
      <c r="HJ365" t="s">
        <v>330</v>
      </c>
      <c r="HK365" t="b">
        <v>1</v>
      </c>
      <c r="HM365" t="b">
        <v>1</v>
      </c>
      <c r="HO365" t="s">
        <v>337</v>
      </c>
      <c r="HP365" t="s">
        <v>2556</v>
      </c>
      <c r="HQ365" t="s">
        <v>339</v>
      </c>
      <c r="HR365" t="s">
        <v>2557</v>
      </c>
      <c r="HS365" t="s">
        <v>2558</v>
      </c>
      <c r="HU365" t="b">
        <v>1</v>
      </c>
      <c r="HX365" t="b">
        <v>1</v>
      </c>
      <c r="ID365"/>
      <c r="KZ365" t="str">
        <f ca="1">OFFSET($A365,,MATCH([2]Keys!$B$2,Data.Collect1Dump!$3:$3,0)-1)</f>
        <v>witness.gumbo@givedirectly.org</v>
      </c>
      <c r="LA365">
        <f ca="1">OFFSET($A365,,MATCH([2]Keys!$B$4,Data.Collect1Dump!$3:$3,0)-1)</f>
        <v>0</v>
      </c>
      <c r="LB365">
        <f ca="1">OFFSET($A365,,MATCH([2]Keys!$B$3,Data.Collect1Dump!$3:$3,0)-1)</f>
        <v>0</v>
      </c>
      <c r="LC365">
        <f t="shared" ca="1" si="59"/>
        <v>1</v>
      </c>
      <c r="LD365">
        <f t="shared" ca="1" si="59"/>
        <v>0</v>
      </c>
      <c r="LE365">
        <f t="shared" ca="1" si="59"/>
        <v>0</v>
      </c>
      <c r="LF365" s="2">
        <f t="shared" ca="1" si="60"/>
        <v>41663</v>
      </c>
      <c r="LG365" s="2" t="e">
        <f t="shared" ca="1" si="61"/>
        <v>#N/A</v>
      </c>
      <c r="LH365" s="2" t="e">
        <f t="shared" ca="1" si="62"/>
        <v>#N/A</v>
      </c>
      <c r="LI365" t="str">
        <f t="shared" ca="1" si="63"/>
        <v>witness.gumbo@givedirectly.org</v>
      </c>
      <c r="LJ365" t="e">
        <f t="shared" ca="1" si="64"/>
        <v>#N/A</v>
      </c>
      <c r="LK365" t="e">
        <f t="shared" ca="1" si="65"/>
        <v>#N/A</v>
      </c>
      <c r="LL365" t="str">
        <f t="shared" ca="1" si="57"/>
        <v>Lump Sum</v>
      </c>
      <c r="LM365" t="str">
        <f t="shared" ca="1" si="58"/>
        <v>witness.gumbo@givedirectly.org</v>
      </c>
      <c r="LN365" t="e">
        <f ca="1">OFFSET($A365,,MATCH(OFFSET([2]Keys!C$1,MATCH(Data.Collect1Dump!$LL365,[2]Keys!$A$2:$A$4,0),),Data.Collect1Dump!$3:$3,0)-1,)</f>
        <v>#VALUE!</v>
      </c>
      <c r="LO365" s="2" t="e">
        <f t="shared" ca="1" si="66"/>
        <v>#VALUE!</v>
      </c>
    </row>
    <row r="366" spans="1:327">
      <c r="A366" t="s">
        <v>2559</v>
      </c>
      <c r="B366" t="s">
        <v>370</v>
      </c>
      <c r="C366" t="s">
        <v>2560</v>
      </c>
      <c r="D366" t="b">
        <v>1</v>
      </c>
      <c r="K366">
        <v>2</v>
      </c>
      <c r="L366" t="s">
        <v>329</v>
      </c>
      <c r="M366" t="s">
        <v>329</v>
      </c>
      <c r="N366">
        <v>39000</v>
      </c>
      <c r="O366" t="s">
        <v>329</v>
      </c>
      <c r="T366" t="s">
        <v>330</v>
      </c>
      <c r="V366" t="s">
        <v>329</v>
      </c>
      <c r="X366">
        <v>1</v>
      </c>
      <c r="Y366">
        <v>39000</v>
      </c>
      <c r="Z366">
        <v>999</v>
      </c>
      <c r="AO366">
        <v>5</v>
      </c>
      <c r="AQ366">
        <v>0</v>
      </c>
      <c r="AU366" t="b">
        <v>1</v>
      </c>
      <c r="AV366" t="b">
        <v>1</v>
      </c>
      <c r="BF366" t="b">
        <v>1</v>
      </c>
      <c r="BL366" t="s">
        <v>329</v>
      </c>
      <c r="BM366" t="s">
        <v>652</v>
      </c>
      <c r="BN366" t="s">
        <v>330</v>
      </c>
      <c r="BP366">
        <v>0</v>
      </c>
      <c r="BQ366">
        <v>0</v>
      </c>
      <c r="BR366" t="b">
        <v>1</v>
      </c>
      <c r="CA366" t="b">
        <v>1</v>
      </c>
      <c r="CD366" t="b">
        <v>1</v>
      </c>
      <c r="CK366">
        <v>14800</v>
      </c>
      <c r="CT366">
        <v>4200</v>
      </c>
      <c r="CW366">
        <v>20000</v>
      </c>
      <c r="DC366" t="s">
        <v>329</v>
      </c>
      <c r="DD366" t="b">
        <v>1</v>
      </c>
      <c r="DE366" t="b">
        <v>1</v>
      </c>
      <c r="DL366" t="b">
        <v>1</v>
      </c>
      <c r="DR366" t="s">
        <v>329</v>
      </c>
      <c r="DX366" t="b">
        <v>1</v>
      </c>
      <c r="EL366" t="s">
        <v>330</v>
      </c>
      <c r="EN366" t="s">
        <v>330</v>
      </c>
      <c r="EP366" t="s">
        <v>330</v>
      </c>
      <c r="FN366" t="s">
        <v>330</v>
      </c>
      <c r="GJ366" t="s">
        <v>330</v>
      </c>
      <c r="GW366" t="s">
        <v>330</v>
      </c>
      <c r="GZ366" t="s">
        <v>330</v>
      </c>
      <c r="HC366" t="s">
        <v>330</v>
      </c>
      <c r="HE366" t="s">
        <v>330</v>
      </c>
      <c r="HG366" t="s">
        <v>336</v>
      </c>
      <c r="HH366" t="s">
        <v>329</v>
      </c>
      <c r="HI366" t="s">
        <v>330</v>
      </c>
      <c r="HJ366" t="s">
        <v>330</v>
      </c>
      <c r="HK366" t="b">
        <v>1</v>
      </c>
      <c r="HO366" t="s">
        <v>337</v>
      </c>
      <c r="HP366" t="s">
        <v>2561</v>
      </c>
      <c r="HQ366" t="s">
        <v>339</v>
      </c>
      <c r="HR366" t="s">
        <v>2562</v>
      </c>
      <c r="HS366" t="s">
        <v>2563</v>
      </c>
      <c r="HU366" t="b">
        <v>1</v>
      </c>
      <c r="ID366" t="s">
        <v>2564</v>
      </c>
      <c r="KZ366" t="str">
        <f ca="1">OFFSET($A366,,MATCH([2]Keys!$B$2,Data.Collect1Dump!$3:$3,0)-1)</f>
        <v>witness.gumbo@givedirectly.org</v>
      </c>
      <c r="LA366">
        <f ca="1">OFFSET($A366,,MATCH([2]Keys!$B$4,Data.Collect1Dump!$3:$3,0)-1)</f>
        <v>0</v>
      </c>
      <c r="LB366">
        <f ca="1">OFFSET($A366,,MATCH([2]Keys!$B$3,Data.Collect1Dump!$3:$3,0)-1)</f>
        <v>0</v>
      </c>
      <c r="LC366">
        <f t="shared" ca="1" si="59"/>
        <v>1</v>
      </c>
      <c r="LD366">
        <f t="shared" ca="1" si="59"/>
        <v>0</v>
      </c>
      <c r="LE366">
        <f t="shared" ca="1" si="59"/>
        <v>0</v>
      </c>
      <c r="LF366" s="2">
        <f t="shared" ca="1" si="60"/>
        <v>41712</v>
      </c>
      <c r="LG366" s="2" t="e">
        <f t="shared" ca="1" si="61"/>
        <v>#N/A</v>
      </c>
      <c r="LH366" s="2" t="e">
        <f t="shared" ca="1" si="62"/>
        <v>#N/A</v>
      </c>
      <c r="LI366" t="str">
        <f t="shared" ca="1" si="63"/>
        <v>witness.gumbo@givedirectly.org</v>
      </c>
      <c r="LJ366" t="e">
        <f t="shared" ca="1" si="64"/>
        <v>#N/A</v>
      </c>
      <c r="LK366" t="e">
        <f t="shared" ca="1" si="65"/>
        <v>#N/A</v>
      </c>
      <c r="LL366" t="str">
        <f t="shared" ca="1" si="57"/>
        <v>Lump Sum</v>
      </c>
      <c r="LM366" t="str">
        <f t="shared" ca="1" si="58"/>
        <v>witness.gumbo@givedirectly.org</v>
      </c>
      <c r="LN366" t="e">
        <f ca="1">OFFSET($A366,,MATCH(OFFSET([2]Keys!C$1,MATCH(Data.Collect1Dump!$LL366,[2]Keys!$A$2:$A$4,0),),Data.Collect1Dump!$3:$3,0)-1,)</f>
        <v>#VALUE!</v>
      </c>
      <c r="LO366" s="2" t="e">
        <f t="shared" ca="1" si="66"/>
        <v>#VALUE!</v>
      </c>
    </row>
    <row r="367" spans="1:327">
      <c r="A367" t="s">
        <v>2565</v>
      </c>
      <c r="B367" t="s">
        <v>370</v>
      </c>
      <c r="C367" t="s">
        <v>2566</v>
      </c>
      <c r="E367" t="b">
        <v>1</v>
      </c>
      <c r="J367" t="s">
        <v>15668</v>
      </c>
      <c r="K367">
        <v>2</v>
      </c>
      <c r="L367" t="s">
        <v>329</v>
      </c>
      <c r="M367" t="s">
        <v>329</v>
      </c>
      <c r="N367">
        <v>39000</v>
      </c>
      <c r="O367" t="s">
        <v>329</v>
      </c>
      <c r="T367" t="s">
        <v>330</v>
      </c>
      <c r="V367" t="s">
        <v>329</v>
      </c>
      <c r="X367">
        <v>2</v>
      </c>
      <c r="Y367">
        <v>15000</v>
      </c>
      <c r="Z367">
        <v>999</v>
      </c>
      <c r="AA367">
        <v>14000</v>
      </c>
      <c r="AB367">
        <v>999</v>
      </c>
      <c r="AO367">
        <v>40</v>
      </c>
      <c r="AQ367">
        <v>40</v>
      </c>
      <c r="AU367" t="b">
        <v>1</v>
      </c>
      <c r="AX367" t="b">
        <v>1</v>
      </c>
      <c r="BA367" t="b">
        <v>1</v>
      </c>
      <c r="BL367" t="s">
        <v>329</v>
      </c>
      <c r="BM367" t="s">
        <v>2567</v>
      </c>
      <c r="BN367" t="s">
        <v>330</v>
      </c>
      <c r="BP367">
        <v>0</v>
      </c>
      <c r="BQ367">
        <v>0</v>
      </c>
      <c r="BR367" t="b">
        <v>1</v>
      </c>
      <c r="BT367" t="b">
        <v>1</v>
      </c>
      <c r="BW367" t="b">
        <v>1</v>
      </c>
      <c r="CK367">
        <v>2000</v>
      </c>
      <c r="CM367">
        <v>20000</v>
      </c>
      <c r="CP367">
        <v>17000</v>
      </c>
      <c r="DC367" t="s">
        <v>329</v>
      </c>
      <c r="DD367" t="b">
        <v>1</v>
      </c>
      <c r="DE367" t="b">
        <v>1</v>
      </c>
      <c r="DL367" t="b">
        <v>1</v>
      </c>
      <c r="DR367" t="s">
        <v>329</v>
      </c>
      <c r="DW367" t="b">
        <v>1</v>
      </c>
      <c r="EL367" t="s">
        <v>329</v>
      </c>
      <c r="EM367" t="s">
        <v>2568</v>
      </c>
      <c r="EN367" t="s">
        <v>330</v>
      </c>
      <c r="EP367" t="s">
        <v>330</v>
      </c>
      <c r="FN367" t="s">
        <v>330</v>
      </c>
      <c r="GJ367" t="s">
        <v>330</v>
      </c>
      <c r="GW367" t="s">
        <v>330</v>
      </c>
      <c r="GZ367" t="s">
        <v>330</v>
      </c>
      <c r="HC367" t="s">
        <v>330</v>
      </c>
      <c r="HE367" t="s">
        <v>330</v>
      </c>
      <c r="HG367" t="s">
        <v>336</v>
      </c>
      <c r="HH367" t="s">
        <v>329</v>
      </c>
      <c r="HI367" t="s">
        <v>329</v>
      </c>
      <c r="HJ367" t="s">
        <v>330</v>
      </c>
      <c r="HK367" t="b">
        <v>1</v>
      </c>
      <c r="HO367" t="s">
        <v>611</v>
      </c>
      <c r="HP367" t="s">
        <v>2569</v>
      </c>
      <c r="HQ367" t="s">
        <v>339</v>
      </c>
      <c r="HR367" t="s">
        <v>2570</v>
      </c>
      <c r="HS367" t="s">
        <v>2571</v>
      </c>
      <c r="HU367" t="b">
        <v>1</v>
      </c>
      <c r="ID367">
        <v>999</v>
      </c>
      <c r="KZ367" t="str">
        <f ca="1">OFFSET($A367,,MATCH([2]Keys!$B$2,Data.Collect1Dump!$3:$3,0)-1)</f>
        <v>witness.gumbo@givedirectly.org</v>
      </c>
      <c r="LA367">
        <f ca="1">OFFSET($A367,,MATCH([2]Keys!$B$4,Data.Collect1Dump!$3:$3,0)-1)</f>
        <v>0</v>
      </c>
      <c r="LB367">
        <f ca="1">OFFSET($A367,,MATCH([2]Keys!$B$3,Data.Collect1Dump!$3:$3,0)-1)</f>
        <v>0</v>
      </c>
      <c r="LC367">
        <f t="shared" ca="1" si="59"/>
        <v>1</v>
      </c>
      <c r="LD367">
        <f t="shared" ca="1" si="59"/>
        <v>0</v>
      </c>
      <c r="LE367">
        <f t="shared" ca="1" si="59"/>
        <v>0</v>
      </c>
      <c r="LF367" s="2">
        <f t="shared" ca="1" si="60"/>
        <v>41712</v>
      </c>
      <c r="LG367" s="2" t="e">
        <f t="shared" ca="1" si="61"/>
        <v>#N/A</v>
      </c>
      <c r="LH367" s="2" t="e">
        <f t="shared" ca="1" si="62"/>
        <v>#N/A</v>
      </c>
      <c r="LI367" t="str">
        <f t="shared" ca="1" si="63"/>
        <v>witness.gumbo@givedirectly.org</v>
      </c>
      <c r="LJ367" t="e">
        <f t="shared" ca="1" si="64"/>
        <v>#N/A</v>
      </c>
      <c r="LK367" t="e">
        <f t="shared" ca="1" si="65"/>
        <v>#N/A</v>
      </c>
      <c r="LL367" t="str">
        <f t="shared" ca="1" si="57"/>
        <v>Lump Sum</v>
      </c>
      <c r="LM367" t="str">
        <f t="shared" ca="1" si="58"/>
        <v>witness.gumbo@givedirectly.org</v>
      </c>
      <c r="LN367" t="e">
        <f ca="1">OFFSET($A367,,MATCH(OFFSET([2]Keys!C$1,MATCH(Data.Collect1Dump!$LL367,[2]Keys!$A$2:$A$4,0),),Data.Collect1Dump!$3:$3,0)-1,)</f>
        <v>#VALUE!</v>
      </c>
      <c r="LO367" s="2" t="e">
        <f t="shared" ca="1" si="66"/>
        <v>#VALUE!</v>
      </c>
    </row>
    <row r="368" spans="1:327">
      <c r="A368" t="s">
        <v>2572</v>
      </c>
      <c r="B368" t="s">
        <v>370</v>
      </c>
      <c r="C368" t="s">
        <v>2573</v>
      </c>
      <c r="D368" t="b">
        <v>1</v>
      </c>
      <c r="K368">
        <v>2</v>
      </c>
      <c r="L368" t="s">
        <v>329</v>
      </c>
      <c r="M368" t="s">
        <v>329</v>
      </c>
      <c r="N368">
        <v>39905</v>
      </c>
      <c r="O368" t="s">
        <v>329</v>
      </c>
      <c r="T368" t="s">
        <v>330</v>
      </c>
      <c r="V368" t="s">
        <v>329</v>
      </c>
      <c r="X368">
        <v>3</v>
      </c>
      <c r="Y368">
        <v>10000</v>
      </c>
      <c r="Z368">
        <v>55</v>
      </c>
      <c r="AA368">
        <v>10000</v>
      </c>
      <c r="AB368">
        <v>55</v>
      </c>
      <c r="AC368">
        <v>10000</v>
      </c>
      <c r="AD368">
        <v>55</v>
      </c>
      <c r="AO368">
        <v>20</v>
      </c>
      <c r="AQ368">
        <v>10</v>
      </c>
      <c r="AV368" t="b">
        <v>1</v>
      </c>
      <c r="BF368" t="b">
        <v>1</v>
      </c>
      <c r="BL368" t="s">
        <v>329</v>
      </c>
      <c r="BM368" t="s">
        <v>2074</v>
      </c>
      <c r="BN368" t="s">
        <v>330</v>
      </c>
      <c r="BP368">
        <v>0</v>
      </c>
      <c r="BQ368">
        <v>0</v>
      </c>
      <c r="BT368" t="b">
        <v>1</v>
      </c>
      <c r="BW368" t="b">
        <v>1</v>
      </c>
      <c r="CA368" t="b">
        <v>1</v>
      </c>
      <c r="CD368" t="b">
        <v>1</v>
      </c>
      <c r="CM368">
        <v>9100</v>
      </c>
      <c r="CP368">
        <v>15000</v>
      </c>
      <c r="CT368">
        <v>15000</v>
      </c>
      <c r="CW368">
        <v>9000</v>
      </c>
      <c r="DC368" t="s">
        <v>345</v>
      </c>
      <c r="DD368" t="b">
        <v>1</v>
      </c>
      <c r="DE368" t="b">
        <v>1</v>
      </c>
      <c r="DL368" t="b">
        <v>1</v>
      </c>
      <c r="DR368" t="s">
        <v>330</v>
      </c>
      <c r="EN368" t="s">
        <v>329</v>
      </c>
      <c r="EO368" t="s">
        <v>2574</v>
      </c>
      <c r="EP368" t="s">
        <v>330</v>
      </c>
      <c r="FN368" t="s">
        <v>329</v>
      </c>
      <c r="FS368" t="b">
        <v>1</v>
      </c>
      <c r="GD368" t="b">
        <v>1</v>
      </c>
      <c r="GG368" t="s">
        <v>330</v>
      </c>
      <c r="GJ368" t="s">
        <v>330</v>
      </c>
      <c r="GV368" t="s">
        <v>2575</v>
      </c>
      <c r="GW368" t="s">
        <v>330</v>
      </c>
      <c r="GZ368" t="s">
        <v>330</v>
      </c>
      <c r="HC368" t="s">
        <v>330</v>
      </c>
      <c r="HE368" t="s">
        <v>330</v>
      </c>
      <c r="HG368" t="s">
        <v>336</v>
      </c>
      <c r="HH368" t="s">
        <v>330</v>
      </c>
      <c r="HI368" t="s">
        <v>330</v>
      </c>
      <c r="HJ368" t="s">
        <v>330</v>
      </c>
      <c r="HK368" t="b">
        <v>1</v>
      </c>
      <c r="HO368" t="s">
        <v>337</v>
      </c>
      <c r="HP368" t="s">
        <v>2576</v>
      </c>
      <c r="HQ368" t="s">
        <v>339</v>
      </c>
      <c r="HR368" t="s">
        <v>2577</v>
      </c>
      <c r="HS368" t="s">
        <v>2578</v>
      </c>
      <c r="HU368" t="b">
        <v>1</v>
      </c>
      <c r="ID368">
        <v>999</v>
      </c>
      <c r="KZ368" t="str">
        <f ca="1">OFFSET($A368,,MATCH([2]Keys!$B$2,Data.Collect1Dump!$3:$3,0)-1)</f>
        <v>witness.gumbo@givedirectly.org</v>
      </c>
      <c r="LA368">
        <f ca="1">OFFSET($A368,,MATCH([2]Keys!$B$4,Data.Collect1Dump!$3:$3,0)-1)</f>
        <v>0</v>
      </c>
      <c r="LB368">
        <f ca="1">OFFSET($A368,,MATCH([2]Keys!$B$3,Data.Collect1Dump!$3:$3,0)-1)</f>
        <v>0</v>
      </c>
      <c r="LC368">
        <f t="shared" ca="1" si="59"/>
        <v>1</v>
      </c>
      <c r="LD368">
        <f t="shared" ca="1" si="59"/>
        <v>0</v>
      </c>
      <c r="LE368">
        <f t="shared" ca="1" si="59"/>
        <v>0</v>
      </c>
      <c r="LF368" s="2">
        <f t="shared" ca="1" si="60"/>
        <v>41712</v>
      </c>
      <c r="LG368" s="2" t="e">
        <f t="shared" ca="1" si="61"/>
        <v>#N/A</v>
      </c>
      <c r="LH368" s="2" t="e">
        <f t="shared" ca="1" si="62"/>
        <v>#N/A</v>
      </c>
      <c r="LI368" t="str">
        <f t="shared" ca="1" si="63"/>
        <v>witness.gumbo@givedirectly.org</v>
      </c>
      <c r="LJ368" t="e">
        <f t="shared" ca="1" si="64"/>
        <v>#N/A</v>
      </c>
      <c r="LK368" t="e">
        <f t="shared" ca="1" si="65"/>
        <v>#N/A</v>
      </c>
      <c r="LL368" t="str">
        <f t="shared" ca="1" si="57"/>
        <v>Lump Sum</v>
      </c>
      <c r="LM368" t="str">
        <f t="shared" ca="1" si="58"/>
        <v>witness.gumbo@givedirectly.org</v>
      </c>
      <c r="LN368" t="e">
        <f ca="1">OFFSET($A368,,MATCH(OFFSET([2]Keys!C$1,MATCH(Data.Collect1Dump!$LL368,[2]Keys!$A$2:$A$4,0),),Data.Collect1Dump!$3:$3,0)-1,)</f>
        <v>#VALUE!</v>
      </c>
      <c r="LO368" s="2" t="e">
        <f t="shared" ca="1" si="66"/>
        <v>#VALUE!</v>
      </c>
    </row>
    <row r="369" spans="1:327">
      <c r="A369" t="s">
        <v>2579</v>
      </c>
      <c r="B369" t="s">
        <v>370</v>
      </c>
      <c r="C369" t="s">
        <v>2580</v>
      </c>
      <c r="K369">
        <v>1</v>
      </c>
      <c r="L369" t="s">
        <v>329</v>
      </c>
      <c r="M369" t="s">
        <v>329</v>
      </c>
      <c r="N369">
        <v>39095</v>
      </c>
      <c r="O369" t="s">
        <v>329</v>
      </c>
      <c r="T369" t="s">
        <v>330</v>
      </c>
      <c r="V369" t="s">
        <v>329</v>
      </c>
      <c r="X369">
        <v>1</v>
      </c>
      <c r="Y369">
        <v>39095</v>
      </c>
      <c r="Z369">
        <v>999</v>
      </c>
      <c r="AV369" t="b">
        <v>1</v>
      </c>
      <c r="AX369" t="b">
        <v>1</v>
      </c>
      <c r="BF369" t="b">
        <v>1</v>
      </c>
      <c r="BL369" t="s">
        <v>329</v>
      </c>
      <c r="BM369" t="s">
        <v>2581</v>
      </c>
      <c r="BN369" t="s">
        <v>330</v>
      </c>
      <c r="BR369" t="b">
        <v>1</v>
      </c>
      <c r="BW369" t="b">
        <v>1</v>
      </c>
      <c r="BZ369" t="b">
        <v>1</v>
      </c>
      <c r="CC369" t="b">
        <v>1</v>
      </c>
      <c r="CK369">
        <v>3100</v>
      </c>
      <c r="CP369">
        <v>20000</v>
      </c>
      <c r="CS369">
        <v>1000</v>
      </c>
      <c r="CV369">
        <v>1500</v>
      </c>
      <c r="DC369" t="s">
        <v>329</v>
      </c>
      <c r="DD369" t="b">
        <v>1</v>
      </c>
      <c r="DL369" t="b">
        <v>1</v>
      </c>
      <c r="DR369" t="s">
        <v>329</v>
      </c>
      <c r="EL369" t="s">
        <v>330</v>
      </c>
      <c r="EN369" t="s">
        <v>330</v>
      </c>
      <c r="EP369" t="s">
        <v>330</v>
      </c>
      <c r="FN369" t="s">
        <v>330</v>
      </c>
      <c r="GJ369" t="s">
        <v>330</v>
      </c>
      <c r="GW369" t="s">
        <v>330</v>
      </c>
      <c r="GZ369" t="s">
        <v>330</v>
      </c>
      <c r="HC369" t="s">
        <v>330</v>
      </c>
      <c r="HE369" t="s">
        <v>330</v>
      </c>
      <c r="HG369" t="s">
        <v>336</v>
      </c>
      <c r="HH369" t="s">
        <v>329</v>
      </c>
      <c r="HI369" t="s">
        <v>330</v>
      </c>
      <c r="HJ369" t="s">
        <v>330</v>
      </c>
      <c r="HK369" t="b">
        <v>1</v>
      </c>
      <c r="HM369" t="b">
        <v>1</v>
      </c>
      <c r="HO369" t="s">
        <v>337</v>
      </c>
      <c r="HP369" t="s">
        <v>2582</v>
      </c>
      <c r="HQ369" t="s">
        <v>339</v>
      </c>
      <c r="HR369" t="s">
        <v>2583</v>
      </c>
      <c r="HS369" t="s">
        <v>2584</v>
      </c>
      <c r="HU369" t="b">
        <v>1</v>
      </c>
      <c r="ID369"/>
      <c r="KZ369" t="str">
        <f ca="1">OFFSET($A369,,MATCH([2]Keys!$B$2,Data.Collect1Dump!$3:$3,0)-1)</f>
        <v>witness.gumbo@givedirectly.org</v>
      </c>
      <c r="LA369">
        <f ca="1">OFFSET($A369,,MATCH([2]Keys!$B$4,Data.Collect1Dump!$3:$3,0)-1)</f>
        <v>0</v>
      </c>
      <c r="LB369">
        <f ca="1">OFFSET($A369,,MATCH([2]Keys!$B$3,Data.Collect1Dump!$3:$3,0)-1)</f>
        <v>0</v>
      </c>
      <c r="LC369">
        <f t="shared" ca="1" si="59"/>
        <v>1</v>
      </c>
      <c r="LD369">
        <f t="shared" ca="1" si="59"/>
        <v>0</v>
      </c>
      <c r="LE369">
        <f t="shared" ca="1" si="59"/>
        <v>0</v>
      </c>
      <c r="LF369" s="2">
        <f t="shared" ca="1" si="60"/>
        <v>41663</v>
      </c>
      <c r="LG369" s="2" t="e">
        <f t="shared" ca="1" si="61"/>
        <v>#N/A</v>
      </c>
      <c r="LH369" s="2" t="e">
        <f t="shared" ca="1" si="62"/>
        <v>#N/A</v>
      </c>
      <c r="LI369" t="str">
        <f t="shared" ca="1" si="63"/>
        <v>witness.gumbo@givedirectly.org</v>
      </c>
      <c r="LJ369" t="e">
        <f t="shared" ca="1" si="64"/>
        <v>#N/A</v>
      </c>
      <c r="LK369" t="e">
        <f t="shared" ca="1" si="65"/>
        <v>#N/A</v>
      </c>
      <c r="LL369" t="str">
        <f t="shared" ca="1" si="57"/>
        <v>Lump Sum</v>
      </c>
      <c r="LM369" t="str">
        <f t="shared" ca="1" si="58"/>
        <v>witness.gumbo@givedirectly.org</v>
      </c>
      <c r="LN369" t="e">
        <f ca="1">OFFSET($A369,,MATCH(OFFSET([2]Keys!C$1,MATCH(Data.Collect1Dump!$LL369,[2]Keys!$A$2:$A$4,0),),Data.Collect1Dump!$3:$3,0)-1,)</f>
        <v>#VALUE!</v>
      </c>
      <c r="LO369" s="2" t="e">
        <f t="shared" ca="1" si="66"/>
        <v>#VALUE!</v>
      </c>
    </row>
    <row r="370" spans="1:327">
      <c r="A370" t="s">
        <v>2585</v>
      </c>
      <c r="B370" t="s">
        <v>370</v>
      </c>
      <c r="C370" t="s">
        <v>2586</v>
      </c>
      <c r="K370">
        <v>1</v>
      </c>
      <c r="L370" t="s">
        <v>329</v>
      </c>
      <c r="M370" t="s">
        <v>329</v>
      </c>
      <c r="N370">
        <v>40000</v>
      </c>
      <c r="O370" t="s">
        <v>329</v>
      </c>
      <c r="T370" t="s">
        <v>330</v>
      </c>
      <c r="V370" t="s">
        <v>329</v>
      </c>
      <c r="X370">
        <v>1</v>
      </c>
      <c r="Y370">
        <v>39000</v>
      </c>
      <c r="Z370">
        <v>999</v>
      </c>
      <c r="AV370" t="b">
        <v>1</v>
      </c>
      <c r="AW370" t="b">
        <v>1</v>
      </c>
      <c r="AX370" t="b">
        <v>1</v>
      </c>
      <c r="BL370" t="s">
        <v>329</v>
      </c>
      <c r="BM370" t="s">
        <v>2587</v>
      </c>
      <c r="BN370" t="s">
        <v>329</v>
      </c>
      <c r="BO370" t="s">
        <v>2588</v>
      </c>
      <c r="BR370" t="b">
        <v>1</v>
      </c>
      <c r="BW370" t="b">
        <v>1</v>
      </c>
      <c r="BZ370" t="b">
        <v>1</v>
      </c>
      <c r="CK370">
        <v>9000</v>
      </c>
      <c r="CP370">
        <v>22500</v>
      </c>
      <c r="CS370">
        <v>3500</v>
      </c>
      <c r="DC370" t="s">
        <v>329</v>
      </c>
      <c r="DD370" t="b">
        <v>1</v>
      </c>
      <c r="DE370" t="b">
        <v>1</v>
      </c>
      <c r="DL370" t="b">
        <v>1</v>
      </c>
      <c r="DM370" t="b">
        <v>1</v>
      </c>
      <c r="DR370" t="s">
        <v>329</v>
      </c>
      <c r="DX370" t="b">
        <v>1</v>
      </c>
      <c r="EL370" t="s">
        <v>330</v>
      </c>
      <c r="EN370" t="s">
        <v>330</v>
      </c>
      <c r="EP370" t="s">
        <v>329</v>
      </c>
      <c r="EQ370" t="s">
        <v>2589</v>
      </c>
      <c r="ER370" t="b">
        <v>1</v>
      </c>
      <c r="ES370" t="b">
        <v>1</v>
      </c>
      <c r="FD370" t="b">
        <v>1</v>
      </c>
      <c r="FE370" t="b">
        <v>1</v>
      </c>
      <c r="FH370" t="b">
        <v>1</v>
      </c>
      <c r="FN370" t="s">
        <v>330</v>
      </c>
      <c r="GJ370" t="s">
        <v>330</v>
      </c>
      <c r="GW370" t="s">
        <v>330</v>
      </c>
      <c r="GZ370" t="s">
        <v>330</v>
      </c>
      <c r="HC370" t="s">
        <v>330</v>
      </c>
      <c r="HE370" t="s">
        <v>330</v>
      </c>
      <c r="HG370" t="s">
        <v>336</v>
      </c>
      <c r="HH370" t="s">
        <v>329</v>
      </c>
      <c r="HI370" t="s">
        <v>330</v>
      </c>
      <c r="HJ370" t="s">
        <v>330</v>
      </c>
      <c r="HK370" t="b">
        <v>1</v>
      </c>
      <c r="HO370" t="s">
        <v>337</v>
      </c>
      <c r="HP370" t="s">
        <v>2590</v>
      </c>
      <c r="HQ370" t="s">
        <v>339</v>
      </c>
      <c r="HR370" t="s">
        <v>2591</v>
      </c>
      <c r="HS370" t="s">
        <v>2592</v>
      </c>
      <c r="HU370" t="b">
        <v>1</v>
      </c>
      <c r="IB370" t="b">
        <v>1</v>
      </c>
      <c r="ID370"/>
      <c r="KZ370" t="str">
        <f ca="1">OFFSET($A370,,MATCH([2]Keys!$B$2,Data.Collect1Dump!$3:$3,0)-1)</f>
        <v>witness.gumbo@givedirectly.org</v>
      </c>
      <c r="LA370">
        <f ca="1">OFFSET($A370,,MATCH([2]Keys!$B$4,Data.Collect1Dump!$3:$3,0)-1)</f>
        <v>0</v>
      </c>
      <c r="LB370">
        <f ca="1">OFFSET($A370,,MATCH([2]Keys!$B$3,Data.Collect1Dump!$3:$3,0)-1)</f>
        <v>0</v>
      </c>
      <c r="LC370">
        <f t="shared" ca="1" si="59"/>
        <v>1</v>
      </c>
      <c r="LD370">
        <f t="shared" ca="1" si="59"/>
        <v>0</v>
      </c>
      <c r="LE370">
        <f t="shared" ca="1" si="59"/>
        <v>0</v>
      </c>
      <c r="LF370" s="2">
        <f t="shared" ca="1" si="60"/>
        <v>41663</v>
      </c>
      <c r="LG370" s="2" t="e">
        <f t="shared" ca="1" si="61"/>
        <v>#N/A</v>
      </c>
      <c r="LH370" s="2" t="e">
        <f t="shared" ca="1" si="62"/>
        <v>#N/A</v>
      </c>
      <c r="LI370" t="str">
        <f t="shared" ca="1" si="63"/>
        <v>witness.gumbo@givedirectly.org</v>
      </c>
      <c r="LJ370" t="e">
        <f t="shared" ca="1" si="64"/>
        <v>#N/A</v>
      </c>
      <c r="LK370" t="e">
        <f t="shared" ca="1" si="65"/>
        <v>#N/A</v>
      </c>
      <c r="LL370" t="str">
        <f t="shared" ca="1" si="57"/>
        <v>Lump Sum</v>
      </c>
      <c r="LM370" t="str">
        <f t="shared" ca="1" si="58"/>
        <v>witness.gumbo@givedirectly.org</v>
      </c>
      <c r="LN370" t="e">
        <f ca="1">OFFSET($A370,,MATCH(OFFSET([2]Keys!C$1,MATCH(Data.Collect1Dump!$LL370,[2]Keys!$A$2:$A$4,0),),Data.Collect1Dump!$3:$3,0)-1,)</f>
        <v>#VALUE!</v>
      </c>
      <c r="LO370" s="2" t="e">
        <f t="shared" ca="1" si="66"/>
        <v>#VALUE!</v>
      </c>
    </row>
    <row r="371" spans="1:327">
      <c r="A371" t="s">
        <v>2593</v>
      </c>
      <c r="B371" t="s">
        <v>370</v>
      </c>
      <c r="C371" t="s">
        <v>2594</v>
      </c>
      <c r="K371">
        <v>1</v>
      </c>
      <c r="L371" t="s">
        <v>329</v>
      </c>
      <c r="M371" t="s">
        <v>329</v>
      </c>
      <c r="N371">
        <v>39000</v>
      </c>
      <c r="O371" t="s">
        <v>329</v>
      </c>
      <c r="T371" t="s">
        <v>330</v>
      </c>
      <c r="V371" t="s">
        <v>329</v>
      </c>
      <c r="X371">
        <v>2</v>
      </c>
      <c r="Y371">
        <v>30000</v>
      </c>
      <c r="Z371">
        <v>999</v>
      </c>
      <c r="AA371">
        <v>9000</v>
      </c>
      <c r="AB371">
        <v>65</v>
      </c>
      <c r="AV371" t="b">
        <v>1</v>
      </c>
      <c r="AX371" t="b">
        <v>1</v>
      </c>
      <c r="BL371" t="s">
        <v>329</v>
      </c>
      <c r="BM371" t="s">
        <v>2595</v>
      </c>
      <c r="BN371" t="s">
        <v>329</v>
      </c>
      <c r="BO371" t="s">
        <v>2596</v>
      </c>
      <c r="BY371" t="b">
        <v>1</v>
      </c>
      <c r="CD371" t="b">
        <v>1</v>
      </c>
      <c r="CE371" t="b">
        <v>1</v>
      </c>
      <c r="CR371">
        <v>4000</v>
      </c>
      <c r="CW371">
        <v>2500</v>
      </c>
      <c r="CX371">
        <v>15500</v>
      </c>
      <c r="DC371" t="s">
        <v>329</v>
      </c>
      <c r="DD371" t="b">
        <v>1</v>
      </c>
      <c r="DF371" t="b">
        <v>1</v>
      </c>
      <c r="DL371" t="b">
        <v>1</v>
      </c>
      <c r="DR371" t="s">
        <v>329</v>
      </c>
      <c r="DZ371" t="b">
        <v>1</v>
      </c>
      <c r="EL371" t="s">
        <v>330</v>
      </c>
      <c r="EN371" t="s">
        <v>330</v>
      </c>
      <c r="EP371" t="s">
        <v>330</v>
      </c>
      <c r="FN371" t="s">
        <v>330</v>
      </c>
      <c r="GJ371" t="s">
        <v>330</v>
      </c>
      <c r="GW371" t="s">
        <v>330</v>
      </c>
      <c r="GZ371" t="s">
        <v>330</v>
      </c>
      <c r="HC371" t="s">
        <v>330</v>
      </c>
      <c r="HE371" t="s">
        <v>330</v>
      </c>
      <c r="HG371" t="s">
        <v>336</v>
      </c>
      <c r="HH371" t="s">
        <v>329</v>
      </c>
      <c r="HI371" t="s">
        <v>330</v>
      </c>
      <c r="HJ371" t="s">
        <v>330</v>
      </c>
      <c r="HK371" t="b">
        <v>1</v>
      </c>
      <c r="HO371" t="s">
        <v>337</v>
      </c>
      <c r="HP371" t="s">
        <v>2597</v>
      </c>
      <c r="HQ371" t="s">
        <v>339</v>
      </c>
      <c r="HR371" t="s">
        <v>2598</v>
      </c>
      <c r="HS371" t="s">
        <v>2599</v>
      </c>
      <c r="HU371" t="b">
        <v>1</v>
      </c>
      <c r="ID371"/>
      <c r="KZ371" t="str">
        <f ca="1">OFFSET($A371,,MATCH([2]Keys!$B$2,Data.Collect1Dump!$3:$3,0)-1)</f>
        <v>witness.gumbo@givedirectly.org</v>
      </c>
      <c r="LA371">
        <f ca="1">OFFSET($A371,,MATCH([2]Keys!$B$4,Data.Collect1Dump!$3:$3,0)-1)</f>
        <v>0</v>
      </c>
      <c r="LB371">
        <f ca="1">OFFSET($A371,,MATCH([2]Keys!$B$3,Data.Collect1Dump!$3:$3,0)-1)</f>
        <v>0</v>
      </c>
      <c r="LC371">
        <f t="shared" ca="1" si="59"/>
        <v>1</v>
      </c>
      <c r="LD371">
        <f t="shared" ca="1" si="59"/>
        <v>0</v>
      </c>
      <c r="LE371">
        <f t="shared" ca="1" si="59"/>
        <v>0</v>
      </c>
      <c r="LF371" s="2">
        <f t="shared" ca="1" si="60"/>
        <v>41663</v>
      </c>
      <c r="LG371" s="2" t="e">
        <f t="shared" ca="1" si="61"/>
        <v>#N/A</v>
      </c>
      <c r="LH371" s="2" t="e">
        <f t="shared" ca="1" si="62"/>
        <v>#N/A</v>
      </c>
      <c r="LI371" t="str">
        <f t="shared" ca="1" si="63"/>
        <v>witness.gumbo@givedirectly.org</v>
      </c>
      <c r="LJ371" t="e">
        <f t="shared" ca="1" si="64"/>
        <v>#N/A</v>
      </c>
      <c r="LK371" t="e">
        <f t="shared" ca="1" si="65"/>
        <v>#N/A</v>
      </c>
      <c r="LL371" t="str">
        <f t="shared" ca="1" si="57"/>
        <v>Lump Sum</v>
      </c>
      <c r="LM371" t="str">
        <f t="shared" ca="1" si="58"/>
        <v>witness.gumbo@givedirectly.org</v>
      </c>
      <c r="LN371" t="e">
        <f ca="1">OFFSET($A371,,MATCH(OFFSET([2]Keys!C$1,MATCH(Data.Collect1Dump!$LL371,[2]Keys!$A$2:$A$4,0),),Data.Collect1Dump!$3:$3,0)-1,)</f>
        <v>#VALUE!</v>
      </c>
      <c r="LO371" s="2" t="e">
        <f t="shared" ca="1" si="66"/>
        <v>#VALUE!</v>
      </c>
    </row>
    <row r="372" spans="1:327">
      <c r="A372" t="s">
        <v>2600</v>
      </c>
      <c r="B372" t="s">
        <v>370</v>
      </c>
      <c r="C372" t="s">
        <v>2601</v>
      </c>
      <c r="K372">
        <v>1</v>
      </c>
      <c r="L372" t="s">
        <v>329</v>
      </c>
      <c r="M372" t="s">
        <v>329</v>
      </c>
      <c r="N372">
        <v>40000</v>
      </c>
      <c r="O372" t="s">
        <v>329</v>
      </c>
      <c r="T372" t="s">
        <v>330</v>
      </c>
      <c r="V372" t="s">
        <v>329</v>
      </c>
      <c r="X372">
        <v>1</v>
      </c>
      <c r="Y372">
        <v>40000</v>
      </c>
      <c r="Z372">
        <v>200</v>
      </c>
      <c r="AX372" t="b">
        <v>1</v>
      </c>
      <c r="BL372" t="s">
        <v>329</v>
      </c>
      <c r="BM372" t="s">
        <v>2602</v>
      </c>
      <c r="BN372" t="s">
        <v>330</v>
      </c>
      <c r="BR372" t="b">
        <v>1</v>
      </c>
      <c r="BW372" t="b">
        <v>1</v>
      </c>
      <c r="BZ372" t="b">
        <v>1</v>
      </c>
      <c r="CK372">
        <v>3000</v>
      </c>
      <c r="CP372">
        <v>18000</v>
      </c>
      <c r="CS372">
        <v>1000</v>
      </c>
      <c r="DC372" t="s">
        <v>345</v>
      </c>
      <c r="DD372" t="b">
        <v>1</v>
      </c>
      <c r="DI372" t="b">
        <v>1</v>
      </c>
      <c r="DK372" t="s">
        <v>2059</v>
      </c>
      <c r="DL372" t="b">
        <v>1</v>
      </c>
      <c r="DR372" t="s">
        <v>329</v>
      </c>
      <c r="EJ372" t="b">
        <v>1</v>
      </c>
      <c r="EL372" t="s">
        <v>330</v>
      </c>
      <c r="EN372" t="s">
        <v>330</v>
      </c>
      <c r="EP372" t="s">
        <v>330</v>
      </c>
      <c r="FN372" t="s">
        <v>330</v>
      </c>
      <c r="GJ372" t="s">
        <v>330</v>
      </c>
      <c r="GW372" t="s">
        <v>330</v>
      </c>
      <c r="GZ372" t="s">
        <v>330</v>
      </c>
      <c r="HC372" t="s">
        <v>330</v>
      </c>
      <c r="HE372" t="s">
        <v>330</v>
      </c>
      <c r="HG372" t="s">
        <v>336</v>
      </c>
      <c r="HH372" t="s">
        <v>329</v>
      </c>
      <c r="HI372" t="s">
        <v>330</v>
      </c>
      <c r="HJ372" t="s">
        <v>330</v>
      </c>
      <c r="HM372" t="b">
        <v>1</v>
      </c>
      <c r="HO372" t="s">
        <v>510</v>
      </c>
      <c r="HP372" t="s">
        <v>2603</v>
      </c>
      <c r="HQ372" t="s">
        <v>339</v>
      </c>
      <c r="HR372" t="s">
        <v>2604</v>
      </c>
      <c r="HS372" t="s">
        <v>2605</v>
      </c>
      <c r="HT372" t="b">
        <v>1</v>
      </c>
      <c r="ID372"/>
      <c r="KZ372" t="str">
        <f ca="1">OFFSET($A372,,MATCH([2]Keys!$B$2,Data.Collect1Dump!$3:$3,0)-1)</f>
        <v>witness.gumbo@givedirectly.org</v>
      </c>
      <c r="LA372">
        <f ca="1">OFFSET($A372,,MATCH([2]Keys!$B$4,Data.Collect1Dump!$3:$3,0)-1)</f>
        <v>0</v>
      </c>
      <c r="LB372">
        <f ca="1">OFFSET($A372,,MATCH([2]Keys!$B$3,Data.Collect1Dump!$3:$3,0)-1)</f>
        <v>0</v>
      </c>
      <c r="LC372">
        <f t="shared" ca="1" si="59"/>
        <v>1</v>
      </c>
      <c r="LD372">
        <f t="shared" ca="1" si="59"/>
        <v>0</v>
      </c>
      <c r="LE372">
        <f t="shared" ca="1" si="59"/>
        <v>0</v>
      </c>
      <c r="LF372" s="2">
        <f t="shared" ca="1" si="60"/>
        <v>41663</v>
      </c>
      <c r="LG372" s="2" t="e">
        <f t="shared" ca="1" si="61"/>
        <v>#N/A</v>
      </c>
      <c r="LH372" s="2" t="e">
        <f t="shared" ca="1" si="62"/>
        <v>#N/A</v>
      </c>
      <c r="LI372" t="str">
        <f t="shared" ca="1" si="63"/>
        <v>witness.gumbo@givedirectly.org</v>
      </c>
      <c r="LJ372" t="e">
        <f t="shared" ca="1" si="64"/>
        <v>#N/A</v>
      </c>
      <c r="LK372" t="e">
        <f t="shared" ca="1" si="65"/>
        <v>#N/A</v>
      </c>
      <c r="LL372" t="str">
        <f t="shared" ca="1" si="57"/>
        <v>Lump Sum</v>
      </c>
      <c r="LM372" t="str">
        <f t="shared" ca="1" si="58"/>
        <v>witness.gumbo@givedirectly.org</v>
      </c>
      <c r="LN372" t="e">
        <f ca="1">OFFSET($A372,,MATCH(OFFSET([2]Keys!C$1,MATCH(Data.Collect1Dump!$LL372,[2]Keys!$A$2:$A$4,0),),Data.Collect1Dump!$3:$3,0)-1,)</f>
        <v>#VALUE!</v>
      </c>
      <c r="LO372" s="2" t="e">
        <f t="shared" ca="1" si="66"/>
        <v>#VALUE!</v>
      </c>
    </row>
    <row r="373" spans="1:327">
      <c r="A373" t="s">
        <v>2606</v>
      </c>
      <c r="B373" t="s">
        <v>370</v>
      </c>
      <c r="C373" t="s">
        <v>2607</v>
      </c>
      <c r="J373" t="s">
        <v>15668</v>
      </c>
      <c r="K373">
        <v>1</v>
      </c>
      <c r="L373" t="s">
        <v>329</v>
      </c>
      <c r="M373" t="s">
        <v>329</v>
      </c>
      <c r="N373">
        <v>39300</v>
      </c>
      <c r="O373" t="s">
        <v>329</v>
      </c>
      <c r="T373" t="s">
        <v>330</v>
      </c>
      <c r="V373" t="s">
        <v>329</v>
      </c>
      <c r="X373">
        <v>1</v>
      </c>
      <c r="Y373">
        <v>39000</v>
      </c>
      <c r="Z373">
        <v>300</v>
      </c>
      <c r="AV373" t="b">
        <v>1</v>
      </c>
      <c r="AW373" t="b">
        <v>1</v>
      </c>
      <c r="AX373" t="b">
        <v>1</v>
      </c>
      <c r="BF373" t="b">
        <v>1</v>
      </c>
      <c r="BL373" t="s">
        <v>329</v>
      </c>
      <c r="BM373" t="s">
        <v>2608</v>
      </c>
      <c r="BN373" t="s">
        <v>329</v>
      </c>
      <c r="BO373" t="s">
        <v>2609</v>
      </c>
      <c r="BR373" t="b">
        <v>1</v>
      </c>
      <c r="BU373" t="b">
        <v>1</v>
      </c>
      <c r="BW373" t="b">
        <v>1</v>
      </c>
      <c r="CK373">
        <v>550</v>
      </c>
      <c r="CN373">
        <v>19000</v>
      </c>
      <c r="CP373">
        <v>17000</v>
      </c>
      <c r="DC373" t="s">
        <v>345</v>
      </c>
      <c r="DD373" t="b">
        <v>1</v>
      </c>
      <c r="DE373" t="b">
        <v>1</v>
      </c>
      <c r="DL373" t="b">
        <v>1</v>
      </c>
      <c r="DR373" t="s">
        <v>329</v>
      </c>
      <c r="EL373" t="s">
        <v>330</v>
      </c>
      <c r="EN373" t="s">
        <v>330</v>
      </c>
      <c r="EP373" t="s">
        <v>330</v>
      </c>
      <c r="FN373" t="s">
        <v>330</v>
      </c>
      <c r="GJ373" t="s">
        <v>330</v>
      </c>
      <c r="GW373" t="s">
        <v>329</v>
      </c>
      <c r="GX373" t="s">
        <v>2610</v>
      </c>
      <c r="GY373" t="s">
        <v>330</v>
      </c>
      <c r="GZ373" t="s">
        <v>330</v>
      </c>
      <c r="HC373" t="s">
        <v>330</v>
      </c>
      <c r="HE373" t="s">
        <v>330</v>
      </c>
      <c r="HG373" t="s">
        <v>336</v>
      </c>
      <c r="HH373" t="s">
        <v>330</v>
      </c>
      <c r="HI373" t="s">
        <v>330</v>
      </c>
      <c r="HJ373" t="s">
        <v>330</v>
      </c>
      <c r="HK373" t="b">
        <v>1</v>
      </c>
      <c r="HO373" t="s">
        <v>337</v>
      </c>
      <c r="HP373" t="s">
        <v>2611</v>
      </c>
      <c r="HQ373" t="s">
        <v>339</v>
      </c>
      <c r="HR373" t="s">
        <v>2612</v>
      </c>
      <c r="HS373" t="s">
        <v>2613</v>
      </c>
      <c r="HU373" t="b">
        <v>1</v>
      </c>
      <c r="ID373"/>
      <c r="KZ373" t="str">
        <f ca="1">OFFSET($A373,,MATCH([2]Keys!$B$2,Data.Collect1Dump!$3:$3,0)-1)</f>
        <v>witness.gumbo@givedirectly.org</v>
      </c>
      <c r="LA373">
        <f ca="1">OFFSET($A373,,MATCH([2]Keys!$B$4,Data.Collect1Dump!$3:$3,0)-1)</f>
        <v>0</v>
      </c>
      <c r="LB373">
        <f ca="1">OFFSET($A373,,MATCH([2]Keys!$B$3,Data.Collect1Dump!$3:$3,0)-1)</f>
        <v>0</v>
      </c>
      <c r="LC373">
        <f t="shared" ca="1" si="59"/>
        <v>1</v>
      </c>
      <c r="LD373">
        <f t="shared" ca="1" si="59"/>
        <v>0</v>
      </c>
      <c r="LE373">
        <f t="shared" ca="1" si="59"/>
        <v>0</v>
      </c>
      <c r="LF373" s="2">
        <f t="shared" ca="1" si="60"/>
        <v>41666</v>
      </c>
      <c r="LG373" s="2" t="e">
        <f t="shared" ca="1" si="61"/>
        <v>#N/A</v>
      </c>
      <c r="LH373" s="2" t="e">
        <f t="shared" ca="1" si="62"/>
        <v>#N/A</v>
      </c>
      <c r="LI373" t="str">
        <f t="shared" ca="1" si="63"/>
        <v>witness.gumbo@givedirectly.org</v>
      </c>
      <c r="LJ373" t="e">
        <f t="shared" ca="1" si="64"/>
        <v>#N/A</v>
      </c>
      <c r="LK373" t="e">
        <f t="shared" ca="1" si="65"/>
        <v>#N/A</v>
      </c>
      <c r="LL373" t="str">
        <f t="shared" ca="1" si="57"/>
        <v>Lump Sum</v>
      </c>
      <c r="LM373" t="str">
        <f t="shared" ca="1" si="58"/>
        <v>witness.gumbo@givedirectly.org</v>
      </c>
      <c r="LN373" t="e">
        <f ca="1">OFFSET($A373,,MATCH(OFFSET([2]Keys!C$1,MATCH(Data.Collect1Dump!$LL373,[2]Keys!$A$2:$A$4,0),),Data.Collect1Dump!$3:$3,0)-1,)</f>
        <v>#VALUE!</v>
      </c>
      <c r="LO373" s="2" t="e">
        <f t="shared" ca="1" si="66"/>
        <v>#VALUE!</v>
      </c>
    </row>
    <row r="374" spans="1:327">
      <c r="A374" t="s">
        <v>2614</v>
      </c>
      <c r="B374" t="s">
        <v>370</v>
      </c>
      <c r="C374" t="s">
        <v>2615</v>
      </c>
      <c r="J374" t="s">
        <v>15668</v>
      </c>
      <c r="K374">
        <v>2</v>
      </c>
      <c r="L374" t="s">
        <v>329</v>
      </c>
      <c r="M374" t="s">
        <v>329</v>
      </c>
      <c r="N374">
        <v>38500</v>
      </c>
      <c r="O374" t="s">
        <v>329</v>
      </c>
      <c r="R374" t="s">
        <v>458</v>
      </c>
      <c r="T374" t="s">
        <v>330</v>
      </c>
      <c r="V374" t="s">
        <v>329</v>
      </c>
      <c r="X374">
        <v>1</v>
      </c>
      <c r="Y374">
        <v>38500</v>
      </c>
      <c r="Z374">
        <v>300</v>
      </c>
      <c r="AV374" t="b">
        <v>1</v>
      </c>
      <c r="AX374" t="b">
        <v>1</v>
      </c>
      <c r="BF374" t="b">
        <v>1</v>
      </c>
      <c r="BL374" t="s">
        <v>329</v>
      </c>
      <c r="BM374" t="s">
        <v>2616</v>
      </c>
      <c r="BN374" t="s">
        <v>329</v>
      </c>
      <c r="BO374" t="s">
        <v>2617</v>
      </c>
      <c r="BU374" t="b">
        <v>1</v>
      </c>
      <c r="BW374" t="b">
        <v>1</v>
      </c>
      <c r="BZ374" t="b">
        <v>1</v>
      </c>
      <c r="CA374" t="b">
        <v>1</v>
      </c>
      <c r="CN374">
        <v>22000</v>
      </c>
      <c r="CP374">
        <v>16000</v>
      </c>
      <c r="CS374">
        <v>7600</v>
      </c>
      <c r="CT374">
        <v>4100</v>
      </c>
      <c r="DC374" t="s">
        <v>345</v>
      </c>
      <c r="DD374" t="b">
        <v>1</v>
      </c>
      <c r="DE374" t="b">
        <v>1</v>
      </c>
      <c r="DM374" t="b">
        <v>1</v>
      </c>
      <c r="DR374" t="s">
        <v>329</v>
      </c>
      <c r="DV374" t="b">
        <v>1</v>
      </c>
      <c r="EL374" t="s">
        <v>330</v>
      </c>
      <c r="EN374" t="s">
        <v>330</v>
      </c>
      <c r="EP374" t="s">
        <v>329</v>
      </c>
      <c r="EQ374" t="s">
        <v>2618</v>
      </c>
      <c r="ES374" t="b">
        <v>1</v>
      </c>
      <c r="EV374" t="b">
        <v>1</v>
      </c>
      <c r="FE374" t="b">
        <v>1</v>
      </c>
      <c r="FH374" t="b">
        <v>1</v>
      </c>
      <c r="FN374" t="s">
        <v>330</v>
      </c>
      <c r="GJ374" t="s">
        <v>330</v>
      </c>
      <c r="GW374" t="s">
        <v>330</v>
      </c>
      <c r="GZ374" t="s">
        <v>330</v>
      </c>
      <c r="HC374" t="s">
        <v>330</v>
      </c>
      <c r="HE374" t="s">
        <v>330</v>
      </c>
      <c r="HG374" t="s">
        <v>336</v>
      </c>
      <c r="HH374" t="s">
        <v>330</v>
      </c>
      <c r="HI374" t="s">
        <v>330</v>
      </c>
      <c r="HJ374" t="s">
        <v>330</v>
      </c>
      <c r="HK374" t="b">
        <v>1</v>
      </c>
      <c r="HO374" t="s">
        <v>337</v>
      </c>
      <c r="HP374" t="s">
        <v>2619</v>
      </c>
      <c r="HQ374" t="s">
        <v>339</v>
      </c>
      <c r="HR374" t="s">
        <v>2620</v>
      </c>
      <c r="HS374" t="s">
        <v>2621</v>
      </c>
      <c r="HU374" t="b">
        <v>1</v>
      </c>
      <c r="ID374"/>
      <c r="KZ374" t="str">
        <f ca="1">OFFSET($A374,,MATCH([2]Keys!$B$2,Data.Collect1Dump!$3:$3,0)-1)</f>
        <v>witness.gumbo@givedirectly.org</v>
      </c>
      <c r="LA374">
        <f ca="1">OFFSET($A374,,MATCH([2]Keys!$B$4,Data.Collect1Dump!$3:$3,0)-1)</f>
        <v>0</v>
      </c>
      <c r="LB374">
        <f ca="1">OFFSET($A374,,MATCH([2]Keys!$B$3,Data.Collect1Dump!$3:$3,0)-1)</f>
        <v>0</v>
      </c>
      <c r="LC374">
        <f t="shared" ca="1" si="59"/>
        <v>1</v>
      </c>
      <c r="LD374">
        <f t="shared" ca="1" si="59"/>
        <v>0</v>
      </c>
      <c r="LE374">
        <f t="shared" ca="1" si="59"/>
        <v>0</v>
      </c>
      <c r="LF374" s="2">
        <f t="shared" ca="1" si="60"/>
        <v>41666</v>
      </c>
      <c r="LG374" s="2" t="e">
        <f t="shared" ca="1" si="61"/>
        <v>#N/A</v>
      </c>
      <c r="LH374" s="2" t="e">
        <f t="shared" ca="1" si="62"/>
        <v>#N/A</v>
      </c>
      <c r="LI374" t="str">
        <f t="shared" ca="1" si="63"/>
        <v>witness.gumbo@givedirectly.org</v>
      </c>
      <c r="LJ374" t="e">
        <f t="shared" ca="1" si="64"/>
        <v>#N/A</v>
      </c>
      <c r="LK374" t="e">
        <f t="shared" ca="1" si="65"/>
        <v>#N/A</v>
      </c>
      <c r="LL374" t="str">
        <f t="shared" ca="1" si="57"/>
        <v>Lump Sum</v>
      </c>
      <c r="LM374" t="str">
        <f t="shared" ca="1" si="58"/>
        <v>witness.gumbo@givedirectly.org</v>
      </c>
      <c r="LN374" t="e">
        <f ca="1">OFFSET($A374,,MATCH(OFFSET([2]Keys!C$1,MATCH(Data.Collect1Dump!$LL374,[2]Keys!$A$2:$A$4,0),),Data.Collect1Dump!$3:$3,0)-1,)</f>
        <v>#VALUE!</v>
      </c>
      <c r="LO374" s="2" t="e">
        <f t="shared" ca="1" si="66"/>
        <v>#VALUE!</v>
      </c>
    </row>
    <row r="375" spans="1:327">
      <c r="A375" t="s">
        <v>2622</v>
      </c>
      <c r="B375" t="s">
        <v>370</v>
      </c>
      <c r="C375" t="s">
        <v>2623</v>
      </c>
      <c r="K375">
        <v>2</v>
      </c>
      <c r="L375" t="s">
        <v>329</v>
      </c>
      <c r="M375" t="s">
        <v>329</v>
      </c>
      <c r="N375">
        <v>39950</v>
      </c>
      <c r="O375" t="s">
        <v>329</v>
      </c>
      <c r="T375" t="s">
        <v>330</v>
      </c>
      <c r="V375" t="s">
        <v>329</v>
      </c>
      <c r="X375">
        <v>1</v>
      </c>
      <c r="Y375">
        <v>39900</v>
      </c>
      <c r="Z375">
        <v>50</v>
      </c>
      <c r="AV375" t="b">
        <v>1</v>
      </c>
      <c r="AX375" t="b">
        <v>1</v>
      </c>
      <c r="AZ375" t="b">
        <v>1</v>
      </c>
      <c r="BL375" t="s">
        <v>329</v>
      </c>
      <c r="BM375" t="s">
        <v>2624</v>
      </c>
      <c r="BN375" t="s">
        <v>330</v>
      </c>
      <c r="BR375" t="b">
        <v>1</v>
      </c>
      <c r="BU375" t="b">
        <v>1</v>
      </c>
      <c r="CK375">
        <v>300</v>
      </c>
      <c r="CN375">
        <v>39000</v>
      </c>
      <c r="DC375" t="s">
        <v>329</v>
      </c>
      <c r="DD375" t="b">
        <v>1</v>
      </c>
      <c r="DE375" t="b">
        <v>1</v>
      </c>
      <c r="DL375" t="b">
        <v>1</v>
      </c>
      <c r="DM375" t="b">
        <v>1</v>
      </c>
      <c r="DR375" t="s">
        <v>329</v>
      </c>
      <c r="EL375" t="s">
        <v>330</v>
      </c>
      <c r="EN375" t="s">
        <v>330</v>
      </c>
      <c r="EP375" t="s">
        <v>330</v>
      </c>
      <c r="FN375" t="s">
        <v>330</v>
      </c>
      <c r="GJ375" t="s">
        <v>330</v>
      </c>
      <c r="GW375" t="s">
        <v>330</v>
      </c>
      <c r="GZ375" t="s">
        <v>330</v>
      </c>
      <c r="HC375" t="s">
        <v>330</v>
      </c>
      <c r="HE375" t="s">
        <v>330</v>
      </c>
      <c r="HG375" t="s">
        <v>336</v>
      </c>
      <c r="HH375" t="s">
        <v>330</v>
      </c>
      <c r="HI375" t="s">
        <v>330</v>
      </c>
      <c r="HJ375" t="s">
        <v>330</v>
      </c>
      <c r="HK375" t="b">
        <v>1</v>
      </c>
      <c r="HM375" t="b">
        <v>1</v>
      </c>
      <c r="HO375" t="s">
        <v>337</v>
      </c>
      <c r="HP375" t="s">
        <v>2625</v>
      </c>
      <c r="HQ375" t="s">
        <v>339</v>
      </c>
      <c r="HR375" t="s">
        <v>2626</v>
      </c>
      <c r="HS375" t="s">
        <v>2627</v>
      </c>
      <c r="HX375" t="b">
        <v>1</v>
      </c>
      <c r="ID375"/>
      <c r="KZ375" t="str">
        <f ca="1">OFFSET($A375,,MATCH([2]Keys!$B$2,Data.Collect1Dump!$3:$3,0)-1)</f>
        <v>witness.gumbo@givedirectly.org</v>
      </c>
      <c r="LA375">
        <f ca="1">OFFSET($A375,,MATCH([2]Keys!$B$4,Data.Collect1Dump!$3:$3,0)-1)</f>
        <v>0</v>
      </c>
      <c r="LB375">
        <f ca="1">OFFSET($A375,,MATCH([2]Keys!$B$3,Data.Collect1Dump!$3:$3,0)-1)</f>
        <v>0</v>
      </c>
      <c r="LC375">
        <f t="shared" ca="1" si="59"/>
        <v>1</v>
      </c>
      <c r="LD375">
        <f t="shared" ca="1" si="59"/>
        <v>0</v>
      </c>
      <c r="LE375">
        <f t="shared" ca="1" si="59"/>
        <v>0</v>
      </c>
      <c r="LF375" s="2">
        <f t="shared" ca="1" si="60"/>
        <v>41666</v>
      </c>
      <c r="LG375" s="2" t="e">
        <f t="shared" ca="1" si="61"/>
        <v>#N/A</v>
      </c>
      <c r="LH375" s="2" t="e">
        <f t="shared" ca="1" si="62"/>
        <v>#N/A</v>
      </c>
      <c r="LI375" t="str">
        <f t="shared" ca="1" si="63"/>
        <v>witness.gumbo@givedirectly.org</v>
      </c>
      <c r="LJ375" t="e">
        <f t="shared" ca="1" si="64"/>
        <v>#N/A</v>
      </c>
      <c r="LK375" t="e">
        <f t="shared" ca="1" si="65"/>
        <v>#N/A</v>
      </c>
      <c r="LL375" t="str">
        <f t="shared" ca="1" si="57"/>
        <v>Lump Sum</v>
      </c>
      <c r="LM375" t="str">
        <f t="shared" ca="1" si="58"/>
        <v>witness.gumbo@givedirectly.org</v>
      </c>
      <c r="LN375" t="e">
        <f ca="1">OFFSET($A375,,MATCH(OFFSET([2]Keys!C$1,MATCH(Data.Collect1Dump!$LL375,[2]Keys!$A$2:$A$4,0),),Data.Collect1Dump!$3:$3,0)-1,)</f>
        <v>#VALUE!</v>
      </c>
      <c r="LO375" s="2" t="e">
        <f t="shared" ca="1" si="66"/>
        <v>#VALUE!</v>
      </c>
    </row>
    <row r="376" spans="1:327">
      <c r="A376" t="s">
        <v>2628</v>
      </c>
      <c r="B376" t="s">
        <v>370</v>
      </c>
      <c r="C376" t="s">
        <v>2629</v>
      </c>
      <c r="K376">
        <v>1</v>
      </c>
      <c r="L376" t="s">
        <v>329</v>
      </c>
      <c r="M376" t="s">
        <v>329</v>
      </c>
      <c r="N376">
        <v>39000</v>
      </c>
      <c r="O376" t="s">
        <v>329</v>
      </c>
      <c r="T376" t="s">
        <v>330</v>
      </c>
      <c r="V376" t="s">
        <v>329</v>
      </c>
      <c r="X376">
        <v>1</v>
      </c>
      <c r="Y376">
        <v>39000</v>
      </c>
      <c r="Z376">
        <v>999</v>
      </c>
      <c r="AV376" t="b">
        <v>1</v>
      </c>
      <c r="AX376" t="b">
        <v>1</v>
      </c>
      <c r="BL376" t="s">
        <v>329</v>
      </c>
      <c r="BM376" t="s">
        <v>2630</v>
      </c>
      <c r="BN376" t="s">
        <v>330</v>
      </c>
      <c r="BR376" t="b">
        <v>1</v>
      </c>
      <c r="BW376" t="b">
        <v>1</v>
      </c>
      <c r="CK376">
        <v>9000</v>
      </c>
      <c r="CP376">
        <v>16500</v>
      </c>
      <c r="DC376" t="s">
        <v>345</v>
      </c>
      <c r="DD376" t="b">
        <v>1</v>
      </c>
      <c r="DL376" t="b">
        <v>1</v>
      </c>
      <c r="DR376" t="s">
        <v>329</v>
      </c>
      <c r="DX376" t="b">
        <v>1</v>
      </c>
      <c r="EL376" t="s">
        <v>330</v>
      </c>
      <c r="EN376" t="s">
        <v>330</v>
      </c>
      <c r="EP376" t="s">
        <v>329</v>
      </c>
      <c r="EQ376" t="s">
        <v>2631</v>
      </c>
      <c r="ES376" t="b">
        <v>1</v>
      </c>
      <c r="FE376" t="b">
        <v>1</v>
      </c>
      <c r="FH376" t="b">
        <v>1</v>
      </c>
      <c r="FN376" t="s">
        <v>330</v>
      </c>
      <c r="GJ376" t="s">
        <v>330</v>
      </c>
      <c r="GW376" t="s">
        <v>330</v>
      </c>
      <c r="GZ376" t="s">
        <v>330</v>
      </c>
      <c r="HC376" t="s">
        <v>330</v>
      </c>
      <c r="HE376" t="s">
        <v>330</v>
      </c>
      <c r="HG376" t="s">
        <v>526</v>
      </c>
      <c r="HH376" t="s">
        <v>329</v>
      </c>
      <c r="HI376" t="s">
        <v>329</v>
      </c>
      <c r="HJ376" t="s">
        <v>329</v>
      </c>
      <c r="HK376" t="b">
        <v>1</v>
      </c>
      <c r="HO376" t="s">
        <v>337</v>
      </c>
      <c r="HP376" t="s">
        <v>2632</v>
      </c>
      <c r="HQ376" t="s">
        <v>339</v>
      </c>
      <c r="HR376" t="s">
        <v>2633</v>
      </c>
      <c r="HS376" t="s">
        <v>2634</v>
      </c>
      <c r="HU376" t="b">
        <v>1</v>
      </c>
      <c r="ID376"/>
      <c r="KZ376" t="str">
        <f ca="1">OFFSET($A376,,MATCH([2]Keys!$B$2,Data.Collect1Dump!$3:$3,0)-1)</f>
        <v>witness.gumbo@givedirectly.org</v>
      </c>
      <c r="LA376">
        <f ca="1">OFFSET($A376,,MATCH([2]Keys!$B$4,Data.Collect1Dump!$3:$3,0)-1)</f>
        <v>0</v>
      </c>
      <c r="LB376">
        <f ca="1">OFFSET($A376,,MATCH([2]Keys!$B$3,Data.Collect1Dump!$3:$3,0)-1)</f>
        <v>0</v>
      </c>
      <c r="LC376">
        <f t="shared" ca="1" si="59"/>
        <v>1</v>
      </c>
      <c r="LD376">
        <f t="shared" ca="1" si="59"/>
        <v>0</v>
      </c>
      <c r="LE376">
        <f t="shared" ca="1" si="59"/>
        <v>0</v>
      </c>
      <c r="LF376" s="2">
        <f t="shared" ca="1" si="60"/>
        <v>41666</v>
      </c>
      <c r="LG376" s="2" t="e">
        <f t="shared" ca="1" si="61"/>
        <v>#N/A</v>
      </c>
      <c r="LH376" s="2" t="e">
        <f t="shared" ca="1" si="62"/>
        <v>#N/A</v>
      </c>
      <c r="LI376" t="str">
        <f t="shared" ca="1" si="63"/>
        <v>witness.gumbo@givedirectly.org</v>
      </c>
      <c r="LJ376" t="e">
        <f t="shared" ca="1" si="64"/>
        <v>#N/A</v>
      </c>
      <c r="LK376" t="e">
        <f t="shared" ca="1" si="65"/>
        <v>#N/A</v>
      </c>
      <c r="LL376" t="str">
        <f t="shared" ca="1" si="57"/>
        <v>Lump Sum</v>
      </c>
      <c r="LM376" t="str">
        <f t="shared" ca="1" si="58"/>
        <v>witness.gumbo@givedirectly.org</v>
      </c>
      <c r="LN376" t="e">
        <f ca="1">OFFSET($A376,,MATCH(OFFSET([2]Keys!C$1,MATCH(Data.Collect1Dump!$LL376,[2]Keys!$A$2:$A$4,0),),Data.Collect1Dump!$3:$3,0)-1,)</f>
        <v>#VALUE!</v>
      </c>
      <c r="LO376" s="2" t="e">
        <f t="shared" ca="1" si="66"/>
        <v>#VALUE!</v>
      </c>
    </row>
    <row r="377" spans="1:327">
      <c r="A377" t="s">
        <v>2635</v>
      </c>
      <c r="B377" t="s">
        <v>370</v>
      </c>
      <c r="C377" t="s">
        <v>2636</v>
      </c>
      <c r="K377">
        <v>1</v>
      </c>
      <c r="L377" t="s">
        <v>329</v>
      </c>
      <c r="M377" t="s">
        <v>329</v>
      </c>
      <c r="N377">
        <v>39200</v>
      </c>
      <c r="O377" t="s">
        <v>329</v>
      </c>
      <c r="T377" t="s">
        <v>330</v>
      </c>
      <c r="V377" t="s">
        <v>329</v>
      </c>
      <c r="X377">
        <v>1</v>
      </c>
      <c r="Y377">
        <v>39155</v>
      </c>
      <c r="Z377">
        <v>110</v>
      </c>
      <c r="AV377" t="b">
        <v>1</v>
      </c>
      <c r="BA377" t="b">
        <v>1</v>
      </c>
      <c r="BF377" t="b">
        <v>1</v>
      </c>
      <c r="BL377" t="s">
        <v>329</v>
      </c>
      <c r="BM377" t="s">
        <v>2637</v>
      </c>
      <c r="BN377" t="s">
        <v>415</v>
      </c>
      <c r="CE377" t="b">
        <v>1</v>
      </c>
      <c r="CX377">
        <v>34500</v>
      </c>
      <c r="DC377" t="s">
        <v>345</v>
      </c>
      <c r="DD377" t="b">
        <v>1</v>
      </c>
      <c r="DE377" t="b">
        <v>1</v>
      </c>
      <c r="DL377" t="b">
        <v>1</v>
      </c>
      <c r="DM377" t="b">
        <v>1</v>
      </c>
      <c r="DR377" t="s">
        <v>329</v>
      </c>
      <c r="DX377" t="b">
        <v>1</v>
      </c>
      <c r="EL377" t="s">
        <v>330</v>
      </c>
      <c r="EN377" t="s">
        <v>330</v>
      </c>
      <c r="EP377" t="s">
        <v>330</v>
      </c>
      <c r="FN377" t="s">
        <v>330</v>
      </c>
      <c r="GJ377" t="s">
        <v>330</v>
      </c>
      <c r="GW377" t="s">
        <v>330</v>
      </c>
      <c r="GZ377" t="s">
        <v>330</v>
      </c>
      <c r="HC377" t="s">
        <v>330</v>
      </c>
      <c r="HE377" t="s">
        <v>330</v>
      </c>
      <c r="HG377" t="s">
        <v>336</v>
      </c>
      <c r="HH377" t="s">
        <v>329</v>
      </c>
      <c r="HI377" t="s">
        <v>330</v>
      </c>
      <c r="HJ377" t="s">
        <v>330</v>
      </c>
      <c r="HL377" t="b">
        <v>1</v>
      </c>
      <c r="HM377" t="b">
        <v>1</v>
      </c>
      <c r="HO377" t="s">
        <v>337</v>
      </c>
      <c r="HP377" t="s">
        <v>2638</v>
      </c>
      <c r="HQ377" t="s">
        <v>339</v>
      </c>
      <c r="HR377" t="s">
        <v>2639</v>
      </c>
      <c r="HS377" t="s">
        <v>2640</v>
      </c>
      <c r="HU377" t="b">
        <v>1</v>
      </c>
      <c r="HX377" t="b">
        <v>1</v>
      </c>
      <c r="ID377"/>
      <c r="KZ377" t="str">
        <f ca="1">OFFSET($A377,,MATCH([2]Keys!$B$2,Data.Collect1Dump!$3:$3,0)-1)</f>
        <v>witness.gumbo@givedirectly.org</v>
      </c>
      <c r="LA377">
        <f ca="1">OFFSET($A377,,MATCH([2]Keys!$B$4,Data.Collect1Dump!$3:$3,0)-1)</f>
        <v>0</v>
      </c>
      <c r="LB377">
        <f ca="1">OFFSET($A377,,MATCH([2]Keys!$B$3,Data.Collect1Dump!$3:$3,0)-1)</f>
        <v>0</v>
      </c>
      <c r="LC377">
        <f t="shared" ca="1" si="59"/>
        <v>1</v>
      </c>
      <c r="LD377">
        <f t="shared" ca="1" si="59"/>
        <v>0</v>
      </c>
      <c r="LE377">
        <f t="shared" ca="1" si="59"/>
        <v>0</v>
      </c>
      <c r="LF377" s="2">
        <f t="shared" ca="1" si="60"/>
        <v>41666</v>
      </c>
      <c r="LG377" s="2" t="e">
        <f t="shared" ca="1" si="61"/>
        <v>#N/A</v>
      </c>
      <c r="LH377" s="2" t="e">
        <f t="shared" ca="1" si="62"/>
        <v>#N/A</v>
      </c>
      <c r="LI377" t="str">
        <f t="shared" ca="1" si="63"/>
        <v>witness.gumbo@givedirectly.org</v>
      </c>
      <c r="LJ377" t="e">
        <f t="shared" ca="1" si="64"/>
        <v>#N/A</v>
      </c>
      <c r="LK377" t="e">
        <f t="shared" ca="1" si="65"/>
        <v>#N/A</v>
      </c>
      <c r="LL377" t="str">
        <f t="shared" ca="1" si="57"/>
        <v>Lump Sum</v>
      </c>
      <c r="LM377" t="str">
        <f t="shared" ca="1" si="58"/>
        <v>witness.gumbo@givedirectly.org</v>
      </c>
      <c r="LN377" t="e">
        <f ca="1">OFFSET($A377,,MATCH(OFFSET([2]Keys!C$1,MATCH(Data.Collect1Dump!$LL377,[2]Keys!$A$2:$A$4,0),),Data.Collect1Dump!$3:$3,0)-1,)</f>
        <v>#VALUE!</v>
      </c>
      <c r="LO377" s="2" t="e">
        <f t="shared" ca="1" si="66"/>
        <v>#VALUE!</v>
      </c>
    </row>
    <row r="378" spans="1:327">
      <c r="A378" t="s">
        <v>2641</v>
      </c>
      <c r="B378" t="s">
        <v>370</v>
      </c>
      <c r="C378" t="s">
        <v>2642</v>
      </c>
      <c r="K378">
        <v>2</v>
      </c>
      <c r="L378" t="s">
        <v>329</v>
      </c>
      <c r="M378" t="s">
        <v>329</v>
      </c>
      <c r="N378">
        <v>39000</v>
      </c>
      <c r="O378" t="s">
        <v>457</v>
      </c>
      <c r="R378" t="s">
        <v>997</v>
      </c>
      <c r="T378" t="s">
        <v>330</v>
      </c>
      <c r="V378" t="s">
        <v>329</v>
      </c>
      <c r="X378">
        <v>1</v>
      </c>
      <c r="Y378">
        <v>39000</v>
      </c>
      <c r="Z378">
        <v>999</v>
      </c>
      <c r="AV378" t="b">
        <v>1</v>
      </c>
      <c r="BL378" t="s">
        <v>329</v>
      </c>
      <c r="BM378" t="s">
        <v>2643</v>
      </c>
      <c r="BN378" t="s">
        <v>330</v>
      </c>
      <c r="BZ378" t="b">
        <v>1</v>
      </c>
      <c r="CS378">
        <v>37000</v>
      </c>
      <c r="DC378" t="s">
        <v>329</v>
      </c>
      <c r="DD378" t="b">
        <v>1</v>
      </c>
      <c r="DI378" t="b">
        <v>1</v>
      </c>
      <c r="DK378" t="s">
        <v>2644</v>
      </c>
      <c r="DL378" t="b">
        <v>1</v>
      </c>
      <c r="DR378" t="s">
        <v>329</v>
      </c>
      <c r="DV378" t="b">
        <v>1</v>
      </c>
      <c r="EL378" t="s">
        <v>330</v>
      </c>
      <c r="EN378" t="s">
        <v>330</v>
      </c>
      <c r="EP378" t="s">
        <v>330</v>
      </c>
      <c r="FN378" t="s">
        <v>330</v>
      </c>
      <c r="GJ378" t="s">
        <v>330</v>
      </c>
      <c r="GW378" t="s">
        <v>329</v>
      </c>
      <c r="GX378" t="s">
        <v>2645</v>
      </c>
      <c r="GY378" t="s">
        <v>330</v>
      </c>
      <c r="GZ378" t="s">
        <v>330</v>
      </c>
      <c r="HC378" t="s">
        <v>330</v>
      </c>
      <c r="HE378" t="s">
        <v>330</v>
      </c>
      <c r="HG378" t="s">
        <v>336</v>
      </c>
      <c r="HH378" t="s">
        <v>330</v>
      </c>
      <c r="HI378" t="s">
        <v>330</v>
      </c>
      <c r="HJ378" t="s">
        <v>330</v>
      </c>
      <c r="HK378" t="b">
        <v>1</v>
      </c>
      <c r="HL378" t="b">
        <v>1</v>
      </c>
      <c r="HP378" t="s">
        <v>2646</v>
      </c>
      <c r="HQ378" t="s">
        <v>339</v>
      </c>
      <c r="HR378" t="s">
        <v>2647</v>
      </c>
      <c r="HS378" t="s">
        <v>2648</v>
      </c>
      <c r="HU378" t="b">
        <v>1</v>
      </c>
      <c r="HX378" t="b">
        <v>1</v>
      </c>
      <c r="ID378"/>
      <c r="KZ378" t="str">
        <f ca="1">OFFSET($A378,,MATCH([2]Keys!$B$2,Data.Collect1Dump!$3:$3,0)-1)</f>
        <v>witness.gumbo@givedirectly.org</v>
      </c>
      <c r="LA378">
        <f ca="1">OFFSET($A378,,MATCH([2]Keys!$B$4,Data.Collect1Dump!$3:$3,0)-1)</f>
        <v>0</v>
      </c>
      <c r="LB378">
        <f ca="1">OFFSET($A378,,MATCH([2]Keys!$B$3,Data.Collect1Dump!$3:$3,0)-1)</f>
        <v>0</v>
      </c>
      <c r="LC378">
        <f t="shared" ca="1" si="59"/>
        <v>1</v>
      </c>
      <c r="LD378">
        <f t="shared" ca="1" si="59"/>
        <v>0</v>
      </c>
      <c r="LE378">
        <f t="shared" ca="1" si="59"/>
        <v>0</v>
      </c>
      <c r="LF378" s="2">
        <f t="shared" ca="1" si="60"/>
        <v>41666</v>
      </c>
      <c r="LG378" s="2" t="e">
        <f t="shared" ca="1" si="61"/>
        <v>#N/A</v>
      </c>
      <c r="LH378" s="2" t="e">
        <f t="shared" ca="1" si="62"/>
        <v>#N/A</v>
      </c>
      <c r="LI378" t="str">
        <f t="shared" ca="1" si="63"/>
        <v>witness.gumbo@givedirectly.org</v>
      </c>
      <c r="LJ378" t="e">
        <f t="shared" ca="1" si="64"/>
        <v>#N/A</v>
      </c>
      <c r="LK378" t="e">
        <f t="shared" ca="1" si="65"/>
        <v>#N/A</v>
      </c>
      <c r="LL378" t="str">
        <f t="shared" ca="1" si="57"/>
        <v>Lump Sum</v>
      </c>
      <c r="LM378" t="str">
        <f t="shared" ca="1" si="58"/>
        <v>witness.gumbo@givedirectly.org</v>
      </c>
      <c r="LN378" t="e">
        <f ca="1">OFFSET($A378,,MATCH(OFFSET([2]Keys!C$1,MATCH(Data.Collect1Dump!$LL378,[2]Keys!$A$2:$A$4,0),),Data.Collect1Dump!$3:$3,0)-1,)</f>
        <v>#VALUE!</v>
      </c>
      <c r="LO378" s="2" t="e">
        <f t="shared" ca="1" si="66"/>
        <v>#VALUE!</v>
      </c>
    </row>
    <row r="379" spans="1:327">
      <c r="A379" t="s">
        <v>2649</v>
      </c>
      <c r="B379" t="s">
        <v>370</v>
      </c>
      <c r="C379" t="s">
        <v>2650</v>
      </c>
      <c r="K379">
        <v>1</v>
      </c>
      <c r="L379" t="s">
        <v>329</v>
      </c>
      <c r="M379" t="s">
        <v>329</v>
      </c>
      <c r="N379">
        <v>39200</v>
      </c>
      <c r="O379" t="s">
        <v>329</v>
      </c>
      <c r="T379" t="s">
        <v>330</v>
      </c>
      <c r="V379" t="s">
        <v>329</v>
      </c>
      <c r="X379">
        <v>2</v>
      </c>
      <c r="Y379">
        <v>20000</v>
      </c>
      <c r="Z379">
        <v>159</v>
      </c>
      <c r="AA379">
        <v>18000</v>
      </c>
      <c r="AB379">
        <v>159</v>
      </c>
      <c r="AV379" t="b">
        <v>1</v>
      </c>
      <c r="AX379" t="b">
        <v>1</v>
      </c>
      <c r="BL379" t="s">
        <v>329</v>
      </c>
      <c r="BM379" t="s">
        <v>2651</v>
      </c>
      <c r="BN379" t="s">
        <v>329</v>
      </c>
      <c r="BO379" t="s">
        <v>2652</v>
      </c>
      <c r="BR379" t="b">
        <v>1</v>
      </c>
      <c r="BU379" t="b">
        <v>1</v>
      </c>
      <c r="BW379" t="b">
        <v>1</v>
      </c>
      <c r="CK379">
        <v>2000</v>
      </c>
      <c r="CN379">
        <v>20000</v>
      </c>
      <c r="CP379">
        <v>11000</v>
      </c>
      <c r="DC379" t="s">
        <v>329</v>
      </c>
      <c r="DD379" t="b">
        <v>1</v>
      </c>
      <c r="DE379" t="b">
        <v>1</v>
      </c>
      <c r="DL379" t="b">
        <v>1</v>
      </c>
      <c r="DM379" t="b">
        <v>1</v>
      </c>
      <c r="DR379" t="s">
        <v>329</v>
      </c>
      <c r="DV379" t="b">
        <v>1</v>
      </c>
      <c r="EL379" t="s">
        <v>330</v>
      </c>
      <c r="EN379" t="s">
        <v>330</v>
      </c>
      <c r="EP379" t="s">
        <v>330</v>
      </c>
      <c r="FN379" t="s">
        <v>330</v>
      </c>
      <c r="GJ379" t="s">
        <v>330</v>
      </c>
      <c r="GW379" t="s">
        <v>330</v>
      </c>
      <c r="GZ379" t="s">
        <v>330</v>
      </c>
      <c r="HC379" t="s">
        <v>330</v>
      </c>
      <c r="HE379" t="s">
        <v>330</v>
      </c>
      <c r="HG379" t="s">
        <v>336</v>
      </c>
      <c r="HH379" t="s">
        <v>329</v>
      </c>
      <c r="HI379" t="s">
        <v>330</v>
      </c>
      <c r="HJ379" t="s">
        <v>330</v>
      </c>
      <c r="HK379" t="b">
        <v>1</v>
      </c>
      <c r="HO379" t="s">
        <v>337</v>
      </c>
      <c r="HP379" t="s">
        <v>2653</v>
      </c>
      <c r="HQ379" t="s">
        <v>339</v>
      </c>
      <c r="HR379" t="s">
        <v>2654</v>
      </c>
      <c r="HS379" t="s">
        <v>2655</v>
      </c>
      <c r="HU379" t="b">
        <v>1</v>
      </c>
      <c r="HX379" t="b">
        <v>1</v>
      </c>
      <c r="ID379"/>
      <c r="KZ379" t="str">
        <f ca="1">OFFSET($A379,,MATCH([2]Keys!$B$2,Data.Collect1Dump!$3:$3,0)-1)</f>
        <v>witness.gumbo@givedirectly.org</v>
      </c>
      <c r="LA379">
        <f ca="1">OFFSET($A379,,MATCH([2]Keys!$B$4,Data.Collect1Dump!$3:$3,0)-1)</f>
        <v>0</v>
      </c>
      <c r="LB379">
        <f ca="1">OFFSET($A379,,MATCH([2]Keys!$B$3,Data.Collect1Dump!$3:$3,0)-1)</f>
        <v>0</v>
      </c>
      <c r="LC379">
        <f t="shared" ca="1" si="59"/>
        <v>1</v>
      </c>
      <c r="LD379">
        <f t="shared" ca="1" si="59"/>
        <v>0</v>
      </c>
      <c r="LE379">
        <f t="shared" ca="1" si="59"/>
        <v>0</v>
      </c>
      <c r="LF379" s="2">
        <f t="shared" ca="1" si="60"/>
        <v>41666</v>
      </c>
      <c r="LG379" s="2" t="e">
        <f t="shared" ca="1" si="61"/>
        <v>#N/A</v>
      </c>
      <c r="LH379" s="2" t="e">
        <f t="shared" ca="1" si="62"/>
        <v>#N/A</v>
      </c>
      <c r="LI379" t="str">
        <f t="shared" ca="1" si="63"/>
        <v>witness.gumbo@givedirectly.org</v>
      </c>
      <c r="LJ379" t="e">
        <f t="shared" ca="1" si="64"/>
        <v>#N/A</v>
      </c>
      <c r="LK379" t="e">
        <f t="shared" ca="1" si="65"/>
        <v>#N/A</v>
      </c>
      <c r="LL379" t="str">
        <f t="shared" ca="1" si="57"/>
        <v>Lump Sum</v>
      </c>
      <c r="LM379" t="str">
        <f t="shared" ca="1" si="58"/>
        <v>witness.gumbo@givedirectly.org</v>
      </c>
      <c r="LN379" t="e">
        <f ca="1">OFFSET($A379,,MATCH(OFFSET([2]Keys!C$1,MATCH(Data.Collect1Dump!$LL379,[2]Keys!$A$2:$A$4,0),),Data.Collect1Dump!$3:$3,0)-1,)</f>
        <v>#VALUE!</v>
      </c>
      <c r="LO379" s="2" t="e">
        <f t="shared" ca="1" si="66"/>
        <v>#VALUE!</v>
      </c>
    </row>
    <row r="380" spans="1:327">
      <c r="A380" t="s">
        <v>2656</v>
      </c>
      <c r="B380" t="s">
        <v>370</v>
      </c>
      <c r="C380" t="s">
        <v>2657</v>
      </c>
      <c r="D380" t="b">
        <v>1</v>
      </c>
      <c r="K380">
        <v>2</v>
      </c>
      <c r="L380" t="s">
        <v>329</v>
      </c>
      <c r="M380" t="s">
        <v>329</v>
      </c>
      <c r="N380">
        <v>39900</v>
      </c>
      <c r="O380" t="s">
        <v>329</v>
      </c>
      <c r="T380" t="s">
        <v>330</v>
      </c>
      <c r="V380" t="s">
        <v>329</v>
      </c>
      <c r="X380">
        <v>3</v>
      </c>
      <c r="Y380">
        <v>10000</v>
      </c>
      <c r="Z380">
        <v>1000</v>
      </c>
      <c r="AA380">
        <v>20000</v>
      </c>
      <c r="AB380">
        <v>2000</v>
      </c>
      <c r="AC380">
        <v>9000</v>
      </c>
      <c r="AD380">
        <v>700</v>
      </c>
      <c r="AO380">
        <v>60</v>
      </c>
      <c r="AQ380">
        <v>45</v>
      </c>
      <c r="AV380" t="b">
        <v>1</v>
      </c>
      <c r="AW380" t="b">
        <v>1</v>
      </c>
      <c r="AX380" t="b">
        <v>1</v>
      </c>
      <c r="BA380" t="b">
        <v>1</v>
      </c>
      <c r="BL380" t="s">
        <v>329</v>
      </c>
      <c r="BM380" t="s">
        <v>2658</v>
      </c>
      <c r="BN380" t="s">
        <v>330</v>
      </c>
      <c r="BP380">
        <v>2000</v>
      </c>
      <c r="BQ380">
        <v>0</v>
      </c>
      <c r="BU380" t="b">
        <v>1</v>
      </c>
      <c r="BW380" t="b">
        <v>1</v>
      </c>
      <c r="BY380" t="b">
        <v>1</v>
      </c>
      <c r="CN380">
        <v>20000</v>
      </c>
      <c r="CP380">
        <v>12000</v>
      </c>
      <c r="CR380">
        <v>9000</v>
      </c>
      <c r="DC380" t="s">
        <v>329</v>
      </c>
      <c r="DD380" t="b">
        <v>1</v>
      </c>
      <c r="DE380" t="b">
        <v>1</v>
      </c>
      <c r="DM380" t="b">
        <v>1</v>
      </c>
      <c r="DR380" t="s">
        <v>330</v>
      </c>
      <c r="EN380" t="s">
        <v>330</v>
      </c>
      <c r="EP380" t="s">
        <v>330</v>
      </c>
      <c r="FN380" t="s">
        <v>330</v>
      </c>
      <c r="GJ380" t="s">
        <v>330</v>
      </c>
      <c r="GW380" t="s">
        <v>330</v>
      </c>
      <c r="GZ380" t="s">
        <v>330</v>
      </c>
      <c r="HC380" t="s">
        <v>330</v>
      </c>
      <c r="HE380" t="s">
        <v>330</v>
      </c>
      <c r="HG380" t="s">
        <v>336</v>
      </c>
      <c r="HH380" t="s">
        <v>330</v>
      </c>
      <c r="HI380" t="s">
        <v>330</v>
      </c>
      <c r="HJ380" t="s">
        <v>330</v>
      </c>
      <c r="HM380" t="b">
        <v>1</v>
      </c>
      <c r="HO380" t="s">
        <v>337</v>
      </c>
      <c r="HP380" t="s">
        <v>2659</v>
      </c>
      <c r="HQ380" t="s">
        <v>339</v>
      </c>
      <c r="HR380" t="s">
        <v>2660</v>
      </c>
      <c r="HS380" t="s">
        <v>2661</v>
      </c>
      <c r="HX380" t="b">
        <v>1</v>
      </c>
      <c r="ID380">
        <v>999</v>
      </c>
      <c r="KZ380" t="str">
        <f ca="1">OFFSET($A380,,MATCH([2]Keys!$B$2,Data.Collect1Dump!$3:$3,0)-1)</f>
        <v>witness.gumbo@givedirectly.org</v>
      </c>
      <c r="LA380">
        <f ca="1">OFFSET($A380,,MATCH([2]Keys!$B$4,Data.Collect1Dump!$3:$3,0)-1)</f>
        <v>0</v>
      </c>
      <c r="LB380">
        <f ca="1">OFFSET($A380,,MATCH([2]Keys!$B$3,Data.Collect1Dump!$3:$3,0)-1)</f>
        <v>0</v>
      </c>
      <c r="LC380">
        <f t="shared" ca="1" si="59"/>
        <v>1</v>
      </c>
      <c r="LD380">
        <f t="shared" ca="1" si="59"/>
        <v>0</v>
      </c>
      <c r="LE380">
        <f t="shared" ca="1" si="59"/>
        <v>0</v>
      </c>
      <c r="LF380" s="2">
        <f t="shared" ca="1" si="60"/>
        <v>41712</v>
      </c>
      <c r="LG380" s="2" t="e">
        <f t="shared" ca="1" si="61"/>
        <v>#N/A</v>
      </c>
      <c r="LH380" s="2" t="e">
        <f t="shared" ca="1" si="62"/>
        <v>#N/A</v>
      </c>
      <c r="LI380" t="str">
        <f t="shared" ca="1" si="63"/>
        <v>witness.gumbo@givedirectly.org</v>
      </c>
      <c r="LJ380" t="e">
        <f t="shared" ca="1" si="64"/>
        <v>#N/A</v>
      </c>
      <c r="LK380" t="e">
        <f t="shared" ca="1" si="65"/>
        <v>#N/A</v>
      </c>
      <c r="LL380" t="str">
        <f t="shared" ca="1" si="57"/>
        <v>Lump Sum</v>
      </c>
      <c r="LM380" t="str">
        <f t="shared" ca="1" si="58"/>
        <v>witness.gumbo@givedirectly.org</v>
      </c>
      <c r="LN380" t="e">
        <f ca="1">OFFSET($A380,,MATCH(OFFSET([2]Keys!C$1,MATCH(Data.Collect1Dump!$LL380,[2]Keys!$A$2:$A$4,0),),Data.Collect1Dump!$3:$3,0)-1,)</f>
        <v>#VALUE!</v>
      </c>
      <c r="LO380" s="2" t="e">
        <f t="shared" ca="1" si="66"/>
        <v>#VALUE!</v>
      </c>
    </row>
    <row r="381" spans="1:327">
      <c r="A381" t="s">
        <v>2662</v>
      </c>
      <c r="B381" t="s">
        <v>370</v>
      </c>
      <c r="C381" t="s">
        <v>2663</v>
      </c>
      <c r="K381">
        <v>1</v>
      </c>
      <c r="L381" t="s">
        <v>329</v>
      </c>
      <c r="M381" t="s">
        <v>329</v>
      </c>
      <c r="N381">
        <v>38700</v>
      </c>
      <c r="O381" t="s">
        <v>329</v>
      </c>
      <c r="T381" t="s">
        <v>330</v>
      </c>
      <c r="V381" t="s">
        <v>329</v>
      </c>
      <c r="X381">
        <v>2</v>
      </c>
      <c r="Y381">
        <v>20000</v>
      </c>
      <c r="Z381">
        <v>999</v>
      </c>
      <c r="AA381">
        <v>18000</v>
      </c>
      <c r="AB381">
        <v>999</v>
      </c>
      <c r="AV381" t="b">
        <v>1</v>
      </c>
      <c r="AX381" t="b">
        <v>1</v>
      </c>
      <c r="BA381" t="b">
        <v>1</v>
      </c>
      <c r="BL381" t="s">
        <v>329</v>
      </c>
      <c r="BM381" t="s">
        <v>2664</v>
      </c>
      <c r="BN381" t="s">
        <v>330</v>
      </c>
      <c r="BR381" t="b">
        <v>1</v>
      </c>
      <c r="BW381" t="b">
        <v>1</v>
      </c>
      <c r="BZ381" t="b">
        <v>1</v>
      </c>
      <c r="CK381">
        <v>2000</v>
      </c>
      <c r="CP381">
        <v>26000</v>
      </c>
      <c r="CS381">
        <v>10000</v>
      </c>
      <c r="DC381" t="s">
        <v>329</v>
      </c>
      <c r="DD381" t="b">
        <v>1</v>
      </c>
      <c r="DG381" t="b">
        <v>1</v>
      </c>
      <c r="DI381" t="b">
        <v>1</v>
      </c>
      <c r="DK381" t="s">
        <v>2665</v>
      </c>
      <c r="DL381" t="b">
        <v>1</v>
      </c>
      <c r="DR381" t="s">
        <v>329</v>
      </c>
      <c r="DZ381" t="b">
        <v>1</v>
      </c>
      <c r="EL381" t="s">
        <v>330</v>
      </c>
      <c r="EN381" t="s">
        <v>330</v>
      </c>
      <c r="EP381" t="s">
        <v>330</v>
      </c>
      <c r="FN381" t="s">
        <v>330</v>
      </c>
      <c r="GJ381" t="s">
        <v>330</v>
      </c>
      <c r="GW381" t="s">
        <v>330</v>
      </c>
      <c r="GZ381" t="s">
        <v>330</v>
      </c>
      <c r="HC381" t="s">
        <v>330</v>
      </c>
      <c r="HE381" t="s">
        <v>330</v>
      </c>
      <c r="HG381" t="s">
        <v>336</v>
      </c>
      <c r="HH381" t="s">
        <v>329</v>
      </c>
      <c r="HI381" t="s">
        <v>330</v>
      </c>
      <c r="HJ381" t="s">
        <v>330</v>
      </c>
      <c r="HK381" t="b">
        <v>1</v>
      </c>
      <c r="HP381" t="s">
        <v>2666</v>
      </c>
      <c r="HQ381" t="s">
        <v>339</v>
      </c>
      <c r="HR381" t="s">
        <v>2667</v>
      </c>
      <c r="HS381" t="s">
        <v>2668</v>
      </c>
      <c r="IB381" t="b">
        <v>1</v>
      </c>
      <c r="ID381"/>
      <c r="KZ381" t="str">
        <f ca="1">OFFSET($A381,,MATCH([2]Keys!$B$2,Data.Collect1Dump!$3:$3,0)-1)</f>
        <v>witness.gumbo@givedirectly.org</v>
      </c>
      <c r="LA381">
        <f ca="1">OFFSET($A381,,MATCH([2]Keys!$B$4,Data.Collect1Dump!$3:$3,0)-1)</f>
        <v>0</v>
      </c>
      <c r="LB381">
        <f ca="1">OFFSET($A381,,MATCH([2]Keys!$B$3,Data.Collect1Dump!$3:$3,0)-1)</f>
        <v>0</v>
      </c>
      <c r="LC381">
        <f t="shared" ca="1" si="59"/>
        <v>1</v>
      </c>
      <c r="LD381">
        <f t="shared" ca="1" si="59"/>
        <v>0</v>
      </c>
      <c r="LE381">
        <f t="shared" ca="1" si="59"/>
        <v>0</v>
      </c>
      <c r="LF381" s="2">
        <f t="shared" ca="1" si="60"/>
        <v>41666</v>
      </c>
      <c r="LG381" s="2" t="e">
        <f t="shared" ca="1" si="61"/>
        <v>#N/A</v>
      </c>
      <c r="LH381" s="2" t="e">
        <f t="shared" ca="1" si="62"/>
        <v>#N/A</v>
      </c>
      <c r="LI381" t="str">
        <f t="shared" ca="1" si="63"/>
        <v>witness.gumbo@givedirectly.org</v>
      </c>
      <c r="LJ381" t="e">
        <f t="shared" ca="1" si="64"/>
        <v>#N/A</v>
      </c>
      <c r="LK381" t="e">
        <f t="shared" ca="1" si="65"/>
        <v>#N/A</v>
      </c>
      <c r="LL381" t="str">
        <f t="shared" ca="1" si="57"/>
        <v>Lump Sum</v>
      </c>
      <c r="LM381" t="str">
        <f t="shared" ca="1" si="58"/>
        <v>witness.gumbo@givedirectly.org</v>
      </c>
      <c r="LN381" t="e">
        <f ca="1">OFFSET($A381,,MATCH(OFFSET([2]Keys!C$1,MATCH(Data.Collect1Dump!$LL381,[2]Keys!$A$2:$A$4,0),),Data.Collect1Dump!$3:$3,0)-1,)</f>
        <v>#VALUE!</v>
      </c>
      <c r="LO381" s="2" t="e">
        <f t="shared" ca="1" si="66"/>
        <v>#VALUE!</v>
      </c>
    </row>
    <row r="382" spans="1:327">
      <c r="A382" t="s">
        <v>2669</v>
      </c>
      <c r="B382" t="s">
        <v>370</v>
      </c>
      <c r="C382" t="s">
        <v>2670</v>
      </c>
      <c r="K382">
        <v>1</v>
      </c>
      <c r="L382" t="s">
        <v>329</v>
      </c>
      <c r="M382" t="s">
        <v>329</v>
      </c>
      <c r="N382">
        <v>39000</v>
      </c>
      <c r="O382" t="s">
        <v>329</v>
      </c>
      <c r="T382" t="s">
        <v>330</v>
      </c>
      <c r="V382" t="s">
        <v>329</v>
      </c>
      <c r="X382">
        <v>3</v>
      </c>
      <c r="Y382">
        <v>20000</v>
      </c>
      <c r="Z382">
        <v>999</v>
      </c>
      <c r="AA382">
        <v>10000</v>
      </c>
      <c r="AB382">
        <v>999</v>
      </c>
      <c r="AC382">
        <v>9000</v>
      </c>
      <c r="AD382">
        <v>999</v>
      </c>
      <c r="AV382" t="b">
        <v>1</v>
      </c>
      <c r="AX382" t="b">
        <v>1</v>
      </c>
      <c r="BL382" t="s">
        <v>330</v>
      </c>
      <c r="BN382" t="s">
        <v>330</v>
      </c>
      <c r="BU382" t="b">
        <v>1</v>
      </c>
      <c r="BW382" t="b">
        <v>1</v>
      </c>
      <c r="CN382">
        <v>4500</v>
      </c>
      <c r="CP382">
        <v>17500</v>
      </c>
      <c r="DC382" t="s">
        <v>329</v>
      </c>
      <c r="DD382" t="b">
        <v>1</v>
      </c>
      <c r="DE382" t="b">
        <v>1</v>
      </c>
      <c r="DL382" t="b">
        <v>1</v>
      </c>
      <c r="DM382" t="b">
        <v>1</v>
      </c>
      <c r="DR382" t="s">
        <v>329</v>
      </c>
      <c r="DX382" t="b">
        <v>1</v>
      </c>
      <c r="EL382" t="s">
        <v>330</v>
      </c>
      <c r="EN382" t="s">
        <v>330</v>
      </c>
      <c r="EP382" t="s">
        <v>330</v>
      </c>
      <c r="FN382" t="s">
        <v>330</v>
      </c>
      <c r="GJ382" t="s">
        <v>330</v>
      </c>
      <c r="GW382" t="s">
        <v>330</v>
      </c>
      <c r="GZ382" t="s">
        <v>330</v>
      </c>
      <c r="HC382" t="s">
        <v>330</v>
      </c>
      <c r="HE382" t="s">
        <v>330</v>
      </c>
      <c r="HG382" t="s">
        <v>526</v>
      </c>
      <c r="HH382" t="s">
        <v>329</v>
      </c>
      <c r="HI382" t="s">
        <v>330</v>
      </c>
      <c r="HJ382" t="s">
        <v>330</v>
      </c>
      <c r="HK382" t="b">
        <v>1</v>
      </c>
      <c r="HO382" t="s">
        <v>337</v>
      </c>
      <c r="HP382" t="s">
        <v>2671</v>
      </c>
      <c r="HQ382" t="s">
        <v>339</v>
      </c>
      <c r="HR382" t="s">
        <v>2672</v>
      </c>
      <c r="HS382" t="s">
        <v>2673</v>
      </c>
      <c r="IC382" t="b">
        <v>1</v>
      </c>
      <c r="ID382"/>
      <c r="KZ382" t="str">
        <f ca="1">OFFSET($A382,,MATCH([2]Keys!$B$2,Data.Collect1Dump!$3:$3,0)-1)</f>
        <v>witness.gumbo@givedirectly.org</v>
      </c>
      <c r="LA382">
        <f ca="1">OFFSET($A382,,MATCH([2]Keys!$B$4,Data.Collect1Dump!$3:$3,0)-1)</f>
        <v>0</v>
      </c>
      <c r="LB382">
        <f ca="1">OFFSET($A382,,MATCH([2]Keys!$B$3,Data.Collect1Dump!$3:$3,0)-1)</f>
        <v>0</v>
      </c>
      <c r="LC382">
        <f t="shared" ca="1" si="59"/>
        <v>1</v>
      </c>
      <c r="LD382">
        <f t="shared" ca="1" si="59"/>
        <v>0</v>
      </c>
      <c r="LE382">
        <f t="shared" ca="1" si="59"/>
        <v>0</v>
      </c>
      <c r="LF382" s="2">
        <f t="shared" ca="1" si="60"/>
        <v>41666</v>
      </c>
      <c r="LG382" s="2" t="e">
        <f t="shared" ca="1" si="61"/>
        <v>#N/A</v>
      </c>
      <c r="LH382" s="2" t="e">
        <f t="shared" ca="1" si="62"/>
        <v>#N/A</v>
      </c>
      <c r="LI382" t="str">
        <f t="shared" ca="1" si="63"/>
        <v>witness.gumbo@givedirectly.org</v>
      </c>
      <c r="LJ382" t="e">
        <f t="shared" ca="1" si="64"/>
        <v>#N/A</v>
      </c>
      <c r="LK382" t="e">
        <f t="shared" ca="1" si="65"/>
        <v>#N/A</v>
      </c>
      <c r="LL382" t="str">
        <f t="shared" ca="1" si="57"/>
        <v>Lump Sum</v>
      </c>
      <c r="LM382" t="str">
        <f t="shared" ca="1" si="58"/>
        <v>witness.gumbo@givedirectly.org</v>
      </c>
      <c r="LN382" t="e">
        <f ca="1">OFFSET($A382,,MATCH(OFFSET([2]Keys!C$1,MATCH(Data.Collect1Dump!$LL382,[2]Keys!$A$2:$A$4,0),),Data.Collect1Dump!$3:$3,0)-1,)</f>
        <v>#VALUE!</v>
      </c>
      <c r="LO382" s="2" t="e">
        <f t="shared" ca="1" si="66"/>
        <v>#VALUE!</v>
      </c>
    </row>
    <row r="383" spans="1:327">
      <c r="A383" t="s">
        <v>2674</v>
      </c>
      <c r="B383" t="s">
        <v>370</v>
      </c>
      <c r="C383" t="s">
        <v>2675</v>
      </c>
      <c r="D383" t="b">
        <v>1</v>
      </c>
      <c r="K383">
        <v>3</v>
      </c>
      <c r="L383" t="s">
        <v>329</v>
      </c>
      <c r="M383" t="s">
        <v>329</v>
      </c>
      <c r="N383">
        <v>41200</v>
      </c>
      <c r="O383" t="s">
        <v>329</v>
      </c>
      <c r="T383" t="s">
        <v>330</v>
      </c>
      <c r="V383" t="s">
        <v>329</v>
      </c>
      <c r="X383">
        <v>2</v>
      </c>
      <c r="Y383">
        <v>20000</v>
      </c>
      <c r="Z383">
        <v>172</v>
      </c>
      <c r="AA383">
        <v>21000</v>
      </c>
      <c r="AB383">
        <v>172</v>
      </c>
      <c r="AO383">
        <v>60</v>
      </c>
      <c r="AQ383">
        <v>30</v>
      </c>
      <c r="AV383" t="b">
        <v>1</v>
      </c>
      <c r="AX383" t="b">
        <v>1</v>
      </c>
      <c r="BA383" t="b">
        <v>1</v>
      </c>
      <c r="BL383" t="s">
        <v>329</v>
      </c>
      <c r="BM383" t="s">
        <v>2676</v>
      </c>
      <c r="BN383" t="s">
        <v>330</v>
      </c>
      <c r="BP383">
        <v>0</v>
      </c>
      <c r="BQ383">
        <v>0</v>
      </c>
      <c r="BU383" t="b">
        <v>1</v>
      </c>
      <c r="BW383" t="b">
        <v>1</v>
      </c>
      <c r="CN383">
        <v>38000</v>
      </c>
      <c r="CP383">
        <v>1800</v>
      </c>
      <c r="DC383" t="s">
        <v>329</v>
      </c>
      <c r="DD383" t="b">
        <v>1</v>
      </c>
      <c r="DE383" t="b">
        <v>1</v>
      </c>
      <c r="DL383" t="b">
        <v>1</v>
      </c>
      <c r="DM383" t="b">
        <v>1</v>
      </c>
      <c r="DR383" t="s">
        <v>329</v>
      </c>
      <c r="DX383" t="b">
        <v>1</v>
      </c>
      <c r="EL383" t="s">
        <v>330</v>
      </c>
      <c r="EN383" t="s">
        <v>330</v>
      </c>
      <c r="EP383" t="s">
        <v>330</v>
      </c>
      <c r="FN383" t="s">
        <v>330</v>
      </c>
      <c r="GJ383" t="s">
        <v>330</v>
      </c>
      <c r="GW383" t="s">
        <v>330</v>
      </c>
      <c r="GZ383" t="s">
        <v>330</v>
      </c>
      <c r="HC383" t="s">
        <v>330</v>
      </c>
      <c r="HE383" t="s">
        <v>330</v>
      </c>
      <c r="HG383" t="s">
        <v>336</v>
      </c>
      <c r="HH383" t="s">
        <v>329</v>
      </c>
      <c r="HI383" t="s">
        <v>330</v>
      </c>
      <c r="HJ383" t="s">
        <v>330</v>
      </c>
      <c r="HK383" t="b">
        <v>1</v>
      </c>
      <c r="HO383" t="s">
        <v>337</v>
      </c>
      <c r="HP383" t="s">
        <v>2677</v>
      </c>
      <c r="HQ383" t="s">
        <v>339</v>
      </c>
      <c r="HR383" t="s">
        <v>2678</v>
      </c>
      <c r="HS383" t="s">
        <v>2679</v>
      </c>
      <c r="HT383" t="b">
        <v>1</v>
      </c>
      <c r="ID383" t="s">
        <v>2680</v>
      </c>
      <c r="KZ383" t="str">
        <f ca="1">OFFSET($A383,,MATCH([2]Keys!$B$2,Data.Collect1Dump!$3:$3,0)-1)</f>
        <v>witness.gumbo@givedirectly.org</v>
      </c>
      <c r="LA383">
        <f ca="1">OFFSET($A383,,MATCH([2]Keys!$B$4,Data.Collect1Dump!$3:$3,0)-1)</f>
        <v>0</v>
      </c>
      <c r="LB383">
        <f ca="1">OFFSET($A383,,MATCH([2]Keys!$B$3,Data.Collect1Dump!$3:$3,0)-1)</f>
        <v>0</v>
      </c>
      <c r="LC383">
        <f t="shared" ca="1" si="59"/>
        <v>1</v>
      </c>
      <c r="LD383">
        <f t="shared" ca="1" si="59"/>
        <v>0</v>
      </c>
      <c r="LE383">
        <f t="shared" ca="1" si="59"/>
        <v>0</v>
      </c>
      <c r="LF383" s="2">
        <f t="shared" ca="1" si="60"/>
        <v>41712</v>
      </c>
      <c r="LG383" s="2" t="e">
        <f t="shared" ca="1" si="61"/>
        <v>#N/A</v>
      </c>
      <c r="LH383" s="2" t="e">
        <f t="shared" ca="1" si="62"/>
        <v>#N/A</v>
      </c>
      <c r="LI383" t="str">
        <f t="shared" ca="1" si="63"/>
        <v>witness.gumbo@givedirectly.org</v>
      </c>
      <c r="LJ383" t="e">
        <f t="shared" ca="1" si="64"/>
        <v>#N/A</v>
      </c>
      <c r="LK383" t="e">
        <f t="shared" ca="1" si="65"/>
        <v>#N/A</v>
      </c>
      <c r="LL383" t="str">
        <f t="shared" ca="1" si="57"/>
        <v>Lump Sum</v>
      </c>
      <c r="LM383" t="str">
        <f t="shared" ca="1" si="58"/>
        <v>witness.gumbo@givedirectly.org</v>
      </c>
      <c r="LN383" t="e">
        <f ca="1">OFFSET($A383,,MATCH(OFFSET([2]Keys!C$1,MATCH(Data.Collect1Dump!$LL383,[2]Keys!$A$2:$A$4,0),),Data.Collect1Dump!$3:$3,0)-1,)</f>
        <v>#VALUE!</v>
      </c>
      <c r="LO383" s="2" t="e">
        <f t="shared" ca="1" si="66"/>
        <v>#VALUE!</v>
      </c>
    </row>
    <row r="384" spans="1:327">
      <c r="A384" t="s">
        <v>2681</v>
      </c>
      <c r="ID384"/>
      <c r="KZ384">
        <f ca="1">OFFSET($A384,,MATCH([2]Keys!$B$2,Data.Collect1Dump!$3:$3,0)-1)</f>
        <v>0</v>
      </c>
      <c r="LA384">
        <f ca="1">OFFSET($A384,,MATCH([2]Keys!$B$4,Data.Collect1Dump!$3:$3,0)-1)</f>
        <v>0</v>
      </c>
      <c r="LB384">
        <f ca="1">OFFSET($A384,,MATCH([2]Keys!$B$3,Data.Collect1Dump!$3:$3,0)-1)</f>
        <v>0</v>
      </c>
      <c r="LC384">
        <f t="shared" ca="1" si="59"/>
        <v>0</v>
      </c>
      <c r="LD384">
        <f t="shared" ca="1" si="59"/>
        <v>0</v>
      </c>
      <c r="LE384">
        <f t="shared" ca="1" si="59"/>
        <v>0</v>
      </c>
      <c r="LF384" s="2" t="e">
        <f t="shared" ca="1" si="60"/>
        <v>#N/A</v>
      </c>
      <c r="LG384" s="2" t="e">
        <f t="shared" ca="1" si="61"/>
        <v>#N/A</v>
      </c>
      <c r="LH384" s="2" t="e">
        <f t="shared" ca="1" si="62"/>
        <v>#N/A</v>
      </c>
      <c r="LI384" t="e">
        <f t="shared" ca="1" si="63"/>
        <v>#N/A</v>
      </c>
      <c r="LJ384" t="e">
        <f t="shared" ca="1" si="64"/>
        <v>#N/A</v>
      </c>
      <c r="LK384" t="e">
        <f t="shared" ca="1" si="65"/>
        <v>#N/A</v>
      </c>
      <c r="LL384" t="str">
        <f t="shared" ca="1" si="57"/>
        <v>Null Survey</v>
      </c>
      <c r="LM384" t="str">
        <f t="shared" ca="1" si="58"/>
        <v>Null Survey</v>
      </c>
      <c r="LN384" t="e">
        <f ca="1">OFFSET($A384,,MATCH(OFFSET([2]Keys!C$1,MATCH(Data.Collect1Dump!$LL384,[2]Keys!$A$2:$A$4,0),),Data.Collect1Dump!$3:$3,0)-1,)</f>
        <v>#N/A</v>
      </c>
      <c r="LO384" s="2" t="e">
        <f t="shared" ca="1" si="66"/>
        <v>#N/A</v>
      </c>
    </row>
    <row r="385" spans="1:327">
      <c r="A385" t="s">
        <v>2682</v>
      </c>
      <c r="B385" t="s">
        <v>370</v>
      </c>
      <c r="C385" t="s">
        <v>2683</v>
      </c>
      <c r="J385" t="s">
        <v>15668</v>
      </c>
      <c r="K385">
        <v>1</v>
      </c>
      <c r="L385" t="s">
        <v>329</v>
      </c>
      <c r="M385" t="s">
        <v>329</v>
      </c>
      <c r="N385">
        <v>39000</v>
      </c>
      <c r="O385" t="s">
        <v>457</v>
      </c>
      <c r="R385" t="s">
        <v>458</v>
      </c>
      <c r="T385" t="s">
        <v>330</v>
      </c>
      <c r="V385" t="s">
        <v>329</v>
      </c>
      <c r="X385">
        <v>3</v>
      </c>
      <c r="Y385">
        <v>8000</v>
      </c>
      <c r="Z385">
        <v>140</v>
      </c>
      <c r="AA385">
        <v>19000</v>
      </c>
      <c r="AB385">
        <v>175</v>
      </c>
      <c r="AC385">
        <v>10000</v>
      </c>
      <c r="AD385">
        <v>45</v>
      </c>
      <c r="AX385" t="b">
        <v>1</v>
      </c>
      <c r="BL385" t="s">
        <v>329</v>
      </c>
      <c r="BM385" t="s">
        <v>2684</v>
      </c>
      <c r="BN385" t="s">
        <v>330</v>
      </c>
      <c r="BU385" t="b">
        <v>1</v>
      </c>
      <c r="BZ385" t="b">
        <v>1</v>
      </c>
      <c r="CN385">
        <v>9000</v>
      </c>
      <c r="CS385">
        <v>19000</v>
      </c>
      <c r="DC385" t="s">
        <v>329</v>
      </c>
      <c r="DD385" t="b">
        <v>1</v>
      </c>
      <c r="DE385" t="b">
        <v>1</v>
      </c>
      <c r="DH385" t="b">
        <v>1</v>
      </c>
      <c r="DJ385" t="s">
        <v>2494</v>
      </c>
      <c r="DL385" t="b">
        <v>1</v>
      </c>
      <c r="DR385" t="s">
        <v>329</v>
      </c>
      <c r="DV385" t="b">
        <v>1</v>
      </c>
      <c r="EL385" t="s">
        <v>330</v>
      </c>
      <c r="EN385" t="s">
        <v>330</v>
      </c>
      <c r="EP385" t="s">
        <v>330</v>
      </c>
      <c r="FN385" t="s">
        <v>330</v>
      </c>
      <c r="GJ385" t="s">
        <v>330</v>
      </c>
      <c r="GW385" t="s">
        <v>330</v>
      </c>
      <c r="GZ385" t="s">
        <v>330</v>
      </c>
      <c r="HC385" t="s">
        <v>330</v>
      </c>
      <c r="HE385" t="s">
        <v>330</v>
      </c>
      <c r="HG385" t="s">
        <v>336</v>
      </c>
      <c r="HH385" t="s">
        <v>330</v>
      </c>
      <c r="HI385" t="s">
        <v>330</v>
      </c>
      <c r="HJ385" t="s">
        <v>330</v>
      </c>
      <c r="HK385" t="b">
        <v>1</v>
      </c>
      <c r="HO385" t="s">
        <v>337</v>
      </c>
      <c r="HP385" t="s">
        <v>2685</v>
      </c>
      <c r="HQ385" t="s">
        <v>339</v>
      </c>
      <c r="HR385" t="s">
        <v>2686</v>
      </c>
      <c r="HS385" t="s">
        <v>2687</v>
      </c>
      <c r="IA385" t="b">
        <v>1</v>
      </c>
      <c r="ID385"/>
      <c r="KZ385" t="str">
        <f ca="1">OFFSET($A385,,MATCH([2]Keys!$B$2,Data.Collect1Dump!$3:$3,0)-1)</f>
        <v>witness.gumbo@givedirectly.org</v>
      </c>
      <c r="LA385">
        <f ca="1">OFFSET($A385,,MATCH([2]Keys!$B$4,Data.Collect1Dump!$3:$3,0)-1)</f>
        <v>0</v>
      </c>
      <c r="LB385">
        <f ca="1">OFFSET($A385,,MATCH([2]Keys!$B$3,Data.Collect1Dump!$3:$3,0)-1)</f>
        <v>0</v>
      </c>
      <c r="LC385">
        <f t="shared" ca="1" si="59"/>
        <v>1</v>
      </c>
      <c r="LD385">
        <f t="shared" ca="1" si="59"/>
        <v>0</v>
      </c>
      <c r="LE385">
        <f t="shared" ca="1" si="59"/>
        <v>0</v>
      </c>
      <c r="LF385" s="2">
        <f t="shared" ca="1" si="60"/>
        <v>41666</v>
      </c>
      <c r="LG385" s="2" t="e">
        <f t="shared" ca="1" si="61"/>
        <v>#N/A</v>
      </c>
      <c r="LH385" s="2" t="e">
        <f t="shared" ca="1" si="62"/>
        <v>#N/A</v>
      </c>
      <c r="LI385" t="str">
        <f t="shared" ca="1" si="63"/>
        <v>witness.gumbo@givedirectly.org</v>
      </c>
      <c r="LJ385" t="e">
        <f t="shared" ca="1" si="64"/>
        <v>#N/A</v>
      </c>
      <c r="LK385" t="e">
        <f t="shared" ca="1" si="65"/>
        <v>#N/A</v>
      </c>
      <c r="LL385" t="str">
        <f t="shared" ca="1" si="57"/>
        <v>Lump Sum</v>
      </c>
      <c r="LM385" t="str">
        <f t="shared" ca="1" si="58"/>
        <v>witness.gumbo@givedirectly.org</v>
      </c>
      <c r="LN385" t="e">
        <f ca="1">OFFSET($A385,,MATCH(OFFSET([2]Keys!C$1,MATCH(Data.Collect1Dump!$LL385,[2]Keys!$A$2:$A$4,0),),Data.Collect1Dump!$3:$3,0)-1,)</f>
        <v>#VALUE!</v>
      </c>
      <c r="LO385" s="2" t="e">
        <f t="shared" ca="1" si="66"/>
        <v>#VALUE!</v>
      </c>
    </row>
    <row r="386" spans="1:327">
      <c r="A386" t="s">
        <v>2688</v>
      </c>
      <c r="B386" t="s">
        <v>378</v>
      </c>
      <c r="C386" t="s">
        <v>2689</v>
      </c>
      <c r="D386" t="b">
        <v>1</v>
      </c>
      <c r="K386">
        <v>1</v>
      </c>
      <c r="L386" t="s">
        <v>329</v>
      </c>
      <c r="M386" t="s">
        <v>329</v>
      </c>
      <c r="N386">
        <v>39900</v>
      </c>
      <c r="O386" t="s">
        <v>329</v>
      </c>
      <c r="T386" t="s">
        <v>330</v>
      </c>
      <c r="V386" t="s">
        <v>329</v>
      </c>
      <c r="X386">
        <v>1</v>
      </c>
      <c r="Y386">
        <v>9000</v>
      </c>
      <c r="Z386">
        <v>70</v>
      </c>
      <c r="AO386">
        <v>40</v>
      </c>
      <c r="AP386">
        <v>400</v>
      </c>
      <c r="AQ386">
        <v>0</v>
      </c>
      <c r="AR386">
        <v>0</v>
      </c>
      <c r="AU386" t="b">
        <v>1</v>
      </c>
      <c r="AV386" t="b">
        <v>1</v>
      </c>
      <c r="AX386" t="b">
        <v>1</v>
      </c>
      <c r="BA386" t="b">
        <v>1</v>
      </c>
      <c r="BL386" t="s">
        <v>329</v>
      </c>
      <c r="BM386" t="s">
        <v>2690</v>
      </c>
      <c r="BN386" t="s">
        <v>330</v>
      </c>
      <c r="BP386">
        <v>0</v>
      </c>
      <c r="BQ386">
        <v>0</v>
      </c>
      <c r="BT386" t="b">
        <v>1</v>
      </c>
      <c r="CD386" t="b">
        <v>1</v>
      </c>
      <c r="CM386">
        <v>9000</v>
      </c>
      <c r="CW386">
        <v>30000</v>
      </c>
      <c r="DC386" t="s">
        <v>329</v>
      </c>
      <c r="DD386" t="b">
        <v>1</v>
      </c>
      <c r="DE386" t="b">
        <v>1</v>
      </c>
      <c r="DL386" t="b">
        <v>1</v>
      </c>
      <c r="DM386" t="b">
        <v>1</v>
      </c>
      <c r="DR386" t="s">
        <v>329</v>
      </c>
      <c r="DZ386" t="b">
        <v>1</v>
      </c>
      <c r="EL386" t="s">
        <v>330</v>
      </c>
      <c r="EN386" t="s">
        <v>330</v>
      </c>
      <c r="EP386" t="s">
        <v>330</v>
      </c>
      <c r="FN386" t="s">
        <v>330</v>
      </c>
      <c r="GJ386" t="s">
        <v>330</v>
      </c>
      <c r="GW386" t="s">
        <v>330</v>
      </c>
      <c r="GZ386" t="s">
        <v>330</v>
      </c>
      <c r="HC386" t="s">
        <v>330</v>
      </c>
      <c r="HE386" t="s">
        <v>330</v>
      </c>
      <c r="HG386" t="s">
        <v>336</v>
      </c>
      <c r="HH386" t="s">
        <v>329</v>
      </c>
      <c r="HI386" t="s">
        <v>330</v>
      </c>
      <c r="HJ386" t="s">
        <v>330</v>
      </c>
      <c r="HM386" t="b">
        <v>1</v>
      </c>
      <c r="HO386" t="s">
        <v>337</v>
      </c>
      <c r="HP386" t="s">
        <v>2691</v>
      </c>
      <c r="HQ386" t="s">
        <v>339</v>
      </c>
      <c r="HR386" t="s">
        <v>2692</v>
      </c>
      <c r="HS386" t="s">
        <v>2693</v>
      </c>
      <c r="HX386" t="b">
        <v>1</v>
      </c>
      <c r="ID386" t="s">
        <v>1689</v>
      </c>
      <c r="KZ386" t="str">
        <f ca="1">OFFSET($A386,,MATCH([2]Keys!$B$2,Data.Collect1Dump!$3:$3,0)-1)</f>
        <v>anne.aroka@givedirectly.org</v>
      </c>
      <c r="LA386">
        <f ca="1">OFFSET($A386,,MATCH([2]Keys!$B$4,Data.Collect1Dump!$3:$3,0)-1)</f>
        <v>0</v>
      </c>
      <c r="LB386">
        <f ca="1">OFFSET($A386,,MATCH([2]Keys!$B$3,Data.Collect1Dump!$3:$3,0)-1)</f>
        <v>0</v>
      </c>
      <c r="LC386">
        <f t="shared" ca="1" si="59"/>
        <v>1</v>
      </c>
      <c r="LD386">
        <f t="shared" ca="1" si="59"/>
        <v>0</v>
      </c>
      <c r="LE386">
        <f t="shared" ca="1" si="59"/>
        <v>0</v>
      </c>
      <c r="LF386" s="2">
        <f t="shared" ca="1" si="60"/>
        <v>41726</v>
      </c>
      <c r="LG386" s="2" t="e">
        <f t="shared" ca="1" si="61"/>
        <v>#N/A</v>
      </c>
      <c r="LH386" s="2" t="e">
        <f t="shared" ca="1" si="62"/>
        <v>#N/A</v>
      </c>
      <c r="LI386" t="str">
        <f t="shared" ca="1" si="63"/>
        <v>anne.aroka@givedirectly.org</v>
      </c>
      <c r="LJ386" t="e">
        <f t="shared" ca="1" si="64"/>
        <v>#N/A</v>
      </c>
      <c r="LK386" t="e">
        <f t="shared" ca="1" si="65"/>
        <v>#N/A</v>
      </c>
      <c r="LL386" t="str">
        <f t="shared" ca="1" si="57"/>
        <v>Lump Sum</v>
      </c>
      <c r="LM386" t="str">
        <f t="shared" ca="1" si="58"/>
        <v>anne.aroka@givedirectly.org</v>
      </c>
      <c r="LN386" t="e">
        <f ca="1">OFFSET($A386,,MATCH(OFFSET([2]Keys!C$1,MATCH(Data.Collect1Dump!$LL386,[2]Keys!$A$2:$A$4,0),),Data.Collect1Dump!$3:$3,0)-1,)</f>
        <v>#VALUE!</v>
      </c>
      <c r="LO386" s="2" t="e">
        <f t="shared" ca="1" si="66"/>
        <v>#VALUE!</v>
      </c>
    </row>
    <row r="387" spans="1:327">
      <c r="A387" t="s">
        <v>2694</v>
      </c>
      <c r="B387" t="s">
        <v>370</v>
      </c>
      <c r="C387" t="s">
        <v>2695</v>
      </c>
      <c r="D387" t="b">
        <v>1</v>
      </c>
      <c r="K387">
        <v>2</v>
      </c>
      <c r="L387" t="s">
        <v>329</v>
      </c>
      <c r="M387" t="s">
        <v>329</v>
      </c>
      <c r="N387">
        <v>38900</v>
      </c>
      <c r="O387" t="s">
        <v>329</v>
      </c>
      <c r="T387" t="s">
        <v>330</v>
      </c>
      <c r="V387" t="s">
        <v>329</v>
      </c>
      <c r="X387">
        <v>2</v>
      </c>
      <c r="Y387">
        <v>34000</v>
      </c>
      <c r="Z387">
        <v>275</v>
      </c>
      <c r="AA387">
        <v>4000</v>
      </c>
      <c r="AB387">
        <v>66</v>
      </c>
      <c r="AO387">
        <v>30</v>
      </c>
      <c r="AQ387">
        <v>0</v>
      </c>
      <c r="AU387" t="b">
        <v>1</v>
      </c>
      <c r="AV387" t="b">
        <v>1</v>
      </c>
      <c r="AX387" t="b">
        <v>1</v>
      </c>
      <c r="BL387" t="s">
        <v>329</v>
      </c>
      <c r="BM387" t="s">
        <v>2696</v>
      </c>
      <c r="BN387" t="s">
        <v>329</v>
      </c>
      <c r="BO387" t="s">
        <v>2697</v>
      </c>
      <c r="BP387">
        <v>0</v>
      </c>
      <c r="BQ387">
        <v>0</v>
      </c>
      <c r="BS387" t="b">
        <v>1</v>
      </c>
      <c r="BT387" t="b">
        <v>1</v>
      </c>
      <c r="BY387" t="b">
        <v>1</v>
      </c>
      <c r="CD387" t="b">
        <v>1</v>
      </c>
      <c r="CL387">
        <v>1000</v>
      </c>
      <c r="CM387">
        <v>30000</v>
      </c>
      <c r="CR387">
        <v>3000</v>
      </c>
      <c r="CW387">
        <v>4000</v>
      </c>
      <c r="DC387" t="s">
        <v>329</v>
      </c>
      <c r="DD387" t="b">
        <v>1</v>
      </c>
      <c r="DE387" t="b">
        <v>1</v>
      </c>
      <c r="DL387" t="b">
        <v>1</v>
      </c>
      <c r="DR387" t="s">
        <v>329</v>
      </c>
      <c r="DZ387" t="b">
        <v>1</v>
      </c>
      <c r="EL387" t="s">
        <v>330</v>
      </c>
      <c r="EN387" t="s">
        <v>330</v>
      </c>
      <c r="EP387" t="s">
        <v>330</v>
      </c>
      <c r="FN387" t="s">
        <v>330</v>
      </c>
      <c r="GJ387" t="s">
        <v>329</v>
      </c>
      <c r="GL387" t="b">
        <v>1</v>
      </c>
      <c r="GS387" t="s">
        <v>330</v>
      </c>
      <c r="GV387" t="s">
        <v>2698</v>
      </c>
      <c r="GW387" t="s">
        <v>330</v>
      </c>
      <c r="GZ387" t="s">
        <v>330</v>
      </c>
      <c r="HC387" t="s">
        <v>330</v>
      </c>
      <c r="HE387" t="s">
        <v>330</v>
      </c>
      <c r="HG387" t="s">
        <v>336</v>
      </c>
      <c r="HH387" t="s">
        <v>329</v>
      </c>
      <c r="HI387" t="s">
        <v>330</v>
      </c>
      <c r="HJ387" t="s">
        <v>330</v>
      </c>
      <c r="HK387" t="b">
        <v>1</v>
      </c>
      <c r="HO387" t="s">
        <v>337</v>
      </c>
      <c r="HP387" t="s">
        <v>2699</v>
      </c>
      <c r="HQ387" t="s">
        <v>339</v>
      </c>
      <c r="HR387" t="s">
        <v>2700</v>
      </c>
      <c r="HS387" t="s">
        <v>2701</v>
      </c>
      <c r="HU387" t="b">
        <v>1</v>
      </c>
      <c r="HX387" t="b">
        <v>1</v>
      </c>
      <c r="ID387">
        <v>999</v>
      </c>
      <c r="KZ387" t="str">
        <f ca="1">OFFSET($A387,,MATCH([2]Keys!$B$2,Data.Collect1Dump!$3:$3,0)-1)</f>
        <v>witness.gumbo@givedirectly.org</v>
      </c>
      <c r="LA387">
        <f ca="1">OFFSET($A387,,MATCH([2]Keys!$B$4,Data.Collect1Dump!$3:$3,0)-1)</f>
        <v>0</v>
      </c>
      <c r="LB387">
        <f ca="1">OFFSET($A387,,MATCH([2]Keys!$B$3,Data.Collect1Dump!$3:$3,0)-1)</f>
        <v>0</v>
      </c>
      <c r="LC387">
        <f t="shared" ca="1" si="59"/>
        <v>1</v>
      </c>
      <c r="LD387">
        <f t="shared" ca="1" si="59"/>
        <v>0</v>
      </c>
      <c r="LE387">
        <f t="shared" ca="1" si="59"/>
        <v>0</v>
      </c>
      <c r="LF387" s="2">
        <f t="shared" ca="1" si="60"/>
        <v>41718</v>
      </c>
      <c r="LG387" s="2" t="e">
        <f t="shared" ca="1" si="61"/>
        <v>#N/A</v>
      </c>
      <c r="LH387" s="2" t="e">
        <f t="shared" ca="1" si="62"/>
        <v>#N/A</v>
      </c>
      <c r="LI387" t="str">
        <f t="shared" ca="1" si="63"/>
        <v>witness.gumbo@givedirectly.org</v>
      </c>
      <c r="LJ387" t="e">
        <f t="shared" ca="1" si="64"/>
        <v>#N/A</v>
      </c>
      <c r="LK387" t="e">
        <f t="shared" ca="1" si="65"/>
        <v>#N/A</v>
      </c>
      <c r="LL387" t="str">
        <f t="shared" ca="1" si="57"/>
        <v>Lump Sum</v>
      </c>
      <c r="LM387" t="str">
        <f t="shared" ca="1" si="58"/>
        <v>witness.gumbo@givedirectly.org</v>
      </c>
      <c r="LN387" t="e">
        <f ca="1">OFFSET($A387,,MATCH(OFFSET([2]Keys!C$1,MATCH(Data.Collect1Dump!$LL387,[2]Keys!$A$2:$A$4,0),),Data.Collect1Dump!$3:$3,0)-1,)</f>
        <v>#VALUE!</v>
      </c>
      <c r="LO387" s="2" t="e">
        <f t="shared" ca="1" si="66"/>
        <v>#VALUE!</v>
      </c>
    </row>
    <row r="388" spans="1:327">
      <c r="A388" t="s">
        <v>2702</v>
      </c>
      <c r="B388" t="s">
        <v>370</v>
      </c>
      <c r="C388" t="s">
        <v>2703</v>
      </c>
      <c r="D388" t="b">
        <v>1</v>
      </c>
      <c r="K388">
        <v>2</v>
      </c>
      <c r="L388" t="s">
        <v>329</v>
      </c>
      <c r="M388" t="s">
        <v>329</v>
      </c>
      <c r="N388">
        <v>39000</v>
      </c>
      <c r="O388" t="s">
        <v>329</v>
      </c>
      <c r="T388" t="s">
        <v>330</v>
      </c>
      <c r="V388" t="s">
        <v>329</v>
      </c>
      <c r="X388">
        <v>1</v>
      </c>
      <c r="Y388">
        <v>39000</v>
      </c>
      <c r="Z388">
        <v>200</v>
      </c>
      <c r="AO388">
        <v>30</v>
      </c>
      <c r="AQ388">
        <v>0</v>
      </c>
      <c r="AV388" t="b">
        <v>1</v>
      </c>
      <c r="AW388" t="b">
        <v>1</v>
      </c>
      <c r="AX388" t="b">
        <v>1</v>
      </c>
      <c r="BA388" t="b">
        <v>1</v>
      </c>
      <c r="BL388" t="s">
        <v>329</v>
      </c>
      <c r="BM388" t="s">
        <v>2704</v>
      </c>
      <c r="BN388" t="s">
        <v>330</v>
      </c>
      <c r="BP388">
        <v>0</v>
      </c>
      <c r="BQ388">
        <v>0</v>
      </c>
      <c r="BS388" t="b">
        <v>1</v>
      </c>
      <c r="BW388" t="b">
        <v>1</v>
      </c>
      <c r="BX388" t="b">
        <v>1</v>
      </c>
      <c r="CL388">
        <v>1360</v>
      </c>
      <c r="CP388">
        <v>28500</v>
      </c>
      <c r="CQ388">
        <v>8800</v>
      </c>
      <c r="DC388" t="s">
        <v>329</v>
      </c>
      <c r="DD388" t="b">
        <v>1</v>
      </c>
      <c r="DE388" t="b">
        <v>1</v>
      </c>
      <c r="DH388" t="b">
        <v>1</v>
      </c>
      <c r="DJ388" t="s">
        <v>2705</v>
      </c>
      <c r="DL388" t="b">
        <v>1</v>
      </c>
      <c r="DR388" t="s">
        <v>329</v>
      </c>
      <c r="DV388" t="b">
        <v>1</v>
      </c>
      <c r="EL388" t="s">
        <v>330</v>
      </c>
      <c r="EN388" t="s">
        <v>330</v>
      </c>
      <c r="EP388" t="s">
        <v>329</v>
      </c>
      <c r="EQ388" t="s">
        <v>2706</v>
      </c>
      <c r="ES388" t="b">
        <v>1</v>
      </c>
      <c r="FD388" t="b">
        <v>1</v>
      </c>
      <c r="FL388" t="b">
        <v>1</v>
      </c>
      <c r="FM388" t="s">
        <v>2707</v>
      </c>
      <c r="FN388" t="s">
        <v>330</v>
      </c>
      <c r="GJ388" t="s">
        <v>330</v>
      </c>
      <c r="GW388" t="s">
        <v>330</v>
      </c>
      <c r="GZ388" t="s">
        <v>330</v>
      </c>
      <c r="HC388" t="s">
        <v>330</v>
      </c>
      <c r="HE388" t="s">
        <v>330</v>
      </c>
      <c r="HG388" t="s">
        <v>336</v>
      </c>
      <c r="HH388" t="s">
        <v>329</v>
      </c>
      <c r="HI388" t="s">
        <v>330</v>
      </c>
      <c r="HJ388" t="s">
        <v>330</v>
      </c>
      <c r="HK388" t="b">
        <v>1</v>
      </c>
      <c r="HO388" t="s">
        <v>510</v>
      </c>
      <c r="HP388" t="s">
        <v>2708</v>
      </c>
      <c r="HQ388" t="s">
        <v>339</v>
      </c>
      <c r="HR388" t="s">
        <v>2709</v>
      </c>
      <c r="HS388" t="s">
        <v>2710</v>
      </c>
      <c r="HU388" t="b">
        <v>1</v>
      </c>
      <c r="HZ388" t="b">
        <v>1</v>
      </c>
      <c r="ID388">
        <v>999</v>
      </c>
      <c r="KZ388" t="str">
        <f ca="1">OFFSET($A388,,MATCH([2]Keys!$B$2,Data.Collect1Dump!$3:$3,0)-1)</f>
        <v>witness.gumbo@givedirectly.org</v>
      </c>
      <c r="LA388">
        <f ca="1">OFFSET($A388,,MATCH([2]Keys!$B$4,Data.Collect1Dump!$3:$3,0)-1)</f>
        <v>0</v>
      </c>
      <c r="LB388">
        <f ca="1">OFFSET($A388,,MATCH([2]Keys!$B$3,Data.Collect1Dump!$3:$3,0)-1)</f>
        <v>0</v>
      </c>
      <c r="LC388">
        <f t="shared" ca="1" si="59"/>
        <v>1</v>
      </c>
      <c r="LD388">
        <f t="shared" ca="1" si="59"/>
        <v>0</v>
      </c>
      <c r="LE388">
        <f t="shared" ca="1" si="59"/>
        <v>0</v>
      </c>
      <c r="LF388" s="2">
        <f t="shared" ca="1" si="60"/>
        <v>41712</v>
      </c>
      <c r="LG388" s="2" t="e">
        <f t="shared" ca="1" si="61"/>
        <v>#N/A</v>
      </c>
      <c r="LH388" s="2" t="e">
        <f t="shared" ca="1" si="62"/>
        <v>#N/A</v>
      </c>
      <c r="LI388" t="str">
        <f t="shared" ca="1" si="63"/>
        <v>witness.gumbo@givedirectly.org</v>
      </c>
      <c r="LJ388" t="e">
        <f t="shared" ca="1" si="64"/>
        <v>#N/A</v>
      </c>
      <c r="LK388" t="e">
        <f t="shared" ca="1" si="65"/>
        <v>#N/A</v>
      </c>
      <c r="LL388" t="str">
        <f t="shared" ref="LL388:LL451" ca="1" si="67">IF(NOT(ISNUMBER(KZ388)),"Lump Sum",IF(NOT(ISNUMBER(LA388)),"Token",IF(NOT(ISNUMBER(LB388)),"Quality Check","Null Survey")))</f>
        <v>Lump Sum</v>
      </c>
      <c r="LM388" t="str">
        <f t="shared" ref="LM388:LM451" ca="1" si="68">IF(NOT(ISNUMBER(KZ388)),KZ388,IF(NOT(ISNUMBER(LA388)),LA388,IF(NOT(ISNUMBER(LB388)),LB388,"Null Survey")))</f>
        <v>witness.gumbo@givedirectly.org</v>
      </c>
      <c r="LN388" t="e">
        <f ca="1">OFFSET($A388,,MATCH(OFFSET([2]Keys!C$1,MATCH(Data.Collect1Dump!$LL388,[2]Keys!$A$2:$A$4,0),),Data.Collect1Dump!$3:$3,0)-1,)</f>
        <v>#VALUE!</v>
      </c>
      <c r="LO388" s="2" t="e">
        <f t="shared" ca="1" si="66"/>
        <v>#VALUE!</v>
      </c>
    </row>
    <row r="389" spans="1:327">
      <c r="A389" t="s">
        <v>2711</v>
      </c>
      <c r="B389" t="s">
        <v>370</v>
      </c>
      <c r="C389" t="s">
        <v>2712</v>
      </c>
      <c r="K389">
        <v>3</v>
      </c>
      <c r="L389" t="s">
        <v>329</v>
      </c>
      <c r="M389" t="s">
        <v>329</v>
      </c>
      <c r="N389">
        <v>38000</v>
      </c>
      <c r="O389" t="s">
        <v>457</v>
      </c>
      <c r="R389" t="s">
        <v>458</v>
      </c>
      <c r="T389" t="s">
        <v>330</v>
      </c>
      <c r="V389" t="s">
        <v>329</v>
      </c>
      <c r="X389">
        <v>1</v>
      </c>
      <c r="Y389">
        <v>38000</v>
      </c>
      <c r="Z389">
        <v>999</v>
      </c>
      <c r="AV389" t="b">
        <v>1</v>
      </c>
      <c r="AX389" t="b">
        <v>1</v>
      </c>
      <c r="BL389" t="s">
        <v>329</v>
      </c>
      <c r="BM389" t="s">
        <v>2713</v>
      </c>
      <c r="BN389" t="s">
        <v>330</v>
      </c>
      <c r="BW389" t="b">
        <v>1</v>
      </c>
      <c r="CP389">
        <v>12000</v>
      </c>
      <c r="DC389" t="s">
        <v>345</v>
      </c>
      <c r="DD389" t="b">
        <v>1</v>
      </c>
      <c r="DE389" t="b">
        <v>1</v>
      </c>
      <c r="DF389" t="b">
        <v>1</v>
      </c>
      <c r="DL389" t="b">
        <v>1</v>
      </c>
      <c r="DM389" t="b">
        <v>1</v>
      </c>
      <c r="DR389" t="s">
        <v>329</v>
      </c>
      <c r="DX389" t="b">
        <v>1</v>
      </c>
      <c r="EL389" t="s">
        <v>330</v>
      </c>
      <c r="EN389" t="s">
        <v>330</v>
      </c>
      <c r="EP389" t="s">
        <v>330</v>
      </c>
      <c r="FN389" t="s">
        <v>330</v>
      </c>
      <c r="GJ389" t="s">
        <v>330</v>
      </c>
      <c r="GW389" t="s">
        <v>330</v>
      </c>
      <c r="GZ389" t="s">
        <v>330</v>
      </c>
      <c r="HC389" t="s">
        <v>330</v>
      </c>
      <c r="HE389" t="s">
        <v>330</v>
      </c>
      <c r="HG389" t="s">
        <v>526</v>
      </c>
      <c r="HH389" t="s">
        <v>330</v>
      </c>
      <c r="HI389" t="s">
        <v>330</v>
      </c>
      <c r="HJ389" t="s">
        <v>330</v>
      </c>
      <c r="HK389" t="b">
        <v>1</v>
      </c>
      <c r="HO389" t="s">
        <v>337</v>
      </c>
      <c r="HP389" t="s">
        <v>2714</v>
      </c>
      <c r="HQ389" t="s">
        <v>339</v>
      </c>
      <c r="HR389" t="s">
        <v>2715</v>
      </c>
      <c r="HS389" t="s">
        <v>2716</v>
      </c>
      <c r="HU389" t="b">
        <v>1</v>
      </c>
      <c r="ID389"/>
      <c r="KZ389" t="str">
        <f ca="1">OFFSET($A389,,MATCH([2]Keys!$B$2,Data.Collect1Dump!$3:$3,0)-1)</f>
        <v>witness.gumbo@givedirectly.org</v>
      </c>
      <c r="LA389">
        <f ca="1">OFFSET($A389,,MATCH([2]Keys!$B$4,Data.Collect1Dump!$3:$3,0)-1)</f>
        <v>0</v>
      </c>
      <c r="LB389">
        <f ca="1">OFFSET($A389,,MATCH([2]Keys!$B$3,Data.Collect1Dump!$3:$3,0)-1)</f>
        <v>0</v>
      </c>
      <c r="LC389">
        <f t="shared" ref="LC389:LE452" ca="1" si="69">IF(NOT(ISNUMBER(KZ389)),1,0)</f>
        <v>1</v>
      </c>
      <c r="LD389">
        <f t="shared" ca="1" si="69"/>
        <v>0</v>
      </c>
      <c r="LE389">
        <f t="shared" ca="1" si="69"/>
        <v>0</v>
      </c>
      <c r="LF389" s="2">
        <f t="shared" ref="LF389:LF452" ca="1" si="70">IF(LC389=1,DATE(LEFT(C389,4),RIGHT(LEFT(C389,7),2), RIGHT(LEFT(C389, 10),2)),NA())</f>
        <v>41667</v>
      </c>
      <c r="LG389" s="2" t="e">
        <f t="shared" ref="LG389:LG452" ca="1" si="71">IF(LD389=1,DATE(LEFT(JE389,4),RIGHT(LEFT(JE389,7),2), RIGHT(LEFT(JE389, 10),2)),NA())</f>
        <v>#N/A</v>
      </c>
      <c r="LH389" s="2" t="e">
        <f t="shared" ref="LH389:LH452" ca="1" si="72">IF(LE389=1,DATE(LEFT(IF389,4),RIGHT(LEFT(IF389,7),2), RIGHT(LEFT(IF389, 10),2)),NA())</f>
        <v>#N/A</v>
      </c>
      <c r="LI389" t="str">
        <f t="shared" ref="LI389:LI452" ca="1" si="73">IF(LC389=1,B389,NA())</f>
        <v>witness.gumbo@givedirectly.org</v>
      </c>
      <c r="LJ389" t="e">
        <f t="shared" ref="LJ389:LJ452" ca="1" si="74">IF(LD389=1,JD389,NA())</f>
        <v>#N/A</v>
      </c>
      <c r="LK389" t="e">
        <f t="shared" ref="LK389:LK452" ca="1" si="75">IF(LE389=1,IE389,NA())</f>
        <v>#N/A</v>
      </c>
      <c r="LL389" t="str">
        <f t="shared" ca="1" si="67"/>
        <v>Lump Sum</v>
      </c>
      <c r="LM389" t="str">
        <f t="shared" ca="1" si="68"/>
        <v>witness.gumbo@givedirectly.org</v>
      </c>
      <c r="LN389" t="e">
        <f ca="1">OFFSET($A389,,MATCH(OFFSET([2]Keys!C$1,MATCH(Data.Collect1Dump!$LL389,[2]Keys!$A$2:$A$4,0),),Data.Collect1Dump!$3:$3,0)-1,)</f>
        <v>#VALUE!</v>
      </c>
      <c r="LO389" s="2" t="e">
        <f t="shared" ref="LO389:LO452" ca="1" si="76">DATE(LEFT(LN389,4),RIGHT(LEFT(LN389,7),2), RIGHT(LEFT(LN389, 10),2))</f>
        <v>#VALUE!</v>
      </c>
    </row>
    <row r="390" spans="1:327">
      <c r="A390" t="s">
        <v>2717</v>
      </c>
      <c r="B390" t="s">
        <v>370</v>
      </c>
      <c r="C390" t="s">
        <v>2718</v>
      </c>
      <c r="K390">
        <v>1</v>
      </c>
      <c r="L390" t="s">
        <v>329</v>
      </c>
      <c r="M390" t="s">
        <v>329</v>
      </c>
      <c r="N390">
        <v>39400</v>
      </c>
      <c r="O390" t="s">
        <v>329</v>
      </c>
      <c r="T390" t="s">
        <v>330</v>
      </c>
      <c r="V390" t="s">
        <v>329</v>
      </c>
      <c r="X390">
        <v>1</v>
      </c>
      <c r="Y390">
        <v>39750</v>
      </c>
      <c r="Z390">
        <v>280</v>
      </c>
      <c r="AV390" t="b">
        <v>1</v>
      </c>
      <c r="BF390" t="b">
        <v>1</v>
      </c>
      <c r="BL390" t="s">
        <v>329</v>
      </c>
      <c r="BM390" t="s">
        <v>2719</v>
      </c>
      <c r="BN390" t="s">
        <v>330</v>
      </c>
      <c r="BU390" t="b">
        <v>1</v>
      </c>
      <c r="CN390">
        <v>33500</v>
      </c>
      <c r="DC390" t="s">
        <v>329</v>
      </c>
      <c r="DD390" t="b">
        <v>1</v>
      </c>
      <c r="DE390" t="b">
        <v>1</v>
      </c>
      <c r="DL390" t="b">
        <v>1</v>
      </c>
      <c r="DM390" t="b">
        <v>1</v>
      </c>
      <c r="DR390" t="s">
        <v>330</v>
      </c>
      <c r="EN390" t="s">
        <v>330</v>
      </c>
      <c r="EP390" t="s">
        <v>330</v>
      </c>
      <c r="FN390" t="s">
        <v>330</v>
      </c>
      <c r="GW390" t="s">
        <v>329</v>
      </c>
      <c r="GX390" t="s">
        <v>2720</v>
      </c>
      <c r="GY390" t="s">
        <v>330</v>
      </c>
      <c r="GZ390" t="s">
        <v>330</v>
      </c>
      <c r="HC390" t="s">
        <v>330</v>
      </c>
      <c r="HE390" t="s">
        <v>330</v>
      </c>
      <c r="HG390" t="s">
        <v>526</v>
      </c>
      <c r="HH390" t="s">
        <v>330</v>
      </c>
      <c r="HI390" t="s">
        <v>330</v>
      </c>
      <c r="HJ390" t="s">
        <v>330</v>
      </c>
      <c r="HK390" t="b">
        <v>1</v>
      </c>
      <c r="HO390" t="s">
        <v>611</v>
      </c>
      <c r="HP390" t="s">
        <v>2721</v>
      </c>
      <c r="HQ390" t="s">
        <v>339</v>
      </c>
      <c r="HR390" t="s">
        <v>2722</v>
      </c>
      <c r="HS390" t="s">
        <v>2723</v>
      </c>
      <c r="HX390" t="b">
        <v>1</v>
      </c>
      <c r="ID390"/>
      <c r="KZ390" t="str">
        <f ca="1">OFFSET($A390,,MATCH([2]Keys!$B$2,Data.Collect1Dump!$3:$3,0)-1)</f>
        <v>witness.gumbo@givedirectly.org</v>
      </c>
      <c r="LA390">
        <f ca="1">OFFSET($A390,,MATCH([2]Keys!$B$4,Data.Collect1Dump!$3:$3,0)-1)</f>
        <v>0</v>
      </c>
      <c r="LB390">
        <f ca="1">OFFSET($A390,,MATCH([2]Keys!$B$3,Data.Collect1Dump!$3:$3,0)-1)</f>
        <v>0</v>
      </c>
      <c r="LC390">
        <f t="shared" ca="1" si="69"/>
        <v>1</v>
      </c>
      <c r="LD390">
        <f t="shared" ca="1" si="69"/>
        <v>0</v>
      </c>
      <c r="LE390">
        <f t="shared" ca="1" si="69"/>
        <v>0</v>
      </c>
      <c r="LF390" s="2">
        <f t="shared" ca="1" si="70"/>
        <v>41667</v>
      </c>
      <c r="LG390" s="2" t="e">
        <f t="shared" ca="1" si="71"/>
        <v>#N/A</v>
      </c>
      <c r="LH390" s="2" t="e">
        <f t="shared" ca="1" si="72"/>
        <v>#N/A</v>
      </c>
      <c r="LI390" t="str">
        <f t="shared" ca="1" si="73"/>
        <v>witness.gumbo@givedirectly.org</v>
      </c>
      <c r="LJ390" t="e">
        <f t="shared" ca="1" si="74"/>
        <v>#N/A</v>
      </c>
      <c r="LK390" t="e">
        <f t="shared" ca="1" si="75"/>
        <v>#N/A</v>
      </c>
      <c r="LL390" t="str">
        <f t="shared" ca="1" si="67"/>
        <v>Lump Sum</v>
      </c>
      <c r="LM390" t="str">
        <f t="shared" ca="1" si="68"/>
        <v>witness.gumbo@givedirectly.org</v>
      </c>
      <c r="LN390" t="e">
        <f ca="1">OFFSET($A390,,MATCH(OFFSET([2]Keys!C$1,MATCH(Data.Collect1Dump!$LL390,[2]Keys!$A$2:$A$4,0),),Data.Collect1Dump!$3:$3,0)-1,)</f>
        <v>#VALUE!</v>
      </c>
      <c r="LO390" s="2" t="e">
        <f t="shared" ca="1" si="76"/>
        <v>#VALUE!</v>
      </c>
    </row>
    <row r="391" spans="1:327">
      <c r="A391" t="s">
        <v>2724</v>
      </c>
      <c r="ID391"/>
      <c r="KZ391">
        <f ca="1">OFFSET($A391,,MATCH([2]Keys!$B$2,Data.Collect1Dump!$3:$3,0)-1)</f>
        <v>0</v>
      </c>
      <c r="LA391">
        <f ca="1">OFFSET($A391,,MATCH([2]Keys!$B$4,Data.Collect1Dump!$3:$3,0)-1)</f>
        <v>0</v>
      </c>
      <c r="LB391">
        <f ca="1">OFFSET($A391,,MATCH([2]Keys!$B$3,Data.Collect1Dump!$3:$3,0)-1)</f>
        <v>0</v>
      </c>
      <c r="LC391">
        <f t="shared" ca="1" si="69"/>
        <v>0</v>
      </c>
      <c r="LD391">
        <f t="shared" ca="1" si="69"/>
        <v>0</v>
      </c>
      <c r="LE391">
        <f t="shared" ca="1" si="69"/>
        <v>0</v>
      </c>
      <c r="LF391" s="2" t="e">
        <f t="shared" ca="1" si="70"/>
        <v>#N/A</v>
      </c>
      <c r="LG391" s="2" t="e">
        <f t="shared" ca="1" si="71"/>
        <v>#N/A</v>
      </c>
      <c r="LH391" s="2" t="e">
        <f t="shared" ca="1" si="72"/>
        <v>#N/A</v>
      </c>
      <c r="LI391" t="e">
        <f t="shared" ca="1" si="73"/>
        <v>#N/A</v>
      </c>
      <c r="LJ391" t="e">
        <f t="shared" ca="1" si="74"/>
        <v>#N/A</v>
      </c>
      <c r="LK391" t="e">
        <f t="shared" ca="1" si="75"/>
        <v>#N/A</v>
      </c>
      <c r="LL391" t="str">
        <f t="shared" ca="1" si="67"/>
        <v>Null Survey</v>
      </c>
      <c r="LM391" t="str">
        <f t="shared" ca="1" si="68"/>
        <v>Null Survey</v>
      </c>
      <c r="LN391" t="e">
        <f ca="1">OFFSET($A391,,MATCH(OFFSET([2]Keys!C$1,MATCH(Data.Collect1Dump!$LL391,[2]Keys!$A$2:$A$4,0),),Data.Collect1Dump!$3:$3,0)-1,)</f>
        <v>#N/A</v>
      </c>
      <c r="LO391" s="2" t="e">
        <f t="shared" ca="1" si="76"/>
        <v>#N/A</v>
      </c>
    </row>
    <row r="392" spans="1:327">
      <c r="A392" t="s">
        <v>2725</v>
      </c>
      <c r="B392" t="s">
        <v>370</v>
      </c>
      <c r="C392" t="s">
        <v>2726</v>
      </c>
      <c r="D392" t="b">
        <v>1</v>
      </c>
      <c r="K392">
        <v>3</v>
      </c>
      <c r="L392" t="s">
        <v>329</v>
      </c>
      <c r="M392" t="s">
        <v>329</v>
      </c>
      <c r="N392">
        <v>39252</v>
      </c>
      <c r="O392" t="s">
        <v>329</v>
      </c>
      <c r="T392" t="s">
        <v>330</v>
      </c>
      <c r="V392" t="s">
        <v>329</v>
      </c>
      <c r="X392">
        <v>1</v>
      </c>
      <c r="Y392">
        <v>39000</v>
      </c>
      <c r="Z392">
        <v>200</v>
      </c>
      <c r="AO392">
        <v>30</v>
      </c>
      <c r="AQ392">
        <v>0</v>
      </c>
      <c r="AX392" t="b">
        <v>1</v>
      </c>
      <c r="AZ392" t="b">
        <v>1</v>
      </c>
      <c r="BF392" t="b">
        <v>1</v>
      </c>
      <c r="BL392" t="s">
        <v>329</v>
      </c>
      <c r="BM392" t="s">
        <v>2727</v>
      </c>
      <c r="BN392" t="s">
        <v>329</v>
      </c>
      <c r="BO392" t="s">
        <v>2728</v>
      </c>
      <c r="BP392">
        <v>0</v>
      </c>
      <c r="BQ392">
        <v>0</v>
      </c>
      <c r="BR392" t="b">
        <v>1</v>
      </c>
      <c r="BT392" t="b">
        <v>1</v>
      </c>
      <c r="BW392" t="b">
        <v>1</v>
      </c>
      <c r="BY392" t="b">
        <v>1</v>
      </c>
      <c r="CE392" t="b">
        <v>1</v>
      </c>
      <c r="CK392">
        <v>3000</v>
      </c>
      <c r="CM392">
        <v>5000</v>
      </c>
      <c r="CP392">
        <v>15000</v>
      </c>
      <c r="CR392">
        <v>10000</v>
      </c>
      <c r="CX392">
        <v>6000</v>
      </c>
      <c r="DC392" t="s">
        <v>329</v>
      </c>
      <c r="DD392" t="b">
        <v>1</v>
      </c>
      <c r="DE392" t="b">
        <v>1</v>
      </c>
      <c r="DL392" t="b">
        <v>1</v>
      </c>
      <c r="DM392" t="b">
        <v>1</v>
      </c>
      <c r="DR392" t="s">
        <v>329</v>
      </c>
      <c r="DU392" t="b">
        <v>1</v>
      </c>
      <c r="EL392" t="s">
        <v>330</v>
      </c>
      <c r="EN392" t="s">
        <v>330</v>
      </c>
      <c r="EP392" t="s">
        <v>330</v>
      </c>
      <c r="FN392" t="s">
        <v>330</v>
      </c>
      <c r="GJ392" t="s">
        <v>330</v>
      </c>
      <c r="GW392" t="s">
        <v>330</v>
      </c>
      <c r="GZ392" t="s">
        <v>330</v>
      </c>
      <c r="HC392" t="s">
        <v>330</v>
      </c>
      <c r="HE392" t="s">
        <v>330</v>
      </c>
      <c r="HG392" t="s">
        <v>336</v>
      </c>
      <c r="HH392" t="s">
        <v>329</v>
      </c>
      <c r="HI392" t="s">
        <v>330</v>
      </c>
      <c r="HJ392" t="s">
        <v>329</v>
      </c>
      <c r="HK392" t="b">
        <v>1</v>
      </c>
      <c r="HO392" t="s">
        <v>337</v>
      </c>
      <c r="HP392" t="s">
        <v>1105</v>
      </c>
      <c r="HQ392" t="s">
        <v>339</v>
      </c>
      <c r="HR392" t="s">
        <v>2729</v>
      </c>
      <c r="HS392" t="s">
        <v>2730</v>
      </c>
      <c r="HU392" t="b">
        <v>1</v>
      </c>
      <c r="HX392" t="b">
        <v>1</v>
      </c>
      <c r="ID392" t="s">
        <v>2731</v>
      </c>
      <c r="KZ392" t="str">
        <f ca="1">OFFSET($A392,,MATCH([2]Keys!$B$2,Data.Collect1Dump!$3:$3,0)-1)</f>
        <v>witness.gumbo@givedirectly.org</v>
      </c>
      <c r="LA392">
        <f ca="1">OFFSET($A392,,MATCH([2]Keys!$B$4,Data.Collect1Dump!$3:$3,0)-1)</f>
        <v>0</v>
      </c>
      <c r="LB392">
        <f ca="1">OFFSET($A392,,MATCH([2]Keys!$B$3,Data.Collect1Dump!$3:$3,0)-1)</f>
        <v>0</v>
      </c>
      <c r="LC392">
        <f t="shared" ca="1" si="69"/>
        <v>1</v>
      </c>
      <c r="LD392">
        <f t="shared" ca="1" si="69"/>
        <v>0</v>
      </c>
      <c r="LE392">
        <f t="shared" ca="1" si="69"/>
        <v>0</v>
      </c>
      <c r="LF392" s="2">
        <f t="shared" ca="1" si="70"/>
        <v>41712</v>
      </c>
      <c r="LG392" s="2" t="e">
        <f t="shared" ca="1" si="71"/>
        <v>#N/A</v>
      </c>
      <c r="LH392" s="2" t="e">
        <f t="shared" ca="1" si="72"/>
        <v>#N/A</v>
      </c>
      <c r="LI392" t="str">
        <f t="shared" ca="1" si="73"/>
        <v>witness.gumbo@givedirectly.org</v>
      </c>
      <c r="LJ392" t="e">
        <f t="shared" ca="1" si="74"/>
        <v>#N/A</v>
      </c>
      <c r="LK392" t="e">
        <f t="shared" ca="1" si="75"/>
        <v>#N/A</v>
      </c>
      <c r="LL392" t="str">
        <f t="shared" ca="1" si="67"/>
        <v>Lump Sum</v>
      </c>
      <c r="LM392" t="str">
        <f t="shared" ca="1" si="68"/>
        <v>witness.gumbo@givedirectly.org</v>
      </c>
      <c r="LN392" t="e">
        <f ca="1">OFFSET($A392,,MATCH(OFFSET([2]Keys!C$1,MATCH(Data.Collect1Dump!$LL392,[2]Keys!$A$2:$A$4,0),),Data.Collect1Dump!$3:$3,0)-1,)</f>
        <v>#VALUE!</v>
      </c>
      <c r="LO392" s="2" t="e">
        <f t="shared" ca="1" si="76"/>
        <v>#VALUE!</v>
      </c>
    </row>
    <row r="393" spans="1:327">
      <c r="A393" t="s">
        <v>2732</v>
      </c>
      <c r="B393" t="s">
        <v>370</v>
      </c>
      <c r="C393" t="s">
        <v>2733</v>
      </c>
      <c r="D393" t="b">
        <v>1</v>
      </c>
      <c r="K393">
        <v>2</v>
      </c>
      <c r="L393" t="s">
        <v>329</v>
      </c>
      <c r="M393" t="s">
        <v>329</v>
      </c>
      <c r="N393">
        <v>39573</v>
      </c>
      <c r="O393" t="s">
        <v>329</v>
      </c>
      <c r="T393" t="s">
        <v>330</v>
      </c>
      <c r="V393" t="s">
        <v>329</v>
      </c>
      <c r="X393">
        <v>1</v>
      </c>
      <c r="Y393">
        <v>39290</v>
      </c>
      <c r="Z393">
        <v>999</v>
      </c>
      <c r="AO393">
        <v>30</v>
      </c>
      <c r="AQ393">
        <v>0</v>
      </c>
      <c r="AU393" t="b">
        <v>1</v>
      </c>
      <c r="AV393" t="b">
        <v>1</v>
      </c>
      <c r="AX393" t="b">
        <v>1</v>
      </c>
      <c r="AZ393" t="b">
        <v>1</v>
      </c>
      <c r="BL393" t="s">
        <v>329</v>
      </c>
      <c r="BM393" t="s">
        <v>2734</v>
      </c>
      <c r="BN393" t="s">
        <v>330</v>
      </c>
      <c r="BP393">
        <v>0</v>
      </c>
      <c r="BQ393">
        <v>0</v>
      </c>
      <c r="BS393" t="b">
        <v>1</v>
      </c>
      <c r="BT393" t="b">
        <v>1</v>
      </c>
      <c r="BU393" t="b">
        <v>1</v>
      </c>
      <c r="BX393" t="b">
        <v>1</v>
      </c>
      <c r="BZ393" t="b">
        <v>1</v>
      </c>
      <c r="CB393" t="b">
        <v>1</v>
      </c>
      <c r="CD393" t="b">
        <v>1</v>
      </c>
      <c r="CF393" t="b">
        <v>1</v>
      </c>
      <c r="CH393" t="b">
        <v>1</v>
      </c>
      <c r="CK393">
        <v>5000</v>
      </c>
      <c r="CL393">
        <v>3000</v>
      </c>
      <c r="CM393">
        <v>9050</v>
      </c>
      <c r="CN393">
        <v>11300</v>
      </c>
      <c r="CQ393">
        <v>320</v>
      </c>
      <c r="CS393">
        <v>4650</v>
      </c>
      <c r="CU393">
        <v>650</v>
      </c>
      <c r="CW393">
        <v>6000</v>
      </c>
      <c r="CY393">
        <v>3000</v>
      </c>
      <c r="DA393">
        <v>800</v>
      </c>
      <c r="DC393" t="s">
        <v>329</v>
      </c>
      <c r="DD393" t="b">
        <v>1</v>
      </c>
      <c r="DE393" t="b">
        <v>1</v>
      </c>
      <c r="DM393" t="b">
        <v>1</v>
      </c>
      <c r="DR393" t="s">
        <v>329</v>
      </c>
      <c r="DX393" t="b">
        <v>1</v>
      </c>
      <c r="EL393" t="s">
        <v>330</v>
      </c>
      <c r="EN393" t="s">
        <v>330</v>
      </c>
      <c r="EP393" t="s">
        <v>330</v>
      </c>
      <c r="FN393" t="s">
        <v>330</v>
      </c>
      <c r="GJ393" t="s">
        <v>330</v>
      </c>
      <c r="GW393" t="s">
        <v>330</v>
      </c>
      <c r="GZ393" t="s">
        <v>330</v>
      </c>
      <c r="HC393" t="s">
        <v>330</v>
      </c>
      <c r="HE393" t="s">
        <v>330</v>
      </c>
      <c r="HG393" t="s">
        <v>336</v>
      </c>
      <c r="HH393" t="s">
        <v>330</v>
      </c>
      <c r="HI393" t="s">
        <v>330</v>
      </c>
      <c r="HJ393" t="s">
        <v>330</v>
      </c>
      <c r="HK393" t="b">
        <v>1</v>
      </c>
      <c r="HO393" t="s">
        <v>337</v>
      </c>
      <c r="HP393" t="s">
        <v>2735</v>
      </c>
      <c r="HQ393" t="s">
        <v>339</v>
      </c>
      <c r="HR393" t="s">
        <v>2736</v>
      </c>
      <c r="HS393" t="s">
        <v>2737</v>
      </c>
      <c r="HU393" t="b">
        <v>1</v>
      </c>
      <c r="HX393" t="b">
        <v>1</v>
      </c>
      <c r="ID393">
        <v>999</v>
      </c>
      <c r="KZ393" t="str">
        <f ca="1">OFFSET($A393,,MATCH([2]Keys!$B$2,Data.Collect1Dump!$3:$3,0)-1)</f>
        <v>witness.gumbo@givedirectly.org</v>
      </c>
      <c r="LA393">
        <f ca="1">OFFSET($A393,,MATCH([2]Keys!$B$4,Data.Collect1Dump!$3:$3,0)-1)</f>
        <v>0</v>
      </c>
      <c r="LB393">
        <f ca="1">OFFSET($A393,,MATCH([2]Keys!$B$3,Data.Collect1Dump!$3:$3,0)-1)</f>
        <v>0</v>
      </c>
      <c r="LC393">
        <f t="shared" ca="1" si="69"/>
        <v>1</v>
      </c>
      <c r="LD393">
        <f t="shared" ca="1" si="69"/>
        <v>0</v>
      </c>
      <c r="LE393">
        <f t="shared" ca="1" si="69"/>
        <v>0</v>
      </c>
      <c r="LF393" s="2">
        <f t="shared" ca="1" si="70"/>
        <v>41718</v>
      </c>
      <c r="LG393" s="2" t="e">
        <f t="shared" ca="1" si="71"/>
        <v>#N/A</v>
      </c>
      <c r="LH393" s="2" t="e">
        <f t="shared" ca="1" si="72"/>
        <v>#N/A</v>
      </c>
      <c r="LI393" t="str">
        <f t="shared" ca="1" si="73"/>
        <v>witness.gumbo@givedirectly.org</v>
      </c>
      <c r="LJ393" t="e">
        <f t="shared" ca="1" si="74"/>
        <v>#N/A</v>
      </c>
      <c r="LK393" t="e">
        <f t="shared" ca="1" si="75"/>
        <v>#N/A</v>
      </c>
      <c r="LL393" t="str">
        <f t="shared" ca="1" si="67"/>
        <v>Lump Sum</v>
      </c>
      <c r="LM393" t="str">
        <f t="shared" ca="1" si="68"/>
        <v>witness.gumbo@givedirectly.org</v>
      </c>
      <c r="LN393" t="e">
        <f ca="1">OFFSET($A393,,MATCH(OFFSET([2]Keys!C$1,MATCH(Data.Collect1Dump!$LL393,[2]Keys!$A$2:$A$4,0),),Data.Collect1Dump!$3:$3,0)-1,)</f>
        <v>#VALUE!</v>
      </c>
      <c r="LO393" s="2" t="e">
        <f t="shared" ca="1" si="76"/>
        <v>#VALUE!</v>
      </c>
    </row>
    <row r="394" spans="1:327">
      <c r="A394" t="s">
        <v>2738</v>
      </c>
      <c r="B394" t="s">
        <v>370</v>
      </c>
      <c r="C394" t="s">
        <v>2739</v>
      </c>
      <c r="K394">
        <v>1</v>
      </c>
      <c r="L394" t="s">
        <v>329</v>
      </c>
      <c r="M394" t="s">
        <v>329</v>
      </c>
      <c r="N394">
        <v>39300</v>
      </c>
      <c r="O394" t="s">
        <v>329</v>
      </c>
      <c r="T394" t="s">
        <v>330</v>
      </c>
      <c r="V394" t="s">
        <v>329</v>
      </c>
      <c r="X394">
        <v>3</v>
      </c>
      <c r="Y394">
        <v>30000</v>
      </c>
      <c r="Z394">
        <v>999</v>
      </c>
      <c r="AA394">
        <v>5000</v>
      </c>
      <c r="AB394">
        <v>999</v>
      </c>
      <c r="AC394">
        <v>4000</v>
      </c>
      <c r="AD394">
        <v>999</v>
      </c>
      <c r="AV394" t="b">
        <v>1</v>
      </c>
      <c r="BF394" t="b">
        <v>1</v>
      </c>
      <c r="BL394" t="s">
        <v>329</v>
      </c>
      <c r="BM394" t="s">
        <v>2740</v>
      </c>
      <c r="BN394" t="s">
        <v>330</v>
      </c>
      <c r="BU394" t="b">
        <v>1</v>
      </c>
      <c r="BY394" t="b">
        <v>1</v>
      </c>
      <c r="CN394">
        <v>6000</v>
      </c>
      <c r="CR394">
        <v>32000</v>
      </c>
      <c r="DC394" t="s">
        <v>329</v>
      </c>
      <c r="DD394" t="b">
        <v>1</v>
      </c>
      <c r="DE394" t="b">
        <v>1</v>
      </c>
      <c r="DL394" t="b">
        <v>1</v>
      </c>
      <c r="DM394" t="b">
        <v>1</v>
      </c>
      <c r="DR394" t="s">
        <v>329</v>
      </c>
      <c r="EC394" t="b">
        <v>1</v>
      </c>
      <c r="EL394" t="s">
        <v>330</v>
      </c>
      <c r="EN394" t="s">
        <v>330</v>
      </c>
      <c r="EP394" t="s">
        <v>329</v>
      </c>
      <c r="EQ394" t="s">
        <v>2741</v>
      </c>
      <c r="ES394" t="b">
        <v>1</v>
      </c>
      <c r="FE394" t="b">
        <v>1</v>
      </c>
      <c r="FH394" t="b">
        <v>1</v>
      </c>
      <c r="FN394" t="s">
        <v>330</v>
      </c>
      <c r="GJ394" t="s">
        <v>330</v>
      </c>
      <c r="GW394" t="s">
        <v>330</v>
      </c>
      <c r="GZ394" t="s">
        <v>330</v>
      </c>
      <c r="HC394" t="s">
        <v>330</v>
      </c>
      <c r="HE394" t="s">
        <v>330</v>
      </c>
      <c r="HG394" t="s">
        <v>336</v>
      </c>
      <c r="HH394" t="s">
        <v>329</v>
      </c>
      <c r="HI394" t="s">
        <v>330</v>
      </c>
      <c r="HJ394" t="s">
        <v>330</v>
      </c>
      <c r="HK394" t="b">
        <v>1</v>
      </c>
      <c r="HO394" t="s">
        <v>510</v>
      </c>
      <c r="HP394" t="s">
        <v>2742</v>
      </c>
      <c r="HQ394" t="s">
        <v>339</v>
      </c>
      <c r="HR394" t="s">
        <v>2743</v>
      </c>
      <c r="HS394" t="s">
        <v>2744</v>
      </c>
      <c r="HU394" t="b">
        <v>1</v>
      </c>
      <c r="HX394" t="b">
        <v>1</v>
      </c>
      <c r="ID394"/>
      <c r="KZ394" t="str">
        <f ca="1">OFFSET($A394,,MATCH([2]Keys!$B$2,Data.Collect1Dump!$3:$3,0)-1)</f>
        <v>witness.gumbo@givedirectly.org</v>
      </c>
      <c r="LA394">
        <f ca="1">OFFSET($A394,,MATCH([2]Keys!$B$4,Data.Collect1Dump!$3:$3,0)-1)</f>
        <v>0</v>
      </c>
      <c r="LB394">
        <f ca="1">OFFSET($A394,,MATCH([2]Keys!$B$3,Data.Collect1Dump!$3:$3,0)-1)</f>
        <v>0</v>
      </c>
      <c r="LC394">
        <f t="shared" ca="1" si="69"/>
        <v>1</v>
      </c>
      <c r="LD394">
        <f t="shared" ca="1" si="69"/>
        <v>0</v>
      </c>
      <c r="LE394">
        <f t="shared" ca="1" si="69"/>
        <v>0</v>
      </c>
      <c r="LF394" s="2">
        <f t="shared" ca="1" si="70"/>
        <v>41667</v>
      </c>
      <c r="LG394" s="2" t="e">
        <f t="shared" ca="1" si="71"/>
        <v>#N/A</v>
      </c>
      <c r="LH394" s="2" t="e">
        <f t="shared" ca="1" si="72"/>
        <v>#N/A</v>
      </c>
      <c r="LI394" t="str">
        <f t="shared" ca="1" si="73"/>
        <v>witness.gumbo@givedirectly.org</v>
      </c>
      <c r="LJ394" t="e">
        <f t="shared" ca="1" si="74"/>
        <v>#N/A</v>
      </c>
      <c r="LK394" t="e">
        <f t="shared" ca="1" si="75"/>
        <v>#N/A</v>
      </c>
      <c r="LL394" t="str">
        <f t="shared" ca="1" si="67"/>
        <v>Lump Sum</v>
      </c>
      <c r="LM394" t="str">
        <f t="shared" ca="1" si="68"/>
        <v>witness.gumbo@givedirectly.org</v>
      </c>
      <c r="LN394" t="e">
        <f ca="1">OFFSET($A394,,MATCH(OFFSET([2]Keys!C$1,MATCH(Data.Collect1Dump!$LL394,[2]Keys!$A$2:$A$4,0),),Data.Collect1Dump!$3:$3,0)-1,)</f>
        <v>#VALUE!</v>
      </c>
      <c r="LO394" s="2" t="e">
        <f t="shared" ca="1" si="76"/>
        <v>#VALUE!</v>
      </c>
    </row>
    <row r="395" spans="1:327">
      <c r="A395" t="s">
        <v>2745</v>
      </c>
      <c r="B395" t="s">
        <v>370</v>
      </c>
      <c r="C395" t="s">
        <v>2746</v>
      </c>
      <c r="D395" t="b">
        <v>1</v>
      </c>
      <c r="K395">
        <v>2</v>
      </c>
      <c r="L395" t="s">
        <v>329</v>
      </c>
      <c r="M395" t="s">
        <v>329</v>
      </c>
      <c r="N395">
        <v>38200</v>
      </c>
      <c r="O395" t="s">
        <v>329</v>
      </c>
      <c r="T395" t="s">
        <v>330</v>
      </c>
      <c r="V395" t="s">
        <v>329</v>
      </c>
      <c r="X395">
        <v>1</v>
      </c>
      <c r="Y395">
        <v>38200</v>
      </c>
      <c r="Z395">
        <v>55</v>
      </c>
      <c r="AO395">
        <v>30</v>
      </c>
      <c r="AQ395">
        <v>0</v>
      </c>
      <c r="AV395" t="b">
        <v>1</v>
      </c>
      <c r="AX395" t="b">
        <v>1</v>
      </c>
      <c r="BF395" t="b">
        <v>1</v>
      </c>
      <c r="BL395" t="s">
        <v>329</v>
      </c>
      <c r="BM395" t="s">
        <v>2747</v>
      </c>
      <c r="BN395" t="s">
        <v>330</v>
      </c>
      <c r="BP395">
        <v>0</v>
      </c>
      <c r="BQ395">
        <v>0</v>
      </c>
      <c r="BR395" t="b">
        <v>1</v>
      </c>
      <c r="BU395" t="b">
        <v>1</v>
      </c>
      <c r="BW395" t="b">
        <v>1</v>
      </c>
      <c r="BZ395" t="b">
        <v>1</v>
      </c>
      <c r="CE395" t="b">
        <v>1</v>
      </c>
      <c r="CF395" t="b">
        <v>1</v>
      </c>
      <c r="CK395">
        <v>2500</v>
      </c>
      <c r="CN395">
        <v>1200</v>
      </c>
      <c r="CP395">
        <v>10000</v>
      </c>
      <c r="CS395">
        <v>3100</v>
      </c>
      <c r="CX395">
        <v>19000</v>
      </c>
      <c r="CY395">
        <v>3400</v>
      </c>
      <c r="DC395" t="s">
        <v>329</v>
      </c>
      <c r="DD395" t="b">
        <v>1</v>
      </c>
      <c r="DE395" t="b">
        <v>1</v>
      </c>
      <c r="DI395" t="b">
        <v>1</v>
      </c>
      <c r="DK395" t="s">
        <v>2748</v>
      </c>
      <c r="DL395" t="b">
        <v>1</v>
      </c>
      <c r="DR395" t="s">
        <v>329</v>
      </c>
      <c r="DZ395" t="b">
        <v>1</v>
      </c>
      <c r="EJ395" t="b">
        <v>1</v>
      </c>
      <c r="EL395" t="s">
        <v>330</v>
      </c>
      <c r="EN395" t="s">
        <v>330</v>
      </c>
      <c r="EP395" t="s">
        <v>330</v>
      </c>
      <c r="FN395" t="s">
        <v>330</v>
      </c>
      <c r="GJ395" t="s">
        <v>330</v>
      </c>
      <c r="GW395" t="s">
        <v>330</v>
      </c>
      <c r="GZ395" t="s">
        <v>330</v>
      </c>
      <c r="HC395" t="s">
        <v>330</v>
      </c>
      <c r="HE395" t="s">
        <v>330</v>
      </c>
      <c r="HG395" t="s">
        <v>336</v>
      </c>
      <c r="HH395" t="s">
        <v>330</v>
      </c>
      <c r="HI395" t="s">
        <v>330</v>
      </c>
      <c r="HJ395" t="s">
        <v>330</v>
      </c>
      <c r="HN395" t="b">
        <v>1</v>
      </c>
      <c r="HO395" t="s">
        <v>337</v>
      </c>
      <c r="HP395" t="s">
        <v>2749</v>
      </c>
      <c r="HQ395" t="s">
        <v>339</v>
      </c>
      <c r="HR395" t="s">
        <v>2750</v>
      </c>
      <c r="HS395" t="s">
        <v>2751</v>
      </c>
      <c r="HV395" t="b">
        <v>1</v>
      </c>
      <c r="HX395" t="b">
        <v>1</v>
      </c>
      <c r="ID395" t="s">
        <v>2752</v>
      </c>
      <c r="KZ395" t="str">
        <f ca="1">OFFSET($A395,,MATCH([2]Keys!$B$2,Data.Collect1Dump!$3:$3,0)-1)</f>
        <v>witness.gumbo@givedirectly.org</v>
      </c>
      <c r="LA395">
        <f ca="1">OFFSET($A395,,MATCH([2]Keys!$B$4,Data.Collect1Dump!$3:$3,0)-1)</f>
        <v>0</v>
      </c>
      <c r="LB395">
        <f ca="1">OFFSET($A395,,MATCH([2]Keys!$B$3,Data.Collect1Dump!$3:$3,0)-1)</f>
        <v>0</v>
      </c>
      <c r="LC395">
        <f t="shared" ca="1" si="69"/>
        <v>1</v>
      </c>
      <c r="LD395">
        <f t="shared" ca="1" si="69"/>
        <v>0</v>
      </c>
      <c r="LE395">
        <f t="shared" ca="1" si="69"/>
        <v>0</v>
      </c>
      <c r="LF395" s="2">
        <f t="shared" ca="1" si="70"/>
        <v>41711</v>
      </c>
      <c r="LG395" s="2" t="e">
        <f t="shared" ca="1" si="71"/>
        <v>#N/A</v>
      </c>
      <c r="LH395" s="2" t="e">
        <f t="shared" ca="1" si="72"/>
        <v>#N/A</v>
      </c>
      <c r="LI395" t="str">
        <f t="shared" ca="1" si="73"/>
        <v>witness.gumbo@givedirectly.org</v>
      </c>
      <c r="LJ395" t="e">
        <f t="shared" ca="1" si="74"/>
        <v>#N/A</v>
      </c>
      <c r="LK395" t="e">
        <f t="shared" ca="1" si="75"/>
        <v>#N/A</v>
      </c>
      <c r="LL395" t="str">
        <f t="shared" ca="1" si="67"/>
        <v>Lump Sum</v>
      </c>
      <c r="LM395" t="str">
        <f t="shared" ca="1" si="68"/>
        <v>witness.gumbo@givedirectly.org</v>
      </c>
      <c r="LN395" t="e">
        <f ca="1">OFFSET($A395,,MATCH(OFFSET([2]Keys!C$1,MATCH(Data.Collect1Dump!$LL395,[2]Keys!$A$2:$A$4,0),),Data.Collect1Dump!$3:$3,0)-1,)</f>
        <v>#VALUE!</v>
      </c>
      <c r="LO395" s="2" t="e">
        <f t="shared" ca="1" si="76"/>
        <v>#VALUE!</v>
      </c>
    </row>
    <row r="396" spans="1:327">
      <c r="A396" t="s">
        <v>2753</v>
      </c>
      <c r="B396" t="s">
        <v>370</v>
      </c>
      <c r="C396" t="s">
        <v>2754</v>
      </c>
      <c r="D396" t="b">
        <v>1</v>
      </c>
      <c r="K396">
        <v>2</v>
      </c>
      <c r="L396" t="s">
        <v>329</v>
      </c>
      <c r="M396" t="s">
        <v>329</v>
      </c>
      <c r="N396">
        <v>39600</v>
      </c>
      <c r="O396" t="s">
        <v>329</v>
      </c>
      <c r="T396" t="s">
        <v>330</v>
      </c>
      <c r="V396" t="s">
        <v>329</v>
      </c>
      <c r="X396">
        <v>2</v>
      </c>
      <c r="Y396">
        <v>18000</v>
      </c>
      <c r="Z396">
        <v>500</v>
      </c>
      <c r="AA396">
        <v>19000</v>
      </c>
      <c r="AB396">
        <v>550</v>
      </c>
      <c r="AO396">
        <v>60</v>
      </c>
      <c r="AQ396">
        <v>0</v>
      </c>
      <c r="AU396" t="b">
        <v>1</v>
      </c>
      <c r="AV396" t="b">
        <v>1</v>
      </c>
      <c r="AX396" t="b">
        <v>1</v>
      </c>
      <c r="BA396" t="b">
        <v>1</v>
      </c>
      <c r="BL396" t="s">
        <v>329</v>
      </c>
      <c r="BM396" t="s">
        <v>2755</v>
      </c>
      <c r="BN396" t="s">
        <v>329</v>
      </c>
      <c r="BO396" t="s">
        <v>2756</v>
      </c>
      <c r="BP396">
        <v>0</v>
      </c>
      <c r="BQ396">
        <v>0</v>
      </c>
      <c r="BR396" t="b">
        <v>1</v>
      </c>
      <c r="BT396" t="b">
        <v>1</v>
      </c>
      <c r="BU396" t="b">
        <v>1</v>
      </c>
      <c r="BZ396" t="b">
        <v>1</v>
      </c>
      <c r="CK396">
        <v>7000</v>
      </c>
      <c r="CM396">
        <v>10800</v>
      </c>
      <c r="CN396">
        <v>17000</v>
      </c>
      <c r="CS396">
        <v>5000</v>
      </c>
      <c r="DC396" t="s">
        <v>329</v>
      </c>
      <c r="DD396" t="b">
        <v>1</v>
      </c>
      <c r="DE396" t="b">
        <v>1</v>
      </c>
      <c r="DL396" t="b">
        <v>1</v>
      </c>
      <c r="DR396" t="s">
        <v>329</v>
      </c>
      <c r="DX396" t="b">
        <v>1</v>
      </c>
      <c r="EL396" t="s">
        <v>330</v>
      </c>
      <c r="EN396" t="s">
        <v>330</v>
      </c>
      <c r="EP396" t="s">
        <v>330</v>
      </c>
      <c r="FN396" t="s">
        <v>330</v>
      </c>
      <c r="GJ396" t="s">
        <v>330</v>
      </c>
      <c r="GW396" t="s">
        <v>330</v>
      </c>
      <c r="GZ396" t="s">
        <v>330</v>
      </c>
      <c r="HC396" t="s">
        <v>330</v>
      </c>
      <c r="HE396" t="s">
        <v>330</v>
      </c>
      <c r="HG396" t="s">
        <v>336</v>
      </c>
      <c r="HH396" t="s">
        <v>330</v>
      </c>
      <c r="HI396" t="s">
        <v>330</v>
      </c>
      <c r="HJ396" t="s">
        <v>330</v>
      </c>
      <c r="HK396" t="b">
        <v>1</v>
      </c>
      <c r="HO396" t="s">
        <v>337</v>
      </c>
      <c r="HP396" t="s">
        <v>2757</v>
      </c>
      <c r="HQ396" t="s">
        <v>339</v>
      </c>
      <c r="HR396" t="s">
        <v>2758</v>
      </c>
      <c r="HS396" t="s">
        <v>2759</v>
      </c>
      <c r="HU396" t="b">
        <v>1</v>
      </c>
      <c r="ID396" t="s">
        <v>2760</v>
      </c>
      <c r="KZ396" t="str">
        <f ca="1">OFFSET($A396,,MATCH([2]Keys!$B$2,Data.Collect1Dump!$3:$3,0)-1)</f>
        <v>witness.gumbo@givedirectly.org</v>
      </c>
      <c r="LA396">
        <f ca="1">OFFSET($A396,,MATCH([2]Keys!$B$4,Data.Collect1Dump!$3:$3,0)-1)</f>
        <v>0</v>
      </c>
      <c r="LB396">
        <f ca="1">OFFSET($A396,,MATCH([2]Keys!$B$3,Data.Collect1Dump!$3:$3,0)-1)</f>
        <v>0</v>
      </c>
      <c r="LC396">
        <f t="shared" ca="1" si="69"/>
        <v>1</v>
      </c>
      <c r="LD396">
        <f t="shared" ca="1" si="69"/>
        <v>0</v>
      </c>
      <c r="LE396">
        <f t="shared" ca="1" si="69"/>
        <v>0</v>
      </c>
      <c r="LF396" s="2">
        <f t="shared" ca="1" si="70"/>
        <v>41711</v>
      </c>
      <c r="LG396" s="2" t="e">
        <f t="shared" ca="1" si="71"/>
        <v>#N/A</v>
      </c>
      <c r="LH396" s="2" t="e">
        <f t="shared" ca="1" si="72"/>
        <v>#N/A</v>
      </c>
      <c r="LI396" t="str">
        <f t="shared" ca="1" si="73"/>
        <v>witness.gumbo@givedirectly.org</v>
      </c>
      <c r="LJ396" t="e">
        <f t="shared" ca="1" si="74"/>
        <v>#N/A</v>
      </c>
      <c r="LK396" t="e">
        <f t="shared" ca="1" si="75"/>
        <v>#N/A</v>
      </c>
      <c r="LL396" t="str">
        <f t="shared" ca="1" si="67"/>
        <v>Lump Sum</v>
      </c>
      <c r="LM396" t="str">
        <f t="shared" ca="1" si="68"/>
        <v>witness.gumbo@givedirectly.org</v>
      </c>
      <c r="LN396" t="e">
        <f ca="1">OFFSET($A396,,MATCH(OFFSET([2]Keys!C$1,MATCH(Data.Collect1Dump!$LL396,[2]Keys!$A$2:$A$4,0),),Data.Collect1Dump!$3:$3,0)-1,)</f>
        <v>#VALUE!</v>
      </c>
      <c r="LO396" s="2" t="e">
        <f t="shared" ca="1" si="76"/>
        <v>#VALUE!</v>
      </c>
    </row>
    <row r="397" spans="1:327">
      <c r="A397" t="s">
        <v>2761</v>
      </c>
      <c r="B397" t="s">
        <v>378</v>
      </c>
      <c r="C397" t="s">
        <v>2762</v>
      </c>
      <c r="K397">
        <v>1</v>
      </c>
      <c r="L397" t="s">
        <v>329</v>
      </c>
      <c r="M397" t="s">
        <v>329</v>
      </c>
      <c r="N397">
        <v>39900</v>
      </c>
      <c r="O397" t="s">
        <v>329</v>
      </c>
      <c r="T397" t="s">
        <v>330</v>
      </c>
      <c r="V397" t="s">
        <v>329</v>
      </c>
      <c r="X397">
        <v>2</v>
      </c>
      <c r="Y397">
        <v>20000</v>
      </c>
      <c r="Z397">
        <v>100</v>
      </c>
      <c r="AA397">
        <v>19000</v>
      </c>
      <c r="AB397">
        <v>30</v>
      </c>
      <c r="AV397" t="b">
        <v>1</v>
      </c>
      <c r="AX397" t="b">
        <v>1</v>
      </c>
      <c r="BL397" t="s">
        <v>329</v>
      </c>
      <c r="BM397" t="s">
        <v>2763</v>
      </c>
      <c r="BN397" t="s">
        <v>330</v>
      </c>
      <c r="BR397" t="b">
        <v>1</v>
      </c>
      <c r="BU397" t="b">
        <v>1</v>
      </c>
      <c r="BW397" t="b">
        <v>1</v>
      </c>
      <c r="BZ397" t="b">
        <v>1</v>
      </c>
      <c r="CK397">
        <v>9500</v>
      </c>
      <c r="CN397">
        <v>21000</v>
      </c>
      <c r="CP397">
        <v>4000</v>
      </c>
      <c r="CS397">
        <v>5000</v>
      </c>
      <c r="DC397" t="s">
        <v>329</v>
      </c>
      <c r="DD397" t="b">
        <v>1</v>
      </c>
      <c r="DE397" t="b">
        <v>1</v>
      </c>
      <c r="DM397" t="b">
        <v>1</v>
      </c>
      <c r="DR397" t="s">
        <v>329</v>
      </c>
      <c r="EL397" t="s">
        <v>330</v>
      </c>
      <c r="EN397" t="s">
        <v>330</v>
      </c>
      <c r="EP397" t="s">
        <v>330</v>
      </c>
      <c r="FN397" t="s">
        <v>330</v>
      </c>
      <c r="GJ397" t="s">
        <v>330</v>
      </c>
      <c r="GW397" t="s">
        <v>330</v>
      </c>
      <c r="GZ397" t="s">
        <v>330</v>
      </c>
      <c r="HC397" t="s">
        <v>330</v>
      </c>
      <c r="HE397" t="s">
        <v>330</v>
      </c>
      <c r="HG397" t="s">
        <v>336</v>
      </c>
      <c r="HH397" t="s">
        <v>330</v>
      </c>
      <c r="HI397" t="s">
        <v>330</v>
      </c>
      <c r="HJ397" t="s">
        <v>330</v>
      </c>
      <c r="HK397" t="b">
        <v>1</v>
      </c>
      <c r="HO397" t="s">
        <v>337</v>
      </c>
      <c r="HP397" t="s">
        <v>2764</v>
      </c>
      <c r="HQ397" t="s">
        <v>339</v>
      </c>
      <c r="HR397" t="s">
        <v>2765</v>
      </c>
      <c r="HS397" t="s">
        <v>2766</v>
      </c>
      <c r="HX397" t="b">
        <v>1</v>
      </c>
      <c r="ID397"/>
      <c r="KZ397" t="str">
        <f ca="1">OFFSET($A397,,MATCH([2]Keys!$B$2,Data.Collect1Dump!$3:$3,0)-1)</f>
        <v>anne.aroka@givedirectly.org</v>
      </c>
      <c r="LA397">
        <f ca="1">OFFSET($A397,,MATCH([2]Keys!$B$4,Data.Collect1Dump!$3:$3,0)-1)</f>
        <v>0</v>
      </c>
      <c r="LB397">
        <f ca="1">OFFSET($A397,,MATCH([2]Keys!$B$3,Data.Collect1Dump!$3:$3,0)-1)</f>
        <v>0</v>
      </c>
      <c r="LC397">
        <f t="shared" ca="1" si="69"/>
        <v>1</v>
      </c>
      <c r="LD397">
        <f t="shared" ca="1" si="69"/>
        <v>0</v>
      </c>
      <c r="LE397">
        <f t="shared" ca="1" si="69"/>
        <v>0</v>
      </c>
      <c r="LF397" s="2">
        <f t="shared" ca="1" si="70"/>
        <v>41673</v>
      </c>
      <c r="LG397" s="2" t="e">
        <f t="shared" ca="1" si="71"/>
        <v>#N/A</v>
      </c>
      <c r="LH397" s="2" t="e">
        <f t="shared" ca="1" si="72"/>
        <v>#N/A</v>
      </c>
      <c r="LI397" t="str">
        <f t="shared" ca="1" si="73"/>
        <v>anne.aroka@givedirectly.org</v>
      </c>
      <c r="LJ397" t="e">
        <f t="shared" ca="1" si="74"/>
        <v>#N/A</v>
      </c>
      <c r="LK397" t="e">
        <f t="shared" ca="1" si="75"/>
        <v>#N/A</v>
      </c>
      <c r="LL397" t="str">
        <f t="shared" ca="1" si="67"/>
        <v>Lump Sum</v>
      </c>
      <c r="LM397" t="str">
        <f t="shared" ca="1" si="68"/>
        <v>anne.aroka@givedirectly.org</v>
      </c>
      <c r="LN397" t="e">
        <f ca="1">OFFSET($A397,,MATCH(OFFSET([2]Keys!C$1,MATCH(Data.Collect1Dump!$LL397,[2]Keys!$A$2:$A$4,0),),Data.Collect1Dump!$3:$3,0)-1,)</f>
        <v>#VALUE!</v>
      </c>
      <c r="LO397" s="2" t="e">
        <f t="shared" ca="1" si="76"/>
        <v>#VALUE!</v>
      </c>
    </row>
    <row r="398" spans="1:327">
      <c r="A398" t="s">
        <v>2767</v>
      </c>
      <c r="B398" t="s">
        <v>370</v>
      </c>
      <c r="C398" t="s">
        <v>2768</v>
      </c>
      <c r="D398" t="b">
        <v>1</v>
      </c>
      <c r="K398">
        <v>2</v>
      </c>
      <c r="L398" t="s">
        <v>329</v>
      </c>
      <c r="M398" t="s">
        <v>329</v>
      </c>
      <c r="N398">
        <v>39350</v>
      </c>
      <c r="O398" t="s">
        <v>329</v>
      </c>
      <c r="T398" t="s">
        <v>330</v>
      </c>
      <c r="V398" t="s">
        <v>329</v>
      </c>
      <c r="X398">
        <v>2</v>
      </c>
      <c r="Y398">
        <v>20000</v>
      </c>
      <c r="Z398">
        <v>999</v>
      </c>
      <c r="AA398">
        <v>19000</v>
      </c>
      <c r="AB398">
        <v>999</v>
      </c>
      <c r="AO398">
        <v>60</v>
      </c>
      <c r="AQ398">
        <v>30</v>
      </c>
      <c r="AV398" t="b">
        <v>1</v>
      </c>
      <c r="AX398" t="b">
        <v>1</v>
      </c>
      <c r="BL398" t="s">
        <v>329</v>
      </c>
      <c r="BM398" t="s">
        <v>2769</v>
      </c>
      <c r="BN398" t="s">
        <v>330</v>
      </c>
      <c r="BP398">
        <v>0</v>
      </c>
      <c r="BQ398">
        <v>0</v>
      </c>
      <c r="BU398" t="b">
        <v>1</v>
      </c>
      <c r="BW398" t="b">
        <v>1</v>
      </c>
      <c r="CN398">
        <v>30000</v>
      </c>
      <c r="CP398">
        <v>13000</v>
      </c>
      <c r="DC398" t="s">
        <v>329</v>
      </c>
      <c r="DD398" t="b">
        <v>1</v>
      </c>
      <c r="DL398" t="b">
        <v>1</v>
      </c>
      <c r="DR398" t="s">
        <v>329</v>
      </c>
      <c r="EC398" t="b">
        <v>1</v>
      </c>
      <c r="EL398" t="s">
        <v>330</v>
      </c>
      <c r="EN398" t="s">
        <v>330</v>
      </c>
      <c r="EP398" t="s">
        <v>330</v>
      </c>
      <c r="FN398" t="s">
        <v>330</v>
      </c>
      <c r="GJ398" t="s">
        <v>330</v>
      </c>
      <c r="GW398" t="s">
        <v>330</v>
      </c>
      <c r="GZ398" t="s">
        <v>330</v>
      </c>
      <c r="HC398" t="s">
        <v>330</v>
      </c>
      <c r="HE398" t="s">
        <v>330</v>
      </c>
      <c r="HG398" t="s">
        <v>336</v>
      </c>
      <c r="HH398" t="s">
        <v>330</v>
      </c>
      <c r="HI398" t="s">
        <v>329</v>
      </c>
      <c r="HJ398" t="s">
        <v>330</v>
      </c>
      <c r="HM398" t="b">
        <v>1</v>
      </c>
      <c r="HO398" t="s">
        <v>611</v>
      </c>
      <c r="HP398" t="s">
        <v>2770</v>
      </c>
      <c r="HQ398" t="s">
        <v>339</v>
      </c>
      <c r="HR398" t="s">
        <v>2332</v>
      </c>
      <c r="HS398" t="s">
        <v>1409</v>
      </c>
      <c r="HU398" t="b">
        <v>1</v>
      </c>
      <c r="ID398">
        <v>999</v>
      </c>
      <c r="KZ398" t="str">
        <f ca="1">OFFSET($A398,,MATCH([2]Keys!$B$2,Data.Collect1Dump!$3:$3,0)-1)</f>
        <v>witness.gumbo@givedirectly.org</v>
      </c>
      <c r="LA398">
        <f ca="1">OFFSET($A398,,MATCH([2]Keys!$B$4,Data.Collect1Dump!$3:$3,0)-1)</f>
        <v>0</v>
      </c>
      <c r="LB398">
        <f ca="1">OFFSET($A398,,MATCH([2]Keys!$B$3,Data.Collect1Dump!$3:$3,0)-1)</f>
        <v>0</v>
      </c>
      <c r="LC398">
        <f t="shared" ca="1" si="69"/>
        <v>1</v>
      </c>
      <c r="LD398">
        <f t="shared" ca="1" si="69"/>
        <v>0</v>
      </c>
      <c r="LE398">
        <f t="shared" ca="1" si="69"/>
        <v>0</v>
      </c>
      <c r="LF398" s="2">
        <f t="shared" ca="1" si="70"/>
        <v>41718</v>
      </c>
      <c r="LG398" s="2" t="e">
        <f t="shared" ca="1" si="71"/>
        <v>#N/A</v>
      </c>
      <c r="LH398" s="2" t="e">
        <f t="shared" ca="1" si="72"/>
        <v>#N/A</v>
      </c>
      <c r="LI398" t="str">
        <f t="shared" ca="1" si="73"/>
        <v>witness.gumbo@givedirectly.org</v>
      </c>
      <c r="LJ398" t="e">
        <f t="shared" ca="1" si="74"/>
        <v>#N/A</v>
      </c>
      <c r="LK398" t="e">
        <f t="shared" ca="1" si="75"/>
        <v>#N/A</v>
      </c>
      <c r="LL398" t="str">
        <f t="shared" ca="1" si="67"/>
        <v>Lump Sum</v>
      </c>
      <c r="LM398" t="str">
        <f t="shared" ca="1" si="68"/>
        <v>witness.gumbo@givedirectly.org</v>
      </c>
      <c r="LN398" t="e">
        <f ca="1">OFFSET($A398,,MATCH(OFFSET([2]Keys!C$1,MATCH(Data.Collect1Dump!$LL398,[2]Keys!$A$2:$A$4,0),),Data.Collect1Dump!$3:$3,0)-1,)</f>
        <v>#VALUE!</v>
      </c>
      <c r="LO398" s="2" t="e">
        <f t="shared" ca="1" si="76"/>
        <v>#VALUE!</v>
      </c>
    </row>
    <row r="399" spans="1:327">
      <c r="A399" t="s">
        <v>2771</v>
      </c>
      <c r="B399" t="s">
        <v>370</v>
      </c>
      <c r="C399" t="s">
        <v>2772</v>
      </c>
      <c r="D399" t="b">
        <v>1</v>
      </c>
      <c r="K399">
        <v>2</v>
      </c>
      <c r="L399" t="s">
        <v>329</v>
      </c>
      <c r="M399" t="s">
        <v>329</v>
      </c>
      <c r="N399">
        <v>39295</v>
      </c>
      <c r="O399" t="s">
        <v>329</v>
      </c>
      <c r="T399" t="s">
        <v>330</v>
      </c>
      <c r="V399" t="s">
        <v>329</v>
      </c>
      <c r="X399">
        <v>1</v>
      </c>
      <c r="Y399">
        <v>39000</v>
      </c>
      <c r="Z399">
        <v>255</v>
      </c>
      <c r="AO399">
        <v>60</v>
      </c>
      <c r="AQ399">
        <v>0</v>
      </c>
      <c r="AU399" t="b">
        <v>1</v>
      </c>
      <c r="AV399" t="b">
        <v>1</v>
      </c>
      <c r="BA399" t="b">
        <v>1</v>
      </c>
      <c r="BL399" t="s">
        <v>329</v>
      </c>
      <c r="BM399" t="s">
        <v>652</v>
      </c>
      <c r="BN399" t="s">
        <v>330</v>
      </c>
      <c r="BP399">
        <v>0</v>
      </c>
      <c r="BQ399">
        <v>0</v>
      </c>
      <c r="BR399" t="b">
        <v>1</v>
      </c>
      <c r="BS399" t="b">
        <v>1</v>
      </c>
      <c r="BU399" t="b">
        <v>1</v>
      </c>
      <c r="BW399" t="b">
        <v>1</v>
      </c>
      <c r="CK399">
        <v>2500</v>
      </c>
      <c r="CL399">
        <v>2000</v>
      </c>
      <c r="CN399">
        <v>4500</v>
      </c>
      <c r="CP399">
        <v>30000</v>
      </c>
      <c r="DC399" t="s">
        <v>329</v>
      </c>
      <c r="DD399" t="b">
        <v>1</v>
      </c>
      <c r="DE399" t="b">
        <v>1</v>
      </c>
      <c r="DL399" t="b">
        <v>1</v>
      </c>
      <c r="DM399" t="b">
        <v>1</v>
      </c>
      <c r="DR399" t="s">
        <v>329</v>
      </c>
      <c r="DU399" t="b">
        <v>1</v>
      </c>
      <c r="DV399" t="b">
        <v>1</v>
      </c>
      <c r="EL399" t="s">
        <v>330</v>
      </c>
      <c r="EN399" t="s">
        <v>330</v>
      </c>
      <c r="EP399" t="s">
        <v>330</v>
      </c>
      <c r="FN399" t="s">
        <v>330</v>
      </c>
      <c r="GJ399" t="s">
        <v>330</v>
      </c>
      <c r="GW399" t="s">
        <v>330</v>
      </c>
      <c r="GZ399" t="s">
        <v>330</v>
      </c>
      <c r="HC399" t="s">
        <v>330</v>
      </c>
      <c r="HE399" t="s">
        <v>330</v>
      </c>
      <c r="HG399" t="s">
        <v>336</v>
      </c>
      <c r="HH399" t="s">
        <v>329</v>
      </c>
      <c r="HI399" t="s">
        <v>330</v>
      </c>
      <c r="HJ399" t="s">
        <v>330</v>
      </c>
      <c r="HM399" t="b">
        <v>1</v>
      </c>
      <c r="HO399" t="s">
        <v>337</v>
      </c>
      <c r="HP399" t="s">
        <v>2773</v>
      </c>
      <c r="HQ399" t="s">
        <v>339</v>
      </c>
      <c r="HR399" t="s">
        <v>2774</v>
      </c>
      <c r="HS399" t="s">
        <v>2775</v>
      </c>
      <c r="HU399" t="b">
        <v>1</v>
      </c>
      <c r="ID399">
        <v>999</v>
      </c>
      <c r="KZ399" t="str">
        <f ca="1">OFFSET($A399,,MATCH([2]Keys!$B$2,Data.Collect1Dump!$3:$3,0)-1)</f>
        <v>witness.gumbo@givedirectly.org</v>
      </c>
      <c r="LA399">
        <f ca="1">OFFSET($A399,,MATCH([2]Keys!$B$4,Data.Collect1Dump!$3:$3,0)-1)</f>
        <v>0</v>
      </c>
      <c r="LB399">
        <f ca="1">OFFSET($A399,,MATCH([2]Keys!$B$3,Data.Collect1Dump!$3:$3,0)-1)</f>
        <v>0</v>
      </c>
      <c r="LC399">
        <f t="shared" ca="1" si="69"/>
        <v>1</v>
      </c>
      <c r="LD399">
        <f t="shared" ca="1" si="69"/>
        <v>0</v>
      </c>
      <c r="LE399">
        <f t="shared" ca="1" si="69"/>
        <v>0</v>
      </c>
      <c r="LF399" s="2">
        <f t="shared" ca="1" si="70"/>
        <v>41711</v>
      </c>
      <c r="LG399" s="2" t="e">
        <f t="shared" ca="1" si="71"/>
        <v>#N/A</v>
      </c>
      <c r="LH399" s="2" t="e">
        <f t="shared" ca="1" si="72"/>
        <v>#N/A</v>
      </c>
      <c r="LI399" t="str">
        <f t="shared" ca="1" si="73"/>
        <v>witness.gumbo@givedirectly.org</v>
      </c>
      <c r="LJ399" t="e">
        <f t="shared" ca="1" si="74"/>
        <v>#N/A</v>
      </c>
      <c r="LK399" t="e">
        <f t="shared" ca="1" si="75"/>
        <v>#N/A</v>
      </c>
      <c r="LL399" t="str">
        <f t="shared" ca="1" si="67"/>
        <v>Lump Sum</v>
      </c>
      <c r="LM399" t="str">
        <f t="shared" ca="1" si="68"/>
        <v>witness.gumbo@givedirectly.org</v>
      </c>
      <c r="LN399" t="e">
        <f ca="1">OFFSET($A399,,MATCH(OFFSET([2]Keys!C$1,MATCH(Data.Collect1Dump!$LL399,[2]Keys!$A$2:$A$4,0),),Data.Collect1Dump!$3:$3,0)-1,)</f>
        <v>#VALUE!</v>
      </c>
      <c r="LO399" s="2" t="e">
        <f t="shared" ca="1" si="76"/>
        <v>#VALUE!</v>
      </c>
    </row>
    <row r="400" spans="1:327">
      <c r="A400" t="s">
        <v>2776</v>
      </c>
      <c r="ID400"/>
      <c r="KZ400">
        <f ca="1">OFFSET($A400,,MATCH([2]Keys!$B$2,Data.Collect1Dump!$3:$3,0)-1)</f>
        <v>0</v>
      </c>
      <c r="LA400">
        <f ca="1">OFFSET($A400,,MATCH([2]Keys!$B$4,Data.Collect1Dump!$3:$3,0)-1)</f>
        <v>0</v>
      </c>
      <c r="LB400">
        <f ca="1">OFFSET($A400,,MATCH([2]Keys!$B$3,Data.Collect1Dump!$3:$3,0)-1)</f>
        <v>0</v>
      </c>
      <c r="LC400">
        <f t="shared" ca="1" si="69"/>
        <v>0</v>
      </c>
      <c r="LD400">
        <f t="shared" ca="1" si="69"/>
        <v>0</v>
      </c>
      <c r="LE400">
        <f t="shared" ca="1" si="69"/>
        <v>0</v>
      </c>
      <c r="LF400" s="2" t="e">
        <f t="shared" ca="1" si="70"/>
        <v>#N/A</v>
      </c>
      <c r="LG400" s="2" t="e">
        <f t="shared" ca="1" si="71"/>
        <v>#N/A</v>
      </c>
      <c r="LH400" s="2" t="e">
        <f t="shared" ca="1" si="72"/>
        <v>#N/A</v>
      </c>
      <c r="LI400" t="e">
        <f t="shared" ca="1" si="73"/>
        <v>#N/A</v>
      </c>
      <c r="LJ400" t="e">
        <f t="shared" ca="1" si="74"/>
        <v>#N/A</v>
      </c>
      <c r="LK400" t="e">
        <f t="shared" ca="1" si="75"/>
        <v>#N/A</v>
      </c>
      <c r="LL400" t="str">
        <f t="shared" ca="1" si="67"/>
        <v>Null Survey</v>
      </c>
      <c r="LM400" t="str">
        <f t="shared" ca="1" si="68"/>
        <v>Null Survey</v>
      </c>
      <c r="LN400" t="e">
        <f ca="1">OFFSET($A400,,MATCH(OFFSET([2]Keys!C$1,MATCH(Data.Collect1Dump!$LL400,[2]Keys!$A$2:$A$4,0),),Data.Collect1Dump!$3:$3,0)-1,)</f>
        <v>#N/A</v>
      </c>
      <c r="LO400" s="2" t="e">
        <f t="shared" ca="1" si="76"/>
        <v>#N/A</v>
      </c>
    </row>
    <row r="401" spans="1:327">
      <c r="A401" t="s">
        <v>2777</v>
      </c>
      <c r="B401" t="s">
        <v>378</v>
      </c>
      <c r="C401" t="s">
        <v>2778</v>
      </c>
      <c r="K401">
        <v>1</v>
      </c>
      <c r="L401" t="s">
        <v>329</v>
      </c>
      <c r="M401" t="s">
        <v>329</v>
      </c>
      <c r="N401">
        <v>39400</v>
      </c>
      <c r="O401" t="s">
        <v>329</v>
      </c>
      <c r="T401" t="s">
        <v>330</v>
      </c>
      <c r="V401" t="s">
        <v>329</v>
      </c>
      <c r="X401">
        <v>3</v>
      </c>
      <c r="Y401">
        <v>20000</v>
      </c>
      <c r="Z401">
        <v>999</v>
      </c>
      <c r="AA401">
        <v>12000</v>
      </c>
      <c r="AB401">
        <v>999</v>
      </c>
      <c r="AC401">
        <v>7000</v>
      </c>
      <c r="AD401">
        <v>999</v>
      </c>
      <c r="AV401" t="b">
        <v>1</v>
      </c>
      <c r="AX401" t="b">
        <v>1</v>
      </c>
      <c r="BL401" t="s">
        <v>329</v>
      </c>
      <c r="BM401" t="s">
        <v>2779</v>
      </c>
      <c r="BN401" t="s">
        <v>330</v>
      </c>
      <c r="BU401" t="b">
        <v>1</v>
      </c>
      <c r="BW401" t="b">
        <v>1</v>
      </c>
      <c r="CN401">
        <v>31000</v>
      </c>
      <c r="CP401">
        <v>8000</v>
      </c>
      <c r="DC401" t="s">
        <v>329</v>
      </c>
      <c r="DD401" t="b">
        <v>1</v>
      </c>
      <c r="DE401" t="b">
        <v>1</v>
      </c>
      <c r="DL401" t="b">
        <v>1</v>
      </c>
      <c r="DR401" t="s">
        <v>329</v>
      </c>
      <c r="EL401" t="s">
        <v>330</v>
      </c>
      <c r="EN401" t="s">
        <v>330</v>
      </c>
      <c r="EP401" t="s">
        <v>330</v>
      </c>
      <c r="FN401" t="s">
        <v>330</v>
      </c>
      <c r="GJ401" t="s">
        <v>330</v>
      </c>
      <c r="GW401" t="s">
        <v>330</v>
      </c>
      <c r="GZ401" t="s">
        <v>330</v>
      </c>
      <c r="HC401" t="s">
        <v>330</v>
      </c>
      <c r="HE401" t="s">
        <v>330</v>
      </c>
      <c r="HG401" t="s">
        <v>336</v>
      </c>
      <c r="HH401" t="s">
        <v>330</v>
      </c>
      <c r="HI401" t="s">
        <v>330</v>
      </c>
      <c r="HJ401" t="s">
        <v>330</v>
      </c>
      <c r="HK401" t="b">
        <v>1</v>
      </c>
      <c r="HO401" t="s">
        <v>337</v>
      </c>
      <c r="HP401" t="s">
        <v>2780</v>
      </c>
      <c r="HQ401" t="s">
        <v>339</v>
      </c>
      <c r="HR401" t="s">
        <v>2781</v>
      </c>
      <c r="HS401" t="s">
        <v>2782</v>
      </c>
      <c r="HU401" t="b">
        <v>1</v>
      </c>
      <c r="ID401"/>
      <c r="KZ401" t="str">
        <f ca="1">OFFSET($A401,,MATCH([2]Keys!$B$2,Data.Collect1Dump!$3:$3,0)-1)</f>
        <v>anne.aroka@givedirectly.org</v>
      </c>
      <c r="LA401">
        <f ca="1">OFFSET($A401,,MATCH([2]Keys!$B$4,Data.Collect1Dump!$3:$3,0)-1)</f>
        <v>0</v>
      </c>
      <c r="LB401">
        <f ca="1">OFFSET($A401,,MATCH([2]Keys!$B$3,Data.Collect1Dump!$3:$3,0)-1)</f>
        <v>0</v>
      </c>
      <c r="LC401">
        <f t="shared" ca="1" si="69"/>
        <v>1</v>
      </c>
      <c r="LD401">
        <f t="shared" ca="1" si="69"/>
        <v>0</v>
      </c>
      <c r="LE401">
        <f t="shared" ca="1" si="69"/>
        <v>0</v>
      </c>
      <c r="LF401" s="2">
        <f t="shared" ca="1" si="70"/>
        <v>41673</v>
      </c>
      <c r="LG401" s="2" t="e">
        <f t="shared" ca="1" si="71"/>
        <v>#N/A</v>
      </c>
      <c r="LH401" s="2" t="e">
        <f t="shared" ca="1" si="72"/>
        <v>#N/A</v>
      </c>
      <c r="LI401" t="str">
        <f t="shared" ca="1" si="73"/>
        <v>anne.aroka@givedirectly.org</v>
      </c>
      <c r="LJ401" t="e">
        <f t="shared" ca="1" si="74"/>
        <v>#N/A</v>
      </c>
      <c r="LK401" t="e">
        <f t="shared" ca="1" si="75"/>
        <v>#N/A</v>
      </c>
      <c r="LL401" t="str">
        <f t="shared" ca="1" si="67"/>
        <v>Lump Sum</v>
      </c>
      <c r="LM401" t="str">
        <f t="shared" ca="1" si="68"/>
        <v>anne.aroka@givedirectly.org</v>
      </c>
      <c r="LN401" t="e">
        <f ca="1">OFFSET($A401,,MATCH(OFFSET([2]Keys!C$1,MATCH(Data.Collect1Dump!$LL401,[2]Keys!$A$2:$A$4,0),),Data.Collect1Dump!$3:$3,0)-1,)</f>
        <v>#VALUE!</v>
      </c>
      <c r="LO401" s="2" t="e">
        <f t="shared" ca="1" si="76"/>
        <v>#VALUE!</v>
      </c>
    </row>
    <row r="402" spans="1:327">
      <c r="A402" t="s">
        <v>2783</v>
      </c>
      <c r="B402" t="s">
        <v>378</v>
      </c>
      <c r="C402" t="s">
        <v>2784</v>
      </c>
      <c r="K402">
        <v>1</v>
      </c>
      <c r="L402" t="s">
        <v>329</v>
      </c>
      <c r="M402" t="s">
        <v>329</v>
      </c>
      <c r="N402">
        <v>39500</v>
      </c>
      <c r="O402" t="s">
        <v>329</v>
      </c>
      <c r="T402" t="s">
        <v>330</v>
      </c>
      <c r="V402" t="s">
        <v>329</v>
      </c>
      <c r="X402">
        <v>1</v>
      </c>
      <c r="Y402">
        <v>39000</v>
      </c>
      <c r="Z402">
        <v>500</v>
      </c>
      <c r="AV402" t="b">
        <v>1</v>
      </c>
      <c r="AX402" t="b">
        <v>1</v>
      </c>
      <c r="BL402" t="s">
        <v>329</v>
      </c>
      <c r="BM402" t="s">
        <v>2785</v>
      </c>
      <c r="BN402" t="s">
        <v>330</v>
      </c>
      <c r="BR402" t="b">
        <v>1</v>
      </c>
      <c r="BW402" t="b">
        <v>1</v>
      </c>
      <c r="CK402">
        <v>9000</v>
      </c>
      <c r="CP402">
        <v>30000</v>
      </c>
      <c r="DC402" t="s">
        <v>329</v>
      </c>
      <c r="DD402" t="b">
        <v>1</v>
      </c>
      <c r="DE402" t="b">
        <v>1</v>
      </c>
      <c r="DL402" t="b">
        <v>1</v>
      </c>
      <c r="DR402" t="s">
        <v>329</v>
      </c>
      <c r="DV402" t="b">
        <v>1</v>
      </c>
      <c r="EL402" t="s">
        <v>330</v>
      </c>
      <c r="EN402" t="s">
        <v>330</v>
      </c>
      <c r="EP402" t="s">
        <v>330</v>
      </c>
      <c r="FN402" t="s">
        <v>330</v>
      </c>
      <c r="GJ402" t="s">
        <v>330</v>
      </c>
      <c r="GW402" t="s">
        <v>330</v>
      </c>
      <c r="GZ402" t="s">
        <v>330</v>
      </c>
      <c r="HC402" t="s">
        <v>330</v>
      </c>
      <c r="HE402" t="s">
        <v>330</v>
      </c>
      <c r="HG402" t="s">
        <v>336</v>
      </c>
      <c r="HH402" t="s">
        <v>329</v>
      </c>
      <c r="HI402" t="s">
        <v>330</v>
      </c>
      <c r="HJ402" t="s">
        <v>330</v>
      </c>
      <c r="HK402" t="b">
        <v>1</v>
      </c>
      <c r="HO402" t="s">
        <v>337</v>
      </c>
      <c r="HP402" t="s">
        <v>2786</v>
      </c>
      <c r="HQ402" t="s">
        <v>339</v>
      </c>
      <c r="HR402" t="s">
        <v>2787</v>
      </c>
      <c r="HS402" t="s">
        <v>2788</v>
      </c>
      <c r="HX402" t="b">
        <v>1</v>
      </c>
      <c r="ID402"/>
      <c r="KZ402" t="str">
        <f ca="1">OFFSET($A402,,MATCH([2]Keys!$B$2,Data.Collect1Dump!$3:$3,0)-1)</f>
        <v>anne.aroka@givedirectly.org</v>
      </c>
      <c r="LA402">
        <f ca="1">OFFSET($A402,,MATCH([2]Keys!$B$4,Data.Collect1Dump!$3:$3,0)-1)</f>
        <v>0</v>
      </c>
      <c r="LB402">
        <f ca="1">OFFSET($A402,,MATCH([2]Keys!$B$3,Data.Collect1Dump!$3:$3,0)-1)</f>
        <v>0</v>
      </c>
      <c r="LC402">
        <f t="shared" ca="1" si="69"/>
        <v>1</v>
      </c>
      <c r="LD402">
        <f t="shared" ca="1" si="69"/>
        <v>0</v>
      </c>
      <c r="LE402">
        <f t="shared" ca="1" si="69"/>
        <v>0</v>
      </c>
      <c r="LF402" s="2">
        <f t="shared" ca="1" si="70"/>
        <v>41673</v>
      </c>
      <c r="LG402" s="2" t="e">
        <f t="shared" ca="1" si="71"/>
        <v>#N/A</v>
      </c>
      <c r="LH402" s="2" t="e">
        <f t="shared" ca="1" si="72"/>
        <v>#N/A</v>
      </c>
      <c r="LI402" t="str">
        <f t="shared" ca="1" si="73"/>
        <v>anne.aroka@givedirectly.org</v>
      </c>
      <c r="LJ402" t="e">
        <f t="shared" ca="1" si="74"/>
        <v>#N/A</v>
      </c>
      <c r="LK402" t="e">
        <f t="shared" ca="1" si="75"/>
        <v>#N/A</v>
      </c>
      <c r="LL402" t="str">
        <f t="shared" ca="1" si="67"/>
        <v>Lump Sum</v>
      </c>
      <c r="LM402" t="str">
        <f t="shared" ca="1" si="68"/>
        <v>anne.aroka@givedirectly.org</v>
      </c>
      <c r="LN402" t="e">
        <f ca="1">OFFSET($A402,,MATCH(OFFSET([2]Keys!C$1,MATCH(Data.Collect1Dump!$LL402,[2]Keys!$A$2:$A$4,0),),Data.Collect1Dump!$3:$3,0)-1,)</f>
        <v>#VALUE!</v>
      </c>
      <c r="LO402" s="2" t="e">
        <f t="shared" ca="1" si="76"/>
        <v>#VALUE!</v>
      </c>
    </row>
    <row r="403" spans="1:327">
      <c r="A403" t="s">
        <v>2789</v>
      </c>
      <c r="B403" t="s">
        <v>391</v>
      </c>
      <c r="C403" t="s">
        <v>2790</v>
      </c>
      <c r="K403">
        <v>2</v>
      </c>
      <c r="L403" t="s">
        <v>329</v>
      </c>
      <c r="M403" t="s">
        <v>329</v>
      </c>
      <c r="N403">
        <v>38350</v>
      </c>
      <c r="O403" t="s">
        <v>329</v>
      </c>
      <c r="T403" t="s">
        <v>330</v>
      </c>
      <c r="V403" t="s">
        <v>329</v>
      </c>
      <c r="X403">
        <v>2</v>
      </c>
      <c r="Y403">
        <v>25000</v>
      </c>
      <c r="Z403">
        <v>999</v>
      </c>
      <c r="AA403">
        <v>13000</v>
      </c>
      <c r="AB403">
        <v>999</v>
      </c>
      <c r="AV403" t="b">
        <v>1</v>
      </c>
      <c r="AX403" t="b">
        <v>1</v>
      </c>
      <c r="BL403" t="s">
        <v>329</v>
      </c>
      <c r="BM403" t="s">
        <v>2791</v>
      </c>
      <c r="BN403" t="s">
        <v>330</v>
      </c>
      <c r="BR403" t="b">
        <v>1</v>
      </c>
      <c r="BU403" t="b">
        <v>1</v>
      </c>
      <c r="BZ403" t="b">
        <v>1</v>
      </c>
      <c r="CK403">
        <v>3000</v>
      </c>
      <c r="CN403">
        <v>20000</v>
      </c>
      <c r="CS403">
        <v>15000</v>
      </c>
      <c r="DC403" t="s">
        <v>329</v>
      </c>
      <c r="DD403" t="b">
        <v>1</v>
      </c>
      <c r="DE403" t="b">
        <v>1</v>
      </c>
      <c r="DM403" t="b">
        <v>1</v>
      </c>
      <c r="DR403" t="s">
        <v>329</v>
      </c>
      <c r="DX403" t="b">
        <v>1</v>
      </c>
      <c r="EL403" t="s">
        <v>330</v>
      </c>
      <c r="EN403" t="s">
        <v>330</v>
      </c>
      <c r="EP403" t="s">
        <v>329</v>
      </c>
      <c r="EQ403" t="s">
        <v>2792</v>
      </c>
      <c r="EX403" t="b">
        <v>1</v>
      </c>
      <c r="FD403" t="b">
        <v>1</v>
      </c>
      <c r="FH403" t="b">
        <v>1</v>
      </c>
      <c r="FN403" t="s">
        <v>330</v>
      </c>
      <c r="GJ403" t="s">
        <v>330</v>
      </c>
      <c r="GW403" t="s">
        <v>330</v>
      </c>
      <c r="GZ403" t="s">
        <v>330</v>
      </c>
      <c r="HC403" t="s">
        <v>330</v>
      </c>
      <c r="HE403" t="s">
        <v>330</v>
      </c>
      <c r="HG403" t="s">
        <v>336</v>
      </c>
      <c r="HH403" t="s">
        <v>329</v>
      </c>
      <c r="HI403" t="s">
        <v>330</v>
      </c>
      <c r="HJ403" t="s">
        <v>330</v>
      </c>
      <c r="HK403" t="b">
        <v>1</v>
      </c>
      <c r="HO403" t="s">
        <v>337</v>
      </c>
      <c r="HP403" t="s">
        <v>2793</v>
      </c>
      <c r="HQ403" t="s">
        <v>339</v>
      </c>
      <c r="HR403" t="s">
        <v>2794</v>
      </c>
      <c r="HS403" t="s">
        <v>2795</v>
      </c>
      <c r="HZ403" t="b">
        <v>1</v>
      </c>
      <c r="ID403"/>
      <c r="KZ403" t="str">
        <f ca="1">OFFSET($A403,,MATCH([2]Keys!$B$2,Data.Collect1Dump!$3:$3,0)-1)</f>
        <v>lydia.tala@givedirectly.org</v>
      </c>
      <c r="LA403">
        <f ca="1">OFFSET($A403,,MATCH([2]Keys!$B$4,Data.Collect1Dump!$3:$3,0)-1)</f>
        <v>0</v>
      </c>
      <c r="LB403">
        <f ca="1">OFFSET($A403,,MATCH([2]Keys!$B$3,Data.Collect1Dump!$3:$3,0)-1)</f>
        <v>0</v>
      </c>
      <c r="LC403">
        <f t="shared" ca="1" si="69"/>
        <v>1</v>
      </c>
      <c r="LD403">
        <f t="shared" ca="1" si="69"/>
        <v>0</v>
      </c>
      <c r="LE403">
        <f t="shared" ca="1" si="69"/>
        <v>0</v>
      </c>
      <c r="LF403" s="2">
        <f t="shared" ca="1" si="70"/>
        <v>41681</v>
      </c>
      <c r="LG403" s="2" t="e">
        <f t="shared" ca="1" si="71"/>
        <v>#N/A</v>
      </c>
      <c r="LH403" s="2" t="e">
        <f t="shared" ca="1" si="72"/>
        <v>#N/A</v>
      </c>
      <c r="LI403" t="str">
        <f t="shared" ca="1" si="73"/>
        <v>lydia.tala@givedirectly.org</v>
      </c>
      <c r="LJ403" t="e">
        <f t="shared" ca="1" si="74"/>
        <v>#N/A</v>
      </c>
      <c r="LK403" t="e">
        <f t="shared" ca="1" si="75"/>
        <v>#N/A</v>
      </c>
      <c r="LL403" t="str">
        <f t="shared" ca="1" si="67"/>
        <v>Lump Sum</v>
      </c>
      <c r="LM403" t="str">
        <f t="shared" ca="1" si="68"/>
        <v>lydia.tala@givedirectly.org</v>
      </c>
      <c r="LN403" t="e">
        <f ca="1">OFFSET($A403,,MATCH(OFFSET([2]Keys!C$1,MATCH(Data.Collect1Dump!$LL403,[2]Keys!$A$2:$A$4,0),),Data.Collect1Dump!$3:$3,0)-1,)</f>
        <v>#VALUE!</v>
      </c>
      <c r="LO403" s="2" t="e">
        <f t="shared" ca="1" si="76"/>
        <v>#VALUE!</v>
      </c>
    </row>
    <row r="404" spans="1:327">
      <c r="A404" t="s">
        <v>2796</v>
      </c>
      <c r="B404" t="s">
        <v>378</v>
      </c>
      <c r="C404" t="s">
        <v>2797</v>
      </c>
      <c r="K404">
        <v>1</v>
      </c>
      <c r="L404" t="s">
        <v>329</v>
      </c>
      <c r="M404" t="s">
        <v>329</v>
      </c>
      <c r="N404">
        <v>39300</v>
      </c>
      <c r="O404" t="s">
        <v>329</v>
      </c>
      <c r="T404" t="s">
        <v>330</v>
      </c>
      <c r="V404" t="s">
        <v>329</v>
      </c>
      <c r="X404">
        <v>1</v>
      </c>
      <c r="Y404">
        <v>39200</v>
      </c>
      <c r="Z404">
        <v>999</v>
      </c>
      <c r="AV404" t="b">
        <v>1</v>
      </c>
      <c r="AX404" t="b">
        <v>1</v>
      </c>
      <c r="AZ404" t="b">
        <v>1</v>
      </c>
      <c r="BL404" t="s">
        <v>329</v>
      </c>
      <c r="BM404" t="s">
        <v>2798</v>
      </c>
      <c r="BN404" t="s">
        <v>330</v>
      </c>
      <c r="BR404" t="b">
        <v>1</v>
      </c>
      <c r="BW404" t="b">
        <v>1</v>
      </c>
      <c r="BZ404" t="b">
        <v>1</v>
      </c>
      <c r="CK404">
        <v>12800</v>
      </c>
      <c r="CP404">
        <v>15000</v>
      </c>
      <c r="CS404">
        <v>11200</v>
      </c>
      <c r="DC404" t="s">
        <v>329</v>
      </c>
      <c r="DD404" t="b">
        <v>1</v>
      </c>
      <c r="DL404" t="b">
        <v>1</v>
      </c>
      <c r="DR404" t="s">
        <v>329</v>
      </c>
      <c r="EL404" t="s">
        <v>330</v>
      </c>
      <c r="EN404" t="s">
        <v>330</v>
      </c>
      <c r="EP404" t="s">
        <v>330</v>
      </c>
      <c r="FN404" t="s">
        <v>330</v>
      </c>
      <c r="GJ404" t="s">
        <v>330</v>
      </c>
      <c r="GW404" t="s">
        <v>330</v>
      </c>
      <c r="GZ404" t="s">
        <v>330</v>
      </c>
      <c r="HC404" t="s">
        <v>330</v>
      </c>
      <c r="HE404" t="s">
        <v>330</v>
      </c>
      <c r="HG404" t="s">
        <v>336</v>
      </c>
      <c r="HH404" t="s">
        <v>329</v>
      </c>
      <c r="HI404" t="s">
        <v>330</v>
      </c>
      <c r="HJ404" t="s">
        <v>330</v>
      </c>
      <c r="HL404" t="b">
        <v>1</v>
      </c>
      <c r="HO404" t="s">
        <v>337</v>
      </c>
      <c r="HP404" t="s">
        <v>2799</v>
      </c>
      <c r="HQ404" t="s">
        <v>339</v>
      </c>
      <c r="HR404" t="s">
        <v>2800</v>
      </c>
      <c r="HS404" t="s">
        <v>2801</v>
      </c>
      <c r="HX404" t="b">
        <v>1</v>
      </c>
      <c r="ID404"/>
      <c r="KZ404" t="str">
        <f ca="1">OFFSET($A404,,MATCH([2]Keys!$B$2,Data.Collect1Dump!$3:$3,0)-1)</f>
        <v>anne.aroka@givedirectly.org</v>
      </c>
      <c r="LA404">
        <f ca="1">OFFSET($A404,,MATCH([2]Keys!$B$4,Data.Collect1Dump!$3:$3,0)-1)</f>
        <v>0</v>
      </c>
      <c r="LB404">
        <f ca="1">OFFSET($A404,,MATCH([2]Keys!$B$3,Data.Collect1Dump!$3:$3,0)-1)</f>
        <v>0</v>
      </c>
      <c r="LC404">
        <f t="shared" ca="1" si="69"/>
        <v>1</v>
      </c>
      <c r="LD404">
        <f t="shared" ca="1" si="69"/>
        <v>0</v>
      </c>
      <c r="LE404">
        <f t="shared" ca="1" si="69"/>
        <v>0</v>
      </c>
      <c r="LF404" s="2">
        <f t="shared" ca="1" si="70"/>
        <v>41673</v>
      </c>
      <c r="LG404" s="2" t="e">
        <f t="shared" ca="1" si="71"/>
        <v>#N/A</v>
      </c>
      <c r="LH404" s="2" t="e">
        <f t="shared" ca="1" si="72"/>
        <v>#N/A</v>
      </c>
      <c r="LI404" t="str">
        <f t="shared" ca="1" si="73"/>
        <v>anne.aroka@givedirectly.org</v>
      </c>
      <c r="LJ404" t="e">
        <f t="shared" ca="1" si="74"/>
        <v>#N/A</v>
      </c>
      <c r="LK404" t="e">
        <f t="shared" ca="1" si="75"/>
        <v>#N/A</v>
      </c>
      <c r="LL404" t="str">
        <f t="shared" ca="1" si="67"/>
        <v>Lump Sum</v>
      </c>
      <c r="LM404" t="str">
        <f t="shared" ca="1" si="68"/>
        <v>anne.aroka@givedirectly.org</v>
      </c>
      <c r="LN404" t="e">
        <f ca="1">OFFSET($A404,,MATCH(OFFSET([2]Keys!C$1,MATCH(Data.Collect1Dump!$LL404,[2]Keys!$A$2:$A$4,0),),Data.Collect1Dump!$3:$3,0)-1,)</f>
        <v>#VALUE!</v>
      </c>
      <c r="LO404" s="2" t="e">
        <f t="shared" ca="1" si="76"/>
        <v>#VALUE!</v>
      </c>
    </row>
    <row r="405" spans="1:327">
      <c r="A405" t="s">
        <v>2802</v>
      </c>
      <c r="B405" t="s">
        <v>378</v>
      </c>
      <c r="C405" t="s">
        <v>2803</v>
      </c>
      <c r="K405">
        <v>1</v>
      </c>
      <c r="L405" t="s">
        <v>329</v>
      </c>
      <c r="M405" t="s">
        <v>329</v>
      </c>
      <c r="N405">
        <v>39800</v>
      </c>
      <c r="O405" t="s">
        <v>329</v>
      </c>
      <c r="T405" t="s">
        <v>330</v>
      </c>
      <c r="V405" t="s">
        <v>329</v>
      </c>
      <c r="X405">
        <v>2</v>
      </c>
      <c r="Y405">
        <v>39000</v>
      </c>
      <c r="Z405">
        <v>999</v>
      </c>
      <c r="AA405">
        <v>800</v>
      </c>
      <c r="AB405">
        <v>999</v>
      </c>
      <c r="AV405" t="b">
        <v>1</v>
      </c>
      <c r="AX405" t="b">
        <v>1</v>
      </c>
      <c r="BA405" t="b">
        <v>1</v>
      </c>
      <c r="BL405" t="s">
        <v>329</v>
      </c>
      <c r="BM405" t="s">
        <v>2804</v>
      </c>
      <c r="BN405" t="s">
        <v>330</v>
      </c>
      <c r="BU405" t="b">
        <v>1</v>
      </c>
      <c r="ID405"/>
      <c r="KZ405" t="str">
        <f ca="1">OFFSET($A405,,MATCH([2]Keys!$B$2,Data.Collect1Dump!$3:$3,0)-1)</f>
        <v>anne.aroka@givedirectly.org</v>
      </c>
      <c r="LA405">
        <f ca="1">OFFSET($A405,,MATCH([2]Keys!$B$4,Data.Collect1Dump!$3:$3,0)-1)</f>
        <v>0</v>
      </c>
      <c r="LB405">
        <f ca="1">OFFSET($A405,,MATCH([2]Keys!$B$3,Data.Collect1Dump!$3:$3,0)-1)</f>
        <v>0</v>
      </c>
      <c r="LC405">
        <f t="shared" ca="1" si="69"/>
        <v>1</v>
      </c>
      <c r="LD405">
        <f t="shared" ca="1" si="69"/>
        <v>0</v>
      </c>
      <c r="LE405">
        <f t="shared" ca="1" si="69"/>
        <v>0</v>
      </c>
      <c r="LF405" s="2">
        <f t="shared" ca="1" si="70"/>
        <v>41673</v>
      </c>
      <c r="LG405" s="2" t="e">
        <f t="shared" ca="1" si="71"/>
        <v>#N/A</v>
      </c>
      <c r="LH405" s="2" t="e">
        <f t="shared" ca="1" si="72"/>
        <v>#N/A</v>
      </c>
      <c r="LI405" t="str">
        <f t="shared" ca="1" si="73"/>
        <v>anne.aroka@givedirectly.org</v>
      </c>
      <c r="LJ405" t="e">
        <f t="shared" ca="1" si="74"/>
        <v>#N/A</v>
      </c>
      <c r="LK405" t="e">
        <f t="shared" ca="1" si="75"/>
        <v>#N/A</v>
      </c>
      <c r="LL405" t="str">
        <f t="shared" ca="1" si="67"/>
        <v>Lump Sum</v>
      </c>
      <c r="LM405" t="str">
        <f t="shared" ca="1" si="68"/>
        <v>anne.aroka@givedirectly.org</v>
      </c>
      <c r="LN405" t="e">
        <f ca="1">OFFSET($A405,,MATCH(OFFSET([2]Keys!C$1,MATCH(Data.Collect1Dump!$LL405,[2]Keys!$A$2:$A$4,0),),Data.Collect1Dump!$3:$3,0)-1,)</f>
        <v>#VALUE!</v>
      </c>
      <c r="LO405" s="2" t="e">
        <f t="shared" ca="1" si="76"/>
        <v>#VALUE!</v>
      </c>
    </row>
    <row r="406" spans="1:327">
      <c r="A406" t="s">
        <v>2805</v>
      </c>
      <c r="B406" t="s">
        <v>378</v>
      </c>
      <c r="C406" t="s">
        <v>2806</v>
      </c>
      <c r="J406" t="s">
        <v>15668</v>
      </c>
      <c r="K406">
        <v>1</v>
      </c>
      <c r="L406" t="s">
        <v>329</v>
      </c>
      <c r="M406" t="s">
        <v>329</v>
      </c>
      <c r="N406">
        <v>39245</v>
      </c>
      <c r="O406" t="s">
        <v>329</v>
      </c>
      <c r="T406" t="s">
        <v>330</v>
      </c>
      <c r="V406" t="s">
        <v>329</v>
      </c>
      <c r="X406">
        <v>1</v>
      </c>
      <c r="Y406">
        <v>39045</v>
      </c>
      <c r="Z406">
        <v>200</v>
      </c>
      <c r="AV406" t="b">
        <v>1</v>
      </c>
      <c r="AX406" t="b">
        <v>1</v>
      </c>
      <c r="AZ406" t="b">
        <v>1</v>
      </c>
      <c r="BL406" t="s">
        <v>329</v>
      </c>
      <c r="BM406" t="s">
        <v>2807</v>
      </c>
      <c r="BN406" t="s">
        <v>330</v>
      </c>
      <c r="BR406" t="b">
        <v>1</v>
      </c>
      <c r="BU406" t="b">
        <v>1</v>
      </c>
      <c r="BW406" t="b">
        <v>1</v>
      </c>
      <c r="BZ406" t="b">
        <v>1</v>
      </c>
      <c r="CK406">
        <v>38800</v>
      </c>
      <c r="CN406">
        <v>1500</v>
      </c>
      <c r="CP406">
        <v>30300</v>
      </c>
      <c r="CS406">
        <v>2000</v>
      </c>
      <c r="DC406" t="s">
        <v>329</v>
      </c>
      <c r="DD406" t="b">
        <v>1</v>
      </c>
      <c r="DE406" t="b">
        <v>1</v>
      </c>
      <c r="DL406" t="b">
        <v>1</v>
      </c>
      <c r="DR406" t="s">
        <v>329</v>
      </c>
      <c r="EL406" t="s">
        <v>330</v>
      </c>
      <c r="EN406" t="s">
        <v>330</v>
      </c>
      <c r="EP406" t="s">
        <v>330</v>
      </c>
      <c r="FN406" t="s">
        <v>330</v>
      </c>
      <c r="GJ406" t="s">
        <v>330</v>
      </c>
      <c r="GW406" t="s">
        <v>330</v>
      </c>
      <c r="GZ406" t="s">
        <v>330</v>
      </c>
      <c r="HC406" t="s">
        <v>330</v>
      </c>
      <c r="HE406" t="s">
        <v>330</v>
      </c>
      <c r="HG406" t="s">
        <v>526</v>
      </c>
      <c r="HH406" t="s">
        <v>330</v>
      </c>
      <c r="HI406" t="s">
        <v>330</v>
      </c>
      <c r="HJ406" t="s">
        <v>330</v>
      </c>
      <c r="HK406" t="b">
        <v>1</v>
      </c>
      <c r="HO406" t="s">
        <v>337</v>
      </c>
      <c r="HP406" t="s">
        <v>2808</v>
      </c>
      <c r="HQ406" t="s">
        <v>339</v>
      </c>
      <c r="HR406" t="s">
        <v>2809</v>
      </c>
      <c r="HS406" t="s">
        <v>2810</v>
      </c>
      <c r="HX406" t="b">
        <v>1</v>
      </c>
      <c r="ID406"/>
      <c r="KZ406" t="str">
        <f ca="1">OFFSET($A406,,MATCH([2]Keys!$B$2,Data.Collect1Dump!$3:$3,0)-1)</f>
        <v>anne.aroka@givedirectly.org</v>
      </c>
      <c r="LA406">
        <f ca="1">OFFSET($A406,,MATCH([2]Keys!$B$4,Data.Collect1Dump!$3:$3,0)-1)</f>
        <v>0</v>
      </c>
      <c r="LB406">
        <f ca="1">OFFSET($A406,,MATCH([2]Keys!$B$3,Data.Collect1Dump!$3:$3,0)-1)</f>
        <v>0</v>
      </c>
      <c r="LC406">
        <f t="shared" ca="1" si="69"/>
        <v>1</v>
      </c>
      <c r="LD406">
        <f t="shared" ca="1" si="69"/>
        <v>0</v>
      </c>
      <c r="LE406">
        <f t="shared" ca="1" si="69"/>
        <v>0</v>
      </c>
      <c r="LF406" s="2">
        <f t="shared" ca="1" si="70"/>
        <v>41673</v>
      </c>
      <c r="LG406" s="2" t="e">
        <f t="shared" ca="1" si="71"/>
        <v>#N/A</v>
      </c>
      <c r="LH406" s="2" t="e">
        <f t="shared" ca="1" si="72"/>
        <v>#N/A</v>
      </c>
      <c r="LI406" t="str">
        <f t="shared" ca="1" si="73"/>
        <v>anne.aroka@givedirectly.org</v>
      </c>
      <c r="LJ406" t="e">
        <f t="shared" ca="1" si="74"/>
        <v>#N/A</v>
      </c>
      <c r="LK406" t="e">
        <f t="shared" ca="1" si="75"/>
        <v>#N/A</v>
      </c>
      <c r="LL406" t="str">
        <f t="shared" ca="1" si="67"/>
        <v>Lump Sum</v>
      </c>
      <c r="LM406" t="str">
        <f t="shared" ca="1" si="68"/>
        <v>anne.aroka@givedirectly.org</v>
      </c>
      <c r="LN406" t="e">
        <f ca="1">OFFSET($A406,,MATCH(OFFSET([2]Keys!C$1,MATCH(Data.Collect1Dump!$LL406,[2]Keys!$A$2:$A$4,0),),Data.Collect1Dump!$3:$3,0)-1,)</f>
        <v>#VALUE!</v>
      </c>
      <c r="LO406" s="2" t="e">
        <f t="shared" ca="1" si="76"/>
        <v>#VALUE!</v>
      </c>
    </row>
    <row r="407" spans="1:327">
      <c r="A407" t="s">
        <v>2811</v>
      </c>
      <c r="ID407"/>
      <c r="KZ407">
        <f ca="1">OFFSET($A407,,MATCH([2]Keys!$B$2,Data.Collect1Dump!$3:$3,0)-1)</f>
        <v>0</v>
      </c>
      <c r="LA407">
        <f ca="1">OFFSET($A407,,MATCH([2]Keys!$B$4,Data.Collect1Dump!$3:$3,0)-1)</f>
        <v>0</v>
      </c>
      <c r="LB407">
        <f ca="1">OFFSET($A407,,MATCH([2]Keys!$B$3,Data.Collect1Dump!$3:$3,0)-1)</f>
        <v>0</v>
      </c>
      <c r="LC407">
        <f t="shared" ca="1" si="69"/>
        <v>0</v>
      </c>
      <c r="LD407">
        <f t="shared" ca="1" si="69"/>
        <v>0</v>
      </c>
      <c r="LE407">
        <f t="shared" ca="1" si="69"/>
        <v>0</v>
      </c>
      <c r="LF407" s="2" t="e">
        <f t="shared" ca="1" si="70"/>
        <v>#N/A</v>
      </c>
      <c r="LG407" s="2" t="e">
        <f t="shared" ca="1" si="71"/>
        <v>#N/A</v>
      </c>
      <c r="LH407" s="2" t="e">
        <f t="shared" ca="1" si="72"/>
        <v>#N/A</v>
      </c>
      <c r="LI407" t="e">
        <f t="shared" ca="1" si="73"/>
        <v>#N/A</v>
      </c>
      <c r="LJ407" t="e">
        <f t="shared" ca="1" si="74"/>
        <v>#N/A</v>
      </c>
      <c r="LK407" t="e">
        <f t="shared" ca="1" si="75"/>
        <v>#N/A</v>
      </c>
      <c r="LL407" t="str">
        <f t="shared" ca="1" si="67"/>
        <v>Null Survey</v>
      </c>
      <c r="LM407" t="str">
        <f t="shared" ca="1" si="68"/>
        <v>Null Survey</v>
      </c>
      <c r="LN407" t="e">
        <f ca="1">OFFSET($A407,,MATCH(OFFSET([2]Keys!C$1,MATCH(Data.Collect1Dump!$LL407,[2]Keys!$A$2:$A$4,0),),Data.Collect1Dump!$3:$3,0)-1,)</f>
        <v>#N/A</v>
      </c>
      <c r="LO407" s="2" t="e">
        <f t="shared" ca="1" si="76"/>
        <v>#N/A</v>
      </c>
    </row>
    <row r="408" spans="1:327">
      <c r="A408" t="s">
        <v>2812</v>
      </c>
      <c r="B408" t="s">
        <v>370</v>
      </c>
      <c r="C408" t="s">
        <v>2813</v>
      </c>
      <c r="K408">
        <v>2</v>
      </c>
      <c r="L408" t="s">
        <v>329</v>
      </c>
      <c r="M408" t="s">
        <v>329</v>
      </c>
      <c r="N408">
        <v>39900</v>
      </c>
      <c r="O408" t="s">
        <v>329</v>
      </c>
      <c r="T408" t="s">
        <v>330</v>
      </c>
      <c r="V408" t="s">
        <v>329</v>
      </c>
      <c r="X408">
        <v>1</v>
      </c>
      <c r="Y408">
        <v>39000</v>
      </c>
      <c r="Z408">
        <v>200</v>
      </c>
      <c r="AV408" t="b">
        <v>1</v>
      </c>
      <c r="AX408" t="b">
        <v>1</v>
      </c>
      <c r="BL408" t="s">
        <v>329</v>
      </c>
      <c r="BM408" t="s">
        <v>2814</v>
      </c>
      <c r="BN408" t="s">
        <v>329</v>
      </c>
      <c r="BO408" t="s">
        <v>2815</v>
      </c>
      <c r="BR408" t="b">
        <v>1</v>
      </c>
      <c r="CK408">
        <v>7000</v>
      </c>
      <c r="CP408">
        <v>9800</v>
      </c>
      <c r="CQ408">
        <v>4200</v>
      </c>
      <c r="DC408" t="s">
        <v>329</v>
      </c>
      <c r="DD408" t="b">
        <v>1</v>
      </c>
      <c r="DE408" t="b">
        <v>1</v>
      </c>
      <c r="DM408" t="b">
        <v>1</v>
      </c>
      <c r="DR408" t="s">
        <v>329</v>
      </c>
      <c r="DV408" t="b">
        <v>1</v>
      </c>
      <c r="EL408" t="s">
        <v>330</v>
      </c>
      <c r="EN408" t="s">
        <v>330</v>
      </c>
      <c r="EP408" t="s">
        <v>330</v>
      </c>
      <c r="FN408" t="s">
        <v>329</v>
      </c>
      <c r="FO408" t="b">
        <v>1</v>
      </c>
      <c r="FP408" t="b">
        <v>1</v>
      </c>
      <c r="GD408" t="b">
        <v>1</v>
      </c>
      <c r="GG408" t="s">
        <v>329</v>
      </c>
      <c r="GH408" t="s">
        <v>329</v>
      </c>
      <c r="GJ408" t="s">
        <v>330</v>
      </c>
      <c r="GV408" t="s">
        <v>2816</v>
      </c>
      <c r="GW408" t="s">
        <v>330</v>
      </c>
      <c r="GZ408" t="s">
        <v>330</v>
      </c>
      <c r="HC408" t="s">
        <v>330</v>
      </c>
      <c r="HE408" t="s">
        <v>330</v>
      </c>
      <c r="HG408" t="s">
        <v>336</v>
      </c>
      <c r="HH408" t="s">
        <v>329</v>
      </c>
      <c r="HI408" t="s">
        <v>330</v>
      </c>
      <c r="HJ408" t="s">
        <v>330</v>
      </c>
      <c r="HK408" t="b">
        <v>1</v>
      </c>
      <c r="HO408" t="s">
        <v>337</v>
      </c>
      <c r="HP408" t="s">
        <v>2817</v>
      </c>
      <c r="HQ408" t="s">
        <v>339</v>
      </c>
      <c r="HR408" t="s">
        <v>2818</v>
      </c>
      <c r="HS408" t="s">
        <v>2819</v>
      </c>
      <c r="HU408" t="b">
        <v>1</v>
      </c>
      <c r="ID408"/>
      <c r="KZ408" t="str">
        <f ca="1">OFFSET($A408,,MATCH([2]Keys!$B$2,Data.Collect1Dump!$3:$3,0)-1)</f>
        <v>witness.gumbo@givedirectly.org</v>
      </c>
      <c r="LA408">
        <f ca="1">OFFSET($A408,,MATCH([2]Keys!$B$4,Data.Collect1Dump!$3:$3,0)-1)</f>
        <v>0</v>
      </c>
      <c r="LB408">
        <f ca="1">OFFSET($A408,,MATCH([2]Keys!$B$3,Data.Collect1Dump!$3:$3,0)-1)</f>
        <v>0</v>
      </c>
      <c r="LC408">
        <f t="shared" ca="1" si="69"/>
        <v>1</v>
      </c>
      <c r="LD408">
        <f t="shared" ca="1" si="69"/>
        <v>0</v>
      </c>
      <c r="LE408">
        <f t="shared" ca="1" si="69"/>
        <v>0</v>
      </c>
      <c r="LF408" s="2">
        <f t="shared" ca="1" si="70"/>
        <v>41688</v>
      </c>
      <c r="LG408" s="2" t="e">
        <f t="shared" ca="1" si="71"/>
        <v>#N/A</v>
      </c>
      <c r="LH408" s="2" t="e">
        <f t="shared" ca="1" si="72"/>
        <v>#N/A</v>
      </c>
      <c r="LI408" t="str">
        <f t="shared" ca="1" si="73"/>
        <v>witness.gumbo@givedirectly.org</v>
      </c>
      <c r="LJ408" t="e">
        <f t="shared" ca="1" si="74"/>
        <v>#N/A</v>
      </c>
      <c r="LK408" t="e">
        <f t="shared" ca="1" si="75"/>
        <v>#N/A</v>
      </c>
      <c r="LL408" t="str">
        <f t="shared" ca="1" si="67"/>
        <v>Lump Sum</v>
      </c>
      <c r="LM408" t="str">
        <f t="shared" ca="1" si="68"/>
        <v>witness.gumbo@givedirectly.org</v>
      </c>
      <c r="LN408" t="e">
        <f ca="1">OFFSET($A408,,MATCH(OFFSET([2]Keys!C$1,MATCH(Data.Collect1Dump!$LL408,[2]Keys!$A$2:$A$4,0),),Data.Collect1Dump!$3:$3,0)-1,)</f>
        <v>#VALUE!</v>
      </c>
      <c r="LO408" s="2" t="e">
        <f t="shared" ca="1" si="76"/>
        <v>#VALUE!</v>
      </c>
    </row>
    <row r="409" spans="1:327">
      <c r="A409" t="s">
        <v>2820</v>
      </c>
      <c r="B409" t="s">
        <v>370</v>
      </c>
      <c r="C409" t="s">
        <v>2821</v>
      </c>
      <c r="K409">
        <v>2</v>
      </c>
      <c r="L409" t="s">
        <v>329</v>
      </c>
      <c r="M409" t="s">
        <v>329</v>
      </c>
      <c r="N409">
        <v>39400</v>
      </c>
      <c r="O409" t="s">
        <v>329</v>
      </c>
      <c r="T409" t="s">
        <v>330</v>
      </c>
      <c r="V409" t="s">
        <v>329</v>
      </c>
      <c r="X409">
        <v>3</v>
      </c>
      <c r="Y409">
        <v>20000</v>
      </c>
      <c r="Z409">
        <v>100</v>
      </c>
      <c r="AA409">
        <v>10000</v>
      </c>
      <c r="AB409">
        <v>50</v>
      </c>
      <c r="AC409">
        <v>9000</v>
      </c>
      <c r="AD409">
        <v>100</v>
      </c>
      <c r="AV409" t="b">
        <v>1</v>
      </c>
      <c r="AZ409" t="b">
        <v>1</v>
      </c>
      <c r="BL409" t="s">
        <v>329</v>
      </c>
      <c r="BM409" t="s">
        <v>2822</v>
      </c>
      <c r="BN409" t="s">
        <v>330</v>
      </c>
      <c r="CD409" t="b">
        <v>1</v>
      </c>
      <c r="CW409">
        <v>39000</v>
      </c>
      <c r="DC409" t="s">
        <v>329</v>
      </c>
      <c r="DD409" t="b">
        <v>1</v>
      </c>
      <c r="DL409" t="b">
        <v>1</v>
      </c>
      <c r="DR409" t="s">
        <v>330</v>
      </c>
      <c r="EN409" t="s">
        <v>330</v>
      </c>
      <c r="EP409" t="s">
        <v>330</v>
      </c>
      <c r="FN409" t="s">
        <v>330</v>
      </c>
      <c r="GJ409" t="s">
        <v>330</v>
      </c>
      <c r="GW409" t="s">
        <v>330</v>
      </c>
      <c r="GZ409" t="s">
        <v>330</v>
      </c>
      <c r="HC409" t="s">
        <v>330</v>
      </c>
      <c r="HE409" t="s">
        <v>330</v>
      </c>
      <c r="HG409" t="s">
        <v>336</v>
      </c>
      <c r="HH409" t="s">
        <v>330</v>
      </c>
      <c r="HI409" t="s">
        <v>330</v>
      </c>
      <c r="HJ409" t="s">
        <v>330</v>
      </c>
      <c r="HK409" t="b">
        <v>1</v>
      </c>
      <c r="HO409" t="s">
        <v>337</v>
      </c>
      <c r="HP409" t="s">
        <v>2823</v>
      </c>
      <c r="HQ409" t="s">
        <v>339</v>
      </c>
      <c r="HR409" t="s">
        <v>2824</v>
      </c>
      <c r="HS409" t="s">
        <v>2825</v>
      </c>
      <c r="HU409" t="b">
        <v>1</v>
      </c>
      <c r="ID409"/>
      <c r="KZ409" t="str">
        <f ca="1">OFFSET($A409,,MATCH([2]Keys!$B$2,Data.Collect1Dump!$3:$3,0)-1)</f>
        <v>witness.gumbo@givedirectly.org</v>
      </c>
      <c r="LA409">
        <f ca="1">OFFSET($A409,,MATCH([2]Keys!$B$4,Data.Collect1Dump!$3:$3,0)-1)</f>
        <v>0</v>
      </c>
      <c r="LB409">
        <f ca="1">OFFSET($A409,,MATCH([2]Keys!$B$3,Data.Collect1Dump!$3:$3,0)-1)</f>
        <v>0</v>
      </c>
      <c r="LC409">
        <f t="shared" ca="1" si="69"/>
        <v>1</v>
      </c>
      <c r="LD409">
        <f t="shared" ca="1" si="69"/>
        <v>0</v>
      </c>
      <c r="LE409">
        <f t="shared" ca="1" si="69"/>
        <v>0</v>
      </c>
      <c r="LF409" s="2">
        <f t="shared" ca="1" si="70"/>
        <v>41688</v>
      </c>
      <c r="LG409" s="2" t="e">
        <f t="shared" ca="1" si="71"/>
        <v>#N/A</v>
      </c>
      <c r="LH409" s="2" t="e">
        <f t="shared" ca="1" si="72"/>
        <v>#N/A</v>
      </c>
      <c r="LI409" t="str">
        <f t="shared" ca="1" si="73"/>
        <v>witness.gumbo@givedirectly.org</v>
      </c>
      <c r="LJ409" t="e">
        <f t="shared" ca="1" si="74"/>
        <v>#N/A</v>
      </c>
      <c r="LK409" t="e">
        <f t="shared" ca="1" si="75"/>
        <v>#N/A</v>
      </c>
      <c r="LL409" t="str">
        <f t="shared" ca="1" si="67"/>
        <v>Lump Sum</v>
      </c>
      <c r="LM409" t="str">
        <f t="shared" ca="1" si="68"/>
        <v>witness.gumbo@givedirectly.org</v>
      </c>
      <c r="LN409" t="e">
        <f ca="1">OFFSET($A409,,MATCH(OFFSET([2]Keys!C$1,MATCH(Data.Collect1Dump!$LL409,[2]Keys!$A$2:$A$4,0),),Data.Collect1Dump!$3:$3,0)-1,)</f>
        <v>#VALUE!</v>
      </c>
      <c r="LO409" s="2" t="e">
        <f t="shared" ca="1" si="76"/>
        <v>#VALUE!</v>
      </c>
    </row>
    <row r="410" spans="1:327">
      <c r="A410" t="s">
        <v>2826</v>
      </c>
      <c r="B410" t="s">
        <v>391</v>
      </c>
      <c r="C410" t="s">
        <v>2827</v>
      </c>
      <c r="K410">
        <v>1</v>
      </c>
      <c r="L410" t="s">
        <v>329</v>
      </c>
      <c r="M410" t="s">
        <v>329</v>
      </c>
      <c r="N410">
        <v>39500</v>
      </c>
      <c r="O410" t="s">
        <v>329</v>
      </c>
      <c r="T410" t="s">
        <v>330</v>
      </c>
      <c r="V410" t="s">
        <v>329</v>
      </c>
      <c r="X410">
        <v>1</v>
      </c>
      <c r="Y410">
        <v>39200</v>
      </c>
      <c r="Z410">
        <v>999</v>
      </c>
      <c r="AV410" t="b">
        <v>1</v>
      </c>
      <c r="AZ410" t="b">
        <v>1</v>
      </c>
      <c r="BL410" t="s">
        <v>329</v>
      </c>
      <c r="BM410" t="s">
        <v>2828</v>
      </c>
      <c r="BN410" t="s">
        <v>330</v>
      </c>
      <c r="BU410" t="b">
        <v>1</v>
      </c>
      <c r="BW410" t="b">
        <v>1</v>
      </c>
      <c r="CN410">
        <v>3400</v>
      </c>
      <c r="CP410">
        <v>30000</v>
      </c>
      <c r="DC410" t="s">
        <v>329</v>
      </c>
      <c r="DD410" t="b">
        <v>1</v>
      </c>
      <c r="DE410" t="b">
        <v>1</v>
      </c>
      <c r="DL410" t="b">
        <v>1</v>
      </c>
      <c r="DR410" t="s">
        <v>329</v>
      </c>
      <c r="EL410" t="s">
        <v>330</v>
      </c>
      <c r="EN410" t="s">
        <v>330</v>
      </c>
      <c r="EP410" t="s">
        <v>330</v>
      </c>
      <c r="FN410" t="s">
        <v>330</v>
      </c>
      <c r="GJ410" t="s">
        <v>330</v>
      </c>
      <c r="GW410" t="s">
        <v>330</v>
      </c>
      <c r="GZ410" t="s">
        <v>330</v>
      </c>
      <c r="HC410" t="s">
        <v>330</v>
      </c>
      <c r="HE410" t="s">
        <v>330</v>
      </c>
      <c r="HG410" t="s">
        <v>336</v>
      </c>
      <c r="HH410" t="s">
        <v>415</v>
      </c>
      <c r="HI410" t="s">
        <v>330</v>
      </c>
      <c r="HJ410" t="s">
        <v>330</v>
      </c>
      <c r="HK410" t="b">
        <v>1</v>
      </c>
      <c r="HO410" t="s">
        <v>337</v>
      </c>
      <c r="HP410" t="s">
        <v>2829</v>
      </c>
      <c r="HQ410" t="s">
        <v>339</v>
      </c>
      <c r="HR410" t="s">
        <v>2830</v>
      </c>
      <c r="HS410" t="s">
        <v>2831</v>
      </c>
      <c r="HX410" t="b">
        <v>1</v>
      </c>
      <c r="ID410"/>
      <c r="KZ410" t="str">
        <f ca="1">OFFSET($A410,,MATCH([2]Keys!$B$2,Data.Collect1Dump!$3:$3,0)-1)</f>
        <v>lydia.tala@givedirectly.org</v>
      </c>
      <c r="LA410">
        <f ca="1">OFFSET($A410,,MATCH([2]Keys!$B$4,Data.Collect1Dump!$3:$3,0)-1)</f>
        <v>0</v>
      </c>
      <c r="LB410">
        <f ca="1">OFFSET($A410,,MATCH([2]Keys!$B$3,Data.Collect1Dump!$3:$3,0)-1)</f>
        <v>0</v>
      </c>
      <c r="LC410">
        <f t="shared" ca="1" si="69"/>
        <v>1</v>
      </c>
      <c r="LD410">
        <f t="shared" ca="1" si="69"/>
        <v>0</v>
      </c>
      <c r="LE410">
        <f t="shared" ca="1" si="69"/>
        <v>0</v>
      </c>
      <c r="LF410" s="2">
        <f t="shared" ca="1" si="70"/>
        <v>41682</v>
      </c>
      <c r="LG410" s="2" t="e">
        <f t="shared" ca="1" si="71"/>
        <v>#N/A</v>
      </c>
      <c r="LH410" s="2" t="e">
        <f t="shared" ca="1" si="72"/>
        <v>#N/A</v>
      </c>
      <c r="LI410" t="str">
        <f t="shared" ca="1" si="73"/>
        <v>lydia.tala@givedirectly.org</v>
      </c>
      <c r="LJ410" t="e">
        <f t="shared" ca="1" si="74"/>
        <v>#N/A</v>
      </c>
      <c r="LK410" t="e">
        <f t="shared" ca="1" si="75"/>
        <v>#N/A</v>
      </c>
      <c r="LL410" t="str">
        <f t="shared" ca="1" si="67"/>
        <v>Lump Sum</v>
      </c>
      <c r="LM410" t="str">
        <f t="shared" ca="1" si="68"/>
        <v>lydia.tala@givedirectly.org</v>
      </c>
      <c r="LN410" t="e">
        <f ca="1">OFFSET($A410,,MATCH(OFFSET([2]Keys!C$1,MATCH(Data.Collect1Dump!$LL410,[2]Keys!$A$2:$A$4,0),),Data.Collect1Dump!$3:$3,0)-1,)</f>
        <v>#VALUE!</v>
      </c>
      <c r="LO410" s="2" t="e">
        <f t="shared" ca="1" si="76"/>
        <v>#VALUE!</v>
      </c>
    </row>
    <row r="411" spans="1:327">
      <c r="A411" t="s">
        <v>2832</v>
      </c>
      <c r="B411" t="s">
        <v>2833</v>
      </c>
      <c r="C411" t="s">
        <v>2834</v>
      </c>
      <c r="J411" t="s">
        <v>15668</v>
      </c>
      <c r="K411">
        <v>1</v>
      </c>
      <c r="L411" t="s">
        <v>329</v>
      </c>
      <c r="M411" t="s">
        <v>329</v>
      </c>
      <c r="N411">
        <v>39000</v>
      </c>
      <c r="O411" t="s">
        <v>329</v>
      </c>
      <c r="T411" t="s">
        <v>330</v>
      </c>
      <c r="V411" t="s">
        <v>329</v>
      </c>
      <c r="X411">
        <v>4</v>
      </c>
      <c r="Y411">
        <v>10000</v>
      </c>
      <c r="Z411">
        <v>999</v>
      </c>
      <c r="AA411">
        <v>8000</v>
      </c>
      <c r="AB411">
        <v>999</v>
      </c>
      <c r="AC411">
        <v>10000</v>
      </c>
      <c r="AD411">
        <v>999</v>
      </c>
      <c r="AE411">
        <v>10000</v>
      </c>
      <c r="AS411" t="b">
        <v>1</v>
      </c>
      <c r="AV411" t="b">
        <v>1</v>
      </c>
      <c r="AX411" t="b">
        <v>1</v>
      </c>
      <c r="AZ411" t="b">
        <v>1</v>
      </c>
      <c r="BA411" t="b">
        <v>1</v>
      </c>
      <c r="BL411" t="s">
        <v>415</v>
      </c>
      <c r="BN411" t="s">
        <v>415</v>
      </c>
      <c r="BR411" t="b">
        <v>1</v>
      </c>
      <c r="BU411" t="b">
        <v>1</v>
      </c>
      <c r="BW411" t="b">
        <v>1</v>
      </c>
      <c r="CA411" t="b">
        <v>1</v>
      </c>
      <c r="CI411" t="b">
        <v>1</v>
      </c>
      <c r="CK411">
        <v>5000</v>
      </c>
      <c r="CN411">
        <v>9000</v>
      </c>
      <c r="CP411">
        <v>15000</v>
      </c>
      <c r="CT411">
        <v>5000</v>
      </c>
      <c r="DB411">
        <v>4300</v>
      </c>
      <c r="DC411" t="s">
        <v>329</v>
      </c>
      <c r="DD411" t="b">
        <v>1</v>
      </c>
      <c r="DE411" t="b">
        <v>1</v>
      </c>
      <c r="DL411" t="b">
        <v>1</v>
      </c>
      <c r="DM411" t="b">
        <v>1</v>
      </c>
      <c r="DR411" t="s">
        <v>329</v>
      </c>
      <c r="EC411" t="b">
        <v>1</v>
      </c>
      <c r="EL411" t="s">
        <v>330</v>
      </c>
      <c r="EN411" t="s">
        <v>330</v>
      </c>
      <c r="EP411" t="s">
        <v>330</v>
      </c>
      <c r="FN411" t="s">
        <v>330</v>
      </c>
      <c r="GJ411" t="s">
        <v>330</v>
      </c>
      <c r="GW411" t="s">
        <v>330</v>
      </c>
      <c r="GZ411" t="s">
        <v>330</v>
      </c>
      <c r="HC411" t="s">
        <v>330</v>
      </c>
      <c r="HE411" t="s">
        <v>330</v>
      </c>
      <c r="HG411" t="s">
        <v>336</v>
      </c>
      <c r="HH411" t="s">
        <v>329</v>
      </c>
      <c r="HI411" t="s">
        <v>330</v>
      </c>
      <c r="HJ411" t="s">
        <v>330</v>
      </c>
      <c r="HK411" t="b">
        <v>1</v>
      </c>
      <c r="HO411" t="s">
        <v>337</v>
      </c>
      <c r="HP411" t="s">
        <v>2835</v>
      </c>
      <c r="HQ411" t="s">
        <v>339</v>
      </c>
      <c r="HR411" t="s">
        <v>2836</v>
      </c>
      <c r="HS411" t="s">
        <v>2837</v>
      </c>
      <c r="HU411" t="b">
        <v>1</v>
      </c>
      <c r="HX411" t="b">
        <v>1</v>
      </c>
      <c r="ID411"/>
      <c r="KZ411" t="str">
        <f ca="1">OFFSET($A411,,MATCH([2]Keys!$B$2,Data.Collect1Dump!$3:$3,0)-1)</f>
        <v>andyagumbaa@gmail.com</v>
      </c>
      <c r="LA411">
        <f ca="1">OFFSET($A411,,MATCH([2]Keys!$B$4,Data.Collect1Dump!$3:$3,0)-1)</f>
        <v>0</v>
      </c>
      <c r="LB411">
        <f ca="1">OFFSET($A411,,MATCH([2]Keys!$B$3,Data.Collect1Dump!$3:$3,0)-1)</f>
        <v>0</v>
      </c>
      <c r="LC411">
        <f t="shared" ca="1" si="69"/>
        <v>1</v>
      </c>
      <c r="LD411">
        <f t="shared" ca="1" si="69"/>
        <v>0</v>
      </c>
      <c r="LE411">
        <f t="shared" ca="1" si="69"/>
        <v>0</v>
      </c>
      <c r="LF411" s="2">
        <f t="shared" ca="1" si="70"/>
        <v>41667</v>
      </c>
      <c r="LG411" s="2" t="e">
        <f t="shared" ca="1" si="71"/>
        <v>#N/A</v>
      </c>
      <c r="LH411" s="2" t="e">
        <f t="shared" ca="1" si="72"/>
        <v>#N/A</v>
      </c>
      <c r="LI411" t="str">
        <f t="shared" ca="1" si="73"/>
        <v>andyagumbaa@gmail.com</v>
      </c>
      <c r="LJ411" t="e">
        <f t="shared" ca="1" si="74"/>
        <v>#N/A</v>
      </c>
      <c r="LK411" t="e">
        <f t="shared" ca="1" si="75"/>
        <v>#N/A</v>
      </c>
      <c r="LL411" t="str">
        <f t="shared" ca="1" si="67"/>
        <v>Lump Sum</v>
      </c>
      <c r="LM411" t="str">
        <f t="shared" ca="1" si="68"/>
        <v>andyagumbaa@gmail.com</v>
      </c>
      <c r="LN411" t="e">
        <f ca="1">OFFSET($A411,,MATCH(OFFSET([2]Keys!C$1,MATCH(Data.Collect1Dump!$LL411,[2]Keys!$A$2:$A$4,0),),Data.Collect1Dump!$3:$3,0)-1,)</f>
        <v>#VALUE!</v>
      </c>
      <c r="LO411" s="2" t="e">
        <f t="shared" ca="1" si="76"/>
        <v>#VALUE!</v>
      </c>
    </row>
    <row r="412" spans="1:327">
      <c r="A412" t="s">
        <v>2838</v>
      </c>
      <c r="B412" t="s">
        <v>370</v>
      </c>
      <c r="C412" t="s">
        <v>2839</v>
      </c>
      <c r="K412">
        <v>2</v>
      </c>
      <c r="L412" t="s">
        <v>329</v>
      </c>
      <c r="M412" t="s">
        <v>329</v>
      </c>
      <c r="N412">
        <v>39300</v>
      </c>
      <c r="O412" t="s">
        <v>329</v>
      </c>
      <c r="T412" t="s">
        <v>330</v>
      </c>
      <c r="V412" t="s">
        <v>329</v>
      </c>
      <c r="X412">
        <v>1</v>
      </c>
      <c r="Y412">
        <v>39000</v>
      </c>
      <c r="Z412">
        <v>270</v>
      </c>
      <c r="AV412" t="b">
        <v>1</v>
      </c>
      <c r="AX412" t="b">
        <v>1</v>
      </c>
      <c r="BF412" t="b">
        <v>1</v>
      </c>
      <c r="BL412" t="s">
        <v>329</v>
      </c>
      <c r="BM412" t="s">
        <v>2840</v>
      </c>
      <c r="BN412" t="s">
        <v>329</v>
      </c>
      <c r="BO412" t="s">
        <v>2841</v>
      </c>
      <c r="BU412" t="b">
        <v>1</v>
      </c>
      <c r="BW412" t="b">
        <v>1</v>
      </c>
      <c r="CE412" t="b">
        <v>1</v>
      </c>
      <c r="CN412">
        <v>16000</v>
      </c>
      <c r="CP412">
        <v>15000</v>
      </c>
      <c r="CX412">
        <v>10000</v>
      </c>
      <c r="DC412" t="s">
        <v>329</v>
      </c>
      <c r="DD412" t="b">
        <v>1</v>
      </c>
      <c r="DE412" t="b">
        <v>1</v>
      </c>
      <c r="DL412" t="b">
        <v>1</v>
      </c>
      <c r="DM412" t="b">
        <v>1</v>
      </c>
      <c r="DR412" t="s">
        <v>329</v>
      </c>
      <c r="DV412" t="b">
        <v>1</v>
      </c>
      <c r="EL412" t="s">
        <v>330</v>
      </c>
      <c r="EN412" t="s">
        <v>330</v>
      </c>
      <c r="EP412" t="s">
        <v>329</v>
      </c>
      <c r="EQ412" t="s">
        <v>2842</v>
      </c>
      <c r="EV412" t="b">
        <v>1</v>
      </c>
      <c r="FD412" t="b">
        <v>1</v>
      </c>
      <c r="FI412" t="b">
        <v>1</v>
      </c>
      <c r="FN412" t="s">
        <v>330</v>
      </c>
      <c r="GJ412" t="s">
        <v>330</v>
      </c>
      <c r="GW412" t="s">
        <v>330</v>
      </c>
      <c r="GZ412" t="s">
        <v>330</v>
      </c>
      <c r="HC412" t="s">
        <v>330</v>
      </c>
      <c r="HE412" t="s">
        <v>330</v>
      </c>
      <c r="HG412" t="s">
        <v>336</v>
      </c>
      <c r="HH412" t="s">
        <v>329</v>
      </c>
      <c r="HI412" t="s">
        <v>330</v>
      </c>
      <c r="HJ412" t="s">
        <v>330</v>
      </c>
      <c r="HK412" t="b">
        <v>1</v>
      </c>
      <c r="HO412" t="s">
        <v>337</v>
      </c>
      <c r="HP412" t="s">
        <v>2843</v>
      </c>
      <c r="HQ412" t="s">
        <v>339</v>
      </c>
      <c r="HR412" t="s">
        <v>2844</v>
      </c>
      <c r="HS412" t="s">
        <v>2845</v>
      </c>
      <c r="HU412" t="b">
        <v>1</v>
      </c>
      <c r="ID412"/>
      <c r="KZ412" t="str">
        <f ca="1">OFFSET($A412,,MATCH([2]Keys!$B$2,Data.Collect1Dump!$3:$3,0)-1)</f>
        <v>witness.gumbo@givedirectly.org</v>
      </c>
      <c r="LA412">
        <f ca="1">OFFSET($A412,,MATCH([2]Keys!$B$4,Data.Collect1Dump!$3:$3,0)-1)</f>
        <v>0</v>
      </c>
      <c r="LB412">
        <f ca="1">OFFSET($A412,,MATCH([2]Keys!$B$3,Data.Collect1Dump!$3:$3,0)-1)</f>
        <v>0</v>
      </c>
      <c r="LC412">
        <f t="shared" ca="1" si="69"/>
        <v>1</v>
      </c>
      <c r="LD412">
        <f t="shared" ca="1" si="69"/>
        <v>0</v>
      </c>
      <c r="LE412">
        <f t="shared" ca="1" si="69"/>
        <v>0</v>
      </c>
      <c r="LF412" s="2">
        <f t="shared" ca="1" si="70"/>
        <v>41688</v>
      </c>
      <c r="LG412" s="2" t="e">
        <f t="shared" ca="1" si="71"/>
        <v>#N/A</v>
      </c>
      <c r="LH412" s="2" t="e">
        <f t="shared" ca="1" si="72"/>
        <v>#N/A</v>
      </c>
      <c r="LI412" t="str">
        <f t="shared" ca="1" si="73"/>
        <v>witness.gumbo@givedirectly.org</v>
      </c>
      <c r="LJ412" t="e">
        <f t="shared" ca="1" si="74"/>
        <v>#N/A</v>
      </c>
      <c r="LK412" t="e">
        <f t="shared" ca="1" si="75"/>
        <v>#N/A</v>
      </c>
      <c r="LL412" t="str">
        <f t="shared" ca="1" si="67"/>
        <v>Lump Sum</v>
      </c>
      <c r="LM412" t="str">
        <f t="shared" ca="1" si="68"/>
        <v>witness.gumbo@givedirectly.org</v>
      </c>
      <c r="LN412" t="e">
        <f ca="1">OFFSET($A412,,MATCH(OFFSET([2]Keys!C$1,MATCH(Data.Collect1Dump!$LL412,[2]Keys!$A$2:$A$4,0),),Data.Collect1Dump!$3:$3,0)-1,)</f>
        <v>#VALUE!</v>
      </c>
      <c r="LO412" s="2" t="e">
        <f t="shared" ca="1" si="76"/>
        <v>#VALUE!</v>
      </c>
    </row>
    <row r="413" spans="1:327">
      <c r="A413" t="s">
        <v>2846</v>
      </c>
      <c r="B413" t="s">
        <v>378</v>
      </c>
      <c r="C413" t="s">
        <v>2847</v>
      </c>
      <c r="K413">
        <v>1</v>
      </c>
      <c r="L413" t="s">
        <v>329</v>
      </c>
      <c r="M413" t="s">
        <v>329</v>
      </c>
      <c r="N413">
        <v>39000</v>
      </c>
      <c r="O413" t="s">
        <v>329</v>
      </c>
      <c r="T413" t="s">
        <v>330</v>
      </c>
      <c r="V413" t="s">
        <v>329</v>
      </c>
      <c r="X413">
        <v>3</v>
      </c>
      <c r="Y413">
        <v>20000</v>
      </c>
      <c r="Z413">
        <v>999</v>
      </c>
      <c r="AA413">
        <v>10000</v>
      </c>
      <c r="AB413">
        <v>999</v>
      </c>
      <c r="AC413">
        <v>7000</v>
      </c>
      <c r="AD413">
        <v>999</v>
      </c>
      <c r="AV413" t="b">
        <v>1</v>
      </c>
      <c r="AX413" t="b">
        <v>1</v>
      </c>
      <c r="BL413" t="s">
        <v>329</v>
      </c>
      <c r="BM413" t="s">
        <v>2848</v>
      </c>
      <c r="BN413" t="s">
        <v>330</v>
      </c>
      <c r="BR413" t="b">
        <v>1</v>
      </c>
      <c r="BU413" t="b">
        <v>1</v>
      </c>
      <c r="CK413">
        <v>4000</v>
      </c>
      <c r="CN413">
        <v>32600</v>
      </c>
      <c r="DC413" t="s">
        <v>329</v>
      </c>
      <c r="DD413" t="b">
        <v>1</v>
      </c>
      <c r="DE413" t="b">
        <v>1</v>
      </c>
      <c r="DM413" t="b">
        <v>1</v>
      </c>
      <c r="DR413" t="s">
        <v>329</v>
      </c>
      <c r="EL413" t="s">
        <v>330</v>
      </c>
      <c r="EN413" t="s">
        <v>330</v>
      </c>
      <c r="EP413" t="s">
        <v>329</v>
      </c>
      <c r="EQ413" t="s">
        <v>2849</v>
      </c>
      <c r="EU413" t="b">
        <v>1</v>
      </c>
      <c r="FE413" t="b">
        <v>1</v>
      </c>
      <c r="FH413" t="b">
        <v>1</v>
      </c>
      <c r="FN413" t="s">
        <v>330</v>
      </c>
      <c r="GJ413" t="s">
        <v>330</v>
      </c>
      <c r="GW413" t="s">
        <v>330</v>
      </c>
      <c r="GZ413" t="s">
        <v>330</v>
      </c>
      <c r="HC413" t="s">
        <v>330</v>
      </c>
      <c r="HE413" t="s">
        <v>330</v>
      </c>
      <c r="HG413" t="s">
        <v>336</v>
      </c>
      <c r="HH413" t="s">
        <v>329</v>
      </c>
      <c r="HI413" t="s">
        <v>330</v>
      </c>
      <c r="HJ413" t="s">
        <v>330</v>
      </c>
      <c r="HM413" t="b">
        <v>1</v>
      </c>
      <c r="HO413" t="s">
        <v>337</v>
      </c>
      <c r="HP413" t="s">
        <v>2850</v>
      </c>
      <c r="HQ413" t="s">
        <v>339</v>
      </c>
      <c r="HR413" t="s">
        <v>2851</v>
      </c>
      <c r="HS413" t="s">
        <v>2852</v>
      </c>
      <c r="HX413" t="b">
        <v>1</v>
      </c>
      <c r="IC413" t="b">
        <v>1</v>
      </c>
      <c r="ID413"/>
      <c r="KZ413" t="str">
        <f ca="1">OFFSET($A413,,MATCH([2]Keys!$B$2,Data.Collect1Dump!$3:$3,0)-1)</f>
        <v>anne.aroka@givedirectly.org</v>
      </c>
      <c r="LA413">
        <f ca="1">OFFSET($A413,,MATCH([2]Keys!$B$4,Data.Collect1Dump!$3:$3,0)-1)</f>
        <v>0</v>
      </c>
      <c r="LB413">
        <f ca="1">OFFSET($A413,,MATCH([2]Keys!$B$3,Data.Collect1Dump!$3:$3,0)-1)</f>
        <v>0</v>
      </c>
      <c r="LC413">
        <f t="shared" ca="1" si="69"/>
        <v>1</v>
      </c>
      <c r="LD413">
        <f t="shared" ca="1" si="69"/>
        <v>0</v>
      </c>
      <c r="LE413">
        <f t="shared" ca="1" si="69"/>
        <v>0</v>
      </c>
      <c r="LF413" s="2">
        <f t="shared" ca="1" si="70"/>
        <v>41673</v>
      </c>
      <c r="LG413" s="2" t="e">
        <f t="shared" ca="1" si="71"/>
        <v>#N/A</v>
      </c>
      <c r="LH413" s="2" t="e">
        <f t="shared" ca="1" si="72"/>
        <v>#N/A</v>
      </c>
      <c r="LI413" t="str">
        <f t="shared" ca="1" si="73"/>
        <v>anne.aroka@givedirectly.org</v>
      </c>
      <c r="LJ413" t="e">
        <f t="shared" ca="1" si="74"/>
        <v>#N/A</v>
      </c>
      <c r="LK413" t="e">
        <f t="shared" ca="1" si="75"/>
        <v>#N/A</v>
      </c>
      <c r="LL413" t="str">
        <f t="shared" ca="1" si="67"/>
        <v>Lump Sum</v>
      </c>
      <c r="LM413" t="str">
        <f t="shared" ca="1" si="68"/>
        <v>anne.aroka@givedirectly.org</v>
      </c>
      <c r="LN413" t="e">
        <f ca="1">OFFSET($A413,,MATCH(OFFSET([2]Keys!C$1,MATCH(Data.Collect1Dump!$LL413,[2]Keys!$A$2:$A$4,0),),Data.Collect1Dump!$3:$3,0)-1,)</f>
        <v>#VALUE!</v>
      </c>
      <c r="LO413" s="2" t="e">
        <f t="shared" ca="1" si="76"/>
        <v>#VALUE!</v>
      </c>
    </row>
    <row r="414" spans="1:327">
      <c r="A414" t="s">
        <v>2853</v>
      </c>
      <c r="B414" t="s">
        <v>378</v>
      </c>
      <c r="C414" t="s">
        <v>2854</v>
      </c>
      <c r="K414">
        <v>1</v>
      </c>
      <c r="L414" t="s">
        <v>329</v>
      </c>
      <c r="M414" t="s">
        <v>329</v>
      </c>
      <c r="N414">
        <v>39400</v>
      </c>
      <c r="O414" t="s">
        <v>329</v>
      </c>
      <c r="T414" t="s">
        <v>330</v>
      </c>
      <c r="V414" t="s">
        <v>329</v>
      </c>
      <c r="X414">
        <v>2</v>
      </c>
      <c r="Y414">
        <v>20000</v>
      </c>
      <c r="Z414">
        <v>999</v>
      </c>
      <c r="AA414">
        <v>19000</v>
      </c>
      <c r="AB414">
        <v>999</v>
      </c>
      <c r="AV414" t="b">
        <v>1</v>
      </c>
      <c r="AX414" t="b">
        <v>1</v>
      </c>
      <c r="BL414" t="s">
        <v>329</v>
      </c>
      <c r="BM414" t="s">
        <v>2855</v>
      </c>
      <c r="BN414" t="s">
        <v>329</v>
      </c>
      <c r="BO414" t="s">
        <v>2856</v>
      </c>
      <c r="BU414" t="b">
        <v>1</v>
      </c>
      <c r="BW414" t="b">
        <v>1</v>
      </c>
      <c r="CN414">
        <v>11000</v>
      </c>
      <c r="CP414">
        <v>28000</v>
      </c>
      <c r="DC414" t="s">
        <v>329</v>
      </c>
      <c r="DD414" t="b">
        <v>1</v>
      </c>
      <c r="DE414" t="b">
        <v>1</v>
      </c>
      <c r="DL414" t="b">
        <v>1</v>
      </c>
      <c r="DR414" t="s">
        <v>329</v>
      </c>
      <c r="DZ414" t="b">
        <v>1</v>
      </c>
      <c r="EL414" t="s">
        <v>330</v>
      </c>
      <c r="EN414" t="s">
        <v>330</v>
      </c>
      <c r="EP414" t="s">
        <v>329</v>
      </c>
      <c r="EQ414" t="s">
        <v>2857</v>
      </c>
      <c r="EU414" t="b">
        <v>1</v>
      </c>
      <c r="FE414" t="b">
        <v>1</v>
      </c>
      <c r="FH414" t="b">
        <v>1</v>
      </c>
      <c r="GJ414" t="s">
        <v>330</v>
      </c>
      <c r="GW414" t="s">
        <v>330</v>
      </c>
      <c r="GZ414" t="s">
        <v>330</v>
      </c>
      <c r="HC414" t="s">
        <v>330</v>
      </c>
      <c r="HE414" t="s">
        <v>330</v>
      </c>
      <c r="HG414" t="s">
        <v>336</v>
      </c>
      <c r="HH414" t="s">
        <v>330</v>
      </c>
      <c r="HI414" t="s">
        <v>330</v>
      </c>
      <c r="HJ414" t="s">
        <v>330</v>
      </c>
      <c r="HM414" t="b">
        <v>1</v>
      </c>
      <c r="HO414" t="s">
        <v>337</v>
      </c>
      <c r="HP414" t="s">
        <v>2858</v>
      </c>
      <c r="HQ414" t="s">
        <v>339</v>
      </c>
      <c r="HR414" t="s">
        <v>2859</v>
      </c>
      <c r="HS414" t="s">
        <v>2860</v>
      </c>
      <c r="HU414" t="b">
        <v>1</v>
      </c>
      <c r="ID414"/>
      <c r="KZ414" t="str">
        <f ca="1">OFFSET($A414,,MATCH([2]Keys!$B$2,Data.Collect1Dump!$3:$3,0)-1)</f>
        <v>anne.aroka@givedirectly.org</v>
      </c>
      <c r="LA414">
        <f ca="1">OFFSET($A414,,MATCH([2]Keys!$B$4,Data.Collect1Dump!$3:$3,0)-1)</f>
        <v>0</v>
      </c>
      <c r="LB414">
        <f ca="1">OFFSET($A414,,MATCH([2]Keys!$B$3,Data.Collect1Dump!$3:$3,0)-1)</f>
        <v>0</v>
      </c>
      <c r="LC414">
        <f t="shared" ca="1" si="69"/>
        <v>1</v>
      </c>
      <c r="LD414">
        <f t="shared" ca="1" si="69"/>
        <v>0</v>
      </c>
      <c r="LE414">
        <f t="shared" ca="1" si="69"/>
        <v>0</v>
      </c>
      <c r="LF414" s="2">
        <f t="shared" ca="1" si="70"/>
        <v>41673</v>
      </c>
      <c r="LG414" s="2" t="e">
        <f t="shared" ca="1" si="71"/>
        <v>#N/A</v>
      </c>
      <c r="LH414" s="2" t="e">
        <f t="shared" ca="1" si="72"/>
        <v>#N/A</v>
      </c>
      <c r="LI414" t="str">
        <f t="shared" ca="1" si="73"/>
        <v>anne.aroka@givedirectly.org</v>
      </c>
      <c r="LJ414" t="e">
        <f t="shared" ca="1" si="74"/>
        <v>#N/A</v>
      </c>
      <c r="LK414" t="e">
        <f t="shared" ca="1" si="75"/>
        <v>#N/A</v>
      </c>
      <c r="LL414" t="str">
        <f t="shared" ca="1" si="67"/>
        <v>Lump Sum</v>
      </c>
      <c r="LM414" t="str">
        <f t="shared" ca="1" si="68"/>
        <v>anne.aroka@givedirectly.org</v>
      </c>
      <c r="LN414" t="e">
        <f ca="1">OFFSET($A414,,MATCH(OFFSET([2]Keys!C$1,MATCH(Data.Collect1Dump!$LL414,[2]Keys!$A$2:$A$4,0),),Data.Collect1Dump!$3:$3,0)-1,)</f>
        <v>#VALUE!</v>
      </c>
      <c r="LO414" s="2" t="e">
        <f t="shared" ca="1" si="76"/>
        <v>#VALUE!</v>
      </c>
    </row>
    <row r="415" spans="1:327">
      <c r="A415" t="s">
        <v>2861</v>
      </c>
      <c r="B415" t="s">
        <v>2833</v>
      </c>
      <c r="C415" t="s">
        <v>2862</v>
      </c>
      <c r="K415">
        <v>1</v>
      </c>
      <c r="L415" t="s">
        <v>329</v>
      </c>
      <c r="M415" t="s">
        <v>329</v>
      </c>
      <c r="N415">
        <v>40000</v>
      </c>
      <c r="O415" t="s">
        <v>329</v>
      </c>
      <c r="T415" t="s">
        <v>330</v>
      </c>
      <c r="V415" t="s">
        <v>329</v>
      </c>
      <c r="X415">
        <v>1</v>
      </c>
      <c r="Y415">
        <v>39300</v>
      </c>
      <c r="Z415">
        <v>999</v>
      </c>
      <c r="AS415" t="b">
        <v>1</v>
      </c>
      <c r="AX415" t="b">
        <v>1</v>
      </c>
      <c r="AZ415" t="b">
        <v>1</v>
      </c>
      <c r="BL415" t="s">
        <v>329</v>
      </c>
      <c r="BM415" t="s">
        <v>2863</v>
      </c>
      <c r="BN415" t="s">
        <v>330</v>
      </c>
      <c r="BW415" t="b">
        <v>1</v>
      </c>
      <c r="BZ415" t="b">
        <v>1</v>
      </c>
      <c r="CS415">
        <v>10000</v>
      </c>
      <c r="ID415"/>
      <c r="KZ415" t="str">
        <f ca="1">OFFSET($A415,,MATCH([2]Keys!$B$2,Data.Collect1Dump!$3:$3,0)-1)</f>
        <v>andyagumbaa@gmail.com</v>
      </c>
      <c r="LA415">
        <f ca="1">OFFSET($A415,,MATCH([2]Keys!$B$4,Data.Collect1Dump!$3:$3,0)-1)</f>
        <v>0</v>
      </c>
      <c r="LB415">
        <f ca="1">OFFSET($A415,,MATCH([2]Keys!$B$3,Data.Collect1Dump!$3:$3,0)-1)</f>
        <v>0</v>
      </c>
      <c r="LC415">
        <f t="shared" ca="1" si="69"/>
        <v>1</v>
      </c>
      <c r="LD415">
        <f t="shared" ca="1" si="69"/>
        <v>0</v>
      </c>
      <c r="LE415">
        <f t="shared" ca="1" si="69"/>
        <v>0</v>
      </c>
      <c r="LF415" s="2">
        <f t="shared" ca="1" si="70"/>
        <v>41673</v>
      </c>
      <c r="LG415" s="2" t="e">
        <f t="shared" ca="1" si="71"/>
        <v>#N/A</v>
      </c>
      <c r="LH415" s="2" t="e">
        <f t="shared" ca="1" si="72"/>
        <v>#N/A</v>
      </c>
      <c r="LI415" t="str">
        <f t="shared" ca="1" si="73"/>
        <v>andyagumbaa@gmail.com</v>
      </c>
      <c r="LJ415" t="e">
        <f t="shared" ca="1" si="74"/>
        <v>#N/A</v>
      </c>
      <c r="LK415" t="e">
        <f t="shared" ca="1" si="75"/>
        <v>#N/A</v>
      </c>
      <c r="LL415" t="str">
        <f t="shared" ca="1" si="67"/>
        <v>Lump Sum</v>
      </c>
      <c r="LM415" t="str">
        <f t="shared" ca="1" si="68"/>
        <v>andyagumbaa@gmail.com</v>
      </c>
      <c r="LN415" t="e">
        <f ca="1">OFFSET($A415,,MATCH(OFFSET([2]Keys!C$1,MATCH(Data.Collect1Dump!$LL415,[2]Keys!$A$2:$A$4,0),),Data.Collect1Dump!$3:$3,0)-1,)</f>
        <v>#VALUE!</v>
      </c>
      <c r="LO415" s="2" t="e">
        <f t="shared" ca="1" si="76"/>
        <v>#VALUE!</v>
      </c>
    </row>
    <row r="416" spans="1:327">
      <c r="A416" t="s">
        <v>2864</v>
      </c>
      <c r="B416" t="s">
        <v>2833</v>
      </c>
      <c r="C416" t="s">
        <v>2865</v>
      </c>
      <c r="K416">
        <v>1</v>
      </c>
      <c r="L416" t="s">
        <v>329</v>
      </c>
      <c r="M416" t="s">
        <v>329</v>
      </c>
      <c r="N416">
        <v>39200</v>
      </c>
      <c r="O416" t="s">
        <v>329</v>
      </c>
      <c r="T416" t="s">
        <v>330</v>
      </c>
      <c r="V416" t="s">
        <v>329</v>
      </c>
      <c r="X416">
        <v>2</v>
      </c>
      <c r="Y416">
        <v>10000</v>
      </c>
      <c r="Z416">
        <v>999</v>
      </c>
      <c r="AA416">
        <v>29000</v>
      </c>
      <c r="AB416">
        <v>999</v>
      </c>
      <c r="AS416" t="b">
        <v>1</v>
      </c>
      <c r="AV416" t="b">
        <v>1</v>
      </c>
      <c r="AX416" t="b">
        <v>1</v>
      </c>
      <c r="AZ416" t="b">
        <v>1</v>
      </c>
      <c r="BA416" t="b">
        <v>1</v>
      </c>
      <c r="BL416" t="s">
        <v>329</v>
      </c>
      <c r="BM416" t="s">
        <v>2866</v>
      </c>
      <c r="BN416" t="s">
        <v>330</v>
      </c>
      <c r="BR416" t="b">
        <v>1</v>
      </c>
      <c r="BU416" t="b">
        <v>1</v>
      </c>
      <c r="BZ416" t="b">
        <v>1</v>
      </c>
      <c r="CK416">
        <v>4200</v>
      </c>
      <c r="CN416">
        <v>26250</v>
      </c>
      <c r="CS416">
        <v>8000</v>
      </c>
      <c r="DC416" t="s">
        <v>329</v>
      </c>
      <c r="DD416" t="b">
        <v>1</v>
      </c>
      <c r="DE416" t="b">
        <v>1</v>
      </c>
      <c r="DL416" t="b">
        <v>1</v>
      </c>
      <c r="DM416" t="b">
        <v>1</v>
      </c>
      <c r="DR416" t="s">
        <v>329</v>
      </c>
      <c r="DV416" t="b">
        <v>1</v>
      </c>
      <c r="DZ416" t="b">
        <v>1</v>
      </c>
      <c r="EL416" t="s">
        <v>330</v>
      </c>
      <c r="EN416" t="s">
        <v>330</v>
      </c>
      <c r="EP416" t="s">
        <v>330</v>
      </c>
      <c r="FN416" t="s">
        <v>330</v>
      </c>
      <c r="GJ416" t="s">
        <v>330</v>
      </c>
      <c r="GW416" t="s">
        <v>330</v>
      </c>
      <c r="GZ416" t="s">
        <v>330</v>
      </c>
      <c r="HC416" t="s">
        <v>330</v>
      </c>
      <c r="HE416" t="s">
        <v>330</v>
      </c>
      <c r="HG416" t="s">
        <v>336</v>
      </c>
      <c r="HH416" t="s">
        <v>330</v>
      </c>
      <c r="HI416" t="s">
        <v>330</v>
      </c>
      <c r="HJ416" t="s">
        <v>330</v>
      </c>
      <c r="HK416" t="b">
        <v>1</v>
      </c>
      <c r="HM416" t="b">
        <v>1</v>
      </c>
      <c r="HO416" t="s">
        <v>337</v>
      </c>
      <c r="HP416" t="s">
        <v>2867</v>
      </c>
      <c r="HQ416" t="s">
        <v>339</v>
      </c>
      <c r="HR416" t="s">
        <v>2868</v>
      </c>
      <c r="HS416" t="s">
        <v>2869</v>
      </c>
      <c r="HU416" t="b">
        <v>1</v>
      </c>
      <c r="ID416"/>
      <c r="KZ416" t="str">
        <f ca="1">OFFSET($A416,,MATCH([2]Keys!$B$2,Data.Collect1Dump!$3:$3,0)-1)</f>
        <v>andyagumbaa@gmail.com</v>
      </c>
      <c r="LA416">
        <f ca="1">OFFSET($A416,,MATCH([2]Keys!$B$4,Data.Collect1Dump!$3:$3,0)-1)</f>
        <v>0</v>
      </c>
      <c r="LB416">
        <f ca="1">OFFSET($A416,,MATCH([2]Keys!$B$3,Data.Collect1Dump!$3:$3,0)-1)</f>
        <v>0</v>
      </c>
      <c r="LC416">
        <f t="shared" ca="1" si="69"/>
        <v>1</v>
      </c>
      <c r="LD416">
        <f t="shared" ca="1" si="69"/>
        <v>0</v>
      </c>
      <c r="LE416">
        <f t="shared" ca="1" si="69"/>
        <v>0</v>
      </c>
      <c r="LF416" s="2">
        <f t="shared" ca="1" si="70"/>
        <v>41673</v>
      </c>
      <c r="LG416" s="2" t="e">
        <f t="shared" ca="1" si="71"/>
        <v>#N/A</v>
      </c>
      <c r="LH416" s="2" t="e">
        <f t="shared" ca="1" si="72"/>
        <v>#N/A</v>
      </c>
      <c r="LI416" t="str">
        <f t="shared" ca="1" si="73"/>
        <v>andyagumbaa@gmail.com</v>
      </c>
      <c r="LJ416" t="e">
        <f t="shared" ca="1" si="74"/>
        <v>#N/A</v>
      </c>
      <c r="LK416" t="e">
        <f t="shared" ca="1" si="75"/>
        <v>#N/A</v>
      </c>
      <c r="LL416" t="str">
        <f t="shared" ca="1" si="67"/>
        <v>Lump Sum</v>
      </c>
      <c r="LM416" t="str">
        <f t="shared" ca="1" si="68"/>
        <v>andyagumbaa@gmail.com</v>
      </c>
      <c r="LN416" t="e">
        <f ca="1">OFFSET($A416,,MATCH(OFFSET([2]Keys!C$1,MATCH(Data.Collect1Dump!$LL416,[2]Keys!$A$2:$A$4,0),),Data.Collect1Dump!$3:$3,0)-1,)</f>
        <v>#VALUE!</v>
      </c>
      <c r="LO416" s="2" t="e">
        <f t="shared" ca="1" si="76"/>
        <v>#VALUE!</v>
      </c>
    </row>
    <row r="417" spans="1:327">
      <c r="A417" t="s">
        <v>2870</v>
      </c>
      <c r="B417" t="s">
        <v>2833</v>
      </c>
      <c r="C417" t="s">
        <v>2871</v>
      </c>
      <c r="K417">
        <v>1</v>
      </c>
      <c r="L417" t="s">
        <v>329</v>
      </c>
      <c r="M417" t="s">
        <v>329</v>
      </c>
      <c r="N417">
        <v>39250</v>
      </c>
      <c r="O417" t="s">
        <v>329</v>
      </c>
      <c r="T417" t="s">
        <v>330</v>
      </c>
      <c r="V417" t="s">
        <v>329</v>
      </c>
      <c r="X417">
        <v>1</v>
      </c>
      <c r="Y417">
        <v>39000</v>
      </c>
      <c r="Z417">
        <v>999</v>
      </c>
      <c r="AS417" t="b">
        <v>1</v>
      </c>
      <c r="AV417" t="b">
        <v>1</v>
      </c>
      <c r="AX417" t="b">
        <v>1</v>
      </c>
      <c r="AZ417" t="b">
        <v>1</v>
      </c>
      <c r="BL417" t="s">
        <v>329</v>
      </c>
      <c r="BM417" t="s">
        <v>2872</v>
      </c>
      <c r="BN417" t="s">
        <v>329</v>
      </c>
      <c r="BO417" t="s">
        <v>2873</v>
      </c>
      <c r="BR417" t="b">
        <v>1</v>
      </c>
      <c r="BU417" t="b">
        <v>1</v>
      </c>
      <c r="BW417" t="b">
        <v>1</v>
      </c>
      <c r="BZ417" t="b">
        <v>1</v>
      </c>
      <c r="CK417">
        <v>6500</v>
      </c>
      <c r="CN417">
        <v>15000</v>
      </c>
      <c r="CP417">
        <v>10000</v>
      </c>
      <c r="CS417">
        <v>5000</v>
      </c>
      <c r="DC417" t="s">
        <v>329</v>
      </c>
      <c r="DD417" t="b">
        <v>1</v>
      </c>
      <c r="DL417" t="b">
        <v>1</v>
      </c>
      <c r="DR417" t="s">
        <v>329</v>
      </c>
      <c r="EL417" t="s">
        <v>330</v>
      </c>
      <c r="EN417" t="s">
        <v>330</v>
      </c>
      <c r="EP417" t="s">
        <v>330</v>
      </c>
      <c r="FN417" t="s">
        <v>330</v>
      </c>
      <c r="GJ417" t="s">
        <v>330</v>
      </c>
      <c r="GW417" t="s">
        <v>330</v>
      </c>
      <c r="GZ417" t="s">
        <v>330</v>
      </c>
      <c r="HC417" t="s">
        <v>330</v>
      </c>
      <c r="HE417" t="s">
        <v>330</v>
      </c>
      <c r="HG417" t="s">
        <v>336</v>
      </c>
      <c r="HH417" t="s">
        <v>329</v>
      </c>
      <c r="HI417" t="s">
        <v>329</v>
      </c>
      <c r="HJ417" t="s">
        <v>329</v>
      </c>
      <c r="HM417" t="b">
        <v>1</v>
      </c>
      <c r="HO417" t="s">
        <v>337</v>
      </c>
      <c r="HP417" t="s">
        <v>2874</v>
      </c>
      <c r="HQ417" t="s">
        <v>339</v>
      </c>
      <c r="HR417" t="s">
        <v>2875</v>
      </c>
      <c r="HS417" t="s">
        <v>2876</v>
      </c>
      <c r="HX417" t="b">
        <v>1</v>
      </c>
      <c r="ID417"/>
      <c r="KZ417" t="str">
        <f ca="1">OFFSET($A417,,MATCH([2]Keys!$B$2,Data.Collect1Dump!$3:$3,0)-1)</f>
        <v>andyagumbaa@gmail.com</v>
      </c>
      <c r="LA417">
        <f ca="1">OFFSET($A417,,MATCH([2]Keys!$B$4,Data.Collect1Dump!$3:$3,0)-1)</f>
        <v>0</v>
      </c>
      <c r="LB417">
        <f ca="1">OFFSET($A417,,MATCH([2]Keys!$B$3,Data.Collect1Dump!$3:$3,0)-1)</f>
        <v>0</v>
      </c>
      <c r="LC417">
        <f t="shared" ca="1" si="69"/>
        <v>1</v>
      </c>
      <c r="LD417">
        <f t="shared" ca="1" si="69"/>
        <v>0</v>
      </c>
      <c r="LE417">
        <f t="shared" ca="1" si="69"/>
        <v>0</v>
      </c>
      <c r="LF417" s="2">
        <f t="shared" ca="1" si="70"/>
        <v>41673</v>
      </c>
      <c r="LG417" s="2" t="e">
        <f t="shared" ca="1" si="71"/>
        <v>#N/A</v>
      </c>
      <c r="LH417" s="2" t="e">
        <f t="shared" ca="1" si="72"/>
        <v>#N/A</v>
      </c>
      <c r="LI417" t="str">
        <f t="shared" ca="1" si="73"/>
        <v>andyagumbaa@gmail.com</v>
      </c>
      <c r="LJ417" t="e">
        <f t="shared" ca="1" si="74"/>
        <v>#N/A</v>
      </c>
      <c r="LK417" t="e">
        <f t="shared" ca="1" si="75"/>
        <v>#N/A</v>
      </c>
      <c r="LL417" t="str">
        <f t="shared" ca="1" si="67"/>
        <v>Lump Sum</v>
      </c>
      <c r="LM417" t="str">
        <f t="shared" ca="1" si="68"/>
        <v>andyagumbaa@gmail.com</v>
      </c>
      <c r="LN417" t="e">
        <f ca="1">OFFSET($A417,,MATCH(OFFSET([2]Keys!C$1,MATCH(Data.Collect1Dump!$LL417,[2]Keys!$A$2:$A$4,0),),Data.Collect1Dump!$3:$3,0)-1,)</f>
        <v>#VALUE!</v>
      </c>
      <c r="LO417" s="2" t="e">
        <f t="shared" ca="1" si="76"/>
        <v>#VALUE!</v>
      </c>
    </row>
    <row r="418" spans="1:327">
      <c r="A418" t="s">
        <v>2877</v>
      </c>
      <c r="B418" t="s">
        <v>370</v>
      </c>
      <c r="C418" t="s">
        <v>2878</v>
      </c>
      <c r="D418" t="b">
        <v>1</v>
      </c>
      <c r="K418">
        <v>2</v>
      </c>
      <c r="L418" t="s">
        <v>329</v>
      </c>
      <c r="M418" t="s">
        <v>329</v>
      </c>
      <c r="N418">
        <v>39400</v>
      </c>
      <c r="O418" t="s">
        <v>329</v>
      </c>
      <c r="T418" t="s">
        <v>330</v>
      </c>
      <c r="V418" t="s">
        <v>329</v>
      </c>
      <c r="X418">
        <v>1</v>
      </c>
      <c r="Y418">
        <v>39000</v>
      </c>
      <c r="Z418">
        <v>999</v>
      </c>
      <c r="AO418">
        <v>60</v>
      </c>
      <c r="AQ418">
        <v>0</v>
      </c>
      <c r="AV418" t="b">
        <v>1</v>
      </c>
      <c r="AX418" t="b">
        <v>1</v>
      </c>
      <c r="BL418" t="s">
        <v>329</v>
      </c>
      <c r="BM418" t="s">
        <v>2879</v>
      </c>
      <c r="BN418" t="s">
        <v>329</v>
      </c>
      <c r="BO418" t="s">
        <v>2880</v>
      </c>
      <c r="BP418">
        <v>0</v>
      </c>
      <c r="BQ418">
        <v>0</v>
      </c>
      <c r="BW418" t="b">
        <v>1</v>
      </c>
      <c r="CB418" t="b">
        <v>1</v>
      </c>
      <c r="CP418">
        <v>9000</v>
      </c>
      <c r="CU418">
        <v>30000</v>
      </c>
      <c r="DC418" t="s">
        <v>329</v>
      </c>
      <c r="DD418" t="b">
        <v>1</v>
      </c>
      <c r="DE418" t="b">
        <v>1</v>
      </c>
      <c r="DI418" t="b">
        <v>1</v>
      </c>
      <c r="DK418" t="s">
        <v>2881</v>
      </c>
      <c r="DL418" t="b">
        <v>1</v>
      </c>
      <c r="DM418" t="b">
        <v>1</v>
      </c>
      <c r="DR418" t="s">
        <v>329</v>
      </c>
      <c r="DY418" t="b">
        <v>1</v>
      </c>
      <c r="EC418" t="b">
        <v>1</v>
      </c>
      <c r="EL418" t="s">
        <v>330</v>
      </c>
      <c r="EN418" t="s">
        <v>330</v>
      </c>
      <c r="EP418" t="s">
        <v>330</v>
      </c>
      <c r="FN418" t="s">
        <v>330</v>
      </c>
      <c r="GJ418" t="s">
        <v>330</v>
      </c>
      <c r="GW418" t="s">
        <v>330</v>
      </c>
      <c r="GZ418" t="s">
        <v>330</v>
      </c>
      <c r="HC418" t="s">
        <v>330</v>
      </c>
      <c r="HE418" t="s">
        <v>330</v>
      </c>
      <c r="HG418" t="s">
        <v>526</v>
      </c>
      <c r="HH418" t="s">
        <v>330</v>
      </c>
      <c r="HI418" t="s">
        <v>330</v>
      </c>
      <c r="HJ418" t="s">
        <v>330</v>
      </c>
      <c r="HK418" t="b">
        <v>1</v>
      </c>
      <c r="HO418" t="s">
        <v>337</v>
      </c>
      <c r="HP418" t="s">
        <v>2882</v>
      </c>
      <c r="HQ418" t="s">
        <v>339</v>
      </c>
      <c r="HR418" t="s">
        <v>2883</v>
      </c>
      <c r="HS418" t="s">
        <v>2884</v>
      </c>
      <c r="HU418" t="b">
        <v>1</v>
      </c>
      <c r="HX418" t="b">
        <v>1</v>
      </c>
      <c r="HZ418" t="b">
        <v>1</v>
      </c>
      <c r="ID418">
        <v>999</v>
      </c>
      <c r="KZ418" t="str">
        <f ca="1">OFFSET($A418,,MATCH([2]Keys!$B$2,Data.Collect1Dump!$3:$3,0)-1)</f>
        <v>witness.gumbo@givedirectly.org</v>
      </c>
      <c r="LA418">
        <f ca="1">OFFSET($A418,,MATCH([2]Keys!$B$4,Data.Collect1Dump!$3:$3,0)-1)</f>
        <v>0</v>
      </c>
      <c r="LB418">
        <f ca="1">OFFSET($A418,,MATCH([2]Keys!$B$3,Data.Collect1Dump!$3:$3,0)-1)</f>
        <v>0</v>
      </c>
      <c r="LC418">
        <f t="shared" ca="1" si="69"/>
        <v>1</v>
      </c>
      <c r="LD418">
        <f t="shared" ca="1" si="69"/>
        <v>0</v>
      </c>
      <c r="LE418">
        <f t="shared" ca="1" si="69"/>
        <v>0</v>
      </c>
      <c r="LF418" s="2">
        <f t="shared" ca="1" si="70"/>
        <v>41711</v>
      </c>
      <c r="LG418" s="2" t="e">
        <f t="shared" ca="1" si="71"/>
        <v>#N/A</v>
      </c>
      <c r="LH418" s="2" t="e">
        <f t="shared" ca="1" si="72"/>
        <v>#N/A</v>
      </c>
      <c r="LI418" t="str">
        <f t="shared" ca="1" si="73"/>
        <v>witness.gumbo@givedirectly.org</v>
      </c>
      <c r="LJ418" t="e">
        <f t="shared" ca="1" si="74"/>
        <v>#N/A</v>
      </c>
      <c r="LK418" t="e">
        <f t="shared" ca="1" si="75"/>
        <v>#N/A</v>
      </c>
      <c r="LL418" t="str">
        <f t="shared" ca="1" si="67"/>
        <v>Lump Sum</v>
      </c>
      <c r="LM418" t="str">
        <f t="shared" ca="1" si="68"/>
        <v>witness.gumbo@givedirectly.org</v>
      </c>
      <c r="LN418" t="e">
        <f ca="1">OFFSET($A418,,MATCH(OFFSET([2]Keys!C$1,MATCH(Data.Collect1Dump!$LL418,[2]Keys!$A$2:$A$4,0),),Data.Collect1Dump!$3:$3,0)-1,)</f>
        <v>#VALUE!</v>
      </c>
      <c r="LO418" s="2" t="e">
        <f t="shared" ca="1" si="76"/>
        <v>#VALUE!</v>
      </c>
    </row>
    <row r="419" spans="1:327">
      <c r="A419" t="s">
        <v>2885</v>
      </c>
      <c r="B419" t="s">
        <v>2833</v>
      </c>
      <c r="C419" t="s">
        <v>2886</v>
      </c>
      <c r="K419">
        <v>1</v>
      </c>
      <c r="L419" t="s">
        <v>329</v>
      </c>
      <c r="M419" t="s">
        <v>329</v>
      </c>
      <c r="N419">
        <v>39200</v>
      </c>
      <c r="O419" t="s">
        <v>329</v>
      </c>
      <c r="T419" t="s">
        <v>330</v>
      </c>
      <c r="V419" t="s">
        <v>329</v>
      </c>
      <c r="X419">
        <v>1</v>
      </c>
      <c r="Y419">
        <v>39000</v>
      </c>
      <c r="Z419">
        <v>999</v>
      </c>
      <c r="AS419" t="b">
        <v>1</v>
      </c>
      <c r="AV419" t="b">
        <v>1</v>
      </c>
      <c r="AX419" t="b">
        <v>1</v>
      </c>
      <c r="AZ419" t="b">
        <v>1</v>
      </c>
      <c r="BA419" t="b">
        <v>1</v>
      </c>
      <c r="BL419" t="s">
        <v>329</v>
      </c>
      <c r="BM419" t="s">
        <v>2887</v>
      </c>
      <c r="BN419" t="s">
        <v>415</v>
      </c>
      <c r="BR419" t="b">
        <v>1</v>
      </c>
      <c r="BU419" t="b">
        <v>1</v>
      </c>
      <c r="CF419" t="b">
        <v>1</v>
      </c>
      <c r="CK419">
        <v>5000</v>
      </c>
      <c r="CN419">
        <v>26500</v>
      </c>
      <c r="CY419">
        <v>4000</v>
      </c>
      <c r="DC419" t="s">
        <v>329</v>
      </c>
      <c r="DD419" t="b">
        <v>1</v>
      </c>
      <c r="DE419" t="b">
        <v>1</v>
      </c>
      <c r="DL419" t="b">
        <v>1</v>
      </c>
      <c r="DM419" t="b">
        <v>1</v>
      </c>
      <c r="DR419" t="s">
        <v>329</v>
      </c>
      <c r="DX419" t="b">
        <v>1</v>
      </c>
      <c r="EL419" t="s">
        <v>330</v>
      </c>
      <c r="EN419" t="s">
        <v>330</v>
      </c>
      <c r="EP419" t="s">
        <v>330</v>
      </c>
      <c r="FN419" t="s">
        <v>330</v>
      </c>
      <c r="GJ419" t="s">
        <v>330</v>
      </c>
      <c r="GW419" t="s">
        <v>330</v>
      </c>
      <c r="GZ419" t="s">
        <v>330</v>
      </c>
      <c r="HC419" t="s">
        <v>330</v>
      </c>
      <c r="HE419" t="s">
        <v>330</v>
      </c>
      <c r="HG419" t="s">
        <v>336</v>
      </c>
      <c r="HH419" t="s">
        <v>329</v>
      </c>
      <c r="HI419" t="s">
        <v>330</v>
      </c>
      <c r="HJ419" t="s">
        <v>330</v>
      </c>
      <c r="HM419" t="b">
        <v>1</v>
      </c>
      <c r="HO419" t="s">
        <v>337</v>
      </c>
      <c r="HP419" t="s">
        <v>2888</v>
      </c>
      <c r="HQ419" t="s">
        <v>339</v>
      </c>
      <c r="HR419" t="s">
        <v>2889</v>
      </c>
      <c r="HS419" t="s">
        <v>2890</v>
      </c>
      <c r="HU419" t="b">
        <v>1</v>
      </c>
      <c r="ID419"/>
      <c r="KZ419" t="str">
        <f ca="1">OFFSET($A419,,MATCH([2]Keys!$B$2,Data.Collect1Dump!$3:$3,0)-1)</f>
        <v>andyagumbaa@gmail.com</v>
      </c>
      <c r="LA419">
        <f ca="1">OFFSET($A419,,MATCH([2]Keys!$B$4,Data.Collect1Dump!$3:$3,0)-1)</f>
        <v>0</v>
      </c>
      <c r="LB419">
        <f ca="1">OFFSET($A419,,MATCH([2]Keys!$B$3,Data.Collect1Dump!$3:$3,0)-1)</f>
        <v>0</v>
      </c>
      <c r="LC419">
        <f t="shared" ca="1" si="69"/>
        <v>1</v>
      </c>
      <c r="LD419">
        <f t="shared" ca="1" si="69"/>
        <v>0</v>
      </c>
      <c r="LE419">
        <f t="shared" ca="1" si="69"/>
        <v>0</v>
      </c>
      <c r="LF419" s="2">
        <f t="shared" ca="1" si="70"/>
        <v>41673</v>
      </c>
      <c r="LG419" s="2" t="e">
        <f t="shared" ca="1" si="71"/>
        <v>#N/A</v>
      </c>
      <c r="LH419" s="2" t="e">
        <f t="shared" ca="1" si="72"/>
        <v>#N/A</v>
      </c>
      <c r="LI419" t="str">
        <f t="shared" ca="1" si="73"/>
        <v>andyagumbaa@gmail.com</v>
      </c>
      <c r="LJ419" t="e">
        <f t="shared" ca="1" si="74"/>
        <v>#N/A</v>
      </c>
      <c r="LK419" t="e">
        <f t="shared" ca="1" si="75"/>
        <v>#N/A</v>
      </c>
      <c r="LL419" t="str">
        <f t="shared" ca="1" si="67"/>
        <v>Lump Sum</v>
      </c>
      <c r="LM419" t="str">
        <f t="shared" ca="1" si="68"/>
        <v>andyagumbaa@gmail.com</v>
      </c>
      <c r="LN419" t="e">
        <f ca="1">OFFSET($A419,,MATCH(OFFSET([2]Keys!C$1,MATCH(Data.Collect1Dump!$LL419,[2]Keys!$A$2:$A$4,0),),Data.Collect1Dump!$3:$3,0)-1,)</f>
        <v>#VALUE!</v>
      </c>
      <c r="LO419" s="2" t="e">
        <f t="shared" ca="1" si="76"/>
        <v>#VALUE!</v>
      </c>
    </row>
    <row r="420" spans="1:327">
      <c r="A420" t="s">
        <v>2891</v>
      </c>
      <c r="B420" t="s">
        <v>2833</v>
      </c>
      <c r="C420" t="s">
        <v>2892</v>
      </c>
      <c r="K420">
        <v>1</v>
      </c>
      <c r="L420" t="s">
        <v>329</v>
      </c>
      <c r="M420" t="s">
        <v>329</v>
      </c>
      <c r="N420">
        <v>39600</v>
      </c>
      <c r="O420" t="s">
        <v>329</v>
      </c>
      <c r="T420" t="s">
        <v>330</v>
      </c>
      <c r="V420" t="s">
        <v>329</v>
      </c>
      <c r="X420">
        <v>1</v>
      </c>
      <c r="Y420">
        <v>39300</v>
      </c>
      <c r="Z420">
        <v>300</v>
      </c>
      <c r="AS420" t="b">
        <v>1</v>
      </c>
      <c r="AV420" t="b">
        <v>1</v>
      </c>
      <c r="AX420" t="b">
        <v>1</v>
      </c>
      <c r="BA420" t="b">
        <v>1</v>
      </c>
      <c r="BL420" t="s">
        <v>329</v>
      </c>
      <c r="BM420" t="s">
        <v>2893</v>
      </c>
      <c r="BN420" t="s">
        <v>330</v>
      </c>
      <c r="BR420" t="b">
        <v>1</v>
      </c>
      <c r="BW420" t="b">
        <v>1</v>
      </c>
      <c r="CK420">
        <v>4000</v>
      </c>
      <c r="CP420">
        <v>30400</v>
      </c>
      <c r="DC420" t="s">
        <v>329</v>
      </c>
      <c r="DD420" t="b">
        <v>1</v>
      </c>
      <c r="DE420" t="b">
        <v>1</v>
      </c>
      <c r="DL420" t="b">
        <v>1</v>
      </c>
      <c r="DM420" t="b">
        <v>1</v>
      </c>
      <c r="DR420" t="s">
        <v>329</v>
      </c>
      <c r="DV420" t="b">
        <v>1</v>
      </c>
      <c r="EA420" t="b">
        <v>1</v>
      </c>
      <c r="EL420" t="s">
        <v>330</v>
      </c>
      <c r="EN420" t="s">
        <v>330</v>
      </c>
      <c r="EP420" t="s">
        <v>329</v>
      </c>
      <c r="EQ420" t="s">
        <v>2894</v>
      </c>
      <c r="ES420" t="b">
        <v>1</v>
      </c>
      <c r="EU420" t="b">
        <v>1</v>
      </c>
      <c r="FE420" t="b">
        <v>1</v>
      </c>
      <c r="FH420" t="b">
        <v>1</v>
      </c>
      <c r="FJ420" t="b">
        <v>1</v>
      </c>
      <c r="FN420" t="s">
        <v>330</v>
      </c>
      <c r="GJ420" t="s">
        <v>330</v>
      </c>
      <c r="GW420" t="s">
        <v>330</v>
      </c>
      <c r="GZ420" t="s">
        <v>330</v>
      </c>
      <c r="HC420" t="s">
        <v>330</v>
      </c>
      <c r="HE420" t="s">
        <v>330</v>
      </c>
      <c r="HG420" t="s">
        <v>336</v>
      </c>
      <c r="HH420" t="s">
        <v>329</v>
      </c>
      <c r="HI420" t="s">
        <v>330</v>
      </c>
      <c r="HJ420" t="s">
        <v>330</v>
      </c>
      <c r="HM420" t="b">
        <v>1</v>
      </c>
      <c r="HO420" t="s">
        <v>337</v>
      </c>
      <c r="HP420" t="s">
        <v>2895</v>
      </c>
      <c r="HQ420" t="s">
        <v>339</v>
      </c>
      <c r="HR420" t="s">
        <v>2896</v>
      </c>
      <c r="HS420" t="s">
        <v>2897</v>
      </c>
      <c r="HU420" t="b">
        <v>1</v>
      </c>
      <c r="HX420" t="b">
        <v>1</v>
      </c>
      <c r="ID420"/>
      <c r="KZ420" t="str">
        <f ca="1">OFFSET($A420,,MATCH([2]Keys!$B$2,Data.Collect1Dump!$3:$3,0)-1)</f>
        <v>andyagumbaa@gmail.com</v>
      </c>
      <c r="LA420">
        <f ca="1">OFFSET($A420,,MATCH([2]Keys!$B$4,Data.Collect1Dump!$3:$3,0)-1)</f>
        <v>0</v>
      </c>
      <c r="LB420">
        <f ca="1">OFFSET($A420,,MATCH([2]Keys!$B$3,Data.Collect1Dump!$3:$3,0)-1)</f>
        <v>0</v>
      </c>
      <c r="LC420">
        <f t="shared" ca="1" si="69"/>
        <v>1</v>
      </c>
      <c r="LD420">
        <f t="shared" ca="1" si="69"/>
        <v>0</v>
      </c>
      <c r="LE420">
        <f t="shared" ca="1" si="69"/>
        <v>0</v>
      </c>
      <c r="LF420" s="2">
        <f t="shared" ca="1" si="70"/>
        <v>41673</v>
      </c>
      <c r="LG420" s="2" t="e">
        <f t="shared" ca="1" si="71"/>
        <v>#N/A</v>
      </c>
      <c r="LH420" s="2" t="e">
        <f t="shared" ca="1" si="72"/>
        <v>#N/A</v>
      </c>
      <c r="LI420" t="str">
        <f t="shared" ca="1" si="73"/>
        <v>andyagumbaa@gmail.com</v>
      </c>
      <c r="LJ420" t="e">
        <f t="shared" ca="1" si="74"/>
        <v>#N/A</v>
      </c>
      <c r="LK420" t="e">
        <f t="shared" ca="1" si="75"/>
        <v>#N/A</v>
      </c>
      <c r="LL420" t="str">
        <f t="shared" ca="1" si="67"/>
        <v>Lump Sum</v>
      </c>
      <c r="LM420" t="str">
        <f t="shared" ca="1" si="68"/>
        <v>andyagumbaa@gmail.com</v>
      </c>
      <c r="LN420" t="e">
        <f ca="1">OFFSET($A420,,MATCH(OFFSET([2]Keys!C$1,MATCH(Data.Collect1Dump!$LL420,[2]Keys!$A$2:$A$4,0),),Data.Collect1Dump!$3:$3,0)-1,)</f>
        <v>#VALUE!</v>
      </c>
      <c r="LO420" s="2" t="e">
        <f t="shared" ca="1" si="76"/>
        <v>#VALUE!</v>
      </c>
    </row>
    <row r="421" spans="1:327">
      <c r="A421" t="s">
        <v>2898</v>
      </c>
      <c r="B421" t="s">
        <v>370</v>
      </c>
      <c r="C421" t="s">
        <v>2899</v>
      </c>
      <c r="K421">
        <v>2</v>
      </c>
      <c r="L421" t="s">
        <v>329</v>
      </c>
      <c r="M421" t="s">
        <v>329</v>
      </c>
      <c r="N421">
        <v>39570</v>
      </c>
      <c r="O421" t="s">
        <v>329</v>
      </c>
      <c r="T421" t="s">
        <v>330</v>
      </c>
      <c r="V421" t="s">
        <v>329</v>
      </c>
      <c r="X421">
        <v>2</v>
      </c>
      <c r="Y421">
        <v>2000</v>
      </c>
      <c r="Z421">
        <v>27</v>
      </c>
      <c r="AA421">
        <v>4000</v>
      </c>
      <c r="AB421">
        <v>27</v>
      </c>
      <c r="AV421" t="b">
        <v>1</v>
      </c>
      <c r="AX421" t="b">
        <v>1</v>
      </c>
      <c r="BE421" t="b">
        <v>1</v>
      </c>
      <c r="BL421" t="s">
        <v>329</v>
      </c>
      <c r="BM421" t="s">
        <v>2900</v>
      </c>
      <c r="BN421" t="s">
        <v>330</v>
      </c>
      <c r="BR421" t="b">
        <v>1</v>
      </c>
      <c r="BU421" t="b">
        <v>1</v>
      </c>
      <c r="BZ421" t="b">
        <v>1</v>
      </c>
      <c r="CD421" t="b">
        <v>1</v>
      </c>
      <c r="CK421">
        <v>1000</v>
      </c>
      <c r="CN421">
        <v>2000</v>
      </c>
      <c r="CS421">
        <v>8000</v>
      </c>
      <c r="CW421">
        <v>28000</v>
      </c>
      <c r="DC421" t="s">
        <v>329</v>
      </c>
      <c r="DD421" t="b">
        <v>1</v>
      </c>
      <c r="DE421" t="b">
        <v>1</v>
      </c>
      <c r="DL421" t="b">
        <v>1</v>
      </c>
      <c r="DM421" t="b">
        <v>1</v>
      </c>
      <c r="DR421" t="s">
        <v>329</v>
      </c>
      <c r="DV421" t="b">
        <v>1</v>
      </c>
      <c r="EL421" t="s">
        <v>330</v>
      </c>
      <c r="EN421" t="s">
        <v>330</v>
      </c>
      <c r="EP421" t="s">
        <v>330</v>
      </c>
      <c r="FN421" t="s">
        <v>330</v>
      </c>
      <c r="GJ421" t="s">
        <v>330</v>
      </c>
      <c r="GW421" t="s">
        <v>330</v>
      </c>
      <c r="GZ421" t="s">
        <v>330</v>
      </c>
      <c r="HC421" t="s">
        <v>330</v>
      </c>
      <c r="HE421" t="s">
        <v>330</v>
      </c>
      <c r="HG421" t="s">
        <v>526</v>
      </c>
      <c r="HH421" t="s">
        <v>329</v>
      </c>
      <c r="HI421" t="s">
        <v>330</v>
      </c>
      <c r="HJ421" t="s">
        <v>330</v>
      </c>
      <c r="HK421" t="b">
        <v>1</v>
      </c>
      <c r="HO421" t="s">
        <v>337</v>
      </c>
      <c r="HP421" t="s">
        <v>2901</v>
      </c>
      <c r="HQ421" t="s">
        <v>339</v>
      </c>
      <c r="HR421" t="s">
        <v>2902</v>
      </c>
      <c r="HS421" t="s">
        <v>2903</v>
      </c>
      <c r="HT421" t="b">
        <v>1</v>
      </c>
      <c r="ID421"/>
      <c r="KZ421" t="str">
        <f ca="1">OFFSET($A421,,MATCH([2]Keys!$B$2,Data.Collect1Dump!$3:$3,0)-1)</f>
        <v>witness.gumbo@givedirectly.org</v>
      </c>
      <c r="LA421">
        <f ca="1">OFFSET($A421,,MATCH([2]Keys!$B$4,Data.Collect1Dump!$3:$3,0)-1)</f>
        <v>0</v>
      </c>
      <c r="LB421">
        <f ca="1">OFFSET($A421,,MATCH([2]Keys!$B$3,Data.Collect1Dump!$3:$3,0)-1)</f>
        <v>0</v>
      </c>
      <c r="LC421">
        <f t="shared" ca="1" si="69"/>
        <v>1</v>
      </c>
      <c r="LD421">
        <f t="shared" ca="1" si="69"/>
        <v>0</v>
      </c>
      <c r="LE421">
        <f t="shared" ca="1" si="69"/>
        <v>0</v>
      </c>
      <c r="LF421" s="2">
        <f t="shared" ca="1" si="70"/>
        <v>41688</v>
      </c>
      <c r="LG421" s="2" t="e">
        <f t="shared" ca="1" si="71"/>
        <v>#N/A</v>
      </c>
      <c r="LH421" s="2" t="e">
        <f t="shared" ca="1" si="72"/>
        <v>#N/A</v>
      </c>
      <c r="LI421" t="str">
        <f t="shared" ca="1" si="73"/>
        <v>witness.gumbo@givedirectly.org</v>
      </c>
      <c r="LJ421" t="e">
        <f t="shared" ca="1" si="74"/>
        <v>#N/A</v>
      </c>
      <c r="LK421" t="e">
        <f t="shared" ca="1" si="75"/>
        <v>#N/A</v>
      </c>
      <c r="LL421" t="str">
        <f t="shared" ca="1" si="67"/>
        <v>Lump Sum</v>
      </c>
      <c r="LM421" t="str">
        <f t="shared" ca="1" si="68"/>
        <v>witness.gumbo@givedirectly.org</v>
      </c>
      <c r="LN421" t="e">
        <f ca="1">OFFSET($A421,,MATCH(OFFSET([2]Keys!C$1,MATCH(Data.Collect1Dump!$LL421,[2]Keys!$A$2:$A$4,0),),Data.Collect1Dump!$3:$3,0)-1,)</f>
        <v>#VALUE!</v>
      </c>
      <c r="LO421" s="2" t="e">
        <f t="shared" ca="1" si="76"/>
        <v>#VALUE!</v>
      </c>
    </row>
    <row r="422" spans="1:327">
      <c r="A422" t="s">
        <v>2904</v>
      </c>
      <c r="B422" t="s">
        <v>2833</v>
      </c>
      <c r="C422" t="s">
        <v>2905</v>
      </c>
      <c r="K422">
        <v>1</v>
      </c>
      <c r="L422" t="s">
        <v>329</v>
      </c>
      <c r="M422" t="s">
        <v>329</v>
      </c>
      <c r="N422">
        <v>39922</v>
      </c>
      <c r="O422" t="s">
        <v>329</v>
      </c>
      <c r="T422" t="s">
        <v>330</v>
      </c>
      <c r="V422" t="s">
        <v>329</v>
      </c>
      <c r="X422">
        <v>1</v>
      </c>
      <c r="Y422">
        <v>39600</v>
      </c>
      <c r="Z422">
        <v>300</v>
      </c>
      <c r="AS422" t="b">
        <v>1</v>
      </c>
      <c r="AV422" t="b">
        <v>1</v>
      </c>
      <c r="AX422" t="b">
        <v>1</v>
      </c>
      <c r="BA422" t="b">
        <v>1</v>
      </c>
      <c r="BC422" t="b">
        <v>1</v>
      </c>
      <c r="BU422" t="b">
        <v>1</v>
      </c>
      <c r="BW422" t="b">
        <v>1</v>
      </c>
      <c r="CN422">
        <v>23350</v>
      </c>
      <c r="CP422">
        <v>12000</v>
      </c>
      <c r="DC422" t="s">
        <v>329</v>
      </c>
      <c r="DD422" t="b">
        <v>1</v>
      </c>
      <c r="DG422" t="b">
        <v>1</v>
      </c>
      <c r="DL422" t="b">
        <v>1</v>
      </c>
      <c r="DR422" t="s">
        <v>329</v>
      </c>
      <c r="DV422" t="b">
        <v>1</v>
      </c>
      <c r="EL422" t="s">
        <v>330</v>
      </c>
      <c r="EN422" t="s">
        <v>330</v>
      </c>
      <c r="EP422" t="s">
        <v>330</v>
      </c>
      <c r="FN422" t="s">
        <v>330</v>
      </c>
      <c r="GJ422" t="s">
        <v>330</v>
      </c>
      <c r="GW422" t="s">
        <v>330</v>
      </c>
      <c r="GZ422" t="s">
        <v>330</v>
      </c>
      <c r="HC422" t="s">
        <v>330</v>
      </c>
      <c r="HE422" t="s">
        <v>330</v>
      </c>
      <c r="HG422" t="s">
        <v>336</v>
      </c>
      <c r="HH422" t="s">
        <v>329</v>
      </c>
      <c r="HI422" t="s">
        <v>330</v>
      </c>
      <c r="HJ422" t="s">
        <v>330</v>
      </c>
      <c r="HM422" t="b">
        <v>1</v>
      </c>
      <c r="HO422" t="s">
        <v>337</v>
      </c>
      <c r="HP422" t="s">
        <v>2906</v>
      </c>
      <c r="HQ422" t="s">
        <v>339</v>
      </c>
      <c r="HR422" t="s">
        <v>2907</v>
      </c>
      <c r="HS422" t="s">
        <v>2908</v>
      </c>
      <c r="HU422" t="b">
        <v>1</v>
      </c>
      <c r="HX422" t="b">
        <v>1</v>
      </c>
      <c r="ID422"/>
      <c r="KZ422" t="str">
        <f ca="1">OFFSET($A422,,MATCH([2]Keys!$B$2,Data.Collect1Dump!$3:$3,0)-1)</f>
        <v>andyagumbaa@gmail.com</v>
      </c>
      <c r="LA422">
        <f ca="1">OFFSET($A422,,MATCH([2]Keys!$B$4,Data.Collect1Dump!$3:$3,0)-1)</f>
        <v>0</v>
      </c>
      <c r="LB422">
        <f ca="1">OFFSET($A422,,MATCH([2]Keys!$B$3,Data.Collect1Dump!$3:$3,0)-1)</f>
        <v>0</v>
      </c>
      <c r="LC422">
        <f t="shared" ca="1" si="69"/>
        <v>1</v>
      </c>
      <c r="LD422">
        <f t="shared" ca="1" si="69"/>
        <v>0</v>
      </c>
      <c r="LE422">
        <f t="shared" ca="1" si="69"/>
        <v>0</v>
      </c>
      <c r="LF422" s="2">
        <f t="shared" ca="1" si="70"/>
        <v>41673</v>
      </c>
      <c r="LG422" s="2" t="e">
        <f t="shared" ca="1" si="71"/>
        <v>#N/A</v>
      </c>
      <c r="LH422" s="2" t="e">
        <f t="shared" ca="1" si="72"/>
        <v>#N/A</v>
      </c>
      <c r="LI422" t="str">
        <f t="shared" ca="1" si="73"/>
        <v>andyagumbaa@gmail.com</v>
      </c>
      <c r="LJ422" t="e">
        <f t="shared" ca="1" si="74"/>
        <v>#N/A</v>
      </c>
      <c r="LK422" t="e">
        <f t="shared" ca="1" si="75"/>
        <v>#N/A</v>
      </c>
      <c r="LL422" t="str">
        <f t="shared" ca="1" si="67"/>
        <v>Lump Sum</v>
      </c>
      <c r="LM422" t="str">
        <f t="shared" ca="1" si="68"/>
        <v>andyagumbaa@gmail.com</v>
      </c>
      <c r="LN422" t="e">
        <f ca="1">OFFSET($A422,,MATCH(OFFSET([2]Keys!C$1,MATCH(Data.Collect1Dump!$LL422,[2]Keys!$A$2:$A$4,0),),Data.Collect1Dump!$3:$3,0)-1,)</f>
        <v>#VALUE!</v>
      </c>
      <c r="LO422" s="2" t="e">
        <f t="shared" ca="1" si="76"/>
        <v>#VALUE!</v>
      </c>
    </row>
    <row r="423" spans="1:327">
      <c r="A423" t="s">
        <v>2909</v>
      </c>
      <c r="B423" t="s">
        <v>370</v>
      </c>
      <c r="C423" t="s">
        <v>2910</v>
      </c>
      <c r="D423" t="b">
        <v>1</v>
      </c>
      <c r="K423">
        <v>2</v>
      </c>
      <c r="L423" t="s">
        <v>329</v>
      </c>
      <c r="M423" t="s">
        <v>329</v>
      </c>
      <c r="N423">
        <v>39575</v>
      </c>
      <c r="O423" t="s">
        <v>329</v>
      </c>
      <c r="T423" t="s">
        <v>330</v>
      </c>
      <c r="V423" t="s">
        <v>329</v>
      </c>
      <c r="X423">
        <v>1</v>
      </c>
      <c r="Y423">
        <v>39000</v>
      </c>
      <c r="Z423">
        <v>282</v>
      </c>
      <c r="AO423">
        <v>30</v>
      </c>
      <c r="AQ423">
        <v>0</v>
      </c>
      <c r="AV423" t="b">
        <v>1</v>
      </c>
      <c r="AX423" t="b">
        <v>1</v>
      </c>
      <c r="BL423" t="s">
        <v>329</v>
      </c>
      <c r="BM423" t="s">
        <v>2911</v>
      </c>
      <c r="BN423" t="s">
        <v>330</v>
      </c>
      <c r="BP423">
        <v>0</v>
      </c>
      <c r="BQ423">
        <v>0</v>
      </c>
      <c r="BR423" t="b">
        <v>1</v>
      </c>
      <c r="BU423" t="b">
        <v>1</v>
      </c>
      <c r="BY423" t="b">
        <v>1</v>
      </c>
      <c r="CD423" t="b">
        <v>1</v>
      </c>
      <c r="CK423">
        <v>6000</v>
      </c>
      <c r="CN423">
        <v>20000</v>
      </c>
      <c r="CR423">
        <v>3000</v>
      </c>
      <c r="CW423">
        <v>10000</v>
      </c>
      <c r="DC423" t="s">
        <v>329</v>
      </c>
      <c r="DD423" t="b">
        <v>1</v>
      </c>
      <c r="DE423" t="b">
        <v>1</v>
      </c>
      <c r="DL423" t="b">
        <v>1</v>
      </c>
      <c r="DR423" t="s">
        <v>329</v>
      </c>
      <c r="DZ423" t="b">
        <v>1</v>
      </c>
      <c r="EL423" t="s">
        <v>330</v>
      </c>
      <c r="EN423" t="s">
        <v>330</v>
      </c>
      <c r="EP423" t="s">
        <v>330</v>
      </c>
      <c r="FN423" t="s">
        <v>330</v>
      </c>
      <c r="GJ423" t="s">
        <v>330</v>
      </c>
      <c r="GW423" t="s">
        <v>330</v>
      </c>
      <c r="GZ423" t="s">
        <v>330</v>
      </c>
      <c r="HC423" t="s">
        <v>330</v>
      </c>
      <c r="HE423" t="s">
        <v>330</v>
      </c>
      <c r="HG423" t="s">
        <v>526</v>
      </c>
      <c r="HH423" t="s">
        <v>330</v>
      </c>
      <c r="HI423" t="s">
        <v>330</v>
      </c>
      <c r="HJ423" t="s">
        <v>330</v>
      </c>
      <c r="HL423" t="b">
        <v>1</v>
      </c>
      <c r="HO423" t="s">
        <v>337</v>
      </c>
      <c r="HP423" t="s">
        <v>2912</v>
      </c>
      <c r="HQ423" t="s">
        <v>339</v>
      </c>
      <c r="HR423" t="s">
        <v>2913</v>
      </c>
      <c r="HS423" t="s">
        <v>2914</v>
      </c>
      <c r="HU423" t="b">
        <v>1</v>
      </c>
      <c r="ID423" t="s">
        <v>2915</v>
      </c>
      <c r="KZ423" t="str">
        <f ca="1">OFFSET($A423,,MATCH([2]Keys!$B$2,Data.Collect1Dump!$3:$3,0)-1)</f>
        <v>witness.gumbo@givedirectly.org</v>
      </c>
      <c r="LA423">
        <f ca="1">OFFSET($A423,,MATCH([2]Keys!$B$4,Data.Collect1Dump!$3:$3,0)-1)</f>
        <v>0</v>
      </c>
      <c r="LB423">
        <f ca="1">OFFSET($A423,,MATCH([2]Keys!$B$3,Data.Collect1Dump!$3:$3,0)-1)</f>
        <v>0</v>
      </c>
      <c r="LC423">
        <f t="shared" ca="1" si="69"/>
        <v>1</v>
      </c>
      <c r="LD423">
        <f t="shared" ca="1" si="69"/>
        <v>0</v>
      </c>
      <c r="LE423">
        <f t="shared" ca="1" si="69"/>
        <v>0</v>
      </c>
      <c r="LF423" s="2">
        <f t="shared" ca="1" si="70"/>
        <v>41711</v>
      </c>
      <c r="LG423" s="2" t="e">
        <f t="shared" ca="1" si="71"/>
        <v>#N/A</v>
      </c>
      <c r="LH423" s="2" t="e">
        <f t="shared" ca="1" si="72"/>
        <v>#N/A</v>
      </c>
      <c r="LI423" t="str">
        <f t="shared" ca="1" si="73"/>
        <v>witness.gumbo@givedirectly.org</v>
      </c>
      <c r="LJ423" t="e">
        <f t="shared" ca="1" si="74"/>
        <v>#N/A</v>
      </c>
      <c r="LK423" t="e">
        <f t="shared" ca="1" si="75"/>
        <v>#N/A</v>
      </c>
      <c r="LL423" t="str">
        <f t="shared" ca="1" si="67"/>
        <v>Lump Sum</v>
      </c>
      <c r="LM423" t="str">
        <f t="shared" ca="1" si="68"/>
        <v>witness.gumbo@givedirectly.org</v>
      </c>
      <c r="LN423" t="e">
        <f ca="1">OFFSET($A423,,MATCH(OFFSET([2]Keys!C$1,MATCH(Data.Collect1Dump!$LL423,[2]Keys!$A$2:$A$4,0),),Data.Collect1Dump!$3:$3,0)-1,)</f>
        <v>#VALUE!</v>
      </c>
      <c r="LO423" s="2" t="e">
        <f t="shared" ca="1" si="76"/>
        <v>#VALUE!</v>
      </c>
    </row>
    <row r="424" spans="1:327">
      <c r="A424" t="s">
        <v>2916</v>
      </c>
      <c r="B424" t="s">
        <v>370</v>
      </c>
      <c r="C424" t="s">
        <v>2917</v>
      </c>
      <c r="D424" t="b">
        <v>1</v>
      </c>
      <c r="K424">
        <v>2</v>
      </c>
      <c r="L424" t="s">
        <v>329</v>
      </c>
      <c r="M424" t="s">
        <v>329</v>
      </c>
      <c r="N424">
        <v>38800</v>
      </c>
      <c r="O424" t="s">
        <v>457</v>
      </c>
      <c r="R424" t="s">
        <v>458</v>
      </c>
      <c r="T424" t="s">
        <v>330</v>
      </c>
      <c r="V424" t="s">
        <v>329</v>
      </c>
      <c r="X424">
        <v>1</v>
      </c>
      <c r="Y424">
        <v>38800</v>
      </c>
      <c r="Z424">
        <v>250</v>
      </c>
      <c r="AO424">
        <v>30</v>
      </c>
      <c r="AQ424">
        <v>0</v>
      </c>
      <c r="AV424" t="b">
        <v>1</v>
      </c>
      <c r="AX424" t="b">
        <v>1</v>
      </c>
      <c r="AZ424" t="b">
        <v>1</v>
      </c>
      <c r="BF424" t="b">
        <v>1</v>
      </c>
      <c r="BL424" t="s">
        <v>329</v>
      </c>
      <c r="BM424" t="s">
        <v>2918</v>
      </c>
      <c r="BN424" t="s">
        <v>330</v>
      </c>
      <c r="BP424">
        <v>7000</v>
      </c>
      <c r="BQ424">
        <v>40000</v>
      </c>
      <c r="BW424" t="b">
        <v>1</v>
      </c>
      <c r="BY424" t="b">
        <v>1</v>
      </c>
      <c r="CP424">
        <v>22000</v>
      </c>
      <c r="CR424">
        <v>65000</v>
      </c>
      <c r="DC424" t="s">
        <v>329</v>
      </c>
      <c r="DD424" t="b">
        <v>1</v>
      </c>
      <c r="DE424" t="b">
        <v>1</v>
      </c>
      <c r="DF424" t="b">
        <v>1</v>
      </c>
      <c r="DL424" t="b">
        <v>1</v>
      </c>
      <c r="DM424" t="b">
        <v>1</v>
      </c>
      <c r="DR424" t="s">
        <v>329</v>
      </c>
      <c r="DZ424" t="b">
        <v>1</v>
      </c>
      <c r="EL424" t="s">
        <v>330</v>
      </c>
      <c r="EN424" t="s">
        <v>330</v>
      </c>
      <c r="EP424" t="s">
        <v>330</v>
      </c>
      <c r="FN424" t="s">
        <v>330</v>
      </c>
      <c r="GJ424" t="s">
        <v>330</v>
      </c>
      <c r="GW424" t="s">
        <v>330</v>
      </c>
      <c r="GZ424" t="s">
        <v>330</v>
      </c>
      <c r="HC424" t="s">
        <v>330</v>
      </c>
      <c r="HE424" t="s">
        <v>330</v>
      </c>
      <c r="HG424" t="s">
        <v>336</v>
      </c>
      <c r="HH424" t="s">
        <v>329</v>
      </c>
      <c r="HI424" t="s">
        <v>330</v>
      </c>
      <c r="HJ424" t="s">
        <v>330</v>
      </c>
      <c r="HL424" t="b">
        <v>1</v>
      </c>
      <c r="HO424" t="s">
        <v>337</v>
      </c>
      <c r="HP424" t="s">
        <v>2919</v>
      </c>
      <c r="HQ424" t="s">
        <v>339</v>
      </c>
      <c r="HR424" t="s">
        <v>2920</v>
      </c>
      <c r="HS424" t="s">
        <v>2921</v>
      </c>
      <c r="HX424" t="b">
        <v>1</v>
      </c>
      <c r="ID424">
        <v>999</v>
      </c>
      <c r="KZ424" t="str">
        <f ca="1">OFFSET($A424,,MATCH([2]Keys!$B$2,Data.Collect1Dump!$3:$3,0)-1)</f>
        <v>witness.gumbo@givedirectly.org</v>
      </c>
      <c r="LA424">
        <f ca="1">OFFSET($A424,,MATCH([2]Keys!$B$4,Data.Collect1Dump!$3:$3,0)-1)</f>
        <v>0</v>
      </c>
      <c r="LB424">
        <f ca="1">OFFSET($A424,,MATCH([2]Keys!$B$3,Data.Collect1Dump!$3:$3,0)-1)</f>
        <v>0</v>
      </c>
      <c r="LC424">
        <f t="shared" ca="1" si="69"/>
        <v>1</v>
      </c>
      <c r="LD424">
        <f t="shared" ca="1" si="69"/>
        <v>0</v>
      </c>
      <c r="LE424">
        <f t="shared" ca="1" si="69"/>
        <v>0</v>
      </c>
      <c r="LF424" s="2">
        <f t="shared" ca="1" si="70"/>
        <v>41711</v>
      </c>
      <c r="LG424" s="2" t="e">
        <f t="shared" ca="1" si="71"/>
        <v>#N/A</v>
      </c>
      <c r="LH424" s="2" t="e">
        <f t="shared" ca="1" si="72"/>
        <v>#N/A</v>
      </c>
      <c r="LI424" t="str">
        <f t="shared" ca="1" si="73"/>
        <v>witness.gumbo@givedirectly.org</v>
      </c>
      <c r="LJ424" t="e">
        <f t="shared" ca="1" si="74"/>
        <v>#N/A</v>
      </c>
      <c r="LK424" t="e">
        <f t="shared" ca="1" si="75"/>
        <v>#N/A</v>
      </c>
      <c r="LL424" t="str">
        <f t="shared" ca="1" si="67"/>
        <v>Lump Sum</v>
      </c>
      <c r="LM424" t="str">
        <f t="shared" ca="1" si="68"/>
        <v>witness.gumbo@givedirectly.org</v>
      </c>
      <c r="LN424" t="e">
        <f ca="1">OFFSET($A424,,MATCH(OFFSET([2]Keys!C$1,MATCH(Data.Collect1Dump!$LL424,[2]Keys!$A$2:$A$4,0),),Data.Collect1Dump!$3:$3,0)-1,)</f>
        <v>#VALUE!</v>
      </c>
      <c r="LO424" s="2" t="e">
        <f t="shared" ca="1" si="76"/>
        <v>#VALUE!</v>
      </c>
    </row>
    <row r="425" spans="1:327">
      <c r="A425" t="s">
        <v>2922</v>
      </c>
      <c r="B425" t="s">
        <v>2833</v>
      </c>
      <c r="C425" t="s">
        <v>2923</v>
      </c>
      <c r="K425">
        <v>1</v>
      </c>
      <c r="L425" t="s">
        <v>329</v>
      </c>
      <c r="M425" t="s">
        <v>329</v>
      </c>
      <c r="N425">
        <v>39200</v>
      </c>
      <c r="O425" t="s">
        <v>329</v>
      </c>
      <c r="T425" t="s">
        <v>330</v>
      </c>
      <c r="V425" t="s">
        <v>329</v>
      </c>
      <c r="X425">
        <v>1</v>
      </c>
      <c r="Y425">
        <v>39200</v>
      </c>
      <c r="Z425">
        <v>999</v>
      </c>
      <c r="AS425" t="b">
        <v>1</v>
      </c>
      <c r="AV425" t="b">
        <v>1</v>
      </c>
      <c r="AX425" t="b">
        <v>1</v>
      </c>
      <c r="AZ425" t="b">
        <v>1</v>
      </c>
      <c r="BL425" t="s">
        <v>329</v>
      </c>
      <c r="BM425" t="s">
        <v>2924</v>
      </c>
      <c r="BN425" t="s">
        <v>330</v>
      </c>
      <c r="BR425" t="b">
        <v>1</v>
      </c>
      <c r="BW425" t="b">
        <v>1</v>
      </c>
      <c r="BZ425" t="b">
        <v>1</v>
      </c>
      <c r="CI425" t="b">
        <v>1</v>
      </c>
      <c r="CK425">
        <v>3000</v>
      </c>
      <c r="CP425">
        <v>12000</v>
      </c>
      <c r="CS425">
        <v>8000</v>
      </c>
      <c r="DB425">
        <v>2000</v>
      </c>
      <c r="DC425" t="s">
        <v>329</v>
      </c>
      <c r="DD425" t="b">
        <v>1</v>
      </c>
      <c r="DE425" t="b">
        <v>1</v>
      </c>
      <c r="DL425" t="b">
        <v>1</v>
      </c>
      <c r="DR425" t="s">
        <v>329</v>
      </c>
      <c r="DZ425" t="b">
        <v>1</v>
      </c>
      <c r="EL425" t="s">
        <v>330</v>
      </c>
      <c r="EN425" t="s">
        <v>330</v>
      </c>
      <c r="EP425" t="s">
        <v>330</v>
      </c>
      <c r="FN425" t="s">
        <v>330</v>
      </c>
      <c r="GJ425" t="s">
        <v>330</v>
      </c>
      <c r="GW425" t="s">
        <v>330</v>
      </c>
      <c r="GZ425" t="s">
        <v>330</v>
      </c>
      <c r="HC425" t="s">
        <v>330</v>
      </c>
      <c r="HE425" t="s">
        <v>330</v>
      </c>
      <c r="HG425" t="s">
        <v>336</v>
      </c>
      <c r="HH425" t="s">
        <v>329</v>
      </c>
      <c r="HI425" t="s">
        <v>330</v>
      </c>
      <c r="HJ425" t="s">
        <v>330</v>
      </c>
      <c r="HM425" t="b">
        <v>1</v>
      </c>
      <c r="HO425" t="s">
        <v>337</v>
      </c>
      <c r="HP425" t="s">
        <v>2925</v>
      </c>
      <c r="HQ425" t="s">
        <v>339</v>
      </c>
      <c r="HR425" t="s">
        <v>2926</v>
      </c>
      <c r="HS425" t="s">
        <v>2927</v>
      </c>
      <c r="HX425" t="b">
        <v>1</v>
      </c>
      <c r="ID425"/>
      <c r="KZ425" t="str">
        <f ca="1">OFFSET($A425,,MATCH([2]Keys!$B$2,Data.Collect1Dump!$3:$3,0)-1)</f>
        <v>andyagumbaa@gmail.com</v>
      </c>
      <c r="LA425">
        <f ca="1">OFFSET($A425,,MATCH([2]Keys!$B$4,Data.Collect1Dump!$3:$3,0)-1)</f>
        <v>0</v>
      </c>
      <c r="LB425">
        <f ca="1">OFFSET($A425,,MATCH([2]Keys!$B$3,Data.Collect1Dump!$3:$3,0)-1)</f>
        <v>0</v>
      </c>
      <c r="LC425">
        <f t="shared" ca="1" si="69"/>
        <v>1</v>
      </c>
      <c r="LD425">
        <f t="shared" ca="1" si="69"/>
        <v>0</v>
      </c>
      <c r="LE425">
        <f t="shared" ca="1" si="69"/>
        <v>0</v>
      </c>
      <c r="LF425" s="2">
        <f t="shared" ca="1" si="70"/>
        <v>41673</v>
      </c>
      <c r="LG425" s="2" t="e">
        <f t="shared" ca="1" si="71"/>
        <v>#N/A</v>
      </c>
      <c r="LH425" s="2" t="e">
        <f t="shared" ca="1" si="72"/>
        <v>#N/A</v>
      </c>
      <c r="LI425" t="str">
        <f t="shared" ca="1" si="73"/>
        <v>andyagumbaa@gmail.com</v>
      </c>
      <c r="LJ425" t="e">
        <f t="shared" ca="1" si="74"/>
        <v>#N/A</v>
      </c>
      <c r="LK425" t="e">
        <f t="shared" ca="1" si="75"/>
        <v>#N/A</v>
      </c>
      <c r="LL425" t="str">
        <f t="shared" ca="1" si="67"/>
        <v>Lump Sum</v>
      </c>
      <c r="LM425" t="str">
        <f t="shared" ca="1" si="68"/>
        <v>andyagumbaa@gmail.com</v>
      </c>
      <c r="LN425" t="e">
        <f ca="1">OFFSET($A425,,MATCH(OFFSET([2]Keys!C$1,MATCH(Data.Collect1Dump!$LL425,[2]Keys!$A$2:$A$4,0),),Data.Collect1Dump!$3:$3,0)-1,)</f>
        <v>#VALUE!</v>
      </c>
      <c r="LO425" s="2" t="e">
        <f t="shared" ca="1" si="76"/>
        <v>#VALUE!</v>
      </c>
    </row>
    <row r="426" spans="1:327">
      <c r="A426" t="s">
        <v>2928</v>
      </c>
      <c r="B426" t="s">
        <v>2833</v>
      </c>
      <c r="C426" t="s">
        <v>2929</v>
      </c>
      <c r="K426">
        <v>1</v>
      </c>
      <c r="L426" t="s">
        <v>329</v>
      </c>
      <c r="M426" t="s">
        <v>329</v>
      </c>
      <c r="N426">
        <v>39000</v>
      </c>
      <c r="O426" t="s">
        <v>329</v>
      </c>
      <c r="T426" t="s">
        <v>330</v>
      </c>
      <c r="V426" t="s">
        <v>329</v>
      </c>
      <c r="X426">
        <v>2</v>
      </c>
      <c r="Y426">
        <v>3000</v>
      </c>
      <c r="Z426">
        <v>27</v>
      </c>
      <c r="AA426">
        <v>35200</v>
      </c>
      <c r="AB426">
        <v>999</v>
      </c>
      <c r="AS426" t="b">
        <v>1</v>
      </c>
      <c r="AV426" t="b">
        <v>1</v>
      </c>
      <c r="AX426" t="b">
        <v>1</v>
      </c>
      <c r="AZ426" t="b">
        <v>1</v>
      </c>
      <c r="BL426" t="s">
        <v>329</v>
      </c>
      <c r="BM426" t="s">
        <v>2930</v>
      </c>
      <c r="BN426" t="s">
        <v>330</v>
      </c>
      <c r="BU426" t="b">
        <v>1</v>
      </c>
      <c r="BW426" t="b">
        <v>1</v>
      </c>
      <c r="CN426">
        <v>19000</v>
      </c>
      <c r="CP426">
        <v>18000</v>
      </c>
      <c r="DC426" t="s">
        <v>329</v>
      </c>
      <c r="DD426" t="b">
        <v>1</v>
      </c>
      <c r="DE426" t="b">
        <v>1</v>
      </c>
      <c r="DL426" t="b">
        <v>1</v>
      </c>
      <c r="DM426" t="b">
        <v>1</v>
      </c>
      <c r="DR426" t="s">
        <v>329</v>
      </c>
      <c r="EA426" t="b">
        <v>1</v>
      </c>
      <c r="EL426" t="s">
        <v>330</v>
      </c>
      <c r="EN426" t="s">
        <v>330</v>
      </c>
      <c r="EP426" t="s">
        <v>330</v>
      </c>
      <c r="FN426" t="s">
        <v>330</v>
      </c>
      <c r="GJ426" t="s">
        <v>330</v>
      </c>
      <c r="GW426" t="s">
        <v>330</v>
      </c>
      <c r="GZ426" t="s">
        <v>330</v>
      </c>
      <c r="HC426" t="s">
        <v>330</v>
      </c>
      <c r="HE426" t="s">
        <v>330</v>
      </c>
      <c r="HG426" t="s">
        <v>336</v>
      </c>
      <c r="HH426" t="s">
        <v>329</v>
      </c>
      <c r="HI426" t="s">
        <v>330</v>
      </c>
      <c r="HJ426" t="s">
        <v>330</v>
      </c>
      <c r="HM426" t="b">
        <v>1</v>
      </c>
      <c r="HO426" t="s">
        <v>337</v>
      </c>
      <c r="HP426" t="s">
        <v>2931</v>
      </c>
      <c r="HQ426" t="s">
        <v>339</v>
      </c>
      <c r="HR426" t="s">
        <v>2932</v>
      </c>
      <c r="HS426" t="s">
        <v>2933</v>
      </c>
      <c r="HU426" t="b">
        <v>1</v>
      </c>
      <c r="HX426" t="b">
        <v>1</v>
      </c>
      <c r="ID426"/>
      <c r="KZ426" t="str">
        <f ca="1">OFFSET($A426,,MATCH([2]Keys!$B$2,Data.Collect1Dump!$3:$3,0)-1)</f>
        <v>andyagumbaa@gmail.com</v>
      </c>
      <c r="LA426">
        <f ca="1">OFFSET($A426,,MATCH([2]Keys!$B$4,Data.Collect1Dump!$3:$3,0)-1)</f>
        <v>0</v>
      </c>
      <c r="LB426">
        <f ca="1">OFFSET($A426,,MATCH([2]Keys!$B$3,Data.Collect1Dump!$3:$3,0)-1)</f>
        <v>0</v>
      </c>
      <c r="LC426">
        <f t="shared" ca="1" si="69"/>
        <v>1</v>
      </c>
      <c r="LD426">
        <f t="shared" ca="1" si="69"/>
        <v>0</v>
      </c>
      <c r="LE426">
        <f t="shared" ca="1" si="69"/>
        <v>0</v>
      </c>
      <c r="LF426" s="2">
        <f t="shared" ca="1" si="70"/>
        <v>41677</v>
      </c>
      <c r="LG426" s="2" t="e">
        <f t="shared" ca="1" si="71"/>
        <v>#N/A</v>
      </c>
      <c r="LH426" s="2" t="e">
        <f t="shared" ca="1" si="72"/>
        <v>#N/A</v>
      </c>
      <c r="LI426" t="str">
        <f t="shared" ca="1" si="73"/>
        <v>andyagumbaa@gmail.com</v>
      </c>
      <c r="LJ426" t="e">
        <f t="shared" ca="1" si="74"/>
        <v>#N/A</v>
      </c>
      <c r="LK426" t="e">
        <f t="shared" ca="1" si="75"/>
        <v>#N/A</v>
      </c>
      <c r="LL426" t="str">
        <f t="shared" ca="1" si="67"/>
        <v>Lump Sum</v>
      </c>
      <c r="LM426" t="str">
        <f t="shared" ca="1" si="68"/>
        <v>andyagumbaa@gmail.com</v>
      </c>
      <c r="LN426" t="e">
        <f ca="1">OFFSET($A426,,MATCH(OFFSET([2]Keys!C$1,MATCH(Data.Collect1Dump!$LL426,[2]Keys!$A$2:$A$4,0),),Data.Collect1Dump!$3:$3,0)-1,)</f>
        <v>#VALUE!</v>
      </c>
      <c r="LO426" s="2" t="e">
        <f t="shared" ca="1" si="76"/>
        <v>#VALUE!</v>
      </c>
    </row>
    <row r="427" spans="1:327">
      <c r="A427" t="s">
        <v>2934</v>
      </c>
      <c r="B427" t="s">
        <v>2833</v>
      </c>
      <c r="C427" t="s">
        <v>2935</v>
      </c>
      <c r="K427">
        <v>1</v>
      </c>
      <c r="L427" t="s">
        <v>329</v>
      </c>
      <c r="M427" t="s">
        <v>329</v>
      </c>
      <c r="N427">
        <v>39270</v>
      </c>
      <c r="O427" t="s">
        <v>329</v>
      </c>
      <c r="T427" t="s">
        <v>330</v>
      </c>
      <c r="V427" t="s">
        <v>329</v>
      </c>
      <c r="X427">
        <v>1</v>
      </c>
      <c r="Y427">
        <v>37900</v>
      </c>
      <c r="Z427">
        <v>1300</v>
      </c>
      <c r="AS427" t="b">
        <v>1</v>
      </c>
      <c r="AV427" t="b">
        <v>1</v>
      </c>
      <c r="AX427" t="b">
        <v>1</v>
      </c>
      <c r="BA427" t="b">
        <v>1</v>
      </c>
      <c r="BL427" t="s">
        <v>329</v>
      </c>
      <c r="BM427" t="s">
        <v>2936</v>
      </c>
      <c r="BN427" t="s">
        <v>330</v>
      </c>
      <c r="BR427" t="b">
        <v>1</v>
      </c>
      <c r="BW427" t="b">
        <v>1</v>
      </c>
      <c r="BZ427" t="b">
        <v>1</v>
      </c>
      <c r="CA427" t="b">
        <v>1</v>
      </c>
      <c r="CK427">
        <v>2000</v>
      </c>
      <c r="CP427">
        <v>18000</v>
      </c>
      <c r="CS427">
        <v>10000</v>
      </c>
      <c r="CT427">
        <v>8000</v>
      </c>
      <c r="DC427" t="s">
        <v>329</v>
      </c>
      <c r="DD427" t="b">
        <v>1</v>
      </c>
      <c r="DE427" t="b">
        <v>1</v>
      </c>
      <c r="DL427" t="b">
        <v>1</v>
      </c>
      <c r="DM427" t="b">
        <v>1</v>
      </c>
      <c r="DR427" t="s">
        <v>329</v>
      </c>
      <c r="DV427" t="b">
        <v>1</v>
      </c>
      <c r="DW427" t="b">
        <v>1</v>
      </c>
      <c r="DX427" t="b">
        <v>1</v>
      </c>
      <c r="EL427" t="s">
        <v>330</v>
      </c>
      <c r="EN427" t="s">
        <v>330</v>
      </c>
      <c r="EP427" t="s">
        <v>330</v>
      </c>
      <c r="FN427" t="s">
        <v>330</v>
      </c>
      <c r="GJ427" t="s">
        <v>330</v>
      </c>
      <c r="GW427" t="s">
        <v>330</v>
      </c>
      <c r="GZ427" t="s">
        <v>330</v>
      </c>
      <c r="HC427" t="s">
        <v>330</v>
      </c>
      <c r="HE427" t="s">
        <v>330</v>
      </c>
      <c r="HG427" t="s">
        <v>336</v>
      </c>
      <c r="HH427" t="s">
        <v>329</v>
      </c>
      <c r="HI427" t="s">
        <v>330</v>
      </c>
      <c r="HJ427" t="s">
        <v>330</v>
      </c>
      <c r="HL427" t="b">
        <v>1</v>
      </c>
      <c r="HO427" t="s">
        <v>337</v>
      </c>
      <c r="HP427" t="s">
        <v>2937</v>
      </c>
      <c r="HQ427" t="s">
        <v>339</v>
      </c>
      <c r="HR427" t="s">
        <v>2938</v>
      </c>
      <c r="HS427" t="s">
        <v>2939</v>
      </c>
      <c r="HU427" t="b">
        <v>1</v>
      </c>
      <c r="IB427" t="b">
        <v>1</v>
      </c>
      <c r="ID427"/>
      <c r="KZ427" t="str">
        <f ca="1">OFFSET($A427,,MATCH([2]Keys!$B$2,Data.Collect1Dump!$3:$3,0)-1)</f>
        <v>andyagumbaa@gmail.com</v>
      </c>
      <c r="LA427">
        <f ca="1">OFFSET($A427,,MATCH([2]Keys!$B$4,Data.Collect1Dump!$3:$3,0)-1)</f>
        <v>0</v>
      </c>
      <c r="LB427">
        <f ca="1">OFFSET($A427,,MATCH([2]Keys!$B$3,Data.Collect1Dump!$3:$3,0)-1)</f>
        <v>0</v>
      </c>
      <c r="LC427">
        <f t="shared" ca="1" si="69"/>
        <v>1</v>
      </c>
      <c r="LD427">
        <f t="shared" ca="1" si="69"/>
        <v>0</v>
      </c>
      <c r="LE427">
        <f t="shared" ca="1" si="69"/>
        <v>0</v>
      </c>
      <c r="LF427" s="2">
        <f t="shared" ca="1" si="70"/>
        <v>41681</v>
      </c>
      <c r="LG427" s="2" t="e">
        <f t="shared" ca="1" si="71"/>
        <v>#N/A</v>
      </c>
      <c r="LH427" s="2" t="e">
        <f t="shared" ca="1" si="72"/>
        <v>#N/A</v>
      </c>
      <c r="LI427" t="str">
        <f t="shared" ca="1" si="73"/>
        <v>andyagumbaa@gmail.com</v>
      </c>
      <c r="LJ427" t="e">
        <f t="shared" ca="1" si="74"/>
        <v>#N/A</v>
      </c>
      <c r="LK427" t="e">
        <f t="shared" ca="1" si="75"/>
        <v>#N/A</v>
      </c>
      <c r="LL427" t="str">
        <f t="shared" ca="1" si="67"/>
        <v>Lump Sum</v>
      </c>
      <c r="LM427" t="str">
        <f t="shared" ca="1" si="68"/>
        <v>andyagumbaa@gmail.com</v>
      </c>
      <c r="LN427" t="e">
        <f ca="1">OFFSET($A427,,MATCH(OFFSET([2]Keys!C$1,MATCH(Data.Collect1Dump!$LL427,[2]Keys!$A$2:$A$4,0),),Data.Collect1Dump!$3:$3,0)-1,)</f>
        <v>#VALUE!</v>
      </c>
      <c r="LO427" s="2" t="e">
        <f t="shared" ca="1" si="76"/>
        <v>#VALUE!</v>
      </c>
    </row>
    <row r="428" spans="1:327">
      <c r="A428" t="s">
        <v>2940</v>
      </c>
      <c r="B428" t="s">
        <v>370</v>
      </c>
      <c r="C428" t="s">
        <v>2941</v>
      </c>
      <c r="D428" t="b">
        <v>1</v>
      </c>
      <c r="K428">
        <v>2</v>
      </c>
      <c r="L428" t="s">
        <v>329</v>
      </c>
      <c r="M428" t="s">
        <v>329</v>
      </c>
      <c r="N428">
        <v>39700</v>
      </c>
      <c r="O428" t="s">
        <v>329</v>
      </c>
      <c r="T428" t="s">
        <v>330</v>
      </c>
      <c r="V428" t="s">
        <v>329</v>
      </c>
      <c r="X428">
        <v>1</v>
      </c>
      <c r="Y428">
        <v>39200</v>
      </c>
      <c r="Z428">
        <v>500</v>
      </c>
      <c r="AO428">
        <v>120</v>
      </c>
      <c r="AQ428">
        <v>0</v>
      </c>
      <c r="AV428" t="b">
        <v>1</v>
      </c>
      <c r="AX428" t="b">
        <v>1</v>
      </c>
      <c r="BA428" t="b">
        <v>1</v>
      </c>
      <c r="BL428" t="s">
        <v>329</v>
      </c>
      <c r="BM428" t="s">
        <v>652</v>
      </c>
      <c r="BN428" t="s">
        <v>329</v>
      </c>
      <c r="BO428" t="s">
        <v>2942</v>
      </c>
      <c r="BP428">
        <v>1400</v>
      </c>
      <c r="BQ428">
        <v>0</v>
      </c>
      <c r="BR428" t="b">
        <v>1</v>
      </c>
      <c r="BU428" t="b">
        <v>1</v>
      </c>
      <c r="BW428" t="b">
        <v>1</v>
      </c>
      <c r="CK428">
        <v>2000</v>
      </c>
      <c r="CN428">
        <v>25200</v>
      </c>
      <c r="CP428">
        <v>13200</v>
      </c>
      <c r="DC428" t="s">
        <v>329</v>
      </c>
      <c r="DD428" t="b">
        <v>1</v>
      </c>
      <c r="DE428" t="b">
        <v>1</v>
      </c>
      <c r="DL428" t="b">
        <v>1</v>
      </c>
      <c r="DM428" t="b">
        <v>1</v>
      </c>
      <c r="DR428" t="s">
        <v>330</v>
      </c>
      <c r="EN428" t="s">
        <v>330</v>
      </c>
      <c r="EP428" t="s">
        <v>329</v>
      </c>
      <c r="EQ428" t="s">
        <v>2943</v>
      </c>
      <c r="ES428" t="b">
        <v>1</v>
      </c>
      <c r="FE428" t="b">
        <v>1</v>
      </c>
      <c r="FH428" t="b">
        <v>1</v>
      </c>
      <c r="FN428" t="s">
        <v>329</v>
      </c>
      <c r="FS428" t="b">
        <v>1</v>
      </c>
      <c r="GD428" t="b">
        <v>1</v>
      </c>
      <c r="GG428" t="s">
        <v>330</v>
      </c>
      <c r="GJ428" t="s">
        <v>330</v>
      </c>
      <c r="GV428" t="s">
        <v>2944</v>
      </c>
      <c r="GW428" t="s">
        <v>330</v>
      </c>
      <c r="GZ428" t="s">
        <v>330</v>
      </c>
      <c r="HC428" t="s">
        <v>330</v>
      </c>
      <c r="HE428" t="s">
        <v>330</v>
      </c>
      <c r="HG428" t="s">
        <v>336</v>
      </c>
      <c r="HH428" t="s">
        <v>330</v>
      </c>
      <c r="HI428" t="s">
        <v>330</v>
      </c>
      <c r="HJ428" t="s">
        <v>330</v>
      </c>
      <c r="HK428" t="b">
        <v>1</v>
      </c>
      <c r="HM428" t="b">
        <v>1</v>
      </c>
      <c r="HO428" t="s">
        <v>611</v>
      </c>
      <c r="HP428" t="s">
        <v>2945</v>
      </c>
      <c r="HQ428" t="s">
        <v>339</v>
      </c>
      <c r="HR428" t="s">
        <v>2946</v>
      </c>
      <c r="HS428" t="s">
        <v>2947</v>
      </c>
      <c r="HU428" t="b">
        <v>1</v>
      </c>
      <c r="IB428" t="b">
        <v>1</v>
      </c>
      <c r="ID428">
        <v>999</v>
      </c>
      <c r="KZ428" t="str">
        <f ca="1">OFFSET($A428,,MATCH([2]Keys!$B$2,Data.Collect1Dump!$3:$3,0)-1)</f>
        <v>witness.gumbo@givedirectly.org</v>
      </c>
      <c r="LA428">
        <f ca="1">OFFSET($A428,,MATCH([2]Keys!$B$4,Data.Collect1Dump!$3:$3,0)-1)</f>
        <v>0</v>
      </c>
      <c r="LB428">
        <f ca="1">OFFSET($A428,,MATCH([2]Keys!$B$3,Data.Collect1Dump!$3:$3,0)-1)</f>
        <v>0</v>
      </c>
      <c r="LC428">
        <f t="shared" ca="1" si="69"/>
        <v>1</v>
      </c>
      <c r="LD428">
        <f t="shared" ca="1" si="69"/>
        <v>0</v>
      </c>
      <c r="LE428">
        <f t="shared" ca="1" si="69"/>
        <v>0</v>
      </c>
      <c r="LF428" s="2">
        <f t="shared" ca="1" si="70"/>
        <v>41711</v>
      </c>
      <c r="LG428" s="2" t="e">
        <f t="shared" ca="1" si="71"/>
        <v>#N/A</v>
      </c>
      <c r="LH428" s="2" t="e">
        <f t="shared" ca="1" si="72"/>
        <v>#N/A</v>
      </c>
      <c r="LI428" t="str">
        <f t="shared" ca="1" si="73"/>
        <v>witness.gumbo@givedirectly.org</v>
      </c>
      <c r="LJ428" t="e">
        <f t="shared" ca="1" si="74"/>
        <v>#N/A</v>
      </c>
      <c r="LK428" t="e">
        <f t="shared" ca="1" si="75"/>
        <v>#N/A</v>
      </c>
      <c r="LL428" t="str">
        <f t="shared" ca="1" si="67"/>
        <v>Lump Sum</v>
      </c>
      <c r="LM428" t="str">
        <f t="shared" ca="1" si="68"/>
        <v>witness.gumbo@givedirectly.org</v>
      </c>
      <c r="LN428" t="e">
        <f ca="1">OFFSET($A428,,MATCH(OFFSET([2]Keys!C$1,MATCH(Data.Collect1Dump!$LL428,[2]Keys!$A$2:$A$4,0),),Data.Collect1Dump!$3:$3,0)-1,)</f>
        <v>#VALUE!</v>
      </c>
      <c r="LO428" s="2" t="e">
        <f t="shared" ca="1" si="76"/>
        <v>#VALUE!</v>
      </c>
    </row>
    <row r="429" spans="1:327">
      <c r="A429" t="s">
        <v>2948</v>
      </c>
      <c r="B429" t="s">
        <v>370</v>
      </c>
      <c r="C429" t="s">
        <v>2949</v>
      </c>
      <c r="K429">
        <v>2</v>
      </c>
      <c r="L429" t="s">
        <v>329</v>
      </c>
      <c r="M429" t="s">
        <v>329</v>
      </c>
      <c r="N429">
        <v>39600</v>
      </c>
      <c r="O429" t="s">
        <v>329</v>
      </c>
      <c r="T429" t="s">
        <v>330</v>
      </c>
      <c r="V429" t="s">
        <v>329</v>
      </c>
      <c r="X429">
        <v>1</v>
      </c>
      <c r="Y429">
        <v>39000</v>
      </c>
      <c r="Z429">
        <v>250</v>
      </c>
      <c r="AV429" t="b">
        <v>1</v>
      </c>
      <c r="AX429" t="b">
        <v>1</v>
      </c>
      <c r="BC429" t="b">
        <v>1</v>
      </c>
      <c r="BL429" t="s">
        <v>329</v>
      </c>
      <c r="BM429" t="s">
        <v>2950</v>
      </c>
      <c r="BN429" t="s">
        <v>330</v>
      </c>
      <c r="BW429" t="b">
        <v>1</v>
      </c>
      <c r="CF429" t="b">
        <v>1</v>
      </c>
      <c r="CP429">
        <v>10000</v>
      </c>
      <c r="CY429">
        <v>7000</v>
      </c>
      <c r="DC429" t="s">
        <v>329</v>
      </c>
      <c r="DD429" t="b">
        <v>1</v>
      </c>
      <c r="DE429" t="b">
        <v>1</v>
      </c>
      <c r="DL429" t="b">
        <v>1</v>
      </c>
      <c r="DM429" t="b">
        <v>1</v>
      </c>
      <c r="DR429" t="s">
        <v>329</v>
      </c>
      <c r="EC429" t="b">
        <v>1</v>
      </c>
      <c r="EL429" t="s">
        <v>330</v>
      </c>
      <c r="EN429" t="s">
        <v>330</v>
      </c>
      <c r="EP429" t="s">
        <v>330</v>
      </c>
      <c r="FN429" t="s">
        <v>330</v>
      </c>
      <c r="GJ429" t="s">
        <v>330</v>
      </c>
      <c r="GW429" t="s">
        <v>330</v>
      </c>
      <c r="GZ429" t="s">
        <v>330</v>
      </c>
      <c r="HC429" t="s">
        <v>330</v>
      </c>
      <c r="HE429" t="s">
        <v>330</v>
      </c>
      <c r="HG429" t="s">
        <v>336</v>
      </c>
      <c r="HH429" t="s">
        <v>330</v>
      </c>
      <c r="HI429" t="s">
        <v>330</v>
      </c>
      <c r="HJ429" t="s">
        <v>330</v>
      </c>
      <c r="HK429" t="b">
        <v>1</v>
      </c>
      <c r="HO429" t="s">
        <v>510</v>
      </c>
      <c r="HP429" t="s">
        <v>2951</v>
      </c>
      <c r="HQ429" t="s">
        <v>339</v>
      </c>
      <c r="HR429" t="s">
        <v>2952</v>
      </c>
      <c r="HS429" t="s">
        <v>2953</v>
      </c>
      <c r="HU429" t="b">
        <v>1</v>
      </c>
      <c r="ID429"/>
      <c r="KZ429" t="str">
        <f ca="1">OFFSET($A429,,MATCH([2]Keys!$B$2,Data.Collect1Dump!$3:$3,0)-1)</f>
        <v>witness.gumbo@givedirectly.org</v>
      </c>
      <c r="LA429">
        <f ca="1">OFFSET($A429,,MATCH([2]Keys!$B$4,Data.Collect1Dump!$3:$3,0)-1)</f>
        <v>0</v>
      </c>
      <c r="LB429">
        <f ca="1">OFFSET($A429,,MATCH([2]Keys!$B$3,Data.Collect1Dump!$3:$3,0)-1)</f>
        <v>0</v>
      </c>
      <c r="LC429">
        <f t="shared" ca="1" si="69"/>
        <v>1</v>
      </c>
      <c r="LD429">
        <f t="shared" ca="1" si="69"/>
        <v>0</v>
      </c>
      <c r="LE429">
        <f t="shared" ca="1" si="69"/>
        <v>0</v>
      </c>
      <c r="LF429" s="2">
        <f t="shared" ca="1" si="70"/>
        <v>41689</v>
      </c>
      <c r="LG429" s="2" t="e">
        <f t="shared" ca="1" si="71"/>
        <v>#N/A</v>
      </c>
      <c r="LH429" s="2" t="e">
        <f t="shared" ca="1" si="72"/>
        <v>#N/A</v>
      </c>
      <c r="LI429" t="str">
        <f t="shared" ca="1" si="73"/>
        <v>witness.gumbo@givedirectly.org</v>
      </c>
      <c r="LJ429" t="e">
        <f t="shared" ca="1" si="74"/>
        <v>#N/A</v>
      </c>
      <c r="LK429" t="e">
        <f t="shared" ca="1" si="75"/>
        <v>#N/A</v>
      </c>
      <c r="LL429" t="str">
        <f t="shared" ca="1" si="67"/>
        <v>Lump Sum</v>
      </c>
      <c r="LM429" t="str">
        <f t="shared" ca="1" si="68"/>
        <v>witness.gumbo@givedirectly.org</v>
      </c>
      <c r="LN429" t="e">
        <f ca="1">OFFSET($A429,,MATCH(OFFSET([2]Keys!C$1,MATCH(Data.Collect1Dump!$LL429,[2]Keys!$A$2:$A$4,0),),Data.Collect1Dump!$3:$3,0)-1,)</f>
        <v>#VALUE!</v>
      </c>
      <c r="LO429" s="2" t="e">
        <f t="shared" ca="1" si="76"/>
        <v>#VALUE!</v>
      </c>
    </row>
    <row r="430" spans="1:327">
      <c r="A430" t="s">
        <v>2954</v>
      </c>
      <c r="B430" t="s">
        <v>2833</v>
      </c>
      <c r="C430" t="s">
        <v>2955</v>
      </c>
      <c r="K430">
        <v>1</v>
      </c>
      <c r="L430" t="s">
        <v>329</v>
      </c>
      <c r="M430" t="s">
        <v>329</v>
      </c>
      <c r="N430">
        <v>39900</v>
      </c>
      <c r="O430" t="s">
        <v>329</v>
      </c>
      <c r="T430" t="s">
        <v>330</v>
      </c>
      <c r="V430" t="s">
        <v>329</v>
      </c>
      <c r="X430">
        <v>1</v>
      </c>
      <c r="Y430">
        <v>39620</v>
      </c>
      <c r="Z430">
        <v>280</v>
      </c>
      <c r="AS430" t="b">
        <v>1</v>
      </c>
      <c r="AV430" t="b">
        <v>1</v>
      </c>
      <c r="AX430" t="b">
        <v>1</v>
      </c>
      <c r="BA430" t="b">
        <v>1</v>
      </c>
      <c r="BB430" t="b">
        <v>1</v>
      </c>
      <c r="BL430" t="s">
        <v>329</v>
      </c>
      <c r="BM430" t="s">
        <v>2956</v>
      </c>
      <c r="BN430" t="s">
        <v>330</v>
      </c>
      <c r="BW430" t="b">
        <v>1</v>
      </c>
      <c r="BY430" t="b">
        <v>1</v>
      </c>
      <c r="CP430">
        <v>24000</v>
      </c>
      <c r="CR430">
        <v>19000</v>
      </c>
      <c r="DC430" t="s">
        <v>329</v>
      </c>
      <c r="DD430" t="b">
        <v>1</v>
      </c>
      <c r="DE430" t="b">
        <v>1</v>
      </c>
      <c r="DL430" t="b">
        <v>1</v>
      </c>
      <c r="DM430" t="b">
        <v>1</v>
      </c>
      <c r="DR430" t="s">
        <v>329</v>
      </c>
      <c r="EC430" t="b">
        <v>1</v>
      </c>
      <c r="EL430" t="s">
        <v>330</v>
      </c>
      <c r="EN430" t="s">
        <v>330</v>
      </c>
      <c r="EP430" t="s">
        <v>330</v>
      </c>
      <c r="FN430" t="s">
        <v>330</v>
      </c>
      <c r="GJ430" t="s">
        <v>330</v>
      </c>
      <c r="GW430" t="s">
        <v>330</v>
      </c>
      <c r="GZ430" t="s">
        <v>330</v>
      </c>
      <c r="HC430" t="s">
        <v>330</v>
      </c>
      <c r="HE430" t="s">
        <v>330</v>
      </c>
      <c r="HG430" t="s">
        <v>336</v>
      </c>
      <c r="HH430" t="s">
        <v>329</v>
      </c>
      <c r="HI430" t="s">
        <v>330</v>
      </c>
      <c r="HJ430" t="s">
        <v>330</v>
      </c>
      <c r="HK430" t="b">
        <v>1</v>
      </c>
      <c r="HM430" t="b">
        <v>1</v>
      </c>
      <c r="HO430" t="s">
        <v>337</v>
      </c>
      <c r="HP430" t="s">
        <v>2957</v>
      </c>
      <c r="HQ430" t="s">
        <v>339</v>
      </c>
      <c r="HR430" t="s">
        <v>2958</v>
      </c>
      <c r="HS430" t="s">
        <v>2959</v>
      </c>
      <c r="HU430" t="b">
        <v>1</v>
      </c>
      <c r="HX430" t="b">
        <v>1</v>
      </c>
      <c r="ID430"/>
      <c r="KZ430" t="str">
        <f ca="1">OFFSET($A430,,MATCH([2]Keys!$B$2,Data.Collect1Dump!$3:$3,0)-1)</f>
        <v>andyagumbaa@gmail.com</v>
      </c>
      <c r="LA430">
        <f ca="1">OFFSET($A430,,MATCH([2]Keys!$B$4,Data.Collect1Dump!$3:$3,0)-1)</f>
        <v>0</v>
      </c>
      <c r="LB430">
        <f ca="1">OFFSET($A430,,MATCH([2]Keys!$B$3,Data.Collect1Dump!$3:$3,0)-1)</f>
        <v>0</v>
      </c>
      <c r="LC430">
        <f t="shared" ca="1" si="69"/>
        <v>1</v>
      </c>
      <c r="LD430">
        <f t="shared" ca="1" si="69"/>
        <v>0</v>
      </c>
      <c r="LE430">
        <f t="shared" ca="1" si="69"/>
        <v>0</v>
      </c>
      <c r="LF430" s="2">
        <f t="shared" ca="1" si="70"/>
        <v>41681</v>
      </c>
      <c r="LG430" s="2" t="e">
        <f t="shared" ca="1" si="71"/>
        <v>#N/A</v>
      </c>
      <c r="LH430" s="2" t="e">
        <f t="shared" ca="1" si="72"/>
        <v>#N/A</v>
      </c>
      <c r="LI430" t="str">
        <f t="shared" ca="1" si="73"/>
        <v>andyagumbaa@gmail.com</v>
      </c>
      <c r="LJ430" t="e">
        <f t="shared" ca="1" si="74"/>
        <v>#N/A</v>
      </c>
      <c r="LK430" t="e">
        <f t="shared" ca="1" si="75"/>
        <v>#N/A</v>
      </c>
      <c r="LL430" t="str">
        <f t="shared" ca="1" si="67"/>
        <v>Lump Sum</v>
      </c>
      <c r="LM430" t="str">
        <f t="shared" ca="1" si="68"/>
        <v>andyagumbaa@gmail.com</v>
      </c>
      <c r="LN430" t="e">
        <f ca="1">OFFSET($A430,,MATCH(OFFSET([2]Keys!C$1,MATCH(Data.Collect1Dump!$LL430,[2]Keys!$A$2:$A$4,0),),Data.Collect1Dump!$3:$3,0)-1,)</f>
        <v>#VALUE!</v>
      </c>
      <c r="LO430" s="2" t="e">
        <f t="shared" ca="1" si="76"/>
        <v>#VALUE!</v>
      </c>
    </row>
    <row r="431" spans="1:327">
      <c r="A431" t="s">
        <v>2960</v>
      </c>
      <c r="B431" t="s">
        <v>2833</v>
      </c>
      <c r="C431" t="s">
        <v>2961</v>
      </c>
      <c r="M431" t="s">
        <v>329</v>
      </c>
      <c r="ID431"/>
      <c r="KZ431" t="str">
        <f ca="1">OFFSET($A431,,MATCH([2]Keys!$B$2,Data.Collect1Dump!$3:$3,0)-1)</f>
        <v>andyagumbaa@gmail.com</v>
      </c>
      <c r="LA431">
        <f ca="1">OFFSET($A431,,MATCH([2]Keys!$B$4,Data.Collect1Dump!$3:$3,0)-1)</f>
        <v>0</v>
      </c>
      <c r="LB431">
        <f ca="1">OFFSET($A431,,MATCH([2]Keys!$B$3,Data.Collect1Dump!$3:$3,0)-1)</f>
        <v>0</v>
      </c>
      <c r="LC431">
        <f t="shared" ca="1" si="69"/>
        <v>1</v>
      </c>
      <c r="LD431">
        <f t="shared" ca="1" si="69"/>
        <v>0</v>
      </c>
      <c r="LE431">
        <f t="shared" ca="1" si="69"/>
        <v>0</v>
      </c>
      <c r="LF431" s="2">
        <f t="shared" ca="1" si="70"/>
        <v>41681</v>
      </c>
      <c r="LG431" s="2" t="e">
        <f t="shared" ca="1" si="71"/>
        <v>#N/A</v>
      </c>
      <c r="LH431" s="2" t="e">
        <f t="shared" ca="1" si="72"/>
        <v>#N/A</v>
      </c>
      <c r="LI431" t="str">
        <f t="shared" ca="1" si="73"/>
        <v>andyagumbaa@gmail.com</v>
      </c>
      <c r="LJ431" t="e">
        <f t="shared" ca="1" si="74"/>
        <v>#N/A</v>
      </c>
      <c r="LK431" t="e">
        <f t="shared" ca="1" si="75"/>
        <v>#N/A</v>
      </c>
      <c r="LL431" t="str">
        <f t="shared" ca="1" si="67"/>
        <v>Lump Sum</v>
      </c>
      <c r="LM431" t="str">
        <f t="shared" ca="1" si="68"/>
        <v>andyagumbaa@gmail.com</v>
      </c>
      <c r="LN431" t="e">
        <f ca="1">OFFSET($A431,,MATCH(OFFSET([2]Keys!C$1,MATCH(Data.Collect1Dump!$LL431,[2]Keys!$A$2:$A$4,0),),Data.Collect1Dump!$3:$3,0)-1,)</f>
        <v>#VALUE!</v>
      </c>
      <c r="LO431" s="2" t="e">
        <f t="shared" ca="1" si="76"/>
        <v>#VALUE!</v>
      </c>
    </row>
    <row r="432" spans="1:327">
      <c r="A432" t="s">
        <v>2962</v>
      </c>
      <c r="B432" t="s">
        <v>370</v>
      </c>
      <c r="C432" t="s">
        <v>2963</v>
      </c>
      <c r="J432" t="s">
        <v>15668</v>
      </c>
      <c r="K432">
        <v>2</v>
      </c>
      <c r="L432" t="s">
        <v>329</v>
      </c>
      <c r="M432" t="s">
        <v>329</v>
      </c>
      <c r="N432">
        <v>39400</v>
      </c>
      <c r="O432" t="s">
        <v>329</v>
      </c>
      <c r="T432" t="s">
        <v>330</v>
      </c>
      <c r="V432" t="s">
        <v>329</v>
      </c>
      <c r="X432">
        <v>1</v>
      </c>
      <c r="Y432">
        <v>39200</v>
      </c>
      <c r="Z432">
        <v>90</v>
      </c>
      <c r="AV432" t="b">
        <v>1</v>
      </c>
      <c r="AX432" t="b">
        <v>1</v>
      </c>
      <c r="BF432" t="b">
        <v>1</v>
      </c>
      <c r="BL432" t="s">
        <v>329</v>
      </c>
      <c r="BM432" t="s">
        <v>2964</v>
      </c>
      <c r="BN432" t="s">
        <v>329</v>
      </c>
      <c r="BO432" t="s">
        <v>2965</v>
      </c>
      <c r="BR432" t="b">
        <v>1</v>
      </c>
      <c r="BW432" t="b">
        <v>1</v>
      </c>
      <c r="CK432">
        <v>2000</v>
      </c>
      <c r="CP432">
        <v>20000</v>
      </c>
      <c r="CQ432">
        <v>15000</v>
      </c>
      <c r="DC432" t="s">
        <v>329</v>
      </c>
      <c r="DD432" t="b">
        <v>1</v>
      </c>
      <c r="DE432" t="b">
        <v>1</v>
      </c>
      <c r="DF432" t="b">
        <v>1</v>
      </c>
      <c r="DL432" t="b">
        <v>1</v>
      </c>
      <c r="DM432" t="b">
        <v>1</v>
      </c>
      <c r="DR432" t="s">
        <v>329</v>
      </c>
      <c r="EA432" t="b">
        <v>1</v>
      </c>
      <c r="EL432" t="s">
        <v>330</v>
      </c>
      <c r="EN432" t="s">
        <v>330</v>
      </c>
      <c r="EP432" t="s">
        <v>330</v>
      </c>
      <c r="FN432" t="s">
        <v>330</v>
      </c>
      <c r="GJ432" t="s">
        <v>330</v>
      </c>
      <c r="GW432" t="s">
        <v>329</v>
      </c>
      <c r="GX432" t="s">
        <v>2966</v>
      </c>
      <c r="GY432" t="s">
        <v>330</v>
      </c>
      <c r="GZ432" t="s">
        <v>330</v>
      </c>
      <c r="HC432" t="s">
        <v>330</v>
      </c>
      <c r="HE432" t="s">
        <v>330</v>
      </c>
      <c r="HG432" t="s">
        <v>336</v>
      </c>
      <c r="HH432" t="s">
        <v>330</v>
      </c>
      <c r="HI432" t="s">
        <v>330</v>
      </c>
      <c r="HJ432" t="s">
        <v>330</v>
      </c>
      <c r="HK432" t="b">
        <v>1</v>
      </c>
      <c r="HO432" t="s">
        <v>611</v>
      </c>
      <c r="HP432" t="s">
        <v>2967</v>
      </c>
      <c r="HQ432" t="s">
        <v>339</v>
      </c>
      <c r="HR432" t="s">
        <v>2968</v>
      </c>
      <c r="HS432" t="s">
        <v>2969</v>
      </c>
      <c r="HU432" t="b">
        <v>1</v>
      </c>
      <c r="HX432" t="b">
        <v>1</v>
      </c>
      <c r="ID432"/>
      <c r="KZ432" t="str">
        <f ca="1">OFFSET($A432,,MATCH([2]Keys!$B$2,Data.Collect1Dump!$3:$3,0)-1)</f>
        <v>witness.gumbo@givedirectly.org</v>
      </c>
      <c r="LA432">
        <f ca="1">OFFSET($A432,,MATCH([2]Keys!$B$4,Data.Collect1Dump!$3:$3,0)-1)</f>
        <v>0</v>
      </c>
      <c r="LB432">
        <f ca="1">OFFSET($A432,,MATCH([2]Keys!$B$3,Data.Collect1Dump!$3:$3,0)-1)</f>
        <v>0</v>
      </c>
      <c r="LC432">
        <f t="shared" ca="1" si="69"/>
        <v>1</v>
      </c>
      <c r="LD432">
        <f t="shared" ca="1" si="69"/>
        <v>0</v>
      </c>
      <c r="LE432">
        <f t="shared" ca="1" si="69"/>
        <v>0</v>
      </c>
      <c r="LF432" s="2">
        <f t="shared" ca="1" si="70"/>
        <v>41689</v>
      </c>
      <c r="LG432" s="2" t="e">
        <f t="shared" ca="1" si="71"/>
        <v>#N/A</v>
      </c>
      <c r="LH432" s="2" t="e">
        <f t="shared" ca="1" si="72"/>
        <v>#N/A</v>
      </c>
      <c r="LI432" t="str">
        <f t="shared" ca="1" si="73"/>
        <v>witness.gumbo@givedirectly.org</v>
      </c>
      <c r="LJ432" t="e">
        <f t="shared" ca="1" si="74"/>
        <v>#N/A</v>
      </c>
      <c r="LK432" t="e">
        <f t="shared" ca="1" si="75"/>
        <v>#N/A</v>
      </c>
      <c r="LL432" t="str">
        <f t="shared" ca="1" si="67"/>
        <v>Lump Sum</v>
      </c>
      <c r="LM432" t="str">
        <f t="shared" ca="1" si="68"/>
        <v>witness.gumbo@givedirectly.org</v>
      </c>
      <c r="LN432" t="e">
        <f ca="1">OFFSET($A432,,MATCH(OFFSET([2]Keys!C$1,MATCH(Data.Collect1Dump!$LL432,[2]Keys!$A$2:$A$4,0),),Data.Collect1Dump!$3:$3,0)-1,)</f>
        <v>#VALUE!</v>
      </c>
      <c r="LO432" s="2" t="e">
        <f t="shared" ca="1" si="76"/>
        <v>#VALUE!</v>
      </c>
    </row>
    <row r="433" spans="1:327">
      <c r="A433" t="s">
        <v>2970</v>
      </c>
      <c r="ID433"/>
      <c r="KZ433">
        <f ca="1">OFFSET($A433,,MATCH([2]Keys!$B$2,Data.Collect1Dump!$3:$3,0)-1)</f>
        <v>0</v>
      </c>
      <c r="LA433">
        <f ca="1">OFFSET($A433,,MATCH([2]Keys!$B$4,Data.Collect1Dump!$3:$3,0)-1)</f>
        <v>0</v>
      </c>
      <c r="LB433">
        <f ca="1">OFFSET($A433,,MATCH([2]Keys!$B$3,Data.Collect1Dump!$3:$3,0)-1)</f>
        <v>0</v>
      </c>
      <c r="LC433">
        <f t="shared" ca="1" si="69"/>
        <v>0</v>
      </c>
      <c r="LD433">
        <f t="shared" ca="1" si="69"/>
        <v>0</v>
      </c>
      <c r="LE433">
        <f t="shared" ca="1" si="69"/>
        <v>0</v>
      </c>
      <c r="LF433" s="2" t="e">
        <f t="shared" ca="1" si="70"/>
        <v>#N/A</v>
      </c>
      <c r="LG433" s="2" t="e">
        <f t="shared" ca="1" si="71"/>
        <v>#N/A</v>
      </c>
      <c r="LH433" s="2" t="e">
        <f t="shared" ca="1" si="72"/>
        <v>#N/A</v>
      </c>
      <c r="LI433" t="e">
        <f t="shared" ca="1" si="73"/>
        <v>#N/A</v>
      </c>
      <c r="LJ433" t="e">
        <f t="shared" ca="1" si="74"/>
        <v>#N/A</v>
      </c>
      <c r="LK433" t="e">
        <f t="shared" ca="1" si="75"/>
        <v>#N/A</v>
      </c>
      <c r="LL433" t="str">
        <f t="shared" ca="1" si="67"/>
        <v>Null Survey</v>
      </c>
      <c r="LM433" t="str">
        <f t="shared" ca="1" si="68"/>
        <v>Null Survey</v>
      </c>
      <c r="LN433" t="e">
        <f ca="1">OFFSET($A433,,MATCH(OFFSET([2]Keys!C$1,MATCH(Data.Collect1Dump!$LL433,[2]Keys!$A$2:$A$4,0),),Data.Collect1Dump!$3:$3,0)-1,)</f>
        <v>#N/A</v>
      </c>
      <c r="LO433" s="2" t="e">
        <f t="shared" ca="1" si="76"/>
        <v>#N/A</v>
      </c>
    </row>
    <row r="434" spans="1:327">
      <c r="A434" t="s">
        <v>2971</v>
      </c>
      <c r="B434" t="s">
        <v>378</v>
      </c>
      <c r="C434" t="s">
        <v>2972</v>
      </c>
      <c r="K434">
        <v>1</v>
      </c>
      <c r="L434" t="s">
        <v>329</v>
      </c>
      <c r="M434" t="s">
        <v>329</v>
      </c>
      <c r="N434">
        <v>39000</v>
      </c>
      <c r="O434" t="s">
        <v>329</v>
      </c>
      <c r="T434" t="s">
        <v>330</v>
      </c>
      <c r="V434" t="s">
        <v>329</v>
      </c>
      <c r="X434">
        <v>1</v>
      </c>
      <c r="Y434">
        <v>39000</v>
      </c>
      <c r="Z434">
        <v>999</v>
      </c>
      <c r="AV434" t="b">
        <v>1</v>
      </c>
      <c r="AX434" t="b">
        <v>1</v>
      </c>
      <c r="BF434" t="b">
        <v>1</v>
      </c>
      <c r="BL434" t="s">
        <v>329</v>
      </c>
      <c r="BM434" t="s">
        <v>2763</v>
      </c>
      <c r="BN434" t="s">
        <v>330</v>
      </c>
      <c r="BR434" t="b">
        <v>1</v>
      </c>
      <c r="BU434" t="b">
        <v>1</v>
      </c>
      <c r="BZ434" t="b">
        <v>1</v>
      </c>
      <c r="CK434">
        <v>849</v>
      </c>
      <c r="CN434">
        <v>26100</v>
      </c>
      <c r="CS434">
        <v>2000</v>
      </c>
      <c r="DC434" t="s">
        <v>345</v>
      </c>
      <c r="DD434" t="b">
        <v>1</v>
      </c>
      <c r="DL434" t="b">
        <v>1</v>
      </c>
      <c r="DR434" t="s">
        <v>329</v>
      </c>
      <c r="EL434" t="s">
        <v>330</v>
      </c>
      <c r="EN434" t="s">
        <v>330</v>
      </c>
      <c r="EP434" t="s">
        <v>329</v>
      </c>
      <c r="EQ434" t="s">
        <v>2973</v>
      </c>
      <c r="EU434" t="b">
        <v>1</v>
      </c>
      <c r="FE434" t="b">
        <v>1</v>
      </c>
      <c r="FH434" t="b">
        <v>1</v>
      </c>
      <c r="FN434" t="s">
        <v>330</v>
      </c>
      <c r="GJ434" t="s">
        <v>330</v>
      </c>
      <c r="GW434" t="s">
        <v>330</v>
      </c>
      <c r="GZ434" t="s">
        <v>330</v>
      </c>
      <c r="HC434" t="s">
        <v>330</v>
      </c>
      <c r="HE434" t="s">
        <v>330</v>
      </c>
      <c r="HG434" t="s">
        <v>336</v>
      </c>
      <c r="HH434" t="s">
        <v>330</v>
      </c>
      <c r="HI434" t="s">
        <v>330</v>
      </c>
      <c r="HJ434" t="s">
        <v>330</v>
      </c>
      <c r="HM434" t="b">
        <v>1</v>
      </c>
      <c r="HO434" t="s">
        <v>337</v>
      </c>
      <c r="HP434" t="s">
        <v>2974</v>
      </c>
      <c r="HQ434" t="s">
        <v>339</v>
      </c>
      <c r="HR434" t="s">
        <v>2975</v>
      </c>
      <c r="HS434" t="s">
        <v>2976</v>
      </c>
      <c r="IB434" t="b">
        <v>1</v>
      </c>
      <c r="ID434"/>
      <c r="KZ434" t="str">
        <f ca="1">OFFSET($A434,,MATCH([2]Keys!$B$2,Data.Collect1Dump!$3:$3,0)-1)</f>
        <v>anne.aroka@givedirectly.org</v>
      </c>
      <c r="LA434">
        <f ca="1">OFFSET($A434,,MATCH([2]Keys!$B$4,Data.Collect1Dump!$3:$3,0)-1)</f>
        <v>0</v>
      </c>
      <c r="LB434">
        <f ca="1">OFFSET($A434,,MATCH([2]Keys!$B$3,Data.Collect1Dump!$3:$3,0)-1)</f>
        <v>0</v>
      </c>
      <c r="LC434">
        <f t="shared" ca="1" si="69"/>
        <v>1</v>
      </c>
      <c r="LD434">
        <f t="shared" ca="1" si="69"/>
        <v>0</v>
      </c>
      <c r="LE434">
        <f t="shared" ca="1" si="69"/>
        <v>0</v>
      </c>
      <c r="LF434" s="2">
        <f t="shared" ca="1" si="70"/>
        <v>41656</v>
      </c>
      <c r="LG434" s="2" t="e">
        <f t="shared" ca="1" si="71"/>
        <v>#N/A</v>
      </c>
      <c r="LH434" s="2" t="e">
        <f t="shared" ca="1" si="72"/>
        <v>#N/A</v>
      </c>
      <c r="LI434" t="str">
        <f t="shared" ca="1" si="73"/>
        <v>anne.aroka@givedirectly.org</v>
      </c>
      <c r="LJ434" t="e">
        <f t="shared" ca="1" si="74"/>
        <v>#N/A</v>
      </c>
      <c r="LK434" t="e">
        <f t="shared" ca="1" si="75"/>
        <v>#N/A</v>
      </c>
      <c r="LL434" t="str">
        <f t="shared" ca="1" si="67"/>
        <v>Lump Sum</v>
      </c>
      <c r="LM434" t="str">
        <f t="shared" ca="1" si="68"/>
        <v>anne.aroka@givedirectly.org</v>
      </c>
      <c r="LN434" t="e">
        <f ca="1">OFFSET($A434,,MATCH(OFFSET([2]Keys!C$1,MATCH(Data.Collect1Dump!$LL434,[2]Keys!$A$2:$A$4,0),),Data.Collect1Dump!$3:$3,0)-1,)</f>
        <v>#VALUE!</v>
      </c>
      <c r="LO434" s="2" t="e">
        <f t="shared" ca="1" si="76"/>
        <v>#VALUE!</v>
      </c>
    </row>
    <row r="435" spans="1:327">
      <c r="A435" t="s">
        <v>2977</v>
      </c>
      <c r="B435" t="s">
        <v>378</v>
      </c>
      <c r="C435" t="s">
        <v>2978</v>
      </c>
      <c r="D435" t="b">
        <v>1</v>
      </c>
      <c r="K435">
        <v>2</v>
      </c>
      <c r="L435" t="s">
        <v>329</v>
      </c>
      <c r="M435" t="s">
        <v>329</v>
      </c>
      <c r="N435">
        <v>40000</v>
      </c>
      <c r="O435" t="s">
        <v>457</v>
      </c>
      <c r="R435" t="s">
        <v>997</v>
      </c>
      <c r="T435" t="s">
        <v>330</v>
      </c>
      <c r="V435" t="s">
        <v>329</v>
      </c>
      <c r="X435">
        <v>2</v>
      </c>
      <c r="Y435">
        <v>39910</v>
      </c>
      <c r="Z435">
        <v>999</v>
      </c>
      <c r="AA435">
        <v>90</v>
      </c>
      <c r="AB435">
        <v>999</v>
      </c>
      <c r="AO435">
        <v>30</v>
      </c>
      <c r="AP435">
        <v>480</v>
      </c>
      <c r="AQ435">
        <v>3</v>
      </c>
      <c r="AR435">
        <v>90</v>
      </c>
      <c r="AU435" t="b">
        <v>1</v>
      </c>
      <c r="AV435" t="b">
        <v>1</v>
      </c>
      <c r="AX435" t="b">
        <v>1</v>
      </c>
      <c r="BL435" t="s">
        <v>329</v>
      </c>
      <c r="BM435" t="s">
        <v>2979</v>
      </c>
      <c r="BN435" t="s">
        <v>330</v>
      </c>
      <c r="BP435">
        <v>0</v>
      </c>
      <c r="BQ435">
        <v>0</v>
      </c>
      <c r="BR435" t="b">
        <v>1</v>
      </c>
      <c r="BT435" t="b">
        <v>1</v>
      </c>
      <c r="BW435" t="b">
        <v>1</v>
      </c>
      <c r="CK435">
        <v>30000</v>
      </c>
      <c r="CM435">
        <v>7800</v>
      </c>
      <c r="CP435">
        <v>1900</v>
      </c>
      <c r="DC435" t="s">
        <v>329</v>
      </c>
      <c r="DD435" t="b">
        <v>1</v>
      </c>
      <c r="DH435" t="b">
        <v>1</v>
      </c>
      <c r="DJ435" t="s">
        <v>2980</v>
      </c>
      <c r="DL435" t="b">
        <v>1</v>
      </c>
      <c r="DR435" t="s">
        <v>330</v>
      </c>
      <c r="EN435" t="s">
        <v>330</v>
      </c>
      <c r="EP435" t="s">
        <v>330</v>
      </c>
      <c r="FN435" t="s">
        <v>330</v>
      </c>
      <c r="GJ435" t="s">
        <v>330</v>
      </c>
      <c r="GW435" t="s">
        <v>330</v>
      </c>
      <c r="GZ435" t="s">
        <v>330</v>
      </c>
      <c r="HC435" t="s">
        <v>330</v>
      </c>
      <c r="HE435" t="s">
        <v>330</v>
      </c>
      <c r="HG435" t="s">
        <v>336</v>
      </c>
      <c r="HH435" t="s">
        <v>329</v>
      </c>
      <c r="HI435" t="s">
        <v>330</v>
      </c>
      <c r="HJ435" t="s">
        <v>330</v>
      </c>
      <c r="HK435" t="b">
        <v>1</v>
      </c>
      <c r="HO435" t="s">
        <v>337</v>
      </c>
      <c r="HP435" t="s">
        <v>2981</v>
      </c>
      <c r="HQ435" t="s">
        <v>339</v>
      </c>
      <c r="HR435" t="s">
        <v>2982</v>
      </c>
      <c r="HS435" t="s">
        <v>2983</v>
      </c>
      <c r="HX435" t="b">
        <v>1</v>
      </c>
      <c r="IC435" t="b">
        <v>1</v>
      </c>
      <c r="ID435" t="s">
        <v>2984</v>
      </c>
      <c r="KZ435" t="str">
        <f ca="1">OFFSET($A435,,MATCH([2]Keys!$B$2,Data.Collect1Dump!$3:$3,0)-1)</f>
        <v>anne.aroka@givedirectly.org</v>
      </c>
      <c r="LA435">
        <f ca="1">OFFSET($A435,,MATCH([2]Keys!$B$4,Data.Collect1Dump!$3:$3,0)-1)</f>
        <v>0</v>
      </c>
      <c r="LB435">
        <f ca="1">OFFSET($A435,,MATCH([2]Keys!$B$3,Data.Collect1Dump!$3:$3,0)-1)</f>
        <v>0</v>
      </c>
      <c r="LC435">
        <f t="shared" ca="1" si="69"/>
        <v>1</v>
      </c>
      <c r="LD435">
        <f t="shared" ca="1" si="69"/>
        <v>0</v>
      </c>
      <c r="LE435">
        <f t="shared" ca="1" si="69"/>
        <v>0</v>
      </c>
      <c r="LF435" s="2">
        <f t="shared" ca="1" si="70"/>
        <v>41729</v>
      </c>
      <c r="LG435" s="2" t="e">
        <f t="shared" ca="1" si="71"/>
        <v>#N/A</v>
      </c>
      <c r="LH435" s="2" t="e">
        <f t="shared" ca="1" si="72"/>
        <v>#N/A</v>
      </c>
      <c r="LI435" t="str">
        <f t="shared" ca="1" si="73"/>
        <v>anne.aroka@givedirectly.org</v>
      </c>
      <c r="LJ435" t="e">
        <f t="shared" ca="1" si="74"/>
        <v>#N/A</v>
      </c>
      <c r="LK435" t="e">
        <f t="shared" ca="1" si="75"/>
        <v>#N/A</v>
      </c>
      <c r="LL435" t="str">
        <f t="shared" ca="1" si="67"/>
        <v>Lump Sum</v>
      </c>
      <c r="LM435" t="str">
        <f t="shared" ca="1" si="68"/>
        <v>anne.aroka@givedirectly.org</v>
      </c>
      <c r="LN435" t="e">
        <f ca="1">OFFSET($A435,,MATCH(OFFSET([2]Keys!C$1,MATCH(Data.Collect1Dump!$LL435,[2]Keys!$A$2:$A$4,0),),Data.Collect1Dump!$3:$3,0)-1,)</f>
        <v>#VALUE!</v>
      </c>
      <c r="LO435" s="2" t="e">
        <f t="shared" ca="1" si="76"/>
        <v>#VALUE!</v>
      </c>
    </row>
    <row r="436" spans="1:327">
      <c r="A436" t="s">
        <v>2985</v>
      </c>
      <c r="B436" t="s">
        <v>378</v>
      </c>
      <c r="C436" t="s">
        <v>2986</v>
      </c>
      <c r="K436">
        <v>2</v>
      </c>
      <c r="L436" t="s">
        <v>329</v>
      </c>
      <c r="M436" t="s">
        <v>329</v>
      </c>
      <c r="N436">
        <v>40000</v>
      </c>
      <c r="O436" t="s">
        <v>329</v>
      </c>
      <c r="T436" t="s">
        <v>330</v>
      </c>
      <c r="V436" t="s">
        <v>329</v>
      </c>
      <c r="X436">
        <v>2</v>
      </c>
      <c r="Y436">
        <v>25000</v>
      </c>
      <c r="Z436">
        <v>999</v>
      </c>
      <c r="AA436">
        <v>15000</v>
      </c>
      <c r="AB436">
        <v>999</v>
      </c>
      <c r="AV436" t="b">
        <v>1</v>
      </c>
      <c r="AX436" t="b">
        <v>1</v>
      </c>
      <c r="AZ436" t="b">
        <v>1</v>
      </c>
      <c r="BL436" t="s">
        <v>329</v>
      </c>
      <c r="BM436" t="s">
        <v>2987</v>
      </c>
      <c r="BN436" t="s">
        <v>329</v>
      </c>
      <c r="BO436" t="s">
        <v>2988</v>
      </c>
      <c r="BR436" t="b">
        <v>1</v>
      </c>
      <c r="BW436" t="b">
        <v>1</v>
      </c>
      <c r="BY436" t="b">
        <v>1</v>
      </c>
      <c r="BZ436" t="b">
        <v>1</v>
      </c>
      <c r="CD436" t="b">
        <v>1</v>
      </c>
      <c r="CE436" t="b">
        <v>1</v>
      </c>
      <c r="CK436">
        <v>4000</v>
      </c>
      <c r="CP436">
        <v>4000</v>
      </c>
      <c r="CQ436">
        <v>2000</v>
      </c>
      <c r="CR436">
        <v>5000</v>
      </c>
      <c r="CS436">
        <v>3000</v>
      </c>
      <c r="CW436">
        <v>3000</v>
      </c>
      <c r="CX436">
        <v>8000</v>
      </c>
      <c r="DC436" t="s">
        <v>329</v>
      </c>
      <c r="DD436" t="b">
        <v>1</v>
      </c>
      <c r="DE436" t="b">
        <v>1</v>
      </c>
      <c r="DM436" t="b">
        <v>1</v>
      </c>
      <c r="DR436" t="s">
        <v>329</v>
      </c>
      <c r="DZ436" t="b">
        <v>1</v>
      </c>
      <c r="EL436" t="s">
        <v>330</v>
      </c>
      <c r="EN436" t="s">
        <v>330</v>
      </c>
      <c r="EP436" t="s">
        <v>330</v>
      </c>
      <c r="FN436" t="s">
        <v>330</v>
      </c>
      <c r="GJ436" t="s">
        <v>330</v>
      </c>
      <c r="GW436" t="s">
        <v>330</v>
      </c>
      <c r="GZ436" t="s">
        <v>330</v>
      </c>
      <c r="HC436" t="s">
        <v>330</v>
      </c>
      <c r="HE436" t="s">
        <v>330</v>
      </c>
      <c r="HG436" t="s">
        <v>336</v>
      </c>
      <c r="HH436" t="s">
        <v>329</v>
      </c>
      <c r="HI436" t="s">
        <v>330</v>
      </c>
      <c r="HJ436" t="s">
        <v>330</v>
      </c>
      <c r="HM436" t="b">
        <v>1</v>
      </c>
      <c r="HO436" t="s">
        <v>337</v>
      </c>
      <c r="HP436" t="s">
        <v>2989</v>
      </c>
      <c r="HQ436" t="s">
        <v>339</v>
      </c>
      <c r="HR436" t="s">
        <v>2990</v>
      </c>
      <c r="HS436" t="s">
        <v>2991</v>
      </c>
      <c r="IB436" t="b">
        <v>1</v>
      </c>
      <c r="ID436"/>
      <c r="KZ436" t="str">
        <f ca="1">OFFSET($A436,,MATCH([2]Keys!$B$2,Data.Collect1Dump!$3:$3,0)-1)</f>
        <v>anne.aroka@givedirectly.org</v>
      </c>
      <c r="LA436">
        <f ca="1">OFFSET($A436,,MATCH([2]Keys!$B$4,Data.Collect1Dump!$3:$3,0)-1)</f>
        <v>0</v>
      </c>
      <c r="LB436">
        <f ca="1">OFFSET($A436,,MATCH([2]Keys!$B$3,Data.Collect1Dump!$3:$3,0)-1)</f>
        <v>0</v>
      </c>
      <c r="LC436">
        <f t="shared" ca="1" si="69"/>
        <v>1</v>
      </c>
      <c r="LD436">
        <f t="shared" ca="1" si="69"/>
        <v>0</v>
      </c>
      <c r="LE436">
        <f t="shared" ca="1" si="69"/>
        <v>0</v>
      </c>
      <c r="LF436" s="2">
        <f t="shared" ca="1" si="70"/>
        <v>41662</v>
      </c>
      <c r="LG436" s="2" t="e">
        <f t="shared" ca="1" si="71"/>
        <v>#N/A</v>
      </c>
      <c r="LH436" s="2" t="e">
        <f t="shared" ca="1" si="72"/>
        <v>#N/A</v>
      </c>
      <c r="LI436" t="str">
        <f t="shared" ca="1" si="73"/>
        <v>anne.aroka@givedirectly.org</v>
      </c>
      <c r="LJ436" t="e">
        <f t="shared" ca="1" si="74"/>
        <v>#N/A</v>
      </c>
      <c r="LK436" t="e">
        <f t="shared" ca="1" si="75"/>
        <v>#N/A</v>
      </c>
      <c r="LL436" t="str">
        <f t="shared" ca="1" si="67"/>
        <v>Lump Sum</v>
      </c>
      <c r="LM436" t="str">
        <f t="shared" ca="1" si="68"/>
        <v>anne.aroka@givedirectly.org</v>
      </c>
      <c r="LN436" t="e">
        <f ca="1">OFFSET($A436,,MATCH(OFFSET([2]Keys!C$1,MATCH(Data.Collect1Dump!$LL436,[2]Keys!$A$2:$A$4,0),),Data.Collect1Dump!$3:$3,0)-1,)</f>
        <v>#VALUE!</v>
      </c>
      <c r="LO436" s="2" t="e">
        <f t="shared" ca="1" si="76"/>
        <v>#VALUE!</v>
      </c>
    </row>
    <row r="437" spans="1:327">
      <c r="A437" t="s">
        <v>2992</v>
      </c>
      <c r="B437" t="s">
        <v>370</v>
      </c>
      <c r="C437" t="s">
        <v>2993</v>
      </c>
      <c r="D437" t="b">
        <v>1</v>
      </c>
      <c r="K437">
        <v>2</v>
      </c>
      <c r="L437" t="s">
        <v>329</v>
      </c>
      <c r="M437" t="s">
        <v>329</v>
      </c>
      <c r="N437">
        <v>40000</v>
      </c>
      <c r="O437" t="s">
        <v>329</v>
      </c>
      <c r="T437" t="s">
        <v>330</v>
      </c>
      <c r="V437" t="s">
        <v>329</v>
      </c>
      <c r="X437">
        <v>1</v>
      </c>
      <c r="Y437">
        <v>40000</v>
      </c>
      <c r="Z437">
        <v>300</v>
      </c>
      <c r="AO437">
        <v>60</v>
      </c>
      <c r="AQ437">
        <v>0</v>
      </c>
      <c r="AU437" t="b">
        <v>1</v>
      </c>
      <c r="AV437" t="b">
        <v>1</v>
      </c>
      <c r="BA437" t="b">
        <v>1</v>
      </c>
      <c r="BL437" t="s">
        <v>329</v>
      </c>
      <c r="BM437" t="s">
        <v>2994</v>
      </c>
      <c r="BN437" t="s">
        <v>330</v>
      </c>
      <c r="BP437">
        <v>0</v>
      </c>
      <c r="BQ437">
        <v>0</v>
      </c>
      <c r="CE437" t="b">
        <v>1</v>
      </c>
      <c r="CX437">
        <v>40000</v>
      </c>
      <c r="DC437" t="s">
        <v>329</v>
      </c>
      <c r="DD437" t="b">
        <v>1</v>
      </c>
      <c r="DE437" t="b">
        <v>1</v>
      </c>
      <c r="DL437" t="b">
        <v>1</v>
      </c>
      <c r="DR437" t="s">
        <v>329</v>
      </c>
      <c r="DW437" t="b">
        <v>1</v>
      </c>
      <c r="EL437" t="s">
        <v>329</v>
      </c>
      <c r="EM437" t="s">
        <v>2995</v>
      </c>
      <c r="EN437" t="s">
        <v>330</v>
      </c>
      <c r="EP437" t="s">
        <v>330</v>
      </c>
      <c r="FN437" t="s">
        <v>330</v>
      </c>
      <c r="GJ437" t="s">
        <v>330</v>
      </c>
      <c r="GW437" t="s">
        <v>330</v>
      </c>
      <c r="GZ437" t="s">
        <v>330</v>
      </c>
      <c r="HC437" t="s">
        <v>330</v>
      </c>
      <c r="HE437" t="s">
        <v>330</v>
      </c>
      <c r="HG437" t="s">
        <v>336</v>
      </c>
      <c r="HH437" t="s">
        <v>329</v>
      </c>
      <c r="HI437" t="s">
        <v>330</v>
      </c>
      <c r="HJ437" t="s">
        <v>330</v>
      </c>
      <c r="HK437" t="b">
        <v>1</v>
      </c>
      <c r="HO437" t="s">
        <v>510</v>
      </c>
      <c r="HP437" t="s">
        <v>2996</v>
      </c>
      <c r="HQ437" t="s">
        <v>339</v>
      </c>
      <c r="HR437" t="s">
        <v>2997</v>
      </c>
      <c r="HS437" t="s">
        <v>2998</v>
      </c>
      <c r="IB437" t="b">
        <v>1</v>
      </c>
      <c r="IC437" t="b">
        <v>1</v>
      </c>
      <c r="ID437">
        <v>999</v>
      </c>
      <c r="KZ437" t="str">
        <f ca="1">OFFSET($A437,,MATCH([2]Keys!$B$2,Data.Collect1Dump!$3:$3,0)-1)</f>
        <v>witness.gumbo@givedirectly.org</v>
      </c>
      <c r="LA437">
        <f ca="1">OFFSET($A437,,MATCH([2]Keys!$B$4,Data.Collect1Dump!$3:$3,0)-1)</f>
        <v>0</v>
      </c>
      <c r="LB437">
        <f ca="1">OFFSET($A437,,MATCH([2]Keys!$B$3,Data.Collect1Dump!$3:$3,0)-1)</f>
        <v>0</v>
      </c>
      <c r="LC437">
        <f t="shared" ca="1" si="69"/>
        <v>1</v>
      </c>
      <c r="LD437">
        <f t="shared" ca="1" si="69"/>
        <v>0</v>
      </c>
      <c r="LE437">
        <f t="shared" ca="1" si="69"/>
        <v>0</v>
      </c>
      <c r="LF437" s="2">
        <f t="shared" ca="1" si="70"/>
        <v>41711</v>
      </c>
      <c r="LG437" s="2" t="e">
        <f t="shared" ca="1" si="71"/>
        <v>#N/A</v>
      </c>
      <c r="LH437" s="2" t="e">
        <f t="shared" ca="1" si="72"/>
        <v>#N/A</v>
      </c>
      <c r="LI437" t="str">
        <f t="shared" ca="1" si="73"/>
        <v>witness.gumbo@givedirectly.org</v>
      </c>
      <c r="LJ437" t="e">
        <f t="shared" ca="1" si="74"/>
        <v>#N/A</v>
      </c>
      <c r="LK437" t="e">
        <f t="shared" ca="1" si="75"/>
        <v>#N/A</v>
      </c>
      <c r="LL437" t="str">
        <f t="shared" ca="1" si="67"/>
        <v>Lump Sum</v>
      </c>
      <c r="LM437" t="str">
        <f t="shared" ca="1" si="68"/>
        <v>witness.gumbo@givedirectly.org</v>
      </c>
      <c r="LN437" t="e">
        <f ca="1">OFFSET($A437,,MATCH(OFFSET([2]Keys!C$1,MATCH(Data.Collect1Dump!$LL437,[2]Keys!$A$2:$A$4,0),),Data.Collect1Dump!$3:$3,0)-1,)</f>
        <v>#VALUE!</v>
      </c>
      <c r="LO437" s="2" t="e">
        <f t="shared" ca="1" si="76"/>
        <v>#VALUE!</v>
      </c>
    </row>
    <row r="438" spans="1:327">
      <c r="A438" t="s">
        <v>2999</v>
      </c>
      <c r="B438" t="s">
        <v>370</v>
      </c>
      <c r="C438" t="s">
        <v>3000</v>
      </c>
      <c r="D438" t="b">
        <v>1</v>
      </c>
      <c r="K438">
        <v>2</v>
      </c>
      <c r="L438" t="s">
        <v>329</v>
      </c>
      <c r="M438" t="s">
        <v>329</v>
      </c>
      <c r="N438">
        <v>39700</v>
      </c>
      <c r="O438" t="s">
        <v>329</v>
      </c>
      <c r="T438" t="s">
        <v>330</v>
      </c>
      <c r="V438" t="s">
        <v>329</v>
      </c>
      <c r="X438">
        <v>1</v>
      </c>
      <c r="Y438">
        <v>39000</v>
      </c>
      <c r="Z438">
        <v>999</v>
      </c>
      <c r="AO438">
        <v>30</v>
      </c>
      <c r="AQ438">
        <v>0</v>
      </c>
      <c r="AU438" t="b">
        <v>1</v>
      </c>
      <c r="AV438" t="b">
        <v>1</v>
      </c>
      <c r="BA438" t="b">
        <v>1</v>
      </c>
      <c r="BL438" t="s">
        <v>329</v>
      </c>
      <c r="BM438" t="s">
        <v>3001</v>
      </c>
      <c r="BN438" t="s">
        <v>330</v>
      </c>
      <c r="BP438">
        <v>0</v>
      </c>
      <c r="BQ438">
        <v>0</v>
      </c>
      <c r="BT438" t="b">
        <v>1</v>
      </c>
      <c r="BW438" t="b">
        <v>1</v>
      </c>
      <c r="BZ438" t="b">
        <v>1</v>
      </c>
      <c r="CE438" t="b">
        <v>1</v>
      </c>
      <c r="CF438" t="b">
        <v>1</v>
      </c>
      <c r="CM438">
        <v>7400</v>
      </c>
      <c r="CP438">
        <v>19000</v>
      </c>
      <c r="CS438">
        <v>3000</v>
      </c>
      <c r="CX438">
        <v>7000</v>
      </c>
      <c r="CY438">
        <v>4000</v>
      </c>
      <c r="DC438" t="s">
        <v>329</v>
      </c>
      <c r="DD438" t="b">
        <v>1</v>
      </c>
      <c r="DE438" t="b">
        <v>1</v>
      </c>
      <c r="DL438" t="b">
        <v>1</v>
      </c>
      <c r="DM438" t="b">
        <v>1</v>
      </c>
      <c r="DR438" t="s">
        <v>329</v>
      </c>
      <c r="DV438" t="b">
        <v>1</v>
      </c>
      <c r="EL438" t="s">
        <v>330</v>
      </c>
      <c r="EN438" t="s">
        <v>330</v>
      </c>
      <c r="EP438" t="s">
        <v>330</v>
      </c>
      <c r="FN438" t="s">
        <v>330</v>
      </c>
      <c r="GJ438" t="s">
        <v>330</v>
      </c>
      <c r="GW438" t="s">
        <v>330</v>
      </c>
      <c r="GZ438" t="s">
        <v>330</v>
      </c>
      <c r="HC438" t="s">
        <v>330</v>
      </c>
      <c r="HE438" t="s">
        <v>330</v>
      </c>
      <c r="HG438" t="s">
        <v>336</v>
      </c>
      <c r="HH438" t="s">
        <v>329</v>
      </c>
      <c r="HI438" t="s">
        <v>330</v>
      </c>
      <c r="HJ438" t="s">
        <v>330</v>
      </c>
      <c r="HK438" t="b">
        <v>1</v>
      </c>
      <c r="HM438" t="b">
        <v>1</v>
      </c>
      <c r="HO438" t="s">
        <v>337</v>
      </c>
      <c r="HP438" t="s">
        <v>3002</v>
      </c>
      <c r="HQ438" t="s">
        <v>339</v>
      </c>
      <c r="HR438" t="s">
        <v>3003</v>
      </c>
      <c r="HS438" t="s">
        <v>3004</v>
      </c>
      <c r="HU438" t="b">
        <v>1</v>
      </c>
      <c r="HX438" t="b">
        <v>1</v>
      </c>
      <c r="ID438" t="s">
        <v>3005</v>
      </c>
      <c r="KZ438" t="str">
        <f ca="1">OFFSET($A438,,MATCH([2]Keys!$B$2,Data.Collect1Dump!$3:$3,0)-1)</f>
        <v>witness.gumbo@givedirectly.org</v>
      </c>
      <c r="LA438">
        <f ca="1">OFFSET($A438,,MATCH([2]Keys!$B$4,Data.Collect1Dump!$3:$3,0)-1)</f>
        <v>0</v>
      </c>
      <c r="LB438">
        <f ca="1">OFFSET($A438,,MATCH([2]Keys!$B$3,Data.Collect1Dump!$3:$3,0)-1)</f>
        <v>0</v>
      </c>
      <c r="LC438">
        <f t="shared" ca="1" si="69"/>
        <v>1</v>
      </c>
      <c r="LD438">
        <f t="shared" ca="1" si="69"/>
        <v>0</v>
      </c>
      <c r="LE438">
        <f t="shared" ca="1" si="69"/>
        <v>0</v>
      </c>
      <c r="LF438" s="2">
        <f t="shared" ca="1" si="70"/>
        <v>41718</v>
      </c>
      <c r="LG438" s="2" t="e">
        <f t="shared" ca="1" si="71"/>
        <v>#N/A</v>
      </c>
      <c r="LH438" s="2" t="e">
        <f t="shared" ca="1" si="72"/>
        <v>#N/A</v>
      </c>
      <c r="LI438" t="str">
        <f t="shared" ca="1" si="73"/>
        <v>witness.gumbo@givedirectly.org</v>
      </c>
      <c r="LJ438" t="e">
        <f t="shared" ca="1" si="74"/>
        <v>#N/A</v>
      </c>
      <c r="LK438" t="e">
        <f t="shared" ca="1" si="75"/>
        <v>#N/A</v>
      </c>
      <c r="LL438" t="str">
        <f t="shared" ca="1" si="67"/>
        <v>Lump Sum</v>
      </c>
      <c r="LM438" t="str">
        <f t="shared" ca="1" si="68"/>
        <v>witness.gumbo@givedirectly.org</v>
      </c>
      <c r="LN438" t="e">
        <f ca="1">OFFSET($A438,,MATCH(OFFSET([2]Keys!C$1,MATCH(Data.Collect1Dump!$LL438,[2]Keys!$A$2:$A$4,0),),Data.Collect1Dump!$3:$3,0)-1,)</f>
        <v>#VALUE!</v>
      </c>
      <c r="LO438" s="2" t="e">
        <f t="shared" ca="1" si="76"/>
        <v>#VALUE!</v>
      </c>
    </row>
    <row r="439" spans="1:327">
      <c r="A439" t="s">
        <v>3006</v>
      </c>
      <c r="B439" t="s">
        <v>378</v>
      </c>
      <c r="C439" t="s">
        <v>3007</v>
      </c>
      <c r="K439">
        <v>2</v>
      </c>
      <c r="L439" t="s">
        <v>329</v>
      </c>
      <c r="M439" t="s">
        <v>329</v>
      </c>
      <c r="N439">
        <v>39000</v>
      </c>
      <c r="O439" t="s">
        <v>329</v>
      </c>
      <c r="T439" t="s">
        <v>330</v>
      </c>
      <c r="V439" t="s">
        <v>329</v>
      </c>
      <c r="X439">
        <v>2</v>
      </c>
      <c r="Y439">
        <v>20000</v>
      </c>
      <c r="Z439">
        <v>999</v>
      </c>
      <c r="AA439">
        <v>11000</v>
      </c>
      <c r="AB439">
        <v>999</v>
      </c>
      <c r="AV439" t="b">
        <v>1</v>
      </c>
      <c r="AZ439" t="b">
        <v>1</v>
      </c>
      <c r="BL439" t="s">
        <v>329</v>
      </c>
      <c r="BM439" t="s">
        <v>3008</v>
      </c>
      <c r="BN439" t="s">
        <v>330</v>
      </c>
      <c r="BR439" t="b">
        <v>1</v>
      </c>
      <c r="BU439" t="b">
        <v>1</v>
      </c>
      <c r="BZ439" t="b">
        <v>1</v>
      </c>
      <c r="CK439">
        <v>800</v>
      </c>
      <c r="CN439">
        <v>26900</v>
      </c>
      <c r="CQ439">
        <v>5500</v>
      </c>
      <c r="CS439">
        <v>5000</v>
      </c>
      <c r="DC439" t="s">
        <v>329</v>
      </c>
      <c r="DD439" t="b">
        <v>1</v>
      </c>
      <c r="DL439" t="b">
        <v>1</v>
      </c>
      <c r="DR439" t="s">
        <v>329</v>
      </c>
      <c r="DX439" t="b">
        <v>1</v>
      </c>
      <c r="EL439" t="s">
        <v>330</v>
      </c>
      <c r="EN439" t="s">
        <v>330</v>
      </c>
      <c r="EP439" t="s">
        <v>330</v>
      </c>
      <c r="FN439" t="s">
        <v>330</v>
      </c>
      <c r="GJ439" t="s">
        <v>330</v>
      </c>
      <c r="GW439" t="s">
        <v>330</v>
      </c>
      <c r="GZ439" t="s">
        <v>330</v>
      </c>
      <c r="HC439" t="s">
        <v>330</v>
      </c>
      <c r="HE439" t="s">
        <v>330</v>
      </c>
      <c r="HG439" t="s">
        <v>336</v>
      </c>
      <c r="HH439" t="s">
        <v>330</v>
      </c>
      <c r="HI439" t="s">
        <v>330</v>
      </c>
      <c r="HJ439" t="s">
        <v>330</v>
      </c>
      <c r="HK439" t="b">
        <v>1</v>
      </c>
      <c r="HO439" t="s">
        <v>337</v>
      </c>
      <c r="HP439" t="s">
        <v>3009</v>
      </c>
      <c r="HQ439" t="s">
        <v>339</v>
      </c>
      <c r="HR439" t="s">
        <v>3010</v>
      </c>
      <c r="HS439" t="s">
        <v>3011</v>
      </c>
      <c r="HX439" t="b">
        <v>1</v>
      </c>
      <c r="ID439"/>
      <c r="KZ439" t="str">
        <f ca="1">OFFSET($A439,,MATCH([2]Keys!$B$2,Data.Collect1Dump!$3:$3,0)-1)</f>
        <v>anne.aroka@givedirectly.org</v>
      </c>
      <c r="LA439">
        <f ca="1">OFFSET($A439,,MATCH([2]Keys!$B$4,Data.Collect1Dump!$3:$3,0)-1)</f>
        <v>0</v>
      </c>
      <c r="LB439">
        <f ca="1">OFFSET($A439,,MATCH([2]Keys!$B$3,Data.Collect1Dump!$3:$3,0)-1)</f>
        <v>0</v>
      </c>
      <c r="LC439">
        <f t="shared" ca="1" si="69"/>
        <v>1</v>
      </c>
      <c r="LD439">
        <f t="shared" ca="1" si="69"/>
        <v>0</v>
      </c>
      <c r="LE439">
        <f t="shared" ca="1" si="69"/>
        <v>0</v>
      </c>
      <c r="LF439" s="2">
        <f t="shared" ca="1" si="70"/>
        <v>41662</v>
      </c>
      <c r="LG439" s="2" t="e">
        <f t="shared" ca="1" si="71"/>
        <v>#N/A</v>
      </c>
      <c r="LH439" s="2" t="e">
        <f t="shared" ca="1" si="72"/>
        <v>#N/A</v>
      </c>
      <c r="LI439" t="str">
        <f t="shared" ca="1" si="73"/>
        <v>anne.aroka@givedirectly.org</v>
      </c>
      <c r="LJ439" t="e">
        <f t="shared" ca="1" si="74"/>
        <v>#N/A</v>
      </c>
      <c r="LK439" t="e">
        <f t="shared" ca="1" si="75"/>
        <v>#N/A</v>
      </c>
      <c r="LL439" t="str">
        <f t="shared" ca="1" si="67"/>
        <v>Lump Sum</v>
      </c>
      <c r="LM439" t="str">
        <f t="shared" ca="1" si="68"/>
        <v>anne.aroka@givedirectly.org</v>
      </c>
      <c r="LN439" t="e">
        <f ca="1">OFFSET($A439,,MATCH(OFFSET([2]Keys!C$1,MATCH(Data.Collect1Dump!$LL439,[2]Keys!$A$2:$A$4,0),),Data.Collect1Dump!$3:$3,0)-1,)</f>
        <v>#VALUE!</v>
      </c>
      <c r="LO439" s="2" t="e">
        <f t="shared" ca="1" si="76"/>
        <v>#VALUE!</v>
      </c>
    </row>
    <row r="440" spans="1:327">
      <c r="A440" t="s">
        <v>3012</v>
      </c>
      <c r="B440" t="s">
        <v>378</v>
      </c>
      <c r="C440" t="s">
        <v>3013</v>
      </c>
      <c r="K440">
        <v>2</v>
      </c>
      <c r="L440" t="s">
        <v>329</v>
      </c>
      <c r="M440" t="s">
        <v>329</v>
      </c>
      <c r="N440">
        <v>39700</v>
      </c>
      <c r="O440" t="s">
        <v>329</v>
      </c>
      <c r="T440" t="s">
        <v>330</v>
      </c>
      <c r="V440" t="s">
        <v>329</v>
      </c>
      <c r="X440">
        <v>1</v>
      </c>
      <c r="Y440">
        <v>39500</v>
      </c>
      <c r="Z440">
        <v>999</v>
      </c>
      <c r="AV440" t="b">
        <v>1</v>
      </c>
      <c r="AX440" t="b">
        <v>1</v>
      </c>
      <c r="AZ440" t="b">
        <v>1</v>
      </c>
      <c r="BL440" t="s">
        <v>329</v>
      </c>
      <c r="BM440" t="s">
        <v>3014</v>
      </c>
      <c r="BN440" t="s">
        <v>330</v>
      </c>
      <c r="BU440" t="b">
        <v>1</v>
      </c>
      <c r="CN440">
        <v>39850</v>
      </c>
      <c r="DC440" t="s">
        <v>329</v>
      </c>
      <c r="DD440" t="b">
        <v>1</v>
      </c>
      <c r="DE440" t="b">
        <v>1</v>
      </c>
      <c r="DL440" t="b">
        <v>1</v>
      </c>
      <c r="DR440" t="s">
        <v>329</v>
      </c>
      <c r="EL440" t="s">
        <v>330</v>
      </c>
      <c r="EN440" t="s">
        <v>330</v>
      </c>
      <c r="EP440" t="s">
        <v>329</v>
      </c>
      <c r="EQ440" t="s">
        <v>3015</v>
      </c>
      <c r="EX440" t="b">
        <v>1</v>
      </c>
      <c r="FE440" t="b">
        <v>1</v>
      </c>
      <c r="FH440" t="b">
        <v>1</v>
      </c>
      <c r="FN440" t="s">
        <v>330</v>
      </c>
      <c r="GJ440" t="s">
        <v>330</v>
      </c>
      <c r="GW440" t="s">
        <v>330</v>
      </c>
      <c r="GZ440" t="s">
        <v>330</v>
      </c>
      <c r="HC440" t="s">
        <v>330</v>
      </c>
      <c r="HE440" t="s">
        <v>330</v>
      </c>
      <c r="HG440" t="s">
        <v>336</v>
      </c>
      <c r="HH440" t="s">
        <v>329</v>
      </c>
      <c r="HI440" t="s">
        <v>330</v>
      </c>
      <c r="HJ440" t="s">
        <v>330</v>
      </c>
      <c r="HK440" t="b">
        <v>1</v>
      </c>
      <c r="HO440" t="s">
        <v>337</v>
      </c>
      <c r="HP440" t="s">
        <v>3016</v>
      </c>
      <c r="HQ440" t="s">
        <v>339</v>
      </c>
      <c r="HR440" t="s">
        <v>3017</v>
      </c>
      <c r="HS440" t="s">
        <v>3018</v>
      </c>
      <c r="HU440" t="b">
        <v>1</v>
      </c>
      <c r="ID440"/>
      <c r="KZ440" t="str">
        <f ca="1">OFFSET($A440,,MATCH([2]Keys!$B$2,Data.Collect1Dump!$3:$3,0)-1)</f>
        <v>anne.aroka@givedirectly.org</v>
      </c>
      <c r="LA440">
        <f ca="1">OFFSET($A440,,MATCH([2]Keys!$B$4,Data.Collect1Dump!$3:$3,0)-1)</f>
        <v>0</v>
      </c>
      <c r="LB440">
        <f ca="1">OFFSET($A440,,MATCH([2]Keys!$B$3,Data.Collect1Dump!$3:$3,0)-1)</f>
        <v>0</v>
      </c>
      <c r="LC440">
        <f t="shared" ca="1" si="69"/>
        <v>1</v>
      </c>
      <c r="LD440">
        <f t="shared" ca="1" si="69"/>
        <v>0</v>
      </c>
      <c r="LE440">
        <f t="shared" ca="1" si="69"/>
        <v>0</v>
      </c>
      <c r="LF440" s="2">
        <f t="shared" ca="1" si="70"/>
        <v>41662</v>
      </c>
      <c r="LG440" s="2" t="e">
        <f t="shared" ca="1" si="71"/>
        <v>#N/A</v>
      </c>
      <c r="LH440" s="2" t="e">
        <f t="shared" ca="1" si="72"/>
        <v>#N/A</v>
      </c>
      <c r="LI440" t="str">
        <f t="shared" ca="1" si="73"/>
        <v>anne.aroka@givedirectly.org</v>
      </c>
      <c r="LJ440" t="e">
        <f t="shared" ca="1" si="74"/>
        <v>#N/A</v>
      </c>
      <c r="LK440" t="e">
        <f t="shared" ca="1" si="75"/>
        <v>#N/A</v>
      </c>
      <c r="LL440" t="str">
        <f t="shared" ca="1" si="67"/>
        <v>Lump Sum</v>
      </c>
      <c r="LM440" t="str">
        <f t="shared" ca="1" si="68"/>
        <v>anne.aroka@givedirectly.org</v>
      </c>
      <c r="LN440" t="e">
        <f ca="1">OFFSET($A440,,MATCH(OFFSET([2]Keys!C$1,MATCH(Data.Collect1Dump!$LL440,[2]Keys!$A$2:$A$4,0),),Data.Collect1Dump!$3:$3,0)-1,)</f>
        <v>#VALUE!</v>
      </c>
      <c r="LO440" s="2" t="e">
        <f t="shared" ca="1" si="76"/>
        <v>#VALUE!</v>
      </c>
    </row>
    <row r="441" spans="1:327">
      <c r="A441" t="s">
        <v>3019</v>
      </c>
      <c r="B441" t="s">
        <v>378</v>
      </c>
      <c r="C441" t="s">
        <v>3020</v>
      </c>
      <c r="K441">
        <v>1</v>
      </c>
      <c r="L441" t="s">
        <v>329</v>
      </c>
      <c r="M441" t="s">
        <v>329</v>
      </c>
      <c r="N441">
        <v>39200</v>
      </c>
      <c r="O441" t="s">
        <v>329</v>
      </c>
      <c r="T441" t="s">
        <v>330</v>
      </c>
      <c r="V441" t="s">
        <v>329</v>
      </c>
      <c r="X441">
        <v>1</v>
      </c>
      <c r="Y441">
        <v>39000</v>
      </c>
      <c r="Z441">
        <v>999</v>
      </c>
      <c r="AV441" t="b">
        <v>1</v>
      </c>
      <c r="AX441" t="b">
        <v>1</v>
      </c>
      <c r="BA441" t="b">
        <v>1</v>
      </c>
      <c r="BL441" t="s">
        <v>329</v>
      </c>
      <c r="BM441" t="s">
        <v>3021</v>
      </c>
      <c r="BN441" t="s">
        <v>330</v>
      </c>
      <c r="BR441" t="b">
        <v>1</v>
      </c>
      <c r="BW441" t="b">
        <v>1</v>
      </c>
      <c r="BZ441" t="b">
        <v>1</v>
      </c>
      <c r="CK441">
        <v>400</v>
      </c>
      <c r="CP441">
        <v>18000</v>
      </c>
      <c r="CS441">
        <v>20000</v>
      </c>
      <c r="DC441" t="s">
        <v>329</v>
      </c>
      <c r="DD441" t="b">
        <v>1</v>
      </c>
      <c r="DL441" t="b">
        <v>1</v>
      </c>
      <c r="DR441" t="s">
        <v>329</v>
      </c>
      <c r="DV441" t="b">
        <v>1</v>
      </c>
      <c r="EL441" t="s">
        <v>330</v>
      </c>
      <c r="EN441" t="s">
        <v>330</v>
      </c>
      <c r="EP441" t="s">
        <v>330</v>
      </c>
      <c r="FN441" t="s">
        <v>330</v>
      </c>
      <c r="GJ441" t="s">
        <v>330</v>
      </c>
      <c r="GW441" t="s">
        <v>330</v>
      </c>
      <c r="GZ441" t="s">
        <v>330</v>
      </c>
      <c r="HC441" t="s">
        <v>330</v>
      </c>
      <c r="HE441" t="s">
        <v>330</v>
      </c>
      <c r="HG441" t="s">
        <v>336</v>
      </c>
      <c r="HH441" t="s">
        <v>329</v>
      </c>
      <c r="HI441" t="s">
        <v>330</v>
      </c>
      <c r="HJ441" t="s">
        <v>330</v>
      </c>
      <c r="HM441" t="b">
        <v>1</v>
      </c>
      <c r="HO441" t="s">
        <v>337</v>
      </c>
      <c r="HP441" t="s">
        <v>3022</v>
      </c>
      <c r="HQ441" t="s">
        <v>339</v>
      </c>
      <c r="HR441" t="s">
        <v>3023</v>
      </c>
      <c r="HS441" t="s">
        <v>3024</v>
      </c>
      <c r="HU441" t="b">
        <v>1</v>
      </c>
      <c r="ID441"/>
      <c r="KZ441" t="str">
        <f ca="1">OFFSET($A441,,MATCH([2]Keys!$B$2,Data.Collect1Dump!$3:$3,0)-1)</f>
        <v>anne.aroka@givedirectly.org</v>
      </c>
      <c r="LA441">
        <f ca="1">OFFSET($A441,,MATCH([2]Keys!$B$4,Data.Collect1Dump!$3:$3,0)-1)</f>
        <v>0</v>
      </c>
      <c r="LB441">
        <f ca="1">OFFSET($A441,,MATCH([2]Keys!$B$3,Data.Collect1Dump!$3:$3,0)-1)</f>
        <v>0</v>
      </c>
      <c r="LC441">
        <f t="shared" ca="1" si="69"/>
        <v>1</v>
      </c>
      <c r="LD441">
        <f t="shared" ca="1" si="69"/>
        <v>0</v>
      </c>
      <c r="LE441">
        <f t="shared" ca="1" si="69"/>
        <v>0</v>
      </c>
      <c r="LF441" s="2">
        <f t="shared" ca="1" si="70"/>
        <v>41656</v>
      </c>
      <c r="LG441" s="2" t="e">
        <f t="shared" ca="1" si="71"/>
        <v>#N/A</v>
      </c>
      <c r="LH441" s="2" t="e">
        <f t="shared" ca="1" si="72"/>
        <v>#N/A</v>
      </c>
      <c r="LI441" t="str">
        <f t="shared" ca="1" si="73"/>
        <v>anne.aroka@givedirectly.org</v>
      </c>
      <c r="LJ441" t="e">
        <f t="shared" ca="1" si="74"/>
        <v>#N/A</v>
      </c>
      <c r="LK441" t="e">
        <f t="shared" ca="1" si="75"/>
        <v>#N/A</v>
      </c>
      <c r="LL441" t="str">
        <f t="shared" ca="1" si="67"/>
        <v>Lump Sum</v>
      </c>
      <c r="LM441" t="str">
        <f t="shared" ca="1" si="68"/>
        <v>anne.aroka@givedirectly.org</v>
      </c>
      <c r="LN441" t="e">
        <f ca="1">OFFSET($A441,,MATCH(OFFSET([2]Keys!C$1,MATCH(Data.Collect1Dump!$LL441,[2]Keys!$A$2:$A$4,0),),Data.Collect1Dump!$3:$3,0)-1,)</f>
        <v>#VALUE!</v>
      </c>
      <c r="LO441" s="2" t="e">
        <f t="shared" ca="1" si="76"/>
        <v>#VALUE!</v>
      </c>
    </row>
    <row r="442" spans="1:327">
      <c r="A442" t="s">
        <v>3025</v>
      </c>
      <c r="B442" t="s">
        <v>378</v>
      </c>
      <c r="C442" t="s">
        <v>3026</v>
      </c>
      <c r="D442" t="b">
        <v>1</v>
      </c>
      <c r="K442">
        <v>1</v>
      </c>
      <c r="L442" t="s">
        <v>329</v>
      </c>
      <c r="M442" t="s">
        <v>329</v>
      </c>
      <c r="N442">
        <v>39000</v>
      </c>
      <c r="O442" t="s">
        <v>457</v>
      </c>
      <c r="R442" t="s">
        <v>651</v>
      </c>
      <c r="T442" t="s">
        <v>330</v>
      </c>
      <c r="V442" t="s">
        <v>329</v>
      </c>
      <c r="X442">
        <v>2</v>
      </c>
      <c r="Y442">
        <v>17000</v>
      </c>
      <c r="Z442">
        <v>999</v>
      </c>
      <c r="AA442">
        <v>22000</v>
      </c>
      <c r="AB442">
        <v>999</v>
      </c>
      <c r="AO442">
        <v>0</v>
      </c>
      <c r="AP442">
        <v>0</v>
      </c>
      <c r="AQ442">
        <v>30</v>
      </c>
      <c r="AR442">
        <v>0</v>
      </c>
      <c r="AU442" t="b">
        <v>1</v>
      </c>
      <c r="AV442" t="b">
        <v>1</v>
      </c>
      <c r="AX442" t="b">
        <v>1</v>
      </c>
      <c r="BL442" t="s">
        <v>329</v>
      </c>
      <c r="BM442" t="s">
        <v>3027</v>
      </c>
      <c r="BN442" t="s">
        <v>330</v>
      </c>
      <c r="BP442">
        <v>0</v>
      </c>
      <c r="BQ442">
        <v>0</v>
      </c>
      <c r="BR442" t="b">
        <v>1</v>
      </c>
      <c r="BT442" t="b">
        <v>1</v>
      </c>
      <c r="BW442" t="b">
        <v>1</v>
      </c>
      <c r="CK442">
        <v>2000</v>
      </c>
      <c r="CM442">
        <v>5000</v>
      </c>
      <c r="CP442">
        <v>32000</v>
      </c>
      <c r="DC442" t="s">
        <v>329</v>
      </c>
      <c r="DD442" t="b">
        <v>1</v>
      </c>
      <c r="DG442" t="b">
        <v>1</v>
      </c>
      <c r="DL442" t="b">
        <v>1</v>
      </c>
      <c r="DR442" t="s">
        <v>329</v>
      </c>
      <c r="DU442" t="b">
        <v>1</v>
      </c>
      <c r="EL442" t="s">
        <v>330</v>
      </c>
      <c r="EN442" t="s">
        <v>330</v>
      </c>
      <c r="EP442" t="s">
        <v>329</v>
      </c>
      <c r="EQ442" t="s">
        <v>3028</v>
      </c>
      <c r="ES442" t="b">
        <v>1</v>
      </c>
      <c r="EU442" t="b">
        <v>1</v>
      </c>
      <c r="FE442" t="b">
        <v>1</v>
      </c>
      <c r="FH442" t="b">
        <v>1</v>
      </c>
      <c r="FN442" t="s">
        <v>330</v>
      </c>
      <c r="GJ442" t="s">
        <v>330</v>
      </c>
      <c r="GW442" t="s">
        <v>330</v>
      </c>
      <c r="GZ442" t="s">
        <v>330</v>
      </c>
      <c r="HC442" t="s">
        <v>330</v>
      </c>
      <c r="HE442" t="s">
        <v>330</v>
      </c>
      <c r="HG442" t="s">
        <v>336</v>
      </c>
      <c r="HH442" t="s">
        <v>329</v>
      </c>
      <c r="HI442" t="s">
        <v>330</v>
      </c>
      <c r="HJ442" t="s">
        <v>330</v>
      </c>
      <c r="HM442" t="b">
        <v>1</v>
      </c>
      <c r="HO442" t="s">
        <v>337</v>
      </c>
      <c r="HP442" t="s">
        <v>3029</v>
      </c>
      <c r="HQ442" t="s">
        <v>339</v>
      </c>
      <c r="HR442" t="s">
        <v>3030</v>
      </c>
      <c r="HS442" t="s">
        <v>3031</v>
      </c>
      <c r="HX442" t="b">
        <v>1</v>
      </c>
      <c r="ID442" t="s">
        <v>836</v>
      </c>
      <c r="KZ442" t="str">
        <f ca="1">OFFSET($A442,,MATCH([2]Keys!$B$2,Data.Collect1Dump!$3:$3,0)-1)</f>
        <v>anne.aroka@givedirectly.org</v>
      </c>
      <c r="LA442">
        <f ca="1">OFFSET($A442,,MATCH([2]Keys!$B$4,Data.Collect1Dump!$3:$3,0)-1)</f>
        <v>0</v>
      </c>
      <c r="LB442">
        <f ca="1">OFFSET($A442,,MATCH([2]Keys!$B$3,Data.Collect1Dump!$3:$3,0)-1)</f>
        <v>0</v>
      </c>
      <c r="LC442">
        <f t="shared" ca="1" si="69"/>
        <v>1</v>
      </c>
      <c r="LD442">
        <f t="shared" ca="1" si="69"/>
        <v>0</v>
      </c>
      <c r="LE442">
        <f t="shared" ca="1" si="69"/>
        <v>0</v>
      </c>
      <c r="LF442" s="2">
        <f t="shared" ca="1" si="70"/>
        <v>41723</v>
      </c>
      <c r="LG442" s="2" t="e">
        <f t="shared" ca="1" si="71"/>
        <v>#N/A</v>
      </c>
      <c r="LH442" s="2" t="e">
        <f t="shared" ca="1" si="72"/>
        <v>#N/A</v>
      </c>
      <c r="LI442" t="str">
        <f t="shared" ca="1" si="73"/>
        <v>anne.aroka@givedirectly.org</v>
      </c>
      <c r="LJ442" t="e">
        <f t="shared" ca="1" si="74"/>
        <v>#N/A</v>
      </c>
      <c r="LK442" t="e">
        <f t="shared" ca="1" si="75"/>
        <v>#N/A</v>
      </c>
      <c r="LL442" t="str">
        <f t="shared" ca="1" si="67"/>
        <v>Lump Sum</v>
      </c>
      <c r="LM442" t="str">
        <f t="shared" ca="1" si="68"/>
        <v>anne.aroka@givedirectly.org</v>
      </c>
      <c r="LN442" t="e">
        <f ca="1">OFFSET($A442,,MATCH(OFFSET([2]Keys!C$1,MATCH(Data.Collect1Dump!$LL442,[2]Keys!$A$2:$A$4,0),),Data.Collect1Dump!$3:$3,0)-1,)</f>
        <v>#VALUE!</v>
      </c>
      <c r="LO442" s="2" t="e">
        <f t="shared" ca="1" si="76"/>
        <v>#VALUE!</v>
      </c>
    </row>
    <row r="443" spans="1:327">
      <c r="A443" t="s">
        <v>3032</v>
      </c>
      <c r="B443" t="s">
        <v>378</v>
      </c>
      <c r="C443" t="s">
        <v>3033</v>
      </c>
      <c r="K443">
        <v>1</v>
      </c>
      <c r="L443" t="s">
        <v>329</v>
      </c>
      <c r="M443" t="s">
        <v>329</v>
      </c>
      <c r="N443">
        <v>38500</v>
      </c>
      <c r="O443" t="s">
        <v>329</v>
      </c>
      <c r="T443" t="s">
        <v>330</v>
      </c>
      <c r="V443" t="s">
        <v>329</v>
      </c>
      <c r="X443">
        <v>2</v>
      </c>
      <c r="Y443">
        <v>20000</v>
      </c>
      <c r="Z443">
        <v>187</v>
      </c>
      <c r="AA443">
        <v>18000</v>
      </c>
      <c r="AB443">
        <v>176</v>
      </c>
      <c r="AV443" t="b">
        <v>1</v>
      </c>
      <c r="AX443" t="b">
        <v>1</v>
      </c>
      <c r="BA443" t="b">
        <v>1</v>
      </c>
      <c r="BL443" t="s">
        <v>329</v>
      </c>
      <c r="BM443" t="s">
        <v>3034</v>
      </c>
      <c r="BN443" t="s">
        <v>330</v>
      </c>
      <c r="BR443" t="b">
        <v>1</v>
      </c>
      <c r="BZ443" t="b">
        <v>1</v>
      </c>
      <c r="CC443" t="b">
        <v>1</v>
      </c>
      <c r="CD443" t="b">
        <v>1</v>
      </c>
      <c r="CK443">
        <v>6200</v>
      </c>
      <c r="CS443">
        <v>5000</v>
      </c>
      <c r="CV443">
        <v>10000</v>
      </c>
      <c r="CW443">
        <v>5000</v>
      </c>
      <c r="DC443" t="s">
        <v>329</v>
      </c>
      <c r="DD443" t="b">
        <v>1</v>
      </c>
      <c r="DE443" t="b">
        <v>1</v>
      </c>
      <c r="DL443" t="b">
        <v>1</v>
      </c>
      <c r="DR443" t="s">
        <v>329</v>
      </c>
      <c r="DV443" t="b">
        <v>1</v>
      </c>
      <c r="EL443" t="s">
        <v>330</v>
      </c>
      <c r="EN443" t="s">
        <v>330</v>
      </c>
      <c r="EP443" t="s">
        <v>330</v>
      </c>
      <c r="FN443" t="s">
        <v>330</v>
      </c>
      <c r="GJ443" t="s">
        <v>330</v>
      </c>
      <c r="GW443" t="s">
        <v>330</v>
      </c>
      <c r="GZ443" t="s">
        <v>330</v>
      </c>
      <c r="HC443" t="s">
        <v>330</v>
      </c>
      <c r="HE443" t="s">
        <v>330</v>
      </c>
      <c r="HG443" t="s">
        <v>336</v>
      </c>
      <c r="HH443" t="s">
        <v>329</v>
      </c>
      <c r="HI443" t="s">
        <v>330</v>
      </c>
      <c r="HJ443" t="s">
        <v>330</v>
      </c>
      <c r="HL443" t="b">
        <v>1</v>
      </c>
      <c r="HO443" t="s">
        <v>337</v>
      </c>
      <c r="HP443" t="s">
        <v>3035</v>
      </c>
      <c r="HQ443" t="s">
        <v>339</v>
      </c>
      <c r="HR443" t="s">
        <v>3036</v>
      </c>
      <c r="HS443" t="s">
        <v>3037</v>
      </c>
      <c r="HX443" t="b">
        <v>1</v>
      </c>
      <c r="ID443"/>
      <c r="KZ443" t="str">
        <f ca="1">OFFSET($A443,,MATCH([2]Keys!$B$2,Data.Collect1Dump!$3:$3,0)-1)</f>
        <v>anne.aroka@givedirectly.org</v>
      </c>
      <c r="LA443">
        <f ca="1">OFFSET($A443,,MATCH([2]Keys!$B$4,Data.Collect1Dump!$3:$3,0)-1)</f>
        <v>0</v>
      </c>
      <c r="LB443">
        <f ca="1">OFFSET($A443,,MATCH([2]Keys!$B$3,Data.Collect1Dump!$3:$3,0)-1)</f>
        <v>0</v>
      </c>
      <c r="LC443">
        <f t="shared" ca="1" si="69"/>
        <v>1</v>
      </c>
      <c r="LD443">
        <f t="shared" ca="1" si="69"/>
        <v>0</v>
      </c>
      <c r="LE443">
        <f t="shared" ca="1" si="69"/>
        <v>0</v>
      </c>
      <c r="LF443" s="2">
        <f t="shared" ca="1" si="70"/>
        <v>41656</v>
      </c>
      <c r="LG443" s="2" t="e">
        <f t="shared" ca="1" si="71"/>
        <v>#N/A</v>
      </c>
      <c r="LH443" s="2" t="e">
        <f t="shared" ca="1" si="72"/>
        <v>#N/A</v>
      </c>
      <c r="LI443" t="str">
        <f t="shared" ca="1" si="73"/>
        <v>anne.aroka@givedirectly.org</v>
      </c>
      <c r="LJ443" t="e">
        <f t="shared" ca="1" si="74"/>
        <v>#N/A</v>
      </c>
      <c r="LK443" t="e">
        <f t="shared" ca="1" si="75"/>
        <v>#N/A</v>
      </c>
      <c r="LL443" t="str">
        <f t="shared" ca="1" si="67"/>
        <v>Lump Sum</v>
      </c>
      <c r="LM443" t="str">
        <f t="shared" ca="1" si="68"/>
        <v>anne.aroka@givedirectly.org</v>
      </c>
      <c r="LN443" t="e">
        <f ca="1">OFFSET($A443,,MATCH(OFFSET([2]Keys!C$1,MATCH(Data.Collect1Dump!$LL443,[2]Keys!$A$2:$A$4,0),),Data.Collect1Dump!$3:$3,0)-1,)</f>
        <v>#VALUE!</v>
      </c>
      <c r="LO443" s="2" t="e">
        <f t="shared" ca="1" si="76"/>
        <v>#VALUE!</v>
      </c>
    </row>
    <row r="444" spans="1:327">
      <c r="A444" t="s">
        <v>3038</v>
      </c>
      <c r="ID444"/>
      <c r="KZ444">
        <f ca="1">OFFSET($A444,,MATCH([2]Keys!$B$2,Data.Collect1Dump!$3:$3,0)-1)</f>
        <v>0</v>
      </c>
      <c r="LA444">
        <f ca="1">OFFSET($A444,,MATCH([2]Keys!$B$4,Data.Collect1Dump!$3:$3,0)-1)</f>
        <v>0</v>
      </c>
      <c r="LB444">
        <f ca="1">OFFSET($A444,,MATCH([2]Keys!$B$3,Data.Collect1Dump!$3:$3,0)-1)</f>
        <v>0</v>
      </c>
      <c r="LC444">
        <f t="shared" ca="1" si="69"/>
        <v>0</v>
      </c>
      <c r="LD444">
        <f t="shared" ca="1" si="69"/>
        <v>0</v>
      </c>
      <c r="LE444">
        <f t="shared" ca="1" si="69"/>
        <v>0</v>
      </c>
      <c r="LF444" s="2" t="e">
        <f t="shared" ca="1" si="70"/>
        <v>#N/A</v>
      </c>
      <c r="LG444" s="2" t="e">
        <f t="shared" ca="1" si="71"/>
        <v>#N/A</v>
      </c>
      <c r="LH444" s="2" t="e">
        <f t="shared" ca="1" si="72"/>
        <v>#N/A</v>
      </c>
      <c r="LI444" t="e">
        <f t="shared" ca="1" si="73"/>
        <v>#N/A</v>
      </c>
      <c r="LJ444" t="e">
        <f t="shared" ca="1" si="74"/>
        <v>#N/A</v>
      </c>
      <c r="LK444" t="e">
        <f t="shared" ca="1" si="75"/>
        <v>#N/A</v>
      </c>
      <c r="LL444" t="str">
        <f t="shared" ca="1" si="67"/>
        <v>Null Survey</v>
      </c>
      <c r="LM444" t="str">
        <f t="shared" ca="1" si="68"/>
        <v>Null Survey</v>
      </c>
      <c r="LN444" t="e">
        <f ca="1">OFFSET($A444,,MATCH(OFFSET([2]Keys!C$1,MATCH(Data.Collect1Dump!$LL444,[2]Keys!$A$2:$A$4,0),),Data.Collect1Dump!$3:$3,0)-1,)</f>
        <v>#N/A</v>
      </c>
      <c r="LO444" s="2" t="e">
        <f t="shared" ca="1" si="76"/>
        <v>#N/A</v>
      </c>
    </row>
    <row r="445" spans="1:327">
      <c r="A445" t="s">
        <v>3039</v>
      </c>
      <c r="B445" t="s">
        <v>370</v>
      </c>
      <c r="C445" t="s">
        <v>3040</v>
      </c>
      <c r="D445" t="b">
        <v>1</v>
      </c>
      <c r="K445">
        <v>2</v>
      </c>
      <c r="L445" t="s">
        <v>329</v>
      </c>
      <c r="M445" t="s">
        <v>329</v>
      </c>
      <c r="N445">
        <v>40200</v>
      </c>
      <c r="O445" t="s">
        <v>329</v>
      </c>
      <c r="T445" t="s">
        <v>330</v>
      </c>
      <c r="V445" t="s">
        <v>329</v>
      </c>
      <c r="X445">
        <v>2</v>
      </c>
      <c r="Y445">
        <v>15000</v>
      </c>
      <c r="Z445">
        <v>999</v>
      </c>
      <c r="AA445">
        <v>25000</v>
      </c>
      <c r="AB445">
        <v>999</v>
      </c>
      <c r="AO445">
        <v>40</v>
      </c>
      <c r="AQ445">
        <v>15</v>
      </c>
      <c r="AV445" t="b">
        <v>1</v>
      </c>
      <c r="AX445" t="b">
        <v>1</v>
      </c>
      <c r="BA445" t="b">
        <v>1</v>
      </c>
      <c r="BB445" t="b">
        <v>1</v>
      </c>
      <c r="BF445" t="b">
        <v>1</v>
      </c>
      <c r="BL445" t="s">
        <v>329</v>
      </c>
      <c r="BM445" t="s">
        <v>3041</v>
      </c>
      <c r="BN445" t="s">
        <v>329</v>
      </c>
      <c r="BO445" t="s">
        <v>3042</v>
      </c>
      <c r="BP445">
        <v>0</v>
      </c>
      <c r="BQ445">
        <v>0</v>
      </c>
      <c r="BR445" t="b">
        <v>1</v>
      </c>
      <c r="BW445" t="b">
        <v>1</v>
      </c>
      <c r="CD445" t="b">
        <v>1</v>
      </c>
      <c r="CE445" t="b">
        <v>1</v>
      </c>
      <c r="CK445">
        <v>2000</v>
      </c>
      <c r="CP445">
        <v>3000</v>
      </c>
      <c r="CW445">
        <v>20000</v>
      </c>
      <c r="CX445">
        <v>15000</v>
      </c>
      <c r="DC445" t="s">
        <v>329</v>
      </c>
      <c r="DD445" t="b">
        <v>1</v>
      </c>
      <c r="DE445" t="b">
        <v>1</v>
      </c>
      <c r="DF445" t="b">
        <v>1</v>
      </c>
      <c r="DL445" t="b">
        <v>1</v>
      </c>
      <c r="DR445" t="s">
        <v>329</v>
      </c>
      <c r="DW445" t="b">
        <v>1</v>
      </c>
      <c r="EL445" t="s">
        <v>330</v>
      </c>
      <c r="EN445" t="s">
        <v>330</v>
      </c>
      <c r="EP445" t="s">
        <v>329</v>
      </c>
      <c r="EQ445" t="s">
        <v>3043</v>
      </c>
      <c r="ES445" t="b">
        <v>1</v>
      </c>
      <c r="FE445" t="b">
        <v>1</v>
      </c>
      <c r="FH445" t="b">
        <v>1</v>
      </c>
      <c r="FN445" t="s">
        <v>330</v>
      </c>
      <c r="GJ445" t="s">
        <v>330</v>
      </c>
      <c r="GW445" t="s">
        <v>330</v>
      </c>
      <c r="GZ445" t="s">
        <v>330</v>
      </c>
      <c r="HC445" t="s">
        <v>330</v>
      </c>
      <c r="HE445" t="s">
        <v>330</v>
      </c>
      <c r="HG445" t="s">
        <v>336</v>
      </c>
      <c r="HH445" t="s">
        <v>329</v>
      </c>
      <c r="HI445" t="s">
        <v>330</v>
      </c>
      <c r="HJ445" t="s">
        <v>330</v>
      </c>
      <c r="HM445" t="b">
        <v>1</v>
      </c>
      <c r="HO445" t="s">
        <v>337</v>
      </c>
      <c r="HP445" t="s">
        <v>3044</v>
      </c>
      <c r="HQ445" t="s">
        <v>339</v>
      </c>
      <c r="HR445" t="s">
        <v>3045</v>
      </c>
      <c r="HS445" t="s">
        <v>3046</v>
      </c>
      <c r="IA445" t="b">
        <v>1</v>
      </c>
      <c r="ID445" t="s">
        <v>3047</v>
      </c>
      <c r="KZ445" t="str">
        <f ca="1">OFFSET($A445,,MATCH([2]Keys!$B$2,Data.Collect1Dump!$3:$3,0)-1)</f>
        <v>witness.gumbo@givedirectly.org</v>
      </c>
      <c r="LA445">
        <f ca="1">OFFSET($A445,,MATCH([2]Keys!$B$4,Data.Collect1Dump!$3:$3,0)-1)</f>
        <v>0</v>
      </c>
      <c r="LB445">
        <f ca="1">OFFSET($A445,,MATCH([2]Keys!$B$3,Data.Collect1Dump!$3:$3,0)-1)</f>
        <v>0</v>
      </c>
      <c r="LC445">
        <f t="shared" ca="1" si="69"/>
        <v>1</v>
      </c>
      <c r="LD445">
        <f t="shared" ca="1" si="69"/>
        <v>0</v>
      </c>
      <c r="LE445">
        <f t="shared" ca="1" si="69"/>
        <v>0</v>
      </c>
      <c r="LF445" s="2">
        <f t="shared" ca="1" si="70"/>
        <v>41718</v>
      </c>
      <c r="LG445" s="2" t="e">
        <f t="shared" ca="1" si="71"/>
        <v>#N/A</v>
      </c>
      <c r="LH445" s="2" t="e">
        <f t="shared" ca="1" si="72"/>
        <v>#N/A</v>
      </c>
      <c r="LI445" t="str">
        <f t="shared" ca="1" si="73"/>
        <v>witness.gumbo@givedirectly.org</v>
      </c>
      <c r="LJ445" t="e">
        <f t="shared" ca="1" si="74"/>
        <v>#N/A</v>
      </c>
      <c r="LK445" t="e">
        <f t="shared" ca="1" si="75"/>
        <v>#N/A</v>
      </c>
      <c r="LL445" t="str">
        <f t="shared" ca="1" si="67"/>
        <v>Lump Sum</v>
      </c>
      <c r="LM445" t="str">
        <f t="shared" ca="1" si="68"/>
        <v>witness.gumbo@givedirectly.org</v>
      </c>
      <c r="LN445" t="e">
        <f ca="1">OFFSET($A445,,MATCH(OFFSET([2]Keys!C$1,MATCH(Data.Collect1Dump!$LL445,[2]Keys!$A$2:$A$4,0),),Data.Collect1Dump!$3:$3,0)-1,)</f>
        <v>#VALUE!</v>
      </c>
      <c r="LO445" s="2" t="e">
        <f t="shared" ca="1" si="76"/>
        <v>#VALUE!</v>
      </c>
    </row>
    <row r="446" spans="1:327">
      <c r="A446" t="s">
        <v>3048</v>
      </c>
      <c r="B446" t="s">
        <v>378</v>
      </c>
      <c r="C446" t="s">
        <v>3049</v>
      </c>
      <c r="J446" t="s">
        <v>15668</v>
      </c>
      <c r="K446">
        <v>1</v>
      </c>
      <c r="L446" t="s">
        <v>329</v>
      </c>
      <c r="M446" t="s">
        <v>329</v>
      </c>
      <c r="N446">
        <v>39000</v>
      </c>
      <c r="O446" t="s">
        <v>329</v>
      </c>
      <c r="T446" t="s">
        <v>330</v>
      </c>
      <c r="V446" t="s">
        <v>329</v>
      </c>
      <c r="AV446" t="b">
        <v>1</v>
      </c>
      <c r="ID446"/>
      <c r="KZ446" t="str">
        <f ca="1">OFFSET($A446,,MATCH([2]Keys!$B$2,Data.Collect1Dump!$3:$3,0)-1)</f>
        <v>anne.aroka@givedirectly.org</v>
      </c>
      <c r="LA446">
        <f ca="1">OFFSET($A446,,MATCH([2]Keys!$B$4,Data.Collect1Dump!$3:$3,0)-1)</f>
        <v>0</v>
      </c>
      <c r="LB446">
        <f ca="1">OFFSET($A446,,MATCH([2]Keys!$B$3,Data.Collect1Dump!$3:$3,0)-1)</f>
        <v>0</v>
      </c>
      <c r="LC446">
        <f t="shared" ca="1" si="69"/>
        <v>1</v>
      </c>
      <c r="LD446">
        <f t="shared" ca="1" si="69"/>
        <v>0</v>
      </c>
      <c r="LE446">
        <f t="shared" ca="1" si="69"/>
        <v>0</v>
      </c>
      <c r="LF446" s="2">
        <f t="shared" ca="1" si="70"/>
        <v>41656</v>
      </c>
      <c r="LG446" s="2" t="e">
        <f t="shared" ca="1" si="71"/>
        <v>#N/A</v>
      </c>
      <c r="LH446" s="2" t="e">
        <f t="shared" ca="1" si="72"/>
        <v>#N/A</v>
      </c>
      <c r="LI446" t="str">
        <f t="shared" ca="1" si="73"/>
        <v>anne.aroka@givedirectly.org</v>
      </c>
      <c r="LJ446" t="e">
        <f t="shared" ca="1" si="74"/>
        <v>#N/A</v>
      </c>
      <c r="LK446" t="e">
        <f t="shared" ca="1" si="75"/>
        <v>#N/A</v>
      </c>
      <c r="LL446" t="str">
        <f t="shared" ca="1" si="67"/>
        <v>Lump Sum</v>
      </c>
      <c r="LM446" t="str">
        <f t="shared" ca="1" si="68"/>
        <v>anne.aroka@givedirectly.org</v>
      </c>
      <c r="LN446" t="e">
        <f ca="1">OFFSET($A446,,MATCH(OFFSET([2]Keys!C$1,MATCH(Data.Collect1Dump!$LL446,[2]Keys!$A$2:$A$4,0),),Data.Collect1Dump!$3:$3,0)-1,)</f>
        <v>#VALUE!</v>
      </c>
      <c r="LO446" s="2" t="e">
        <f t="shared" ca="1" si="76"/>
        <v>#VALUE!</v>
      </c>
    </row>
    <row r="447" spans="1:327">
      <c r="A447" t="s">
        <v>3050</v>
      </c>
      <c r="B447" t="s">
        <v>370</v>
      </c>
      <c r="C447" t="s">
        <v>3051</v>
      </c>
      <c r="D447" t="b">
        <v>1</v>
      </c>
      <c r="K447">
        <v>2</v>
      </c>
      <c r="L447" t="s">
        <v>329</v>
      </c>
      <c r="M447" t="s">
        <v>329</v>
      </c>
      <c r="N447">
        <v>38300</v>
      </c>
      <c r="O447" t="s">
        <v>457</v>
      </c>
      <c r="R447" t="s">
        <v>997</v>
      </c>
      <c r="T447" t="s">
        <v>330</v>
      </c>
      <c r="V447" t="s">
        <v>329</v>
      </c>
      <c r="X447">
        <v>8</v>
      </c>
      <c r="Y447">
        <v>2000</v>
      </c>
      <c r="Z447">
        <v>33</v>
      </c>
      <c r="AA447">
        <v>2000</v>
      </c>
      <c r="AB447">
        <v>33</v>
      </c>
      <c r="AC447">
        <v>2000</v>
      </c>
      <c r="AD447">
        <v>33</v>
      </c>
      <c r="AE447">
        <v>2000</v>
      </c>
      <c r="AG447">
        <v>2000</v>
      </c>
      <c r="AH447">
        <v>33</v>
      </c>
      <c r="AI447">
        <v>2000</v>
      </c>
      <c r="AJ447">
        <v>33</v>
      </c>
      <c r="AK447">
        <v>2000</v>
      </c>
      <c r="AL447">
        <v>33</v>
      </c>
      <c r="AM447">
        <v>21000</v>
      </c>
      <c r="AN447">
        <v>999</v>
      </c>
      <c r="AO447">
        <v>30</v>
      </c>
      <c r="AQ447">
        <v>30</v>
      </c>
      <c r="AV447" t="b">
        <v>1</v>
      </c>
      <c r="AX447" t="b">
        <v>1</v>
      </c>
      <c r="BF447" t="b">
        <v>1</v>
      </c>
      <c r="BL447" t="s">
        <v>329</v>
      </c>
      <c r="BM447" t="s">
        <v>652</v>
      </c>
      <c r="BN447" t="s">
        <v>330</v>
      </c>
      <c r="BP447">
        <v>0</v>
      </c>
      <c r="BQ447">
        <v>0</v>
      </c>
      <c r="BR447" t="b">
        <v>1</v>
      </c>
      <c r="CD447" t="b">
        <v>1</v>
      </c>
      <c r="CK447">
        <v>36000</v>
      </c>
      <c r="CW447">
        <v>3000</v>
      </c>
      <c r="DC447" t="s">
        <v>329</v>
      </c>
      <c r="DD447" t="b">
        <v>1</v>
      </c>
      <c r="DE447" t="b">
        <v>1</v>
      </c>
      <c r="DL447" t="b">
        <v>1</v>
      </c>
      <c r="DM447" t="b">
        <v>1</v>
      </c>
      <c r="DR447" t="s">
        <v>329</v>
      </c>
      <c r="DW447" t="b">
        <v>1</v>
      </c>
      <c r="EL447" t="s">
        <v>329</v>
      </c>
      <c r="EM447" t="s">
        <v>3052</v>
      </c>
      <c r="EN447" t="s">
        <v>329</v>
      </c>
      <c r="EO447" t="s">
        <v>3053</v>
      </c>
      <c r="EP447" t="s">
        <v>330</v>
      </c>
      <c r="FN447" t="s">
        <v>330</v>
      </c>
      <c r="GJ447" t="s">
        <v>330</v>
      </c>
      <c r="GW447" t="s">
        <v>330</v>
      </c>
      <c r="GZ447" t="s">
        <v>330</v>
      </c>
      <c r="HC447" t="s">
        <v>329</v>
      </c>
      <c r="HD447" t="s">
        <v>3054</v>
      </c>
      <c r="HE447" t="s">
        <v>329</v>
      </c>
      <c r="HF447" t="s">
        <v>3055</v>
      </c>
      <c r="HG447" t="s">
        <v>526</v>
      </c>
      <c r="HH447" t="s">
        <v>329</v>
      </c>
      <c r="HI447" t="s">
        <v>329</v>
      </c>
      <c r="HJ447" t="s">
        <v>329</v>
      </c>
      <c r="HK447" t="b">
        <v>1</v>
      </c>
      <c r="HO447" t="s">
        <v>510</v>
      </c>
      <c r="HP447" t="s">
        <v>3056</v>
      </c>
      <c r="HQ447" t="s">
        <v>339</v>
      </c>
      <c r="HR447" t="s">
        <v>3057</v>
      </c>
      <c r="HS447" t="s">
        <v>3058</v>
      </c>
      <c r="HU447" t="b">
        <v>1</v>
      </c>
      <c r="ID447">
        <v>999</v>
      </c>
      <c r="KZ447" t="str">
        <f ca="1">OFFSET($A447,,MATCH([2]Keys!$B$2,Data.Collect1Dump!$3:$3,0)-1)</f>
        <v>witness.gumbo@givedirectly.org</v>
      </c>
      <c r="LA447">
        <f ca="1">OFFSET($A447,,MATCH([2]Keys!$B$4,Data.Collect1Dump!$3:$3,0)-1)</f>
        <v>0</v>
      </c>
      <c r="LB447">
        <f ca="1">OFFSET($A447,,MATCH([2]Keys!$B$3,Data.Collect1Dump!$3:$3,0)-1)</f>
        <v>0</v>
      </c>
      <c r="LC447">
        <f t="shared" ca="1" si="69"/>
        <v>1</v>
      </c>
      <c r="LD447">
        <f t="shared" ca="1" si="69"/>
        <v>0</v>
      </c>
      <c r="LE447">
        <f t="shared" ca="1" si="69"/>
        <v>0</v>
      </c>
      <c r="LF447" s="2">
        <f t="shared" ca="1" si="70"/>
        <v>41718</v>
      </c>
      <c r="LG447" s="2" t="e">
        <f t="shared" ca="1" si="71"/>
        <v>#N/A</v>
      </c>
      <c r="LH447" s="2" t="e">
        <f t="shared" ca="1" si="72"/>
        <v>#N/A</v>
      </c>
      <c r="LI447" t="str">
        <f t="shared" ca="1" si="73"/>
        <v>witness.gumbo@givedirectly.org</v>
      </c>
      <c r="LJ447" t="e">
        <f t="shared" ca="1" si="74"/>
        <v>#N/A</v>
      </c>
      <c r="LK447" t="e">
        <f t="shared" ca="1" si="75"/>
        <v>#N/A</v>
      </c>
      <c r="LL447" t="str">
        <f t="shared" ca="1" si="67"/>
        <v>Lump Sum</v>
      </c>
      <c r="LM447" t="str">
        <f t="shared" ca="1" si="68"/>
        <v>witness.gumbo@givedirectly.org</v>
      </c>
      <c r="LN447" t="e">
        <f ca="1">OFFSET($A447,,MATCH(OFFSET([2]Keys!C$1,MATCH(Data.Collect1Dump!$LL447,[2]Keys!$A$2:$A$4,0),),Data.Collect1Dump!$3:$3,0)-1,)</f>
        <v>#VALUE!</v>
      </c>
      <c r="LO447" s="2" t="e">
        <f t="shared" ca="1" si="76"/>
        <v>#VALUE!</v>
      </c>
    </row>
    <row r="448" spans="1:327">
      <c r="A448" t="s">
        <v>3059</v>
      </c>
      <c r="B448" t="s">
        <v>370</v>
      </c>
      <c r="C448" t="s">
        <v>3060</v>
      </c>
      <c r="D448" t="b">
        <v>1</v>
      </c>
      <c r="K448">
        <v>2</v>
      </c>
      <c r="L448" t="s">
        <v>329</v>
      </c>
      <c r="M448" t="s">
        <v>329</v>
      </c>
      <c r="N448">
        <v>39200</v>
      </c>
      <c r="O448" t="s">
        <v>329</v>
      </c>
      <c r="T448" t="s">
        <v>330</v>
      </c>
      <c r="V448" t="s">
        <v>329</v>
      </c>
      <c r="X448">
        <v>1</v>
      </c>
      <c r="Y448">
        <v>39000</v>
      </c>
      <c r="Z448">
        <v>300</v>
      </c>
      <c r="AO448">
        <v>30</v>
      </c>
      <c r="AQ448">
        <v>0</v>
      </c>
      <c r="AV448" t="b">
        <v>1</v>
      </c>
      <c r="AX448" t="b">
        <v>1</v>
      </c>
      <c r="BA448" t="b">
        <v>1</v>
      </c>
      <c r="BL448" t="s">
        <v>329</v>
      </c>
      <c r="BM448" t="s">
        <v>652</v>
      </c>
      <c r="BN448" t="s">
        <v>329</v>
      </c>
      <c r="BO448" t="s">
        <v>3061</v>
      </c>
      <c r="BP448">
        <v>0</v>
      </c>
      <c r="BQ448">
        <v>0</v>
      </c>
      <c r="BR448" t="b">
        <v>1</v>
      </c>
      <c r="BS448" t="b">
        <v>1</v>
      </c>
      <c r="BT448" t="b">
        <v>1</v>
      </c>
      <c r="BU448" t="b">
        <v>1</v>
      </c>
      <c r="BW448" t="b">
        <v>1</v>
      </c>
      <c r="BZ448" t="b">
        <v>1</v>
      </c>
      <c r="CD448" t="b">
        <v>1</v>
      </c>
      <c r="CK448">
        <v>2000</v>
      </c>
      <c r="CL448">
        <v>1500</v>
      </c>
      <c r="CM448">
        <v>1600</v>
      </c>
      <c r="CN448">
        <v>6200</v>
      </c>
      <c r="CP448">
        <v>1000</v>
      </c>
      <c r="CS448">
        <v>10000</v>
      </c>
      <c r="CW448">
        <v>17000</v>
      </c>
      <c r="DC448" t="s">
        <v>329</v>
      </c>
      <c r="DD448" t="b">
        <v>1</v>
      </c>
      <c r="DL448" t="b">
        <v>1</v>
      </c>
      <c r="DR448" t="s">
        <v>329</v>
      </c>
      <c r="DX448" t="b">
        <v>1</v>
      </c>
      <c r="EL448" t="s">
        <v>330</v>
      </c>
      <c r="EN448" t="s">
        <v>330</v>
      </c>
      <c r="EP448" t="s">
        <v>329</v>
      </c>
      <c r="EQ448" t="s">
        <v>3062</v>
      </c>
      <c r="ES448" t="b">
        <v>1</v>
      </c>
      <c r="FE448" t="b">
        <v>1</v>
      </c>
      <c r="FH448" t="b">
        <v>1</v>
      </c>
      <c r="FN448" t="s">
        <v>330</v>
      </c>
      <c r="GJ448" t="s">
        <v>330</v>
      </c>
      <c r="GW448" t="s">
        <v>330</v>
      </c>
      <c r="GZ448" t="s">
        <v>330</v>
      </c>
      <c r="HC448" t="s">
        <v>330</v>
      </c>
      <c r="HE448" t="s">
        <v>330</v>
      </c>
      <c r="HG448" t="s">
        <v>336</v>
      </c>
      <c r="HH448" t="s">
        <v>329</v>
      </c>
      <c r="HI448" t="s">
        <v>330</v>
      </c>
      <c r="HJ448" t="s">
        <v>330</v>
      </c>
      <c r="HM448" t="b">
        <v>1</v>
      </c>
      <c r="HO448" t="s">
        <v>337</v>
      </c>
      <c r="HP448" t="s">
        <v>3063</v>
      </c>
      <c r="HQ448" t="s">
        <v>339</v>
      </c>
      <c r="HR448" t="s">
        <v>3064</v>
      </c>
      <c r="HS448" t="s">
        <v>3065</v>
      </c>
      <c r="HU448" t="b">
        <v>1</v>
      </c>
      <c r="ID448" t="s">
        <v>978</v>
      </c>
      <c r="KZ448" t="str">
        <f ca="1">OFFSET($A448,,MATCH([2]Keys!$B$2,Data.Collect1Dump!$3:$3,0)-1)</f>
        <v>witness.gumbo@givedirectly.org</v>
      </c>
      <c r="LA448">
        <f ca="1">OFFSET($A448,,MATCH([2]Keys!$B$4,Data.Collect1Dump!$3:$3,0)-1)</f>
        <v>0</v>
      </c>
      <c r="LB448">
        <f ca="1">OFFSET($A448,,MATCH([2]Keys!$B$3,Data.Collect1Dump!$3:$3,0)-1)</f>
        <v>0</v>
      </c>
      <c r="LC448">
        <f t="shared" ca="1" si="69"/>
        <v>1</v>
      </c>
      <c r="LD448">
        <f t="shared" ca="1" si="69"/>
        <v>0</v>
      </c>
      <c r="LE448">
        <f t="shared" ca="1" si="69"/>
        <v>0</v>
      </c>
      <c r="LF448" s="2">
        <f t="shared" ca="1" si="70"/>
        <v>41718</v>
      </c>
      <c r="LG448" s="2" t="e">
        <f t="shared" ca="1" si="71"/>
        <v>#N/A</v>
      </c>
      <c r="LH448" s="2" t="e">
        <f t="shared" ca="1" si="72"/>
        <v>#N/A</v>
      </c>
      <c r="LI448" t="str">
        <f t="shared" ca="1" si="73"/>
        <v>witness.gumbo@givedirectly.org</v>
      </c>
      <c r="LJ448" t="e">
        <f t="shared" ca="1" si="74"/>
        <v>#N/A</v>
      </c>
      <c r="LK448" t="e">
        <f t="shared" ca="1" si="75"/>
        <v>#N/A</v>
      </c>
      <c r="LL448" t="str">
        <f t="shared" ca="1" si="67"/>
        <v>Lump Sum</v>
      </c>
      <c r="LM448" t="str">
        <f t="shared" ca="1" si="68"/>
        <v>witness.gumbo@givedirectly.org</v>
      </c>
      <c r="LN448" t="e">
        <f ca="1">OFFSET($A448,,MATCH(OFFSET([2]Keys!C$1,MATCH(Data.Collect1Dump!$LL448,[2]Keys!$A$2:$A$4,0),),Data.Collect1Dump!$3:$3,0)-1,)</f>
        <v>#VALUE!</v>
      </c>
      <c r="LO448" s="2" t="e">
        <f t="shared" ca="1" si="76"/>
        <v>#VALUE!</v>
      </c>
    </row>
    <row r="449" spans="1:327">
      <c r="A449" t="s">
        <v>3066</v>
      </c>
      <c r="B449" t="s">
        <v>378</v>
      </c>
      <c r="C449" t="s">
        <v>3067</v>
      </c>
      <c r="K449">
        <v>1</v>
      </c>
      <c r="L449" t="s">
        <v>329</v>
      </c>
      <c r="M449" t="s">
        <v>329</v>
      </c>
      <c r="N449">
        <v>39200</v>
      </c>
      <c r="O449" t="s">
        <v>329</v>
      </c>
      <c r="T449" t="s">
        <v>330</v>
      </c>
      <c r="V449" t="s">
        <v>329</v>
      </c>
      <c r="X449">
        <v>1</v>
      </c>
      <c r="Y449">
        <v>39000</v>
      </c>
      <c r="Z449">
        <v>999</v>
      </c>
      <c r="AV449" t="b">
        <v>1</v>
      </c>
      <c r="AX449" t="b">
        <v>1</v>
      </c>
      <c r="BA449" t="b">
        <v>1</v>
      </c>
      <c r="BL449" t="s">
        <v>329</v>
      </c>
      <c r="BM449" t="s">
        <v>3068</v>
      </c>
      <c r="BN449" t="s">
        <v>330</v>
      </c>
      <c r="BR449" t="b">
        <v>1</v>
      </c>
      <c r="BW449" t="b">
        <v>1</v>
      </c>
      <c r="BY449" t="b">
        <v>1</v>
      </c>
      <c r="BZ449" t="b">
        <v>1</v>
      </c>
      <c r="CK449">
        <v>37200</v>
      </c>
      <c r="CP449">
        <v>20200</v>
      </c>
      <c r="CR449">
        <v>4500</v>
      </c>
      <c r="CS449">
        <v>4000</v>
      </c>
      <c r="DC449" t="s">
        <v>329</v>
      </c>
      <c r="DD449" t="b">
        <v>1</v>
      </c>
      <c r="DE449" t="b">
        <v>1</v>
      </c>
      <c r="DM449" t="b">
        <v>1</v>
      </c>
      <c r="DR449" t="s">
        <v>329</v>
      </c>
      <c r="DV449" t="b">
        <v>1</v>
      </c>
      <c r="EL449" t="s">
        <v>330</v>
      </c>
      <c r="EN449" t="s">
        <v>330</v>
      </c>
      <c r="EP449" t="s">
        <v>330</v>
      </c>
      <c r="FN449" t="s">
        <v>330</v>
      </c>
      <c r="GJ449" t="s">
        <v>330</v>
      </c>
      <c r="GW449" t="s">
        <v>330</v>
      </c>
      <c r="GZ449" t="s">
        <v>330</v>
      </c>
      <c r="HC449" t="s">
        <v>330</v>
      </c>
      <c r="HE449" t="s">
        <v>330</v>
      </c>
      <c r="HG449" t="s">
        <v>336</v>
      </c>
      <c r="HH449" t="s">
        <v>329</v>
      </c>
      <c r="HI449" t="s">
        <v>330</v>
      </c>
      <c r="HJ449" t="s">
        <v>330</v>
      </c>
      <c r="HK449" t="b">
        <v>1</v>
      </c>
      <c r="HO449" t="s">
        <v>337</v>
      </c>
      <c r="HP449" t="s">
        <v>3069</v>
      </c>
      <c r="HQ449" t="s">
        <v>339</v>
      </c>
      <c r="HR449" t="s">
        <v>3070</v>
      </c>
      <c r="HS449" t="s">
        <v>3071</v>
      </c>
      <c r="HX449" t="b">
        <v>1</v>
      </c>
      <c r="ID449"/>
      <c r="KZ449" t="str">
        <f ca="1">OFFSET($A449,,MATCH([2]Keys!$B$2,Data.Collect1Dump!$3:$3,0)-1)</f>
        <v>anne.aroka@givedirectly.org</v>
      </c>
      <c r="LA449">
        <f ca="1">OFFSET($A449,,MATCH([2]Keys!$B$4,Data.Collect1Dump!$3:$3,0)-1)</f>
        <v>0</v>
      </c>
      <c r="LB449">
        <f ca="1">OFFSET($A449,,MATCH([2]Keys!$B$3,Data.Collect1Dump!$3:$3,0)-1)</f>
        <v>0</v>
      </c>
      <c r="LC449">
        <f t="shared" ca="1" si="69"/>
        <v>1</v>
      </c>
      <c r="LD449">
        <f t="shared" ca="1" si="69"/>
        <v>0</v>
      </c>
      <c r="LE449">
        <f t="shared" ca="1" si="69"/>
        <v>0</v>
      </c>
      <c r="LF449" s="2">
        <f t="shared" ca="1" si="70"/>
        <v>41656</v>
      </c>
      <c r="LG449" s="2" t="e">
        <f t="shared" ca="1" si="71"/>
        <v>#N/A</v>
      </c>
      <c r="LH449" s="2" t="e">
        <f t="shared" ca="1" si="72"/>
        <v>#N/A</v>
      </c>
      <c r="LI449" t="str">
        <f t="shared" ca="1" si="73"/>
        <v>anne.aroka@givedirectly.org</v>
      </c>
      <c r="LJ449" t="e">
        <f t="shared" ca="1" si="74"/>
        <v>#N/A</v>
      </c>
      <c r="LK449" t="e">
        <f t="shared" ca="1" si="75"/>
        <v>#N/A</v>
      </c>
      <c r="LL449" t="str">
        <f t="shared" ca="1" si="67"/>
        <v>Lump Sum</v>
      </c>
      <c r="LM449" t="str">
        <f t="shared" ca="1" si="68"/>
        <v>anne.aroka@givedirectly.org</v>
      </c>
      <c r="LN449" t="e">
        <f ca="1">OFFSET($A449,,MATCH(OFFSET([2]Keys!C$1,MATCH(Data.Collect1Dump!$LL449,[2]Keys!$A$2:$A$4,0),),Data.Collect1Dump!$3:$3,0)-1,)</f>
        <v>#VALUE!</v>
      </c>
      <c r="LO449" s="2" t="e">
        <f t="shared" ca="1" si="76"/>
        <v>#VALUE!</v>
      </c>
    </row>
    <row r="450" spans="1:327">
      <c r="A450" t="s">
        <v>3072</v>
      </c>
      <c r="B450" t="s">
        <v>378</v>
      </c>
      <c r="C450" t="s">
        <v>3073</v>
      </c>
      <c r="K450">
        <v>2</v>
      </c>
      <c r="L450" t="s">
        <v>329</v>
      </c>
      <c r="M450" t="s">
        <v>329</v>
      </c>
      <c r="N450">
        <v>39571</v>
      </c>
      <c r="O450" t="s">
        <v>330</v>
      </c>
      <c r="P450" t="s">
        <v>3074</v>
      </c>
      <c r="T450" t="s">
        <v>330</v>
      </c>
      <c r="V450" t="s">
        <v>329</v>
      </c>
      <c r="ID450"/>
      <c r="KZ450" t="str">
        <f ca="1">OFFSET($A450,,MATCH([2]Keys!$B$2,Data.Collect1Dump!$3:$3,0)-1)</f>
        <v>anne.aroka@givedirectly.org</v>
      </c>
      <c r="LA450">
        <f ca="1">OFFSET($A450,,MATCH([2]Keys!$B$4,Data.Collect1Dump!$3:$3,0)-1)</f>
        <v>0</v>
      </c>
      <c r="LB450">
        <f ca="1">OFFSET($A450,,MATCH([2]Keys!$B$3,Data.Collect1Dump!$3:$3,0)-1)</f>
        <v>0</v>
      </c>
      <c r="LC450">
        <f t="shared" ca="1" si="69"/>
        <v>1</v>
      </c>
      <c r="LD450">
        <f t="shared" ca="1" si="69"/>
        <v>0</v>
      </c>
      <c r="LE450">
        <f t="shared" ca="1" si="69"/>
        <v>0</v>
      </c>
      <c r="LF450" s="2">
        <f t="shared" ca="1" si="70"/>
        <v>41656</v>
      </c>
      <c r="LG450" s="2" t="e">
        <f t="shared" ca="1" si="71"/>
        <v>#N/A</v>
      </c>
      <c r="LH450" s="2" t="e">
        <f t="shared" ca="1" si="72"/>
        <v>#N/A</v>
      </c>
      <c r="LI450" t="str">
        <f t="shared" ca="1" si="73"/>
        <v>anne.aroka@givedirectly.org</v>
      </c>
      <c r="LJ450" t="e">
        <f t="shared" ca="1" si="74"/>
        <v>#N/A</v>
      </c>
      <c r="LK450" t="e">
        <f t="shared" ca="1" si="75"/>
        <v>#N/A</v>
      </c>
      <c r="LL450" t="str">
        <f t="shared" ca="1" si="67"/>
        <v>Lump Sum</v>
      </c>
      <c r="LM450" t="str">
        <f t="shared" ca="1" si="68"/>
        <v>anne.aroka@givedirectly.org</v>
      </c>
      <c r="LN450" t="e">
        <f ca="1">OFFSET($A450,,MATCH(OFFSET([2]Keys!C$1,MATCH(Data.Collect1Dump!$LL450,[2]Keys!$A$2:$A$4,0),),Data.Collect1Dump!$3:$3,0)-1,)</f>
        <v>#VALUE!</v>
      </c>
      <c r="LO450" s="2" t="e">
        <f t="shared" ca="1" si="76"/>
        <v>#VALUE!</v>
      </c>
    </row>
    <row r="451" spans="1:327">
      <c r="A451" t="s">
        <v>3075</v>
      </c>
      <c r="B451" t="s">
        <v>370</v>
      </c>
      <c r="C451" t="s">
        <v>3076</v>
      </c>
      <c r="D451" t="b">
        <v>1</v>
      </c>
      <c r="K451">
        <v>2</v>
      </c>
      <c r="L451" t="s">
        <v>329</v>
      </c>
      <c r="M451" t="s">
        <v>329</v>
      </c>
      <c r="N451">
        <v>39000</v>
      </c>
      <c r="O451" t="s">
        <v>457</v>
      </c>
      <c r="R451" t="s">
        <v>651</v>
      </c>
      <c r="T451" t="s">
        <v>330</v>
      </c>
      <c r="V451" t="s">
        <v>329</v>
      </c>
      <c r="X451">
        <v>1</v>
      </c>
      <c r="Y451">
        <v>39000</v>
      </c>
      <c r="Z451">
        <v>999</v>
      </c>
      <c r="AO451">
        <v>60</v>
      </c>
      <c r="AQ451">
        <v>0</v>
      </c>
      <c r="AV451" t="b">
        <v>1</v>
      </c>
      <c r="AX451" t="b">
        <v>1</v>
      </c>
      <c r="BL451" t="s">
        <v>329</v>
      </c>
      <c r="BM451" t="s">
        <v>3077</v>
      </c>
      <c r="BN451" t="s">
        <v>329</v>
      </c>
      <c r="BO451" t="s">
        <v>3078</v>
      </c>
      <c r="BP451">
        <v>0</v>
      </c>
      <c r="BQ451">
        <v>6000</v>
      </c>
      <c r="BU451" t="b">
        <v>1</v>
      </c>
      <c r="BV451" t="b">
        <v>1</v>
      </c>
      <c r="BZ451" t="b">
        <v>1</v>
      </c>
      <c r="CN451">
        <v>26000</v>
      </c>
      <c r="CO451">
        <v>16000</v>
      </c>
      <c r="CS451">
        <v>4000</v>
      </c>
      <c r="DC451" t="s">
        <v>329</v>
      </c>
      <c r="DD451" t="b">
        <v>1</v>
      </c>
      <c r="DL451" t="b">
        <v>1</v>
      </c>
      <c r="DR451" t="s">
        <v>329</v>
      </c>
      <c r="DX451" t="b">
        <v>1</v>
      </c>
      <c r="EL451" t="s">
        <v>330</v>
      </c>
      <c r="EN451" t="s">
        <v>330</v>
      </c>
      <c r="EP451" t="s">
        <v>330</v>
      </c>
      <c r="FN451" t="s">
        <v>330</v>
      </c>
      <c r="GJ451" t="s">
        <v>330</v>
      </c>
      <c r="GW451" t="s">
        <v>330</v>
      </c>
      <c r="GZ451" t="s">
        <v>330</v>
      </c>
      <c r="HC451" t="s">
        <v>330</v>
      </c>
      <c r="HE451" t="s">
        <v>330</v>
      </c>
      <c r="HG451" t="s">
        <v>526</v>
      </c>
      <c r="HH451" t="s">
        <v>329</v>
      </c>
      <c r="HI451" t="s">
        <v>330</v>
      </c>
      <c r="HJ451" t="s">
        <v>330</v>
      </c>
      <c r="HM451" t="b">
        <v>1</v>
      </c>
      <c r="HO451" t="s">
        <v>337</v>
      </c>
      <c r="HP451" t="s">
        <v>3079</v>
      </c>
      <c r="HQ451" t="s">
        <v>339</v>
      </c>
      <c r="HR451" t="s">
        <v>3080</v>
      </c>
      <c r="HS451" t="s">
        <v>3081</v>
      </c>
      <c r="HU451" t="b">
        <v>1</v>
      </c>
      <c r="ID451">
        <v>999</v>
      </c>
      <c r="KZ451" t="str">
        <f ca="1">OFFSET($A451,,MATCH([2]Keys!$B$2,Data.Collect1Dump!$3:$3,0)-1)</f>
        <v>witness.gumbo@givedirectly.org</v>
      </c>
      <c r="LA451">
        <f ca="1">OFFSET($A451,,MATCH([2]Keys!$B$4,Data.Collect1Dump!$3:$3,0)-1)</f>
        <v>0</v>
      </c>
      <c r="LB451">
        <f ca="1">OFFSET($A451,,MATCH([2]Keys!$B$3,Data.Collect1Dump!$3:$3,0)-1)</f>
        <v>0</v>
      </c>
      <c r="LC451">
        <f t="shared" ca="1" si="69"/>
        <v>1</v>
      </c>
      <c r="LD451">
        <f t="shared" ca="1" si="69"/>
        <v>0</v>
      </c>
      <c r="LE451">
        <f t="shared" ca="1" si="69"/>
        <v>0</v>
      </c>
      <c r="LF451" s="2">
        <f t="shared" ca="1" si="70"/>
        <v>41711</v>
      </c>
      <c r="LG451" s="2" t="e">
        <f t="shared" ca="1" si="71"/>
        <v>#N/A</v>
      </c>
      <c r="LH451" s="2" t="e">
        <f t="shared" ca="1" si="72"/>
        <v>#N/A</v>
      </c>
      <c r="LI451" t="str">
        <f t="shared" ca="1" si="73"/>
        <v>witness.gumbo@givedirectly.org</v>
      </c>
      <c r="LJ451" t="e">
        <f t="shared" ca="1" si="74"/>
        <v>#N/A</v>
      </c>
      <c r="LK451" t="e">
        <f t="shared" ca="1" si="75"/>
        <v>#N/A</v>
      </c>
      <c r="LL451" t="str">
        <f t="shared" ca="1" si="67"/>
        <v>Lump Sum</v>
      </c>
      <c r="LM451" t="str">
        <f t="shared" ca="1" si="68"/>
        <v>witness.gumbo@givedirectly.org</v>
      </c>
      <c r="LN451" t="e">
        <f ca="1">OFFSET($A451,,MATCH(OFFSET([2]Keys!C$1,MATCH(Data.Collect1Dump!$LL451,[2]Keys!$A$2:$A$4,0),),Data.Collect1Dump!$3:$3,0)-1,)</f>
        <v>#VALUE!</v>
      </c>
      <c r="LO451" s="2" t="e">
        <f t="shared" ca="1" si="76"/>
        <v>#VALUE!</v>
      </c>
    </row>
    <row r="452" spans="1:327">
      <c r="A452" t="s">
        <v>3082</v>
      </c>
      <c r="ID452"/>
      <c r="KZ452">
        <f ca="1">OFFSET($A452,,MATCH([2]Keys!$B$2,Data.Collect1Dump!$3:$3,0)-1)</f>
        <v>0</v>
      </c>
      <c r="LA452">
        <f ca="1">OFFSET($A452,,MATCH([2]Keys!$B$4,Data.Collect1Dump!$3:$3,0)-1)</f>
        <v>0</v>
      </c>
      <c r="LB452">
        <f ca="1">OFFSET($A452,,MATCH([2]Keys!$B$3,Data.Collect1Dump!$3:$3,0)-1)</f>
        <v>0</v>
      </c>
      <c r="LC452">
        <f t="shared" ca="1" si="69"/>
        <v>0</v>
      </c>
      <c r="LD452">
        <f t="shared" ca="1" si="69"/>
        <v>0</v>
      </c>
      <c r="LE452">
        <f t="shared" ca="1" si="69"/>
        <v>0</v>
      </c>
      <c r="LF452" s="2" t="e">
        <f t="shared" ca="1" si="70"/>
        <v>#N/A</v>
      </c>
      <c r="LG452" s="2" t="e">
        <f t="shared" ca="1" si="71"/>
        <v>#N/A</v>
      </c>
      <c r="LH452" s="2" t="e">
        <f t="shared" ca="1" si="72"/>
        <v>#N/A</v>
      </c>
      <c r="LI452" t="e">
        <f t="shared" ca="1" si="73"/>
        <v>#N/A</v>
      </c>
      <c r="LJ452" t="e">
        <f t="shared" ca="1" si="74"/>
        <v>#N/A</v>
      </c>
      <c r="LK452" t="e">
        <f t="shared" ca="1" si="75"/>
        <v>#N/A</v>
      </c>
      <c r="LL452" t="str">
        <f t="shared" ref="LL452:LL515" ca="1" si="77">IF(NOT(ISNUMBER(KZ452)),"Lump Sum",IF(NOT(ISNUMBER(LA452)),"Token",IF(NOT(ISNUMBER(LB452)),"Quality Check","Null Survey")))</f>
        <v>Null Survey</v>
      </c>
      <c r="LM452" t="str">
        <f t="shared" ref="LM452:LM515" ca="1" si="78">IF(NOT(ISNUMBER(KZ452)),KZ452,IF(NOT(ISNUMBER(LA452)),LA452,IF(NOT(ISNUMBER(LB452)),LB452,"Null Survey")))</f>
        <v>Null Survey</v>
      </c>
      <c r="LN452" t="e">
        <f ca="1">OFFSET($A452,,MATCH(OFFSET([2]Keys!C$1,MATCH(Data.Collect1Dump!$LL452,[2]Keys!$A$2:$A$4,0),),Data.Collect1Dump!$3:$3,0)-1,)</f>
        <v>#N/A</v>
      </c>
      <c r="LO452" s="2" t="e">
        <f t="shared" ca="1" si="76"/>
        <v>#N/A</v>
      </c>
    </row>
    <row r="453" spans="1:327">
      <c r="A453" t="s">
        <v>3083</v>
      </c>
      <c r="B453" t="s">
        <v>378</v>
      </c>
      <c r="C453" t="s">
        <v>3084</v>
      </c>
      <c r="K453">
        <v>1</v>
      </c>
      <c r="L453" t="s">
        <v>329</v>
      </c>
      <c r="M453" t="s">
        <v>329</v>
      </c>
      <c r="N453">
        <v>39700</v>
      </c>
      <c r="O453" t="s">
        <v>329</v>
      </c>
      <c r="T453" t="s">
        <v>330</v>
      </c>
      <c r="V453" t="s">
        <v>329</v>
      </c>
      <c r="X453">
        <v>2</v>
      </c>
      <c r="Y453">
        <v>30000</v>
      </c>
      <c r="Z453">
        <v>176</v>
      </c>
      <c r="AA453">
        <v>9200</v>
      </c>
      <c r="AB453">
        <v>176</v>
      </c>
      <c r="AV453" t="b">
        <v>1</v>
      </c>
      <c r="AX453" t="b">
        <v>1</v>
      </c>
      <c r="AZ453" t="b">
        <v>1</v>
      </c>
      <c r="BF453" t="b">
        <v>1</v>
      </c>
      <c r="BL453" t="s">
        <v>329</v>
      </c>
      <c r="BM453" t="s">
        <v>3085</v>
      </c>
      <c r="BN453" t="s">
        <v>329</v>
      </c>
      <c r="BO453" t="s">
        <v>3086</v>
      </c>
      <c r="BU453" t="b">
        <v>1</v>
      </c>
      <c r="BY453" t="b">
        <v>1</v>
      </c>
      <c r="CA453" t="b">
        <v>1</v>
      </c>
      <c r="CN453">
        <v>7000</v>
      </c>
      <c r="CR453">
        <v>12000</v>
      </c>
      <c r="CT453">
        <v>20000</v>
      </c>
      <c r="DC453" t="s">
        <v>329</v>
      </c>
      <c r="DD453" t="b">
        <v>1</v>
      </c>
      <c r="DE453" t="b">
        <v>1</v>
      </c>
      <c r="DL453" t="b">
        <v>1</v>
      </c>
      <c r="DR453" t="s">
        <v>329</v>
      </c>
      <c r="DV453" t="b">
        <v>1</v>
      </c>
      <c r="EL453" t="s">
        <v>330</v>
      </c>
      <c r="EN453" t="s">
        <v>330</v>
      </c>
      <c r="EP453" t="s">
        <v>330</v>
      </c>
      <c r="FN453" t="s">
        <v>330</v>
      </c>
      <c r="GJ453" t="s">
        <v>330</v>
      </c>
      <c r="GW453" t="s">
        <v>330</v>
      </c>
      <c r="GZ453" t="s">
        <v>330</v>
      </c>
      <c r="HC453" t="s">
        <v>330</v>
      </c>
      <c r="HE453" t="s">
        <v>330</v>
      </c>
      <c r="HG453" t="s">
        <v>336</v>
      </c>
      <c r="HH453" t="s">
        <v>329</v>
      </c>
      <c r="HI453" t="s">
        <v>330</v>
      </c>
      <c r="HJ453" t="s">
        <v>330</v>
      </c>
      <c r="HL453" t="b">
        <v>1</v>
      </c>
      <c r="HO453" t="s">
        <v>337</v>
      </c>
      <c r="HP453" t="s">
        <v>3087</v>
      </c>
      <c r="HQ453" t="s">
        <v>339</v>
      </c>
      <c r="HR453" t="s">
        <v>3088</v>
      </c>
      <c r="HS453" t="s">
        <v>3089</v>
      </c>
      <c r="HU453" t="b">
        <v>1</v>
      </c>
      <c r="ID453"/>
      <c r="KZ453" t="str">
        <f ca="1">OFFSET($A453,,MATCH([2]Keys!$B$2,Data.Collect1Dump!$3:$3,0)-1)</f>
        <v>anne.aroka@givedirectly.org</v>
      </c>
      <c r="LA453">
        <f ca="1">OFFSET($A453,,MATCH([2]Keys!$B$4,Data.Collect1Dump!$3:$3,0)-1)</f>
        <v>0</v>
      </c>
      <c r="LB453">
        <f ca="1">OFFSET($A453,,MATCH([2]Keys!$B$3,Data.Collect1Dump!$3:$3,0)-1)</f>
        <v>0</v>
      </c>
      <c r="LC453">
        <f t="shared" ref="LC453:LE516" ca="1" si="79">IF(NOT(ISNUMBER(KZ453)),1,0)</f>
        <v>1</v>
      </c>
      <c r="LD453">
        <f t="shared" ca="1" si="79"/>
        <v>0</v>
      </c>
      <c r="LE453">
        <f t="shared" ca="1" si="79"/>
        <v>0</v>
      </c>
      <c r="LF453" s="2">
        <f t="shared" ref="LF453:LF516" ca="1" si="80">IF(LC453=1,DATE(LEFT(C453,4),RIGHT(LEFT(C453,7),2), RIGHT(LEFT(C453, 10),2)),NA())</f>
        <v>41656</v>
      </c>
      <c r="LG453" s="2" t="e">
        <f t="shared" ref="LG453:LG516" ca="1" si="81">IF(LD453=1,DATE(LEFT(JE453,4),RIGHT(LEFT(JE453,7),2), RIGHT(LEFT(JE453, 10),2)),NA())</f>
        <v>#N/A</v>
      </c>
      <c r="LH453" s="2" t="e">
        <f t="shared" ref="LH453:LH516" ca="1" si="82">IF(LE453=1,DATE(LEFT(IF453,4),RIGHT(LEFT(IF453,7),2), RIGHT(LEFT(IF453, 10),2)),NA())</f>
        <v>#N/A</v>
      </c>
      <c r="LI453" t="str">
        <f t="shared" ref="LI453:LI516" ca="1" si="83">IF(LC453=1,B453,NA())</f>
        <v>anne.aroka@givedirectly.org</v>
      </c>
      <c r="LJ453" t="e">
        <f t="shared" ref="LJ453:LJ516" ca="1" si="84">IF(LD453=1,JD453,NA())</f>
        <v>#N/A</v>
      </c>
      <c r="LK453" t="e">
        <f t="shared" ref="LK453:LK516" ca="1" si="85">IF(LE453=1,IE453,NA())</f>
        <v>#N/A</v>
      </c>
      <c r="LL453" t="str">
        <f t="shared" ca="1" si="77"/>
        <v>Lump Sum</v>
      </c>
      <c r="LM453" t="str">
        <f t="shared" ca="1" si="78"/>
        <v>anne.aroka@givedirectly.org</v>
      </c>
      <c r="LN453" t="e">
        <f ca="1">OFFSET($A453,,MATCH(OFFSET([2]Keys!C$1,MATCH(Data.Collect1Dump!$LL453,[2]Keys!$A$2:$A$4,0),),Data.Collect1Dump!$3:$3,0)-1,)</f>
        <v>#VALUE!</v>
      </c>
      <c r="LO453" s="2" t="e">
        <f t="shared" ref="LO453:LO516" ca="1" si="86">DATE(LEFT(LN453,4),RIGHT(LEFT(LN453,7),2), RIGHT(LEFT(LN453, 10),2))</f>
        <v>#VALUE!</v>
      </c>
    </row>
    <row r="454" spans="1:327">
      <c r="A454" t="s">
        <v>3090</v>
      </c>
      <c r="B454" t="s">
        <v>370</v>
      </c>
      <c r="C454" t="s">
        <v>3091</v>
      </c>
      <c r="D454" t="b">
        <v>1</v>
      </c>
      <c r="K454">
        <v>2</v>
      </c>
      <c r="L454" t="s">
        <v>329</v>
      </c>
      <c r="M454" t="s">
        <v>329</v>
      </c>
      <c r="N454">
        <v>39900</v>
      </c>
      <c r="O454" t="s">
        <v>329</v>
      </c>
      <c r="T454" t="s">
        <v>330</v>
      </c>
      <c r="V454" t="s">
        <v>329</v>
      </c>
      <c r="X454">
        <v>1</v>
      </c>
      <c r="Y454">
        <v>39900</v>
      </c>
      <c r="Z454">
        <v>0</v>
      </c>
      <c r="AO454">
        <v>20</v>
      </c>
      <c r="AQ454">
        <v>0</v>
      </c>
      <c r="AU454" t="b">
        <v>1</v>
      </c>
      <c r="AV454" t="b">
        <v>1</v>
      </c>
      <c r="AX454" t="b">
        <v>1</v>
      </c>
      <c r="BA454" t="b">
        <v>1</v>
      </c>
      <c r="BL454" t="s">
        <v>329</v>
      </c>
      <c r="BM454" t="s">
        <v>3092</v>
      </c>
      <c r="BN454" t="s">
        <v>329</v>
      </c>
      <c r="BO454" t="s">
        <v>3093</v>
      </c>
      <c r="BP454">
        <v>0</v>
      </c>
      <c r="BQ454">
        <v>0</v>
      </c>
      <c r="BR454" t="b">
        <v>1</v>
      </c>
      <c r="BS454" t="b">
        <v>1</v>
      </c>
      <c r="BW454" t="b">
        <v>1</v>
      </c>
      <c r="BX454" t="b">
        <v>1</v>
      </c>
      <c r="CK454">
        <v>2400</v>
      </c>
      <c r="CL454">
        <v>1200</v>
      </c>
      <c r="CP454">
        <v>30000</v>
      </c>
      <c r="CQ454">
        <v>6000</v>
      </c>
      <c r="DC454" t="s">
        <v>329</v>
      </c>
      <c r="DD454" t="b">
        <v>1</v>
      </c>
      <c r="DE454" t="b">
        <v>1</v>
      </c>
      <c r="DL454" t="b">
        <v>1</v>
      </c>
      <c r="DM454" t="b">
        <v>1</v>
      </c>
      <c r="DR454" t="s">
        <v>329</v>
      </c>
      <c r="DX454" t="b">
        <v>1</v>
      </c>
      <c r="EL454" t="s">
        <v>330</v>
      </c>
      <c r="EN454" t="s">
        <v>330</v>
      </c>
      <c r="EP454" t="s">
        <v>330</v>
      </c>
      <c r="FN454" t="s">
        <v>330</v>
      </c>
      <c r="GJ454" t="s">
        <v>330</v>
      </c>
      <c r="GW454" t="s">
        <v>330</v>
      </c>
      <c r="GZ454" t="s">
        <v>330</v>
      </c>
      <c r="HC454" t="s">
        <v>330</v>
      </c>
      <c r="HE454" t="s">
        <v>330</v>
      </c>
      <c r="HG454" t="s">
        <v>336</v>
      </c>
      <c r="HH454" t="s">
        <v>329</v>
      </c>
      <c r="HI454" t="s">
        <v>330</v>
      </c>
      <c r="HJ454" t="s">
        <v>330</v>
      </c>
      <c r="HK454" t="b">
        <v>1</v>
      </c>
      <c r="HM454" t="b">
        <v>1</v>
      </c>
      <c r="HO454" t="s">
        <v>510</v>
      </c>
      <c r="HP454" t="s">
        <v>3094</v>
      </c>
      <c r="HQ454" t="s">
        <v>339</v>
      </c>
      <c r="HR454" t="s">
        <v>3095</v>
      </c>
      <c r="HS454" t="s">
        <v>3096</v>
      </c>
      <c r="HU454" t="b">
        <v>1</v>
      </c>
      <c r="ID454">
        <v>999</v>
      </c>
      <c r="KZ454" t="str">
        <f ca="1">OFFSET($A454,,MATCH([2]Keys!$B$2,Data.Collect1Dump!$3:$3,0)-1)</f>
        <v>witness.gumbo@givedirectly.org</v>
      </c>
      <c r="LA454">
        <f ca="1">OFFSET($A454,,MATCH([2]Keys!$B$4,Data.Collect1Dump!$3:$3,0)-1)</f>
        <v>0</v>
      </c>
      <c r="LB454">
        <f ca="1">OFFSET($A454,,MATCH([2]Keys!$B$3,Data.Collect1Dump!$3:$3,0)-1)</f>
        <v>0</v>
      </c>
      <c r="LC454">
        <f t="shared" ca="1" si="79"/>
        <v>1</v>
      </c>
      <c r="LD454">
        <f t="shared" ca="1" si="79"/>
        <v>0</v>
      </c>
      <c r="LE454">
        <f t="shared" ca="1" si="79"/>
        <v>0</v>
      </c>
      <c r="LF454" s="2">
        <f t="shared" ca="1" si="80"/>
        <v>41718</v>
      </c>
      <c r="LG454" s="2" t="e">
        <f t="shared" ca="1" si="81"/>
        <v>#N/A</v>
      </c>
      <c r="LH454" s="2" t="e">
        <f t="shared" ca="1" si="82"/>
        <v>#N/A</v>
      </c>
      <c r="LI454" t="str">
        <f t="shared" ca="1" si="83"/>
        <v>witness.gumbo@givedirectly.org</v>
      </c>
      <c r="LJ454" t="e">
        <f t="shared" ca="1" si="84"/>
        <v>#N/A</v>
      </c>
      <c r="LK454" t="e">
        <f t="shared" ca="1" si="85"/>
        <v>#N/A</v>
      </c>
      <c r="LL454" t="str">
        <f t="shared" ca="1" si="77"/>
        <v>Lump Sum</v>
      </c>
      <c r="LM454" t="str">
        <f t="shared" ca="1" si="78"/>
        <v>witness.gumbo@givedirectly.org</v>
      </c>
      <c r="LN454" t="e">
        <f ca="1">OFFSET($A454,,MATCH(OFFSET([2]Keys!C$1,MATCH(Data.Collect1Dump!$LL454,[2]Keys!$A$2:$A$4,0),),Data.Collect1Dump!$3:$3,0)-1,)</f>
        <v>#VALUE!</v>
      </c>
      <c r="LO454" s="2" t="e">
        <f t="shared" ca="1" si="86"/>
        <v>#VALUE!</v>
      </c>
    </row>
    <row r="455" spans="1:327">
      <c r="A455" t="s">
        <v>3097</v>
      </c>
      <c r="B455" t="s">
        <v>370</v>
      </c>
      <c r="C455" t="s">
        <v>3098</v>
      </c>
      <c r="D455" t="b">
        <v>1</v>
      </c>
      <c r="K455">
        <v>2</v>
      </c>
      <c r="L455" t="s">
        <v>329</v>
      </c>
      <c r="M455" t="s">
        <v>329</v>
      </c>
      <c r="N455">
        <v>39200</v>
      </c>
      <c r="O455" t="s">
        <v>329</v>
      </c>
      <c r="T455" t="s">
        <v>330</v>
      </c>
      <c r="V455" t="s">
        <v>329</v>
      </c>
      <c r="X455">
        <v>1</v>
      </c>
      <c r="Y455">
        <v>39000</v>
      </c>
      <c r="Z455">
        <v>999</v>
      </c>
      <c r="AO455">
        <v>30</v>
      </c>
      <c r="AQ455">
        <v>30</v>
      </c>
      <c r="AV455" t="b">
        <v>1</v>
      </c>
      <c r="AX455" t="b">
        <v>1</v>
      </c>
      <c r="BL455" t="s">
        <v>329</v>
      </c>
      <c r="BM455" t="s">
        <v>3099</v>
      </c>
      <c r="BN455" t="s">
        <v>330</v>
      </c>
      <c r="BP455">
        <v>0</v>
      </c>
      <c r="BQ455">
        <v>0</v>
      </c>
      <c r="BR455" t="b">
        <v>1</v>
      </c>
      <c r="BU455" t="b">
        <v>1</v>
      </c>
      <c r="BZ455" t="b">
        <v>1</v>
      </c>
      <c r="CK455">
        <v>7400</v>
      </c>
      <c r="CN455">
        <v>23000</v>
      </c>
      <c r="CS455">
        <v>9000</v>
      </c>
      <c r="DC455" t="s">
        <v>329</v>
      </c>
      <c r="DD455" t="b">
        <v>1</v>
      </c>
      <c r="DL455" t="b">
        <v>1</v>
      </c>
      <c r="DR455" t="s">
        <v>330</v>
      </c>
      <c r="EN455" t="s">
        <v>330</v>
      </c>
      <c r="EP455" t="s">
        <v>330</v>
      </c>
      <c r="FN455" t="s">
        <v>330</v>
      </c>
      <c r="GJ455" t="s">
        <v>330</v>
      </c>
      <c r="GW455" t="s">
        <v>330</v>
      </c>
      <c r="GZ455" t="s">
        <v>330</v>
      </c>
      <c r="HC455" t="s">
        <v>330</v>
      </c>
      <c r="HE455" t="s">
        <v>330</v>
      </c>
      <c r="HG455" t="s">
        <v>336</v>
      </c>
      <c r="HH455" t="s">
        <v>329</v>
      </c>
      <c r="HI455" t="s">
        <v>330</v>
      </c>
      <c r="HJ455" t="s">
        <v>330</v>
      </c>
      <c r="HK455" t="b">
        <v>1</v>
      </c>
      <c r="HM455" t="b">
        <v>1</v>
      </c>
      <c r="HO455" t="s">
        <v>611</v>
      </c>
      <c r="HP455" t="s">
        <v>3100</v>
      </c>
      <c r="HQ455" t="s">
        <v>339</v>
      </c>
      <c r="HR455" t="s">
        <v>3101</v>
      </c>
      <c r="HS455" t="s">
        <v>3102</v>
      </c>
      <c r="HU455" t="b">
        <v>1</v>
      </c>
      <c r="HX455" t="b">
        <v>1</v>
      </c>
      <c r="ID455" t="s">
        <v>3103</v>
      </c>
      <c r="KZ455" t="str">
        <f ca="1">OFFSET($A455,,MATCH([2]Keys!$B$2,Data.Collect1Dump!$3:$3,0)-1)</f>
        <v>witness.gumbo@givedirectly.org</v>
      </c>
      <c r="LA455">
        <f ca="1">OFFSET($A455,,MATCH([2]Keys!$B$4,Data.Collect1Dump!$3:$3,0)-1)</f>
        <v>0</v>
      </c>
      <c r="LB455">
        <f ca="1">OFFSET($A455,,MATCH([2]Keys!$B$3,Data.Collect1Dump!$3:$3,0)-1)</f>
        <v>0</v>
      </c>
      <c r="LC455">
        <f t="shared" ca="1" si="79"/>
        <v>1</v>
      </c>
      <c r="LD455">
        <f t="shared" ca="1" si="79"/>
        <v>0</v>
      </c>
      <c r="LE455">
        <f t="shared" ca="1" si="79"/>
        <v>0</v>
      </c>
      <c r="LF455" s="2">
        <f t="shared" ca="1" si="80"/>
        <v>41711</v>
      </c>
      <c r="LG455" s="2" t="e">
        <f t="shared" ca="1" si="81"/>
        <v>#N/A</v>
      </c>
      <c r="LH455" s="2" t="e">
        <f t="shared" ca="1" si="82"/>
        <v>#N/A</v>
      </c>
      <c r="LI455" t="str">
        <f t="shared" ca="1" si="83"/>
        <v>witness.gumbo@givedirectly.org</v>
      </c>
      <c r="LJ455" t="e">
        <f t="shared" ca="1" si="84"/>
        <v>#N/A</v>
      </c>
      <c r="LK455" t="e">
        <f t="shared" ca="1" si="85"/>
        <v>#N/A</v>
      </c>
      <c r="LL455" t="str">
        <f t="shared" ca="1" si="77"/>
        <v>Lump Sum</v>
      </c>
      <c r="LM455" t="str">
        <f t="shared" ca="1" si="78"/>
        <v>witness.gumbo@givedirectly.org</v>
      </c>
      <c r="LN455" t="e">
        <f ca="1">OFFSET($A455,,MATCH(OFFSET([2]Keys!C$1,MATCH(Data.Collect1Dump!$LL455,[2]Keys!$A$2:$A$4,0),),Data.Collect1Dump!$3:$3,0)-1,)</f>
        <v>#VALUE!</v>
      </c>
      <c r="LO455" s="2" t="e">
        <f t="shared" ca="1" si="86"/>
        <v>#VALUE!</v>
      </c>
    </row>
    <row r="456" spans="1:327">
      <c r="A456" t="s">
        <v>3104</v>
      </c>
      <c r="B456" t="s">
        <v>378</v>
      </c>
      <c r="C456" t="s">
        <v>3105</v>
      </c>
      <c r="K456">
        <v>1</v>
      </c>
      <c r="L456" t="s">
        <v>329</v>
      </c>
      <c r="M456" t="s">
        <v>329</v>
      </c>
      <c r="N456">
        <v>39295</v>
      </c>
      <c r="O456" t="s">
        <v>457</v>
      </c>
      <c r="R456" t="s">
        <v>997</v>
      </c>
      <c r="T456" t="s">
        <v>330</v>
      </c>
      <c r="V456" t="s">
        <v>329</v>
      </c>
      <c r="X456">
        <v>1</v>
      </c>
      <c r="Y456">
        <v>39000</v>
      </c>
      <c r="Z456">
        <v>999</v>
      </c>
      <c r="AV456" t="b">
        <v>1</v>
      </c>
      <c r="AX456" t="b">
        <v>1</v>
      </c>
      <c r="AZ456" t="b">
        <v>1</v>
      </c>
      <c r="BF456" t="b">
        <v>1</v>
      </c>
      <c r="BL456" t="s">
        <v>329</v>
      </c>
      <c r="BM456" t="s">
        <v>3106</v>
      </c>
      <c r="BN456" t="s">
        <v>330</v>
      </c>
      <c r="BR456" t="b">
        <v>1</v>
      </c>
      <c r="BW456" t="b">
        <v>1</v>
      </c>
      <c r="BY456" t="b">
        <v>1</v>
      </c>
      <c r="CD456" t="b">
        <v>1</v>
      </c>
      <c r="CK456">
        <v>1500</v>
      </c>
      <c r="CP456">
        <v>30000</v>
      </c>
      <c r="CR456">
        <v>4000</v>
      </c>
      <c r="CW456">
        <v>3500</v>
      </c>
      <c r="DC456" t="s">
        <v>329</v>
      </c>
      <c r="DD456" t="b">
        <v>1</v>
      </c>
      <c r="DE456" t="b">
        <v>1</v>
      </c>
      <c r="DL456" t="b">
        <v>1</v>
      </c>
      <c r="DR456" t="s">
        <v>329</v>
      </c>
      <c r="EF456" t="b">
        <v>1</v>
      </c>
      <c r="EL456" t="s">
        <v>330</v>
      </c>
      <c r="EN456" t="s">
        <v>330</v>
      </c>
      <c r="EP456" t="s">
        <v>329</v>
      </c>
      <c r="EQ456" t="s">
        <v>3107</v>
      </c>
      <c r="EU456" t="b">
        <v>1</v>
      </c>
      <c r="FE456" t="b">
        <v>1</v>
      </c>
      <c r="FH456" t="b">
        <v>1</v>
      </c>
      <c r="FN456" t="s">
        <v>330</v>
      </c>
      <c r="GJ456" t="s">
        <v>330</v>
      </c>
      <c r="GW456" t="s">
        <v>330</v>
      </c>
      <c r="GZ456" t="s">
        <v>330</v>
      </c>
      <c r="HC456" t="s">
        <v>330</v>
      </c>
      <c r="HE456" t="s">
        <v>330</v>
      </c>
      <c r="HG456" t="s">
        <v>336</v>
      </c>
      <c r="HH456" t="s">
        <v>330</v>
      </c>
      <c r="HI456" t="s">
        <v>330</v>
      </c>
      <c r="HJ456" t="s">
        <v>330</v>
      </c>
      <c r="HM456" t="b">
        <v>1</v>
      </c>
      <c r="HO456" t="s">
        <v>337</v>
      </c>
      <c r="HP456" t="s">
        <v>2974</v>
      </c>
      <c r="HQ456" t="s">
        <v>339</v>
      </c>
      <c r="HR456" t="s">
        <v>3108</v>
      </c>
      <c r="HS456" t="s">
        <v>3109</v>
      </c>
      <c r="HU456" t="b">
        <v>1</v>
      </c>
      <c r="ID456"/>
      <c r="KZ456" t="str">
        <f ca="1">OFFSET($A456,,MATCH([2]Keys!$B$2,Data.Collect1Dump!$3:$3,0)-1)</f>
        <v>anne.aroka@givedirectly.org</v>
      </c>
      <c r="LA456">
        <f ca="1">OFFSET($A456,,MATCH([2]Keys!$B$4,Data.Collect1Dump!$3:$3,0)-1)</f>
        <v>0</v>
      </c>
      <c r="LB456">
        <f ca="1">OFFSET($A456,,MATCH([2]Keys!$B$3,Data.Collect1Dump!$3:$3,0)-1)</f>
        <v>0</v>
      </c>
      <c r="LC456">
        <f t="shared" ca="1" si="79"/>
        <v>1</v>
      </c>
      <c r="LD456">
        <f t="shared" ca="1" si="79"/>
        <v>0</v>
      </c>
      <c r="LE456">
        <f t="shared" ca="1" si="79"/>
        <v>0</v>
      </c>
      <c r="LF456" s="2">
        <f t="shared" ca="1" si="80"/>
        <v>41656</v>
      </c>
      <c r="LG456" s="2" t="e">
        <f t="shared" ca="1" si="81"/>
        <v>#N/A</v>
      </c>
      <c r="LH456" s="2" t="e">
        <f t="shared" ca="1" si="82"/>
        <v>#N/A</v>
      </c>
      <c r="LI456" t="str">
        <f t="shared" ca="1" si="83"/>
        <v>anne.aroka@givedirectly.org</v>
      </c>
      <c r="LJ456" t="e">
        <f t="shared" ca="1" si="84"/>
        <v>#N/A</v>
      </c>
      <c r="LK456" t="e">
        <f t="shared" ca="1" si="85"/>
        <v>#N/A</v>
      </c>
      <c r="LL456" t="str">
        <f t="shared" ca="1" si="77"/>
        <v>Lump Sum</v>
      </c>
      <c r="LM456" t="str">
        <f t="shared" ca="1" si="78"/>
        <v>anne.aroka@givedirectly.org</v>
      </c>
      <c r="LN456" t="e">
        <f ca="1">OFFSET($A456,,MATCH(OFFSET([2]Keys!C$1,MATCH(Data.Collect1Dump!$LL456,[2]Keys!$A$2:$A$4,0),),Data.Collect1Dump!$3:$3,0)-1,)</f>
        <v>#VALUE!</v>
      </c>
      <c r="LO456" s="2" t="e">
        <f t="shared" ca="1" si="86"/>
        <v>#VALUE!</v>
      </c>
    </row>
    <row r="457" spans="1:327">
      <c r="A457" t="s">
        <v>3110</v>
      </c>
      <c r="B457" t="s">
        <v>378</v>
      </c>
      <c r="C457" t="s">
        <v>3111</v>
      </c>
      <c r="K457">
        <v>1</v>
      </c>
      <c r="L457" t="s">
        <v>329</v>
      </c>
      <c r="M457" t="s">
        <v>329</v>
      </c>
      <c r="N457">
        <v>38500</v>
      </c>
      <c r="O457" t="s">
        <v>329</v>
      </c>
      <c r="T457" t="s">
        <v>330</v>
      </c>
      <c r="V457" t="s">
        <v>329</v>
      </c>
      <c r="X457">
        <v>1</v>
      </c>
      <c r="Y457">
        <v>38500</v>
      </c>
      <c r="Z457">
        <v>999</v>
      </c>
      <c r="AV457" t="b">
        <v>1</v>
      </c>
      <c r="AX457" t="b">
        <v>1</v>
      </c>
      <c r="BF457" t="b">
        <v>1</v>
      </c>
      <c r="BL457" t="s">
        <v>329</v>
      </c>
      <c r="BM457" t="s">
        <v>3112</v>
      </c>
      <c r="BN457" t="s">
        <v>330</v>
      </c>
      <c r="BR457" t="b">
        <v>1</v>
      </c>
      <c r="BU457" t="b">
        <v>1</v>
      </c>
      <c r="BZ457" t="b">
        <v>1</v>
      </c>
      <c r="CD457" t="b">
        <v>1</v>
      </c>
      <c r="CK457">
        <v>730</v>
      </c>
      <c r="CN457">
        <v>27700</v>
      </c>
      <c r="CS457">
        <v>400</v>
      </c>
      <c r="CW457">
        <v>10000</v>
      </c>
      <c r="DC457" t="s">
        <v>329</v>
      </c>
      <c r="DD457" t="b">
        <v>1</v>
      </c>
      <c r="DE457" t="b">
        <v>1</v>
      </c>
      <c r="DL457" t="b">
        <v>1</v>
      </c>
      <c r="DR457" t="s">
        <v>329</v>
      </c>
      <c r="EL457" t="s">
        <v>330</v>
      </c>
      <c r="EN457" t="s">
        <v>330</v>
      </c>
      <c r="EP457" t="s">
        <v>329</v>
      </c>
      <c r="EQ457" t="s">
        <v>3113</v>
      </c>
      <c r="EU457" t="b">
        <v>1</v>
      </c>
      <c r="FE457" t="b">
        <v>1</v>
      </c>
      <c r="FJ457" t="b">
        <v>1</v>
      </c>
      <c r="FN457" t="s">
        <v>330</v>
      </c>
      <c r="GJ457" t="s">
        <v>330</v>
      </c>
      <c r="GW457" t="s">
        <v>330</v>
      </c>
      <c r="GZ457" t="s">
        <v>330</v>
      </c>
      <c r="HC457" t="s">
        <v>330</v>
      </c>
      <c r="HE457" t="s">
        <v>330</v>
      </c>
      <c r="HG457" t="s">
        <v>336</v>
      </c>
      <c r="HH457" t="s">
        <v>329</v>
      </c>
      <c r="HI457" t="s">
        <v>330</v>
      </c>
      <c r="HJ457" t="s">
        <v>330</v>
      </c>
      <c r="HM457" t="b">
        <v>1</v>
      </c>
      <c r="HO457" t="s">
        <v>337</v>
      </c>
      <c r="HP457" t="s">
        <v>3114</v>
      </c>
      <c r="HQ457" t="s">
        <v>339</v>
      </c>
      <c r="HR457" t="s">
        <v>3115</v>
      </c>
      <c r="HS457" t="s">
        <v>3116</v>
      </c>
      <c r="HZ457" t="b">
        <v>1</v>
      </c>
      <c r="ID457"/>
      <c r="KZ457" t="str">
        <f ca="1">OFFSET($A457,,MATCH([2]Keys!$B$2,Data.Collect1Dump!$3:$3,0)-1)</f>
        <v>anne.aroka@givedirectly.org</v>
      </c>
      <c r="LA457">
        <f ca="1">OFFSET($A457,,MATCH([2]Keys!$B$4,Data.Collect1Dump!$3:$3,0)-1)</f>
        <v>0</v>
      </c>
      <c r="LB457">
        <f ca="1">OFFSET($A457,,MATCH([2]Keys!$B$3,Data.Collect1Dump!$3:$3,0)-1)</f>
        <v>0</v>
      </c>
      <c r="LC457">
        <f t="shared" ca="1" si="79"/>
        <v>1</v>
      </c>
      <c r="LD457">
        <f t="shared" ca="1" si="79"/>
        <v>0</v>
      </c>
      <c r="LE457">
        <f t="shared" ca="1" si="79"/>
        <v>0</v>
      </c>
      <c r="LF457" s="2">
        <f t="shared" ca="1" si="80"/>
        <v>41656</v>
      </c>
      <c r="LG457" s="2" t="e">
        <f t="shared" ca="1" si="81"/>
        <v>#N/A</v>
      </c>
      <c r="LH457" s="2" t="e">
        <f t="shared" ca="1" si="82"/>
        <v>#N/A</v>
      </c>
      <c r="LI457" t="str">
        <f t="shared" ca="1" si="83"/>
        <v>anne.aroka@givedirectly.org</v>
      </c>
      <c r="LJ457" t="e">
        <f t="shared" ca="1" si="84"/>
        <v>#N/A</v>
      </c>
      <c r="LK457" t="e">
        <f t="shared" ca="1" si="85"/>
        <v>#N/A</v>
      </c>
      <c r="LL457" t="str">
        <f t="shared" ca="1" si="77"/>
        <v>Lump Sum</v>
      </c>
      <c r="LM457" t="str">
        <f t="shared" ca="1" si="78"/>
        <v>anne.aroka@givedirectly.org</v>
      </c>
      <c r="LN457" t="e">
        <f ca="1">OFFSET($A457,,MATCH(OFFSET([2]Keys!C$1,MATCH(Data.Collect1Dump!$LL457,[2]Keys!$A$2:$A$4,0),),Data.Collect1Dump!$3:$3,0)-1,)</f>
        <v>#VALUE!</v>
      </c>
      <c r="LO457" s="2" t="e">
        <f t="shared" ca="1" si="86"/>
        <v>#VALUE!</v>
      </c>
    </row>
    <row r="458" spans="1:327">
      <c r="A458" t="s">
        <v>3117</v>
      </c>
      <c r="B458" t="s">
        <v>378</v>
      </c>
      <c r="C458" t="s">
        <v>3118</v>
      </c>
      <c r="K458">
        <v>1</v>
      </c>
      <c r="L458" t="s">
        <v>329</v>
      </c>
      <c r="M458" t="s">
        <v>329</v>
      </c>
      <c r="N458">
        <v>39700</v>
      </c>
      <c r="O458" t="s">
        <v>329</v>
      </c>
      <c r="T458" t="s">
        <v>330</v>
      </c>
      <c r="V458" t="s">
        <v>329</v>
      </c>
      <c r="X458">
        <v>2</v>
      </c>
      <c r="Y458">
        <v>10000</v>
      </c>
      <c r="Z458">
        <v>999</v>
      </c>
      <c r="AA458">
        <v>20000</v>
      </c>
      <c r="AB458">
        <v>999</v>
      </c>
      <c r="AV458" t="b">
        <v>1</v>
      </c>
      <c r="AX458" t="b">
        <v>1</v>
      </c>
      <c r="BA458" t="b">
        <v>1</v>
      </c>
      <c r="BB458" t="b">
        <v>1</v>
      </c>
      <c r="BL458" t="s">
        <v>329</v>
      </c>
      <c r="BM458" t="s">
        <v>1709</v>
      </c>
      <c r="BN458" t="s">
        <v>330</v>
      </c>
      <c r="BR458" t="b">
        <v>1</v>
      </c>
      <c r="CA458" t="b">
        <v>1</v>
      </c>
      <c r="CD458" t="b">
        <v>1</v>
      </c>
      <c r="CK458">
        <v>6000</v>
      </c>
      <c r="CT458">
        <v>8000</v>
      </c>
      <c r="CW458">
        <v>25000</v>
      </c>
      <c r="DC458" t="s">
        <v>329</v>
      </c>
      <c r="DD458" t="b">
        <v>1</v>
      </c>
      <c r="DH458" t="b">
        <v>1</v>
      </c>
      <c r="DJ458" t="s">
        <v>1067</v>
      </c>
      <c r="DL458" t="b">
        <v>1</v>
      </c>
      <c r="DR458" t="s">
        <v>330</v>
      </c>
      <c r="EN458" t="s">
        <v>330</v>
      </c>
      <c r="EP458" t="s">
        <v>330</v>
      </c>
      <c r="FN458" t="s">
        <v>330</v>
      </c>
      <c r="GJ458" t="s">
        <v>330</v>
      </c>
      <c r="GW458" t="s">
        <v>330</v>
      </c>
      <c r="GZ458" t="s">
        <v>330</v>
      </c>
      <c r="HC458" t="s">
        <v>330</v>
      </c>
      <c r="HE458" t="s">
        <v>330</v>
      </c>
      <c r="HG458" t="s">
        <v>336</v>
      </c>
      <c r="HH458" t="s">
        <v>330</v>
      </c>
      <c r="HI458" t="s">
        <v>330</v>
      </c>
      <c r="HJ458" t="s">
        <v>330</v>
      </c>
      <c r="HM458" t="b">
        <v>1</v>
      </c>
      <c r="HO458" t="s">
        <v>337</v>
      </c>
      <c r="HP458" t="s">
        <v>3119</v>
      </c>
      <c r="HQ458" t="s">
        <v>339</v>
      </c>
      <c r="HR458" t="s">
        <v>3120</v>
      </c>
      <c r="HS458" t="s">
        <v>3121</v>
      </c>
      <c r="HU458" t="b">
        <v>1</v>
      </c>
      <c r="ID458"/>
      <c r="KZ458" t="str">
        <f ca="1">OFFSET($A458,,MATCH([2]Keys!$B$2,Data.Collect1Dump!$3:$3,0)-1)</f>
        <v>anne.aroka@givedirectly.org</v>
      </c>
      <c r="LA458">
        <f ca="1">OFFSET($A458,,MATCH([2]Keys!$B$4,Data.Collect1Dump!$3:$3,0)-1)</f>
        <v>0</v>
      </c>
      <c r="LB458">
        <f ca="1">OFFSET($A458,,MATCH([2]Keys!$B$3,Data.Collect1Dump!$3:$3,0)-1)</f>
        <v>0</v>
      </c>
      <c r="LC458">
        <f t="shared" ca="1" si="79"/>
        <v>1</v>
      </c>
      <c r="LD458">
        <f t="shared" ca="1" si="79"/>
        <v>0</v>
      </c>
      <c r="LE458">
        <f t="shared" ca="1" si="79"/>
        <v>0</v>
      </c>
      <c r="LF458" s="2">
        <f t="shared" ca="1" si="80"/>
        <v>41661</v>
      </c>
      <c r="LG458" s="2" t="e">
        <f t="shared" ca="1" si="81"/>
        <v>#N/A</v>
      </c>
      <c r="LH458" s="2" t="e">
        <f t="shared" ca="1" si="82"/>
        <v>#N/A</v>
      </c>
      <c r="LI458" t="str">
        <f t="shared" ca="1" si="83"/>
        <v>anne.aroka@givedirectly.org</v>
      </c>
      <c r="LJ458" t="e">
        <f t="shared" ca="1" si="84"/>
        <v>#N/A</v>
      </c>
      <c r="LK458" t="e">
        <f t="shared" ca="1" si="85"/>
        <v>#N/A</v>
      </c>
      <c r="LL458" t="str">
        <f t="shared" ca="1" si="77"/>
        <v>Lump Sum</v>
      </c>
      <c r="LM458" t="str">
        <f t="shared" ca="1" si="78"/>
        <v>anne.aroka@givedirectly.org</v>
      </c>
      <c r="LN458" t="e">
        <f ca="1">OFFSET($A458,,MATCH(OFFSET([2]Keys!C$1,MATCH(Data.Collect1Dump!$LL458,[2]Keys!$A$2:$A$4,0),),Data.Collect1Dump!$3:$3,0)-1,)</f>
        <v>#VALUE!</v>
      </c>
      <c r="LO458" s="2" t="e">
        <f t="shared" ca="1" si="86"/>
        <v>#VALUE!</v>
      </c>
    </row>
    <row r="459" spans="1:327">
      <c r="A459" t="s">
        <v>3122</v>
      </c>
      <c r="B459" t="s">
        <v>378</v>
      </c>
      <c r="C459" t="s">
        <v>3123</v>
      </c>
      <c r="K459">
        <v>2</v>
      </c>
      <c r="L459" t="s">
        <v>329</v>
      </c>
      <c r="M459" t="s">
        <v>329</v>
      </c>
      <c r="N459">
        <v>38500</v>
      </c>
      <c r="O459" t="s">
        <v>329</v>
      </c>
      <c r="T459" t="s">
        <v>330</v>
      </c>
      <c r="V459" t="s">
        <v>329</v>
      </c>
      <c r="X459">
        <v>1</v>
      </c>
      <c r="Y459">
        <v>38200</v>
      </c>
      <c r="Z459">
        <v>200</v>
      </c>
      <c r="AV459" t="b">
        <v>1</v>
      </c>
      <c r="AX459" t="b">
        <v>1</v>
      </c>
      <c r="BA459" t="b">
        <v>1</v>
      </c>
      <c r="BL459" t="s">
        <v>329</v>
      </c>
      <c r="BM459" t="s">
        <v>3124</v>
      </c>
      <c r="BN459" t="s">
        <v>329</v>
      </c>
      <c r="BO459" t="s">
        <v>3125</v>
      </c>
      <c r="BR459" t="b">
        <v>1</v>
      </c>
      <c r="BW459" t="b">
        <v>1</v>
      </c>
      <c r="BZ459" t="b">
        <v>1</v>
      </c>
      <c r="CA459" t="b">
        <v>1</v>
      </c>
      <c r="CK459">
        <v>5000</v>
      </c>
      <c r="CP459">
        <v>2500</v>
      </c>
      <c r="CS459">
        <v>6000</v>
      </c>
      <c r="CT459">
        <v>3000</v>
      </c>
      <c r="DC459" t="s">
        <v>329</v>
      </c>
      <c r="DD459" t="b">
        <v>1</v>
      </c>
      <c r="DH459" t="b">
        <v>1</v>
      </c>
      <c r="DJ459" t="s">
        <v>990</v>
      </c>
      <c r="DL459" t="b">
        <v>1</v>
      </c>
      <c r="DR459" t="s">
        <v>329</v>
      </c>
      <c r="DV459" t="b">
        <v>1</v>
      </c>
      <c r="EA459" t="b">
        <v>1</v>
      </c>
      <c r="EL459" t="s">
        <v>330</v>
      </c>
      <c r="EN459" t="s">
        <v>330</v>
      </c>
      <c r="EP459" t="s">
        <v>330</v>
      </c>
      <c r="FN459" t="s">
        <v>330</v>
      </c>
      <c r="GJ459" t="s">
        <v>330</v>
      </c>
      <c r="GW459" t="s">
        <v>330</v>
      </c>
      <c r="GZ459" t="s">
        <v>330</v>
      </c>
      <c r="HC459" t="s">
        <v>330</v>
      </c>
      <c r="HE459" t="s">
        <v>330</v>
      </c>
      <c r="HG459" t="s">
        <v>336</v>
      </c>
      <c r="HH459" t="s">
        <v>330</v>
      </c>
      <c r="HI459" t="s">
        <v>330</v>
      </c>
      <c r="HJ459" t="s">
        <v>330</v>
      </c>
      <c r="HK459" t="b">
        <v>1</v>
      </c>
      <c r="HO459" t="s">
        <v>337</v>
      </c>
      <c r="HP459" t="s">
        <v>3126</v>
      </c>
      <c r="HQ459" t="s">
        <v>339</v>
      </c>
      <c r="HR459" t="s">
        <v>3127</v>
      </c>
      <c r="HS459" t="s">
        <v>3128</v>
      </c>
      <c r="HY459" t="b">
        <v>1</v>
      </c>
      <c r="ID459"/>
      <c r="KZ459" t="str">
        <f ca="1">OFFSET($A459,,MATCH([2]Keys!$B$2,Data.Collect1Dump!$3:$3,0)-1)</f>
        <v>anne.aroka@givedirectly.org</v>
      </c>
      <c r="LA459">
        <f ca="1">OFFSET($A459,,MATCH([2]Keys!$B$4,Data.Collect1Dump!$3:$3,0)-1)</f>
        <v>0</v>
      </c>
      <c r="LB459">
        <f ca="1">OFFSET($A459,,MATCH([2]Keys!$B$3,Data.Collect1Dump!$3:$3,0)-1)</f>
        <v>0</v>
      </c>
      <c r="LC459">
        <f t="shared" ca="1" si="79"/>
        <v>1</v>
      </c>
      <c r="LD459">
        <f t="shared" ca="1" si="79"/>
        <v>0</v>
      </c>
      <c r="LE459">
        <f t="shared" ca="1" si="79"/>
        <v>0</v>
      </c>
      <c r="LF459" s="2">
        <f t="shared" ca="1" si="80"/>
        <v>41661</v>
      </c>
      <c r="LG459" s="2" t="e">
        <f t="shared" ca="1" si="81"/>
        <v>#N/A</v>
      </c>
      <c r="LH459" s="2" t="e">
        <f t="shared" ca="1" si="82"/>
        <v>#N/A</v>
      </c>
      <c r="LI459" t="str">
        <f t="shared" ca="1" si="83"/>
        <v>anne.aroka@givedirectly.org</v>
      </c>
      <c r="LJ459" t="e">
        <f t="shared" ca="1" si="84"/>
        <v>#N/A</v>
      </c>
      <c r="LK459" t="e">
        <f t="shared" ca="1" si="85"/>
        <v>#N/A</v>
      </c>
      <c r="LL459" t="str">
        <f t="shared" ca="1" si="77"/>
        <v>Lump Sum</v>
      </c>
      <c r="LM459" t="str">
        <f t="shared" ca="1" si="78"/>
        <v>anne.aroka@givedirectly.org</v>
      </c>
      <c r="LN459" t="e">
        <f ca="1">OFFSET($A459,,MATCH(OFFSET([2]Keys!C$1,MATCH(Data.Collect1Dump!$LL459,[2]Keys!$A$2:$A$4,0),),Data.Collect1Dump!$3:$3,0)-1,)</f>
        <v>#VALUE!</v>
      </c>
      <c r="LO459" s="2" t="e">
        <f t="shared" ca="1" si="86"/>
        <v>#VALUE!</v>
      </c>
    </row>
    <row r="460" spans="1:327">
      <c r="A460" t="s">
        <v>3129</v>
      </c>
      <c r="B460" t="s">
        <v>378</v>
      </c>
      <c r="C460" t="s">
        <v>3130</v>
      </c>
      <c r="K460">
        <v>1</v>
      </c>
      <c r="L460" t="s">
        <v>329</v>
      </c>
      <c r="M460" t="s">
        <v>329</v>
      </c>
      <c r="N460">
        <v>39000</v>
      </c>
      <c r="O460" t="s">
        <v>329</v>
      </c>
      <c r="T460" t="s">
        <v>330</v>
      </c>
      <c r="V460" t="s">
        <v>329</v>
      </c>
      <c r="X460">
        <v>2</v>
      </c>
      <c r="Y460">
        <v>10000</v>
      </c>
      <c r="Z460">
        <v>50</v>
      </c>
      <c r="AA460">
        <v>28000</v>
      </c>
      <c r="AB460">
        <v>999</v>
      </c>
      <c r="AV460" t="b">
        <v>1</v>
      </c>
      <c r="AX460" t="b">
        <v>1</v>
      </c>
      <c r="AZ460" t="b">
        <v>1</v>
      </c>
      <c r="BA460" t="b">
        <v>1</v>
      </c>
      <c r="BL460" t="s">
        <v>329</v>
      </c>
      <c r="BM460" t="s">
        <v>3131</v>
      </c>
      <c r="BN460" t="s">
        <v>329</v>
      </c>
      <c r="BO460" t="s">
        <v>3132</v>
      </c>
      <c r="BR460" t="b">
        <v>1</v>
      </c>
      <c r="BW460" t="b">
        <v>1</v>
      </c>
      <c r="BZ460" t="b">
        <v>1</v>
      </c>
      <c r="CK460">
        <v>1000</v>
      </c>
      <c r="CP460">
        <v>30000</v>
      </c>
      <c r="CQ460">
        <v>7000</v>
      </c>
      <c r="CS460">
        <v>1000</v>
      </c>
      <c r="DC460" t="s">
        <v>329</v>
      </c>
      <c r="DD460" t="b">
        <v>1</v>
      </c>
      <c r="DE460" t="b">
        <v>1</v>
      </c>
      <c r="DL460" t="b">
        <v>1</v>
      </c>
      <c r="DR460" t="s">
        <v>329</v>
      </c>
      <c r="DV460" t="b">
        <v>1</v>
      </c>
      <c r="EL460" t="s">
        <v>330</v>
      </c>
      <c r="EN460" t="s">
        <v>330</v>
      </c>
      <c r="EP460" t="s">
        <v>329</v>
      </c>
      <c r="EQ460" t="s">
        <v>3133</v>
      </c>
      <c r="EU460" t="b">
        <v>1</v>
      </c>
      <c r="FD460" t="b">
        <v>1</v>
      </c>
      <c r="FH460" t="b">
        <v>1</v>
      </c>
      <c r="FN460" t="s">
        <v>330</v>
      </c>
      <c r="GJ460" t="s">
        <v>330</v>
      </c>
      <c r="GW460" t="s">
        <v>330</v>
      </c>
      <c r="GZ460" t="s">
        <v>330</v>
      </c>
      <c r="HC460" t="s">
        <v>330</v>
      </c>
      <c r="HE460" t="s">
        <v>330</v>
      </c>
      <c r="HG460" t="s">
        <v>336</v>
      </c>
      <c r="HH460" t="s">
        <v>329</v>
      </c>
      <c r="HI460" t="s">
        <v>330</v>
      </c>
      <c r="HJ460" t="s">
        <v>330</v>
      </c>
      <c r="HK460" t="b">
        <v>1</v>
      </c>
      <c r="HO460" t="s">
        <v>337</v>
      </c>
      <c r="HP460" t="s">
        <v>3134</v>
      </c>
      <c r="HQ460" t="s">
        <v>339</v>
      </c>
      <c r="HR460" t="s">
        <v>3135</v>
      </c>
      <c r="HS460" t="s">
        <v>3136</v>
      </c>
      <c r="HU460" t="b">
        <v>1</v>
      </c>
      <c r="HZ460" t="b">
        <v>1</v>
      </c>
      <c r="ID460"/>
      <c r="KZ460" t="str">
        <f ca="1">OFFSET($A460,,MATCH([2]Keys!$B$2,Data.Collect1Dump!$3:$3,0)-1)</f>
        <v>anne.aroka@givedirectly.org</v>
      </c>
      <c r="LA460">
        <f ca="1">OFFSET($A460,,MATCH([2]Keys!$B$4,Data.Collect1Dump!$3:$3,0)-1)</f>
        <v>0</v>
      </c>
      <c r="LB460">
        <f ca="1">OFFSET($A460,,MATCH([2]Keys!$B$3,Data.Collect1Dump!$3:$3,0)-1)</f>
        <v>0</v>
      </c>
      <c r="LC460">
        <f t="shared" ca="1" si="79"/>
        <v>1</v>
      </c>
      <c r="LD460">
        <f t="shared" ca="1" si="79"/>
        <v>0</v>
      </c>
      <c r="LE460">
        <f t="shared" ca="1" si="79"/>
        <v>0</v>
      </c>
      <c r="LF460" s="2">
        <f t="shared" ca="1" si="80"/>
        <v>41656</v>
      </c>
      <c r="LG460" s="2" t="e">
        <f t="shared" ca="1" si="81"/>
        <v>#N/A</v>
      </c>
      <c r="LH460" s="2" t="e">
        <f t="shared" ca="1" si="82"/>
        <v>#N/A</v>
      </c>
      <c r="LI460" t="str">
        <f t="shared" ca="1" si="83"/>
        <v>anne.aroka@givedirectly.org</v>
      </c>
      <c r="LJ460" t="e">
        <f t="shared" ca="1" si="84"/>
        <v>#N/A</v>
      </c>
      <c r="LK460" t="e">
        <f t="shared" ca="1" si="85"/>
        <v>#N/A</v>
      </c>
      <c r="LL460" t="str">
        <f t="shared" ca="1" si="77"/>
        <v>Lump Sum</v>
      </c>
      <c r="LM460" t="str">
        <f t="shared" ca="1" si="78"/>
        <v>anne.aroka@givedirectly.org</v>
      </c>
      <c r="LN460" t="e">
        <f ca="1">OFFSET($A460,,MATCH(OFFSET([2]Keys!C$1,MATCH(Data.Collect1Dump!$LL460,[2]Keys!$A$2:$A$4,0),),Data.Collect1Dump!$3:$3,0)-1,)</f>
        <v>#VALUE!</v>
      </c>
      <c r="LO460" s="2" t="e">
        <f t="shared" ca="1" si="86"/>
        <v>#VALUE!</v>
      </c>
    </row>
    <row r="461" spans="1:327">
      <c r="A461" t="s">
        <v>3137</v>
      </c>
      <c r="B461" t="s">
        <v>378</v>
      </c>
      <c r="C461" t="s">
        <v>3138</v>
      </c>
      <c r="D461" t="b">
        <v>1</v>
      </c>
      <c r="K461">
        <v>2</v>
      </c>
      <c r="L461" t="s">
        <v>329</v>
      </c>
      <c r="M461" t="s">
        <v>329</v>
      </c>
      <c r="N461">
        <v>39500</v>
      </c>
      <c r="O461" t="s">
        <v>329</v>
      </c>
      <c r="T461" t="s">
        <v>330</v>
      </c>
      <c r="V461" t="s">
        <v>329</v>
      </c>
      <c r="X461">
        <v>3</v>
      </c>
      <c r="Y461">
        <v>20000</v>
      </c>
      <c r="Z461">
        <v>999</v>
      </c>
      <c r="AA461">
        <v>16000</v>
      </c>
      <c r="AB461">
        <v>999</v>
      </c>
      <c r="AC461">
        <v>2500</v>
      </c>
      <c r="AD461">
        <v>999</v>
      </c>
      <c r="AO461">
        <v>15</v>
      </c>
      <c r="AP461">
        <v>380</v>
      </c>
      <c r="AQ461">
        <v>10</v>
      </c>
      <c r="AR461">
        <v>0</v>
      </c>
      <c r="AU461" t="b">
        <v>1</v>
      </c>
      <c r="AV461" t="b">
        <v>1</v>
      </c>
      <c r="AX461" t="b">
        <v>1</v>
      </c>
      <c r="BA461" t="b">
        <v>1</v>
      </c>
      <c r="BL461" t="s">
        <v>329</v>
      </c>
      <c r="BM461" t="s">
        <v>3139</v>
      </c>
      <c r="BN461" t="s">
        <v>330</v>
      </c>
      <c r="BP461">
        <v>0</v>
      </c>
      <c r="BQ461">
        <v>0</v>
      </c>
      <c r="BR461" t="b">
        <v>1</v>
      </c>
      <c r="BU461" t="b">
        <v>1</v>
      </c>
      <c r="BW461" t="b">
        <v>1</v>
      </c>
      <c r="BZ461" t="b">
        <v>1</v>
      </c>
      <c r="CK461">
        <v>9000</v>
      </c>
      <c r="CN461">
        <v>15000</v>
      </c>
      <c r="CP461">
        <v>9000</v>
      </c>
      <c r="CS461">
        <v>6000</v>
      </c>
      <c r="DC461" t="s">
        <v>329</v>
      </c>
      <c r="DD461" t="b">
        <v>1</v>
      </c>
      <c r="DL461" t="b">
        <v>1</v>
      </c>
      <c r="DR461" t="s">
        <v>329</v>
      </c>
      <c r="DU461" t="b">
        <v>1</v>
      </c>
      <c r="EL461" t="s">
        <v>330</v>
      </c>
      <c r="EN461" t="s">
        <v>330</v>
      </c>
      <c r="EP461" t="s">
        <v>330</v>
      </c>
      <c r="FN461" t="s">
        <v>330</v>
      </c>
      <c r="GJ461" t="s">
        <v>330</v>
      </c>
      <c r="GW461" t="s">
        <v>330</v>
      </c>
      <c r="GZ461" t="s">
        <v>330</v>
      </c>
      <c r="HC461" t="s">
        <v>330</v>
      </c>
      <c r="HE461" t="s">
        <v>330</v>
      </c>
      <c r="HG461" t="s">
        <v>336</v>
      </c>
      <c r="HH461" t="s">
        <v>329</v>
      </c>
      <c r="HI461" t="s">
        <v>330</v>
      </c>
      <c r="HJ461" t="s">
        <v>330</v>
      </c>
      <c r="HM461" t="b">
        <v>1</v>
      </c>
      <c r="HO461" t="s">
        <v>337</v>
      </c>
      <c r="HP461" t="s">
        <v>3140</v>
      </c>
      <c r="HQ461" t="s">
        <v>339</v>
      </c>
      <c r="HR461" t="s">
        <v>3141</v>
      </c>
      <c r="HS461" t="s">
        <v>3142</v>
      </c>
      <c r="HX461" t="b">
        <v>1</v>
      </c>
      <c r="ID461" t="s">
        <v>836</v>
      </c>
      <c r="KZ461" t="str">
        <f ca="1">OFFSET($A461,,MATCH([2]Keys!$B$2,Data.Collect1Dump!$3:$3,0)-1)</f>
        <v>anne.aroka@givedirectly.org</v>
      </c>
      <c r="LA461">
        <f ca="1">OFFSET($A461,,MATCH([2]Keys!$B$4,Data.Collect1Dump!$3:$3,0)-1)</f>
        <v>0</v>
      </c>
      <c r="LB461">
        <f ca="1">OFFSET($A461,,MATCH([2]Keys!$B$3,Data.Collect1Dump!$3:$3,0)-1)</f>
        <v>0</v>
      </c>
      <c r="LC461">
        <f t="shared" ca="1" si="79"/>
        <v>1</v>
      </c>
      <c r="LD461">
        <f t="shared" ca="1" si="79"/>
        <v>0</v>
      </c>
      <c r="LE461">
        <f t="shared" ca="1" si="79"/>
        <v>0</v>
      </c>
      <c r="LF461" s="2">
        <f t="shared" ca="1" si="80"/>
        <v>41729</v>
      </c>
      <c r="LG461" s="2" t="e">
        <f t="shared" ca="1" si="81"/>
        <v>#N/A</v>
      </c>
      <c r="LH461" s="2" t="e">
        <f t="shared" ca="1" si="82"/>
        <v>#N/A</v>
      </c>
      <c r="LI461" t="str">
        <f t="shared" ca="1" si="83"/>
        <v>anne.aroka@givedirectly.org</v>
      </c>
      <c r="LJ461" t="e">
        <f t="shared" ca="1" si="84"/>
        <v>#N/A</v>
      </c>
      <c r="LK461" t="e">
        <f t="shared" ca="1" si="85"/>
        <v>#N/A</v>
      </c>
      <c r="LL461" t="str">
        <f t="shared" ca="1" si="77"/>
        <v>Lump Sum</v>
      </c>
      <c r="LM461" t="str">
        <f t="shared" ca="1" si="78"/>
        <v>anne.aroka@givedirectly.org</v>
      </c>
      <c r="LN461" t="e">
        <f ca="1">OFFSET($A461,,MATCH(OFFSET([2]Keys!C$1,MATCH(Data.Collect1Dump!$LL461,[2]Keys!$A$2:$A$4,0),),Data.Collect1Dump!$3:$3,0)-1,)</f>
        <v>#VALUE!</v>
      </c>
      <c r="LO461" s="2" t="e">
        <f t="shared" ca="1" si="86"/>
        <v>#VALUE!</v>
      </c>
    </row>
    <row r="462" spans="1:327">
      <c r="A462" t="s">
        <v>3143</v>
      </c>
      <c r="ID462"/>
      <c r="KZ462">
        <f ca="1">OFFSET($A462,,MATCH([2]Keys!$B$2,Data.Collect1Dump!$3:$3,0)-1)</f>
        <v>0</v>
      </c>
      <c r="LA462">
        <f ca="1">OFFSET($A462,,MATCH([2]Keys!$B$4,Data.Collect1Dump!$3:$3,0)-1)</f>
        <v>0</v>
      </c>
      <c r="LB462">
        <f ca="1">OFFSET($A462,,MATCH([2]Keys!$B$3,Data.Collect1Dump!$3:$3,0)-1)</f>
        <v>0</v>
      </c>
      <c r="LC462">
        <f t="shared" ca="1" si="79"/>
        <v>0</v>
      </c>
      <c r="LD462">
        <f t="shared" ca="1" si="79"/>
        <v>0</v>
      </c>
      <c r="LE462">
        <f t="shared" ca="1" si="79"/>
        <v>0</v>
      </c>
      <c r="LF462" s="2" t="e">
        <f t="shared" ca="1" si="80"/>
        <v>#N/A</v>
      </c>
      <c r="LG462" s="2" t="e">
        <f t="shared" ca="1" si="81"/>
        <v>#N/A</v>
      </c>
      <c r="LH462" s="2" t="e">
        <f t="shared" ca="1" si="82"/>
        <v>#N/A</v>
      </c>
      <c r="LI462" t="e">
        <f t="shared" ca="1" si="83"/>
        <v>#N/A</v>
      </c>
      <c r="LJ462" t="e">
        <f t="shared" ca="1" si="84"/>
        <v>#N/A</v>
      </c>
      <c r="LK462" t="e">
        <f t="shared" ca="1" si="85"/>
        <v>#N/A</v>
      </c>
      <c r="LL462" t="str">
        <f t="shared" ca="1" si="77"/>
        <v>Null Survey</v>
      </c>
      <c r="LM462" t="str">
        <f t="shared" ca="1" si="78"/>
        <v>Null Survey</v>
      </c>
      <c r="LN462" t="e">
        <f ca="1">OFFSET($A462,,MATCH(OFFSET([2]Keys!C$1,MATCH(Data.Collect1Dump!$LL462,[2]Keys!$A$2:$A$4,0),),Data.Collect1Dump!$3:$3,0)-1,)</f>
        <v>#N/A</v>
      </c>
      <c r="LO462" s="2" t="e">
        <f t="shared" ca="1" si="86"/>
        <v>#N/A</v>
      </c>
    </row>
    <row r="463" spans="1:327">
      <c r="A463" t="s">
        <v>3144</v>
      </c>
      <c r="B463" t="s">
        <v>378</v>
      </c>
      <c r="C463" t="s">
        <v>3145</v>
      </c>
      <c r="K463">
        <v>1</v>
      </c>
      <c r="L463" t="s">
        <v>329</v>
      </c>
      <c r="M463" t="s">
        <v>329</v>
      </c>
      <c r="N463">
        <v>39900</v>
      </c>
      <c r="O463" t="s">
        <v>329</v>
      </c>
      <c r="T463" t="s">
        <v>330</v>
      </c>
      <c r="V463" t="s">
        <v>329</v>
      </c>
      <c r="X463">
        <v>2</v>
      </c>
      <c r="Y463">
        <v>20000</v>
      </c>
      <c r="Z463">
        <v>999</v>
      </c>
      <c r="AA463">
        <v>5000</v>
      </c>
      <c r="AB463">
        <v>999</v>
      </c>
      <c r="AV463" t="b">
        <v>1</v>
      </c>
      <c r="AX463" t="b">
        <v>1</v>
      </c>
      <c r="BA463" t="b">
        <v>1</v>
      </c>
      <c r="BL463" t="s">
        <v>329</v>
      </c>
      <c r="BM463" t="s">
        <v>3146</v>
      </c>
      <c r="BN463" t="s">
        <v>330</v>
      </c>
      <c r="BR463" t="b">
        <v>1</v>
      </c>
      <c r="BZ463" t="b">
        <v>1</v>
      </c>
      <c r="CD463" t="b">
        <v>1</v>
      </c>
      <c r="CK463">
        <v>3500</v>
      </c>
      <c r="CS463">
        <v>17000</v>
      </c>
      <c r="CW463">
        <v>16100</v>
      </c>
      <c r="DC463" t="s">
        <v>329</v>
      </c>
      <c r="DD463" t="b">
        <v>1</v>
      </c>
      <c r="DE463" t="b">
        <v>1</v>
      </c>
      <c r="DM463" t="b">
        <v>1</v>
      </c>
      <c r="DR463" t="s">
        <v>329</v>
      </c>
      <c r="DV463" t="b">
        <v>1</v>
      </c>
      <c r="EL463" t="s">
        <v>330</v>
      </c>
      <c r="EN463" t="s">
        <v>330</v>
      </c>
      <c r="EP463" t="s">
        <v>329</v>
      </c>
      <c r="EQ463" t="s">
        <v>3147</v>
      </c>
      <c r="EU463" t="b">
        <v>1</v>
      </c>
      <c r="FE463" t="b">
        <v>1</v>
      </c>
      <c r="FH463" t="b">
        <v>1</v>
      </c>
      <c r="FN463" t="s">
        <v>330</v>
      </c>
      <c r="GJ463" t="s">
        <v>330</v>
      </c>
      <c r="GW463" t="s">
        <v>330</v>
      </c>
      <c r="GZ463" t="s">
        <v>330</v>
      </c>
      <c r="HC463" t="s">
        <v>330</v>
      </c>
      <c r="HE463" t="s">
        <v>330</v>
      </c>
      <c r="HG463" t="s">
        <v>336</v>
      </c>
      <c r="HH463" t="s">
        <v>329</v>
      </c>
      <c r="HI463" t="s">
        <v>330</v>
      </c>
      <c r="HJ463" t="s">
        <v>330</v>
      </c>
      <c r="HM463" t="b">
        <v>1</v>
      </c>
      <c r="HO463" t="s">
        <v>337</v>
      </c>
      <c r="HP463" t="s">
        <v>3009</v>
      </c>
      <c r="HQ463" t="s">
        <v>339</v>
      </c>
      <c r="HR463" t="s">
        <v>3148</v>
      </c>
      <c r="HS463" t="s">
        <v>3149</v>
      </c>
      <c r="HX463" t="b">
        <v>1</v>
      </c>
      <c r="ID463"/>
      <c r="KZ463" t="str">
        <f ca="1">OFFSET($A463,,MATCH([2]Keys!$B$2,Data.Collect1Dump!$3:$3,0)-1)</f>
        <v>anne.aroka@givedirectly.org</v>
      </c>
      <c r="LA463">
        <f ca="1">OFFSET($A463,,MATCH([2]Keys!$B$4,Data.Collect1Dump!$3:$3,0)-1)</f>
        <v>0</v>
      </c>
      <c r="LB463">
        <f ca="1">OFFSET($A463,,MATCH([2]Keys!$B$3,Data.Collect1Dump!$3:$3,0)-1)</f>
        <v>0</v>
      </c>
      <c r="LC463">
        <f t="shared" ca="1" si="79"/>
        <v>1</v>
      </c>
      <c r="LD463">
        <f t="shared" ca="1" si="79"/>
        <v>0</v>
      </c>
      <c r="LE463">
        <f t="shared" ca="1" si="79"/>
        <v>0</v>
      </c>
      <c r="LF463" s="2">
        <f t="shared" ca="1" si="80"/>
        <v>41659</v>
      </c>
      <c r="LG463" s="2" t="e">
        <f t="shared" ca="1" si="81"/>
        <v>#N/A</v>
      </c>
      <c r="LH463" s="2" t="e">
        <f t="shared" ca="1" si="82"/>
        <v>#N/A</v>
      </c>
      <c r="LI463" t="str">
        <f t="shared" ca="1" si="83"/>
        <v>anne.aroka@givedirectly.org</v>
      </c>
      <c r="LJ463" t="e">
        <f t="shared" ca="1" si="84"/>
        <v>#N/A</v>
      </c>
      <c r="LK463" t="e">
        <f t="shared" ca="1" si="85"/>
        <v>#N/A</v>
      </c>
      <c r="LL463" t="str">
        <f t="shared" ca="1" si="77"/>
        <v>Lump Sum</v>
      </c>
      <c r="LM463" t="str">
        <f t="shared" ca="1" si="78"/>
        <v>anne.aroka@givedirectly.org</v>
      </c>
      <c r="LN463" t="e">
        <f ca="1">OFFSET($A463,,MATCH(OFFSET([2]Keys!C$1,MATCH(Data.Collect1Dump!$LL463,[2]Keys!$A$2:$A$4,0),),Data.Collect1Dump!$3:$3,0)-1,)</f>
        <v>#VALUE!</v>
      </c>
      <c r="LO463" s="2" t="e">
        <f t="shared" ca="1" si="86"/>
        <v>#VALUE!</v>
      </c>
    </row>
    <row r="464" spans="1:327">
      <c r="A464" t="s">
        <v>3150</v>
      </c>
      <c r="B464" t="s">
        <v>378</v>
      </c>
      <c r="C464" t="s">
        <v>3151</v>
      </c>
      <c r="K464">
        <v>1</v>
      </c>
      <c r="L464" t="s">
        <v>329</v>
      </c>
      <c r="M464" t="s">
        <v>329</v>
      </c>
      <c r="N464">
        <v>39400</v>
      </c>
      <c r="O464" t="s">
        <v>329</v>
      </c>
      <c r="T464" t="s">
        <v>330</v>
      </c>
      <c r="V464" t="s">
        <v>329</v>
      </c>
      <c r="X464">
        <v>3</v>
      </c>
      <c r="Y464">
        <v>19000</v>
      </c>
      <c r="Z464">
        <v>999</v>
      </c>
      <c r="AA464">
        <v>10000</v>
      </c>
      <c r="AB464">
        <v>999</v>
      </c>
      <c r="AC464">
        <v>10000</v>
      </c>
      <c r="AD464">
        <v>999</v>
      </c>
      <c r="AV464" t="b">
        <v>1</v>
      </c>
      <c r="AW464" t="b">
        <v>1</v>
      </c>
      <c r="AX464" t="b">
        <v>1</v>
      </c>
      <c r="BL464" t="s">
        <v>329</v>
      </c>
      <c r="BM464" t="s">
        <v>3152</v>
      </c>
      <c r="BN464" t="s">
        <v>330</v>
      </c>
      <c r="BR464" t="b">
        <v>1</v>
      </c>
      <c r="BU464" t="b">
        <v>1</v>
      </c>
      <c r="BV464" t="b">
        <v>1</v>
      </c>
      <c r="BZ464" t="b">
        <v>1</v>
      </c>
      <c r="CK464">
        <v>5800</v>
      </c>
      <c r="CN464">
        <v>15000</v>
      </c>
      <c r="CO464">
        <v>10000</v>
      </c>
      <c r="CS464">
        <v>6000</v>
      </c>
      <c r="DC464" t="s">
        <v>329</v>
      </c>
      <c r="DD464" t="b">
        <v>1</v>
      </c>
      <c r="DL464" t="b">
        <v>1</v>
      </c>
      <c r="DR464" t="s">
        <v>329</v>
      </c>
      <c r="EL464" t="s">
        <v>330</v>
      </c>
      <c r="EN464" t="s">
        <v>330</v>
      </c>
      <c r="EP464" t="s">
        <v>330</v>
      </c>
      <c r="FN464" t="s">
        <v>330</v>
      </c>
      <c r="GJ464" t="s">
        <v>330</v>
      </c>
      <c r="GW464" t="s">
        <v>330</v>
      </c>
      <c r="GZ464" t="s">
        <v>330</v>
      </c>
      <c r="HC464" t="s">
        <v>330</v>
      </c>
      <c r="HE464" t="s">
        <v>330</v>
      </c>
      <c r="HG464" t="s">
        <v>336</v>
      </c>
      <c r="HH464" t="s">
        <v>329</v>
      </c>
      <c r="HI464" t="s">
        <v>330</v>
      </c>
      <c r="HJ464" t="s">
        <v>330</v>
      </c>
      <c r="HM464" t="b">
        <v>1</v>
      </c>
      <c r="HO464" t="s">
        <v>337</v>
      </c>
      <c r="HP464" t="s">
        <v>3153</v>
      </c>
      <c r="HQ464" t="s">
        <v>339</v>
      </c>
      <c r="HR464" t="s">
        <v>3154</v>
      </c>
      <c r="HS464" t="s">
        <v>3155</v>
      </c>
      <c r="IC464" t="b">
        <v>1</v>
      </c>
      <c r="ID464"/>
      <c r="KZ464" t="str">
        <f ca="1">OFFSET($A464,,MATCH([2]Keys!$B$2,Data.Collect1Dump!$3:$3,0)-1)</f>
        <v>anne.aroka@givedirectly.org</v>
      </c>
      <c r="LA464">
        <f ca="1">OFFSET($A464,,MATCH([2]Keys!$B$4,Data.Collect1Dump!$3:$3,0)-1)</f>
        <v>0</v>
      </c>
      <c r="LB464">
        <f ca="1">OFFSET($A464,,MATCH([2]Keys!$B$3,Data.Collect1Dump!$3:$3,0)-1)</f>
        <v>0</v>
      </c>
      <c r="LC464">
        <f t="shared" ca="1" si="79"/>
        <v>1</v>
      </c>
      <c r="LD464">
        <f t="shared" ca="1" si="79"/>
        <v>0</v>
      </c>
      <c r="LE464">
        <f t="shared" ca="1" si="79"/>
        <v>0</v>
      </c>
      <c r="LF464" s="2">
        <f t="shared" ca="1" si="80"/>
        <v>41659</v>
      </c>
      <c r="LG464" s="2" t="e">
        <f t="shared" ca="1" si="81"/>
        <v>#N/A</v>
      </c>
      <c r="LH464" s="2" t="e">
        <f t="shared" ca="1" si="82"/>
        <v>#N/A</v>
      </c>
      <c r="LI464" t="str">
        <f t="shared" ca="1" si="83"/>
        <v>anne.aroka@givedirectly.org</v>
      </c>
      <c r="LJ464" t="e">
        <f t="shared" ca="1" si="84"/>
        <v>#N/A</v>
      </c>
      <c r="LK464" t="e">
        <f t="shared" ca="1" si="85"/>
        <v>#N/A</v>
      </c>
      <c r="LL464" t="str">
        <f t="shared" ca="1" si="77"/>
        <v>Lump Sum</v>
      </c>
      <c r="LM464" t="str">
        <f t="shared" ca="1" si="78"/>
        <v>anne.aroka@givedirectly.org</v>
      </c>
      <c r="LN464" t="e">
        <f ca="1">OFFSET($A464,,MATCH(OFFSET([2]Keys!C$1,MATCH(Data.Collect1Dump!$LL464,[2]Keys!$A$2:$A$4,0),),Data.Collect1Dump!$3:$3,0)-1,)</f>
        <v>#VALUE!</v>
      </c>
      <c r="LO464" s="2" t="e">
        <f t="shared" ca="1" si="86"/>
        <v>#VALUE!</v>
      </c>
    </row>
    <row r="465" spans="1:327">
      <c r="A465" t="s">
        <v>3156</v>
      </c>
      <c r="ID465"/>
      <c r="KZ465">
        <f ca="1">OFFSET($A465,,MATCH([2]Keys!$B$2,Data.Collect1Dump!$3:$3,0)-1)</f>
        <v>0</v>
      </c>
      <c r="LA465">
        <f ca="1">OFFSET($A465,,MATCH([2]Keys!$B$4,Data.Collect1Dump!$3:$3,0)-1)</f>
        <v>0</v>
      </c>
      <c r="LB465">
        <f ca="1">OFFSET($A465,,MATCH([2]Keys!$B$3,Data.Collect1Dump!$3:$3,0)-1)</f>
        <v>0</v>
      </c>
      <c r="LC465">
        <f t="shared" ca="1" si="79"/>
        <v>0</v>
      </c>
      <c r="LD465">
        <f t="shared" ca="1" si="79"/>
        <v>0</v>
      </c>
      <c r="LE465">
        <f t="shared" ca="1" si="79"/>
        <v>0</v>
      </c>
      <c r="LF465" s="2" t="e">
        <f t="shared" ca="1" si="80"/>
        <v>#N/A</v>
      </c>
      <c r="LG465" s="2" t="e">
        <f t="shared" ca="1" si="81"/>
        <v>#N/A</v>
      </c>
      <c r="LH465" s="2" t="e">
        <f t="shared" ca="1" si="82"/>
        <v>#N/A</v>
      </c>
      <c r="LI465" t="e">
        <f t="shared" ca="1" si="83"/>
        <v>#N/A</v>
      </c>
      <c r="LJ465" t="e">
        <f t="shared" ca="1" si="84"/>
        <v>#N/A</v>
      </c>
      <c r="LK465" t="e">
        <f t="shared" ca="1" si="85"/>
        <v>#N/A</v>
      </c>
      <c r="LL465" t="str">
        <f t="shared" ca="1" si="77"/>
        <v>Null Survey</v>
      </c>
      <c r="LM465" t="str">
        <f t="shared" ca="1" si="78"/>
        <v>Null Survey</v>
      </c>
      <c r="LN465" t="e">
        <f ca="1">OFFSET($A465,,MATCH(OFFSET([2]Keys!C$1,MATCH(Data.Collect1Dump!$LL465,[2]Keys!$A$2:$A$4,0),),Data.Collect1Dump!$3:$3,0)-1,)</f>
        <v>#N/A</v>
      </c>
      <c r="LO465" s="2" t="e">
        <f t="shared" ca="1" si="86"/>
        <v>#N/A</v>
      </c>
    </row>
    <row r="466" spans="1:327">
      <c r="A466" t="s">
        <v>3157</v>
      </c>
      <c r="B466" t="s">
        <v>370</v>
      </c>
      <c r="C466" t="s">
        <v>3158</v>
      </c>
      <c r="D466" t="b">
        <v>1</v>
      </c>
      <c r="K466">
        <v>2</v>
      </c>
      <c r="L466" t="s">
        <v>329</v>
      </c>
      <c r="M466" t="s">
        <v>329</v>
      </c>
      <c r="N466">
        <v>37500</v>
      </c>
      <c r="O466" t="s">
        <v>457</v>
      </c>
      <c r="R466" t="s">
        <v>651</v>
      </c>
      <c r="T466" t="s">
        <v>330</v>
      </c>
      <c r="V466" t="s">
        <v>329</v>
      </c>
      <c r="X466">
        <v>2</v>
      </c>
      <c r="Y466">
        <v>20000</v>
      </c>
      <c r="Z466">
        <v>999</v>
      </c>
      <c r="AA466">
        <v>15000</v>
      </c>
      <c r="AB466">
        <v>999</v>
      </c>
      <c r="AO466">
        <v>30</v>
      </c>
      <c r="AQ466">
        <v>10</v>
      </c>
      <c r="AV466" t="b">
        <v>1</v>
      </c>
      <c r="AX466" t="b">
        <v>1</v>
      </c>
      <c r="BL466" t="s">
        <v>329</v>
      </c>
      <c r="BM466" t="s">
        <v>2410</v>
      </c>
      <c r="BN466" t="s">
        <v>330</v>
      </c>
      <c r="BP466">
        <v>0</v>
      </c>
      <c r="BQ466">
        <v>0</v>
      </c>
      <c r="BR466" t="b">
        <v>1</v>
      </c>
      <c r="BS466" t="b">
        <v>1</v>
      </c>
      <c r="BU466" t="b">
        <v>1</v>
      </c>
      <c r="BW466" t="b">
        <v>1</v>
      </c>
      <c r="CK466">
        <v>18000</v>
      </c>
      <c r="CL466">
        <v>2000</v>
      </c>
      <c r="CN466">
        <v>12800</v>
      </c>
      <c r="CP466">
        <v>3000</v>
      </c>
      <c r="DC466" t="s">
        <v>345</v>
      </c>
      <c r="DD466" t="b">
        <v>1</v>
      </c>
      <c r="DG466" t="b">
        <v>1</v>
      </c>
      <c r="DL466" t="b">
        <v>1</v>
      </c>
      <c r="DR466" t="s">
        <v>329</v>
      </c>
      <c r="DV466" t="b">
        <v>1</v>
      </c>
      <c r="EL466" t="s">
        <v>330</v>
      </c>
      <c r="EN466" t="s">
        <v>330</v>
      </c>
      <c r="EP466" t="s">
        <v>329</v>
      </c>
      <c r="EQ466" t="s">
        <v>3159</v>
      </c>
      <c r="ES466" t="b">
        <v>1</v>
      </c>
      <c r="FE466" t="b">
        <v>1</v>
      </c>
      <c r="FH466" t="b">
        <v>1</v>
      </c>
      <c r="FN466" t="s">
        <v>330</v>
      </c>
      <c r="GJ466" t="s">
        <v>330</v>
      </c>
      <c r="GW466" t="s">
        <v>330</v>
      </c>
      <c r="GZ466" t="s">
        <v>330</v>
      </c>
      <c r="HC466" t="s">
        <v>330</v>
      </c>
      <c r="HE466" t="s">
        <v>330</v>
      </c>
      <c r="HG466" t="s">
        <v>336</v>
      </c>
      <c r="HH466" t="s">
        <v>329</v>
      </c>
      <c r="HI466" t="s">
        <v>330</v>
      </c>
      <c r="HJ466" t="s">
        <v>330</v>
      </c>
      <c r="HK466" t="b">
        <v>1</v>
      </c>
      <c r="HO466" t="s">
        <v>337</v>
      </c>
      <c r="HP466" t="s">
        <v>3160</v>
      </c>
      <c r="HQ466" t="s">
        <v>339</v>
      </c>
      <c r="HR466" t="s">
        <v>3161</v>
      </c>
      <c r="HS466" t="s">
        <v>3162</v>
      </c>
      <c r="HU466" t="b">
        <v>1</v>
      </c>
      <c r="ID466" t="s">
        <v>3163</v>
      </c>
      <c r="KZ466" t="str">
        <f ca="1">OFFSET($A466,,MATCH([2]Keys!$B$2,Data.Collect1Dump!$3:$3,0)-1)</f>
        <v>witness.gumbo@givedirectly.org</v>
      </c>
      <c r="LA466">
        <f ca="1">OFFSET($A466,,MATCH([2]Keys!$B$4,Data.Collect1Dump!$3:$3,0)-1)</f>
        <v>0</v>
      </c>
      <c r="LB466">
        <f ca="1">OFFSET($A466,,MATCH([2]Keys!$B$3,Data.Collect1Dump!$3:$3,0)-1)</f>
        <v>0</v>
      </c>
      <c r="LC466">
        <f t="shared" ca="1" si="79"/>
        <v>1</v>
      </c>
      <c r="LD466">
        <f t="shared" ca="1" si="79"/>
        <v>0</v>
      </c>
      <c r="LE466">
        <f t="shared" ca="1" si="79"/>
        <v>0</v>
      </c>
      <c r="LF466" s="2">
        <f t="shared" ca="1" si="80"/>
        <v>41710</v>
      </c>
      <c r="LG466" s="2" t="e">
        <f t="shared" ca="1" si="81"/>
        <v>#N/A</v>
      </c>
      <c r="LH466" s="2" t="e">
        <f t="shared" ca="1" si="82"/>
        <v>#N/A</v>
      </c>
      <c r="LI466" t="str">
        <f t="shared" ca="1" si="83"/>
        <v>witness.gumbo@givedirectly.org</v>
      </c>
      <c r="LJ466" t="e">
        <f t="shared" ca="1" si="84"/>
        <v>#N/A</v>
      </c>
      <c r="LK466" t="e">
        <f t="shared" ca="1" si="85"/>
        <v>#N/A</v>
      </c>
      <c r="LL466" t="str">
        <f t="shared" ca="1" si="77"/>
        <v>Lump Sum</v>
      </c>
      <c r="LM466" t="str">
        <f t="shared" ca="1" si="78"/>
        <v>witness.gumbo@givedirectly.org</v>
      </c>
      <c r="LN466" t="e">
        <f ca="1">OFFSET($A466,,MATCH(OFFSET([2]Keys!C$1,MATCH(Data.Collect1Dump!$LL466,[2]Keys!$A$2:$A$4,0),),Data.Collect1Dump!$3:$3,0)-1,)</f>
        <v>#VALUE!</v>
      </c>
      <c r="LO466" s="2" t="e">
        <f t="shared" ca="1" si="86"/>
        <v>#VALUE!</v>
      </c>
    </row>
    <row r="467" spans="1:327">
      <c r="A467" t="s">
        <v>3164</v>
      </c>
      <c r="B467" t="s">
        <v>378</v>
      </c>
      <c r="C467" t="s">
        <v>3165</v>
      </c>
      <c r="K467">
        <v>2</v>
      </c>
      <c r="L467" t="s">
        <v>329</v>
      </c>
      <c r="M467" t="s">
        <v>329</v>
      </c>
      <c r="N467" s="3">
        <v>39570</v>
      </c>
      <c r="O467" t="s">
        <v>329</v>
      </c>
      <c r="T467" t="s">
        <v>330</v>
      </c>
      <c r="V467" t="s">
        <v>329</v>
      </c>
      <c r="X467">
        <v>2</v>
      </c>
      <c r="Y467">
        <v>35000</v>
      </c>
      <c r="Z467">
        <v>999</v>
      </c>
      <c r="AA467">
        <v>4000</v>
      </c>
      <c r="AB467">
        <v>999</v>
      </c>
      <c r="AV467" t="b">
        <v>1</v>
      </c>
      <c r="AX467" t="b">
        <v>1</v>
      </c>
      <c r="BA467" t="b">
        <v>1</v>
      </c>
      <c r="BL467" t="s">
        <v>329</v>
      </c>
      <c r="BM467" t="s">
        <v>3166</v>
      </c>
      <c r="BN467" t="s">
        <v>330</v>
      </c>
      <c r="BR467" t="b">
        <v>1</v>
      </c>
      <c r="BU467" t="b">
        <v>1</v>
      </c>
      <c r="BZ467" t="b">
        <v>1</v>
      </c>
      <c r="CD467" t="b">
        <v>1</v>
      </c>
      <c r="CK467">
        <v>2500</v>
      </c>
      <c r="CN467">
        <v>5500</v>
      </c>
      <c r="CS467">
        <v>10000</v>
      </c>
      <c r="CW467">
        <v>15000</v>
      </c>
      <c r="DC467" t="s">
        <v>329</v>
      </c>
      <c r="DD467" t="b">
        <v>1</v>
      </c>
      <c r="DE467" t="b">
        <v>1</v>
      </c>
      <c r="DL467" t="b">
        <v>1</v>
      </c>
      <c r="DR467" t="s">
        <v>330</v>
      </c>
      <c r="EN467" t="s">
        <v>330</v>
      </c>
      <c r="EP467" t="s">
        <v>329</v>
      </c>
      <c r="EQ467" t="s">
        <v>3167</v>
      </c>
      <c r="EW467" t="b">
        <v>1</v>
      </c>
      <c r="FE467" t="b">
        <v>1</v>
      </c>
      <c r="FH467" t="b">
        <v>1</v>
      </c>
      <c r="FN467" t="s">
        <v>330</v>
      </c>
      <c r="GJ467" t="s">
        <v>330</v>
      </c>
      <c r="GW467" t="s">
        <v>330</v>
      </c>
      <c r="GZ467" t="s">
        <v>330</v>
      </c>
      <c r="HC467" t="s">
        <v>330</v>
      </c>
      <c r="HE467" t="s">
        <v>330</v>
      </c>
      <c r="HG467" t="s">
        <v>336</v>
      </c>
      <c r="HH467" t="s">
        <v>330</v>
      </c>
      <c r="HI467" t="s">
        <v>330</v>
      </c>
      <c r="HJ467" t="s">
        <v>330</v>
      </c>
      <c r="HL467" t="b">
        <v>1</v>
      </c>
      <c r="HO467" t="s">
        <v>337</v>
      </c>
      <c r="HP467" t="s">
        <v>3168</v>
      </c>
      <c r="HQ467" t="s">
        <v>339</v>
      </c>
      <c r="HR467" t="s">
        <v>3169</v>
      </c>
      <c r="HS467" t="s">
        <v>3170</v>
      </c>
      <c r="HX467" t="b">
        <v>1</v>
      </c>
      <c r="ID467"/>
      <c r="KZ467" t="str">
        <f ca="1">OFFSET($A467,,MATCH([2]Keys!$B$2,Data.Collect1Dump!$3:$3,0)-1)</f>
        <v>anne.aroka@givedirectly.org</v>
      </c>
      <c r="LA467">
        <f ca="1">OFFSET($A467,,MATCH([2]Keys!$B$4,Data.Collect1Dump!$3:$3,0)-1)</f>
        <v>0</v>
      </c>
      <c r="LB467">
        <f ca="1">OFFSET($A467,,MATCH([2]Keys!$B$3,Data.Collect1Dump!$3:$3,0)-1)</f>
        <v>0</v>
      </c>
      <c r="LC467">
        <f t="shared" ca="1" si="79"/>
        <v>1</v>
      </c>
      <c r="LD467">
        <f t="shared" ca="1" si="79"/>
        <v>0</v>
      </c>
      <c r="LE467">
        <f t="shared" ca="1" si="79"/>
        <v>0</v>
      </c>
      <c r="LF467" s="2">
        <f t="shared" ca="1" si="80"/>
        <v>41661</v>
      </c>
      <c r="LG467" s="2" t="e">
        <f t="shared" ca="1" si="81"/>
        <v>#N/A</v>
      </c>
      <c r="LH467" s="2" t="e">
        <f t="shared" ca="1" si="82"/>
        <v>#N/A</v>
      </c>
      <c r="LI467" t="str">
        <f t="shared" ca="1" si="83"/>
        <v>anne.aroka@givedirectly.org</v>
      </c>
      <c r="LJ467" t="e">
        <f t="shared" ca="1" si="84"/>
        <v>#N/A</v>
      </c>
      <c r="LK467" t="e">
        <f t="shared" ca="1" si="85"/>
        <v>#N/A</v>
      </c>
      <c r="LL467" t="str">
        <f t="shared" ca="1" si="77"/>
        <v>Lump Sum</v>
      </c>
      <c r="LM467" t="str">
        <f t="shared" ca="1" si="78"/>
        <v>anne.aroka@givedirectly.org</v>
      </c>
      <c r="LN467" t="e">
        <f ca="1">OFFSET($A467,,MATCH(OFFSET([2]Keys!C$1,MATCH(Data.Collect1Dump!$LL467,[2]Keys!$A$2:$A$4,0),),Data.Collect1Dump!$3:$3,0)-1,)</f>
        <v>#VALUE!</v>
      </c>
      <c r="LO467" s="2" t="e">
        <f t="shared" ca="1" si="86"/>
        <v>#VALUE!</v>
      </c>
    </row>
    <row r="468" spans="1:327">
      <c r="A468" t="s">
        <v>3171</v>
      </c>
      <c r="B468" t="s">
        <v>3172</v>
      </c>
      <c r="C468" t="s">
        <v>3173</v>
      </c>
      <c r="D468" t="b">
        <v>1</v>
      </c>
      <c r="K468">
        <v>1</v>
      </c>
      <c r="L468" t="s">
        <v>329</v>
      </c>
      <c r="M468" t="s">
        <v>329</v>
      </c>
      <c r="N468" s="4">
        <v>39500</v>
      </c>
      <c r="O468" t="s">
        <v>329</v>
      </c>
      <c r="T468" t="s">
        <v>330</v>
      </c>
      <c r="V468" t="s">
        <v>329</v>
      </c>
      <c r="X468">
        <v>2</v>
      </c>
      <c r="Y468" s="4">
        <v>20000</v>
      </c>
      <c r="Z468">
        <v>999</v>
      </c>
      <c r="AA468" s="4">
        <v>19300</v>
      </c>
      <c r="AB468">
        <v>200</v>
      </c>
      <c r="AO468" t="s">
        <v>3174</v>
      </c>
      <c r="AQ468" t="s">
        <v>3175</v>
      </c>
      <c r="AV468" t="b">
        <v>1</v>
      </c>
      <c r="BL468" t="s">
        <v>329</v>
      </c>
      <c r="BM468" t="s">
        <v>3176</v>
      </c>
      <c r="BN468" t="s">
        <v>330</v>
      </c>
      <c r="BP468">
        <v>0</v>
      </c>
      <c r="BQ468">
        <v>38000</v>
      </c>
      <c r="BR468" t="b">
        <v>1</v>
      </c>
      <c r="BS468" t="b">
        <v>1</v>
      </c>
      <c r="BT468" t="b">
        <v>1</v>
      </c>
      <c r="BU468" t="b">
        <v>1</v>
      </c>
      <c r="CH468" t="b">
        <v>1</v>
      </c>
      <c r="CK468">
        <v>6000</v>
      </c>
      <c r="CL468">
        <v>3500</v>
      </c>
      <c r="CM468">
        <v>20000</v>
      </c>
      <c r="CN468" s="4">
        <v>36500</v>
      </c>
      <c r="DA468" s="4">
        <v>2200</v>
      </c>
      <c r="DC468" t="s">
        <v>329</v>
      </c>
      <c r="DD468" t="b">
        <v>1</v>
      </c>
      <c r="DE468" t="b">
        <v>1</v>
      </c>
      <c r="DF468" t="b">
        <v>1</v>
      </c>
      <c r="DM468" t="b">
        <v>1</v>
      </c>
      <c r="DR468" t="s">
        <v>329</v>
      </c>
      <c r="EJ468" t="b">
        <v>1</v>
      </c>
      <c r="EL468" t="s">
        <v>330</v>
      </c>
      <c r="EN468" t="s">
        <v>330</v>
      </c>
      <c r="EP468" t="s">
        <v>330</v>
      </c>
      <c r="FN468" t="s">
        <v>330</v>
      </c>
      <c r="GJ468" t="s">
        <v>330</v>
      </c>
      <c r="GW468" t="s">
        <v>330</v>
      </c>
      <c r="GZ468" t="s">
        <v>330</v>
      </c>
      <c r="HC468" t="s">
        <v>330</v>
      </c>
      <c r="HE468" t="s">
        <v>330</v>
      </c>
      <c r="HG468" t="s">
        <v>336</v>
      </c>
      <c r="HH468" t="s">
        <v>329</v>
      </c>
      <c r="HI468" t="s">
        <v>330</v>
      </c>
      <c r="HJ468" t="s">
        <v>330</v>
      </c>
      <c r="HK468" t="b">
        <v>1</v>
      </c>
      <c r="HO468" t="s">
        <v>337</v>
      </c>
      <c r="HP468" t="s">
        <v>3177</v>
      </c>
      <c r="HQ468" t="s">
        <v>339</v>
      </c>
      <c r="HR468" t="s">
        <v>3178</v>
      </c>
      <c r="HS468" t="s">
        <v>3179</v>
      </c>
      <c r="HU468" t="b">
        <v>1</v>
      </c>
      <c r="HV468" t="b">
        <v>1</v>
      </c>
      <c r="ID468" t="s">
        <v>15670</v>
      </c>
      <c r="KZ468" t="str">
        <f ca="1">OFFSET($A468,,MATCH([2]Keys!$B$2,Data.Collect1Dump!$3:$3,0)-1)</f>
        <v>owiti.maureen@gmail.com</v>
      </c>
      <c r="LA468">
        <f ca="1">OFFSET($A468,,MATCH([2]Keys!$B$4,Data.Collect1Dump!$3:$3,0)-1)</f>
        <v>0</v>
      </c>
      <c r="LB468">
        <f ca="1">OFFSET($A468,,MATCH([2]Keys!$B$3,Data.Collect1Dump!$3:$3,0)-1)</f>
        <v>0</v>
      </c>
      <c r="LC468">
        <f t="shared" ca="1" si="79"/>
        <v>1</v>
      </c>
      <c r="LD468">
        <f t="shared" ca="1" si="79"/>
        <v>0</v>
      </c>
      <c r="LE468">
        <f t="shared" ca="1" si="79"/>
        <v>0</v>
      </c>
      <c r="LF468" s="2">
        <f t="shared" ca="1" si="80"/>
        <v>41716</v>
      </c>
      <c r="LG468" s="2" t="e">
        <f t="shared" ca="1" si="81"/>
        <v>#N/A</v>
      </c>
      <c r="LH468" s="2" t="e">
        <f t="shared" ca="1" si="82"/>
        <v>#N/A</v>
      </c>
      <c r="LI468" t="str">
        <f t="shared" ca="1" si="83"/>
        <v>owiti.maureen@gmail.com</v>
      </c>
      <c r="LJ468" t="e">
        <f t="shared" ca="1" si="84"/>
        <v>#N/A</v>
      </c>
      <c r="LK468" t="e">
        <f t="shared" ca="1" si="85"/>
        <v>#N/A</v>
      </c>
      <c r="LL468" t="str">
        <f t="shared" ca="1" si="77"/>
        <v>Lump Sum</v>
      </c>
      <c r="LM468" t="str">
        <f t="shared" ca="1" si="78"/>
        <v>owiti.maureen@gmail.com</v>
      </c>
      <c r="LN468" t="e">
        <f ca="1">OFFSET($A468,,MATCH(OFFSET([2]Keys!C$1,MATCH(Data.Collect1Dump!$LL468,[2]Keys!$A$2:$A$4,0),),Data.Collect1Dump!$3:$3,0)-1,)</f>
        <v>#VALUE!</v>
      </c>
      <c r="LO468" s="2" t="e">
        <f t="shared" ca="1" si="86"/>
        <v>#VALUE!</v>
      </c>
    </row>
    <row r="469" spans="1:327">
      <c r="A469" t="s">
        <v>3180</v>
      </c>
      <c r="B469" t="s">
        <v>378</v>
      </c>
      <c r="C469" t="s">
        <v>3181</v>
      </c>
      <c r="J469" t="s">
        <v>15668</v>
      </c>
      <c r="K469">
        <v>1</v>
      </c>
      <c r="L469" t="s">
        <v>329</v>
      </c>
      <c r="M469" t="s">
        <v>329</v>
      </c>
      <c r="N469">
        <v>39850</v>
      </c>
      <c r="O469" t="s">
        <v>329</v>
      </c>
      <c r="T469" t="s">
        <v>330</v>
      </c>
      <c r="V469" t="s">
        <v>329</v>
      </c>
      <c r="X469">
        <v>2</v>
      </c>
      <c r="Y469">
        <v>35000</v>
      </c>
      <c r="Z469">
        <v>0</v>
      </c>
      <c r="AA469">
        <v>3850</v>
      </c>
      <c r="AB469">
        <v>0</v>
      </c>
      <c r="AV469" t="b">
        <v>1</v>
      </c>
      <c r="AX469" t="b">
        <v>1</v>
      </c>
      <c r="AZ469" t="b">
        <v>1</v>
      </c>
      <c r="BA469" t="b">
        <v>1</v>
      </c>
      <c r="BL469" t="s">
        <v>329</v>
      </c>
      <c r="BM469" t="s">
        <v>3182</v>
      </c>
      <c r="BN469" t="s">
        <v>330</v>
      </c>
      <c r="BR469" t="b">
        <v>1</v>
      </c>
      <c r="BV469" t="b">
        <v>1</v>
      </c>
      <c r="BW469" t="b">
        <v>1</v>
      </c>
      <c r="CE469" t="b">
        <v>1</v>
      </c>
      <c r="CK469">
        <v>2500</v>
      </c>
      <c r="CO469">
        <v>3000</v>
      </c>
      <c r="CP469">
        <v>28000</v>
      </c>
      <c r="CX469">
        <v>2500</v>
      </c>
      <c r="DC469" t="s">
        <v>329</v>
      </c>
      <c r="DD469" t="b">
        <v>1</v>
      </c>
      <c r="DE469" t="b">
        <v>1</v>
      </c>
      <c r="DM469" t="b">
        <v>1</v>
      </c>
      <c r="DR469" t="s">
        <v>329</v>
      </c>
      <c r="DV469" t="b">
        <v>1</v>
      </c>
      <c r="EL469" t="s">
        <v>330</v>
      </c>
      <c r="EN469" t="s">
        <v>330</v>
      </c>
      <c r="EP469" t="s">
        <v>329</v>
      </c>
      <c r="EQ469" t="s">
        <v>3183</v>
      </c>
      <c r="EZ469" t="b">
        <v>1</v>
      </c>
      <c r="FE469" t="b">
        <v>1</v>
      </c>
      <c r="FH469" t="b">
        <v>1</v>
      </c>
      <c r="FN469" t="s">
        <v>330</v>
      </c>
      <c r="GJ469" t="s">
        <v>330</v>
      </c>
      <c r="GW469" t="s">
        <v>330</v>
      </c>
      <c r="GZ469" t="s">
        <v>330</v>
      </c>
      <c r="HC469" t="s">
        <v>330</v>
      </c>
      <c r="HE469" t="s">
        <v>330</v>
      </c>
      <c r="HG469" t="s">
        <v>336</v>
      </c>
      <c r="HH469" t="s">
        <v>329</v>
      </c>
      <c r="HI469" t="s">
        <v>330</v>
      </c>
      <c r="HJ469" t="s">
        <v>330</v>
      </c>
      <c r="HK469" t="b">
        <v>1</v>
      </c>
      <c r="HO469" t="s">
        <v>337</v>
      </c>
      <c r="HP469" t="s">
        <v>3184</v>
      </c>
      <c r="HQ469" t="s">
        <v>339</v>
      </c>
      <c r="HR469" t="s">
        <v>3185</v>
      </c>
      <c r="HS469" t="s">
        <v>3186</v>
      </c>
      <c r="HY469" t="b">
        <v>1</v>
      </c>
      <c r="ID469"/>
      <c r="KZ469" t="str">
        <f ca="1">OFFSET($A469,,MATCH([2]Keys!$B$2,Data.Collect1Dump!$3:$3,0)-1)</f>
        <v>anne.aroka@givedirectly.org</v>
      </c>
      <c r="LA469">
        <f ca="1">OFFSET($A469,,MATCH([2]Keys!$B$4,Data.Collect1Dump!$3:$3,0)-1)</f>
        <v>0</v>
      </c>
      <c r="LB469">
        <f ca="1">OFFSET($A469,,MATCH([2]Keys!$B$3,Data.Collect1Dump!$3:$3,0)-1)</f>
        <v>0</v>
      </c>
      <c r="LC469">
        <f t="shared" ca="1" si="79"/>
        <v>1</v>
      </c>
      <c r="LD469">
        <f t="shared" ca="1" si="79"/>
        <v>0</v>
      </c>
      <c r="LE469">
        <f t="shared" ca="1" si="79"/>
        <v>0</v>
      </c>
      <c r="LF469" s="2">
        <f t="shared" ca="1" si="80"/>
        <v>41659</v>
      </c>
      <c r="LG469" s="2" t="e">
        <f t="shared" ca="1" si="81"/>
        <v>#N/A</v>
      </c>
      <c r="LH469" s="2" t="e">
        <f t="shared" ca="1" si="82"/>
        <v>#N/A</v>
      </c>
      <c r="LI469" t="str">
        <f t="shared" ca="1" si="83"/>
        <v>anne.aroka@givedirectly.org</v>
      </c>
      <c r="LJ469" t="e">
        <f t="shared" ca="1" si="84"/>
        <v>#N/A</v>
      </c>
      <c r="LK469" t="e">
        <f t="shared" ca="1" si="85"/>
        <v>#N/A</v>
      </c>
      <c r="LL469" t="str">
        <f t="shared" ca="1" si="77"/>
        <v>Lump Sum</v>
      </c>
      <c r="LM469" t="str">
        <f t="shared" ca="1" si="78"/>
        <v>anne.aroka@givedirectly.org</v>
      </c>
      <c r="LN469" t="e">
        <f ca="1">OFFSET($A469,,MATCH(OFFSET([2]Keys!C$1,MATCH(Data.Collect1Dump!$LL469,[2]Keys!$A$2:$A$4,0),),Data.Collect1Dump!$3:$3,0)-1,)</f>
        <v>#VALUE!</v>
      </c>
      <c r="LO469" s="2" t="e">
        <f t="shared" ca="1" si="86"/>
        <v>#VALUE!</v>
      </c>
    </row>
    <row r="470" spans="1:327">
      <c r="A470" t="s">
        <v>3187</v>
      </c>
      <c r="B470" t="s">
        <v>370</v>
      </c>
      <c r="C470" t="s">
        <v>3188</v>
      </c>
      <c r="D470" t="b">
        <v>1</v>
      </c>
      <c r="K470">
        <v>2</v>
      </c>
      <c r="L470" t="s">
        <v>329</v>
      </c>
      <c r="M470" t="s">
        <v>329</v>
      </c>
      <c r="N470">
        <v>39595</v>
      </c>
      <c r="O470" t="s">
        <v>329</v>
      </c>
      <c r="T470" t="s">
        <v>330</v>
      </c>
      <c r="V470" t="s">
        <v>329</v>
      </c>
      <c r="X470">
        <v>6</v>
      </c>
      <c r="Y470">
        <v>1500</v>
      </c>
      <c r="Z470">
        <v>27</v>
      </c>
      <c r="AA470">
        <v>10000</v>
      </c>
      <c r="AB470">
        <v>56</v>
      </c>
      <c r="AC470">
        <v>6000</v>
      </c>
      <c r="AD470">
        <v>39</v>
      </c>
      <c r="AE470">
        <v>6200</v>
      </c>
      <c r="AG470">
        <v>8000</v>
      </c>
      <c r="AH470">
        <v>39</v>
      </c>
      <c r="AI470">
        <v>8000</v>
      </c>
      <c r="AJ470">
        <v>39</v>
      </c>
      <c r="AO470">
        <v>60</v>
      </c>
      <c r="AQ470">
        <v>10</v>
      </c>
      <c r="AV470" t="b">
        <v>1</v>
      </c>
      <c r="AY470" t="b">
        <v>1</v>
      </c>
      <c r="AZ470" t="b">
        <v>1</v>
      </c>
      <c r="BL470" t="s">
        <v>329</v>
      </c>
      <c r="BM470" t="s">
        <v>3189</v>
      </c>
      <c r="BN470" t="s">
        <v>329</v>
      </c>
      <c r="BO470" t="s">
        <v>3190</v>
      </c>
      <c r="BP470">
        <v>0</v>
      </c>
      <c r="BQ470">
        <v>0</v>
      </c>
      <c r="BU470" t="b">
        <v>1</v>
      </c>
      <c r="BX470" t="b">
        <v>1</v>
      </c>
      <c r="BZ470" t="b">
        <v>1</v>
      </c>
      <c r="CN470">
        <v>29000</v>
      </c>
      <c r="CQ470">
        <v>7000</v>
      </c>
      <c r="CS470">
        <v>3000</v>
      </c>
      <c r="DC470" t="s">
        <v>329</v>
      </c>
      <c r="DD470" t="b">
        <v>1</v>
      </c>
      <c r="DE470" t="b">
        <v>1</v>
      </c>
      <c r="DH470" t="b">
        <v>1</v>
      </c>
      <c r="DJ470" t="s">
        <v>2705</v>
      </c>
      <c r="DL470" t="b">
        <v>1</v>
      </c>
      <c r="DM470" t="b">
        <v>1</v>
      </c>
      <c r="DR470" t="s">
        <v>329</v>
      </c>
      <c r="DV470" t="b">
        <v>1</v>
      </c>
      <c r="EL470" t="s">
        <v>330</v>
      </c>
      <c r="EN470" t="s">
        <v>330</v>
      </c>
      <c r="EP470" t="s">
        <v>330</v>
      </c>
      <c r="FN470" t="s">
        <v>330</v>
      </c>
      <c r="GJ470" t="s">
        <v>330</v>
      </c>
      <c r="GW470" t="s">
        <v>330</v>
      </c>
      <c r="GZ470" t="s">
        <v>330</v>
      </c>
      <c r="HC470" t="s">
        <v>330</v>
      </c>
      <c r="HE470" t="s">
        <v>330</v>
      </c>
      <c r="HG470" t="s">
        <v>336</v>
      </c>
      <c r="HH470" t="s">
        <v>330</v>
      </c>
      <c r="HI470" t="s">
        <v>330</v>
      </c>
      <c r="HJ470" t="s">
        <v>330</v>
      </c>
      <c r="HK470" t="b">
        <v>1</v>
      </c>
      <c r="HO470" t="s">
        <v>611</v>
      </c>
      <c r="HP470" t="s">
        <v>3191</v>
      </c>
      <c r="HQ470" t="s">
        <v>339</v>
      </c>
      <c r="HR470" t="s">
        <v>3192</v>
      </c>
      <c r="HS470" t="s">
        <v>3193</v>
      </c>
      <c r="HY470" t="b">
        <v>1</v>
      </c>
      <c r="ID470" t="s">
        <v>3194</v>
      </c>
      <c r="KZ470" t="str">
        <f ca="1">OFFSET($A470,,MATCH([2]Keys!$B$2,Data.Collect1Dump!$3:$3,0)-1)</f>
        <v>witness.gumbo@givedirectly.org</v>
      </c>
      <c r="LA470">
        <f ca="1">OFFSET($A470,,MATCH([2]Keys!$B$4,Data.Collect1Dump!$3:$3,0)-1)</f>
        <v>0</v>
      </c>
      <c r="LB470">
        <f ca="1">OFFSET($A470,,MATCH([2]Keys!$B$3,Data.Collect1Dump!$3:$3,0)-1)</f>
        <v>0</v>
      </c>
      <c r="LC470">
        <f t="shared" ca="1" si="79"/>
        <v>1</v>
      </c>
      <c r="LD470">
        <f t="shared" ca="1" si="79"/>
        <v>0</v>
      </c>
      <c r="LE470">
        <f t="shared" ca="1" si="79"/>
        <v>0</v>
      </c>
      <c r="LF470" s="2">
        <f t="shared" ca="1" si="80"/>
        <v>41710</v>
      </c>
      <c r="LG470" s="2" t="e">
        <f t="shared" ca="1" si="81"/>
        <v>#N/A</v>
      </c>
      <c r="LH470" s="2" t="e">
        <f t="shared" ca="1" si="82"/>
        <v>#N/A</v>
      </c>
      <c r="LI470" t="str">
        <f t="shared" ca="1" si="83"/>
        <v>witness.gumbo@givedirectly.org</v>
      </c>
      <c r="LJ470" t="e">
        <f t="shared" ca="1" si="84"/>
        <v>#N/A</v>
      </c>
      <c r="LK470" t="e">
        <f t="shared" ca="1" si="85"/>
        <v>#N/A</v>
      </c>
      <c r="LL470" t="str">
        <f t="shared" ca="1" si="77"/>
        <v>Lump Sum</v>
      </c>
      <c r="LM470" t="str">
        <f t="shared" ca="1" si="78"/>
        <v>witness.gumbo@givedirectly.org</v>
      </c>
      <c r="LN470" t="e">
        <f ca="1">OFFSET($A470,,MATCH(OFFSET([2]Keys!C$1,MATCH(Data.Collect1Dump!$LL470,[2]Keys!$A$2:$A$4,0),),Data.Collect1Dump!$3:$3,0)-1,)</f>
        <v>#VALUE!</v>
      </c>
      <c r="LO470" s="2" t="e">
        <f t="shared" ca="1" si="86"/>
        <v>#VALUE!</v>
      </c>
    </row>
    <row r="471" spans="1:327">
      <c r="A471" t="s">
        <v>3195</v>
      </c>
      <c r="ID471"/>
      <c r="KZ471">
        <f ca="1">OFFSET($A471,,MATCH([2]Keys!$B$2,Data.Collect1Dump!$3:$3,0)-1)</f>
        <v>0</v>
      </c>
      <c r="LA471">
        <f ca="1">OFFSET($A471,,MATCH([2]Keys!$B$4,Data.Collect1Dump!$3:$3,0)-1)</f>
        <v>0</v>
      </c>
      <c r="LB471">
        <f ca="1">OFFSET($A471,,MATCH([2]Keys!$B$3,Data.Collect1Dump!$3:$3,0)-1)</f>
        <v>0</v>
      </c>
      <c r="LC471">
        <f t="shared" ca="1" si="79"/>
        <v>0</v>
      </c>
      <c r="LD471">
        <f t="shared" ca="1" si="79"/>
        <v>0</v>
      </c>
      <c r="LE471">
        <f t="shared" ca="1" si="79"/>
        <v>0</v>
      </c>
      <c r="LF471" s="2" t="e">
        <f t="shared" ca="1" si="80"/>
        <v>#N/A</v>
      </c>
      <c r="LG471" s="2" t="e">
        <f t="shared" ca="1" si="81"/>
        <v>#N/A</v>
      </c>
      <c r="LH471" s="2" t="e">
        <f t="shared" ca="1" si="82"/>
        <v>#N/A</v>
      </c>
      <c r="LI471" t="e">
        <f t="shared" ca="1" si="83"/>
        <v>#N/A</v>
      </c>
      <c r="LJ471" t="e">
        <f t="shared" ca="1" si="84"/>
        <v>#N/A</v>
      </c>
      <c r="LK471" t="e">
        <f t="shared" ca="1" si="85"/>
        <v>#N/A</v>
      </c>
      <c r="LL471" t="str">
        <f t="shared" ca="1" si="77"/>
        <v>Null Survey</v>
      </c>
      <c r="LM471" t="str">
        <f t="shared" ca="1" si="78"/>
        <v>Null Survey</v>
      </c>
      <c r="LN471" t="e">
        <f ca="1">OFFSET($A471,,MATCH(OFFSET([2]Keys!C$1,MATCH(Data.Collect1Dump!$LL471,[2]Keys!$A$2:$A$4,0),),Data.Collect1Dump!$3:$3,0)-1,)</f>
        <v>#N/A</v>
      </c>
      <c r="LO471" s="2" t="e">
        <f t="shared" ca="1" si="86"/>
        <v>#N/A</v>
      </c>
    </row>
    <row r="472" spans="1:327">
      <c r="A472" t="s">
        <v>3196</v>
      </c>
      <c r="B472" t="s">
        <v>370</v>
      </c>
      <c r="C472" t="s">
        <v>3197</v>
      </c>
      <c r="D472" t="b">
        <v>1</v>
      </c>
      <c r="K472">
        <v>2</v>
      </c>
      <c r="L472" t="s">
        <v>329</v>
      </c>
      <c r="M472" t="s">
        <v>329</v>
      </c>
      <c r="N472">
        <v>39000</v>
      </c>
      <c r="O472" t="s">
        <v>329</v>
      </c>
      <c r="T472" t="s">
        <v>330</v>
      </c>
      <c r="V472" t="s">
        <v>329</v>
      </c>
      <c r="X472">
        <v>2</v>
      </c>
      <c r="Y472">
        <v>5000</v>
      </c>
      <c r="Z472">
        <v>30</v>
      </c>
      <c r="AA472">
        <v>34000</v>
      </c>
      <c r="AB472">
        <v>999</v>
      </c>
      <c r="AO472">
        <v>10</v>
      </c>
      <c r="AQ472">
        <v>10</v>
      </c>
      <c r="AV472" t="b">
        <v>1</v>
      </c>
      <c r="AZ472" t="b">
        <v>1</v>
      </c>
      <c r="BL472" t="s">
        <v>329</v>
      </c>
      <c r="BM472" t="s">
        <v>3198</v>
      </c>
      <c r="BN472" t="s">
        <v>329</v>
      </c>
      <c r="BO472" t="s">
        <v>3199</v>
      </c>
      <c r="BP472">
        <v>0</v>
      </c>
      <c r="BQ472">
        <v>0</v>
      </c>
      <c r="BV472" t="b">
        <v>1</v>
      </c>
      <c r="BX472" t="b">
        <v>1</v>
      </c>
      <c r="CO472">
        <v>35000</v>
      </c>
      <c r="CQ472">
        <v>4000</v>
      </c>
      <c r="DC472" t="s">
        <v>329</v>
      </c>
      <c r="DD472" t="b">
        <v>1</v>
      </c>
      <c r="DE472" t="b">
        <v>1</v>
      </c>
      <c r="DF472" t="b">
        <v>1</v>
      </c>
      <c r="DL472" t="b">
        <v>1</v>
      </c>
      <c r="DR472" t="s">
        <v>329</v>
      </c>
      <c r="DZ472" t="b">
        <v>1</v>
      </c>
      <c r="EL472" t="s">
        <v>330</v>
      </c>
      <c r="EN472" t="s">
        <v>330</v>
      </c>
      <c r="EP472" t="s">
        <v>330</v>
      </c>
      <c r="FN472" t="s">
        <v>330</v>
      </c>
      <c r="GJ472" t="s">
        <v>330</v>
      </c>
      <c r="GW472" t="s">
        <v>329</v>
      </c>
      <c r="GX472" t="s">
        <v>3200</v>
      </c>
      <c r="GY472" t="s">
        <v>330</v>
      </c>
      <c r="GZ472" t="s">
        <v>330</v>
      </c>
      <c r="HC472" t="s">
        <v>330</v>
      </c>
      <c r="HE472" t="s">
        <v>330</v>
      </c>
      <c r="HG472" t="s">
        <v>336</v>
      </c>
      <c r="HH472" t="s">
        <v>330</v>
      </c>
      <c r="HI472" t="s">
        <v>330</v>
      </c>
      <c r="HJ472" t="s">
        <v>330</v>
      </c>
      <c r="HL472" t="b">
        <v>1</v>
      </c>
      <c r="HO472" t="s">
        <v>337</v>
      </c>
      <c r="HP472" t="s">
        <v>3201</v>
      </c>
      <c r="HQ472" t="s">
        <v>339</v>
      </c>
      <c r="HR472" t="s">
        <v>3202</v>
      </c>
      <c r="HS472" t="s">
        <v>3203</v>
      </c>
      <c r="HU472" t="b">
        <v>1</v>
      </c>
      <c r="HZ472" t="b">
        <v>1</v>
      </c>
      <c r="ID472" t="s">
        <v>3204</v>
      </c>
      <c r="KZ472" t="str">
        <f ca="1">OFFSET($A472,,MATCH([2]Keys!$B$2,Data.Collect1Dump!$3:$3,0)-1)</f>
        <v>witness.gumbo@givedirectly.org</v>
      </c>
      <c r="LA472">
        <f ca="1">OFFSET($A472,,MATCH([2]Keys!$B$4,Data.Collect1Dump!$3:$3,0)-1)</f>
        <v>0</v>
      </c>
      <c r="LB472">
        <f ca="1">OFFSET($A472,,MATCH([2]Keys!$B$3,Data.Collect1Dump!$3:$3,0)-1)</f>
        <v>0</v>
      </c>
      <c r="LC472">
        <f t="shared" ca="1" si="79"/>
        <v>1</v>
      </c>
      <c r="LD472">
        <f t="shared" ca="1" si="79"/>
        <v>0</v>
      </c>
      <c r="LE472">
        <f t="shared" ca="1" si="79"/>
        <v>0</v>
      </c>
      <c r="LF472" s="2">
        <f t="shared" ca="1" si="80"/>
        <v>41710</v>
      </c>
      <c r="LG472" s="2" t="e">
        <f t="shared" ca="1" si="81"/>
        <v>#N/A</v>
      </c>
      <c r="LH472" s="2" t="e">
        <f t="shared" ca="1" si="82"/>
        <v>#N/A</v>
      </c>
      <c r="LI472" t="str">
        <f t="shared" ca="1" si="83"/>
        <v>witness.gumbo@givedirectly.org</v>
      </c>
      <c r="LJ472" t="e">
        <f t="shared" ca="1" si="84"/>
        <v>#N/A</v>
      </c>
      <c r="LK472" t="e">
        <f t="shared" ca="1" si="85"/>
        <v>#N/A</v>
      </c>
      <c r="LL472" t="str">
        <f t="shared" ca="1" si="77"/>
        <v>Lump Sum</v>
      </c>
      <c r="LM472" t="str">
        <f t="shared" ca="1" si="78"/>
        <v>witness.gumbo@givedirectly.org</v>
      </c>
      <c r="LN472" t="e">
        <f ca="1">OFFSET($A472,,MATCH(OFFSET([2]Keys!C$1,MATCH(Data.Collect1Dump!$LL472,[2]Keys!$A$2:$A$4,0),),Data.Collect1Dump!$3:$3,0)-1,)</f>
        <v>#VALUE!</v>
      </c>
      <c r="LO472" s="2" t="e">
        <f t="shared" ca="1" si="86"/>
        <v>#VALUE!</v>
      </c>
    </row>
    <row r="473" spans="1:327">
      <c r="A473" t="s">
        <v>3205</v>
      </c>
      <c r="B473" t="s">
        <v>378</v>
      </c>
      <c r="C473" t="s">
        <v>3206</v>
      </c>
      <c r="K473">
        <v>1</v>
      </c>
      <c r="L473" t="s">
        <v>329</v>
      </c>
      <c r="M473" t="s">
        <v>329</v>
      </c>
      <c r="N473">
        <v>38000</v>
      </c>
      <c r="O473" t="s">
        <v>457</v>
      </c>
      <c r="R473" t="s">
        <v>651</v>
      </c>
      <c r="T473" t="s">
        <v>330</v>
      </c>
      <c r="V473" t="s">
        <v>329</v>
      </c>
      <c r="X473">
        <v>2</v>
      </c>
      <c r="Y473">
        <v>20000</v>
      </c>
      <c r="Z473">
        <v>999</v>
      </c>
      <c r="AA473">
        <v>18000</v>
      </c>
      <c r="AB473">
        <v>999</v>
      </c>
      <c r="AV473" t="b">
        <v>1</v>
      </c>
      <c r="AX473" t="b">
        <v>1</v>
      </c>
      <c r="BA473" t="b">
        <v>1</v>
      </c>
      <c r="BL473" t="s">
        <v>329</v>
      </c>
      <c r="BM473" t="s">
        <v>2828</v>
      </c>
      <c r="BN473" t="s">
        <v>329</v>
      </c>
      <c r="BO473" t="s">
        <v>3207</v>
      </c>
      <c r="BR473" t="b">
        <v>1</v>
      </c>
      <c r="BU473" t="b">
        <v>1</v>
      </c>
      <c r="BZ473" t="b">
        <v>1</v>
      </c>
      <c r="CK473">
        <v>5000</v>
      </c>
      <c r="CN473">
        <v>30000</v>
      </c>
      <c r="CS473">
        <v>3000</v>
      </c>
      <c r="DC473" t="s">
        <v>329</v>
      </c>
      <c r="DD473" t="b">
        <v>1</v>
      </c>
      <c r="DL473" t="b">
        <v>1</v>
      </c>
      <c r="DM473" t="b">
        <v>1</v>
      </c>
      <c r="DO473" t="b">
        <v>1</v>
      </c>
      <c r="DR473" t="s">
        <v>329</v>
      </c>
      <c r="DX473" t="b">
        <v>1</v>
      </c>
      <c r="DZ473" t="b">
        <v>1</v>
      </c>
      <c r="EL473" t="s">
        <v>330</v>
      </c>
      <c r="EN473" t="s">
        <v>330</v>
      </c>
      <c r="EP473" t="s">
        <v>329</v>
      </c>
      <c r="EQ473" t="s">
        <v>3208</v>
      </c>
      <c r="EU473" t="b">
        <v>1</v>
      </c>
      <c r="FE473" t="b">
        <v>1</v>
      </c>
      <c r="FH473" t="b">
        <v>1</v>
      </c>
      <c r="FN473" t="s">
        <v>330</v>
      </c>
      <c r="GJ473" t="s">
        <v>330</v>
      </c>
      <c r="GW473" t="s">
        <v>330</v>
      </c>
      <c r="GZ473" t="s">
        <v>330</v>
      </c>
      <c r="HC473" t="s">
        <v>330</v>
      </c>
      <c r="HE473" t="s">
        <v>330</v>
      </c>
      <c r="HG473" t="s">
        <v>336</v>
      </c>
      <c r="HH473" t="s">
        <v>329</v>
      </c>
      <c r="HI473" t="s">
        <v>330</v>
      </c>
      <c r="HJ473" t="s">
        <v>330</v>
      </c>
      <c r="HK473" t="b">
        <v>1</v>
      </c>
      <c r="HO473" t="s">
        <v>337</v>
      </c>
      <c r="HP473" t="s">
        <v>3209</v>
      </c>
      <c r="HQ473" t="s">
        <v>339</v>
      </c>
      <c r="HR473" t="s">
        <v>3210</v>
      </c>
      <c r="HS473" t="s">
        <v>3211</v>
      </c>
      <c r="IA473" t="b">
        <v>1</v>
      </c>
      <c r="IC473" t="b">
        <v>1</v>
      </c>
      <c r="ID473"/>
      <c r="KZ473" t="str">
        <f ca="1">OFFSET($A473,,MATCH([2]Keys!$B$2,Data.Collect1Dump!$3:$3,0)-1)</f>
        <v>anne.aroka@givedirectly.org</v>
      </c>
      <c r="LA473">
        <f ca="1">OFFSET($A473,,MATCH([2]Keys!$B$4,Data.Collect1Dump!$3:$3,0)-1)</f>
        <v>0</v>
      </c>
      <c r="LB473">
        <f ca="1">OFFSET($A473,,MATCH([2]Keys!$B$3,Data.Collect1Dump!$3:$3,0)-1)</f>
        <v>0</v>
      </c>
      <c r="LC473">
        <f t="shared" ca="1" si="79"/>
        <v>1</v>
      </c>
      <c r="LD473">
        <f t="shared" ca="1" si="79"/>
        <v>0</v>
      </c>
      <c r="LE473">
        <f t="shared" ca="1" si="79"/>
        <v>0</v>
      </c>
      <c r="LF473" s="2">
        <f t="shared" ca="1" si="80"/>
        <v>41661</v>
      </c>
      <c r="LG473" s="2" t="e">
        <f t="shared" ca="1" si="81"/>
        <v>#N/A</v>
      </c>
      <c r="LH473" s="2" t="e">
        <f t="shared" ca="1" si="82"/>
        <v>#N/A</v>
      </c>
      <c r="LI473" t="str">
        <f t="shared" ca="1" si="83"/>
        <v>anne.aroka@givedirectly.org</v>
      </c>
      <c r="LJ473" t="e">
        <f t="shared" ca="1" si="84"/>
        <v>#N/A</v>
      </c>
      <c r="LK473" t="e">
        <f t="shared" ca="1" si="85"/>
        <v>#N/A</v>
      </c>
      <c r="LL473" t="str">
        <f t="shared" ca="1" si="77"/>
        <v>Lump Sum</v>
      </c>
      <c r="LM473" t="str">
        <f t="shared" ca="1" si="78"/>
        <v>anne.aroka@givedirectly.org</v>
      </c>
      <c r="LN473" t="e">
        <f ca="1">OFFSET($A473,,MATCH(OFFSET([2]Keys!C$1,MATCH(Data.Collect1Dump!$LL473,[2]Keys!$A$2:$A$4,0),),Data.Collect1Dump!$3:$3,0)-1,)</f>
        <v>#VALUE!</v>
      </c>
      <c r="LO473" s="2" t="e">
        <f t="shared" ca="1" si="86"/>
        <v>#VALUE!</v>
      </c>
    </row>
    <row r="474" spans="1:327">
      <c r="A474" t="s">
        <v>3212</v>
      </c>
      <c r="B474" t="s">
        <v>370</v>
      </c>
      <c r="C474" t="s">
        <v>3213</v>
      </c>
      <c r="D474" t="b">
        <v>1</v>
      </c>
      <c r="K474">
        <v>2</v>
      </c>
      <c r="L474" t="s">
        <v>329</v>
      </c>
      <c r="M474" t="s">
        <v>329</v>
      </c>
      <c r="N474">
        <v>40000</v>
      </c>
      <c r="O474" t="s">
        <v>329</v>
      </c>
      <c r="T474" t="s">
        <v>330</v>
      </c>
      <c r="V474" t="s">
        <v>329</v>
      </c>
      <c r="X474">
        <v>1</v>
      </c>
      <c r="Y474">
        <v>38700</v>
      </c>
      <c r="Z474">
        <v>999</v>
      </c>
      <c r="AO474">
        <v>60</v>
      </c>
      <c r="AQ474">
        <v>60</v>
      </c>
      <c r="AV474" t="b">
        <v>1</v>
      </c>
      <c r="BL474" t="s">
        <v>329</v>
      </c>
      <c r="BM474" t="s">
        <v>3214</v>
      </c>
      <c r="BN474" t="s">
        <v>330</v>
      </c>
      <c r="BP474">
        <v>0</v>
      </c>
      <c r="BQ474">
        <v>0</v>
      </c>
      <c r="BR474" t="b">
        <v>1</v>
      </c>
      <c r="BT474" t="b">
        <v>1</v>
      </c>
      <c r="CA474" t="b">
        <v>1</v>
      </c>
      <c r="CK474">
        <v>11500</v>
      </c>
      <c r="CM474">
        <v>11700</v>
      </c>
      <c r="CT474">
        <v>3000</v>
      </c>
      <c r="DC474" t="s">
        <v>345</v>
      </c>
      <c r="DD474" t="b">
        <v>1</v>
      </c>
      <c r="DL474" t="b">
        <v>1</v>
      </c>
      <c r="DR474" t="s">
        <v>329</v>
      </c>
      <c r="DU474" t="b">
        <v>1</v>
      </c>
      <c r="EL474" t="s">
        <v>330</v>
      </c>
      <c r="EN474" t="s">
        <v>330</v>
      </c>
      <c r="EP474" t="s">
        <v>330</v>
      </c>
      <c r="FN474" t="s">
        <v>330</v>
      </c>
      <c r="GJ474" t="s">
        <v>330</v>
      </c>
      <c r="GW474" t="s">
        <v>330</v>
      </c>
      <c r="GZ474" t="s">
        <v>330</v>
      </c>
      <c r="HC474" t="s">
        <v>330</v>
      </c>
      <c r="HE474" t="s">
        <v>330</v>
      </c>
      <c r="HG474" t="s">
        <v>336</v>
      </c>
      <c r="HH474" t="s">
        <v>329</v>
      </c>
      <c r="HI474" t="s">
        <v>330</v>
      </c>
      <c r="HJ474" t="s">
        <v>330</v>
      </c>
      <c r="HK474" t="b">
        <v>1</v>
      </c>
      <c r="HO474" t="s">
        <v>337</v>
      </c>
      <c r="HP474" t="s">
        <v>3215</v>
      </c>
      <c r="HQ474" t="s">
        <v>339</v>
      </c>
      <c r="HR474" t="s">
        <v>3216</v>
      </c>
      <c r="HS474" t="s">
        <v>3217</v>
      </c>
      <c r="HU474" t="b">
        <v>1</v>
      </c>
      <c r="ID474">
        <v>999</v>
      </c>
      <c r="KZ474" t="str">
        <f ca="1">OFFSET($A474,,MATCH([2]Keys!$B$2,Data.Collect1Dump!$3:$3,0)-1)</f>
        <v>witness.gumbo@givedirectly.org</v>
      </c>
      <c r="LA474">
        <f ca="1">OFFSET($A474,,MATCH([2]Keys!$B$4,Data.Collect1Dump!$3:$3,0)-1)</f>
        <v>0</v>
      </c>
      <c r="LB474">
        <f ca="1">OFFSET($A474,,MATCH([2]Keys!$B$3,Data.Collect1Dump!$3:$3,0)-1)</f>
        <v>0</v>
      </c>
      <c r="LC474">
        <f t="shared" ca="1" si="79"/>
        <v>1</v>
      </c>
      <c r="LD474">
        <f t="shared" ca="1" si="79"/>
        <v>0</v>
      </c>
      <c r="LE474">
        <f t="shared" ca="1" si="79"/>
        <v>0</v>
      </c>
      <c r="LF474" s="2">
        <f t="shared" ca="1" si="80"/>
        <v>41710</v>
      </c>
      <c r="LG474" s="2" t="e">
        <f t="shared" ca="1" si="81"/>
        <v>#N/A</v>
      </c>
      <c r="LH474" s="2" t="e">
        <f t="shared" ca="1" si="82"/>
        <v>#N/A</v>
      </c>
      <c r="LI474" t="str">
        <f t="shared" ca="1" si="83"/>
        <v>witness.gumbo@givedirectly.org</v>
      </c>
      <c r="LJ474" t="e">
        <f t="shared" ca="1" si="84"/>
        <v>#N/A</v>
      </c>
      <c r="LK474" t="e">
        <f t="shared" ca="1" si="85"/>
        <v>#N/A</v>
      </c>
      <c r="LL474" t="str">
        <f t="shared" ca="1" si="77"/>
        <v>Lump Sum</v>
      </c>
      <c r="LM474" t="str">
        <f t="shared" ca="1" si="78"/>
        <v>witness.gumbo@givedirectly.org</v>
      </c>
      <c r="LN474" t="e">
        <f ca="1">OFFSET($A474,,MATCH(OFFSET([2]Keys!C$1,MATCH(Data.Collect1Dump!$LL474,[2]Keys!$A$2:$A$4,0),),Data.Collect1Dump!$3:$3,0)-1,)</f>
        <v>#VALUE!</v>
      </c>
      <c r="LO474" s="2" t="e">
        <f t="shared" ca="1" si="86"/>
        <v>#VALUE!</v>
      </c>
    </row>
    <row r="475" spans="1:327">
      <c r="A475" t="s">
        <v>3218</v>
      </c>
      <c r="B475" t="s">
        <v>378</v>
      </c>
      <c r="C475" t="s">
        <v>3219</v>
      </c>
      <c r="K475">
        <v>1</v>
      </c>
      <c r="L475" t="s">
        <v>329</v>
      </c>
      <c r="M475" t="s">
        <v>329</v>
      </c>
      <c r="N475">
        <v>39900</v>
      </c>
      <c r="O475" t="s">
        <v>329</v>
      </c>
      <c r="T475" t="s">
        <v>330</v>
      </c>
      <c r="V475" t="s">
        <v>329</v>
      </c>
      <c r="X475">
        <v>1</v>
      </c>
      <c r="Y475">
        <v>39700</v>
      </c>
      <c r="Z475">
        <v>200</v>
      </c>
      <c r="AV475" t="b">
        <v>1</v>
      </c>
      <c r="AX475" t="b">
        <v>1</v>
      </c>
      <c r="AZ475" t="b">
        <v>1</v>
      </c>
      <c r="BL475" t="s">
        <v>329</v>
      </c>
      <c r="BM475" t="s">
        <v>3220</v>
      </c>
      <c r="BN475" t="s">
        <v>329</v>
      </c>
      <c r="BO475" t="s">
        <v>3221</v>
      </c>
      <c r="BR475" t="b">
        <v>1</v>
      </c>
      <c r="BU475" t="b">
        <v>1</v>
      </c>
      <c r="BW475" t="b">
        <v>1</v>
      </c>
      <c r="CK475">
        <v>3700</v>
      </c>
      <c r="CN475">
        <v>32900</v>
      </c>
      <c r="CP475">
        <v>2800</v>
      </c>
      <c r="DC475" t="s">
        <v>329</v>
      </c>
      <c r="DD475" t="b">
        <v>1</v>
      </c>
      <c r="DE475" t="b">
        <v>1</v>
      </c>
      <c r="DH475" t="b">
        <v>1</v>
      </c>
      <c r="DJ475" t="s">
        <v>1067</v>
      </c>
      <c r="DP475" t="b">
        <v>1</v>
      </c>
      <c r="DR475" t="s">
        <v>329</v>
      </c>
      <c r="EL475" t="s">
        <v>330</v>
      </c>
      <c r="EN475" t="s">
        <v>330</v>
      </c>
      <c r="EP475" t="s">
        <v>330</v>
      </c>
      <c r="FN475" t="s">
        <v>330</v>
      </c>
      <c r="GJ475" t="s">
        <v>330</v>
      </c>
      <c r="GW475" t="s">
        <v>330</v>
      </c>
      <c r="GZ475" t="s">
        <v>330</v>
      </c>
      <c r="HC475" t="s">
        <v>330</v>
      </c>
      <c r="HE475" t="s">
        <v>330</v>
      </c>
      <c r="HG475" t="s">
        <v>336</v>
      </c>
      <c r="HH475" t="s">
        <v>329</v>
      </c>
      <c r="HI475" t="s">
        <v>330</v>
      </c>
      <c r="HJ475" t="s">
        <v>330</v>
      </c>
      <c r="HM475" t="b">
        <v>1</v>
      </c>
      <c r="HO475" t="s">
        <v>337</v>
      </c>
      <c r="HP475" t="s">
        <v>3222</v>
      </c>
      <c r="HQ475" t="s">
        <v>339</v>
      </c>
      <c r="HR475" t="s">
        <v>3223</v>
      </c>
      <c r="HS475" t="s">
        <v>3224</v>
      </c>
      <c r="HY475" t="b">
        <v>1</v>
      </c>
      <c r="ID475"/>
      <c r="KZ475" t="str">
        <f ca="1">OFFSET($A475,,MATCH([2]Keys!$B$2,Data.Collect1Dump!$3:$3,0)-1)</f>
        <v>anne.aroka@givedirectly.org</v>
      </c>
      <c r="LA475">
        <f ca="1">OFFSET($A475,,MATCH([2]Keys!$B$4,Data.Collect1Dump!$3:$3,0)-1)</f>
        <v>0</v>
      </c>
      <c r="LB475">
        <f ca="1">OFFSET($A475,,MATCH([2]Keys!$B$3,Data.Collect1Dump!$3:$3,0)-1)</f>
        <v>0</v>
      </c>
      <c r="LC475">
        <f t="shared" ca="1" si="79"/>
        <v>1</v>
      </c>
      <c r="LD475">
        <f t="shared" ca="1" si="79"/>
        <v>0</v>
      </c>
      <c r="LE475">
        <f t="shared" ca="1" si="79"/>
        <v>0</v>
      </c>
      <c r="LF475" s="2">
        <f t="shared" ca="1" si="80"/>
        <v>41659</v>
      </c>
      <c r="LG475" s="2" t="e">
        <f t="shared" ca="1" si="81"/>
        <v>#N/A</v>
      </c>
      <c r="LH475" s="2" t="e">
        <f t="shared" ca="1" si="82"/>
        <v>#N/A</v>
      </c>
      <c r="LI475" t="str">
        <f t="shared" ca="1" si="83"/>
        <v>anne.aroka@givedirectly.org</v>
      </c>
      <c r="LJ475" t="e">
        <f t="shared" ca="1" si="84"/>
        <v>#N/A</v>
      </c>
      <c r="LK475" t="e">
        <f t="shared" ca="1" si="85"/>
        <v>#N/A</v>
      </c>
      <c r="LL475" t="str">
        <f t="shared" ca="1" si="77"/>
        <v>Lump Sum</v>
      </c>
      <c r="LM475" t="str">
        <f t="shared" ca="1" si="78"/>
        <v>anne.aroka@givedirectly.org</v>
      </c>
      <c r="LN475" t="e">
        <f ca="1">OFFSET($A475,,MATCH(OFFSET([2]Keys!C$1,MATCH(Data.Collect1Dump!$LL475,[2]Keys!$A$2:$A$4,0),),Data.Collect1Dump!$3:$3,0)-1,)</f>
        <v>#VALUE!</v>
      </c>
      <c r="LO475" s="2" t="e">
        <f t="shared" ca="1" si="86"/>
        <v>#VALUE!</v>
      </c>
    </row>
    <row r="476" spans="1:327">
      <c r="A476" t="s">
        <v>3225</v>
      </c>
      <c r="B476" t="s">
        <v>378</v>
      </c>
      <c r="C476" t="s">
        <v>3226</v>
      </c>
      <c r="K476">
        <v>1</v>
      </c>
      <c r="L476" t="s">
        <v>329</v>
      </c>
      <c r="M476" t="s">
        <v>329</v>
      </c>
      <c r="N476">
        <v>39900</v>
      </c>
      <c r="O476" t="s">
        <v>457</v>
      </c>
      <c r="R476" t="s">
        <v>651</v>
      </c>
      <c r="T476" t="s">
        <v>330</v>
      </c>
      <c r="V476" t="s">
        <v>329</v>
      </c>
      <c r="X476">
        <v>1</v>
      </c>
      <c r="Y476">
        <v>39900</v>
      </c>
      <c r="Z476">
        <v>999</v>
      </c>
      <c r="AV476" t="b">
        <v>1</v>
      </c>
      <c r="BA476" t="b">
        <v>1</v>
      </c>
      <c r="BF476" t="b">
        <v>1</v>
      </c>
      <c r="BL476" t="s">
        <v>329</v>
      </c>
      <c r="BM476" t="s">
        <v>2779</v>
      </c>
      <c r="BN476" t="s">
        <v>415</v>
      </c>
      <c r="BR476" t="b">
        <v>1</v>
      </c>
      <c r="BU476" t="b">
        <v>1</v>
      </c>
      <c r="CK476">
        <v>1500</v>
      </c>
      <c r="CN476">
        <v>34000</v>
      </c>
      <c r="DC476" t="s">
        <v>329</v>
      </c>
      <c r="DD476" t="b">
        <v>1</v>
      </c>
      <c r="DL476" t="b">
        <v>1</v>
      </c>
      <c r="DR476" t="s">
        <v>329</v>
      </c>
      <c r="DV476" t="b">
        <v>1</v>
      </c>
      <c r="EL476" t="s">
        <v>330</v>
      </c>
      <c r="EN476" t="s">
        <v>330</v>
      </c>
      <c r="EP476" t="s">
        <v>330</v>
      </c>
      <c r="FN476" t="s">
        <v>330</v>
      </c>
      <c r="GJ476" t="s">
        <v>330</v>
      </c>
      <c r="GW476" t="s">
        <v>330</v>
      </c>
      <c r="GZ476" t="s">
        <v>330</v>
      </c>
      <c r="HC476" t="s">
        <v>330</v>
      </c>
      <c r="HE476" t="s">
        <v>330</v>
      </c>
      <c r="HG476" t="s">
        <v>336</v>
      </c>
      <c r="HH476" t="s">
        <v>329</v>
      </c>
      <c r="HI476" t="s">
        <v>330</v>
      </c>
      <c r="HJ476" t="s">
        <v>330</v>
      </c>
      <c r="HM476" t="b">
        <v>1</v>
      </c>
      <c r="HO476" t="s">
        <v>337</v>
      </c>
      <c r="HP476" t="s">
        <v>3227</v>
      </c>
      <c r="HQ476" t="s">
        <v>339</v>
      </c>
      <c r="HR476" t="s">
        <v>1711</v>
      </c>
      <c r="HS476" t="s">
        <v>3228</v>
      </c>
      <c r="HU476" t="b">
        <v>1</v>
      </c>
      <c r="HY476" t="b">
        <v>1</v>
      </c>
      <c r="ID476"/>
      <c r="KZ476" t="str">
        <f ca="1">OFFSET($A476,,MATCH([2]Keys!$B$2,Data.Collect1Dump!$3:$3,0)-1)</f>
        <v>anne.aroka@givedirectly.org</v>
      </c>
      <c r="LA476">
        <f ca="1">OFFSET($A476,,MATCH([2]Keys!$B$4,Data.Collect1Dump!$3:$3,0)-1)</f>
        <v>0</v>
      </c>
      <c r="LB476">
        <f ca="1">OFFSET($A476,,MATCH([2]Keys!$B$3,Data.Collect1Dump!$3:$3,0)-1)</f>
        <v>0</v>
      </c>
      <c r="LC476">
        <f t="shared" ca="1" si="79"/>
        <v>1</v>
      </c>
      <c r="LD476">
        <f t="shared" ca="1" si="79"/>
        <v>0</v>
      </c>
      <c r="LE476">
        <f t="shared" ca="1" si="79"/>
        <v>0</v>
      </c>
      <c r="LF476" s="2">
        <f t="shared" ca="1" si="80"/>
        <v>41661</v>
      </c>
      <c r="LG476" s="2" t="e">
        <f t="shared" ca="1" si="81"/>
        <v>#N/A</v>
      </c>
      <c r="LH476" s="2" t="e">
        <f t="shared" ca="1" si="82"/>
        <v>#N/A</v>
      </c>
      <c r="LI476" t="str">
        <f t="shared" ca="1" si="83"/>
        <v>anne.aroka@givedirectly.org</v>
      </c>
      <c r="LJ476" t="e">
        <f t="shared" ca="1" si="84"/>
        <v>#N/A</v>
      </c>
      <c r="LK476" t="e">
        <f t="shared" ca="1" si="85"/>
        <v>#N/A</v>
      </c>
      <c r="LL476" t="str">
        <f t="shared" ca="1" si="77"/>
        <v>Lump Sum</v>
      </c>
      <c r="LM476" t="str">
        <f t="shared" ca="1" si="78"/>
        <v>anne.aroka@givedirectly.org</v>
      </c>
      <c r="LN476" t="e">
        <f ca="1">OFFSET($A476,,MATCH(OFFSET([2]Keys!C$1,MATCH(Data.Collect1Dump!$LL476,[2]Keys!$A$2:$A$4,0),),Data.Collect1Dump!$3:$3,0)-1,)</f>
        <v>#VALUE!</v>
      </c>
      <c r="LO476" s="2" t="e">
        <f t="shared" ca="1" si="86"/>
        <v>#VALUE!</v>
      </c>
    </row>
    <row r="477" spans="1:327">
      <c r="A477" t="s">
        <v>3229</v>
      </c>
      <c r="B477" t="s">
        <v>378</v>
      </c>
      <c r="C477" t="s">
        <v>3230</v>
      </c>
      <c r="K477">
        <v>1</v>
      </c>
      <c r="L477" t="s">
        <v>329</v>
      </c>
      <c r="M477" t="s">
        <v>329</v>
      </c>
      <c r="N477">
        <v>39000</v>
      </c>
      <c r="O477" t="s">
        <v>457</v>
      </c>
      <c r="R477" t="s">
        <v>458</v>
      </c>
      <c r="T477" t="s">
        <v>330</v>
      </c>
      <c r="V477" t="s">
        <v>329</v>
      </c>
      <c r="X477">
        <v>1</v>
      </c>
      <c r="Y477">
        <v>39000</v>
      </c>
      <c r="Z477">
        <v>999</v>
      </c>
      <c r="AV477" t="b">
        <v>1</v>
      </c>
      <c r="AX477" t="b">
        <v>1</v>
      </c>
      <c r="BF477" t="b">
        <v>1</v>
      </c>
      <c r="BL477" t="s">
        <v>329</v>
      </c>
      <c r="BM477" t="s">
        <v>3231</v>
      </c>
      <c r="BN477" t="s">
        <v>329</v>
      </c>
      <c r="BO477" t="s">
        <v>3232</v>
      </c>
      <c r="BR477" t="b">
        <v>1</v>
      </c>
      <c r="BW477" t="b">
        <v>1</v>
      </c>
      <c r="CE477" t="b">
        <v>1</v>
      </c>
      <c r="CK477">
        <v>8000</v>
      </c>
      <c r="CP477">
        <v>10000</v>
      </c>
      <c r="CX477">
        <v>21000</v>
      </c>
      <c r="DC477" t="s">
        <v>329</v>
      </c>
      <c r="DD477" t="b">
        <v>1</v>
      </c>
      <c r="DE477" t="b">
        <v>1</v>
      </c>
      <c r="DM477" t="b">
        <v>1</v>
      </c>
      <c r="DR477" t="s">
        <v>329</v>
      </c>
      <c r="EL477" t="s">
        <v>330</v>
      </c>
      <c r="EN477" t="s">
        <v>330</v>
      </c>
      <c r="EP477" t="s">
        <v>330</v>
      </c>
      <c r="FN477" t="s">
        <v>330</v>
      </c>
      <c r="GJ477" t="s">
        <v>330</v>
      </c>
      <c r="GW477" t="s">
        <v>330</v>
      </c>
      <c r="GZ477" t="s">
        <v>330</v>
      </c>
      <c r="HC477" t="s">
        <v>330</v>
      </c>
      <c r="HE477" t="s">
        <v>330</v>
      </c>
      <c r="HG477" t="s">
        <v>336</v>
      </c>
      <c r="HH477" t="s">
        <v>329</v>
      </c>
      <c r="HI477" t="s">
        <v>330</v>
      </c>
      <c r="HJ477" t="s">
        <v>330</v>
      </c>
      <c r="HM477" t="b">
        <v>1</v>
      </c>
      <c r="HO477" t="s">
        <v>337</v>
      </c>
      <c r="HP477" t="s">
        <v>3233</v>
      </c>
      <c r="HQ477" t="s">
        <v>339</v>
      </c>
      <c r="HR477" t="s">
        <v>3234</v>
      </c>
      <c r="HS477" t="s">
        <v>3235</v>
      </c>
      <c r="HX477" t="b">
        <v>1</v>
      </c>
      <c r="ID477"/>
      <c r="KZ477" t="str">
        <f ca="1">OFFSET($A477,,MATCH([2]Keys!$B$2,Data.Collect1Dump!$3:$3,0)-1)</f>
        <v>anne.aroka@givedirectly.org</v>
      </c>
      <c r="LA477">
        <f ca="1">OFFSET($A477,,MATCH([2]Keys!$B$4,Data.Collect1Dump!$3:$3,0)-1)</f>
        <v>0</v>
      </c>
      <c r="LB477">
        <f ca="1">OFFSET($A477,,MATCH([2]Keys!$B$3,Data.Collect1Dump!$3:$3,0)-1)</f>
        <v>0</v>
      </c>
      <c r="LC477">
        <f t="shared" ca="1" si="79"/>
        <v>1</v>
      </c>
      <c r="LD477">
        <f t="shared" ca="1" si="79"/>
        <v>0</v>
      </c>
      <c r="LE477">
        <f t="shared" ca="1" si="79"/>
        <v>0</v>
      </c>
      <c r="LF477" s="2">
        <f t="shared" ca="1" si="80"/>
        <v>41659</v>
      </c>
      <c r="LG477" s="2" t="e">
        <f t="shared" ca="1" si="81"/>
        <v>#N/A</v>
      </c>
      <c r="LH477" s="2" t="e">
        <f t="shared" ca="1" si="82"/>
        <v>#N/A</v>
      </c>
      <c r="LI477" t="str">
        <f t="shared" ca="1" si="83"/>
        <v>anne.aroka@givedirectly.org</v>
      </c>
      <c r="LJ477" t="e">
        <f t="shared" ca="1" si="84"/>
        <v>#N/A</v>
      </c>
      <c r="LK477" t="e">
        <f t="shared" ca="1" si="85"/>
        <v>#N/A</v>
      </c>
      <c r="LL477" t="str">
        <f t="shared" ca="1" si="77"/>
        <v>Lump Sum</v>
      </c>
      <c r="LM477" t="str">
        <f t="shared" ca="1" si="78"/>
        <v>anne.aroka@givedirectly.org</v>
      </c>
      <c r="LN477" t="e">
        <f ca="1">OFFSET($A477,,MATCH(OFFSET([2]Keys!C$1,MATCH(Data.Collect1Dump!$LL477,[2]Keys!$A$2:$A$4,0),),Data.Collect1Dump!$3:$3,0)-1,)</f>
        <v>#VALUE!</v>
      </c>
      <c r="LO477" s="2" t="e">
        <f t="shared" ca="1" si="86"/>
        <v>#VALUE!</v>
      </c>
    </row>
    <row r="478" spans="1:327">
      <c r="A478" t="s">
        <v>3236</v>
      </c>
      <c r="B478" t="s">
        <v>370</v>
      </c>
      <c r="C478" t="s">
        <v>3237</v>
      </c>
      <c r="D478" t="b">
        <v>1</v>
      </c>
      <c r="K478">
        <v>2</v>
      </c>
      <c r="L478" t="s">
        <v>329</v>
      </c>
      <c r="M478" t="s">
        <v>329</v>
      </c>
      <c r="N478">
        <v>39450</v>
      </c>
      <c r="O478" t="s">
        <v>329</v>
      </c>
      <c r="T478" t="s">
        <v>330</v>
      </c>
      <c r="V478" t="s">
        <v>329</v>
      </c>
      <c r="X478">
        <v>1</v>
      </c>
      <c r="Y478">
        <v>39400</v>
      </c>
      <c r="Z478">
        <v>999</v>
      </c>
      <c r="AO478">
        <v>20</v>
      </c>
      <c r="AQ478">
        <v>20</v>
      </c>
      <c r="AV478" t="b">
        <v>1</v>
      </c>
      <c r="AX478" t="b">
        <v>1</v>
      </c>
      <c r="AY478" t="b">
        <v>1</v>
      </c>
      <c r="AZ478" t="b">
        <v>1</v>
      </c>
      <c r="BL478" t="s">
        <v>329</v>
      </c>
      <c r="BM478" t="s">
        <v>2074</v>
      </c>
      <c r="BN478" t="s">
        <v>330</v>
      </c>
      <c r="BP478">
        <v>0</v>
      </c>
      <c r="BQ478">
        <v>10000</v>
      </c>
      <c r="BU478" t="b">
        <v>1</v>
      </c>
      <c r="BW478" t="b">
        <v>1</v>
      </c>
      <c r="CN478">
        <v>30600</v>
      </c>
      <c r="CP478">
        <v>11000</v>
      </c>
      <c r="DC478" t="s">
        <v>329</v>
      </c>
      <c r="DD478" t="b">
        <v>1</v>
      </c>
      <c r="DE478" t="b">
        <v>1</v>
      </c>
      <c r="DH478" t="b">
        <v>1</v>
      </c>
      <c r="DJ478" t="s">
        <v>3238</v>
      </c>
      <c r="DL478" t="b">
        <v>1</v>
      </c>
      <c r="DR478" t="s">
        <v>330</v>
      </c>
      <c r="EN478" t="s">
        <v>330</v>
      </c>
      <c r="EP478" t="s">
        <v>330</v>
      </c>
      <c r="FN478" t="s">
        <v>330</v>
      </c>
      <c r="GJ478" t="s">
        <v>330</v>
      </c>
      <c r="GW478" t="s">
        <v>330</v>
      </c>
      <c r="GZ478" t="s">
        <v>330</v>
      </c>
      <c r="HC478" t="s">
        <v>330</v>
      </c>
      <c r="HE478" t="s">
        <v>330</v>
      </c>
      <c r="HG478" t="s">
        <v>336</v>
      </c>
      <c r="HH478" t="s">
        <v>329</v>
      </c>
      <c r="HI478" t="s">
        <v>330</v>
      </c>
      <c r="HJ478" t="s">
        <v>330</v>
      </c>
      <c r="HK478" t="b">
        <v>1</v>
      </c>
      <c r="HO478" t="s">
        <v>337</v>
      </c>
      <c r="HP478" t="s">
        <v>2519</v>
      </c>
      <c r="HQ478" t="s">
        <v>339</v>
      </c>
      <c r="HR478" t="s">
        <v>3239</v>
      </c>
      <c r="HS478" t="s">
        <v>3240</v>
      </c>
      <c r="HT478" t="b">
        <v>1</v>
      </c>
      <c r="ID478" t="s">
        <v>3241</v>
      </c>
      <c r="KZ478" t="str">
        <f ca="1">OFFSET($A478,,MATCH([2]Keys!$B$2,Data.Collect1Dump!$3:$3,0)-1)</f>
        <v>witness.gumbo@givedirectly.org</v>
      </c>
      <c r="LA478">
        <f ca="1">OFFSET($A478,,MATCH([2]Keys!$B$4,Data.Collect1Dump!$3:$3,0)-1)</f>
        <v>0</v>
      </c>
      <c r="LB478">
        <f ca="1">OFFSET($A478,,MATCH([2]Keys!$B$3,Data.Collect1Dump!$3:$3,0)-1)</f>
        <v>0</v>
      </c>
      <c r="LC478">
        <f t="shared" ca="1" si="79"/>
        <v>1</v>
      </c>
      <c r="LD478">
        <f t="shared" ca="1" si="79"/>
        <v>0</v>
      </c>
      <c r="LE478">
        <f t="shared" ca="1" si="79"/>
        <v>0</v>
      </c>
      <c r="LF478" s="2">
        <f t="shared" ca="1" si="80"/>
        <v>41710</v>
      </c>
      <c r="LG478" s="2" t="e">
        <f t="shared" ca="1" si="81"/>
        <v>#N/A</v>
      </c>
      <c r="LH478" s="2" t="e">
        <f t="shared" ca="1" si="82"/>
        <v>#N/A</v>
      </c>
      <c r="LI478" t="str">
        <f t="shared" ca="1" si="83"/>
        <v>witness.gumbo@givedirectly.org</v>
      </c>
      <c r="LJ478" t="e">
        <f t="shared" ca="1" si="84"/>
        <v>#N/A</v>
      </c>
      <c r="LK478" t="e">
        <f t="shared" ca="1" si="85"/>
        <v>#N/A</v>
      </c>
      <c r="LL478" t="str">
        <f t="shared" ca="1" si="77"/>
        <v>Lump Sum</v>
      </c>
      <c r="LM478" t="str">
        <f t="shared" ca="1" si="78"/>
        <v>witness.gumbo@givedirectly.org</v>
      </c>
      <c r="LN478" t="e">
        <f ca="1">OFFSET($A478,,MATCH(OFFSET([2]Keys!C$1,MATCH(Data.Collect1Dump!$LL478,[2]Keys!$A$2:$A$4,0),),Data.Collect1Dump!$3:$3,0)-1,)</f>
        <v>#VALUE!</v>
      </c>
      <c r="LO478" s="2" t="e">
        <f t="shared" ca="1" si="86"/>
        <v>#VALUE!</v>
      </c>
    </row>
    <row r="479" spans="1:327">
      <c r="A479" t="s">
        <v>3242</v>
      </c>
      <c r="B479" t="s">
        <v>378</v>
      </c>
      <c r="C479" t="s">
        <v>3243</v>
      </c>
      <c r="K479">
        <v>1</v>
      </c>
      <c r="L479" t="s">
        <v>329</v>
      </c>
      <c r="M479" t="s">
        <v>329</v>
      </c>
      <c r="N479">
        <v>38700</v>
      </c>
      <c r="O479" t="s">
        <v>329</v>
      </c>
      <c r="T479" t="s">
        <v>330</v>
      </c>
      <c r="V479" t="s">
        <v>329</v>
      </c>
      <c r="X479">
        <v>1</v>
      </c>
      <c r="Y479">
        <v>36700</v>
      </c>
      <c r="Z479">
        <v>999</v>
      </c>
      <c r="AV479" t="b">
        <v>1</v>
      </c>
      <c r="AW479" t="b">
        <v>1</v>
      </c>
      <c r="AZ479" t="b">
        <v>1</v>
      </c>
      <c r="BL479" t="s">
        <v>329</v>
      </c>
      <c r="BM479" t="s">
        <v>2828</v>
      </c>
      <c r="BN479" t="s">
        <v>329</v>
      </c>
      <c r="BO479" t="s">
        <v>3244</v>
      </c>
      <c r="BR479" t="b">
        <v>1</v>
      </c>
      <c r="BW479" t="b">
        <v>1</v>
      </c>
      <c r="CK479">
        <v>1400</v>
      </c>
      <c r="CP479">
        <v>36000</v>
      </c>
      <c r="DC479" t="s">
        <v>329</v>
      </c>
      <c r="DD479" t="b">
        <v>1</v>
      </c>
      <c r="DE479" t="b">
        <v>1</v>
      </c>
      <c r="DM479" t="b">
        <v>1</v>
      </c>
      <c r="DR479" t="s">
        <v>329</v>
      </c>
      <c r="DZ479" t="b">
        <v>1</v>
      </c>
      <c r="EL479" t="s">
        <v>330</v>
      </c>
      <c r="EN479" t="s">
        <v>330</v>
      </c>
      <c r="EP479" t="s">
        <v>330</v>
      </c>
      <c r="FN479" t="s">
        <v>330</v>
      </c>
      <c r="GJ479" t="s">
        <v>330</v>
      </c>
      <c r="GW479" t="s">
        <v>330</v>
      </c>
      <c r="GZ479" t="s">
        <v>330</v>
      </c>
      <c r="HC479" t="s">
        <v>330</v>
      </c>
      <c r="HE479" t="s">
        <v>330</v>
      </c>
      <c r="HG479" t="s">
        <v>336</v>
      </c>
      <c r="HH479" t="s">
        <v>329</v>
      </c>
      <c r="HI479" t="s">
        <v>330</v>
      </c>
      <c r="HJ479" t="s">
        <v>330</v>
      </c>
      <c r="HM479" t="b">
        <v>1</v>
      </c>
      <c r="HO479" t="s">
        <v>337</v>
      </c>
      <c r="HP479" t="s">
        <v>3245</v>
      </c>
      <c r="HQ479" t="s">
        <v>339</v>
      </c>
      <c r="HR479" t="s">
        <v>3246</v>
      </c>
      <c r="HS479" t="s">
        <v>3247</v>
      </c>
      <c r="IB479" t="b">
        <v>1</v>
      </c>
      <c r="ID479"/>
      <c r="KZ479" t="str">
        <f ca="1">OFFSET($A479,,MATCH([2]Keys!$B$2,Data.Collect1Dump!$3:$3,0)-1)</f>
        <v>anne.aroka@givedirectly.org</v>
      </c>
      <c r="LA479">
        <f ca="1">OFFSET($A479,,MATCH([2]Keys!$B$4,Data.Collect1Dump!$3:$3,0)-1)</f>
        <v>0</v>
      </c>
      <c r="LB479">
        <f ca="1">OFFSET($A479,,MATCH([2]Keys!$B$3,Data.Collect1Dump!$3:$3,0)-1)</f>
        <v>0</v>
      </c>
      <c r="LC479">
        <f t="shared" ca="1" si="79"/>
        <v>1</v>
      </c>
      <c r="LD479">
        <f t="shared" ca="1" si="79"/>
        <v>0</v>
      </c>
      <c r="LE479">
        <f t="shared" ca="1" si="79"/>
        <v>0</v>
      </c>
      <c r="LF479" s="2">
        <f t="shared" ca="1" si="80"/>
        <v>41659</v>
      </c>
      <c r="LG479" s="2" t="e">
        <f t="shared" ca="1" si="81"/>
        <v>#N/A</v>
      </c>
      <c r="LH479" s="2" t="e">
        <f t="shared" ca="1" si="82"/>
        <v>#N/A</v>
      </c>
      <c r="LI479" t="str">
        <f t="shared" ca="1" si="83"/>
        <v>anne.aroka@givedirectly.org</v>
      </c>
      <c r="LJ479" t="e">
        <f t="shared" ca="1" si="84"/>
        <v>#N/A</v>
      </c>
      <c r="LK479" t="e">
        <f t="shared" ca="1" si="85"/>
        <v>#N/A</v>
      </c>
      <c r="LL479" t="str">
        <f t="shared" ca="1" si="77"/>
        <v>Lump Sum</v>
      </c>
      <c r="LM479" t="str">
        <f t="shared" ca="1" si="78"/>
        <v>anne.aroka@givedirectly.org</v>
      </c>
      <c r="LN479" t="e">
        <f ca="1">OFFSET($A479,,MATCH(OFFSET([2]Keys!C$1,MATCH(Data.Collect1Dump!$LL479,[2]Keys!$A$2:$A$4,0),),Data.Collect1Dump!$3:$3,0)-1,)</f>
        <v>#VALUE!</v>
      </c>
      <c r="LO479" s="2" t="e">
        <f t="shared" ca="1" si="86"/>
        <v>#VALUE!</v>
      </c>
    </row>
    <row r="480" spans="1:327">
      <c r="A480" t="s">
        <v>3248</v>
      </c>
      <c r="B480" t="s">
        <v>370</v>
      </c>
      <c r="C480" t="s">
        <v>3249</v>
      </c>
      <c r="D480" t="b">
        <v>1</v>
      </c>
      <c r="I480" t="b">
        <v>1</v>
      </c>
      <c r="J480" t="s">
        <v>15668</v>
      </c>
      <c r="K480">
        <v>2</v>
      </c>
      <c r="L480" t="s">
        <v>329</v>
      </c>
      <c r="M480" t="s">
        <v>329</v>
      </c>
      <c r="N480">
        <v>39600</v>
      </c>
      <c r="O480" t="s">
        <v>330</v>
      </c>
      <c r="P480" t="s">
        <v>3074</v>
      </c>
      <c r="ID480" t="s">
        <v>3250</v>
      </c>
      <c r="KZ480" t="str">
        <f ca="1">OFFSET($A480,,MATCH([2]Keys!$B$2,Data.Collect1Dump!$3:$3,0)-1)</f>
        <v>witness.gumbo@givedirectly.org</v>
      </c>
      <c r="LA480">
        <f ca="1">OFFSET($A480,,MATCH([2]Keys!$B$4,Data.Collect1Dump!$3:$3,0)-1)</f>
        <v>0</v>
      </c>
      <c r="LB480">
        <f ca="1">OFFSET($A480,,MATCH([2]Keys!$B$3,Data.Collect1Dump!$3:$3,0)-1)</f>
        <v>0</v>
      </c>
      <c r="LC480">
        <f t="shared" ca="1" si="79"/>
        <v>1</v>
      </c>
      <c r="LD480">
        <f t="shared" ca="1" si="79"/>
        <v>0</v>
      </c>
      <c r="LE480">
        <f t="shared" ca="1" si="79"/>
        <v>0</v>
      </c>
      <c r="LF480" s="2">
        <f t="shared" ca="1" si="80"/>
        <v>41710</v>
      </c>
      <c r="LG480" s="2" t="e">
        <f t="shared" ca="1" si="81"/>
        <v>#N/A</v>
      </c>
      <c r="LH480" s="2" t="e">
        <f t="shared" ca="1" si="82"/>
        <v>#N/A</v>
      </c>
      <c r="LI480" t="str">
        <f t="shared" ca="1" si="83"/>
        <v>witness.gumbo@givedirectly.org</v>
      </c>
      <c r="LJ480" t="e">
        <f t="shared" ca="1" si="84"/>
        <v>#N/A</v>
      </c>
      <c r="LK480" t="e">
        <f t="shared" ca="1" si="85"/>
        <v>#N/A</v>
      </c>
      <c r="LL480" t="str">
        <f t="shared" ca="1" si="77"/>
        <v>Lump Sum</v>
      </c>
      <c r="LM480" t="str">
        <f t="shared" ca="1" si="78"/>
        <v>witness.gumbo@givedirectly.org</v>
      </c>
      <c r="LN480" t="e">
        <f ca="1">OFFSET($A480,,MATCH(OFFSET([2]Keys!C$1,MATCH(Data.Collect1Dump!$LL480,[2]Keys!$A$2:$A$4,0),),Data.Collect1Dump!$3:$3,0)-1,)</f>
        <v>#VALUE!</v>
      </c>
      <c r="LO480" s="2" t="e">
        <f t="shared" ca="1" si="86"/>
        <v>#VALUE!</v>
      </c>
    </row>
    <row r="481" spans="1:327">
      <c r="A481" t="s">
        <v>3251</v>
      </c>
      <c r="ID481"/>
      <c r="KZ481">
        <f ca="1">OFFSET($A481,,MATCH([2]Keys!$B$2,Data.Collect1Dump!$3:$3,0)-1)</f>
        <v>0</v>
      </c>
      <c r="LA481">
        <f ca="1">OFFSET($A481,,MATCH([2]Keys!$B$4,Data.Collect1Dump!$3:$3,0)-1)</f>
        <v>0</v>
      </c>
      <c r="LB481">
        <f ca="1">OFFSET($A481,,MATCH([2]Keys!$B$3,Data.Collect1Dump!$3:$3,0)-1)</f>
        <v>0</v>
      </c>
      <c r="LC481">
        <f t="shared" ca="1" si="79"/>
        <v>0</v>
      </c>
      <c r="LD481">
        <f t="shared" ca="1" si="79"/>
        <v>0</v>
      </c>
      <c r="LE481">
        <f t="shared" ca="1" si="79"/>
        <v>0</v>
      </c>
      <c r="LF481" s="2" t="e">
        <f t="shared" ca="1" si="80"/>
        <v>#N/A</v>
      </c>
      <c r="LG481" s="2" t="e">
        <f t="shared" ca="1" si="81"/>
        <v>#N/A</v>
      </c>
      <c r="LH481" s="2" t="e">
        <f t="shared" ca="1" si="82"/>
        <v>#N/A</v>
      </c>
      <c r="LI481" t="e">
        <f t="shared" ca="1" si="83"/>
        <v>#N/A</v>
      </c>
      <c r="LJ481" t="e">
        <f t="shared" ca="1" si="84"/>
        <v>#N/A</v>
      </c>
      <c r="LK481" t="e">
        <f t="shared" ca="1" si="85"/>
        <v>#N/A</v>
      </c>
      <c r="LL481" t="str">
        <f t="shared" ca="1" si="77"/>
        <v>Null Survey</v>
      </c>
      <c r="LM481" t="str">
        <f t="shared" ca="1" si="78"/>
        <v>Null Survey</v>
      </c>
      <c r="LN481" t="e">
        <f ca="1">OFFSET($A481,,MATCH(OFFSET([2]Keys!C$1,MATCH(Data.Collect1Dump!$LL481,[2]Keys!$A$2:$A$4,0),),Data.Collect1Dump!$3:$3,0)-1,)</f>
        <v>#N/A</v>
      </c>
      <c r="LO481" s="2" t="e">
        <f t="shared" ca="1" si="86"/>
        <v>#N/A</v>
      </c>
    </row>
    <row r="482" spans="1:327">
      <c r="A482" t="s">
        <v>3252</v>
      </c>
      <c r="B482" t="s">
        <v>378</v>
      </c>
      <c r="C482" t="s">
        <v>3253</v>
      </c>
      <c r="K482">
        <v>2</v>
      </c>
      <c r="L482" t="s">
        <v>329</v>
      </c>
      <c r="M482" t="s">
        <v>329</v>
      </c>
      <c r="N482">
        <v>39500</v>
      </c>
      <c r="O482" t="s">
        <v>329</v>
      </c>
      <c r="T482" t="s">
        <v>330</v>
      </c>
      <c r="V482" t="s">
        <v>329</v>
      </c>
      <c r="X482">
        <v>2</v>
      </c>
      <c r="Y482">
        <v>20000</v>
      </c>
      <c r="Z482">
        <v>999</v>
      </c>
      <c r="AA482">
        <v>19300</v>
      </c>
      <c r="AB482">
        <v>999</v>
      </c>
      <c r="AV482" t="b">
        <v>1</v>
      </c>
      <c r="AX482" t="b">
        <v>1</v>
      </c>
      <c r="BA482" t="b">
        <v>1</v>
      </c>
      <c r="BL482" t="s">
        <v>329</v>
      </c>
      <c r="BM482" t="s">
        <v>728</v>
      </c>
      <c r="BN482" t="s">
        <v>329</v>
      </c>
      <c r="BO482" t="s">
        <v>3254</v>
      </c>
      <c r="BR482" t="b">
        <v>1</v>
      </c>
      <c r="BW482" t="b">
        <v>1</v>
      </c>
      <c r="BZ482" t="b">
        <v>1</v>
      </c>
      <c r="CK482">
        <v>6400</v>
      </c>
      <c r="CP482">
        <v>30000</v>
      </c>
      <c r="CS482">
        <v>2300</v>
      </c>
      <c r="DC482" t="s">
        <v>329</v>
      </c>
      <c r="DD482" t="b">
        <v>1</v>
      </c>
      <c r="DL482" t="b">
        <v>1</v>
      </c>
      <c r="DR482" t="s">
        <v>329</v>
      </c>
      <c r="EL482" t="s">
        <v>330</v>
      </c>
      <c r="EN482" t="s">
        <v>330</v>
      </c>
      <c r="EP482" t="s">
        <v>330</v>
      </c>
      <c r="FN482" t="s">
        <v>330</v>
      </c>
      <c r="GJ482" t="s">
        <v>330</v>
      </c>
      <c r="GW482" t="s">
        <v>330</v>
      </c>
      <c r="GZ482" t="s">
        <v>330</v>
      </c>
      <c r="HC482" t="s">
        <v>330</v>
      </c>
      <c r="HE482" t="s">
        <v>330</v>
      </c>
      <c r="HG482" t="s">
        <v>336</v>
      </c>
      <c r="HH482" t="s">
        <v>330</v>
      </c>
      <c r="HI482" t="s">
        <v>330</v>
      </c>
      <c r="HJ482" t="s">
        <v>330</v>
      </c>
      <c r="HM482" t="b">
        <v>1</v>
      </c>
      <c r="HO482" t="s">
        <v>337</v>
      </c>
      <c r="HP482" t="s">
        <v>3255</v>
      </c>
      <c r="HQ482" t="s">
        <v>339</v>
      </c>
      <c r="HR482" t="s">
        <v>3256</v>
      </c>
      <c r="HS482" t="s">
        <v>3257</v>
      </c>
      <c r="HU482" t="b">
        <v>1</v>
      </c>
      <c r="HY482" t="b">
        <v>1</v>
      </c>
      <c r="ID482"/>
      <c r="KZ482" t="str">
        <f ca="1">OFFSET($A482,,MATCH([2]Keys!$B$2,Data.Collect1Dump!$3:$3,0)-1)</f>
        <v>anne.aroka@givedirectly.org</v>
      </c>
      <c r="LA482">
        <f ca="1">OFFSET($A482,,MATCH([2]Keys!$B$4,Data.Collect1Dump!$3:$3,0)-1)</f>
        <v>0</v>
      </c>
      <c r="LB482">
        <f ca="1">OFFSET($A482,,MATCH([2]Keys!$B$3,Data.Collect1Dump!$3:$3,0)-1)</f>
        <v>0</v>
      </c>
      <c r="LC482">
        <f t="shared" ca="1" si="79"/>
        <v>1</v>
      </c>
      <c r="LD482">
        <f t="shared" ca="1" si="79"/>
        <v>0</v>
      </c>
      <c r="LE482">
        <f t="shared" ca="1" si="79"/>
        <v>0</v>
      </c>
      <c r="LF482" s="2">
        <f t="shared" ca="1" si="80"/>
        <v>41659</v>
      </c>
      <c r="LG482" s="2" t="e">
        <f t="shared" ca="1" si="81"/>
        <v>#N/A</v>
      </c>
      <c r="LH482" s="2" t="e">
        <f t="shared" ca="1" si="82"/>
        <v>#N/A</v>
      </c>
      <c r="LI482" t="str">
        <f t="shared" ca="1" si="83"/>
        <v>anne.aroka@givedirectly.org</v>
      </c>
      <c r="LJ482" t="e">
        <f t="shared" ca="1" si="84"/>
        <v>#N/A</v>
      </c>
      <c r="LK482" t="e">
        <f t="shared" ca="1" si="85"/>
        <v>#N/A</v>
      </c>
      <c r="LL482" t="str">
        <f t="shared" ca="1" si="77"/>
        <v>Lump Sum</v>
      </c>
      <c r="LM482" t="str">
        <f t="shared" ca="1" si="78"/>
        <v>anne.aroka@givedirectly.org</v>
      </c>
      <c r="LN482" t="e">
        <f ca="1">OFFSET($A482,,MATCH(OFFSET([2]Keys!C$1,MATCH(Data.Collect1Dump!$LL482,[2]Keys!$A$2:$A$4,0),),Data.Collect1Dump!$3:$3,0)-1,)</f>
        <v>#VALUE!</v>
      </c>
      <c r="LO482" s="2" t="e">
        <f t="shared" ca="1" si="86"/>
        <v>#VALUE!</v>
      </c>
    </row>
    <row r="483" spans="1:327">
      <c r="A483" t="s">
        <v>3258</v>
      </c>
      <c r="B483" t="s">
        <v>370</v>
      </c>
      <c r="C483" t="s">
        <v>3259</v>
      </c>
      <c r="D483" t="b">
        <v>1</v>
      </c>
      <c r="K483">
        <v>2</v>
      </c>
      <c r="L483" t="s">
        <v>329</v>
      </c>
      <c r="M483" t="s">
        <v>329</v>
      </c>
      <c r="N483">
        <v>39000</v>
      </c>
      <c r="O483" t="s">
        <v>457</v>
      </c>
      <c r="R483" t="s">
        <v>458</v>
      </c>
      <c r="T483" t="s">
        <v>330</v>
      </c>
      <c r="V483" t="s">
        <v>329</v>
      </c>
      <c r="X483">
        <v>1</v>
      </c>
      <c r="Y483">
        <v>39000</v>
      </c>
      <c r="Z483">
        <v>999</v>
      </c>
      <c r="AO483">
        <v>20</v>
      </c>
      <c r="AQ483">
        <v>20</v>
      </c>
      <c r="AV483" t="b">
        <v>1</v>
      </c>
      <c r="AX483" t="b">
        <v>1</v>
      </c>
      <c r="BF483" t="b">
        <v>1</v>
      </c>
      <c r="BL483" t="s">
        <v>329</v>
      </c>
      <c r="BM483" t="s">
        <v>3260</v>
      </c>
      <c r="BN483" t="s">
        <v>330</v>
      </c>
      <c r="BP483">
        <v>0</v>
      </c>
      <c r="BQ483">
        <v>0</v>
      </c>
      <c r="BR483" t="b">
        <v>1</v>
      </c>
      <c r="BT483" t="b">
        <v>1</v>
      </c>
      <c r="BW483" t="b">
        <v>1</v>
      </c>
      <c r="BY483" t="b">
        <v>1</v>
      </c>
      <c r="CK483">
        <v>1000</v>
      </c>
      <c r="CM483">
        <v>1500</v>
      </c>
      <c r="CP483">
        <v>21500</v>
      </c>
      <c r="CR483">
        <v>15000</v>
      </c>
      <c r="DC483" t="s">
        <v>329</v>
      </c>
      <c r="DD483" t="b">
        <v>1</v>
      </c>
      <c r="DE483" t="b">
        <v>1</v>
      </c>
      <c r="DF483" t="b">
        <v>1</v>
      </c>
      <c r="DM483" t="b">
        <v>1</v>
      </c>
      <c r="DR483" t="s">
        <v>329</v>
      </c>
      <c r="DU483" t="b">
        <v>1</v>
      </c>
      <c r="EL483" t="s">
        <v>330</v>
      </c>
      <c r="EN483" t="s">
        <v>330</v>
      </c>
      <c r="EP483" t="s">
        <v>329</v>
      </c>
      <c r="EQ483" t="s">
        <v>3261</v>
      </c>
      <c r="ES483" t="b">
        <v>1</v>
      </c>
      <c r="FE483" t="b">
        <v>1</v>
      </c>
      <c r="FI483" t="b">
        <v>1</v>
      </c>
      <c r="FN483" t="s">
        <v>329</v>
      </c>
      <c r="FS483" t="b">
        <v>1</v>
      </c>
      <c r="GC483" t="b">
        <v>1</v>
      </c>
      <c r="GG483" t="s">
        <v>330</v>
      </c>
      <c r="GJ483" t="s">
        <v>330</v>
      </c>
      <c r="GV483" t="s">
        <v>3262</v>
      </c>
      <c r="GW483" t="s">
        <v>330</v>
      </c>
      <c r="GZ483" t="s">
        <v>330</v>
      </c>
      <c r="HC483" t="s">
        <v>330</v>
      </c>
      <c r="HE483" t="s">
        <v>330</v>
      </c>
      <c r="HG483" t="s">
        <v>336</v>
      </c>
      <c r="HH483" t="s">
        <v>329</v>
      </c>
      <c r="HI483" t="s">
        <v>330</v>
      </c>
      <c r="HJ483" t="s">
        <v>330</v>
      </c>
      <c r="HK483" t="b">
        <v>1</v>
      </c>
      <c r="HO483" t="s">
        <v>337</v>
      </c>
      <c r="HP483" t="s">
        <v>3263</v>
      </c>
      <c r="HQ483" t="s">
        <v>339</v>
      </c>
      <c r="HR483" t="s">
        <v>3264</v>
      </c>
      <c r="HS483" t="s">
        <v>3265</v>
      </c>
      <c r="HU483" t="b">
        <v>1</v>
      </c>
      <c r="HX483" t="b">
        <v>1</v>
      </c>
      <c r="ID483" t="s">
        <v>2903</v>
      </c>
      <c r="KZ483" t="str">
        <f ca="1">OFFSET($A483,,MATCH([2]Keys!$B$2,Data.Collect1Dump!$3:$3,0)-1)</f>
        <v>witness.gumbo@givedirectly.org</v>
      </c>
      <c r="LA483">
        <f ca="1">OFFSET($A483,,MATCH([2]Keys!$B$4,Data.Collect1Dump!$3:$3,0)-1)</f>
        <v>0</v>
      </c>
      <c r="LB483">
        <f ca="1">OFFSET($A483,,MATCH([2]Keys!$B$3,Data.Collect1Dump!$3:$3,0)-1)</f>
        <v>0</v>
      </c>
      <c r="LC483">
        <f t="shared" ca="1" si="79"/>
        <v>1</v>
      </c>
      <c r="LD483">
        <f t="shared" ca="1" si="79"/>
        <v>0</v>
      </c>
      <c r="LE483">
        <f t="shared" ca="1" si="79"/>
        <v>0</v>
      </c>
      <c r="LF483" s="2">
        <f t="shared" ca="1" si="80"/>
        <v>41710</v>
      </c>
      <c r="LG483" s="2" t="e">
        <f t="shared" ca="1" si="81"/>
        <v>#N/A</v>
      </c>
      <c r="LH483" s="2" t="e">
        <f t="shared" ca="1" si="82"/>
        <v>#N/A</v>
      </c>
      <c r="LI483" t="str">
        <f t="shared" ca="1" si="83"/>
        <v>witness.gumbo@givedirectly.org</v>
      </c>
      <c r="LJ483" t="e">
        <f t="shared" ca="1" si="84"/>
        <v>#N/A</v>
      </c>
      <c r="LK483" t="e">
        <f t="shared" ca="1" si="85"/>
        <v>#N/A</v>
      </c>
      <c r="LL483" t="str">
        <f t="shared" ca="1" si="77"/>
        <v>Lump Sum</v>
      </c>
      <c r="LM483" t="str">
        <f t="shared" ca="1" si="78"/>
        <v>witness.gumbo@givedirectly.org</v>
      </c>
      <c r="LN483" t="e">
        <f ca="1">OFFSET($A483,,MATCH(OFFSET([2]Keys!C$1,MATCH(Data.Collect1Dump!$LL483,[2]Keys!$A$2:$A$4,0),),Data.Collect1Dump!$3:$3,0)-1,)</f>
        <v>#VALUE!</v>
      </c>
      <c r="LO483" s="2" t="e">
        <f t="shared" ca="1" si="86"/>
        <v>#VALUE!</v>
      </c>
    </row>
    <row r="484" spans="1:327">
      <c r="A484" t="s">
        <v>3266</v>
      </c>
      <c r="B484" t="s">
        <v>378</v>
      </c>
      <c r="C484" t="s">
        <v>3267</v>
      </c>
      <c r="K484">
        <v>1</v>
      </c>
      <c r="L484" t="s">
        <v>329</v>
      </c>
      <c r="M484" t="s">
        <v>329</v>
      </c>
      <c r="N484">
        <v>38500</v>
      </c>
      <c r="O484" t="s">
        <v>329</v>
      </c>
      <c r="T484" t="s">
        <v>330</v>
      </c>
      <c r="V484" t="s">
        <v>329</v>
      </c>
      <c r="X484">
        <v>3</v>
      </c>
      <c r="Y484">
        <v>15000</v>
      </c>
      <c r="Z484">
        <v>999</v>
      </c>
      <c r="AA484">
        <v>10000</v>
      </c>
      <c r="AB484">
        <v>999</v>
      </c>
      <c r="AC484">
        <v>13000</v>
      </c>
      <c r="AD484">
        <v>999</v>
      </c>
      <c r="AV484" t="b">
        <v>1</v>
      </c>
      <c r="BF484" t="b">
        <v>1</v>
      </c>
      <c r="BL484" t="s">
        <v>329</v>
      </c>
      <c r="BM484" t="s">
        <v>3268</v>
      </c>
      <c r="BN484" t="s">
        <v>330</v>
      </c>
      <c r="BR484" t="b">
        <v>1</v>
      </c>
      <c r="BU484" t="b">
        <v>1</v>
      </c>
      <c r="BZ484" t="b">
        <v>1</v>
      </c>
      <c r="CK484">
        <v>5000</v>
      </c>
      <c r="CN484">
        <v>30000</v>
      </c>
      <c r="CS484">
        <v>3000</v>
      </c>
      <c r="DC484" t="s">
        <v>329</v>
      </c>
      <c r="DD484" t="b">
        <v>1</v>
      </c>
      <c r="DE484" t="b">
        <v>1</v>
      </c>
      <c r="DL484" t="b">
        <v>1</v>
      </c>
      <c r="DR484" t="s">
        <v>329</v>
      </c>
      <c r="DZ484" t="b">
        <v>1</v>
      </c>
      <c r="EL484" t="s">
        <v>330</v>
      </c>
      <c r="EN484" t="s">
        <v>330</v>
      </c>
      <c r="EP484" t="s">
        <v>330</v>
      </c>
      <c r="FN484" t="s">
        <v>330</v>
      </c>
      <c r="GJ484" t="s">
        <v>330</v>
      </c>
      <c r="GW484" t="s">
        <v>330</v>
      </c>
      <c r="GZ484" t="s">
        <v>330</v>
      </c>
      <c r="HC484" t="s">
        <v>330</v>
      </c>
      <c r="HE484" t="s">
        <v>330</v>
      </c>
      <c r="HG484" t="s">
        <v>336</v>
      </c>
      <c r="HH484" t="s">
        <v>330</v>
      </c>
      <c r="HI484" t="s">
        <v>330</v>
      </c>
      <c r="HJ484" t="s">
        <v>330</v>
      </c>
      <c r="HK484" t="b">
        <v>1</v>
      </c>
      <c r="HO484" t="s">
        <v>337</v>
      </c>
      <c r="HP484" t="s">
        <v>3269</v>
      </c>
      <c r="HQ484" t="s">
        <v>339</v>
      </c>
      <c r="HR484" t="s">
        <v>3270</v>
      </c>
      <c r="HS484" t="s">
        <v>3271</v>
      </c>
      <c r="HY484" t="b">
        <v>1</v>
      </c>
      <c r="ID484"/>
      <c r="KZ484" t="str">
        <f ca="1">OFFSET($A484,,MATCH([2]Keys!$B$2,Data.Collect1Dump!$3:$3,0)-1)</f>
        <v>anne.aroka@givedirectly.org</v>
      </c>
      <c r="LA484">
        <f ca="1">OFFSET($A484,,MATCH([2]Keys!$B$4,Data.Collect1Dump!$3:$3,0)-1)</f>
        <v>0</v>
      </c>
      <c r="LB484">
        <f ca="1">OFFSET($A484,,MATCH([2]Keys!$B$3,Data.Collect1Dump!$3:$3,0)-1)</f>
        <v>0</v>
      </c>
      <c r="LC484">
        <f t="shared" ca="1" si="79"/>
        <v>1</v>
      </c>
      <c r="LD484">
        <f t="shared" ca="1" si="79"/>
        <v>0</v>
      </c>
      <c r="LE484">
        <f t="shared" ca="1" si="79"/>
        <v>0</v>
      </c>
      <c r="LF484" s="2">
        <f t="shared" ca="1" si="80"/>
        <v>41659</v>
      </c>
      <c r="LG484" s="2" t="e">
        <f t="shared" ca="1" si="81"/>
        <v>#N/A</v>
      </c>
      <c r="LH484" s="2" t="e">
        <f t="shared" ca="1" si="82"/>
        <v>#N/A</v>
      </c>
      <c r="LI484" t="str">
        <f t="shared" ca="1" si="83"/>
        <v>anne.aroka@givedirectly.org</v>
      </c>
      <c r="LJ484" t="e">
        <f t="shared" ca="1" si="84"/>
        <v>#N/A</v>
      </c>
      <c r="LK484" t="e">
        <f t="shared" ca="1" si="85"/>
        <v>#N/A</v>
      </c>
      <c r="LL484" t="str">
        <f t="shared" ca="1" si="77"/>
        <v>Lump Sum</v>
      </c>
      <c r="LM484" t="str">
        <f t="shared" ca="1" si="78"/>
        <v>anne.aroka@givedirectly.org</v>
      </c>
      <c r="LN484" t="e">
        <f ca="1">OFFSET($A484,,MATCH(OFFSET([2]Keys!C$1,MATCH(Data.Collect1Dump!$LL484,[2]Keys!$A$2:$A$4,0),),Data.Collect1Dump!$3:$3,0)-1,)</f>
        <v>#VALUE!</v>
      </c>
      <c r="LO484" s="2" t="e">
        <f t="shared" ca="1" si="86"/>
        <v>#VALUE!</v>
      </c>
    </row>
    <row r="485" spans="1:327">
      <c r="A485" t="s">
        <v>3272</v>
      </c>
      <c r="B485" t="s">
        <v>378</v>
      </c>
      <c r="C485" t="s">
        <v>3273</v>
      </c>
      <c r="K485">
        <v>1</v>
      </c>
      <c r="L485" t="s">
        <v>329</v>
      </c>
      <c r="M485" t="s">
        <v>329</v>
      </c>
      <c r="N485">
        <v>39450</v>
      </c>
      <c r="O485" t="s">
        <v>329</v>
      </c>
      <c r="T485" t="s">
        <v>330</v>
      </c>
      <c r="V485" t="s">
        <v>329</v>
      </c>
      <c r="X485">
        <v>3</v>
      </c>
      <c r="Y485">
        <v>2500</v>
      </c>
      <c r="Z485">
        <v>61</v>
      </c>
      <c r="AA485">
        <v>35000</v>
      </c>
      <c r="AB485">
        <v>110</v>
      </c>
      <c r="AC485">
        <v>1200</v>
      </c>
      <c r="AD485">
        <v>32</v>
      </c>
      <c r="AV485" t="b">
        <v>1</v>
      </c>
      <c r="AX485" t="b">
        <v>1</v>
      </c>
      <c r="AZ485" t="b">
        <v>1</v>
      </c>
      <c r="BL485" t="s">
        <v>329</v>
      </c>
      <c r="BM485" t="s">
        <v>3274</v>
      </c>
      <c r="BU485" t="b">
        <v>1</v>
      </c>
      <c r="CA485" t="b">
        <v>1</v>
      </c>
      <c r="CE485" t="b">
        <v>1</v>
      </c>
      <c r="CN485">
        <v>30200</v>
      </c>
      <c r="CT485">
        <v>5000</v>
      </c>
      <c r="CX485">
        <v>4000</v>
      </c>
      <c r="DC485" t="s">
        <v>329</v>
      </c>
      <c r="DD485" t="b">
        <v>1</v>
      </c>
      <c r="DH485" t="b">
        <v>1</v>
      </c>
      <c r="DJ485" t="s">
        <v>3275</v>
      </c>
      <c r="DP485" t="b">
        <v>1</v>
      </c>
      <c r="DR485" t="s">
        <v>329</v>
      </c>
      <c r="DZ485" t="b">
        <v>1</v>
      </c>
      <c r="EL485" t="s">
        <v>330</v>
      </c>
      <c r="EN485" t="s">
        <v>330</v>
      </c>
      <c r="EP485" t="s">
        <v>330</v>
      </c>
      <c r="FN485" t="s">
        <v>330</v>
      </c>
      <c r="GJ485" t="s">
        <v>330</v>
      </c>
      <c r="GW485" t="s">
        <v>330</v>
      </c>
      <c r="GZ485" t="s">
        <v>330</v>
      </c>
      <c r="HC485" t="s">
        <v>330</v>
      </c>
      <c r="HE485" t="s">
        <v>330</v>
      </c>
      <c r="HG485" t="s">
        <v>336</v>
      </c>
      <c r="HH485" t="s">
        <v>329</v>
      </c>
      <c r="HI485" t="s">
        <v>330</v>
      </c>
      <c r="HJ485" t="s">
        <v>330</v>
      </c>
      <c r="HL485" t="b">
        <v>1</v>
      </c>
      <c r="HO485" t="s">
        <v>337</v>
      </c>
      <c r="HP485" t="s">
        <v>3276</v>
      </c>
      <c r="HQ485" t="s">
        <v>339</v>
      </c>
      <c r="HR485" t="s">
        <v>3277</v>
      </c>
      <c r="HS485" t="s">
        <v>3278</v>
      </c>
      <c r="HU485" t="b">
        <v>1</v>
      </c>
      <c r="ID485"/>
      <c r="KZ485" t="str">
        <f ca="1">OFFSET($A485,,MATCH([2]Keys!$B$2,Data.Collect1Dump!$3:$3,0)-1)</f>
        <v>anne.aroka@givedirectly.org</v>
      </c>
      <c r="LA485">
        <f ca="1">OFFSET($A485,,MATCH([2]Keys!$B$4,Data.Collect1Dump!$3:$3,0)-1)</f>
        <v>0</v>
      </c>
      <c r="LB485">
        <f ca="1">OFFSET($A485,,MATCH([2]Keys!$B$3,Data.Collect1Dump!$3:$3,0)-1)</f>
        <v>0</v>
      </c>
      <c r="LC485">
        <f t="shared" ca="1" si="79"/>
        <v>1</v>
      </c>
      <c r="LD485">
        <f t="shared" ca="1" si="79"/>
        <v>0</v>
      </c>
      <c r="LE485">
        <f t="shared" ca="1" si="79"/>
        <v>0</v>
      </c>
      <c r="LF485" s="2">
        <f t="shared" ca="1" si="80"/>
        <v>41659</v>
      </c>
      <c r="LG485" s="2" t="e">
        <f t="shared" ca="1" si="81"/>
        <v>#N/A</v>
      </c>
      <c r="LH485" s="2" t="e">
        <f t="shared" ca="1" si="82"/>
        <v>#N/A</v>
      </c>
      <c r="LI485" t="str">
        <f t="shared" ca="1" si="83"/>
        <v>anne.aroka@givedirectly.org</v>
      </c>
      <c r="LJ485" t="e">
        <f t="shared" ca="1" si="84"/>
        <v>#N/A</v>
      </c>
      <c r="LK485" t="e">
        <f t="shared" ca="1" si="85"/>
        <v>#N/A</v>
      </c>
      <c r="LL485" t="str">
        <f t="shared" ca="1" si="77"/>
        <v>Lump Sum</v>
      </c>
      <c r="LM485" t="str">
        <f t="shared" ca="1" si="78"/>
        <v>anne.aroka@givedirectly.org</v>
      </c>
      <c r="LN485" t="e">
        <f ca="1">OFFSET($A485,,MATCH(OFFSET([2]Keys!C$1,MATCH(Data.Collect1Dump!$LL485,[2]Keys!$A$2:$A$4,0),),Data.Collect1Dump!$3:$3,0)-1,)</f>
        <v>#VALUE!</v>
      </c>
      <c r="LO485" s="2" t="e">
        <f t="shared" ca="1" si="86"/>
        <v>#VALUE!</v>
      </c>
    </row>
    <row r="486" spans="1:327">
      <c r="A486" t="s">
        <v>3279</v>
      </c>
      <c r="B486" t="s">
        <v>378</v>
      </c>
      <c r="C486" t="s">
        <v>3280</v>
      </c>
      <c r="K486">
        <v>2</v>
      </c>
      <c r="L486" t="s">
        <v>329</v>
      </c>
      <c r="M486" t="s">
        <v>329</v>
      </c>
      <c r="N486">
        <v>39800</v>
      </c>
      <c r="O486" t="s">
        <v>329</v>
      </c>
      <c r="T486" t="s">
        <v>330</v>
      </c>
      <c r="V486" t="s">
        <v>329</v>
      </c>
      <c r="X486">
        <v>1</v>
      </c>
      <c r="Y486">
        <v>38800</v>
      </c>
      <c r="Z486">
        <v>999</v>
      </c>
      <c r="AV486" t="b">
        <v>1</v>
      </c>
      <c r="AW486" t="b">
        <v>1</v>
      </c>
      <c r="AX486" t="b">
        <v>1</v>
      </c>
      <c r="BA486" t="b">
        <v>1</v>
      </c>
      <c r="BL486" t="s">
        <v>329</v>
      </c>
      <c r="BM486" t="s">
        <v>3281</v>
      </c>
      <c r="BN486" t="s">
        <v>330</v>
      </c>
      <c r="BR486" t="b">
        <v>1</v>
      </c>
      <c r="BW486" t="b">
        <v>1</v>
      </c>
      <c r="BZ486" t="b">
        <v>1</v>
      </c>
      <c r="CK486">
        <v>300</v>
      </c>
      <c r="CP486">
        <v>35000</v>
      </c>
      <c r="CQ486">
        <v>1900</v>
      </c>
      <c r="CS486">
        <v>1500</v>
      </c>
      <c r="DC486" t="s">
        <v>329</v>
      </c>
      <c r="DD486" t="b">
        <v>1</v>
      </c>
      <c r="DE486" t="b">
        <v>1</v>
      </c>
      <c r="DL486" t="b">
        <v>1</v>
      </c>
      <c r="DR486" t="s">
        <v>329</v>
      </c>
      <c r="DZ486" t="b">
        <v>1</v>
      </c>
      <c r="EL486" t="s">
        <v>330</v>
      </c>
      <c r="EN486" t="s">
        <v>330</v>
      </c>
      <c r="EP486" t="s">
        <v>330</v>
      </c>
      <c r="FN486" t="s">
        <v>330</v>
      </c>
      <c r="GJ486" t="s">
        <v>330</v>
      </c>
      <c r="GW486" t="s">
        <v>330</v>
      </c>
      <c r="GZ486" t="s">
        <v>330</v>
      </c>
      <c r="HC486" t="s">
        <v>330</v>
      </c>
      <c r="HE486" t="s">
        <v>330</v>
      </c>
      <c r="HG486" t="s">
        <v>336</v>
      </c>
      <c r="HH486" t="s">
        <v>330</v>
      </c>
      <c r="HI486" t="s">
        <v>330</v>
      </c>
      <c r="HJ486" t="s">
        <v>330</v>
      </c>
      <c r="HK486" t="b">
        <v>1</v>
      </c>
      <c r="HO486" t="s">
        <v>337</v>
      </c>
      <c r="HP486" t="s">
        <v>3282</v>
      </c>
      <c r="HQ486" t="s">
        <v>339</v>
      </c>
      <c r="HR486" t="s">
        <v>3283</v>
      </c>
      <c r="HS486" t="s">
        <v>3284</v>
      </c>
      <c r="IA486" t="b">
        <v>1</v>
      </c>
      <c r="ID486"/>
      <c r="KZ486" t="str">
        <f ca="1">OFFSET($A486,,MATCH([2]Keys!$B$2,Data.Collect1Dump!$3:$3,0)-1)</f>
        <v>anne.aroka@givedirectly.org</v>
      </c>
      <c r="LA486">
        <f ca="1">OFFSET($A486,,MATCH([2]Keys!$B$4,Data.Collect1Dump!$3:$3,0)-1)</f>
        <v>0</v>
      </c>
      <c r="LB486">
        <f ca="1">OFFSET($A486,,MATCH([2]Keys!$B$3,Data.Collect1Dump!$3:$3,0)-1)</f>
        <v>0</v>
      </c>
      <c r="LC486">
        <f t="shared" ca="1" si="79"/>
        <v>1</v>
      </c>
      <c r="LD486">
        <f t="shared" ca="1" si="79"/>
        <v>0</v>
      </c>
      <c r="LE486">
        <f t="shared" ca="1" si="79"/>
        <v>0</v>
      </c>
      <c r="LF486" s="2">
        <f t="shared" ca="1" si="80"/>
        <v>41662</v>
      </c>
      <c r="LG486" s="2" t="e">
        <f t="shared" ca="1" si="81"/>
        <v>#N/A</v>
      </c>
      <c r="LH486" s="2" t="e">
        <f t="shared" ca="1" si="82"/>
        <v>#N/A</v>
      </c>
      <c r="LI486" t="str">
        <f t="shared" ca="1" si="83"/>
        <v>anne.aroka@givedirectly.org</v>
      </c>
      <c r="LJ486" t="e">
        <f t="shared" ca="1" si="84"/>
        <v>#N/A</v>
      </c>
      <c r="LK486" t="e">
        <f t="shared" ca="1" si="85"/>
        <v>#N/A</v>
      </c>
      <c r="LL486" t="str">
        <f t="shared" ca="1" si="77"/>
        <v>Lump Sum</v>
      </c>
      <c r="LM486" t="str">
        <f t="shared" ca="1" si="78"/>
        <v>anne.aroka@givedirectly.org</v>
      </c>
      <c r="LN486" t="e">
        <f ca="1">OFFSET($A486,,MATCH(OFFSET([2]Keys!C$1,MATCH(Data.Collect1Dump!$LL486,[2]Keys!$A$2:$A$4,0),),Data.Collect1Dump!$3:$3,0)-1,)</f>
        <v>#VALUE!</v>
      </c>
      <c r="LO486" s="2" t="e">
        <f t="shared" ca="1" si="86"/>
        <v>#VALUE!</v>
      </c>
    </row>
    <row r="487" spans="1:327">
      <c r="A487" t="s">
        <v>3285</v>
      </c>
      <c r="B487" t="s">
        <v>370</v>
      </c>
      <c r="C487" t="s">
        <v>3286</v>
      </c>
      <c r="D487" t="b">
        <v>1</v>
      </c>
      <c r="K487">
        <v>3</v>
      </c>
      <c r="L487" t="s">
        <v>329</v>
      </c>
      <c r="M487" t="s">
        <v>329</v>
      </c>
      <c r="N487">
        <v>39500</v>
      </c>
      <c r="O487" t="s">
        <v>329</v>
      </c>
      <c r="T487" t="s">
        <v>330</v>
      </c>
      <c r="V487" t="s">
        <v>329</v>
      </c>
      <c r="X487">
        <v>2</v>
      </c>
      <c r="Y487">
        <v>23000</v>
      </c>
      <c r="Z487">
        <v>999</v>
      </c>
      <c r="AA487">
        <v>16000</v>
      </c>
      <c r="AB487">
        <v>999</v>
      </c>
      <c r="AO487">
        <v>30</v>
      </c>
      <c r="AQ487">
        <v>30</v>
      </c>
      <c r="AV487" t="b">
        <v>1</v>
      </c>
      <c r="AX487" t="b">
        <v>1</v>
      </c>
      <c r="BL487" t="s">
        <v>329</v>
      </c>
      <c r="BM487" t="s">
        <v>2074</v>
      </c>
      <c r="BN487" t="s">
        <v>330</v>
      </c>
      <c r="BP487">
        <v>0</v>
      </c>
      <c r="BQ487">
        <v>2000</v>
      </c>
      <c r="BT487" t="b">
        <v>1</v>
      </c>
      <c r="BW487" t="b">
        <v>1</v>
      </c>
      <c r="CF487" t="b">
        <v>1</v>
      </c>
      <c r="CM487">
        <v>7000</v>
      </c>
      <c r="CP487">
        <v>32000</v>
      </c>
      <c r="CY487">
        <v>2000</v>
      </c>
      <c r="DC487" t="s">
        <v>329</v>
      </c>
      <c r="DD487" t="b">
        <v>1</v>
      </c>
      <c r="DE487" t="b">
        <v>1</v>
      </c>
      <c r="DL487" t="b">
        <v>1</v>
      </c>
      <c r="DM487" t="b">
        <v>1</v>
      </c>
      <c r="DR487" t="s">
        <v>330</v>
      </c>
      <c r="EN487" t="s">
        <v>330</v>
      </c>
      <c r="EP487" t="s">
        <v>329</v>
      </c>
      <c r="EQ487" t="s">
        <v>3287</v>
      </c>
      <c r="ER487" t="b">
        <v>1</v>
      </c>
      <c r="FD487" t="b">
        <v>1</v>
      </c>
      <c r="FI487" t="b">
        <v>1</v>
      </c>
      <c r="FN487" t="s">
        <v>330</v>
      </c>
      <c r="GJ487" t="s">
        <v>330</v>
      </c>
      <c r="GW487" t="s">
        <v>330</v>
      </c>
      <c r="GZ487" t="s">
        <v>330</v>
      </c>
      <c r="HC487" t="s">
        <v>330</v>
      </c>
      <c r="HE487" t="s">
        <v>330</v>
      </c>
      <c r="HG487" t="s">
        <v>336</v>
      </c>
      <c r="HH487" t="s">
        <v>329</v>
      </c>
      <c r="HI487" t="s">
        <v>330</v>
      </c>
      <c r="HJ487" t="s">
        <v>330</v>
      </c>
      <c r="HK487" t="b">
        <v>1</v>
      </c>
      <c r="HO487" t="s">
        <v>337</v>
      </c>
      <c r="HP487" t="s">
        <v>3288</v>
      </c>
      <c r="HQ487" t="s">
        <v>339</v>
      </c>
      <c r="HR487" t="s">
        <v>3289</v>
      </c>
      <c r="HS487" t="s">
        <v>3290</v>
      </c>
      <c r="HU487" t="b">
        <v>1</v>
      </c>
      <c r="ID487">
        <v>999</v>
      </c>
      <c r="KZ487" t="str">
        <f ca="1">OFFSET($A487,,MATCH([2]Keys!$B$2,Data.Collect1Dump!$3:$3,0)-1)</f>
        <v>witness.gumbo@givedirectly.org</v>
      </c>
      <c r="LA487">
        <f ca="1">OFFSET($A487,,MATCH([2]Keys!$B$4,Data.Collect1Dump!$3:$3,0)-1)</f>
        <v>0</v>
      </c>
      <c r="LB487">
        <f ca="1">OFFSET($A487,,MATCH([2]Keys!$B$3,Data.Collect1Dump!$3:$3,0)-1)</f>
        <v>0</v>
      </c>
      <c r="LC487">
        <f t="shared" ca="1" si="79"/>
        <v>1</v>
      </c>
      <c r="LD487">
        <f t="shared" ca="1" si="79"/>
        <v>0</v>
      </c>
      <c r="LE487">
        <f t="shared" ca="1" si="79"/>
        <v>0</v>
      </c>
      <c r="LF487" s="2">
        <f t="shared" ca="1" si="80"/>
        <v>41710</v>
      </c>
      <c r="LG487" s="2" t="e">
        <f t="shared" ca="1" si="81"/>
        <v>#N/A</v>
      </c>
      <c r="LH487" s="2" t="e">
        <f t="shared" ca="1" si="82"/>
        <v>#N/A</v>
      </c>
      <c r="LI487" t="str">
        <f t="shared" ca="1" si="83"/>
        <v>witness.gumbo@givedirectly.org</v>
      </c>
      <c r="LJ487" t="e">
        <f t="shared" ca="1" si="84"/>
        <v>#N/A</v>
      </c>
      <c r="LK487" t="e">
        <f t="shared" ca="1" si="85"/>
        <v>#N/A</v>
      </c>
      <c r="LL487" t="str">
        <f t="shared" ca="1" si="77"/>
        <v>Lump Sum</v>
      </c>
      <c r="LM487" t="str">
        <f t="shared" ca="1" si="78"/>
        <v>witness.gumbo@givedirectly.org</v>
      </c>
      <c r="LN487" t="e">
        <f ca="1">OFFSET($A487,,MATCH(OFFSET([2]Keys!C$1,MATCH(Data.Collect1Dump!$LL487,[2]Keys!$A$2:$A$4,0),),Data.Collect1Dump!$3:$3,0)-1,)</f>
        <v>#VALUE!</v>
      </c>
      <c r="LO487" s="2" t="e">
        <f t="shared" ca="1" si="86"/>
        <v>#VALUE!</v>
      </c>
    </row>
    <row r="488" spans="1:327">
      <c r="A488" t="s">
        <v>3291</v>
      </c>
      <c r="B488" t="s">
        <v>3172</v>
      </c>
      <c r="C488" t="s">
        <v>3292</v>
      </c>
      <c r="D488" t="b">
        <v>1</v>
      </c>
      <c r="K488">
        <v>1</v>
      </c>
      <c r="L488" t="s">
        <v>329</v>
      </c>
      <c r="M488" t="s">
        <v>329</v>
      </c>
      <c r="N488" s="4">
        <v>39400</v>
      </c>
      <c r="O488" t="s">
        <v>329</v>
      </c>
      <c r="T488" t="s">
        <v>330</v>
      </c>
      <c r="V488" t="s">
        <v>329</v>
      </c>
      <c r="X488">
        <v>1</v>
      </c>
      <c r="Y488" s="4">
        <v>39300</v>
      </c>
      <c r="Z488">
        <v>100</v>
      </c>
      <c r="AO488" t="s">
        <v>3293</v>
      </c>
      <c r="AQ488" t="s">
        <v>3294</v>
      </c>
      <c r="AS488" t="b">
        <v>1</v>
      </c>
      <c r="AV488" t="b">
        <v>1</v>
      </c>
      <c r="AX488" t="b">
        <v>1</v>
      </c>
      <c r="AY488" t="b">
        <v>1</v>
      </c>
      <c r="BA488" t="b">
        <v>1</v>
      </c>
      <c r="BI488" t="b">
        <v>1</v>
      </c>
      <c r="BJ488" t="b">
        <v>1</v>
      </c>
      <c r="BL488" t="s">
        <v>329</v>
      </c>
      <c r="BM488" t="s">
        <v>3295</v>
      </c>
      <c r="BN488" t="s">
        <v>330</v>
      </c>
      <c r="BP488">
        <v>2000</v>
      </c>
      <c r="BQ488">
        <v>0</v>
      </c>
      <c r="BR488" t="b">
        <v>1</v>
      </c>
      <c r="BS488" t="b">
        <v>1</v>
      </c>
      <c r="BT488" t="b">
        <v>1</v>
      </c>
      <c r="BW488" t="b">
        <v>1</v>
      </c>
      <c r="BX488" t="b">
        <v>1</v>
      </c>
      <c r="BZ488" t="b">
        <v>1</v>
      </c>
      <c r="CK488">
        <v>4100</v>
      </c>
      <c r="CL488">
        <v>1500</v>
      </c>
      <c r="CM488">
        <v>6800</v>
      </c>
      <c r="CP488">
        <v>16800</v>
      </c>
      <c r="CQ488">
        <v>2000</v>
      </c>
      <c r="CS488">
        <v>5000</v>
      </c>
      <c r="DC488" t="s">
        <v>329</v>
      </c>
      <c r="DD488" t="b">
        <v>1</v>
      </c>
      <c r="DE488" t="b">
        <v>1</v>
      </c>
      <c r="DL488" t="b">
        <v>1</v>
      </c>
      <c r="DR488" t="s">
        <v>329</v>
      </c>
      <c r="DV488" t="b">
        <v>1</v>
      </c>
      <c r="DX488" t="b">
        <v>1</v>
      </c>
      <c r="EA488" t="b">
        <v>1</v>
      </c>
      <c r="EC488" t="b">
        <v>1</v>
      </c>
      <c r="EL488" t="s">
        <v>330</v>
      </c>
      <c r="EN488" t="s">
        <v>330</v>
      </c>
      <c r="EP488" t="s">
        <v>330</v>
      </c>
      <c r="FN488" t="s">
        <v>330</v>
      </c>
      <c r="GJ488" t="s">
        <v>330</v>
      </c>
      <c r="GW488" t="s">
        <v>330</v>
      </c>
      <c r="GZ488" t="s">
        <v>330</v>
      </c>
      <c r="HC488" t="s">
        <v>330</v>
      </c>
      <c r="HE488" t="s">
        <v>330</v>
      </c>
      <c r="HG488" t="s">
        <v>336</v>
      </c>
      <c r="HH488" t="s">
        <v>330</v>
      </c>
      <c r="HI488" t="s">
        <v>330</v>
      </c>
      <c r="HJ488" t="s">
        <v>330</v>
      </c>
      <c r="HK488" t="b">
        <v>1</v>
      </c>
      <c r="HO488" t="s">
        <v>337</v>
      </c>
      <c r="HP488" t="s">
        <v>3296</v>
      </c>
      <c r="HQ488" t="s">
        <v>339</v>
      </c>
      <c r="HR488" t="s">
        <v>3297</v>
      </c>
      <c r="HS488" t="s">
        <v>3298</v>
      </c>
      <c r="HU488" t="b">
        <v>1</v>
      </c>
      <c r="HV488" t="b">
        <v>1</v>
      </c>
      <c r="IB488" t="b">
        <v>1</v>
      </c>
      <c r="ID488" t="s">
        <v>3299</v>
      </c>
      <c r="KZ488" t="str">
        <f ca="1">OFFSET($A488,,MATCH([2]Keys!$B$2,Data.Collect1Dump!$3:$3,0)-1)</f>
        <v>owiti.maureen@gmail.com</v>
      </c>
      <c r="LA488">
        <f ca="1">OFFSET($A488,,MATCH([2]Keys!$B$4,Data.Collect1Dump!$3:$3,0)-1)</f>
        <v>0</v>
      </c>
      <c r="LB488">
        <f ca="1">OFFSET($A488,,MATCH([2]Keys!$B$3,Data.Collect1Dump!$3:$3,0)-1)</f>
        <v>0</v>
      </c>
      <c r="LC488">
        <f t="shared" ca="1" si="79"/>
        <v>1</v>
      </c>
      <c r="LD488">
        <f t="shared" ca="1" si="79"/>
        <v>0</v>
      </c>
      <c r="LE488">
        <f t="shared" ca="1" si="79"/>
        <v>0</v>
      </c>
      <c r="LF488" s="2">
        <f t="shared" ca="1" si="80"/>
        <v>41717</v>
      </c>
      <c r="LG488" s="2" t="e">
        <f t="shared" ca="1" si="81"/>
        <v>#N/A</v>
      </c>
      <c r="LH488" s="2" t="e">
        <f t="shared" ca="1" si="82"/>
        <v>#N/A</v>
      </c>
      <c r="LI488" t="str">
        <f t="shared" ca="1" si="83"/>
        <v>owiti.maureen@gmail.com</v>
      </c>
      <c r="LJ488" t="e">
        <f t="shared" ca="1" si="84"/>
        <v>#N/A</v>
      </c>
      <c r="LK488" t="e">
        <f t="shared" ca="1" si="85"/>
        <v>#N/A</v>
      </c>
      <c r="LL488" t="str">
        <f t="shared" ca="1" si="77"/>
        <v>Lump Sum</v>
      </c>
      <c r="LM488" t="str">
        <f t="shared" ca="1" si="78"/>
        <v>owiti.maureen@gmail.com</v>
      </c>
      <c r="LN488" t="e">
        <f ca="1">OFFSET($A488,,MATCH(OFFSET([2]Keys!C$1,MATCH(Data.Collect1Dump!$LL488,[2]Keys!$A$2:$A$4,0),),Data.Collect1Dump!$3:$3,0)-1,)</f>
        <v>#VALUE!</v>
      </c>
      <c r="LO488" s="2" t="e">
        <f t="shared" ca="1" si="86"/>
        <v>#VALUE!</v>
      </c>
    </row>
    <row r="489" spans="1:327">
      <c r="A489" t="s">
        <v>3300</v>
      </c>
      <c r="B489" t="s">
        <v>370</v>
      </c>
      <c r="C489" t="s">
        <v>3301</v>
      </c>
      <c r="D489" t="b">
        <v>1</v>
      </c>
      <c r="K489">
        <v>1</v>
      </c>
      <c r="L489" t="s">
        <v>329</v>
      </c>
      <c r="M489" t="s">
        <v>329</v>
      </c>
      <c r="N489">
        <v>39900</v>
      </c>
      <c r="O489" t="s">
        <v>329</v>
      </c>
      <c r="T489" t="s">
        <v>330</v>
      </c>
      <c r="V489" t="s">
        <v>329</v>
      </c>
      <c r="X489">
        <v>2</v>
      </c>
      <c r="Y489">
        <v>6000</v>
      </c>
      <c r="Z489">
        <v>999</v>
      </c>
      <c r="AA489">
        <v>30000</v>
      </c>
      <c r="AB489">
        <v>999</v>
      </c>
      <c r="AO489">
        <v>10</v>
      </c>
      <c r="AQ489">
        <v>5</v>
      </c>
      <c r="AV489" t="b">
        <v>1</v>
      </c>
      <c r="BL489" t="s">
        <v>330</v>
      </c>
      <c r="BN489" t="s">
        <v>330</v>
      </c>
      <c r="BP489">
        <v>0</v>
      </c>
      <c r="BQ489">
        <v>0</v>
      </c>
      <c r="BR489" t="b">
        <v>1</v>
      </c>
      <c r="BW489" t="b">
        <v>1</v>
      </c>
      <c r="BZ489" t="b">
        <v>1</v>
      </c>
      <c r="CK489">
        <v>5000</v>
      </c>
      <c r="CP489">
        <v>30000</v>
      </c>
      <c r="CS489">
        <v>500</v>
      </c>
      <c r="DC489" t="s">
        <v>329</v>
      </c>
      <c r="DD489" t="b">
        <v>1</v>
      </c>
      <c r="DE489" t="b">
        <v>1</v>
      </c>
      <c r="DL489" t="b">
        <v>1</v>
      </c>
      <c r="DM489" t="b">
        <v>1</v>
      </c>
      <c r="DR489" t="s">
        <v>330</v>
      </c>
      <c r="EN489" t="s">
        <v>330</v>
      </c>
      <c r="EP489" t="s">
        <v>330</v>
      </c>
      <c r="FN489" t="s">
        <v>330</v>
      </c>
      <c r="GJ489" t="s">
        <v>330</v>
      </c>
      <c r="GW489" t="s">
        <v>330</v>
      </c>
      <c r="GZ489" t="s">
        <v>330</v>
      </c>
      <c r="HC489" t="s">
        <v>330</v>
      </c>
      <c r="HE489" t="s">
        <v>330</v>
      </c>
      <c r="HG489" t="s">
        <v>526</v>
      </c>
      <c r="HH489" t="s">
        <v>330</v>
      </c>
      <c r="HI489" t="s">
        <v>330</v>
      </c>
      <c r="HJ489" t="s">
        <v>330</v>
      </c>
      <c r="HK489" t="b">
        <v>1</v>
      </c>
      <c r="HO489" t="s">
        <v>337</v>
      </c>
      <c r="HP489" t="s">
        <v>3302</v>
      </c>
      <c r="HQ489" t="s">
        <v>339</v>
      </c>
      <c r="HR489" t="s">
        <v>3303</v>
      </c>
      <c r="HS489" t="s">
        <v>3304</v>
      </c>
      <c r="HU489" t="b">
        <v>1</v>
      </c>
      <c r="ID489" t="s">
        <v>3305</v>
      </c>
      <c r="KZ489" t="str">
        <f ca="1">OFFSET($A489,,MATCH([2]Keys!$B$2,Data.Collect1Dump!$3:$3,0)-1)</f>
        <v>witness.gumbo@givedirectly.org</v>
      </c>
      <c r="LA489">
        <f ca="1">OFFSET($A489,,MATCH([2]Keys!$B$4,Data.Collect1Dump!$3:$3,0)-1)</f>
        <v>0</v>
      </c>
      <c r="LB489">
        <f ca="1">OFFSET($A489,,MATCH([2]Keys!$B$3,Data.Collect1Dump!$3:$3,0)-1)</f>
        <v>0</v>
      </c>
      <c r="LC489">
        <f t="shared" ca="1" si="79"/>
        <v>1</v>
      </c>
      <c r="LD489">
        <f t="shared" ca="1" si="79"/>
        <v>0</v>
      </c>
      <c r="LE489">
        <f t="shared" ca="1" si="79"/>
        <v>0</v>
      </c>
      <c r="LF489" s="2">
        <f t="shared" ca="1" si="80"/>
        <v>41710</v>
      </c>
      <c r="LG489" s="2" t="e">
        <f t="shared" ca="1" si="81"/>
        <v>#N/A</v>
      </c>
      <c r="LH489" s="2" t="e">
        <f t="shared" ca="1" si="82"/>
        <v>#N/A</v>
      </c>
      <c r="LI489" t="str">
        <f t="shared" ca="1" si="83"/>
        <v>witness.gumbo@givedirectly.org</v>
      </c>
      <c r="LJ489" t="e">
        <f t="shared" ca="1" si="84"/>
        <v>#N/A</v>
      </c>
      <c r="LK489" t="e">
        <f t="shared" ca="1" si="85"/>
        <v>#N/A</v>
      </c>
      <c r="LL489" t="str">
        <f t="shared" ca="1" si="77"/>
        <v>Lump Sum</v>
      </c>
      <c r="LM489" t="str">
        <f t="shared" ca="1" si="78"/>
        <v>witness.gumbo@givedirectly.org</v>
      </c>
      <c r="LN489" t="e">
        <f ca="1">OFFSET($A489,,MATCH(OFFSET([2]Keys!C$1,MATCH(Data.Collect1Dump!$LL489,[2]Keys!$A$2:$A$4,0),),Data.Collect1Dump!$3:$3,0)-1,)</f>
        <v>#VALUE!</v>
      </c>
      <c r="LO489" s="2" t="e">
        <f t="shared" ca="1" si="86"/>
        <v>#VALUE!</v>
      </c>
    </row>
    <row r="490" spans="1:327">
      <c r="A490" t="s">
        <v>3306</v>
      </c>
      <c r="B490" t="s">
        <v>350</v>
      </c>
      <c r="C490" t="s">
        <v>3307</v>
      </c>
      <c r="K490">
        <v>1</v>
      </c>
      <c r="L490" t="s">
        <v>329</v>
      </c>
      <c r="M490" t="s">
        <v>329</v>
      </c>
      <c r="N490">
        <v>39800</v>
      </c>
      <c r="O490" t="s">
        <v>329</v>
      </c>
      <c r="T490" t="s">
        <v>330</v>
      </c>
      <c r="V490" t="s">
        <v>329</v>
      </c>
      <c r="X490">
        <v>1</v>
      </c>
      <c r="Y490">
        <v>39000</v>
      </c>
      <c r="Z490">
        <v>700</v>
      </c>
      <c r="AV490" t="b">
        <v>1</v>
      </c>
      <c r="AX490" t="b">
        <v>1</v>
      </c>
      <c r="AZ490" t="b">
        <v>1</v>
      </c>
      <c r="BA490" t="b">
        <v>1</v>
      </c>
      <c r="BL490" t="s">
        <v>329</v>
      </c>
      <c r="BM490" t="s">
        <v>3308</v>
      </c>
      <c r="BN490" t="s">
        <v>329</v>
      </c>
      <c r="BO490" t="s">
        <v>3309</v>
      </c>
      <c r="BR490" t="b">
        <v>1</v>
      </c>
      <c r="BW490" t="b">
        <v>1</v>
      </c>
      <c r="CI490" t="b">
        <v>1</v>
      </c>
      <c r="CK490">
        <v>2500</v>
      </c>
      <c r="CP490">
        <v>26550</v>
      </c>
      <c r="DB490">
        <v>2000</v>
      </c>
      <c r="DC490" t="s">
        <v>329</v>
      </c>
      <c r="DD490" t="b">
        <v>1</v>
      </c>
      <c r="DE490" t="b">
        <v>1</v>
      </c>
      <c r="DF490" t="b">
        <v>1</v>
      </c>
      <c r="DI490" t="b">
        <v>1</v>
      </c>
      <c r="DK490" t="s">
        <v>2881</v>
      </c>
      <c r="DQ490" t="b">
        <v>1</v>
      </c>
      <c r="DR490" t="s">
        <v>329</v>
      </c>
      <c r="DW490" t="b">
        <v>1</v>
      </c>
      <c r="EL490" t="s">
        <v>330</v>
      </c>
      <c r="EN490" t="s">
        <v>330</v>
      </c>
      <c r="EP490" t="s">
        <v>329</v>
      </c>
      <c r="EQ490" t="s">
        <v>3310</v>
      </c>
      <c r="EU490" t="b">
        <v>1</v>
      </c>
      <c r="FF490" t="b">
        <v>1</v>
      </c>
      <c r="FG490" t="s">
        <v>3311</v>
      </c>
      <c r="FH490" t="b">
        <v>1</v>
      </c>
      <c r="FN490" t="s">
        <v>330</v>
      </c>
      <c r="GJ490" t="s">
        <v>330</v>
      </c>
      <c r="GW490" t="s">
        <v>329</v>
      </c>
      <c r="GX490" t="s">
        <v>3312</v>
      </c>
      <c r="GY490" t="s">
        <v>330</v>
      </c>
      <c r="GZ490" t="s">
        <v>330</v>
      </c>
      <c r="HC490" t="s">
        <v>330</v>
      </c>
      <c r="HE490" t="s">
        <v>330</v>
      </c>
      <c r="HG490" t="s">
        <v>336</v>
      </c>
      <c r="HH490" t="s">
        <v>329</v>
      </c>
      <c r="HI490" t="s">
        <v>330</v>
      </c>
      <c r="HJ490" t="s">
        <v>330</v>
      </c>
      <c r="HM490" t="b">
        <v>1</v>
      </c>
      <c r="HO490" t="s">
        <v>337</v>
      </c>
      <c r="HP490" t="s">
        <v>3313</v>
      </c>
      <c r="HQ490" t="s">
        <v>339</v>
      </c>
      <c r="HR490" t="s">
        <v>3314</v>
      </c>
      <c r="HS490" t="s">
        <v>3315</v>
      </c>
      <c r="HU490" t="b">
        <v>1</v>
      </c>
      <c r="HX490" t="b">
        <v>1</v>
      </c>
      <c r="HY490" t="b">
        <v>1</v>
      </c>
      <c r="HZ490" t="b">
        <v>1</v>
      </c>
      <c r="IA490" t="b">
        <v>1</v>
      </c>
      <c r="ID490"/>
      <c r="KZ490" t="str">
        <f ca="1">OFFSET($A490,,MATCH([2]Keys!$B$2,Data.Collect1Dump!$3:$3,0)-1)</f>
        <v>andrew.agumba@givedirectly.org</v>
      </c>
      <c r="LA490">
        <f ca="1">OFFSET($A490,,MATCH([2]Keys!$B$4,Data.Collect1Dump!$3:$3,0)-1)</f>
        <v>0</v>
      </c>
      <c r="LB490">
        <f ca="1">OFFSET($A490,,MATCH([2]Keys!$B$3,Data.Collect1Dump!$3:$3,0)-1)</f>
        <v>0</v>
      </c>
      <c r="LC490">
        <f t="shared" ca="1" si="79"/>
        <v>1</v>
      </c>
      <c r="LD490">
        <f t="shared" ca="1" si="79"/>
        <v>0</v>
      </c>
      <c r="LE490">
        <f t="shared" ca="1" si="79"/>
        <v>0</v>
      </c>
      <c r="LF490" s="2">
        <f t="shared" ca="1" si="80"/>
        <v>41648</v>
      </c>
      <c r="LG490" s="2" t="e">
        <f t="shared" ca="1" si="81"/>
        <v>#N/A</v>
      </c>
      <c r="LH490" s="2" t="e">
        <f t="shared" ca="1" si="82"/>
        <v>#N/A</v>
      </c>
      <c r="LI490" t="str">
        <f t="shared" ca="1" si="83"/>
        <v>andrew.agumba@givedirectly.org</v>
      </c>
      <c r="LJ490" t="e">
        <f t="shared" ca="1" si="84"/>
        <v>#N/A</v>
      </c>
      <c r="LK490" t="e">
        <f t="shared" ca="1" si="85"/>
        <v>#N/A</v>
      </c>
      <c r="LL490" t="str">
        <f t="shared" ca="1" si="77"/>
        <v>Lump Sum</v>
      </c>
      <c r="LM490" t="str">
        <f t="shared" ca="1" si="78"/>
        <v>andrew.agumba@givedirectly.org</v>
      </c>
      <c r="LN490" t="e">
        <f ca="1">OFFSET($A490,,MATCH(OFFSET([2]Keys!C$1,MATCH(Data.Collect1Dump!$LL490,[2]Keys!$A$2:$A$4,0),),Data.Collect1Dump!$3:$3,0)-1,)</f>
        <v>#VALUE!</v>
      </c>
      <c r="LO490" s="2" t="e">
        <f t="shared" ca="1" si="86"/>
        <v>#VALUE!</v>
      </c>
    </row>
    <row r="491" spans="1:327">
      <c r="A491" t="s">
        <v>3316</v>
      </c>
      <c r="B491" t="s">
        <v>350</v>
      </c>
      <c r="C491" t="s">
        <v>3317</v>
      </c>
      <c r="K491">
        <v>1</v>
      </c>
      <c r="L491" t="s">
        <v>329</v>
      </c>
      <c r="M491" t="s">
        <v>329</v>
      </c>
      <c r="N491">
        <v>39590</v>
      </c>
      <c r="O491" t="s">
        <v>329</v>
      </c>
      <c r="T491" t="s">
        <v>330</v>
      </c>
      <c r="V491" t="s">
        <v>329</v>
      </c>
      <c r="X491">
        <v>1</v>
      </c>
      <c r="Y491">
        <v>39000</v>
      </c>
      <c r="Z491">
        <v>999</v>
      </c>
      <c r="AS491" t="b">
        <v>1</v>
      </c>
      <c r="AV491" t="b">
        <v>1</v>
      </c>
      <c r="AX491" t="b">
        <v>1</v>
      </c>
      <c r="AZ491" t="b">
        <v>1</v>
      </c>
      <c r="BL491" t="s">
        <v>329</v>
      </c>
      <c r="BM491" t="s">
        <v>3318</v>
      </c>
      <c r="BN491" t="s">
        <v>329</v>
      </c>
      <c r="BO491" t="s">
        <v>3319</v>
      </c>
      <c r="BU491" t="b">
        <v>1</v>
      </c>
      <c r="CN491">
        <v>43000</v>
      </c>
      <c r="DC491" t="s">
        <v>329</v>
      </c>
      <c r="DD491" t="b">
        <v>1</v>
      </c>
      <c r="DE491" t="b">
        <v>1</v>
      </c>
      <c r="DL491" t="b">
        <v>1</v>
      </c>
      <c r="DM491" t="b">
        <v>1</v>
      </c>
      <c r="DR491" t="s">
        <v>329</v>
      </c>
      <c r="DZ491" t="b">
        <v>1</v>
      </c>
      <c r="EA491" t="b">
        <v>1</v>
      </c>
      <c r="EL491" t="s">
        <v>330</v>
      </c>
      <c r="EN491" t="s">
        <v>330</v>
      </c>
      <c r="EP491" t="s">
        <v>329</v>
      </c>
      <c r="ES491" t="b">
        <v>1</v>
      </c>
      <c r="EU491" t="b">
        <v>1</v>
      </c>
      <c r="FC491" t="b">
        <v>1</v>
      </c>
      <c r="FH491" t="b">
        <v>1</v>
      </c>
      <c r="FN491" t="s">
        <v>330</v>
      </c>
      <c r="GJ491" t="s">
        <v>330</v>
      </c>
      <c r="GW491" t="s">
        <v>329</v>
      </c>
      <c r="GX491" t="s">
        <v>3320</v>
      </c>
      <c r="GY491" t="s">
        <v>330</v>
      </c>
      <c r="GZ491" t="s">
        <v>330</v>
      </c>
      <c r="HC491" t="s">
        <v>330</v>
      </c>
      <c r="HE491" t="s">
        <v>330</v>
      </c>
      <c r="HG491" t="s">
        <v>526</v>
      </c>
      <c r="HH491" t="s">
        <v>329</v>
      </c>
      <c r="HI491" t="s">
        <v>330</v>
      </c>
      <c r="HJ491" t="s">
        <v>330</v>
      </c>
      <c r="HM491" t="b">
        <v>1</v>
      </c>
      <c r="HO491" t="s">
        <v>337</v>
      </c>
      <c r="HP491" t="s">
        <v>3321</v>
      </c>
      <c r="HQ491" t="s">
        <v>339</v>
      </c>
      <c r="HR491" t="s">
        <v>3322</v>
      </c>
      <c r="HS491" t="s">
        <v>3323</v>
      </c>
      <c r="HU491" t="b">
        <v>1</v>
      </c>
      <c r="HX491" t="b">
        <v>1</v>
      </c>
      <c r="HY491" t="b">
        <v>1</v>
      </c>
      <c r="ID491"/>
      <c r="KZ491" t="str">
        <f ca="1">OFFSET($A491,,MATCH([2]Keys!$B$2,Data.Collect1Dump!$3:$3,0)-1)</f>
        <v>andrew.agumba@givedirectly.org</v>
      </c>
      <c r="LA491">
        <f ca="1">OFFSET($A491,,MATCH([2]Keys!$B$4,Data.Collect1Dump!$3:$3,0)-1)</f>
        <v>0</v>
      </c>
      <c r="LB491">
        <f ca="1">OFFSET($A491,,MATCH([2]Keys!$B$3,Data.Collect1Dump!$3:$3,0)-1)</f>
        <v>0</v>
      </c>
      <c r="LC491">
        <f t="shared" ca="1" si="79"/>
        <v>1</v>
      </c>
      <c r="LD491">
        <f t="shared" ca="1" si="79"/>
        <v>0</v>
      </c>
      <c r="LE491">
        <f t="shared" ca="1" si="79"/>
        <v>0</v>
      </c>
      <c r="LF491" s="2">
        <f t="shared" ca="1" si="80"/>
        <v>41648</v>
      </c>
      <c r="LG491" s="2" t="e">
        <f t="shared" ca="1" si="81"/>
        <v>#N/A</v>
      </c>
      <c r="LH491" s="2" t="e">
        <f t="shared" ca="1" si="82"/>
        <v>#N/A</v>
      </c>
      <c r="LI491" t="str">
        <f t="shared" ca="1" si="83"/>
        <v>andrew.agumba@givedirectly.org</v>
      </c>
      <c r="LJ491" t="e">
        <f t="shared" ca="1" si="84"/>
        <v>#N/A</v>
      </c>
      <c r="LK491" t="e">
        <f t="shared" ca="1" si="85"/>
        <v>#N/A</v>
      </c>
      <c r="LL491" t="str">
        <f t="shared" ca="1" si="77"/>
        <v>Lump Sum</v>
      </c>
      <c r="LM491" t="str">
        <f t="shared" ca="1" si="78"/>
        <v>andrew.agumba@givedirectly.org</v>
      </c>
      <c r="LN491" t="e">
        <f ca="1">OFFSET($A491,,MATCH(OFFSET([2]Keys!C$1,MATCH(Data.Collect1Dump!$LL491,[2]Keys!$A$2:$A$4,0),),Data.Collect1Dump!$3:$3,0)-1,)</f>
        <v>#VALUE!</v>
      </c>
      <c r="LO491" s="2" t="e">
        <f t="shared" ca="1" si="86"/>
        <v>#VALUE!</v>
      </c>
    </row>
    <row r="492" spans="1:327">
      <c r="A492" t="s">
        <v>3324</v>
      </c>
      <c r="ID492"/>
      <c r="KZ492">
        <f ca="1">OFFSET($A492,,MATCH([2]Keys!$B$2,Data.Collect1Dump!$3:$3,0)-1)</f>
        <v>0</v>
      </c>
      <c r="LA492">
        <f ca="1">OFFSET($A492,,MATCH([2]Keys!$B$4,Data.Collect1Dump!$3:$3,0)-1)</f>
        <v>0</v>
      </c>
      <c r="LB492">
        <f ca="1">OFFSET($A492,,MATCH([2]Keys!$B$3,Data.Collect1Dump!$3:$3,0)-1)</f>
        <v>0</v>
      </c>
      <c r="LC492">
        <f t="shared" ca="1" si="79"/>
        <v>0</v>
      </c>
      <c r="LD492">
        <f t="shared" ca="1" si="79"/>
        <v>0</v>
      </c>
      <c r="LE492">
        <f t="shared" ca="1" si="79"/>
        <v>0</v>
      </c>
      <c r="LF492" s="2" t="e">
        <f t="shared" ca="1" si="80"/>
        <v>#N/A</v>
      </c>
      <c r="LG492" s="2" t="e">
        <f t="shared" ca="1" si="81"/>
        <v>#N/A</v>
      </c>
      <c r="LH492" s="2" t="e">
        <f t="shared" ca="1" si="82"/>
        <v>#N/A</v>
      </c>
      <c r="LI492" t="e">
        <f t="shared" ca="1" si="83"/>
        <v>#N/A</v>
      </c>
      <c r="LJ492" t="e">
        <f t="shared" ca="1" si="84"/>
        <v>#N/A</v>
      </c>
      <c r="LK492" t="e">
        <f t="shared" ca="1" si="85"/>
        <v>#N/A</v>
      </c>
      <c r="LL492" t="str">
        <f t="shared" ca="1" si="77"/>
        <v>Null Survey</v>
      </c>
      <c r="LM492" t="str">
        <f t="shared" ca="1" si="78"/>
        <v>Null Survey</v>
      </c>
      <c r="LN492" t="e">
        <f ca="1">OFFSET($A492,,MATCH(OFFSET([2]Keys!C$1,MATCH(Data.Collect1Dump!$LL492,[2]Keys!$A$2:$A$4,0),),Data.Collect1Dump!$3:$3,0)-1,)</f>
        <v>#N/A</v>
      </c>
      <c r="LO492" s="2" t="e">
        <f t="shared" ca="1" si="86"/>
        <v>#N/A</v>
      </c>
    </row>
    <row r="493" spans="1:327">
      <c r="A493" t="s">
        <v>3325</v>
      </c>
      <c r="B493" t="s">
        <v>3172</v>
      </c>
      <c r="C493" t="s">
        <v>3326</v>
      </c>
      <c r="E493" t="b">
        <v>1</v>
      </c>
      <c r="J493" t="s">
        <v>15668</v>
      </c>
      <c r="K493">
        <v>2</v>
      </c>
      <c r="L493" t="s">
        <v>329</v>
      </c>
      <c r="M493" t="s">
        <v>329</v>
      </c>
      <c r="N493" s="4">
        <v>39394</v>
      </c>
      <c r="O493" t="s">
        <v>457</v>
      </c>
      <c r="R493" t="s">
        <v>458</v>
      </c>
      <c r="T493" t="s">
        <v>330</v>
      </c>
      <c r="V493" t="s">
        <v>329</v>
      </c>
      <c r="X493">
        <v>4</v>
      </c>
      <c r="Y493" s="4">
        <v>10000</v>
      </c>
      <c r="Z493">
        <v>300</v>
      </c>
      <c r="AA493" s="4">
        <v>9000</v>
      </c>
      <c r="AB493">
        <v>200</v>
      </c>
      <c r="AC493" s="4">
        <v>10000</v>
      </c>
      <c r="AD493">
        <v>200</v>
      </c>
      <c r="AE493" s="4">
        <v>5000</v>
      </c>
      <c r="AO493" t="s">
        <v>3327</v>
      </c>
      <c r="AQ493" t="s">
        <v>3294</v>
      </c>
      <c r="AU493" t="b">
        <v>1</v>
      </c>
      <c r="AV493" t="b">
        <v>1</v>
      </c>
      <c r="AX493" t="b">
        <v>1</v>
      </c>
      <c r="BF493" t="b">
        <v>1</v>
      </c>
      <c r="BL493" t="s">
        <v>329</v>
      </c>
      <c r="BM493" t="s">
        <v>3328</v>
      </c>
      <c r="BN493" t="s">
        <v>330</v>
      </c>
      <c r="BP493">
        <v>0</v>
      </c>
      <c r="BQ493">
        <v>0</v>
      </c>
      <c r="BW493" t="b">
        <v>1</v>
      </c>
      <c r="BY493" t="b">
        <v>1</v>
      </c>
      <c r="CD493" t="b">
        <v>1</v>
      </c>
      <c r="CE493" t="b">
        <v>1</v>
      </c>
      <c r="CP493" s="4">
        <v>10000</v>
      </c>
      <c r="CR493" s="4">
        <v>14000</v>
      </c>
      <c r="CW493" s="4">
        <v>5000</v>
      </c>
      <c r="CX493" s="4">
        <v>10000</v>
      </c>
      <c r="DC493" t="s">
        <v>329</v>
      </c>
      <c r="DE493" t="b">
        <v>1</v>
      </c>
      <c r="DH493" t="b">
        <v>1</v>
      </c>
      <c r="DJ493" t="s">
        <v>3329</v>
      </c>
      <c r="DM493" t="b">
        <v>1</v>
      </c>
      <c r="DR493" t="s">
        <v>329</v>
      </c>
      <c r="DW493" t="b">
        <v>1</v>
      </c>
      <c r="EL493" t="s">
        <v>330</v>
      </c>
      <c r="EN493" t="s">
        <v>330</v>
      </c>
      <c r="EP493" t="s">
        <v>330</v>
      </c>
      <c r="FN493" t="s">
        <v>330</v>
      </c>
      <c r="GJ493" t="s">
        <v>330</v>
      </c>
      <c r="GW493" t="s">
        <v>330</v>
      </c>
      <c r="GZ493" t="s">
        <v>329</v>
      </c>
      <c r="HA493" t="s">
        <v>3330</v>
      </c>
      <c r="HB493" t="s">
        <v>330</v>
      </c>
      <c r="HC493" t="s">
        <v>330</v>
      </c>
      <c r="HE493" t="s">
        <v>330</v>
      </c>
      <c r="HG493" t="s">
        <v>336</v>
      </c>
      <c r="HH493" t="s">
        <v>329</v>
      </c>
      <c r="HI493" t="s">
        <v>330</v>
      </c>
      <c r="HJ493" t="s">
        <v>330</v>
      </c>
      <c r="HK493" t="b">
        <v>1</v>
      </c>
      <c r="HO493" t="s">
        <v>611</v>
      </c>
      <c r="HP493" t="s">
        <v>3331</v>
      </c>
      <c r="HQ493" t="s">
        <v>339</v>
      </c>
      <c r="HR493" t="s">
        <v>3332</v>
      </c>
      <c r="HS493" t="s">
        <v>3333</v>
      </c>
      <c r="IC493" t="b">
        <v>1</v>
      </c>
      <c r="ID493" t="s">
        <v>3334</v>
      </c>
      <c r="KZ493" t="str">
        <f ca="1">OFFSET($A493,,MATCH([2]Keys!$B$2,Data.Collect1Dump!$3:$3,0)-1)</f>
        <v>owiti.maureen@gmail.com</v>
      </c>
      <c r="LA493">
        <f ca="1">OFFSET($A493,,MATCH([2]Keys!$B$4,Data.Collect1Dump!$3:$3,0)-1)</f>
        <v>0</v>
      </c>
      <c r="LB493">
        <f ca="1">OFFSET($A493,,MATCH([2]Keys!$B$3,Data.Collect1Dump!$3:$3,0)-1)</f>
        <v>0</v>
      </c>
      <c r="LC493">
        <f t="shared" ca="1" si="79"/>
        <v>1</v>
      </c>
      <c r="LD493">
        <f t="shared" ca="1" si="79"/>
        <v>0</v>
      </c>
      <c r="LE493">
        <f t="shared" ca="1" si="79"/>
        <v>0</v>
      </c>
      <c r="LF493" s="2">
        <f t="shared" ca="1" si="80"/>
        <v>41718</v>
      </c>
      <c r="LG493" s="2" t="e">
        <f t="shared" ca="1" si="81"/>
        <v>#N/A</v>
      </c>
      <c r="LH493" s="2" t="e">
        <f t="shared" ca="1" si="82"/>
        <v>#N/A</v>
      </c>
      <c r="LI493" t="str">
        <f t="shared" ca="1" si="83"/>
        <v>owiti.maureen@gmail.com</v>
      </c>
      <c r="LJ493" t="e">
        <f t="shared" ca="1" si="84"/>
        <v>#N/A</v>
      </c>
      <c r="LK493" t="e">
        <f t="shared" ca="1" si="85"/>
        <v>#N/A</v>
      </c>
      <c r="LL493" t="str">
        <f t="shared" ca="1" si="77"/>
        <v>Lump Sum</v>
      </c>
      <c r="LM493" t="str">
        <f t="shared" ca="1" si="78"/>
        <v>owiti.maureen@gmail.com</v>
      </c>
      <c r="LN493" t="e">
        <f ca="1">OFFSET($A493,,MATCH(OFFSET([2]Keys!C$1,MATCH(Data.Collect1Dump!$LL493,[2]Keys!$A$2:$A$4,0),),Data.Collect1Dump!$3:$3,0)-1,)</f>
        <v>#VALUE!</v>
      </c>
      <c r="LO493" s="2" t="e">
        <f t="shared" ca="1" si="86"/>
        <v>#VALUE!</v>
      </c>
    </row>
    <row r="494" spans="1:327">
      <c r="A494" t="s">
        <v>3335</v>
      </c>
      <c r="B494" t="s">
        <v>370</v>
      </c>
      <c r="C494" t="s">
        <v>3336</v>
      </c>
      <c r="D494" t="b">
        <v>1</v>
      </c>
      <c r="K494">
        <v>2</v>
      </c>
      <c r="L494" t="s">
        <v>329</v>
      </c>
      <c r="M494" t="s">
        <v>329</v>
      </c>
      <c r="N494">
        <v>39000</v>
      </c>
      <c r="O494" t="s">
        <v>329</v>
      </c>
      <c r="T494" t="s">
        <v>330</v>
      </c>
      <c r="V494" t="s">
        <v>329</v>
      </c>
      <c r="X494">
        <v>1</v>
      </c>
      <c r="Y494">
        <v>39000</v>
      </c>
      <c r="Z494">
        <v>999</v>
      </c>
      <c r="AO494">
        <v>60</v>
      </c>
      <c r="AQ494">
        <v>60</v>
      </c>
      <c r="AU494" t="b">
        <v>1</v>
      </c>
      <c r="AV494" t="b">
        <v>1</v>
      </c>
      <c r="AX494" t="b">
        <v>1</v>
      </c>
      <c r="BL494" t="s">
        <v>329</v>
      </c>
      <c r="BM494" t="s">
        <v>3337</v>
      </c>
      <c r="BN494" t="s">
        <v>330</v>
      </c>
      <c r="BP494">
        <v>0</v>
      </c>
      <c r="BQ494">
        <v>0</v>
      </c>
      <c r="BS494" t="b">
        <v>1</v>
      </c>
      <c r="BT494" t="b">
        <v>1</v>
      </c>
      <c r="BW494" t="b">
        <v>1</v>
      </c>
      <c r="BZ494" t="b">
        <v>1</v>
      </c>
      <c r="CL494">
        <v>200</v>
      </c>
      <c r="CM494">
        <v>3400</v>
      </c>
      <c r="CP494">
        <v>32000</v>
      </c>
      <c r="CS494">
        <v>1500</v>
      </c>
      <c r="DC494" t="s">
        <v>329</v>
      </c>
      <c r="DD494" t="b">
        <v>1</v>
      </c>
      <c r="DE494" t="b">
        <v>1</v>
      </c>
      <c r="DL494" t="b">
        <v>1</v>
      </c>
      <c r="DM494" t="b">
        <v>1</v>
      </c>
      <c r="DR494" t="s">
        <v>330</v>
      </c>
      <c r="EN494" t="s">
        <v>330</v>
      </c>
      <c r="EP494" t="s">
        <v>329</v>
      </c>
      <c r="EQ494" t="s">
        <v>3338</v>
      </c>
      <c r="ER494" t="b">
        <v>1</v>
      </c>
      <c r="EV494" t="b">
        <v>1</v>
      </c>
      <c r="FD494" t="b">
        <v>1</v>
      </c>
      <c r="FE494" t="b">
        <v>1</v>
      </c>
      <c r="FH494" t="b">
        <v>1</v>
      </c>
      <c r="FN494" t="s">
        <v>330</v>
      </c>
      <c r="GJ494" t="s">
        <v>330</v>
      </c>
      <c r="GW494" t="s">
        <v>329</v>
      </c>
      <c r="GX494" t="s">
        <v>3339</v>
      </c>
      <c r="GY494" t="s">
        <v>330</v>
      </c>
      <c r="GZ494" t="s">
        <v>330</v>
      </c>
      <c r="HC494" t="s">
        <v>330</v>
      </c>
      <c r="HE494" t="s">
        <v>330</v>
      </c>
      <c r="HG494" t="s">
        <v>336</v>
      </c>
      <c r="HH494" t="s">
        <v>330</v>
      </c>
      <c r="HI494" t="s">
        <v>330</v>
      </c>
      <c r="HJ494" t="s">
        <v>330</v>
      </c>
      <c r="HK494" t="b">
        <v>1</v>
      </c>
      <c r="HO494" t="s">
        <v>611</v>
      </c>
      <c r="HP494" t="s">
        <v>3340</v>
      </c>
      <c r="HQ494" t="s">
        <v>339</v>
      </c>
      <c r="HR494" t="s">
        <v>3341</v>
      </c>
      <c r="HS494" t="s">
        <v>3342</v>
      </c>
      <c r="HU494" t="b">
        <v>1</v>
      </c>
      <c r="ID494">
        <v>999</v>
      </c>
      <c r="KZ494" t="str">
        <f ca="1">OFFSET($A494,,MATCH([2]Keys!$B$2,Data.Collect1Dump!$3:$3,0)-1)</f>
        <v>witness.gumbo@givedirectly.org</v>
      </c>
      <c r="LA494">
        <f ca="1">OFFSET($A494,,MATCH([2]Keys!$B$4,Data.Collect1Dump!$3:$3,0)-1)</f>
        <v>0</v>
      </c>
      <c r="LB494">
        <f ca="1">OFFSET($A494,,MATCH([2]Keys!$B$3,Data.Collect1Dump!$3:$3,0)-1)</f>
        <v>0</v>
      </c>
      <c r="LC494">
        <f t="shared" ca="1" si="79"/>
        <v>1</v>
      </c>
      <c r="LD494">
        <f t="shared" ca="1" si="79"/>
        <v>0</v>
      </c>
      <c r="LE494">
        <f t="shared" ca="1" si="79"/>
        <v>0</v>
      </c>
      <c r="LF494" s="2">
        <f t="shared" ca="1" si="80"/>
        <v>41710</v>
      </c>
      <c r="LG494" s="2" t="e">
        <f t="shared" ca="1" si="81"/>
        <v>#N/A</v>
      </c>
      <c r="LH494" s="2" t="e">
        <f t="shared" ca="1" si="82"/>
        <v>#N/A</v>
      </c>
      <c r="LI494" t="str">
        <f t="shared" ca="1" si="83"/>
        <v>witness.gumbo@givedirectly.org</v>
      </c>
      <c r="LJ494" t="e">
        <f t="shared" ca="1" si="84"/>
        <v>#N/A</v>
      </c>
      <c r="LK494" t="e">
        <f t="shared" ca="1" si="85"/>
        <v>#N/A</v>
      </c>
      <c r="LL494" t="str">
        <f t="shared" ca="1" si="77"/>
        <v>Lump Sum</v>
      </c>
      <c r="LM494" t="str">
        <f t="shared" ca="1" si="78"/>
        <v>witness.gumbo@givedirectly.org</v>
      </c>
      <c r="LN494" t="e">
        <f ca="1">OFFSET($A494,,MATCH(OFFSET([2]Keys!C$1,MATCH(Data.Collect1Dump!$LL494,[2]Keys!$A$2:$A$4,0),),Data.Collect1Dump!$3:$3,0)-1,)</f>
        <v>#VALUE!</v>
      </c>
      <c r="LO494" s="2" t="e">
        <f t="shared" ca="1" si="86"/>
        <v>#VALUE!</v>
      </c>
    </row>
    <row r="495" spans="1:327">
      <c r="A495" t="s">
        <v>3343</v>
      </c>
      <c r="B495" t="s">
        <v>350</v>
      </c>
      <c r="C495" t="s">
        <v>3344</v>
      </c>
      <c r="K495">
        <v>1</v>
      </c>
      <c r="L495" t="s">
        <v>329</v>
      </c>
      <c r="M495" t="s">
        <v>329</v>
      </c>
      <c r="N495">
        <v>39000</v>
      </c>
      <c r="O495" t="s">
        <v>329</v>
      </c>
      <c r="T495" t="s">
        <v>330</v>
      </c>
      <c r="V495" t="s">
        <v>329</v>
      </c>
      <c r="X495">
        <v>1</v>
      </c>
      <c r="Y495">
        <v>39000</v>
      </c>
      <c r="Z495">
        <v>270</v>
      </c>
      <c r="AS495" t="b">
        <v>1</v>
      </c>
      <c r="AV495" t="b">
        <v>1</v>
      </c>
      <c r="AX495" t="b">
        <v>1</v>
      </c>
      <c r="AZ495" t="b">
        <v>1</v>
      </c>
      <c r="BA495" t="b">
        <v>1</v>
      </c>
      <c r="BL495" t="s">
        <v>329</v>
      </c>
      <c r="BM495" t="s">
        <v>3345</v>
      </c>
      <c r="BN495" t="s">
        <v>329</v>
      </c>
      <c r="BO495" t="s">
        <v>3346</v>
      </c>
      <c r="BR495" t="b">
        <v>1</v>
      </c>
      <c r="BU495" t="b">
        <v>1</v>
      </c>
      <c r="CK495">
        <v>3000</v>
      </c>
      <c r="CN495">
        <v>45000</v>
      </c>
      <c r="DC495" t="s">
        <v>329</v>
      </c>
      <c r="DD495" t="b">
        <v>1</v>
      </c>
      <c r="DE495" t="b">
        <v>1</v>
      </c>
      <c r="DH495" t="b">
        <v>1</v>
      </c>
      <c r="DJ495" t="s">
        <v>3347</v>
      </c>
      <c r="DL495" t="b">
        <v>1</v>
      </c>
      <c r="DM495" t="b">
        <v>1</v>
      </c>
      <c r="DR495" t="s">
        <v>329</v>
      </c>
      <c r="EJ495" t="b">
        <v>1</v>
      </c>
      <c r="EL495" t="s">
        <v>330</v>
      </c>
      <c r="EN495" t="s">
        <v>330</v>
      </c>
      <c r="EP495" t="s">
        <v>329</v>
      </c>
      <c r="EQ495" t="s">
        <v>3348</v>
      </c>
      <c r="EV495" t="b">
        <v>1</v>
      </c>
      <c r="FF495" t="b">
        <v>1</v>
      </c>
      <c r="FG495" t="s">
        <v>3349</v>
      </c>
      <c r="FH495" t="b">
        <v>1</v>
      </c>
      <c r="FJ495" t="b">
        <v>1</v>
      </c>
      <c r="FN495" t="s">
        <v>330</v>
      </c>
      <c r="GJ495" t="s">
        <v>330</v>
      </c>
      <c r="GW495" t="s">
        <v>329</v>
      </c>
      <c r="GX495" t="s">
        <v>3350</v>
      </c>
      <c r="GY495" t="s">
        <v>330</v>
      </c>
      <c r="GZ495" t="s">
        <v>330</v>
      </c>
      <c r="HC495" t="s">
        <v>330</v>
      </c>
      <c r="HE495" t="s">
        <v>330</v>
      </c>
      <c r="HG495" t="s">
        <v>336</v>
      </c>
      <c r="HH495" t="s">
        <v>329</v>
      </c>
      <c r="HI495" t="s">
        <v>330</v>
      </c>
      <c r="HJ495" t="s">
        <v>330</v>
      </c>
      <c r="HL495" t="b">
        <v>1</v>
      </c>
      <c r="HO495" t="s">
        <v>337</v>
      </c>
      <c r="HP495" t="s">
        <v>3351</v>
      </c>
      <c r="HQ495" t="s">
        <v>339</v>
      </c>
      <c r="HR495" t="s">
        <v>3352</v>
      </c>
      <c r="HS495" t="s">
        <v>3353</v>
      </c>
      <c r="HU495" t="b">
        <v>1</v>
      </c>
      <c r="HX495" t="b">
        <v>1</v>
      </c>
      <c r="HZ495" t="b">
        <v>1</v>
      </c>
      <c r="ID495"/>
      <c r="KZ495" t="str">
        <f ca="1">OFFSET($A495,,MATCH([2]Keys!$B$2,Data.Collect1Dump!$3:$3,0)-1)</f>
        <v>andrew.agumba@givedirectly.org</v>
      </c>
      <c r="LA495">
        <f ca="1">OFFSET($A495,,MATCH([2]Keys!$B$4,Data.Collect1Dump!$3:$3,0)-1)</f>
        <v>0</v>
      </c>
      <c r="LB495">
        <f ca="1">OFFSET($A495,,MATCH([2]Keys!$B$3,Data.Collect1Dump!$3:$3,0)-1)</f>
        <v>0</v>
      </c>
      <c r="LC495">
        <f t="shared" ca="1" si="79"/>
        <v>1</v>
      </c>
      <c r="LD495">
        <f t="shared" ca="1" si="79"/>
        <v>0</v>
      </c>
      <c r="LE495">
        <f t="shared" ca="1" si="79"/>
        <v>0</v>
      </c>
      <c r="LF495" s="2">
        <f t="shared" ca="1" si="80"/>
        <v>41648</v>
      </c>
      <c r="LG495" s="2" t="e">
        <f t="shared" ca="1" si="81"/>
        <v>#N/A</v>
      </c>
      <c r="LH495" s="2" t="e">
        <f t="shared" ca="1" si="82"/>
        <v>#N/A</v>
      </c>
      <c r="LI495" t="str">
        <f t="shared" ca="1" si="83"/>
        <v>andrew.agumba@givedirectly.org</v>
      </c>
      <c r="LJ495" t="e">
        <f t="shared" ca="1" si="84"/>
        <v>#N/A</v>
      </c>
      <c r="LK495" t="e">
        <f t="shared" ca="1" si="85"/>
        <v>#N/A</v>
      </c>
      <c r="LL495" t="str">
        <f t="shared" ca="1" si="77"/>
        <v>Lump Sum</v>
      </c>
      <c r="LM495" t="str">
        <f t="shared" ca="1" si="78"/>
        <v>andrew.agumba@givedirectly.org</v>
      </c>
      <c r="LN495" t="e">
        <f ca="1">OFFSET($A495,,MATCH(OFFSET([2]Keys!C$1,MATCH(Data.Collect1Dump!$LL495,[2]Keys!$A$2:$A$4,0),),Data.Collect1Dump!$3:$3,0)-1,)</f>
        <v>#VALUE!</v>
      </c>
      <c r="LO495" s="2" t="e">
        <f t="shared" ca="1" si="86"/>
        <v>#VALUE!</v>
      </c>
    </row>
    <row r="496" spans="1:327">
      <c r="A496" t="s">
        <v>3354</v>
      </c>
      <c r="B496" t="s">
        <v>350</v>
      </c>
      <c r="C496" t="s">
        <v>3355</v>
      </c>
      <c r="K496">
        <v>1</v>
      </c>
      <c r="L496" t="s">
        <v>329</v>
      </c>
      <c r="M496" t="s">
        <v>329</v>
      </c>
      <c r="N496">
        <v>39000</v>
      </c>
      <c r="O496" t="s">
        <v>329</v>
      </c>
      <c r="T496" t="s">
        <v>330</v>
      </c>
      <c r="V496" t="s">
        <v>329</v>
      </c>
      <c r="X496">
        <v>2</v>
      </c>
      <c r="Y496">
        <v>10000</v>
      </c>
      <c r="Z496">
        <v>999</v>
      </c>
      <c r="AA496">
        <v>29000</v>
      </c>
      <c r="AB496">
        <v>999</v>
      </c>
      <c r="AS496" t="b">
        <v>1</v>
      </c>
      <c r="AV496" t="b">
        <v>1</v>
      </c>
      <c r="AX496" t="b">
        <v>1</v>
      </c>
      <c r="AZ496" t="b">
        <v>1</v>
      </c>
      <c r="BF496" t="b">
        <v>1</v>
      </c>
      <c r="BL496" t="s">
        <v>329</v>
      </c>
      <c r="BM496" t="s">
        <v>3356</v>
      </c>
      <c r="BN496" t="s">
        <v>329</v>
      </c>
      <c r="BO496" t="s">
        <v>3357</v>
      </c>
      <c r="BW496" t="b">
        <v>1</v>
      </c>
      <c r="CE496" t="b">
        <v>1</v>
      </c>
      <c r="CP496">
        <v>20000</v>
      </c>
      <c r="CX496">
        <v>25000</v>
      </c>
      <c r="DC496" t="s">
        <v>329</v>
      </c>
      <c r="DD496" t="b">
        <v>1</v>
      </c>
      <c r="DE496" t="b">
        <v>1</v>
      </c>
      <c r="DH496" t="b">
        <v>1</v>
      </c>
      <c r="DJ496" t="s">
        <v>3347</v>
      </c>
      <c r="DL496" t="b">
        <v>1</v>
      </c>
      <c r="DM496" t="b">
        <v>1</v>
      </c>
      <c r="DP496" t="b">
        <v>1</v>
      </c>
      <c r="DR496" t="s">
        <v>329</v>
      </c>
      <c r="DX496" t="b">
        <v>1</v>
      </c>
      <c r="EJ496" t="b">
        <v>1</v>
      </c>
      <c r="EL496" t="s">
        <v>330</v>
      </c>
      <c r="EN496" t="s">
        <v>330</v>
      </c>
      <c r="EP496" t="s">
        <v>330</v>
      </c>
      <c r="FN496" t="s">
        <v>330</v>
      </c>
      <c r="GJ496" t="s">
        <v>330</v>
      </c>
      <c r="GW496" t="s">
        <v>330</v>
      </c>
      <c r="GZ496" t="s">
        <v>330</v>
      </c>
      <c r="HC496" t="s">
        <v>330</v>
      </c>
      <c r="HE496" t="s">
        <v>330</v>
      </c>
      <c r="HG496" t="s">
        <v>336</v>
      </c>
      <c r="HH496" t="s">
        <v>329</v>
      </c>
      <c r="HI496" t="s">
        <v>329</v>
      </c>
      <c r="HJ496" t="s">
        <v>330</v>
      </c>
      <c r="HM496" t="b">
        <v>1</v>
      </c>
      <c r="HO496" t="s">
        <v>337</v>
      </c>
      <c r="HP496" t="s">
        <v>3358</v>
      </c>
      <c r="HQ496" t="s">
        <v>339</v>
      </c>
      <c r="HR496" t="s">
        <v>3359</v>
      </c>
      <c r="HS496" t="s">
        <v>3360</v>
      </c>
      <c r="HU496" t="b">
        <v>1</v>
      </c>
      <c r="HX496" t="b">
        <v>1</v>
      </c>
      <c r="ID496"/>
      <c r="KZ496" t="str">
        <f ca="1">OFFSET($A496,,MATCH([2]Keys!$B$2,Data.Collect1Dump!$3:$3,0)-1)</f>
        <v>andrew.agumba@givedirectly.org</v>
      </c>
      <c r="LA496">
        <f ca="1">OFFSET($A496,,MATCH([2]Keys!$B$4,Data.Collect1Dump!$3:$3,0)-1)</f>
        <v>0</v>
      </c>
      <c r="LB496">
        <f ca="1">OFFSET($A496,,MATCH([2]Keys!$B$3,Data.Collect1Dump!$3:$3,0)-1)</f>
        <v>0</v>
      </c>
      <c r="LC496">
        <f t="shared" ca="1" si="79"/>
        <v>1</v>
      </c>
      <c r="LD496">
        <f t="shared" ca="1" si="79"/>
        <v>0</v>
      </c>
      <c r="LE496">
        <f t="shared" ca="1" si="79"/>
        <v>0</v>
      </c>
      <c r="LF496" s="2">
        <f t="shared" ca="1" si="80"/>
        <v>41648</v>
      </c>
      <c r="LG496" s="2" t="e">
        <f t="shared" ca="1" si="81"/>
        <v>#N/A</v>
      </c>
      <c r="LH496" s="2" t="e">
        <f t="shared" ca="1" si="82"/>
        <v>#N/A</v>
      </c>
      <c r="LI496" t="str">
        <f t="shared" ca="1" si="83"/>
        <v>andrew.agumba@givedirectly.org</v>
      </c>
      <c r="LJ496" t="e">
        <f t="shared" ca="1" si="84"/>
        <v>#N/A</v>
      </c>
      <c r="LK496" t="e">
        <f t="shared" ca="1" si="85"/>
        <v>#N/A</v>
      </c>
      <c r="LL496" t="str">
        <f t="shared" ca="1" si="77"/>
        <v>Lump Sum</v>
      </c>
      <c r="LM496" t="str">
        <f t="shared" ca="1" si="78"/>
        <v>andrew.agumba@givedirectly.org</v>
      </c>
      <c r="LN496" t="e">
        <f ca="1">OFFSET($A496,,MATCH(OFFSET([2]Keys!C$1,MATCH(Data.Collect1Dump!$LL496,[2]Keys!$A$2:$A$4,0),),Data.Collect1Dump!$3:$3,0)-1,)</f>
        <v>#VALUE!</v>
      </c>
      <c r="LO496" s="2" t="e">
        <f t="shared" ca="1" si="86"/>
        <v>#VALUE!</v>
      </c>
    </row>
    <row r="497" spans="1:327">
      <c r="A497" t="s">
        <v>3361</v>
      </c>
      <c r="B497" t="s">
        <v>378</v>
      </c>
      <c r="C497" t="s">
        <v>3362</v>
      </c>
      <c r="D497" t="b">
        <v>1</v>
      </c>
      <c r="K497">
        <v>2</v>
      </c>
      <c r="L497" t="s">
        <v>329</v>
      </c>
      <c r="M497" t="s">
        <v>329</v>
      </c>
      <c r="N497">
        <v>39200</v>
      </c>
      <c r="O497" t="s">
        <v>329</v>
      </c>
      <c r="T497" t="s">
        <v>330</v>
      </c>
      <c r="V497" t="s">
        <v>329</v>
      </c>
      <c r="X497">
        <v>2</v>
      </c>
      <c r="Y497">
        <v>38000</v>
      </c>
      <c r="Z497">
        <v>999</v>
      </c>
      <c r="AA497">
        <v>1200</v>
      </c>
      <c r="AB497">
        <v>30</v>
      </c>
      <c r="AO497">
        <v>45</v>
      </c>
      <c r="AP497">
        <v>0</v>
      </c>
      <c r="AQ497">
        <v>10</v>
      </c>
      <c r="AR497">
        <v>0</v>
      </c>
      <c r="AU497" t="b">
        <v>1</v>
      </c>
      <c r="AV497" t="b">
        <v>1</v>
      </c>
      <c r="AX497" t="b">
        <v>1</v>
      </c>
      <c r="AZ497" t="b">
        <v>1</v>
      </c>
      <c r="BL497" t="s">
        <v>329</v>
      </c>
      <c r="BM497" t="s">
        <v>3363</v>
      </c>
      <c r="BN497" t="s">
        <v>330</v>
      </c>
      <c r="BP497">
        <v>0</v>
      </c>
      <c r="BQ497">
        <v>0</v>
      </c>
      <c r="BR497" t="b">
        <v>1</v>
      </c>
      <c r="BS497" t="b">
        <v>1</v>
      </c>
      <c r="BT497" t="b">
        <v>1</v>
      </c>
      <c r="BW497" t="b">
        <v>1</v>
      </c>
      <c r="BZ497" t="b">
        <v>1</v>
      </c>
      <c r="CK497">
        <v>3500</v>
      </c>
      <c r="CL497">
        <v>1600</v>
      </c>
      <c r="CM497">
        <v>16600</v>
      </c>
      <c r="CP497">
        <v>16500</v>
      </c>
      <c r="CS497">
        <v>1600</v>
      </c>
      <c r="DC497" t="s">
        <v>329</v>
      </c>
      <c r="DD497" t="b">
        <v>1</v>
      </c>
      <c r="DE497" t="b">
        <v>1</v>
      </c>
      <c r="DL497" t="b">
        <v>1</v>
      </c>
      <c r="DM497" t="b">
        <v>1</v>
      </c>
      <c r="DR497" t="s">
        <v>329</v>
      </c>
      <c r="DW497" t="b">
        <v>1</v>
      </c>
      <c r="EL497" t="s">
        <v>330</v>
      </c>
      <c r="EN497" t="s">
        <v>330</v>
      </c>
      <c r="EP497" t="s">
        <v>330</v>
      </c>
      <c r="FN497" t="s">
        <v>330</v>
      </c>
      <c r="GJ497" t="s">
        <v>330</v>
      </c>
      <c r="GW497" t="s">
        <v>330</v>
      </c>
      <c r="GZ497" t="s">
        <v>330</v>
      </c>
      <c r="HC497" t="s">
        <v>330</v>
      </c>
      <c r="HE497" t="s">
        <v>330</v>
      </c>
      <c r="HG497" t="s">
        <v>336</v>
      </c>
      <c r="HH497" t="s">
        <v>329</v>
      </c>
      <c r="HI497" t="s">
        <v>330</v>
      </c>
      <c r="HJ497" t="s">
        <v>330</v>
      </c>
      <c r="HM497" t="b">
        <v>1</v>
      </c>
      <c r="HO497" t="s">
        <v>337</v>
      </c>
      <c r="HP497" t="s">
        <v>3364</v>
      </c>
      <c r="HQ497" t="s">
        <v>339</v>
      </c>
      <c r="HR497" t="s">
        <v>3365</v>
      </c>
      <c r="HS497" t="s">
        <v>3366</v>
      </c>
      <c r="HX497" t="b">
        <v>1</v>
      </c>
      <c r="ID497" t="s">
        <v>1689</v>
      </c>
      <c r="KZ497" t="str">
        <f ca="1">OFFSET($A497,,MATCH([2]Keys!$B$2,Data.Collect1Dump!$3:$3,0)-1)</f>
        <v>anne.aroka@givedirectly.org</v>
      </c>
      <c r="LA497">
        <f ca="1">OFFSET($A497,,MATCH([2]Keys!$B$4,Data.Collect1Dump!$3:$3,0)-1)</f>
        <v>0</v>
      </c>
      <c r="LB497">
        <f ca="1">OFFSET($A497,,MATCH([2]Keys!$B$3,Data.Collect1Dump!$3:$3,0)-1)</f>
        <v>0</v>
      </c>
      <c r="LC497">
        <f t="shared" ca="1" si="79"/>
        <v>1</v>
      </c>
      <c r="LD497">
        <f t="shared" ca="1" si="79"/>
        <v>0</v>
      </c>
      <c r="LE497">
        <f t="shared" ca="1" si="79"/>
        <v>0</v>
      </c>
      <c r="LF497" s="2">
        <f t="shared" ca="1" si="80"/>
        <v>41729</v>
      </c>
      <c r="LG497" s="2" t="e">
        <f t="shared" ca="1" si="81"/>
        <v>#N/A</v>
      </c>
      <c r="LH497" s="2" t="e">
        <f t="shared" ca="1" si="82"/>
        <v>#N/A</v>
      </c>
      <c r="LI497" t="str">
        <f t="shared" ca="1" si="83"/>
        <v>anne.aroka@givedirectly.org</v>
      </c>
      <c r="LJ497" t="e">
        <f t="shared" ca="1" si="84"/>
        <v>#N/A</v>
      </c>
      <c r="LK497" t="e">
        <f t="shared" ca="1" si="85"/>
        <v>#N/A</v>
      </c>
      <c r="LL497" t="str">
        <f t="shared" ca="1" si="77"/>
        <v>Lump Sum</v>
      </c>
      <c r="LM497" t="str">
        <f t="shared" ca="1" si="78"/>
        <v>anne.aroka@givedirectly.org</v>
      </c>
      <c r="LN497" t="e">
        <f ca="1">OFFSET($A497,,MATCH(OFFSET([2]Keys!C$1,MATCH(Data.Collect1Dump!$LL497,[2]Keys!$A$2:$A$4,0),),Data.Collect1Dump!$3:$3,0)-1,)</f>
        <v>#VALUE!</v>
      </c>
      <c r="LO497" s="2" t="e">
        <f t="shared" ca="1" si="86"/>
        <v>#VALUE!</v>
      </c>
    </row>
    <row r="498" spans="1:327">
      <c r="A498" t="s">
        <v>3367</v>
      </c>
      <c r="B498" t="s">
        <v>350</v>
      </c>
      <c r="C498" t="s">
        <v>3368</v>
      </c>
      <c r="K498">
        <v>2</v>
      </c>
      <c r="L498" t="s">
        <v>329</v>
      </c>
      <c r="M498" t="s">
        <v>329</v>
      </c>
      <c r="N498">
        <v>39500</v>
      </c>
      <c r="O498" t="s">
        <v>329</v>
      </c>
      <c r="T498" t="s">
        <v>330</v>
      </c>
      <c r="V498" t="s">
        <v>329</v>
      </c>
      <c r="X498">
        <v>1</v>
      </c>
      <c r="Y498">
        <v>32000</v>
      </c>
      <c r="Z498">
        <v>999</v>
      </c>
      <c r="AV498" t="b">
        <v>1</v>
      </c>
      <c r="AX498" t="b">
        <v>1</v>
      </c>
      <c r="BL498" t="s">
        <v>329</v>
      </c>
      <c r="BM498" t="s">
        <v>3369</v>
      </c>
      <c r="BN498" t="s">
        <v>329</v>
      </c>
      <c r="BO498" t="s">
        <v>3370</v>
      </c>
      <c r="BR498" t="b">
        <v>1</v>
      </c>
      <c r="BW498" t="b">
        <v>1</v>
      </c>
      <c r="CD498" t="b">
        <v>1</v>
      </c>
      <c r="CF498" t="b">
        <v>1</v>
      </c>
      <c r="CI498" t="b">
        <v>1</v>
      </c>
      <c r="CK498">
        <v>1500</v>
      </c>
      <c r="CP498">
        <v>16500</v>
      </c>
      <c r="CW498">
        <v>7000</v>
      </c>
      <c r="CY498">
        <v>2000</v>
      </c>
      <c r="DB498">
        <v>1700</v>
      </c>
      <c r="DC498" t="s">
        <v>329</v>
      </c>
      <c r="DD498" t="b">
        <v>1</v>
      </c>
      <c r="DL498" t="b">
        <v>1</v>
      </c>
      <c r="DR498" t="s">
        <v>330</v>
      </c>
      <c r="EN498" t="s">
        <v>330</v>
      </c>
      <c r="EP498" t="s">
        <v>330</v>
      </c>
      <c r="FN498" t="s">
        <v>330</v>
      </c>
      <c r="GJ498" t="s">
        <v>330</v>
      </c>
      <c r="GW498" t="s">
        <v>330</v>
      </c>
      <c r="GZ498" t="s">
        <v>330</v>
      </c>
      <c r="HC498" t="s">
        <v>330</v>
      </c>
      <c r="HE498" t="s">
        <v>330</v>
      </c>
      <c r="HG498" t="s">
        <v>336</v>
      </c>
      <c r="HH498" t="s">
        <v>329</v>
      </c>
      <c r="HI498" t="s">
        <v>330</v>
      </c>
      <c r="HJ498" t="s">
        <v>330</v>
      </c>
      <c r="HK498" t="b">
        <v>1</v>
      </c>
      <c r="HO498" t="s">
        <v>337</v>
      </c>
      <c r="HP498" t="s">
        <v>3371</v>
      </c>
      <c r="HQ498" t="s">
        <v>339</v>
      </c>
      <c r="HR498" t="s">
        <v>3372</v>
      </c>
      <c r="HS498" t="s">
        <v>3373</v>
      </c>
      <c r="HU498" t="b">
        <v>1</v>
      </c>
      <c r="HZ498" t="b">
        <v>1</v>
      </c>
      <c r="ID498"/>
      <c r="KZ498" t="str">
        <f ca="1">OFFSET($A498,,MATCH([2]Keys!$B$2,Data.Collect1Dump!$3:$3,0)-1)</f>
        <v>andrew.agumba@givedirectly.org</v>
      </c>
      <c r="LA498">
        <f ca="1">OFFSET($A498,,MATCH([2]Keys!$B$4,Data.Collect1Dump!$3:$3,0)-1)</f>
        <v>0</v>
      </c>
      <c r="LB498">
        <f ca="1">OFFSET($A498,,MATCH([2]Keys!$B$3,Data.Collect1Dump!$3:$3,0)-1)</f>
        <v>0</v>
      </c>
      <c r="LC498">
        <f t="shared" ca="1" si="79"/>
        <v>1</v>
      </c>
      <c r="LD498">
        <f t="shared" ca="1" si="79"/>
        <v>0</v>
      </c>
      <c r="LE498">
        <f t="shared" ca="1" si="79"/>
        <v>0</v>
      </c>
      <c r="LF498" s="2">
        <f t="shared" ca="1" si="80"/>
        <v>41648</v>
      </c>
      <c r="LG498" s="2" t="e">
        <f t="shared" ca="1" si="81"/>
        <v>#N/A</v>
      </c>
      <c r="LH498" s="2" t="e">
        <f t="shared" ca="1" si="82"/>
        <v>#N/A</v>
      </c>
      <c r="LI498" t="str">
        <f t="shared" ca="1" si="83"/>
        <v>andrew.agumba@givedirectly.org</v>
      </c>
      <c r="LJ498" t="e">
        <f t="shared" ca="1" si="84"/>
        <v>#N/A</v>
      </c>
      <c r="LK498" t="e">
        <f t="shared" ca="1" si="85"/>
        <v>#N/A</v>
      </c>
      <c r="LL498" t="str">
        <f t="shared" ca="1" si="77"/>
        <v>Lump Sum</v>
      </c>
      <c r="LM498" t="str">
        <f t="shared" ca="1" si="78"/>
        <v>andrew.agumba@givedirectly.org</v>
      </c>
      <c r="LN498" t="e">
        <f ca="1">OFFSET($A498,,MATCH(OFFSET([2]Keys!C$1,MATCH(Data.Collect1Dump!$LL498,[2]Keys!$A$2:$A$4,0),),Data.Collect1Dump!$3:$3,0)-1,)</f>
        <v>#VALUE!</v>
      </c>
      <c r="LO498" s="2" t="e">
        <f t="shared" ca="1" si="86"/>
        <v>#VALUE!</v>
      </c>
    </row>
    <row r="499" spans="1:327">
      <c r="A499" t="s">
        <v>3374</v>
      </c>
      <c r="B499" t="s">
        <v>3172</v>
      </c>
      <c r="C499" t="s">
        <v>3375</v>
      </c>
      <c r="D499" t="b">
        <v>1</v>
      </c>
      <c r="K499">
        <v>2</v>
      </c>
      <c r="L499" t="s">
        <v>329</v>
      </c>
      <c r="M499" t="s">
        <v>329</v>
      </c>
      <c r="N499" s="4">
        <v>40000</v>
      </c>
      <c r="O499" t="s">
        <v>329</v>
      </c>
      <c r="T499" t="s">
        <v>330</v>
      </c>
      <c r="V499" t="s">
        <v>329</v>
      </c>
      <c r="X499">
        <v>1</v>
      </c>
      <c r="Y499" s="4">
        <v>39600</v>
      </c>
      <c r="Z499">
        <v>400</v>
      </c>
      <c r="AO499">
        <v>0</v>
      </c>
      <c r="AQ499" t="s">
        <v>3174</v>
      </c>
      <c r="AV499" t="b">
        <v>1</v>
      </c>
      <c r="AX499" t="b">
        <v>1</v>
      </c>
      <c r="BF499" t="b">
        <v>1</v>
      </c>
      <c r="BL499" t="s">
        <v>329</v>
      </c>
      <c r="BM499" t="s">
        <v>3376</v>
      </c>
      <c r="BN499" t="s">
        <v>330</v>
      </c>
      <c r="BP499">
        <v>400</v>
      </c>
      <c r="BQ499">
        <v>0</v>
      </c>
      <c r="BU499" t="b">
        <v>1</v>
      </c>
      <c r="BW499" t="b">
        <v>1</v>
      </c>
      <c r="CN499" s="4">
        <v>20000</v>
      </c>
      <c r="CP499" s="4">
        <v>20000</v>
      </c>
      <c r="DC499" t="s">
        <v>329</v>
      </c>
      <c r="DD499" t="b">
        <v>1</v>
      </c>
      <c r="DE499" t="b">
        <v>1</v>
      </c>
      <c r="DF499" t="b">
        <v>1</v>
      </c>
      <c r="DL499" t="b">
        <v>1</v>
      </c>
      <c r="DR499" t="s">
        <v>329</v>
      </c>
      <c r="DW499" t="b">
        <v>1</v>
      </c>
      <c r="EL499" t="s">
        <v>330</v>
      </c>
      <c r="EN499" t="s">
        <v>330</v>
      </c>
      <c r="EP499" t="s">
        <v>330</v>
      </c>
      <c r="FN499" t="s">
        <v>330</v>
      </c>
      <c r="GJ499" t="s">
        <v>330</v>
      </c>
      <c r="GW499" t="s">
        <v>330</v>
      </c>
      <c r="GZ499" t="s">
        <v>330</v>
      </c>
      <c r="HC499" t="s">
        <v>330</v>
      </c>
      <c r="HE499" t="s">
        <v>330</v>
      </c>
      <c r="HG499" t="s">
        <v>336</v>
      </c>
      <c r="HH499" t="s">
        <v>329</v>
      </c>
      <c r="HI499" t="s">
        <v>330</v>
      </c>
      <c r="HJ499" t="s">
        <v>330</v>
      </c>
      <c r="HN499" t="b">
        <v>1</v>
      </c>
      <c r="HO499" t="s">
        <v>337</v>
      </c>
      <c r="HP499" t="s">
        <v>3377</v>
      </c>
      <c r="HQ499" t="s">
        <v>339</v>
      </c>
      <c r="HR499" t="s">
        <v>3378</v>
      </c>
      <c r="HS499" t="s">
        <v>3379</v>
      </c>
      <c r="HU499" t="b">
        <v>1</v>
      </c>
      <c r="HX499" t="b">
        <v>1</v>
      </c>
      <c r="ID499" t="s">
        <v>3299</v>
      </c>
      <c r="KZ499" t="str">
        <f ca="1">OFFSET($A499,,MATCH([2]Keys!$B$2,Data.Collect1Dump!$3:$3,0)-1)</f>
        <v>owiti.maureen@gmail.com</v>
      </c>
      <c r="LA499">
        <f ca="1">OFFSET($A499,,MATCH([2]Keys!$B$4,Data.Collect1Dump!$3:$3,0)-1)</f>
        <v>0</v>
      </c>
      <c r="LB499">
        <f ca="1">OFFSET($A499,,MATCH([2]Keys!$B$3,Data.Collect1Dump!$3:$3,0)-1)</f>
        <v>0</v>
      </c>
      <c r="LC499">
        <f t="shared" ca="1" si="79"/>
        <v>1</v>
      </c>
      <c r="LD499">
        <f t="shared" ca="1" si="79"/>
        <v>0</v>
      </c>
      <c r="LE499">
        <f t="shared" ca="1" si="79"/>
        <v>0</v>
      </c>
      <c r="LF499" s="2">
        <f t="shared" ca="1" si="80"/>
        <v>41719</v>
      </c>
      <c r="LG499" s="2" t="e">
        <f t="shared" ca="1" si="81"/>
        <v>#N/A</v>
      </c>
      <c r="LH499" s="2" t="e">
        <f t="shared" ca="1" si="82"/>
        <v>#N/A</v>
      </c>
      <c r="LI499" t="str">
        <f t="shared" ca="1" si="83"/>
        <v>owiti.maureen@gmail.com</v>
      </c>
      <c r="LJ499" t="e">
        <f t="shared" ca="1" si="84"/>
        <v>#N/A</v>
      </c>
      <c r="LK499" t="e">
        <f t="shared" ca="1" si="85"/>
        <v>#N/A</v>
      </c>
      <c r="LL499" t="str">
        <f t="shared" ca="1" si="77"/>
        <v>Lump Sum</v>
      </c>
      <c r="LM499" t="str">
        <f t="shared" ca="1" si="78"/>
        <v>owiti.maureen@gmail.com</v>
      </c>
      <c r="LN499" t="e">
        <f ca="1">OFFSET($A499,,MATCH(OFFSET([2]Keys!C$1,MATCH(Data.Collect1Dump!$LL499,[2]Keys!$A$2:$A$4,0),),Data.Collect1Dump!$3:$3,0)-1,)</f>
        <v>#VALUE!</v>
      </c>
      <c r="LO499" s="2" t="e">
        <f t="shared" ca="1" si="86"/>
        <v>#VALUE!</v>
      </c>
    </row>
    <row r="500" spans="1:327">
      <c r="A500" t="s">
        <v>3380</v>
      </c>
      <c r="B500" t="s">
        <v>370</v>
      </c>
      <c r="C500" t="s">
        <v>3381</v>
      </c>
      <c r="D500" t="b">
        <v>1</v>
      </c>
      <c r="K500">
        <v>2</v>
      </c>
      <c r="L500" t="s">
        <v>329</v>
      </c>
      <c r="M500" t="s">
        <v>329</v>
      </c>
      <c r="N500">
        <v>39300</v>
      </c>
      <c r="O500" t="s">
        <v>329</v>
      </c>
      <c r="T500" t="s">
        <v>330</v>
      </c>
      <c r="V500" t="s">
        <v>329</v>
      </c>
      <c r="X500">
        <v>1</v>
      </c>
      <c r="Y500">
        <v>39000</v>
      </c>
      <c r="Z500">
        <v>999</v>
      </c>
      <c r="AO500">
        <v>20</v>
      </c>
      <c r="AQ500">
        <v>20</v>
      </c>
      <c r="AV500" t="b">
        <v>1</v>
      </c>
      <c r="BL500" t="s">
        <v>329</v>
      </c>
      <c r="BM500" t="s">
        <v>652</v>
      </c>
      <c r="BN500" t="s">
        <v>330</v>
      </c>
      <c r="BP500">
        <v>0</v>
      </c>
      <c r="BQ500">
        <v>0</v>
      </c>
      <c r="BU500" t="b">
        <v>1</v>
      </c>
      <c r="BZ500" t="b">
        <v>1</v>
      </c>
      <c r="CF500" t="b">
        <v>1</v>
      </c>
      <c r="CN500">
        <v>20000</v>
      </c>
      <c r="CS500">
        <v>17900</v>
      </c>
      <c r="CY500">
        <v>1200</v>
      </c>
      <c r="DC500" t="s">
        <v>329</v>
      </c>
      <c r="DD500" t="b">
        <v>1</v>
      </c>
      <c r="DE500" t="b">
        <v>1</v>
      </c>
      <c r="DL500" t="b">
        <v>1</v>
      </c>
      <c r="DM500" t="b">
        <v>1</v>
      </c>
      <c r="DR500" t="s">
        <v>330</v>
      </c>
      <c r="EN500" t="s">
        <v>330</v>
      </c>
      <c r="EP500" t="s">
        <v>330</v>
      </c>
      <c r="FN500" t="s">
        <v>330</v>
      </c>
      <c r="GJ500" t="s">
        <v>330</v>
      </c>
      <c r="GW500" t="s">
        <v>330</v>
      </c>
      <c r="GZ500" t="s">
        <v>330</v>
      </c>
      <c r="HC500" t="s">
        <v>330</v>
      </c>
      <c r="HE500" t="s">
        <v>330</v>
      </c>
      <c r="HG500" t="s">
        <v>336</v>
      </c>
      <c r="HH500" t="s">
        <v>329</v>
      </c>
      <c r="HI500" t="s">
        <v>329</v>
      </c>
      <c r="HJ500" t="s">
        <v>330</v>
      </c>
      <c r="HL500" t="b">
        <v>1</v>
      </c>
      <c r="HO500" t="s">
        <v>337</v>
      </c>
      <c r="HP500" t="s">
        <v>3382</v>
      </c>
      <c r="HQ500" t="s">
        <v>339</v>
      </c>
      <c r="HR500" t="s">
        <v>3383</v>
      </c>
      <c r="HS500" t="s">
        <v>3384</v>
      </c>
      <c r="HU500" t="b">
        <v>1</v>
      </c>
      <c r="ID500" t="s">
        <v>3385</v>
      </c>
      <c r="KZ500" t="str">
        <f ca="1">OFFSET($A500,,MATCH([2]Keys!$B$2,Data.Collect1Dump!$3:$3,0)-1)</f>
        <v>witness.gumbo@givedirectly.org</v>
      </c>
      <c r="LA500">
        <f ca="1">OFFSET($A500,,MATCH([2]Keys!$B$4,Data.Collect1Dump!$3:$3,0)-1)</f>
        <v>0</v>
      </c>
      <c r="LB500">
        <f ca="1">OFFSET($A500,,MATCH([2]Keys!$B$3,Data.Collect1Dump!$3:$3,0)-1)</f>
        <v>0</v>
      </c>
      <c r="LC500">
        <f t="shared" ca="1" si="79"/>
        <v>1</v>
      </c>
      <c r="LD500">
        <f t="shared" ca="1" si="79"/>
        <v>0</v>
      </c>
      <c r="LE500">
        <f t="shared" ca="1" si="79"/>
        <v>0</v>
      </c>
      <c r="LF500" s="2">
        <f t="shared" ca="1" si="80"/>
        <v>41709</v>
      </c>
      <c r="LG500" s="2" t="e">
        <f t="shared" ca="1" si="81"/>
        <v>#N/A</v>
      </c>
      <c r="LH500" s="2" t="e">
        <f t="shared" ca="1" si="82"/>
        <v>#N/A</v>
      </c>
      <c r="LI500" t="str">
        <f t="shared" ca="1" si="83"/>
        <v>witness.gumbo@givedirectly.org</v>
      </c>
      <c r="LJ500" t="e">
        <f t="shared" ca="1" si="84"/>
        <v>#N/A</v>
      </c>
      <c r="LK500" t="e">
        <f t="shared" ca="1" si="85"/>
        <v>#N/A</v>
      </c>
      <c r="LL500" t="str">
        <f t="shared" ca="1" si="77"/>
        <v>Lump Sum</v>
      </c>
      <c r="LM500" t="str">
        <f t="shared" ca="1" si="78"/>
        <v>witness.gumbo@givedirectly.org</v>
      </c>
      <c r="LN500" t="e">
        <f ca="1">OFFSET($A500,,MATCH(OFFSET([2]Keys!C$1,MATCH(Data.Collect1Dump!$LL500,[2]Keys!$A$2:$A$4,0),),Data.Collect1Dump!$3:$3,0)-1,)</f>
        <v>#VALUE!</v>
      </c>
      <c r="LO500" s="2" t="e">
        <f t="shared" ca="1" si="86"/>
        <v>#VALUE!</v>
      </c>
    </row>
    <row r="501" spans="1:327">
      <c r="A501" t="s">
        <v>3386</v>
      </c>
      <c r="B501" t="s">
        <v>350</v>
      </c>
      <c r="C501" t="s">
        <v>3387</v>
      </c>
      <c r="K501">
        <v>1</v>
      </c>
      <c r="L501" t="s">
        <v>329</v>
      </c>
      <c r="M501" t="s">
        <v>329</v>
      </c>
      <c r="N501">
        <v>39700</v>
      </c>
      <c r="O501" t="s">
        <v>329</v>
      </c>
      <c r="T501" t="s">
        <v>330</v>
      </c>
      <c r="V501" t="s">
        <v>329</v>
      </c>
      <c r="X501">
        <v>3</v>
      </c>
      <c r="Y501">
        <v>2000</v>
      </c>
      <c r="Z501">
        <v>27</v>
      </c>
      <c r="AA501">
        <v>26000</v>
      </c>
      <c r="AB501">
        <v>999</v>
      </c>
      <c r="AC501">
        <v>11000</v>
      </c>
      <c r="AD501">
        <v>999</v>
      </c>
      <c r="AV501" t="b">
        <v>1</v>
      </c>
      <c r="AX501" t="b">
        <v>1</v>
      </c>
      <c r="BA501" t="b">
        <v>1</v>
      </c>
      <c r="BF501" t="b">
        <v>1</v>
      </c>
      <c r="BL501" t="s">
        <v>329</v>
      </c>
      <c r="BM501" t="s">
        <v>3388</v>
      </c>
      <c r="BN501" t="s">
        <v>329</v>
      </c>
      <c r="BO501" t="s">
        <v>3389</v>
      </c>
      <c r="BR501" t="b">
        <v>1</v>
      </c>
      <c r="BW501" t="b">
        <v>1</v>
      </c>
      <c r="CA501" t="b">
        <v>1</v>
      </c>
      <c r="CF501" t="b">
        <v>1</v>
      </c>
      <c r="CK501">
        <v>6000</v>
      </c>
      <c r="CP501">
        <v>15000</v>
      </c>
      <c r="CT501">
        <v>2000</v>
      </c>
      <c r="CY501">
        <v>1000</v>
      </c>
      <c r="DC501" t="s">
        <v>329</v>
      </c>
      <c r="DD501" t="b">
        <v>1</v>
      </c>
      <c r="DE501" t="b">
        <v>1</v>
      </c>
      <c r="DL501" t="b">
        <v>1</v>
      </c>
      <c r="DM501" t="b">
        <v>1</v>
      </c>
      <c r="DN501" t="b">
        <v>1</v>
      </c>
      <c r="DR501" t="s">
        <v>329</v>
      </c>
      <c r="DX501" t="b">
        <v>1</v>
      </c>
      <c r="EL501" t="s">
        <v>330</v>
      </c>
      <c r="EN501" t="s">
        <v>330</v>
      </c>
      <c r="EP501" t="s">
        <v>329</v>
      </c>
      <c r="EQ501" t="s">
        <v>3390</v>
      </c>
      <c r="EU501" t="b">
        <v>1</v>
      </c>
      <c r="EV501" t="b">
        <v>1</v>
      </c>
      <c r="FF501" t="b">
        <v>1</v>
      </c>
      <c r="FG501" t="s">
        <v>3391</v>
      </c>
      <c r="FH501" t="b">
        <v>1</v>
      </c>
      <c r="FI501" t="b">
        <v>1</v>
      </c>
      <c r="FJ501" t="b">
        <v>1</v>
      </c>
      <c r="FN501" t="s">
        <v>330</v>
      </c>
      <c r="GJ501" t="s">
        <v>330</v>
      </c>
      <c r="GW501" t="s">
        <v>330</v>
      </c>
      <c r="GZ501" t="s">
        <v>330</v>
      </c>
      <c r="HC501" t="s">
        <v>330</v>
      </c>
      <c r="HE501" t="s">
        <v>330</v>
      </c>
      <c r="HG501" t="s">
        <v>336</v>
      </c>
      <c r="HH501" t="s">
        <v>329</v>
      </c>
      <c r="HI501" t="s">
        <v>330</v>
      </c>
      <c r="HJ501" t="s">
        <v>330</v>
      </c>
      <c r="HL501" t="b">
        <v>1</v>
      </c>
      <c r="HO501" t="s">
        <v>337</v>
      </c>
      <c r="HP501" t="s">
        <v>3392</v>
      </c>
      <c r="HR501" t="s">
        <v>3393</v>
      </c>
      <c r="HS501" t="s">
        <v>3394</v>
      </c>
      <c r="HU501" t="b">
        <v>1</v>
      </c>
      <c r="HY501" t="b">
        <v>1</v>
      </c>
      <c r="ID501"/>
      <c r="KZ501" t="str">
        <f ca="1">OFFSET($A501,,MATCH([2]Keys!$B$2,Data.Collect1Dump!$3:$3,0)-1)</f>
        <v>andrew.agumba@givedirectly.org</v>
      </c>
      <c r="LA501">
        <f ca="1">OFFSET($A501,,MATCH([2]Keys!$B$4,Data.Collect1Dump!$3:$3,0)-1)</f>
        <v>0</v>
      </c>
      <c r="LB501">
        <f ca="1">OFFSET($A501,,MATCH([2]Keys!$B$3,Data.Collect1Dump!$3:$3,0)-1)</f>
        <v>0</v>
      </c>
      <c r="LC501">
        <f t="shared" ca="1" si="79"/>
        <v>1</v>
      </c>
      <c r="LD501">
        <f t="shared" ca="1" si="79"/>
        <v>0</v>
      </c>
      <c r="LE501">
        <f t="shared" ca="1" si="79"/>
        <v>0</v>
      </c>
      <c r="LF501" s="2">
        <f t="shared" ca="1" si="80"/>
        <v>41648</v>
      </c>
      <c r="LG501" s="2" t="e">
        <f t="shared" ca="1" si="81"/>
        <v>#N/A</v>
      </c>
      <c r="LH501" s="2" t="e">
        <f t="shared" ca="1" si="82"/>
        <v>#N/A</v>
      </c>
      <c r="LI501" t="str">
        <f t="shared" ca="1" si="83"/>
        <v>andrew.agumba@givedirectly.org</v>
      </c>
      <c r="LJ501" t="e">
        <f t="shared" ca="1" si="84"/>
        <v>#N/A</v>
      </c>
      <c r="LK501" t="e">
        <f t="shared" ca="1" si="85"/>
        <v>#N/A</v>
      </c>
      <c r="LL501" t="str">
        <f t="shared" ca="1" si="77"/>
        <v>Lump Sum</v>
      </c>
      <c r="LM501" t="str">
        <f t="shared" ca="1" si="78"/>
        <v>andrew.agumba@givedirectly.org</v>
      </c>
      <c r="LN501" t="e">
        <f ca="1">OFFSET($A501,,MATCH(OFFSET([2]Keys!C$1,MATCH(Data.Collect1Dump!$LL501,[2]Keys!$A$2:$A$4,0),),Data.Collect1Dump!$3:$3,0)-1,)</f>
        <v>#VALUE!</v>
      </c>
      <c r="LO501" s="2" t="e">
        <f t="shared" ca="1" si="86"/>
        <v>#VALUE!</v>
      </c>
    </row>
    <row r="502" spans="1:327">
      <c r="A502" t="s">
        <v>3395</v>
      </c>
      <c r="B502" t="s">
        <v>370</v>
      </c>
      <c r="C502" t="s">
        <v>3396</v>
      </c>
      <c r="D502" t="b">
        <v>1</v>
      </c>
      <c r="K502">
        <v>2</v>
      </c>
      <c r="L502" t="s">
        <v>329</v>
      </c>
      <c r="M502" t="s">
        <v>329</v>
      </c>
      <c r="N502">
        <v>39900</v>
      </c>
      <c r="O502" t="s">
        <v>329</v>
      </c>
      <c r="T502" t="s">
        <v>330</v>
      </c>
      <c r="V502" t="s">
        <v>329</v>
      </c>
      <c r="X502">
        <v>1</v>
      </c>
      <c r="Y502">
        <v>39000</v>
      </c>
      <c r="Z502">
        <v>999</v>
      </c>
      <c r="AO502">
        <v>60</v>
      </c>
      <c r="AQ502">
        <v>60</v>
      </c>
      <c r="AU502" t="b">
        <v>1</v>
      </c>
      <c r="AV502" t="b">
        <v>1</v>
      </c>
      <c r="AX502" t="b">
        <v>1</v>
      </c>
      <c r="BL502" t="s">
        <v>329</v>
      </c>
      <c r="BM502" t="s">
        <v>3397</v>
      </c>
      <c r="BN502" t="s">
        <v>330</v>
      </c>
      <c r="BP502">
        <v>0</v>
      </c>
      <c r="BQ502">
        <v>0</v>
      </c>
      <c r="BR502" t="b">
        <v>1</v>
      </c>
      <c r="BS502" t="b">
        <v>1</v>
      </c>
      <c r="BT502" t="b">
        <v>1</v>
      </c>
      <c r="BW502" t="b">
        <v>1</v>
      </c>
      <c r="CK502">
        <v>3500</v>
      </c>
      <c r="CL502">
        <v>2500</v>
      </c>
      <c r="CM502">
        <v>1000</v>
      </c>
      <c r="CP502">
        <v>33200</v>
      </c>
      <c r="DC502" t="s">
        <v>329</v>
      </c>
      <c r="DD502" t="b">
        <v>1</v>
      </c>
      <c r="DE502" t="b">
        <v>1</v>
      </c>
      <c r="DM502" t="b">
        <v>1</v>
      </c>
      <c r="DR502" t="s">
        <v>329</v>
      </c>
      <c r="DX502" t="b">
        <v>1</v>
      </c>
      <c r="EL502" t="s">
        <v>330</v>
      </c>
      <c r="EN502" t="s">
        <v>330</v>
      </c>
      <c r="EP502" t="s">
        <v>330</v>
      </c>
      <c r="FN502" t="s">
        <v>330</v>
      </c>
      <c r="GJ502" t="s">
        <v>330</v>
      </c>
      <c r="GW502" t="s">
        <v>330</v>
      </c>
      <c r="GZ502" t="s">
        <v>330</v>
      </c>
      <c r="HC502" t="s">
        <v>329</v>
      </c>
      <c r="HD502" t="s">
        <v>3398</v>
      </c>
      <c r="HE502" t="s">
        <v>330</v>
      </c>
      <c r="HG502" t="s">
        <v>526</v>
      </c>
      <c r="HH502" t="s">
        <v>329</v>
      </c>
      <c r="HI502" t="s">
        <v>330</v>
      </c>
      <c r="HJ502" t="s">
        <v>330</v>
      </c>
      <c r="HM502" t="b">
        <v>1</v>
      </c>
      <c r="HO502" t="s">
        <v>510</v>
      </c>
      <c r="HP502" t="s">
        <v>3399</v>
      </c>
      <c r="HQ502" t="s">
        <v>339</v>
      </c>
      <c r="HR502" t="s">
        <v>3400</v>
      </c>
      <c r="HS502" t="s">
        <v>3401</v>
      </c>
      <c r="HU502" t="b">
        <v>1</v>
      </c>
      <c r="HZ502" t="b">
        <v>1</v>
      </c>
      <c r="ID502">
        <v>999</v>
      </c>
      <c r="KZ502" t="str">
        <f ca="1">OFFSET($A502,,MATCH([2]Keys!$B$2,Data.Collect1Dump!$3:$3,0)-1)</f>
        <v>witness.gumbo@givedirectly.org</v>
      </c>
      <c r="LA502">
        <f ca="1">OFFSET($A502,,MATCH([2]Keys!$B$4,Data.Collect1Dump!$3:$3,0)-1)</f>
        <v>0</v>
      </c>
      <c r="LB502">
        <f ca="1">OFFSET($A502,,MATCH([2]Keys!$B$3,Data.Collect1Dump!$3:$3,0)-1)</f>
        <v>0</v>
      </c>
      <c r="LC502">
        <f t="shared" ca="1" si="79"/>
        <v>1</v>
      </c>
      <c r="LD502">
        <f t="shared" ca="1" si="79"/>
        <v>0</v>
      </c>
      <c r="LE502">
        <f t="shared" ca="1" si="79"/>
        <v>0</v>
      </c>
      <c r="LF502" s="2">
        <f t="shared" ca="1" si="80"/>
        <v>41709</v>
      </c>
      <c r="LG502" s="2" t="e">
        <f t="shared" ca="1" si="81"/>
        <v>#N/A</v>
      </c>
      <c r="LH502" s="2" t="e">
        <f t="shared" ca="1" si="82"/>
        <v>#N/A</v>
      </c>
      <c r="LI502" t="str">
        <f t="shared" ca="1" si="83"/>
        <v>witness.gumbo@givedirectly.org</v>
      </c>
      <c r="LJ502" t="e">
        <f t="shared" ca="1" si="84"/>
        <v>#N/A</v>
      </c>
      <c r="LK502" t="e">
        <f t="shared" ca="1" si="85"/>
        <v>#N/A</v>
      </c>
      <c r="LL502" t="str">
        <f t="shared" ca="1" si="77"/>
        <v>Lump Sum</v>
      </c>
      <c r="LM502" t="str">
        <f t="shared" ca="1" si="78"/>
        <v>witness.gumbo@givedirectly.org</v>
      </c>
      <c r="LN502" t="e">
        <f ca="1">OFFSET($A502,,MATCH(OFFSET([2]Keys!C$1,MATCH(Data.Collect1Dump!$LL502,[2]Keys!$A$2:$A$4,0),),Data.Collect1Dump!$3:$3,0)-1,)</f>
        <v>#VALUE!</v>
      </c>
      <c r="LO502" s="2" t="e">
        <f t="shared" ca="1" si="86"/>
        <v>#VALUE!</v>
      </c>
    </row>
    <row r="503" spans="1:327">
      <c r="A503" t="s">
        <v>3402</v>
      </c>
      <c r="B503" t="s">
        <v>350</v>
      </c>
      <c r="C503" t="s">
        <v>3403</v>
      </c>
      <c r="K503">
        <v>1</v>
      </c>
      <c r="L503" t="s">
        <v>329</v>
      </c>
      <c r="M503" t="s">
        <v>329</v>
      </c>
      <c r="N503">
        <v>39700</v>
      </c>
      <c r="O503" t="s">
        <v>329</v>
      </c>
      <c r="T503" t="s">
        <v>330</v>
      </c>
      <c r="V503" t="s">
        <v>329</v>
      </c>
      <c r="X503">
        <v>3</v>
      </c>
      <c r="Y503">
        <v>7000</v>
      </c>
      <c r="Z503">
        <v>999</v>
      </c>
      <c r="AA503">
        <v>5000</v>
      </c>
      <c r="AB503">
        <v>999</v>
      </c>
      <c r="AC503">
        <v>26000</v>
      </c>
      <c r="AD503">
        <v>999</v>
      </c>
      <c r="AS503" t="b">
        <v>1</v>
      </c>
      <c r="AV503" t="b">
        <v>1</v>
      </c>
      <c r="AX503" t="b">
        <v>1</v>
      </c>
      <c r="BA503" t="b">
        <v>1</v>
      </c>
      <c r="BL503" t="s">
        <v>329</v>
      </c>
      <c r="BM503" t="s">
        <v>3404</v>
      </c>
      <c r="ID503"/>
      <c r="KZ503" t="str">
        <f ca="1">OFFSET($A503,,MATCH([2]Keys!$B$2,Data.Collect1Dump!$3:$3,0)-1)</f>
        <v>andrew.agumba@givedirectly.org</v>
      </c>
      <c r="LA503">
        <f ca="1">OFFSET($A503,,MATCH([2]Keys!$B$4,Data.Collect1Dump!$3:$3,0)-1)</f>
        <v>0</v>
      </c>
      <c r="LB503">
        <f ca="1">OFFSET($A503,,MATCH([2]Keys!$B$3,Data.Collect1Dump!$3:$3,0)-1)</f>
        <v>0</v>
      </c>
      <c r="LC503">
        <f t="shared" ca="1" si="79"/>
        <v>1</v>
      </c>
      <c r="LD503">
        <f t="shared" ca="1" si="79"/>
        <v>0</v>
      </c>
      <c r="LE503">
        <f t="shared" ca="1" si="79"/>
        <v>0</v>
      </c>
      <c r="LF503" s="2">
        <f t="shared" ca="1" si="80"/>
        <v>41648</v>
      </c>
      <c r="LG503" s="2" t="e">
        <f t="shared" ca="1" si="81"/>
        <v>#N/A</v>
      </c>
      <c r="LH503" s="2" t="e">
        <f t="shared" ca="1" si="82"/>
        <v>#N/A</v>
      </c>
      <c r="LI503" t="str">
        <f t="shared" ca="1" si="83"/>
        <v>andrew.agumba@givedirectly.org</v>
      </c>
      <c r="LJ503" t="e">
        <f t="shared" ca="1" si="84"/>
        <v>#N/A</v>
      </c>
      <c r="LK503" t="e">
        <f t="shared" ca="1" si="85"/>
        <v>#N/A</v>
      </c>
      <c r="LL503" t="str">
        <f t="shared" ca="1" si="77"/>
        <v>Lump Sum</v>
      </c>
      <c r="LM503" t="str">
        <f t="shared" ca="1" si="78"/>
        <v>andrew.agumba@givedirectly.org</v>
      </c>
      <c r="LN503" t="e">
        <f ca="1">OFFSET($A503,,MATCH(OFFSET([2]Keys!C$1,MATCH(Data.Collect1Dump!$LL503,[2]Keys!$A$2:$A$4,0),),Data.Collect1Dump!$3:$3,0)-1,)</f>
        <v>#VALUE!</v>
      </c>
      <c r="LO503" s="2" t="e">
        <f t="shared" ca="1" si="86"/>
        <v>#VALUE!</v>
      </c>
    </row>
    <row r="504" spans="1:327">
      <c r="A504" t="s">
        <v>3405</v>
      </c>
      <c r="ID504"/>
      <c r="KZ504">
        <f ca="1">OFFSET($A504,,MATCH([2]Keys!$B$2,Data.Collect1Dump!$3:$3,0)-1)</f>
        <v>0</v>
      </c>
      <c r="LA504">
        <f ca="1">OFFSET($A504,,MATCH([2]Keys!$B$4,Data.Collect1Dump!$3:$3,0)-1)</f>
        <v>0</v>
      </c>
      <c r="LB504">
        <f ca="1">OFFSET($A504,,MATCH([2]Keys!$B$3,Data.Collect1Dump!$3:$3,0)-1)</f>
        <v>0</v>
      </c>
      <c r="LC504">
        <f t="shared" ca="1" si="79"/>
        <v>0</v>
      </c>
      <c r="LD504">
        <f t="shared" ca="1" si="79"/>
        <v>0</v>
      </c>
      <c r="LE504">
        <f t="shared" ca="1" si="79"/>
        <v>0</v>
      </c>
      <c r="LF504" s="2" t="e">
        <f t="shared" ca="1" si="80"/>
        <v>#N/A</v>
      </c>
      <c r="LG504" s="2" t="e">
        <f t="shared" ca="1" si="81"/>
        <v>#N/A</v>
      </c>
      <c r="LH504" s="2" t="e">
        <f t="shared" ca="1" si="82"/>
        <v>#N/A</v>
      </c>
      <c r="LI504" t="e">
        <f t="shared" ca="1" si="83"/>
        <v>#N/A</v>
      </c>
      <c r="LJ504" t="e">
        <f t="shared" ca="1" si="84"/>
        <v>#N/A</v>
      </c>
      <c r="LK504" t="e">
        <f t="shared" ca="1" si="85"/>
        <v>#N/A</v>
      </c>
      <c r="LL504" t="str">
        <f t="shared" ca="1" si="77"/>
        <v>Null Survey</v>
      </c>
      <c r="LM504" t="str">
        <f t="shared" ca="1" si="78"/>
        <v>Null Survey</v>
      </c>
      <c r="LN504" t="e">
        <f ca="1">OFFSET($A504,,MATCH(OFFSET([2]Keys!C$1,MATCH(Data.Collect1Dump!$LL504,[2]Keys!$A$2:$A$4,0),),Data.Collect1Dump!$3:$3,0)-1,)</f>
        <v>#N/A</v>
      </c>
      <c r="LO504" s="2" t="e">
        <f t="shared" ca="1" si="86"/>
        <v>#N/A</v>
      </c>
    </row>
    <row r="505" spans="1:327">
      <c r="A505" t="s">
        <v>3406</v>
      </c>
      <c r="B505" t="s">
        <v>3172</v>
      </c>
      <c r="C505" t="s">
        <v>3407</v>
      </c>
      <c r="D505" t="b">
        <v>1</v>
      </c>
      <c r="K505">
        <v>1</v>
      </c>
      <c r="L505" t="s">
        <v>329</v>
      </c>
      <c r="M505" t="s">
        <v>329</v>
      </c>
      <c r="N505" s="4">
        <v>38700</v>
      </c>
      <c r="O505" t="s">
        <v>329</v>
      </c>
      <c r="T505" t="s">
        <v>330</v>
      </c>
      <c r="V505" t="s">
        <v>329</v>
      </c>
      <c r="X505">
        <v>1</v>
      </c>
      <c r="Y505" s="4">
        <v>38500</v>
      </c>
      <c r="Z505">
        <v>300</v>
      </c>
      <c r="AO505" t="s">
        <v>3293</v>
      </c>
      <c r="AQ505" t="s">
        <v>3174</v>
      </c>
      <c r="AS505" t="b">
        <v>1</v>
      </c>
      <c r="AU505" t="b">
        <v>1</v>
      </c>
      <c r="AV505" t="b">
        <v>1</v>
      </c>
      <c r="AX505" t="b">
        <v>1</v>
      </c>
      <c r="AZ505" t="b">
        <v>1</v>
      </c>
      <c r="BG505" t="b">
        <v>1</v>
      </c>
      <c r="BL505" t="s">
        <v>329</v>
      </c>
      <c r="BM505" t="s">
        <v>3408</v>
      </c>
      <c r="BN505" t="s">
        <v>329</v>
      </c>
      <c r="BO505" t="s">
        <v>3409</v>
      </c>
      <c r="BP505">
        <v>0</v>
      </c>
      <c r="BQ505">
        <v>0</v>
      </c>
      <c r="BR505" t="b">
        <v>1</v>
      </c>
      <c r="BS505" t="b">
        <v>1</v>
      </c>
      <c r="BT505" t="b">
        <v>1</v>
      </c>
      <c r="BX505" t="b">
        <v>1</v>
      </c>
      <c r="CE505" t="b">
        <v>1</v>
      </c>
      <c r="CF505" t="b">
        <v>1</v>
      </c>
      <c r="CH505" t="b">
        <v>1</v>
      </c>
      <c r="CI505" t="b">
        <v>1</v>
      </c>
      <c r="CK505">
        <v>7500</v>
      </c>
      <c r="CL505">
        <v>1450</v>
      </c>
      <c r="CM505" s="4">
        <v>20530</v>
      </c>
      <c r="CQ505">
        <v>200</v>
      </c>
      <c r="CX505">
        <v>4000</v>
      </c>
      <c r="CY505">
        <v>1800</v>
      </c>
      <c r="DA505">
        <v>1300</v>
      </c>
      <c r="DB505">
        <v>1000</v>
      </c>
      <c r="DC505" t="s">
        <v>329</v>
      </c>
      <c r="DD505" t="b">
        <v>1</v>
      </c>
      <c r="DG505" t="b">
        <v>1</v>
      </c>
      <c r="DH505" t="b">
        <v>1</v>
      </c>
      <c r="DI505" t="b">
        <v>1</v>
      </c>
      <c r="DJ505" t="s">
        <v>3410</v>
      </c>
      <c r="DK505" t="s">
        <v>3411</v>
      </c>
      <c r="DL505" t="b">
        <v>1</v>
      </c>
      <c r="DQ505" t="b">
        <v>1</v>
      </c>
      <c r="DR505" t="s">
        <v>329</v>
      </c>
      <c r="DV505" t="b">
        <v>1</v>
      </c>
      <c r="DX505" t="b">
        <v>1</v>
      </c>
      <c r="DZ505" t="b">
        <v>1</v>
      </c>
      <c r="EC505" t="b">
        <v>1</v>
      </c>
      <c r="EL505" t="s">
        <v>330</v>
      </c>
      <c r="EN505" t="s">
        <v>330</v>
      </c>
      <c r="EP505" t="s">
        <v>329</v>
      </c>
      <c r="EQ505" t="s">
        <v>3412</v>
      </c>
      <c r="ES505" t="b">
        <v>1</v>
      </c>
      <c r="EV505" t="b">
        <v>1</v>
      </c>
      <c r="FD505" t="b">
        <v>1</v>
      </c>
      <c r="FE505" t="b">
        <v>1</v>
      </c>
      <c r="FH505" t="b">
        <v>1</v>
      </c>
      <c r="FI505" t="b">
        <v>1</v>
      </c>
      <c r="FN505" t="s">
        <v>330</v>
      </c>
      <c r="GJ505" t="s">
        <v>330</v>
      </c>
      <c r="GW505" t="s">
        <v>329</v>
      </c>
      <c r="GX505" t="s">
        <v>3413</v>
      </c>
      <c r="GY505" t="s">
        <v>330</v>
      </c>
      <c r="GZ505" t="s">
        <v>329</v>
      </c>
      <c r="HA505" t="s">
        <v>3414</v>
      </c>
      <c r="HB505" t="s">
        <v>329</v>
      </c>
      <c r="HC505" t="s">
        <v>330</v>
      </c>
      <c r="HE505" t="s">
        <v>330</v>
      </c>
      <c r="HG505" t="s">
        <v>336</v>
      </c>
      <c r="HH505" t="s">
        <v>329</v>
      </c>
      <c r="HI505" t="s">
        <v>329</v>
      </c>
      <c r="HJ505" t="s">
        <v>330</v>
      </c>
      <c r="HK505" t="b">
        <v>1</v>
      </c>
      <c r="HO505" t="s">
        <v>510</v>
      </c>
      <c r="HP505" t="s">
        <v>3415</v>
      </c>
      <c r="HQ505" t="s">
        <v>339</v>
      </c>
      <c r="HR505" t="s">
        <v>3416</v>
      </c>
      <c r="HS505" t="s">
        <v>3417</v>
      </c>
      <c r="HZ505" t="b">
        <v>1</v>
      </c>
      <c r="IA505" t="b">
        <v>1</v>
      </c>
      <c r="IB505" t="b">
        <v>1</v>
      </c>
      <c r="ID505" t="s">
        <v>3299</v>
      </c>
      <c r="KZ505" t="str">
        <f ca="1">OFFSET($A505,,MATCH([2]Keys!$B$2,Data.Collect1Dump!$3:$3,0)-1)</f>
        <v>owiti.maureen@gmail.com</v>
      </c>
      <c r="LA505">
        <f ca="1">OFFSET($A505,,MATCH([2]Keys!$B$4,Data.Collect1Dump!$3:$3,0)-1)</f>
        <v>0</v>
      </c>
      <c r="LB505">
        <f ca="1">OFFSET($A505,,MATCH([2]Keys!$B$3,Data.Collect1Dump!$3:$3,0)-1)</f>
        <v>0</v>
      </c>
      <c r="LC505">
        <f t="shared" ca="1" si="79"/>
        <v>1</v>
      </c>
      <c r="LD505">
        <f t="shared" ca="1" si="79"/>
        <v>0</v>
      </c>
      <c r="LE505">
        <f t="shared" ca="1" si="79"/>
        <v>0</v>
      </c>
      <c r="LF505" s="2">
        <f t="shared" ca="1" si="80"/>
        <v>41717</v>
      </c>
      <c r="LG505" s="2" t="e">
        <f t="shared" ca="1" si="81"/>
        <v>#N/A</v>
      </c>
      <c r="LH505" s="2" t="e">
        <f t="shared" ca="1" si="82"/>
        <v>#N/A</v>
      </c>
      <c r="LI505" t="str">
        <f t="shared" ca="1" si="83"/>
        <v>owiti.maureen@gmail.com</v>
      </c>
      <c r="LJ505" t="e">
        <f t="shared" ca="1" si="84"/>
        <v>#N/A</v>
      </c>
      <c r="LK505" t="e">
        <f t="shared" ca="1" si="85"/>
        <v>#N/A</v>
      </c>
      <c r="LL505" t="str">
        <f t="shared" ca="1" si="77"/>
        <v>Lump Sum</v>
      </c>
      <c r="LM505" t="str">
        <f t="shared" ca="1" si="78"/>
        <v>owiti.maureen@gmail.com</v>
      </c>
      <c r="LN505" t="e">
        <f ca="1">OFFSET($A505,,MATCH(OFFSET([2]Keys!C$1,MATCH(Data.Collect1Dump!$LL505,[2]Keys!$A$2:$A$4,0),),Data.Collect1Dump!$3:$3,0)-1,)</f>
        <v>#VALUE!</v>
      </c>
      <c r="LO505" s="2" t="e">
        <f t="shared" ca="1" si="86"/>
        <v>#VALUE!</v>
      </c>
    </row>
    <row r="506" spans="1:327">
      <c r="A506" t="s">
        <v>3418</v>
      </c>
      <c r="B506" t="s">
        <v>370</v>
      </c>
      <c r="C506" t="s">
        <v>3419</v>
      </c>
      <c r="D506" t="b">
        <v>1</v>
      </c>
      <c r="K506">
        <v>2</v>
      </c>
      <c r="L506" t="s">
        <v>329</v>
      </c>
      <c r="M506" t="s">
        <v>329</v>
      </c>
      <c r="N506">
        <v>38500</v>
      </c>
      <c r="O506" t="s">
        <v>329</v>
      </c>
      <c r="T506" t="s">
        <v>330</v>
      </c>
      <c r="V506" t="s">
        <v>329</v>
      </c>
      <c r="X506">
        <v>1</v>
      </c>
      <c r="Y506">
        <v>38500</v>
      </c>
      <c r="Z506">
        <v>0</v>
      </c>
      <c r="AO506">
        <v>30</v>
      </c>
      <c r="AQ506">
        <v>30</v>
      </c>
      <c r="AU506" t="b">
        <v>1</v>
      </c>
      <c r="AX506" t="b">
        <v>1</v>
      </c>
      <c r="AZ506" t="b">
        <v>1</v>
      </c>
      <c r="BL506" t="s">
        <v>329</v>
      </c>
      <c r="BM506" t="s">
        <v>817</v>
      </c>
      <c r="BN506" t="s">
        <v>330</v>
      </c>
      <c r="BP506">
        <v>0</v>
      </c>
      <c r="BQ506">
        <v>0</v>
      </c>
      <c r="BT506" t="b">
        <v>1</v>
      </c>
      <c r="BW506" t="b">
        <v>1</v>
      </c>
      <c r="CM506">
        <v>3000</v>
      </c>
      <c r="CP506">
        <v>36000</v>
      </c>
      <c r="DC506" t="s">
        <v>329</v>
      </c>
      <c r="DD506" t="b">
        <v>1</v>
      </c>
      <c r="DE506" t="b">
        <v>1</v>
      </c>
      <c r="DL506" t="b">
        <v>1</v>
      </c>
      <c r="DM506" t="b">
        <v>1</v>
      </c>
      <c r="DR506" t="s">
        <v>330</v>
      </c>
      <c r="EN506" t="s">
        <v>330</v>
      </c>
      <c r="EP506" t="s">
        <v>330</v>
      </c>
      <c r="FN506" t="s">
        <v>330</v>
      </c>
      <c r="GJ506" t="s">
        <v>330</v>
      </c>
      <c r="GW506" t="s">
        <v>330</v>
      </c>
      <c r="GZ506" t="s">
        <v>330</v>
      </c>
      <c r="HC506" t="s">
        <v>330</v>
      </c>
      <c r="HE506" t="s">
        <v>330</v>
      </c>
      <c r="HG506" t="s">
        <v>336</v>
      </c>
      <c r="HH506" t="s">
        <v>329</v>
      </c>
      <c r="HI506" t="s">
        <v>330</v>
      </c>
      <c r="HJ506" t="s">
        <v>330</v>
      </c>
      <c r="HK506" t="b">
        <v>1</v>
      </c>
      <c r="HM506" t="b">
        <v>1</v>
      </c>
      <c r="HO506" t="s">
        <v>337</v>
      </c>
      <c r="HP506" t="s">
        <v>3420</v>
      </c>
      <c r="HQ506" t="s">
        <v>339</v>
      </c>
      <c r="HR506" t="s">
        <v>3421</v>
      </c>
      <c r="HS506" t="s">
        <v>3422</v>
      </c>
      <c r="HT506" t="b">
        <v>1</v>
      </c>
      <c r="ID506">
        <v>999</v>
      </c>
      <c r="KZ506" t="str">
        <f ca="1">OFFSET($A506,,MATCH([2]Keys!$B$2,Data.Collect1Dump!$3:$3,0)-1)</f>
        <v>witness.gumbo@givedirectly.org</v>
      </c>
      <c r="LA506">
        <f ca="1">OFFSET($A506,,MATCH([2]Keys!$B$4,Data.Collect1Dump!$3:$3,0)-1)</f>
        <v>0</v>
      </c>
      <c r="LB506">
        <f ca="1">OFFSET($A506,,MATCH([2]Keys!$B$3,Data.Collect1Dump!$3:$3,0)-1)</f>
        <v>0</v>
      </c>
      <c r="LC506">
        <f t="shared" ca="1" si="79"/>
        <v>1</v>
      </c>
      <c r="LD506">
        <f t="shared" ca="1" si="79"/>
        <v>0</v>
      </c>
      <c r="LE506">
        <f t="shared" ca="1" si="79"/>
        <v>0</v>
      </c>
      <c r="LF506" s="2">
        <f t="shared" ca="1" si="80"/>
        <v>41709</v>
      </c>
      <c r="LG506" s="2" t="e">
        <f t="shared" ca="1" si="81"/>
        <v>#N/A</v>
      </c>
      <c r="LH506" s="2" t="e">
        <f t="shared" ca="1" si="82"/>
        <v>#N/A</v>
      </c>
      <c r="LI506" t="str">
        <f t="shared" ca="1" si="83"/>
        <v>witness.gumbo@givedirectly.org</v>
      </c>
      <c r="LJ506" t="e">
        <f t="shared" ca="1" si="84"/>
        <v>#N/A</v>
      </c>
      <c r="LK506" t="e">
        <f t="shared" ca="1" si="85"/>
        <v>#N/A</v>
      </c>
      <c r="LL506" t="str">
        <f t="shared" ca="1" si="77"/>
        <v>Lump Sum</v>
      </c>
      <c r="LM506" t="str">
        <f t="shared" ca="1" si="78"/>
        <v>witness.gumbo@givedirectly.org</v>
      </c>
      <c r="LN506" t="e">
        <f ca="1">OFFSET($A506,,MATCH(OFFSET([2]Keys!C$1,MATCH(Data.Collect1Dump!$LL506,[2]Keys!$A$2:$A$4,0),),Data.Collect1Dump!$3:$3,0)-1,)</f>
        <v>#VALUE!</v>
      </c>
      <c r="LO506" s="2" t="e">
        <f t="shared" ca="1" si="86"/>
        <v>#VALUE!</v>
      </c>
    </row>
    <row r="507" spans="1:327">
      <c r="A507" t="s">
        <v>3423</v>
      </c>
      <c r="ID507"/>
      <c r="KZ507">
        <f ca="1">OFFSET($A507,,MATCH([2]Keys!$B$2,Data.Collect1Dump!$3:$3,0)-1)</f>
        <v>0</v>
      </c>
      <c r="LA507">
        <f ca="1">OFFSET($A507,,MATCH([2]Keys!$B$4,Data.Collect1Dump!$3:$3,0)-1)</f>
        <v>0</v>
      </c>
      <c r="LB507">
        <f ca="1">OFFSET($A507,,MATCH([2]Keys!$B$3,Data.Collect1Dump!$3:$3,0)-1)</f>
        <v>0</v>
      </c>
      <c r="LC507">
        <f t="shared" ca="1" si="79"/>
        <v>0</v>
      </c>
      <c r="LD507">
        <f t="shared" ca="1" si="79"/>
        <v>0</v>
      </c>
      <c r="LE507">
        <f t="shared" ca="1" si="79"/>
        <v>0</v>
      </c>
      <c r="LF507" s="2" t="e">
        <f t="shared" ca="1" si="80"/>
        <v>#N/A</v>
      </c>
      <c r="LG507" s="2" t="e">
        <f t="shared" ca="1" si="81"/>
        <v>#N/A</v>
      </c>
      <c r="LH507" s="2" t="e">
        <f t="shared" ca="1" si="82"/>
        <v>#N/A</v>
      </c>
      <c r="LI507" t="e">
        <f t="shared" ca="1" si="83"/>
        <v>#N/A</v>
      </c>
      <c r="LJ507" t="e">
        <f t="shared" ca="1" si="84"/>
        <v>#N/A</v>
      </c>
      <c r="LK507" t="e">
        <f t="shared" ca="1" si="85"/>
        <v>#N/A</v>
      </c>
      <c r="LL507" t="str">
        <f t="shared" ca="1" si="77"/>
        <v>Null Survey</v>
      </c>
      <c r="LM507" t="str">
        <f t="shared" ca="1" si="78"/>
        <v>Null Survey</v>
      </c>
      <c r="LN507" t="e">
        <f ca="1">OFFSET($A507,,MATCH(OFFSET([2]Keys!C$1,MATCH(Data.Collect1Dump!$LL507,[2]Keys!$A$2:$A$4,0),),Data.Collect1Dump!$3:$3,0)-1,)</f>
        <v>#N/A</v>
      </c>
      <c r="LO507" s="2" t="e">
        <f t="shared" ca="1" si="86"/>
        <v>#N/A</v>
      </c>
    </row>
    <row r="508" spans="1:327">
      <c r="A508" t="s">
        <v>3424</v>
      </c>
      <c r="B508" t="s">
        <v>350</v>
      </c>
      <c r="C508" t="s">
        <v>3425</v>
      </c>
      <c r="K508">
        <v>1</v>
      </c>
      <c r="L508" t="s">
        <v>329</v>
      </c>
      <c r="M508" t="s">
        <v>329</v>
      </c>
      <c r="N508">
        <v>39300</v>
      </c>
      <c r="O508" t="s">
        <v>329</v>
      </c>
      <c r="T508" t="s">
        <v>330</v>
      </c>
      <c r="V508" t="s">
        <v>329</v>
      </c>
      <c r="X508">
        <v>1</v>
      </c>
      <c r="Y508">
        <v>39000</v>
      </c>
      <c r="Z508">
        <v>200</v>
      </c>
      <c r="AS508" t="b">
        <v>1</v>
      </c>
      <c r="AV508" t="b">
        <v>1</v>
      </c>
      <c r="AW508" t="b">
        <v>1</v>
      </c>
      <c r="AX508" t="b">
        <v>1</v>
      </c>
      <c r="AZ508" t="b">
        <v>1</v>
      </c>
      <c r="BA508" t="b">
        <v>1</v>
      </c>
      <c r="BL508" t="s">
        <v>329</v>
      </c>
      <c r="BM508" t="s">
        <v>3426</v>
      </c>
      <c r="BN508" t="s">
        <v>330</v>
      </c>
      <c r="BU508" t="b">
        <v>1</v>
      </c>
      <c r="BW508" t="b">
        <v>1</v>
      </c>
      <c r="BY508" t="b">
        <v>1</v>
      </c>
      <c r="CE508" t="b">
        <v>1</v>
      </c>
      <c r="CI508" t="b">
        <v>1</v>
      </c>
      <c r="CN508">
        <v>5000</v>
      </c>
      <c r="CP508">
        <v>14000</v>
      </c>
      <c r="CR508">
        <v>5000</v>
      </c>
      <c r="CX508">
        <v>10000</v>
      </c>
      <c r="DB508">
        <v>5000</v>
      </c>
      <c r="DC508" t="s">
        <v>329</v>
      </c>
      <c r="DD508" t="b">
        <v>1</v>
      </c>
      <c r="DE508" t="b">
        <v>1</v>
      </c>
      <c r="DL508" t="b">
        <v>1</v>
      </c>
      <c r="DM508" t="b">
        <v>1</v>
      </c>
      <c r="DR508" t="s">
        <v>329</v>
      </c>
      <c r="DW508" t="b">
        <v>1</v>
      </c>
      <c r="EL508" t="s">
        <v>330</v>
      </c>
      <c r="EN508" t="s">
        <v>330</v>
      </c>
      <c r="EP508" t="s">
        <v>330</v>
      </c>
      <c r="FN508" t="s">
        <v>330</v>
      </c>
      <c r="GJ508" t="s">
        <v>330</v>
      </c>
      <c r="GW508" t="s">
        <v>330</v>
      </c>
      <c r="GZ508" t="s">
        <v>330</v>
      </c>
      <c r="HC508" t="s">
        <v>330</v>
      </c>
      <c r="HE508" t="s">
        <v>330</v>
      </c>
      <c r="HG508" t="s">
        <v>336</v>
      </c>
      <c r="HH508" t="s">
        <v>329</v>
      </c>
      <c r="HI508" t="s">
        <v>330</v>
      </c>
      <c r="HJ508" t="s">
        <v>330</v>
      </c>
      <c r="HM508" t="b">
        <v>1</v>
      </c>
      <c r="HO508" t="s">
        <v>337</v>
      </c>
      <c r="HP508" t="s">
        <v>3427</v>
      </c>
      <c r="HQ508" t="s">
        <v>339</v>
      </c>
      <c r="HR508" t="s">
        <v>3428</v>
      </c>
      <c r="HS508" t="s">
        <v>3429</v>
      </c>
      <c r="HU508" t="b">
        <v>1</v>
      </c>
      <c r="HY508" t="b">
        <v>1</v>
      </c>
      <c r="HZ508" t="b">
        <v>1</v>
      </c>
      <c r="IC508" t="b">
        <v>1</v>
      </c>
      <c r="ID508"/>
      <c r="KZ508" t="str">
        <f ca="1">OFFSET($A508,,MATCH([2]Keys!$B$2,Data.Collect1Dump!$3:$3,0)-1)</f>
        <v>andrew.agumba@givedirectly.org</v>
      </c>
      <c r="LA508">
        <f ca="1">OFFSET($A508,,MATCH([2]Keys!$B$4,Data.Collect1Dump!$3:$3,0)-1)</f>
        <v>0</v>
      </c>
      <c r="LB508">
        <f ca="1">OFFSET($A508,,MATCH([2]Keys!$B$3,Data.Collect1Dump!$3:$3,0)-1)</f>
        <v>0</v>
      </c>
      <c r="LC508">
        <f t="shared" ca="1" si="79"/>
        <v>1</v>
      </c>
      <c r="LD508">
        <f t="shared" ca="1" si="79"/>
        <v>0</v>
      </c>
      <c r="LE508">
        <f t="shared" ca="1" si="79"/>
        <v>0</v>
      </c>
      <c r="LF508" s="2">
        <f t="shared" ca="1" si="80"/>
        <v>41648</v>
      </c>
      <c r="LG508" s="2" t="e">
        <f t="shared" ca="1" si="81"/>
        <v>#N/A</v>
      </c>
      <c r="LH508" s="2" t="e">
        <f t="shared" ca="1" si="82"/>
        <v>#N/A</v>
      </c>
      <c r="LI508" t="str">
        <f t="shared" ca="1" si="83"/>
        <v>andrew.agumba@givedirectly.org</v>
      </c>
      <c r="LJ508" t="e">
        <f t="shared" ca="1" si="84"/>
        <v>#N/A</v>
      </c>
      <c r="LK508" t="e">
        <f t="shared" ca="1" si="85"/>
        <v>#N/A</v>
      </c>
      <c r="LL508" t="str">
        <f t="shared" ca="1" si="77"/>
        <v>Lump Sum</v>
      </c>
      <c r="LM508" t="str">
        <f t="shared" ca="1" si="78"/>
        <v>andrew.agumba@givedirectly.org</v>
      </c>
      <c r="LN508" t="e">
        <f ca="1">OFFSET($A508,,MATCH(OFFSET([2]Keys!C$1,MATCH(Data.Collect1Dump!$LL508,[2]Keys!$A$2:$A$4,0),),Data.Collect1Dump!$3:$3,0)-1,)</f>
        <v>#VALUE!</v>
      </c>
      <c r="LO508" s="2" t="e">
        <f t="shared" ca="1" si="86"/>
        <v>#VALUE!</v>
      </c>
    </row>
    <row r="509" spans="1:327">
      <c r="A509" t="s">
        <v>3430</v>
      </c>
      <c r="B509" t="s">
        <v>350</v>
      </c>
      <c r="C509" t="s">
        <v>3431</v>
      </c>
      <c r="K509">
        <v>1</v>
      </c>
      <c r="L509" t="s">
        <v>329</v>
      </c>
      <c r="M509" t="s">
        <v>329</v>
      </c>
      <c r="N509">
        <v>39200</v>
      </c>
      <c r="O509" t="s">
        <v>329</v>
      </c>
      <c r="T509" t="s">
        <v>330</v>
      </c>
      <c r="V509" t="s">
        <v>329</v>
      </c>
      <c r="X509">
        <v>1</v>
      </c>
      <c r="Y509">
        <v>38800</v>
      </c>
      <c r="Z509">
        <v>275</v>
      </c>
      <c r="AV509" t="b">
        <v>1</v>
      </c>
      <c r="AX509" t="b">
        <v>1</v>
      </c>
      <c r="AZ509" t="b">
        <v>1</v>
      </c>
      <c r="BA509" t="b">
        <v>1</v>
      </c>
      <c r="BL509" t="s">
        <v>329</v>
      </c>
      <c r="BM509" t="s">
        <v>3432</v>
      </c>
      <c r="BN509" t="s">
        <v>330</v>
      </c>
      <c r="CE509" t="b">
        <v>1</v>
      </c>
      <c r="CP509">
        <v>23000</v>
      </c>
      <c r="CX509">
        <v>35500</v>
      </c>
      <c r="DC509" t="s">
        <v>329</v>
      </c>
      <c r="DD509" t="b">
        <v>1</v>
      </c>
      <c r="DE509" t="b">
        <v>1</v>
      </c>
      <c r="DL509" t="b">
        <v>1</v>
      </c>
      <c r="DM509" t="b">
        <v>1</v>
      </c>
      <c r="DR509" t="s">
        <v>329</v>
      </c>
      <c r="DV509" t="b">
        <v>1</v>
      </c>
      <c r="EL509" t="s">
        <v>330</v>
      </c>
      <c r="EN509" t="s">
        <v>330</v>
      </c>
      <c r="EP509" t="s">
        <v>330</v>
      </c>
      <c r="FN509" t="s">
        <v>330</v>
      </c>
      <c r="GJ509" t="s">
        <v>330</v>
      </c>
      <c r="GW509" t="s">
        <v>330</v>
      </c>
      <c r="GZ509" t="s">
        <v>330</v>
      </c>
      <c r="HC509" t="s">
        <v>330</v>
      </c>
      <c r="HE509" t="s">
        <v>330</v>
      </c>
      <c r="HG509" t="s">
        <v>336</v>
      </c>
      <c r="HH509" t="s">
        <v>329</v>
      </c>
      <c r="HI509" t="s">
        <v>330</v>
      </c>
      <c r="HJ509" t="s">
        <v>330</v>
      </c>
      <c r="HL509" t="b">
        <v>1</v>
      </c>
      <c r="HO509" t="s">
        <v>337</v>
      </c>
      <c r="HP509" t="s">
        <v>3433</v>
      </c>
      <c r="HQ509" t="s">
        <v>3434</v>
      </c>
      <c r="HR509" t="s">
        <v>339</v>
      </c>
      <c r="HS509" t="s">
        <v>3435</v>
      </c>
      <c r="HT509" t="s">
        <v>3436</v>
      </c>
      <c r="HV509" t="b">
        <v>1</v>
      </c>
      <c r="HY509" t="b">
        <v>1</v>
      </c>
      <c r="ID509"/>
      <c r="KZ509" t="str">
        <f ca="1">OFFSET($A509,,MATCH([2]Keys!$B$2,Data.Collect1Dump!$3:$3,0)-1)</f>
        <v>andrew.agumba@givedirectly.org</v>
      </c>
      <c r="LA509">
        <f ca="1">OFFSET($A509,,MATCH([2]Keys!$B$4,Data.Collect1Dump!$3:$3,0)-1)</f>
        <v>0</v>
      </c>
      <c r="LB509">
        <f ca="1">OFFSET($A509,,MATCH([2]Keys!$B$3,Data.Collect1Dump!$3:$3,0)-1)</f>
        <v>0</v>
      </c>
      <c r="LC509">
        <f t="shared" ca="1" si="79"/>
        <v>1</v>
      </c>
      <c r="LD509">
        <f t="shared" ca="1" si="79"/>
        <v>0</v>
      </c>
      <c r="LE509">
        <f t="shared" ca="1" si="79"/>
        <v>0</v>
      </c>
      <c r="LF509" s="2">
        <f t="shared" ca="1" si="80"/>
        <v>41648</v>
      </c>
      <c r="LG509" s="2" t="e">
        <f t="shared" ca="1" si="81"/>
        <v>#N/A</v>
      </c>
      <c r="LH509" s="2" t="e">
        <f t="shared" ca="1" si="82"/>
        <v>#N/A</v>
      </c>
      <c r="LI509" t="str">
        <f t="shared" ca="1" si="83"/>
        <v>andrew.agumba@givedirectly.org</v>
      </c>
      <c r="LJ509" t="e">
        <f t="shared" ca="1" si="84"/>
        <v>#N/A</v>
      </c>
      <c r="LK509" t="e">
        <f t="shared" ca="1" si="85"/>
        <v>#N/A</v>
      </c>
      <c r="LL509" t="str">
        <f t="shared" ca="1" si="77"/>
        <v>Lump Sum</v>
      </c>
      <c r="LM509" t="str">
        <f t="shared" ca="1" si="78"/>
        <v>andrew.agumba@givedirectly.org</v>
      </c>
      <c r="LN509" t="e">
        <f ca="1">OFFSET($A509,,MATCH(OFFSET([2]Keys!C$1,MATCH(Data.Collect1Dump!$LL509,[2]Keys!$A$2:$A$4,0),),Data.Collect1Dump!$3:$3,0)-1,)</f>
        <v>#VALUE!</v>
      </c>
      <c r="LO509" s="2" t="e">
        <f t="shared" ca="1" si="86"/>
        <v>#VALUE!</v>
      </c>
    </row>
    <row r="510" spans="1:327">
      <c r="A510" t="s">
        <v>3437</v>
      </c>
      <c r="B510" t="s">
        <v>370</v>
      </c>
      <c r="C510" t="s">
        <v>3438</v>
      </c>
      <c r="D510" t="b">
        <v>1</v>
      </c>
      <c r="E510" t="b">
        <v>1</v>
      </c>
      <c r="J510" t="s">
        <v>15668</v>
      </c>
      <c r="K510">
        <v>1</v>
      </c>
      <c r="L510" t="s">
        <v>329</v>
      </c>
      <c r="M510" t="s">
        <v>329</v>
      </c>
      <c r="N510">
        <v>39000</v>
      </c>
      <c r="O510" t="s">
        <v>329</v>
      </c>
      <c r="T510" t="s">
        <v>330</v>
      </c>
      <c r="V510" t="s">
        <v>329</v>
      </c>
      <c r="X510">
        <v>2</v>
      </c>
      <c r="Y510">
        <v>10000</v>
      </c>
      <c r="Z510">
        <v>999</v>
      </c>
      <c r="AA510">
        <v>29000</v>
      </c>
      <c r="AB510">
        <v>999</v>
      </c>
      <c r="AO510">
        <v>30</v>
      </c>
      <c r="AQ510">
        <v>30</v>
      </c>
      <c r="AU510" t="b">
        <v>1</v>
      </c>
      <c r="AV510" t="b">
        <v>1</v>
      </c>
      <c r="AX510" t="b">
        <v>1</v>
      </c>
      <c r="BF510" t="b">
        <v>1</v>
      </c>
      <c r="BL510" t="s">
        <v>329</v>
      </c>
      <c r="BM510" t="s">
        <v>3439</v>
      </c>
      <c r="BN510" t="s">
        <v>330</v>
      </c>
      <c r="BP510">
        <v>2000</v>
      </c>
      <c r="BQ510">
        <v>0</v>
      </c>
      <c r="BR510" t="b">
        <v>1</v>
      </c>
      <c r="BT510" t="b">
        <v>1</v>
      </c>
      <c r="BW510" t="b">
        <v>1</v>
      </c>
      <c r="BX510" t="b">
        <v>1</v>
      </c>
      <c r="BZ510" t="b">
        <v>1</v>
      </c>
      <c r="CH510" t="b">
        <v>1</v>
      </c>
      <c r="CK510">
        <v>2500</v>
      </c>
      <c r="CM510">
        <v>7900</v>
      </c>
      <c r="CP510">
        <v>27000</v>
      </c>
      <c r="CQ510">
        <v>3500</v>
      </c>
      <c r="CS510">
        <v>2000</v>
      </c>
      <c r="DA510">
        <v>400</v>
      </c>
      <c r="DC510" t="s">
        <v>329</v>
      </c>
      <c r="DD510" t="b">
        <v>1</v>
      </c>
      <c r="DE510" t="b">
        <v>1</v>
      </c>
      <c r="DH510" t="b">
        <v>1</v>
      </c>
      <c r="DJ510" t="s">
        <v>373</v>
      </c>
      <c r="DL510" t="b">
        <v>1</v>
      </c>
      <c r="DR510" t="s">
        <v>329</v>
      </c>
      <c r="EC510" t="b">
        <v>1</v>
      </c>
      <c r="EL510" t="s">
        <v>330</v>
      </c>
      <c r="EN510" t="s">
        <v>330</v>
      </c>
      <c r="EP510" t="s">
        <v>330</v>
      </c>
      <c r="FN510" t="s">
        <v>330</v>
      </c>
      <c r="GJ510" t="s">
        <v>330</v>
      </c>
      <c r="GW510" t="s">
        <v>330</v>
      </c>
      <c r="GZ510" t="s">
        <v>330</v>
      </c>
      <c r="HC510" t="s">
        <v>330</v>
      </c>
      <c r="HE510" t="s">
        <v>330</v>
      </c>
      <c r="HG510" t="s">
        <v>526</v>
      </c>
      <c r="HH510" t="s">
        <v>329</v>
      </c>
      <c r="HI510" t="s">
        <v>329</v>
      </c>
      <c r="HJ510" t="s">
        <v>330</v>
      </c>
      <c r="HK510" t="b">
        <v>1</v>
      </c>
      <c r="HM510" t="b">
        <v>1</v>
      </c>
      <c r="HO510" t="s">
        <v>337</v>
      </c>
      <c r="HP510" t="s">
        <v>3440</v>
      </c>
      <c r="HQ510" t="s">
        <v>339</v>
      </c>
      <c r="HR510" t="s">
        <v>3441</v>
      </c>
      <c r="HS510" t="s">
        <v>3442</v>
      </c>
      <c r="HT510" t="b">
        <v>1</v>
      </c>
      <c r="ID510">
        <v>999</v>
      </c>
      <c r="KZ510" t="str">
        <f ca="1">OFFSET($A510,,MATCH([2]Keys!$B$2,Data.Collect1Dump!$3:$3,0)-1)</f>
        <v>witness.gumbo@givedirectly.org</v>
      </c>
      <c r="LA510">
        <f ca="1">OFFSET($A510,,MATCH([2]Keys!$B$4,Data.Collect1Dump!$3:$3,0)-1)</f>
        <v>0</v>
      </c>
      <c r="LB510">
        <f ca="1">OFFSET($A510,,MATCH([2]Keys!$B$3,Data.Collect1Dump!$3:$3,0)-1)</f>
        <v>0</v>
      </c>
      <c r="LC510">
        <f t="shared" ca="1" si="79"/>
        <v>1</v>
      </c>
      <c r="LD510">
        <f t="shared" ca="1" si="79"/>
        <v>0</v>
      </c>
      <c r="LE510">
        <f t="shared" ca="1" si="79"/>
        <v>0</v>
      </c>
      <c r="LF510" s="2">
        <f t="shared" ca="1" si="80"/>
        <v>41709</v>
      </c>
      <c r="LG510" s="2" t="e">
        <f t="shared" ca="1" si="81"/>
        <v>#N/A</v>
      </c>
      <c r="LH510" s="2" t="e">
        <f t="shared" ca="1" si="82"/>
        <v>#N/A</v>
      </c>
      <c r="LI510" t="str">
        <f t="shared" ca="1" si="83"/>
        <v>witness.gumbo@givedirectly.org</v>
      </c>
      <c r="LJ510" t="e">
        <f t="shared" ca="1" si="84"/>
        <v>#N/A</v>
      </c>
      <c r="LK510" t="e">
        <f t="shared" ca="1" si="85"/>
        <v>#N/A</v>
      </c>
      <c r="LL510" t="str">
        <f t="shared" ca="1" si="77"/>
        <v>Lump Sum</v>
      </c>
      <c r="LM510" t="str">
        <f t="shared" ca="1" si="78"/>
        <v>witness.gumbo@givedirectly.org</v>
      </c>
      <c r="LN510" t="e">
        <f ca="1">OFFSET($A510,,MATCH(OFFSET([2]Keys!C$1,MATCH(Data.Collect1Dump!$LL510,[2]Keys!$A$2:$A$4,0),),Data.Collect1Dump!$3:$3,0)-1,)</f>
        <v>#VALUE!</v>
      </c>
      <c r="LO510" s="2" t="e">
        <f t="shared" ca="1" si="86"/>
        <v>#VALUE!</v>
      </c>
    </row>
    <row r="511" spans="1:327">
      <c r="A511" t="s">
        <v>3443</v>
      </c>
      <c r="B511" t="s">
        <v>350</v>
      </c>
      <c r="C511" t="s">
        <v>3444</v>
      </c>
      <c r="K511">
        <v>1</v>
      </c>
      <c r="L511" t="s">
        <v>329</v>
      </c>
      <c r="M511" t="s">
        <v>329</v>
      </c>
      <c r="N511">
        <v>39250</v>
      </c>
      <c r="O511" t="s">
        <v>329</v>
      </c>
      <c r="T511" t="s">
        <v>330</v>
      </c>
      <c r="V511" t="s">
        <v>329</v>
      </c>
      <c r="X511">
        <v>1</v>
      </c>
      <c r="Y511">
        <v>39000</v>
      </c>
      <c r="Z511">
        <v>999</v>
      </c>
      <c r="AS511" t="b">
        <v>1</v>
      </c>
      <c r="AV511" t="b">
        <v>1</v>
      </c>
      <c r="AX511" t="b">
        <v>1</v>
      </c>
      <c r="BL511" t="s">
        <v>329</v>
      </c>
      <c r="BM511" t="s">
        <v>3445</v>
      </c>
      <c r="BN511" t="s">
        <v>329</v>
      </c>
      <c r="BO511" t="s">
        <v>3446</v>
      </c>
      <c r="BR511" t="b">
        <v>1</v>
      </c>
      <c r="BW511" t="b">
        <v>1</v>
      </c>
      <c r="CK511">
        <v>9000</v>
      </c>
      <c r="CP511">
        <v>30000</v>
      </c>
      <c r="DC511" t="s">
        <v>329</v>
      </c>
      <c r="DD511" t="b">
        <v>1</v>
      </c>
      <c r="DE511" t="b">
        <v>1</v>
      </c>
      <c r="DM511" t="b">
        <v>1</v>
      </c>
      <c r="DR511" t="s">
        <v>329</v>
      </c>
      <c r="EC511" t="b">
        <v>1</v>
      </c>
      <c r="EL511" t="s">
        <v>330</v>
      </c>
      <c r="EN511" t="s">
        <v>330</v>
      </c>
      <c r="EP511" t="s">
        <v>330</v>
      </c>
      <c r="FN511" t="s">
        <v>330</v>
      </c>
      <c r="GJ511" t="s">
        <v>330</v>
      </c>
      <c r="GW511" t="s">
        <v>330</v>
      </c>
      <c r="GZ511" t="s">
        <v>330</v>
      </c>
      <c r="HC511" t="s">
        <v>330</v>
      </c>
      <c r="HE511" t="s">
        <v>330</v>
      </c>
      <c r="HG511" t="s">
        <v>336</v>
      </c>
      <c r="HH511" t="s">
        <v>329</v>
      </c>
      <c r="HI511" t="s">
        <v>330</v>
      </c>
      <c r="HJ511" t="s">
        <v>330</v>
      </c>
      <c r="HK511" t="b">
        <v>1</v>
      </c>
      <c r="HO511" t="s">
        <v>337</v>
      </c>
      <c r="HP511" t="s">
        <v>3447</v>
      </c>
      <c r="HQ511" t="s">
        <v>339</v>
      </c>
      <c r="HR511" t="s">
        <v>3448</v>
      </c>
      <c r="HS511" t="s">
        <v>3449</v>
      </c>
      <c r="IB511" t="b">
        <v>1</v>
      </c>
      <c r="IC511" t="b">
        <v>1</v>
      </c>
      <c r="ID511"/>
      <c r="KZ511" t="str">
        <f ca="1">OFFSET($A511,,MATCH([2]Keys!$B$2,Data.Collect1Dump!$3:$3,0)-1)</f>
        <v>andrew.agumba@givedirectly.org</v>
      </c>
      <c r="LA511">
        <f ca="1">OFFSET($A511,,MATCH([2]Keys!$B$4,Data.Collect1Dump!$3:$3,0)-1)</f>
        <v>0</v>
      </c>
      <c r="LB511">
        <f ca="1">OFFSET($A511,,MATCH([2]Keys!$B$3,Data.Collect1Dump!$3:$3,0)-1)</f>
        <v>0</v>
      </c>
      <c r="LC511">
        <f t="shared" ca="1" si="79"/>
        <v>1</v>
      </c>
      <c r="LD511">
        <f t="shared" ca="1" si="79"/>
        <v>0</v>
      </c>
      <c r="LE511">
        <f t="shared" ca="1" si="79"/>
        <v>0</v>
      </c>
      <c r="LF511" s="2">
        <f t="shared" ca="1" si="80"/>
        <v>41648</v>
      </c>
      <c r="LG511" s="2" t="e">
        <f t="shared" ca="1" si="81"/>
        <v>#N/A</v>
      </c>
      <c r="LH511" s="2" t="e">
        <f t="shared" ca="1" si="82"/>
        <v>#N/A</v>
      </c>
      <c r="LI511" t="str">
        <f t="shared" ca="1" si="83"/>
        <v>andrew.agumba@givedirectly.org</v>
      </c>
      <c r="LJ511" t="e">
        <f t="shared" ca="1" si="84"/>
        <v>#N/A</v>
      </c>
      <c r="LK511" t="e">
        <f t="shared" ca="1" si="85"/>
        <v>#N/A</v>
      </c>
      <c r="LL511" t="str">
        <f t="shared" ca="1" si="77"/>
        <v>Lump Sum</v>
      </c>
      <c r="LM511" t="str">
        <f t="shared" ca="1" si="78"/>
        <v>andrew.agumba@givedirectly.org</v>
      </c>
      <c r="LN511" t="e">
        <f ca="1">OFFSET($A511,,MATCH(OFFSET([2]Keys!C$1,MATCH(Data.Collect1Dump!$LL511,[2]Keys!$A$2:$A$4,0),),Data.Collect1Dump!$3:$3,0)-1,)</f>
        <v>#VALUE!</v>
      </c>
      <c r="LO511" s="2" t="e">
        <f t="shared" ca="1" si="86"/>
        <v>#VALUE!</v>
      </c>
    </row>
    <row r="512" spans="1:327">
      <c r="A512" t="s">
        <v>3450</v>
      </c>
      <c r="B512" t="s">
        <v>378</v>
      </c>
      <c r="C512" t="s">
        <v>3451</v>
      </c>
      <c r="D512" t="b">
        <v>1</v>
      </c>
      <c r="K512">
        <v>1</v>
      </c>
      <c r="L512" t="s">
        <v>329</v>
      </c>
      <c r="M512" t="s">
        <v>329</v>
      </c>
      <c r="N512">
        <v>39900</v>
      </c>
      <c r="O512" t="s">
        <v>329</v>
      </c>
      <c r="T512" t="s">
        <v>330</v>
      </c>
      <c r="V512" t="s">
        <v>329</v>
      </c>
      <c r="X512">
        <v>5</v>
      </c>
      <c r="Y512">
        <v>4000</v>
      </c>
      <c r="Z512">
        <v>999</v>
      </c>
      <c r="AA512">
        <v>10000</v>
      </c>
      <c r="AB512">
        <v>999</v>
      </c>
      <c r="AC512">
        <v>20000</v>
      </c>
      <c r="AD512">
        <v>999</v>
      </c>
      <c r="AE512">
        <v>2000</v>
      </c>
      <c r="AF512">
        <v>999</v>
      </c>
      <c r="AG512">
        <v>3000</v>
      </c>
      <c r="AH512">
        <v>999</v>
      </c>
      <c r="AO512">
        <v>60</v>
      </c>
      <c r="AP512">
        <v>100</v>
      </c>
      <c r="AQ512">
        <v>15</v>
      </c>
      <c r="AR512">
        <v>0</v>
      </c>
      <c r="AU512" t="b">
        <v>1</v>
      </c>
      <c r="AV512" t="b">
        <v>1</v>
      </c>
      <c r="AX512" t="b">
        <v>1</v>
      </c>
      <c r="BL512" t="s">
        <v>329</v>
      </c>
      <c r="BM512" t="s">
        <v>3452</v>
      </c>
      <c r="BN512" t="s">
        <v>330</v>
      </c>
      <c r="BP512">
        <v>0</v>
      </c>
      <c r="BQ512">
        <v>0</v>
      </c>
      <c r="BR512" t="b">
        <v>1</v>
      </c>
      <c r="BS512" t="b">
        <v>1</v>
      </c>
      <c r="BT512" t="b">
        <v>1</v>
      </c>
      <c r="BU512" t="b">
        <v>1</v>
      </c>
      <c r="BV512" t="b">
        <v>1</v>
      </c>
      <c r="BZ512" t="b">
        <v>1</v>
      </c>
      <c r="CK512">
        <v>11000</v>
      </c>
      <c r="CL512">
        <v>3000</v>
      </c>
      <c r="CM512">
        <v>3000</v>
      </c>
      <c r="CN512">
        <v>15000</v>
      </c>
      <c r="CO512">
        <v>5000</v>
      </c>
      <c r="CS512">
        <v>2000</v>
      </c>
      <c r="DC512" t="s">
        <v>329</v>
      </c>
      <c r="DD512" t="b">
        <v>1</v>
      </c>
      <c r="DE512" t="b">
        <v>1</v>
      </c>
      <c r="DG512" t="b">
        <v>1</v>
      </c>
      <c r="DL512" t="b">
        <v>1</v>
      </c>
      <c r="DR512" t="s">
        <v>329</v>
      </c>
      <c r="EC512" t="b">
        <v>1</v>
      </c>
      <c r="EL512" t="s">
        <v>330</v>
      </c>
      <c r="EN512" t="s">
        <v>330</v>
      </c>
      <c r="EP512" t="s">
        <v>330</v>
      </c>
      <c r="FN512" t="s">
        <v>330</v>
      </c>
      <c r="GJ512" t="s">
        <v>330</v>
      </c>
      <c r="GW512" t="s">
        <v>330</v>
      </c>
      <c r="GZ512" t="s">
        <v>330</v>
      </c>
      <c r="HC512" t="s">
        <v>330</v>
      </c>
      <c r="HE512" t="s">
        <v>330</v>
      </c>
      <c r="HG512" t="s">
        <v>336</v>
      </c>
      <c r="HH512" t="s">
        <v>329</v>
      </c>
      <c r="HI512" t="s">
        <v>330</v>
      </c>
      <c r="HJ512" t="s">
        <v>330</v>
      </c>
      <c r="HM512" t="b">
        <v>1</v>
      </c>
      <c r="HO512" t="s">
        <v>337</v>
      </c>
      <c r="HP512" t="s">
        <v>3453</v>
      </c>
      <c r="HQ512" t="s">
        <v>339</v>
      </c>
      <c r="HR512" t="s">
        <v>3454</v>
      </c>
      <c r="HS512" t="s">
        <v>3455</v>
      </c>
      <c r="HZ512" t="b">
        <v>1</v>
      </c>
      <c r="IA512" t="b">
        <v>1</v>
      </c>
      <c r="ID512" t="s">
        <v>1689</v>
      </c>
      <c r="KZ512" t="str">
        <f ca="1">OFFSET($A512,,MATCH([2]Keys!$B$2,Data.Collect1Dump!$3:$3,0)-1)</f>
        <v>anne.aroka@givedirectly.org</v>
      </c>
      <c r="LA512">
        <f ca="1">OFFSET($A512,,MATCH([2]Keys!$B$4,Data.Collect1Dump!$3:$3,0)-1)</f>
        <v>0</v>
      </c>
      <c r="LB512">
        <f ca="1">OFFSET($A512,,MATCH([2]Keys!$B$3,Data.Collect1Dump!$3:$3,0)-1)</f>
        <v>0</v>
      </c>
      <c r="LC512">
        <f t="shared" ca="1" si="79"/>
        <v>1</v>
      </c>
      <c r="LD512">
        <f t="shared" ca="1" si="79"/>
        <v>0</v>
      </c>
      <c r="LE512">
        <f t="shared" ca="1" si="79"/>
        <v>0</v>
      </c>
      <c r="LF512" s="2">
        <f t="shared" ca="1" si="80"/>
        <v>41729</v>
      </c>
      <c r="LG512" s="2" t="e">
        <f t="shared" ca="1" si="81"/>
        <v>#N/A</v>
      </c>
      <c r="LH512" s="2" t="e">
        <f t="shared" ca="1" si="82"/>
        <v>#N/A</v>
      </c>
      <c r="LI512" t="str">
        <f t="shared" ca="1" si="83"/>
        <v>anne.aroka@givedirectly.org</v>
      </c>
      <c r="LJ512" t="e">
        <f t="shared" ca="1" si="84"/>
        <v>#N/A</v>
      </c>
      <c r="LK512" t="e">
        <f t="shared" ca="1" si="85"/>
        <v>#N/A</v>
      </c>
      <c r="LL512" t="str">
        <f t="shared" ca="1" si="77"/>
        <v>Lump Sum</v>
      </c>
      <c r="LM512" t="str">
        <f t="shared" ca="1" si="78"/>
        <v>anne.aroka@givedirectly.org</v>
      </c>
      <c r="LN512" t="e">
        <f ca="1">OFFSET($A512,,MATCH(OFFSET([2]Keys!C$1,MATCH(Data.Collect1Dump!$LL512,[2]Keys!$A$2:$A$4,0),),Data.Collect1Dump!$3:$3,0)-1,)</f>
        <v>#VALUE!</v>
      </c>
      <c r="LO512" s="2" t="e">
        <f t="shared" ca="1" si="86"/>
        <v>#VALUE!</v>
      </c>
    </row>
    <row r="513" spans="1:327">
      <c r="A513" t="s">
        <v>3456</v>
      </c>
      <c r="B513" t="s">
        <v>370</v>
      </c>
      <c r="C513" t="s">
        <v>3457</v>
      </c>
      <c r="D513" t="b">
        <v>1</v>
      </c>
      <c r="K513">
        <v>2</v>
      </c>
      <c r="L513" t="s">
        <v>329</v>
      </c>
      <c r="M513" t="s">
        <v>329</v>
      </c>
      <c r="N513">
        <v>41000</v>
      </c>
      <c r="O513" t="s">
        <v>329</v>
      </c>
      <c r="T513" t="s">
        <v>330</v>
      </c>
      <c r="V513" t="s">
        <v>329</v>
      </c>
      <c r="X513">
        <v>2</v>
      </c>
      <c r="Y513">
        <v>12000</v>
      </c>
      <c r="Z513">
        <v>999</v>
      </c>
      <c r="AA513">
        <v>28000</v>
      </c>
      <c r="AB513">
        <v>999</v>
      </c>
      <c r="AO513">
        <v>90</v>
      </c>
      <c r="AQ513">
        <v>90</v>
      </c>
      <c r="AU513" t="b">
        <v>1</v>
      </c>
      <c r="AV513" t="b">
        <v>1</v>
      </c>
      <c r="AX513" t="b">
        <v>1</v>
      </c>
      <c r="BL513" t="s">
        <v>329</v>
      </c>
      <c r="BM513" t="s">
        <v>3458</v>
      </c>
      <c r="BN513" t="s">
        <v>329</v>
      </c>
      <c r="BO513" t="s">
        <v>3459</v>
      </c>
      <c r="BP513">
        <v>0</v>
      </c>
      <c r="BQ513">
        <v>0</v>
      </c>
      <c r="BT513" t="b">
        <v>1</v>
      </c>
      <c r="BU513" t="b">
        <v>1</v>
      </c>
      <c r="BW513" t="b">
        <v>1</v>
      </c>
      <c r="BZ513" t="b">
        <v>1</v>
      </c>
      <c r="CE513" t="b">
        <v>1</v>
      </c>
      <c r="CM513">
        <v>12800</v>
      </c>
      <c r="CN513">
        <v>5000</v>
      </c>
      <c r="CP513">
        <v>15000</v>
      </c>
      <c r="CS513">
        <v>3000</v>
      </c>
      <c r="CX513">
        <v>6000</v>
      </c>
      <c r="DC513" t="s">
        <v>329</v>
      </c>
      <c r="DD513" t="b">
        <v>1</v>
      </c>
      <c r="DL513" t="b">
        <v>1</v>
      </c>
      <c r="DR513" t="s">
        <v>329</v>
      </c>
      <c r="DU513" t="b">
        <v>1</v>
      </c>
      <c r="EA513" t="b">
        <v>1</v>
      </c>
      <c r="EL513" t="s">
        <v>330</v>
      </c>
      <c r="EN513" t="s">
        <v>330</v>
      </c>
      <c r="EP513" t="s">
        <v>330</v>
      </c>
      <c r="FN513" t="s">
        <v>330</v>
      </c>
      <c r="GJ513" t="s">
        <v>330</v>
      </c>
      <c r="GW513" t="s">
        <v>330</v>
      </c>
      <c r="GZ513" t="s">
        <v>330</v>
      </c>
      <c r="HC513" t="s">
        <v>330</v>
      </c>
      <c r="HE513" t="s">
        <v>330</v>
      </c>
      <c r="HG513" t="s">
        <v>336</v>
      </c>
      <c r="HH513" t="s">
        <v>329</v>
      </c>
      <c r="HI513" t="s">
        <v>330</v>
      </c>
      <c r="HJ513" t="s">
        <v>330</v>
      </c>
      <c r="HK513" t="b">
        <v>1</v>
      </c>
      <c r="HO513" t="s">
        <v>337</v>
      </c>
      <c r="HP513" t="s">
        <v>3460</v>
      </c>
      <c r="HQ513" t="s">
        <v>339</v>
      </c>
      <c r="HR513" t="s">
        <v>3461</v>
      </c>
      <c r="HS513" t="s">
        <v>3462</v>
      </c>
      <c r="HU513" t="b">
        <v>1</v>
      </c>
      <c r="ID513" t="s">
        <v>3463</v>
      </c>
      <c r="KZ513" t="str">
        <f ca="1">OFFSET($A513,,MATCH([2]Keys!$B$2,Data.Collect1Dump!$3:$3,0)-1)</f>
        <v>witness.gumbo@givedirectly.org</v>
      </c>
      <c r="LA513">
        <f ca="1">OFFSET($A513,,MATCH([2]Keys!$B$4,Data.Collect1Dump!$3:$3,0)-1)</f>
        <v>0</v>
      </c>
      <c r="LB513">
        <f ca="1">OFFSET($A513,,MATCH([2]Keys!$B$3,Data.Collect1Dump!$3:$3,0)-1)</f>
        <v>0</v>
      </c>
      <c r="LC513">
        <f t="shared" ca="1" si="79"/>
        <v>1</v>
      </c>
      <c r="LD513">
        <f t="shared" ca="1" si="79"/>
        <v>0</v>
      </c>
      <c r="LE513">
        <f t="shared" ca="1" si="79"/>
        <v>0</v>
      </c>
      <c r="LF513" s="2">
        <f t="shared" ca="1" si="80"/>
        <v>41709</v>
      </c>
      <c r="LG513" s="2" t="e">
        <f t="shared" ca="1" si="81"/>
        <v>#N/A</v>
      </c>
      <c r="LH513" s="2" t="e">
        <f t="shared" ca="1" si="82"/>
        <v>#N/A</v>
      </c>
      <c r="LI513" t="str">
        <f t="shared" ca="1" si="83"/>
        <v>witness.gumbo@givedirectly.org</v>
      </c>
      <c r="LJ513" t="e">
        <f t="shared" ca="1" si="84"/>
        <v>#N/A</v>
      </c>
      <c r="LK513" t="e">
        <f t="shared" ca="1" si="85"/>
        <v>#N/A</v>
      </c>
      <c r="LL513" t="str">
        <f t="shared" ca="1" si="77"/>
        <v>Lump Sum</v>
      </c>
      <c r="LM513" t="str">
        <f t="shared" ca="1" si="78"/>
        <v>witness.gumbo@givedirectly.org</v>
      </c>
      <c r="LN513" t="e">
        <f ca="1">OFFSET($A513,,MATCH(OFFSET([2]Keys!C$1,MATCH(Data.Collect1Dump!$LL513,[2]Keys!$A$2:$A$4,0),),Data.Collect1Dump!$3:$3,0)-1,)</f>
        <v>#VALUE!</v>
      </c>
      <c r="LO513" s="2" t="e">
        <f t="shared" ca="1" si="86"/>
        <v>#VALUE!</v>
      </c>
    </row>
    <row r="514" spans="1:327">
      <c r="A514" t="s">
        <v>3464</v>
      </c>
      <c r="ID514"/>
      <c r="KZ514">
        <f ca="1">OFFSET($A514,,MATCH([2]Keys!$B$2,Data.Collect1Dump!$3:$3,0)-1)</f>
        <v>0</v>
      </c>
      <c r="LA514">
        <f ca="1">OFFSET($A514,,MATCH([2]Keys!$B$4,Data.Collect1Dump!$3:$3,0)-1)</f>
        <v>0</v>
      </c>
      <c r="LB514">
        <f ca="1">OFFSET($A514,,MATCH([2]Keys!$B$3,Data.Collect1Dump!$3:$3,0)-1)</f>
        <v>0</v>
      </c>
      <c r="LC514">
        <f t="shared" ca="1" si="79"/>
        <v>0</v>
      </c>
      <c r="LD514">
        <f t="shared" ca="1" si="79"/>
        <v>0</v>
      </c>
      <c r="LE514">
        <f t="shared" ca="1" si="79"/>
        <v>0</v>
      </c>
      <c r="LF514" s="2" t="e">
        <f t="shared" ca="1" si="80"/>
        <v>#N/A</v>
      </c>
      <c r="LG514" s="2" t="e">
        <f t="shared" ca="1" si="81"/>
        <v>#N/A</v>
      </c>
      <c r="LH514" s="2" t="e">
        <f t="shared" ca="1" si="82"/>
        <v>#N/A</v>
      </c>
      <c r="LI514" t="e">
        <f t="shared" ca="1" si="83"/>
        <v>#N/A</v>
      </c>
      <c r="LJ514" t="e">
        <f t="shared" ca="1" si="84"/>
        <v>#N/A</v>
      </c>
      <c r="LK514" t="e">
        <f t="shared" ca="1" si="85"/>
        <v>#N/A</v>
      </c>
      <c r="LL514" t="str">
        <f t="shared" ca="1" si="77"/>
        <v>Null Survey</v>
      </c>
      <c r="LM514" t="str">
        <f t="shared" ca="1" si="78"/>
        <v>Null Survey</v>
      </c>
      <c r="LN514" t="e">
        <f ca="1">OFFSET($A514,,MATCH(OFFSET([2]Keys!C$1,MATCH(Data.Collect1Dump!$LL514,[2]Keys!$A$2:$A$4,0),),Data.Collect1Dump!$3:$3,0)-1,)</f>
        <v>#N/A</v>
      </c>
      <c r="LO514" s="2" t="e">
        <f t="shared" ca="1" si="86"/>
        <v>#N/A</v>
      </c>
    </row>
    <row r="515" spans="1:327">
      <c r="A515" t="s">
        <v>3465</v>
      </c>
      <c r="B515" t="s">
        <v>370</v>
      </c>
      <c r="C515" t="s">
        <v>3466</v>
      </c>
      <c r="D515" t="b">
        <v>1</v>
      </c>
      <c r="K515">
        <v>3</v>
      </c>
      <c r="L515" t="s">
        <v>329</v>
      </c>
      <c r="M515" t="s">
        <v>329</v>
      </c>
      <c r="N515">
        <v>41900</v>
      </c>
      <c r="O515" t="s">
        <v>329</v>
      </c>
      <c r="T515" t="s">
        <v>330</v>
      </c>
      <c r="V515" t="s">
        <v>329</v>
      </c>
      <c r="X515">
        <v>2</v>
      </c>
      <c r="Y515">
        <v>38000</v>
      </c>
      <c r="Z515">
        <v>1000</v>
      </c>
      <c r="AA515">
        <v>2000</v>
      </c>
      <c r="AB515">
        <v>999</v>
      </c>
      <c r="AO515">
        <v>30</v>
      </c>
      <c r="AQ515">
        <v>30</v>
      </c>
      <c r="AU515" t="b">
        <v>1</v>
      </c>
      <c r="AV515" t="b">
        <v>1</v>
      </c>
      <c r="AX515" t="b">
        <v>1</v>
      </c>
      <c r="BL515" t="s">
        <v>329</v>
      </c>
      <c r="BM515" t="s">
        <v>3467</v>
      </c>
      <c r="BN515" t="s">
        <v>329</v>
      </c>
      <c r="BO515" t="s">
        <v>3468</v>
      </c>
      <c r="BP515">
        <v>0</v>
      </c>
      <c r="BQ515">
        <v>0</v>
      </c>
      <c r="BR515" t="b">
        <v>1</v>
      </c>
      <c r="BT515" t="b">
        <v>1</v>
      </c>
      <c r="BW515" t="b">
        <v>1</v>
      </c>
      <c r="CK515">
        <v>4000</v>
      </c>
      <c r="CM515">
        <v>13800</v>
      </c>
      <c r="CP515">
        <v>22000</v>
      </c>
      <c r="DC515" t="s">
        <v>329</v>
      </c>
      <c r="DD515" t="b">
        <v>1</v>
      </c>
      <c r="DE515" t="b">
        <v>1</v>
      </c>
      <c r="DL515" t="b">
        <v>1</v>
      </c>
      <c r="DR515" t="s">
        <v>329</v>
      </c>
      <c r="EC515" t="b">
        <v>1</v>
      </c>
      <c r="EL515" t="s">
        <v>330</v>
      </c>
      <c r="EN515" t="s">
        <v>330</v>
      </c>
      <c r="EP515" t="s">
        <v>329</v>
      </c>
      <c r="EQ515" t="s">
        <v>3469</v>
      </c>
      <c r="ES515" t="b">
        <v>1</v>
      </c>
      <c r="FD515" t="b">
        <v>1</v>
      </c>
      <c r="FI515" t="b">
        <v>1</v>
      </c>
      <c r="FN515" t="s">
        <v>330</v>
      </c>
      <c r="GJ515" t="s">
        <v>330</v>
      </c>
      <c r="GW515" t="s">
        <v>329</v>
      </c>
      <c r="GX515" t="s">
        <v>3470</v>
      </c>
      <c r="GY515" t="s">
        <v>330</v>
      </c>
      <c r="GZ515" t="s">
        <v>330</v>
      </c>
      <c r="HC515" t="s">
        <v>330</v>
      </c>
      <c r="HE515" t="s">
        <v>330</v>
      </c>
      <c r="HG515" t="s">
        <v>336</v>
      </c>
      <c r="HH515" t="s">
        <v>329</v>
      </c>
      <c r="HI515" t="s">
        <v>330</v>
      </c>
      <c r="HJ515" t="s">
        <v>330</v>
      </c>
      <c r="HK515" t="b">
        <v>1</v>
      </c>
      <c r="HO515" t="s">
        <v>337</v>
      </c>
      <c r="HP515" t="s">
        <v>3471</v>
      </c>
      <c r="HQ515" t="s">
        <v>339</v>
      </c>
      <c r="HR515" t="s">
        <v>3472</v>
      </c>
      <c r="HS515" t="s">
        <v>3473</v>
      </c>
      <c r="HU515" t="b">
        <v>1</v>
      </c>
      <c r="ID515" t="s">
        <v>3474</v>
      </c>
      <c r="KZ515" t="str">
        <f ca="1">OFFSET($A515,,MATCH([2]Keys!$B$2,Data.Collect1Dump!$3:$3,0)-1)</f>
        <v>witness.gumbo@givedirectly.org</v>
      </c>
      <c r="LA515">
        <f ca="1">OFFSET($A515,,MATCH([2]Keys!$B$4,Data.Collect1Dump!$3:$3,0)-1)</f>
        <v>0</v>
      </c>
      <c r="LB515">
        <f ca="1">OFFSET($A515,,MATCH([2]Keys!$B$3,Data.Collect1Dump!$3:$3,0)-1)</f>
        <v>0</v>
      </c>
      <c r="LC515">
        <f t="shared" ca="1" si="79"/>
        <v>1</v>
      </c>
      <c r="LD515">
        <f t="shared" ca="1" si="79"/>
        <v>0</v>
      </c>
      <c r="LE515">
        <f t="shared" ca="1" si="79"/>
        <v>0</v>
      </c>
      <c r="LF515" s="2">
        <f t="shared" ca="1" si="80"/>
        <v>41709</v>
      </c>
      <c r="LG515" s="2" t="e">
        <f t="shared" ca="1" si="81"/>
        <v>#N/A</v>
      </c>
      <c r="LH515" s="2" t="e">
        <f t="shared" ca="1" si="82"/>
        <v>#N/A</v>
      </c>
      <c r="LI515" t="str">
        <f t="shared" ca="1" si="83"/>
        <v>witness.gumbo@givedirectly.org</v>
      </c>
      <c r="LJ515" t="e">
        <f t="shared" ca="1" si="84"/>
        <v>#N/A</v>
      </c>
      <c r="LK515" t="e">
        <f t="shared" ca="1" si="85"/>
        <v>#N/A</v>
      </c>
      <c r="LL515" t="str">
        <f t="shared" ca="1" si="77"/>
        <v>Lump Sum</v>
      </c>
      <c r="LM515" t="str">
        <f t="shared" ca="1" si="78"/>
        <v>witness.gumbo@givedirectly.org</v>
      </c>
      <c r="LN515" t="e">
        <f ca="1">OFFSET($A515,,MATCH(OFFSET([2]Keys!C$1,MATCH(Data.Collect1Dump!$LL515,[2]Keys!$A$2:$A$4,0),),Data.Collect1Dump!$3:$3,0)-1,)</f>
        <v>#VALUE!</v>
      </c>
      <c r="LO515" s="2" t="e">
        <f t="shared" ca="1" si="86"/>
        <v>#VALUE!</v>
      </c>
    </row>
    <row r="516" spans="1:327">
      <c r="A516" t="s">
        <v>3475</v>
      </c>
      <c r="B516" t="s">
        <v>3172</v>
      </c>
      <c r="C516" t="s">
        <v>3476</v>
      </c>
      <c r="D516" t="b">
        <v>1</v>
      </c>
      <c r="K516">
        <v>1</v>
      </c>
      <c r="L516" t="s">
        <v>329</v>
      </c>
      <c r="M516" t="s">
        <v>329</v>
      </c>
      <c r="N516" s="4">
        <v>39800</v>
      </c>
      <c r="O516" t="s">
        <v>329</v>
      </c>
      <c r="T516" t="s">
        <v>330</v>
      </c>
      <c r="V516" t="s">
        <v>329</v>
      </c>
      <c r="X516">
        <v>1</v>
      </c>
      <c r="Y516" s="4">
        <v>39600</v>
      </c>
      <c r="Z516">
        <v>200</v>
      </c>
      <c r="AO516" t="s">
        <v>3477</v>
      </c>
      <c r="AQ516" t="s">
        <v>3293</v>
      </c>
      <c r="AV516" t="b">
        <v>1</v>
      </c>
      <c r="AX516" t="b">
        <v>1</v>
      </c>
      <c r="BA516" t="b">
        <v>1</v>
      </c>
      <c r="BL516" t="s">
        <v>329</v>
      </c>
      <c r="BM516" t="s">
        <v>3478</v>
      </c>
      <c r="BN516" t="s">
        <v>329</v>
      </c>
      <c r="BO516" t="s">
        <v>3479</v>
      </c>
      <c r="BP516">
        <v>19000</v>
      </c>
      <c r="BQ516">
        <v>0</v>
      </c>
      <c r="BR516" t="b">
        <v>1</v>
      </c>
      <c r="BU516" t="b">
        <v>1</v>
      </c>
      <c r="BW516" t="b">
        <v>1</v>
      </c>
      <c r="BZ516" t="b">
        <v>1</v>
      </c>
      <c r="CK516" t="s">
        <v>3480</v>
      </c>
      <c r="CN516" s="4">
        <v>43750</v>
      </c>
      <c r="CP516">
        <v>8000</v>
      </c>
      <c r="CS516">
        <v>6000</v>
      </c>
      <c r="DC516" t="s">
        <v>329</v>
      </c>
      <c r="DD516" t="b">
        <v>1</v>
      </c>
      <c r="DE516" t="b">
        <v>1</v>
      </c>
      <c r="DM516" t="b">
        <v>1</v>
      </c>
      <c r="DR516" t="s">
        <v>329</v>
      </c>
      <c r="DU516" t="b">
        <v>1</v>
      </c>
      <c r="DV516" t="b">
        <v>1</v>
      </c>
      <c r="EA516" t="b">
        <v>1</v>
      </c>
      <c r="EL516" t="s">
        <v>330</v>
      </c>
      <c r="EN516" t="s">
        <v>330</v>
      </c>
      <c r="EP516" t="s">
        <v>330</v>
      </c>
      <c r="FN516" t="s">
        <v>330</v>
      </c>
      <c r="GJ516" t="s">
        <v>330</v>
      </c>
      <c r="GW516" t="s">
        <v>330</v>
      </c>
      <c r="GZ516" t="s">
        <v>329</v>
      </c>
      <c r="HA516" t="s">
        <v>3481</v>
      </c>
      <c r="HB516" t="s">
        <v>330</v>
      </c>
      <c r="HC516" t="s">
        <v>330</v>
      </c>
      <c r="HE516" t="s">
        <v>330</v>
      </c>
      <c r="HG516" t="s">
        <v>336</v>
      </c>
      <c r="HH516" t="s">
        <v>329</v>
      </c>
      <c r="HI516" t="s">
        <v>329</v>
      </c>
      <c r="HJ516" t="s">
        <v>330</v>
      </c>
      <c r="HK516" t="b">
        <v>1</v>
      </c>
      <c r="HO516" t="s">
        <v>337</v>
      </c>
      <c r="HP516" t="s">
        <v>3482</v>
      </c>
      <c r="HQ516" t="s">
        <v>339</v>
      </c>
      <c r="HR516" t="s">
        <v>3483</v>
      </c>
      <c r="HS516" t="s">
        <v>3484</v>
      </c>
      <c r="HX516" t="b">
        <v>1</v>
      </c>
      <c r="IB516" t="b">
        <v>1</v>
      </c>
      <c r="ID516" t="s">
        <v>3299</v>
      </c>
      <c r="IE516" t="s">
        <v>391</v>
      </c>
      <c r="IF516" t="s">
        <v>3485</v>
      </c>
      <c r="IG516" t="b">
        <v>1</v>
      </c>
      <c r="IM516" t="s">
        <v>329</v>
      </c>
      <c r="IN516" t="s">
        <v>329</v>
      </c>
      <c r="IO516" t="s">
        <v>812</v>
      </c>
      <c r="IP516">
        <v>39800</v>
      </c>
      <c r="IQ516">
        <v>60</v>
      </c>
      <c r="IR516" t="s">
        <v>329</v>
      </c>
      <c r="IS516" t="s">
        <v>3486</v>
      </c>
      <c r="IT516" t="s">
        <v>330</v>
      </c>
      <c r="IU516" t="b">
        <v>1</v>
      </c>
      <c r="IY516" t="s">
        <v>330</v>
      </c>
      <c r="JA516" t="s">
        <v>339</v>
      </c>
      <c r="JB516" t="s">
        <v>3487</v>
      </c>
      <c r="JC516" t="s">
        <v>814</v>
      </c>
      <c r="KZ516" t="str">
        <f ca="1">OFFSET($A516,,MATCH([2]Keys!$B$2,Data.Collect1Dump!$3:$3,0)-1)</f>
        <v>owiti.maureen@gmail.com</v>
      </c>
      <c r="LA516">
        <f ca="1">OFFSET($A516,,MATCH([2]Keys!$B$4,Data.Collect1Dump!$3:$3,0)-1)</f>
        <v>0</v>
      </c>
      <c r="LB516" t="str">
        <f ca="1">OFFSET($A516,,MATCH([2]Keys!$B$3,Data.Collect1Dump!$3:$3,0)-1)</f>
        <v>lydia.tala@givedirectly.org</v>
      </c>
      <c r="LC516">
        <f t="shared" ca="1" si="79"/>
        <v>1</v>
      </c>
      <c r="LD516">
        <f t="shared" ca="1" si="79"/>
        <v>0</v>
      </c>
      <c r="LE516">
        <f t="shared" ca="1" si="79"/>
        <v>1</v>
      </c>
      <c r="LF516" s="2">
        <f t="shared" ca="1" si="80"/>
        <v>41717</v>
      </c>
      <c r="LG516" s="2" t="e">
        <f t="shared" ca="1" si="81"/>
        <v>#N/A</v>
      </c>
      <c r="LH516" s="2">
        <f t="shared" ca="1" si="82"/>
        <v>41725</v>
      </c>
      <c r="LI516" t="str">
        <f t="shared" ca="1" si="83"/>
        <v>owiti.maureen@gmail.com</v>
      </c>
      <c r="LJ516" t="e">
        <f t="shared" ca="1" si="84"/>
        <v>#N/A</v>
      </c>
      <c r="LK516" t="str">
        <f t="shared" ca="1" si="85"/>
        <v>lydia.tala@givedirectly.org</v>
      </c>
      <c r="LL516" t="str">
        <f t="shared" ref="LL516:LL579" ca="1" si="87">IF(NOT(ISNUMBER(KZ516)),"Lump Sum",IF(NOT(ISNUMBER(LA516)),"Token",IF(NOT(ISNUMBER(LB516)),"Quality Check","Null Survey")))</f>
        <v>Lump Sum</v>
      </c>
      <c r="LM516" t="str">
        <f t="shared" ref="LM516:LM579" ca="1" si="88">IF(NOT(ISNUMBER(KZ516)),KZ516,IF(NOT(ISNUMBER(LA516)),LA516,IF(NOT(ISNUMBER(LB516)),LB516,"Null Survey")))</f>
        <v>owiti.maureen@gmail.com</v>
      </c>
      <c r="LN516" t="e">
        <f ca="1">OFFSET($A516,,MATCH(OFFSET([2]Keys!C$1,MATCH(Data.Collect1Dump!$LL516,[2]Keys!$A$2:$A$4,0),),Data.Collect1Dump!$3:$3,0)-1,)</f>
        <v>#VALUE!</v>
      </c>
      <c r="LO516" s="2" t="e">
        <f t="shared" ca="1" si="86"/>
        <v>#VALUE!</v>
      </c>
    </row>
    <row r="517" spans="1:327">
      <c r="A517" t="s">
        <v>3488</v>
      </c>
      <c r="B517" t="s">
        <v>350</v>
      </c>
      <c r="C517" t="s">
        <v>3489</v>
      </c>
      <c r="J517" t="s">
        <v>15668</v>
      </c>
      <c r="K517">
        <v>1</v>
      </c>
      <c r="L517" t="s">
        <v>329</v>
      </c>
      <c r="M517" t="s">
        <v>329</v>
      </c>
      <c r="N517">
        <v>39000</v>
      </c>
      <c r="O517" t="s">
        <v>329</v>
      </c>
      <c r="T517" t="s">
        <v>330</v>
      </c>
      <c r="V517" t="s">
        <v>329</v>
      </c>
      <c r="X517">
        <v>2</v>
      </c>
      <c r="Y517">
        <v>25000</v>
      </c>
      <c r="Z517">
        <v>999</v>
      </c>
      <c r="AA517">
        <v>14000</v>
      </c>
      <c r="AB517">
        <v>999</v>
      </c>
      <c r="AS517" t="b">
        <v>1</v>
      </c>
      <c r="AV517" t="b">
        <v>1</v>
      </c>
      <c r="AX517" t="b">
        <v>1</v>
      </c>
      <c r="AZ517" t="b">
        <v>1</v>
      </c>
      <c r="BA517" t="b">
        <v>1</v>
      </c>
      <c r="BL517" t="s">
        <v>329</v>
      </c>
      <c r="BM517" t="s">
        <v>3490</v>
      </c>
      <c r="BN517" t="s">
        <v>329</v>
      </c>
      <c r="BO517" t="s">
        <v>3491</v>
      </c>
      <c r="BR517" t="b">
        <v>1</v>
      </c>
      <c r="BU517" t="b">
        <v>1</v>
      </c>
      <c r="CK517">
        <v>2300</v>
      </c>
      <c r="CN517">
        <v>34150</v>
      </c>
      <c r="DC517" t="s">
        <v>329</v>
      </c>
      <c r="DD517" t="b">
        <v>1</v>
      </c>
      <c r="DE517" t="b">
        <v>1</v>
      </c>
      <c r="DL517" t="b">
        <v>1</v>
      </c>
      <c r="DM517" t="b">
        <v>1</v>
      </c>
      <c r="DR517" t="s">
        <v>329</v>
      </c>
      <c r="DZ517" t="b">
        <v>1</v>
      </c>
      <c r="EL517" t="s">
        <v>330</v>
      </c>
      <c r="EN517" t="s">
        <v>330</v>
      </c>
      <c r="EP517" t="s">
        <v>330</v>
      </c>
      <c r="FN517" t="s">
        <v>330</v>
      </c>
      <c r="GJ517" t="s">
        <v>330</v>
      </c>
      <c r="GW517" t="s">
        <v>330</v>
      </c>
      <c r="GZ517" t="s">
        <v>330</v>
      </c>
      <c r="HC517" t="s">
        <v>330</v>
      </c>
      <c r="HE517" t="s">
        <v>330</v>
      </c>
      <c r="HG517" t="s">
        <v>336</v>
      </c>
      <c r="HH517" t="s">
        <v>329</v>
      </c>
      <c r="HI517" t="s">
        <v>330</v>
      </c>
      <c r="HJ517" t="s">
        <v>329</v>
      </c>
      <c r="HM517" t="b">
        <v>1</v>
      </c>
      <c r="HO517" t="s">
        <v>337</v>
      </c>
      <c r="HP517" t="s">
        <v>3492</v>
      </c>
      <c r="HQ517" t="s">
        <v>339</v>
      </c>
      <c r="HR517" t="s">
        <v>3493</v>
      </c>
      <c r="HS517" t="s">
        <v>3494</v>
      </c>
      <c r="HU517" t="b">
        <v>1</v>
      </c>
      <c r="HX517" t="b">
        <v>1</v>
      </c>
      <c r="HZ517" t="b">
        <v>1</v>
      </c>
      <c r="ID517"/>
      <c r="KZ517" t="str">
        <f ca="1">OFFSET($A517,,MATCH([2]Keys!$B$2,Data.Collect1Dump!$3:$3,0)-1)</f>
        <v>andrew.agumba@givedirectly.org</v>
      </c>
      <c r="LA517">
        <f ca="1">OFFSET($A517,,MATCH([2]Keys!$B$4,Data.Collect1Dump!$3:$3,0)-1)</f>
        <v>0</v>
      </c>
      <c r="LB517">
        <f ca="1">OFFSET($A517,,MATCH([2]Keys!$B$3,Data.Collect1Dump!$3:$3,0)-1)</f>
        <v>0</v>
      </c>
      <c r="LC517">
        <f t="shared" ref="LC517:LE580" ca="1" si="89">IF(NOT(ISNUMBER(KZ517)),1,0)</f>
        <v>1</v>
      </c>
      <c r="LD517">
        <f t="shared" ca="1" si="89"/>
        <v>0</v>
      </c>
      <c r="LE517">
        <f t="shared" ca="1" si="89"/>
        <v>0</v>
      </c>
      <c r="LF517" s="2">
        <f t="shared" ref="LF517:LF580" ca="1" si="90">IF(LC517=1,DATE(LEFT(C517,4),RIGHT(LEFT(C517,7),2), RIGHT(LEFT(C517, 10),2)),NA())</f>
        <v>41652</v>
      </c>
      <c r="LG517" s="2" t="e">
        <f t="shared" ref="LG517:LG580" ca="1" si="91">IF(LD517=1,DATE(LEFT(JE517,4),RIGHT(LEFT(JE517,7),2), RIGHT(LEFT(JE517, 10),2)),NA())</f>
        <v>#N/A</v>
      </c>
      <c r="LH517" s="2" t="e">
        <f t="shared" ref="LH517:LH580" ca="1" si="92">IF(LE517=1,DATE(LEFT(IF517,4),RIGHT(LEFT(IF517,7),2), RIGHT(LEFT(IF517, 10),2)),NA())</f>
        <v>#N/A</v>
      </c>
      <c r="LI517" t="str">
        <f t="shared" ref="LI517:LI580" ca="1" si="93">IF(LC517=1,B517,NA())</f>
        <v>andrew.agumba@givedirectly.org</v>
      </c>
      <c r="LJ517" t="e">
        <f t="shared" ref="LJ517:LJ580" ca="1" si="94">IF(LD517=1,JD517,NA())</f>
        <v>#N/A</v>
      </c>
      <c r="LK517" t="e">
        <f t="shared" ref="LK517:LK580" ca="1" si="95">IF(LE517=1,IE517,NA())</f>
        <v>#N/A</v>
      </c>
      <c r="LL517" t="str">
        <f t="shared" ca="1" si="87"/>
        <v>Lump Sum</v>
      </c>
      <c r="LM517" t="str">
        <f t="shared" ca="1" si="88"/>
        <v>andrew.agumba@givedirectly.org</v>
      </c>
      <c r="LN517" t="e">
        <f ca="1">OFFSET($A517,,MATCH(OFFSET([2]Keys!C$1,MATCH(Data.Collect1Dump!$LL517,[2]Keys!$A$2:$A$4,0),),Data.Collect1Dump!$3:$3,0)-1,)</f>
        <v>#VALUE!</v>
      </c>
      <c r="LO517" s="2" t="e">
        <f t="shared" ref="LO517:LO580" ca="1" si="96">DATE(LEFT(LN517,4),RIGHT(LEFT(LN517,7),2), RIGHT(LEFT(LN517, 10),2))</f>
        <v>#VALUE!</v>
      </c>
    </row>
    <row r="518" spans="1:327">
      <c r="A518" t="s">
        <v>3495</v>
      </c>
      <c r="ID518"/>
      <c r="KZ518">
        <f ca="1">OFFSET($A518,,MATCH([2]Keys!$B$2,Data.Collect1Dump!$3:$3,0)-1)</f>
        <v>0</v>
      </c>
      <c r="LA518">
        <f ca="1">OFFSET($A518,,MATCH([2]Keys!$B$4,Data.Collect1Dump!$3:$3,0)-1)</f>
        <v>0</v>
      </c>
      <c r="LB518">
        <f ca="1">OFFSET($A518,,MATCH([2]Keys!$B$3,Data.Collect1Dump!$3:$3,0)-1)</f>
        <v>0</v>
      </c>
      <c r="LC518">
        <f t="shared" ca="1" si="89"/>
        <v>0</v>
      </c>
      <c r="LD518">
        <f t="shared" ca="1" si="89"/>
        <v>0</v>
      </c>
      <c r="LE518">
        <f t="shared" ca="1" si="89"/>
        <v>0</v>
      </c>
      <c r="LF518" s="2" t="e">
        <f t="shared" ca="1" si="90"/>
        <v>#N/A</v>
      </c>
      <c r="LG518" s="2" t="e">
        <f t="shared" ca="1" si="91"/>
        <v>#N/A</v>
      </c>
      <c r="LH518" s="2" t="e">
        <f t="shared" ca="1" si="92"/>
        <v>#N/A</v>
      </c>
      <c r="LI518" t="e">
        <f t="shared" ca="1" si="93"/>
        <v>#N/A</v>
      </c>
      <c r="LJ518" t="e">
        <f t="shared" ca="1" si="94"/>
        <v>#N/A</v>
      </c>
      <c r="LK518" t="e">
        <f t="shared" ca="1" si="95"/>
        <v>#N/A</v>
      </c>
      <c r="LL518" t="str">
        <f t="shared" ca="1" si="87"/>
        <v>Null Survey</v>
      </c>
      <c r="LM518" t="str">
        <f t="shared" ca="1" si="88"/>
        <v>Null Survey</v>
      </c>
      <c r="LN518" t="e">
        <f ca="1">OFFSET($A518,,MATCH(OFFSET([2]Keys!C$1,MATCH(Data.Collect1Dump!$LL518,[2]Keys!$A$2:$A$4,0),),Data.Collect1Dump!$3:$3,0)-1,)</f>
        <v>#N/A</v>
      </c>
      <c r="LO518" s="2" t="e">
        <f t="shared" ca="1" si="96"/>
        <v>#N/A</v>
      </c>
    </row>
    <row r="519" spans="1:327">
      <c r="A519" t="s">
        <v>3496</v>
      </c>
      <c r="ID519"/>
      <c r="KZ519">
        <f ca="1">OFFSET($A519,,MATCH([2]Keys!$B$2,Data.Collect1Dump!$3:$3,0)-1)</f>
        <v>0</v>
      </c>
      <c r="LA519">
        <f ca="1">OFFSET($A519,,MATCH([2]Keys!$B$4,Data.Collect1Dump!$3:$3,0)-1)</f>
        <v>0</v>
      </c>
      <c r="LB519">
        <f ca="1">OFFSET($A519,,MATCH([2]Keys!$B$3,Data.Collect1Dump!$3:$3,0)-1)</f>
        <v>0</v>
      </c>
      <c r="LC519">
        <f t="shared" ca="1" si="89"/>
        <v>0</v>
      </c>
      <c r="LD519">
        <f t="shared" ca="1" si="89"/>
        <v>0</v>
      </c>
      <c r="LE519">
        <f t="shared" ca="1" si="89"/>
        <v>0</v>
      </c>
      <c r="LF519" s="2" t="e">
        <f t="shared" ca="1" si="90"/>
        <v>#N/A</v>
      </c>
      <c r="LG519" s="2" t="e">
        <f t="shared" ca="1" si="91"/>
        <v>#N/A</v>
      </c>
      <c r="LH519" s="2" t="e">
        <f t="shared" ca="1" si="92"/>
        <v>#N/A</v>
      </c>
      <c r="LI519" t="e">
        <f t="shared" ca="1" si="93"/>
        <v>#N/A</v>
      </c>
      <c r="LJ519" t="e">
        <f t="shared" ca="1" si="94"/>
        <v>#N/A</v>
      </c>
      <c r="LK519" t="e">
        <f t="shared" ca="1" si="95"/>
        <v>#N/A</v>
      </c>
      <c r="LL519" t="str">
        <f t="shared" ca="1" si="87"/>
        <v>Null Survey</v>
      </c>
      <c r="LM519" t="str">
        <f t="shared" ca="1" si="88"/>
        <v>Null Survey</v>
      </c>
      <c r="LN519" t="e">
        <f ca="1">OFFSET($A519,,MATCH(OFFSET([2]Keys!C$1,MATCH(Data.Collect1Dump!$LL519,[2]Keys!$A$2:$A$4,0),),Data.Collect1Dump!$3:$3,0)-1,)</f>
        <v>#N/A</v>
      </c>
      <c r="LO519" s="2" t="e">
        <f t="shared" ca="1" si="96"/>
        <v>#N/A</v>
      </c>
    </row>
    <row r="520" spans="1:327">
      <c r="A520" t="s">
        <v>3497</v>
      </c>
      <c r="ID520"/>
      <c r="KZ520">
        <f ca="1">OFFSET($A520,,MATCH([2]Keys!$B$2,Data.Collect1Dump!$3:$3,0)-1)</f>
        <v>0</v>
      </c>
      <c r="LA520">
        <f ca="1">OFFSET($A520,,MATCH([2]Keys!$B$4,Data.Collect1Dump!$3:$3,0)-1)</f>
        <v>0</v>
      </c>
      <c r="LB520">
        <f ca="1">OFFSET($A520,,MATCH([2]Keys!$B$3,Data.Collect1Dump!$3:$3,0)-1)</f>
        <v>0</v>
      </c>
      <c r="LC520">
        <f t="shared" ca="1" si="89"/>
        <v>0</v>
      </c>
      <c r="LD520">
        <f t="shared" ca="1" si="89"/>
        <v>0</v>
      </c>
      <c r="LE520">
        <f t="shared" ca="1" si="89"/>
        <v>0</v>
      </c>
      <c r="LF520" s="2" t="e">
        <f t="shared" ca="1" si="90"/>
        <v>#N/A</v>
      </c>
      <c r="LG520" s="2" t="e">
        <f t="shared" ca="1" si="91"/>
        <v>#N/A</v>
      </c>
      <c r="LH520" s="2" t="e">
        <f t="shared" ca="1" si="92"/>
        <v>#N/A</v>
      </c>
      <c r="LI520" t="e">
        <f t="shared" ca="1" si="93"/>
        <v>#N/A</v>
      </c>
      <c r="LJ520" t="e">
        <f t="shared" ca="1" si="94"/>
        <v>#N/A</v>
      </c>
      <c r="LK520" t="e">
        <f t="shared" ca="1" si="95"/>
        <v>#N/A</v>
      </c>
      <c r="LL520" t="str">
        <f t="shared" ca="1" si="87"/>
        <v>Null Survey</v>
      </c>
      <c r="LM520" t="str">
        <f t="shared" ca="1" si="88"/>
        <v>Null Survey</v>
      </c>
      <c r="LN520" t="e">
        <f ca="1">OFFSET($A520,,MATCH(OFFSET([2]Keys!C$1,MATCH(Data.Collect1Dump!$LL520,[2]Keys!$A$2:$A$4,0),),Data.Collect1Dump!$3:$3,0)-1,)</f>
        <v>#N/A</v>
      </c>
      <c r="LO520" s="2" t="e">
        <f t="shared" ca="1" si="96"/>
        <v>#N/A</v>
      </c>
    </row>
    <row r="521" spans="1:327">
      <c r="A521" t="s">
        <v>3498</v>
      </c>
      <c r="B521" t="s">
        <v>350</v>
      </c>
      <c r="C521" t="s">
        <v>3499</v>
      </c>
      <c r="J521" t="s">
        <v>15668</v>
      </c>
      <c r="K521">
        <v>1</v>
      </c>
      <c r="L521" t="s">
        <v>329</v>
      </c>
      <c r="M521" t="s">
        <v>329</v>
      </c>
      <c r="N521">
        <v>40500</v>
      </c>
      <c r="O521" t="s">
        <v>329</v>
      </c>
      <c r="V521" t="s">
        <v>329</v>
      </c>
      <c r="X521">
        <v>2</v>
      </c>
      <c r="Y521">
        <v>39000</v>
      </c>
      <c r="Z521">
        <v>999</v>
      </c>
      <c r="AA521">
        <v>1500</v>
      </c>
      <c r="AB521">
        <v>27</v>
      </c>
      <c r="AS521" t="b">
        <v>1</v>
      </c>
      <c r="AV521" t="b">
        <v>1</v>
      </c>
      <c r="AW521" t="b">
        <v>1</v>
      </c>
      <c r="AX521" t="b">
        <v>1</v>
      </c>
      <c r="AZ521" t="b">
        <v>1</v>
      </c>
      <c r="BA521" t="b">
        <v>1</v>
      </c>
      <c r="BL521" t="s">
        <v>329</v>
      </c>
      <c r="BM521" t="s">
        <v>3500</v>
      </c>
      <c r="BN521" t="s">
        <v>329</v>
      </c>
      <c r="BO521" t="s">
        <v>3501</v>
      </c>
      <c r="BR521" t="b">
        <v>1</v>
      </c>
      <c r="BW521" t="b">
        <v>1</v>
      </c>
      <c r="CF521" t="b">
        <v>1</v>
      </c>
      <c r="CI521" t="b">
        <v>1</v>
      </c>
      <c r="CK521">
        <v>7000</v>
      </c>
      <c r="CP521">
        <v>18000</v>
      </c>
      <c r="CY521">
        <v>2000</v>
      </c>
      <c r="DB521">
        <v>1800</v>
      </c>
      <c r="DC521" t="s">
        <v>329</v>
      </c>
      <c r="DD521" t="b">
        <v>1</v>
      </c>
      <c r="DE521" t="b">
        <v>1</v>
      </c>
      <c r="DM521" t="b">
        <v>1</v>
      </c>
      <c r="DR521" t="s">
        <v>329</v>
      </c>
      <c r="DW521" t="b">
        <v>1</v>
      </c>
      <c r="EL521" t="s">
        <v>330</v>
      </c>
      <c r="EN521" t="s">
        <v>330</v>
      </c>
      <c r="EP521" t="s">
        <v>330</v>
      </c>
      <c r="FN521" t="s">
        <v>330</v>
      </c>
      <c r="GJ521" t="s">
        <v>330</v>
      </c>
      <c r="GW521" t="s">
        <v>330</v>
      </c>
      <c r="GZ521" t="s">
        <v>330</v>
      </c>
      <c r="HC521" t="s">
        <v>330</v>
      </c>
      <c r="HE521" t="s">
        <v>330</v>
      </c>
      <c r="HG521" t="s">
        <v>336</v>
      </c>
      <c r="HH521" t="s">
        <v>329</v>
      </c>
      <c r="HI521" t="s">
        <v>329</v>
      </c>
      <c r="HJ521" t="s">
        <v>330</v>
      </c>
      <c r="HM521" t="b">
        <v>1</v>
      </c>
      <c r="HO521" t="s">
        <v>337</v>
      </c>
      <c r="HP521" t="s">
        <v>3502</v>
      </c>
      <c r="HQ521" t="s">
        <v>339</v>
      </c>
      <c r="HR521" t="s">
        <v>3503</v>
      </c>
      <c r="HS521" t="s">
        <v>3504</v>
      </c>
      <c r="HU521" t="b">
        <v>1</v>
      </c>
      <c r="HX521" t="b">
        <v>1</v>
      </c>
      <c r="ID521"/>
      <c r="KZ521" t="str">
        <f ca="1">OFFSET($A521,,MATCH([2]Keys!$B$2,Data.Collect1Dump!$3:$3,0)-1)</f>
        <v>andrew.agumba@givedirectly.org</v>
      </c>
      <c r="LA521">
        <f ca="1">OFFSET($A521,,MATCH([2]Keys!$B$4,Data.Collect1Dump!$3:$3,0)-1)</f>
        <v>0</v>
      </c>
      <c r="LB521">
        <f ca="1">OFFSET($A521,,MATCH([2]Keys!$B$3,Data.Collect1Dump!$3:$3,0)-1)</f>
        <v>0</v>
      </c>
      <c r="LC521">
        <f t="shared" ca="1" si="89"/>
        <v>1</v>
      </c>
      <c r="LD521">
        <f t="shared" ca="1" si="89"/>
        <v>0</v>
      </c>
      <c r="LE521">
        <f t="shared" ca="1" si="89"/>
        <v>0</v>
      </c>
      <c r="LF521" s="2">
        <f t="shared" ca="1" si="90"/>
        <v>41652</v>
      </c>
      <c r="LG521" s="2" t="e">
        <f t="shared" ca="1" si="91"/>
        <v>#N/A</v>
      </c>
      <c r="LH521" s="2" t="e">
        <f t="shared" ca="1" si="92"/>
        <v>#N/A</v>
      </c>
      <c r="LI521" t="str">
        <f t="shared" ca="1" si="93"/>
        <v>andrew.agumba@givedirectly.org</v>
      </c>
      <c r="LJ521" t="e">
        <f t="shared" ca="1" si="94"/>
        <v>#N/A</v>
      </c>
      <c r="LK521" t="e">
        <f t="shared" ca="1" si="95"/>
        <v>#N/A</v>
      </c>
      <c r="LL521" t="str">
        <f t="shared" ca="1" si="87"/>
        <v>Lump Sum</v>
      </c>
      <c r="LM521" t="str">
        <f t="shared" ca="1" si="88"/>
        <v>andrew.agumba@givedirectly.org</v>
      </c>
      <c r="LN521" t="e">
        <f ca="1">OFFSET($A521,,MATCH(OFFSET([2]Keys!C$1,MATCH(Data.Collect1Dump!$LL521,[2]Keys!$A$2:$A$4,0),),Data.Collect1Dump!$3:$3,0)-1,)</f>
        <v>#VALUE!</v>
      </c>
      <c r="LO521" s="2" t="e">
        <f t="shared" ca="1" si="96"/>
        <v>#VALUE!</v>
      </c>
    </row>
    <row r="522" spans="1:327">
      <c r="A522" t="s">
        <v>3505</v>
      </c>
      <c r="ID522"/>
      <c r="KZ522">
        <f ca="1">OFFSET($A522,,MATCH([2]Keys!$B$2,Data.Collect1Dump!$3:$3,0)-1)</f>
        <v>0</v>
      </c>
      <c r="LA522">
        <f ca="1">OFFSET($A522,,MATCH([2]Keys!$B$4,Data.Collect1Dump!$3:$3,0)-1)</f>
        <v>0</v>
      </c>
      <c r="LB522">
        <f ca="1">OFFSET($A522,,MATCH([2]Keys!$B$3,Data.Collect1Dump!$3:$3,0)-1)</f>
        <v>0</v>
      </c>
      <c r="LC522">
        <f t="shared" ca="1" si="89"/>
        <v>0</v>
      </c>
      <c r="LD522">
        <f t="shared" ca="1" si="89"/>
        <v>0</v>
      </c>
      <c r="LE522">
        <f t="shared" ca="1" si="89"/>
        <v>0</v>
      </c>
      <c r="LF522" s="2" t="e">
        <f t="shared" ca="1" si="90"/>
        <v>#N/A</v>
      </c>
      <c r="LG522" s="2" t="e">
        <f t="shared" ca="1" si="91"/>
        <v>#N/A</v>
      </c>
      <c r="LH522" s="2" t="e">
        <f t="shared" ca="1" si="92"/>
        <v>#N/A</v>
      </c>
      <c r="LI522" t="e">
        <f t="shared" ca="1" si="93"/>
        <v>#N/A</v>
      </c>
      <c r="LJ522" t="e">
        <f t="shared" ca="1" si="94"/>
        <v>#N/A</v>
      </c>
      <c r="LK522" t="e">
        <f t="shared" ca="1" si="95"/>
        <v>#N/A</v>
      </c>
      <c r="LL522" t="str">
        <f t="shared" ca="1" si="87"/>
        <v>Null Survey</v>
      </c>
      <c r="LM522" t="str">
        <f t="shared" ca="1" si="88"/>
        <v>Null Survey</v>
      </c>
      <c r="LN522" t="e">
        <f ca="1">OFFSET($A522,,MATCH(OFFSET([2]Keys!C$1,MATCH(Data.Collect1Dump!$LL522,[2]Keys!$A$2:$A$4,0),),Data.Collect1Dump!$3:$3,0)-1,)</f>
        <v>#N/A</v>
      </c>
      <c r="LO522" s="2" t="e">
        <f t="shared" ca="1" si="96"/>
        <v>#N/A</v>
      </c>
    </row>
    <row r="523" spans="1:327">
      <c r="A523" t="s">
        <v>3506</v>
      </c>
      <c r="B523" t="s">
        <v>350</v>
      </c>
      <c r="C523" t="s">
        <v>3507</v>
      </c>
      <c r="K523">
        <v>1</v>
      </c>
      <c r="L523" t="s">
        <v>329</v>
      </c>
      <c r="M523" t="s">
        <v>329</v>
      </c>
      <c r="N523">
        <v>39500</v>
      </c>
      <c r="O523" t="s">
        <v>329</v>
      </c>
      <c r="T523" t="s">
        <v>330</v>
      </c>
      <c r="V523" t="s">
        <v>329</v>
      </c>
      <c r="X523">
        <v>1</v>
      </c>
      <c r="Y523">
        <v>39000</v>
      </c>
      <c r="Z523">
        <v>999</v>
      </c>
      <c r="AS523" t="b">
        <v>1</v>
      </c>
      <c r="AV523" t="b">
        <v>1</v>
      </c>
      <c r="AX523" t="b">
        <v>1</v>
      </c>
      <c r="AZ523" t="b">
        <v>1</v>
      </c>
      <c r="BL523" t="s">
        <v>329</v>
      </c>
      <c r="BM523" t="s">
        <v>3508</v>
      </c>
      <c r="BN523" t="s">
        <v>330</v>
      </c>
      <c r="BW523" t="b">
        <v>1</v>
      </c>
      <c r="BY523" t="b">
        <v>1</v>
      </c>
      <c r="CP523">
        <v>31500</v>
      </c>
      <c r="CR523">
        <v>7000</v>
      </c>
      <c r="DC523" t="s">
        <v>329</v>
      </c>
      <c r="DD523" t="b">
        <v>1</v>
      </c>
      <c r="DE523" t="b">
        <v>1</v>
      </c>
      <c r="DF523" t="b">
        <v>1</v>
      </c>
      <c r="DL523" t="b">
        <v>1</v>
      </c>
      <c r="DM523" t="b">
        <v>1</v>
      </c>
      <c r="DN523" t="b">
        <v>1</v>
      </c>
      <c r="DR523" t="s">
        <v>329</v>
      </c>
      <c r="EJ523" t="b">
        <v>1</v>
      </c>
      <c r="EL523" t="s">
        <v>330</v>
      </c>
      <c r="EN523" t="s">
        <v>330</v>
      </c>
      <c r="EP523" t="s">
        <v>330</v>
      </c>
      <c r="FN523" t="s">
        <v>330</v>
      </c>
      <c r="GJ523" t="s">
        <v>330</v>
      </c>
      <c r="GW523" t="s">
        <v>330</v>
      </c>
      <c r="GZ523" t="s">
        <v>330</v>
      </c>
      <c r="HC523" t="s">
        <v>330</v>
      </c>
      <c r="HE523" t="s">
        <v>330</v>
      </c>
      <c r="HG523" t="s">
        <v>336</v>
      </c>
      <c r="HH523" t="s">
        <v>329</v>
      </c>
      <c r="HI523" t="s">
        <v>330</v>
      </c>
      <c r="HJ523" t="s">
        <v>330</v>
      </c>
      <c r="HM523" t="b">
        <v>1</v>
      </c>
      <c r="HO523" t="s">
        <v>337</v>
      </c>
      <c r="HP523" t="s">
        <v>3509</v>
      </c>
      <c r="HQ523" t="s">
        <v>339</v>
      </c>
      <c r="HR523" t="s">
        <v>3510</v>
      </c>
      <c r="HS523" t="s">
        <v>3511</v>
      </c>
      <c r="HX523" t="b">
        <v>1</v>
      </c>
      <c r="HZ523" t="b">
        <v>1</v>
      </c>
      <c r="ID523"/>
      <c r="KZ523" t="str">
        <f ca="1">OFFSET($A523,,MATCH([2]Keys!$B$2,Data.Collect1Dump!$3:$3,0)-1)</f>
        <v>andrew.agumba@givedirectly.org</v>
      </c>
      <c r="LA523">
        <f ca="1">OFFSET($A523,,MATCH([2]Keys!$B$4,Data.Collect1Dump!$3:$3,0)-1)</f>
        <v>0</v>
      </c>
      <c r="LB523">
        <f ca="1">OFFSET($A523,,MATCH([2]Keys!$B$3,Data.Collect1Dump!$3:$3,0)-1)</f>
        <v>0</v>
      </c>
      <c r="LC523">
        <f t="shared" ca="1" si="89"/>
        <v>1</v>
      </c>
      <c r="LD523">
        <f t="shared" ca="1" si="89"/>
        <v>0</v>
      </c>
      <c r="LE523">
        <f t="shared" ca="1" si="89"/>
        <v>0</v>
      </c>
      <c r="LF523" s="2">
        <f t="shared" ca="1" si="90"/>
        <v>41652</v>
      </c>
      <c r="LG523" s="2" t="e">
        <f t="shared" ca="1" si="91"/>
        <v>#N/A</v>
      </c>
      <c r="LH523" s="2" t="e">
        <f t="shared" ca="1" si="92"/>
        <v>#N/A</v>
      </c>
      <c r="LI523" t="str">
        <f t="shared" ca="1" si="93"/>
        <v>andrew.agumba@givedirectly.org</v>
      </c>
      <c r="LJ523" t="e">
        <f t="shared" ca="1" si="94"/>
        <v>#N/A</v>
      </c>
      <c r="LK523" t="e">
        <f t="shared" ca="1" si="95"/>
        <v>#N/A</v>
      </c>
      <c r="LL523" t="str">
        <f t="shared" ca="1" si="87"/>
        <v>Lump Sum</v>
      </c>
      <c r="LM523" t="str">
        <f t="shared" ca="1" si="88"/>
        <v>andrew.agumba@givedirectly.org</v>
      </c>
      <c r="LN523" t="e">
        <f ca="1">OFFSET($A523,,MATCH(OFFSET([2]Keys!C$1,MATCH(Data.Collect1Dump!$LL523,[2]Keys!$A$2:$A$4,0),),Data.Collect1Dump!$3:$3,0)-1,)</f>
        <v>#VALUE!</v>
      </c>
      <c r="LO523" s="2" t="e">
        <f t="shared" ca="1" si="96"/>
        <v>#VALUE!</v>
      </c>
    </row>
    <row r="524" spans="1:327">
      <c r="A524" t="s">
        <v>3512</v>
      </c>
      <c r="B524" t="s">
        <v>350</v>
      </c>
      <c r="C524" t="s">
        <v>3513</v>
      </c>
      <c r="K524">
        <v>1</v>
      </c>
      <c r="L524" t="s">
        <v>329</v>
      </c>
      <c r="M524" t="s">
        <v>329</v>
      </c>
      <c r="N524">
        <v>39545</v>
      </c>
      <c r="O524" t="s">
        <v>329</v>
      </c>
      <c r="T524" t="s">
        <v>330</v>
      </c>
      <c r="V524" t="s">
        <v>329</v>
      </c>
      <c r="X524">
        <v>3</v>
      </c>
      <c r="Y524">
        <v>10000</v>
      </c>
      <c r="Z524">
        <v>100</v>
      </c>
      <c r="AA524">
        <v>10000</v>
      </c>
      <c r="AB524">
        <v>100</v>
      </c>
      <c r="AC524">
        <v>19000</v>
      </c>
      <c r="AD524">
        <v>100</v>
      </c>
      <c r="AV524" t="b">
        <v>1</v>
      </c>
      <c r="AX524" t="b">
        <v>1</v>
      </c>
      <c r="AZ524" t="b">
        <v>1</v>
      </c>
      <c r="BF524" t="b">
        <v>1</v>
      </c>
      <c r="BL524" t="s">
        <v>329</v>
      </c>
      <c r="BM524" t="s">
        <v>3514</v>
      </c>
      <c r="BN524" t="s">
        <v>330</v>
      </c>
      <c r="BU524" t="b">
        <v>1</v>
      </c>
      <c r="BY524" t="b">
        <v>1</v>
      </c>
      <c r="CE524" t="b">
        <v>1</v>
      </c>
      <c r="CN524">
        <v>18700</v>
      </c>
      <c r="CR524">
        <v>4000</v>
      </c>
      <c r="CX524">
        <v>15500</v>
      </c>
      <c r="DC524" t="s">
        <v>329</v>
      </c>
      <c r="DD524" t="b">
        <v>1</v>
      </c>
      <c r="DE524" t="b">
        <v>1</v>
      </c>
      <c r="DF524" t="b">
        <v>1</v>
      </c>
      <c r="DN524" t="b">
        <v>1</v>
      </c>
      <c r="DR524" t="s">
        <v>329</v>
      </c>
      <c r="DX524" t="b">
        <v>1</v>
      </c>
      <c r="EL524" t="s">
        <v>330</v>
      </c>
      <c r="EN524" t="s">
        <v>330</v>
      </c>
      <c r="EP524" t="s">
        <v>330</v>
      </c>
      <c r="FN524" t="s">
        <v>330</v>
      </c>
      <c r="GJ524" t="s">
        <v>330</v>
      </c>
      <c r="GW524" t="s">
        <v>330</v>
      </c>
      <c r="GZ524" t="s">
        <v>330</v>
      </c>
      <c r="HC524" t="s">
        <v>330</v>
      </c>
      <c r="HE524" t="s">
        <v>330</v>
      </c>
      <c r="HG524" t="s">
        <v>336</v>
      </c>
      <c r="HH524" t="s">
        <v>329</v>
      </c>
      <c r="HI524" t="s">
        <v>330</v>
      </c>
      <c r="HJ524" t="s">
        <v>330</v>
      </c>
      <c r="HM524" t="b">
        <v>1</v>
      </c>
      <c r="HO524" t="s">
        <v>337</v>
      </c>
      <c r="HP524" t="s">
        <v>3515</v>
      </c>
      <c r="HQ524" t="s">
        <v>339</v>
      </c>
      <c r="HR524" t="s">
        <v>3516</v>
      </c>
      <c r="HS524" t="s">
        <v>3517</v>
      </c>
      <c r="HX524" t="b">
        <v>1</v>
      </c>
      <c r="ID524"/>
      <c r="KZ524" t="str">
        <f ca="1">OFFSET($A524,,MATCH([2]Keys!$B$2,Data.Collect1Dump!$3:$3,0)-1)</f>
        <v>andrew.agumba@givedirectly.org</v>
      </c>
      <c r="LA524">
        <f ca="1">OFFSET($A524,,MATCH([2]Keys!$B$4,Data.Collect1Dump!$3:$3,0)-1)</f>
        <v>0</v>
      </c>
      <c r="LB524">
        <f ca="1">OFFSET($A524,,MATCH([2]Keys!$B$3,Data.Collect1Dump!$3:$3,0)-1)</f>
        <v>0</v>
      </c>
      <c r="LC524">
        <f t="shared" ca="1" si="89"/>
        <v>1</v>
      </c>
      <c r="LD524">
        <f t="shared" ca="1" si="89"/>
        <v>0</v>
      </c>
      <c r="LE524">
        <f t="shared" ca="1" si="89"/>
        <v>0</v>
      </c>
      <c r="LF524" s="2">
        <f t="shared" ca="1" si="90"/>
        <v>41652</v>
      </c>
      <c r="LG524" s="2" t="e">
        <f t="shared" ca="1" si="91"/>
        <v>#N/A</v>
      </c>
      <c r="LH524" s="2" t="e">
        <f t="shared" ca="1" si="92"/>
        <v>#N/A</v>
      </c>
      <c r="LI524" t="str">
        <f t="shared" ca="1" si="93"/>
        <v>andrew.agumba@givedirectly.org</v>
      </c>
      <c r="LJ524" t="e">
        <f t="shared" ca="1" si="94"/>
        <v>#N/A</v>
      </c>
      <c r="LK524" t="e">
        <f t="shared" ca="1" si="95"/>
        <v>#N/A</v>
      </c>
      <c r="LL524" t="str">
        <f t="shared" ca="1" si="87"/>
        <v>Lump Sum</v>
      </c>
      <c r="LM524" t="str">
        <f t="shared" ca="1" si="88"/>
        <v>andrew.agumba@givedirectly.org</v>
      </c>
      <c r="LN524" t="e">
        <f ca="1">OFFSET($A524,,MATCH(OFFSET([2]Keys!C$1,MATCH(Data.Collect1Dump!$LL524,[2]Keys!$A$2:$A$4,0),),Data.Collect1Dump!$3:$3,0)-1,)</f>
        <v>#VALUE!</v>
      </c>
      <c r="LO524" s="2" t="e">
        <f t="shared" ca="1" si="96"/>
        <v>#VALUE!</v>
      </c>
    </row>
    <row r="525" spans="1:327">
      <c r="A525" t="s">
        <v>3518</v>
      </c>
      <c r="B525" t="s">
        <v>370</v>
      </c>
      <c r="C525" t="s">
        <v>3519</v>
      </c>
      <c r="D525" t="b">
        <v>1</v>
      </c>
      <c r="G525" t="b">
        <v>1</v>
      </c>
      <c r="J525" t="s">
        <v>15668</v>
      </c>
      <c r="K525">
        <v>1</v>
      </c>
      <c r="L525" t="s">
        <v>329</v>
      </c>
      <c r="M525" t="s">
        <v>329</v>
      </c>
      <c r="N525">
        <v>42000</v>
      </c>
      <c r="O525" t="s">
        <v>457</v>
      </c>
      <c r="R525" t="s">
        <v>651</v>
      </c>
      <c r="T525" t="s">
        <v>330</v>
      </c>
      <c r="V525" t="s">
        <v>329</v>
      </c>
      <c r="X525">
        <v>1</v>
      </c>
      <c r="Y525">
        <v>41900</v>
      </c>
      <c r="Z525">
        <v>281</v>
      </c>
      <c r="AO525">
        <v>60</v>
      </c>
      <c r="AQ525">
        <v>60</v>
      </c>
      <c r="AV525" t="b">
        <v>1</v>
      </c>
      <c r="AW525" t="b">
        <v>1</v>
      </c>
      <c r="BL525" t="s">
        <v>329</v>
      </c>
      <c r="BM525" t="s">
        <v>2994</v>
      </c>
      <c r="BN525" t="s">
        <v>329</v>
      </c>
      <c r="BO525" t="s">
        <v>3520</v>
      </c>
      <c r="BP525">
        <v>25000</v>
      </c>
      <c r="BQ525">
        <v>0</v>
      </c>
      <c r="BR525" t="b">
        <v>1</v>
      </c>
      <c r="BU525" t="b">
        <v>1</v>
      </c>
      <c r="CK525">
        <v>3000</v>
      </c>
      <c r="CN525">
        <v>43500</v>
      </c>
      <c r="DC525" t="s">
        <v>329</v>
      </c>
      <c r="DD525" t="b">
        <v>1</v>
      </c>
      <c r="DG525" t="b">
        <v>1</v>
      </c>
      <c r="DL525" t="b">
        <v>1</v>
      </c>
      <c r="DO525" t="b">
        <v>1</v>
      </c>
      <c r="DR525" t="s">
        <v>330</v>
      </c>
      <c r="EN525" t="s">
        <v>330</v>
      </c>
      <c r="EP525" t="s">
        <v>330</v>
      </c>
      <c r="FN525" t="s">
        <v>330</v>
      </c>
      <c r="GJ525" t="s">
        <v>330</v>
      </c>
      <c r="GW525" t="s">
        <v>330</v>
      </c>
      <c r="GZ525" t="s">
        <v>330</v>
      </c>
      <c r="HC525" t="s">
        <v>330</v>
      </c>
      <c r="HE525" t="s">
        <v>330</v>
      </c>
      <c r="HG525" t="s">
        <v>336</v>
      </c>
      <c r="HH525" t="s">
        <v>329</v>
      </c>
      <c r="HI525" t="s">
        <v>330</v>
      </c>
      <c r="HJ525" t="s">
        <v>330</v>
      </c>
      <c r="HK525" t="b">
        <v>1</v>
      </c>
      <c r="HO525" t="s">
        <v>611</v>
      </c>
      <c r="HP525" t="s">
        <v>3521</v>
      </c>
      <c r="HQ525" t="s">
        <v>339</v>
      </c>
      <c r="HR525" t="s">
        <v>3522</v>
      </c>
      <c r="HS525" t="s">
        <v>3523</v>
      </c>
      <c r="HX525" t="b">
        <v>1</v>
      </c>
      <c r="ID525" t="s">
        <v>3524</v>
      </c>
      <c r="KZ525" t="str">
        <f ca="1">OFFSET($A525,,MATCH([2]Keys!$B$2,Data.Collect1Dump!$3:$3,0)-1)</f>
        <v>witness.gumbo@givedirectly.org</v>
      </c>
      <c r="LA525">
        <f ca="1">OFFSET($A525,,MATCH([2]Keys!$B$4,Data.Collect1Dump!$3:$3,0)-1)</f>
        <v>0</v>
      </c>
      <c r="LB525">
        <f ca="1">OFFSET($A525,,MATCH([2]Keys!$B$3,Data.Collect1Dump!$3:$3,0)-1)</f>
        <v>0</v>
      </c>
      <c r="LC525">
        <f t="shared" ca="1" si="89"/>
        <v>1</v>
      </c>
      <c r="LD525">
        <f t="shared" ca="1" si="89"/>
        <v>0</v>
      </c>
      <c r="LE525">
        <f t="shared" ca="1" si="89"/>
        <v>0</v>
      </c>
      <c r="LF525" s="2">
        <f t="shared" ca="1" si="90"/>
        <v>41709</v>
      </c>
      <c r="LG525" s="2" t="e">
        <f t="shared" ca="1" si="91"/>
        <v>#N/A</v>
      </c>
      <c r="LH525" s="2" t="e">
        <f t="shared" ca="1" si="92"/>
        <v>#N/A</v>
      </c>
      <c r="LI525" t="str">
        <f t="shared" ca="1" si="93"/>
        <v>witness.gumbo@givedirectly.org</v>
      </c>
      <c r="LJ525" t="e">
        <f t="shared" ca="1" si="94"/>
        <v>#N/A</v>
      </c>
      <c r="LK525" t="e">
        <f t="shared" ca="1" si="95"/>
        <v>#N/A</v>
      </c>
      <c r="LL525" t="str">
        <f t="shared" ca="1" si="87"/>
        <v>Lump Sum</v>
      </c>
      <c r="LM525" t="str">
        <f t="shared" ca="1" si="88"/>
        <v>witness.gumbo@givedirectly.org</v>
      </c>
      <c r="LN525" t="e">
        <f ca="1">OFFSET($A525,,MATCH(OFFSET([2]Keys!C$1,MATCH(Data.Collect1Dump!$LL525,[2]Keys!$A$2:$A$4,0),),Data.Collect1Dump!$3:$3,0)-1,)</f>
        <v>#VALUE!</v>
      </c>
      <c r="LO525" s="2" t="e">
        <f t="shared" ca="1" si="96"/>
        <v>#VALUE!</v>
      </c>
    </row>
    <row r="526" spans="1:327">
      <c r="A526" t="s">
        <v>3525</v>
      </c>
      <c r="B526" t="s">
        <v>391</v>
      </c>
      <c r="C526" t="s">
        <v>3526</v>
      </c>
      <c r="K526">
        <v>1</v>
      </c>
      <c r="L526" t="s">
        <v>329</v>
      </c>
      <c r="M526" t="s">
        <v>329</v>
      </c>
      <c r="N526" s="4">
        <v>39500</v>
      </c>
      <c r="O526" t="s">
        <v>329</v>
      </c>
      <c r="T526" t="s">
        <v>330</v>
      </c>
      <c r="V526" t="s">
        <v>329</v>
      </c>
      <c r="X526">
        <v>2</v>
      </c>
      <c r="Y526">
        <v>20000</v>
      </c>
      <c r="Z526">
        <v>999</v>
      </c>
      <c r="AA526">
        <v>19500</v>
      </c>
      <c r="AB526">
        <v>999</v>
      </c>
      <c r="AV526" t="b">
        <v>1</v>
      </c>
      <c r="AX526" t="b">
        <v>1</v>
      </c>
      <c r="AZ526" t="b">
        <v>1</v>
      </c>
      <c r="BL526" t="s">
        <v>329</v>
      </c>
      <c r="BM526" t="s">
        <v>3527</v>
      </c>
      <c r="BN526" t="s">
        <v>329</v>
      </c>
      <c r="BO526" t="s">
        <v>3528</v>
      </c>
      <c r="BU526" t="b">
        <v>1</v>
      </c>
      <c r="BY526" t="b">
        <v>1</v>
      </c>
      <c r="CE526" t="b">
        <v>1</v>
      </c>
      <c r="CN526">
        <v>20000</v>
      </c>
      <c r="CR526">
        <v>5000</v>
      </c>
      <c r="CX526">
        <v>4000</v>
      </c>
      <c r="DC526" t="s">
        <v>329</v>
      </c>
      <c r="DD526" t="b">
        <v>1</v>
      </c>
      <c r="DL526" t="b">
        <v>1</v>
      </c>
      <c r="DR526" t="s">
        <v>329</v>
      </c>
      <c r="DZ526" t="b">
        <v>1</v>
      </c>
      <c r="EL526" t="s">
        <v>330</v>
      </c>
      <c r="EN526" t="s">
        <v>330</v>
      </c>
      <c r="EP526" t="s">
        <v>330</v>
      </c>
      <c r="FN526" t="s">
        <v>330</v>
      </c>
      <c r="GJ526" t="s">
        <v>330</v>
      </c>
      <c r="GW526" t="s">
        <v>330</v>
      </c>
      <c r="GZ526" t="s">
        <v>330</v>
      </c>
      <c r="HC526" t="s">
        <v>330</v>
      </c>
      <c r="HE526" t="s">
        <v>330</v>
      </c>
      <c r="HG526" t="s">
        <v>526</v>
      </c>
      <c r="HH526" t="s">
        <v>329</v>
      </c>
      <c r="HI526" t="s">
        <v>330</v>
      </c>
      <c r="HJ526" t="s">
        <v>330</v>
      </c>
      <c r="HK526" t="b">
        <v>1</v>
      </c>
      <c r="HL526" t="b">
        <v>1</v>
      </c>
      <c r="HO526" t="s">
        <v>611</v>
      </c>
      <c r="HP526" t="s">
        <v>3529</v>
      </c>
      <c r="HQ526" t="s">
        <v>339</v>
      </c>
      <c r="HR526" t="s">
        <v>3530</v>
      </c>
      <c r="HS526" t="s">
        <v>3531</v>
      </c>
      <c r="IA526" t="b">
        <v>1</v>
      </c>
      <c r="IB526" t="b">
        <v>1</v>
      </c>
      <c r="ID526"/>
      <c r="KZ526" t="str">
        <f ca="1">OFFSET($A526,,MATCH([2]Keys!$B$2,Data.Collect1Dump!$3:$3,0)-1)</f>
        <v>lydia.tala@givedirectly.org</v>
      </c>
      <c r="LA526">
        <f ca="1">OFFSET($A526,,MATCH([2]Keys!$B$4,Data.Collect1Dump!$3:$3,0)-1)</f>
        <v>0</v>
      </c>
      <c r="LB526">
        <f ca="1">OFFSET($A526,,MATCH([2]Keys!$B$3,Data.Collect1Dump!$3:$3,0)-1)</f>
        <v>0</v>
      </c>
      <c r="LC526">
        <f t="shared" ca="1" si="89"/>
        <v>1</v>
      </c>
      <c r="LD526">
        <f t="shared" ca="1" si="89"/>
        <v>0</v>
      </c>
      <c r="LE526">
        <f t="shared" ca="1" si="89"/>
        <v>0</v>
      </c>
      <c r="LF526" s="2">
        <f t="shared" ca="1" si="90"/>
        <v>41662</v>
      </c>
      <c r="LG526" s="2" t="e">
        <f t="shared" ca="1" si="91"/>
        <v>#N/A</v>
      </c>
      <c r="LH526" s="2" t="e">
        <f t="shared" ca="1" si="92"/>
        <v>#N/A</v>
      </c>
      <c r="LI526" t="str">
        <f t="shared" ca="1" si="93"/>
        <v>lydia.tala@givedirectly.org</v>
      </c>
      <c r="LJ526" t="e">
        <f t="shared" ca="1" si="94"/>
        <v>#N/A</v>
      </c>
      <c r="LK526" t="e">
        <f t="shared" ca="1" si="95"/>
        <v>#N/A</v>
      </c>
      <c r="LL526" t="str">
        <f t="shared" ca="1" si="87"/>
        <v>Lump Sum</v>
      </c>
      <c r="LM526" t="str">
        <f t="shared" ca="1" si="88"/>
        <v>lydia.tala@givedirectly.org</v>
      </c>
      <c r="LN526" t="e">
        <f ca="1">OFFSET($A526,,MATCH(OFFSET([2]Keys!C$1,MATCH(Data.Collect1Dump!$LL526,[2]Keys!$A$2:$A$4,0),),Data.Collect1Dump!$3:$3,0)-1,)</f>
        <v>#VALUE!</v>
      </c>
      <c r="LO526" s="2" t="e">
        <f t="shared" ca="1" si="96"/>
        <v>#VALUE!</v>
      </c>
    </row>
    <row r="527" spans="1:327">
      <c r="A527" t="s">
        <v>3532</v>
      </c>
      <c r="B527" t="s">
        <v>350</v>
      </c>
      <c r="C527" t="s">
        <v>3533</v>
      </c>
      <c r="K527">
        <v>1</v>
      </c>
      <c r="L527" t="s">
        <v>329</v>
      </c>
      <c r="M527" t="s">
        <v>329</v>
      </c>
      <c r="N527">
        <v>39250</v>
      </c>
      <c r="O527" t="s">
        <v>329</v>
      </c>
      <c r="T527" t="s">
        <v>330</v>
      </c>
      <c r="V527" t="s">
        <v>329</v>
      </c>
      <c r="X527">
        <v>3</v>
      </c>
      <c r="Y527">
        <v>20000</v>
      </c>
      <c r="Z527">
        <v>157</v>
      </c>
      <c r="AA527">
        <v>10000</v>
      </c>
      <c r="AB527">
        <v>999</v>
      </c>
      <c r="AC527">
        <v>9000</v>
      </c>
      <c r="AD527">
        <v>999</v>
      </c>
      <c r="AS527" t="b">
        <v>1</v>
      </c>
      <c r="AV527" t="b">
        <v>1</v>
      </c>
      <c r="AX527" t="b">
        <v>1</v>
      </c>
      <c r="BL527" t="s">
        <v>329</v>
      </c>
      <c r="BM527" t="s">
        <v>3534</v>
      </c>
      <c r="BN527" t="s">
        <v>415</v>
      </c>
      <c r="BR527" t="b">
        <v>1</v>
      </c>
      <c r="BU527" t="b">
        <v>1</v>
      </c>
      <c r="BW527" t="b">
        <v>1</v>
      </c>
      <c r="CK527">
        <v>2000</v>
      </c>
      <c r="CN527">
        <v>2000</v>
      </c>
      <c r="CP527">
        <v>17000</v>
      </c>
      <c r="DC527" t="s">
        <v>329</v>
      </c>
      <c r="DD527" t="b">
        <v>1</v>
      </c>
      <c r="DL527" t="b">
        <v>1</v>
      </c>
      <c r="DR527" t="s">
        <v>329</v>
      </c>
      <c r="DV527" t="b">
        <v>1</v>
      </c>
      <c r="EL527" t="s">
        <v>330</v>
      </c>
      <c r="EN527" t="s">
        <v>330</v>
      </c>
      <c r="EP527" t="s">
        <v>330</v>
      </c>
      <c r="FN527" t="s">
        <v>330</v>
      </c>
      <c r="GJ527" t="s">
        <v>330</v>
      </c>
      <c r="GW527" t="s">
        <v>330</v>
      </c>
      <c r="GZ527" t="s">
        <v>330</v>
      </c>
      <c r="HC527" t="s">
        <v>330</v>
      </c>
      <c r="HE527" t="s">
        <v>330</v>
      </c>
      <c r="HG527" t="s">
        <v>336</v>
      </c>
      <c r="HH527" t="s">
        <v>329</v>
      </c>
      <c r="HI527" t="s">
        <v>330</v>
      </c>
      <c r="HJ527" t="s">
        <v>330</v>
      </c>
      <c r="HM527" t="b">
        <v>1</v>
      </c>
      <c r="HO527" t="s">
        <v>611</v>
      </c>
      <c r="HP527" t="s">
        <v>3535</v>
      </c>
      <c r="HQ527" t="s">
        <v>339</v>
      </c>
      <c r="HR527" t="s">
        <v>3536</v>
      </c>
      <c r="HS527" t="s">
        <v>3537</v>
      </c>
      <c r="HX527" t="b">
        <v>1</v>
      </c>
      <c r="HY527" t="b">
        <v>1</v>
      </c>
      <c r="ID527"/>
      <c r="KZ527" t="str">
        <f ca="1">OFFSET($A527,,MATCH([2]Keys!$B$2,Data.Collect1Dump!$3:$3,0)-1)</f>
        <v>andrew.agumba@givedirectly.org</v>
      </c>
      <c r="LA527">
        <f ca="1">OFFSET($A527,,MATCH([2]Keys!$B$4,Data.Collect1Dump!$3:$3,0)-1)</f>
        <v>0</v>
      </c>
      <c r="LB527">
        <f ca="1">OFFSET($A527,,MATCH([2]Keys!$B$3,Data.Collect1Dump!$3:$3,0)-1)</f>
        <v>0</v>
      </c>
      <c r="LC527">
        <f t="shared" ca="1" si="89"/>
        <v>1</v>
      </c>
      <c r="LD527">
        <f t="shared" ca="1" si="89"/>
        <v>0</v>
      </c>
      <c r="LE527">
        <f t="shared" ca="1" si="89"/>
        <v>0</v>
      </c>
      <c r="LF527" s="2">
        <f t="shared" ca="1" si="90"/>
        <v>41652</v>
      </c>
      <c r="LG527" s="2" t="e">
        <f t="shared" ca="1" si="91"/>
        <v>#N/A</v>
      </c>
      <c r="LH527" s="2" t="e">
        <f t="shared" ca="1" si="92"/>
        <v>#N/A</v>
      </c>
      <c r="LI527" t="str">
        <f t="shared" ca="1" si="93"/>
        <v>andrew.agumba@givedirectly.org</v>
      </c>
      <c r="LJ527" t="e">
        <f t="shared" ca="1" si="94"/>
        <v>#N/A</v>
      </c>
      <c r="LK527" t="e">
        <f t="shared" ca="1" si="95"/>
        <v>#N/A</v>
      </c>
      <c r="LL527" t="str">
        <f t="shared" ca="1" si="87"/>
        <v>Lump Sum</v>
      </c>
      <c r="LM527" t="str">
        <f t="shared" ca="1" si="88"/>
        <v>andrew.agumba@givedirectly.org</v>
      </c>
      <c r="LN527" t="e">
        <f ca="1">OFFSET($A527,,MATCH(OFFSET([2]Keys!C$1,MATCH(Data.Collect1Dump!$LL527,[2]Keys!$A$2:$A$4,0),),Data.Collect1Dump!$3:$3,0)-1,)</f>
        <v>#VALUE!</v>
      </c>
      <c r="LO527" s="2" t="e">
        <f t="shared" ca="1" si="96"/>
        <v>#VALUE!</v>
      </c>
    </row>
    <row r="528" spans="1:327">
      <c r="A528" t="s">
        <v>3538</v>
      </c>
      <c r="B528" t="s">
        <v>378</v>
      </c>
      <c r="C528" t="s">
        <v>3539</v>
      </c>
      <c r="K528">
        <v>1</v>
      </c>
      <c r="L528" t="s">
        <v>329</v>
      </c>
      <c r="M528" t="s">
        <v>329</v>
      </c>
      <c r="N528">
        <v>39900</v>
      </c>
      <c r="O528" t="s">
        <v>329</v>
      </c>
      <c r="T528" t="s">
        <v>330</v>
      </c>
      <c r="V528" t="s">
        <v>329</v>
      </c>
      <c r="X528">
        <v>2</v>
      </c>
      <c r="Y528">
        <v>20000</v>
      </c>
      <c r="Z528">
        <v>999</v>
      </c>
      <c r="AA528">
        <v>15000</v>
      </c>
      <c r="AB528">
        <v>999</v>
      </c>
      <c r="AV528" t="b">
        <v>1</v>
      </c>
      <c r="AW528" t="b">
        <v>1</v>
      </c>
      <c r="AZ528" t="b">
        <v>1</v>
      </c>
      <c r="BF528" t="b">
        <v>1</v>
      </c>
      <c r="BL528" t="s">
        <v>329</v>
      </c>
      <c r="BM528" t="s">
        <v>3540</v>
      </c>
      <c r="BN528" t="s">
        <v>330</v>
      </c>
      <c r="BR528" t="b">
        <v>1</v>
      </c>
      <c r="BU528" t="b">
        <v>1</v>
      </c>
      <c r="BW528" t="b">
        <v>1</v>
      </c>
      <c r="CK528">
        <v>2000</v>
      </c>
      <c r="CN528">
        <v>20000</v>
      </c>
      <c r="CP528">
        <v>17500</v>
      </c>
      <c r="DC528" t="s">
        <v>329</v>
      </c>
      <c r="DD528" t="b">
        <v>1</v>
      </c>
      <c r="DE528" t="b">
        <v>1</v>
      </c>
      <c r="DM528" t="b">
        <v>1</v>
      </c>
      <c r="DR528" t="s">
        <v>329</v>
      </c>
      <c r="EL528" t="s">
        <v>330</v>
      </c>
      <c r="EN528" t="s">
        <v>330</v>
      </c>
      <c r="EP528" t="s">
        <v>330</v>
      </c>
      <c r="FN528" t="s">
        <v>330</v>
      </c>
      <c r="GJ528" t="s">
        <v>330</v>
      </c>
      <c r="GW528" t="s">
        <v>330</v>
      </c>
      <c r="GZ528" t="s">
        <v>330</v>
      </c>
      <c r="HC528" t="s">
        <v>330</v>
      </c>
      <c r="HE528" t="s">
        <v>330</v>
      </c>
      <c r="HG528" t="s">
        <v>336</v>
      </c>
      <c r="HH528" t="s">
        <v>329</v>
      </c>
      <c r="HI528" t="s">
        <v>330</v>
      </c>
      <c r="HJ528" t="s">
        <v>330</v>
      </c>
      <c r="HK528" t="b">
        <v>1</v>
      </c>
      <c r="HO528" t="s">
        <v>337</v>
      </c>
      <c r="HP528" t="s">
        <v>3541</v>
      </c>
      <c r="HQ528" t="s">
        <v>339</v>
      </c>
      <c r="HR528" t="s">
        <v>3542</v>
      </c>
      <c r="HS528" t="s">
        <v>3543</v>
      </c>
      <c r="HZ528" t="b">
        <v>1</v>
      </c>
      <c r="ID528"/>
      <c r="KZ528" t="str">
        <f ca="1">OFFSET($A528,,MATCH([2]Keys!$B$2,Data.Collect1Dump!$3:$3,0)-1)</f>
        <v>anne.aroka@givedirectly.org</v>
      </c>
      <c r="LA528">
        <f ca="1">OFFSET($A528,,MATCH([2]Keys!$B$4,Data.Collect1Dump!$3:$3,0)-1)</f>
        <v>0</v>
      </c>
      <c r="LB528">
        <f ca="1">OFFSET($A528,,MATCH([2]Keys!$B$3,Data.Collect1Dump!$3:$3,0)-1)</f>
        <v>0</v>
      </c>
      <c r="LC528">
        <f t="shared" ca="1" si="89"/>
        <v>1</v>
      </c>
      <c r="LD528">
        <f t="shared" ca="1" si="89"/>
        <v>0</v>
      </c>
      <c r="LE528">
        <f t="shared" ca="1" si="89"/>
        <v>0</v>
      </c>
      <c r="LF528" s="2">
        <f t="shared" ca="1" si="90"/>
        <v>41666</v>
      </c>
      <c r="LG528" s="2" t="e">
        <f t="shared" ca="1" si="91"/>
        <v>#N/A</v>
      </c>
      <c r="LH528" s="2" t="e">
        <f t="shared" ca="1" si="92"/>
        <v>#N/A</v>
      </c>
      <c r="LI528" t="str">
        <f t="shared" ca="1" si="93"/>
        <v>anne.aroka@givedirectly.org</v>
      </c>
      <c r="LJ528" t="e">
        <f t="shared" ca="1" si="94"/>
        <v>#N/A</v>
      </c>
      <c r="LK528" t="e">
        <f t="shared" ca="1" si="95"/>
        <v>#N/A</v>
      </c>
      <c r="LL528" t="str">
        <f t="shared" ca="1" si="87"/>
        <v>Lump Sum</v>
      </c>
      <c r="LM528" t="str">
        <f t="shared" ca="1" si="88"/>
        <v>anne.aroka@givedirectly.org</v>
      </c>
      <c r="LN528" t="e">
        <f ca="1">OFFSET($A528,,MATCH(OFFSET([2]Keys!C$1,MATCH(Data.Collect1Dump!$LL528,[2]Keys!$A$2:$A$4,0),),Data.Collect1Dump!$3:$3,0)-1,)</f>
        <v>#VALUE!</v>
      </c>
      <c r="LO528" s="2" t="e">
        <f t="shared" ca="1" si="96"/>
        <v>#VALUE!</v>
      </c>
    </row>
    <row r="529" spans="1:327">
      <c r="A529" t="s">
        <v>3544</v>
      </c>
      <c r="B529" t="s">
        <v>378</v>
      </c>
      <c r="C529" t="s">
        <v>3545</v>
      </c>
      <c r="K529">
        <v>1</v>
      </c>
      <c r="L529" t="s">
        <v>329</v>
      </c>
      <c r="M529" t="s">
        <v>329</v>
      </c>
      <c r="N529">
        <v>39500</v>
      </c>
      <c r="O529" t="s">
        <v>329</v>
      </c>
      <c r="T529" t="s">
        <v>330</v>
      </c>
      <c r="V529" t="s">
        <v>329</v>
      </c>
      <c r="X529">
        <v>2</v>
      </c>
      <c r="Y529">
        <v>20000</v>
      </c>
      <c r="Z529">
        <v>999</v>
      </c>
      <c r="AA529">
        <v>15000</v>
      </c>
      <c r="AB529">
        <v>999</v>
      </c>
      <c r="ID529"/>
      <c r="KZ529" t="str">
        <f ca="1">OFFSET($A529,,MATCH([2]Keys!$B$2,Data.Collect1Dump!$3:$3,0)-1)</f>
        <v>anne.aroka@givedirectly.org</v>
      </c>
      <c r="LA529">
        <f ca="1">OFFSET($A529,,MATCH([2]Keys!$B$4,Data.Collect1Dump!$3:$3,0)-1)</f>
        <v>0</v>
      </c>
      <c r="LB529">
        <f ca="1">OFFSET($A529,,MATCH([2]Keys!$B$3,Data.Collect1Dump!$3:$3,0)-1)</f>
        <v>0</v>
      </c>
      <c r="LC529">
        <f t="shared" ca="1" si="89"/>
        <v>1</v>
      </c>
      <c r="LD529">
        <f t="shared" ca="1" si="89"/>
        <v>0</v>
      </c>
      <c r="LE529">
        <f t="shared" ca="1" si="89"/>
        <v>0</v>
      </c>
      <c r="LF529" s="2">
        <f t="shared" ca="1" si="90"/>
        <v>41666</v>
      </c>
      <c r="LG529" s="2" t="e">
        <f t="shared" ca="1" si="91"/>
        <v>#N/A</v>
      </c>
      <c r="LH529" s="2" t="e">
        <f t="shared" ca="1" si="92"/>
        <v>#N/A</v>
      </c>
      <c r="LI529" t="str">
        <f t="shared" ca="1" si="93"/>
        <v>anne.aroka@givedirectly.org</v>
      </c>
      <c r="LJ529" t="e">
        <f t="shared" ca="1" si="94"/>
        <v>#N/A</v>
      </c>
      <c r="LK529" t="e">
        <f t="shared" ca="1" si="95"/>
        <v>#N/A</v>
      </c>
      <c r="LL529" t="str">
        <f t="shared" ca="1" si="87"/>
        <v>Lump Sum</v>
      </c>
      <c r="LM529" t="str">
        <f t="shared" ca="1" si="88"/>
        <v>anne.aroka@givedirectly.org</v>
      </c>
      <c r="LN529" t="e">
        <f ca="1">OFFSET($A529,,MATCH(OFFSET([2]Keys!C$1,MATCH(Data.Collect1Dump!$LL529,[2]Keys!$A$2:$A$4,0),),Data.Collect1Dump!$3:$3,0)-1,)</f>
        <v>#VALUE!</v>
      </c>
      <c r="LO529" s="2" t="e">
        <f t="shared" ca="1" si="96"/>
        <v>#VALUE!</v>
      </c>
    </row>
    <row r="530" spans="1:327">
      <c r="A530" t="s">
        <v>3546</v>
      </c>
      <c r="B530" t="s">
        <v>378</v>
      </c>
      <c r="C530" t="s">
        <v>3547</v>
      </c>
      <c r="K530">
        <v>1</v>
      </c>
      <c r="L530" t="s">
        <v>329</v>
      </c>
      <c r="M530" t="s">
        <v>329</v>
      </c>
      <c r="N530">
        <v>37500</v>
      </c>
      <c r="O530" t="s">
        <v>329</v>
      </c>
      <c r="T530" t="s">
        <v>330</v>
      </c>
      <c r="V530" t="s">
        <v>329</v>
      </c>
      <c r="X530">
        <v>2</v>
      </c>
      <c r="Y530">
        <v>10000</v>
      </c>
      <c r="Z530">
        <v>999</v>
      </c>
      <c r="AA530">
        <v>20000</v>
      </c>
      <c r="AB530">
        <v>999</v>
      </c>
      <c r="AV530" t="b">
        <v>1</v>
      </c>
      <c r="BL530" t="s">
        <v>329</v>
      </c>
      <c r="BM530" t="s">
        <v>3548</v>
      </c>
      <c r="BN530" t="s">
        <v>330</v>
      </c>
      <c r="BR530" t="b">
        <v>1</v>
      </c>
      <c r="BU530" t="b">
        <v>1</v>
      </c>
      <c r="CD530" t="b">
        <v>1</v>
      </c>
      <c r="CK530">
        <v>6500</v>
      </c>
      <c r="CN530">
        <v>14000</v>
      </c>
      <c r="CW530">
        <v>17000</v>
      </c>
      <c r="DC530" t="s">
        <v>329</v>
      </c>
      <c r="DD530" t="b">
        <v>1</v>
      </c>
      <c r="DL530" t="b">
        <v>1</v>
      </c>
      <c r="DR530" t="s">
        <v>329</v>
      </c>
      <c r="DX530" t="b">
        <v>1</v>
      </c>
      <c r="EL530" t="s">
        <v>330</v>
      </c>
      <c r="EN530" t="s">
        <v>330</v>
      </c>
      <c r="EP530" t="s">
        <v>330</v>
      </c>
      <c r="FN530" t="s">
        <v>330</v>
      </c>
      <c r="GJ530" t="s">
        <v>330</v>
      </c>
      <c r="GW530" t="s">
        <v>330</v>
      </c>
      <c r="GZ530" t="s">
        <v>330</v>
      </c>
      <c r="HC530" t="s">
        <v>330</v>
      </c>
      <c r="HE530" t="s">
        <v>330</v>
      </c>
      <c r="HG530" t="s">
        <v>526</v>
      </c>
      <c r="HH530" t="s">
        <v>329</v>
      </c>
      <c r="HI530" t="s">
        <v>330</v>
      </c>
      <c r="HJ530" t="s">
        <v>330</v>
      </c>
      <c r="HM530" t="b">
        <v>1</v>
      </c>
      <c r="HO530" t="s">
        <v>337</v>
      </c>
      <c r="HP530" t="s">
        <v>3549</v>
      </c>
      <c r="HQ530" t="s">
        <v>339</v>
      </c>
      <c r="HR530" t="s">
        <v>3550</v>
      </c>
      <c r="HS530" t="s">
        <v>3551</v>
      </c>
      <c r="HW530" t="b">
        <v>1</v>
      </c>
      <c r="ID530"/>
      <c r="KZ530" t="str">
        <f ca="1">OFFSET($A530,,MATCH([2]Keys!$B$2,Data.Collect1Dump!$3:$3,0)-1)</f>
        <v>anne.aroka@givedirectly.org</v>
      </c>
      <c r="LA530">
        <f ca="1">OFFSET($A530,,MATCH([2]Keys!$B$4,Data.Collect1Dump!$3:$3,0)-1)</f>
        <v>0</v>
      </c>
      <c r="LB530">
        <f ca="1">OFFSET($A530,,MATCH([2]Keys!$B$3,Data.Collect1Dump!$3:$3,0)-1)</f>
        <v>0</v>
      </c>
      <c r="LC530">
        <f t="shared" ca="1" si="89"/>
        <v>1</v>
      </c>
      <c r="LD530">
        <f t="shared" ca="1" si="89"/>
        <v>0</v>
      </c>
      <c r="LE530">
        <f t="shared" ca="1" si="89"/>
        <v>0</v>
      </c>
      <c r="LF530" s="2">
        <f t="shared" ca="1" si="90"/>
        <v>41666</v>
      </c>
      <c r="LG530" s="2" t="e">
        <f t="shared" ca="1" si="91"/>
        <v>#N/A</v>
      </c>
      <c r="LH530" s="2" t="e">
        <f t="shared" ca="1" si="92"/>
        <v>#N/A</v>
      </c>
      <c r="LI530" t="str">
        <f t="shared" ca="1" si="93"/>
        <v>anne.aroka@givedirectly.org</v>
      </c>
      <c r="LJ530" t="e">
        <f t="shared" ca="1" si="94"/>
        <v>#N/A</v>
      </c>
      <c r="LK530" t="e">
        <f t="shared" ca="1" si="95"/>
        <v>#N/A</v>
      </c>
      <c r="LL530" t="str">
        <f t="shared" ca="1" si="87"/>
        <v>Lump Sum</v>
      </c>
      <c r="LM530" t="str">
        <f t="shared" ca="1" si="88"/>
        <v>anne.aroka@givedirectly.org</v>
      </c>
      <c r="LN530" t="e">
        <f ca="1">OFFSET($A530,,MATCH(OFFSET([2]Keys!C$1,MATCH(Data.Collect1Dump!$LL530,[2]Keys!$A$2:$A$4,0),),Data.Collect1Dump!$3:$3,0)-1,)</f>
        <v>#VALUE!</v>
      </c>
      <c r="LO530" s="2" t="e">
        <f t="shared" ca="1" si="96"/>
        <v>#VALUE!</v>
      </c>
    </row>
    <row r="531" spans="1:327">
      <c r="A531" t="s">
        <v>3552</v>
      </c>
      <c r="B531" t="s">
        <v>378</v>
      </c>
      <c r="C531" t="s">
        <v>3553</v>
      </c>
      <c r="K531">
        <v>1</v>
      </c>
      <c r="L531" t="s">
        <v>329</v>
      </c>
      <c r="M531" t="s">
        <v>329</v>
      </c>
      <c r="N531">
        <v>39200</v>
      </c>
      <c r="O531" t="s">
        <v>329</v>
      </c>
      <c r="T531" t="s">
        <v>330</v>
      </c>
      <c r="V531" t="s">
        <v>329</v>
      </c>
      <c r="X531">
        <v>1</v>
      </c>
      <c r="Y531">
        <v>39200</v>
      </c>
      <c r="Z531">
        <v>999</v>
      </c>
      <c r="AV531" t="b">
        <v>1</v>
      </c>
      <c r="AX531" t="b">
        <v>1</v>
      </c>
      <c r="BL531" t="s">
        <v>329</v>
      </c>
      <c r="BM531" t="s">
        <v>3554</v>
      </c>
      <c r="BN531" t="s">
        <v>330</v>
      </c>
      <c r="BU531" t="b">
        <v>1</v>
      </c>
      <c r="BW531" t="b">
        <v>1</v>
      </c>
      <c r="CD531" t="b">
        <v>1</v>
      </c>
      <c r="CN531">
        <v>7800</v>
      </c>
      <c r="CP531">
        <v>28000</v>
      </c>
      <c r="CW531">
        <v>4000</v>
      </c>
      <c r="DC531" t="s">
        <v>329</v>
      </c>
      <c r="DD531" t="b">
        <v>1</v>
      </c>
      <c r="DE531" t="b">
        <v>1</v>
      </c>
      <c r="DM531" t="b">
        <v>1</v>
      </c>
      <c r="DR531" t="s">
        <v>329</v>
      </c>
      <c r="DV531" t="b">
        <v>1</v>
      </c>
      <c r="EL531" t="s">
        <v>330</v>
      </c>
      <c r="EN531" t="s">
        <v>330</v>
      </c>
      <c r="EP531" t="s">
        <v>330</v>
      </c>
      <c r="FN531" t="s">
        <v>330</v>
      </c>
      <c r="GJ531" t="s">
        <v>330</v>
      </c>
      <c r="GW531" t="s">
        <v>330</v>
      </c>
      <c r="GZ531" t="s">
        <v>330</v>
      </c>
      <c r="HC531" t="s">
        <v>330</v>
      </c>
      <c r="HE531" t="s">
        <v>330</v>
      </c>
      <c r="HG531" t="s">
        <v>336</v>
      </c>
      <c r="HH531" t="s">
        <v>330</v>
      </c>
      <c r="HI531" t="s">
        <v>330</v>
      </c>
      <c r="HJ531" t="s">
        <v>330</v>
      </c>
      <c r="HK531" t="b">
        <v>1</v>
      </c>
      <c r="HO531" t="s">
        <v>337</v>
      </c>
      <c r="HP531" t="s">
        <v>3555</v>
      </c>
      <c r="HQ531" t="s">
        <v>339</v>
      </c>
      <c r="HR531" t="s">
        <v>3556</v>
      </c>
      <c r="HS531" t="s">
        <v>3557</v>
      </c>
      <c r="HX531" t="b">
        <v>1</v>
      </c>
      <c r="ID531"/>
      <c r="KZ531" t="str">
        <f ca="1">OFFSET($A531,,MATCH([2]Keys!$B$2,Data.Collect1Dump!$3:$3,0)-1)</f>
        <v>anne.aroka@givedirectly.org</v>
      </c>
      <c r="LA531">
        <f ca="1">OFFSET($A531,,MATCH([2]Keys!$B$4,Data.Collect1Dump!$3:$3,0)-1)</f>
        <v>0</v>
      </c>
      <c r="LB531">
        <f ca="1">OFFSET($A531,,MATCH([2]Keys!$B$3,Data.Collect1Dump!$3:$3,0)-1)</f>
        <v>0</v>
      </c>
      <c r="LC531">
        <f t="shared" ca="1" si="89"/>
        <v>1</v>
      </c>
      <c r="LD531">
        <f t="shared" ca="1" si="89"/>
        <v>0</v>
      </c>
      <c r="LE531">
        <f t="shared" ca="1" si="89"/>
        <v>0</v>
      </c>
      <c r="LF531" s="2">
        <f t="shared" ca="1" si="90"/>
        <v>41666</v>
      </c>
      <c r="LG531" s="2" t="e">
        <f t="shared" ca="1" si="91"/>
        <v>#N/A</v>
      </c>
      <c r="LH531" s="2" t="e">
        <f t="shared" ca="1" si="92"/>
        <v>#N/A</v>
      </c>
      <c r="LI531" t="str">
        <f t="shared" ca="1" si="93"/>
        <v>anne.aroka@givedirectly.org</v>
      </c>
      <c r="LJ531" t="e">
        <f t="shared" ca="1" si="94"/>
        <v>#N/A</v>
      </c>
      <c r="LK531" t="e">
        <f t="shared" ca="1" si="95"/>
        <v>#N/A</v>
      </c>
      <c r="LL531" t="str">
        <f t="shared" ca="1" si="87"/>
        <v>Lump Sum</v>
      </c>
      <c r="LM531" t="str">
        <f t="shared" ca="1" si="88"/>
        <v>anne.aroka@givedirectly.org</v>
      </c>
      <c r="LN531" t="e">
        <f ca="1">OFFSET($A531,,MATCH(OFFSET([2]Keys!C$1,MATCH(Data.Collect1Dump!$LL531,[2]Keys!$A$2:$A$4,0),),Data.Collect1Dump!$3:$3,0)-1,)</f>
        <v>#VALUE!</v>
      </c>
      <c r="LO531" s="2" t="e">
        <f t="shared" ca="1" si="96"/>
        <v>#VALUE!</v>
      </c>
    </row>
    <row r="532" spans="1:327">
      <c r="A532" t="s">
        <v>3558</v>
      </c>
      <c r="B532" t="s">
        <v>378</v>
      </c>
      <c r="C532" t="s">
        <v>3559</v>
      </c>
      <c r="J532" t="s">
        <v>15668</v>
      </c>
      <c r="K532">
        <v>1</v>
      </c>
      <c r="L532" t="s">
        <v>329</v>
      </c>
      <c r="M532" t="s">
        <v>329</v>
      </c>
      <c r="N532">
        <v>38500</v>
      </c>
      <c r="O532" t="s">
        <v>457</v>
      </c>
      <c r="R532" t="s">
        <v>458</v>
      </c>
      <c r="T532" t="s">
        <v>330</v>
      </c>
      <c r="V532" t="s">
        <v>329</v>
      </c>
      <c r="X532">
        <v>2</v>
      </c>
      <c r="Y532">
        <v>6000</v>
      </c>
      <c r="Z532">
        <v>999</v>
      </c>
      <c r="AA532">
        <v>22000</v>
      </c>
      <c r="AB532">
        <v>999</v>
      </c>
      <c r="AV532" t="b">
        <v>1</v>
      </c>
      <c r="AX532" t="b">
        <v>1</v>
      </c>
      <c r="BL532" t="s">
        <v>329</v>
      </c>
      <c r="BM532" t="s">
        <v>3560</v>
      </c>
      <c r="BN532" t="s">
        <v>329</v>
      </c>
      <c r="BO532" t="s">
        <v>3561</v>
      </c>
      <c r="BU532" t="b">
        <v>1</v>
      </c>
      <c r="CD532" t="b">
        <v>1</v>
      </c>
      <c r="CN532">
        <v>21400</v>
      </c>
      <c r="CW532">
        <v>17000</v>
      </c>
      <c r="DC532" t="s">
        <v>329</v>
      </c>
      <c r="DD532" t="b">
        <v>1</v>
      </c>
      <c r="DE532" t="b">
        <v>1</v>
      </c>
      <c r="DM532" t="b">
        <v>1</v>
      </c>
      <c r="DR532" t="s">
        <v>329</v>
      </c>
      <c r="EL532" t="s">
        <v>330</v>
      </c>
      <c r="EN532" t="s">
        <v>330</v>
      </c>
      <c r="EP532" t="s">
        <v>330</v>
      </c>
      <c r="FN532" t="s">
        <v>330</v>
      </c>
      <c r="GJ532" t="s">
        <v>330</v>
      </c>
      <c r="GW532" t="s">
        <v>330</v>
      </c>
      <c r="GZ532" t="s">
        <v>330</v>
      </c>
      <c r="HC532" t="s">
        <v>330</v>
      </c>
      <c r="HE532" t="s">
        <v>330</v>
      </c>
      <c r="HG532" t="s">
        <v>336</v>
      </c>
      <c r="HH532" t="s">
        <v>330</v>
      </c>
      <c r="HI532" t="s">
        <v>330</v>
      </c>
      <c r="HJ532" t="s">
        <v>330</v>
      </c>
      <c r="HK532" t="b">
        <v>1</v>
      </c>
      <c r="HO532" t="s">
        <v>337</v>
      </c>
      <c r="HP532" t="s">
        <v>3562</v>
      </c>
      <c r="HQ532" t="s">
        <v>339</v>
      </c>
      <c r="HR532" t="s">
        <v>3563</v>
      </c>
      <c r="HS532" t="s">
        <v>3564</v>
      </c>
      <c r="HX532" t="b">
        <v>1</v>
      </c>
      <c r="ID532"/>
      <c r="KZ532" t="str">
        <f ca="1">OFFSET($A532,,MATCH([2]Keys!$B$2,Data.Collect1Dump!$3:$3,0)-1)</f>
        <v>anne.aroka@givedirectly.org</v>
      </c>
      <c r="LA532">
        <f ca="1">OFFSET($A532,,MATCH([2]Keys!$B$4,Data.Collect1Dump!$3:$3,0)-1)</f>
        <v>0</v>
      </c>
      <c r="LB532">
        <f ca="1">OFFSET($A532,,MATCH([2]Keys!$B$3,Data.Collect1Dump!$3:$3,0)-1)</f>
        <v>0</v>
      </c>
      <c r="LC532">
        <f t="shared" ca="1" si="89"/>
        <v>1</v>
      </c>
      <c r="LD532">
        <f t="shared" ca="1" si="89"/>
        <v>0</v>
      </c>
      <c r="LE532">
        <f t="shared" ca="1" si="89"/>
        <v>0</v>
      </c>
      <c r="LF532" s="2">
        <f t="shared" ca="1" si="90"/>
        <v>41667</v>
      </c>
      <c r="LG532" s="2" t="e">
        <f t="shared" ca="1" si="91"/>
        <v>#N/A</v>
      </c>
      <c r="LH532" s="2" t="e">
        <f t="shared" ca="1" si="92"/>
        <v>#N/A</v>
      </c>
      <c r="LI532" t="str">
        <f t="shared" ca="1" si="93"/>
        <v>anne.aroka@givedirectly.org</v>
      </c>
      <c r="LJ532" t="e">
        <f t="shared" ca="1" si="94"/>
        <v>#N/A</v>
      </c>
      <c r="LK532" t="e">
        <f t="shared" ca="1" si="95"/>
        <v>#N/A</v>
      </c>
      <c r="LL532" t="str">
        <f t="shared" ca="1" si="87"/>
        <v>Lump Sum</v>
      </c>
      <c r="LM532" t="str">
        <f t="shared" ca="1" si="88"/>
        <v>anne.aroka@givedirectly.org</v>
      </c>
      <c r="LN532" t="e">
        <f ca="1">OFFSET($A532,,MATCH(OFFSET([2]Keys!C$1,MATCH(Data.Collect1Dump!$LL532,[2]Keys!$A$2:$A$4,0),),Data.Collect1Dump!$3:$3,0)-1,)</f>
        <v>#VALUE!</v>
      </c>
      <c r="LO532" s="2" t="e">
        <f t="shared" ca="1" si="96"/>
        <v>#VALUE!</v>
      </c>
    </row>
    <row r="533" spans="1:327">
      <c r="A533" t="s">
        <v>3565</v>
      </c>
      <c r="B533" t="s">
        <v>3172</v>
      </c>
      <c r="C533" t="s">
        <v>3566</v>
      </c>
      <c r="E533" t="b">
        <v>1</v>
      </c>
      <c r="J533" t="s">
        <v>15668</v>
      </c>
      <c r="K533">
        <v>1</v>
      </c>
      <c r="L533" t="s">
        <v>329</v>
      </c>
      <c r="M533" t="s">
        <v>329</v>
      </c>
      <c r="N533" s="4">
        <v>39000</v>
      </c>
      <c r="O533" t="s">
        <v>329</v>
      </c>
      <c r="T533" t="s">
        <v>330</v>
      </c>
      <c r="V533" t="s">
        <v>329</v>
      </c>
      <c r="X533">
        <v>1</v>
      </c>
      <c r="Y533" s="4">
        <v>39800</v>
      </c>
      <c r="Z533">
        <v>999</v>
      </c>
      <c r="AO533" t="s">
        <v>3567</v>
      </c>
      <c r="AQ533" t="s">
        <v>3568</v>
      </c>
      <c r="AS533" t="b">
        <v>1</v>
      </c>
      <c r="AU533" t="b">
        <v>1</v>
      </c>
      <c r="AV533" t="b">
        <v>1</v>
      </c>
      <c r="AX533" t="b">
        <v>1</v>
      </c>
      <c r="BL533" t="s">
        <v>329</v>
      </c>
      <c r="BM533" t="s">
        <v>3569</v>
      </c>
      <c r="BN533" t="s">
        <v>330</v>
      </c>
      <c r="BP533">
        <v>0</v>
      </c>
      <c r="BQ533">
        <v>0</v>
      </c>
      <c r="BR533" t="b">
        <v>1</v>
      </c>
      <c r="BS533" t="b">
        <v>1</v>
      </c>
      <c r="BT533" t="b">
        <v>1</v>
      </c>
      <c r="BU533" t="b">
        <v>1</v>
      </c>
      <c r="BW533" t="b">
        <v>1</v>
      </c>
      <c r="CK533">
        <v>5900</v>
      </c>
      <c r="CL533">
        <v>2950</v>
      </c>
      <c r="CM533">
        <v>4900</v>
      </c>
      <c r="CN533">
        <v>20500</v>
      </c>
      <c r="CP533">
        <v>5500</v>
      </c>
      <c r="DC533" t="s">
        <v>329</v>
      </c>
      <c r="DD533" t="b">
        <v>1</v>
      </c>
      <c r="DE533" t="b">
        <v>1</v>
      </c>
      <c r="DH533" t="b">
        <v>1</v>
      </c>
      <c r="DJ533" t="s">
        <v>3570</v>
      </c>
      <c r="DM533" t="b">
        <v>1</v>
      </c>
      <c r="DR533" t="s">
        <v>329</v>
      </c>
      <c r="DU533" t="b">
        <v>1</v>
      </c>
      <c r="DV533" t="b">
        <v>1</v>
      </c>
      <c r="EC533" t="b">
        <v>1</v>
      </c>
      <c r="EL533" t="s">
        <v>330</v>
      </c>
      <c r="EN533" t="s">
        <v>330</v>
      </c>
      <c r="EP533" t="s">
        <v>329</v>
      </c>
      <c r="EQ533" t="s">
        <v>3571</v>
      </c>
      <c r="EU533" t="b">
        <v>1</v>
      </c>
      <c r="EV533" t="b">
        <v>1</v>
      </c>
      <c r="FD533" t="b">
        <v>1</v>
      </c>
      <c r="FE533" t="b">
        <v>1</v>
      </c>
      <c r="FH533" t="b">
        <v>1</v>
      </c>
      <c r="FI533" t="b">
        <v>1</v>
      </c>
      <c r="FN533" t="s">
        <v>330</v>
      </c>
      <c r="GJ533" t="s">
        <v>330</v>
      </c>
      <c r="GW533" t="s">
        <v>330</v>
      </c>
      <c r="GZ533" t="s">
        <v>330</v>
      </c>
      <c r="HC533" t="s">
        <v>330</v>
      </c>
      <c r="HE533" t="s">
        <v>330</v>
      </c>
      <c r="HG533" t="s">
        <v>336</v>
      </c>
      <c r="HH533" t="s">
        <v>329</v>
      </c>
      <c r="HI533" t="s">
        <v>330</v>
      </c>
      <c r="HJ533" t="s">
        <v>330</v>
      </c>
      <c r="HK533" t="b">
        <v>1</v>
      </c>
      <c r="HO533" t="s">
        <v>337</v>
      </c>
      <c r="HP533" t="s">
        <v>3572</v>
      </c>
      <c r="HQ533" t="s">
        <v>339</v>
      </c>
      <c r="HR533" t="s">
        <v>3573</v>
      </c>
      <c r="HS533" t="s">
        <v>3574</v>
      </c>
      <c r="HU533" t="b">
        <v>1</v>
      </c>
      <c r="ID533" t="s">
        <v>3575</v>
      </c>
      <c r="IE533" t="s">
        <v>391</v>
      </c>
      <c r="IF533" t="s">
        <v>3576</v>
      </c>
      <c r="IH533" t="b">
        <v>1</v>
      </c>
      <c r="IM533" t="s">
        <v>329</v>
      </c>
      <c r="IN533" t="s">
        <v>329</v>
      </c>
      <c r="IO533" t="s">
        <v>812</v>
      </c>
      <c r="IP533">
        <v>39000</v>
      </c>
      <c r="IQ533">
        <v>30</v>
      </c>
      <c r="IR533" t="s">
        <v>330</v>
      </c>
      <c r="IU533" t="b">
        <v>1</v>
      </c>
      <c r="IY533" t="s">
        <v>330</v>
      </c>
      <c r="JA533" t="s">
        <v>339</v>
      </c>
      <c r="JB533" t="s">
        <v>3577</v>
      </c>
      <c r="JC533" t="s">
        <v>814</v>
      </c>
      <c r="KZ533" t="str">
        <f ca="1">OFFSET($A533,,MATCH([2]Keys!$B$2,Data.Collect1Dump!$3:$3,0)-1)</f>
        <v>owiti.maureen@gmail.com</v>
      </c>
      <c r="LA533">
        <f ca="1">OFFSET($A533,,MATCH([2]Keys!$B$4,Data.Collect1Dump!$3:$3,0)-1)</f>
        <v>0</v>
      </c>
      <c r="LB533" t="str">
        <f ca="1">OFFSET($A533,,MATCH([2]Keys!$B$3,Data.Collect1Dump!$3:$3,0)-1)</f>
        <v>lydia.tala@givedirectly.org</v>
      </c>
      <c r="LC533">
        <f t="shared" ca="1" si="89"/>
        <v>1</v>
      </c>
      <c r="LD533">
        <f t="shared" ca="1" si="89"/>
        <v>0</v>
      </c>
      <c r="LE533">
        <f t="shared" ca="1" si="89"/>
        <v>1</v>
      </c>
      <c r="LF533" s="2">
        <f t="shared" ca="1" si="90"/>
        <v>41717</v>
      </c>
      <c r="LG533" s="2" t="e">
        <f t="shared" ca="1" si="91"/>
        <v>#N/A</v>
      </c>
      <c r="LH533" s="2">
        <f t="shared" ca="1" si="92"/>
        <v>41724</v>
      </c>
      <c r="LI533" t="str">
        <f t="shared" ca="1" si="93"/>
        <v>owiti.maureen@gmail.com</v>
      </c>
      <c r="LJ533" t="e">
        <f t="shared" ca="1" si="94"/>
        <v>#N/A</v>
      </c>
      <c r="LK533" t="str">
        <f t="shared" ca="1" si="95"/>
        <v>lydia.tala@givedirectly.org</v>
      </c>
      <c r="LL533" t="str">
        <f t="shared" ca="1" si="87"/>
        <v>Lump Sum</v>
      </c>
      <c r="LM533" t="str">
        <f t="shared" ca="1" si="88"/>
        <v>owiti.maureen@gmail.com</v>
      </c>
      <c r="LN533" t="e">
        <f ca="1">OFFSET($A533,,MATCH(OFFSET([2]Keys!C$1,MATCH(Data.Collect1Dump!$LL533,[2]Keys!$A$2:$A$4,0),),Data.Collect1Dump!$3:$3,0)-1,)</f>
        <v>#VALUE!</v>
      </c>
      <c r="LO533" s="2" t="e">
        <f t="shared" ca="1" si="96"/>
        <v>#VALUE!</v>
      </c>
    </row>
    <row r="534" spans="1:327">
      <c r="A534" t="s">
        <v>3578</v>
      </c>
      <c r="B534" t="s">
        <v>378</v>
      </c>
      <c r="C534" t="s">
        <v>3579</v>
      </c>
      <c r="K534">
        <v>1</v>
      </c>
      <c r="L534" t="s">
        <v>329</v>
      </c>
      <c r="M534" t="s">
        <v>329</v>
      </c>
      <c r="N534">
        <v>39600</v>
      </c>
      <c r="O534" t="s">
        <v>329</v>
      </c>
      <c r="T534" t="s">
        <v>330</v>
      </c>
      <c r="V534" t="s">
        <v>329</v>
      </c>
      <c r="X534">
        <v>1</v>
      </c>
      <c r="Y534">
        <v>39300</v>
      </c>
      <c r="Z534">
        <v>999</v>
      </c>
      <c r="AV534" t="b">
        <v>1</v>
      </c>
      <c r="AX534" t="b">
        <v>1</v>
      </c>
      <c r="AZ534" t="b">
        <v>1</v>
      </c>
      <c r="BL534" t="s">
        <v>329</v>
      </c>
      <c r="BM534" t="s">
        <v>3580</v>
      </c>
      <c r="BN534" t="s">
        <v>329</v>
      </c>
      <c r="BO534" t="s">
        <v>3581</v>
      </c>
      <c r="BR534" t="b">
        <v>1</v>
      </c>
      <c r="BU534" t="b">
        <v>1</v>
      </c>
      <c r="CF534" t="b">
        <v>1</v>
      </c>
      <c r="CK534">
        <v>3500</v>
      </c>
      <c r="CN534">
        <v>33500</v>
      </c>
      <c r="CY534">
        <v>2000</v>
      </c>
      <c r="DC534" t="s">
        <v>329</v>
      </c>
      <c r="DD534" t="b">
        <v>1</v>
      </c>
      <c r="DE534" t="b">
        <v>1</v>
      </c>
      <c r="DL534" t="b">
        <v>1</v>
      </c>
      <c r="DR534" t="s">
        <v>329</v>
      </c>
      <c r="DX534" t="b">
        <v>1</v>
      </c>
      <c r="EL534" t="s">
        <v>330</v>
      </c>
      <c r="EN534" t="s">
        <v>330</v>
      </c>
      <c r="EP534" t="s">
        <v>330</v>
      </c>
      <c r="FN534" t="s">
        <v>330</v>
      </c>
      <c r="GJ534" t="s">
        <v>330</v>
      </c>
      <c r="GW534" t="s">
        <v>330</v>
      </c>
      <c r="GZ534" t="s">
        <v>330</v>
      </c>
      <c r="HC534" t="s">
        <v>330</v>
      </c>
      <c r="HE534" t="s">
        <v>330</v>
      </c>
      <c r="HG534" t="s">
        <v>336</v>
      </c>
      <c r="HH534" t="s">
        <v>329</v>
      </c>
      <c r="HI534" t="s">
        <v>330</v>
      </c>
      <c r="HJ534" t="s">
        <v>330</v>
      </c>
      <c r="HM534" t="b">
        <v>1</v>
      </c>
      <c r="HO534" t="s">
        <v>337</v>
      </c>
      <c r="HP534" t="s">
        <v>3582</v>
      </c>
      <c r="HQ534" t="s">
        <v>339</v>
      </c>
      <c r="HR534" t="s">
        <v>3583</v>
      </c>
      <c r="HS534" t="s">
        <v>3584</v>
      </c>
      <c r="HZ534" t="b">
        <v>1</v>
      </c>
      <c r="ID534"/>
      <c r="KZ534" t="str">
        <f ca="1">OFFSET($A534,,MATCH([2]Keys!$B$2,Data.Collect1Dump!$3:$3,0)-1)</f>
        <v>anne.aroka@givedirectly.org</v>
      </c>
      <c r="LA534">
        <f ca="1">OFFSET($A534,,MATCH([2]Keys!$B$4,Data.Collect1Dump!$3:$3,0)-1)</f>
        <v>0</v>
      </c>
      <c r="LB534">
        <f ca="1">OFFSET($A534,,MATCH([2]Keys!$B$3,Data.Collect1Dump!$3:$3,0)-1)</f>
        <v>0</v>
      </c>
      <c r="LC534">
        <f t="shared" ca="1" si="89"/>
        <v>1</v>
      </c>
      <c r="LD534">
        <f t="shared" ca="1" si="89"/>
        <v>0</v>
      </c>
      <c r="LE534">
        <f t="shared" ca="1" si="89"/>
        <v>0</v>
      </c>
      <c r="LF534" s="2">
        <f t="shared" ca="1" si="90"/>
        <v>41666</v>
      </c>
      <c r="LG534" s="2" t="e">
        <f t="shared" ca="1" si="91"/>
        <v>#N/A</v>
      </c>
      <c r="LH534" s="2" t="e">
        <f t="shared" ca="1" si="92"/>
        <v>#N/A</v>
      </c>
      <c r="LI534" t="str">
        <f t="shared" ca="1" si="93"/>
        <v>anne.aroka@givedirectly.org</v>
      </c>
      <c r="LJ534" t="e">
        <f t="shared" ca="1" si="94"/>
        <v>#N/A</v>
      </c>
      <c r="LK534" t="e">
        <f t="shared" ca="1" si="95"/>
        <v>#N/A</v>
      </c>
      <c r="LL534" t="str">
        <f t="shared" ca="1" si="87"/>
        <v>Lump Sum</v>
      </c>
      <c r="LM534" t="str">
        <f t="shared" ca="1" si="88"/>
        <v>anne.aroka@givedirectly.org</v>
      </c>
      <c r="LN534" t="e">
        <f ca="1">OFFSET($A534,,MATCH(OFFSET([2]Keys!C$1,MATCH(Data.Collect1Dump!$LL534,[2]Keys!$A$2:$A$4,0),),Data.Collect1Dump!$3:$3,0)-1,)</f>
        <v>#VALUE!</v>
      </c>
      <c r="LO534" s="2" t="e">
        <f t="shared" ca="1" si="96"/>
        <v>#VALUE!</v>
      </c>
    </row>
    <row r="535" spans="1:327">
      <c r="A535" t="s">
        <v>3585</v>
      </c>
      <c r="B535" t="s">
        <v>370</v>
      </c>
      <c r="C535" t="s">
        <v>3586</v>
      </c>
      <c r="D535" t="b">
        <v>1</v>
      </c>
      <c r="K535">
        <v>1</v>
      </c>
      <c r="L535" t="s">
        <v>329</v>
      </c>
      <c r="M535" t="s">
        <v>329</v>
      </c>
      <c r="N535">
        <v>39200</v>
      </c>
      <c r="O535" t="s">
        <v>329</v>
      </c>
      <c r="T535" t="s">
        <v>330</v>
      </c>
      <c r="V535" t="s">
        <v>329</v>
      </c>
      <c r="X535">
        <v>2</v>
      </c>
      <c r="Y535">
        <v>30000</v>
      </c>
      <c r="Z535">
        <v>27</v>
      </c>
      <c r="AA535">
        <v>9000</v>
      </c>
      <c r="AB535">
        <v>27</v>
      </c>
      <c r="AO535">
        <v>25</v>
      </c>
      <c r="AQ535">
        <v>25</v>
      </c>
      <c r="AS535" t="b">
        <v>1</v>
      </c>
      <c r="AV535" t="b">
        <v>1</v>
      </c>
      <c r="AX535" t="b">
        <v>1</v>
      </c>
      <c r="BA535" t="b">
        <v>1</v>
      </c>
      <c r="BL535" t="s">
        <v>329</v>
      </c>
      <c r="BM535" t="s">
        <v>3587</v>
      </c>
      <c r="BN535" t="s">
        <v>330</v>
      </c>
      <c r="BP535">
        <v>0</v>
      </c>
      <c r="BQ535">
        <v>500</v>
      </c>
      <c r="BR535" t="b">
        <v>1</v>
      </c>
      <c r="BU535" t="b">
        <v>1</v>
      </c>
      <c r="BW535" t="b">
        <v>1</v>
      </c>
      <c r="CK535">
        <v>3200</v>
      </c>
      <c r="CN535">
        <v>32000</v>
      </c>
      <c r="CP535">
        <v>7000</v>
      </c>
      <c r="DC535" t="s">
        <v>329</v>
      </c>
      <c r="DD535" t="b">
        <v>1</v>
      </c>
      <c r="DE535" t="b">
        <v>1</v>
      </c>
      <c r="DL535" t="b">
        <v>1</v>
      </c>
      <c r="DR535" t="s">
        <v>329</v>
      </c>
      <c r="DU535" t="b">
        <v>1</v>
      </c>
      <c r="EC535" t="b">
        <v>1</v>
      </c>
      <c r="EL535" t="s">
        <v>330</v>
      </c>
      <c r="EN535" t="s">
        <v>330</v>
      </c>
      <c r="EP535" t="s">
        <v>330</v>
      </c>
      <c r="FN535" t="s">
        <v>330</v>
      </c>
      <c r="GJ535" t="s">
        <v>330</v>
      </c>
      <c r="GW535" t="s">
        <v>330</v>
      </c>
      <c r="GZ535" t="s">
        <v>330</v>
      </c>
      <c r="HC535" t="s">
        <v>330</v>
      </c>
      <c r="HE535" t="s">
        <v>330</v>
      </c>
      <c r="HG535" t="s">
        <v>336</v>
      </c>
      <c r="HH535" t="s">
        <v>330</v>
      </c>
      <c r="HI535" t="s">
        <v>330</v>
      </c>
      <c r="HJ535" t="s">
        <v>330</v>
      </c>
      <c r="HK535" t="b">
        <v>1</v>
      </c>
      <c r="HO535" t="s">
        <v>337</v>
      </c>
      <c r="HP535" t="s">
        <v>3588</v>
      </c>
      <c r="HQ535" t="s">
        <v>339</v>
      </c>
      <c r="HR535" t="s">
        <v>3589</v>
      </c>
      <c r="HS535" t="s">
        <v>3590</v>
      </c>
      <c r="HX535" t="b">
        <v>1</v>
      </c>
      <c r="ID535">
        <v>999</v>
      </c>
      <c r="KZ535" t="str">
        <f ca="1">OFFSET($A535,,MATCH([2]Keys!$B$2,Data.Collect1Dump!$3:$3,0)-1)</f>
        <v>witness.gumbo@givedirectly.org</v>
      </c>
      <c r="LA535">
        <f ca="1">OFFSET($A535,,MATCH([2]Keys!$B$4,Data.Collect1Dump!$3:$3,0)-1)</f>
        <v>0</v>
      </c>
      <c r="LB535">
        <f ca="1">OFFSET($A535,,MATCH([2]Keys!$B$3,Data.Collect1Dump!$3:$3,0)-1)</f>
        <v>0</v>
      </c>
      <c r="LC535">
        <f t="shared" ca="1" si="89"/>
        <v>1</v>
      </c>
      <c r="LD535">
        <f t="shared" ca="1" si="89"/>
        <v>0</v>
      </c>
      <c r="LE535">
        <f t="shared" ca="1" si="89"/>
        <v>0</v>
      </c>
      <c r="LF535" s="2">
        <f t="shared" ca="1" si="90"/>
        <v>41709</v>
      </c>
      <c r="LG535" s="2" t="e">
        <f t="shared" ca="1" si="91"/>
        <v>#N/A</v>
      </c>
      <c r="LH535" s="2" t="e">
        <f t="shared" ca="1" si="92"/>
        <v>#N/A</v>
      </c>
      <c r="LI535" t="str">
        <f t="shared" ca="1" si="93"/>
        <v>witness.gumbo@givedirectly.org</v>
      </c>
      <c r="LJ535" t="e">
        <f t="shared" ca="1" si="94"/>
        <v>#N/A</v>
      </c>
      <c r="LK535" t="e">
        <f t="shared" ca="1" si="95"/>
        <v>#N/A</v>
      </c>
      <c r="LL535" t="str">
        <f t="shared" ca="1" si="87"/>
        <v>Lump Sum</v>
      </c>
      <c r="LM535" t="str">
        <f t="shared" ca="1" si="88"/>
        <v>witness.gumbo@givedirectly.org</v>
      </c>
      <c r="LN535" t="e">
        <f ca="1">OFFSET($A535,,MATCH(OFFSET([2]Keys!C$1,MATCH(Data.Collect1Dump!$LL535,[2]Keys!$A$2:$A$4,0),),Data.Collect1Dump!$3:$3,0)-1,)</f>
        <v>#VALUE!</v>
      </c>
      <c r="LO535" s="2" t="e">
        <f t="shared" ca="1" si="96"/>
        <v>#VALUE!</v>
      </c>
    </row>
    <row r="536" spans="1:327">
      <c r="A536" t="s">
        <v>3591</v>
      </c>
      <c r="B536" t="s">
        <v>370</v>
      </c>
      <c r="C536" t="s">
        <v>3592</v>
      </c>
      <c r="D536" t="b">
        <v>1</v>
      </c>
      <c r="K536">
        <v>2</v>
      </c>
      <c r="L536" t="s">
        <v>329</v>
      </c>
      <c r="M536" t="s">
        <v>329</v>
      </c>
      <c r="N536">
        <v>39200</v>
      </c>
      <c r="O536" t="s">
        <v>457</v>
      </c>
      <c r="R536" t="s">
        <v>458</v>
      </c>
      <c r="T536" t="s">
        <v>330</v>
      </c>
      <c r="V536" t="s">
        <v>329</v>
      </c>
      <c r="X536">
        <v>1</v>
      </c>
      <c r="Y536">
        <v>39200</v>
      </c>
      <c r="Z536">
        <v>999</v>
      </c>
      <c r="AO536">
        <v>45</v>
      </c>
      <c r="AQ536">
        <v>45</v>
      </c>
      <c r="AS536" t="b">
        <v>1</v>
      </c>
      <c r="AV536" t="b">
        <v>1</v>
      </c>
      <c r="AX536" t="b">
        <v>1</v>
      </c>
      <c r="BL536" t="s">
        <v>329</v>
      </c>
      <c r="BM536" t="s">
        <v>3593</v>
      </c>
      <c r="BN536" t="s">
        <v>330</v>
      </c>
      <c r="BP536">
        <v>0</v>
      </c>
      <c r="BQ536">
        <v>0</v>
      </c>
      <c r="BR536" t="b">
        <v>1</v>
      </c>
      <c r="BU536" t="b">
        <v>1</v>
      </c>
      <c r="BW536" t="b">
        <v>1</v>
      </c>
      <c r="BZ536" t="b">
        <v>1</v>
      </c>
      <c r="CD536" t="b">
        <v>1</v>
      </c>
      <c r="CK536">
        <v>3200</v>
      </c>
      <c r="CN536">
        <v>23000</v>
      </c>
      <c r="CP536">
        <v>6000</v>
      </c>
      <c r="CS536">
        <v>2500</v>
      </c>
      <c r="CW536">
        <v>4500</v>
      </c>
      <c r="DC536" t="s">
        <v>329</v>
      </c>
      <c r="DD536" t="b">
        <v>1</v>
      </c>
      <c r="DE536" t="b">
        <v>1</v>
      </c>
      <c r="DL536" t="b">
        <v>1</v>
      </c>
      <c r="DM536" t="b">
        <v>1</v>
      </c>
      <c r="DR536" t="s">
        <v>329</v>
      </c>
      <c r="EA536" t="b">
        <v>1</v>
      </c>
      <c r="EL536" t="s">
        <v>330</v>
      </c>
      <c r="EN536" t="s">
        <v>330</v>
      </c>
      <c r="EP536" t="s">
        <v>330</v>
      </c>
      <c r="FN536" t="s">
        <v>330</v>
      </c>
      <c r="GJ536" t="s">
        <v>330</v>
      </c>
      <c r="GW536" t="s">
        <v>330</v>
      </c>
      <c r="GZ536" t="s">
        <v>330</v>
      </c>
      <c r="HC536" t="s">
        <v>330</v>
      </c>
      <c r="HE536" t="s">
        <v>330</v>
      </c>
      <c r="HG536" t="s">
        <v>336</v>
      </c>
      <c r="HH536" t="s">
        <v>329</v>
      </c>
      <c r="HI536" t="s">
        <v>330</v>
      </c>
      <c r="HJ536" t="s">
        <v>330</v>
      </c>
      <c r="HK536" t="b">
        <v>1</v>
      </c>
      <c r="HO536" t="s">
        <v>611</v>
      </c>
      <c r="HP536" t="s">
        <v>3594</v>
      </c>
      <c r="HQ536" t="s">
        <v>339</v>
      </c>
      <c r="HR536" t="s">
        <v>3595</v>
      </c>
      <c r="HS536" t="s">
        <v>3596</v>
      </c>
      <c r="HU536" t="b">
        <v>1</v>
      </c>
      <c r="HX536" t="b">
        <v>1</v>
      </c>
      <c r="ID536">
        <v>999</v>
      </c>
      <c r="KZ536" t="str">
        <f ca="1">OFFSET($A536,,MATCH([2]Keys!$B$2,Data.Collect1Dump!$3:$3,0)-1)</f>
        <v>witness.gumbo@givedirectly.org</v>
      </c>
      <c r="LA536">
        <f ca="1">OFFSET($A536,,MATCH([2]Keys!$B$4,Data.Collect1Dump!$3:$3,0)-1)</f>
        <v>0</v>
      </c>
      <c r="LB536">
        <f ca="1">OFFSET($A536,,MATCH([2]Keys!$B$3,Data.Collect1Dump!$3:$3,0)-1)</f>
        <v>0</v>
      </c>
      <c r="LC536">
        <f t="shared" ca="1" si="89"/>
        <v>1</v>
      </c>
      <c r="LD536">
        <f t="shared" ca="1" si="89"/>
        <v>0</v>
      </c>
      <c r="LE536">
        <f t="shared" ca="1" si="89"/>
        <v>0</v>
      </c>
      <c r="LF536" s="2">
        <f t="shared" ca="1" si="90"/>
        <v>41709</v>
      </c>
      <c r="LG536" s="2" t="e">
        <f t="shared" ca="1" si="91"/>
        <v>#N/A</v>
      </c>
      <c r="LH536" s="2" t="e">
        <f t="shared" ca="1" si="92"/>
        <v>#N/A</v>
      </c>
      <c r="LI536" t="str">
        <f t="shared" ca="1" si="93"/>
        <v>witness.gumbo@givedirectly.org</v>
      </c>
      <c r="LJ536" t="e">
        <f t="shared" ca="1" si="94"/>
        <v>#N/A</v>
      </c>
      <c r="LK536" t="e">
        <f t="shared" ca="1" si="95"/>
        <v>#N/A</v>
      </c>
      <c r="LL536" t="str">
        <f t="shared" ca="1" si="87"/>
        <v>Lump Sum</v>
      </c>
      <c r="LM536" t="str">
        <f t="shared" ca="1" si="88"/>
        <v>witness.gumbo@givedirectly.org</v>
      </c>
      <c r="LN536" t="e">
        <f ca="1">OFFSET($A536,,MATCH(OFFSET([2]Keys!C$1,MATCH(Data.Collect1Dump!$LL536,[2]Keys!$A$2:$A$4,0),),Data.Collect1Dump!$3:$3,0)-1,)</f>
        <v>#VALUE!</v>
      </c>
      <c r="LO536" s="2" t="e">
        <f t="shared" ca="1" si="96"/>
        <v>#VALUE!</v>
      </c>
    </row>
    <row r="537" spans="1:327">
      <c r="A537" t="s">
        <v>3597</v>
      </c>
      <c r="B537" t="s">
        <v>3172</v>
      </c>
      <c r="C537" t="s">
        <v>3598</v>
      </c>
      <c r="D537" t="b">
        <v>1</v>
      </c>
      <c r="K537">
        <v>3</v>
      </c>
      <c r="L537" t="s">
        <v>329</v>
      </c>
      <c r="M537" t="s">
        <v>329</v>
      </c>
      <c r="N537" s="4">
        <v>40000</v>
      </c>
      <c r="O537" t="s">
        <v>329</v>
      </c>
      <c r="T537" t="s">
        <v>330</v>
      </c>
      <c r="V537" t="s">
        <v>329</v>
      </c>
      <c r="X537">
        <v>1</v>
      </c>
      <c r="Y537" s="4">
        <v>39000</v>
      </c>
      <c r="Z537">
        <v>999</v>
      </c>
      <c r="AO537" t="s">
        <v>3477</v>
      </c>
      <c r="AQ537">
        <v>0</v>
      </c>
      <c r="AS537" t="b">
        <v>1</v>
      </c>
      <c r="AV537" t="b">
        <v>1</v>
      </c>
      <c r="AX537" t="b">
        <v>1</v>
      </c>
      <c r="BF537" t="b">
        <v>1</v>
      </c>
      <c r="BL537" t="s">
        <v>329</v>
      </c>
      <c r="BM537" t="s">
        <v>3599</v>
      </c>
      <c r="BN537" t="s">
        <v>329</v>
      </c>
      <c r="BO537" t="s">
        <v>3600</v>
      </c>
      <c r="BP537">
        <v>0</v>
      </c>
      <c r="BQ537">
        <v>0</v>
      </c>
      <c r="BR537" t="b">
        <v>1</v>
      </c>
      <c r="BT537" t="b">
        <v>1</v>
      </c>
      <c r="BW537" t="b">
        <v>1</v>
      </c>
      <c r="CK537">
        <v>6000</v>
      </c>
      <c r="CM537">
        <v>3000</v>
      </c>
      <c r="CP537" s="4">
        <v>30000</v>
      </c>
      <c r="DC537" t="s">
        <v>329</v>
      </c>
      <c r="DD537" t="b">
        <v>1</v>
      </c>
      <c r="DE537" t="b">
        <v>1</v>
      </c>
      <c r="DF537" t="b">
        <v>1</v>
      </c>
      <c r="DL537" t="b">
        <v>1</v>
      </c>
      <c r="DM537" t="b">
        <v>1</v>
      </c>
      <c r="DR537" t="s">
        <v>329</v>
      </c>
      <c r="DU537" t="b">
        <v>1</v>
      </c>
      <c r="DX537" t="b">
        <v>1</v>
      </c>
      <c r="EL537" t="s">
        <v>330</v>
      </c>
      <c r="EN537" t="s">
        <v>330</v>
      </c>
      <c r="EP537" t="s">
        <v>330</v>
      </c>
      <c r="FN537" t="s">
        <v>330</v>
      </c>
      <c r="GJ537" t="s">
        <v>330</v>
      </c>
      <c r="GW537" t="s">
        <v>330</v>
      </c>
      <c r="GZ537" t="s">
        <v>330</v>
      </c>
      <c r="HC537" t="s">
        <v>330</v>
      </c>
      <c r="HE537" t="s">
        <v>330</v>
      </c>
      <c r="HG537" t="s">
        <v>336</v>
      </c>
      <c r="HH537" t="s">
        <v>329</v>
      </c>
      <c r="HI537" t="s">
        <v>330</v>
      </c>
      <c r="HJ537" t="s">
        <v>330</v>
      </c>
      <c r="HK537" t="b">
        <v>1</v>
      </c>
      <c r="HO537" t="s">
        <v>337</v>
      </c>
      <c r="HP537" t="s">
        <v>3601</v>
      </c>
      <c r="HQ537" t="s">
        <v>339</v>
      </c>
      <c r="HR537" t="s">
        <v>3602</v>
      </c>
      <c r="HS537" t="s">
        <v>3603</v>
      </c>
      <c r="HU537" t="b">
        <v>1</v>
      </c>
      <c r="HX537" t="b">
        <v>1</v>
      </c>
      <c r="HZ537" t="b">
        <v>1</v>
      </c>
      <c r="ID537" t="s">
        <v>3604</v>
      </c>
      <c r="KZ537" t="str">
        <f ca="1">OFFSET($A537,,MATCH([2]Keys!$B$2,Data.Collect1Dump!$3:$3,0)-1)</f>
        <v>owiti.maureen@gmail.com</v>
      </c>
      <c r="LA537">
        <f ca="1">OFFSET($A537,,MATCH([2]Keys!$B$4,Data.Collect1Dump!$3:$3,0)-1)</f>
        <v>0</v>
      </c>
      <c r="LB537">
        <f ca="1">OFFSET($A537,,MATCH([2]Keys!$B$3,Data.Collect1Dump!$3:$3,0)-1)</f>
        <v>0</v>
      </c>
      <c r="LC537">
        <f t="shared" ca="1" si="89"/>
        <v>1</v>
      </c>
      <c r="LD537">
        <f t="shared" ca="1" si="89"/>
        <v>0</v>
      </c>
      <c r="LE537">
        <f t="shared" ca="1" si="89"/>
        <v>0</v>
      </c>
      <c r="LF537" s="2">
        <f t="shared" ca="1" si="90"/>
        <v>41723</v>
      </c>
      <c r="LG537" s="2" t="e">
        <f t="shared" ca="1" si="91"/>
        <v>#N/A</v>
      </c>
      <c r="LH537" s="2" t="e">
        <f t="shared" ca="1" si="92"/>
        <v>#N/A</v>
      </c>
      <c r="LI537" t="str">
        <f t="shared" ca="1" si="93"/>
        <v>owiti.maureen@gmail.com</v>
      </c>
      <c r="LJ537" t="e">
        <f t="shared" ca="1" si="94"/>
        <v>#N/A</v>
      </c>
      <c r="LK537" t="e">
        <f t="shared" ca="1" si="95"/>
        <v>#N/A</v>
      </c>
      <c r="LL537" t="str">
        <f t="shared" ca="1" si="87"/>
        <v>Lump Sum</v>
      </c>
      <c r="LM537" t="str">
        <f t="shared" ca="1" si="88"/>
        <v>owiti.maureen@gmail.com</v>
      </c>
      <c r="LN537" t="e">
        <f ca="1">OFFSET($A537,,MATCH(OFFSET([2]Keys!C$1,MATCH(Data.Collect1Dump!$LL537,[2]Keys!$A$2:$A$4,0),),Data.Collect1Dump!$3:$3,0)-1,)</f>
        <v>#VALUE!</v>
      </c>
      <c r="LO537" s="2" t="e">
        <f t="shared" ca="1" si="96"/>
        <v>#VALUE!</v>
      </c>
    </row>
    <row r="538" spans="1:327">
      <c r="A538" t="s">
        <v>3605</v>
      </c>
      <c r="B538" t="s">
        <v>378</v>
      </c>
      <c r="C538" t="s">
        <v>3606</v>
      </c>
      <c r="K538">
        <v>1</v>
      </c>
      <c r="L538" t="s">
        <v>329</v>
      </c>
      <c r="M538" t="s">
        <v>329</v>
      </c>
      <c r="N538">
        <v>39200</v>
      </c>
      <c r="O538" t="s">
        <v>329</v>
      </c>
      <c r="T538" t="s">
        <v>330</v>
      </c>
      <c r="V538" t="s">
        <v>329</v>
      </c>
      <c r="X538">
        <v>2</v>
      </c>
      <c r="Y538">
        <v>20000</v>
      </c>
      <c r="Z538">
        <v>999</v>
      </c>
      <c r="AA538">
        <v>19000</v>
      </c>
      <c r="AB538">
        <v>999</v>
      </c>
      <c r="AV538" t="b">
        <v>1</v>
      </c>
      <c r="AX538" t="b">
        <v>1</v>
      </c>
      <c r="AZ538" t="b">
        <v>1</v>
      </c>
      <c r="BL538" t="s">
        <v>329</v>
      </c>
      <c r="BM538" t="s">
        <v>3607</v>
      </c>
      <c r="BN538" t="s">
        <v>330</v>
      </c>
      <c r="BR538" t="b">
        <v>1</v>
      </c>
      <c r="BW538" t="b">
        <v>1</v>
      </c>
      <c r="BY538" t="b">
        <v>1</v>
      </c>
      <c r="CK538">
        <v>3000</v>
      </c>
      <c r="CP538">
        <v>21050</v>
      </c>
      <c r="CR538">
        <v>15000</v>
      </c>
      <c r="DC538" t="s">
        <v>329</v>
      </c>
      <c r="DD538" t="b">
        <v>1</v>
      </c>
      <c r="DH538" t="b">
        <v>1</v>
      </c>
      <c r="DJ538" t="s">
        <v>1067</v>
      </c>
      <c r="DL538" t="b">
        <v>1</v>
      </c>
      <c r="DR538" t="s">
        <v>329</v>
      </c>
      <c r="DZ538" t="b">
        <v>1</v>
      </c>
      <c r="EL538" t="s">
        <v>330</v>
      </c>
      <c r="EN538" t="s">
        <v>330</v>
      </c>
      <c r="EP538" t="s">
        <v>330</v>
      </c>
      <c r="FN538" t="s">
        <v>330</v>
      </c>
      <c r="GJ538" t="s">
        <v>330</v>
      </c>
      <c r="GW538" t="s">
        <v>330</v>
      </c>
      <c r="GZ538" t="s">
        <v>330</v>
      </c>
      <c r="HC538" t="s">
        <v>330</v>
      </c>
      <c r="HE538" t="s">
        <v>330</v>
      </c>
      <c r="HG538" t="s">
        <v>336</v>
      </c>
      <c r="HH538" t="s">
        <v>329</v>
      </c>
      <c r="HI538" t="s">
        <v>330</v>
      </c>
      <c r="HJ538" t="s">
        <v>330</v>
      </c>
      <c r="HK538" t="b">
        <v>1</v>
      </c>
      <c r="HO538" t="s">
        <v>337</v>
      </c>
      <c r="HP538" t="s">
        <v>3608</v>
      </c>
      <c r="HQ538" t="s">
        <v>339</v>
      </c>
      <c r="HR538" t="s">
        <v>3609</v>
      </c>
      <c r="HS538" t="s">
        <v>3610</v>
      </c>
      <c r="HU538" t="b">
        <v>1</v>
      </c>
      <c r="IC538" t="b">
        <v>1</v>
      </c>
      <c r="ID538"/>
      <c r="KZ538" t="str">
        <f ca="1">OFFSET($A538,,MATCH([2]Keys!$B$2,Data.Collect1Dump!$3:$3,0)-1)</f>
        <v>anne.aroka@givedirectly.org</v>
      </c>
      <c r="LA538">
        <f ca="1">OFFSET($A538,,MATCH([2]Keys!$B$4,Data.Collect1Dump!$3:$3,0)-1)</f>
        <v>0</v>
      </c>
      <c r="LB538">
        <f ca="1">OFFSET($A538,,MATCH([2]Keys!$B$3,Data.Collect1Dump!$3:$3,0)-1)</f>
        <v>0</v>
      </c>
      <c r="LC538">
        <f t="shared" ca="1" si="89"/>
        <v>1</v>
      </c>
      <c r="LD538">
        <f t="shared" ca="1" si="89"/>
        <v>0</v>
      </c>
      <c r="LE538">
        <f t="shared" ca="1" si="89"/>
        <v>0</v>
      </c>
      <c r="LF538" s="2">
        <f t="shared" ca="1" si="90"/>
        <v>41666</v>
      </c>
      <c r="LG538" s="2" t="e">
        <f t="shared" ca="1" si="91"/>
        <v>#N/A</v>
      </c>
      <c r="LH538" s="2" t="e">
        <f t="shared" ca="1" si="92"/>
        <v>#N/A</v>
      </c>
      <c r="LI538" t="str">
        <f t="shared" ca="1" si="93"/>
        <v>anne.aroka@givedirectly.org</v>
      </c>
      <c r="LJ538" t="e">
        <f t="shared" ca="1" si="94"/>
        <v>#N/A</v>
      </c>
      <c r="LK538" t="e">
        <f t="shared" ca="1" si="95"/>
        <v>#N/A</v>
      </c>
      <c r="LL538" t="str">
        <f t="shared" ca="1" si="87"/>
        <v>Lump Sum</v>
      </c>
      <c r="LM538" t="str">
        <f t="shared" ca="1" si="88"/>
        <v>anne.aroka@givedirectly.org</v>
      </c>
      <c r="LN538" t="e">
        <f ca="1">OFFSET($A538,,MATCH(OFFSET([2]Keys!C$1,MATCH(Data.Collect1Dump!$LL538,[2]Keys!$A$2:$A$4,0),),Data.Collect1Dump!$3:$3,0)-1,)</f>
        <v>#VALUE!</v>
      </c>
      <c r="LO538" s="2" t="e">
        <f t="shared" ca="1" si="96"/>
        <v>#VALUE!</v>
      </c>
    </row>
    <row r="539" spans="1:327">
      <c r="A539" t="s">
        <v>3611</v>
      </c>
      <c r="B539" t="s">
        <v>3172</v>
      </c>
      <c r="C539" t="s">
        <v>3612</v>
      </c>
      <c r="D539" t="b">
        <v>1</v>
      </c>
      <c r="K539">
        <v>1</v>
      </c>
      <c r="L539" t="s">
        <v>329</v>
      </c>
      <c r="M539" t="s">
        <v>329</v>
      </c>
      <c r="N539">
        <v>41000</v>
      </c>
      <c r="O539" t="s">
        <v>329</v>
      </c>
      <c r="T539" t="s">
        <v>330</v>
      </c>
      <c r="V539" t="s">
        <v>329</v>
      </c>
      <c r="X539">
        <v>2</v>
      </c>
      <c r="Y539">
        <v>34000</v>
      </c>
      <c r="Z539">
        <v>30</v>
      </c>
      <c r="AA539">
        <v>6000</v>
      </c>
      <c r="AB539">
        <v>50</v>
      </c>
      <c r="AO539" t="s">
        <v>3613</v>
      </c>
      <c r="AQ539" t="s">
        <v>3614</v>
      </c>
      <c r="AS539" t="b">
        <v>1</v>
      </c>
      <c r="AV539" t="b">
        <v>1</v>
      </c>
      <c r="AX539" t="b">
        <v>1</v>
      </c>
      <c r="BL539" t="s">
        <v>329</v>
      </c>
      <c r="BM539" t="s">
        <v>3615</v>
      </c>
      <c r="BN539" t="s">
        <v>329</v>
      </c>
      <c r="BO539" t="s">
        <v>3616</v>
      </c>
      <c r="BP539">
        <v>0</v>
      </c>
      <c r="BQ539">
        <v>0</v>
      </c>
      <c r="BR539" t="b">
        <v>1</v>
      </c>
      <c r="BT539" t="b">
        <v>1</v>
      </c>
      <c r="BU539" t="b">
        <v>1</v>
      </c>
      <c r="CH539" t="b">
        <v>1</v>
      </c>
      <c r="CI539" t="b">
        <v>1</v>
      </c>
      <c r="CK539">
        <v>6000</v>
      </c>
      <c r="CM539">
        <v>3200</v>
      </c>
      <c r="CN539">
        <v>27660</v>
      </c>
      <c r="DA539">
        <v>1500</v>
      </c>
      <c r="DB539">
        <v>2000</v>
      </c>
      <c r="DC539" t="s">
        <v>329</v>
      </c>
      <c r="DD539" t="b">
        <v>1</v>
      </c>
      <c r="DE539" t="b">
        <v>1</v>
      </c>
      <c r="DI539" t="b">
        <v>1</v>
      </c>
      <c r="DK539" t="s">
        <v>3617</v>
      </c>
      <c r="DL539" t="b">
        <v>1</v>
      </c>
      <c r="DR539" t="s">
        <v>329</v>
      </c>
      <c r="DX539" t="b">
        <v>1</v>
      </c>
      <c r="EL539" t="s">
        <v>330</v>
      </c>
      <c r="EN539" t="s">
        <v>330</v>
      </c>
      <c r="EP539" t="s">
        <v>329</v>
      </c>
      <c r="EQ539" t="s">
        <v>3618</v>
      </c>
      <c r="EU539" t="b">
        <v>1</v>
      </c>
      <c r="EV539" t="b">
        <v>1</v>
      </c>
      <c r="EZ539" t="b">
        <v>1</v>
      </c>
      <c r="FD539" t="b">
        <v>1</v>
      </c>
      <c r="FE539" t="b">
        <v>1</v>
      </c>
      <c r="FI539" t="b">
        <v>1</v>
      </c>
      <c r="FJ539" t="b">
        <v>1</v>
      </c>
      <c r="FN539" t="s">
        <v>330</v>
      </c>
      <c r="GJ539" t="s">
        <v>330</v>
      </c>
      <c r="GW539" t="s">
        <v>330</v>
      </c>
      <c r="GZ539" t="s">
        <v>330</v>
      </c>
      <c r="HC539" t="s">
        <v>330</v>
      </c>
      <c r="HE539" t="s">
        <v>330</v>
      </c>
      <c r="HG539" t="s">
        <v>336</v>
      </c>
      <c r="HH539" t="s">
        <v>329</v>
      </c>
      <c r="HI539" t="s">
        <v>330</v>
      </c>
      <c r="HJ539" t="s">
        <v>330</v>
      </c>
      <c r="HK539" t="b">
        <v>1</v>
      </c>
      <c r="HO539" t="s">
        <v>337</v>
      </c>
      <c r="HP539" t="s">
        <v>3619</v>
      </c>
      <c r="HQ539" t="s">
        <v>339</v>
      </c>
      <c r="HR539" t="s">
        <v>3620</v>
      </c>
      <c r="HS539" t="s">
        <v>3621</v>
      </c>
      <c r="HZ539" t="b">
        <v>1</v>
      </c>
      <c r="ID539" t="s">
        <v>3622</v>
      </c>
      <c r="IE539" t="s">
        <v>391</v>
      </c>
      <c r="IF539" t="s">
        <v>3623</v>
      </c>
      <c r="IG539" t="b">
        <v>1</v>
      </c>
      <c r="IM539" t="s">
        <v>329</v>
      </c>
      <c r="IN539" t="s">
        <v>329</v>
      </c>
      <c r="IO539" t="s">
        <v>812</v>
      </c>
      <c r="IP539">
        <v>40000</v>
      </c>
      <c r="IQ539">
        <v>60</v>
      </c>
      <c r="IR539" t="s">
        <v>330</v>
      </c>
      <c r="IU539" t="b">
        <v>1</v>
      </c>
      <c r="IY539" t="s">
        <v>330</v>
      </c>
      <c r="JA539" t="s">
        <v>339</v>
      </c>
      <c r="JB539" t="s">
        <v>3624</v>
      </c>
      <c r="JC539" t="s">
        <v>814</v>
      </c>
      <c r="KZ539" t="str">
        <f ca="1">OFFSET($A539,,MATCH([2]Keys!$B$2,Data.Collect1Dump!$3:$3,0)-1)</f>
        <v>owiti.maureen@gmail.com</v>
      </c>
      <c r="LA539">
        <f ca="1">OFFSET($A539,,MATCH([2]Keys!$B$4,Data.Collect1Dump!$3:$3,0)-1)</f>
        <v>0</v>
      </c>
      <c r="LB539" t="str">
        <f ca="1">OFFSET($A539,,MATCH([2]Keys!$B$3,Data.Collect1Dump!$3:$3,0)-1)</f>
        <v>lydia.tala@givedirectly.org</v>
      </c>
      <c r="LC539">
        <f t="shared" ca="1" si="89"/>
        <v>1</v>
      </c>
      <c r="LD539">
        <f t="shared" ca="1" si="89"/>
        <v>0</v>
      </c>
      <c r="LE539">
        <f t="shared" ca="1" si="89"/>
        <v>1</v>
      </c>
      <c r="LF539" s="2">
        <f t="shared" ca="1" si="90"/>
        <v>41717</v>
      </c>
      <c r="LG539" s="2" t="e">
        <f t="shared" ca="1" si="91"/>
        <v>#N/A</v>
      </c>
      <c r="LH539" s="2">
        <f t="shared" ca="1" si="92"/>
        <v>41726</v>
      </c>
      <c r="LI539" t="str">
        <f t="shared" ca="1" si="93"/>
        <v>owiti.maureen@gmail.com</v>
      </c>
      <c r="LJ539" t="e">
        <f t="shared" ca="1" si="94"/>
        <v>#N/A</v>
      </c>
      <c r="LK539" t="str">
        <f t="shared" ca="1" si="95"/>
        <v>lydia.tala@givedirectly.org</v>
      </c>
      <c r="LL539" t="str">
        <f t="shared" ca="1" si="87"/>
        <v>Lump Sum</v>
      </c>
      <c r="LM539" t="str">
        <f t="shared" ca="1" si="88"/>
        <v>owiti.maureen@gmail.com</v>
      </c>
      <c r="LN539" t="e">
        <f ca="1">OFFSET($A539,,MATCH(OFFSET([2]Keys!C$1,MATCH(Data.Collect1Dump!$LL539,[2]Keys!$A$2:$A$4,0),),Data.Collect1Dump!$3:$3,0)-1,)</f>
        <v>#VALUE!</v>
      </c>
      <c r="LO539" s="2" t="e">
        <f t="shared" ca="1" si="96"/>
        <v>#VALUE!</v>
      </c>
    </row>
    <row r="540" spans="1:327">
      <c r="A540" t="s">
        <v>3625</v>
      </c>
      <c r="B540" t="s">
        <v>378</v>
      </c>
      <c r="C540" t="s">
        <v>3626</v>
      </c>
      <c r="J540" t="s">
        <v>15668</v>
      </c>
      <c r="K540">
        <v>1</v>
      </c>
      <c r="L540" t="s">
        <v>329</v>
      </c>
      <c r="M540" t="s">
        <v>329</v>
      </c>
      <c r="N540">
        <v>39200</v>
      </c>
      <c r="O540" t="s">
        <v>457</v>
      </c>
      <c r="R540" t="s">
        <v>458</v>
      </c>
      <c r="T540" t="s">
        <v>330</v>
      </c>
      <c r="V540" t="s">
        <v>329</v>
      </c>
      <c r="X540">
        <v>1</v>
      </c>
      <c r="Y540">
        <v>39200</v>
      </c>
      <c r="Z540">
        <v>999</v>
      </c>
      <c r="AV540" t="b">
        <v>1</v>
      </c>
      <c r="AW540" t="b">
        <v>1</v>
      </c>
      <c r="AX540" t="b">
        <v>1</v>
      </c>
      <c r="BF540" t="b">
        <v>1</v>
      </c>
      <c r="BL540" t="s">
        <v>329</v>
      </c>
      <c r="BM540" t="s">
        <v>3627</v>
      </c>
      <c r="BN540" t="s">
        <v>329</v>
      </c>
      <c r="BO540" t="s">
        <v>3628</v>
      </c>
      <c r="BR540" t="b">
        <v>1</v>
      </c>
      <c r="BU540" t="b">
        <v>1</v>
      </c>
      <c r="BW540" t="b">
        <v>1</v>
      </c>
      <c r="BZ540" t="b">
        <v>1</v>
      </c>
      <c r="CK540">
        <v>4000</v>
      </c>
      <c r="CN540">
        <v>17500</v>
      </c>
      <c r="CP540">
        <v>11500</v>
      </c>
      <c r="CS540">
        <v>1500</v>
      </c>
      <c r="DC540" t="s">
        <v>329</v>
      </c>
      <c r="DD540" t="b">
        <v>1</v>
      </c>
      <c r="DE540" t="b">
        <v>1</v>
      </c>
      <c r="DM540" t="b">
        <v>1</v>
      </c>
      <c r="DR540" t="s">
        <v>329</v>
      </c>
      <c r="EL540" t="s">
        <v>330</v>
      </c>
      <c r="EN540" t="s">
        <v>330</v>
      </c>
      <c r="EP540" t="s">
        <v>329</v>
      </c>
      <c r="EQ540" t="s">
        <v>3629</v>
      </c>
      <c r="EU540" t="b">
        <v>1</v>
      </c>
      <c r="FE540" t="b">
        <v>1</v>
      </c>
      <c r="FH540" t="b">
        <v>1</v>
      </c>
      <c r="FN540" t="s">
        <v>330</v>
      </c>
      <c r="GJ540" t="s">
        <v>330</v>
      </c>
      <c r="GW540" t="s">
        <v>330</v>
      </c>
      <c r="GZ540" t="s">
        <v>330</v>
      </c>
      <c r="HC540" t="s">
        <v>330</v>
      </c>
      <c r="HE540" t="s">
        <v>330</v>
      </c>
      <c r="HG540" t="s">
        <v>336</v>
      </c>
      <c r="HH540" t="s">
        <v>329</v>
      </c>
      <c r="HI540" t="s">
        <v>330</v>
      </c>
      <c r="HJ540" t="s">
        <v>330</v>
      </c>
      <c r="HM540" t="b">
        <v>1</v>
      </c>
      <c r="HO540" t="s">
        <v>337</v>
      </c>
      <c r="HP540" t="s">
        <v>3630</v>
      </c>
      <c r="HQ540" t="s">
        <v>339</v>
      </c>
      <c r="HR540" t="s">
        <v>3631</v>
      </c>
      <c r="HS540" t="s">
        <v>3632</v>
      </c>
      <c r="HV540" t="b">
        <v>1</v>
      </c>
      <c r="ID540"/>
      <c r="KZ540" t="str">
        <f ca="1">OFFSET($A540,,MATCH([2]Keys!$B$2,Data.Collect1Dump!$3:$3,0)-1)</f>
        <v>anne.aroka@givedirectly.org</v>
      </c>
      <c r="LA540">
        <f ca="1">OFFSET($A540,,MATCH([2]Keys!$B$4,Data.Collect1Dump!$3:$3,0)-1)</f>
        <v>0</v>
      </c>
      <c r="LB540">
        <f ca="1">OFFSET($A540,,MATCH([2]Keys!$B$3,Data.Collect1Dump!$3:$3,0)-1)</f>
        <v>0</v>
      </c>
      <c r="LC540">
        <f t="shared" ca="1" si="89"/>
        <v>1</v>
      </c>
      <c r="LD540">
        <f t="shared" ca="1" si="89"/>
        <v>0</v>
      </c>
      <c r="LE540">
        <f t="shared" ca="1" si="89"/>
        <v>0</v>
      </c>
      <c r="LF540" s="2">
        <f t="shared" ca="1" si="90"/>
        <v>41666</v>
      </c>
      <c r="LG540" s="2" t="e">
        <f t="shared" ca="1" si="91"/>
        <v>#N/A</v>
      </c>
      <c r="LH540" s="2" t="e">
        <f t="shared" ca="1" si="92"/>
        <v>#N/A</v>
      </c>
      <c r="LI540" t="str">
        <f t="shared" ca="1" si="93"/>
        <v>anne.aroka@givedirectly.org</v>
      </c>
      <c r="LJ540" t="e">
        <f t="shared" ca="1" si="94"/>
        <v>#N/A</v>
      </c>
      <c r="LK540" t="e">
        <f t="shared" ca="1" si="95"/>
        <v>#N/A</v>
      </c>
      <c r="LL540" t="str">
        <f t="shared" ca="1" si="87"/>
        <v>Lump Sum</v>
      </c>
      <c r="LM540" t="str">
        <f t="shared" ca="1" si="88"/>
        <v>anne.aroka@givedirectly.org</v>
      </c>
      <c r="LN540" t="e">
        <f ca="1">OFFSET($A540,,MATCH(OFFSET([2]Keys!C$1,MATCH(Data.Collect1Dump!$LL540,[2]Keys!$A$2:$A$4,0),),Data.Collect1Dump!$3:$3,0)-1,)</f>
        <v>#VALUE!</v>
      </c>
      <c r="LO540" s="2" t="e">
        <f t="shared" ca="1" si="96"/>
        <v>#VALUE!</v>
      </c>
    </row>
    <row r="541" spans="1:327">
      <c r="A541" t="s">
        <v>3633</v>
      </c>
      <c r="B541" t="s">
        <v>370</v>
      </c>
      <c r="C541" t="s">
        <v>3634</v>
      </c>
      <c r="D541" t="b">
        <v>1</v>
      </c>
      <c r="K541">
        <v>1</v>
      </c>
      <c r="L541" t="s">
        <v>329</v>
      </c>
      <c r="M541" t="s">
        <v>329</v>
      </c>
      <c r="N541">
        <v>40800</v>
      </c>
      <c r="O541" t="s">
        <v>457</v>
      </c>
      <c r="R541" t="s">
        <v>651</v>
      </c>
      <c r="T541" t="s">
        <v>330</v>
      </c>
      <c r="V541" t="s">
        <v>329</v>
      </c>
      <c r="X541">
        <v>1</v>
      </c>
      <c r="Y541">
        <v>40800</v>
      </c>
      <c r="Z541">
        <v>999</v>
      </c>
      <c r="AO541">
        <v>50</v>
      </c>
      <c r="AQ541">
        <v>50</v>
      </c>
      <c r="AS541" t="b">
        <v>1</v>
      </c>
      <c r="AV541" t="b">
        <v>1</v>
      </c>
      <c r="BL541" t="s">
        <v>329</v>
      </c>
      <c r="BM541" t="s">
        <v>652</v>
      </c>
      <c r="BN541" t="s">
        <v>330</v>
      </c>
      <c r="BP541">
        <v>0</v>
      </c>
      <c r="BQ541">
        <v>0</v>
      </c>
      <c r="BR541" t="b">
        <v>1</v>
      </c>
      <c r="BU541" t="b">
        <v>1</v>
      </c>
      <c r="BZ541" t="b">
        <v>1</v>
      </c>
      <c r="CK541">
        <v>3000</v>
      </c>
      <c r="CN541">
        <v>31595</v>
      </c>
      <c r="CS541">
        <v>5000</v>
      </c>
      <c r="DC541" t="s">
        <v>329</v>
      </c>
      <c r="DD541" t="b">
        <v>1</v>
      </c>
      <c r="DE541" t="b">
        <v>1</v>
      </c>
      <c r="DH541" t="b">
        <v>1</v>
      </c>
      <c r="DJ541" t="s">
        <v>2705</v>
      </c>
      <c r="DL541" t="b">
        <v>1</v>
      </c>
      <c r="DR541" t="s">
        <v>329</v>
      </c>
      <c r="DX541" t="b">
        <v>1</v>
      </c>
      <c r="EL541" t="s">
        <v>330</v>
      </c>
      <c r="EN541" t="s">
        <v>330</v>
      </c>
      <c r="EP541" t="s">
        <v>330</v>
      </c>
      <c r="FN541" t="s">
        <v>330</v>
      </c>
      <c r="GJ541" t="s">
        <v>330</v>
      </c>
      <c r="GW541" t="s">
        <v>330</v>
      </c>
      <c r="GZ541" t="s">
        <v>330</v>
      </c>
      <c r="HC541" t="s">
        <v>330</v>
      </c>
      <c r="HE541" t="s">
        <v>330</v>
      </c>
      <c r="HG541" t="s">
        <v>336</v>
      </c>
      <c r="HH541" t="s">
        <v>330</v>
      </c>
      <c r="HI541" t="s">
        <v>330</v>
      </c>
      <c r="HJ541" t="s">
        <v>330</v>
      </c>
      <c r="HK541" t="b">
        <v>1</v>
      </c>
      <c r="HL541" t="b">
        <v>1</v>
      </c>
      <c r="HO541" t="s">
        <v>337</v>
      </c>
      <c r="HP541" t="s">
        <v>3635</v>
      </c>
      <c r="HQ541" t="s">
        <v>339</v>
      </c>
      <c r="HR541" t="s">
        <v>3636</v>
      </c>
      <c r="HS541" t="s">
        <v>3637</v>
      </c>
      <c r="HT541" t="b">
        <v>1</v>
      </c>
      <c r="ID541">
        <v>999</v>
      </c>
      <c r="KZ541" t="str">
        <f ca="1">OFFSET($A541,,MATCH([2]Keys!$B$2,Data.Collect1Dump!$3:$3,0)-1)</f>
        <v>witness.gumbo@givedirectly.org</v>
      </c>
      <c r="LA541">
        <f ca="1">OFFSET($A541,,MATCH([2]Keys!$B$4,Data.Collect1Dump!$3:$3,0)-1)</f>
        <v>0</v>
      </c>
      <c r="LB541">
        <f ca="1">OFFSET($A541,,MATCH([2]Keys!$B$3,Data.Collect1Dump!$3:$3,0)-1)</f>
        <v>0</v>
      </c>
      <c r="LC541">
        <f t="shared" ca="1" si="89"/>
        <v>1</v>
      </c>
      <c r="LD541">
        <f t="shared" ca="1" si="89"/>
        <v>0</v>
      </c>
      <c r="LE541">
        <f t="shared" ca="1" si="89"/>
        <v>0</v>
      </c>
      <c r="LF541" s="2">
        <f t="shared" ca="1" si="90"/>
        <v>41709</v>
      </c>
      <c r="LG541" s="2" t="e">
        <f t="shared" ca="1" si="91"/>
        <v>#N/A</v>
      </c>
      <c r="LH541" s="2" t="e">
        <f t="shared" ca="1" si="92"/>
        <v>#N/A</v>
      </c>
      <c r="LI541" t="str">
        <f t="shared" ca="1" si="93"/>
        <v>witness.gumbo@givedirectly.org</v>
      </c>
      <c r="LJ541" t="e">
        <f t="shared" ca="1" si="94"/>
        <v>#N/A</v>
      </c>
      <c r="LK541" t="e">
        <f t="shared" ca="1" si="95"/>
        <v>#N/A</v>
      </c>
      <c r="LL541" t="str">
        <f t="shared" ca="1" si="87"/>
        <v>Lump Sum</v>
      </c>
      <c r="LM541" t="str">
        <f t="shared" ca="1" si="88"/>
        <v>witness.gumbo@givedirectly.org</v>
      </c>
      <c r="LN541" t="e">
        <f ca="1">OFFSET($A541,,MATCH(OFFSET([2]Keys!C$1,MATCH(Data.Collect1Dump!$LL541,[2]Keys!$A$2:$A$4,0),),Data.Collect1Dump!$3:$3,0)-1,)</f>
        <v>#VALUE!</v>
      </c>
      <c r="LO541" s="2" t="e">
        <f t="shared" ca="1" si="96"/>
        <v>#VALUE!</v>
      </c>
    </row>
    <row r="542" spans="1:327">
      <c r="A542" t="s">
        <v>3638</v>
      </c>
      <c r="B542" t="s">
        <v>378</v>
      </c>
      <c r="C542" t="s">
        <v>3639</v>
      </c>
      <c r="K542">
        <v>1</v>
      </c>
      <c r="L542" t="s">
        <v>329</v>
      </c>
      <c r="M542" t="s">
        <v>329</v>
      </c>
      <c r="N542">
        <v>39700</v>
      </c>
      <c r="O542" t="s">
        <v>329</v>
      </c>
      <c r="T542" t="s">
        <v>330</v>
      </c>
      <c r="V542" t="s">
        <v>329</v>
      </c>
      <c r="X542">
        <v>2</v>
      </c>
      <c r="Y542">
        <v>20000</v>
      </c>
      <c r="Z542">
        <v>25</v>
      </c>
      <c r="AA542">
        <v>19600</v>
      </c>
      <c r="AB542">
        <v>25</v>
      </c>
      <c r="AS542" t="b">
        <v>1</v>
      </c>
      <c r="AV542" t="b">
        <v>1</v>
      </c>
      <c r="BL542" t="s">
        <v>329</v>
      </c>
      <c r="BM542" t="s">
        <v>3640</v>
      </c>
      <c r="BR542" t="b">
        <v>1</v>
      </c>
      <c r="BU542" t="b">
        <v>1</v>
      </c>
      <c r="BW542" t="b">
        <v>1</v>
      </c>
      <c r="CF542" t="b">
        <v>1</v>
      </c>
      <c r="CK542">
        <v>6400</v>
      </c>
      <c r="CN542">
        <v>3300</v>
      </c>
      <c r="CP542">
        <v>22200</v>
      </c>
      <c r="CY542">
        <v>3000</v>
      </c>
      <c r="DC542" t="s">
        <v>329</v>
      </c>
      <c r="DD542" t="b">
        <v>1</v>
      </c>
      <c r="DE542" t="b">
        <v>1</v>
      </c>
      <c r="DL542" t="b">
        <v>1</v>
      </c>
      <c r="DR542" t="s">
        <v>329</v>
      </c>
      <c r="EL542" t="s">
        <v>330</v>
      </c>
      <c r="EN542" t="s">
        <v>330</v>
      </c>
      <c r="EP542" t="s">
        <v>330</v>
      </c>
      <c r="FN542" t="s">
        <v>330</v>
      </c>
      <c r="GJ542" t="s">
        <v>330</v>
      </c>
      <c r="GW542" t="s">
        <v>330</v>
      </c>
      <c r="GZ542" t="s">
        <v>330</v>
      </c>
      <c r="HC542" t="s">
        <v>330</v>
      </c>
      <c r="HE542" t="s">
        <v>330</v>
      </c>
      <c r="HG542" t="s">
        <v>336</v>
      </c>
      <c r="HH542" t="s">
        <v>329</v>
      </c>
      <c r="HI542" t="s">
        <v>330</v>
      </c>
      <c r="HJ542" t="s">
        <v>330</v>
      </c>
      <c r="HK542" t="b">
        <v>1</v>
      </c>
      <c r="HO542" t="s">
        <v>337</v>
      </c>
      <c r="HP542" t="s">
        <v>3641</v>
      </c>
      <c r="HQ542" t="s">
        <v>339</v>
      </c>
      <c r="HR542" t="s">
        <v>3642</v>
      </c>
      <c r="HS542" t="s">
        <v>3643</v>
      </c>
      <c r="HU542" t="b">
        <v>1</v>
      </c>
      <c r="ID542"/>
      <c r="KZ542" t="str">
        <f ca="1">OFFSET($A542,,MATCH([2]Keys!$B$2,Data.Collect1Dump!$3:$3,0)-1)</f>
        <v>anne.aroka@givedirectly.org</v>
      </c>
      <c r="LA542">
        <f ca="1">OFFSET($A542,,MATCH([2]Keys!$B$4,Data.Collect1Dump!$3:$3,0)-1)</f>
        <v>0</v>
      </c>
      <c r="LB542">
        <f ca="1">OFFSET($A542,,MATCH([2]Keys!$B$3,Data.Collect1Dump!$3:$3,0)-1)</f>
        <v>0</v>
      </c>
      <c r="LC542">
        <f t="shared" ca="1" si="89"/>
        <v>1</v>
      </c>
      <c r="LD542">
        <f t="shared" ca="1" si="89"/>
        <v>0</v>
      </c>
      <c r="LE542">
        <f t="shared" ca="1" si="89"/>
        <v>0</v>
      </c>
      <c r="LF542" s="2">
        <f t="shared" ca="1" si="90"/>
        <v>41667</v>
      </c>
      <c r="LG542" s="2" t="e">
        <f t="shared" ca="1" si="91"/>
        <v>#N/A</v>
      </c>
      <c r="LH542" s="2" t="e">
        <f t="shared" ca="1" si="92"/>
        <v>#N/A</v>
      </c>
      <c r="LI542" t="str">
        <f t="shared" ca="1" si="93"/>
        <v>anne.aroka@givedirectly.org</v>
      </c>
      <c r="LJ542" t="e">
        <f t="shared" ca="1" si="94"/>
        <v>#N/A</v>
      </c>
      <c r="LK542" t="e">
        <f t="shared" ca="1" si="95"/>
        <v>#N/A</v>
      </c>
      <c r="LL542" t="str">
        <f t="shared" ca="1" si="87"/>
        <v>Lump Sum</v>
      </c>
      <c r="LM542" t="str">
        <f t="shared" ca="1" si="88"/>
        <v>anne.aroka@givedirectly.org</v>
      </c>
      <c r="LN542" t="e">
        <f ca="1">OFFSET($A542,,MATCH(OFFSET([2]Keys!C$1,MATCH(Data.Collect1Dump!$LL542,[2]Keys!$A$2:$A$4,0),),Data.Collect1Dump!$3:$3,0)-1,)</f>
        <v>#VALUE!</v>
      </c>
      <c r="LO542" s="2" t="e">
        <f t="shared" ca="1" si="96"/>
        <v>#VALUE!</v>
      </c>
    </row>
    <row r="543" spans="1:327">
      <c r="A543" t="s">
        <v>3644</v>
      </c>
      <c r="B543" t="s">
        <v>378</v>
      </c>
      <c r="C543" t="s">
        <v>3645</v>
      </c>
      <c r="K543">
        <v>1</v>
      </c>
      <c r="L543" t="s">
        <v>329</v>
      </c>
      <c r="M543" t="s">
        <v>329</v>
      </c>
      <c r="N543">
        <v>39900</v>
      </c>
      <c r="O543" t="s">
        <v>329</v>
      </c>
      <c r="T543" t="s">
        <v>330</v>
      </c>
      <c r="V543" t="s">
        <v>329</v>
      </c>
      <c r="X543">
        <v>1</v>
      </c>
      <c r="Y543">
        <v>39500</v>
      </c>
      <c r="Z543">
        <v>200</v>
      </c>
      <c r="AS543" t="b">
        <v>1</v>
      </c>
      <c r="AV543" t="b">
        <v>1</v>
      </c>
      <c r="AX543" t="b">
        <v>1</v>
      </c>
      <c r="BF543" t="b">
        <v>1</v>
      </c>
      <c r="BL543" t="s">
        <v>329</v>
      </c>
      <c r="BM543" t="s">
        <v>3646</v>
      </c>
      <c r="BN543" t="s">
        <v>329</v>
      </c>
      <c r="BO543" t="s">
        <v>3647</v>
      </c>
      <c r="BR543" t="b">
        <v>1</v>
      </c>
      <c r="BU543" t="b">
        <v>1</v>
      </c>
      <c r="BW543" t="b">
        <v>1</v>
      </c>
      <c r="CA543" t="b">
        <v>1</v>
      </c>
      <c r="CF543" t="b">
        <v>1</v>
      </c>
      <c r="CK543">
        <v>5000</v>
      </c>
      <c r="CN543">
        <v>12000</v>
      </c>
      <c r="CP543">
        <v>3500</v>
      </c>
      <c r="CT543">
        <v>4000</v>
      </c>
      <c r="CY543">
        <v>8000</v>
      </c>
      <c r="DC543" t="s">
        <v>329</v>
      </c>
      <c r="DD543" t="b">
        <v>1</v>
      </c>
      <c r="DE543" t="b">
        <v>1</v>
      </c>
      <c r="DL543" t="b">
        <v>1</v>
      </c>
      <c r="DR543" t="s">
        <v>329</v>
      </c>
      <c r="DX543" t="b">
        <v>1</v>
      </c>
      <c r="EL543" t="s">
        <v>330</v>
      </c>
      <c r="EN543" t="s">
        <v>330</v>
      </c>
      <c r="EP543" t="s">
        <v>329</v>
      </c>
      <c r="EQ543" t="s">
        <v>3648</v>
      </c>
      <c r="EU543" t="b">
        <v>1</v>
      </c>
      <c r="FE543" t="b">
        <v>1</v>
      </c>
      <c r="FH543" t="b">
        <v>1</v>
      </c>
      <c r="FN543" t="s">
        <v>330</v>
      </c>
      <c r="GJ543" t="s">
        <v>330</v>
      </c>
      <c r="GW543" t="s">
        <v>330</v>
      </c>
      <c r="GZ543" t="s">
        <v>330</v>
      </c>
      <c r="HC543" t="s">
        <v>330</v>
      </c>
      <c r="HE543" t="s">
        <v>330</v>
      </c>
      <c r="HG543" t="s">
        <v>336</v>
      </c>
      <c r="HH543" t="s">
        <v>329</v>
      </c>
      <c r="HI543" t="s">
        <v>330</v>
      </c>
      <c r="HJ543" t="s">
        <v>330</v>
      </c>
      <c r="HM543" t="b">
        <v>1</v>
      </c>
      <c r="HO543" t="s">
        <v>337</v>
      </c>
      <c r="HP543" t="s">
        <v>3649</v>
      </c>
      <c r="HQ543" t="s">
        <v>339</v>
      </c>
      <c r="HR543" t="s">
        <v>3650</v>
      </c>
      <c r="HS543" t="s">
        <v>3651</v>
      </c>
      <c r="HU543" t="b">
        <v>1</v>
      </c>
      <c r="ID543"/>
      <c r="KZ543" t="str">
        <f ca="1">OFFSET($A543,,MATCH([2]Keys!$B$2,Data.Collect1Dump!$3:$3,0)-1)</f>
        <v>anne.aroka@givedirectly.org</v>
      </c>
      <c r="LA543">
        <f ca="1">OFFSET($A543,,MATCH([2]Keys!$B$4,Data.Collect1Dump!$3:$3,0)-1)</f>
        <v>0</v>
      </c>
      <c r="LB543">
        <f ca="1">OFFSET($A543,,MATCH([2]Keys!$B$3,Data.Collect1Dump!$3:$3,0)-1)</f>
        <v>0</v>
      </c>
      <c r="LC543">
        <f t="shared" ca="1" si="89"/>
        <v>1</v>
      </c>
      <c r="LD543">
        <f t="shared" ca="1" si="89"/>
        <v>0</v>
      </c>
      <c r="LE543">
        <f t="shared" ca="1" si="89"/>
        <v>0</v>
      </c>
      <c r="LF543" s="2">
        <f t="shared" ca="1" si="90"/>
        <v>41666</v>
      </c>
      <c r="LG543" s="2" t="e">
        <f t="shared" ca="1" si="91"/>
        <v>#N/A</v>
      </c>
      <c r="LH543" s="2" t="e">
        <f t="shared" ca="1" si="92"/>
        <v>#N/A</v>
      </c>
      <c r="LI543" t="str">
        <f t="shared" ca="1" si="93"/>
        <v>anne.aroka@givedirectly.org</v>
      </c>
      <c r="LJ543" t="e">
        <f t="shared" ca="1" si="94"/>
        <v>#N/A</v>
      </c>
      <c r="LK543" t="e">
        <f t="shared" ca="1" si="95"/>
        <v>#N/A</v>
      </c>
      <c r="LL543" t="str">
        <f t="shared" ca="1" si="87"/>
        <v>Lump Sum</v>
      </c>
      <c r="LM543" t="str">
        <f t="shared" ca="1" si="88"/>
        <v>anne.aroka@givedirectly.org</v>
      </c>
      <c r="LN543" t="e">
        <f ca="1">OFFSET($A543,,MATCH(OFFSET([2]Keys!C$1,MATCH(Data.Collect1Dump!$LL543,[2]Keys!$A$2:$A$4,0),),Data.Collect1Dump!$3:$3,0)-1,)</f>
        <v>#VALUE!</v>
      </c>
      <c r="LO543" s="2" t="e">
        <f t="shared" ca="1" si="96"/>
        <v>#VALUE!</v>
      </c>
    </row>
    <row r="544" spans="1:327">
      <c r="A544" t="s">
        <v>3652</v>
      </c>
      <c r="B544" t="s">
        <v>378</v>
      </c>
      <c r="C544" t="s">
        <v>3653</v>
      </c>
      <c r="K544">
        <v>1</v>
      </c>
      <c r="L544" t="s">
        <v>329</v>
      </c>
      <c r="M544" t="s">
        <v>329</v>
      </c>
      <c r="N544">
        <v>39950</v>
      </c>
      <c r="O544" t="s">
        <v>329</v>
      </c>
      <c r="T544" t="s">
        <v>330</v>
      </c>
      <c r="V544" t="s">
        <v>329</v>
      </c>
      <c r="X544">
        <v>2</v>
      </c>
      <c r="Y544">
        <v>38000</v>
      </c>
      <c r="Z544">
        <v>999</v>
      </c>
      <c r="AA544">
        <v>1000</v>
      </c>
      <c r="AB544">
        <v>27</v>
      </c>
      <c r="AV544" t="b">
        <v>1</v>
      </c>
      <c r="AX544" t="b">
        <v>1</v>
      </c>
      <c r="BL544" t="s">
        <v>329</v>
      </c>
      <c r="BM544" t="s">
        <v>2828</v>
      </c>
      <c r="BN544" t="s">
        <v>330</v>
      </c>
      <c r="BR544" t="b">
        <v>1</v>
      </c>
      <c r="BU544" t="b">
        <v>1</v>
      </c>
      <c r="CK544">
        <v>2000</v>
      </c>
      <c r="CN544">
        <v>37400</v>
      </c>
      <c r="DC544" t="s">
        <v>329</v>
      </c>
      <c r="DD544" t="b">
        <v>1</v>
      </c>
      <c r="DG544" t="b">
        <v>1</v>
      </c>
      <c r="DL544" t="b">
        <v>1</v>
      </c>
      <c r="DR544" t="s">
        <v>329</v>
      </c>
      <c r="DX544" t="b">
        <v>1</v>
      </c>
      <c r="EL544" t="s">
        <v>330</v>
      </c>
      <c r="EN544" t="s">
        <v>330</v>
      </c>
      <c r="EP544" t="s">
        <v>330</v>
      </c>
      <c r="FN544" t="s">
        <v>330</v>
      </c>
      <c r="GJ544" t="s">
        <v>330</v>
      </c>
      <c r="GW544" t="s">
        <v>330</v>
      </c>
      <c r="GZ544" t="s">
        <v>330</v>
      </c>
      <c r="HC544" t="s">
        <v>330</v>
      </c>
      <c r="HE544" t="s">
        <v>330</v>
      </c>
      <c r="HG544" t="s">
        <v>336</v>
      </c>
      <c r="HH544" t="s">
        <v>329</v>
      </c>
      <c r="HI544" t="s">
        <v>330</v>
      </c>
      <c r="HJ544" t="s">
        <v>330</v>
      </c>
      <c r="HK544" t="b">
        <v>1</v>
      </c>
      <c r="HO544" t="s">
        <v>337</v>
      </c>
      <c r="HP544" t="s">
        <v>3654</v>
      </c>
      <c r="HQ544" t="s">
        <v>339</v>
      </c>
      <c r="HR544" t="s">
        <v>3655</v>
      </c>
      <c r="HS544" t="s">
        <v>3656</v>
      </c>
      <c r="HY544" t="b">
        <v>1</v>
      </c>
      <c r="ID544"/>
      <c r="KZ544" t="str">
        <f ca="1">OFFSET($A544,,MATCH([2]Keys!$B$2,Data.Collect1Dump!$3:$3,0)-1)</f>
        <v>anne.aroka@givedirectly.org</v>
      </c>
      <c r="LA544">
        <f ca="1">OFFSET($A544,,MATCH([2]Keys!$B$4,Data.Collect1Dump!$3:$3,0)-1)</f>
        <v>0</v>
      </c>
      <c r="LB544">
        <f ca="1">OFFSET($A544,,MATCH([2]Keys!$B$3,Data.Collect1Dump!$3:$3,0)-1)</f>
        <v>0</v>
      </c>
      <c r="LC544">
        <f t="shared" ca="1" si="89"/>
        <v>1</v>
      </c>
      <c r="LD544">
        <f t="shared" ca="1" si="89"/>
        <v>0</v>
      </c>
      <c r="LE544">
        <f t="shared" ca="1" si="89"/>
        <v>0</v>
      </c>
      <c r="LF544" s="2">
        <f t="shared" ca="1" si="90"/>
        <v>41666</v>
      </c>
      <c r="LG544" s="2" t="e">
        <f t="shared" ca="1" si="91"/>
        <v>#N/A</v>
      </c>
      <c r="LH544" s="2" t="e">
        <f t="shared" ca="1" si="92"/>
        <v>#N/A</v>
      </c>
      <c r="LI544" t="str">
        <f t="shared" ca="1" si="93"/>
        <v>anne.aroka@givedirectly.org</v>
      </c>
      <c r="LJ544" t="e">
        <f t="shared" ca="1" si="94"/>
        <v>#N/A</v>
      </c>
      <c r="LK544" t="e">
        <f t="shared" ca="1" si="95"/>
        <v>#N/A</v>
      </c>
      <c r="LL544" t="str">
        <f t="shared" ca="1" si="87"/>
        <v>Lump Sum</v>
      </c>
      <c r="LM544" t="str">
        <f t="shared" ca="1" si="88"/>
        <v>anne.aroka@givedirectly.org</v>
      </c>
      <c r="LN544" t="e">
        <f ca="1">OFFSET($A544,,MATCH(OFFSET([2]Keys!C$1,MATCH(Data.Collect1Dump!$LL544,[2]Keys!$A$2:$A$4,0),),Data.Collect1Dump!$3:$3,0)-1,)</f>
        <v>#VALUE!</v>
      </c>
      <c r="LO544" s="2" t="e">
        <f t="shared" ca="1" si="96"/>
        <v>#VALUE!</v>
      </c>
    </row>
    <row r="545" spans="1:327">
      <c r="A545" t="s">
        <v>3657</v>
      </c>
      <c r="B545" t="s">
        <v>378</v>
      </c>
      <c r="C545" t="s">
        <v>3658</v>
      </c>
      <c r="K545">
        <v>1</v>
      </c>
      <c r="L545" t="s">
        <v>329</v>
      </c>
      <c r="M545" t="s">
        <v>329</v>
      </c>
      <c r="N545">
        <v>38400</v>
      </c>
      <c r="O545" t="s">
        <v>329</v>
      </c>
      <c r="T545" t="s">
        <v>330</v>
      </c>
      <c r="V545" t="s">
        <v>329</v>
      </c>
      <c r="X545">
        <v>1</v>
      </c>
      <c r="Y545">
        <v>38200</v>
      </c>
      <c r="Z545">
        <v>200</v>
      </c>
      <c r="AV545" t="b">
        <v>1</v>
      </c>
      <c r="AX545" t="b">
        <v>1</v>
      </c>
      <c r="AZ545" t="b">
        <v>1</v>
      </c>
      <c r="BL545" t="s">
        <v>329</v>
      </c>
      <c r="BM545" t="s">
        <v>3659</v>
      </c>
      <c r="BN545" t="s">
        <v>330</v>
      </c>
      <c r="BR545" t="b">
        <v>1</v>
      </c>
      <c r="BU545" t="b">
        <v>1</v>
      </c>
      <c r="CK545">
        <v>2000</v>
      </c>
      <c r="CN545">
        <v>36000</v>
      </c>
      <c r="DC545" t="s">
        <v>329</v>
      </c>
      <c r="DD545" t="b">
        <v>1</v>
      </c>
      <c r="DH545" t="b">
        <v>1</v>
      </c>
      <c r="DJ545" t="s">
        <v>3660</v>
      </c>
      <c r="DL545" t="b">
        <v>1</v>
      </c>
      <c r="DR545" t="s">
        <v>329</v>
      </c>
      <c r="EL545" t="s">
        <v>330</v>
      </c>
      <c r="EN545" t="s">
        <v>330</v>
      </c>
      <c r="EP545" t="s">
        <v>329</v>
      </c>
      <c r="EQ545" t="s">
        <v>3661</v>
      </c>
      <c r="EU545" t="b">
        <v>1</v>
      </c>
      <c r="FE545" t="b">
        <v>1</v>
      </c>
      <c r="FK545" t="b">
        <v>1</v>
      </c>
      <c r="FN545" t="s">
        <v>330</v>
      </c>
      <c r="GJ545" t="s">
        <v>330</v>
      </c>
      <c r="GW545" t="s">
        <v>330</v>
      </c>
      <c r="GZ545" t="s">
        <v>330</v>
      </c>
      <c r="HC545" t="s">
        <v>330</v>
      </c>
      <c r="HE545" t="s">
        <v>330</v>
      </c>
      <c r="HG545" t="s">
        <v>336</v>
      </c>
      <c r="HH545" t="s">
        <v>329</v>
      </c>
      <c r="HI545" t="s">
        <v>330</v>
      </c>
      <c r="HJ545" t="s">
        <v>330</v>
      </c>
      <c r="HL545" t="b">
        <v>1</v>
      </c>
      <c r="HO545" t="s">
        <v>337</v>
      </c>
      <c r="HP545" t="s">
        <v>3662</v>
      </c>
      <c r="HQ545" t="s">
        <v>339</v>
      </c>
      <c r="HR545" t="s">
        <v>3663</v>
      </c>
      <c r="HS545" t="s">
        <v>3664</v>
      </c>
      <c r="HY545" t="b">
        <v>1</v>
      </c>
      <c r="ID545"/>
      <c r="KZ545" t="str">
        <f ca="1">OFFSET($A545,,MATCH([2]Keys!$B$2,Data.Collect1Dump!$3:$3,0)-1)</f>
        <v>anne.aroka@givedirectly.org</v>
      </c>
      <c r="LA545">
        <f ca="1">OFFSET($A545,,MATCH([2]Keys!$B$4,Data.Collect1Dump!$3:$3,0)-1)</f>
        <v>0</v>
      </c>
      <c r="LB545">
        <f ca="1">OFFSET($A545,,MATCH([2]Keys!$B$3,Data.Collect1Dump!$3:$3,0)-1)</f>
        <v>0</v>
      </c>
      <c r="LC545">
        <f t="shared" ca="1" si="89"/>
        <v>1</v>
      </c>
      <c r="LD545">
        <f t="shared" ca="1" si="89"/>
        <v>0</v>
      </c>
      <c r="LE545">
        <f t="shared" ca="1" si="89"/>
        <v>0</v>
      </c>
      <c r="LF545" s="2">
        <f t="shared" ca="1" si="90"/>
        <v>41666</v>
      </c>
      <c r="LG545" s="2" t="e">
        <f t="shared" ca="1" si="91"/>
        <v>#N/A</v>
      </c>
      <c r="LH545" s="2" t="e">
        <f t="shared" ca="1" si="92"/>
        <v>#N/A</v>
      </c>
      <c r="LI545" t="str">
        <f t="shared" ca="1" si="93"/>
        <v>anne.aroka@givedirectly.org</v>
      </c>
      <c r="LJ545" t="e">
        <f t="shared" ca="1" si="94"/>
        <v>#N/A</v>
      </c>
      <c r="LK545" t="e">
        <f t="shared" ca="1" si="95"/>
        <v>#N/A</v>
      </c>
      <c r="LL545" t="str">
        <f t="shared" ca="1" si="87"/>
        <v>Lump Sum</v>
      </c>
      <c r="LM545" t="str">
        <f t="shared" ca="1" si="88"/>
        <v>anne.aroka@givedirectly.org</v>
      </c>
      <c r="LN545" t="e">
        <f ca="1">OFFSET($A545,,MATCH(OFFSET([2]Keys!C$1,MATCH(Data.Collect1Dump!$LL545,[2]Keys!$A$2:$A$4,0),),Data.Collect1Dump!$3:$3,0)-1,)</f>
        <v>#VALUE!</v>
      </c>
      <c r="LO545" s="2" t="e">
        <f t="shared" ca="1" si="96"/>
        <v>#VALUE!</v>
      </c>
    </row>
    <row r="546" spans="1:327">
      <c r="A546" t="s">
        <v>3665</v>
      </c>
      <c r="ID546"/>
      <c r="KZ546">
        <f ca="1">OFFSET($A546,,MATCH([2]Keys!$B$2,Data.Collect1Dump!$3:$3,0)-1)</f>
        <v>0</v>
      </c>
      <c r="LA546">
        <f ca="1">OFFSET($A546,,MATCH([2]Keys!$B$4,Data.Collect1Dump!$3:$3,0)-1)</f>
        <v>0</v>
      </c>
      <c r="LB546">
        <f ca="1">OFFSET($A546,,MATCH([2]Keys!$B$3,Data.Collect1Dump!$3:$3,0)-1)</f>
        <v>0</v>
      </c>
      <c r="LC546">
        <f t="shared" ca="1" si="89"/>
        <v>0</v>
      </c>
      <c r="LD546">
        <f t="shared" ca="1" si="89"/>
        <v>0</v>
      </c>
      <c r="LE546">
        <f t="shared" ca="1" si="89"/>
        <v>0</v>
      </c>
      <c r="LF546" s="2" t="e">
        <f t="shared" ca="1" si="90"/>
        <v>#N/A</v>
      </c>
      <c r="LG546" s="2" t="e">
        <f t="shared" ca="1" si="91"/>
        <v>#N/A</v>
      </c>
      <c r="LH546" s="2" t="e">
        <f t="shared" ca="1" si="92"/>
        <v>#N/A</v>
      </c>
      <c r="LI546" t="e">
        <f t="shared" ca="1" si="93"/>
        <v>#N/A</v>
      </c>
      <c r="LJ546" t="e">
        <f t="shared" ca="1" si="94"/>
        <v>#N/A</v>
      </c>
      <c r="LK546" t="e">
        <f t="shared" ca="1" si="95"/>
        <v>#N/A</v>
      </c>
      <c r="LL546" t="str">
        <f t="shared" ca="1" si="87"/>
        <v>Null Survey</v>
      </c>
      <c r="LM546" t="str">
        <f t="shared" ca="1" si="88"/>
        <v>Null Survey</v>
      </c>
      <c r="LN546" t="e">
        <f ca="1">OFFSET($A546,,MATCH(OFFSET([2]Keys!C$1,MATCH(Data.Collect1Dump!$LL546,[2]Keys!$A$2:$A$4,0),),Data.Collect1Dump!$3:$3,0)-1,)</f>
        <v>#N/A</v>
      </c>
      <c r="LO546" s="2" t="e">
        <f t="shared" ca="1" si="96"/>
        <v>#N/A</v>
      </c>
    </row>
    <row r="547" spans="1:327">
      <c r="A547" t="s">
        <v>3666</v>
      </c>
      <c r="B547" t="s">
        <v>3172</v>
      </c>
      <c r="C547" t="s">
        <v>3667</v>
      </c>
      <c r="D547" t="b">
        <v>1</v>
      </c>
      <c r="K547">
        <v>2</v>
      </c>
      <c r="L547" t="s">
        <v>329</v>
      </c>
      <c r="M547" t="s">
        <v>329</v>
      </c>
      <c r="N547" s="4">
        <v>40900</v>
      </c>
      <c r="O547" t="s">
        <v>329</v>
      </c>
      <c r="T547" t="s">
        <v>330</v>
      </c>
      <c r="V547" t="s">
        <v>329</v>
      </c>
      <c r="X547">
        <v>3</v>
      </c>
      <c r="Y547" s="4">
        <v>25000</v>
      </c>
      <c r="Z547">
        <v>999</v>
      </c>
      <c r="AA547" s="4">
        <v>11000</v>
      </c>
      <c r="AB547">
        <v>175</v>
      </c>
      <c r="AC547">
        <v>4000</v>
      </c>
      <c r="AD547">
        <v>75</v>
      </c>
      <c r="AO547" t="s">
        <v>3668</v>
      </c>
      <c r="AQ547" t="s">
        <v>3669</v>
      </c>
      <c r="AV547" t="b">
        <v>1</v>
      </c>
      <c r="AX547" t="b">
        <v>1</v>
      </c>
      <c r="AZ547" t="b">
        <v>1</v>
      </c>
      <c r="BL547" t="s">
        <v>329</v>
      </c>
      <c r="BM547" t="s">
        <v>3670</v>
      </c>
      <c r="BN547" t="s">
        <v>329</v>
      </c>
      <c r="BO547" t="s">
        <v>3671</v>
      </c>
      <c r="BP547">
        <v>5000</v>
      </c>
      <c r="BQ547">
        <v>0</v>
      </c>
      <c r="BU547" t="b">
        <v>1</v>
      </c>
      <c r="BW547" t="b">
        <v>1</v>
      </c>
      <c r="CN547" s="4">
        <v>29000</v>
      </c>
      <c r="CP547" s="4">
        <v>16500</v>
      </c>
      <c r="DC547" t="s">
        <v>329</v>
      </c>
      <c r="DD547" t="b">
        <v>1</v>
      </c>
      <c r="DE547" t="b">
        <v>1</v>
      </c>
      <c r="DF547" t="b">
        <v>1</v>
      </c>
      <c r="DI547" t="b">
        <v>1</v>
      </c>
      <c r="DK547" t="s">
        <v>3672</v>
      </c>
      <c r="DL547" t="b">
        <v>1</v>
      </c>
      <c r="DM547" t="b">
        <v>1</v>
      </c>
      <c r="DR547" t="s">
        <v>329</v>
      </c>
      <c r="DW547" t="b">
        <v>1</v>
      </c>
      <c r="EL547" t="s">
        <v>330</v>
      </c>
      <c r="EN547" t="s">
        <v>330</v>
      </c>
      <c r="EP547" t="s">
        <v>329</v>
      </c>
      <c r="EQ547" t="s">
        <v>3673</v>
      </c>
      <c r="ER547" t="b">
        <v>1</v>
      </c>
      <c r="ES547" t="b">
        <v>1</v>
      </c>
      <c r="EU547" t="b">
        <v>1</v>
      </c>
      <c r="EV547" t="b">
        <v>1</v>
      </c>
      <c r="EX547" t="b">
        <v>1</v>
      </c>
      <c r="EZ547" t="b">
        <v>1</v>
      </c>
      <c r="FA547" t="b">
        <v>1</v>
      </c>
      <c r="FD547" t="b">
        <v>1</v>
      </c>
      <c r="FE547" t="b">
        <v>1</v>
      </c>
      <c r="FH547" t="b">
        <v>1</v>
      </c>
      <c r="FI547" t="b">
        <v>1</v>
      </c>
      <c r="FJ547" t="b">
        <v>1</v>
      </c>
      <c r="FN547" t="s">
        <v>330</v>
      </c>
      <c r="FT547" t="b">
        <v>1</v>
      </c>
      <c r="FU547" t="s">
        <v>3299</v>
      </c>
      <c r="GD547" t="b">
        <v>1</v>
      </c>
      <c r="GG547" t="s">
        <v>330</v>
      </c>
      <c r="GJ547" t="s">
        <v>330</v>
      </c>
      <c r="GW547" t="s">
        <v>329</v>
      </c>
      <c r="GX547" t="s">
        <v>3674</v>
      </c>
      <c r="GY547" t="s">
        <v>330</v>
      </c>
      <c r="GZ547" t="s">
        <v>330</v>
      </c>
      <c r="HC547" t="s">
        <v>330</v>
      </c>
      <c r="HE547" t="s">
        <v>330</v>
      </c>
      <c r="HG547" t="s">
        <v>336</v>
      </c>
      <c r="HH547" t="s">
        <v>329</v>
      </c>
      <c r="HI547" t="s">
        <v>330</v>
      </c>
      <c r="HJ547" t="s">
        <v>330</v>
      </c>
      <c r="HK547" t="b">
        <v>1</v>
      </c>
      <c r="HO547" t="s">
        <v>510</v>
      </c>
      <c r="HP547" t="s">
        <v>3675</v>
      </c>
      <c r="HQ547" t="s">
        <v>339</v>
      </c>
      <c r="HR547" t="s">
        <v>3676</v>
      </c>
      <c r="HS547" t="s">
        <v>3677</v>
      </c>
      <c r="HZ547" t="b">
        <v>1</v>
      </c>
      <c r="ID547" t="s">
        <v>3678</v>
      </c>
      <c r="KZ547" t="str">
        <f ca="1">OFFSET($A547,,MATCH([2]Keys!$B$2,Data.Collect1Dump!$3:$3,0)-1)</f>
        <v>owiti.maureen@gmail.com</v>
      </c>
      <c r="LA547">
        <f ca="1">OFFSET($A547,,MATCH([2]Keys!$B$4,Data.Collect1Dump!$3:$3,0)-1)</f>
        <v>0</v>
      </c>
      <c r="LB547">
        <f ca="1">OFFSET($A547,,MATCH([2]Keys!$B$3,Data.Collect1Dump!$3:$3,0)-1)</f>
        <v>0</v>
      </c>
      <c r="LC547">
        <f t="shared" ca="1" si="89"/>
        <v>1</v>
      </c>
      <c r="LD547">
        <f t="shared" ca="1" si="89"/>
        <v>0</v>
      </c>
      <c r="LE547">
        <f t="shared" ca="1" si="89"/>
        <v>0</v>
      </c>
      <c r="LF547" s="2">
        <f t="shared" ca="1" si="90"/>
        <v>41718</v>
      </c>
      <c r="LG547" s="2" t="e">
        <f t="shared" ca="1" si="91"/>
        <v>#N/A</v>
      </c>
      <c r="LH547" s="2" t="e">
        <f t="shared" ca="1" si="92"/>
        <v>#N/A</v>
      </c>
      <c r="LI547" t="str">
        <f t="shared" ca="1" si="93"/>
        <v>owiti.maureen@gmail.com</v>
      </c>
      <c r="LJ547" t="e">
        <f t="shared" ca="1" si="94"/>
        <v>#N/A</v>
      </c>
      <c r="LK547" t="e">
        <f t="shared" ca="1" si="95"/>
        <v>#N/A</v>
      </c>
      <c r="LL547" t="str">
        <f t="shared" ca="1" si="87"/>
        <v>Lump Sum</v>
      </c>
      <c r="LM547" t="str">
        <f t="shared" ca="1" si="88"/>
        <v>owiti.maureen@gmail.com</v>
      </c>
      <c r="LN547" t="e">
        <f ca="1">OFFSET($A547,,MATCH(OFFSET([2]Keys!C$1,MATCH(Data.Collect1Dump!$LL547,[2]Keys!$A$2:$A$4,0),),Data.Collect1Dump!$3:$3,0)-1,)</f>
        <v>#VALUE!</v>
      </c>
      <c r="LO547" s="2" t="e">
        <f t="shared" ca="1" si="96"/>
        <v>#VALUE!</v>
      </c>
    </row>
    <row r="548" spans="1:327">
      <c r="A548" t="s">
        <v>3679</v>
      </c>
      <c r="B548" t="s">
        <v>370</v>
      </c>
      <c r="C548" t="s">
        <v>3680</v>
      </c>
      <c r="D548" t="b">
        <v>1</v>
      </c>
      <c r="K548">
        <v>1</v>
      </c>
      <c r="L548" t="s">
        <v>329</v>
      </c>
      <c r="M548" t="s">
        <v>329</v>
      </c>
      <c r="N548">
        <v>39000</v>
      </c>
      <c r="O548" t="s">
        <v>329</v>
      </c>
      <c r="T548" t="s">
        <v>330</v>
      </c>
      <c r="V548" t="s">
        <v>329</v>
      </c>
      <c r="X548">
        <v>4</v>
      </c>
      <c r="Y548">
        <v>20000</v>
      </c>
      <c r="Z548">
        <v>999</v>
      </c>
      <c r="AA548">
        <v>15000</v>
      </c>
      <c r="AB548">
        <v>999</v>
      </c>
      <c r="AC548">
        <v>200</v>
      </c>
      <c r="AD548">
        <v>50</v>
      </c>
      <c r="AE548">
        <v>2000</v>
      </c>
      <c r="AO548">
        <v>20</v>
      </c>
      <c r="AQ548">
        <v>5</v>
      </c>
      <c r="AV548" t="b">
        <v>1</v>
      </c>
      <c r="AX548" t="b">
        <v>1</v>
      </c>
      <c r="BJ548" t="b">
        <v>1</v>
      </c>
      <c r="BL548" t="s">
        <v>329</v>
      </c>
      <c r="BM548" t="s">
        <v>3681</v>
      </c>
      <c r="BN548" t="s">
        <v>330</v>
      </c>
      <c r="BP548">
        <v>0</v>
      </c>
      <c r="BQ548">
        <v>0</v>
      </c>
      <c r="BR548" t="b">
        <v>1</v>
      </c>
      <c r="BU548" t="b">
        <v>1</v>
      </c>
      <c r="BW548" t="b">
        <v>1</v>
      </c>
      <c r="BZ548" t="b">
        <v>1</v>
      </c>
      <c r="CK548">
        <v>2000</v>
      </c>
      <c r="CN548">
        <v>22800</v>
      </c>
      <c r="CP548">
        <v>15000</v>
      </c>
      <c r="CS548">
        <v>300</v>
      </c>
      <c r="DC548" t="s">
        <v>329</v>
      </c>
      <c r="DE548" t="b">
        <v>1</v>
      </c>
      <c r="DF548" t="b">
        <v>1</v>
      </c>
      <c r="DM548" t="b">
        <v>1</v>
      </c>
      <c r="DR548" t="s">
        <v>329</v>
      </c>
      <c r="DU548" t="b">
        <v>1</v>
      </c>
      <c r="EL548" t="s">
        <v>330</v>
      </c>
      <c r="EN548" t="s">
        <v>330</v>
      </c>
      <c r="EP548" t="s">
        <v>330</v>
      </c>
      <c r="FN548" t="s">
        <v>330</v>
      </c>
      <c r="GJ548" t="s">
        <v>330</v>
      </c>
      <c r="GW548" t="s">
        <v>330</v>
      </c>
      <c r="GZ548" t="s">
        <v>330</v>
      </c>
      <c r="HC548" t="s">
        <v>330</v>
      </c>
      <c r="HE548" t="s">
        <v>330</v>
      </c>
      <c r="HG548" t="s">
        <v>526</v>
      </c>
      <c r="HH548" t="s">
        <v>329</v>
      </c>
      <c r="HI548" t="s">
        <v>329</v>
      </c>
      <c r="HJ548" t="s">
        <v>329</v>
      </c>
      <c r="HK548" t="b">
        <v>1</v>
      </c>
      <c r="HO548" t="s">
        <v>337</v>
      </c>
      <c r="HP548" t="s">
        <v>3682</v>
      </c>
      <c r="HQ548" t="s">
        <v>339</v>
      </c>
      <c r="HR548" t="s">
        <v>3683</v>
      </c>
      <c r="HS548" t="s">
        <v>3684</v>
      </c>
      <c r="HU548" t="b">
        <v>1</v>
      </c>
      <c r="HX548" t="b">
        <v>1</v>
      </c>
      <c r="ID548">
        <v>999</v>
      </c>
      <c r="KZ548" t="str">
        <f ca="1">OFFSET($A548,,MATCH([2]Keys!$B$2,Data.Collect1Dump!$3:$3,0)-1)</f>
        <v>witness.gumbo@givedirectly.org</v>
      </c>
      <c r="LA548">
        <f ca="1">OFFSET($A548,,MATCH([2]Keys!$B$4,Data.Collect1Dump!$3:$3,0)-1)</f>
        <v>0</v>
      </c>
      <c r="LB548">
        <f ca="1">OFFSET($A548,,MATCH([2]Keys!$B$3,Data.Collect1Dump!$3:$3,0)-1)</f>
        <v>0</v>
      </c>
      <c r="LC548">
        <f t="shared" ca="1" si="89"/>
        <v>1</v>
      </c>
      <c r="LD548">
        <f t="shared" ca="1" si="89"/>
        <v>0</v>
      </c>
      <c r="LE548">
        <f t="shared" ca="1" si="89"/>
        <v>0</v>
      </c>
      <c r="LF548" s="2">
        <f t="shared" ca="1" si="90"/>
        <v>41708</v>
      </c>
      <c r="LG548" s="2" t="e">
        <f t="shared" ca="1" si="91"/>
        <v>#N/A</v>
      </c>
      <c r="LH548" s="2" t="e">
        <f t="shared" ca="1" si="92"/>
        <v>#N/A</v>
      </c>
      <c r="LI548" t="str">
        <f t="shared" ca="1" si="93"/>
        <v>witness.gumbo@givedirectly.org</v>
      </c>
      <c r="LJ548" t="e">
        <f t="shared" ca="1" si="94"/>
        <v>#N/A</v>
      </c>
      <c r="LK548" t="e">
        <f t="shared" ca="1" si="95"/>
        <v>#N/A</v>
      </c>
      <c r="LL548" t="str">
        <f t="shared" ca="1" si="87"/>
        <v>Lump Sum</v>
      </c>
      <c r="LM548" t="str">
        <f t="shared" ca="1" si="88"/>
        <v>witness.gumbo@givedirectly.org</v>
      </c>
      <c r="LN548" t="e">
        <f ca="1">OFFSET($A548,,MATCH(OFFSET([2]Keys!C$1,MATCH(Data.Collect1Dump!$LL548,[2]Keys!$A$2:$A$4,0),),Data.Collect1Dump!$3:$3,0)-1,)</f>
        <v>#VALUE!</v>
      </c>
      <c r="LO548" s="2" t="e">
        <f t="shared" ca="1" si="96"/>
        <v>#VALUE!</v>
      </c>
    </row>
    <row r="549" spans="1:327">
      <c r="A549" t="s">
        <v>3685</v>
      </c>
      <c r="B549" t="s">
        <v>3172</v>
      </c>
      <c r="C549" t="s">
        <v>3686</v>
      </c>
      <c r="D549" t="b">
        <v>1</v>
      </c>
      <c r="K549">
        <v>2</v>
      </c>
      <c r="L549" t="s">
        <v>329</v>
      </c>
      <c r="M549" t="s">
        <v>329</v>
      </c>
      <c r="N549" s="4">
        <v>41986</v>
      </c>
      <c r="O549" t="s">
        <v>329</v>
      </c>
      <c r="T549" t="s">
        <v>330</v>
      </c>
      <c r="V549" t="s">
        <v>329</v>
      </c>
      <c r="X549">
        <v>7</v>
      </c>
      <c r="Y549">
        <v>3000</v>
      </c>
      <c r="Z549">
        <v>27</v>
      </c>
      <c r="AA549" s="4">
        <v>28000</v>
      </c>
      <c r="AB549">
        <v>120</v>
      </c>
      <c r="AC549">
        <v>3000</v>
      </c>
      <c r="AD549">
        <v>27</v>
      </c>
      <c r="AE549">
        <v>2000</v>
      </c>
      <c r="AG549">
        <v>2500</v>
      </c>
      <c r="AH549">
        <v>27</v>
      </c>
      <c r="AI549">
        <v>500</v>
      </c>
      <c r="AJ549">
        <v>27</v>
      </c>
      <c r="AK549">
        <v>1500</v>
      </c>
      <c r="AL549">
        <v>27</v>
      </c>
      <c r="AO549" t="s">
        <v>3294</v>
      </c>
      <c r="AQ549" t="s">
        <v>3175</v>
      </c>
      <c r="AV549" t="b">
        <v>1</v>
      </c>
      <c r="AX549" t="b">
        <v>1</v>
      </c>
      <c r="BL549" t="s">
        <v>329</v>
      </c>
      <c r="BM549" t="s">
        <v>3687</v>
      </c>
      <c r="BN549" t="s">
        <v>329</v>
      </c>
      <c r="BO549" t="s">
        <v>3688</v>
      </c>
      <c r="BP549">
        <v>0</v>
      </c>
      <c r="BQ549">
        <v>0</v>
      </c>
      <c r="BR549" t="b">
        <v>1</v>
      </c>
      <c r="BS549" t="b">
        <v>1</v>
      </c>
      <c r="BU549" t="b">
        <v>1</v>
      </c>
      <c r="BX549" t="b">
        <v>1</v>
      </c>
      <c r="BZ549" t="b">
        <v>1</v>
      </c>
      <c r="CH549" t="b">
        <v>1</v>
      </c>
      <c r="CK549" s="4">
        <v>2000</v>
      </c>
      <c r="CL549" s="4">
        <v>2200</v>
      </c>
      <c r="CN549" s="4">
        <v>30000</v>
      </c>
      <c r="CQ549" s="4">
        <v>1500</v>
      </c>
      <c r="CS549">
        <v>500</v>
      </c>
      <c r="DA549">
        <v>600</v>
      </c>
      <c r="DC549" t="s">
        <v>345</v>
      </c>
      <c r="DD549" t="b">
        <v>1</v>
      </c>
      <c r="DH549" t="b">
        <v>1</v>
      </c>
      <c r="DJ549" t="s">
        <v>3689</v>
      </c>
      <c r="DL549" t="b">
        <v>1</v>
      </c>
      <c r="DR549" t="s">
        <v>330</v>
      </c>
      <c r="EN549" t="s">
        <v>330</v>
      </c>
      <c r="EP549" t="s">
        <v>329</v>
      </c>
      <c r="EQ549" t="s">
        <v>3690</v>
      </c>
      <c r="ER549" t="b">
        <v>1</v>
      </c>
      <c r="EU549" t="b">
        <v>1</v>
      </c>
      <c r="EX549" t="b">
        <v>1</v>
      </c>
      <c r="FD549" t="b">
        <v>1</v>
      </c>
      <c r="FE549" t="b">
        <v>1</v>
      </c>
      <c r="FH549" t="b">
        <v>1</v>
      </c>
      <c r="FI549" t="b">
        <v>1</v>
      </c>
      <c r="FN549" t="s">
        <v>330</v>
      </c>
      <c r="GJ549" t="s">
        <v>330</v>
      </c>
      <c r="GW549" t="s">
        <v>330</v>
      </c>
      <c r="GZ549" t="s">
        <v>330</v>
      </c>
      <c r="HC549" t="s">
        <v>330</v>
      </c>
      <c r="HE549" t="s">
        <v>330</v>
      </c>
      <c r="HG549" t="s">
        <v>336</v>
      </c>
      <c r="HH549" t="s">
        <v>329</v>
      </c>
      <c r="HI549" t="s">
        <v>330</v>
      </c>
      <c r="HJ549" t="s">
        <v>330</v>
      </c>
      <c r="HK549" t="b">
        <v>1</v>
      </c>
      <c r="HO549" t="s">
        <v>337</v>
      </c>
      <c r="HP549" t="s">
        <v>3691</v>
      </c>
      <c r="HQ549" t="s">
        <v>339</v>
      </c>
      <c r="HR549" t="s">
        <v>3692</v>
      </c>
      <c r="HS549" t="s">
        <v>3299</v>
      </c>
      <c r="HT549" t="b">
        <v>1</v>
      </c>
      <c r="ID549" t="s">
        <v>3693</v>
      </c>
      <c r="KZ549" t="str">
        <f ca="1">OFFSET($A549,,MATCH([2]Keys!$B$2,Data.Collect1Dump!$3:$3,0)-1)</f>
        <v>owiti.maureen@gmail.com</v>
      </c>
      <c r="LA549">
        <f ca="1">OFFSET($A549,,MATCH([2]Keys!$B$4,Data.Collect1Dump!$3:$3,0)-1)</f>
        <v>0</v>
      </c>
      <c r="LB549">
        <f ca="1">OFFSET($A549,,MATCH([2]Keys!$B$3,Data.Collect1Dump!$3:$3,0)-1)</f>
        <v>0</v>
      </c>
      <c r="LC549">
        <f t="shared" ca="1" si="89"/>
        <v>1</v>
      </c>
      <c r="LD549">
        <f t="shared" ca="1" si="89"/>
        <v>0</v>
      </c>
      <c r="LE549">
        <f t="shared" ca="1" si="89"/>
        <v>0</v>
      </c>
      <c r="LF549" s="2">
        <f t="shared" ca="1" si="90"/>
        <v>41718</v>
      </c>
      <c r="LG549" s="2" t="e">
        <f t="shared" ca="1" si="91"/>
        <v>#N/A</v>
      </c>
      <c r="LH549" s="2" t="e">
        <f t="shared" ca="1" si="92"/>
        <v>#N/A</v>
      </c>
      <c r="LI549" t="str">
        <f t="shared" ca="1" si="93"/>
        <v>owiti.maureen@gmail.com</v>
      </c>
      <c r="LJ549" t="e">
        <f t="shared" ca="1" si="94"/>
        <v>#N/A</v>
      </c>
      <c r="LK549" t="e">
        <f t="shared" ca="1" si="95"/>
        <v>#N/A</v>
      </c>
      <c r="LL549" t="str">
        <f t="shared" ca="1" si="87"/>
        <v>Lump Sum</v>
      </c>
      <c r="LM549" t="str">
        <f t="shared" ca="1" si="88"/>
        <v>owiti.maureen@gmail.com</v>
      </c>
      <c r="LN549" t="e">
        <f ca="1">OFFSET($A549,,MATCH(OFFSET([2]Keys!C$1,MATCH(Data.Collect1Dump!$LL549,[2]Keys!$A$2:$A$4,0),),Data.Collect1Dump!$3:$3,0)-1,)</f>
        <v>#VALUE!</v>
      </c>
      <c r="LO549" s="2" t="e">
        <f t="shared" ca="1" si="96"/>
        <v>#VALUE!</v>
      </c>
    </row>
    <row r="550" spans="1:327">
      <c r="A550" t="s">
        <v>3694</v>
      </c>
      <c r="B550" t="s">
        <v>378</v>
      </c>
      <c r="C550" t="s">
        <v>3695</v>
      </c>
      <c r="K550">
        <v>1</v>
      </c>
      <c r="L550" t="s">
        <v>329</v>
      </c>
      <c r="M550" t="s">
        <v>329</v>
      </c>
      <c r="N550">
        <v>37900</v>
      </c>
      <c r="O550" t="s">
        <v>329</v>
      </c>
      <c r="T550" t="s">
        <v>330</v>
      </c>
      <c r="V550" t="s">
        <v>329</v>
      </c>
      <c r="X550">
        <v>1</v>
      </c>
      <c r="Y550">
        <v>9900</v>
      </c>
      <c r="Z550">
        <v>999</v>
      </c>
      <c r="AV550" t="b">
        <v>1</v>
      </c>
      <c r="AX550" t="b">
        <v>1</v>
      </c>
      <c r="AZ550" t="b">
        <v>1</v>
      </c>
      <c r="BL550" t="s">
        <v>329</v>
      </c>
      <c r="BM550" t="s">
        <v>3696</v>
      </c>
      <c r="BN550" t="s">
        <v>330</v>
      </c>
      <c r="BW550" t="b">
        <v>1</v>
      </c>
      <c r="CD550" t="b">
        <v>1</v>
      </c>
      <c r="CP550">
        <v>9900</v>
      </c>
      <c r="CW550">
        <v>28000</v>
      </c>
      <c r="DC550" t="s">
        <v>329</v>
      </c>
      <c r="DD550" t="b">
        <v>1</v>
      </c>
      <c r="DI550" t="b">
        <v>1</v>
      </c>
      <c r="DK550" t="s">
        <v>3697</v>
      </c>
      <c r="DQ550" t="b">
        <v>1</v>
      </c>
      <c r="DR550" t="s">
        <v>329</v>
      </c>
      <c r="DZ550" t="b">
        <v>1</v>
      </c>
      <c r="EL550" t="s">
        <v>330</v>
      </c>
      <c r="EN550" t="s">
        <v>330</v>
      </c>
      <c r="EP550" t="s">
        <v>330</v>
      </c>
      <c r="FN550" t="s">
        <v>330</v>
      </c>
      <c r="GJ550" t="s">
        <v>330</v>
      </c>
      <c r="GW550" t="s">
        <v>330</v>
      </c>
      <c r="GZ550" t="s">
        <v>330</v>
      </c>
      <c r="HC550" t="s">
        <v>330</v>
      </c>
      <c r="HE550" t="s">
        <v>330</v>
      </c>
      <c r="HG550" t="s">
        <v>336</v>
      </c>
      <c r="HH550" t="s">
        <v>329</v>
      </c>
      <c r="HI550" t="s">
        <v>330</v>
      </c>
      <c r="HJ550" t="s">
        <v>330</v>
      </c>
      <c r="HK550" t="b">
        <v>1</v>
      </c>
      <c r="HO550" t="s">
        <v>337</v>
      </c>
      <c r="HP550" t="s">
        <v>3649</v>
      </c>
      <c r="HQ550" t="s">
        <v>339</v>
      </c>
      <c r="HR550" t="s">
        <v>3698</v>
      </c>
      <c r="HS550" t="s">
        <v>3699</v>
      </c>
      <c r="IC550" t="b">
        <v>1</v>
      </c>
      <c r="ID550"/>
      <c r="KZ550" t="str">
        <f ca="1">OFFSET($A550,,MATCH([2]Keys!$B$2,Data.Collect1Dump!$3:$3,0)-1)</f>
        <v>anne.aroka@givedirectly.org</v>
      </c>
      <c r="LA550">
        <f ca="1">OFFSET($A550,,MATCH([2]Keys!$B$4,Data.Collect1Dump!$3:$3,0)-1)</f>
        <v>0</v>
      </c>
      <c r="LB550">
        <f ca="1">OFFSET($A550,,MATCH([2]Keys!$B$3,Data.Collect1Dump!$3:$3,0)-1)</f>
        <v>0</v>
      </c>
      <c r="LC550">
        <f t="shared" ca="1" si="89"/>
        <v>1</v>
      </c>
      <c r="LD550">
        <f t="shared" ca="1" si="89"/>
        <v>0</v>
      </c>
      <c r="LE550">
        <f t="shared" ca="1" si="89"/>
        <v>0</v>
      </c>
      <c r="LF550" s="2">
        <f t="shared" ca="1" si="90"/>
        <v>41667</v>
      </c>
      <c r="LG550" s="2" t="e">
        <f t="shared" ca="1" si="91"/>
        <v>#N/A</v>
      </c>
      <c r="LH550" s="2" t="e">
        <f t="shared" ca="1" si="92"/>
        <v>#N/A</v>
      </c>
      <c r="LI550" t="str">
        <f t="shared" ca="1" si="93"/>
        <v>anne.aroka@givedirectly.org</v>
      </c>
      <c r="LJ550" t="e">
        <f t="shared" ca="1" si="94"/>
        <v>#N/A</v>
      </c>
      <c r="LK550" t="e">
        <f t="shared" ca="1" si="95"/>
        <v>#N/A</v>
      </c>
      <c r="LL550" t="str">
        <f t="shared" ca="1" si="87"/>
        <v>Lump Sum</v>
      </c>
      <c r="LM550" t="str">
        <f t="shared" ca="1" si="88"/>
        <v>anne.aroka@givedirectly.org</v>
      </c>
      <c r="LN550" t="e">
        <f ca="1">OFFSET($A550,,MATCH(OFFSET([2]Keys!C$1,MATCH(Data.Collect1Dump!$LL550,[2]Keys!$A$2:$A$4,0),),Data.Collect1Dump!$3:$3,0)-1,)</f>
        <v>#VALUE!</v>
      </c>
      <c r="LO550" s="2" t="e">
        <f t="shared" ca="1" si="96"/>
        <v>#VALUE!</v>
      </c>
    </row>
    <row r="551" spans="1:327">
      <c r="A551" t="s">
        <v>3700</v>
      </c>
      <c r="B551" t="s">
        <v>378</v>
      </c>
      <c r="C551" t="s">
        <v>3701</v>
      </c>
      <c r="K551">
        <v>1</v>
      </c>
      <c r="L551" t="s">
        <v>329</v>
      </c>
      <c r="M551" t="s">
        <v>329</v>
      </c>
      <c r="N551">
        <v>38000</v>
      </c>
      <c r="O551" t="s">
        <v>329</v>
      </c>
      <c r="T551" t="s">
        <v>330</v>
      </c>
      <c r="V551" t="s">
        <v>329</v>
      </c>
      <c r="X551">
        <v>1</v>
      </c>
      <c r="Y551">
        <v>38000</v>
      </c>
      <c r="Z551">
        <v>999</v>
      </c>
      <c r="AV551" t="b">
        <v>1</v>
      </c>
      <c r="AW551" t="b">
        <v>1</v>
      </c>
      <c r="AX551" t="b">
        <v>1</v>
      </c>
      <c r="BL551" t="s">
        <v>329</v>
      </c>
      <c r="BM551" t="s">
        <v>2855</v>
      </c>
      <c r="BN551" t="s">
        <v>330</v>
      </c>
      <c r="BR551" t="b">
        <v>1</v>
      </c>
      <c r="BV551" t="b">
        <v>1</v>
      </c>
      <c r="BZ551" t="b">
        <v>1</v>
      </c>
      <c r="CK551">
        <v>2000</v>
      </c>
      <c r="CO551">
        <v>30000</v>
      </c>
      <c r="CS551">
        <v>6000</v>
      </c>
      <c r="DC551" t="s">
        <v>329</v>
      </c>
      <c r="DD551" t="b">
        <v>1</v>
      </c>
      <c r="DE551" t="b">
        <v>1</v>
      </c>
      <c r="DL551" t="b">
        <v>1</v>
      </c>
      <c r="DR551" t="s">
        <v>329</v>
      </c>
      <c r="EL551" t="s">
        <v>330</v>
      </c>
      <c r="EN551" t="s">
        <v>330</v>
      </c>
      <c r="EP551" t="s">
        <v>330</v>
      </c>
      <c r="FN551" t="s">
        <v>330</v>
      </c>
      <c r="GJ551" t="s">
        <v>330</v>
      </c>
      <c r="GW551" t="s">
        <v>330</v>
      </c>
      <c r="GZ551" t="s">
        <v>330</v>
      </c>
      <c r="HC551" t="s">
        <v>330</v>
      </c>
      <c r="HE551" t="s">
        <v>330</v>
      </c>
      <c r="HG551" t="s">
        <v>336</v>
      </c>
      <c r="HH551" t="s">
        <v>329</v>
      </c>
      <c r="HI551" t="s">
        <v>330</v>
      </c>
      <c r="HJ551" t="s">
        <v>330</v>
      </c>
      <c r="HM551" t="b">
        <v>1</v>
      </c>
      <c r="HO551" t="s">
        <v>337</v>
      </c>
      <c r="HP551" t="s">
        <v>3702</v>
      </c>
      <c r="HQ551" t="s">
        <v>339</v>
      </c>
      <c r="HR551" t="s">
        <v>3703</v>
      </c>
      <c r="HS551" t="s">
        <v>3704</v>
      </c>
      <c r="HU551" t="b">
        <v>1</v>
      </c>
      <c r="ID551"/>
      <c r="KZ551" t="str">
        <f ca="1">OFFSET($A551,,MATCH([2]Keys!$B$2,Data.Collect1Dump!$3:$3,0)-1)</f>
        <v>anne.aroka@givedirectly.org</v>
      </c>
      <c r="LA551">
        <f ca="1">OFFSET($A551,,MATCH([2]Keys!$B$4,Data.Collect1Dump!$3:$3,0)-1)</f>
        <v>0</v>
      </c>
      <c r="LB551">
        <f ca="1">OFFSET($A551,,MATCH([2]Keys!$B$3,Data.Collect1Dump!$3:$3,0)-1)</f>
        <v>0</v>
      </c>
      <c r="LC551">
        <f t="shared" ca="1" si="89"/>
        <v>1</v>
      </c>
      <c r="LD551">
        <f t="shared" ca="1" si="89"/>
        <v>0</v>
      </c>
      <c r="LE551">
        <f t="shared" ca="1" si="89"/>
        <v>0</v>
      </c>
      <c r="LF551" s="2">
        <f t="shared" ca="1" si="90"/>
        <v>41667</v>
      </c>
      <c r="LG551" s="2" t="e">
        <f t="shared" ca="1" si="91"/>
        <v>#N/A</v>
      </c>
      <c r="LH551" s="2" t="e">
        <f t="shared" ca="1" si="92"/>
        <v>#N/A</v>
      </c>
      <c r="LI551" t="str">
        <f t="shared" ca="1" si="93"/>
        <v>anne.aroka@givedirectly.org</v>
      </c>
      <c r="LJ551" t="e">
        <f t="shared" ca="1" si="94"/>
        <v>#N/A</v>
      </c>
      <c r="LK551" t="e">
        <f t="shared" ca="1" si="95"/>
        <v>#N/A</v>
      </c>
      <c r="LL551" t="str">
        <f t="shared" ca="1" si="87"/>
        <v>Lump Sum</v>
      </c>
      <c r="LM551" t="str">
        <f t="shared" ca="1" si="88"/>
        <v>anne.aroka@givedirectly.org</v>
      </c>
      <c r="LN551" t="e">
        <f ca="1">OFFSET($A551,,MATCH(OFFSET([2]Keys!C$1,MATCH(Data.Collect1Dump!$LL551,[2]Keys!$A$2:$A$4,0),),Data.Collect1Dump!$3:$3,0)-1,)</f>
        <v>#VALUE!</v>
      </c>
      <c r="LO551" s="2" t="e">
        <f t="shared" ca="1" si="96"/>
        <v>#VALUE!</v>
      </c>
    </row>
    <row r="552" spans="1:327">
      <c r="A552" t="s">
        <v>3705</v>
      </c>
      <c r="B552" t="s">
        <v>378</v>
      </c>
      <c r="C552" t="s">
        <v>3706</v>
      </c>
      <c r="K552">
        <v>1</v>
      </c>
      <c r="L552" t="s">
        <v>329</v>
      </c>
      <c r="M552" t="s">
        <v>329</v>
      </c>
      <c r="N552">
        <v>39700</v>
      </c>
      <c r="O552" t="s">
        <v>329</v>
      </c>
      <c r="T552" t="s">
        <v>330</v>
      </c>
      <c r="V552" t="s">
        <v>329</v>
      </c>
      <c r="X552">
        <v>1</v>
      </c>
      <c r="Y552">
        <v>39625</v>
      </c>
      <c r="Z552">
        <v>275</v>
      </c>
      <c r="AV552" t="b">
        <v>1</v>
      </c>
      <c r="AX552" t="b">
        <v>1</v>
      </c>
      <c r="AZ552" t="b">
        <v>1</v>
      </c>
      <c r="BL552" t="s">
        <v>329</v>
      </c>
      <c r="BM552" t="s">
        <v>3707</v>
      </c>
      <c r="BN552" t="s">
        <v>330</v>
      </c>
      <c r="BW552" t="b">
        <v>1</v>
      </c>
      <c r="CP552">
        <v>20000</v>
      </c>
      <c r="CQ552">
        <v>19000</v>
      </c>
      <c r="DC552" t="s">
        <v>329</v>
      </c>
      <c r="DD552" t="b">
        <v>1</v>
      </c>
      <c r="DE552" t="b">
        <v>1</v>
      </c>
      <c r="DM552" t="b">
        <v>1</v>
      </c>
      <c r="DR552" t="s">
        <v>329</v>
      </c>
      <c r="EL552" t="s">
        <v>330</v>
      </c>
      <c r="EN552" t="s">
        <v>330</v>
      </c>
      <c r="EP552" t="s">
        <v>330</v>
      </c>
      <c r="FN552" t="s">
        <v>330</v>
      </c>
      <c r="GJ552" t="s">
        <v>330</v>
      </c>
      <c r="GW552" t="s">
        <v>330</v>
      </c>
      <c r="GZ552" t="s">
        <v>330</v>
      </c>
      <c r="HC552" t="s">
        <v>330</v>
      </c>
      <c r="HE552" t="s">
        <v>330</v>
      </c>
      <c r="HG552" t="s">
        <v>336</v>
      </c>
      <c r="HH552" t="s">
        <v>329</v>
      </c>
      <c r="HI552" t="s">
        <v>330</v>
      </c>
      <c r="HJ552" t="s">
        <v>330</v>
      </c>
      <c r="HL552" t="b">
        <v>1</v>
      </c>
      <c r="HO552" t="s">
        <v>337</v>
      </c>
      <c r="HP552" t="s">
        <v>3708</v>
      </c>
      <c r="HQ552" t="s">
        <v>339</v>
      </c>
      <c r="HR552" t="s">
        <v>3709</v>
      </c>
      <c r="HS552" t="s">
        <v>3710</v>
      </c>
      <c r="HY552" t="b">
        <v>1</v>
      </c>
      <c r="ID552"/>
      <c r="KZ552" t="str">
        <f ca="1">OFFSET($A552,,MATCH([2]Keys!$B$2,Data.Collect1Dump!$3:$3,0)-1)</f>
        <v>anne.aroka@givedirectly.org</v>
      </c>
      <c r="LA552">
        <f ca="1">OFFSET($A552,,MATCH([2]Keys!$B$4,Data.Collect1Dump!$3:$3,0)-1)</f>
        <v>0</v>
      </c>
      <c r="LB552">
        <f ca="1">OFFSET($A552,,MATCH([2]Keys!$B$3,Data.Collect1Dump!$3:$3,0)-1)</f>
        <v>0</v>
      </c>
      <c r="LC552">
        <f t="shared" ca="1" si="89"/>
        <v>1</v>
      </c>
      <c r="LD552">
        <f t="shared" ca="1" si="89"/>
        <v>0</v>
      </c>
      <c r="LE552">
        <f t="shared" ca="1" si="89"/>
        <v>0</v>
      </c>
      <c r="LF552" s="2">
        <f t="shared" ca="1" si="90"/>
        <v>41667</v>
      </c>
      <c r="LG552" s="2" t="e">
        <f t="shared" ca="1" si="91"/>
        <v>#N/A</v>
      </c>
      <c r="LH552" s="2" t="e">
        <f t="shared" ca="1" si="92"/>
        <v>#N/A</v>
      </c>
      <c r="LI552" t="str">
        <f t="shared" ca="1" si="93"/>
        <v>anne.aroka@givedirectly.org</v>
      </c>
      <c r="LJ552" t="e">
        <f t="shared" ca="1" si="94"/>
        <v>#N/A</v>
      </c>
      <c r="LK552" t="e">
        <f t="shared" ca="1" si="95"/>
        <v>#N/A</v>
      </c>
      <c r="LL552" t="str">
        <f t="shared" ca="1" si="87"/>
        <v>Lump Sum</v>
      </c>
      <c r="LM552" t="str">
        <f t="shared" ca="1" si="88"/>
        <v>anne.aroka@givedirectly.org</v>
      </c>
      <c r="LN552" t="e">
        <f ca="1">OFFSET($A552,,MATCH(OFFSET([2]Keys!C$1,MATCH(Data.Collect1Dump!$LL552,[2]Keys!$A$2:$A$4,0),),Data.Collect1Dump!$3:$3,0)-1,)</f>
        <v>#VALUE!</v>
      </c>
      <c r="LO552" s="2" t="e">
        <f t="shared" ca="1" si="96"/>
        <v>#VALUE!</v>
      </c>
    </row>
    <row r="553" spans="1:327">
      <c r="A553" t="s">
        <v>3711</v>
      </c>
      <c r="B553" t="s">
        <v>370</v>
      </c>
      <c r="C553" t="s">
        <v>3712</v>
      </c>
      <c r="D553" t="b">
        <v>1</v>
      </c>
      <c r="K553">
        <v>2</v>
      </c>
      <c r="L553" t="s">
        <v>329</v>
      </c>
      <c r="M553" t="s">
        <v>329</v>
      </c>
      <c r="N553">
        <v>39900</v>
      </c>
      <c r="O553" t="s">
        <v>329</v>
      </c>
      <c r="T553" t="s">
        <v>330</v>
      </c>
      <c r="V553" t="s">
        <v>329</v>
      </c>
      <c r="X553">
        <v>2</v>
      </c>
      <c r="Y553">
        <v>20000</v>
      </c>
      <c r="Z553">
        <v>999</v>
      </c>
      <c r="AA553">
        <v>19000</v>
      </c>
      <c r="AB553">
        <v>999</v>
      </c>
      <c r="AO553">
        <v>60</v>
      </c>
      <c r="AQ553">
        <v>60</v>
      </c>
      <c r="AU553" t="b">
        <v>1</v>
      </c>
      <c r="AV553" t="b">
        <v>1</v>
      </c>
      <c r="BA553" t="b">
        <v>1</v>
      </c>
      <c r="BL553" t="s">
        <v>329</v>
      </c>
      <c r="BM553" t="s">
        <v>2994</v>
      </c>
      <c r="BN553" t="s">
        <v>330</v>
      </c>
      <c r="BP553">
        <v>0</v>
      </c>
      <c r="BQ553">
        <v>0</v>
      </c>
      <c r="BR553" t="b">
        <v>1</v>
      </c>
      <c r="BT553" t="b">
        <v>1</v>
      </c>
      <c r="BU553" t="b">
        <v>1</v>
      </c>
      <c r="BZ553" t="b">
        <v>1</v>
      </c>
      <c r="CH553" t="b">
        <v>1</v>
      </c>
      <c r="CK553">
        <v>3100</v>
      </c>
      <c r="CM553">
        <v>6000</v>
      </c>
      <c r="CN553">
        <v>26000</v>
      </c>
      <c r="CS553">
        <v>2200</v>
      </c>
      <c r="DA553">
        <v>700</v>
      </c>
      <c r="DC553" t="s">
        <v>329</v>
      </c>
      <c r="DD553" t="b">
        <v>1</v>
      </c>
      <c r="DL553" t="b">
        <v>1</v>
      </c>
      <c r="DR553" t="s">
        <v>330</v>
      </c>
      <c r="EN553" t="s">
        <v>330</v>
      </c>
      <c r="EP553" t="s">
        <v>330</v>
      </c>
      <c r="FN553" t="s">
        <v>330</v>
      </c>
      <c r="GJ553" t="s">
        <v>330</v>
      </c>
      <c r="GW553" t="s">
        <v>330</v>
      </c>
      <c r="GZ553" t="s">
        <v>330</v>
      </c>
      <c r="HC553" t="s">
        <v>330</v>
      </c>
      <c r="HE553" t="s">
        <v>330</v>
      </c>
      <c r="HG553" t="s">
        <v>336</v>
      </c>
      <c r="HH553" t="s">
        <v>329</v>
      </c>
      <c r="HI553" t="s">
        <v>330</v>
      </c>
      <c r="HJ553" t="s">
        <v>330</v>
      </c>
      <c r="HK553" t="b">
        <v>1</v>
      </c>
      <c r="HO553" t="s">
        <v>611</v>
      </c>
      <c r="HP553" t="s">
        <v>3713</v>
      </c>
      <c r="HQ553" t="s">
        <v>339</v>
      </c>
      <c r="HR553" t="s">
        <v>3714</v>
      </c>
      <c r="HS553" t="s">
        <v>3715</v>
      </c>
      <c r="HU553" t="b">
        <v>1</v>
      </c>
      <c r="ID553" t="s">
        <v>3716</v>
      </c>
      <c r="KZ553" t="str">
        <f ca="1">OFFSET($A553,,MATCH([2]Keys!$B$2,Data.Collect1Dump!$3:$3,0)-1)</f>
        <v>witness.gumbo@givedirectly.org</v>
      </c>
      <c r="LA553">
        <f ca="1">OFFSET($A553,,MATCH([2]Keys!$B$4,Data.Collect1Dump!$3:$3,0)-1)</f>
        <v>0</v>
      </c>
      <c r="LB553">
        <f ca="1">OFFSET($A553,,MATCH([2]Keys!$B$3,Data.Collect1Dump!$3:$3,0)-1)</f>
        <v>0</v>
      </c>
      <c r="LC553">
        <f t="shared" ca="1" si="89"/>
        <v>1</v>
      </c>
      <c r="LD553">
        <f t="shared" ca="1" si="89"/>
        <v>0</v>
      </c>
      <c r="LE553">
        <f t="shared" ca="1" si="89"/>
        <v>0</v>
      </c>
      <c r="LF553" s="2">
        <f t="shared" ca="1" si="90"/>
        <v>41708</v>
      </c>
      <c r="LG553" s="2" t="e">
        <f t="shared" ca="1" si="91"/>
        <v>#N/A</v>
      </c>
      <c r="LH553" s="2" t="e">
        <f t="shared" ca="1" si="92"/>
        <v>#N/A</v>
      </c>
      <c r="LI553" t="str">
        <f t="shared" ca="1" si="93"/>
        <v>witness.gumbo@givedirectly.org</v>
      </c>
      <c r="LJ553" t="e">
        <f t="shared" ca="1" si="94"/>
        <v>#N/A</v>
      </c>
      <c r="LK553" t="e">
        <f t="shared" ca="1" si="95"/>
        <v>#N/A</v>
      </c>
      <c r="LL553" t="str">
        <f t="shared" ca="1" si="87"/>
        <v>Lump Sum</v>
      </c>
      <c r="LM553" t="str">
        <f t="shared" ca="1" si="88"/>
        <v>witness.gumbo@givedirectly.org</v>
      </c>
      <c r="LN553" t="e">
        <f ca="1">OFFSET($A553,,MATCH(OFFSET([2]Keys!C$1,MATCH(Data.Collect1Dump!$LL553,[2]Keys!$A$2:$A$4,0),),Data.Collect1Dump!$3:$3,0)-1,)</f>
        <v>#VALUE!</v>
      </c>
      <c r="LO553" s="2" t="e">
        <f t="shared" ca="1" si="96"/>
        <v>#VALUE!</v>
      </c>
    </row>
    <row r="554" spans="1:327">
      <c r="A554" t="s">
        <v>3717</v>
      </c>
      <c r="B554" t="s">
        <v>3172</v>
      </c>
      <c r="C554" t="s">
        <v>3718</v>
      </c>
      <c r="D554" t="b">
        <v>1</v>
      </c>
      <c r="K554">
        <v>1</v>
      </c>
      <c r="L554" t="s">
        <v>329</v>
      </c>
      <c r="M554" t="s">
        <v>329</v>
      </c>
      <c r="N554" s="4">
        <v>39200</v>
      </c>
      <c r="O554" t="s">
        <v>329</v>
      </c>
      <c r="T554" t="s">
        <v>330</v>
      </c>
      <c r="V554" t="s">
        <v>329</v>
      </c>
      <c r="X554">
        <v>1</v>
      </c>
      <c r="Y554" s="4">
        <v>39200</v>
      </c>
      <c r="Z554">
        <v>999</v>
      </c>
      <c r="AO554">
        <v>0</v>
      </c>
      <c r="AQ554" t="s">
        <v>3175</v>
      </c>
      <c r="AU554" t="b">
        <v>1</v>
      </c>
      <c r="AV554" t="b">
        <v>1</v>
      </c>
      <c r="AX554" t="b">
        <v>1</v>
      </c>
      <c r="BL554" t="s">
        <v>329</v>
      </c>
      <c r="BM554" t="s">
        <v>3719</v>
      </c>
      <c r="BN554" t="s">
        <v>330</v>
      </c>
      <c r="BP554">
        <v>2000</v>
      </c>
      <c r="BQ554">
        <v>0</v>
      </c>
      <c r="BR554" t="b">
        <v>1</v>
      </c>
      <c r="BT554" t="b">
        <v>1</v>
      </c>
      <c r="BU554" t="b">
        <v>1</v>
      </c>
      <c r="BW554" t="b">
        <v>1</v>
      </c>
      <c r="BZ554" t="b">
        <v>1</v>
      </c>
      <c r="CK554">
        <v>8000</v>
      </c>
      <c r="CM554">
        <v>5000</v>
      </c>
      <c r="CN554" s="4">
        <v>12500</v>
      </c>
      <c r="CP554" s="4">
        <v>12000</v>
      </c>
      <c r="CS554">
        <v>4000</v>
      </c>
      <c r="DC554" t="s">
        <v>329</v>
      </c>
      <c r="DD554" t="b">
        <v>1</v>
      </c>
      <c r="DG554" t="b">
        <v>1</v>
      </c>
      <c r="DH554" t="b">
        <v>1</v>
      </c>
      <c r="DJ554" t="s">
        <v>3720</v>
      </c>
      <c r="DL554" t="b">
        <v>1</v>
      </c>
      <c r="DR554" t="s">
        <v>329</v>
      </c>
      <c r="DU554" t="b">
        <v>1</v>
      </c>
      <c r="DX554" t="b">
        <v>1</v>
      </c>
      <c r="EL554" t="s">
        <v>330</v>
      </c>
      <c r="EN554" t="s">
        <v>330</v>
      </c>
      <c r="EP554" t="s">
        <v>330</v>
      </c>
      <c r="FN554" t="s">
        <v>330</v>
      </c>
      <c r="GJ554" t="s">
        <v>330</v>
      </c>
      <c r="GW554" t="s">
        <v>330</v>
      </c>
      <c r="GZ554" t="s">
        <v>330</v>
      </c>
      <c r="HC554" t="s">
        <v>330</v>
      </c>
      <c r="HE554" t="s">
        <v>330</v>
      </c>
      <c r="HG554" t="s">
        <v>336</v>
      </c>
      <c r="HH554" t="s">
        <v>329</v>
      </c>
      <c r="HI554" t="s">
        <v>330</v>
      </c>
      <c r="HJ554" t="s">
        <v>330</v>
      </c>
      <c r="HK554" t="b">
        <v>1</v>
      </c>
      <c r="HO554" t="s">
        <v>337</v>
      </c>
      <c r="HP554" t="s">
        <v>3721</v>
      </c>
      <c r="HQ554" t="s">
        <v>339</v>
      </c>
      <c r="HR554" t="s">
        <v>3722</v>
      </c>
      <c r="HS554" t="s">
        <v>3723</v>
      </c>
      <c r="HU554" t="b">
        <v>1</v>
      </c>
      <c r="HX554" t="b">
        <v>1</v>
      </c>
      <c r="ID554" t="s">
        <v>3299</v>
      </c>
      <c r="KZ554" t="str">
        <f ca="1">OFFSET($A554,,MATCH([2]Keys!$B$2,Data.Collect1Dump!$3:$3,0)-1)</f>
        <v>owiti.maureen@gmail.com</v>
      </c>
      <c r="LA554">
        <f ca="1">OFFSET($A554,,MATCH([2]Keys!$B$4,Data.Collect1Dump!$3:$3,0)-1)</f>
        <v>0</v>
      </c>
      <c r="LB554">
        <f ca="1">OFFSET($A554,,MATCH([2]Keys!$B$3,Data.Collect1Dump!$3:$3,0)-1)</f>
        <v>0</v>
      </c>
      <c r="LC554">
        <f t="shared" ca="1" si="89"/>
        <v>1</v>
      </c>
      <c r="LD554">
        <f t="shared" ca="1" si="89"/>
        <v>0</v>
      </c>
      <c r="LE554">
        <f t="shared" ca="1" si="89"/>
        <v>0</v>
      </c>
      <c r="LF554" s="2">
        <f t="shared" ca="1" si="90"/>
        <v>41718</v>
      </c>
      <c r="LG554" s="2" t="e">
        <f t="shared" ca="1" si="91"/>
        <v>#N/A</v>
      </c>
      <c r="LH554" s="2" t="e">
        <f t="shared" ca="1" si="92"/>
        <v>#N/A</v>
      </c>
      <c r="LI554" t="str">
        <f t="shared" ca="1" si="93"/>
        <v>owiti.maureen@gmail.com</v>
      </c>
      <c r="LJ554" t="e">
        <f t="shared" ca="1" si="94"/>
        <v>#N/A</v>
      </c>
      <c r="LK554" t="e">
        <f t="shared" ca="1" si="95"/>
        <v>#N/A</v>
      </c>
      <c r="LL554" t="str">
        <f t="shared" ca="1" si="87"/>
        <v>Lump Sum</v>
      </c>
      <c r="LM554" t="str">
        <f t="shared" ca="1" si="88"/>
        <v>owiti.maureen@gmail.com</v>
      </c>
      <c r="LN554" t="e">
        <f ca="1">OFFSET($A554,,MATCH(OFFSET([2]Keys!C$1,MATCH(Data.Collect1Dump!$LL554,[2]Keys!$A$2:$A$4,0),),Data.Collect1Dump!$3:$3,0)-1,)</f>
        <v>#VALUE!</v>
      </c>
      <c r="LO554" s="2" t="e">
        <f t="shared" ca="1" si="96"/>
        <v>#VALUE!</v>
      </c>
    </row>
    <row r="555" spans="1:327">
      <c r="A555" t="s">
        <v>3724</v>
      </c>
      <c r="ID555"/>
      <c r="KZ555">
        <f ca="1">OFFSET($A555,,MATCH([2]Keys!$B$2,Data.Collect1Dump!$3:$3,0)-1)</f>
        <v>0</v>
      </c>
      <c r="LA555">
        <f ca="1">OFFSET($A555,,MATCH([2]Keys!$B$4,Data.Collect1Dump!$3:$3,0)-1)</f>
        <v>0</v>
      </c>
      <c r="LB555">
        <f ca="1">OFFSET($A555,,MATCH([2]Keys!$B$3,Data.Collect1Dump!$3:$3,0)-1)</f>
        <v>0</v>
      </c>
      <c r="LC555">
        <f t="shared" ca="1" si="89"/>
        <v>0</v>
      </c>
      <c r="LD555">
        <f t="shared" ca="1" si="89"/>
        <v>0</v>
      </c>
      <c r="LE555">
        <f t="shared" ca="1" si="89"/>
        <v>0</v>
      </c>
      <c r="LF555" s="2" t="e">
        <f t="shared" ca="1" si="90"/>
        <v>#N/A</v>
      </c>
      <c r="LG555" s="2" t="e">
        <f t="shared" ca="1" si="91"/>
        <v>#N/A</v>
      </c>
      <c r="LH555" s="2" t="e">
        <f t="shared" ca="1" si="92"/>
        <v>#N/A</v>
      </c>
      <c r="LI555" t="e">
        <f t="shared" ca="1" si="93"/>
        <v>#N/A</v>
      </c>
      <c r="LJ555" t="e">
        <f t="shared" ca="1" si="94"/>
        <v>#N/A</v>
      </c>
      <c r="LK555" t="e">
        <f t="shared" ca="1" si="95"/>
        <v>#N/A</v>
      </c>
      <c r="LL555" t="str">
        <f t="shared" ca="1" si="87"/>
        <v>Null Survey</v>
      </c>
      <c r="LM555" t="str">
        <f t="shared" ca="1" si="88"/>
        <v>Null Survey</v>
      </c>
      <c r="LN555" t="e">
        <f ca="1">OFFSET($A555,,MATCH(OFFSET([2]Keys!C$1,MATCH(Data.Collect1Dump!$LL555,[2]Keys!$A$2:$A$4,0),),Data.Collect1Dump!$3:$3,0)-1,)</f>
        <v>#N/A</v>
      </c>
      <c r="LO555" s="2" t="e">
        <f t="shared" ca="1" si="96"/>
        <v>#N/A</v>
      </c>
    </row>
    <row r="556" spans="1:327">
      <c r="A556" t="s">
        <v>3725</v>
      </c>
      <c r="B556" t="s">
        <v>378</v>
      </c>
      <c r="C556" t="s">
        <v>3726</v>
      </c>
      <c r="K556">
        <v>1</v>
      </c>
      <c r="L556" t="s">
        <v>329</v>
      </c>
      <c r="M556" t="s">
        <v>329</v>
      </c>
      <c r="N556">
        <v>40000</v>
      </c>
      <c r="O556" t="s">
        <v>329</v>
      </c>
      <c r="T556" t="s">
        <v>330</v>
      </c>
      <c r="V556" t="s">
        <v>329</v>
      </c>
      <c r="X556">
        <v>2</v>
      </c>
      <c r="Y556">
        <v>20000</v>
      </c>
      <c r="Z556">
        <v>999</v>
      </c>
      <c r="AA556">
        <v>20000</v>
      </c>
      <c r="AB556">
        <v>999</v>
      </c>
      <c r="AV556" t="b">
        <v>1</v>
      </c>
      <c r="AX556" t="b">
        <v>1</v>
      </c>
      <c r="BN556" t="s">
        <v>329</v>
      </c>
      <c r="BO556" t="s">
        <v>3727</v>
      </c>
      <c r="BR556" t="b">
        <v>1</v>
      </c>
      <c r="BU556" t="b">
        <v>1</v>
      </c>
      <c r="BW556" t="b">
        <v>1</v>
      </c>
      <c r="CK556">
        <v>2500</v>
      </c>
      <c r="CN556">
        <v>16040</v>
      </c>
      <c r="CP556">
        <v>19800</v>
      </c>
      <c r="DC556" t="s">
        <v>329</v>
      </c>
      <c r="DD556" t="b">
        <v>1</v>
      </c>
      <c r="DG556" t="b">
        <v>1</v>
      </c>
      <c r="DL556" t="b">
        <v>1</v>
      </c>
      <c r="DR556" t="s">
        <v>329</v>
      </c>
      <c r="EL556" t="s">
        <v>330</v>
      </c>
      <c r="EN556" t="s">
        <v>330</v>
      </c>
      <c r="EP556" t="s">
        <v>330</v>
      </c>
      <c r="FN556" t="s">
        <v>330</v>
      </c>
      <c r="GJ556" t="s">
        <v>330</v>
      </c>
      <c r="GW556" t="s">
        <v>330</v>
      </c>
      <c r="GZ556" t="s">
        <v>330</v>
      </c>
      <c r="HC556" t="s">
        <v>330</v>
      </c>
      <c r="HE556" t="s">
        <v>330</v>
      </c>
      <c r="HG556" t="s">
        <v>336</v>
      </c>
      <c r="HH556" t="s">
        <v>330</v>
      </c>
      <c r="HI556" t="s">
        <v>330</v>
      </c>
      <c r="HJ556" t="s">
        <v>330</v>
      </c>
      <c r="HK556" t="b">
        <v>1</v>
      </c>
      <c r="HO556" t="s">
        <v>337</v>
      </c>
      <c r="HP556" t="s">
        <v>2780</v>
      </c>
      <c r="HQ556" t="s">
        <v>339</v>
      </c>
      <c r="HR556" t="s">
        <v>3728</v>
      </c>
      <c r="HS556" t="s">
        <v>3729</v>
      </c>
      <c r="IC556" t="b">
        <v>1</v>
      </c>
      <c r="ID556"/>
      <c r="KZ556" t="str">
        <f ca="1">OFFSET($A556,,MATCH([2]Keys!$B$2,Data.Collect1Dump!$3:$3,0)-1)</f>
        <v>anne.aroka@givedirectly.org</v>
      </c>
      <c r="LA556">
        <f ca="1">OFFSET($A556,,MATCH([2]Keys!$B$4,Data.Collect1Dump!$3:$3,0)-1)</f>
        <v>0</v>
      </c>
      <c r="LB556">
        <f ca="1">OFFSET($A556,,MATCH([2]Keys!$B$3,Data.Collect1Dump!$3:$3,0)-1)</f>
        <v>0</v>
      </c>
      <c r="LC556">
        <f t="shared" ca="1" si="89"/>
        <v>1</v>
      </c>
      <c r="LD556">
        <f t="shared" ca="1" si="89"/>
        <v>0</v>
      </c>
      <c r="LE556">
        <f t="shared" ca="1" si="89"/>
        <v>0</v>
      </c>
      <c r="LF556" s="2">
        <f t="shared" ca="1" si="90"/>
        <v>41667</v>
      </c>
      <c r="LG556" s="2" t="e">
        <f t="shared" ca="1" si="91"/>
        <v>#N/A</v>
      </c>
      <c r="LH556" s="2" t="e">
        <f t="shared" ca="1" si="92"/>
        <v>#N/A</v>
      </c>
      <c r="LI556" t="str">
        <f t="shared" ca="1" si="93"/>
        <v>anne.aroka@givedirectly.org</v>
      </c>
      <c r="LJ556" t="e">
        <f t="shared" ca="1" si="94"/>
        <v>#N/A</v>
      </c>
      <c r="LK556" t="e">
        <f t="shared" ca="1" si="95"/>
        <v>#N/A</v>
      </c>
      <c r="LL556" t="str">
        <f t="shared" ca="1" si="87"/>
        <v>Lump Sum</v>
      </c>
      <c r="LM556" t="str">
        <f t="shared" ca="1" si="88"/>
        <v>anne.aroka@givedirectly.org</v>
      </c>
      <c r="LN556" t="e">
        <f ca="1">OFFSET($A556,,MATCH(OFFSET([2]Keys!C$1,MATCH(Data.Collect1Dump!$LL556,[2]Keys!$A$2:$A$4,0),),Data.Collect1Dump!$3:$3,0)-1,)</f>
        <v>#VALUE!</v>
      </c>
      <c r="LO556" s="2" t="e">
        <f t="shared" ca="1" si="96"/>
        <v>#VALUE!</v>
      </c>
    </row>
    <row r="557" spans="1:327">
      <c r="A557" t="s">
        <v>3730</v>
      </c>
      <c r="B557" t="s">
        <v>378</v>
      </c>
      <c r="C557" t="s">
        <v>3731</v>
      </c>
      <c r="K557">
        <v>1</v>
      </c>
      <c r="L557" t="s">
        <v>329</v>
      </c>
      <c r="M557" t="s">
        <v>329</v>
      </c>
      <c r="N557">
        <v>39600</v>
      </c>
      <c r="O557" t="s">
        <v>329</v>
      </c>
      <c r="T557" t="s">
        <v>330</v>
      </c>
      <c r="V557" t="s">
        <v>329</v>
      </c>
      <c r="X557">
        <v>1</v>
      </c>
      <c r="Y557">
        <v>39200</v>
      </c>
      <c r="Z557">
        <v>400</v>
      </c>
      <c r="AV557" t="b">
        <v>1</v>
      </c>
      <c r="AX557" t="b">
        <v>1</v>
      </c>
      <c r="BL557" t="s">
        <v>329</v>
      </c>
      <c r="BM557" t="s">
        <v>2855</v>
      </c>
      <c r="BN557" t="s">
        <v>330</v>
      </c>
      <c r="BR557" t="b">
        <v>1</v>
      </c>
      <c r="BU557" t="b">
        <v>1</v>
      </c>
      <c r="CK557">
        <v>3000</v>
      </c>
      <c r="CN557">
        <v>36000</v>
      </c>
      <c r="DC557" t="s">
        <v>329</v>
      </c>
      <c r="DD557" t="b">
        <v>1</v>
      </c>
      <c r="DL557" t="b">
        <v>1</v>
      </c>
      <c r="DR557" t="s">
        <v>329</v>
      </c>
      <c r="EL557" t="s">
        <v>330</v>
      </c>
      <c r="EN557" t="s">
        <v>330</v>
      </c>
      <c r="EP557" t="s">
        <v>330</v>
      </c>
      <c r="FN557" t="s">
        <v>330</v>
      </c>
      <c r="GJ557" t="s">
        <v>330</v>
      </c>
      <c r="GW557" t="s">
        <v>330</v>
      </c>
      <c r="GZ557" t="s">
        <v>330</v>
      </c>
      <c r="HC557" t="s">
        <v>330</v>
      </c>
      <c r="HE557" t="s">
        <v>330</v>
      </c>
      <c r="HG557" t="s">
        <v>336</v>
      </c>
      <c r="HH557" t="s">
        <v>329</v>
      </c>
      <c r="HI557" t="s">
        <v>330</v>
      </c>
      <c r="HJ557" t="s">
        <v>330</v>
      </c>
      <c r="HK557" t="b">
        <v>1</v>
      </c>
      <c r="HO557" t="s">
        <v>337</v>
      </c>
      <c r="HP557" t="s">
        <v>3009</v>
      </c>
      <c r="HQ557" t="s">
        <v>339</v>
      </c>
      <c r="HR557" t="s">
        <v>1711</v>
      </c>
      <c r="HS557" t="s">
        <v>3732</v>
      </c>
      <c r="HX557" t="b">
        <v>1</v>
      </c>
      <c r="ID557"/>
      <c r="KZ557" t="str">
        <f ca="1">OFFSET($A557,,MATCH([2]Keys!$B$2,Data.Collect1Dump!$3:$3,0)-1)</f>
        <v>anne.aroka@givedirectly.org</v>
      </c>
      <c r="LA557">
        <f ca="1">OFFSET($A557,,MATCH([2]Keys!$B$4,Data.Collect1Dump!$3:$3,0)-1)</f>
        <v>0</v>
      </c>
      <c r="LB557">
        <f ca="1">OFFSET($A557,,MATCH([2]Keys!$B$3,Data.Collect1Dump!$3:$3,0)-1)</f>
        <v>0</v>
      </c>
      <c r="LC557">
        <f t="shared" ca="1" si="89"/>
        <v>1</v>
      </c>
      <c r="LD557">
        <f t="shared" ca="1" si="89"/>
        <v>0</v>
      </c>
      <c r="LE557">
        <f t="shared" ca="1" si="89"/>
        <v>0</v>
      </c>
      <c r="LF557" s="2">
        <f t="shared" ca="1" si="90"/>
        <v>41667</v>
      </c>
      <c r="LG557" s="2" t="e">
        <f t="shared" ca="1" si="91"/>
        <v>#N/A</v>
      </c>
      <c r="LH557" s="2" t="e">
        <f t="shared" ca="1" si="92"/>
        <v>#N/A</v>
      </c>
      <c r="LI557" t="str">
        <f t="shared" ca="1" si="93"/>
        <v>anne.aroka@givedirectly.org</v>
      </c>
      <c r="LJ557" t="e">
        <f t="shared" ca="1" si="94"/>
        <v>#N/A</v>
      </c>
      <c r="LK557" t="e">
        <f t="shared" ca="1" si="95"/>
        <v>#N/A</v>
      </c>
      <c r="LL557" t="str">
        <f t="shared" ca="1" si="87"/>
        <v>Lump Sum</v>
      </c>
      <c r="LM557" t="str">
        <f t="shared" ca="1" si="88"/>
        <v>anne.aroka@givedirectly.org</v>
      </c>
      <c r="LN557" t="e">
        <f ca="1">OFFSET($A557,,MATCH(OFFSET([2]Keys!C$1,MATCH(Data.Collect1Dump!$LL557,[2]Keys!$A$2:$A$4,0),),Data.Collect1Dump!$3:$3,0)-1,)</f>
        <v>#VALUE!</v>
      </c>
      <c r="LO557" s="2" t="e">
        <f t="shared" ca="1" si="96"/>
        <v>#VALUE!</v>
      </c>
    </row>
    <row r="558" spans="1:327">
      <c r="A558" t="s">
        <v>3733</v>
      </c>
      <c r="B558" t="s">
        <v>3172</v>
      </c>
      <c r="C558" t="s">
        <v>3734</v>
      </c>
      <c r="E558" t="b">
        <v>1</v>
      </c>
      <c r="J558" t="s">
        <v>15668</v>
      </c>
      <c r="K558">
        <v>2</v>
      </c>
      <c r="L558" t="s">
        <v>329</v>
      </c>
      <c r="M558" t="s">
        <v>329</v>
      </c>
      <c r="N558" s="4">
        <v>39300</v>
      </c>
      <c r="O558" t="s">
        <v>329</v>
      </c>
      <c r="T558" t="s">
        <v>330</v>
      </c>
      <c r="V558" t="s">
        <v>329</v>
      </c>
      <c r="X558">
        <v>1</v>
      </c>
      <c r="Y558" s="4">
        <v>39000</v>
      </c>
      <c r="Z558">
        <v>300</v>
      </c>
      <c r="AO558" t="s">
        <v>3735</v>
      </c>
      <c r="AQ558">
        <v>0</v>
      </c>
      <c r="AV558" t="b">
        <v>1</v>
      </c>
      <c r="AX558" t="b">
        <v>1</v>
      </c>
      <c r="BL558" t="s">
        <v>329</v>
      </c>
      <c r="BM558" t="s">
        <v>3736</v>
      </c>
      <c r="BN558" t="s">
        <v>329</v>
      </c>
      <c r="BO558" t="s">
        <v>3737</v>
      </c>
      <c r="BP558">
        <v>0</v>
      </c>
      <c r="BQ558">
        <v>0</v>
      </c>
      <c r="BR558" t="b">
        <v>1</v>
      </c>
      <c r="BT558" t="b">
        <v>1</v>
      </c>
      <c r="BW558" t="b">
        <v>1</v>
      </c>
      <c r="BZ558" t="b">
        <v>1</v>
      </c>
      <c r="CK558">
        <v>5500</v>
      </c>
      <c r="CM558">
        <v>22000</v>
      </c>
      <c r="CP558">
        <v>15000</v>
      </c>
      <c r="CS558">
        <v>1000</v>
      </c>
      <c r="DC558" t="s">
        <v>408</v>
      </c>
      <c r="DD558" t="b">
        <v>1</v>
      </c>
      <c r="DE558" t="b">
        <v>1</v>
      </c>
      <c r="DL558" t="b">
        <v>1</v>
      </c>
      <c r="DM558" t="b">
        <v>1</v>
      </c>
      <c r="DR558" t="s">
        <v>330</v>
      </c>
      <c r="EN558" t="s">
        <v>330</v>
      </c>
      <c r="EP558" t="s">
        <v>329</v>
      </c>
      <c r="EQ558" t="s">
        <v>3738</v>
      </c>
      <c r="ES558" t="b">
        <v>1</v>
      </c>
      <c r="EU558" t="b">
        <v>1</v>
      </c>
      <c r="EV558" t="b">
        <v>1</v>
      </c>
      <c r="FA558" t="b">
        <v>1</v>
      </c>
      <c r="FE558" t="b">
        <v>1</v>
      </c>
      <c r="FH558" t="b">
        <v>1</v>
      </c>
      <c r="FI558" t="b">
        <v>1</v>
      </c>
      <c r="FN558" t="s">
        <v>330</v>
      </c>
      <c r="GJ558" t="s">
        <v>330</v>
      </c>
      <c r="GW558" t="s">
        <v>329</v>
      </c>
      <c r="GX558" t="s">
        <v>3739</v>
      </c>
      <c r="GY558" t="s">
        <v>330</v>
      </c>
      <c r="GZ558" t="s">
        <v>330</v>
      </c>
      <c r="HC558" t="s">
        <v>330</v>
      </c>
      <c r="HE558" t="s">
        <v>330</v>
      </c>
      <c r="HG558" t="s">
        <v>526</v>
      </c>
      <c r="HH558" t="s">
        <v>329</v>
      </c>
      <c r="HI558" t="s">
        <v>330</v>
      </c>
      <c r="HJ558" t="s">
        <v>330</v>
      </c>
      <c r="HM558" t="b">
        <v>1</v>
      </c>
      <c r="HO558" t="s">
        <v>611</v>
      </c>
      <c r="HP558" t="s">
        <v>3740</v>
      </c>
      <c r="HQ558" t="s">
        <v>339</v>
      </c>
      <c r="HR558" t="s">
        <v>3741</v>
      </c>
      <c r="HS558" t="s">
        <v>3742</v>
      </c>
      <c r="HU558" t="b">
        <v>1</v>
      </c>
      <c r="HX558" t="b">
        <v>1</v>
      </c>
      <c r="IC558" t="b">
        <v>1</v>
      </c>
      <c r="ID558" t="s">
        <v>3743</v>
      </c>
      <c r="KZ558" t="str">
        <f ca="1">OFFSET($A558,,MATCH([2]Keys!$B$2,Data.Collect1Dump!$3:$3,0)-1)</f>
        <v>owiti.maureen@gmail.com</v>
      </c>
      <c r="LA558">
        <f ca="1">OFFSET($A558,,MATCH([2]Keys!$B$4,Data.Collect1Dump!$3:$3,0)-1)</f>
        <v>0</v>
      </c>
      <c r="LB558">
        <f ca="1">OFFSET($A558,,MATCH([2]Keys!$B$3,Data.Collect1Dump!$3:$3,0)-1)</f>
        <v>0</v>
      </c>
      <c r="LC558">
        <f t="shared" ca="1" si="89"/>
        <v>1</v>
      </c>
      <c r="LD558">
        <f t="shared" ca="1" si="89"/>
        <v>0</v>
      </c>
      <c r="LE558">
        <f t="shared" ca="1" si="89"/>
        <v>0</v>
      </c>
      <c r="LF558" s="2">
        <f t="shared" ca="1" si="90"/>
        <v>41719</v>
      </c>
      <c r="LG558" s="2" t="e">
        <f t="shared" ca="1" si="91"/>
        <v>#N/A</v>
      </c>
      <c r="LH558" s="2" t="e">
        <f t="shared" ca="1" si="92"/>
        <v>#N/A</v>
      </c>
      <c r="LI558" t="str">
        <f t="shared" ca="1" si="93"/>
        <v>owiti.maureen@gmail.com</v>
      </c>
      <c r="LJ558" t="e">
        <f t="shared" ca="1" si="94"/>
        <v>#N/A</v>
      </c>
      <c r="LK558" t="e">
        <f t="shared" ca="1" si="95"/>
        <v>#N/A</v>
      </c>
      <c r="LL558" t="str">
        <f t="shared" ca="1" si="87"/>
        <v>Lump Sum</v>
      </c>
      <c r="LM558" t="str">
        <f t="shared" ca="1" si="88"/>
        <v>owiti.maureen@gmail.com</v>
      </c>
      <c r="LN558" t="e">
        <f ca="1">OFFSET($A558,,MATCH(OFFSET([2]Keys!C$1,MATCH(Data.Collect1Dump!$LL558,[2]Keys!$A$2:$A$4,0),),Data.Collect1Dump!$3:$3,0)-1,)</f>
        <v>#VALUE!</v>
      </c>
      <c r="LO558" s="2" t="e">
        <f t="shared" ca="1" si="96"/>
        <v>#VALUE!</v>
      </c>
    </row>
    <row r="559" spans="1:327">
      <c r="A559" t="s">
        <v>3744</v>
      </c>
      <c r="B559" t="s">
        <v>1437</v>
      </c>
      <c r="C559" t="s">
        <v>3745</v>
      </c>
      <c r="K559">
        <v>1</v>
      </c>
      <c r="L559" t="s">
        <v>329</v>
      </c>
      <c r="M559" t="s">
        <v>329</v>
      </c>
      <c r="N559">
        <v>39900</v>
      </c>
      <c r="O559" t="s">
        <v>329</v>
      </c>
      <c r="T559" t="s">
        <v>330</v>
      </c>
      <c r="V559" t="s">
        <v>329</v>
      </c>
      <c r="X559">
        <v>2</v>
      </c>
      <c r="Y559">
        <v>22000</v>
      </c>
      <c r="Z559">
        <v>120</v>
      </c>
      <c r="AA559">
        <v>15000</v>
      </c>
      <c r="AB559">
        <v>65</v>
      </c>
      <c r="AS559" t="b">
        <v>1</v>
      </c>
      <c r="AV559" t="b">
        <v>1</v>
      </c>
      <c r="AX559" t="b">
        <v>1</v>
      </c>
      <c r="BA559" t="b">
        <v>1</v>
      </c>
      <c r="BE559" t="b">
        <v>1</v>
      </c>
      <c r="BL559" t="s">
        <v>329</v>
      </c>
      <c r="BM559" t="s">
        <v>3746</v>
      </c>
      <c r="BN559" t="s">
        <v>330</v>
      </c>
      <c r="BR559" t="b">
        <v>1</v>
      </c>
      <c r="BU559" t="b">
        <v>1</v>
      </c>
      <c r="BZ559" t="b">
        <v>1</v>
      </c>
      <c r="CK559">
        <v>5000</v>
      </c>
      <c r="CN559">
        <v>2800</v>
      </c>
      <c r="CS559">
        <v>800</v>
      </c>
      <c r="DC559" t="s">
        <v>329</v>
      </c>
      <c r="DD559" t="b">
        <v>1</v>
      </c>
      <c r="DE559" t="b">
        <v>1</v>
      </c>
      <c r="DL559" t="b">
        <v>1</v>
      </c>
      <c r="DM559" t="b">
        <v>1</v>
      </c>
      <c r="DR559" t="s">
        <v>329</v>
      </c>
      <c r="DX559" t="b">
        <v>1</v>
      </c>
      <c r="EL559" t="s">
        <v>330</v>
      </c>
      <c r="EN559" t="s">
        <v>329</v>
      </c>
      <c r="EO559" t="s">
        <v>3746</v>
      </c>
      <c r="EP559" t="s">
        <v>330</v>
      </c>
      <c r="FN559" t="s">
        <v>330</v>
      </c>
      <c r="GJ559" t="s">
        <v>330</v>
      </c>
      <c r="GW559" t="s">
        <v>330</v>
      </c>
      <c r="GZ559" t="s">
        <v>330</v>
      </c>
      <c r="HC559" t="s">
        <v>330</v>
      </c>
      <c r="HE559" t="s">
        <v>330</v>
      </c>
      <c r="HG559" t="s">
        <v>336</v>
      </c>
      <c r="HH559" t="s">
        <v>330</v>
      </c>
      <c r="HI559" t="s">
        <v>330</v>
      </c>
      <c r="HJ559" t="s">
        <v>330</v>
      </c>
      <c r="HK559" t="b">
        <v>1</v>
      </c>
      <c r="HO559" t="s">
        <v>337</v>
      </c>
      <c r="HP559" t="s">
        <v>3747</v>
      </c>
      <c r="HQ559" t="s">
        <v>339</v>
      </c>
      <c r="HR559" t="s">
        <v>3748</v>
      </c>
      <c r="HS559" t="s">
        <v>3749</v>
      </c>
      <c r="HU559" t="b">
        <v>1</v>
      </c>
      <c r="ID559"/>
      <c r="KZ559" t="str">
        <f ca="1">OFFSET($A559,,MATCH([2]Keys!$B$2,Data.Collect1Dump!$3:$3,0)-1)</f>
        <v>michael.otieno@givedirectly.org</v>
      </c>
      <c r="LA559">
        <f ca="1">OFFSET($A559,,MATCH([2]Keys!$B$4,Data.Collect1Dump!$3:$3,0)-1)</f>
        <v>0</v>
      </c>
      <c r="LB559">
        <f ca="1">OFFSET($A559,,MATCH([2]Keys!$B$3,Data.Collect1Dump!$3:$3,0)-1)</f>
        <v>0</v>
      </c>
      <c r="LC559">
        <f t="shared" ca="1" si="89"/>
        <v>1</v>
      </c>
      <c r="LD559">
        <f t="shared" ca="1" si="89"/>
        <v>0</v>
      </c>
      <c r="LE559">
        <f t="shared" ca="1" si="89"/>
        <v>0</v>
      </c>
      <c r="LF559" s="2">
        <f t="shared" ca="1" si="90"/>
        <v>41625</v>
      </c>
      <c r="LG559" s="2" t="e">
        <f t="shared" ca="1" si="91"/>
        <v>#N/A</v>
      </c>
      <c r="LH559" s="2" t="e">
        <f t="shared" ca="1" si="92"/>
        <v>#N/A</v>
      </c>
      <c r="LI559" t="str">
        <f t="shared" ca="1" si="93"/>
        <v>michael.otieno@givedirectly.org</v>
      </c>
      <c r="LJ559" t="e">
        <f t="shared" ca="1" si="94"/>
        <v>#N/A</v>
      </c>
      <c r="LK559" t="e">
        <f t="shared" ca="1" si="95"/>
        <v>#N/A</v>
      </c>
      <c r="LL559" t="str">
        <f t="shared" ca="1" si="87"/>
        <v>Lump Sum</v>
      </c>
      <c r="LM559" t="str">
        <f t="shared" ca="1" si="88"/>
        <v>michael.otieno@givedirectly.org</v>
      </c>
      <c r="LN559" t="e">
        <f ca="1">OFFSET($A559,,MATCH(OFFSET([2]Keys!C$1,MATCH(Data.Collect1Dump!$LL559,[2]Keys!$A$2:$A$4,0),),Data.Collect1Dump!$3:$3,0)-1,)</f>
        <v>#VALUE!</v>
      </c>
      <c r="LO559" s="2" t="e">
        <f t="shared" ca="1" si="96"/>
        <v>#VALUE!</v>
      </c>
    </row>
    <row r="560" spans="1:327">
      <c r="A560" t="s">
        <v>3750</v>
      </c>
      <c r="B560" t="s">
        <v>1437</v>
      </c>
      <c r="C560" t="s">
        <v>3751</v>
      </c>
      <c r="K560">
        <v>2</v>
      </c>
      <c r="L560" t="s">
        <v>329</v>
      </c>
      <c r="M560" t="s">
        <v>329</v>
      </c>
      <c r="N560">
        <v>40000</v>
      </c>
      <c r="O560" t="s">
        <v>329</v>
      </c>
      <c r="T560" t="s">
        <v>330</v>
      </c>
      <c r="V560" t="s">
        <v>329</v>
      </c>
      <c r="X560">
        <v>1</v>
      </c>
      <c r="Y560">
        <v>40000</v>
      </c>
      <c r="Z560">
        <v>999</v>
      </c>
      <c r="AS560" t="b">
        <v>1</v>
      </c>
      <c r="AV560" t="b">
        <v>1</v>
      </c>
      <c r="AX560" t="b">
        <v>1</v>
      </c>
      <c r="BF560" t="b">
        <v>1</v>
      </c>
      <c r="BL560" t="s">
        <v>329</v>
      </c>
      <c r="BM560" t="s">
        <v>3752</v>
      </c>
      <c r="BN560" t="s">
        <v>330</v>
      </c>
      <c r="BR560" t="b">
        <v>1</v>
      </c>
      <c r="BU560" t="b">
        <v>1</v>
      </c>
      <c r="BW560" t="b">
        <v>1</v>
      </c>
      <c r="CD560" t="b">
        <v>1</v>
      </c>
      <c r="CK560">
        <v>3500</v>
      </c>
      <c r="CN560">
        <v>25000</v>
      </c>
      <c r="CP560">
        <v>3000</v>
      </c>
      <c r="CQ560">
        <v>4000</v>
      </c>
      <c r="CW560">
        <v>200</v>
      </c>
      <c r="DC560" t="s">
        <v>329</v>
      </c>
      <c r="DD560" t="b">
        <v>1</v>
      </c>
      <c r="DE560" t="b">
        <v>1</v>
      </c>
      <c r="DL560" t="b">
        <v>1</v>
      </c>
      <c r="DR560" t="s">
        <v>415</v>
      </c>
      <c r="EN560" t="s">
        <v>415</v>
      </c>
      <c r="EP560" t="s">
        <v>330</v>
      </c>
      <c r="FN560" t="s">
        <v>330</v>
      </c>
      <c r="GJ560" t="s">
        <v>330</v>
      </c>
      <c r="GW560" t="s">
        <v>330</v>
      </c>
      <c r="GZ560" t="s">
        <v>330</v>
      </c>
      <c r="HC560" t="s">
        <v>330</v>
      </c>
      <c r="HE560" t="s">
        <v>330</v>
      </c>
      <c r="HH560" t="s">
        <v>329</v>
      </c>
      <c r="HI560" t="s">
        <v>330</v>
      </c>
      <c r="HJ560" t="s">
        <v>415</v>
      </c>
      <c r="HK560" t="b">
        <v>1</v>
      </c>
      <c r="HO560" t="s">
        <v>337</v>
      </c>
      <c r="HQ560" t="s">
        <v>339</v>
      </c>
      <c r="HR560" t="s">
        <v>3753</v>
      </c>
      <c r="HS560" t="s">
        <v>3754</v>
      </c>
      <c r="HU560" t="b">
        <v>1</v>
      </c>
      <c r="ID560"/>
      <c r="KZ560" t="str">
        <f ca="1">OFFSET($A560,,MATCH([2]Keys!$B$2,Data.Collect1Dump!$3:$3,0)-1)</f>
        <v>michael.otieno@givedirectly.org</v>
      </c>
      <c r="LA560">
        <f ca="1">OFFSET($A560,,MATCH([2]Keys!$B$4,Data.Collect1Dump!$3:$3,0)-1)</f>
        <v>0</v>
      </c>
      <c r="LB560">
        <f ca="1">OFFSET($A560,,MATCH([2]Keys!$B$3,Data.Collect1Dump!$3:$3,0)-1)</f>
        <v>0</v>
      </c>
      <c r="LC560">
        <f t="shared" ca="1" si="89"/>
        <v>1</v>
      </c>
      <c r="LD560">
        <f t="shared" ca="1" si="89"/>
        <v>0</v>
      </c>
      <c r="LE560">
        <f t="shared" ca="1" si="89"/>
        <v>0</v>
      </c>
      <c r="LF560" s="2">
        <f t="shared" ca="1" si="90"/>
        <v>41625</v>
      </c>
      <c r="LG560" s="2" t="e">
        <f t="shared" ca="1" si="91"/>
        <v>#N/A</v>
      </c>
      <c r="LH560" s="2" t="e">
        <f t="shared" ca="1" si="92"/>
        <v>#N/A</v>
      </c>
      <c r="LI560" t="str">
        <f t="shared" ca="1" si="93"/>
        <v>michael.otieno@givedirectly.org</v>
      </c>
      <c r="LJ560" t="e">
        <f t="shared" ca="1" si="94"/>
        <v>#N/A</v>
      </c>
      <c r="LK560" t="e">
        <f t="shared" ca="1" si="95"/>
        <v>#N/A</v>
      </c>
      <c r="LL560" t="str">
        <f t="shared" ca="1" si="87"/>
        <v>Lump Sum</v>
      </c>
      <c r="LM560" t="str">
        <f t="shared" ca="1" si="88"/>
        <v>michael.otieno@givedirectly.org</v>
      </c>
      <c r="LN560" t="e">
        <f ca="1">OFFSET($A560,,MATCH(OFFSET([2]Keys!C$1,MATCH(Data.Collect1Dump!$LL560,[2]Keys!$A$2:$A$4,0),),Data.Collect1Dump!$3:$3,0)-1,)</f>
        <v>#VALUE!</v>
      </c>
      <c r="LO560" s="2" t="e">
        <f t="shared" ca="1" si="96"/>
        <v>#VALUE!</v>
      </c>
    </row>
    <row r="561" spans="1:327">
      <c r="A561" t="s">
        <v>3755</v>
      </c>
      <c r="B561" t="s">
        <v>1437</v>
      </c>
      <c r="C561" t="s">
        <v>3756</v>
      </c>
      <c r="K561">
        <v>3</v>
      </c>
      <c r="L561" t="s">
        <v>329</v>
      </c>
      <c r="M561" t="s">
        <v>329</v>
      </c>
      <c r="N561">
        <v>41000</v>
      </c>
      <c r="O561" t="s">
        <v>329</v>
      </c>
      <c r="T561" t="s">
        <v>330</v>
      </c>
      <c r="V561" t="s">
        <v>329</v>
      </c>
      <c r="X561">
        <v>2</v>
      </c>
      <c r="Y561">
        <v>30000</v>
      </c>
      <c r="Z561">
        <v>999</v>
      </c>
      <c r="AA561">
        <v>10000</v>
      </c>
      <c r="AB561">
        <v>65</v>
      </c>
      <c r="AS561" t="b">
        <v>1</v>
      </c>
      <c r="AV561" t="b">
        <v>1</v>
      </c>
      <c r="AX561" t="b">
        <v>1</v>
      </c>
      <c r="BA561" t="b">
        <v>1</v>
      </c>
      <c r="BD561" t="b">
        <v>1</v>
      </c>
      <c r="BF561" t="b">
        <v>1</v>
      </c>
      <c r="BL561" t="s">
        <v>329</v>
      </c>
      <c r="BM561" t="s">
        <v>3757</v>
      </c>
      <c r="BN561" t="s">
        <v>329</v>
      </c>
      <c r="BO561" t="s">
        <v>3758</v>
      </c>
      <c r="BR561" t="b">
        <v>1</v>
      </c>
      <c r="BW561" t="b">
        <v>1</v>
      </c>
      <c r="BY561" t="b">
        <v>1</v>
      </c>
      <c r="BZ561" t="b">
        <v>1</v>
      </c>
      <c r="CK561">
        <v>6000</v>
      </c>
      <c r="CP561">
        <v>5500</v>
      </c>
      <c r="CR561">
        <v>10000</v>
      </c>
      <c r="CS561">
        <v>9000</v>
      </c>
      <c r="DC561" t="s">
        <v>329</v>
      </c>
      <c r="DD561" t="b">
        <v>1</v>
      </c>
      <c r="DE561" t="b">
        <v>1</v>
      </c>
      <c r="DG561" t="b">
        <v>1</v>
      </c>
      <c r="DL561" t="b">
        <v>1</v>
      </c>
      <c r="DM561" t="b">
        <v>1</v>
      </c>
      <c r="DR561" t="s">
        <v>329</v>
      </c>
      <c r="EL561" t="s">
        <v>330</v>
      </c>
      <c r="EN561" t="s">
        <v>329</v>
      </c>
      <c r="EO561" t="s">
        <v>3759</v>
      </c>
      <c r="EP561" t="s">
        <v>330</v>
      </c>
      <c r="FN561" t="s">
        <v>330</v>
      </c>
      <c r="GJ561" t="s">
        <v>330</v>
      </c>
      <c r="GW561" t="s">
        <v>330</v>
      </c>
      <c r="GZ561" t="s">
        <v>330</v>
      </c>
      <c r="HC561" t="s">
        <v>330</v>
      </c>
      <c r="HE561" t="s">
        <v>330</v>
      </c>
      <c r="HG561" t="s">
        <v>336</v>
      </c>
      <c r="HH561" t="s">
        <v>330</v>
      </c>
      <c r="HI561" t="s">
        <v>330</v>
      </c>
      <c r="HJ561" t="s">
        <v>330</v>
      </c>
      <c r="HM561" t="b">
        <v>1</v>
      </c>
      <c r="HO561" t="s">
        <v>337</v>
      </c>
      <c r="HP561" t="s">
        <v>3760</v>
      </c>
      <c r="HQ561" t="s">
        <v>339</v>
      </c>
      <c r="HR561" t="s">
        <v>3761</v>
      </c>
      <c r="HS561" t="s">
        <v>3762</v>
      </c>
      <c r="HX561" t="b">
        <v>1</v>
      </c>
      <c r="ID561"/>
      <c r="KZ561" t="str">
        <f ca="1">OFFSET($A561,,MATCH([2]Keys!$B$2,Data.Collect1Dump!$3:$3,0)-1)</f>
        <v>michael.otieno@givedirectly.org</v>
      </c>
      <c r="LA561">
        <f ca="1">OFFSET($A561,,MATCH([2]Keys!$B$4,Data.Collect1Dump!$3:$3,0)-1)</f>
        <v>0</v>
      </c>
      <c r="LB561">
        <f ca="1">OFFSET($A561,,MATCH([2]Keys!$B$3,Data.Collect1Dump!$3:$3,0)-1)</f>
        <v>0</v>
      </c>
      <c r="LC561">
        <f t="shared" ca="1" si="89"/>
        <v>1</v>
      </c>
      <c r="LD561">
        <f t="shared" ca="1" si="89"/>
        <v>0</v>
      </c>
      <c r="LE561">
        <f t="shared" ca="1" si="89"/>
        <v>0</v>
      </c>
      <c r="LF561" s="2">
        <f t="shared" ca="1" si="90"/>
        <v>41625</v>
      </c>
      <c r="LG561" s="2" t="e">
        <f t="shared" ca="1" si="91"/>
        <v>#N/A</v>
      </c>
      <c r="LH561" s="2" t="e">
        <f t="shared" ca="1" si="92"/>
        <v>#N/A</v>
      </c>
      <c r="LI561" t="str">
        <f t="shared" ca="1" si="93"/>
        <v>michael.otieno@givedirectly.org</v>
      </c>
      <c r="LJ561" t="e">
        <f t="shared" ca="1" si="94"/>
        <v>#N/A</v>
      </c>
      <c r="LK561" t="e">
        <f t="shared" ca="1" si="95"/>
        <v>#N/A</v>
      </c>
      <c r="LL561" t="str">
        <f t="shared" ca="1" si="87"/>
        <v>Lump Sum</v>
      </c>
      <c r="LM561" t="str">
        <f t="shared" ca="1" si="88"/>
        <v>michael.otieno@givedirectly.org</v>
      </c>
      <c r="LN561" t="e">
        <f ca="1">OFFSET($A561,,MATCH(OFFSET([2]Keys!C$1,MATCH(Data.Collect1Dump!$LL561,[2]Keys!$A$2:$A$4,0),),Data.Collect1Dump!$3:$3,0)-1,)</f>
        <v>#VALUE!</v>
      </c>
      <c r="LO561" s="2" t="e">
        <f t="shared" ca="1" si="96"/>
        <v>#VALUE!</v>
      </c>
    </row>
    <row r="562" spans="1:327">
      <c r="A562" t="s">
        <v>3763</v>
      </c>
      <c r="B562" t="s">
        <v>1437</v>
      </c>
      <c r="C562" t="s">
        <v>3764</v>
      </c>
      <c r="K562">
        <v>3</v>
      </c>
      <c r="L562" t="s">
        <v>329</v>
      </c>
      <c r="M562" t="s">
        <v>329</v>
      </c>
      <c r="N562">
        <v>39200</v>
      </c>
      <c r="O562" t="s">
        <v>329</v>
      </c>
      <c r="T562" t="s">
        <v>330</v>
      </c>
      <c r="V562" t="s">
        <v>329</v>
      </c>
      <c r="X562">
        <v>1</v>
      </c>
      <c r="Y562">
        <v>39100</v>
      </c>
      <c r="Z562">
        <v>999</v>
      </c>
      <c r="AV562" t="b">
        <v>1</v>
      </c>
      <c r="BL562" t="s">
        <v>329</v>
      </c>
      <c r="BM562" t="s">
        <v>3765</v>
      </c>
      <c r="BN562" t="s">
        <v>330</v>
      </c>
      <c r="BU562" t="b">
        <v>1</v>
      </c>
      <c r="CD562" t="b">
        <v>1</v>
      </c>
      <c r="CN562">
        <v>20000</v>
      </c>
      <c r="CW562">
        <v>19100</v>
      </c>
      <c r="DC562" t="s">
        <v>329</v>
      </c>
      <c r="DD562" t="b">
        <v>1</v>
      </c>
      <c r="DL562" t="b">
        <v>1</v>
      </c>
      <c r="DR562" t="s">
        <v>330</v>
      </c>
      <c r="EN562" t="s">
        <v>330</v>
      </c>
      <c r="EP562" t="s">
        <v>330</v>
      </c>
      <c r="FN562" t="s">
        <v>330</v>
      </c>
      <c r="GJ562" t="s">
        <v>330</v>
      </c>
      <c r="GW562" t="s">
        <v>330</v>
      </c>
      <c r="GZ562" t="s">
        <v>330</v>
      </c>
      <c r="HC562" t="s">
        <v>330</v>
      </c>
      <c r="HE562" t="s">
        <v>330</v>
      </c>
      <c r="HG562" t="s">
        <v>336</v>
      </c>
      <c r="HH562" t="s">
        <v>330</v>
      </c>
      <c r="HI562" t="s">
        <v>330</v>
      </c>
      <c r="HJ562" t="s">
        <v>330</v>
      </c>
      <c r="HM562" t="b">
        <v>1</v>
      </c>
      <c r="HO562" t="s">
        <v>337</v>
      </c>
      <c r="HP562" t="s">
        <v>3766</v>
      </c>
      <c r="HQ562" t="s">
        <v>339</v>
      </c>
      <c r="HR562" t="s">
        <v>3767</v>
      </c>
      <c r="HS562" t="s">
        <v>3768</v>
      </c>
      <c r="HU562" t="b">
        <v>1</v>
      </c>
      <c r="ID562"/>
      <c r="KZ562" t="str">
        <f ca="1">OFFSET($A562,,MATCH([2]Keys!$B$2,Data.Collect1Dump!$3:$3,0)-1)</f>
        <v>michael.otieno@givedirectly.org</v>
      </c>
      <c r="LA562">
        <f ca="1">OFFSET($A562,,MATCH([2]Keys!$B$4,Data.Collect1Dump!$3:$3,0)-1)</f>
        <v>0</v>
      </c>
      <c r="LB562">
        <f ca="1">OFFSET($A562,,MATCH([2]Keys!$B$3,Data.Collect1Dump!$3:$3,0)-1)</f>
        <v>0</v>
      </c>
      <c r="LC562">
        <f t="shared" ca="1" si="89"/>
        <v>1</v>
      </c>
      <c r="LD562">
        <f t="shared" ca="1" si="89"/>
        <v>0</v>
      </c>
      <c r="LE562">
        <f t="shared" ca="1" si="89"/>
        <v>0</v>
      </c>
      <c r="LF562" s="2">
        <f t="shared" ca="1" si="90"/>
        <v>41626</v>
      </c>
      <c r="LG562" s="2" t="e">
        <f t="shared" ca="1" si="91"/>
        <v>#N/A</v>
      </c>
      <c r="LH562" s="2" t="e">
        <f t="shared" ca="1" si="92"/>
        <v>#N/A</v>
      </c>
      <c r="LI562" t="str">
        <f t="shared" ca="1" si="93"/>
        <v>michael.otieno@givedirectly.org</v>
      </c>
      <c r="LJ562" t="e">
        <f t="shared" ca="1" si="94"/>
        <v>#N/A</v>
      </c>
      <c r="LK562" t="e">
        <f t="shared" ca="1" si="95"/>
        <v>#N/A</v>
      </c>
      <c r="LL562" t="str">
        <f t="shared" ca="1" si="87"/>
        <v>Lump Sum</v>
      </c>
      <c r="LM562" t="str">
        <f t="shared" ca="1" si="88"/>
        <v>michael.otieno@givedirectly.org</v>
      </c>
      <c r="LN562" t="e">
        <f ca="1">OFFSET($A562,,MATCH(OFFSET([2]Keys!C$1,MATCH(Data.Collect1Dump!$LL562,[2]Keys!$A$2:$A$4,0),),Data.Collect1Dump!$3:$3,0)-1,)</f>
        <v>#VALUE!</v>
      </c>
      <c r="LO562" s="2" t="e">
        <f t="shared" ca="1" si="96"/>
        <v>#VALUE!</v>
      </c>
    </row>
    <row r="563" spans="1:327">
      <c r="A563" t="s">
        <v>3769</v>
      </c>
      <c r="B563" t="s">
        <v>1437</v>
      </c>
      <c r="C563" t="s">
        <v>3770</v>
      </c>
      <c r="K563">
        <v>1</v>
      </c>
      <c r="L563" t="s">
        <v>329</v>
      </c>
      <c r="M563" t="s">
        <v>329</v>
      </c>
      <c r="N563">
        <v>39200</v>
      </c>
      <c r="O563" t="s">
        <v>329</v>
      </c>
      <c r="T563" t="s">
        <v>330</v>
      </c>
      <c r="V563" t="s">
        <v>329</v>
      </c>
      <c r="X563">
        <v>1</v>
      </c>
      <c r="Y563">
        <v>39000</v>
      </c>
      <c r="Z563">
        <v>999</v>
      </c>
      <c r="AV563" t="b">
        <v>1</v>
      </c>
      <c r="BL563" t="s">
        <v>329</v>
      </c>
      <c r="BM563" t="s">
        <v>3771</v>
      </c>
      <c r="BN563" t="s">
        <v>330</v>
      </c>
      <c r="BU563" t="b">
        <v>1</v>
      </c>
      <c r="CA563" t="b">
        <v>1</v>
      </c>
      <c r="CD563" t="b">
        <v>1</v>
      </c>
      <c r="CN563">
        <v>25000</v>
      </c>
      <c r="CT563">
        <v>700</v>
      </c>
      <c r="CW563">
        <v>7000</v>
      </c>
      <c r="DC563" t="s">
        <v>329</v>
      </c>
      <c r="DD563" t="b">
        <v>1</v>
      </c>
      <c r="DE563" t="b">
        <v>1</v>
      </c>
      <c r="DL563" t="b">
        <v>1</v>
      </c>
      <c r="DM563" t="b">
        <v>1</v>
      </c>
      <c r="DR563" t="s">
        <v>329</v>
      </c>
      <c r="DX563" t="b">
        <v>1</v>
      </c>
      <c r="EL563" t="s">
        <v>330</v>
      </c>
      <c r="EN563" t="s">
        <v>330</v>
      </c>
      <c r="EP563" t="s">
        <v>329</v>
      </c>
      <c r="EQ563" t="s">
        <v>3772</v>
      </c>
      <c r="ER563" t="b">
        <v>1</v>
      </c>
      <c r="EU563" t="b">
        <v>1</v>
      </c>
      <c r="FD563" t="b">
        <v>1</v>
      </c>
      <c r="FH563" t="b">
        <v>1</v>
      </c>
      <c r="FN563" t="s">
        <v>330</v>
      </c>
      <c r="GJ563" t="s">
        <v>330</v>
      </c>
      <c r="GW563" t="s">
        <v>330</v>
      </c>
      <c r="GZ563" t="s">
        <v>330</v>
      </c>
      <c r="HC563" t="s">
        <v>330</v>
      </c>
      <c r="HE563" t="s">
        <v>330</v>
      </c>
      <c r="HG563" t="s">
        <v>336</v>
      </c>
      <c r="HH563" t="s">
        <v>329</v>
      </c>
      <c r="HI563" t="s">
        <v>330</v>
      </c>
      <c r="HJ563" t="s">
        <v>330</v>
      </c>
      <c r="HK563" t="b">
        <v>1</v>
      </c>
      <c r="HL563" t="b">
        <v>1</v>
      </c>
      <c r="HO563" t="s">
        <v>337</v>
      </c>
      <c r="HP563" t="s">
        <v>3773</v>
      </c>
      <c r="HQ563" t="s">
        <v>339</v>
      </c>
      <c r="HR563" t="s">
        <v>3774</v>
      </c>
      <c r="HS563" t="s">
        <v>3775</v>
      </c>
      <c r="HU563" t="b">
        <v>1</v>
      </c>
      <c r="ID563"/>
      <c r="KZ563" t="str">
        <f ca="1">OFFSET($A563,,MATCH([2]Keys!$B$2,Data.Collect1Dump!$3:$3,0)-1)</f>
        <v>michael.otieno@givedirectly.org</v>
      </c>
      <c r="LA563">
        <f ca="1">OFFSET($A563,,MATCH([2]Keys!$B$4,Data.Collect1Dump!$3:$3,0)-1)</f>
        <v>0</v>
      </c>
      <c r="LB563">
        <f ca="1">OFFSET($A563,,MATCH([2]Keys!$B$3,Data.Collect1Dump!$3:$3,0)-1)</f>
        <v>0</v>
      </c>
      <c r="LC563">
        <f t="shared" ca="1" si="89"/>
        <v>1</v>
      </c>
      <c r="LD563">
        <f t="shared" ca="1" si="89"/>
        <v>0</v>
      </c>
      <c r="LE563">
        <f t="shared" ca="1" si="89"/>
        <v>0</v>
      </c>
      <c r="LF563" s="2">
        <f t="shared" ca="1" si="90"/>
        <v>41662</v>
      </c>
      <c r="LG563" s="2" t="e">
        <f t="shared" ca="1" si="91"/>
        <v>#N/A</v>
      </c>
      <c r="LH563" s="2" t="e">
        <f t="shared" ca="1" si="92"/>
        <v>#N/A</v>
      </c>
      <c r="LI563" t="str">
        <f t="shared" ca="1" si="93"/>
        <v>michael.otieno@givedirectly.org</v>
      </c>
      <c r="LJ563" t="e">
        <f t="shared" ca="1" si="94"/>
        <v>#N/A</v>
      </c>
      <c r="LK563" t="e">
        <f t="shared" ca="1" si="95"/>
        <v>#N/A</v>
      </c>
      <c r="LL563" t="str">
        <f t="shared" ca="1" si="87"/>
        <v>Lump Sum</v>
      </c>
      <c r="LM563" t="str">
        <f t="shared" ca="1" si="88"/>
        <v>michael.otieno@givedirectly.org</v>
      </c>
      <c r="LN563" t="e">
        <f ca="1">OFFSET($A563,,MATCH(OFFSET([2]Keys!C$1,MATCH(Data.Collect1Dump!$LL563,[2]Keys!$A$2:$A$4,0),),Data.Collect1Dump!$3:$3,0)-1,)</f>
        <v>#VALUE!</v>
      </c>
      <c r="LO563" s="2" t="e">
        <f t="shared" ca="1" si="96"/>
        <v>#VALUE!</v>
      </c>
    </row>
    <row r="564" spans="1:327">
      <c r="A564" t="s">
        <v>3776</v>
      </c>
      <c r="B564" t="s">
        <v>1437</v>
      </c>
      <c r="C564" t="s">
        <v>3777</v>
      </c>
      <c r="K564">
        <v>1</v>
      </c>
      <c r="L564" t="s">
        <v>330</v>
      </c>
      <c r="M564" t="s">
        <v>329</v>
      </c>
      <c r="N564">
        <v>39050</v>
      </c>
      <c r="O564" t="s">
        <v>329</v>
      </c>
      <c r="T564" t="s">
        <v>330</v>
      </c>
      <c r="V564" t="s">
        <v>329</v>
      </c>
      <c r="X564">
        <v>3</v>
      </c>
      <c r="Y564">
        <v>5000</v>
      </c>
      <c r="Z564">
        <v>27</v>
      </c>
      <c r="AA564">
        <v>4200</v>
      </c>
      <c r="AB564">
        <v>60</v>
      </c>
      <c r="AC564">
        <v>20000</v>
      </c>
      <c r="AD564">
        <v>999</v>
      </c>
      <c r="AV564" t="b">
        <v>1</v>
      </c>
      <c r="AX564" t="b">
        <v>1</v>
      </c>
      <c r="AZ564" t="b">
        <v>1</v>
      </c>
      <c r="BL564" t="s">
        <v>329</v>
      </c>
      <c r="BM564" t="s">
        <v>3778</v>
      </c>
      <c r="BN564" t="s">
        <v>330</v>
      </c>
      <c r="BR564" t="b">
        <v>1</v>
      </c>
      <c r="BU564" t="b">
        <v>1</v>
      </c>
      <c r="BZ564" t="b">
        <v>1</v>
      </c>
      <c r="CD564" t="b">
        <v>1</v>
      </c>
      <c r="CF564" t="b">
        <v>1</v>
      </c>
      <c r="CK564">
        <v>2200</v>
      </c>
      <c r="CN564">
        <v>26000</v>
      </c>
      <c r="CS564">
        <v>1000</v>
      </c>
      <c r="CW564">
        <v>8000</v>
      </c>
      <c r="CY564">
        <v>1000</v>
      </c>
      <c r="DC564" t="s">
        <v>329</v>
      </c>
      <c r="DD564" t="b">
        <v>1</v>
      </c>
      <c r="DL564" t="b">
        <v>1</v>
      </c>
      <c r="DR564" t="s">
        <v>330</v>
      </c>
      <c r="EN564" t="s">
        <v>330</v>
      </c>
      <c r="EP564" t="s">
        <v>330</v>
      </c>
      <c r="FN564" t="s">
        <v>330</v>
      </c>
      <c r="GJ564" t="s">
        <v>330</v>
      </c>
      <c r="GW564" t="s">
        <v>330</v>
      </c>
      <c r="GZ564" t="s">
        <v>330</v>
      </c>
      <c r="HC564" t="s">
        <v>330</v>
      </c>
      <c r="HE564" t="s">
        <v>330</v>
      </c>
      <c r="HG564" t="s">
        <v>336</v>
      </c>
      <c r="HH564" t="s">
        <v>329</v>
      </c>
      <c r="HI564" t="s">
        <v>330</v>
      </c>
      <c r="HJ564" t="s">
        <v>330</v>
      </c>
      <c r="HK564" t="b">
        <v>1</v>
      </c>
      <c r="HO564" t="s">
        <v>337</v>
      </c>
      <c r="HP564" t="s">
        <v>3779</v>
      </c>
      <c r="HQ564" t="s">
        <v>339</v>
      </c>
      <c r="HR564" t="s">
        <v>3780</v>
      </c>
      <c r="HS564" t="s">
        <v>3781</v>
      </c>
      <c r="HU564" t="b">
        <v>1</v>
      </c>
      <c r="ID564"/>
      <c r="KZ564" t="str">
        <f ca="1">OFFSET($A564,,MATCH([2]Keys!$B$2,Data.Collect1Dump!$3:$3,0)-1)</f>
        <v>michael.otieno@givedirectly.org</v>
      </c>
      <c r="LA564">
        <f ca="1">OFFSET($A564,,MATCH([2]Keys!$B$4,Data.Collect1Dump!$3:$3,0)-1)</f>
        <v>0</v>
      </c>
      <c r="LB564">
        <f ca="1">OFFSET($A564,,MATCH([2]Keys!$B$3,Data.Collect1Dump!$3:$3,0)-1)</f>
        <v>0</v>
      </c>
      <c r="LC564">
        <f t="shared" ca="1" si="89"/>
        <v>1</v>
      </c>
      <c r="LD564">
        <f t="shared" ca="1" si="89"/>
        <v>0</v>
      </c>
      <c r="LE564">
        <f t="shared" ca="1" si="89"/>
        <v>0</v>
      </c>
      <c r="LF564" s="2">
        <f t="shared" ca="1" si="90"/>
        <v>41626</v>
      </c>
      <c r="LG564" s="2" t="e">
        <f t="shared" ca="1" si="91"/>
        <v>#N/A</v>
      </c>
      <c r="LH564" s="2" t="e">
        <f t="shared" ca="1" si="92"/>
        <v>#N/A</v>
      </c>
      <c r="LI564" t="str">
        <f t="shared" ca="1" si="93"/>
        <v>michael.otieno@givedirectly.org</v>
      </c>
      <c r="LJ564" t="e">
        <f t="shared" ca="1" si="94"/>
        <v>#N/A</v>
      </c>
      <c r="LK564" t="e">
        <f t="shared" ca="1" si="95"/>
        <v>#N/A</v>
      </c>
      <c r="LL564" t="str">
        <f t="shared" ca="1" si="87"/>
        <v>Lump Sum</v>
      </c>
      <c r="LM564" t="str">
        <f t="shared" ca="1" si="88"/>
        <v>michael.otieno@givedirectly.org</v>
      </c>
      <c r="LN564" t="e">
        <f ca="1">OFFSET($A564,,MATCH(OFFSET([2]Keys!C$1,MATCH(Data.Collect1Dump!$LL564,[2]Keys!$A$2:$A$4,0),),Data.Collect1Dump!$3:$3,0)-1,)</f>
        <v>#VALUE!</v>
      </c>
      <c r="LO564" s="2" t="e">
        <f t="shared" ca="1" si="96"/>
        <v>#VALUE!</v>
      </c>
    </row>
    <row r="565" spans="1:327">
      <c r="A565" t="s">
        <v>3782</v>
      </c>
      <c r="B565" t="s">
        <v>1437</v>
      </c>
      <c r="C565" t="s">
        <v>3783</v>
      </c>
      <c r="K565">
        <v>1</v>
      </c>
      <c r="L565" t="s">
        <v>329</v>
      </c>
      <c r="M565" t="s">
        <v>329</v>
      </c>
      <c r="N565">
        <v>39050</v>
      </c>
      <c r="O565" t="s">
        <v>329</v>
      </c>
      <c r="T565" t="s">
        <v>330</v>
      </c>
      <c r="V565" t="s">
        <v>329</v>
      </c>
      <c r="X565">
        <v>2</v>
      </c>
      <c r="Y565">
        <v>10000</v>
      </c>
      <c r="Z565">
        <v>55</v>
      </c>
      <c r="AA565">
        <v>20000</v>
      </c>
      <c r="AB565">
        <v>999</v>
      </c>
      <c r="AV565" t="b">
        <v>1</v>
      </c>
      <c r="AX565" t="b">
        <v>1</v>
      </c>
      <c r="BA565" t="b">
        <v>1</v>
      </c>
      <c r="BL565" t="s">
        <v>415</v>
      </c>
      <c r="BN565" t="s">
        <v>330</v>
      </c>
      <c r="BR565" t="b">
        <v>1</v>
      </c>
      <c r="BU565" t="b">
        <v>1</v>
      </c>
      <c r="BW565" t="b">
        <v>1</v>
      </c>
      <c r="CD565" t="b">
        <v>1</v>
      </c>
      <c r="CK565">
        <v>3000</v>
      </c>
      <c r="CN565">
        <v>25000</v>
      </c>
      <c r="CP565">
        <v>4000</v>
      </c>
      <c r="CW565">
        <v>7500</v>
      </c>
      <c r="DC565" t="s">
        <v>329</v>
      </c>
      <c r="DD565" t="b">
        <v>1</v>
      </c>
      <c r="DE565" t="b">
        <v>1</v>
      </c>
      <c r="DL565" t="b">
        <v>1</v>
      </c>
      <c r="DM565" t="b">
        <v>1</v>
      </c>
      <c r="DR565" t="s">
        <v>329</v>
      </c>
      <c r="EL565" t="s">
        <v>330</v>
      </c>
      <c r="EN565" t="s">
        <v>330</v>
      </c>
      <c r="EP565" t="s">
        <v>330</v>
      </c>
      <c r="FN565" t="s">
        <v>330</v>
      </c>
      <c r="GJ565" t="s">
        <v>330</v>
      </c>
      <c r="GW565" t="s">
        <v>330</v>
      </c>
      <c r="GZ565" t="s">
        <v>330</v>
      </c>
      <c r="HC565" t="s">
        <v>330</v>
      </c>
      <c r="HE565" t="s">
        <v>330</v>
      </c>
      <c r="HG565" t="s">
        <v>336</v>
      </c>
      <c r="HH565" t="s">
        <v>329</v>
      </c>
      <c r="HI565" t="s">
        <v>330</v>
      </c>
      <c r="HJ565" t="s">
        <v>330</v>
      </c>
      <c r="HK565" t="b">
        <v>1</v>
      </c>
      <c r="HO565" t="s">
        <v>337</v>
      </c>
      <c r="HP565" t="s">
        <v>3784</v>
      </c>
      <c r="HQ565" t="s">
        <v>339</v>
      </c>
      <c r="HR565" t="s">
        <v>3785</v>
      </c>
      <c r="HS565" t="s">
        <v>3786</v>
      </c>
      <c r="HU565" t="b">
        <v>1</v>
      </c>
      <c r="ID565"/>
      <c r="KZ565" t="str">
        <f ca="1">OFFSET($A565,,MATCH([2]Keys!$B$2,Data.Collect1Dump!$3:$3,0)-1)</f>
        <v>michael.otieno@givedirectly.org</v>
      </c>
      <c r="LA565">
        <f ca="1">OFFSET($A565,,MATCH([2]Keys!$B$4,Data.Collect1Dump!$3:$3,0)-1)</f>
        <v>0</v>
      </c>
      <c r="LB565">
        <f ca="1">OFFSET($A565,,MATCH([2]Keys!$B$3,Data.Collect1Dump!$3:$3,0)-1)</f>
        <v>0</v>
      </c>
      <c r="LC565">
        <f t="shared" ca="1" si="89"/>
        <v>1</v>
      </c>
      <c r="LD565">
        <f t="shared" ca="1" si="89"/>
        <v>0</v>
      </c>
      <c r="LE565">
        <f t="shared" ca="1" si="89"/>
        <v>0</v>
      </c>
      <c r="LF565" s="2">
        <f t="shared" ca="1" si="90"/>
        <v>41626</v>
      </c>
      <c r="LG565" s="2" t="e">
        <f t="shared" ca="1" si="91"/>
        <v>#N/A</v>
      </c>
      <c r="LH565" s="2" t="e">
        <f t="shared" ca="1" si="92"/>
        <v>#N/A</v>
      </c>
      <c r="LI565" t="str">
        <f t="shared" ca="1" si="93"/>
        <v>michael.otieno@givedirectly.org</v>
      </c>
      <c r="LJ565" t="e">
        <f t="shared" ca="1" si="94"/>
        <v>#N/A</v>
      </c>
      <c r="LK565" t="e">
        <f t="shared" ca="1" si="95"/>
        <v>#N/A</v>
      </c>
      <c r="LL565" t="str">
        <f t="shared" ca="1" si="87"/>
        <v>Lump Sum</v>
      </c>
      <c r="LM565" t="str">
        <f t="shared" ca="1" si="88"/>
        <v>michael.otieno@givedirectly.org</v>
      </c>
      <c r="LN565" t="e">
        <f ca="1">OFFSET($A565,,MATCH(OFFSET([2]Keys!C$1,MATCH(Data.Collect1Dump!$LL565,[2]Keys!$A$2:$A$4,0),),Data.Collect1Dump!$3:$3,0)-1,)</f>
        <v>#VALUE!</v>
      </c>
      <c r="LO565" s="2" t="e">
        <f t="shared" ca="1" si="96"/>
        <v>#VALUE!</v>
      </c>
    </row>
    <row r="566" spans="1:327">
      <c r="A566" t="s">
        <v>3787</v>
      </c>
      <c r="B566" t="s">
        <v>1437</v>
      </c>
      <c r="C566" t="s">
        <v>3788</v>
      </c>
      <c r="K566">
        <v>1</v>
      </c>
      <c r="L566" t="s">
        <v>329</v>
      </c>
      <c r="M566" t="s">
        <v>329</v>
      </c>
      <c r="N566">
        <v>39000</v>
      </c>
      <c r="O566" t="s">
        <v>329</v>
      </c>
      <c r="T566" t="s">
        <v>330</v>
      </c>
      <c r="V566" t="s">
        <v>329</v>
      </c>
      <c r="X566">
        <v>1</v>
      </c>
      <c r="Y566">
        <v>39000</v>
      </c>
      <c r="Z566">
        <v>999</v>
      </c>
      <c r="AV566" t="b">
        <v>1</v>
      </c>
      <c r="BL566" t="s">
        <v>329</v>
      </c>
      <c r="BM566" t="s">
        <v>3789</v>
      </c>
      <c r="BN566" t="s">
        <v>330</v>
      </c>
      <c r="BR566" t="b">
        <v>1</v>
      </c>
      <c r="BU566" t="b">
        <v>1</v>
      </c>
      <c r="BW566" t="b">
        <v>1</v>
      </c>
      <c r="CD566" t="b">
        <v>1</v>
      </c>
      <c r="CK566">
        <v>4000</v>
      </c>
      <c r="CN566">
        <v>20000</v>
      </c>
      <c r="CP566">
        <v>8000</v>
      </c>
      <c r="CW566">
        <v>2000</v>
      </c>
      <c r="DC566" t="s">
        <v>329</v>
      </c>
      <c r="DD566" t="b">
        <v>1</v>
      </c>
      <c r="DE566" t="b">
        <v>1</v>
      </c>
      <c r="DL566" t="b">
        <v>1</v>
      </c>
      <c r="DM566" t="b">
        <v>1</v>
      </c>
      <c r="DR566" t="s">
        <v>329</v>
      </c>
      <c r="EC566" t="b">
        <v>1</v>
      </c>
      <c r="EL566" t="s">
        <v>330</v>
      </c>
      <c r="EN566" t="s">
        <v>330</v>
      </c>
      <c r="EP566" t="s">
        <v>330</v>
      </c>
      <c r="FN566" t="s">
        <v>330</v>
      </c>
      <c r="GJ566" t="s">
        <v>330</v>
      </c>
      <c r="GW566" t="s">
        <v>330</v>
      </c>
      <c r="GZ566" t="s">
        <v>330</v>
      </c>
      <c r="HC566" t="s">
        <v>330</v>
      </c>
      <c r="HE566" t="s">
        <v>330</v>
      </c>
      <c r="HG566" t="s">
        <v>336</v>
      </c>
      <c r="HH566" t="s">
        <v>329</v>
      </c>
      <c r="HI566" t="s">
        <v>330</v>
      </c>
      <c r="HJ566" t="s">
        <v>330</v>
      </c>
      <c r="HK566" t="b">
        <v>1</v>
      </c>
      <c r="HO566" t="s">
        <v>337</v>
      </c>
      <c r="HP566" t="s">
        <v>3790</v>
      </c>
      <c r="HQ566" t="s">
        <v>339</v>
      </c>
      <c r="HR566" t="s">
        <v>3791</v>
      </c>
      <c r="HS566" t="s">
        <v>3792</v>
      </c>
      <c r="HU566" t="b">
        <v>1</v>
      </c>
      <c r="HV566" t="b">
        <v>1</v>
      </c>
      <c r="ID566"/>
      <c r="KZ566" t="str">
        <f ca="1">OFFSET($A566,,MATCH([2]Keys!$B$2,Data.Collect1Dump!$3:$3,0)-1)</f>
        <v>michael.otieno@givedirectly.org</v>
      </c>
      <c r="LA566">
        <f ca="1">OFFSET($A566,,MATCH([2]Keys!$B$4,Data.Collect1Dump!$3:$3,0)-1)</f>
        <v>0</v>
      </c>
      <c r="LB566">
        <f ca="1">OFFSET($A566,,MATCH([2]Keys!$B$3,Data.Collect1Dump!$3:$3,0)-1)</f>
        <v>0</v>
      </c>
      <c r="LC566">
        <f t="shared" ca="1" si="89"/>
        <v>1</v>
      </c>
      <c r="LD566">
        <f t="shared" ca="1" si="89"/>
        <v>0</v>
      </c>
      <c r="LE566">
        <f t="shared" ca="1" si="89"/>
        <v>0</v>
      </c>
      <c r="LF566" s="2">
        <f t="shared" ca="1" si="90"/>
        <v>41626</v>
      </c>
      <c r="LG566" s="2" t="e">
        <f t="shared" ca="1" si="91"/>
        <v>#N/A</v>
      </c>
      <c r="LH566" s="2" t="e">
        <f t="shared" ca="1" si="92"/>
        <v>#N/A</v>
      </c>
      <c r="LI566" t="str">
        <f t="shared" ca="1" si="93"/>
        <v>michael.otieno@givedirectly.org</v>
      </c>
      <c r="LJ566" t="e">
        <f t="shared" ca="1" si="94"/>
        <v>#N/A</v>
      </c>
      <c r="LK566" t="e">
        <f t="shared" ca="1" si="95"/>
        <v>#N/A</v>
      </c>
      <c r="LL566" t="str">
        <f t="shared" ca="1" si="87"/>
        <v>Lump Sum</v>
      </c>
      <c r="LM566" t="str">
        <f t="shared" ca="1" si="88"/>
        <v>michael.otieno@givedirectly.org</v>
      </c>
      <c r="LN566" t="e">
        <f ca="1">OFFSET($A566,,MATCH(OFFSET([2]Keys!C$1,MATCH(Data.Collect1Dump!$LL566,[2]Keys!$A$2:$A$4,0),),Data.Collect1Dump!$3:$3,0)-1,)</f>
        <v>#VALUE!</v>
      </c>
      <c r="LO566" s="2" t="e">
        <f t="shared" ca="1" si="96"/>
        <v>#VALUE!</v>
      </c>
    </row>
    <row r="567" spans="1:327">
      <c r="A567" t="s">
        <v>3793</v>
      </c>
      <c r="B567" t="s">
        <v>1437</v>
      </c>
      <c r="C567" t="s">
        <v>3794</v>
      </c>
      <c r="K567">
        <v>1</v>
      </c>
      <c r="L567" t="s">
        <v>329</v>
      </c>
      <c r="M567" t="s">
        <v>329</v>
      </c>
      <c r="N567">
        <v>39000</v>
      </c>
      <c r="O567" t="s">
        <v>329</v>
      </c>
      <c r="T567" t="s">
        <v>330</v>
      </c>
      <c r="V567" t="s">
        <v>329</v>
      </c>
      <c r="X567">
        <v>2</v>
      </c>
      <c r="Y567">
        <v>20000</v>
      </c>
      <c r="Z567">
        <v>999</v>
      </c>
      <c r="AA567">
        <v>19000</v>
      </c>
      <c r="AB567">
        <v>999</v>
      </c>
      <c r="AV567" t="b">
        <v>1</v>
      </c>
      <c r="AX567" t="b">
        <v>1</v>
      </c>
      <c r="BL567" t="s">
        <v>329</v>
      </c>
      <c r="BM567" t="s">
        <v>1516</v>
      </c>
      <c r="BN567" t="s">
        <v>330</v>
      </c>
      <c r="BR567" t="b">
        <v>1</v>
      </c>
      <c r="BU567" t="b">
        <v>1</v>
      </c>
      <c r="BZ567" t="b">
        <v>1</v>
      </c>
      <c r="CI567" t="b">
        <v>1</v>
      </c>
      <c r="CK567">
        <v>5000</v>
      </c>
      <c r="CN567">
        <v>17000</v>
      </c>
      <c r="CS567">
        <v>2900</v>
      </c>
      <c r="DB567">
        <v>5000</v>
      </c>
      <c r="DC567" t="s">
        <v>329</v>
      </c>
      <c r="DD567" t="b">
        <v>1</v>
      </c>
      <c r="DL567" t="b">
        <v>1</v>
      </c>
      <c r="DR567" t="s">
        <v>329</v>
      </c>
      <c r="DZ567" t="b">
        <v>1</v>
      </c>
      <c r="EL567" t="s">
        <v>330</v>
      </c>
      <c r="EN567" t="s">
        <v>330</v>
      </c>
      <c r="EP567" t="s">
        <v>330</v>
      </c>
      <c r="FN567" t="s">
        <v>330</v>
      </c>
      <c r="GJ567" t="s">
        <v>330</v>
      </c>
      <c r="GW567" t="s">
        <v>330</v>
      </c>
      <c r="GZ567" t="s">
        <v>330</v>
      </c>
      <c r="HC567" t="s">
        <v>330</v>
      </c>
      <c r="HE567" t="s">
        <v>330</v>
      </c>
      <c r="HG567" t="s">
        <v>336</v>
      </c>
      <c r="HH567" t="s">
        <v>329</v>
      </c>
      <c r="HI567" t="s">
        <v>330</v>
      </c>
      <c r="HJ567" t="s">
        <v>330</v>
      </c>
      <c r="HK567" t="b">
        <v>1</v>
      </c>
      <c r="HO567" t="s">
        <v>337</v>
      </c>
      <c r="HP567" t="s">
        <v>3795</v>
      </c>
      <c r="HQ567" t="s">
        <v>339</v>
      </c>
      <c r="HR567" t="s">
        <v>3796</v>
      </c>
      <c r="HS567" t="s">
        <v>3797</v>
      </c>
      <c r="HU567" t="b">
        <v>1</v>
      </c>
      <c r="IB567" t="b">
        <v>1</v>
      </c>
      <c r="ID567"/>
      <c r="KZ567" t="str">
        <f ca="1">OFFSET($A567,,MATCH([2]Keys!$B$2,Data.Collect1Dump!$3:$3,0)-1)</f>
        <v>michael.otieno@givedirectly.org</v>
      </c>
      <c r="LA567">
        <f ca="1">OFFSET($A567,,MATCH([2]Keys!$B$4,Data.Collect1Dump!$3:$3,0)-1)</f>
        <v>0</v>
      </c>
      <c r="LB567">
        <f ca="1">OFFSET($A567,,MATCH([2]Keys!$B$3,Data.Collect1Dump!$3:$3,0)-1)</f>
        <v>0</v>
      </c>
      <c r="LC567">
        <f t="shared" ca="1" si="89"/>
        <v>1</v>
      </c>
      <c r="LD567">
        <f t="shared" ca="1" si="89"/>
        <v>0</v>
      </c>
      <c r="LE567">
        <f t="shared" ca="1" si="89"/>
        <v>0</v>
      </c>
      <c r="LF567" s="2">
        <f t="shared" ca="1" si="90"/>
        <v>41626</v>
      </c>
      <c r="LG567" s="2" t="e">
        <f t="shared" ca="1" si="91"/>
        <v>#N/A</v>
      </c>
      <c r="LH567" s="2" t="e">
        <f t="shared" ca="1" si="92"/>
        <v>#N/A</v>
      </c>
      <c r="LI567" t="str">
        <f t="shared" ca="1" si="93"/>
        <v>michael.otieno@givedirectly.org</v>
      </c>
      <c r="LJ567" t="e">
        <f t="shared" ca="1" si="94"/>
        <v>#N/A</v>
      </c>
      <c r="LK567" t="e">
        <f t="shared" ca="1" si="95"/>
        <v>#N/A</v>
      </c>
      <c r="LL567" t="str">
        <f t="shared" ca="1" si="87"/>
        <v>Lump Sum</v>
      </c>
      <c r="LM567" t="str">
        <f t="shared" ca="1" si="88"/>
        <v>michael.otieno@givedirectly.org</v>
      </c>
      <c r="LN567" t="e">
        <f ca="1">OFFSET($A567,,MATCH(OFFSET([2]Keys!C$1,MATCH(Data.Collect1Dump!$LL567,[2]Keys!$A$2:$A$4,0),),Data.Collect1Dump!$3:$3,0)-1,)</f>
        <v>#VALUE!</v>
      </c>
      <c r="LO567" s="2" t="e">
        <f t="shared" ca="1" si="96"/>
        <v>#VALUE!</v>
      </c>
    </row>
    <row r="568" spans="1:327">
      <c r="A568" t="s">
        <v>3798</v>
      </c>
      <c r="B568" t="s">
        <v>3172</v>
      </c>
      <c r="C568" t="s">
        <v>3799</v>
      </c>
      <c r="D568" t="b">
        <v>1</v>
      </c>
      <c r="K568">
        <v>1</v>
      </c>
      <c r="L568" t="s">
        <v>329</v>
      </c>
      <c r="M568" t="s">
        <v>329</v>
      </c>
      <c r="N568" s="4">
        <v>39700</v>
      </c>
      <c r="O568" t="s">
        <v>457</v>
      </c>
      <c r="R568" t="s">
        <v>997</v>
      </c>
      <c r="T568" t="s">
        <v>330</v>
      </c>
      <c r="V568" t="s">
        <v>329</v>
      </c>
      <c r="X568">
        <v>4</v>
      </c>
      <c r="Y568" s="4">
        <v>14000</v>
      </c>
      <c r="Z568">
        <v>999</v>
      </c>
      <c r="AA568" s="4">
        <v>10000</v>
      </c>
      <c r="AB568">
        <v>999</v>
      </c>
      <c r="AC568" s="4">
        <v>5000</v>
      </c>
      <c r="AD568">
        <v>999</v>
      </c>
      <c r="AE568">
        <v>5000</v>
      </c>
      <c r="AO568" t="s">
        <v>3174</v>
      </c>
      <c r="AQ568" t="s">
        <v>3175</v>
      </c>
      <c r="AV568" t="b">
        <v>1</v>
      </c>
      <c r="AZ568" t="b">
        <v>1</v>
      </c>
      <c r="BL568" t="s">
        <v>329</v>
      </c>
      <c r="BM568" t="s">
        <v>3800</v>
      </c>
      <c r="BN568" t="s">
        <v>330</v>
      </c>
      <c r="BP568">
        <v>0</v>
      </c>
      <c r="BQ568">
        <v>0</v>
      </c>
      <c r="BU568" t="b">
        <v>1</v>
      </c>
      <c r="BZ568" t="b">
        <v>1</v>
      </c>
      <c r="CA568" t="b">
        <v>1</v>
      </c>
      <c r="CD568" t="b">
        <v>1</v>
      </c>
      <c r="CN568" s="4">
        <v>17000</v>
      </c>
      <c r="CS568" s="4">
        <v>7000</v>
      </c>
      <c r="CT568">
        <v>10000</v>
      </c>
      <c r="CW568">
        <v>5000</v>
      </c>
      <c r="DC568" t="s">
        <v>329</v>
      </c>
      <c r="DD568" t="b">
        <v>1</v>
      </c>
      <c r="DH568" t="b">
        <v>1</v>
      </c>
      <c r="DJ568" t="s">
        <v>3801</v>
      </c>
      <c r="DL568" t="b">
        <v>1</v>
      </c>
      <c r="DR568" t="s">
        <v>329</v>
      </c>
      <c r="DZ568" t="b">
        <v>1</v>
      </c>
      <c r="EL568" t="s">
        <v>330</v>
      </c>
      <c r="EN568" t="s">
        <v>330</v>
      </c>
      <c r="EP568" t="s">
        <v>329</v>
      </c>
      <c r="EQ568" t="s">
        <v>3802</v>
      </c>
      <c r="ES568" t="b">
        <v>1</v>
      </c>
      <c r="EU568" t="b">
        <v>1</v>
      </c>
      <c r="FE568" t="b">
        <v>1</v>
      </c>
      <c r="FI568" t="b">
        <v>1</v>
      </c>
      <c r="FN568" t="s">
        <v>330</v>
      </c>
      <c r="GJ568" t="s">
        <v>330</v>
      </c>
      <c r="GW568" t="s">
        <v>330</v>
      </c>
      <c r="GZ568" t="s">
        <v>330</v>
      </c>
      <c r="HC568" t="s">
        <v>330</v>
      </c>
      <c r="HE568" t="s">
        <v>330</v>
      </c>
      <c r="HG568" t="s">
        <v>526</v>
      </c>
      <c r="HH568" t="s">
        <v>329</v>
      </c>
      <c r="HI568" t="s">
        <v>330</v>
      </c>
      <c r="HJ568" t="s">
        <v>330</v>
      </c>
      <c r="HK568" t="b">
        <v>1</v>
      </c>
      <c r="HO568" t="s">
        <v>337</v>
      </c>
      <c r="HP568" t="s">
        <v>3803</v>
      </c>
      <c r="HQ568" t="s">
        <v>339</v>
      </c>
      <c r="HR568" t="s">
        <v>3804</v>
      </c>
      <c r="HS568" t="s">
        <v>3805</v>
      </c>
      <c r="IC568" t="b">
        <v>1</v>
      </c>
      <c r="ID568" t="s">
        <v>3806</v>
      </c>
      <c r="KZ568" t="str">
        <f ca="1">OFFSET($A568,,MATCH([2]Keys!$B$2,Data.Collect1Dump!$3:$3,0)-1)</f>
        <v>owiti.maureen@gmail.com</v>
      </c>
      <c r="LA568">
        <f ca="1">OFFSET($A568,,MATCH([2]Keys!$B$4,Data.Collect1Dump!$3:$3,0)-1)</f>
        <v>0</v>
      </c>
      <c r="LB568">
        <f ca="1">OFFSET($A568,,MATCH([2]Keys!$B$3,Data.Collect1Dump!$3:$3,0)-1)</f>
        <v>0</v>
      </c>
      <c r="LC568">
        <f t="shared" ca="1" si="89"/>
        <v>1</v>
      </c>
      <c r="LD568">
        <f t="shared" ca="1" si="89"/>
        <v>0</v>
      </c>
      <c r="LE568">
        <f t="shared" ca="1" si="89"/>
        <v>0</v>
      </c>
      <c r="LF568" s="2">
        <f t="shared" ca="1" si="90"/>
        <v>41718</v>
      </c>
      <c r="LG568" s="2" t="e">
        <f t="shared" ca="1" si="91"/>
        <v>#N/A</v>
      </c>
      <c r="LH568" s="2" t="e">
        <f t="shared" ca="1" si="92"/>
        <v>#N/A</v>
      </c>
      <c r="LI568" t="str">
        <f t="shared" ca="1" si="93"/>
        <v>owiti.maureen@gmail.com</v>
      </c>
      <c r="LJ568" t="e">
        <f t="shared" ca="1" si="94"/>
        <v>#N/A</v>
      </c>
      <c r="LK568" t="e">
        <f t="shared" ca="1" si="95"/>
        <v>#N/A</v>
      </c>
      <c r="LL568" t="str">
        <f t="shared" ca="1" si="87"/>
        <v>Lump Sum</v>
      </c>
      <c r="LM568" t="str">
        <f t="shared" ca="1" si="88"/>
        <v>owiti.maureen@gmail.com</v>
      </c>
      <c r="LN568" t="e">
        <f ca="1">OFFSET($A568,,MATCH(OFFSET([2]Keys!C$1,MATCH(Data.Collect1Dump!$LL568,[2]Keys!$A$2:$A$4,0),),Data.Collect1Dump!$3:$3,0)-1,)</f>
        <v>#VALUE!</v>
      </c>
      <c r="LO568" s="2" t="e">
        <f t="shared" ca="1" si="96"/>
        <v>#VALUE!</v>
      </c>
    </row>
    <row r="569" spans="1:327">
      <c r="A569" t="s">
        <v>3807</v>
      </c>
      <c r="B569" t="s">
        <v>1437</v>
      </c>
      <c r="C569" t="s">
        <v>3808</v>
      </c>
      <c r="K569">
        <v>1</v>
      </c>
      <c r="L569" t="s">
        <v>329</v>
      </c>
      <c r="M569" t="s">
        <v>329</v>
      </c>
      <c r="N569">
        <v>39000</v>
      </c>
      <c r="O569" t="s">
        <v>329</v>
      </c>
      <c r="T569" t="s">
        <v>330</v>
      </c>
      <c r="V569" t="s">
        <v>329</v>
      </c>
      <c r="X569">
        <v>1</v>
      </c>
      <c r="Y569">
        <v>39000</v>
      </c>
      <c r="Z569">
        <v>999</v>
      </c>
      <c r="AV569" t="b">
        <v>1</v>
      </c>
      <c r="BL569" t="s">
        <v>329</v>
      </c>
      <c r="BM569" t="s">
        <v>3746</v>
      </c>
      <c r="BN569" t="s">
        <v>330</v>
      </c>
      <c r="BR569" t="b">
        <v>1</v>
      </c>
      <c r="BU569" t="b">
        <v>1</v>
      </c>
      <c r="BZ569" t="b">
        <v>1</v>
      </c>
      <c r="CD569" t="b">
        <v>1</v>
      </c>
      <c r="CK569">
        <v>4800</v>
      </c>
      <c r="CN569">
        <v>20000</v>
      </c>
      <c r="CQ569">
        <v>8000</v>
      </c>
      <c r="CS569">
        <v>4000</v>
      </c>
      <c r="CW569">
        <v>2000</v>
      </c>
      <c r="DC569" t="s">
        <v>329</v>
      </c>
      <c r="DD569" t="b">
        <v>1</v>
      </c>
      <c r="DE569" t="b">
        <v>1</v>
      </c>
      <c r="DL569" t="b">
        <v>1</v>
      </c>
      <c r="DM569" t="b">
        <v>1</v>
      </c>
      <c r="DR569" t="s">
        <v>329</v>
      </c>
      <c r="DX569" t="b">
        <v>1</v>
      </c>
      <c r="EJ569" t="b">
        <v>1</v>
      </c>
      <c r="EL569" t="s">
        <v>330</v>
      </c>
      <c r="EN569" t="s">
        <v>330</v>
      </c>
      <c r="FN569" t="s">
        <v>330</v>
      </c>
      <c r="GJ569" t="s">
        <v>330</v>
      </c>
      <c r="GW569" t="s">
        <v>330</v>
      </c>
      <c r="GZ569" t="s">
        <v>330</v>
      </c>
      <c r="HC569" t="s">
        <v>330</v>
      </c>
      <c r="HE569" t="s">
        <v>330</v>
      </c>
      <c r="HG569" t="s">
        <v>336</v>
      </c>
      <c r="HH569" t="s">
        <v>329</v>
      </c>
      <c r="HI569" t="s">
        <v>330</v>
      </c>
      <c r="HJ569" t="s">
        <v>330</v>
      </c>
      <c r="HK569" t="b">
        <v>1</v>
      </c>
      <c r="HP569" t="s">
        <v>3809</v>
      </c>
      <c r="HR569" t="s">
        <v>3810</v>
      </c>
      <c r="HS569" t="s">
        <v>3811</v>
      </c>
      <c r="HU569" t="b">
        <v>1</v>
      </c>
      <c r="ID569"/>
      <c r="KZ569" t="str">
        <f ca="1">OFFSET($A569,,MATCH([2]Keys!$B$2,Data.Collect1Dump!$3:$3,0)-1)</f>
        <v>michael.otieno@givedirectly.org</v>
      </c>
      <c r="LA569">
        <f ca="1">OFFSET($A569,,MATCH([2]Keys!$B$4,Data.Collect1Dump!$3:$3,0)-1)</f>
        <v>0</v>
      </c>
      <c r="LB569">
        <f ca="1">OFFSET($A569,,MATCH([2]Keys!$B$3,Data.Collect1Dump!$3:$3,0)-1)</f>
        <v>0</v>
      </c>
      <c r="LC569">
        <f t="shared" ca="1" si="89"/>
        <v>1</v>
      </c>
      <c r="LD569">
        <f t="shared" ca="1" si="89"/>
        <v>0</v>
      </c>
      <c r="LE569">
        <f t="shared" ca="1" si="89"/>
        <v>0</v>
      </c>
      <c r="LF569" s="2">
        <f t="shared" ca="1" si="90"/>
        <v>41662</v>
      </c>
      <c r="LG569" s="2" t="e">
        <f t="shared" ca="1" si="91"/>
        <v>#N/A</v>
      </c>
      <c r="LH569" s="2" t="e">
        <f t="shared" ca="1" si="92"/>
        <v>#N/A</v>
      </c>
      <c r="LI569" t="str">
        <f t="shared" ca="1" si="93"/>
        <v>michael.otieno@givedirectly.org</v>
      </c>
      <c r="LJ569" t="e">
        <f t="shared" ca="1" si="94"/>
        <v>#N/A</v>
      </c>
      <c r="LK569" t="e">
        <f t="shared" ca="1" si="95"/>
        <v>#N/A</v>
      </c>
      <c r="LL569" t="str">
        <f t="shared" ca="1" si="87"/>
        <v>Lump Sum</v>
      </c>
      <c r="LM569" t="str">
        <f t="shared" ca="1" si="88"/>
        <v>michael.otieno@givedirectly.org</v>
      </c>
      <c r="LN569" t="e">
        <f ca="1">OFFSET($A569,,MATCH(OFFSET([2]Keys!C$1,MATCH(Data.Collect1Dump!$LL569,[2]Keys!$A$2:$A$4,0),),Data.Collect1Dump!$3:$3,0)-1,)</f>
        <v>#VALUE!</v>
      </c>
      <c r="LO569" s="2" t="e">
        <f t="shared" ca="1" si="96"/>
        <v>#VALUE!</v>
      </c>
    </row>
    <row r="570" spans="1:327">
      <c r="A570" t="s">
        <v>3812</v>
      </c>
      <c r="B570" t="s">
        <v>1437</v>
      </c>
      <c r="C570" t="s">
        <v>3813</v>
      </c>
      <c r="K570">
        <v>1</v>
      </c>
      <c r="L570" t="s">
        <v>329</v>
      </c>
      <c r="M570" t="s">
        <v>329</v>
      </c>
      <c r="N570">
        <v>39000</v>
      </c>
      <c r="O570" t="s">
        <v>329</v>
      </c>
      <c r="T570" t="s">
        <v>330</v>
      </c>
      <c r="V570" t="s">
        <v>329</v>
      </c>
      <c r="X570">
        <v>3</v>
      </c>
      <c r="Y570">
        <v>20000</v>
      </c>
      <c r="Z570">
        <v>200</v>
      </c>
      <c r="AA570">
        <v>8000</v>
      </c>
      <c r="AB570">
        <v>37</v>
      </c>
      <c r="AC570">
        <v>7500</v>
      </c>
      <c r="AD570">
        <v>999</v>
      </c>
      <c r="AV570" t="b">
        <v>1</v>
      </c>
      <c r="BL570" t="s">
        <v>329</v>
      </c>
      <c r="BM570" t="s">
        <v>3814</v>
      </c>
      <c r="BN570" t="s">
        <v>330</v>
      </c>
      <c r="BU570" t="b">
        <v>1</v>
      </c>
      <c r="BW570" t="b">
        <v>1</v>
      </c>
      <c r="CB570" t="b">
        <v>1</v>
      </c>
      <c r="CN570">
        <v>6600</v>
      </c>
      <c r="CP570">
        <v>13600</v>
      </c>
      <c r="CQ570">
        <v>7000</v>
      </c>
      <c r="CU570">
        <v>6000</v>
      </c>
      <c r="DC570" t="s">
        <v>329</v>
      </c>
      <c r="DD570" t="b">
        <v>1</v>
      </c>
      <c r="DE570" t="b">
        <v>1</v>
      </c>
      <c r="DL570" t="b">
        <v>1</v>
      </c>
      <c r="DM570" t="b">
        <v>1</v>
      </c>
      <c r="DR570" t="s">
        <v>329</v>
      </c>
      <c r="DZ570" t="b">
        <v>1</v>
      </c>
      <c r="EL570" t="s">
        <v>330</v>
      </c>
      <c r="EN570" t="s">
        <v>330</v>
      </c>
      <c r="EP570" t="s">
        <v>329</v>
      </c>
      <c r="EQ570" t="s">
        <v>3815</v>
      </c>
      <c r="ER570" t="b">
        <v>1</v>
      </c>
      <c r="ES570" t="b">
        <v>1</v>
      </c>
      <c r="FD570" t="b">
        <v>1</v>
      </c>
      <c r="FE570" t="b">
        <v>1</v>
      </c>
      <c r="FH570" t="b">
        <v>1</v>
      </c>
      <c r="FN570" t="s">
        <v>330</v>
      </c>
      <c r="GJ570" t="s">
        <v>330</v>
      </c>
      <c r="GW570" t="s">
        <v>330</v>
      </c>
      <c r="GZ570" t="s">
        <v>330</v>
      </c>
      <c r="HC570" t="s">
        <v>330</v>
      </c>
      <c r="HE570" t="s">
        <v>330</v>
      </c>
      <c r="HG570" t="s">
        <v>336</v>
      </c>
      <c r="HH570" t="s">
        <v>329</v>
      </c>
      <c r="HI570" t="s">
        <v>330</v>
      </c>
      <c r="HJ570" t="s">
        <v>330</v>
      </c>
      <c r="HK570" t="b">
        <v>1</v>
      </c>
      <c r="HO570" t="s">
        <v>337</v>
      </c>
      <c r="HP570" t="s">
        <v>3816</v>
      </c>
      <c r="HQ570" t="s">
        <v>339</v>
      </c>
      <c r="HR570" t="s">
        <v>3817</v>
      </c>
      <c r="HS570" t="s">
        <v>3818</v>
      </c>
      <c r="HX570" t="b">
        <v>1</v>
      </c>
      <c r="ID570"/>
      <c r="KZ570" t="str">
        <f ca="1">OFFSET($A570,,MATCH([2]Keys!$B$2,Data.Collect1Dump!$3:$3,0)-1)</f>
        <v>michael.otieno@givedirectly.org</v>
      </c>
      <c r="LA570">
        <f ca="1">OFFSET($A570,,MATCH([2]Keys!$B$4,Data.Collect1Dump!$3:$3,0)-1)</f>
        <v>0</v>
      </c>
      <c r="LB570">
        <f ca="1">OFFSET($A570,,MATCH([2]Keys!$B$3,Data.Collect1Dump!$3:$3,0)-1)</f>
        <v>0</v>
      </c>
      <c r="LC570">
        <f t="shared" ca="1" si="89"/>
        <v>1</v>
      </c>
      <c r="LD570">
        <f t="shared" ca="1" si="89"/>
        <v>0</v>
      </c>
      <c r="LE570">
        <f t="shared" ca="1" si="89"/>
        <v>0</v>
      </c>
      <c r="LF570" s="2">
        <f t="shared" ca="1" si="90"/>
        <v>41649</v>
      </c>
      <c r="LG570" s="2" t="e">
        <f t="shared" ca="1" si="91"/>
        <v>#N/A</v>
      </c>
      <c r="LH570" s="2" t="e">
        <f t="shared" ca="1" si="92"/>
        <v>#N/A</v>
      </c>
      <c r="LI570" t="str">
        <f t="shared" ca="1" si="93"/>
        <v>michael.otieno@givedirectly.org</v>
      </c>
      <c r="LJ570" t="e">
        <f t="shared" ca="1" si="94"/>
        <v>#N/A</v>
      </c>
      <c r="LK570" t="e">
        <f t="shared" ca="1" si="95"/>
        <v>#N/A</v>
      </c>
      <c r="LL570" t="str">
        <f t="shared" ca="1" si="87"/>
        <v>Lump Sum</v>
      </c>
      <c r="LM570" t="str">
        <f t="shared" ca="1" si="88"/>
        <v>michael.otieno@givedirectly.org</v>
      </c>
      <c r="LN570" t="e">
        <f ca="1">OFFSET($A570,,MATCH(OFFSET([2]Keys!C$1,MATCH(Data.Collect1Dump!$LL570,[2]Keys!$A$2:$A$4,0),),Data.Collect1Dump!$3:$3,0)-1,)</f>
        <v>#VALUE!</v>
      </c>
      <c r="LO570" s="2" t="e">
        <f t="shared" ca="1" si="96"/>
        <v>#VALUE!</v>
      </c>
    </row>
    <row r="571" spans="1:327">
      <c r="A571" t="s">
        <v>3819</v>
      </c>
      <c r="B571" t="s">
        <v>1437</v>
      </c>
      <c r="C571" t="s">
        <v>3820</v>
      </c>
      <c r="K571">
        <v>1</v>
      </c>
      <c r="L571" t="s">
        <v>329</v>
      </c>
      <c r="M571" t="s">
        <v>329</v>
      </c>
      <c r="N571">
        <v>38960</v>
      </c>
      <c r="O571" t="s">
        <v>329</v>
      </c>
      <c r="T571" t="s">
        <v>330</v>
      </c>
      <c r="V571" t="s">
        <v>329</v>
      </c>
      <c r="X571">
        <v>3</v>
      </c>
      <c r="Y571">
        <v>20000</v>
      </c>
      <c r="Z571">
        <v>999</v>
      </c>
      <c r="AA571">
        <v>10000</v>
      </c>
      <c r="AB571">
        <v>999</v>
      </c>
      <c r="AC571">
        <v>8000</v>
      </c>
      <c r="AD571">
        <v>999</v>
      </c>
      <c r="AV571" t="b">
        <v>1</v>
      </c>
      <c r="BL571" t="s">
        <v>415</v>
      </c>
      <c r="BN571" t="s">
        <v>330</v>
      </c>
      <c r="BW571" t="b">
        <v>1</v>
      </c>
      <c r="CF571" t="b">
        <v>1</v>
      </c>
      <c r="CP571">
        <v>20000</v>
      </c>
      <c r="CY571">
        <v>8000</v>
      </c>
      <c r="DC571" t="s">
        <v>329</v>
      </c>
      <c r="DD571" t="b">
        <v>1</v>
      </c>
      <c r="DE571" t="b">
        <v>1</v>
      </c>
      <c r="DL571" t="b">
        <v>1</v>
      </c>
      <c r="DM571" t="b">
        <v>1</v>
      </c>
      <c r="DR571" t="s">
        <v>330</v>
      </c>
      <c r="EN571" t="s">
        <v>330</v>
      </c>
      <c r="EP571" t="s">
        <v>330</v>
      </c>
      <c r="FN571" t="s">
        <v>330</v>
      </c>
      <c r="GJ571" t="s">
        <v>330</v>
      </c>
      <c r="GW571" t="s">
        <v>330</v>
      </c>
      <c r="GZ571" t="s">
        <v>330</v>
      </c>
      <c r="HC571" t="s">
        <v>330</v>
      </c>
      <c r="HE571" t="s">
        <v>330</v>
      </c>
      <c r="HG571" t="s">
        <v>336</v>
      </c>
      <c r="HH571" t="s">
        <v>329</v>
      </c>
      <c r="HI571" t="s">
        <v>330</v>
      </c>
      <c r="HJ571" t="s">
        <v>330</v>
      </c>
      <c r="HK571" t="b">
        <v>1</v>
      </c>
      <c r="HO571" t="s">
        <v>337</v>
      </c>
      <c r="HP571" t="s">
        <v>3821</v>
      </c>
      <c r="HQ571" t="s">
        <v>339</v>
      </c>
      <c r="HR571" t="s">
        <v>3822</v>
      </c>
      <c r="HS571" t="s">
        <v>3823</v>
      </c>
      <c r="HU571" t="b">
        <v>1</v>
      </c>
      <c r="HV571" t="b">
        <v>1</v>
      </c>
      <c r="ID571"/>
      <c r="KZ571" t="str">
        <f ca="1">OFFSET($A571,,MATCH([2]Keys!$B$2,Data.Collect1Dump!$3:$3,0)-1)</f>
        <v>michael.otieno@givedirectly.org</v>
      </c>
      <c r="LA571">
        <f ca="1">OFFSET($A571,,MATCH([2]Keys!$B$4,Data.Collect1Dump!$3:$3,0)-1)</f>
        <v>0</v>
      </c>
      <c r="LB571">
        <f ca="1">OFFSET($A571,,MATCH([2]Keys!$B$3,Data.Collect1Dump!$3:$3,0)-1)</f>
        <v>0</v>
      </c>
      <c r="LC571">
        <f t="shared" ca="1" si="89"/>
        <v>1</v>
      </c>
      <c r="LD571">
        <f t="shared" ca="1" si="89"/>
        <v>0</v>
      </c>
      <c r="LE571">
        <f t="shared" ca="1" si="89"/>
        <v>0</v>
      </c>
      <c r="LF571" s="2">
        <f t="shared" ca="1" si="90"/>
        <v>41648</v>
      </c>
      <c r="LG571" s="2" t="e">
        <f t="shared" ca="1" si="91"/>
        <v>#N/A</v>
      </c>
      <c r="LH571" s="2" t="e">
        <f t="shared" ca="1" si="92"/>
        <v>#N/A</v>
      </c>
      <c r="LI571" t="str">
        <f t="shared" ca="1" si="93"/>
        <v>michael.otieno@givedirectly.org</v>
      </c>
      <c r="LJ571" t="e">
        <f t="shared" ca="1" si="94"/>
        <v>#N/A</v>
      </c>
      <c r="LK571" t="e">
        <f t="shared" ca="1" si="95"/>
        <v>#N/A</v>
      </c>
      <c r="LL571" t="str">
        <f t="shared" ca="1" si="87"/>
        <v>Lump Sum</v>
      </c>
      <c r="LM571" t="str">
        <f t="shared" ca="1" si="88"/>
        <v>michael.otieno@givedirectly.org</v>
      </c>
      <c r="LN571" t="e">
        <f ca="1">OFFSET($A571,,MATCH(OFFSET([2]Keys!C$1,MATCH(Data.Collect1Dump!$LL571,[2]Keys!$A$2:$A$4,0),),Data.Collect1Dump!$3:$3,0)-1,)</f>
        <v>#VALUE!</v>
      </c>
      <c r="LO571" s="2" t="e">
        <f t="shared" ca="1" si="96"/>
        <v>#VALUE!</v>
      </c>
    </row>
    <row r="572" spans="1:327">
      <c r="A572" t="s">
        <v>3824</v>
      </c>
      <c r="B572" t="s">
        <v>1437</v>
      </c>
      <c r="C572" t="s">
        <v>3825</v>
      </c>
      <c r="K572">
        <v>1</v>
      </c>
      <c r="L572" t="s">
        <v>329</v>
      </c>
      <c r="M572" t="s">
        <v>329</v>
      </c>
      <c r="N572">
        <v>39295</v>
      </c>
      <c r="O572" t="s">
        <v>329</v>
      </c>
      <c r="T572" t="s">
        <v>330</v>
      </c>
      <c r="V572" t="s">
        <v>329</v>
      </c>
      <c r="X572">
        <v>2</v>
      </c>
      <c r="Y572">
        <v>33000</v>
      </c>
      <c r="Z572">
        <v>999</v>
      </c>
      <c r="AA572">
        <v>6000</v>
      </c>
      <c r="AB572">
        <v>999</v>
      </c>
      <c r="AV572" t="b">
        <v>1</v>
      </c>
      <c r="BL572" t="s">
        <v>329</v>
      </c>
      <c r="BM572" t="s">
        <v>1516</v>
      </c>
      <c r="BN572" t="s">
        <v>330</v>
      </c>
      <c r="BR572" t="b">
        <v>1</v>
      </c>
      <c r="BU572" t="b">
        <v>1</v>
      </c>
      <c r="BW572" t="b">
        <v>1</v>
      </c>
      <c r="BZ572" t="b">
        <v>1</v>
      </c>
      <c r="CB572" t="b">
        <v>1</v>
      </c>
      <c r="CI572" t="b">
        <v>1</v>
      </c>
      <c r="CK572">
        <v>2800</v>
      </c>
      <c r="CN572">
        <v>8400</v>
      </c>
      <c r="CP572">
        <v>16500</v>
      </c>
      <c r="CS572">
        <v>3000</v>
      </c>
      <c r="CU572">
        <v>1300</v>
      </c>
      <c r="DB572">
        <v>3400</v>
      </c>
      <c r="DC572" t="s">
        <v>329</v>
      </c>
      <c r="DD572" t="b">
        <v>1</v>
      </c>
      <c r="DE572" t="b">
        <v>1</v>
      </c>
      <c r="DL572" t="b">
        <v>1</v>
      </c>
      <c r="DM572" t="b">
        <v>1</v>
      </c>
      <c r="DR572" t="s">
        <v>329</v>
      </c>
      <c r="DV572" t="b">
        <v>1</v>
      </c>
      <c r="EL572" t="s">
        <v>330</v>
      </c>
      <c r="EN572" t="s">
        <v>330</v>
      </c>
      <c r="FN572" t="s">
        <v>330</v>
      </c>
      <c r="GJ572" t="s">
        <v>330</v>
      </c>
      <c r="GW572" t="s">
        <v>330</v>
      </c>
      <c r="GZ572" t="s">
        <v>330</v>
      </c>
      <c r="HC572" t="s">
        <v>330</v>
      </c>
      <c r="HE572" t="s">
        <v>330</v>
      </c>
      <c r="HG572" t="s">
        <v>336</v>
      </c>
      <c r="HH572" t="s">
        <v>329</v>
      </c>
      <c r="HI572" t="s">
        <v>330</v>
      </c>
      <c r="HJ572" t="s">
        <v>330</v>
      </c>
      <c r="HK572" t="b">
        <v>1</v>
      </c>
      <c r="HO572" t="s">
        <v>337</v>
      </c>
      <c r="HP572" t="s">
        <v>3826</v>
      </c>
      <c r="HQ572" t="s">
        <v>339</v>
      </c>
      <c r="HR572" t="s">
        <v>3827</v>
      </c>
      <c r="HS572" t="s">
        <v>3828</v>
      </c>
      <c r="HU572" t="b">
        <v>1</v>
      </c>
      <c r="HX572" t="b">
        <v>1</v>
      </c>
      <c r="ID572"/>
      <c r="KZ572" t="str">
        <f ca="1">OFFSET($A572,,MATCH([2]Keys!$B$2,Data.Collect1Dump!$3:$3,0)-1)</f>
        <v>michael.otieno@givedirectly.org</v>
      </c>
      <c r="LA572">
        <f ca="1">OFFSET($A572,,MATCH([2]Keys!$B$4,Data.Collect1Dump!$3:$3,0)-1)</f>
        <v>0</v>
      </c>
      <c r="LB572">
        <f ca="1">OFFSET($A572,,MATCH([2]Keys!$B$3,Data.Collect1Dump!$3:$3,0)-1)</f>
        <v>0</v>
      </c>
      <c r="LC572">
        <f t="shared" ca="1" si="89"/>
        <v>1</v>
      </c>
      <c r="LD572">
        <f t="shared" ca="1" si="89"/>
        <v>0</v>
      </c>
      <c r="LE572">
        <f t="shared" ca="1" si="89"/>
        <v>0</v>
      </c>
      <c r="LF572" s="2">
        <f t="shared" ca="1" si="90"/>
        <v>41675</v>
      </c>
      <c r="LG572" s="2" t="e">
        <f t="shared" ca="1" si="91"/>
        <v>#N/A</v>
      </c>
      <c r="LH572" s="2" t="e">
        <f t="shared" ca="1" si="92"/>
        <v>#N/A</v>
      </c>
      <c r="LI572" t="str">
        <f t="shared" ca="1" si="93"/>
        <v>michael.otieno@givedirectly.org</v>
      </c>
      <c r="LJ572" t="e">
        <f t="shared" ca="1" si="94"/>
        <v>#N/A</v>
      </c>
      <c r="LK572" t="e">
        <f t="shared" ca="1" si="95"/>
        <v>#N/A</v>
      </c>
      <c r="LL572" t="str">
        <f t="shared" ca="1" si="87"/>
        <v>Lump Sum</v>
      </c>
      <c r="LM572" t="str">
        <f t="shared" ca="1" si="88"/>
        <v>michael.otieno@givedirectly.org</v>
      </c>
      <c r="LN572" t="e">
        <f ca="1">OFFSET($A572,,MATCH(OFFSET([2]Keys!C$1,MATCH(Data.Collect1Dump!$LL572,[2]Keys!$A$2:$A$4,0),),Data.Collect1Dump!$3:$3,0)-1,)</f>
        <v>#VALUE!</v>
      </c>
      <c r="LO572" s="2" t="e">
        <f t="shared" ca="1" si="96"/>
        <v>#VALUE!</v>
      </c>
    </row>
    <row r="573" spans="1:327">
      <c r="A573" t="s">
        <v>3829</v>
      </c>
      <c r="B573" t="s">
        <v>3172</v>
      </c>
      <c r="C573" t="s">
        <v>3830</v>
      </c>
      <c r="D573" t="b">
        <v>1</v>
      </c>
      <c r="E573" t="b">
        <v>1</v>
      </c>
      <c r="J573" t="s">
        <v>15668</v>
      </c>
      <c r="K573">
        <v>1</v>
      </c>
      <c r="L573" t="s">
        <v>329</v>
      </c>
      <c r="M573" t="s">
        <v>329</v>
      </c>
      <c r="N573">
        <v>39385</v>
      </c>
      <c r="O573" t="s">
        <v>329</v>
      </c>
      <c r="T573" t="s">
        <v>330</v>
      </c>
      <c r="V573" t="s">
        <v>329</v>
      </c>
      <c r="X573">
        <v>3</v>
      </c>
      <c r="Y573">
        <v>5000</v>
      </c>
      <c r="Z573">
        <v>999</v>
      </c>
      <c r="AA573">
        <v>25000</v>
      </c>
      <c r="AB573">
        <v>999</v>
      </c>
      <c r="AC573">
        <v>9000</v>
      </c>
      <c r="AD573" t="s">
        <v>3831</v>
      </c>
      <c r="AO573" t="s">
        <v>3327</v>
      </c>
      <c r="AQ573" t="s">
        <v>3832</v>
      </c>
      <c r="AV573" t="b">
        <v>1</v>
      </c>
      <c r="AX573" t="b">
        <v>1</v>
      </c>
      <c r="BC573" t="b">
        <v>1</v>
      </c>
      <c r="BL573" t="s">
        <v>329</v>
      </c>
      <c r="BM573" t="s">
        <v>3833</v>
      </c>
      <c r="BN573" t="s">
        <v>330</v>
      </c>
      <c r="BP573">
        <v>2000</v>
      </c>
      <c r="BQ573">
        <v>0</v>
      </c>
      <c r="BR573" t="b">
        <v>1</v>
      </c>
      <c r="BU573" t="b">
        <v>1</v>
      </c>
      <c r="BW573" t="b">
        <v>1</v>
      </c>
      <c r="BY573" t="b">
        <v>1</v>
      </c>
      <c r="CD573" t="b">
        <v>1</v>
      </c>
      <c r="CK573">
        <v>2000</v>
      </c>
      <c r="CN573">
        <v>7000</v>
      </c>
      <c r="CP573">
        <v>3000</v>
      </c>
      <c r="CR573">
        <v>20000</v>
      </c>
      <c r="CW573">
        <v>9000</v>
      </c>
      <c r="DC573" t="s">
        <v>329</v>
      </c>
      <c r="DD573" t="b">
        <v>1</v>
      </c>
      <c r="DE573" t="b">
        <v>1</v>
      </c>
      <c r="DM573" t="b">
        <v>1</v>
      </c>
      <c r="DR573" t="s">
        <v>329</v>
      </c>
      <c r="EC573" t="b">
        <v>1</v>
      </c>
      <c r="EL573" t="s">
        <v>330</v>
      </c>
      <c r="EN573" t="s">
        <v>330</v>
      </c>
      <c r="EP573" t="s">
        <v>329</v>
      </c>
      <c r="EQ573" t="s">
        <v>3834</v>
      </c>
      <c r="EU573" t="b">
        <v>1</v>
      </c>
      <c r="EV573" t="b">
        <v>1</v>
      </c>
      <c r="FA573" t="b">
        <v>1</v>
      </c>
      <c r="FE573" t="b">
        <v>1</v>
      </c>
      <c r="FI573" t="b">
        <v>1</v>
      </c>
      <c r="FN573" t="s">
        <v>330</v>
      </c>
      <c r="GJ573" t="s">
        <v>330</v>
      </c>
      <c r="GW573" t="s">
        <v>330</v>
      </c>
      <c r="GZ573" t="s">
        <v>330</v>
      </c>
      <c r="HC573" t="s">
        <v>330</v>
      </c>
      <c r="HE573" t="s">
        <v>330</v>
      </c>
      <c r="HG573" t="s">
        <v>336</v>
      </c>
      <c r="HH573" t="s">
        <v>329</v>
      </c>
      <c r="HI573" t="s">
        <v>330</v>
      </c>
      <c r="HJ573" t="s">
        <v>330</v>
      </c>
      <c r="HK573" t="b">
        <v>1</v>
      </c>
      <c r="HO573" t="s">
        <v>337</v>
      </c>
      <c r="HP573" t="s">
        <v>3835</v>
      </c>
      <c r="HQ573" t="s">
        <v>339</v>
      </c>
      <c r="HR573" t="s">
        <v>3836</v>
      </c>
      <c r="HS573" t="s">
        <v>3837</v>
      </c>
      <c r="HZ573" t="b">
        <v>1</v>
      </c>
      <c r="ID573" t="s">
        <v>3299</v>
      </c>
      <c r="IE573" t="s">
        <v>391</v>
      </c>
      <c r="IF573" t="s">
        <v>3838</v>
      </c>
      <c r="IG573" t="b">
        <v>1</v>
      </c>
      <c r="IM573" t="s">
        <v>329</v>
      </c>
      <c r="IN573" t="s">
        <v>329</v>
      </c>
      <c r="IO573" t="s">
        <v>812</v>
      </c>
      <c r="IP573">
        <v>39000</v>
      </c>
      <c r="IQ573">
        <v>35</v>
      </c>
      <c r="IR573" t="s">
        <v>330</v>
      </c>
      <c r="IU573" t="b">
        <v>1</v>
      </c>
      <c r="IY573" t="s">
        <v>330</v>
      </c>
      <c r="JA573" t="s">
        <v>339</v>
      </c>
      <c r="JB573" t="s">
        <v>3839</v>
      </c>
      <c r="JC573" t="s">
        <v>814</v>
      </c>
      <c r="KZ573" t="str">
        <f ca="1">OFFSET($A573,,MATCH([2]Keys!$B$2,Data.Collect1Dump!$3:$3,0)-1)</f>
        <v>owiti.maureen@gmail.com</v>
      </c>
      <c r="LA573">
        <f ca="1">OFFSET($A573,,MATCH([2]Keys!$B$4,Data.Collect1Dump!$3:$3,0)-1)</f>
        <v>0</v>
      </c>
      <c r="LB573" t="str">
        <f ca="1">OFFSET($A573,,MATCH([2]Keys!$B$3,Data.Collect1Dump!$3:$3,0)-1)</f>
        <v>lydia.tala@givedirectly.org</v>
      </c>
      <c r="LC573">
        <f t="shared" ca="1" si="89"/>
        <v>1</v>
      </c>
      <c r="LD573">
        <f t="shared" ca="1" si="89"/>
        <v>0</v>
      </c>
      <c r="LE573">
        <f t="shared" ca="1" si="89"/>
        <v>1</v>
      </c>
      <c r="LF573" s="2">
        <f t="shared" ca="1" si="90"/>
        <v>41717</v>
      </c>
      <c r="LG573" s="2" t="e">
        <f t="shared" ca="1" si="91"/>
        <v>#N/A</v>
      </c>
      <c r="LH573" s="2">
        <f t="shared" ca="1" si="92"/>
        <v>41725</v>
      </c>
      <c r="LI573" t="str">
        <f t="shared" ca="1" si="93"/>
        <v>owiti.maureen@gmail.com</v>
      </c>
      <c r="LJ573" t="e">
        <f t="shared" ca="1" si="94"/>
        <v>#N/A</v>
      </c>
      <c r="LK573" t="str">
        <f t="shared" ca="1" si="95"/>
        <v>lydia.tala@givedirectly.org</v>
      </c>
      <c r="LL573" t="str">
        <f t="shared" ca="1" si="87"/>
        <v>Lump Sum</v>
      </c>
      <c r="LM573" t="str">
        <f t="shared" ca="1" si="88"/>
        <v>owiti.maureen@gmail.com</v>
      </c>
      <c r="LN573" t="e">
        <f ca="1">OFFSET($A573,,MATCH(OFFSET([2]Keys!C$1,MATCH(Data.Collect1Dump!$LL573,[2]Keys!$A$2:$A$4,0),),Data.Collect1Dump!$3:$3,0)-1,)</f>
        <v>#VALUE!</v>
      </c>
      <c r="LO573" s="2" t="e">
        <f t="shared" ca="1" si="96"/>
        <v>#VALUE!</v>
      </c>
    </row>
    <row r="574" spans="1:327">
      <c r="A574" t="s">
        <v>3840</v>
      </c>
      <c r="B574" t="s">
        <v>1437</v>
      </c>
      <c r="C574" t="s">
        <v>3841</v>
      </c>
      <c r="K574">
        <v>1</v>
      </c>
      <c r="L574" t="s">
        <v>329</v>
      </c>
      <c r="M574" t="s">
        <v>329</v>
      </c>
      <c r="N574">
        <v>39000</v>
      </c>
      <c r="O574" t="s">
        <v>329</v>
      </c>
      <c r="T574" t="s">
        <v>330</v>
      </c>
      <c r="V574" t="s">
        <v>329</v>
      </c>
      <c r="X574">
        <v>1</v>
      </c>
      <c r="Y574">
        <v>39000</v>
      </c>
      <c r="Z574">
        <v>999</v>
      </c>
      <c r="AV574" t="b">
        <v>1</v>
      </c>
      <c r="BL574" t="s">
        <v>329</v>
      </c>
      <c r="BM574" t="s">
        <v>3746</v>
      </c>
      <c r="BN574" t="s">
        <v>330</v>
      </c>
      <c r="BU574" t="b">
        <v>1</v>
      </c>
      <c r="BW574" t="b">
        <v>1</v>
      </c>
      <c r="BZ574" t="b">
        <v>1</v>
      </c>
      <c r="CN574">
        <v>9700</v>
      </c>
      <c r="CP574">
        <v>11000</v>
      </c>
      <c r="CS574">
        <v>5000</v>
      </c>
      <c r="DC574" t="s">
        <v>329</v>
      </c>
      <c r="DD574" t="b">
        <v>1</v>
      </c>
      <c r="DE574" t="b">
        <v>1</v>
      </c>
      <c r="DL574" t="b">
        <v>1</v>
      </c>
      <c r="DM574" t="b">
        <v>1</v>
      </c>
      <c r="DR574" t="s">
        <v>330</v>
      </c>
      <c r="EN574" t="s">
        <v>330</v>
      </c>
      <c r="EP574" t="s">
        <v>329</v>
      </c>
      <c r="EQ574" t="s">
        <v>3842</v>
      </c>
      <c r="EW574" t="b">
        <v>1</v>
      </c>
      <c r="FD574" t="b">
        <v>1</v>
      </c>
      <c r="FH574" t="b">
        <v>1</v>
      </c>
      <c r="FN574" t="s">
        <v>330</v>
      </c>
      <c r="GJ574" t="s">
        <v>330</v>
      </c>
      <c r="GW574" t="s">
        <v>330</v>
      </c>
      <c r="GZ574" t="s">
        <v>330</v>
      </c>
      <c r="HC574" t="s">
        <v>330</v>
      </c>
      <c r="HE574" t="s">
        <v>330</v>
      </c>
      <c r="HG574" t="s">
        <v>526</v>
      </c>
      <c r="HH574" t="s">
        <v>329</v>
      </c>
      <c r="HI574" t="s">
        <v>330</v>
      </c>
      <c r="HJ574" t="s">
        <v>330</v>
      </c>
      <c r="HK574" t="b">
        <v>1</v>
      </c>
      <c r="HO574" t="s">
        <v>337</v>
      </c>
      <c r="HP574" t="s">
        <v>3843</v>
      </c>
      <c r="HQ574" t="s">
        <v>339</v>
      </c>
      <c r="HR574" t="s">
        <v>3844</v>
      </c>
      <c r="HS574" t="s">
        <v>3845</v>
      </c>
      <c r="HU574" t="b">
        <v>1</v>
      </c>
      <c r="HX574" t="b">
        <v>1</v>
      </c>
      <c r="ID574"/>
      <c r="KZ574" t="str">
        <f ca="1">OFFSET($A574,,MATCH([2]Keys!$B$2,Data.Collect1Dump!$3:$3,0)-1)</f>
        <v>michael.otieno@givedirectly.org</v>
      </c>
      <c r="LA574">
        <f ca="1">OFFSET($A574,,MATCH([2]Keys!$B$4,Data.Collect1Dump!$3:$3,0)-1)</f>
        <v>0</v>
      </c>
      <c r="LB574">
        <f ca="1">OFFSET($A574,,MATCH([2]Keys!$B$3,Data.Collect1Dump!$3:$3,0)-1)</f>
        <v>0</v>
      </c>
      <c r="LC574">
        <f t="shared" ca="1" si="89"/>
        <v>1</v>
      </c>
      <c r="LD574">
        <f t="shared" ca="1" si="89"/>
        <v>0</v>
      </c>
      <c r="LE574">
        <f t="shared" ca="1" si="89"/>
        <v>0</v>
      </c>
      <c r="LF574" s="2">
        <f t="shared" ca="1" si="90"/>
        <v>41648</v>
      </c>
      <c r="LG574" s="2" t="e">
        <f t="shared" ca="1" si="91"/>
        <v>#N/A</v>
      </c>
      <c r="LH574" s="2" t="e">
        <f t="shared" ca="1" si="92"/>
        <v>#N/A</v>
      </c>
      <c r="LI574" t="str">
        <f t="shared" ca="1" si="93"/>
        <v>michael.otieno@givedirectly.org</v>
      </c>
      <c r="LJ574" t="e">
        <f t="shared" ca="1" si="94"/>
        <v>#N/A</v>
      </c>
      <c r="LK574" t="e">
        <f t="shared" ca="1" si="95"/>
        <v>#N/A</v>
      </c>
      <c r="LL574" t="str">
        <f t="shared" ca="1" si="87"/>
        <v>Lump Sum</v>
      </c>
      <c r="LM574" t="str">
        <f t="shared" ca="1" si="88"/>
        <v>michael.otieno@givedirectly.org</v>
      </c>
      <c r="LN574" t="e">
        <f ca="1">OFFSET($A574,,MATCH(OFFSET([2]Keys!C$1,MATCH(Data.Collect1Dump!$LL574,[2]Keys!$A$2:$A$4,0),),Data.Collect1Dump!$3:$3,0)-1,)</f>
        <v>#VALUE!</v>
      </c>
      <c r="LO574" s="2" t="e">
        <f t="shared" ca="1" si="96"/>
        <v>#VALUE!</v>
      </c>
    </row>
    <row r="575" spans="1:327">
      <c r="A575" t="s">
        <v>3846</v>
      </c>
      <c r="ID575"/>
      <c r="KZ575">
        <f ca="1">OFFSET($A575,,MATCH([2]Keys!$B$2,Data.Collect1Dump!$3:$3,0)-1)</f>
        <v>0</v>
      </c>
      <c r="LA575">
        <f ca="1">OFFSET($A575,,MATCH([2]Keys!$B$4,Data.Collect1Dump!$3:$3,0)-1)</f>
        <v>0</v>
      </c>
      <c r="LB575">
        <f ca="1">OFFSET($A575,,MATCH([2]Keys!$B$3,Data.Collect1Dump!$3:$3,0)-1)</f>
        <v>0</v>
      </c>
      <c r="LC575">
        <f t="shared" ca="1" si="89"/>
        <v>0</v>
      </c>
      <c r="LD575">
        <f t="shared" ca="1" si="89"/>
        <v>0</v>
      </c>
      <c r="LE575">
        <f t="shared" ca="1" si="89"/>
        <v>0</v>
      </c>
      <c r="LF575" s="2" t="e">
        <f t="shared" ca="1" si="90"/>
        <v>#N/A</v>
      </c>
      <c r="LG575" s="2" t="e">
        <f t="shared" ca="1" si="91"/>
        <v>#N/A</v>
      </c>
      <c r="LH575" s="2" t="e">
        <f t="shared" ca="1" si="92"/>
        <v>#N/A</v>
      </c>
      <c r="LI575" t="e">
        <f t="shared" ca="1" si="93"/>
        <v>#N/A</v>
      </c>
      <c r="LJ575" t="e">
        <f t="shared" ca="1" si="94"/>
        <v>#N/A</v>
      </c>
      <c r="LK575" t="e">
        <f t="shared" ca="1" si="95"/>
        <v>#N/A</v>
      </c>
      <c r="LL575" t="str">
        <f t="shared" ca="1" si="87"/>
        <v>Null Survey</v>
      </c>
      <c r="LM575" t="str">
        <f t="shared" ca="1" si="88"/>
        <v>Null Survey</v>
      </c>
      <c r="LN575" t="e">
        <f ca="1">OFFSET($A575,,MATCH(OFFSET([2]Keys!C$1,MATCH(Data.Collect1Dump!$LL575,[2]Keys!$A$2:$A$4,0),),Data.Collect1Dump!$3:$3,0)-1,)</f>
        <v>#N/A</v>
      </c>
      <c r="LO575" s="2" t="e">
        <f t="shared" ca="1" si="96"/>
        <v>#N/A</v>
      </c>
    </row>
    <row r="576" spans="1:327">
      <c r="A576" t="s">
        <v>3847</v>
      </c>
      <c r="B576" t="s">
        <v>370</v>
      </c>
      <c r="C576" t="s">
        <v>3848</v>
      </c>
      <c r="D576" t="b">
        <v>1</v>
      </c>
      <c r="K576">
        <v>2</v>
      </c>
      <c r="L576" t="s">
        <v>329</v>
      </c>
      <c r="M576" t="s">
        <v>329</v>
      </c>
      <c r="N576">
        <v>39500</v>
      </c>
      <c r="O576" t="s">
        <v>329</v>
      </c>
      <c r="T576" t="s">
        <v>330</v>
      </c>
      <c r="V576" t="s">
        <v>329</v>
      </c>
      <c r="X576">
        <v>3</v>
      </c>
      <c r="Y576">
        <v>10000</v>
      </c>
      <c r="Z576">
        <v>110</v>
      </c>
      <c r="AA576">
        <v>15000</v>
      </c>
      <c r="AB576">
        <v>145</v>
      </c>
      <c r="AC576">
        <v>13400</v>
      </c>
      <c r="AD576">
        <v>145</v>
      </c>
      <c r="AO576">
        <v>30</v>
      </c>
      <c r="AQ576">
        <v>30</v>
      </c>
      <c r="AV576" t="b">
        <v>1</v>
      </c>
      <c r="AX576" t="b">
        <v>1</v>
      </c>
      <c r="BL576" t="s">
        <v>329</v>
      </c>
      <c r="BM576" t="s">
        <v>3849</v>
      </c>
      <c r="BN576" t="s">
        <v>330</v>
      </c>
      <c r="BP576">
        <v>0</v>
      </c>
      <c r="BQ576">
        <v>0</v>
      </c>
      <c r="BW576" t="b">
        <v>1</v>
      </c>
      <c r="CP576">
        <v>38300</v>
      </c>
      <c r="DC576" t="s">
        <v>329</v>
      </c>
      <c r="DD576" t="b">
        <v>1</v>
      </c>
      <c r="DL576" t="b">
        <v>1</v>
      </c>
      <c r="DR576" t="s">
        <v>330</v>
      </c>
      <c r="EN576" t="s">
        <v>330</v>
      </c>
      <c r="EP576" t="s">
        <v>330</v>
      </c>
      <c r="FN576" t="s">
        <v>330</v>
      </c>
      <c r="GJ576" t="s">
        <v>330</v>
      </c>
      <c r="GW576" t="s">
        <v>330</v>
      </c>
      <c r="GZ576" t="s">
        <v>330</v>
      </c>
      <c r="HC576" t="s">
        <v>330</v>
      </c>
      <c r="HE576" t="s">
        <v>330</v>
      </c>
      <c r="HG576" t="s">
        <v>336</v>
      </c>
      <c r="HH576" t="s">
        <v>329</v>
      </c>
      <c r="HI576" t="s">
        <v>330</v>
      </c>
      <c r="HJ576" t="s">
        <v>330</v>
      </c>
      <c r="HK576" t="b">
        <v>1</v>
      </c>
      <c r="HO576" t="s">
        <v>337</v>
      </c>
      <c r="HP576" t="s">
        <v>3850</v>
      </c>
      <c r="HQ576" t="s">
        <v>339</v>
      </c>
      <c r="HR576" t="s">
        <v>3851</v>
      </c>
      <c r="HS576" t="s">
        <v>3852</v>
      </c>
      <c r="HT576" t="b">
        <v>1</v>
      </c>
      <c r="ID576">
        <v>999</v>
      </c>
      <c r="IE576" t="s">
        <v>391</v>
      </c>
      <c r="IF576" t="s">
        <v>3853</v>
      </c>
      <c r="IG576" t="b">
        <v>1</v>
      </c>
      <c r="IM576" t="s">
        <v>329</v>
      </c>
      <c r="IN576" t="s">
        <v>329</v>
      </c>
      <c r="IO576" t="s">
        <v>812</v>
      </c>
      <c r="IP576">
        <v>39500</v>
      </c>
      <c r="IQ576">
        <v>20</v>
      </c>
      <c r="IR576" t="s">
        <v>330</v>
      </c>
      <c r="IU576" t="b">
        <v>1</v>
      </c>
      <c r="IY576" t="s">
        <v>330</v>
      </c>
      <c r="JA576" t="s">
        <v>339</v>
      </c>
      <c r="JB576" t="s">
        <v>3854</v>
      </c>
      <c r="JC576" t="s">
        <v>814</v>
      </c>
      <c r="KZ576" t="str">
        <f ca="1">OFFSET($A576,,MATCH([2]Keys!$B$2,Data.Collect1Dump!$3:$3,0)-1)</f>
        <v>witness.gumbo@givedirectly.org</v>
      </c>
      <c r="LA576">
        <f ca="1">OFFSET($A576,,MATCH([2]Keys!$B$4,Data.Collect1Dump!$3:$3,0)-1)</f>
        <v>0</v>
      </c>
      <c r="LB576" t="str">
        <f ca="1">OFFSET($A576,,MATCH([2]Keys!$B$3,Data.Collect1Dump!$3:$3,0)-1)</f>
        <v>lydia.tala@givedirectly.org</v>
      </c>
      <c r="LC576">
        <f t="shared" ca="1" si="89"/>
        <v>1</v>
      </c>
      <c r="LD576">
        <f t="shared" ca="1" si="89"/>
        <v>0</v>
      </c>
      <c r="LE576">
        <f t="shared" ca="1" si="89"/>
        <v>1</v>
      </c>
      <c r="LF576" s="2">
        <f t="shared" ca="1" si="90"/>
        <v>41708</v>
      </c>
      <c r="LG576" s="2" t="e">
        <f t="shared" ca="1" si="91"/>
        <v>#N/A</v>
      </c>
      <c r="LH576" s="2">
        <f t="shared" ca="1" si="92"/>
        <v>41725</v>
      </c>
      <c r="LI576" t="str">
        <f t="shared" ca="1" si="93"/>
        <v>witness.gumbo@givedirectly.org</v>
      </c>
      <c r="LJ576" t="e">
        <f t="shared" ca="1" si="94"/>
        <v>#N/A</v>
      </c>
      <c r="LK576" t="str">
        <f t="shared" ca="1" si="95"/>
        <v>lydia.tala@givedirectly.org</v>
      </c>
      <c r="LL576" t="str">
        <f t="shared" ca="1" si="87"/>
        <v>Lump Sum</v>
      </c>
      <c r="LM576" t="str">
        <f t="shared" ca="1" si="88"/>
        <v>witness.gumbo@givedirectly.org</v>
      </c>
      <c r="LN576" t="e">
        <f ca="1">OFFSET($A576,,MATCH(OFFSET([2]Keys!C$1,MATCH(Data.Collect1Dump!$LL576,[2]Keys!$A$2:$A$4,0),),Data.Collect1Dump!$3:$3,0)-1,)</f>
        <v>#VALUE!</v>
      </c>
      <c r="LO576" s="2" t="e">
        <f t="shared" ca="1" si="96"/>
        <v>#VALUE!</v>
      </c>
    </row>
    <row r="577" spans="1:327">
      <c r="A577" t="s">
        <v>3855</v>
      </c>
      <c r="B577" t="s">
        <v>3172</v>
      </c>
      <c r="C577" t="s">
        <v>3856</v>
      </c>
      <c r="D577" t="b">
        <v>1</v>
      </c>
      <c r="K577">
        <v>1</v>
      </c>
      <c r="L577" t="s">
        <v>329</v>
      </c>
      <c r="M577" t="s">
        <v>329</v>
      </c>
      <c r="N577">
        <v>39256</v>
      </c>
      <c r="O577" t="s">
        <v>329</v>
      </c>
      <c r="T577" t="s">
        <v>330</v>
      </c>
      <c r="V577" t="s">
        <v>329</v>
      </c>
      <c r="X577">
        <v>1</v>
      </c>
      <c r="Y577">
        <v>39000</v>
      </c>
      <c r="Z577">
        <v>276</v>
      </c>
      <c r="AO577" t="s">
        <v>3477</v>
      </c>
      <c r="AQ577" t="s">
        <v>3857</v>
      </c>
      <c r="AU577" t="b">
        <v>1</v>
      </c>
      <c r="AV577" t="b">
        <v>1</v>
      </c>
      <c r="AX577" t="b">
        <v>1</v>
      </c>
      <c r="BL577" t="s">
        <v>329</v>
      </c>
      <c r="BM577" t="s">
        <v>3858</v>
      </c>
      <c r="BN577" t="s">
        <v>330</v>
      </c>
      <c r="BP577">
        <v>500</v>
      </c>
      <c r="BQ577">
        <v>0</v>
      </c>
      <c r="BR577" t="b">
        <v>1</v>
      </c>
      <c r="BS577" t="b">
        <v>1</v>
      </c>
      <c r="BT577" t="b">
        <v>1</v>
      </c>
      <c r="BU577" t="b">
        <v>1</v>
      </c>
      <c r="BW577" t="b">
        <v>1</v>
      </c>
      <c r="BZ577" t="b">
        <v>1</v>
      </c>
      <c r="CA577" t="b">
        <v>1</v>
      </c>
      <c r="CK577">
        <v>1000</v>
      </c>
      <c r="CL577">
        <v>1000</v>
      </c>
      <c r="CM577">
        <v>8300</v>
      </c>
      <c r="CN577">
        <v>19300</v>
      </c>
      <c r="CP577">
        <v>6500</v>
      </c>
      <c r="CS577">
        <v>700</v>
      </c>
      <c r="CT577">
        <v>3000</v>
      </c>
      <c r="DC577" t="s">
        <v>329</v>
      </c>
      <c r="DD577" t="b">
        <v>1</v>
      </c>
      <c r="DE577" t="b">
        <v>1</v>
      </c>
      <c r="DH577" t="b">
        <v>1</v>
      </c>
      <c r="DJ577" t="s">
        <v>3859</v>
      </c>
      <c r="DL577" t="b">
        <v>1</v>
      </c>
      <c r="DR577" t="s">
        <v>329</v>
      </c>
      <c r="DU577" t="b">
        <v>1</v>
      </c>
      <c r="DX577" t="b">
        <v>1</v>
      </c>
      <c r="EL577" t="s">
        <v>330</v>
      </c>
      <c r="EN577" t="s">
        <v>330</v>
      </c>
      <c r="EP577" t="s">
        <v>330</v>
      </c>
      <c r="FN577" t="s">
        <v>330</v>
      </c>
      <c r="GJ577" t="s">
        <v>330</v>
      </c>
      <c r="GW577" t="s">
        <v>330</v>
      </c>
      <c r="GZ577" t="s">
        <v>330</v>
      </c>
      <c r="HC577" t="s">
        <v>330</v>
      </c>
      <c r="HE577" t="s">
        <v>330</v>
      </c>
      <c r="HG577" t="s">
        <v>526</v>
      </c>
      <c r="HH577" t="s">
        <v>329</v>
      </c>
      <c r="HI577" t="s">
        <v>330</v>
      </c>
      <c r="HJ577" t="s">
        <v>330</v>
      </c>
      <c r="HM577" t="b">
        <v>1</v>
      </c>
      <c r="HO577" t="s">
        <v>611</v>
      </c>
      <c r="HP577" t="s">
        <v>3860</v>
      </c>
      <c r="HQ577" t="s">
        <v>339</v>
      </c>
      <c r="HR577" t="s">
        <v>3861</v>
      </c>
      <c r="HS577" t="s">
        <v>3862</v>
      </c>
      <c r="HU577" t="b">
        <v>1</v>
      </c>
      <c r="ID577" t="s">
        <v>3299</v>
      </c>
      <c r="KZ577" t="str">
        <f ca="1">OFFSET($A577,,MATCH([2]Keys!$B$2,Data.Collect1Dump!$3:$3,0)-1)</f>
        <v>owiti.maureen@gmail.com</v>
      </c>
      <c r="LA577">
        <f ca="1">OFFSET($A577,,MATCH([2]Keys!$B$4,Data.Collect1Dump!$3:$3,0)-1)</f>
        <v>0</v>
      </c>
      <c r="LB577">
        <f ca="1">OFFSET($A577,,MATCH([2]Keys!$B$3,Data.Collect1Dump!$3:$3,0)-1)</f>
        <v>0</v>
      </c>
      <c r="LC577">
        <f t="shared" ca="1" si="89"/>
        <v>1</v>
      </c>
      <c r="LD577">
        <f t="shared" ca="1" si="89"/>
        <v>0</v>
      </c>
      <c r="LE577">
        <f t="shared" ca="1" si="89"/>
        <v>0</v>
      </c>
      <c r="LF577" s="2">
        <f t="shared" ca="1" si="90"/>
        <v>41717</v>
      </c>
      <c r="LG577" s="2" t="e">
        <f t="shared" ca="1" si="91"/>
        <v>#N/A</v>
      </c>
      <c r="LH577" s="2" t="e">
        <f t="shared" ca="1" si="92"/>
        <v>#N/A</v>
      </c>
      <c r="LI577" t="str">
        <f t="shared" ca="1" si="93"/>
        <v>owiti.maureen@gmail.com</v>
      </c>
      <c r="LJ577" t="e">
        <f t="shared" ca="1" si="94"/>
        <v>#N/A</v>
      </c>
      <c r="LK577" t="e">
        <f t="shared" ca="1" si="95"/>
        <v>#N/A</v>
      </c>
      <c r="LL577" t="str">
        <f t="shared" ca="1" si="87"/>
        <v>Lump Sum</v>
      </c>
      <c r="LM577" t="str">
        <f t="shared" ca="1" si="88"/>
        <v>owiti.maureen@gmail.com</v>
      </c>
      <c r="LN577" t="e">
        <f ca="1">OFFSET($A577,,MATCH(OFFSET([2]Keys!C$1,MATCH(Data.Collect1Dump!$LL577,[2]Keys!$A$2:$A$4,0),),Data.Collect1Dump!$3:$3,0)-1,)</f>
        <v>#VALUE!</v>
      </c>
      <c r="LO577" s="2" t="e">
        <f t="shared" ca="1" si="96"/>
        <v>#VALUE!</v>
      </c>
    </row>
    <row r="578" spans="1:327">
      <c r="A578" t="s">
        <v>3863</v>
      </c>
      <c r="B578" t="s">
        <v>370</v>
      </c>
      <c r="C578" t="s">
        <v>3864</v>
      </c>
      <c r="D578" t="b">
        <v>1</v>
      </c>
      <c r="K578">
        <v>2</v>
      </c>
      <c r="L578" t="s">
        <v>329</v>
      </c>
      <c r="M578" t="s">
        <v>329</v>
      </c>
      <c r="N578">
        <v>39200</v>
      </c>
      <c r="O578" t="s">
        <v>329</v>
      </c>
      <c r="T578" t="s">
        <v>330</v>
      </c>
      <c r="V578" t="s">
        <v>329</v>
      </c>
      <c r="X578">
        <v>1</v>
      </c>
      <c r="Y578">
        <v>39000</v>
      </c>
      <c r="Z578">
        <v>999</v>
      </c>
      <c r="AO578">
        <v>30</v>
      </c>
      <c r="AQ578">
        <v>30</v>
      </c>
      <c r="AV578" t="b">
        <v>1</v>
      </c>
      <c r="AX578" t="b">
        <v>1</v>
      </c>
      <c r="BL578" t="s">
        <v>329</v>
      </c>
      <c r="BM578" t="s">
        <v>3865</v>
      </c>
      <c r="BN578" t="s">
        <v>330</v>
      </c>
      <c r="BP578">
        <v>30000</v>
      </c>
      <c r="BQ578">
        <v>0</v>
      </c>
      <c r="BZ578" t="b">
        <v>1</v>
      </c>
      <c r="CS578">
        <v>39000</v>
      </c>
      <c r="DC578" t="s">
        <v>329</v>
      </c>
      <c r="DD578" t="b">
        <v>1</v>
      </c>
      <c r="DE578" t="b">
        <v>1</v>
      </c>
      <c r="DH578" t="b">
        <v>1</v>
      </c>
      <c r="DJ578" t="s">
        <v>3347</v>
      </c>
      <c r="DL578" t="b">
        <v>1</v>
      </c>
      <c r="DR578" t="s">
        <v>329</v>
      </c>
      <c r="DX578" t="b">
        <v>1</v>
      </c>
      <c r="EL578" t="s">
        <v>330</v>
      </c>
      <c r="EN578" t="s">
        <v>330</v>
      </c>
      <c r="EP578" t="s">
        <v>330</v>
      </c>
      <c r="FN578" t="s">
        <v>330</v>
      </c>
      <c r="GJ578" t="s">
        <v>330</v>
      </c>
      <c r="GW578" t="s">
        <v>330</v>
      </c>
      <c r="GZ578" t="s">
        <v>330</v>
      </c>
      <c r="HC578" t="s">
        <v>330</v>
      </c>
      <c r="HE578" t="s">
        <v>330</v>
      </c>
      <c r="HG578" t="s">
        <v>336</v>
      </c>
      <c r="HH578" t="s">
        <v>329</v>
      </c>
      <c r="HI578" t="s">
        <v>330</v>
      </c>
      <c r="HJ578" t="s">
        <v>330</v>
      </c>
      <c r="HK578" t="b">
        <v>1</v>
      </c>
      <c r="HO578" t="s">
        <v>337</v>
      </c>
      <c r="HP578" t="s">
        <v>3866</v>
      </c>
      <c r="HQ578" t="s">
        <v>339</v>
      </c>
      <c r="HR578" t="s">
        <v>3867</v>
      </c>
      <c r="HS578" t="s">
        <v>3868</v>
      </c>
      <c r="HU578" t="b">
        <v>1</v>
      </c>
      <c r="ID578" t="s">
        <v>3305</v>
      </c>
      <c r="KZ578" t="str">
        <f ca="1">OFFSET($A578,,MATCH([2]Keys!$B$2,Data.Collect1Dump!$3:$3,0)-1)</f>
        <v>witness.gumbo@givedirectly.org</v>
      </c>
      <c r="LA578">
        <f ca="1">OFFSET($A578,,MATCH([2]Keys!$B$4,Data.Collect1Dump!$3:$3,0)-1)</f>
        <v>0</v>
      </c>
      <c r="LB578">
        <f ca="1">OFFSET($A578,,MATCH([2]Keys!$B$3,Data.Collect1Dump!$3:$3,0)-1)</f>
        <v>0</v>
      </c>
      <c r="LC578">
        <f t="shared" ca="1" si="89"/>
        <v>1</v>
      </c>
      <c r="LD578">
        <f t="shared" ca="1" si="89"/>
        <v>0</v>
      </c>
      <c r="LE578">
        <f t="shared" ca="1" si="89"/>
        <v>0</v>
      </c>
      <c r="LF578" s="2">
        <f t="shared" ca="1" si="90"/>
        <v>41708</v>
      </c>
      <c r="LG578" s="2" t="e">
        <f t="shared" ca="1" si="91"/>
        <v>#N/A</v>
      </c>
      <c r="LH578" s="2" t="e">
        <f t="shared" ca="1" si="92"/>
        <v>#N/A</v>
      </c>
      <c r="LI578" t="str">
        <f t="shared" ca="1" si="93"/>
        <v>witness.gumbo@givedirectly.org</v>
      </c>
      <c r="LJ578" t="e">
        <f t="shared" ca="1" si="94"/>
        <v>#N/A</v>
      </c>
      <c r="LK578" t="e">
        <f t="shared" ca="1" si="95"/>
        <v>#N/A</v>
      </c>
      <c r="LL578" t="str">
        <f t="shared" ca="1" si="87"/>
        <v>Lump Sum</v>
      </c>
      <c r="LM578" t="str">
        <f t="shared" ca="1" si="88"/>
        <v>witness.gumbo@givedirectly.org</v>
      </c>
      <c r="LN578" t="e">
        <f ca="1">OFFSET($A578,,MATCH(OFFSET([2]Keys!C$1,MATCH(Data.Collect1Dump!$LL578,[2]Keys!$A$2:$A$4,0),),Data.Collect1Dump!$3:$3,0)-1,)</f>
        <v>#VALUE!</v>
      </c>
      <c r="LO578" s="2" t="e">
        <f t="shared" ca="1" si="96"/>
        <v>#VALUE!</v>
      </c>
    </row>
    <row r="579" spans="1:327">
      <c r="A579" t="s">
        <v>3869</v>
      </c>
      <c r="B579" t="s">
        <v>1437</v>
      </c>
      <c r="C579" t="s">
        <v>3870</v>
      </c>
      <c r="K579">
        <v>1</v>
      </c>
      <c r="L579" t="s">
        <v>329</v>
      </c>
      <c r="M579" t="s">
        <v>329</v>
      </c>
      <c r="N579">
        <v>41200</v>
      </c>
      <c r="O579" t="s">
        <v>329</v>
      </c>
      <c r="T579" t="s">
        <v>330</v>
      </c>
      <c r="V579" t="s">
        <v>329</v>
      </c>
      <c r="X579">
        <v>1</v>
      </c>
      <c r="Y579">
        <v>41000</v>
      </c>
      <c r="Z579">
        <v>999</v>
      </c>
      <c r="AV579" t="b">
        <v>1</v>
      </c>
      <c r="AX579" t="b">
        <v>1</v>
      </c>
      <c r="BA579" t="b">
        <v>1</v>
      </c>
      <c r="BL579" t="s">
        <v>329</v>
      </c>
      <c r="BM579" t="s">
        <v>3871</v>
      </c>
      <c r="BN579" t="s">
        <v>330</v>
      </c>
      <c r="BR579" t="b">
        <v>1</v>
      </c>
      <c r="BU579" t="b">
        <v>1</v>
      </c>
      <c r="BW579" t="b">
        <v>1</v>
      </c>
      <c r="BZ579" t="b">
        <v>1</v>
      </c>
      <c r="CK579">
        <v>3000</v>
      </c>
      <c r="CN579">
        <v>14500</v>
      </c>
      <c r="CP579">
        <v>12000</v>
      </c>
      <c r="CQ579">
        <v>5000</v>
      </c>
      <c r="CS579">
        <v>6400</v>
      </c>
      <c r="DC579" t="s">
        <v>329</v>
      </c>
      <c r="DD579" t="b">
        <v>1</v>
      </c>
      <c r="DE579" t="b">
        <v>1</v>
      </c>
      <c r="DL579" t="b">
        <v>1</v>
      </c>
      <c r="DM579" t="b">
        <v>1</v>
      </c>
      <c r="DR579" t="s">
        <v>329</v>
      </c>
      <c r="DX579" t="b">
        <v>1</v>
      </c>
      <c r="EL579" t="s">
        <v>330</v>
      </c>
      <c r="EN579" t="s">
        <v>330</v>
      </c>
      <c r="EP579" t="s">
        <v>330</v>
      </c>
      <c r="FN579" t="s">
        <v>330</v>
      </c>
      <c r="GJ579" t="s">
        <v>330</v>
      </c>
      <c r="GW579" t="s">
        <v>330</v>
      </c>
      <c r="GZ579" t="s">
        <v>330</v>
      </c>
      <c r="HC579" t="s">
        <v>330</v>
      </c>
      <c r="HE579" t="s">
        <v>330</v>
      </c>
      <c r="HG579" t="s">
        <v>336</v>
      </c>
      <c r="HH579" t="s">
        <v>329</v>
      </c>
      <c r="HI579" t="s">
        <v>330</v>
      </c>
      <c r="HJ579" t="s">
        <v>330</v>
      </c>
      <c r="HK579" t="b">
        <v>1</v>
      </c>
      <c r="HO579" t="s">
        <v>337</v>
      </c>
      <c r="HP579" t="s">
        <v>3872</v>
      </c>
      <c r="HQ579" t="s">
        <v>339</v>
      </c>
      <c r="HR579" t="s">
        <v>3873</v>
      </c>
      <c r="HS579" t="s">
        <v>3874</v>
      </c>
      <c r="HU579" t="b">
        <v>1</v>
      </c>
      <c r="HX579" t="b">
        <v>1</v>
      </c>
      <c r="ID579"/>
      <c r="KZ579" t="str">
        <f ca="1">OFFSET($A579,,MATCH([2]Keys!$B$2,Data.Collect1Dump!$3:$3,0)-1)</f>
        <v>michael.otieno@givedirectly.org</v>
      </c>
      <c r="LA579">
        <f ca="1">OFFSET($A579,,MATCH([2]Keys!$B$4,Data.Collect1Dump!$3:$3,0)-1)</f>
        <v>0</v>
      </c>
      <c r="LB579">
        <f ca="1">OFFSET($A579,,MATCH([2]Keys!$B$3,Data.Collect1Dump!$3:$3,0)-1)</f>
        <v>0</v>
      </c>
      <c r="LC579">
        <f t="shared" ca="1" si="89"/>
        <v>1</v>
      </c>
      <c r="LD579">
        <f t="shared" ca="1" si="89"/>
        <v>0</v>
      </c>
      <c r="LE579">
        <f t="shared" ca="1" si="89"/>
        <v>0</v>
      </c>
      <c r="LF579" s="2">
        <f t="shared" ca="1" si="90"/>
        <v>41663</v>
      </c>
      <c r="LG579" s="2" t="e">
        <f t="shared" ca="1" si="91"/>
        <v>#N/A</v>
      </c>
      <c r="LH579" s="2" t="e">
        <f t="shared" ca="1" si="92"/>
        <v>#N/A</v>
      </c>
      <c r="LI579" t="str">
        <f t="shared" ca="1" si="93"/>
        <v>michael.otieno@givedirectly.org</v>
      </c>
      <c r="LJ579" t="e">
        <f t="shared" ca="1" si="94"/>
        <v>#N/A</v>
      </c>
      <c r="LK579" t="e">
        <f t="shared" ca="1" si="95"/>
        <v>#N/A</v>
      </c>
      <c r="LL579" t="str">
        <f t="shared" ca="1" si="87"/>
        <v>Lump Sum</v>
      </c>
      <c r="LM579" t="str">
        <f t="shared" ca="1" si="88"/>
        <v>michael.otieno@givedirectly.org</v>
      </c>
      <c r="LN579" t="e">
        <f ca="1">OFFSET($A579,,MATCH(OFFSET([2]Keys!C$1,MATCH(Data.Collect1Dump!$LL579,[2]Keys!$A$2:$A$4,0),),Data.Collect1Dump!$3:$3,0)-1,)</f>
        <v>#VALUE!</v>
      </c>
      <c r="LO579" s="2" t="e">
        <f t="shared" ca="1" si="96"/>
        <v>#VALUE!</v>
      </c>
    </row>
    <row r="580" spans="1:327">
      <c r="A580" t="s">
        <v>3875</v>
      </c>
      <c r="B580" t="s">
        <v>1437</v>
      </c>
      <c r="C580" t="s">
        <v>3876</v>
      </c>
      <c r="J580" t="s">
        <v>15668</v>
      </c>
      <c r="K580">
        <v>1</v>
      </c>
      <c r="L580" t="s">
        <v>329</v>
      </c>
      <c r="M580" t="s">
        <v>329</v>
      </c>
      <c r="N580">
        <v>39590</v>
      </c>
      <c r="O580" t="s">
        <v>329</v>
      </c>
      <c r="T580" t="s">
        <v>330</v>
      </c>
      <c r="V580" t="s">
        <v>329</v>
      </c>
      <c r="X580">
        <v>1</v>
      </c>
      <c r="Y580">
        <v>39590</v>
      </c>
      <c r="Z580">
        <v>999</v>
      </c>
      <c r="AV580" t="b">
        <v>1</v>
      </c>
      <c r="AX580" t="b">
        <v>1</v>
      </c>
      <c r="BA580" t="b">
        <v>1</v>
      </c>
      <c r="BL580" t="s">
        <v>329</v>
      </c>
      <c r="BM580" t="s">
        <v>3877</v>
      </c>
      <c r="BN580" t="s">
        <v>330</v>
      </c>
      <c r="BU580" t="b">
        <v>1</v>
      </c>
      <c r="BW580" t="b">
        <v>1</v>
      </c>
      <c r="BZ580" t="b">
        <v>1</v>
      </c>
      <c r="CN580" t="s">
        <v>3878</v>
      </c>
      <c r="CP580">
        <v>12000</v>
      </c>
      <c r="CS580">
        <v>1500</v>
      </c>
      <c r="DC580" t="s">
        <v>329</v>
      </c>
      <c r="DD580" t="b">
        <v>1</v>
      </c>
      <c r="DE580" t="b">
        <v>1</v>
      </c>
      <c r="DL580" t="b">
        <v>1</v>
      </c>
      <c r="DM580" t="b">
        <v>1</v>
      </c>
      <c r="DR580" t="s">
        <v>329</v>
      </c>
      <c r="EC580" t="b">
        <v>1</v>
      </c>
      <c r="EJ580" t="b">
        <v>1</v>
      </c>
      <c r="EL580" t="s">
        <v>330</v>
      </c>
      <c r="EN580" t="s">
        <v>330</v>
      </c>
      <c r="EP580" t="s">
        <v>330</v>
      </c>
      <c r="FN580" t="s">
        <v>330</v>
      </c>
      <c r="GJ580" t="s">
        <v>330</v>
      </c>
      <c r="GW580" t="s">
        <v>330</v>
      </c>
      <c r="GZ580" t="s">
        <v>330</v>
      </c>
      <c r="HC580" t="s">
        <v>330</v>
      </c>
      <c r="HE580" t="s">
        <v>330</v>
      </c>
      <c r="HG580" t="s">
        <v>336</v>
      </c>
      <c r="HH580" t="s">
        <v>329</v>
      </c>
      <c r="HI580" t="s">
        <v>330</v>
      </c>
      <c r="HJ580" t="s">
        <v>330</v>
      </c>
      <c r="HK580" t="b">
        <v>1</v>
      </c>
      <c r="HO580" t="s">
        <v>337</v>
      </c>
      <c r="HP580" t="s">
        <v>3879</v>
      </c>
      <c r="HQ580" t="s">
        <v>339</v>
      </c>
      <c r="HR580" t="s">
        <v>3880</v>
      </c>
      <c r="HS580" t="s">
        <v>3881</v>
      </c>
      <c r="HU580" t="b">
        <v>1</v>
      </c>
      <c r="HX580" t="b">
        <v>1</v>
      </c>
      <c r="ID580"/>
      <c r="KZ580" t="str">
        <f ca="1">OFFSET($A580,,MATCH([2]Keys!$B$2,Data.Collect1Dump!$3:$3,0)-1)</f>
        <v>michael.otieno@givedirectly.org</v>
      </c>
      <c r="LA580">
        <f ca="1">OFFSET($A580,,MATCH([2]Keys!$B$4,Data.Collect1Dump!$3:$3,0)-1)</f>
        <v>0</v>
      </c>
      <c r="LB580">
        <f ca="1">OFFSET($A580,,MATCH([2]Keys!$B$3,Data.Collect1Dump!$3:$3,0)-1)</f>
        <v>0</v>
      </c>
      <c r="LC580">
        <f t="shared" ca="1" si="89"/>
        <v>1</v>
      </c>
      <c r="LD580">
        <f t="shared" ca="1" si="89"/>
        <v>0</v>
      </c>
      <c r="LE580">
        <f t="shared" ca="1" si="89"/>
        <v>0</v>
      </c>
      <c r="LF580" s="2">
        <f t="shared" ca="1" si="90"/>
        <v>41648</v>
      </c>
      <c r="LG580" s="2" t="e">
        <f t="shared" ca="1" si="91"/>
        <v>#N/A</v>
      </c>
      <c r="LH580" s="2" t="e">
        <f t="shared" ca="1" si="92"/>
        <v>#N/A</v>
      </c>
      <c r="LI580" t="str">
        <f t="shared" ca="1" si="93"/>
        <v>michael.otieno@givedirectly.org</v>
      </c>
      <c r="LJ580" t="e">
        <f t="shared" ca="1" si="94"/>
        <v>#N/A</v>
      </c>
      <c r="LK580" t="e">
        <f t="shared" ca="1" si="95"/>
        <v>#N/A</v>
      </c>
      <c r="LL580" t="str">
        <f t="shared" ref="LL580:LL643" ca="1" si="97">IF(NOT(ISNUMBER(KZ580)),"Lump Sum",IF(NOT(ISNUMBER(LA580)),"Token",IF(NOT(ISNUMBER(LB580)),"Quality Check","Null Survey")))</f>
        <v>Lump Sum</v>
      </c>
      <c r="LM580" t="str">
        <f t="shared" ref="LM580:LM643" ca="1" si="98">IF(NOT(ISNUMBER(KZ580)),KZ580,IF(NOT(ISNUMBER(LA580)),LA580,IF(NOT(ISNUMBER(LB580)),LB580,"Null Survey")))</f>
        <v>michael.otieno@givedirectly.org</v>
      </c>
      <c r="LN580" t="e">
        <f ca="1">OFFSET($A580,,MATCH(OFFSET([2]Keys!C$1,MATCH(Data.Collect1Dump!$LL580,[2]Keys!$A$2:$A$4,0),),Data.Collect1Dump!$3:$3,0)-1,)</f>
        <v>#VALUE!</v>
      </c>
      <c r="LO580" s="2" t="e">
        <f t="shared" ca="1" si="96"/>
        <v>#VALUE!</v>
      </c>
    </row>
    <row r="581" spans="1:327">
      <c r="A581" t="s">
        <v>3882</v>
      </c>
      <c r="B581" t="s">
        <v>1437</v>
      </c>
      <c r="C581" t="s">
        <v>3883</v>
      </c>
      <c r="J581" t="s">
        <v>15668</v>
      </c>
      <c r="K581">
        <v>1</v>
      </c>
      <c r="L581" t="s">
        <v>329</v>
      </c>
      <c r="M581" t="s">
        <v>329</v>
      </c>
      <c r="N581">
        <v>39590</v>
      </c>
      <c r="O581" t="s">
        <v>329</v>
      </c>
      <c r="T581" t="s">
        <v>330</v>
      </c>
      <c r="V581" t="s">
        <v>329</v>
      </c>
      <c r="X581">
        <v>2</v>
      </c>
      <c r="Y581">
        <v>10000</v>
      </c>
      <c r="Z581">
        <v>999</v>
      </c>
      <c r="AA581">
        <v>29000</v>
      </c>
      <c r="AB581">
        <v>999</v>
      </c>
      <c r="AV581" t="b">
        <v>1</v>
      </c>
      <c r="AX581" t="b">
        <v>1</v>
      </c>
      <c r="BL581" t="s">
        <v>329</v>
      </c>
      <c r="BM581" t="s">
        <v>3884</v>
      </c>
      <c r="BN581" t="s">
        <v>330</v>
      </c>
      <c r="BW581" t="b">
        <v>1</v>
      </c>
      <c r="CP581">
        <v>26000</v>
      </c>
      <c r="DC581" t="s">
        <v>329</v>
      </c>
      <c r="DD581" t="b">
        <v>1</v>
      </c>
      <c r="DE581" t="b">
        <v>1</v>
      </c>
      <c r="DL581" t="b">
        <v>1</v>
      </c>
      <c r="DM581" t="b">
        <v>1</v>
      </c>
      <c r="DR581" t="s">
        <v>330</v>
      </c>
      <c r="EN581" t="s">
        <v>330</v>
      </c>
      <c r="EP581" t="s">
        <v>330</v>
      </c>
      <c r="FN581" t="s">
        <v>330</v>
      </c>
      <c r="GJ581" t="s">
        <v>330</v>
      </c>
      <c r="GW581" t="s">
        <v>330</v>
      </c>
      <c r="GZ581" t="s">
        <v>330</v>
      </c>
      <c r="HC581" t="s">
        <v>330</v>
      </c>
      <c r="HE581" t="s">
        <v>330</v>
      </c>
      <c r="HG581" t="s">
        <v>336</v>
      </c>
      <c r="HH581" t="s">
        <v>329</v>
      </c>
      <c r="HI581" t="s">
        <v>330</v>
      </c>
      <c r="HJ581" t="s">
        <v>330</v>
      </c>
      <c r="HK581" t="b">
        <v>1</v>
      </c>
      <c r="HO581" t="s">
        <v>337</v>
      </c>
      <c r="HP581" t="s">
        <v>3885</v>
      </c>
      <c r="HQ581" t="s">
        <v>339</v>
      </c>
      <c r="HR581" t="s">
        <v>3886</v>
      </c>
      <c r="HS581" t="s">
        <v>3887</v>
      </c>
      <c r="HU581" t="b">
        <v>1</v>
      </c>
      <c r="ID581"/>
      <c r="KZ581" t="str">
        <f ca="1">OFFSET($A581,,MATCH([2]Keys!$B$2,Data.Collect1Dump!$3:$3,0)-1)</f>
        <v>michael.otieno@givedirectly.org</v>
      </c>
      <c r="LA581">
        <f ca="1">OFFSET($A581,,MATCH([2]Keys!$B$4,Data.Collect1Dump!$3:$3,0)-1)</f>
        <v>0</v>
      </c>
      <c r="LB581">
        <f ca="1">OFFSET($A581,,MATCH([2]Keys!$B$3,Data.Collect1Dump!$3:$3,0)-1)</f>
        <v>0</v>
      </c>
      <c r="LC581">
        <f t="shared" ref="LC581:LE644" ca="1" si="99">IF(NOT(ISNUMBER(KZ581)),1,0)</f>
        <v>1</v>
      </c>
      <c r="LD581">
        <f t="shared" ca="1" si="99"/>
        <v>0</v>
      </c>
      <c r="LE581">
        <f t="shared" ca="1" si="99"/>
        <v>0</v>
      </c>
      <c r="LF581" s="2">
        <f t="shared" ref="LF581:LF644" ca="1" si="100">IF(LC581=1,DATE(LEFT(C581,4),RIGHT(LEFT(C581,7),2), RIGHT(LEFT(C581, 10),2)),NA())</f>
        <v>41648</v>
      </c>
      <c r="LG581" s="2" t="e">
        <f t="shared" ref="LG581:LG644" ca="1" si="101">IF(LD581=1,DATE(LEFT(JE581,4),RIGHT(LEFT(JE581,7),2), RIGHT(LEFT(JE581, 10),2)),NA())</f>
        <v>#N/A</v>
      </c>
      <c r="LH581" s="2" t="e">
        <f t="shared" ref="LH581:LH644" ca="1" si="102">IF(LE581=1,DATE(LEFT(IF581,4),RIGHT(LEFT(IF581,7),2), RIGHT(LEFT(IF581, 10),2)),NA())</f>
        <v>#N/A</v>
      </c>
      <c r="LI581" t="str">
        <f t="shared" ref="LI581:LI644" ca="1" si="103">IF(LC581=1,B581,NA())</f>
        <v>michael.otieno@givedirectly.org</v>
      </c>
      <c r="LJ581" t="e">
        <f t="shared" ref="LJ581:LJ644" ca="1" si="104">IF(LD581=1,JD581,NA())</f>
        <v>#N/A</v>
      </c>
      <c r="LK581" t="e">
        <f t="shared" ref="LK581:LK644" ca="1" si="105">IF(LE581=1,IE581,NA())</f>
        <v>#N/A</v>
      </c>
      <c r="LL581" t="str">
        <f t="shared" ca="1" si="97"/>
        <v>Lump Sum</v>
      </c>
      <c r="LM581" t="str">
        <f t="shared" ca="1" si="98"/>
        <v>michael.otieno@givedirectly.org</v>
      </c>
      <c r="LN581" t="e">
        <f ca="1">OFFSET($A581,,MATCH(OFFSET([2]Keys!C$1,MATCH(Data.Collect1Dump!$LL581,[2]Keys!$A$2:$A$4,0),),Data.Collect1Dump!$3:$3,0)-1,)</f>
        <v>#VALUE!</v>
      </c>
      <c r="LO581" s="2" t="e">
        <f t="shared" ref="LO581:LO644" ca="1" si="106">DATE(LEFT(LN581,4),RIGHT(LEFT(LN581,7),2), RIGHT(LEFT(LN581, 10),2))</f>
        <v>#VALUE!</v>
      </c>
    </row>
    <row r="582" spans="1:327">
      <c r="A582" t="s">
        <v>3888</v>
      </c>
      <c r="B582" t="s">
        <v>1437</v>
      </c>
      <c r="C582" t="s">
        <v>3889</v>
      </c>
      <c r="K582">
        <v>1</v>
      </c>
      <c r="L582" t="s">
        <v>329</v>
      </c>
      <c r="M582" t="s">
        <v>329</v>
      </c>
      <c r="N582">
        <v>39200</v>
      </c>
      <c r="O582" t="s">
        <v>329</v>
      </c>
      <c r="T582" t="s">
        <v>330</v>
      </c>
      <c r="V582" t="s">
        <v>329</v>
      </c>
      <c r="X582">
        <v>2</v>
      </c>
      <c r="Y582">
        <v>10000</v>
      </c>
      <c r="Z582">
        <v>120</v>
      </c>
      <c r="AA582">
        <v>29000</v>
      </c>
      <c r="AB582">
        <v>999</v>
      </c>
      <c r="AV582" t="b">
        <v>1</v>
      </c>
      <c r="BL582" t="s">
        <v>329</v>
      </c>
      <c r="BM582" t="s">
        <v>3765</v>
      </c>
      <c r="BN582" t="s">
        <v>330</v>
      </c>
      <c r="BR582" t="b">
        <v>1</v>
      </c>
      <c r="BU582" t="b">
        <v>1</v>
      </c>
      <c r="CK582">
        <v>4000</v>
      </c>
      <c r="CN582">
        <v>34000</v>
      </c>
      <c r="DC582" t="s">
        <v>329</v>
      </c>
      <c r="DD582" t="b">
        <v>1</v>
      </c>
      <c r="DE582" t="b">
        <v>1</v>
      </c>
      <c r="DL582" t="b">
        <v>1</v>
      </c>
      <c r="DM582" t="b">
        <v>1</v>
      </c>
      <c r="DR582" t="s">
        <v>330</v>
      </c>
      <c r="EN582" t="s">
        <v>330</v>
      </c>
      <c r="FN582" t="s">
        <v>330</v>
      </c>
      <c r="GJ582" t="s">
        <v>330</v>
      </c>
      <c r="GW582" t="s">
        <v>330</v>
      </c>
      <c r="GZ582" t="s">
        <v>330</v>
      </c>
      <c r="HC582" t="s">
        <v>330</v>
      </c>
      <c r="HE582" t="s">
        <v>330</v>
      </c>
      <c r="HG582" t="s">
        <v>336</v>
      </c>
      <c r="HH582" t="s">
        <v>329</v>
      </c>
      <c r="HI582" t="s">
        <v>330</v>
      </c>
      <c r="HJ582" t="s">
        <v>330</v>
      </c>
      <c r="HK582" t="b">
        <v>1</v>
      </c>
      <c r="HO582" t="s">
        <v>337</v>
      </c>
      <c r="HP582" t="s">
        <v>3890</v>
      </c>
      <c r="HQ582" t="s">
        <v>339</v>
      </c>
      <c r="HR582" t="s">
        <v>3891</v>
      </c>
      <c r="HS582" t="s">
        <v>3892</v>
      </c>
      <c r="HU582" t="b">
        <v>1</v>
      </c>
      <c r="ID582"/>
      <c r="KZ582" t="str">
        <f ca="1">OFFSET($A582,,MATCH([2]Keys!$B$2,Data.Collect1Dump!$3:$3,0)-1)</f>
        <v>michael.otieno@givedirectly.org</v>
      </c>
      <c r="LA582">
        <f ca="1">OFFSET($A582,,MATCH([2]Keys!$B$4,Data.Collect1Dump!$3:$3,0)-1)</f>
        <v>0</v>
      </c>
      <c r="LB582">
        <f ca="1">OFFSET($A582,,MATCH([2]Keys!$B$3,Data.Collect1Dump!$3:$3,0)-1)</f>
        <v>0</v>
      </c>
      <c r="LC582">
        <f t="shared" ca="1" si="99"/>
        <v>1</v>
      </c>
      <c r="LD582">
        <f t="shared" ca="1" si="99"/>
        <v>0</v>
      </c>
      <c r="LE582">
        <f t="shared" ca="1" si="99"/>
        <v>0</v>
      </c>
      <c r="LF582" s="2">
        <f t="shared" ca="1" si="100"/>
        <v>41647</v>
      </c>
      <c r="LG582" s="2" t="e">
        <f t="shared" ca="1" si="101"/>
        <v>#N/A</v>
      </c>
      <c r="LH582" s="2" t="e">
        <f t="shared" ca="1" si="102"/>
        <v>#N/A</v>
      </c>
      <c r="LI582" t="str">
        <f t="shared" ca="1" si="103"/>
        <v>michael.otieno@givedirectly.org</v>
      </c>
      <c r="LJ582" t="e">
        <f t="shared" ca="1" si="104"/>
        <v>#N/A</v>
      </c>
      <c r="LK582" t="e">
        <f t="shared" ca="1" si="105"/>
        <v>#N/A</v>
      </c>
      <c r="LL582" t="str">
        <f t="shared" ca="1" si="97"/>
        <v>Lump Sum</v>
      </c>
      <c r="LM582" t="str">
        <f t="shared" ca="1" si="98"/>
        <v>michael.otieno@givedirectly.org</v>
      </c>
      <c r="LN582" t="e">
        <f ca="1">OFFSET($A582,,MATCH(OFFSET([2]Keys!C$1,MATCH(Data.Collect1Dump!$LL582,[2]Keys!$A$2:$A$4,0),),Data.Collect1Dump!$3:$3,0)-1,)</f>
        <v>#VALUE!</v>
      </c>
      <c r="LO582" s="2" t="e">
        <f t="shared" ca="1" si="106"/>
        <v>#VALUE!</v>
      </c>
    </row>
    <row r="583" spans="1:327">
      <c r="A583" t="s">
        <v>3893</v>
      </c>
      <c r="B583" t="s">
        <v>1437</v>
      </c>
      <c r="C583" t="s">
        <v>3894</v>
      </c>
      <c r="K583">
        <v>3</v>
      </c>
      <c r="L583" t="s">
        <v>329</v>
      </c>
      <c r="M583" t="s">
        <v>329</v>
      </c>
      <c r="N583">
        <v>39000</v>
      </c>
      <c r="O583" t="s">
        <v>329</v>
      </c>
      <c r="T583" t="s">
        <v>330</v>
      </c>
      <c r="V583" t="s">
        <v>329</v>
      </c>
      <c r="X583">
        <v>1</v>
      </c>
      <c r="Y583">
        <v>38000</v>
      </c>
      <c r="Z583">
        <v>999</v>
      </c>
      <c r="AV583" t="b">
        <v>1</v>
      </c>
      <c r="AX583" t="b">
        <v>1</v>
      </c>
      <c r="BL583" t="s">
        <v>415</v>
      </c>
      <c r="BN583" t="s">
        <v>330</v>
      </c>
      <c r="BU583" t="b">
        <v>1</v>
      </c>
      <c r="BW583" t="b">
        <v>1</v>
      </c>
      <c r="BZ583" t="b">
        <v>1</v>
      </c>
      <c r="CN583">
        <v>20500</v>
      </c>
      <c r="CP583">
        <v>7500</v>
      </c>
      <c r="CS583">
        <v>10000</v>
      </c>
      <c r="DC583" t="s">
        <v>329</v>
      </c>
      <c r="DD583" t="b">
        <v>1</v>
      </c>
      <c r="DE583" t="b">
        <v>1</v>
      </c>
      <c r="DM583" t="b">
        <v>1</v>
      </c>
      <c r="DR583" t="s">
        <v>329</v>
      </c>
      <c r="DZ583" t="b">
        <v>1</v>
      </c>
      <c r="EL583" t="s">
        <v>330</v>
      </c>
      <c r="EN583" t="s">
        <v>330</v>
      </c>
      <c r="EP583" t="s">
        <v>330</v>
      </c>
      <c r="FN583" t="s">
        <v>330</v>
      </c>
      <c r="GJ583" t="s">
        <v>330</v>
      </c>
      <c r="GW583" t="s">
        <v>330</v>
      </c>
      <c r="GZ583" t="s">
        <v>330</v>
      </c>
      <c r="HC583" t="s">
        <v>330</v>
      </c>
      <c r="HE583" t="s">
        <v>330</v>
      </c>
      <c r="HG583" t="s">
        <v>526</v>
      </c>
      <c r="HH583" t="s">
        <v>329</v>
      </c>
      <c r="HI583" t="s">
        <v>330</v>
      </c>
      <c r="HJ583" t="s">
        <v>330</v>
      </c>
      <c r="HK583" t="b">
        <v>1</v>
      </c>
      <c r="HO583" t="s">
        <v>337</v>
      </c>
      <c r="HP583" t="s">
        <v>3895</v>
      </c>
      <c r="HQ583" t="s">
        <v>339</v>
      </c>
      <c r="HR583" t="s">
        <v>3896</v>
      </c>
      <c r="HS583" t="s">
        <v>3897</v>
      </c>
      <c r="HU583" t="b">
        <v>1</v>
      </c>
      <c r="ID583"/>
      <c r="KZ583" t="str">
        <f ca="1">OFFSET($A583,,MATCH([2]Keys!$B$2,Data.Collect1Dump!$3:$3,0)-1)</f>
        <v>michael.otieno@givedirectly.org</v>
      </c>
      <c r="LA583">
        <f ca="1">OFFSET($A583,,MATCH([2]Keys!$B$4,Data.Collect1Dump!$3:$3,0)-1)</f>
        <v>0</v>
      </c>
      <c r="LB583">
        <f ca="1">OFFSET($A583,,MATCH([2]Keys!$B$3,Data.Collect1Dump!$3:$3,0)-1)</f>
        <v>0</v>
      </c>
      <c r="LC583">
        <f t="shared" ca="1" si="99"/>
        <v>1</v>
      </c>
      <c r="LD583">
        <f t="shared" ca="1" si="99"/>
        <v>0</v>
      </c>
      <c r="LE583">
        <f t="shared" ca="1" si="99"/>
        <v>0</v>
      </c>
      <c r="LF583" s="2">
        <f t="shared" ca="1" si="100"/>
        <v>41647</v>
      </c>
      <c r="LG583" s="2" t="e">
        <f t="shared" ca="1" si="101"/>
        <v>#N/A</v>
      </c>
      <c r="LH583" s="2" t="e">
        <f t="shared" ca="1" si="102"/>
        <v>#N/A</v>
      </c>
      <c r="LI583" t="str">
        <f t="shared" ca="1" si="103"/>
        <v>michael.otieno@givedirectly.org</v>
      </c>
      <c r="LJ583" t="e">
        <f t="shared" ca="1" si="104"/>
        <v>#N/A</v>
      </c>
      <c r="LK583" t="e">
        <f t="shared" ca="1" si="105"/>
        <v>#N/A</v>
      </c>
      <c r="LL583" t="str">
        <f t="shared" ca="1" si="97"/>
        <v>Lump Sum</v>
      </c>
      <c r="LM583" t="str">
        <f t="shared" ca="1" si="98"/>
        <v>michael.otieno@givedirectly.org</v>
      </c>
      <c r="LN583" t="e">
        <f ca="1">OFFSET($A583,,MATCH(OFFSET([2]Keys!C$1,MATCH(Data.Collect1Dump!$LL583,[2]Keys!$A$2:$A$4,0),),Data.Collect1Dump!$3:$3,0)-1,)</f>
        <v>#VALUE!</v>
      </c>
      <c r="LO583" s="2" t="e">
        <f t="shared" ca="1" si="106"/>
        <v>#VALUE!</v>
      </c>
    </row>
    <row r="584" spans="1:327">
      <c r="A584" t="s">
        <v>3898</v>
      </c>
      <c r="ID584"/>
      <c r="KZ584">
        <f ca="1">OFFSET($A584,,MATCH([2]Keys!$B$2,Data.Collect1Dump!$3:$3,0)-1)</f>
        <v>0</v>
      </c>
      <c r="LA584">
        <f ca="1">OFFSET($A584,,MATCH([2]Keys!$B$4,Data.Collect1Dump!$3:$3,0)-1)</f>
        <v>0</v>
      </c>
      <c r="LB584">
        <f ca="1">OFFSET($A584,,MATCH([2]Keys!$B$3,Data.Collect1Dump!$3:$3,0)-1)</f>
        <v>0</v>
      </c>
      <c r="LC584">
        <f t="shared" ca="1" si="99"/>
        <v>0</v>
      </c>
      <c r="LD584">
        <f t="shared" ca="1" si="99"/>
        <v>0</v>
      </c>
      <c r="LE584">
        <f t="shared" ca="1" si="99"/>
        <v>0</v>
      </c>
      <c r="LF584" s="2" t="e">
        <f t="shared" ca="1" si="100"/>
        <v>#N/A</v>
      </c>
      <c r="LG584" s="2" t="e">
        <f t="shared" ca="1" si="101"/>
        <v>#N/A</v>
      </c>
      <c r="LH584" s="2" t="e">
        <f t="shared" ca="1" si="102"/>
        <v>#N/A</v>
      </c>
      <c r="LI584" t="e">
        <f t="shared" ca="1" si="103"/>
        <v>#N/A</v>
      </c>
      <c r="LJ584" t="e">
        <f t="shared" ca="1" si="104"/>
        <v>#N/A</v>
      </c>
      <c r="LK584" t="e">
        <f t="shared" ca="1" si="105"/>
        <v>#N/A</v>
      </c>
      <c r="LL584" t="str">
        <f t="shared" ca="1" si="97"/>
        <v>Null Survey</v>
      </c>
      <c r="LM584" t="str">
        <f t="shared" ca="1" si="98"/>
        <v>Null Survey</v>
      </c>
      <c r="LN584" t="e">
        <f ca="1">OFFSET($A584,,MATCH(OFFSET([2]Keys!C$1,MATCH(Data.Collect1Dump!$LL584,[2]Keys!$A$2:$A$4,0),),Data.Collect1Dump!$3:$3,0)-1,)</f>
        <v>#N/A</v>
      </c>
      <c r="LO584" s="2" t="e">
        <f t="shared" ca="1" si="106"/>
        <v>#N/A</v>
      </c>
    </row>
    <row r="585" spans="1:327">
      <c r="A585" t="s">
        <v>3899</v>
      </c>
      <c r="B585" t="s">
        <v>1437</v>
      </c>
      <c r="C585" t="s">
        <v>3900</v>
      </c>
      <c r="K585">
        <v>1</v>
      </c>
      <c r="L585" t="s">
        <v>329</v>
      </c>
      <c r="M585" t="s">
        <v>329</v>
      </c>
      <c r="N585">
        <v>39500</v>
      </c>
      <c r="O585" t="s">
        <v>329</v>
      </c>
      <c r="T585" t="s">
        <v>330</v>
      </c>
      <c r="V585" t="s">
        <v>329</v>
      </c>
      <c r="X585">
        <v>1</v>
      </c>
      <c r="Y585">
        <v>38000</v>
      </c>
      <c r="Z585">
        <v>285</v>
      </c>
      <c r="AV585" t="b">
        <v>1</v>
      </c>
      <c r="AX585" t="b">
        <v>1</v>
      </c>
      <c r="BA585" t="b">
        <v>1</v>
      </c>
      <c r="BL585" t="s">
        <v>329</v>
      </c>
      <c r="BM585" t="s">
        <v>3901</v>
      </c>
      <c r="BN585" t="s">
        <v>330</v>
      </c>
      <c r="BU585" t="b">
        <v>1</v>
      </c>
      <c r="BW585" t="b">
        <v>1</v>
      </c>
      <c r="CN585">
        <v>20000</v>
      </c>
      <c r="CP585">
        <v>6000</v>
      </c>
      <c r="DC585" t="s">
        <v>329</v>
      </c>
      <c r="DD585" t="b">
        <v>1</v>
      </c>
      <c r="DE585" t="b">
        <v>1</v>
      </c>
      <c r="DL585" t="b">
        <v>1</v>
      </c>
      <c r="DM585" t="b">
        <v>1</v>
      </c>
      <c r="DR585" t="s">
        <v>330</v>
      </c>
      <c r="EN585" t="s">
        <v>330</v>
      </c>
      <c r="EP585" t="s">
        <v>329</v>
      </c>
      <c r="EQ585" t="s">
        <v>3902</v>
      </c>
      <c r="ER585" t="b">
        <v>1</v>
      </c>
      <c r="FD585" t="b">
        <v>1</v>
      </c>
      <c r="FH585" t="b">
        <v>1</v>
      </c>
      <c r="FJ585" t="b">
        <v>1</v>
      </c>
      <c r="FK585" t="b">
        <v>1</v>
      </c>
      <c r="FN585" t="s">
        <v>330</v>
      </c>
      <c r="GJ585" t="s">
        <v>330</v>
      </c>
      <c r="GW585" t="s">
        <v>330</v>
      </c>
      <c r="GZ585" t="s">
        <v>330</v>
      </c>
      <c r="HC585" t="s">
        <v>330</v>
      </c>
      <c r="HE585" t="s">
        <v>330</v>
      </c>
      <c r="HG585" t="s">
        <v>336</v>
      </c>
      <c r="HH585" t="s">
        <v>329</v>
      </c>
      <c r="HI585" t="s">
        <v>330</v>
      </c>
      <c r="HJ585" t="s">
        <v>330</v>
      </c>
      <c r="HK585" t="b">
        <v>1</v>
      </c>
      <c r="HO585" t="s">
        <v>337</v>
      </c>
      <c r="HP585" t="s">
        <v>3903</v>
      </c>
      <c r="HQ585" t="s">
        <v>339</v>
      </c>
      <c r="HR585" t="s">
        <v>3904</v>
      </c>
      <c r="HS585" t="s">
        <v>3905</v>
      </c>
      <c r="HU585" t="b">
        <v>1</v>
      </c>
      <c r="HX585" t="b">
        <v>1</v>
      </c>
      <c r="ID585"/>
      <c r="KZ585" t="str">
        <f ca="1">OFFSET($A585,,MATCH([2]Keys!$B$2,Data.Collect1Dump!$3:$3,0)-1)</f>
        <v>michael.otieno@givedirectly.org</v>
      </c>
      <c r="LA585">
        <f ca="1">OFFSET($A585,,MATCH([2]Keys!$B$4,Data.Collect1Dump!$3:$3,0)-1)</f>
        <v>0</v>
      </c>
      <c r="LB585">
        <f ca="1">OFFSET($A585,,MATCH([2]Keys!$B$3,Data.Collect1Dump!$3:$3,0)-1)</f>
        <v>0</v>
      </c>
      <c r="LC585">
        <f t="shared" ca="1" si="99"/>
        <v>1</v>
      </c>
      <c r="LD585">
        <f t="shared" ca="1" si="99"/>
        <v>0</v>
      </c>
      <c r="LE585">
        <f t="shared" ca="1" si="99"/>
        <v>0</v>
      </c>
      <c r="LF585" s="2">
        <f t="shared" ca="1" si="100"/>
        <v>41647</v>
      </c>
      <c r="LG585" s="2" t="e">
        <f t="shared" ca="1" si="101"/>
        <v>#N/A</v>
      </c>
      <c r="LH585" s="2" t="e">
        <f t="shared" ca="1" si="102"/>
        <v>#N/A</v>
      </c>
      <c r="LI585" t="str">
        <f t="shared" ca="1" si="103"/>
        <v>michael.otieno@givedirectly.org</v>
      </c>
      <c r="LJ585" t="e">
        <f t="shared" ca="1" si="104"/>
        <v>#N/A</v>
      </c>
      <c r="LK585" t="e">
        <f t="shared" ca="1" si="105"/>
        <v>#N/A</v>
      </c>
      <c r="LL585" t="str">
        <f t="shared" ca="1" si="97"/>
        <v>Lump Sum</v>
      </c>
      <c r="LM585" t="str">
        <f t="shared" ca="1" si="98"/>
        <v>michael.otieno@givedirectly.org</v>
      </c>
      <c r="LN585" t="e">
        <f ca="1">OFFSET($A585,,MATCH(OFFSET([2]Keys!C$1,MATCH(Data.Collect1Dump!$LL585,[2]Keys!$A$2:$A$4,0),),Data.Collect1Dump!$3:$3,0)-1,)</f>
        <v>#VALUE!</v>
      </c>
      <c r="LO585" s="2" t="e">
        <f t="shared" ca="1" si="106"/>
        <v>#VALUE!</v>
      </c>
    </row>
    <row r="586" spans="1:327">
      <c r="A586" t="s">
        <v>3906</v>
      </c>
      <c r="ID586"/>
      <c r="KZ586">
        <f ca="1">OFFSET($A586,,MATCH([2]Keys!$B$2,Data.Collect1Dump!$3:$3,0)-1)</f>
        <v>0</v>
      </c>
      <c r="LA586">
        <f ca="1">OFFSET($A586,,MATCH([2]Keys!$B$4,Data.Collect1Dump!$3:$3,0)-1)</f>
        <v>0</v>
      </c>
      <c r="LB586">
        <f ca="1">OFFSET($A586,,MATCH([2]Keys!$B$3,Data.Collect1Dump!$3:$3,0)-1)</f>
        <v>0</v>
      </c>
      <c r="LC586">
        <f t="shared" ca="1" si="99"/>
        <v>0</v>
      </c>
      <c r="LD586">
        <f t="shared" ca="1" si="99"/>
        <v>0</v>
      </c>
      <c r="LE586">
        <f t="shared" ca="1" si="99"/>
        <v>0</v>
      </c>
      <c r="LF586" s="2" t="e">
        <f t="shared" ca="1" si="100"/>
        <v>#N/A</v>
      </c>
      <c r="LG586" s="2" t="e">
        <f t="shared" ca="1" si="101"/>
        <v>#N/A</v>
      </c>
      <c r="LH586" s="2" t="e">
        <f t="shared" ca="1" si="102"/>
        <v>#N/A</v>
      </c>
      <c r="LI586" t="e">
        <f t="shared" ca="1" si="103"/>
        <v>#N/A</v>
      </c>
      <c r="LJ586" t="e">
        <f t="shared" ca="1" si="104"/>
        <v>#N/A</v>
      </c>
      <c r="LK586" t="e">
        <f t="shared" ca="1" si="105"/>
        <v>#N/A</v>
      </c>
      <c r="LL586" t="str">
        <f t="shared" ca="1" si="97"/>
        <v>Null Survey</v>
      </c>
      <c r="LM586" t="str">
        <f t="shared" ca="1" si="98"/>
        <v>Null Survey</v>
      </c>
      <c r="LN586" t="e">
        <f ca="1">OFFSET($A586,,MATCH(OFFSET([2]Keys!C$1,MATCH(Data.Collect1Dump!$LL586,[2]Keys!$A$2:$A$4,0),),Data.Collect1Dump!$3:$3,0)-1,)</f>
        <v>#N/A</v>
      </c>
      <c r="LO586" s="2" t="e">
        <f t="shared" ca="1" si="106"/>
        <v>#N/A</v>
      </c>
    </row>
    <row r="587" spans="1:327">
      <c r="A587" t="s">
        <v>3907</v>
      </c>
      <c r="B587" t="s">
        <v>3172</v>
      </c>
      <c r="C587" t="s">
        <v>3908</v>
      </c>
      <c r="D587" t="b">
        <v>1</v>
      </c>
      <c r="K587">
        <v>1</v>
      </c>
      <c r="L587" t="s">
        <v>329</v>
      </c>
      <c r="M587" t="s">
        <v>329</v>
      </c>
      <c r="N587" s="4">
        <v>39592</v>
      </c>
      <c r="O587" t="s">
        <v>329</v>
      </c>
      <c r="T587" t="s">
        <v>330</v>
      </c>
      <c r="V587" t="s">
        <v>329</v>
      </c>
      <c r="X587">
        <v>3</v>
      </c>
      <c r="Y587" s="4">
        <v>10000</v>
      </c>
      <c r="Z587">
        <v>110</v>
      </c>
      <c r="AA587">
        <v>10000</v>
      </c>
      <c r="AB587">
        <v>110</v>
      </c>
      <c r="AC587" s="4">
        <v>19260</v>
      </c>
      <c r="AD587">
        <v>999</v>
      </c>
      <c r="AO587" t="s">
        <v>3477</v>
      </c>
      <c r="AQ587" t="s">
        <v>3293</v>
      </c>
      <c r="AU587" t="b">
        <v>1</v>
      </c>
      <c r="AV587" t="b">
        <v>1</v>
      </c>
      <c r="AX587" t="b">
        <v>1</v>
      </c>
      <c r="BA587" t="b">
        <v>1</v>
      </c>
      <c r="BL587" t="s">
        <v>329</v>
      </c>
      <c r="BM587" t="s">
        <v>3909</v>
      </c>
      <c r="BN587" t="s">
        <v>330</v>
      </c>
      <c r="BP587">
        <v>0</v>
      </c>
      <c r="BQ587">
        <v>0</v>
      </c>
      <c r="BR587" t="b">
        <v>1</v>
      </c>
      <c r="BS587" t="b">
        <v>1</v>
      </c>
      <c r="BT587" t="b">
        <v>1</v>
      </c>
      <c r="BU587" t="b">
        <v>1</v>
      </c>
      <c r="BW587" t="b">
        <v>1</v>
      </c>
      <c r="BZ587" t="b">
        <v>1</v>
      </c>
      <c r="CH587" t="b">
        <v>1</v>
      </c>
      <c r="CK587">
        <v>300</v>
      </c>
      <c r="CL587">
        <v>700</v>
      </c>
      <c r="CM587">
        <v>18000</v>
      </c>
      <c r="CN587" s="4">
        <v>12720</v>
      </c>
      <c r="CP587">
        <v>3200</v>
      </c>
      <c r="CS587">
        <v>3000</v>
      </c>
      <c r="DA587">
        <v>1000</v>
      </c>
      <c r="DC587" t="s">
        <v>329</v>
      </c>
      <c r="DD587" t="b">
        <v>1</v>
      </c>
      <c r="DL587" t="b">
        <v>1</v>
      </c>
      <c r="DR587" t="s">
        <v>329</v>
      </c>
      <c r="DX587" t="b">
        <v>1</v>
      </c>
      <c r="EL587" t="s">
        <v>330</v>
      </c>
      <c r="EN587" t="s">
        <v>330</v>
      </c>
      <c r="EP587" t="s">
        <v>329</v>
      </c>
      <c r="EQ587" t="s">
        <v>3910</v>
      </c>
      <c r="ER587" t="b">
        <v>1</v>
      </c>
      <c r="EU587" t="b">
        <v>1</v>
      </c>
      <c r="EV587" t="b">
        <v>1</v>
      </c>
      <c r="FD587" t="b">
        <v>1</v>
      </c>
      <c r="FH587" t="b">
        <v>1</v>
      </c>
      <c r="FN587" t="s">
        <v>330</v>
      </c>
      <c r="GJ587" t="s">
        <v>330</v>
      </c>
      <c r="GW587" t="s">
        <v>330</v>
      </c>
      <c r="GZ587" t="s">
        <v>330</v>
      </c>
      <c r="HC587" t="s">
        <v>330</v>
      </c>
      <c r="HE587" t="s">
        <v>330</v>
      </c>
      <c r="HG587" t="s">
        <v>336</v>
      </c>
      <c r="HH587" t="s">
        <v>329</v>
      </c>
      <c r="HI587" t="s">
        <v>329</v>
      </c>
      <c r="HJ587" t="s">
        <v>330</v>
      </c>
      <c r="HK587" t="b">
        <v>1</v>
      </c>
      <c r="HO587" t="s">
        <v>337</v>
      </c>
      <c r="HP587" t="s">
        <v>3911</v>
      </c>
      <c r="HQ587" t="s">
        <v>339</v>
      </c>
      <c r="HR587" t="s">
        <v>3912</v>
      </c>
      <c r="HS587" t="s">
        <v>3913</v>
      </c>
      <c r="HU587" t="b">
        <v>1</v>
      </c>
      <c r="HX587" t="b">
        <v>1</v>
      </c>
      <c r="ID587" t="s">
        <v>15671</v>
      </c>
      <c r="KZ587" t="str">
        <f ca="1">OFFSET($A587,,MATCH([2]Keys!$B$2,Data.Collect1Dump!$3:$3,0)-1)</f>
        <v>owiti.maureen@gmail.com</v>
      </c>
      <c r="LA587">
        <f ca="1">OFFSET($A587,,MATCH([2]Keys!$B$4,Data.Collect1Dump!$3:$3,0)-1)</f>
        <v>0</v>
      </c>
      <c r="LB587">
        <f ca="1">OFFSET($A587,,MATCH([2]Keys!$B$3,Data.Collect1Dump!$3:$3,0)-1)</f>
        <v>0</v>
      </c>
      <c r="LC587">
        <f t="shared" ca="1" si="99"/>
        <v>1</v>
      </c>
      <c r="LD587">
        <f t="shared" ca="1" si="99"/>
        <v>0</v>
      </c>
      <c r="LE587">
        <f t="shared" ca="1" si="99"/>
        <v>0</v>
      </c>
      <c r="LF587" s="2">
        <f t="shared" ca="1" si="100"/>
        <v>41717</v>
      </c>
      <c r="LG587" s="2" t="e">
        <f t="shared" ca="1" si="101"/>
        <v>#N/A</v>
      </c>
      <c r="LH587" s="2" t="e">
        <f t="shared" ca="1" si="102"/>
        <v>#N/A</v>
      </c>
      <c r="LI587" t="str">
        <f t="shared" ca="1" si="103"/>
        <v>owiti.maureen@gmail.com</v>
      </c>
      <c r="LJ587" t="e">
        <f t="shared" ca="1" si="104"/>
        <v>#N/A</v>
      </c>
      <c r="LK587" t="e">
        <f t="shared" ca="1" si="105"/>
        <v>#N/A</v>
      </c>
      <c r="LL587" t="str">
        <f t="shared" ca="1" si="97"/>
        <v>Lump Sum</v>
      </c>
      <c r="LM587" t="str">
        <f t="shared" ca="1" si="98"/>
        <v>owiti.maureen@gmail.com</v>
      </c>
      <c r="LN587" t="e">
        <f ca="1">OFFSET($A587,,MATCH(OFFSET([2]Keys!C$1,MATCH(Data.Collect1Dump!$LL587,[2]Keys!$A$2:$A$4,0),),Data.Collect1Dump!$3:$3,0)-1,)</f>
        <v>#VALUE!</v>
      </c>
      <c r="LO587" s="2" t="e">
        <f t="shared" ca="1" si="106"/>
        <v>#VALUE!</v>
      </c>
    </row>
    <row r="588" spans="1:327">
      <c r="A588" t="s">
        <v>3914</v>
      </c>
      <c r="B588" t="s">
        <v>1437</v>
      </c>
      <c r="C588" t="s">
        <v>3915</v>
      </c>
      <c r="K588">
        <v>2</v>
      </c>
      <c r="L588" t="s">
        <v>329</v>
      </c>
      <c r="M588" t="s">
        <v>329</v>
      </c>
      <c r="N588">
        <v>39000</v>
      </c>
      <c r="O588" t="s">
        <v>329</v>
      </c>
      <c r="T588" t="s">
        <v>330</v>
      </c>
      <c r="V588" t="s">
        <v>329</v>
      </c>
      <c r="X588">
        <v>2</v>
      </c>
      <c r="Y588">
        <v>28000</v>
      </c>
      <c r="Z588">
        <v>999</v>
      </c>
      <c r="AA588">
        <v>11000</v>
      </c>
      <c r="AB588">
        <v>999</v>
      </c>
      <c r="AV588" t="b">
        <v>1</v>
      </c>
      <c r="AX588" t="b">
        <v>1</v>
      </c>
      <c r="BL588" t="s">
        <v>329</v>
      </c>
      <c r="BM588" t="s">
        <v>3916</v>
      </c>
      <c r="BN588" t="s">
        <v>330</v>
      </c>
      <c r="BR588" t="b">
        <v>1</v>
      </c>
      <c r="BW588" t="b">
        <v>1</v>
      </c>
      <c r="CD588" t="b">
        <v>1</v>
      </c>
      <c r="CK588">
        <v>5000</v>
      </c>
      <c r="CP588">
        <v>24500</v>
      </c>
      <c r="CW588">
        <v>2000</v>
      </c>
      <c r="DC588" t="s">
        <v>329</v>
      </c>
      <c r="DD588" t="b">
        <v>1</v>
      </c>
      <c r="DE588" t="b">
        <v>1</v>
      </c>
      <c r="DL588" t="b">
        <v>1</v>
      </c>
      <c r="DM588" t="b">
        <v>1</v>
      </c>
      <c r="DR588" t="s">
        <v>329</v>
      </c>
      <c r="DW588" t="b">
        <v>1</v>
      </c>
      <c r="EL588" t="s">
        <v>330</v>
      </c>
      <c r="EN588" t="s">
        <v>330</v>
      </c>
      <c r="EP588" t="s">
        <v>330</v>
      </c>
      <c r="FN588" t="s">
        <v>330</v>
      </c>
      <c r="GJ588" t="s">
        <v>330</v>
      </c>
      <c r="GW588" t="s">
        <v>330</v>
      </c>
      <c r="GZ588" t="s">
        <v>330</v>
      </c>
      <c r="HC588" t="s">
        <v>330</v>
      </c>
      <c r="HE588" t="s">
        <v>330</v>
      </c>
      <c r="HG588" t="s">
        <v>336</v>
      </c>
      <c r="HH588" t="s">
        <v>329</v>
      </c>
      <c r="HI588" t="s">
        <v>330</v>
      </c>
      <c r="HJ588" t="s">
        <v>330</v>
      </c>
      <c r="HK588" t="b">
        <v>1</v>
      </c>
      <c r="HO588" t="s">
        <v>337</v>
      </c>
      <c r="HP588" t="s">
        <v>3917</v>
      </c>
      <c r="HQ588" t="s">
        <v>339</v>
      </c>
      <c r="HR588" t="s">
        <v>3918</v>
      </c>
      <c r="HS588" t="s">
        <v>3919</v>
      </c>
      <c r="HX588" t="b">
        <v>1</v>
      </c>
      <c r="ID588"/>
      <c r="KZ588" t="str">
        <f ca="1">OFFSET($A588,,MATCH([2]Keys!$B$2,Data.Collect1Dump!$3:$3,0)-1)</f>
        <v>michael.otieno@givedirectly.org</v>
      </c>
      <c r="LA588">
        <f ca="1">OFFSET($A588,,MATCH([2]Keys!$B$4,Data.Collect1Dump!$3:$3,0)-1)</f>
        <v>0</v>
      </c>
      <c r="LB588">
        <f ca="1">OFFSET($A588,,MATCH([2]Keys!$B$3,Data.Collect1Dump!$3:$3,0)-1)</f>
        <v>0</v>
      </c>
      <c r="LC588">
        <f t="shared" ca="1" si="99"/>
        <v>1</v>
      </c>
      <c r="LD588">
        <f t="shared" ca="1" si="99"/>
        <v>0</v>
      </c>
      <c r="LE588">
        <f t="shared" ca="1" si="99"/>
        <v>0</v>
      </c>
      <c r="LF588" s="2">
        <f t="shared" ca="1" si="100"/>
        <v>41649</v>
      </c>
      <c r="LG588" s="2" t="e">
        <f t="shared" ca="1" si="101"/>
        <v>#N/A</v>
      </c>
      <c r="LH588" s="2" t="e">
        <f t="shared" ca="1" si="102"/>
        <v>#N/A</v>
      </c>
      <c r="LI588" t="str">
        <f t="shared" ca="1" si="103"/>
        <v>michael.otieno@givedirectly.org</v>
      </c>
      <c r="LJ588" t="e">
        <f t="shared" ca="1" si="104"/>
        <v>#N/A</v>
      </c>
      <c r="LK588" t="e">
        <f t="shared" ca="1" si="105"/>
        <v>#N/A</v>
      </c>
      <c r="LL588" t="str">
        <f t="shared" ca="1" si="97"/>
        <v>Lump Sum</v>
      </c>
      <c r="LM588" t="str">
        <f t="shared" ca="1" si="98"/>
        <v>michael.otieno@givedirectly.org</v>
      </c>
      <c r="LN588" t="e">
        <f ca="1">OFFSET($A588,,MATCH(OFFSET([2]Keys!C$1,MATCH(Data.Collect1Dump!$LL588,[2]Keys!$A$2:$A$4,0),),Data.Collect1Dump!$3:$3,0)-1,)</f>
        <v>#VALUE!</v>
      </c>
      <c r="LO588" s="2" t="e">
        <f t="shared" ca="1" si="106"/>
        <v>#VALUE!</v>
      </c>
    </row>
    <row r="589" spans="1:327">
      <c r="A589" t="s">
        <v>3920</v>
      </c>
      <c r="B589" t="s">
        <v>1437</v>
      </c>
      <c r="C589" t="s">
        <v>3921</v>
      </c>
      <c r="J589" t="s">
        <v>15668</v>
      </c>
      <c r="K589">
        <v>1</v>
      </c>
      <c r="L589" t="s">
        <v>329</v>
      </c>
      <c r="M589" t="s">
        <v>329</v>
      </c>
      <c r="N589">
        <v>39750</v>
      </c>
      <c r="O589" t="s">
        <v>329</v>
      </c>
      <c r="T589" t="s">
        <v>330</v>
      </c>
      <c r="V589" t="s">
        <v>329</v>
      </c>
      <c r="X589">
        <v>1</v>
      </c>
      <c r="Y589">
        <v>39000</v>
      </c>
      <c r="Z589">
        <v>999</v>
      </c>
      <c r="AV589" t="b">
        <v>1</v>
      </c>
      <c r="BL589" t="s">
        <v>329</v>
      </c>
      <c r="BM589" t="s">
        <v>3746</v>
      </c>
      <c r="BN589" t="s">
        <v>330</v>
      </c>
      <c r="BR589" t="b">
        <v>1</v>
      </c>
      <c r="BU589" t="b">
        <v>1</v>
      </c>
      <c r="CD589" t="b">
        <v>1</v>
      </c>
      <c r="CK589">
        <v>5000</v>
      </c>
      <c r="CN589">
        <v>25000</v>
      </c>
      <c r="CW589">
        <v>500</v>
      </c>
      <c r="DC589" t="s">
        <v>329</v>
      </c>
      <c r="DD589" t="b">
        <v>1</v>
      </c>
      <c r="DE589" t="b">
        <v>1</v>
      </c>
      <c r="DL589" t="b">
        <v>1</v>
      </c>
      <c r="DM589" t="b">
        <v>1</v>
      </c>
      <c r="DR589" t="s">
        <v>329</v>
      </c>
      <c r="EJ589" t="b">
        <v>1</v>
      </c>
      <c r="EL589" t="s">
        <v>330</v>
      </c>
      <c r="EN589" t="s">
        <v>330</v>
      </c>
      <c r="EP589" t="s">
        <v>330</v>
      </c>
      <c r="FN589" t="s">
        <v>330</v>
      </c>
      <c r="GJ589" t="s">
        <v>330</v>
      </c>
      <c r="GW589" t="s">
        <v>330</v>
      </c>
      <c r="GZ589" t="s">
        <v>330</v>
      </c>
      <c r="HC589" t="s">
        <v>330</v>
      </c>
      <c r="HE589" t="s">
        <v>330</v>
      </c>
      <c r="HG589" t="s">
        <v>336</v>
      </c>
      <c r="HH589" t="s">
        <v>329</v>
      </c>
      <c r="HI589" t="s">
        <v>330</v>
      </c>
      <c r="HJ589" t="s">
        <v>330</v>
      </c>
      <c r="HK589" t="b">
        <v>1</v>
      </c>
      <c r="HO589" t="s">
        <v>337</v>
      </c>
      <c r="HP589" t="s">
        <v>3922</v>
      </c>
      <c r="HQ589" t="s">
        <v>339</v>
      </c>
      <c r="HR589" t="s">
        <v>3923</v>
      </c>
      <c r="HS589" t="s">
        <v>3924</v>
      </c>
      <c r="HU589" t="b">
        <v>1</v>
      </c>
      <c r="HX589" t="b">
        <v>1</v>
      </c>
      <c r="ID589"/>
      <c r="KZ589" t="str">
        <f ca="1">OFFSET($A589,,MATCH([2]Keys!$B$2,Data.Collect1Dump!$3:$3,0)-1)</f>
        <v>michael.otieno@givedirectly.org</v>
      </c>
      <c r="LA589">
        <f ca="1">OFFSET($A589,,MATCH([2]Keys!$B$4,Data.Collect1Dump!$3:$3,0)-1)</f>
        <v>0</v>
      </c>
      <c r="LB589">
        <f ca="1">OFFSET($A589,,MATCH([2]Keys!$B$3,Data.Collect1Dump!$3:$3,0)-1)</f>
        <v>0</v>
      </c>
      <c r="LC589">
        <f t="shared" ca="1" si="99"/>
        <v>1</v>
      </c>
      <c r="LD589">
        <f t="shared" ca="1" si="99"/>
        <v>0</v>
      </c>
      <c r="LE589">
        <f t="shared" ca="1" si="99"/>
        <v>0</v>
      </c>
      <c r="LF589" s="2">
        <f t="shared" ca="1" si="100"/>
        <v>41647</v>
      </c>
      <c r="LG589" s="2" t="e">
        <f t="shared" ca="1" si="101"/>
        <v>#N/A</v>
      </c>
      <c r="LH589" s="2" t="e">
        <f t="shared" ca="1" si="102"/>
        <v>#N/A</v>
      </c>
      <c r="LI589" t="str">
        <f t="shared" ca="1" si="103"/>
        <v>michael.otieno@givedirectly.org</v>
      </c>
      <c r="LJ589" t="e">
        <f t="shared" ca="1" si="104"/>
        <v>#N/A</v>
      </c>
      <c r="LK589" t="e">
        <f t="shared" ca="1" si="105"/>
        <v>#N/A</v>
      </c>
      <c r="LL589" t="str">
        <f t="shared" ca="1" si="97"/>
        <v>Lump Sum</v>
      </c>
      <c r="LM589" t="str">
        <f t="shared" ca="1" si="98"/>
        <v>michael.otieno@givedirectly.org</v>
      </c>
      <c r="LN589" t="e">
        <f ca="1">OFFSET($A589,,MATCH(OFFSET([2]Keys!C$1,MATCH(Data.Collect1Dump!$LL589,[2]Keys!$A$2:$A$4,0),),Data.Collect1Dump!$3:$3,0)-1,)</f>
        <v>#VALUE!</v>
      </c>
      <c r="LO589" s="2" t="e">
        <f t="shared" ca="1" si="106"/>
        <v>#VALUE!</v>
      </c>
    </row>
    <row r="590" spans="1:327">
      <c r="A590" t="s">
        <v>3925</v>
      </c>
      <c r="B590" t="s">
        <v>1437</v>
      </c>
      <c r="C590" t="s">
        <v>3926</v>
      </c>
      <c r="K590">
        <v>1</v>
      </c>
      <c r="L590" t="s">
        <v>329</v>
      </c>
      <c r="M590" t="s">
        <v>329</v>
      </c>
      <c r="N590">
        <v>39000</v>
      </c>
      <c r="O590" t="s">
        <v>329</v>
      </c>
      <c r="T590" t="s">
        <v>330</v>
      </c>
      <c r="V590" t="s">
        <v>329</v>
      </c>
      <c r="X590">
        <v>1</v>
      </c>
      <c r="Y590">
        <v>39200</v>
      </c>
      <c r="Z590">
        <v>999</v>
      </c>
      <c r="AV590" t="b">
        <v>1</v>
      </c>
      <c r="AX590" t="b">
        <v>1</v>
      </c>
      <c r="BL590" t="s">
        <v>415</v>
      </c>
      <c r="BN590" t="s">
        <v>330</v>
      </c>
      <c r="BR590" t="b">
        <v>1</v>
      </c>
      <c r="BU590" t="b">
        <v>1</v>
      </c>
      <c r="BW590" t="b">
        <v>1</v>
      </c>
      <c r="CK590">
        <v>3000</v>
      </c>
      <c r="CN590">
        <v>20650</v>
      </c>
      <c r="CP590">
        <v>16000</v>
      </c>
      <c r="DC590" t="s">
        <v>329</v>
      </c>
      <c r="DD590" t="b">
        <v>1</v>
      </c>
      <c r="DE590" t="b">
        <v>1</v>
      </c>
      <c r="DG590" t="b">
        <v>1</v>
      </c>
      <c r="DL590" t="b">
        <v>1</v>
      </c>
      <c r="DM590" t="b">
        <v>1</v>
      </c>
      <c r="DO590" t="b">
        <v>1</v>
      </c>
      <c r="DR590" t="s">
        <v>330</v>
      </c>
      <c r="EN590" t="s">
        <v>330</v>
      </c>
      <c r="EP590" t="s">
        <v>330</v>
      </c>
      <c r="FN590" t="s">
        <v>330</v>
      </c>
      <c r="GJ590" t="s">
        <v>330</v>
      </c>
      <c r="GW590" t="s">
        <v>330</v>
      </c>
      <c r="GZ590" t="s">
        <v>330</v>
      </c>
      <c r="HE590" t="s">
        <v>330</v>
      </c>
      <c r="HG590" t="s">
        <v>336</v>
      </c>
      <c r="HH590" t="s">
        <v>329</v>
      </c>
      <c r="HI590" t="s">
        <v>329</v>
      </c>
      <c r="HJ590" t="s">
        <v>330</v>
      </c>
      <c r="HK590" t="b">
        <v>1</v>
      </c>
      <c r="HP590" t="s">
        <v>3927</v>
      </c>
      <c r="HQ590" t="s">
        <v>339</v>
      </c>
      <c r="HR590" t="s">
        <v>3928</v>
      </c>
      <c r="HS590" t="s">
        <v>3929</v>
      </c>
      <c r="HU590" t="b">
        <v>1</v>
      </c>
      <c r="ID590"/>
      <c r="KZ590" t="str">
        <f ca="1">OFFSET($A590,,MATCH([2]Keys!$B$2,Data.Collect1Dump!$3:$3,0)-1)</f>
        <v>michael.otieno@givedirectly.org</v>
      </c>
      <c r="LA590">
        <f ca="1">OFFSET($A590,,MATCH([2]Keys!$B$4,Data.Collect1Dump!$3:$3,0)-1)</f>
        <v>0</v>
      </c>
      <c r="LB590">
        <f ca="1">OFFSET($A590,,MATCH([2]Keys!$B$3,Data.Collect1Dump!$3:$3,0)-1)</f>
        <v>0</v>
      </c>
      <c r="LC590">
        <f t="shared" ca="1" si="99"/>
        <v>1</v>
      </c>
      <c r="LD590">
        <f t="shared" ca="1" si="99"/>
        <v>0</v>
      </c>
      <c r="LE590">
        <f t="shared" ca="1" si="99"/>
        <v>0</v>
      </c>
      <c r="LF590" s="2">
        <f t="shared" ca="1" si="100"/>
        <v>41675</v>
      </c>
      <c r="LG590" s="2" t="e">
        <f t="shared" ca="1" si="101"/>
        <v>#N/A</v>
      </c>
      <c r="LH590" s="2" t="e">
        <f t="shared" ca="1" si="102"/>
        <v>#N/A</v>
      </c>
      <c r="LI590" t="str">
        <f t="shared" ca="1" si="103"/>
        <v>michael.otieno@givedirectly.org</v>
      </c>
      <c r="LJ590" t="e">
        <f t="shared" ca="1" si="104"/>
        <v>#N/A</v>
      </c>
      <c r="LK590" t="e">
        <f t="shared" ca="1" si="105"/>
        <v>#N/A</v>
      </c>
      <c r="LL590" t="str">
        <f t="shared" ca="1" si="97"/>
        <v>Lump Sum</v>
      </c>
      <c r="LM590" t="str">
        <f t="shared" ca="1" si="98"/>
        <v>michael.otieno@givedirectly.org</v>
      </c>
      <c r="LN590" t="e">
        <f ca="1">OFFSET($A590,,MATCH(OFFSET([2]Keys!C$1,MATCH(Data.Collect1Dump!$LL590,[2]Keys!$A$2:$A$4,0),),Data.Collect1Dump!$3:$3,0)-1,)</f>
        <v>#VALUE!</v>
      </c>
      <c r="LO590" s="2" t="e">
        <f t="shared" ca="1" si="106"/>
        <v>#VALUE!</v>
      </c>
    </row>
    <row r="591" spans="1:327">
      <c r="A591" t="s">
        <v>3930</v>
      </c>
      <c r="B591" t="s">
        <v>1437</v>
      </c>
      <c r="C591" t="s">
        <v>3931</v>
      </c>
      <c r="K591">
        <v>2</v>
      </c>
      <c r="L591" t="s">
        <v>329</v>
      </c>
      <c r="M591" t="s">
        <v>329</v>
      </c>
      <c r="N591">
        <v>40000</v>
      </c>
      <c r="O591" t="s">
        <v>329</v>
      </c>
      <c r="T591" t="s">
        <v>330</v>
      </c>
      <c r="V591" t="s">
        <v>329</v>
      </c>
      <c r="X591">
        <v>2</v>
      </c>
      <c r="Y591">
        <v>22000</v>
      </c>
      <c r="Z591">
        <v>999</v>
      </c>
      <c r="AA591">
        <v>15500</v>
      </c>
      <c r="AB591">
        <v>999</v>
      </c>
      <c r="AV591" t="b">
        <v>1</v>
      </c>
      <c r="AX591" t="b">
        <v>1</v>
      </c>
      <c r="BL591" t="s">
        <v>329</v>
      </c>
      <c r="BM591" t="s">
        <v>3932</v>
      </c>
      <c r="BN591" t="s">
        <v>330</v>
      </c>
      <c r="BR591" t="b">
        <v>1</v>
      </c>
      <c r="BU591" t="b">
        <v>1</v>
      </c>
      <c r="CK591">
        <v>3500</v>
      </c>
      <c r="CN591">
        <v>25000</v>
      </c>
      <c r="CQ591">
        <v>6000</v>
      </c>
      <c r="DC591" t="s">
        <v>329</v>
      </c>
      <c r="DD591" t="b">
        <v>1</v>
      </c>
      <c r="DL591" t="b">
        <v>1</v>
      </c>
      <c r="DR591" t="s">
        <v>329</v>
      </c>
      <c r="DX591" t="b">
        <v>1</v>
      </c>
      <c r="EL591" t="s">
        <v>330</v>
      </c>
      <c r="EN591" t="s">
        <v>330</v>
      </c>
      <c r="EP591" t="s">
        <v>330</v>
      </c>
      <c r="FN591" t="s">
        <v>330</v>
      </c>
      <c r="GJ591" t="s">
        <v>330</v>
      </c>
      <c r="GW591" t="s">
        <v>330</v>
      </c>
      <c r="GZ591" t="s">
        <v>330</v>
      </c>
      <c r="HC591" t="s">
        <v>330</v>
      </c>
      <c r="HE591" t="s">
        <v>330</v>
      </c>
      <c r="HG591" t="s">
        <v>336</v>
      </c>
      <c r="HH591" t="s">
        <v>329</v>
      </c>
      <c r="HI591" t="s">
        <v>330</v>
      </c>
      <c r="HJ591" t="s">
        <v>330</v>
      </c>
      <c r="HK591" t="b">
        <v>1</v>
      </c>
      <c r="HO591" t="s">
        <v>337</v>
      </c>
      <c r="HP591" t="s">
        <v>3933</v>
      </c>
      <c r="HQ591" t="s">
        <v>339</v>
      </c>
      <c r="HR591" t="s">
        <v>3934</v>
      </c>
      <c r="HS591" t="s">
        <v>3935</v>
      </c>
      <c r="HU591" t="b">
        <v>1</v>
      </c>
      <c r="ID591"/>
      <c r="KZ591" t="str">
        <f ca="1">OFFSET($A591,,MATCH([2]Keys!$B$2,Data.Collect1Dump!$3:$3,0)-1)</f>
        <v>michael.otieno@givedirectly.org</v>
      </c>
      <c r="LA591">
        <f ca="1">OFFSET($A591,,MATCH([2]Keys!$B$4,Data.Collect1Dump!$3:$3,0)-1)</f>
        <v>0</v>
      </c>
      <c r="LB591">
        <f ca="1">OFFSET($A591,,MATCH([2]Keys!$B$3,Data.Collect1Dump!$3:$3,0)-1)</f>
        <v>0</v>
      </c>
      <c r="LC591">
        <f t="shared" ca="1" si="99"/>
        <v>1</v>
      </c>
      <c r="LD591">
        <f t="shared" ca="1" si="99"/>
        <v>0</v>
      </c>
      <c r="LE591">
        <f t="shared" ca="1" si="99"/>
        <v>0</v>
      </c>
      <c r="LF591" s="2">
        <f t="shared" ca="1" si="100"/>
        <v>41647</v>
      </c>
      <c r="LG591" s="2" t="e">
        <f t="shared" ca="1" si="101"/>
        <v>#N/A</v>
      </c>
      <c r="LH591" s="2" t="e">
        <f t="shared" ca="1" si="102"/>
        <v>#N/A</v>
      </c>
      <c r="LI591" t="str">
        <f t="shared" ca="1" si="103"/>
        <v>michael.otieno@givedirectly.org</v>
      </c>
      <c r="LJ591" t="e">
        <f t="shared" ca="1" si="104"/>
        <v>#N/A</v>
      </c>
      <c r="LK591" t="e">
        <f t="shared" ca="1" si="105"/>
        <v>#N/A</v>
      </c>
      <c r="LL591" t="str">
        <f t="shared" ca="1" si="97"/>
        <v>Lump Sum</v>
      </c>
      <c r="LM591" t="str">
        <f t="shared" ca="1" si="98"/>
        <v>michael.otieno@givedirectly.org</v>
      </c>
      <c r="LN591" t="e">
        <f ca="1">OFFSET($A591,,MATCH(OFFSET([2]Keys!C$1,MATCH(Data.Collect1Dump!$LL591,[2]Keys!$A$2:$A$4,0),),Data.Collect1Dump!$3:$3,0)-1,)</f>
        <v>#VALUE!</v>
      </c>
      <c r="LO591" s="2" t="e">
        <f t="shared" ca="1" si="106"/>
        <v>#VALUE!</v>
      </c>
    </row>
    <row r="592" spans="1:327">
      <c r="A592" t="s">
        <v>3936</v>
      </c>
      <c r="B592" t="s">
        <v>1437</v>
      </c>
      <c r="C592" t="s">
        <v>3937</v>
      </c>
      <c r="K592">
        <v>1</v>
      </c>
      <c r="L592" t="s">
        <v>329</v>
      </c>
      <c r="M592" t="s">
        <v>329</v>
      </c>
      <c r="N592">
        <v>39295</v>
      </c>
      <c r="O592" t="s">
        <v>329</v>
      </c>
      <c r="T592" t="s">
        <v>330</v>
      </c>
      <c r="V592" t="s">
        <v>329</v>
      </c>
      <c r="X592">
        <v>1</v>
      </c>
      <c r="Y592">
        <v>38000</v>
      </c>
      <c r="Z592">
        <v>999</v>
      </c>
      <c r="AV592" t="b">
        <v>1</v>
      </c>
      <c r="BL592" t="s">
        <v>329</v>
      </c>
      <c r="BM592" t="s">
        <v>3938</v>
      </c>
      <c r="BN592" t="s">
        <v>330</v>
      </c>
      <c r="BU592" t="b">
        <v>1</v>
      </c>
      <c r="CD592" t="b">
        <v>1</v>
      </c>
      <c r="CN592">
        <v>19500</v>
      </c>
      <c r="CW592">
        <v>3000</v>
      </c>
      <c r="DC592" t="s">
        <v>329</v>
      </c>
      <c r="DD592" t="b">
        <v>1</v>
      </c>
      <c r="DE592" t="b">
        <v>1</v>
      </c>
      <c r="DL592" t="b">
        <v>1</v>
      </c>
      <c r="DM592" t="b">
        <v>1</v>
      </c>
      <c r="DR592" t="s">
        <v>415</v>
      </c>
      <c r="EN592" t="s">
        <v>330</v>
      </c>
      <c r="EP592" t="s">
        <v>329</v>
      </c>
      <c r="EQ592" t="s">
        <v>3939</v>
      </c>
      <c r="ES592" t="b">
        <v>1</v>
      </c>
      <c r="ET592" t="b">
        <v>1</v>
      </c>
      <c r="EV592" t="b">
        <v>1</v>
      </c>
      <c r="FE592" t="b">
        <v>1</v>
      </c>
      <c r="FH592" t="b">
        <v>1</v>
      </c>
      <c r="FN592" t="s">
        <v>330</v>
      </c>
      <c r="GJ592" t="s">
        <v>330</v>
      </c>
      <c r="GW592" t="s">
        <v>330</v>
      </c>
      <c r="GZ592" t="s">
        <v>330</v>
      </c>
      <c r="HC592" t="s">
        <v>330</v>
      </c>
      <c r="HE592" t="s">
        <v>330</v>
      </c>
      <c r="HG592" t="s">
        <v>336</v>
      </c>
      <c r="HH592" t="s">
        <v>329</v>
      </c>
      <c r="HI592" t="s">
        <v>330</v>
      </c>
      <c r="HJ592" t="s">
        <v>330</v>
      </c>
      <c r="HK592" t="b">
        <v>1</v>
      </c>
      <c r="HO592" t="s">
        <v>337</v>
      </c>
      <c r="HP592" t="s">
        <v>3940</v>
      </c>
      <c r="HQ592" t="s">
        <v>339</v>
      </c>
      <c r="HR592" t="s">
        <v>3941</v>
      </c>
      <c r="HS592" t="s">
        <v>3942</v>
      </c>
      <c r="HU592" t="b">
        <v>1</v>
      </c>
      <c r="ID592"/>
      <c r="KZ592" t="str">
        <f ca="1">OFFSET($A592,,MATCH([2]Keys!$B$2,Data.Collect1Dump!$3:$3,0)-1)</f>
        <v>michael.otieno@givedirectly.org</v>
      </c>
      <c r="LA592">
        <f ca="1">OFFSET($A592,,MATCH([2]Keys!$B$4,Data.Collect1Dump!$3:$3,0)-1)</f>
        <v>0</v>
      </c>
      <c r="LB592">
        <f ca="1">OFFSET($A592,,MATCH([2]Keys!$B$3,Data.Collect1Dump!$3:$3,0)-1)</f>
        <v>0</v>
      </c>
      <c r="LC592">
        <f t="shared" ca="1" si="99"/>
        <v>1</v>
      </c>
      <c r="LD592">
        <f t="shared" ca="1" si="99"/>
        <v>0</v>
      </c>
      <c r="LE592">
        <f t="shared" ca="1" si="99"/>
        <v>0</v>
      </c>
      <c r="LF592" s="2">
        <f t="shared" ca="1" si="100"/>
        <v>41647</v>
      </c>
      <c r="LG592" s="2" t="e">
        <f t="shared" ca="1" si="101"/>
        <v>#N/A</v>
      </c>
      <c r="LH592" s="2" t="e">
        <f t="shared" ca="1" si="102"/>
        <v>#N/A</v>
      </c>
      <c r="LI592" t="str">
        <f t="shared" ca="1" si="103"/>
        <v>michael.otieno@givedirectly.org</v>
      </c>
      <c r="LJ592" t="e">
        <f t="shared" ca="1" si="104"/>
        <v>#N/A</v>
      </c>
      <c r="LK592" t="e">
        <f t="shared" ca="1" si="105"/>
        <v>#N/A</v>
      </c>
      <c r="LL592" t="str">
        <f t="shared" ca="1" si="97"/>
        <v>Lump Sum</v>
      </c>
      <c r="LM592" t="str">
        <f t="shared" ca="1" si="98"/>
        <v>michael.otieno@givedirectly.org</v>
      </c>
      <c r="LN592" t="e">
        <f ca="1">OFFSET($A592,,MATCH(OFFSET([2]Keys!C$1,MATCH(Data.Collect1Dump!$LL592,[2]Keys!$A$2:$A$4,0),),Data.Collect1Dump!$3:$3,0)-1,)</f>
        <v>#VALUE!</v>
      </c>
      <c r="LO592" s="2" t="e">
        <f t="shared" ca="1" si="106"/>
        <v>#VALUE!</v>
      </c>
    </row>
    <row r="593" spans="1:327">
      <c r="A593" t="s">
        <v>3943</v>
      </c>
      <c r="B593" t="s">
        <v>1437</v>
      </c>
      <c r="C593" t="s">
        <v>3944</v>
      </c>
      <c r="K593">
        <v>1</v>
      </c>
      <c r="L593" t="s">
        <v>329</v>
      </c>
      <c r="M593" t="s">
        <v>329</v>
      </c>
      <c r="N593">
        <v>39000</v>
      </c>
      <c r="O593" t="s">
        <v>329</v>
      </c>
      <c r="T593" t="s">
        <v>330</v>
      </c>
      <c r="V593" t="s">
        <v>329</v>
      </c>
      <c r="X593">
        <v>1</v>
      </c>
      <c r="Y593">
        <v>39000</v>
      </c>
      <c r="Z593">
        <v>999</v>
      </c>
      <c r="AV593" t="b">
        <v>1</v>
      </c>
      <c r="BL593" t="s">
        <v>329</v>
      </c>
      <c r="BM593" t="s">
        <v>3945</v>
      </c>
      <c r="BN593" t="s">
        <v>330</v>
      </c>
      <c r="BU593" t="b">
        <v>1</v>
      </c>
      <c r="BW593" t="b">
        <v>1</v>
      </c>
      <c r="BZ593" t="b">
        <v>1</v>
      </c>
      <c r="CN593">
        <v>20000</v>
      </c>
      <c r="CP593">
        <v>8300</v>
      </c>
      <c r="CS593">
        <v>9000</v>
      </c>
      <c r="DC593" t="s">
        <v>329</v>
      </c>
      <c r="DD593" t="b">
        <v>1</v>
      </c>
      <c r="DE593" t="b">
        <v>1</v>
      </c>
      <c r="DL593" t="b">
        <v>1</v>
      </c>
      <c r="DM593" t="b">
        <v>1</v>
      </c>
      <c r="DR593" t="s">
        <v>330</v>
      </c>
      <c r="EN593" t="s">
        <v>330</v>
      </c>
      <c r="EP593" t="s">
        <v>330</v>
      </c>
      <c r="FN593" t="s">
        <v>330</v>
      </c>
      <c r="GJ593" t="s">
        <v>330</v>
      </c>
      <c r="GW593" t="s">
        <v>330</v>
      </c>
      <c r="GZ593" t="s">
        <v>330</v>
      </c>
      <c r="HC593" t="s">
        <v>330</v>
      </c>
      <c r="HE593" t="s">
        <v>330</v>
      </c>
      <c r="HG593" t="s">
        <v>336</v>
      </c>
      <c r="HH593" t="s">
        <v>329</v>
      </c>
      <c r="HI593" t="s">
        <v>330</v>
      </c>
      <c r="HJ593" t="s">
        <v>330</v>
      </c>
      <c r="HK593" t="b">
        <v>1</v>
      </c>
      <c r="HO593" t="s">
        <v>337</v>
      </c>
      <c r="HP593" t="s">
        <v>3946</v>
      </c>
      <c r="HQ593" t="s">
        <v>339</v>
      </c>
      <c r="HR593" t="s">
        <v>3947</v>
      </c>
      <c r="HS593" t="s">
        <v>3948</v>
      </c>
      <c r="HU593" t="b">
        <v>1</v>
      </c>
      <c r="HX593" t="b">
        <v>1</v>
      </c>
      <c r="ID593"/>
      <c r="KZ593" t="str">
        <f ca="1">OFFSET($A593,,MATCH([2]Keys!$B$2,Data.Collect1Dump!$3:$3,0)-1)</f>
        <v>michael.otieno@givedirectly.org</v>
      </c>
      <c r="LA593">
        <f ca="1">OFFSET($A593,,MATCH([2]Keys!$B$4,Data.Collect1Dump!$3:$3,0)-1)</f>
        <v>0</v>
      </c>
      <c r="LB593">
        <f ca="1">OFFSET($A593,,MATCH([2]Keys!$B$3,Data.Collect1Dump!$3:$3,0)-1)</f>
        <v>0</v>
      </c>
      <c r="LC593">
        <f t="shared" ca="1" si="99"/>
        <v>1</v>
      </c>
      <c r="LD593">
        <f t="shared" ca="1" si="99"/>
        <v>0</v>
      </c>
      <c r="LE593">
        <f t="shared" ca="1" si="99"/>
        <v>0</v>
      </c>
      <c r="LF593" s="2">
        <f t="shared" ca="1" si="100"/>
        <v>41647</v>
      </c>
      <c r="LG593" s="2" t="e">
        <f t="shared" ca="1" si="101"/>
        <v>#N/A</v>
      </c>
      <c r="LH593" s="2" t="e">
        <f t="shared" ca="1" si="102"/>
        <v>#N/A</v>
      </c>
      <c r="LI593" t="str">
        <f t="shared" ca="1" si="103"/>
        <v>michael.otieno@givedirectly.org</v>
      </c>
      <c r="LJ593" t="e">
        <f t="shared" ca="1" si="104"/>
        <v>#N/A</v>
      </c>
      <c r="LK593" t="e">
        <f t="shared" ca="1" si="105"/>
        <v>#N/A</v>
      </c>
      <c r="LL593" t="str">
        <f t="shared" ca="1" si="97"/>
        <v>Lump Sum</v>
      </c>
      <c r="LM593" t="str">
        <f t="shared" ca="1" si="98"/>
        <v>michael.otieno@givedirectly.org</v>
      </c>
      <c r="LN593" t="e">
        <f ca="1">OFFSET($A593,,MATCH(OFFSET([2]Keys!C$1,MATCH(Data.Collect1Dump!$LL593,[2]Keys!$A$2:$A$4,0),),Data.Collect1Dump!$3:$3,0)-1,)</f>
        <v>#VALUE!</v>
      </c>
      <c r="LO593" s="2" t="e">
        <f t="shared" ca="1" si="106"/>
        <v>#VALUE!</v>
      </c>
    </row>
    <row r="594" spans="1:327">
      <c r="A594" t="s">
        <v>3949</v>
      </c>
      <c r="B594" t="s">
        <v>3172</v>
      </c>
      <c r="C594" t="s">
        <v>3950</v>
      </c>
      <c r="D594" t="b">
        <v>1</v>
      </c>
      <c r="K594">
        <v>2</v>
      </c>
      <c r="L594" t="s">
        <v>329</v>
      </c>
      <c r="M594" t="s">
        <v>329</v>
      </c>
      <c r="N594" s="4">
        <v>39500</v>
      </c>
      <c r="O594" t="s">
        <v>329</v>
      </c>
      <c r="T594" t="s">
        <v>330</v>
      </c>
      <c r="V594" t="s">
        <v>329</v>
      </c>
      <c r="X594">
        <v>1</v>
      </c>
      <c r="Y594" s="4">
        <v>39300</v>
      </c>
      <c r="Z594">
        <v>200</v>
      </c>
      <c r="AO594" t="s">
        <v>3293</v>
      </c>
      <c r="AQ594">
        <v>0</v>
      </c>
      <c r="AV594" t="b">
        <v>1</v>
      </c>
      <c r="AX594" t="b">
        <v>1</v>
      </c>
      <c r="AZ594" t="b">
        <v>1</v>
      </c>
      <c r="BA594" t="b">
        <v>1</v>
      </c>
      <c r="BL594" t="s">
        <v>329</v>
      </c>
      <c r="BM594" t="s">
        <v>3951</v>
      </c>
      <c r="BN594" t="s">
        <v>329</v>
      </c>
      <c r="BO594" t="s">
        <v>3952</v>
      </c>
      <c r="BP594">
        <v>0</v>
      </c>
      <c r="BQ594">
        <v>0</v>
      </c>
      <c r="BR594" t="b">
        <v>1</v>
      </c>
      <c r="BS594" t="b">
        <v>1</v>
      </c>
      <c r="BT594" t="b">
        <v>1</v>
      </c>
      <c r="BU594" t="b">
        <v>1</v>
      </c>
      <c r="BW594" t="b">
        <v>1</v>
      </c>
      <c r="CA594" t="b">
        <v>1</v>
      </c>
      <c r="CK594">
        <v>850</v>
      </c>
      <c r="CL594">
        <v>1000</v>
      </c>
      <c r="CM594" s="4">
        <v>1500</v>
      </c>
      <c r="CN594">
        <v>14000</v>
      </c>
      <c r="CP594" t="s">
        <v>3953</v>
      </c>
      <c r="CT594">
        <v>2000</v>
      </c>
      <c r="DC594" t="s">
        <v>329</v>
      </c>
      <c r="DD594" t="b">
        <v>1</v>
      </c>
      <c r="DE594" t="b">
        <v>1</v>
      </c>
      <c r="DL594" t="b">
        <v>1</v>
      </c>
      <c r="DM594" t="b">
        <v>1</v>
      </c>
      <c r="DR594" t="s">
        <v>329</v>
      </c>
      <c r="DZ594" t="b">
        <v>1</v>
      </c>
      <c r="EL594" t="s">
        <v>330</v>
      </c>
      <c r="EN594" t="s">
        <v>330</v>
      </c>
      <c r="EP594" t="s">
        <v>329</v>
      </c>
      <c r="EQ594" t="s">
        <v>3802</v>
      </c>
      <c r="ES594" t="b">
        <v>1</v>
      </c>
      <c r="EU594" t="b">
        <v>1</v>
      </c>
      <c r="EV594" t="b">
        <v>1</v>
      </c>
      <c r="FE594" t="b">
        <v>1</v>
      </c>
      <c r="FH594" t="b">
        <v>1</v>
      </c>
      <c r="FI594" t="b">
        <v>1</v>
      </c>
      <c r="FN594" t="s">
        <v>330</v>
      </c>
      <c r="GJ594" t="s">
        <v>330</v>
      </c>
      <c r="GW594" t="s">
        <v>330</v>
      </c>
      <c r="GZ594" t="s">
        <v>330</v>
      </c>
      <c r="HC594" t="s">
        <v>330</v>
      </c>
      <c r="HE594" t="s">
        <v>330</v>
      </c>
      <c r="HG594" t="s">
        <v>336</v>
      </c>
      <c r="HH594" t="s">
        <v>329</v>
      </c>
      <c r="HI594" t="s">
        <v>330</v>
      </c>
      <c r="HJ594" t="s">
        <v>330</v>
      </c>
      <c r="HM594" t="b">
        <v>1</v>
      </c>
      <c r="HO594" t="s">
        <v>337</v>
      </c>
      <c r="HP594" t="s">
        <v>3954</v>
      </c>
      <c r="HQ594" t="s">
        <v>339</v>
      </c>
      <c r="HR594" t="s">
        <v>3955</v>
      </c>
      <c r="HS594" t="s">
        <v>3956</v>
      </c>
      <c r="HU594" t="b">
        <v>1</v>
      </c>
      <c r="HX594" t="b">
        <v>1</v>
      </c>
      <c r="ID594" t="s">
        <v>3299</v>
      </c>
      <c r="KZ594" t="str">
        <f ca="1">OFFSET($A594,,MATCH([2]Keys!$B$2,Data.Collect1Dump!$3:$3,0)-1)</f>
        <v>owiti.maureen@gmail.com</v>
      </c>
      <c r="LA594">
        <f ca="1">OFFSET($A594,,MATCH([2]Keys!$B$4,Data.Collect1Dump!$3:$3,0)-1)</f>
        <v>0</v>
      </c>
      <c r="LB594">
        <f ca="1">OFFSET($A594,,MATCH([2]Keys!$B$3,Data.Collect1Dump!$3:$3,0)-1)</f>
        <v>0</v>
      </c>
      <c r="LC594">
        <f t="shared" ca="1" si="99"/>
        <v>1</v>
      </c>
      <c r="LD594">
        <f t="shared" ca="1" si="99"/>
        <v>0</v>
      </c>
      <c r="LE594">
        <f t="shared" ca="1" si="99"/>
        <v>0</v>
      </c>
      <c r="LF594" s="2">
        <f t="shared" ca="1" si="100"/>
        <v>41719</v>
      </c>
      <c r="LG594" s="2" t="e">
        <f t="shared" ca="1" si="101"/>
        <v>#N/A</v>
      </c>
      <c r="LH594" s="2" t="e">
        <f t="shared" ca="1" si="102"/>
        <v>#N/A</v>
      </c>
      <c r="LI594" t="str">
        <f t="shared" ca="1" si="103"/>
        <v>owiti.maureen@gmail.com</v>
      </c>
      <c r="LJ594" t="e">
        <f t="shared" ca="1" si="104"/>
        <v>#N/A</v>
      </c>
      <c r="LK594" t="e">
        <f t="shared" ca="1" si="105"/>
        <v>#N/A</v>
      </c>
      <c r="LL594" t="str">
        <f t="shared" ca="1" si="97"/>
        <v>Lump Sum</v>
      </c>
      <c r="LM594" t="str">
        <f t="shared" ca="1" si="98"/>
        <v>owiti.maureen@gmail.com</v>
      </c>
      <c r="LN594" t="e">
        <f ca="1">OFFSET($A594,,MATCH(OFFSET([2]Keys!C$1,MATCH(Data.Collect1Dump!$LL594,[2]Keys!$A$2:$A$4,0),),Data.Collect1Dump!$3:$3,0)-1,)</f>
        <v>#VALUE!</v>
      </c>
      <c r="LO594" s="2" t="e">
        <f t="shared" ca="1" si="106"/>
        <v>#VALUE!</v>
      </c>
    </row>
    <row r="595" spans="1:327">
      <c r="A595" t="s">
        <v>3957</v>
      </c>
      <c r="B595" t="s">
        <v>1437</v>
      </c>
      <c r="C595" t="s">
        <v>3958</v>
      </c>
      <c r="J595" t="s">
        <v>15668</v>
      </c>
      <c r="K595">
        <v>1</v>
      </c>
      <c r="L595" t="s">
        <v>329</v>
      </c>
      <c r="M595" t="s">
        <v>329</v>
      </c>
      <c r="N595">
        <v>39250</v>
      </c>
      <c r="O595" t="s">
        <v>329</v>
      </c>
      <c r="T595" t="s">
        <v>330</v>
      </c>
      <c r="V595" t="s">
        <v>329</v>
      </c>
      <c r="X595">
        <v>1</v>
      </c>
      <c r="Y595">
        <v>39250</v>
      </c>
      <c r="Z595">
        <v>750</v>
      </c>
      <c r="AV595" t="b">
        <v>1</v>
      </c>
      <c r="BA595" t="b">
        <v>1</v>
      </c>
      <c r="BL595" t="s">
        <v>329</v>
      </c>
      <c r="BM595" t="s">
        <v>3959</v>
      </c>
      <c r="BN595" t="s">
        <v>330</v>
      </c>
      <c r="BU595" t="b">
        <v>1</v>
      </c>
      <c r="BZ595" t="b">
        <v>1</v>
      </c>
      <c r="CE595" t="b">
        <v>1</v>
      </c>
      <c r="CN595">
        <v>18000</v>
      </c>
      <c r="CS595">
        <v>10000</v>
      </c>
      <c r="CX595">
        <v>7000</v>
      </c>
      <c r="DC595" t="s">
        <v>329</v>
      </c>
      <c r="DD595" t="b">
        <v>1</v>
      </c>
      <c r="DL595" t="b">
        <v>1</v>
      </c>
      <c r="DR595" t="s">
        <v>330</v>
      </c>
      <c r="EN595" t="s">
        <v>330</v>
      </c>
      <c r="EP595" t="s">
        <v>330</v>
      </c>
      <c r="FN595" t="s">
        <v>330</v>
      </c>
      <c r="GJ595" t="s">
        <v>330</v>
      </c>
      <c r="GW595" t="s">
        <v>330</v>
      </c>
      <c r="GZ595" t="s">
        <v>330</v>
      </c>
      <c r="HC595" t="s">
        <v>330</v>
      </c>
      <c r="HE595" t="s">
        <v>330</v>
      </c>
      <c r="HG595" t="s">
        <v>336</v>
      </c>
      <c r="HH595" t="s">
        <v>329</v>
      </c>
      <c r="HI595" t="s">
        <v>330</v>
      </c>
      <c r="HJ595" t="s">
        <v>330</v>
      </c>
      <c r="HK595" t="b">
        <v>1</v>
      </c>
      <c r="HO595" t="s">
        <v>337</v>
      </c>
      <c r="HP595" t="s">
        <v>3960</v>
      </c>
      <c r="HQ595" t="s">
        <v>339</v>
      </c>
      <c r="HR595" t="s">
        <v>3961</v>
      </c>
      <c r="HS595" t="s">
        <v>3962</v>
      </c>
      <c r="HU595" t="b">
        <v>1</v>
      </c>
      <c r="HX595" t="b">
        <v>1</v>
      </c>
      <c r="ID595"/>
      <c r="KZ595" t="str">
        <f ca="1">OFFSET($A595,,MATCH([2]Keys!$B$2,Data.Collect1Dump!$3:$3,0)-1)</f>
        <v>michael.otieno@givedirectly.org</v>
      </c>
      <c r="LA595">
        <f ca="1">OFFSET($A595,,MATCH([2]Keys!$B$4,Data.Collect1Dump!$3:$3,0)-1)</f>
        <v>0</v>
      </c>
      <c r="LB595">
        <f ca="1">OFFSET($A595,,MATCH([2]Keys!$B$3,Data.Collect1Dump!$3:$3,0)-1)</f>
        <v>0</v>
      </c>
      <c r="LC595">
        <f t="shared" ca="1" si="99"/>
        <v>1</v>
      </c>
      <c r="LD595">
        <f t="shared" ca="1" si="99"/>
        <v>0</v>
      </c>
      <c r="LE595">
        <f t="shared" ca="1" si="99"/>
        <v>0</v>
      </c>
      <c r="LF595" s="2">
        <f t="shared" ca="1" si="100"/>
        <v>41663</v>
      </c>
      <c r="LG595" s="2" t="e">
        <f t="shared" ca="1" si="101"/>
        <v>#N/A</v>
      </c>
      <c r="LH595" s="2" t="e">
        <f t="shared" ca="1" si="102"/>
        <v>#N/A</v>
      </c>
      <c r="LI595" t="str">
        <f t="shared" ca="1" si="103"/>
        <v>michael.otieno@givedirectly.org</v>
      </c>
      <c r="LJ595" t="e">
        <f t="shared" ca="1" si="104"/>
        <v>#N/A</v>
      </c>
      <c r="LK595" t="e">
        <f t="shared" ca="1" si="105"/>
        <v>#N/A</v>
      </c>
      <c r="LL595" t="str">
        <f t="shared" ca="1" si="97"/>
        <v>Lump Sum</v>
      </c>
      <c r="LM595" t="str">
        <f t="shared" ca="1" si="98"/>
        <v>michael.otieno@givedirectly.org</v>
      </c>
      <c r="LN595" t="e">
        <f ca="1">OFFSET($A595,,MATCH(OFFSET([2]Keys!C$1,MATCH(Data.Collect1Dump!$LL595,[2]Keys!$A$2:$A$4,0),),Data.Collect1Dump!$3:$3,0)-1,)</f>
        <v>#VALUE!</v>
      </c>
      <c r="LO595" s="2" t="e">
        <f t="shared" ca="1" si="106"/>
        <v>#VALUE!</v>
      </c>
    </row>
    <row r="596" spans="1:327">
      <c r="A596" t="s">
        <v>3963</v>
      </c>
      <c r="B596" t="s">
        <v>1437</v>
      </c>
      <c r="C596" t="s">
        <v>3964</v>
      </c>
      <c r="K596">
        <v>1</v>
      </c>
      <c r="L596" t="s">
        <v>329</v>
      </c>
      <c r="M596" t="s">
        <v>329</v>
      </c>
      <c r="N596">
        <v>39500</v>
      </c>
      <c r="O596" t="s">
        <v>329</v>
      </c>
      <c r="T596" t="s">
        <v>330</v>
      </c>
      <c r="V596" t="s">
        <v>329</v>
      </c>
      <c r="X596">
        <v>1</v>
      </c>
      <c r="Y596">
        <v>39000</v>
      </c>
      <c r="Z596">
        <v>999</v>
      </c>
      <c r="AV596" t="b">
        <v>1</v>
      </c>
      <c r="BL596" t="s">
        <v>329</v>
      </c>
      <c r="BM596" t="s">
        <v>3965</v>
      </c>
      <c r="BN596" t="s">
        <v>330</v>
      </c>
      <c r="BR596" t="b">
        <v>1</v>
      </c>
      <c r="BU596" t="b">
        <v>1</v>
      </c>
      <c r="BZ596" t="b">
        <v>1</v>
      </c>
      <c r="CK596">
        <v>6000</v>
      </c>
      <c r="CN596">
        <v>18500</v>
      </c>
      <c r="CS596">
        <v>5500</v>
      </c>
      <c r="DC596" t="s">
        <v>329</v>
      </c>
      <c r="DD596" t="b">
        <v>1</v>
      </c>
      <c r="DE596" t="b">
        <v>1</v>
      </c>
      <c r="DL596" t="b">
        <v>1</v>
      </c>
      <c r="DM596" t="b">
        <v>1</v>
      </c>
      <c r="DR596" t="s">
        <v>329</v>
      </c>
      <c r="DX596" t="b">
        <v>1</v>
      </c>
      <c r="EL596" t="s">
        <v>330</v>
      </c>
      <c r="EN596" t="s">
        <v>330</v>
      </c>
      <c r="EP596" t="s">
        <v>330</v>
      </c>
      <c r="FN596" t="s">
        <v>330</v>
      </c>
      <c r="GJ596" t="s">
        <v>330</v>
      </c>
      <c r="GW596" t="s">
        <v>330</v>
      </c>
      <c r="GZ596" t="s">
        <v>330</v>
      </c>
      <c r="HC596" t="s">
        <v>330</v>
      </c>
      <c r="HE596" t="s">
        <v>330</v>
      </c>
      <c r="HG596" t="s">
        <v>336</v>
      </c>
      <c r="HH596" t="s">
        <v>329</v>
      </c>
      <c r="HI596" t="s">
        <v>330</v>
      </c>
      <c r="HJ596" t="s">
        <v>329</v>
      </c>
      <c r="HK596" t="b">
        <v>1</v>
      </c>
      <c r="HO596" t="s">
        <v>337</v>
      </c>
      <c r="HP596" t="s">
        <v>3966</v>
      </c>
      <c r="HQ596" t="s">
        <v>339</v>
      </c>
      <c r="HR596" t="s">
        <v>3967</v>
      </c>
      <c r="HS596" t="s">
        <v>3968</v>
      </c>
      <c r="HU596" t="b">
        <v>1</v>
      </c>
      <c r="HX596" t="b">
        <v>1</v>
      </c>
      <c r="ID596"/>
      <c r="KZ596" t="str">
        <f ca="1">OFFSET($A596,,MATCH([2]Keys!$B$2,Data.Collect1Dump!$3:$3,0)-1)</f>
        <v>michael.otieno@givedirectly.org</v>
      </c>
      <c r="LA596">
        <f ca="1">OFFSET($A596,,MATCH([2]Keys!$B$4,Data.Collect1Dump!$3:$3,0)-1)</f>
        <v>0</v>
      </c>
      <c r="LB596">
        <f ca="1">OFFSET($A596,,MATCH([2]Keys!$B$3,Data.Collect1Dump!$3:$3,0)-1)</f>
        <v>0</v>
      </c>
      <c r="LC596">
        <f t="shared" ca="1" si="99"/>
        <v>1</v>
      </c>
      <c r="LD596">
        <f t="shared" ca="1" si="99"/>
        <v>0</v>
      </c>
      <c r="LE596">
        <f t="shared" ca="1" si="99"/>
        <v>0</v>
      </c>
      <c r="LF596" s="2">
        <f t="shared" ca="1" si="100"/>
        <v>41663</v>
      </c>
      <c r="LG596" s="2" t="e">
        <f t="shared" ca="1" si="101"/>
        <v>#N/A</v>
      </c>
      <c r="LH596" s="2" t="e">
        <f t="shared" ca="1" si="102"/>
        <v>#N/A</v>
      </c>
      <c r="LI596" t="str">
        <f t="shared" ca="1" si="103"/>
        <v>michael.otieno@givedirectly.org</v>
      </c>
      <c r="LJ596" t="e">
        <f t="shared" ca="1" si="104"/>
        <v>#N/A</v>
      </c>
      <c r="LK596" t="e">
        <f t="shared" ca="1" si="105"/>
        <v>#N/A</v>
      </c>
      <c r="LL596" t="str">
        <f t="shared" ca="1" si="97"/>
        <v>Lump Sum</v>
      </c>
      <c r="LM596" t="str">
        <f t="shared" ca="1" si="98"/>
        <v>michael.otieno@givedirectly.org</v>
      </c>
      <c r="LN596" t="e">
        <f ca="1">OFFSET($A596,,MATCH(OFFSET([2]Keys!C$1,MATCH(Data.Collect1Dump!$LL596,[2]Keys!$A$2:$A$4,0),),Data.Collect1Dump!$3:$3,0)-1,)</f>
        <v>#VALUE!</v>
      </c>
      <c r="LO596" s="2" t="e">
        <f t="shared" ca="1" si="106"/>
        <v>#VALUE!</v>
      </c>
    </row>
    <row r="597" spans="1:327">
      <c r="A597" t="s">
        <v>3969</v>
      </c>
      <c r="B597" t="s">
        <v>3172</v>
      </c>
      <c r="C597" t="s">
        <v>3970</v>
      </c>
      <c r="D597" t="b">
        <v>1</v>
      </c>
      <c r="K597">
        <v>1</v>
      </c>
      <c r="L597" t="s">
        <v>329</v>
      </c>
      <c r="M597" t="s">
        <v>329</v>
      </c>
      <c r="N597" s="4">
        <v>39500</v>
      </c>
      <c r="O597" t="s">
        <v>329</v>
      </c>
      <c r="T597" t="s">
        <v>330</v>
      </c>
      <c r="V597" t="s">
        <v>329</v>
      </c>
      <c r="X597">
        <v>1</v>
      </c>
      <c r="Y597" s="4">
        <v>39400</v>
      </c>
      <c r="Z597">
        <v>300</v>
      </c>
      <c r="AO597" t="s">
        <v>3971</v>
      </c>
      <c r="AQ597" t="s">
        <v>3327</v>
      </c>
      <c r="AV597" t="b">
        <v>1</v>
      </c>
      <c r="AX597" t="b">
        <v>1</v>
      </c>
      <c r="AZ597" t="b">
        <v>1</v>
      </c>
      <c r="BL597" t="s">
        <v>329</v>
      </c>
      <c r="BM597" t="s">
        <v>3972</v>
      </c>
      <c r="BN597" t="s">
        <v>330</v>
      </c>
      <c r="BP597">
        <v>1000</v>
      </c>
      <c r="BQ597" s="4">
        <v>30000</v>
      </c>
      <c r="CD597" t="b">
        <v>1</v>
      </c>
      <c r="CW597" s="4">
        <v>80000</v>
      </c>
      <c r="DC597" t="s">
        <v>329</v>
      </c>
      <c r="DD597" t="b">
        <v>1</v>
      </c>
      <c r="DE597" t="b">
        <v>1</v>
      </c>
      <c r="DF597" t="b">
        <v>1</v>
      </c>
      <c r="DL597" t="b">
        <v>1</v>
      </c>
      <c r="DM597" t="b">
        <v>1</v>
      </c>
      <c r="DR597" t="s">
        <v>329</v>
      </c>
      <c r="EC597" t="b">
        <v>1</v>
      </c>
      <c r="EL597" t="s">
        <v>330</v>
      </c>
      <c r="EN597" t="s">
        <v>330</v>
      </c>
      <c r="EP597" t="s">
        <v>330</v>
      </c>
      <c r="FN597" t="s">
        <v>330</v>
      </c>
      <c r="GJ597" t="s">
        <v>330</v>
      </c>
      <c r="GW597" t="s">
        <v>330</v>
      </c>
      <c r="GZ597" t="s">
        <v>330</v>
      </c>
      <c r="HC597" t="s">
        <v>329</v>
      </c>
      <c r="HD597" t="s">
        <v>3973</v>
      </c>
      <c r="HE597" t="s">
        <v>330</v>
      </c>
      <c r="HG597" t="s">
        <v>336</v>
      </c>
      <c r="HH597" t="s">
        <v>329</v>
      </c>
      <c r="HI597" t="s">
        <v>330</v>
      </c>
      <c r="HJ597" t="s">
        <v>330</v>
      </c>
      <c r="HL597" t="b">
        <v>1</v>
      </c>
      <c r="HO597" t="s">
        <v>337</v>
      </c>
      <c r="HP597" t="s">
        <v>3974</v>
      </c>
      <c r="HQ597" t="s">
        <v>339</v>
      </c>
      <c r="HR597" t="s">
        <v>3975</v>
      </c>
      <c r="HS597" t="s">
        <v>3976</v>
      </c>
      <c r="HU597" t="b">
        <v>1</v>
      </c>
      <c r="HV597" t="b">
        <v>1</v>
      </c>
      <c r="ID597" t="s">
        <v>3977</v>
      </c>
      <c r="KZ597" t="str">
        <f ca="1">OFFSET($A597,,MATCH([2]Keys!$B$2,Data.Collect1Dump!$3:$3,0)-1)</f>
        <v>owiti.maureen@gmail.com</v>
      </c>
      <c r="LA597">
        <f ca="1">OFFSET($A597,,MATCH([2]Keys!$B$4,Data.Collect1Dump!$3:$3,0)-1)</f>
        <v>0</v>
      </c>
      <c r="LB597">
        <f ca="1">OFFSET($A597,,MATCH([2]Keys!$B$3,Data.Collect1Dump!$3:$3,0)-1)</f>
        <v>0</v>
      </c>
      <c r="LC597">
        <f t="shared" ca="1" si="99"/>
        <v>1</v>
      </c>
      <c r="LD597">
        <f t="shared" ca="1" si="99"/>
        <v>0</v>
      </c>
      <c r="LE597">
        <f t="shared" ca="1" si="99"/>
        <v>0</v>
      </c>
      <c r="LF597" s="2">
        <f t="shared" ca="1" si="100"/>
        <v>41718</v>
      </c>
      <c r="LG597" s="2" t="e">
        <f t="shared" ca="1" si="101"/>
        <v>#N/A</v>
      </c>
      <c r="LH597" s="2" t="e">
        <f t="shared" ca="1" si="102"/>
        <v>#N/A</v>
      </c>
      <c r="LI597" t="str">
        <f t="shared" ca="1" si="103"/>
        <v>owiti.maureen@gmail.com</v>
      </c>
      <c r="LJ597" t="e">
        <f t="shared" ca="1" si="104"/>
        <v>#N/A</v>
      </c>
      <c r="LK597" t="e">
        <f t="shared" ca="1" si="105"/>
        <v>#N/A</v>
      </c>
      <c r="LL597" t="str">
        <f t="shared" ca="1" si="97"/>
        <v>Lump Sum</v>
      </c>
      <c r="LM597" t="str">
        <f t="shared" ca="1" si="98"/>
        <v>owiti.maureen@gmail.com</v>
      </c>
      <c r="LN597" t="e">
        <f ca="1">OFFSET($A597,,MATCH(OFFSET([2]Keys!C$1,MATCH(Data.Collect1Dump!$LL597,[2]Keys!$A$2:$A$4,0),),Data.Collect1Dump!$3:$3,0)-1,)</f>
        <v>#VALUE!</v>
      </c>
      <c r="LO597" s="2" t="e">
        <f t="shared" ca="1" si="106"/>
        <v>#VALUE!</v>
      </c>
    </row>
    <row r="598" spans="1:327">
      <c r="A598" t="s">
        <v>3978</v>
      </c>
      <c r="B598" t="s">
        <v>1437</v>
      </c>
      <c r="C598" t="s">
        <v>3979</v>
      </c>
      <c r="K598">
        <v>1</v>
      </c>
      <c r="L598" t="s">
        <v>329</v>
      </c>
      <c r="M598" t="s">
        <v>329</v>
      </c>
      <c r="N598">
        <v>39000</v>
      </c>
      <c r="O598" t="s">
        <v>329</v>
      </c>
      <c r="T598" t="s">
        <v>330</v>
      </c>
      <c r="V598" t="s">
        <v>329</v>
      </c>
      <c r="X598">
        <v>2</v>
      </c>
      <c r="Y598">
        <v>22000</v>
      </c>
      <c r="Z598">
        <v>120</v>
      </c>
      <c r="AA598">
        <v>17000</v>
      </c>
      <c r="AB598">
        <v>999</v>
      </c>
      <c r="AS598" t="b">
        <v>1</v>
      </c>
      <c r="AV598" t="b">
        <v>1</v>
      </c>
      <c r="AX598" t="b">
        <v>1</v>
      </c>
      <c r="BA598" t="b">
        <v>1</v>
      </c>
      <c r="BL598" t="s">
        <v>329</v>
      </c>
      <c r="BM598" t="s">
        <v>3980</v>
      </c>
      <c r="BN598" t="s">
        <v>330</v>
      </c>
      <c r="BR598" t="b">
        <v>1</v>
      </c>
      <c r="BU598" t="b">
        <v>1</v>
      </c>
      <c r="CD598" t="b">
        <v>1</v>
      </c>
      <c r="CK598">
        <v>4000</v>
      </c>
      <c r="CN598">
        <v>25000</v>
      </c>
      <c r="CW598">
        <v>10000</v>
      </c>
      <c r="DC598" t="s">
        <v>329</v>
      </c>
      <c r="DD598" t="b">
        <v>1</v>
      </c>
      <c r="DE598" t="b">
        <v>1</v>
      </c>
      <c r="DL598" t="b">
        <v>1</v>
      </c>
      <c r="DM598" t="b">
        <v>1</v>
      </c>
      <c r="DR598" t="s">
        <v>330</v>
      </c>
      <c r="EN598" t="s">
        <v>330</v>
      </c>
      <c r="EP598" t="s">
        <v>330</v>
      </c>
      <c r="FN598" t="s">
        <v>330</v>
      </c>
      <c r="GJ598" t="s">
        <v>330</v>
      </c>
      <c r="GW598" t="s">
        <v>330</v>
      </c>
      <c r="GZ598" t="s">
        <v>330</v>
      </c>
      <c r="HC598" t="s">
        <v>330</v>
      </c>
      <c r="HE598" t="s">
        <v>330</v>
      </c>
      <c r="HG598" t="s">
        <v>526</v>
      </c>
      <c r="HH598" t="s">
        <v>330</v>
      </c>
      <c r="HI598" t="s">
        <v>330</v>
      </c>
      <c r="HJ598" t="s">
        <v>330</v>
      </c>
      <c r="HK598" t="b">
        <v>1</v>
      </c>
      <c r="HM598" t="b">
        <v>1</v>
      </c>
      <c r="HO598" t="s">
        <v>337</v>
      </c>
      <c r="HP598" t="s">
        <v>3981</v>
      </c>
      <c r="HQ598" t="s">
        <v>339</v>
      </c>
      <c r="HR598" t="s">
        <v>3982</v>
      </c>
      <c r="HS598" t="s">
        <v>3983</v>
      </c>
      <c r="HU598" t="b">
        <v>1</v>
      </c>
      <c r="ID598"/>
      <c r="KZ598" t="str">
        <f ca="1">OFFSET($A598,,MATCH([2]Keys!$B$2,Data.Collect1Dump!$3:$3,0)-1)</f>
        <v>michael.otieno@givedirectly.org</v>
      </c>
      <c r="LA598">
        <f ca="1">OFFSET($A598,,MATCH([2]Keys!$B$4,Data.Collect1Dump!$3:$3,0)-1)</f>
        <v>0</v>
      </c>
      <c r="LB598">
        <f ca="1">OFFSET($A598,,MATCH([2]Keys!$B$3,Data.Collect1Dump!$3:$3,0)-1)</f>
        <v>0</v>
      </c>
      <c r="LC598">
        <f t="shared" ca="1" si="99"/>
        <v>1</v>
      </c>
      <c r="LD598">
        <f t="shared" ca="1" si="99"/>
        <v>0</v>
      </c>
      <c r="LE598">
        <f t="shared" ca="1" si="99"/>
        <v>0</v>
      </c>
      <c r="LF598" s="2">
        <f t="shared" ca="1" si="100"/>
        <v>41646</v>
      </c>
      <c r="LG598" s="2" t="e">
        <f t="shared" ca="1" si="101"/>
        <v>#N/A</v>
      </c>
      <c r="LH598" s="2" t="e">
        <f t="shared" ca="1" si="102"/>
        <v>#N/A</v>
      </c>
      <c r="LI598" t="str">
        <f t="shared" ca="1" si="103"/>
        <v>michael.otieno@givedirectly.org</v>
      </c>
      <c r="LJ598" t="e">
        <f t="shared" ca="1" si="104"/>
        <v>#N/A</v>
      </c>
      <c r="LK598" t="e">
        <f t="shared" ca="1" si="105"/>
        <v>#N/A</v>
      </c>
      <c r="LL598" t="str">
        <f t="shared" ca="1" si="97"/>
        <v>Lump Sum</v>
      </c>
      <c r="LM598" t="str">
        <f t="shared" ca="1" si="98"/>
        <v>michael.otieno@givedirectly.org</v>
      </c>
      <c r="LN598" t="e">
        <f ca="1">OFFSET($A598,,MATCH(OFFSET([2]Keys!C$1,MATCH(Data.Collect1Dump!$LL598,[2]Keys!$A$2:$A$4,0),),Data.Collect1Dump!$3:$3,0)-1,)</f>
        <v>#VALUE!</v>
      </c>
      <c r="LO598" s="2" t="e">
        <f t="shared" ca="1" si="106"/>
        <v>#VALUE!</v>
      </c>
    </row>
    <row r="599" spans="1:327">
      <c r="A599" t="s">
        <v>3984</v>
      </c>
      <c r="ID599"/>
      <c r="KZ599">
        <f ca="1">OFFSET($A599,,MATCH([2]Keys!$B$2,Data.Collect1Dump!$3:$3,0)-1)</f>
        <v>0</v>
      </c>
      <c r="LA599">
        <f ca="1">OFFSET($A599,,MATCH([2]Keys!$B$4,Data.Collect1Dump!$3:$3,0)-1)</f>
        <v>0</v>
      </c>
      <c r="LB599">
        <f ca="1">OFFSET($A599,,MATCH([2]Keys!$B$3,Data.Collect1Dump!$3:$3,0)-1)</f>
        <v>0</v>
      </c>
      <c r="LC599">
        <f t="shared" ca="1" si="99"/>
        <v>0</v>
      </c>
      <c r="LD599">
        <f t="shared" ca="1" si="99"/>
        <v>0</v>
      </c>
      <c r="LE599">
        <f t="shared" ca="1" si="99"/>
        <v>0</v>
      </c>
      <c r="LF599" s="2" t="e">
        <f t="shared" ca="1" si="100"/>
        <v>#N/A</v>
      </c>
      <c r="LG599" s="2" t="e">
        <f t="shared" ca="1" si="101"/>
        <v>#N/A</v>
      </c>
      <c r="LH599" s="2" t="e">
        <f t="shared" ca="1" si="102"/>
        <v>#N/A</v>
      </c>
      <c r="LI599" t="e">
        <f t="shared" ca="1" si="103"/>
        <v>#N/A</v>
      </c>
      <c r="LJ599" t="e">
        <f t="shared" ca="1" si="104"/>
        <v>#N/A</v>
      </c>
      <c r="LK599" t="e">
        <f t="shared" ca="1" si="105"/>
        <v>#N/A</v>
      </c>
      <c r="LL599" t="str">
        <f t="shared" ca="1" si="97"/>
        <v>Null Survey</v>
      </c>
      <c r="LM599" t="str">
        <f t="shared" ca="1" si="98"/>
        <v>Null Survey</v>
      </c>
      <c r="LN599" t="e">
        <f ca="1">OFFSET($A599,,MATCH(OFFSET([2]Keys!C$1,MATCH(Data.Collect1Dump!$LL599,[2]Keys!$A$2:$A$4,0),),Data.Collect1Dump!$3:$3,0)-1,)</f>
        <v>#N/A</v>
      </c>
      <c r="LO599" s="2" t="e">
        <f t="shared" ca="1" si="106"/>
        <v>#N/A</v>
      </c>
    </row>
    <row r="600" spans="1:327">
      <c r="A600" t="s">
        <v>3985</v>
      </c>
      <c r="B600" t="s">
        <v>1437</v>
      </c>
      <c r="C600" t="s">
        <v>3986</v>
      </c>
      <c r="K600">
        <v>1</v>
      </c>
      <c r="L600" t="s">
        <v>329</v>
      </c>
      <c r="M600" t="s">
        <v>329</v>
      </c>
      <c r="N600">
        <v>39900</v>
      </c>
      <c r="O600" t="s">
        <v>329</v>
      </c>
      <c r="T600" t="s">
        <v>330</v>
      </c>
      <c r="V600" t="s">
        <v>329</v>
      </c>
      <c r="X600">
        <v>3</v>
      </c>
      <c r="Y600">
        <v>18000</v>
      </c>
      <c r="Z600">
        <v>999</v>
      </c>
      <c r="AA600">
        <v>11000</v>
      </c>
      <c r="AB600">
        <v>999</v>
      </c>
      <c r="AC600">
        <v>7000</v>
      </c>
      <c r="AD600">
        <v>999</v>
      </c>
      <c r="AV600" t="b">
        <v>1</v>
      </c>
      <c r="AX600" t="b">
        <v>1</v>
      </c>
      <c r="BL600" t="s">
        <v>329</v>
      </c>
      <c r="BM600" t="s">
        <v>1516</v>
      </c>
      <c r="BN600" t="s">
        <v>329</v>
      </c>
      <c r="BO600" t="s">
        <v>3987</v>
      </c>
      <c r="BR600" t="b">
        <v>1</v>
      </c>
      <c r="BU600" t="b">
        <v>1</v>
      </c>
      <c r="CK600">
        <v>3000</v>
      </c>
      <c r="CN600">
        <v>32100</v>
      </c>
      <c r="DC600" t="s">
        <v>329</v>
      </c>
      <c r="DD600" t="b">
        <v>1</v>
      </c>
      <c r="DL600" t="b">
        <v>1</v>
      </c>
      <c r="DR600" t="s">
        <v>330</v>
      </c>
      <c r="EN600" t="s">
        <v>330</v>
      </c>
      <c r="EP600" t="s">
        <v>330</v>
      </c>
      <c r="FN600" t="s">
        <v>330</v>
      </c>
      <c r="GJ600" t="s">
        <v>330</v>
      </c>
      <c r="GW600" t="s">
        <v>330</v>
      </c>
      <c r="GZ600" t="s">
        <v>330</v>
      </c>
      <c r="HC600" t="s">
        <v>330</v>
      </c>
      <c r="HE600" t="s">
        <v>330</v>
      </c>
      <c r="HG600" t="s">
        <v>336</v>
      </c>
      <c r="HH600" t="s">
        <v>329</v>
      </c>
      <c r="HI600" t="s">
        <v>330</v>
      </c>
      <c r="HJ600" t="s">
        <v>330</v>
      </c>
      <c r="HK600" t="b">
        <v>1</v>
      </c>
      <c r="HO600" t="s">
        <v>337</v>
      </c>
      <c r="HP600" t="s">
        <v>3988</v>
      </c>
      <c r="HQ600" t="s">
        <v>339</v>
      </c>
      <c r="HR600" t="s">
        <v>3989</v>
      </c>
      <c r="HS600" t="s">
        <v>3990</v>
      </c>
      <c r="HX600" t="b">
        <v>1</v>
      </c>
      <c r="ID600"/>
      <c r="KZ600" t="str">
        <f ca="1">OFFSET($A600,,MATCH([2]Keys!$B$2,Data.Collect1Dump!$3:$3,0)-1)</f>
        <v>michael.otieno@givedirectly.org</v>
      </c>
      <c r="LA600">
        <f ca="1">OFFSET($A600,,MATCH([2]Keys!$B$4,Data.Collect1Dump!$3:$3,0)-1)</f>
        <v>0</v>
      </c>
      <c r="LB600">
        <f ca="1">OFFSET($A600,,MATCH([2]Keys!$B$3,Data.Collect1Dump!$3:$3,0)-1)</f>
        <v>0</v>
      </c>
      <c r="LC600">
        <f t="shared" ca="1" si="99"/>
        <v>1</v>
      </c>
      <c r="LD600">
        <f t="shared" ca="1" si="99"/>
        <v>0</v>
      </c>
      <c r="LE600">
        <f t="shared" ca="1" si="99"/>
        <v>0</v>
      </c>
      <c r="LF600" s="2">
        <f t="shared" ca="1" si="100"/>
        <v>41646</v>
      </c>
      <c r="LG600" s="2" t="e">
        <f t="shared" ca="1" si="101"/>
        <v>#N/A</v>
      </c>
      <c r="LH600" s="2" t="e">
        <f t="shared" ca="1" si="102"/>
        <v>#N/A</v>
      </c>
      <c r="LI600" t="str">
        <f t="shared" ca="1" si="103"/>
        <v>michael.otieno@givedirectly.org</v>
      </c>
      <c r="LJ600" t="e">
        <f t="shared" ca="1" si="104"/>
        <v>#N/A</v>
      </c>
      <c r="LK600" t="e">
        <f t="shared" ca="1" si="105"/>
        <v>#N/A</v>
      </c>
      <c r="LL600" t="str">
        <f t="shared" ca="1" si="97"/>
        <v>Lump Sum</v>
      </c>
      <c r="LM600" t="str">
        <f t="shared" ca="1" si="98"/>
        <v>michael.otieno@givedirectly.org</v>
      </c>
      <c r="LN600" t="e">
        <f ca="1">OFFSET($A600,,MATCH(OFFSET([2]Keys!C$1,MATCH(Data.Collect1Dump!$LL600,[2]Keys!$A$2:$A$4,0),),Data.Collect1Dump!$3:$3,0)-1,)</f>
        <v>#VALUE!</v>
      </c>
      <c r="LO600" s="2" t="e">
        <f t="shared" ca="1" si="106"/>
        <v>#VALUE!</v>
      </c>
    </row>
    <row r="601" spans="1:327">
      <c r="A601" t="s">
        <v>3991</v>
      </c>
      <c r="B601" t="s">
        <v>3172</v>
      </c>
      <c r="C601" t="s">
        <v>3992</v>
      </c>
      <c r="D601" t="b">
        <v>1</v>
      </c>
      <c r="K601">
        <v>1</v>
      </c>
      <c r="L601" t="s">
        <v>329</v>
      </c>
      <c r="M601" t="s">
        <v>329</v>
      </c>
      <c r="N601" s="4">
        <v>39250</v>
      </c>
      <c r="O601" t="s">
        <v>329</v>
      </c>
      <c r="T601" t="s">
        <v>330</v>
      </c>
      <c r="V601" t="s">
        <v>329</v>
      </c>
      <c r="X601">
        <v>1</v>
      </c>
      <c r="Y601" s="4">
        <v>39000</v>
      </c>
      <c r="Z601">
        <v>150</v>
      </c>
      <c r="AO601" t="s">
        <v>3477</v>
      </c>
      <c r="AQ601" t="s">
        <v>3293</v>
      </c>
      <c r="AU601" t="b">
        <v>1</v>
      </c>
      <c r="AV601" t="b">
        <v>1</v>
      </c>
      <c r="AX601" t="b">
        <v>1</v>
      </c>
      <c r="BA601" t="b">
        <v>1</v>
      </c>
      <c r="BL601" t="s">
        <v>329</v>
      </c>
      <c r="BM601" t="s">
        <v>3993</v>
      </c>
      <c r="BN601" t="s">
        <v>330</v>
      </c>
      <c r="BP601">
        <v>0</v>
      </c>
      <c r="BQ601">
        <v>0</v>
      </c>
      <c r="BR601" t="b">
        <v>1</v>
      </c>
      <c r="BT601" t="b">
        <v>1</v>
      </c>
      <c r="BU601" t="b">
        <v>1</v>
      </c>
      <c r="BZ601" t="b">
        <v>1</v>
      </c>
      <c r="CK601" s="4">
        <v>3100</v>
      </c>
      <c r="CM601">
        <v>12000</v>
      </c>
      <c r="CN601" s="4">
        <v>23000</v>
      </c>
      <c r="CS601">
        <v>1000</v>
      </c>
      <c r="DC601" t="s">
        <v>329</v>
      </c>
      <c r="DD601" t="b">
        <v>1</v>
      </c>
      <c r="DE601" t="b">
        <v>1</v>
      </c>
      <c r="DH601" t="b">
        <v>1</v>
      </c>
      <c r="DJ601" t="s">
        <v>3859</v>
      </c>
      <c r="DL601" t="b">
        <v>1</v>
      </c>
      <c r="DM601" t="b">
        <v>1</v>
      </c>
      <c r="DR601" t="s">
        <v>329</v>
      </c>
      <c r="DX601" t="b">
        <v>1</v>
      </c>
      <c r="EL601" t="s">
        <v>330</v>
      </c>
      <c r="EN601" t="s">
        <v>330</v>
      </c>
      <c r="EP601" t="s">
        <v>329</v>
      </c>
      <c r="EQ601" t="s">
        <v>3994</v>
      </c>
      <c r="ER601" t="b">
        <v>1</v>
      </c>
      <c r="ES601" t="b">
        <v>1</v>
      </c>
      <c r="EU601" t="b">
        <v>1</v>
      </c>
      <c r="EV601" t="b">
        <v>1</v>
      </c>
      <c r="FD601" t="b">
        <v>1</v>
      </c>
      <c r="FE601" t="b">
        <v>1</v>
      </c>
      <c r="FH601" t="b">
        <v>1</v>
      </c>
      <c r="FI601" t="b">
        <v>1</v>
      </c>
      <c r="FN601" t="s">
        <v>330</v>
      </c>
      <c r="GJ601" t="s">
        <v>330</v>
      </c>
      <c r="GW601" t="s">
        <v>330</v>
      </c>
      <c r="GZ601" t="s">
        <v>330</v>
      </c>
      <c r="HC601" t="s">
        <v>330</v>
      </c>
      <c r="HE601" t="s">
        <v>330</v>
      </c>
      <c r="HG601" t="s">
        <v>526</v>
      </c>
      <c r="HH601" t="s">
        <v>329</v>
      </c>
      <c r="HI601" t="s">
        <v>330</v>
      </c>
      <c r="HJ601" t="s">
        <v>330</v>
      </c>
      <c r="HM601" t="b">
        <v>1</v>
      </c>
      <c r="HO601" t="s">
        <v>337</v>
      </c>
      <c r="HP601" t="s">
        <v>3995</v>
      </c>
      <c r="HQ601" t="s">
        <v>339</v>
      </c>
      <c r="HR601" t="s">
        <v>3996</v>
      </c>
      <c r="HS601" t="s">
        <v>3997</v>
      </c>
      <c r="HU601" t="b">
        <v>1</v>
      </c>
      <c r="ID601" t="s">
        <v>15672</v>
      </c>
      <c r="KZ601" t="str">
        <f ca="1">OFFSET($A601,,MATCH([2]Keys!$B$2,Data.Collect1Dump!$3:$3,0)-1)</f>
        <v>owiti.maureen@gmail.com</v>
      </c>
      <c r="LA601">
        <f ca="1">OFFSET($A601,,MATCH([2]Keys!$B$4,Data.Collect1Dump!$3:$3,0)-1)</f>
        <v>0</v>
      </c>
      <c r="LB601">
        <f ca="1">OFFSET($A601,,MATCH([2]Keys!$B$3,Data.Collect1Dump!$3:$3,0)-1)</f>
        <v>0</v>
      </c>
      <c r="LC601">
        <f t="shared" ca="1" si="99"/>
        <v>1</v>
      </c>
      <c r="LD601">
        <f t="shared" ca="1" si="99"/>
        <v>0</v>
      </c>
      <c r="LE601">
        <f t="shared" ca="1" si="99"/>
        <v>0</v>
      </c>
      <c r="LF601" s="2">
        <f t="shared" ca="1" si="100"/>
        <v>41717</v>
      </c>
      <c r="LG601" s="2" t="e">
        <f t="shared" ca="1" si="101"/>
        <v>#N/A</v>
      </c>
      <c r="LH601" s="2" t="e">
        <f t="shared" ca="1" si="102"/>
        <v>#N/A</v>
      </c>
      <c r="LI601" t="str">
        <f t="shared" ca="1" si="103"/>
        <v>owiti.maureen@gmail.com</v>
      </c>
      <c r="LJ601" t="e">
        <f t="shared" ca="1" si="104"/>
        <v>#N/A</v>
      </c>
      <c r="LK601" t="e">
        <f t="shared" ca="1" si="105"/>
        <v>#N/A</v>
      </c>
      <c r="LL601" t="str">
        <f t="shared" ca="1" si="97"/>
        <v>Lump Sum</v>
      </c>
      <c r="LM601" t="str">
        <f t="shared" ca="1" si="98"/>
        <v>owiti.maureen@gmail.com</v>
      </c>
      <c r="LN601" t="e">
        <f ca="1">OFFSET($A601,,MATCH(OFFSET([2]Keys!C$1,MATCH(Data.Collect1Dump!$LL601,[2]Keys!$A$2:$A$4,0),),Data.Collect1Dump!$3:$3,0)-1,)</f>
        <v>#VALUE!</v>
      </c>
      <c r="LO601" s="2" t="e">
        <f t="shared" ca="1" si="106"/>
        <v>#VALUE!</v>
      </c>
    </row>
    <row r="602" spans="1:327">
      <c r="A602" t="s">
        <v>3998</v>
      </c>
      <c r="B602" t="s">
        <v>391</v>
      </c>
      <c r="C602" t="s">
        <v>3999</v>
      </c>
      <c r="K602">
        <v>1</v>
      </c>
      <c r="L602" t="s">
        <v>329</v>
      </c>
      <c r="M602" t="s">
        <v>329</v>
      </c>
      <c r="N602">
        <v>38000</v>
      </c>
      <c r="O602" t="s">
        <v>329</v>
      </c>
      <c r="T602" t="s">
        <v>330</v>
      </c>
      <c r="V602" t="s">
        <v>329</v>
      </c>
      <c r="X602">
        <v>3</v>
      </c>
      <c r="Y602">
        <v>32000</v>
      </c>
      <c r="Z602">
        <v>999</v>
      </c>
      <c r="AA602">
        <v>500</v>
      </c>
      <c r="AB602">
        <v>999</v>
      </c>
      <c r="AC602">
        <v>2800</v>
      </c>
      <c r="AD602">
        <v>1500</v>
      </c>
      <c r="AE602">
        <v>99</v>
      </c>
      <c r="AV602" t="b">
        <v>1</v>
      </c>
      <c r="AX602" t="b">
        <v>1</v>
      </c>
      <c r="BL602" t="s">
        <v>329</v>
      </c>
      <c r="BM602" t="s">
        <v>4000</v>
      </c>
      <c r="BN602" t="s">
        <v>329</v>
      </c>
      <c r="BO602" t="s">
        <v>4001</v>
      </c>
      <c r="BR602" t="b">
        <v>1</v>
      </c>
      <c r="BU602" t="b">
        <v>1</v>
      </c>
      <c r="BW602" t="b">
        <v>1</v>
      </c>
      <c r="BZ602" t="b">
        <v>1</v>
      </c>
      <c r="CI602" t="b">
        <v>1</v>
      </c>
      <c r="CK602">
        <v>3500</v>
      </c>
      <c r="CN602">
        <v>6000</v>
      </c>
      <c r="CP602">
        <v>17500</v>
      </c>
      <c r="CS602">
        <v>3800</v>
      </c>
      <c r="DB602">
        <v>1500</v>
      </c>
      <c r="DC602" t="s">
        <v>329</v>
      </c>
      <c r="DD602" t="b">
        <v>1</v>
      </c>
      <c r="DE602" t="b">
        <v>1</v>
      </c>
      <c r="DL602" t="b">
        <v>1</v>
      </c>
      <c r="DR602" t="s">
        <v>329</v>
      </c>
      <c r="DV602" t="b">
        <v>1</v>
      </c>
      <c r="EA602" t="b">
        <v>1</v>
      </c>
      <c r="EL602" t="s">
        <v>330</v>
      </c>
      <c r="EN602" t="s">
        <v>330</v>
      </c>
      <c r="EP602" t="s">
        <v>329</v>
      </c>
      <c r="EQ602" t="s">
        <v>4002</v>
      </c>
      <c r="EU602" t="b">
        <v>1</v>
      </c>
      <c r="FE602" t="b">
        <v>1</v>
      </c>
      <c r="FH602" t="b">
        <v>1</v>
      </c>
      <c r="FN602" t="s">
        <v>330</v>
      </c>
      <c r="GJ602" t="s">
        <v>330</v>
      </c>
      <c r="GW602" t="s">
        <v>330</v>
      </c>
      <c r="GZ602" t="s">
        <v>330</v>
      </c>
      <c r="HC602" t="s">
        <v>330</v>
      </c>
      <c r="HE602" t="s">
        <v>330</v>
      </c>
      <c r="HG602" t="s">
        <v>336</v>
      </c>
      <c r="HH602" t="s">
        <v>329</v>
      </c>
      <c r="HI602" t="s">
        <v>330</v>
      </c>
      <c r="HJ602" t="s">
        <v>330</v>
      </c>
      <c r="HM602" t="b">
        <v>1</v>
      </c>
      <c r="HO602" t="s">
        <v>337</v>
      </c>
      <c r="HP602" t="s">
        <v>4003</v>
      </c>
      <c r="HQ602" t="s">
        <v>339</v>
      </c>
      <c r="HR602" t="s">
        <v>4004</v>
      </c>
      <c r="HS602" t="s">
        <v>4005</v>
      </c>
      <c r="HX602" t="b">
        <v>1</v>
      </c>
      <c r="IC602" t="b">
        <v>1</v>
      </c>
      <c r="ID602"/>
      <c r="KZ602" t="str">
        <f ca="1">OFFSET($A602,,MATCH([2]Keys!$B$2,Data.Collect1Dump!$3:$3,0)-1)</f>
        <v>lydia.tala@givedirectly.org</v>
      </c>
      <c r="LA602">
        <f ca="1">OFFSET($A602,,MATCH([2]Keys!$B$4,Data.Collect1Dump!$3:$3,0)-1)</f>
        <v>0</v>
      </c>
      <c r="LB602">
        <f ca="1">OFFSET($A602,,MATCH([2]Keys!$B$3,Data.Collect1Dump!$3:$3,0)-1)</f>
        <v>0</v>
      </c>
      <c r="LC602">
        <f t="shared" ca="1" si="99"/>
        <v>1</v>
      </c>
      <c r="LD602">
        <f t="shared" ca="1" si="99"/>
        <v>0</v>
      </c>
      <c r="LE602">
        <f t="shared" ca="1" si="99"/>
        <v>0</v>
      </c>
      <c r="LF602" s="2">
        <f t="shared" ca="1" si="100"/>
        <v>41686</v>
      </c>
      <c r="LG602" s="2" t="e">
        <f t="shared" ca="1" si="101"/>
        <v>#N/A</v>
      </c>
      <c r="LH602" s="2" t="e">
        <f t="shared" ca="1" si="102"/>
        <v>#N/A</v>
      </c>
      <c r="LI602" t="str">
        <f t="shared" ca="1" si="103"/>
        <v>lydia.tala@givedirectly.org</v>
      </c>
      <c r="LJ602" t="e">
        <f t="shared" ca="1" si="104"/>
        <v>#N/A</v>
      </c>
      <c r="LK602" t="e">
        <f t="shared" ca="1" si="105"/>
        <v>#N/A</v>
      </c>
      <c r="LL602" t="str">
        <f t="shared" ca="1" si="97"/>
        <v>Lump Sum</v>
      </c>
      <c r="LM602" t="str">
        <f t="shared" ca="1" si="98"/>
        <v>lydia.tala@givedirectly.org</v>
      </c>
      <c r="LN602" t="e">
        <f ca="1">OFFSET($A602,,MATCH(OFFSET([2]Keys!C$1,MATCH(Data.Collect1Dump!$LL602,[2]Keys!$A$2:$A$4,0),),Data.Collect1Dump!$3:$3,0)-1,)</f>
        <v>#VALUE!</v>
      </c>
      <c r="LO602" s="2" t="e">
        <f t="shared" ca="1" si="106"/>
        <v>#VALUE!</v>
      </c>
    </row>
    <row r="603" spans="1:327">
      <c r="A603" t="s">
        <v>4006</v>
      </c>
      <c r="B603" t="s">
        <v>391</v>
      </c>
      <c r="C603" t="s">
        <v>4007</v>
      </c>
      <c r="K603">
        <v>1</v>
      </c>
      <c r="L603" t="s">
        <v>329</v>
      </c>
      <c r="M603" t="s">
        <v>329</v>
      </c>
      <c r="N603">
        <v>39000</v>
      </c>
      <c r="O603" t="s">
        <v>329</v>
      </c>
      <c r="T603" t="s">
        <v>330</v>
      </c>
      <c r="V603" t="s">
        <v>329</v>
      </c>
      <c r="X603">
        <v>2</v>
      </c>
      <c r="Y603">
        <v>35000</v>
      </c>
      <c r="Z603">
        <v>999</v>
      </c>
      <c r="AA603">
        <v>4000</v>
      </c>
      <c r="AB603">
        <v>999</v>
      </c>
      <c r="AV603" t="b">
        <v>1</v>
      </c>
      <c r="AX603" t="b">
        <v>1</v>
      </c>
      <c r="BA603" t="b">
        <v>1</v>
      </c>
      <c r="BF603" t="b">
        <v>1</v>
      </c>
      <c r="BL603" t="s">
        <v>329</v>
      </c>
      <c r="BM603" t="s">
        <v>4008</v>
      </c>
      <c r="BN603" t="s">
        <v>415</v>
      </c>
      <c r="BU603" t="b">
        <v>1</v>
      </c>
      <c r="BW603" t="b">
        <v>1</v>
      </c>
      <c r="CE603" t="b">
        <v>1</v>
      </c>
      <c r="CN603" s="4">
        <v>30800</v>
      </c>
      <c r="CP603">
        <v>2350</v>
      </c>
      <c r="CX603">
        <v>5000</v>
      </c>
      <c r="DC603" t="s">
        <v>345</v>
      </c>
      <c r="DD603" t="b">
        <v>1</v>
      </c>
      <c r="DL603" t="b">
        <v>1</v>
      </c>
      <c r="DR603" t="s">
        <v>329</v>
      </c>
      <c r="DS603" t="b">
        <v>1</v>
      </c>
      <c r="DX603" t="b">
        <v>1</v>
      </c>
      <c r="EL603" t="s">
        <v>330</v>
      </c>
      <c r="EN603" t="s">
        <v>330</v>
      </c>
      <c r="EP603" t="s">
        <v>330</v>
      </c>
      <c r="FN603" t="s">
        <v>330</v>
      </c>
      <c r="GJ603" t="s">
        <v>330</v>
      </c>
      <c r="GW603" t="s">
        <v>330</v>
      </c>
      <c r="GZ603" t="s">
        <v>330</v>
      </c>
      <c r="HC603" t="s">
        <v>330</v>
      </c>
      <c r="HE603" t="s">
        <v>330</v>
      </c>
      <c r="HG603" t="s">
        <v>336</v>
      </c>
      <c r="HH603" t="s">
        <v>330</v>
      </c>
      <c r="HI603" t="s">
        <v>330</v>
      </c>
      <c r="HJ603" t="s">
        <v>330</v>
      </c>
      <c r="HK603" t="b">
        <v>1</v>
      </c>
      <c r="HO603" t="s">
        <v>337</v>
      </c>
      <c r="HP603" t="s">
        <v>4009</v>
      </c>
      <c r="HQ603" t="s">
        <v>339</v>
      </c>
      <c r="HR603" t="s">
        <v>4010</v>
      </c>
      <c r="HS603" t="s">
        <v>2345</v>
      </c>
      <c r="HX603" t="b">
        <v>1</v>
      </c>
      <c r="ID603"/>
      <c r="KZ603" t="str">
        <f ca="1">OFFSET($A603,,MATCH([2]Keys!$B$2,Data.Collect1Dump!$3:$3,0)-1)</f>
        <v>lydia.tala@givedirectly.org</v>
      </c>
      <c r="LA603">
        <f ca="1">OFFSET($A603,,MATCH([2]Keys!$B$4,Data.Collect1Dump!$3:$3,0)-1)</f>
        <v>0</v>
      </c>
      <c r="LB603">
        <f ca="1">OFFSET($A603,,MATCH([2]Keys!$B$3,Data.Collect1Dump!$3:$3,0)-1)</f>
        <v>0</v>
      </c>
      <c r="LC603">
        <f t="shared" ca="1" si="99"/>
        <v>1</v>
      </c>
      <c r="LD603">
        <f t="shared" ca="1" si="99"/>
        <v>0</v>
      </c>
      <c r="LE603">
        <f t="shared" ca="1" si="99"/>
        <v>0</v>
      </c>
      <c r="LF603" s="2">
        <f t="shared" ca="1" si="100"/>
        <v>41685</v>
      </c>
      <c r="LG603" s="2" t="e">
        <f t="shared" ca="1" si="101"/>
        <v>#N/A</v>
      </c>
      <c r="LH603" s="2" t="e">
        <f t="shared" ca="1" si="102"/>
        <v>#N/A</v>
      </c>
      <c r="LI603" t="str">
        <f t="shared" ca="1" si="103"/>
        <v>lydia.tala@givedirectly.org</v>
      </c>
      <c r="LJ603" t="e">
        <f t="shared" ca="1" si="104"/>
        <v>#N/A</v>
      </c>
      <c r="LK603" t="e">
        <f t="shared" ca="1" si="105"/>
        <v>#N/A</v>
      </c>
      <c r="LL603" t="str">
        <f t="shared" ca="1" si="97"/>
        <v>Lump Sum</v>
      </c>
      <c r="LM603" t="str">
        <f t="shared" ca="1" si="98"/>
        <v>lydia.tala@givedirectly.org</v>
      </c>
      <c r="LN603" t="e">
        <f ca="1">OFFSET($A603,,MATCH(OFFSET([2]Keys!C$1,MATCH(Data.Collect1Dump!$LL603,[2]Keys!$A$2:$A$4,0),),Data.Collect1Dump!$3:$3,0)-1,)</f>
        <v>#VALUE!</v>
      </c>
      <c r="LO603" s="2" t="e">
        <f t="shared" ca="1" si="106"/>
        <v>#VALUE!</v>
      </c>
    </row>
    <row r="604" spans="1:327">
      <c r="A604" t="s">
        <v>4011</v>
      </c>
      <c r="B604" t="s">
        <v>3172</v>
      </c>
      <c r="C604" t="s">
        <v>4012</v>
      </c>
      <c r="D604" t="b">
        <v>1</v>
      </c>
      <c r="K604">
        <v>1</v>
      </c>
      <c r="L604" t="s">
        <v>329</v>
      </c>
      <c r="M604" t="s">
        <v>329</v>
      </c>
      <c r="N604" s="4">
        <v>39200</v>
      </c>
      <c r="O604" t="s">
        <v>329</v>
      </c>
      <c r="T604" t="s">
        <v>330</v>
      </c>
      <c r="V604" t="s">
        <v>329</v>
      </c>
      <c r="X604">
        <v>2</v>
      </c>
      <c r="Y604" s="4">
        <v>15000</v>
      </c>
      <c r="Z604">
        <v>80</v>
      </c>
      <c r="AA604" s="4">
        <v>24000</v>
      </c>
      <c r="AB604">
        <v>90</v>
      </c>
      <c r="AO604" t="s">
        <v>3327</v>
      </c>
      <c r="AQ604" t="s">
        <v>3293</v>
      </c>
      <c r="AV604" t="b">
        <v>1</v>
      </c>
      <c r="AZ604" t="b">
        <v>1</v>
      </c>
      <c r="BL604" t="s">
        <v>329</v>
      </c>
      <c r="BM604" t="s">
        <v>4013</v>
      </c>
      <c r="BN604" t="s">
        <v>330</v>
      </c>
      <c r="BP604">
        <v>0</v>
      </c>
      <c r="BQ604">
        <v>0</v>
      </c>
      <c r="BR604" t="b">
        <v>1</v>
      </c>
      <c r="BW604" t="b">
        <v>1</v>
      </c>
      <c r="BZ604" t="b">
        <v>1</v>
      </c>
      <c r="CK604">
        <v>5000</v>
      </c>
      <c r="CP604" s="4">
        <v>14000</v>
      </c>
      <c r="CS604" s="4">
        <v>20000</v>
      </c>
      <c r="DC604" t="s">
        <v>329</v>
      </c>
      <c r="DD604" t="b">
        <v>1</v>
      </c>
      <c r="DE604" t="b">
        <v>1</v>
      </c>
      <c r="DM604" t="b">
        <v>1</v>
      </c>
      <c r="DR604" t="s">
        <v>329</v>
      </c>
      <c r="DX604" t="b">
        <v>1</v>
      </c>
      <c r="EL604" t="s">
        <v>330</v>
      </c>
      <c r="EN604" t="s">
        <v>330</v>
      </c>
      <c r="EP604" t="s">
        <v>330</v>
      </c>
      <c r="FN604" t="s">
        <v>330</v>
      </c>
      <c r="GJ604" t="s">
        <v>330</v>
      </c>
      <c r="GW604" t="s">
        <v>330</v>
      </c>
      <c r="GZ604" t="s">
        <v>330</v>
      </c>
      <c r="HC604" t="s">
        <v>330</v>
      </c>
      <c r="HE604" t="s">
        <v>330</v>
      </c>
      <c r="HG604" t="s">
        <v>336</v>
      </c>
      <c r="HH604" t="s">
        <v>329</v>
      </c>
      <c r="HI604" t="s">
        <v>330</v>
      </c>
      <c r="HJ604" t="s">
        <v>330</v>
      </c>
      <c r="HM604" t="b">
        <v>1</v>
      </c>
      <c r="HO604" t="s">
        <v>337</v>
      </c>
      <c r="HP604" t="s">
        <v>4014</v>
      </c>
      <c r="HQ604" t="s">
        <v>339</v>
      </c>
      <c r="HR604" t="s">
        <v>4015</v>
      </c>
      <c r="HS604" t="s">
        <v>4016</v>
      </c>
      <c r="HU604" t="b">
        <v>1</v>
      </c>
      <c r="HV604" t="b">
        <v>1</v>
      </c>
      <c r="HX604" t="b">
        <v>1</v>
      </c>
      <c r="ID604" t="s">
        <v>3299</v>
      </c>
      <c r="KZ604" t="str">
        <f ca="1">OFFSET($A604,,MATCH([2]Keys!$B$2,Data.Collect1Dump!$3:$3,0)-1)</f>
        <v>owiti.maureen@gmail.com</v>
      </c>
      <c r="LA604">
        <f ca="1">OFFSET($A604,,MATCH([2]Keys!$B$4,Data.Collect1Dump!$3:$3,0)-1)</f>
        <v>0</v>
      </c>
      <c r="LB604">
        <f ca="1">OFFSET($A604,,MATCH([2]Keys!$B$3,Data.Collect1Dump!$3:$3,0)-1)</f>
        <v>0</v>
      </c>
      <c r="LC604">
        <f t="shared" ca="1" si="99"/>
        <v>1</v>
      </c>
      <c r="LD604">
        <f t="shared" ca="1" si="99"/>
        <v>0</v>
      </c>
      <c r="LE604">
        <f t="shared" ca="1" si="99"/>
        <v>0</v>
      </c>
      <c r="LF604" s="2">
        <f t="shared" ca="1" si="100"/>
        <v>41717</v>
      </c>
      <c r="LG604" s="2" t="e">
        <f t="shared" ca="1" si="101"/>
        <v>#N/A</v>
      </c>
      <c r="LH604" s="2" t="e">
        <f t="shared" ca="1" si="102"/>
        <v>#N/A</v>
      </c>
      <c r="LI604" t="str">
        <f t="shared" ca="1" si="103"/>
        <v>owiti.maureen@gmail.com</v>
      </c>
      <c r="LJ604" t="e">
        <f t="shared" ca="1" si="104"/>
        <v>#N/A</v>
      </c>
      <c r="LK604" t="e">
        <f t="shared" ca="1" si="105"/>
        <v>#N/A</v>
      </c>
      <c r="LL604" t="str">
        <f t="shared" ca="1" si="97"/>
        <v>Lump Sum</v>
      </c>
      <c r="LM604" t="str">
        <f t="shared" ca="1" si="98"/>
        <v>owiti.maureen@gmail.com</v>
      </c>
      <c r="LN604" t="e">
        <f ca="1">OFFSET($A604,,MATCH(OFFSET([2]Keys!C$1,MATCH(Data.Collect1Dump!$LL604,[2]Keys!$A$2:$A$4,0),),Data.Collect1Dump!$3:$3,0)-1,)</f>
        <v>#VALUE!</v>
      </c>
      <c r="LO604" s="2" t="e">
        <f t="shared" ca="1" si="106"/>
        <v>#VALUE!</v>
      </c>
    </row>
    <row r="605" spans="1:327">
      <c r="A605" t="s">
        <v>4017</v>
      </c>
      <c r="B605" t="s">
        <v>391</v>
      </c>
      <c r="C605" t="s">
        <v>4018</v>
      </c>
      <c r="K605">
        <v>2</v>
      </c>
      <c r="L605" t="s">
        <v>329</v>
      </c>
      <c r="M605" t="s">
        <v>329</v>
      </c>
      <c r="N605">
        <v>39000</v>
      </c>
      <c r="O605" t="s">
        <v>457</v>
      </c>
      <c r="R605" t="s">
        <v>651</v>
      </c>
      <c r="T605" t="s">
        <v>330</v>
      </c>
      <c r="V605" t="s">
        <v>329</v>
      </c>
      <c r="X605">
        <v>1</v>
      </c>
      <c r="Y605">
        <v>39000</v>
      </c>
      <c r="Z605">
        <v>999</v>
      </c>
      <c r="AS605" t="b">
        <v>1</v>
      </c>
      <c r="AV605" t="b">
        <v>1</v>
      </c>
      <c r="BL605" t="s">
        <v>329</v>
      </c>
      <c r="BM605" t="s">
        <v>4019</v>
      </c>
      <c r="BN605" t="s">
        <v>415</v>
      </c>
      <c r="BR605" t="b">
        <v>1</v>
      </c>
      <c r="BU605" t="b">
        <v>1</v>
      </c>
      <c r="BW605" t="b">
        <v>1</v>
      </c>
      <c r="CA605" t="b">
        <v>1</v>
      </c>
      <c r="CC605" t="b">
        <v>1</v>
      </c>
      <c r="CK605">
        <v>7100</v>
      </c>
      <c r="CN605">
        <v>3200</v>
      </c>
      <c r="CP605">
        <v>13350</v>
      </c>
      <c r="CT605">
        <v>1600</v>
      </c>
      <c r="CV605">
        <v>1000</v>
      </c>
      <c r="DC605" t="s">
        <v>329</v>
      </c>
      <c r="DD605" t="b">
        <v>1</v>
      </c>
      <c r="DL605" t="b">
        <v>1</v>
      </c>
      <c r="DR605" t="s">
        <v>329</v>
      </c>
      <c r="EL605" t="s">
        <v>330</v>
      </c>
      <c r="EN605" t="s">
        <v>330</v>
      </c>
      <c r="EP605" t="s">
        <v>330</v>
      </c>
      <c r="FN605" t="s">
        <v>330</v>
      </c>
      <c r="GJ605" t="s">
        <v>330</v>
      </c>
      <c r="GW605" t="s">
        <v>330</v>
      </c>
      <c r="GZ605" t="s">
        <v>330</v>
      </c>
      <c r="HC605" t="s">
        <v>330</v>
      </c>
      <c r="HE605" t="s">
        <v>330</v>
      </c>
      <c r="HG605" t="s">
        <v>336</v>
      </c>
      <c r="HH605" t="s">
        <v>330</v>
      </c>
      <c r="HI605" t="s">
        <v>330</v>
      </c>
      <c r="HJ605" t="s">
        <v>330</v>
      </c>
      <c r="HM605" t="b">
        <v>1</v>
      </c>
      <c r="HO605" t="s">
        <v>337</v>
      </c>
      <c r="HP605" t="s">
        <v>4020</v>
      </c>
      <c r="HQ605" t="s">
        <v>339</v>
      </c>
      <c r="HR605" t="s">
        <v>4021</v>
      </c>
      <c r="HS605" t="s">
        <v>4022</v>
      </c>
      <c r="HU605" t="b">
        <v>1</v>
      </c>
      <c r="IC605" t="b">
        <v>1</v>
      </c>
      <c r="ID605"/>
      <c r="KZ605" t="str">
        <f ca="1">OFFSET($A605,,MATCH([2]Keys!$B$2,Data.Collect1Dump!$3:$3,0)-1)</f>
        <v>lydia.tala@givedirectly.org</v>
      </c>
      <c r="LA605">
        <f ca="1">OFFSET($A605,,MATCH([2]Keys!$B$4,Data.Collect1Dump!$3:$3,0)-1)</f>
        <v>0</v>
      </c>
      <c r="LB605">
        <f ca="1">OFFSET($A605,,MATCH([2]Keys!$B$3,Data.Collect1Dump!$3:$3,0)-1)</f>
        <v>0</v>
      </c>
      <c r="LC605">
        <f t="shared" ca="1" si="99"/>
        <v>1</v>
      </c>
      <c r="LD605">
        <f t="shared" ca="1" si="99"/>
        <v>0</v>
      </c>
      <c r="LE605">
        <f t="shared" ca="1" si="99"/>
        <v>0</v>
      </c>
      <c r="LF605" s="2">
        <f t="shared" ca="1" si="100"/>
        <v>41685</v>
      </c>
      <c r="LG605" s="2" t="e">
        <f t="shared" ca="1" si="101"/>
        <v>#N/A</v>
      </c>
      <c r="LH605" s="2" t="e">
        <f t="shared" ca="1" si="102"/>
        <v>#N/A</v>
      </c>
      <c r="LI605" t="str">
        <f t="shared" ca="1" si="103"/>
        <v>lydia.tala@givedirectly.org</v>
      </c>
      <c r="LJ605" t="e">
        <f t="shared" ca="1" si="104"/>
        <v>#N/A</v>
      </c>
      <c r="LK605" t="e">
        <f t="shared" ca="1" si="105"/>
        <v>#N/A</v>
      </c>
      <c r="LL605" t="str">
        <f t="shared" ca="1" si="97"/>
        <v>Lump Sum</v>
      </c>
      <c r="LM605" t="str">
        <f t="shared" ca="1" si="98"/>
        <v>lydia.tala@givedirectly.org</v>
      </c>
      <c r="LN605" t="e">
        <f ca="1">OFFSET($A605,,MATCH(OFFSET([2]Keys!C$1,MATCH(Data.Collect1Dump!$LL605,[2]Keys!$A$2:$A$4,0),),Data.Collect1Dump!$3:$3,0)-1,)</f>
        <v>#VALUE!</v>
      </c>
      <c r="LO605" s="2" t="e">
        <f t="shared" ca="1" si="106"/>
        <v>#VALUE!</v>
      </c>
    </row>
    <row r="606" spans="1:327">
      <c r="A606" t="s">
        <v>4023</v>
      </c>
      <c r="B606" t="s">
        <v>391</v>
      </c>
      <c r="C606" t="s">
        <v>4024</v>
      </c>
      <c r="K606">
        <v>1</v>
      </c>
      <c r="L606" t="s">
        <v>329</v>
      </c>
      <c r="M606" t="s">
        <v>329</v>
      </c>
      <c r="N606">
        <v>39700</v>
      </c>
      <c r="O606" t="s">
        <v>329</v>
      </c>
      <c r="T606" t="s">
        <v>330</v>
      </c>
      <c r="V606" t="s">
        <v>329</v>
      </c>
      <c r="X606">
        <v>1</v>
      </c>
      <c r="Y606">
        <v>39000</v>
      </c>
      <c r="Z606">
        <v>999</v>
      </c>
      <c r="AS606" t="b">
        <v>1</v>
      </c>
      <c r="AX606" t="b">
        <v>1</v>
      </c>
      <c r="BL606" t="s">
        <v>329</v>
      </c>
      <c r="BM606" t="s">
        <v>4025</v>
      </c>
      <c r="BN606" t="s">
        <v>330</v>
      </c>
      <c r="BR606" t="b">
        <v>1</v>
      </c>
      <c r="BW606" t="b">
        <v>1</v>
      </c>
      <c r="CK606">
        <v>3000</v>
      </c>
      <c r="CP606">
        <v>17500</v>
      </c>
      <c r="DC606" t="s">
        <v>345</v>
      </c>
      <c r="DD606" t="b">
        <v>1</v>
      </c>
      <c r="DE606" t="b">
        <v>1</v>
      </c>
      <c r="DF606" t="b">
        <v>1</v>
      </c>
      <c r="DM606" t="b">
        <v>1</v>
      </c>
      <c r="DR606" t="s">
        <v>329</v>
      </c>
      <c r="EL606" t="s">
        <v>330</v>
      </c>
      <c r="EN606" t="s">
        <v>330</v>
      </c>
      <c r="EP606" t="s">
        <v>330</v>
      </c>
      <c r="FN606" t="s">
        <v>330</v>
      </c>
      <c r="GJ606" t="s">
        <v>330</v>
      </c>
      <c r="GW606" t="s">
        <v>330</v>
      </c>
      <c r="GZ606" t="s">
        <v>330</v>
      </c>
      <c r="HC606" t="s">
        <v>330</v>
      </c>
      <c r="HE606" t="s">
        <v>330</v>
      </c>
      <c r="HG606" t="s">
        <v>526</v>
      </c>
      <c r="HH606" t="s">
        <v>329</v>
      </c>
      <c r="HI606" t="s">
        <v>330</v>
      </c>
      <c r="HJ606" t="s">
        <v>330</v>
      </c>
      <c r="HM606" t="b">
        <v>1</v>
      </c>
      <c r="HO606" t="s">
        <v>337</v>
      </c>
      <c r="HP606" t="s">
        <v>4026</v>
      </c>
      <c r="HQ606" t="s">
        <v>339</v>
      </c>
      <c r="HR606" t="s">
        <v>4027</v>
      </c>
      <c r="HS606" t="s">
        <v>4028</v>
      </c>
      <c r="HX606" t="b">
        <v>1</v>
      </c>
      <c r="ID606"/>
      <c r="KZ606" t="str">
        <f ca="1">OFFSET($A606,,MATCH([2]Keys!$B$2,Data.Collect1Dump!$3:$3,0)-1)</f>
        <v>lydia.tala@givedirectly.org</v>
      </c>
      <c r="LA606">
        <f ca="1">OFFSET($A606,,MATCH([2]Keys!$B$4,Data.Collect1Dump!$3:$3,0)-1)</f>
        <v>0</v>
      </c>
      <c r="LB606">
        <f ca="1">OFFSET($A606,,MATCH([2]Keys!$B$3,Data.Collect1Dump!$3:$3,0)-1)</f>
        <v>0</v>
      </c>
      <c r="LC606">
        <f t="shared" ca="1" si="99"/>
        <v>1</v>
      </c>
      <c r="LD606">
        <f t="shared" ca="1" si="99"/>
        <v>0</v>
      </c>
      <c r="LE606">
        <f t="shared" ca="1" si="99"/>
        <v>0</v>
      </c>
      <c r="LF606" s="2">
        <f t="shared" ca="1" si="100"/>
        <v>41685</v>
      </c>
      <c r="LG606" s="2" t="e">
        <f t="shared" ca="1" si="101"/>
        <v>#N/A</v>
      </c>
      <c r="LH606" s="2" t="e">
        <f t="shared" ca="1" si="102"/>
        <v>#N/A</v>
      </c>
      <c r="LI606" t="str">
        <f t="shared" ca="1" si="103"/>
        <v>lydia.tala@givedirectly.org</v>
      </c>
      <c r="LJ606" t="e">
        <f t="shared" ca="1" si="104"/>
        <v>#N/A</v>
      </c>
      <c r="LK606" t="e">
        <f t="shared" ca="1" si="105"/>
        <v>#N/A</v>
      </c>
      <c r="LL606" t="str">
        <f t="shared" ca="1" si="97"/>
        <v>Lump Sum</v>
      </c>
      <c r="LM606" t="str">
        <f t="shared" ca="1" si="98"/>
        <v>lydia.tala@givedirectly.org</v>
      </c>
      <c r="LN606" t="e">
        <f ca="1">OFFSET($A606,,MATCH(OFFSET([2]Keys!C$1,MATCH(Data.Collect1Dump!$LL606,[2]Keys!$A$2:$A$4,0),),Data.Collect1Dump!$3:$3,0)-1,)</f>
        <v>#VALUE!</v>
      </c>
      <c r="LO606" s="2" t="e">
        <f t="shared" ca="1" si="106"/>
        <v>#VALUE!</v>
      </c>
    </row>
    <row r="607" spans="1:327">
      <c r="A607" t="s">
        <v>4029</v>
      </c>
      <c r="B607" t="s">
        <v>391</v>
      </c>
      <c r="C607" t="s">
        <v>4030</v>
      </c>
      <c r="K607">
        <v>1</v>
      </c>
      <c r="L607" t="s">
        <v>329</v>
      </c>
      <c r="M607" t="s">
        <v>329</v>
      </c>
      <c r="N607">
        <v>39000</v>
      </c>
      <c r="O607" t="s">
        <v>329</v>
      </c>
      <c r="T607" t="s">
        <v>330</v>
      </c>
      <c r="V607" t="s">
        <v>329</v>
      </c>
      <c r="X607">
        <v>1</v>
      </c>
      <c r="Y607">
        <v>39000</v>
      </c>
      <c r="Z607">
        <v>999</v>
      </c>
      <c r="AV607" t="b">
        <v>1</v>
      </c>
      <c r="AX607" t="b">
        <v>1</v>
      </c>
      <c r="AZ607" t="b">
        <v>1</v>
      </c>
      <c r="BL607" t="s">
        <v>329</v>
      </c>
      <c r="BM607" t="s">
        <v>4031</v>
      </c>
      <c r="BN607" t="s">
        <v>330</v>
      </c>
      <c r="CQ607">
        <v>38500</v>
      </c>
      <c r="DC607" t="s">
        <v>329</v>
      </c>
      <c r="DD607" t="b">
        <v>1</v>
      </c>
      <c r="DL607" t="b">
        <v>1</v>
      </c>
      <c r="DR607" t="s">
        <v>329</v>
      </c>
      <c r="EL607" t="s">
        <v>330</v>
      </c>
      <c r="EN607" t="s">
        <v>330</v>
      </c>
      <c r="EP607" t="s">
        <v>330</v>
      </c>
      <c r="FN607" t="s">
        <v>330</v>
      </c>
      <c r="GJ607" t="s">
        <v>330</v>
      </c>
      <c r="GW607" t="s">
        <v>330</v>
      </c>
      <c r="GZ607" t="s">
        <v>330</v>
      </c>
      <c r="HC607" t="s">
        <v>330</v>
      </c>
      <c r="HE607" t="s">
        <v>330</v>
      </c>
      <c r="HG607" t="s">
        <v>336</v>
      </c>
      <c r="HH607" t="s">
        <v>329</v>
      </c>
      <c r="HI607" t="s">
        <v>330</v>
      </c>
      <c r="HJ607" t="s">
        <v>330</v>
      </c>
      <c r="HM607" t="b">
        <v>1</v>
      </c>
      <c r="HO607" t="s">
        <v>337</v>
      </c>
      <c r="HP607" t="s">
        <v>4032</v>
      </c>
      <c r="HQ607" t="s">
        <v>339</v>
      </c>
      <c r="HR607" t="s">
        <v>4033</v>
      </c>
      <c r="HS607" t="s">
        <v>4034</v>
      </c>
      <c r="HU607" t="b">
        <v>1</v>
      </c>
      <c r="ID607"/>
      <c r="KZ607" t="str">
        <f ca="1">OFFSET($A607,,MATCH([2]Keys!$B$2,Data.Collect1Dump!$3:$3,0)-1)</f>
        <v>lydia.tala@givedirectly.org</v>
      </c>
      <c r="LA607">
        <f ca="1">OFFSET($A607,,MATCH([2]Keys!$B$4,Data.Collect1Dump!$3:$3,0)-1)</f>
        <v>0</v>
      </c>
      <c r="LB607">
        <f ca="1">OFFSET($A607,,MATCH([2]Keys!$B$3,Data.Collect1Dump!$3:$3,0)-1)</f>
        <v>0</v>
      </c>
      <c r="LC607">
        <f t="shared" ca="1" si="99"/>
        <v>1</v>
      </c>
      <c r="LD607">
        <f t="shared" ca="1" si="99"/>
        <v>0</v>
      </c>
      <c r="LE607">
        <f t="shared" ca="1" si="99"/>
        <v>0</v>
      </c>
      <c r="LF607" s="2">
        <f t="shared" ca="1" si="100"/>
        <v>41685</v>
      </c>
      <c r="LG607" s="2" t="e">
        <f t="shared" ca="1" si="101"/>
        <v>#N/A</v>
      </c>
      <c r="LH607" s="2" t="e">
        <f t="shared" ca="1" si="102"/>
        <v>#N/A</v>
      </c>
      <c r="LI607" t="str">
        <f t="shared" ca="1" si="103"/>
        <v>lydia.tala@givedirectly.org</v>
      </c>
      <c r="LJ607" t="e">
        <f t="shared" ca="1" si="104"/>
        <v>#N/A</v>
      </c>
      <c r="LK607" t="e">
        <f t="shared" ca="1" si="105"/>
        <v>#N/A</v>
      </c>
      <c r="LL607" t="str">
        <f t="shared" ca="1" si="97"/>
        <v>Lump Sum</v>
      </c>
      <c r="LM607" t="str">
        <f t="shared" ca="1" si="98"/>
        <v>lydia.tala@givedirectly.org</v>
      </c>
      <c r="LN607" t="e">
        <f ca="1">OFFSET($A607,,MATCH(OFFSET([2]Keys!C$1,MATCH(Data.Collect1Dump!$LL607,[2]Keys!$A$2:$A$4,0),),Data.Collect1Dump!$3:$3,0)-1,)</f>
        <v>#VALUE!</v>
      </c>
      <c r="LO607" s="2" t="e">
        <f t="shared" ca="1" si="106"/>
        <v>#VALUE!</v>
      </c>
    </row>
    <row r="608" spans="1:327">
      <c r="A608" t="s">
        <v>4035</v>
      </c>
      <c r="ID608"/>
      <c r="KZ608">
        <f ca="1">OFFSET($A608,,MATCH([2]Keys!$B$2,Data.Collect1Dump!$3:$3,0)-1)</f>
        <v>0</v>
      </c>
      <c r="LA608">
        <f ca="1">OFFSET($A608,,MATCH([2]Keys!$B$4,Data.Collect1Dump!$3:$3,0)-1)</f>
        <v>0</v>
      </c>
      <c r="LB608">
        <f ca="1">OFFSET($A608,,MATCH([2]Keys!$B$3,Data.Collect1Dump!$3:$3,0)-1)</f>
        <v>0</v>
      </c>
      <c r="LC608">
        <f t="shared" ca="1" si="99"/>
        <v>0</v>
      </c>
      <c r="LD608">
        <f t="shared" ca="1" si="99"/>
        <v>0</v>
      </c>
      <c r="LE608">
        <f t="shared" ca="1" si="99"/>
        <v>0</v>
      </c>
      <c r="LF608" s="2" t="e">
        <f t="shared" ca="1" si="100"/>
        <v>#N/A</v>
      </c>
      <c r="LG608" s="2" t="e">
        <f t="shared" ca="1" si="101"/>
        <v>#N/A</v>
      </c>
      <c r="LH608" s="2" t="e">
        <f t="shared" ca="1" si="102"/>
        <v>#N/A</v>
      </c>
      <c r="LI608" t="e">
        <f t="shared" ca="1" si="103"/>
        <v>#N/A</v>
      </c>
      <c r="LJ608" t="e">
        <f t="shared" ca="1" si="104"/>
        <v>#N/A</v>
      </c>
      <c r="LK608" t="e">
        <f t="shared" ca="1" si="105"/>
        <v>#N/A</v>
      </c>
      <c r="LL608" t="str">
        <f t="shared" ca="1" si="97"/>
        <v>Null Survey</v>
      </c>
      <c r="LM608" t="str">
        <f t="shared" ca="1" si="98"/>
        <v>Null Survey</v>
      </c>
      <c r="LN608" t="e">
        <f ca="1">OFFSET($A608,,MATCH(OFFSET([2]Keys!C$1,MATCH(Data.Collect1Dump!$LL608,[2]Keys!$A$2:$A$4,0),),Data.Collect1Dump!$3:$3,0)-1,)</f>
        <v>#N/A</v>
      </c>
      <c r="LO608" s="2" t="e">
        <f t="shared" ca="1" si="106"/>
        <v>#N/A</v>
      </c>
    </row>
    <row r="609" spans="1:327">
      <c r="A609" t="s">
        <v>4036</v>
      </c>
      <c r="B609" t="s">
        <v>378</v>
      </c>
      <c r="C609" t="s">
        <v>4037</v>
      </c>
      <c r="K609">
        <v>1</v>
      </c>
      <c r="L609" t="s">
        <v>329</v>
      </c>
      <c r="M609" t="s">
        <v>329</v>
      </c>
      <c r="N609">
        <v>39300</v>
      </c>
      <c r="O609" t="s">
        <v>329</v>
      </c>
      <c r="T609" t="s">
        <v>330</v>
      </c>
      <c r="V609" t="s">
        <v>329</v>
      </c>
      <c r="X609">
        <v>1</v>
      </c>
      <c r="Y609">
        <v>39300</v>
      </c>
      <c r="Z609">
        <v>999</v>
      </c>
      <c r="AS609" t="b">
        <v>1</v>
      </c>
      <c r="AV609" t="b">
        <v>1</v>
      </c>
      <c r="AX609" t="b">
        <v>1</v>
      </c>
      <c r="BA609" t="b">
        <v>1</v>
      </c>
      <c r="BL609" t="s">
        <v>329</v>
      </c>
      <c r="BM609" t="s">
        <v>4038</v>
      </c>
      <c r="BN609" t="s">
        <v>330</v>
      </c>
      <c r="BW609" t="b">
        <v>1</v>
      </c>
      <c r="BZ609" t="b">
        <v>1</v>
      </c>
      <c r="CP609">
        <v>30000</v>
      </c>
      <c r="CS609">
        <v>2000</v>
      </c>
      <c r="DC609" t="s">
        <v>329</v>
      </c>
      <c r="DD609" t="b">
        <v>1</v>
      </c>
      <c r="DE609" t="b">
        <v>1</v>
      </c>
      <c r="DL609" t="b">
        <v>1</v>
      </c>
      <c r="DR609" t="s">
        <v>329</v>
      </c>
      <c r="EA609" t="b">
        <v>1</v>
      </c>
      <c r="EL609" t="s">
        <v>330</v>
      </c>
      <c r="EN609" t="s">
        <v>330</v>
      </c>
      <c r="EP609" t="s">
        <v>330</v>
      </c>
      <c r="FN609" t="s">
        <v>330</v>
      </c>
      <c r="GJ609" t="s">
        <v>330</v>
      </c>
      <c r="GW609" t="s">
        <v>330</v>
      </c>
      <c r="GZ609" t="s">
        <v>330</v>
      </c>
      <c r="HC609" t="s">
        <v>330</v>
      </c>
      <c r="HE609" t="s">
        <v>330</v>
      </c>
      <c r="HG609" t="s">
        <v>336</v>
      </c>
      <c r="HH609" t="s">
        <v>330</v>
      </c>
      <c r="HI609" t="s">
        <v>330</v>
      </c>
      <c r="HJ609" t="s">
        <v>330</v>
      </c>
      <c r="HM609" t="b">
        <v>1</v>
      </c>
      <c r="HO609" t="s">
        <v>337</v>
      </c>
      <c r="HP609" t="s">
        <v>4039</v>
      </c>
      <c r="HQ609" t="s">
        <v>339</v>
      </c>
      <c r="HR609" t="s">
        <v>4040</v>
      </c>
      <c r="HS609" t="s">
        <v>4041</v>
      </c>
      <c r="HU609" t="b">
        <v>1</v>
      </c>
      <c r="ID609"/>
      <c r="KZ609" t="str">
        <f ca="1">OFFSET($A609,,MATCH([2]Keys!$B$2,Data.Collect1Dump!$3:$3,0)-1)</f>
        <v>anne.aroka@givedirectly.org</v>
      </c>
      <c r="LA609">
        <f ca="1">OFFSET($A609,,MATCH([2]Keys!$B$4,Data.Collect1Dump!$3:$3,0)-1)</f>
        <v>0</v>
      </c>
      <c r="LB609">
        <f ca="1">OFFSET($A609,,MATCH([2]Keys!$B$3,Data.Collect1Dump!$3:$3,0)-1)</f>
        <v>0</v>
      </c>
      <c r="LC609">
        <f t="shared" ca="1" si="99"/>
        <v>1</v>
      </c>
      <c r="LD609">
        <f t="shared" ca="1" si="99"/>
        <v>0</v>
      </c>
      <c r="LE609">
        <f t="shared" ca="1" si="99"/>
        <v>0</v>
      </c>
      <c r="LF609" s="2">
        <f t="shared" ca="1" si="100"/>
        <v>41646</v>
      </c>
      <c r="LG609" s="2" t="e">
        <f t="shared" ca="1" si="101"/>
        <v>#N/A</v>
      </c>
      <c r="LH609" s="2" t="e">
        <f t="shared" ca="1" si="102"/>
        <v>#N/A</v>
      </c>
      <c r="LI609" t="str">
        <f t="shared" ca="1" si="103"/>
        <v>anne.aroka@givedirectly.org</v>
      </c>
      <c r="LJ609" t="e">
        <f t="shared" ca="1" si="104"/>
        <v>#N/A</v>
      </c>
      <c r="LK609" t="e">
        <f t="shared" ca="1" si="105"/>
        <v>#N/A</v>
      </c>
      <c r="LL609" t="str">
        <f t="shared" ca="1" si="97"/>
        <v>Lump Sum</v>
      </c>
      <c r="LM609" t="str">
        <f t="shared" ca="1" si="98"/>
        <v>anne.aroka@givedirectly.org</v>
      </c>
      <c r="LN609" t="e">
        <f ca="1">OFFSET($A609,,MATCH(OFFSET([2]Keys!C$1,MATCH(Data.Collect1Dump!$LL609,[2]Keys!$A$2:$A$4,0),),Data.Collect1Dump!$3:$3,0)-1,)</f>
        <v>#VALUE!</v>
      </c>
      <c r="LO609" s="2" t="e">
        <f t="shared" ca="1" si="106"/>
        <v>#VALUE!</v>
      </c>
    </row>
    <row r="610" spans="1:327">
      <c r="A610" t="s">
        <v>4042</v>
      </c>
      <c r="B610" t="s">
        <v>391</v>
      </c>
      <c r="C610" t="s">
        <v>4043</v>
      </c>
      <c r="K610">
        <v>1</v>
      </c>
      <c r="L610" t="s">
        <v>329</v>
      </c>
      <c r="M610" t="s">
        <v>329</v>
      </c>
      <c r="N610">
        <v>39250</v>
      </c>
      <c r="O610" t="s">
        <v>329</v>
      </c>
      <c r="T610" t="s">
        <v>330</v>
      </c>
      <c r="V610" t="s">
        <v>329</v>
      </c>
      <c r="X610">
        <v>1</v>
      </c>
      <c r="Y610">
        <v>39250</v>
      </c>
      <c r="Z610">
        <v>999</v>
      </c>
      <c r="AS610" t="b">
        <v>1</v>
      </c>
      <c r="AV610" t="b">
        <v>1</v>
      </c>
      <c r="BL610" t="s">
        <v>329</v>
      </c>
      <c r="BM610" t="s">
        <v>4044</v>
      </c>
      <c r="BN610" t="s">
        <v>415</v>
      </c>
      <c r="BR610" t="b">
        <v>1</v>
      </c>
      <c r="BU610" t="b">
        <v>1</v>
      </c>
      <c r="CA610" t="b">
        <v>1</v>
      </c>
      <c r="CE610" t="b">
        <v>1</v>
      </c>
      <c r="CF610" t="b">
        <v>1</v>
      </c>
      <c r="CK610">
        <v>5340</v>
      </c>
      <c r="CN610">
        <v>2500</v>
      </c>
      <c r="CT610">
        <v>1000</v>
      </c>
      <c r="CX610">
        <v>7710</v>
      </c>
      <c r="CY610">
        <v>2000</v>
      </c>
      <c r="DC610" t="s">
        <v>345</v>
      </c>
      <c r="DD610" t="b">
        <v>1</v>
      </c>
      <c r="DL610" t="b">
        <v>1</v>
      </c>
      <c r="DR610" t="s">
        <v>329</v>
      </c>
      <c r="DX610" t="b">
        <v>1</v>
      </c>
      <c r="EL610" t="s">
        <v>330</v>
      </c>
      <c r="EN610" t="s">
        <v>330</v>
      </c>
      <c r="EP610" t="s">
        <v>330</v>
      </c>
      <c r="FN610" t="s">
        <v>330</v>
      </c>
      <c r="GJ610" t="s">
        <v>330</v>
      </c>
      <c r="GW610" t="s">
        <v>330</v>
      </c>
      <c r="GZ610" t="s">
        <v>330</v>
      </c>
      <c r="HC610" t="s">
        <v>330</v>
      </c>
      <c r="HE610" t="s">
        <v>330</v>
      </c>
      <c r="HG610" t="s">
        <v>336</v>
      </c>
      <c r="HH610" t="s">
        <v>330</v>
      </c>
      <c r="HI610" t="s">
        <v>330</v>
      </c>
      <c r="HJ610" t="s">
        <v>330</v>
      </c>
      <c r="HM610" t="b">
        <v>1</v>
      </c>
      <c r="HO610" t="s">
        <v>337</v>
      </c>
      <c r="HP610" t="s">
        <v>4045</v>
      </c>
      <c r="HQ610" t="s">
        <v>339</v>
      </c>
      <c r="HR610" t="s">
        <v>4046</v>
      </c>
      <c r="HS610" t="s">
        <v>4047</v>
      </c>
      <c r="HX610" t="b">
        <v>1</v>
      </c>
      <c r="ID610"/>
      <c r="KZ610" t="str">
        <f ca="1">OFFSET($A610,,MATCH([2]Keys!$B$2,Data.Collect1Dump!$3:$3,0)-1)</f>
        <v>lydia.tala@givedirectly.org</v>
      </c>
      <c r="LA610">
        <f ca="1">OFFSET($A610,,MATCH([2]Keys!$B$4,Data.Collect1Dump!$3:$3,0)-1)</f>
        <v>0</v>
      </c>
      <c r="LB610">
        <f ca="1">OFFSET($A610,,MATCH([2]Keys!$B$3,Data.Collect1Dump!$3:$3,0)-1)</f>
        <v>0</v>
      </c>
      <c r="LC610">
        <f t="shared" ca="1" si="99"/>
        <v>1</v>
      </c>
      <c r="LD610">
        <f t="shared" ca="1" si="99"/>
        <v>0</v>
      </c>
      <c r="LE610">
        <f t="shared" ca="1" si="99"/>
        <v>0</v>
      </c>
      <c r="LF610" s="2">
        <f t="shared" ca="1" si="100"/>
        <v>41685</v>
      </c>
      <c r="LG610" s="2" t="e">
        <f t="shared" ca="1" si="101"/>
        <v>#N/A</v>
      </c>
      <c r="LH610" s="2" t="e">
        <f t="shared" ca="1" si="102"/>
        <v>#N/A</v>
      </c>
      <c r="LI610" t="str">
        <f t="shared" ca="1" si="103"/>
        <v>lydia.tala@givedirectly.org</v>
      </c>
      <c r="LJ610" t="e">
        <f t="shared" ca="1" si="104"/>
        <v>#N/A</v>
      </c>
      <c r="LK610" t="e">
        <f t="shared" ca="1" si="105"/>
        <v>#N/A</v>
      </c>
      <c r="LL610" t="str">
        <f t="shared" ca="1" si="97"/>
        <v>Lump Sum</v>
      </c>
      <c r="LM610" t="str">
        <f t="shared" ca="1" si="98"/>
        <v>lydia.tala@givedirectly.org</v>
      </c>
      <c r="LN610" t="e">
        <f ca="1">OFFSET($A610,,MATCH(OFFSET([2]Keys!C$1,MATCH(Data.Collect1Dump!$LL610,[2]Keys!$A$2:$A$4,0),),Data.Collect1Dump!$3:$3,0)-1,)</f>
        <v>#VALUE!</v>
      </c>
      <c r="LO610" s="2" t="e">
        <f t="shared" ca="1" si="106"/>
        <v>#VALUE!</v>
      </c>
    </row>
    <row r="611" spans="1:327">
      <c r="A611" t="s">
        <v>4048</v>
      </c>
      <c r="B611" t="s">
        <v>370</v>
      </c>
      <c r="C611" t="s">
        <v>4049</v>
      </c>
      <c r="E611" t="b">
        <v>1</v>
      </c>
      <c r="J611" t="s">
        <v>15668</v>
      </c>
      <c r="K611">
        <v>2</v>
      </c>
      <c r="L611" t="s">
        <v>329</v>
      </c>
      <c r="M611" t="s">
        <v>329</v>
      </c>
      <c r="N611">
        <v>39200</v>
      </c>
      <c r="O611" t="s">
        <v>329</v>
      </c>
      <c r="T611" t="s">
        <v>330</v>
      </c>
      <c r="V611" t="s">
        <v>329</v>
      </c>
      <c r="X611">
        <v>1</v>
      </c>
      <c r="Y611">
        <v>39200</v>
      </c>
      <c r="Z611">
        <v>999</v>
      </c>
      <c r="AO611">
        <v>30</v>
      </c>
      <c r="AQ611">
        <v>30</v>
      </c>
      <c r="AS611" t="b">
        <v>1</v>
      </c>
      <c r="AU611" t="b">
        <v>1</v>
      </c>
      <c r="AX611" t="b">
        <v>1</v>
      </c>
      <c r="BL611" t="s">
        <v>329</v>
      </c>
      <c r="BM611" t="s">
        <v>4050</v>
      </c>
      <c r="BN611" t="s">
        <v>329</v>
      </c>
      <c r="BO611" t="s">
        <v>2467</v>
      </c>
      <c r="BP611">
        <v>0</v>
      </c>
      <c r="BQ611">
        <v>0</v>
      </c>
      <c r="BR611" t="b">
        <v>1</v>
      </c>
      <c r="BT611" t="b">
        <v>1</v>
      </c>
      <c r="BU611" t="b">
        <v>1</v>
      </c>
      <c r="BW611" t="b">
        <v>1</v>
      </c>
      <c r="BX611" t="b">
        <v>1</v>
      </c>
      <c r="BZ611" t="b">
        <v>1</v>
      </c>
      <c r="CA611" t="b">
        <v>1</v>
      </c>
      <c r="CF611" t="b">
        <v>1</v>
      </c>
      <c r="CK611">
        <v>4700</v>
      </c>
      <c r="CM611">
        <v>8000</v>
      </c>
      <c r="CN611">
        <v>1500</v>
      </c>
      <c r="CP611">
        <v>17600</v>
      </c>
      <c r="CQ611">
        <v>2800</v>
      </c>
      <c r="CS611">
        <v>1000</v>
      </c>
      <c r="CT611">
        <v>1500</v>
      </c>
      <c r="CY611">
        <v>1500</v>
      </c>
      <c r="DC611" t="s">
        <v>329</v>
      </c>
      <c r="DD611" t="b">
        <v>1</v>
      </c>
      <c r="DE611" t="b">
        <v>1</v>
      </c>
      <c r="DL611" t="b">
        <v>1</v>
      </c>
      <c r="DM611" t="b">
        <v>1</v>
      </c>
      <c r="DR611" t="s">
        <v>330</v>
      </c>
      <c r="EN611" t="s">
        <v>330</v>
      </c>
      <c r="EP611" t="s">
        <v>329</v>
      </c>
      <c r="EQ611" t="s">
        <v>4051</v>
      </c>
      <c r="ES611" t="b">
        <v>1</v>
      </c>
      <c r="FE611" t="b">
        <v>1</v>
      </c>
      <c r="FH611" t="b">
        <v>1</v>
      </c>
      <c r="FN611" t="s">
        <v>330</v>
      </c>
      <c r="GJ611" t="s">
        <v>330</v>
      </c>
      <c r="GW611" t="s">
        <v>330</v>
      </c>
      <c r="GZ611" t="s">
        <v>330</v>
      </c>
      <c r="HC611" t="s">
        <v>330</v>
      </c>
      <c r="HE611" t="s">
        <v>330</v>
      </c>
      <c r="HG611" t="s">
        <v>526</v>
      </c>
      <c r="HH611" t="s">
        <v>329</v>
      </c>
      <c r="HI611" t="s">
        <v>330</v>
      </c>
      <c r="HJ611" t="s">
        <v>330</v>
      </c>
      <c r="HM611" t="b">
        <v>1</v>
      </c>
      <c r="HO611" t="s">
        <v>611</v>
      </c>
      <c r="HP611" t="s">
        <v>4052</v>
      </c>
      <c r="HQ611" t="s">
        <v>339</v>
      </c>
      <c r="HR611" t="s">
        <v>4053</v>
      </c>
      <c r="HS611" t="s">
        <v>4054</v>
      </c>
      <c r="HU611" t="b">
        <v>1</v>
      </c>
      <c r="ID611" t="s">
        <v>4055</v>
      </c>
      <c r="KZ611" t="str">
        <f ca="1">OFFSET($A611,,MATCH([2]Keys!$B$2,Data.Collect1Dump!$3:$3,0)-1)</f>
        <v>witness.gumbo@givedirectly.org</v>
      </c>
      <c r="LA611">
        <f ca="1">OFFSET($A611,,MATCH([2]Keys!$B$4,Data.Collect1Dump!$3:$3,0)-1)</f>
        <v>0</v>
      </c>
      <c r="LB611">
        <f ca="1">OFFSET($A611,,MATCH([2]Keys!$B$3,Data.Collect1Dump!$3:$3,0)-1)</f>
        <v>0</v>
      </c>
      <c r="LC611">
        <f t="shared" ca="1" si="99"/>
        <v>1</v>
      </c>
      <c r="LD611">
        <f t="shared" ca="1" si="99"/>
        <v>0</v>
      </c>
      <c r="LE611">
        <f t="shared" ca="1" si="99"/>
        <v>0</v>
      </c>
      <c r="LF611" s="2">
        <f t="shared" ca="1" si="100"/>
        <v>41708</v>
      </c>
      <c r="LG611" s="2" t="e">
        <f t="shared" ca="1" si="101"/>
        <v>#N/A</v>
      </c>
      <c r="LH611" s="2" t="e">
        <f t="shared" ca="1" si="102"/>
        <v>#N/A</v>
      </c>
      <c r="LI611" t="str">
        <f t="shared" ca="1" si="103"/>
        <v>witness.gumbo@givedirectly.org</v>
      </c>
      <c r="LJ611" t="e">
        <f t="shared" ca="1" si="104"/>
        <v>#N/A</v>
      </c>
      <c r="LK611" t="e">
        <f t="shared" ca="1" si="105"/>
        <v>#N/A</v>
      </c>
      <c r="LL611" t="str">
        <f t="shared" ca="1" si="97"/>
        <v>Lump Sum</v>
      </c>
      <c r="LM611" t="str">
        <f t="shared" ca="1" si="98"/>
        <v>witness.gumbo@givedirectly.org</v>
      </c>
      <c r="LN611" t="e">
        <f ca="1">OFFSET($A611,,MATCH(OFFSET([2]Keys!C$1,MATCH(Data.Collect1Dump!$LL611,[2]Keys!$A$2:$A$4,0),),Data.Collect1Dump!$3:$3,0)-1,)</f>
        <v>#VALUE!</v>
      </c>
      <c r="LO611" s="2" t="e">
        <f t="shared" ca="1" si="106"/>
        <v>#VALUE!</v>
      </c>
    </row>
    <row r="612" spans="1:327">
      <c r="A612" t="s">
        <v>4056</v>
      </c>
      <c r="B612" t="s">
        <v>391</v>
      </c>
      <c r="C612" t="s">
        <v>4057</v>
      </c>
      <c r="K612">
        <v>1</v>
      </c>
      <c r="L612" t="s">
        <v>329</v>
      </c>
      <c r="M612" t="s">
        <v>329</v>
      </c>
      <c r="N612">
        <v>39249</v>
      </c>
      <c r="O612" t="s">
        <v>329</v>
      </c>
      <c r="T612" t="s">
        <v>330</v>
      </c>
      <c r="V612" t="s">
        <v>329</v>
      </c>
      <c r="X612">
        <v>2</v>
      </c>
      <c r="Y612">
        <v>9000</v>
      </c>
      <c r="Z612">
        <v>999</v>
      </c>
      <c r="AA612">
        <v>30000</v>
      </c>
      <c r="AB612">
        <v>999</v>
      </c>
      <c r="AV612" t="b">
        <v>1</v>
      </c>
      <c r="AX612" t="b">
        <v>1</v>
      </c>
      <c r="BA612" t="b">
        <v>1</v>
      </c>
      <c r="BL612" t="s">
        <v>329</v>
      </c>
      <c r="BM612" t="s">
        <v>4058</v>
      </c>
      <c r="BN612" t="s">
        <v>330</v>
      </c>
      <c r="BR612" t="b">
        <v>1</v>
      </c>
      <c r="BW612" t="b">
        <v>1</v>
      </c>
      <c r="BY612" t="b">
        <v>1</v>
      </c>
      <c r="BZ612" t="b">
        <v>1</v>
      </c>
      <c r="CA612" t="b">
        <v>1</v>
      </c>
      <c r="CK612">
        <v>5885</v>
      </c>
      <c r="CP612">
        <v>16750</v>
      </c>
      <c r="CQ612">
        <v>860</v>
      </c>
      <c r="CR612">
        <v>5000</v>
      </c>
      <c r="CS612">
        <v>4850</v>
      </c>
      <c r="CT612">
        <v>3800</v>
      </c>
      <c r="DC612" t="s">
        <v>329</v>
      </c>
      <c r="DD612" t="b">
        <v>1</v>
      </c>
      <c r="DL612" t="b">
        <v>1</v>
      </c>
      <c r="DR612" t="s">
        <v>329</v>
      </c>
      <c r="DV612" t="b">
        <v>1</v>
      </c>
      <c r="EL612" t="s">
        <v>330</v>
      </c>
      <c r="EN612" t="s">
        <v>330</v>
      </c>
      <c r="EP612" t="s">
        <v>330</v>
      </c>
      <c r="FN612" t="s">
        <v>330</v>
      </c>
      <c r="GJ612" t="s">
        <v>330</v>
      </c>
      <c r="GW612" t="s">
        <v>330</v>
      </c>
      <c r="GZ612" t="s">
        <v>330</v>
      </c>
      <c r="HC612" t="s">
        <v>330</v>
      </c>
      <c r="HE612" t="s">
        <v>330</v>
      </c>
      <c r="HG612" t="s">
        <v>336</v>
      </c>
      <c r="HH612" t="s">
        <v>329</v>
      </c>
      <c r="HI612" t="s">
        <v>330</v>
      </c>
      <c r="HJ612" t="s">
        <v>330</v>
      </c>
      <c r="HM612" t="b">
        <v>1</v>
      </c>
      <c r="HO612" t="s">
        <v>337</v>
      </c>
      <c r="HP612" t="s">
        <v>4059</v>
      </c>
      <c r="HQ612" t="s">
        <v>339</v>
      </c>
      <c r="HR612" t="s">
        <v>4060</v>
      </c>
      <c r="HS612" t="s">
        <v>552</v>
      </c>
      <c r="HX612" t="b">
        <v>1</v>
      </c>
      <c r="ID612"/>
      <c r="KZ612" t="str">
        <f ca="1">OFFSET($A612,,MATCH([2]Keys!$B$2,Data.Collect1Dump!$3:$3,0)-1)</f>
        <v>lydia.tala@givedirectly.org</v>
      </c>
      <c r="LA612">
        <f ca="1">OFFSET($A612,,MATCH([2]Keys!$B$4,Data.Collect1Dump!$3:$3,0)-1)</f>
        <v>0</v>
      </c>
      <c r="LB612">
        <f ca="1">OFFSET($A612,,MATCH([2]Keys!$B$3,Data.Collect1Dump!$3:$3,0)-1)</f>
        <v>0</v>
      </c>
      <c r="LC612">
        <f t="shared" ca="1" si="99"/>
        <v>1</v>
      </c>
      <c r="LD612">
        <f t="shared" ca="1" si="99"/>
        <v>0</v>
      </c>
      <c r="LE612">
        <f t="shared" ca="1" si="99"/>
        <v>0</v>
      </c>
      <c r="LF612" s="2">
        <f t="shared" ca="1" si="100"/>
        <v>41685</v>
      </c>
      <c r="LG612" s="2" t="e">
        <f t="shared" ca="1" si="101"/>
        <v>#N/A</v>
      </c>
      <c r="LH612" s="2" t="e">
        <f t="shared" ca="1" si="102"/>
        <v>#N/A</v>
      </c>
      <c r="LI612" t="str">
        <f t="shared" ca="1" si="103"/>
        <v>lydia.tala@givedirectly.org</v>
      </c>
      <c r="LJ612" t="e">
        <f t="shared" ca="1" si="104"/>
        <v>#N/A</v>
      </c>
      <c r="LK612" t="e">
        <f t="shared" ca="1" si="105"/>
        <v>#N/A</v>
      </c>
      <c r="LL612" t="str">
        <f t="shared" ca="1" si="97"/>
        <v>Lump Sum</v>
      </c>
      <c r="LM612" t="str">
        <f t="shared" ca="1" si="98"/>
        <v>lydia.tala@givedirectly.org</v>
      </c>
      <c r="LN612" t="e">
        <f ca="1">OFFSET($A612,,MATCH(OFFSET([2]Keys!C$1,MATCH(Data.Collect1Dump!$LL612,[2]Keys!$A$2:$A$4,0),),Data.Collect1Dump!$3:$3,0)-1,)</f>
        <v>#VALUE!</v>
      </c>
      <c r="LO612" s="2" t="e">
        <f t="shared" ca="1" si="106"/>
        <v>#VALUE!</v>
      </c>
    </row>
    <row r="613" spans="1:327">
      <c r="A613" t="s">
        <v>4061</v>
      </c>
      <c r="B613" t="s">
        <v>370</v>
      </c>
      <c r="C613" t="s">
        <v>4062</v>
      </c>
      <c r="E613" t="b">
        <v>1</v>
      </c>
      <c r="J613" t="s">
        <v>15668</v>
      </c>
      <c r="K613">
        <v>2</v>
      </c>
      <c r="L613" t="s">
        <v>329</v>
      </c>
      <c r="M613" t="s">
        <v>330</v>
      </c>
      <c r="ID613" t="s">
        <v>4063</v>
      </c>
      <c r="KZ613" t="str">
        <f ca="1">OFFSET($A613,,MATCH([2]Keys!$B$2,Data.Collect1Dump!$3:$3,0)-1)</f>
        <v>witness.gumbo@givedirectly.org</v>
      </c>
      <c r="LA613">
        <f ca="1">OFFSET($A613,,MATCH([2]Keys!$B$4,Data.Collect1Dump!$3:$3,0)-1)</f>
        <v>0</v>
      </c>
      <c r="LB613">
        <f ca="1">OFFSET($A613,,MATCH([2]Keys!$B$3,Data.Collect1Dump!$3:$3,0)-1)</f>
        <v>0</v>
      </c>
      <c r="LC613">
        <f t="shared" ca="1" si="99"/>
        <v>1</v>
      </c>
      <c r="LD613">
        <f t="shared" ca="1" si="99"/>
        <v>0</v>
      </c>
      <c r="LE613">
        <f t="shared" ca="1" si="99"/>
        <v>0</v>
      </c>
      <c r="LF613" s="2">
        <f t="shared" ca="1" si="100"/>
        <v>41708</v>
      </c>
      <c r="LG613" s="2" t="e">
        <f t="shared" ca="1" si="101"/>
        <v>#N/A</v>
      </c>
      <c r="LH613" s="2" t="e">
        <f t="shared" ca="1" si="102"/>
        <v>#N/A</v>
      </c>
      <c r="LI613" t="str">
        <f t="shared" ca="1" si="103"/>
        <v>witness.gumbo@givedirectly.org</v>
      </c>
      <c r="LJ613" t="e">
        <f t="shared" ca="1" si="104"/>
        <v>#N/A</v>
      </c>
      <c r="LK613" t="e">
        <f t="shared" ca="1" si="105"/>
        <v>#N/A</v>
      </c>
      <c r="LL613" t="str">
        <f t="shared" ca="1" si="97"/>
        <v>Lump Sum</v>
      </c>
      <c r="LM613" t="str">
        <f t="shared" ca="1" si="98"/>
        <v>witness.gumbo@givedirectly.org</v>
      </c>
      <c r="LN613" t="e">
        <f ca="1">OFFSET($A613,,MATCH(OFFSET([2]Keys!C$1,MATCH(Data.Collect1Dump!$LL613,[2]Keys!$A$2:$A$4,0),),Data.Collect1Dump!$3:$3,0)-1,)</f>
        <v>#VALUE!</v>
      </c>
      <c r="LO613" s="2" t="e">
        <f t="shared" ca="1" si="106"/>
        <v>#VALUE!</v>
      </c>
    </row>
    <row r="614" spans="1:327">
      <c r="A614" t="s">
        <v>4064</v>
      </c>
      <c r="B614" t="s">
        <v>391</v>
      </c>
      <c r="C614" t="s">
        <v>4065</v>
      </c>
      <c r="K614">
        <v>1</v>
      </c>
      <c r="L614" t="s">
        <v>329</v>
      </c>
      <c r="M614" t="s">
        <v>329</v>
      </c>
      <c r="N614">
        <v>39900</v>
      </c>
      <c r="O614" t="s">
        <v>329</v>
      </c>
      <c r="T614" t="s">
        <v>330</v>
      </c>
      <c r="V614" t="s">
        <v>329</v>
      </c>
      <c r="X614">
        <v>3</v>
      </c>
      <c r="Y614">
        <v>18000</v>
      </c>
      <c r="Z614">
        <v>999</v>
      </c>
      <c r="AA614">
        <v>11000</v>
      </c>
      <c r="AB614">
        <v>999</v>
      </c>
      <c r="AC614">
        <v>10000</v>
      </c>
      <c r="AD614">
        <v>999</v>
      </c>
      <c r="AV614" t="b">
        <v>1</v>
      </c>
      <c r="AX614" t="b">
        <v>1</v>
      </c>
      <c r="BL614" t="s">
        <v>329</v>
      </c>
      <c r="BM614" t="s">
        <v>4066</v>
      </c>
      <c r="BN614" t="s">
        <v>330</v>
      </c>
      <c r="BR614" t="b">
        <v>1</v>
      </c>
      <c r="BU614" t="b">
        <v>1</v>
      </c>
      <c r="CK614">
        <v>9000</v>
      </c>
      <c r="CN614">
        <v>25000</v>
      </c>
      <c r="DC614" t="s">
        <v>329</v>
      </c>
      <c r="DD614" t="b">
        <v>1</v>
      </c>
      <c r="DL614" t="b">
        <v>1</v>
      </c>
      <c r="DR614" t="s">
        <v>329</v>
      </c>
      <c r="EC614" t="b">
        <v>1</v>
      </c>
      <c r="EL614" t="s">
        <v>330</v>
      </c>
      <c r="EN614" t="s">
        <v>330</v>
      </c>
      <c r="EP614" t="s">
        <v>330</v>
      </c>
      <c r="FN614" t="s">
        <v>330</v>
      </c>
      <c r="GJ614" t="s">
        <v>330</v>
      </c>
      <c r="GW614" t="s">
        <v>330</v>
      </c>
      <c r="GZ614" t="s">
        <v>330</v>
      </c>
      <c r="HC614" t="s">
        <v>330</v>
      </c>
      <c r="HE614" t="s">
        <v>330</v>
      </c>
      <c r="HG614" t="s">
        <v>336</v>
      </c>
      <c r="HH614" t="s">
        <v>329</v>
      </c>
      <c r="HI614" t="s">
        <v>330</v>
      </c>
      <c r="HJ614" t="s">
        <v>330</v>
      </c>
      <c r="HK614" t="b">
        <v>1</v>
      </c>
      <c r="HO614" t="s">
        <v>337</v>
      </c>
      <c r="HP614" t="s">
        <v>4067</v>
      </c>
      <c r="HQ614" t="s">
        <v>339</v>
      </c>
      <c r="HR614" t="s">
        <v>4068</v>
      </c>
      <c r="HS614" t="s">
        <v>4069</v>
      </c>
      <c r="IC614" t="b">
        <v>1</v>
      </c>
      <c r="ID614"/>
      <c r="KZ614" t="str">
        <f ca="1">OFFSET($A614,,MATCH([2]Keys!$B$2,Data.Collect1Dump!$3:$3,0)-1)</f>
        <v>lydia.tala@givedirectly.org</v>
      </c>
      <c r="LA614">
        <f ca="1">OFFSET($A614,,MATCH([2]Keys!$B$4,Data.Collect1Dump!$3:$3,0)-1)</f>
        <v>0</v>
      </c>
      <c r="LB614">
        <f ca="1">OFFSET($A614,,MATCH([2]Keys!$B$3,Data.Collect1Dump!$3:$3,0)-1)</f>
        <v>0</v>
      </c>
      <c r="LC614">
        <f t="shared" ca="1" si="99"/>
        <v>1</v>
      </c>
      <c r="LD614">
        <f t="shared" ca="1" si="99"/>
        <v>0</v>
      </c>
      <c r="LE614">
        <f t="shared" ca="1" si="99"/>
        <v>0</v>
      </c>
      <c r="LF614" s="2">
        <f t="shared" ca="1" si="100"/>
        <v>41685</v>
      </c>
      <c r="LG614" s="2" t="e">
        <f t="shared" ca="1" si="101"/>
        <v>#N/A</v>
      </c>
      <c r="LH614" s="2" t="e">
        <f t="shared" ca="1" si="102"/>
        <v>#N/A</v>
      </c>
      <c r="LI614" t="str">
        <f t="shared" ca="1" si="103"/>
        <v>lydia.tala@givedirectly.org</v>
      </c>
      <c r="LJ614" t="e">
        <f t="shared" ca="1" si="104"/>
        <v>#N/A</v>
      </c>
      <c r="LK614" t="e">
        <f t="shared" ca="1" si="105"/>
        <v>#N/A</v>
      </c>
      <c r="LL614" t="str">
        <f t="shared" ca="1" si="97"/>
        <v>Lump Sum</v>
      </c>
      <c r="LM614" t="str">
        <f t="shared" ca="1" si="98"/>
        <v>lydia.tala@givedirectly.org</v>
      </c>
      <c r="LN614" t="e">
        <f ca="1">OFFSET($A614,,MATCH(OFFSET([2]Keys!C$1,MATCH(Data.Collect1Dump!$LL614,[2]Keys!$A$2:$A$4,0),),Data.Collect1Dump!$3:$3,0)-1,)</f>
        <v>#VALUE!</v>
      </c>
      <c r="LO614" s="2" t="e">
        <f t="shared" ca="1" si="106"/>
        <v>#VALUE!</v>
      </c>
    </row>
    <row r="615" spans="1:327">
      <c r="A615" t="s">
        <v>4070</v>
      </c>
      <c r="B615" t="s">
        <v>391</v>
      </c>
      <c r="C615" t="s">
        <v>4071</v>
      </c>
      <c r="K615">
        <v>1</v>
      </c>
      <c r="L615" t="s">
        <v>329</v>
      </c>
      <c r="M615" t="s">
        <v>329</v>
      </c>
      <c r="N615">
        <v>39000</v>
      </c>
      <c r="O615" t="s">
        <v>329</v>
      </c>
      <c r="T615" t="s">
        <v>330</v>
      </c>
      <c r="V615" t="s">
        <v>329</v>
      </c>
      <c r="X615">
        <v>1</v>
      </c>
      <c r="Y615">
        <v>39000</v>
      </c>
      <c r="Z615">
        <v>999</v>
      </c>
      <c r="AS615" t="b">
        <v>1</v>
      </c>
      <c r="AX615" t="b">
        <v>1</v>
      </c>
      <c r="BF615" t="b">
        <v>1</v>
      </c>
      <c r="BL615" t="s">
        <v>329</v>
      </c>
      <c r="BM615" t="s">
        <v>4072</v>
      </c>
      <c r="BN615" t="s">
        <v>329</v>
      </c>
      <c r="BO615" t="s">
        <v>4073</v>
      </c>
      <c r="BR615" t="b">
        <v>1</v>
      </c>
      <c r="BW615" t="b">
        <v>1</v>
      </c>
      <c r="CE615" t="b">
        <v>1</v>
      </c>
      <c r="CK615">
        <v>1000</v>
      </c>
      <c r="CP615">
        <v>16000</v>
      </c>
      <c r="CX615">
        <v>14000</v>
      </c>
      <c r="DC615" t="s">
        <v>329</v>
      </c>
      <c r="DD615" t="b">
        <v>1</v>
      </c>
      <c r="DE615" t="b">
        <v>1</v>
      </c>
      <c r="DL615" t="b">
        <v>1</v>
      </c>
      <c r="DR615" t="s">
        <v>329</v>
      </c>
      <c r="EL615" t="s">
        <v>330</v>
      </c>
      <c r="EN615" t="s">
        <v>330</v>
      </c>
      <c r="EP615" t="s">
        <v>330</v>
      </c>
      <c r="FN615" t="s">
        <v>330</v>
      </c>
      <c r="GJ615" t="s">
        <v>330</v>
      </c>
      <c r="GW615" t="s">
        <v>330</v>
      </c>
      <c r="GZ615" t="s">
        <v>330</v>
      </c>
      <c r="HC615" t="s">
        <v>330</v>
      </c>
      <c r="HE615" t="s">
        <v>330</v>
      </c>
      <c r="HG615" t="s">
        <v>336</v>
      </c>
      <c r="HH615" t="s">
        <v>329</v>
      </c>
      <c r="HI615" t="s">
        <v>330</v>
      </c>
      <c r="HJ615" t="s">
        <v>330</v>
      </c>
      <c r="HK615" t="b">
        <v>1</v>
      </c>
      <c r="HO615" t="s">
        <v>337</v>
      </c>
      <c r="HP615" t="s">
        <v>4074</v>
      </c>
      <c r="HQ615" t="s">
        <v>339</v>
      </c>
      <c r="HR615" t="s">
        <v>4075</v>
      </c>
      <c r="HS615" t="s">
        <v>4076</v>
      </c>
      <c r="HX615" t="b">
        <v>1</v>
      </c>
      <c r="ID615"/>
      <c r="KZ615" t="str">
        <f ca="1">OFFSET($A615,,MATCH([2]Keys!$B$2,Data.Collect1Dump!$3:$3,0)-1)</f>
        <v>lydia.tala@givedirectly.org</v>
      </c>
      <c r="LA615">
        <f ca="1">OFFSET($A615,,MATCH([2]Keys!$B$4,Data.Collect1Dump!$3:$3,0)-1)</f>
        <v>0</v>
      </c>
      <c r="LB615">
        <f ca="1">OFFSET($A615,,MATCH([2]Keys!$B$3,Data.Collect1Dump!$3:$3,0)-1)</f>
        <v>0</v>
      </c>
      <c r="LC615">
        <f t="shared" ca="1" si="99"/>
        <v>1</v>
      </c>
      <c r="LD615">
        <f t="shared" ca="1" si="99"/>
        <v>0</v>
      </c>
      <c r="LE615">
        <f t="shared" ca="1" si="99"/>
        <v>0</v>
      </c>
      <c r="LF615" s="2">
        <f t="shared" ca="1" si="100"/>
        <v>41685</v>
      </c>
      <c r="LG615" s="2" t="e">
        <f t="shared" ca="1" si="101"/>
        <v>#N/A</v>
      </c>
      <c r="LH615" s="2" t="e">
        <f t="shared" ca="1" si="102"/>
        <v>#N/A</v>
      </c>
      <c r="LI615" t="str">
        <f t="shared" ca="1" si="103"/>
        <v>lydia.tala@givedirectly.org</v>
      </c>
      <c r="LJ615" t="e">
        <f t="shared" ca="1" si="104"/>
        <v>#N/A</v>
      </c>
      <c r="LK615" t="e">
        <f t="shared" ca="1" si="105"/>
        <v>#N/A</v>
      </c>
      <c r="LL615" t="str">
        <f t="shared" ca="1" si="97"/>
        <v>Lump Sum</v>
      </c>
      <c r="LM615" t="str">
        <f t="shared" ca="1" si="98"/>
        <v>lydia.tala@givedirectly.org</v>
      </c>
      <c r="LN615" t="e">
        <f ca="1">OFFSET($A615,,MATCH(OFFSET([2]Keys!C$1,MATCH(Data.Collect1Dump!$LL615,[2]Keys!$A$2:$A$4,0),),Data.Collect1Dump!$3:$3,0)-1,)</f>
        <v>#VALUE!</v>
      </c>
      <c r="LO615" s="2" t="e">
        <f t="shared" ca="1" si="106"/>
        <v>#VALUE!</v>
      </c>
    </row>
    <row r="616" spans="1:327">
      <c r="A616" t="s">
        <v>4077</v>
      </c>
      <c r="B616" t="s">
        <v>3172</v>
      </c>
      <c r="C616" t="s">
        <v>4078</v>
      </c>
      <c r="D616" t="b">
        <v>1</v>
      </c>
      <c r="K616">
        <v>1</v>
      </c>
      <c r="L616" t="s">
        <v>329</v>
      </c>
      <c r="M616" t="s">
        <v>329</v>
      </c>
      <c r="N616" s="4">
        <v>38000</v>
      </c>
      <c r="O616" t="s">
        <v>457</v>
      </c>
      <c r="R616" t="s">
        <v>651</v>
      </c>
      <c r="T616" t="s">
        <v>330</v>
      </c>
      <c r="V616" t="s">
        <v>329</v>
      </c>
      <c r="X616">
        <v>1</v>
      </c>
      <c r="Y616" s="4">
        <v>38000</v>
      </c>
      <c r="Z616">
        <v>999</v>
      </c>
      <c r="AO616" t="s">
        <v>3293</v>
      </c>
      <c r="AQ616" t="s">
        <v>4079</v>
      </c>
      <c r="AS616" t="b">
        <v>1</v>
      </c>
      <c r="AV616" t="b">
        <v>1</v>
      </c>
      <c r="AX616" t="b">
        <v>1</v>
      </c>
      <c r="AY616" t="b">
        <v>1</v>
      </c>
      <c r="BL616" t="s">
        <v>329</v>
      </c>
      <c r="BM616" t="s">
        <v>4080</v>
      </c>
      <c r="BN616" t="s">
        <v>330</v>
      </c>
      <c r="BP616">
        <v>0</v>
      </c>
      <c r="BQ616">
        <v>0</v>
      </c>
      <c r="BR616" t="b">
        <v>1</v>
      </c>
      <c r="BW616" t="b">
        <v>1</v>
      </c>
      <c r="BX616" t="b">
        <v>1</v>
      </c>
      <c r="CK616">
        <v>6500</v>
      </c>
      <c r="CP616" s="4">
        <v>28000</v>
      </c>
      <c r="CQ616">
        <v>3400</v>
      </c>
      <c r="DC616" t="s">
        <v>329</v>
      </c>
      <c r="DD616" t="b">
        <v>1</v>
      </c>
      <c r="DG616" t="b">
        <v>1</v>
      </c>
      <c r="DL616" t="b">
        <v>1</v>
      </c>
      <c r="DR616" t="s">
        <v>329</v>
      </c>
      <c r="DU616" t="b">
        <v>1</v>
      </c>
      <c r="EL616" t="s">
        <v>330</v>
      </c>
      <c r="EN616" t="s">
        <v>330</v>
      </c>
      <c r="EP616" t="s">
        <v>330</v>
      </c>
      <c r="FN616" t="s">
        <v>330</v>
      </c>
      <c r="GJ616" t="s">
        <v>330</v>
      </c>
      <c r="GW616" t="s">
        <v>330</v>
      </c>
      <c r="GZ616" t="s">
        <v>330</v>
      </c>
      <c r="HC616" t="s">
        <v>330</v>
      </c>
      <c r="HE616" t="s">
        <v>330</v>
      </c>
      <c r="HG616" t="s">
        <v>526</v>
      </c>
      <c r="HH616" t="s">
        <v>329</v>
      </c>
      <c r="HI616" t="s">
        <v>329</v>
      </c>
      <c r="HJ616" t="s">
        <v>330</v>
      </c>
      <c r="HK616" t="b">
        <v>1</v>
      </c>
      <c r="HO616" t="s">
        <v>337</v>
      </c>
      <c r="HP616" t="s">
        <v>4081</v>
      </c>
      <c r="HQ616" t="s">
        <v>339</v>
      </c>
      <c r="HR616" t="s">
        <v>4082</v>
      </c>
      <c r="HS616" t="s">
        <v>4083</v>
      </c>
      <c r="HU616" t="b">
        <v>1</v>
      </c>
      <c r="HV616" t="b">
        <v>1</v>
      </c>
      <c r="ID616" t="s">
        <v>4084</v>
      </c>
      <c r="KZ616" t="str">
        <f ca="1">OFFSET($A616,,MATCH([2]Keys!$B$2,Data.Collect1Dump!$3:$3,0)-1)</f>
        <v>owiti.maureen@gmail.com</v>
      </c>
      <c r="LA616">
        <f ca="1">OFFSET($A616,,MATCH([2]Keys!$B$4,Data.Collect1Dump!$3:$3,0)-1)</f>
        <v>0</v>
      </c>
      <c r="LB616">
        <f ca="1">OFFSET($A616,,MATCH([2]Keys!$B$3,Data.Collect1Dump!$3:$3,0)-1)</f>
        <v>0</v>
      </c>
      <c r="LC616">
        <f t="shared" ca="1" si="99"/>
        <v>1</v>
      </c>
      <c r="LD616">
        <f t="shared" ca="1" si="99"/>
        <v>0</v>
      </c>
      <c r="LE616">
        <f t="shared" ca="1" si="99"/>
        <v>0</v>
      </c>
      <c r="LF616" s="2">
        <f t="shared" ca="1" si="100"/>
        <v>41718</v>
      </c>
      <c r="LG616" s="2" t="e">
        <f t="shared" ca="1" si="101"/>
        <v>#N/A</v>
      </c>
      <c r="LH616" s="2" t="e">
        <f t="shared" ca="1" si="102"/>
        <v>#N/A</v>
      </c>
      <c r="LI616" t="str">
        <f t="shared" ca="1" si="103"/>
        <v>owiti.maureen@gmail.com</v>
      </c>
      <c r="LJ616" t="e">
        <f t="shared" ca="1" si="104"/>
        <v>#N/A</v>
      </c>
      <c r="LK616" t="e">
        <f t="shared" ca="1" si="105"/>
        <v>#N/A</v>
      </c>
      <c r="LL616" t="str">
        <f t="shared" ca="1" si="97"/>
        <v>Lump Sum</v>
      </c>
      <c r="LM616" t="str">
        <f t="shared" ca="1" si="98"/>
        <v>owiti.maureen@gmail.com</v>
      </c>
      <c r="LN616" t="e">
        <f ca="1">OFFSET($A616,,MATCH(OFFSET([2]Keys!C$1,MATCH(Data.Collect1Dump!$LL616,[2]Keys!$A$2:$A$4,0),),Data.Collect1Dump!$3:$3,0)-1,)</f>
        <v>#VALUE!</v>
      </c>
      <c r="LO616" s="2" t="e">
        <f t="shared" ca="1" si="106"/>
        <v>#VALUE!</v>
      </c>
    </row>
    <row r="617" spans="1:327">
      <c r="A617" t="s">
        <v>4085</v>
      </c>
      <c r="B617" t="s">
        <v>391</v>
      </c>
      <c r="C617" t="s">
        <v>4086</v>
      </c>
      <c r="K617">
        <v>1</v>
      </c>
      <c r="L617" t="s">
        <v>329</v>
      </c>
      <c r="M617" t="s">
        <v>329</v>
      </c>
      <c r="N617">
        <v>39000</v>
      </c>
      <c r="O617" t="s">
        <v>329</v>
      </c>
      <c r="T617" t="s">
        <v>330</v>
      </c>
      <c r="V617" t="s">
        <v>329</v>
      </c>
      <c r="X617">
        <v>1</v>
      </c>
      <c r="Y617">
        <v>39000</v>
      </c>
      <c r="Z617">
        <v>999</v>
      </c>
      <c r="AV617" t="b">
        <v>1</v>
      </c>
      <c r="AX617" t="b">
        <v>1</v>
      </c>
      <c r="BE617" t="b">
        <v>1</v>
      </c>
      <c r="BL617" t="s">
        <v>329</v>
      </c>
      <c r="BM617" t="s">
        <v>4087</v>
      </c>
      <c r="BN617" t="s">
        <v>329</v>
      </c>
      <c r="BO617" t="s">
        <v>4088</v>
      </c>
      <c r="BV617" t="b">
        <v>1</v>
      </c>
      <c r="CO617">
        <v>39000</v>
      </c>
      <c r="DC617" t="s">
        <v>329</v>
      </c>
      <c r="DD617" t="b">
        <v>1</v>
      </c>
      <c r="DL617" t="b">
        <v>1</v>
      </c>
      <c r="DR617" t="s">
        <v>329</v>
      </c>
      <c r="DX617" t="b">
        <v>1</v>
      </c>
      <c r="DZ617" t="b">
        <v>1</v>
      </c>
      <c r="EA617" t="b">
        <v>1</v>
      </c>
      <c r="EL617" t="s">
        <v>330</v>
      </c>
      <c r="EN617" t="s">
        <v>330</v>
      </c>
      <c r="EP617" t="s">
        <v>329</v>
      </c>
      <c r="EQ617" t="s">
        <v>4089</v>
      </c>
      <c r="EU617" t="b">
        <v>1</v>
      </c>
      <c r="FE617" t="b">
        <v>1</v>
      </c>
      <c r="FH617" t="b">
        <v>1</v>
      </c>
      <c r="FN617" t="s">
        <v>330</v>
      </c>
      <c r="GJ617" t="s">
        <v>330</v>
      </c>
      <c r="GW617" t="s">
        <v>330</v>
      </c>
      <c r="GZ617" t="s">
        <v>330</v>
      </c>
      <c r="HC617" t="s">
        <v>330</v>
      </c>
      <c r="HE617" t="s">
        <v>330</v>
      </c>
      <c r="HG617" t="s">
        <v>526</v>
      </c>
      <c r="HH617" t="s">
        <v>330</v>
      </c>
      <c r="HI617" t="s">
        <v>330</v>
      </c>
      <c r="HJ617" t="s">
        <v>330</v>
      </c>
      <c r="HM617" t="b">
        <v>1</v>
      </c>
      <c r="HO617" t="s">
        <v>337</v>
      </c>
      <c r="HP617" t="s">
        <v>4090</v>
      </c>
      <c r="HQ617" t="s">
        <v>339</v>
      </c>
      <c r="HR617" t="s">
        <v>4091</v>
      </c>
      <c r="HS617" t="s">
        <v>4092</v>
      </c>
      <c r="HU617" t="b">
        <v>1</v>
      </c>
      <c r="ID617"/>
      <c r="KZ617" t="str">
        <f ca="1">OFFSET($A617,,MATCH([2]Keys!$B$2,Data.Collect1Dump!$3:$3,0)-1)</f>
        <v>lydia.tala@givedirectly.org</v>
      </c>
      <c r="LA617">
        <f ca="1">OFFSET($A617,,MATCH([2]Keys!$B$4,Data.Collect1Dump!$3:$3,0)-1)</f>
        <v>0</v>
      </c>
      <c r="LB617">
        <f ca="1">OFFSET($A617,,MATCH([2]Keys!$B$3,Data.Collect1Dump!$3:$3,0)-1)</f>
        <v>0</v>
      </c>
      <c r="LC617">
        <f t="shared" ca="1" si="99"/>
        <v>1</v>
      </c>
      <c r="LD617">
        <f t="shared" ca="1" si="99"/>
        <v>0</v>
      </c>
      <c r="LE617">
        <f t="shared" ca="1" si="99"/>
        <v>0</v>
      </c>
      <c r="LF617" s="2">
        <f t="shared" ca="1" si="100"/>
        <v>41685</v>
      </c>
      <c r="LG617" s="2" t="e">
        <f t="shared" ca="1" si="101"/>
        <v>#N/A</v>
      </c>
      <c r="LH617" s="2" t="e">
        <f t="shared" ca="1" si="102"/>
        <v>#N/A</v>
      </c>
      <c r="LI617" t="str">
        <f t="shared" ca="1" si="103"/>
        <v>lydia.tala@givedirectly.org</v>
      </c>
      <c r="LJ617" t="e">
        <f t="shared" ca="1" si="104"/>
        <v>#N/A</v>
      </c>
      <c r="LK617" t="e">
        <f t="shared" ca="1" si="105"/>
        <v>#N/A</v>
      </c>
      <c r="LL617" t="str">
        <f t="shared" ca="1" si="97"/>
        <v>Lump Sum</v>
      </c>
      <c r="LM617" t="str">
        <f t="shared" ca="1" si="98"/>
        <v>lydia.tala@givedirectly.org</v>
      </c>
      <c r="LN617" t="e">
        <f ca="1">OFFSET($A617,,MATCH(OFFSET([2]Keys!C$1,MATCH(Data.Collect1Dump!$LL617,[2]Keys!$A$2:$A$4,0),),Data.Collect1Dump!$3:$3,0)-1,)</f>
        <v>#VALUE!</v>
      </c>
      <c r="LO617" s="2" t="e">
        <f t="shared" ca="1" si="106"/>
        <v>#VALUE!</v>
      </c>
    </row>
    <row r="618" spans="1:327">
      <c r="A618" t="s">
        <v>4093</v>
      </c>
      <c r="B618" t="s">
        <v>391</v>
      </c>
      <c r="C618" t="s">
        <v>4094</v>
      </c>
      <c r="K618">
        <v>1</v>
      </c>
      <c r="L618" t="s">
        <v>329</v>
      </c>
      <c r="M618" t="s">
        <v>329</v>
      </c>
      <c r="N618">
        <v>31000</v>
      </c>
      <c r="O618" t="s">
        <v>457</v>
      </c>
      <c r="R618" t="s">
        <v>651</v>
      </c>
      <c r="T618" t="s">
        <v>330</v>
      </c>
      <c r="V618" t="s">
        <v>329</v>
      </c>
      <c r="X618">
        <v>1</v>
      </c>
      <c r="Y618">
        <v>31000</v>
      </c>
      <c r="Z618">
        <v>999</v>
      </c>
      <c r="AS618" t="b">
        <v>1</v>
      </c>
      <c r="AX618" t="b">
        <v>1</v>
      </c>
      <c r="BA618" t="b">
        <v>1</v>
      </c>
      <c r="BL618" t="s">
        <v>329</v>
      </c>
      <c r="BM618" t="s">
        <v>4095</v>
      </c>
      <c r="BN618" t="s">
        <v>330</v>
      </c>
      <c r="BR618" t="b">
        <v>1</v>
      </c>
      <c r="BW618" t="b">
        <v>1</v>
      </c>
      <c r="CA618" t="b">
        <v>1</v>
      </c>
      <c r="CK618">
        <v>3000</v>
      </c>
      <c r="CP618">
        <v>15000</v>
      </c>
      <c r="CT618">
        <v>2500</v>
      </c>
      <c r="DC618" t="s">
        <v>329</v>
      </c>
      <c r="DD618" t="b">
        <v>1</v>
      </c>
      <c r="DL618" t="b">
        <v>1</v>
      </c>
      <c r="DR618" t="s">
        <v>329</v>
      </c>
      <c r="DV618" t="b">
        <v>1</v>
      </c>
      <c r="DX618" t="b">
        <v>1</v>
      </c>
      <c r="EL618" t="s">
        <v>330</v>
      </c>
      <c r="EN618" t="s">
        <v>330</v>
      </c>
      <c r="EP618" t="s">
        <v>330</v>
      </c>
      <c r="FN618" t="s">
        <v>329</v>
      </c>
      <c r="FS618" t="b">
        <v>1</v>
      </c>
      <c r="GA618" t="b">
        <v>1</v>
      </c>
      <c r="GC618" t="b">
        <v>1</v>
      </c>
      <c r="GF618" t="s">
        <v>4096</v>
      </c>
      <c r="GG618" t="s">
        <v>330</v>
      </c>
      <c r="GH618" t="s">
        <v>330</v>
      </c>
      <c r="GJ618" t="s">
        <v>330</v>
      </c>
      <c r="GR618" t="s">
        <v>4097</v>
      </c>
      <c r="GV618" t="s">
        <v>4098</v>
      </c>
      <c r="GW618" t="s">
        <v>330</v>
      </c>
      <c r="GZ618" t="s">
        <v>330</v>
      </c>
      <c r="HC618" t="s">
        <v>330</v>
      </c>
      <c r="HE618" t="s">
        <v>330</v>
      </c>
      <c r="HG618" t="s">
        <v>336</v>
      </c>
      <c r="HH618" t="s">
        <v>329</v>
      </c>
      <c r="HI618" t="s">
        <v>330</v>
      </c>
      <c r="HJ618" t="s">
        <v>330</v>
      </c>
      <c r="HM618" t="b">
        <v>1</v>
      </c>
      <c r="HO618" t="s">
        <v>337</v>
      </c>
      <c r="HP618" t="s">
        <v>4099</v>
      </c>
      <c r="HQ618" t="s">
        <v>339</v>
      </c>
      <c r="HR618" t="s">
        <v>4100</v>
      </c>
      <c r="HS618" t="s">
        <v>4101</v>
      </c>
      <c r="HU618" t="b">
        <v>1</v>
      </c>
      <c r="HV618" t="b">
        <v>1</v>
      </c>
      <c r="ID618"/>
      <c r="KZ618" t="str">
        <f ca="1">OFFSET($A618,,MATCH([2]Keys!$B$2,Data.Collect1Dump!$3:$3,0)-1)</f>
        <v>lydia.tala@givedirectly.org</v>
      </c>
      <c r="LA618">
        <f ca="1">OFFSET($A618,,MATCH([2]Keys!$B$4,Data.Collect1Dump!$3:$3,0)-1)</f>
        <v>0</v>
      </c>
      <c r="LB618">
        <f ca="1">OFFSET($A618,,MATCH([2]Keys!$B$3,Data.Collect1Dump!$3:$3,0)-1)</f>
        <v>0</v>
      </c>
      <c r="LC618">
        <f t="shared" ca="1" si="99"/>
        <v>1</v>
      </c>
      <c r="LD618">
        <f t="shared" ca="1" si="99"/>
        <v>0</v>
      </c>
      <c r="LE618">
        <f t="shared" ca="1" si="99"/>
        <v>0</v>
      </c>
      <c r="LF618" s="2">
        <f t="shared" ca="1" si="100"/>
        <v>41686</v>
      </c>
      <c r="LG618" s="2" t="e">
        <f t="shared" ca="1" si="101"/>
        <v>#N/A</v>
      </c>
      <c r="LH618" s="2" t="e">
        <f t="shared" ca="1" si="102"/>
        <v>#N/A</v>
      </c>
      <c r="LI618" t="str">
        <f t="shared" ca="1" si="103"/>
        <v>lydia.tala@givedirectly.org</v>
      </c>
      <c r="LJ618" t="e">
        <f t="shared" ca="1" si="104"/>
        <v>#N/A</v>
      </c>
      <c r="LK618" t="e">
        <f t="shared" ca="1" si="105"/>
        <v>#N/A</v>
      </c>
      <c r="LL618" t="str">
        <f t="shared" ca="1" si="97"/>
        <v>Lump Sum</v>
      </c>
      <c r="LM618" t="str">
        <f t="shared" ca="1" si="98"/>
        <v>lydia.tala@givedirectly.org</v>
      </c>
      <c r="LN618" t="e">
        <f ca="1">OFFSET($A618,,MATCH(OFFSET([2]Keys!C$1,MATCH(Data.Collect1Dump!$LL618,[2]Keys!$A$2:$A$4,0),),Data.Collect1Dump!$3:$3,0)-1,)</f>
        <v>#VALUE!</v>
      </c>
      <c r="LO618" s="2" t="e">
        <f t="shared" ca="1" si="106"/>
        <v>#VALUE!</v>
      </c>
    </row>
    <row r="619" spans="1:327">
      <c r="A619" t="s">
        <v>4102</v>
      </c>
      <c r="B619" t="s">
        <v>391</v>
      </c>
      <c r="C619" t="s">
        <v>4103</v>
      </c>
      <c r="K619">
        <v>1</v>
      </c>
      <c r="L619" t="s">
        <v>329</v>
      </c>
      <c r="M619" t="s">
        <v>329</v>
      </c>
      <c r="N619">
        <v>38900</v>
      </c>
      <c r="O619" t="s">
        <v>329</v>
      </c>
      <c r="T619" t="s">
        <v>330</v>
      </c>
      <c r="V619" t="s">
        <v>329</v>
      </c>
      <c r="X619">
        <v>1</v>
      </c>
      <c r="Y619">
        <v>38900</v>
      </c>
      <c r="Z619">
        <v>999</v>
      </c>
      <c r="AS619" t="b">
        <v>1</v>
      </c>
      <c r="AV619" t="b">
        <v>1</v>
      </c>
      <c r="AX619" t="b">
        <v>1</v>
      </c>
      <c r="AZ619" t="b">
        <v>1</v>
      </c>
      <c r="BL619" t="s">
        <v>329</v>
      </c>
      <c r="BM619" t="s">
        <v>4104</v>
      </c>
      <c r="BN619" t="s">
        <v>329</v>
      </c>
      <c r="BO619" t="s">
        <v>4105</v>
      </c>
      <c r="BR619" t="b">
        <v>1</v>
      </c>
      <c r="BU619" t="b">
        <v>1</v>
      </c>
      <c r="BW619" t="b">
        <v>1</v>
      </c>
      <c r="CD619" t="b">
        <v>1</v>
      </c>
      <c r="CK619">
        <v>8000</v>
      </c>
      <c r="CN619">
        <v>22080</v>
      </c>
      <c r="CP619">
        <v>4000</v>
      </c>
      <c r="CW619">
        <v>5000</v>
      </c>
      <c r="DC619" t="s">
        <v>329</v>
      </c>
      <c r="DD619" t="b">
        <v>1</v>
      </c>
      <c r="DE619" t="b">
        <v>1</v>
      </c>
      <c r="DL619" t="b">
        <v>1</v>
      </c>
      <c r="DR619" t="s">
        <v>329</v>
      </c>
      <c r="EL619" t="s">
        <v>330</v>
      </c>
      <c r="EN619" t="s">
        <v>330</v>
      </c>
      <c r="EP619" t="s">
        <v>330</v>
      </c>
      <c r="FN619" t="s">
        <v>330</v>
      </c>
      <c r="GJ619" t="s">
        <v>330</v>
      </c>
      <c r="GW619" t="s">
        <v>330</v>
      </c>
      <c r="GZ619" t="s">
        <v>330</v>
      </c>
      <c r="HC619" t="s">
        <v>330</v>
      </c>
      <c r="HE619" t="s">
        <v>330</v>
      </c>
      <c r="HG619" t="s">
        <v>336</v>
      </c>
      <c r="HH619" t="s">
        <v>329</v>
      </c>
      <c r="HI619" t="s">
        <v>329</v>
      </c>
      <c r="HJ619" t="s">
        <v>330</v>
      </c>
      <c r="HM619" t="b">
        <v>1</v>
      </c>
      <c r="HO619" t="s">
        <v>337</v>
      </c>
      <c r="HP619" t="s">
        <v>4106</v>
      </c>
      <c r="HQ619" t="s">
        <v>339</v>
      </c>
      <c r="HR619" t="s">
        <v>4107</v>
      </c>
      <c r="HS619" t="s">
        <v>4108</v>
      </c>
      <c r="HU619" t="b">
        <v>1</v>
      </c>
      <c r="HX619" t="b">
        <v>1</v>
      </c>
      <c r="ID619"/>
      <c r="KZ619" t="str">
        <f ca="1">OFFSET($A619,,MATCH([2]Keys!$B$2,Data.Collect1Dump!$3:$3,0)-1)</f>
        <v>lydia.tala@givedirectly.org</v>
      </c>
      <c r="LA619">
        <f ca="1">OFFSET($A619,,MATCH([2]Keys!$B$4,Data.Collect1Dump!$3:$3,0)-1)</f>
        <v>0</v>
      </c>
      <c r="LB619">
        <f ca="1">OFFSET($A619,,MATCH([2]Keys!$B$3,Data.Collect1Dump!$3:$3,0)-1)</f>
        <v>0</v>
      </c>
      <c r="LC619">
        <f t="shared" ca="1" si="99"/>
        <v>1</v>
      </c>
      <c r="LD619">
        <f t="shared" ca="1" si="99"/>
        <v>0</v>
      </c>
      <c r="LE619">
        <f t="shared" ca="1" si="99"/>
        <v>0</v>
      </c>
      <c r="LF619" s="2">
        <f t="shared" ca="1" si="100"/>
        <v>41686</v>
      </c>
      <c r="LG619" s="2" t="e">
        <f t="shared" ca="1" si="101"/>
        <v>#N/A</v>
      </c>
      <c r="LH619" s="2" t="e">
        <f t="shared" ca="1" si="102"/>
        <v>#N/A</v>
      </c>
      <c r="LI619" t="str">
        <f t="shared" ca="1" si="103"/>
        <v>lydia.tala@givedirectly.org</v>
      </c>
      <c r="LJ619" t="e">
        <f t="shared" ca="1" si="104"/>
        <v>#N/A</v>
      </c>
      <c r="LK619" t="e">
        <f t="shared" ca="1" si="105"/>
        <v>#N/A</v>
      </c>
      <c r="LL619" t="str">
        <f t="shared" ca="1" si="97"/>
        <v>Lump Sum</v>
      </c>
      <c r="LM619" t="str">
        <f t="shared" ca="1" si="98"/>
        <v>lydia.tala@givedirectly.org</v>
      </c>
      <c r="LN619" t="e">
        <f ca="1">OFFSET($A619,,MATCH(OFFSET([2]Keys!C$1,MATCH(Data.Collect1Dump!$LL619,[2]Keys!$A$2:$A$4,0),),Data.Collect1Dump!$3:$3,0)-1,)</f>
        <v>#VALUE!</v>
      </c>
      <c r="LO619" s="2" t="e">
        <f t="shared" ca="1" si="106"/>
        <v>#VALUE!</v>
      </c>
    </row>
    <row r="620" spans="1:327">
      <c r="A620" t="s">
        <v>4109</v>
      </c>
      <c r="B620" t="s">
        <v>391</v>
      </c>
      <c r="C620" t="s">
        <v>4110</v>
      </c>
      <c r="K620">
        <v>1</v>
      </c>
      <c r="L620" t="s">
        <v>329</v>
      </c>
      <c r="M620" t="s">
        <v>329</v>
      </c>
      <c r="N620">
        <v>39700</v>
      </c>
      <c r="O620" t="s">
        <v>329</v>
      </c>
      <c r="T620" t="s">
        <v>330</v>
      </c>
      <c r="V620" t="s">
        <v>329</v>
      </c>
      <c r="X620">
        <v>2</v>
      </c>
      <c r="Y620">
        <v>9000</v>
      </c>
      <c r="Z620">
        <v>999</v>
      </c>
      <c r="AA620">
        <v>30000</v>
      </c>
      <c r="AB620">
        <v>999</v>
      </c>
      <c r="AX620" t="b">
        <v>1</v>
      </c>
      <c r="BA620" t="b">
        <v>1</v>
      </c>
      <c r="BL620" t="s">
        <v>329</v>
      </c>
      <c r="BM620" t="s">
        <v>4111</v>
      </c>
      <c r="BN620" t="s">
        <v>330</v>
      </c>
      <c r="BR620" t="b">
        <v>1</v>
      </c>
      <c r="BW620" t="b">
        <v>1</v>
      </c>
      <c r="CK620">
        <v>1000</v>
      </c>
      <c r="CP620">
        <v>38000</v>
      </c>
      <c r="DC620" t="s">
        <v>329</v>
      </c>
      <c r="DD620" t="b">
        <v>1</v>
      </c>
      <c r="DE620" t="b">
        <v>1</v>
      </c>
      <c r="DM620" t="b">
        <v>1</v>
      </c>
      <c r="DR620" t="s">
        <v>329</v>
      </c>
      <c r="EL620" t="s">
        <v>330</v>
      </c>
      <c r="EN620" t="s">
        <v>330</v>
      </c>
      <c r="EP620" t="s">
        <v>330</v>
      </c>
      <c r="FN620" t="s">
        <v>330</v>
      </c>
      <c r="GJ620" t="s">
        <v>330</v>
      </c>
      <c r="GW620" t="s">
        <v>330</v>
      </c>
      <c r="GZ620" t="s">
        <v>330</v>
      </c>
      <c r="HC620" t="s">
        <v>330</v>
      </c>
      <c r="HE620" t="s">
        <v>330</v>
      </c>
      <c r="HG620" t="s">
        <v>336</v>
      </c>
      <c r="HH620" t="s">
        <v>329</v>
      </c>
      <c r="HI620" t="s">
        <v>330</v>
      </c>
      <c r="HJ620" t="s">
        <v>330</v>
      </c>
      <c r="HM620" t="b">
        <v>1</v>
      </c>
      <c r="HO620" t="s">
        <v>337</v>
      </c>
      <c r="HP620" t="s">
        <v>4112</v>
      </c>
      <c r="HQ620" t="s">
        <v>339</v>
      </c>
      <c r="HR620" t="s">
        <v>4113</v>
      </c>
      <c r="HS620" t="s">
        <v>4114</v>
      </c>
      <c r="HY620" t="b">
        <v>1</v>
      </c>
      <c r="ID620"/>
      <c r="KZ620" t="str">
        <f ca="1">OFFSET($A620,,MATCH([2]Keys!$B$2,Data.Collect1Dump!$3:$3,0)-1)</f>
        <v>lydia.tala@givedirectly.org</v>
      </c>
      <c r="LA620">
        <f ca="1">OFFSET($A620,,MATCH([2]Keys!$B$4,Data.Collect1Dump!$3:$3,0)-1)</f>
        <v>0</v>
      </c>
      <c r="LB620">
        <f ca="1">OFFSET($A620,,MATCH([2]Keys!$B$3,Data.Collect1Dump!$3:$3,0)-1)</f>
        <v>0</v>
      </c>
      <c r="LC620">
        <f t="shared" ca="1" si="99"/>
        <v>1</v>
      </c>
      <c r="LD620">
        <f t="shared" ca="1" si="99"/>
        <v>0</v>
      </c>
      <c r="LE620">
        <f t="shared" ca="1" si="99"/>
        <v>0</v>
      </c>
      <c r="LF620" s="2">
        <f t="shared" ca="1" si="100"/>
        <v>41686</v>
      </c>
      <c r="LG620" s="2" t="e">
        <f t="shared" ca="1" si="101"/>
        <v>#N/A</v>
      </c>
      <c r="LH620" s="2" t="e">
        <f t="shared" ca="1" si="102"/>
        <v>#N/A</v>
      </c>
      <c r="LI620" t="str">
        <f t="shared" ca="1" si="103"/>
        <v>lydia.tala@givedirectly.org</v>
      </c>
      <c r="LJ620" t="e">
        <f t="shared" ca="1" si="104"/>
        <v>#N/A</v>
      </c>
      <c r="LK620" t="e">
        <f t="shared" ca="1" si="105"/>
        <v>#N/A</v>
      </c>
      <c r="LL620" t="str">
        <f t="shared" ca="1" si="97"/>
        <v>Lump Sum</v>
      </c>
      <c r="LM620" t="str">
        <f t="shared" ca="1" si="98"/>
        <v>lydia.tala@givedirectly.org</v>
      </c>
      <c r="LN620" t="e">
        <f ca="1">OFFSET($A620,,MATCH(OFFSET([2]Keys!C$1,MATCH(Data.Collect1Dump!$LL620,[2]Keys!$A$2:$A$4,0),),Data.Collect1Dump!$3:$3,0)-1,)</f>
        <v>#VALUE!</v>
      </c>
      <c r="LO620" s="2" t="e">
        <f t="shared" ca="1" si="106"/>
        <v>#VALUE!</v>
      </c>
    </row>
    <row r="621" spans="1:327">
      <c r="A621" t="s">
        <v>4115</v>
      </c>
      <c r="B621" t="s">
        <v>391</v>
      </c>
      <c r="C621" t="s">
        <v>4116</v>
      </c>
      <c r="K621">
        <v>1</v>
      </c>
      <c r="L621" t="s">
        <v>329</v>
      </c>
      <c r="M621" t="s">
        <v>329</v>
      </c>
      <c r="N621">
        <v>39200</v>
      </c>
      <c r="O621" t="s">
        <v>457</v>
      </c>
      <c r="R621" t="s">
        <v>997</v>
      </c>
      <c r="T621" t="s">
        <v>330</v>
      </c>
      <c r="V621" t="s">
        <v>329</v>
      </c>
      <c r="X621">
        <v>1</v>
      </c>
      <c r="Y621">
        <v>39200</v>
      </c>
      <c r="Z621">
        <v>999</v>
      </c>
      <c r="AS621" t="b">
        <v>1</v>
      </c>
      <c r="AV621" t="b">
        <v>1</v>
      </c>
      <c r="AX621" t="b">
        <v>1</v>
      </c>
      <c r="BL621" t="s">
        <v>329</v>
      </c>
      <c r="BM621" t="s">
        <v>4117</v>
      </c>
      <c r="BN621" t="s">
        <v>330</v>
      </c>
      <c r="BR621" t="b">
        <v>1</v>
      </c>
      <c r="BW621" t="b">
        <v>1</v>
      </c>
      <c r="CD621" t="b">
        <v>1</v>
      </c>
      <c r="CK621">
        <v>16450</v>
      </c>
      <c r="CP621">
        <v>6000</v>
      </c>
      <c r="CW621">
        <v>3000</v>
      </c>
      <c r="DC621" t="s">
        <v>329</v>
      </c>
      <c r="DD621" t="b">
        <v>1</v>
      </c>
      <c r="DF621" t="b">
        <v>1</v>
      </c>
      <c r="DH621" t="b">
        <v>1</v>
      </c>
      <c r="DJ621" t="s">
        <v>1067</v>
      </c>
      <c r="DN621" t="b">
        <v>1</v>
      </c>
      <c r="DR621" t="s">
        <v>329</v>
      </c>
      <c r="DV621" t="b">
        <v>1</v>
      </c>
      <c r="EL621" t="s">
        <v>330</v>
      </c>
      <c r="EN621" t="s">
        <v>330</v>
      </c>
      <c r="EP621" t="s">
        <v>330</v>
      </c>
      <c r="FN621" t="s">
        <v>330</v>
      </c>
      <c r="GJ621" t="s">
        <v>330</v>
      </c>
      <c r="GW621" t="s">
        <v>330</v>
      </c>
      <c r="GZ621" t="s">
        <v>330</v>
      </c>
      <c r="HC621" t="s">
        <v>330</v>
      </c>
      <c r="HE621" t="s">
        <v>330</v>
      </c>
      <c r="HG621" t="s">
        <v>336</v>
      </c>
      <c r="HH621" t="s">
        <v>330</v>
      </c>
      <c r="HI621" t="s">
        <v>330</v>
      </c>
      <c r="HJ621" t="s">
        <v>330</v>
      </c>
      <c r="HM621" t="b">
        <v>1</v>
      </c>
      <c r="HO621" t="s">
        <v>337</v>
      </c>
      <c r="HP621" t="s">
        <v>4118</v>
      </c>
      <c r="HQ621" t="s">
        <v>339</v>
      </c>
      <c r="HR621" t="s">
        <v>4119</v>
      </c>
      <c r="HS621" t="s">
        <v>4120</v>
      </c>
      <c r="HX621" t="b">
        <v>1</v>
      </c>
      <c r="ID621"/>
      <c r="KZ621" t="str">
        <f ca="1">OFFSET($A621,,MATCH([2]Keys!$B$2,Data.Collect1Dump!$3:$3,0)-1)</f>
        <v>lydia.tala@givedirectly.org</v>
      </c>
      <c r="LA621">
        <f ca="1">OFFSET($A621,,MATCH([2]Keys!$B$4,Data.Collect1Dump!$3:$3,0)-1)</f>
        <v>0</v>
      </c>
      <c r="LB621">
        <f ca="1">OFFSET($A621,,MATCH([2]Keys!$B$3,Data.Collect1Dump!$3:$3,0)-1)</f>
        <v>0</v>
      </c>
      <c r="LC621">
        <f t="shared" ca="1" si="99"/>
        <v>1</v>
      </c>
      <c r="LD621">
        <f t="shared" ca="1" si="99"/>
        <v>0</v>
      </c>
      <c r="LE621">
        <f t="shared" ca="1" si="99"/>
        <v>0</v>
      </c>
      <c r="LF621" s="2">
        <f t="shared" ca="1" si="100"/>
        <v>41686</v>
      </c>
      <c r="LG621" s="2" t="e">
        <f t="shared" ca="1" si="101"/>
        <v>#N/A</v>
      </c>
      <c r="LH621" s="2" t="e">
        <f t="shared" ca="1" si="102"/>
        <v>#N/A</v>
      </c>
      <c r="LI621" t="str">
        <f t="shared" ca="1" si="103"/>
        <v>lydia.tala@givedirectly.org</v>
      </c>
      <c r="LJ621" t="e">
        <f t="shared" ca="1" si="104"/>
        <v>#N/A</v>
      </c>
      <c r="LK621" t="e">
        <f t="shared" ca="1" si="105"/>
        <v>#N/A</v>
      </c>
      <c r="LL621" t="str">
        <f t="shared" ca="1" si="97"/>
        <v>Lump Sum</v>
      </c>
      <c r="LM621" t="str">
        <f t="shared" ca="1" si="98"/>
        <v>lydia.tala@givedirectly.org</v>
      </c>
      <c r="LN621" t="e">
        <f ca="1">OFFSET($A621,,MATCH(OFFSET([2]Keys!C$1,MATCH(Data.Collect1Dump!$LL621,[2]Keys!$A$2:$A$4,0),),Data.Collect1Dump!$3:$3,0)-1,)</f>
        <v>#VALUE!</v>
      </c>
      <c r="LO621" s="2" t="e">
        <f t="shared" ca="1" si="106"/>
        <v>#VALUE!</v>
      </c>
    </row>
    <row r="622" spans="1:327">
      <c r="A622" t="s">
        <v>4121</v>
      </c>
      <c r="B622" t="s">
        <v>391</v>
      </c>
      <c r="C622" t="s">
        <v>4122</v>
      </c>
      <c r="K622">
        <v>1</v>
      </c>
      <c r="L622" t="s">
        <v>329</v>
      </c>
      <c r="M622" t="s">
        <v>329</v>
      </c>
      <c r="N622">
        <v>39250</v>
      </c>
      <c r="O622" t="s">
        <v>329</v>
      </c>
      <c r="T622" t="s">
        <v>330</v>
      </c>
      <c r="V622" t="s">
        <v>329</v>
      </c>
      <c r="X622">
        <v>1</v>
      </c>
      <c r="Y622">
        <v>39250</v>
      </c>
      <c r="Z622">
        <v>999</v>
      </c>
      <c r="AS622" t="b">
        <v>1</v>
      </c>
      <c r="AV622" t="b">
        <v>1</v>
      </c>
      <c r="AX622" t="b">
        <v>1</v>
      </c>
      <c r="BL622" t="s">
        <v>329</v>
      </c>
      <c r="BM622" t="s">
        <v>4123</v>
      </c>
      <c r="BN622" t="s">
        <v>330</v>
      </c>
      <c r="BR622" t="b">
        <v>1</v>
      </c>
      <c r="BW622" t="b">
        <v>1</v>
      </c>
      <c r="CE622" t="b">
        <v>1</v>
      </c>
      <c r="CK622">
        <v>3000</v>
      </c>
      <c r="CP622">
        <v>19800</v>
      </c>
      <c r="CX622">
        <v>8000</v>
      </c>
      <c r="DC622" t="s">
        <v>345</v>
      </c>
      <c r="DD622" t="b">
        <v>1</v>
      </c>
      <c r="DE622" t="b">
        <v>1</v>
      </c>
      <c r="DL622" t="b">
        <v>1</v>
      </c>
      <c r="DM622" t="b">
        <v>1</v>
      </c>
      <c r="DR622" t="s">
        <v>329</v>
      </c>
      <c r="DX622" t="b">
        <v>1</v>
      </c>
      <c r="EL622" t="s">
        <v>330</v>
      </c>
      <c r="EN622" t="s">
        <v>330</v>
      </c>
      <c r="EP622" t="s">
        <v>330</v>
      </c>
      <c r="FN622" t="s">
        <v>330</v>
      </c>
      <c r="GJ622" t="s">
        <v>330</v>
      </c>
      <c r="GW622" t="s">
        <v>330</v>
      </c>
      <c r="GZ622" t="s">
        <v>330</v>
      </c>
      <c r="HC622" t="s">
        <v>330</v>
      </c>
      <c r="HE622" t="s">
        <v>330</v>
      </c>
      <c r="HG622" t="s">
        <v>336</v>
      </c>
      <c r="HH622" t="s">
        <v>329</v>
      </c>
      <c r="HI622" t="s">
        <v>330</v>
      </c>
      <c r="HJ622" t="s">
        <v>330</v>
      </c>
      <c r="HM622" t="b">
        <v>1</v>
      </c>
      <c r="HO622" t="s">
        <v>337</v>
      </c>
      <c r="HP622" t="s">
        <v>4124</v>
      </c>
      <c r="HQ622" t="s">
        <v>339</v>
      </c>
      <c r="HR622" t="s">
        <v>4125</v>
      </c>
      <c r="HS622" t="s">
        <v>4126</v>
      </c>
      <c r="HU622" t="b">
        <v>1</v>
      </c>
      <c r="ID622"/>
      <c r="KZ622" t="str">
        <f ca="1">OFFSET($A622,,MATCH([2]Keys!$B$2,Data.Collect1Dump!$3:$3,0)-1)</f>
        <v>lydia.tala@givedirectly.org</v>
      </c>
      <c r="LA622">
        <f ca="1">OFFSET($A622,,MATCH([2]Keys!$B$4,Data.Collect1Dump!$3:$3,0)-1)</f>
        <v>0</v>
      </c>
      <c r="LB622">
        <f ca="1">OFFSET($A622,,MATCH([2]Keys!$B$3,Data.Collect1Dump!$3:$3,0)-1)</f>
        <v>0</v>
      </c>
      <c r="LC622">
        <f t="shared" ca="1" si="99"/>
        <v>1</v>
      </c>
      <c r="LD622">
        <f t="shared" ca="1" si="99"/>
        <v>0</v>
      </c>
      <c r="LE622">
        <f t="shared" ca="1" si="99"/>
        <v>0</v>
      </c>
      <c r="LF622" s="2">
        <f t="shared" ca="1" si="100"/>
        <v>41686</v>
      </c>
      <c r="LG622" s="2" t="e">
        <f t="shared" ca="1" si="101"/>
        <v>#N/A</v>
      </c>
      <c r="LH622" s="2" t="e">
        <f t="shared" ca="1" si="102"/>
        <v>#N/A</v>
      </c>
      <c r="LI622" t="str">
        <f t="shared" ca="1" si="103"/>
        <v>lydia.tala@givedirectly.org</v>
      </c>
      <c r="LJ622" t="e">
        <f t="shared" ca="1" si="104"/>
        <v>#N/A</v>
      </c>
      <c r="LK622" t="e">
        <f t="shared" ca="1" si="105"/>
        <v>#N/A</v>
      </c>
      <c r="LL622" t="str">
        <f t="shared" ca="1" si="97"/>
        <v>Lump Sum</v>
      </c>
      <c r="LM622" t="str">
        <f t="shared" ca="1" si="98"/>
        <v>lydia.tala@givedirectly.org</v>
      </c>
      <c r="LN622" t="e">
        <f ca="1">OFFSET($A622,,MATCH(OFFSET([2]Keys!C$1,MATCH(Data.Collect1Dump!$LL622,[2]Keys!$A$2:$A$4,0),),Data.Collect1Dump!$3:$3,0)-1,)</f>
        <v>#VALUE!</v>
      </c>
      <c r="LO622" s="2" t="e">
        <f t="shared" ca="1" si="106"/>
        <v>#VALUE!</v>
      </c>
    </row>
    <row r="623" spans="1:327">
      <c r="A623" t="s">
        <v>4127</v>
      </c>
      <c r="B623" t="s">
        <v>391</v>
      </c>
      <c r="C623" t="s">
        <v>4128</v>
      </c>
      <c r="K623">
        <v>1</v>
      </c>
      <c r="L623" t="s">
        <v>329</v>
      </c>
      <c r="M623" t="s">
        <v>329</v>
      </c>
      <c r="N623">
        <v>39000</v>
      </c>
      <c r="O623" t="s">
        <v>329</v>
      </c>
      <c r="T623" t="s">
        <v>330</v>
      </c>
      <c r="V623" t="s">
        <v>329</v>
      </c>
      <c r="X623">
        <v>3</v>
      </c>
      <c r="Y623">
        <v>10000</v>
      </c>
      <c r="Z623">
        <v>999</v>
      </c>
      <c r="AA623">
        <v>10000</v>
      </c>
      <c r="AB623">
        <v>999</v>
      </c>
      <c r="AC623">
        <v>19000</v>
      </c>
      <c r="AD623">
        <v>999</v>
      </c>
      <c r="AS623" t="b">
        <v>1</v>
      </c>
      <c r="AV623" t="b">
        <v>1</v>
      </c>
      <c r="AX623" t="b">
        <v>1</v>
      </c>
      <c r="BA623" t="b">
        <v>1</v>
      </c>
      <c r="BL623" t="s">
        <v>329</v>
      </c>
      <c r="BM623" t="s">
        <v>4129</v>
      </c>
      <c r="BN623" t="s">
        <v>330</v>
      </c>
      <c r="BR623" t="b">
        <v>1</v>
      </c>
      <c r="BU623" t="b">
        <v>1</v>
      </c>
      <c r="BW623" t="b">
        <v>1</v>
      </c>
      <c r="BY623" t="b">
        <v>1</v>
      </c>
      <c r="BZ623" t="b">
        <v>1</v>
      </c>
      <c r="CK623">
        <v>5000</v>
      </c>
      <c r="CN623">
        <v>835</v>
      </c>
      <c r="CP623">
        <v>18100</v>
      </c>
      <c r="CR623">
        <v>1500</v>
      </c>
      <c r="CS623">
        <v>800</v>
      </c>
      <c r="DC623" t="s">
        <v>329</v>
      </c>
      <c r="DD623" t="b">
        <v>1</v>
      </c>
      <c r="DL623" t="b">
        <v>1</v>
      </c>
      <c r="DR623" t="s">
        <v>329</v>
      </c>
      <c r="DV623" t="b">
        <v>1</v>
      </c>
      <c r="EL623" t="s">
        <v>330</v>
      </c>
      <c r="EN623" t="s">
        <v>330</v>
      </c>
      <c r="EP623" t="s">
        <v>329</v>
      </c>
      <c r="EQ623" t="s">
        <v>4130</v>
      </c>
      <c r="EU623" t="b">
        <v>1</v>
      </c>
      <c r="FE623" t="b">
        <v>1</v>
      </c>
      <c r="FH623" t="b">
        <v>1</v>
      </c>
      <c r="FN623" t="s">
        <v>330</v>
      </c>
      <c r="GJ623" t="s">
        <v>330</v>
      </c>
      <c r="GW623" t="s">
        <v>330</v>
      </c>
      <c r="GZ623" t="s">
        <v>330</v>
      </c>
      <c r="HC623" t="s">
        <v>330</v>
      </c>
      <c r="HE623" t="s">
        <v>330</v>
      </c>
      <c r="HG623" t="s">
        <v>336</v>
      </c>
      <c r="HH623" t="s">
        <v>329</v>
      </c>
      <c r="HI623" t="s">
        <v>330</v>
      </c>
      <c r="HJ623" t="s">
        <v>330</v>
      </c>
      <c r="HM623" t="b">
        <v>1</v>
      </c>
      <c r="HO623" t="s">
        <v>337</v>
      </c>
      <c r="HP623" t="s">
        <v>4131</v>
      </c>
      <c r="HQ623" t="s">
        <v>339</v>
      </c>
      <c r="HR623" t="s">
        <v>4132</v>
      </c>
      <c r="HS623" t="s">
        <v>4133</v>
      </c>
      <c r="HX623" t="b">
        <v>1</v>
      </c>
      <c r="IC623" t="b">
        <v>1</v>
      </c>
      <c r="ID623"/>
      <c r="KZ623" t="str">
        <f ca="1">OFFSET($A623,,MATCH([2]Keys!$B$2,Data.Collect1Dump!$3:$3,0)-1)</f>
        <v>lydia.tala@givedirectly.org</v>
      </c>
      <c r="LA623">
        <f ca="1">OFFSET($A623,,MATCH([2]Keys!$B$4,Data.Collect1Dump!$3:$3,0)-1)</f>
        <v>0</v>
      </c>
      <c r="LB623">
        <f ca="1">OFFSET($A623,,MATCH([2]Keys!$B$3,Data.Collect1Dump!$3:$3,0)-1)</f>
        <v>0</v>
      </c>
      <c r="LC623">
        <f t="shared" ca="1" si="99"/>
        <v>1</v>
      </c>
      <c r="LD623">
        <f t="shared" ca="1" si="99"/>
        <v>0</v>
      </c>
      <c r="LE623">
        <f t="shared" ca="1" si="99"/>
        <v>0</v>
      </c>
      <c r="LF623" s="2">
        <f t="shared" ca="1" si="100"/>
        <v>41686</v>
      </c>
      <c r="LG623" s="2" t="e">
        <f t="shared" ca="1" si="101"/>
        <v>#N/A</v>
      </c>
      <c r="LH623" s="2" t="e">
        <f t="shared" ca="1" si="102"/>
        <v>#N/A</v>
      </c>
      <c r="LI623" t="str">
        <f t="shared" ca="1" si="103"/>
        <v>lydia.tala@givedirectly.org</v>
      </c>
      <c r="LJ623" t="e">
        <f t="shared" ca="1" si="104"/>
        <v>#N/A</v>
      </c>
      <c r="LK623" t="e">
        <f t="shared" ca="1" si="105"/>
        <v>#N/A</v>
      </c>
      <c r="LL623" t="str">
        <f t="shared" ca="1" si="97"/>
        <v>Lump Sum</v>
      </c>
      <c r="LM623" t="str">
        <f t="shared" ca="1" si="98"/>
        <v>lydia.tala@givedirectly.org</v>
      </c>
      <c r="LN623" t="e">
        <f ca="1">OFFSET($A623,,MATCH(OFFSET([2]Keys!C$1,MATCH(Data.Collect1Dump!$LL623,[2]Keys!$A$2:$A$4,0),),Data.Collect1Dump!$3:$3,0)-1,)</f>
        <v>#VALUE!</v>
      </c>
      <c r="LO623" s="2" t="e">
        <f t="shared" ca="1" si="106"/>
        <v>#VALUE!</v>
      </c>
    </row>
    <row r="624" spans="1:327">
      <c r="A624" t="s">
        <v>4134</v>
      </c>
      <c r="B624" t="s">
        <v>391</v>
      </c>
      <c r="C624" t="s">
        <v>4135</v>
      </c>
      <c r="K624">
        <v>1</v>
      </c>
      <c r="L624" t="s">
        <v>329</v>
      </c>
      <c r="M624" t="s">
        <v>329</v>
      </c>
      <c r="N624">
        <v>39500</v>
      </c>
      <c r="O624" t="s">
        <v>329</v>
      </c>
      <c r="T624" t="s">
        <v>330</v>
      </c>
      <c r="V624" t="s">
        <v>329</v>
      </c>
      <c r="X624">
        <v>6</v>
      </c>
      <c r="Y624">
        <v>11000</v>
      </c>
      <c r="Z624">
        <v>999</v>
      </c>
      <c r="AA624">
        <v>10000</v>
      </c>
      <c r="AB624">
        <v>999</v>
      </c>
      <c r="AC624">
        <v>8000</v>
      </c>
      <c r="AD624">
        <v>999</v>
      </c>
      <c r="AE624">
        <v>500</v>
      </c>
      <c r="AG624">
        <v>1000</v>
      </c>
      <c r="AH624">
        <v>999</v>
      </c>
      <c r="AI624">
        <v>500</v>
      </c>
      <c r="AJ624">
        <v>999</v>
      </c>
      <c r="AV624" t="b">
        <v>1</v>
      </c>
      <c r="BA624" t="b">
        <v>1</v>
      </c>
      <c r="BL624" t="s">
        <v>329</v>
      </c>
      <c r="BM624" t="s">
        <v>4136</v>
      </c>
      <c r="BN624" t="s">
        <v>330</v>
      </c>
      <c r="BR624" t="b">
        <v>1</v>
      </c>
      <c r="BU624" t="b">
        <v>1</v>
      </c>
      <c r="BW624" t="b">
        <v>1</v>
      </c>
      <c r="CE624" t="b">
        <v>1</v>
      </c>
      <c r="CK624">
        <v>5000</v>
      </c>
      <c r="CN624">
        <v>4000</v>
      </c>
      <c r="CP624">
        <v>16500</v>
      </c>
      <c r="CX624">
        <v>2000</v>
      </c>
      <c r="DC624" t="s">
        <v>345</v>
      </c>
      <c r="DD624" t="b">
        <v>1</v>
      </c>
      <c r="DG624" t="b">
        <v>1</v>
      </c>
      <c r="DO624" t="b">
        <v>1</v>
      </c>
      <c r="DR624" t="s">
        <v>329</v>
      </c>
      <c r="DV624" t="b">
        <v>1</v>
      </c>
      <c r="EL624" t="s">
        <v>330</v>
      </c>
      <c r="EN624" t="s">
        <v>330</v>
      </c>
      <c r="EP624" t="s">
        <v>330</v>
      </c>
      <c r="FN624" t="s">
        <v>330</v>
      </c>
      <c r="GJ624" t="s">
        <v>330</v>
      </c>
      <c r="GW624" t="s">
        <v>330</v>
      </c>
      <c r="GZ624" t="s">
        <v>330</v>
      </c>
      <c r="HC624" t="s">
        <v>330</v>
      </c>
      <c r="HE624" t="s">
        <v>330</v>
      </c>
      <c r="HG624" t="s">
        <v>336</v>
      </c>
      <c r="HH624" t="s">
        <v>329</v>
      </c>
      <c r="HI624" t="s">
        <v>330</v>
      </c>
      <c r="HJ624" t="s">
        <v>330</v>
      </c>
      <c r="HK624" t="b">
        <v>1</v>
      </c>
      <c r="HO624" t="s">
        <v>337</v>
      </c>
      <c r="HP624" t="s">
        <v>4137</v>
      </c>
      <c r="HQ624" t="s">
        <v>339</v>
      </c>
      <c r="HR624" t="s">
        <v>4138</v>
      </c>
      <c r="HS624" t="s">
        <v>4139</v>
      </c>
      <c r="HU624" t="b">
        <v>1</v>
      </c>
      <c r="IC624" t="b">
        <v>1</v>
      </c>
      <c r="ID624"/>
      <c r="KZ624" t="str">
        <f ca="1">OFFSET($A624,,MATCH([2]Keys!$B$2,Data.Collect1Dump!$3:$3,0)-1)</f>
        <v>lydia.tala@givedirectly.org</v>
      </c>
      <c r="LA624">
        <f ca="1">OFFSET($A624,,MATCH([2]Keys!$B$4,Data.Collect1Dump!$3:$3,0)-1)</f>
        <v>0</v>
      </c>
      <c r="LB624">
        <f ca="1">OFFSET($A624,,MATCH([2]Keys!$B$3,Data.Collect1Dump!$3:$3,0)-1)</f>
        <v>0</v>
      </c>
      <c r="LC624">
        <f t="shared" ca="1" si="99"/>
        <v>1</v>
      </c>
      <c r="LD624">
        <f t="shared" ca="1" si="99"/>
        <v>0</v>
      </c>
      <c r="LE624">
        <f t="shared" ca="1" si="99"/>
        <v>0</v>
      </c>
      <c r="LF624" s="2">
        <f t="shared" ca="1" si="100"/>
        <v>41686</v>
      </c>
      <c r="LG624" s="2" t="e">
        <f t="shared" ca="1" si="101"/>
        <v>#N/A</v>
      </c>
      <c r="LH624" s="2" t="e">
        <f t="shared" ca="1" si="102"/>
        <v>#N/A</v>
      </c>
      <c r="LI624" t="str">
        <f t="shared" ca="1" si="103"/>
        <v>lydia.tala@givedirectly.org</v>
      </c>
      <c r="LJ624" t="e">
        <f t="shared" ca="1" si="104"/>
        <v>#N/A</v>
      </c>
      <c r="LK624" t="e">
        <f t="shared" ca="1" si="105"/>
        <v>#N/A</v>
      </c>
      <c r="LL624" t="str">
        <f t="shared" ca="1" si="97"/>
        <v>Lump Sum</v>
      </c>
      <c r="LM624" t="str">
        <f t="shared" ca="1" si="98"/>
        <v>lydia.tala@givedirectly.org</v>
      </c>
      <c r="LN624" t="e">
        <f ca="1">OFFSET($A624,,MATCH(OFFSET([2]Keys!C$1,MATCH(Data.Collect1Dump!$LL624,[2]Keys!$A$2:$A$4,0),),Data.Collect1Dump!$3:$3,0)-1,)</f>
        <v>#VALUE!</v>
      </c>
      <c r="LO624" s="2" t="e">
        <f t="shared" ca="1" si="106"/>
        <v>#VALUE!</v>
      </c>
    </row>
    <row r="625" spans="1:327">
      <c r="A625" t="s">
        <v>4140</v>
      </c>
      <c r="ID625"/>
      <c r="KZ625">
        <f ca="1">OFFSET($A625,,MATCH([2]Keys!$B$2,Data.Collect1Dump!$3:$3,0)-1)</f>
        <v>0</v>
      </c>
      <c r="LA625">
        <f ca="1">OFFSET($A625,,MATCH([2]Keys!$B$4,Data.Collect1Dump!$3:$3,0)-1)</f>
        <v>0</v>
      </c>
      <c r="LB625">
        <f ca="1">OFFSET($A625,,MATCH([2]Keys!$B$3,Data.Collect1Dump!$3:$3,0)-1)</f>
        <v>0</v>
      </c>
      <c r="LC625">
        <f t="shared" ca="1" si="99"/>
        <v>0</v>
      </c>
      <c r="LD625">
        <f t="shared" ca="1" si="99"/>
        <v>0</v>
      </c>
      <c r="LE625">
        <f t="shared" ca="1" si="99"/>
        <v>0</v>
      </c>
      <c r="LF625" s="2" t="e">
        <f t="shared" ca="1" si="100"/>
        <v>#N/A</v>
      </c>
      <c r="LG625" s="2" t="e">
        <f t="shared" ca="1" si="101"/>
        <v>#N/A</v>
      </c>
      <c r="LH625" s="2" t="e">
        <f t="shared" ca="1" si="102"/>
        <v>#N/A</v>
      </c>
      <c r="LI625" t="e">
        <f t="shared" ca="1" si="103"/>
        <v>#N/A</v>
      </c>
      <c r="LJ625" t="e">
        <f t="shared" ca="1" si="104"/>
        <v>#N/A</v>
      </c>
      <c r="LK625" t="e">
        <f t="shared" ca="1" si="105"/>
        <v>#N/A</v>
      </c>
      <c r="LL625" t="str">
        <f t="shared" ca="1" si="97"/>
        <v>Null Survey</v>
      </c>
      <c r="LM625" t="str">
        <f t="shared" ca="1" si="98"/>
        <v>Null Survey</v>
      </c>
      <c r="LN625" t="e">
        <f ca="1">OFFSET($A625,,MATCH(OFFSET([2]Keys!C$1,MATCH(Data.Collect1Dump!$LL625,[2]Keys!$A$2:$A$4,0),),Data.Collect1Dump!$3:$3,0)-1,)</f>
        <v>#N/A</v>
      </c>
      <c r="LO625" s="2" t="e">
        <f t="shared" ca="1" si="106"/>
        <v>#N/A</v>
      </c>
    </row>
    <row r="626" spans="1:327">
      <c r="A626" t="s">
        <v>4141</v>
      </c>
      <c r="B626" t="s">
        <v>378</v>
      </c>
      <c r="C626" t="s">
        <v>4142</v>
      </c>
      <c r="K626">
        <v>1</v>
      </c>
      <c r="L626" t="s">
        <v>329</v>
      </c>
      <c r="M626" t="s">
        <v>329</v>
      </c>
      <c r="N626">
        <v>39250</v>
      </c>
      <c r="O626" t="s">
        <v>329</v>
      </c>
      <c r="T626" t="s">
        <v>330</v>
      </c>
      <c r="V626" t="s">
        <v>329</v>
      </c>
      <c r="X626">
        <v>1</v>
      </c>
      <c r="Y626">
        <v>39250</v>
      </c>
      <c r="Z626">
        <v>999</v>
      </c>
      <c r="AS626" t="b">
        <v>1</v>
      </c>
      <c r="AW626" t="b">
        <v>1</v>
      </c>
      <c r="AX626" t="b">
        <v>1</v>
      </c>
      <c r="BF626" t="b">
        <v>1</v>
      </c>
      <c r="BL626" t="s">
        <v>329</v>
      </c>
      <c r="BM626" t="s">
        <v>4143</v>
      </c>
      <c r="BN626" t="s">
        <v>329</v>
      </c>
      <c r="BO626" t="s">
        <v>4144</v>
      </c>
      <c r="BR626" t="b">
        <v>1</v>
      </c>
      <c r="BW626" t="b">
        <v>1</v>
      </c>
      <c r="CF626" t="b">
        <v>1</v>
      </c>
      <c r="CK626">
        <v>3250</v>
      </c>
      <c r="CP626">
        <v>7000</v>
      </c>
      <c r="CY626">
        <v>1000</v>
      </c>
      <c r="DC626" t="s">
        <v>329</v>
      </c>
      <c r="DD626" t="b">
        <v>1</v>
      </c>
      <c r="DL626" t="b">
        <v>1</v>
      </c>
      <c r="DR626" t="s">
        <v>329</v>
      </c>
      <c r="EC626" t="b">
        <v>1</v>
      </c>
      <c r="EL626" t="s">
        <v>330</v>
      </c>
      <c r="EN626" t="s">
        <v>330</v>
      </c>
      <c r="EP626" t="s">
        <v>330</v>
      </c>
      <c r="FN626" t="s">
        <v>330</v>
      </c>
      <c r="GJ626" t="s">
        <v>330</v>
      </c>
      <c r="GW626" t="s">
        <v>330</v>
      </c>
      <c r="GZ626" t="s">
        <v>330</v>
      </c>
      <c r="HC626" t="s">
        <v>330</v>
      </c>
      <c r="HE626" t="s">
        <v>330</v>
      </c>
      <c r="HG626" t="s">
        <v>336</v>
      </c>
      <c r="HH626" t="s">
        <v>329</v>
      </c>
      <c r="HI626" t="s">
        <v>330</v>
      </c>
      <c r="HJ626" t="s">
        <v>330</v>
      </c>
      <c r="HK626" t="b">
        <v>1</v>
      </c>
      <c r="HO626" t="s">
        <v>337</v>
      </c>
      <c r="HP626" t="s">
        <v>4145</v>
      </c>
      <c r="HQ626" t="s">
        <v>339</v>
      </c>
      <c r="HR626" t="s">
        <v>4146</v>
      </c>
      <c r="HS626" t="s">
        <v>4147</v>
      </c>
      <c r="IC626" t="b">
        <v>1</v>
      </c>
      <c r="ID626"/>
      <c r="KZ626" t="str">
        <f ca="1">OFFSET($A626,,MATCH([2]Keys!$B$2,Data.Collect1Dump!$3:$3,0)-1)</f>
        <v>anne.aroka@givedirectly.org</v>
      </c>
      <c r="LA626">
        <f ca="1">OFFSET($A626,,MATCH([2]Keys!$B$4,Data.Collect1Dump!$3:$3,0)-1)</f>
        <v>0</v>
      </c>
      <c r="LB626">
        <f ca="1">OFFSET($A626,,MATCH([2]Keys!$B$3,Data.Collect1Dump!$3:$3,0)-1)</f>
        <v>0</v>
      </c>
      <c r="LC626">
        <f t="shared" ca="1" si="99"/>
        <v>1</v>
      </c>
      <c r="LD626">
        <f t="shared" ca="1" si="99"/>
        <v>0</v>
      </c>
      <c r="LE626">
        <f t="shared" ca="1" si="99"/>
        <v>0</v>
      </c>
      <c r="LF626" s="2">
        <f t="shared" ca="1" si="100"/>
        <v>41646</v>
      </c>
      <c r="LG626" s="2" t="e">
        <f t="shared" ca="1" si="101"/>
        <v>#N/A</v>
      </c>
      <c r="LH626" s="2" t="e">
        <f t="shared" ca="1" si="102"/>
        <v>#N/A</v>
      </c>
      <c r="LI626" t="str">
        <f t="shared" ca="1" si="103"/>
        <v>anne.aroka@givedirectly.org</v>
      </c>
      <c r="LJ626" t="e">
        <f t="shared" ca="1" si="104"/>
        <v>#N/A</v>
      </c>
      <c r="LK626" t="e">
        <f t="shared" ca="1" si="105"/>
        <v>#N/A</v>
      </c>
      <c r="LL626" t="str">
        <f t="shared" ca="1" si="97"/>
        <v>Lump Sum</v>
      </c>
      <c r="LM626" t="str">
        <f t="shared" ca="1" si="98"/>
        <v>anne.aroka@givedirectly.org</v>
      </c>
      <c r="LN626" t="e">
        <f ca="1">OFFSET($A626,,MATCH(OFFSET([2]Keys!C$1,MATCH(Data.Collect1Dump!$LL626,[2]Keys!$A$2:$A$4,0),),Data.Collect1Dump!$3:$3,0)-1,)</f>
        <v>#VALUE!</v>
      </c>
      <c r="LO626" s="2" t="e">
        <f t="shared" ca="1" si="106"/>
        <v>#VALUE!</v>
      </c>
    </row>
    <row r="627" spans="1:327">
      <c r="A627" t="s">
        <v>4148</v>
      </c>
      <c r="B627" t="s">
        <v>378</v>
      </c>
      <c r="C627" t="s">
        <v>4149</v>
      </c>
      <c r="K627">
        <v>1</v>
      </c>
      <c r="L627" t="s">
        <v>329</v>
      </c>
      <c r="M627" t="s">
        <v>329</v>
      </c>
      <c r="N627">
        <v>39300</v>
      </c>
      <c r="O627" t="s">
        <v>329</v>
      </c>
      <c r="T627" t="s">
        <v>330</v>
      </c>
      <c r="V627" t="s">
        <v>329</v>
      </c>
      <c r="X627">
        <v>1</v>
      </c>
      <c r="Y627">
        <v>39300</v>
      </c>
      <c r="Z627">
        <v>999</v>
      </c>
      <c r="AS627" t="b">
        <v>1</v>
      </c>
      <c r="AX627" t="b">
        <v>1</v>
      </c>
      <c r="AZ627" t="b">
        <v>1</v>
      </c>
      <c r="BA627" t="b">
        <v>1</v>
      </c>
      <c r="BL627" t="s">
        <v>329</v>
      </c>
      <c r="BM627" t="s">
        <v>4150</v>
      </c>
      <c r="BN627" t="s">
        <v>329</v>
      </c>
      <c r="BO627" t="s">
        <v>4151</v>
      </c>
      <c r="BZ627" t="b">
        <v>1</v>
      </c>
      <c r="CD627" t="b">
        <v>1</v>
      </c>
      <c r="CS627">
        <v>24300</v>
      </c>
      <c r="CW627">
        <v>15000</v>
      </c>
      <c r="DC627" t="s">
        <v>329</v>
      </c>
      <c r="DD627" t="b">
        <v>1</v>
      </c>
      <c r="DL627" t="b">
        <v>1</v>
      </c>
      <c r="DR627" t="s">
        <v>329</v>
      </c>
      <c r="EA627" t="b">
        <v>1</v>
      </c>
      <c r="EL627" t="s">
        <v>330</v>
      </c>
      <c r="EN627" t="s">
        <v>330</v>
      </c>
      <c r="EP627" t="s">
        <v>330</v>
      </c>
      <c r="FN627" t="s">
        <v>330</v>
      </c>
      <c r="GJ627" t="s">
        <v>330</v>
      </c>
      <c r="GW627" t="s">
        <v>330</v>
      </c>
      <c r="GZ627" t="s">
        <v>330</v>
      </c>
      <c r="HC627" t="s">
        <v>330</v>
      </c>
      <c r="HE627" t="s">
        <v>330</v>
      </c>
      <c r="HG627" t="s">
        <v>336</v>
      </c>
      <c r="HH627" t="s">
        <v>330</v>
      </c>
      <c r="HI627" t="s">
        <v>330</v>
      </c>
      <c r="HJ627" t="s">
        <v>330</v>
      </c>
      <c r="HL627" t="b">
        <v>1</v>
      </c>
      <c r="HO627" t="s">
        <v>337</v>
      </c>
      <c r="HP627" t="s">
        <v>4152</v>
      </c>
      <c r="HR627" t="s">
        <v>4153</v>
      </c>
      <c r="HS627" t="s">
        <v>4154</v>
      </c>
      <c r="HX627" t="b">
        <v>1</v>
      </c>
      <c r="ID627"/>
      <c r="KZ627" t="str">
        <f ca="1">OFFSET($A627,,MATCH([2]Keys!$B$2,Data.Collect1Dump!$3:$3,0)-1)</f>
        <v>anne.aroka@givedirectly.org</v>
      </c>
      <c r="LA627">
        <f ca="1">OFFSET($A627,,MATCH([2]Keys!$B$4,Data.Collect1Dump!$3:$3,0)-1)</f>
        <v>0</v>
      </c>
      <c r="LB627">
        <f ca="1">OFFSET($A627,,MATCH([2]Keys!$B$3,Data.Collect1Dump!$3:$3,0)-1)</f>
        <v>0</v>
      </c>
      <c r="LC627">
        <f t="shared" ca="1" si="99"/>
        <v>1</v>
      </c>
      <c r="LD627">
        <f t="shared" ca="1" si="99"/>
        <v>0</v>
      </c>
      <c r="LE627">
        <f t="shared" ca="1" si="99"/>
        <v>0</v>
      </c>
      <c r="LF627" s="2">
        <f t="shared" ca="1" si="100"/>
        <v>41646</v>
      </c>
      <c r="LG627" s="2" t="e">
        <f t="shared" ca="1" si="101"/>
        <v>#N/A</v>
      </c>
      <c r="LH627" s="2" t="e">
        <f t="shared" ca="1" si="102"/>
        <v>#N/A</v>
      </c>
      <c r="LI627" t="str">
        <f t="shared" ca="1" si="103"/>
        <v>anne.aroka@givedirectly.org</v>
      </c>
      <c r="LJ627" t="e">
        <f t="shared" ca="1" si="104"/>
        <v>#N/A</v>
      </c>
      <c r="LK627" t="e">
        <f t="shared" ca="1" si="105"/>
        <v>#N/A</v>
      </c>
      <c r="LL627" t="str">
        <f t="shared" ca="1" si="97"/>
        <v>Lump Sum</v>
      </c>
      <c r="LM627" t="str">
        <f t="shared" ca="1" si="98"/>
        <v>anne.aroka@givedirectly.org</v>
      </c>
      <c r="LN627" t="e">
        <f ca="1">OFFSET($A627,,MATCH(OFFSET([2]Keys!C$1,MATCH(Data.Collect1Dump!$LL627,[2]Keys!$A$2:$A$4,0),),Data.Collect1Dump!$3:$3,0)-1,)</f>
        <v>#VALUE!</v>
      </c>
      <c r="LO627" s="2" t="e">
        <f t="shared" ca="1" si="106"/>
        <v>#VALUE!</v>
      </c>
    </row>
    <row r="628" spans="1:327">
      <c r="A628" t="s">
        <v>4155</v>
      </c>
      <c r="B628" t="s">
        <v>3172</v>
      </c>
      <c r="C628" t="s">
        <v>4156</v>
      </c>
      <c r="D628" t="b">
        <v>1</v>
      </c>
      <c r="K628">
        <v>2</v>
      </c>
      <c r="L628" t="s">
        <v>329</v>
      </c>
      <c r="M628" t="s">
        <v>329</v>
      </c>
      <c r="N628" s="4">
        <v>39690</v>
      </c>
      <c r="O628" t="s">
        <v>329</v>
      </c>
      <c r="T628" t="s">
        <v>330</v>
      </c>
      <c r="V628" t="s">
        <v>329</v>
      </c>
      <c r="X628">
        <v>1</v>
      </c>
      <c r="Y628" s="4">
        <v>39440</v>
      </c>
      <c r="Z628">
        <v>250</v>
      </c>
      <c r="AO628" t="s">
        <v>3293</v>
      </c>
      <c r="AQ628" t="s">
        <v>3293</v>
      </c>
      <c r="AS628" t="b">
        <v>1</v>
      </c>
      <c r="AU628" t="b">
        <v>1</v>
      </c>
      <c r="AV628" t="b">
        <v>1</v>
      </c>
      <c r="AX628" t="b">
        <v>1</v>
      </c>
      <c r="AZ628" t="b">
        <v>1</v>
      </c>
      <c r="BA628" t="b">
        <v>1</v>
      </c>
      <c r="BL628" t="s">
        <v>329</v>
      </c>
      <c r="BM628" t="s">
        <v>4157</v>
      </c>
      <c r="BN628" t="s">
        <v>329</v>
      </c>
      <c r="BO628" t="s">
        <v>4158</v>
      </c>
      <c r="BP628">
        <v>0</v>
      </c>
      <c r="BQ628" s="4">
        <v>2000</v>
      </c>
      <c r="BR628" t="b">
        <v>1</v>
      </c>
      <c r="BS628" t="b">
        <v>1</v>
      </c>
      <c r="BT628" t="b">
        <v>1</v>
      </c>
      <c r="BW628" t="b">
        <v>1</v>
      </c>
      <c r="BX628" t="b">
        <v>1</v>
      </c>
      <c r="BY628" t="b">
        <v>1</v>
      </c>
      <c r="BZ628" t="b">
        <v>1</v>
      </c>
      <c r="CK628" s="4">
        <v>6000</v>
      </c>
      <c r="CL628" s="4">
        <v>3000</v>
      </c>
      <c r="CM628" s="4">
        <v>16000</v>
      </c>
      <c r="CP628">
        <v>1500</v>
      </c>
      <c r="CQ628" s="4">
        <v>3000</v>
      </c>
      <c r="CR628">
        <v>9000</v>
      </c>
      <c r="CS628">
        <v>3000</v>
      </c>
      <c r="DC628" t="s">
        <v>329</v>
      </c>
      <c r="DD628" t="b">
        <v>1</v>
      </c>
      <c r="DE628" t="b">
        <v>1</v>
      </c>
      <c r="DF628" t="b">
        <v>1</v>
      </c>
      <c r="DH628" t="b">
        <v>1</v>
      </c>
      <c r="DJ628" t="s">
        <v>3859</v>
      </c>
      <c r="DM628" t="b">
        <v>1</v>
      </c>
      <c r="DR628" t="s">
        <v>329</v>
      </c>
      <c r="DU628" t="b">
        <v>1</v>
      </c>
      <c r="DV628" t="b">
        <v>1</v>
      </c>
      <c r="EL628" t="s">
        <v>330</v>
      </c>
      <c r="EN628" t="s">
        <v>330</v>
      </c>
      <c r="EP628" t="s">
        <v>329</v>
      </c>
      <c r="EQ628" t="s">
        <v>4159</v>
      </c>
      <c r="ES628" t="b">
        <v>1</v>
      </c>
      <c r="EU628" t="b">
        <v>1</v>
      </c>
      <c r="EV628" t="b">
        <v>1</v>
      </c>
      <c r="FE628" t="b">
        <v>1</v>
      </c>
      <c r="FI628" t="b">
        <v>1</v>
      </c>
      <c r="FN628" t="s">
        <v>330</v>
      </c>
      <c r="GJ628" t="s">
        <v>330</v>
      </c>
      <c r="GW628" t="s">
        <v>330</v>
      </c>
      <c r="GZ628" t="s">
        <v>330</v>
      </c>
      <c r="HC628" t="s">
        <v>330</v>
      </c>
      <c r="HE628" t="s">
        <v>330</v>
      </c>
      <c r="HG628" t="s">
        <v>526</v>
      </c>
      <c r="HH628" t="s">
        <v>329</v>
      </c>
      <c r="HI628" t="s">
        <v>330</v>
      </c>
      <c r="HJ628" t="s">
        <v>330</v>
      </c>
      <c r="HM628" t="b">
        <v>1</v>
      </c>
      <c r="HO628" t="s">
        <v>337</v>
      </c>
      <c r="HP628" t="s">
        <v>4160</v>
      </c>
      <c r="HQ628" t="s">
        <v>339</v>
      </c>
      <c r="HR628" t="s">
        <v>4161</v>
      </c>
      <c r="HS628" t="s">
        <v>4162</v>
      </c>
      <c r="HU628" t="b">
        <v>1</v>
      </c>
      <c r="IB628" t="b">
        <v>1</v>
      </c>
      <c r="ID628" t="s">
        <v>3299</v>
      </c>
      <c r="KZ628" t="str">
        <f ca="1">OFFSET($A628,,MATCH([2]Keys!$B$2,Data.Collect1Dump!$3:$3,0)-1)</f>
        <v>owiti.maureen@gmail.com</v>
      </c>
      <c r="LA628">
        <f ca="1">OFFSET($A628,,MATCH([2]Keys!$B$4,Data.Collect1Dump!$3:$3,0)-1)</f>
        <v>0</v>
      </c>
      <c r="LB628">
        <f ca="1">OFFSET($A628,,MATCH([2]Keys!$B$3,Data.Collect1Dump!$3:$3,0)-1)</f>
        <v>0</v>
      </c>
      <c r="LC628">
        <f t="shared" ca="1" si="99"/>
        <v>1</v>
      </c>
      <c r="LD628">
        <f t="shared" ca="1" si="99"/>
        <v>0</v>
      </c>
      <c r="LE628">
        <f t="shared" ca="1" si="99"/>
        <v>0</v>
      </c>
      <c r="LF628" s="2">
        <f t="shared" ca="1" si="100"/>
        <v>41718</v>
      </c>
      <c r="LG628" s="2" t="e">
        <f t="shared" ca="1" si="101"/>
        <v>#N/A</v>
      </c>
      <c r="LH628" s="2" t="e">
        <f t="shared" ca="1" si="102"/>
        <v>#N/A</v>
      </c>
      <c r="LI628" t="str">
        <f t="shared" ca="1" si="103"/>
        <v>owiti.maureen@gmail.com</v>
      </c>
      <c r="LJ628" t="e">
        <f t="shared" ca="1" si="104"/>
        <v>#N/A</v>
      </c>
      <c r="LK628" t="e">
        <f t="shared" ca="1" si="105"/>
        <v>#N/A</v>
      </c>
      <c r="LL628" t="str">
        <f t="shared" ca="1" si="97"/>
        <v>Lump Sum</v>
      </c>
      <c r="LM628" t="str">
        <f t="shared" ca="1" si="98"/>
        <v>owiti.maureen@gmail.com</v>
      </c>
      <c r="LN628" t="e">
        <f ca="1">OFFSET($A628,,MATCH(OFFSET([2]Keys!C$1,MATCH(Data.Collect1Dump!$LL628,[2]Keys!$A$2:$A$4,0),),Data.Collect1Dump!$3:$3,0)-1,)</f>
        <v>#VALUE!</v>
      </c>
      <c r="LO628" s="2" t="e">
        <f t="shared" ca="1" si="106"/>
        <v>#VALUE!</v>
      </c>
    </row>
    <row r="629" spans="1:327">
      <c r="A629" t="s">
        <v>4163</v>
      </c>
      <c r="B629" t="s">
        <v>370</v>
      </c>
      <c r="C629" t="s">
        <v>4164</v>
      </c>
      <c r="D629" t="b">
        <v>1</v>
      </c>
      <c r="K629">
        <v>1</v>
      </c>
      <c r="L629" t="s">
        <v>329</v>
      </c>
      <c r="M629" t="s">
        <v>329</v>
      </c>
      <c r="N629">
        <v>40200</v>
      </c>
      <c r="O629" t="s">
        <v>329</v>
      </c>
      <c r="T629" t="s">
        <v>330</v>
      </c>
      <c r="V629" t="s">
        <v>329</v>
      </c>
      <c r="X629">
        <v>1</v>
      </c>
      <c r="Y629">
        <v>40000</v>
      </c>
      <c r="Z629">
        <v>999</v>
      </c>
      <c r="AO629">
        <v>30</v>
      </c>
      <c r="AQ629">
        <v>30</v>
      </c>
      <c r="AV629" t="b">
        <v>1</v>
      </c>
      <c r="AX629" t="b">
        <v>1</v>
      </c>
      <c r="BF629" t="b">
        <v>1</v>
      </c>
      <c r="BL629" t="s">
        <v>329</v>
      </c>
      <c r="BM629" t="s">
        <v>4165</v>
      </c>
      <c r="BN629" t="s">
        <v>329</v>
      </c>
      <c r="BO629" t="s">
        <v>4166</v>
      </c>
      <c r="BP629">
        <v>0</v>
      </c>
      <c r="BQ629">
        <v>0</v>
      </c>
      <c r="BU629" t="b">
        <v>1</v>
      </c>
      <c r="BW629" t="b">
        <v>1</v>
      </c>
      <c r="CD629" t="b">
        <v>1</v>
      </c>
      <c r="CN629">
        <v>6000</v>
      </c>
      <c r="CP629">
        <v>14000</v>
      </c>
      <c r="CW629">
        <v>20000</v>
      </c>
      <c r="DB629">
        <v>6000</v>
      </c>
      <c r="DC629" t="s">
        <v>329</v>
      </c>
      <c r="DD629" t="b">
        <v>1</v>
      </c>
      <c r="DE629" t="b">
        <v>1</v>
      </c>
      <c r="DM629" t="b">
        <v>1</v>
      </c>
      <c r="DR629" t="s">
        <v>329</v>
      </c>
      <c r="DZ629" t="b">
        <v>1</v>
      </c>
      <c r="EL629" t="s">
        <v>329</v>
      </c>
      <c r="EM629" t="s">
        <v>4167</v>
      </c>
      <c r="EN629" t="s">
        <v>330</v>
      </c>
      <c r="EP629" t="s">
        <v>330</v>
      </c>
      <c r="FN629" t="s">
        <v>330</v>
      </c>
      <c r="GJ629" t="s">
        <v>330</v>
      </c>
      <c r="GW629" t="s">
        <v>329</v>
      </c>
      <c r="GX629" t="s">
        <v>4168</v>
      </c>
      <c r="GY629" t="s">
        <v>330</v>
      </c>
      <c r="GZ629" t="s">
        <v>330</v>
      </c>
      <c r="HC629" t="s">
        <v>330</v>
      </c>
      <c r="HE629" t="s">
        <v>330</v>
      </c>
      <c r="HG629" t="s">
        <v>336</v>
      </c>
      <c r="HH629" t="s">
        <v>329</v>
      </c>
      <c r="HI629" t="s">
        <v>330</v>
      </c>
      <c r="HJ629" t="s">
        <v>330</v>
      </c>
      <c r="HL629" t="b">
        <v>1</v>
      </c>
      <c r="HO629" t="s">
        <v>337</v>
      </c>
      <c r="HP629" t="s">
        <v>4169</v>
      </c>
      <c r="HQ629" t="s">
        <v>339</v>
      </c>
      <c r="HR629" t="s">
        <v>4170</v>
      </c>
      <c r="HS629" t="s">
        <v>4171</v>
      </c>
      <c r="HU629" t="b">
        <v>1</v>
      </c>
      <c r="IA629" t="b">
        <v>1</v>
      </c>
      <c r="ID629" t="s">
        <v>2915</v>
      </c>
      <c r="KZ629" t="str">
        <f ca="1">OFFSET($A629,,MATCH([2]Keys!$B$2,Data.Collect1Dump!$3:$3,0)-1)</f>
        <v>witness.gumbo@givedirectly.org</v>
      </c>
      <c r="LA629">
        <f ca="1">OFFSET($A629,,MATCH([2]Keys!$B$4,Data.Collect1Dump!$3:$3,0)-1)</f>
        <v>0</v>
      </c>
      <c r="LB629">
        <f ca="1">OFFSET($A629,,MATCH([2]Keys!$B$3,Data.Collect1Dump!$3:$3,0)-1)</f>
        <v>0</v>
      </c>
      <c r="LC629">
        <f t="shared" ca="1" si="99"/>
        <v>1</v>
      </c>
      <c r="LD629">
        <f t="shared" ca="1" si="99"/>
        <v>0</v>
      </c>
      <c r="LE629">
        <f t="shared" ca="1" si="99"/>
        <v>0</v>
      </c>
      <c r="LF629" s="2">
        <f t="shared" ca="1" si="100"/>
        <v>41705</v>
      </c>
      <c r="LG629" s="2" t="e">
        <f t="shared" ca="1" si="101"/>
        <v>#N/A</v>
      </c>
      <c r="LH629" s="2" t="e">
        <f t="shared" ca="1" si="102"/>
        <v>#N/A</v>
      </c>
      <c r="LI629" t="str">
        <f t="shared" ca="1" si="103"/>
        <v>witness.gumbo@givedirectly.org</v>
      </c>
      <c r="LJ629" t="e">
        <f t="shared" ca="1" si="104"/>
        <v>#N/A</v>
      </c>
      <c r="LK629" t="e">
        <f t="shared" ca="1" si="105"/>
        <v>#N/A</v>
      </c>
      <c r="LL629" t="str">
        <f t="shared" ca="1" si="97"/>
        <v>Lump Sum</v>
      </c>
      <c r="LM629" t="str">
        <f t="shared" ca="1" si="98"/>
        <v>witness.gumbo@givedirectly.org</v>
      </c>
      <c r="LN629" t="e">
        <f ca="1">OFFSET($A629,,MATCH(OFFSET([2]Keys!C$1,MATCH(Data.Collect1Dump!$LL629,[2]Keys!$A$2:$A$4,0),),Data.Collect1Dump!$3:$3,0)-1,)</f>
        <v>#VALUE!</v>
      </c>
      <c r="LO629" s="2" t="e">
        <f t="shared" ca="1" si="106"/>
        <v>#VALUE!</v>
      </c>
    </row>
    <row r="630" spans="1:327">
      <c r="A630" t="s">
        <v>4172</v>
      </c>
      <c r="B630" t="s">
        <v>378</v>
      </c>
      <c r="C630" t="s">
        <v>4173</v>
      </c>
      <c r="J630" t="s">
        <v>15668</v>
      </c>
      <c r="K630">
        <v>1</v>
      </c>
      <c r="L630" t="s">
        <v>329</v>
      </c>
      <c r="M630" t="s">
        <v>329</v>
      </c>
      <c r="N630">
        <v>38000</v>
      </c>
      <c r="O630" t="s">
        <v>457</v>
      </c>
      <c r="R630" t="s">
        <v>458</v>
      </c>
      <c r="T630" t="s">
        <v>330</v>
      </c>
      <c r="V630" t="s">
        <v>329</v>
      </c>
      <c r="X630">
        <v>2</v>
      </c>
      <c r="Y630">
        <v>20000</v>
      </c>
      <c r="Z630">
        <v>999</v>
      </c>
      <c r="AA630">
        <v>18000</v>
      </c>
      <c r="AB630">
        <v>999</v>
      </c>
      <c r="AS630" t="b">
        <v>1</v>
      </c>
      <c r="AV630" t="b">
        <v>1</v>
      </c>
      <c r="AX630" t="b">
        <v>1</v>
      </c>
      <c r="BL630" t="s">
        <v>329</v>
      </c>
      <c r="BM630" t="s">
        <v>4174</v>
      </c>
      <c r="BN630" t="s">
        <v>329</v>
      </c>
      <c r="BO630" t="s">
        <v>4175</v>
      </c>
      <c r="BR630" t="b">
        <v>1</v>
      </c>
      <c r="BW630" t="b">
        <v>1</v>
      </c>
      <c r="BZ630" t="b">
        <v>1</v>
      </c>
      <c r="CF630" t="b">
        <v>1</v>
      </c>
      <c r="CK630">
        <v>2800</v>
      </c>
      <c r="CP630">
        <v>20000</v>
      </c>
      <c r="CQ630">
        <v>8000</v>
      </c>
      <c r="CS630">
        <v>6000</v>
      </c>
      <c r="CY630">
        <v>1000</v>
      </c>
      <c r="DC630" t="s">
        <v>329</v>
      </c>
      <c r="DD630" t="b">
        <v>1</v>
      </c>
      <c r="DE630" t="b">
        <v>1</v>
      </c>
      <c r="DF630" t="b">
        <v>1</v>
      </c>
      <c r="DM630" t="b">
        <v>1</v>
      </c>
      <c r="DR630" t="s">
        <v>329</v>
      </c>
      <c r="DV630" t="b">
        <v>1</v>
      </c>
      <c r="EL630" t="s">
        <v>330</v>
      </c>
      <c r="EN630" t="s">
        <v>330</v>
      </c>
      <c r="EP630" t="s">
        <v>330</v>
      </c>
      <c r="FN630" t="s">
        <v>330</v>
      </c>
      <c r="GJ630" t="s">
        <v>330</v>
      </c>
      <c r="GW630" t="s">
        <v>330</v>
      </c>
      <c r="GZ630" t="s">
        <v>330</v>
      </c>
      <c r="HC630" t="s">
        <v>330</v>
      </c>
      <c r="HE630" t="s">
        <v>330</v>
      </c>
      <c r="HG630" t="s">
        <v>336</v>
      </c>
      <c r="HH630" t="s">
        <v>329</v>
      </c>
      <c r="HI630" t="s">
        <v>330</v>
      </c>
      <c r="HJ630" t="s">
        <v>330</v>
      </c>
      <c r="HK630" t="b">
        <v>1</v>
      </c>
      <c r="HO630" t="s">
        <v>337</v>
      </c>
      <c r="HP630" t="s">
        <v>4176</v>
      </c>
      <c r="HQ630" t="s">
        <v>339</v>
      </c>
      <c r="HR630" t="s">
        <v>4177</v>
      </c>
      <c r="HS630" t="s">
        <v>4178</v>
      </c>
      <c r="HU630" t="b">
        <v>1</v>
      </c>
      <c r="ID630"/>
      <c r="KZ630" t="str">
        <f ca="1">OFFSET($A630,,MATCH([2]Keys!$B$2,Data.Collect1Dump!$3:$3,0)-1)</f>
        <v>anne.aroka@givedirectly.org</v>
      </c>
      <c r="LA630">
        <f ca="1">OFFSET($A630,,MATCH([2]Keys!$B$4,Data.Collect1Dump!$3:$3,0)-1)</f>
        <v>0</v>
      </c>
      <c r="LB630">
        <f ca="1">OFFSET($A630,,MATCH([2]Keys!$B$3,Data.Collect1Dump!$3:$3,0)-1)</f>
        <v>0</v>
      </c>
      <c r="LC630">
        <f t="shared" ca="1" si="99"/>
        <v>1</v>
      </c>
      <c r="LD630">
        <f t="shared" ca="1" si="99"/>
        <v>0</v>
      </c>
      <c r="LE630">
        <f t="shared" ca="1" si="99"/>
        <v>0</v>
      </c>
      <c r="LF630" s="2">
        <f t="shared" ca="1" si="100"/>
        <v>41647</v>
      </c>
      <c r="LG630" s="2" t="e">
        <f t="shared" ca="1" si="101"/>
        <v>#N/A</v>
      </c>
      <c r="LH630" s="2" t="e">
        <f t="shared" ca="1" si="102"/>
        <v>#N/A</v>
      </c>
      <c r="LI630" t="str">
        <f t="shared" ca="1" si="103"/>
        <v>anne.aroka@givedirectly.org</v>
      </c>
      <c r="LJ630" t="e">
        <f t="shared" ca="1" si="104"/>
        <v>#N/A</v>
      </c>
      <c r="LK630" t="e">
        <f t="shared" ca="1" si="105"/>
        <v>#N/A</v>
      </c>
      <c r="LL630" t="str">
        <f t="shared" ca="1" si="97"/>
        <v>Lump Sum</v>
      </c>
      <c r="LM630" t="str">
        <f t="shared" ca="1" si="98"/>
        <v>anne.aroka@givedirectly.org</v>
      </c>
      <c r="LN630" t="e">
        <f ca="1">OFFSET($A630,,MATCH(OFFSET([2]Keys!C$1,MATCH(Data.Collect1Dump!$LL630,[2]Keys!$A$2:$A$4,0),),Data.Collect1Dump!$3:$3,0)-1,)</f>
        <v>#VALUE!</v>
      </c>
      <c r="LO630" s="2" t="e">
        <f t="shared" ca="1" si="106"/>
        <v>#VALUE!</v>
      </c>
    </row>
    <row r="631" spans="1:327">
      <c r="A631" t="s">
        <v>4179</v>
      </c>
      <c r="B631" t="s">
        <v>378</v>
      </c>
      <c r="C631" t="s">
        <v>4180</v>
      </c>
      <c r="K631">
        <v>1</v>
      </c>
      <c r="L631" t="s">
        <v>329</v>
      </c>
      <c r="M631" t="s">
        <v>329</v>
      </c>
      <c r="N631">
        <v>39000</v>
      </c>
      <c r="O631" t="s">
        <v>329</v>
      </c>
      <c r="T631" t="s">
        <v>330</v>
      </c>
      <c r="V631" t="s">
        <v>329</v>
      </c>
      <c r="X631">
        <v>1</v>
      </c>
      <c r="Y631">
        <v>39000</v>
      </c>
      <c r="Z631">
        <v>999</v>
      </c>
      <c r="AV631" t="b">
        <v>1</v>
      </c>
      <c r="AX631" t="b">
        <v>1</v>
      </c>
      <c r="AZ631" t="b">
        <v>1</v>
      </c>
      <c r="BL631" t="s">
        <v>329</v>
      </c>
      <c r="BM631" t="s">
        <v>4181</v>
      </c>
      <c r="BN631" t="s">
        <v>330</v>
      </c>
      <c r="BR631" t="b">
        <v>1</v>
      </c>
      <c r="BW631" t="b">
        <v>1</v>
      </c>
      <c r="CA631" t="b">
        <v>1</v>
      </c>
      <c r="CK631">
        <v>6000</v>
      </c>
      <c r="CP631">
        <v>20000</v>
      </c>
      <c r="CQ631">
        <v>4000</v>
      </c>
      <c r="CT631">
        <v>8000</v>
      </c>
      <c r="DC631" t="s">
        <v>329</v>
      </c>
      <c r="DD631" t="b">
        <v>1</v>
      </c>
      <c r="DL631" t="b">
        <v>1</v>
      </c>
      <c r="DR631" t="s">
        <v>329</v>
      </c>
      <c r="EL631" t="s">
        <v>330</v>
      </c>
      <c r="EN631" t="s">
        <v>330</v>
      </c>
      <c r="EP631" t="s">
        <v>330</v>
      </c>
      <c r="FN631" t="s">
        <v>330</v>
      </c>
      <c r="GJ631" t="s">
        <v>330</v>
      </c>
      <c r="GW631" t="s">
        <v>330</v>
      </c>
      <c r="GZ631" t="s">
        <v>330</v>
      </c>
      <c r="HC631" t="s">
        <v>330</v>
      </c>
      <c r="HE631" t="s">
        <v>330</v>
      </c>
      <c r="HG631" t="s">
        <v>336</v>
      </c>
      <c r="HH631" t="s">
        <v>330</v>
      </c>
      <c r="HI631" t="s">
        <v>330</v>
      </c>
      <c r="HJ631" t="s">
        <v>330</v>
      </c>
      <c r="HK631" t="b">
        <v>1</v>
      </c>
      <c r="HM631" t="b">
        <v>1</v>
      </c>
      <c r="HO631" t="s">
        <v>337</v>
      </c>
      <c r="HP631" t="s">
        <v>4182</v>
      </c>
      <c r="HQ631" t="s">
        <v>339</v>
      </c>
      <c r="HR631" t="s">
        <v>4183</v>
      </c>
      <c r="HS631" t="s">
        <v>4184</v>
      </c>
      <c r="HX631" t="b">
        <v>1</v>
      </c>
      <c r="ID631"/>
      <c r="KZ631" t="str">
        <f ca="1">OFFSET($A631,,MATCH([2]Keys!$B$2,Data.Collect1Dump!$3:$3,0)-1)</f>
        <v>anne.aroka@givedirectly.org</v>
      </c>
      <c r="LA631">
        <f ca="1">OFFSET($A631,,MATCH([2]Keys!$B$4,Data.Collect1Dump!$3:$3,0)-1)</f>
        <v>0</v>
      </c>
      <c r="LB631">
        <f ca="1">OFFSET($A631,,MATCH([2]Keys!$B$3,Data.Collect1Dump!$3:$3,0)-1)</f>
        <v>0</v>
      </c>
      <c r="LC631">
        <f t="shared" ca="1" si="99"/>
        <v>1</v>
      </c>
      <c r="LD631">
        <f t="shared" ca="1" si="99"/>
        <v>0</v>
      </c>
      <c r="LE631">
        <f t="shared" ca="1" si="99"/>
        <v>0</v>
      </c>
      <c r="LF631" s="2">
        <f t="shared" ca="1" si="100"/>
        <v>41647</v>
      </c>
      <c r="LG631" s="2" t="e">
        <f t="shared" ca="1" si="101"/>
        <v>#N/A</v>
      </c>
      <c r="LH631" s="2" t="e">
        <f t="shared" ca="1" si="102"/>
        <v>#N/A</v>
      </c>
      <c r="LI631" t="str">
        <f t="shared" ca="1" si="103"/>
        <v>anne.aroka@givedirectly.org</v>
      </c>
      <c r="LJ631" t="e">
        <f t="shared" ca="1" si="104"/>
        <v>#N/A</v>
      </c>
      <c r="LK631" t="e">
        <f t="shared" ca="1" si="105"/>
        <v>#N/A</v>
      </c>
      <c r="LL631" t="str">
        <f t="shared" ca="1" si="97"/>
        <v>Lump Sum</v>
      </c>
      <c r="LM631" t="str">
        <f t="shared" ca="1" si="98"/>
        <v>anne.aroka@givedirectly.org</v>
      </c>
      <c r="LN631" t="e">
        <f ca="1">OFFSET($A631,,MATCH(OFFSET([2]Keys!C$1,MATCH(Data.Collect1Dump!$LL631,[2]Keys!$A$2:$A$4,0),),Data.Collect1Dump!$3:$3,0)-1,)</f>
        <v>#VALUE!</v>
      </c>
      <c r="LO631" s="2" t="e">
        <f t="shared" ca="1" si="106"/>
        <v>#VALUE!</v>
      </c>
    </row>
    <row r="632" spans="1:327">
      <c r="A632" t="s">
        <v>4185</v>
      </c>
      <c r="B632" t="s">
        <v>378</v>
      </c>
      <c r="C632" t="s">
        <v>4186</v>
      </c>
      <c r="K632">
        <v>1</v>
      </c>
      <c r="L632" t="s">
        <v>329</v>
      </c>
      <c r="M632" t="s">
        <v>329</v>
      </c>
      <c r="N632">
        <v>39200</v>
      </c>
      <c r="O632" t="s">
        <v>329</v>
      </c>
      <c r="T632" t="s">
        <v>330</v>
      </c>
      <c r="V632" t="s">
        <v>329</v>
      </c>
      <c r="X632">
        <v>2</v>
      </c>
      <c r="Y632">
        <v>14000</v>
      </c>
      <c r="Z632">
        <v>130</v>
      </c>
      <c r="AA632">
        <v>25000</v>
      </c>
      <c r="AB632">
        <v>999</v>
      </c>
      <c r="AV632" t="b">
        <v>1</v>
      </c>
      <c r="AX632" t="b">
        <v>1</v>
      </c>
      <c r="AZ632" t="b">
        <v>1</v>
      </c>
      <c r="BL632" t="s">
        <v>329</v>
      </c>
      <c r="BM632" t="s">
        <v>4187</v>
      </c>
      <c r="BN632" t="s">
        <v>329</v>
      </c>
      <c r="BO632" t="s">
        <v>4188</v>
      </c>
      <c r="BR632" t="b">
        <v>1</v>
      </c>
      <c r="BV632" t="b">
        <v>1</v>
      </c>
      <c r="BW632" t="b">
        <v>1</v>
      </c>
      <c r="CK632">
        <v>500</v>
      </c>
      <c r="CO632">
        <v>20000</v>
      </c>
      <c r="CP632">
        <v>16000</v>
      </c>
      <c r="DC632" t="s">
        <v>329</v>
      </c>
      <c r="DD632" t="b">
        <v>1</v>
      </c>
      <c r="DE632" t="b">
        <v>1</v>
      </c>
      <c r="DL632" t="b">
        <v>1</v>
      </c>
      <c r="DR632" t="s">
        <v>330</v>
      </c>
      <c r="EN632" t="s">
        <v>330</v>
      </c>
      <c r="EP632" t="s">
        <v>330</v>
      </c>
      <c r="FN632" t="s">
        <v>330</v>
      </c>
      <c r="GJ632" t="s">
        <v>330</v>
      </c>
      <c r="GW632" t="s">
        <v>330</v>
      </c>
      <c r="GZ632" t="s">
        <v>330</v>
      </c>
      <c r="HC632" t="s">
        <v>330</v>
      </c>
      <c r="HE632" t="s">
        <v>330</v>
      </c>
      <c r="HG632" t="s">
        <v>336</v>
      </c>
      <c r="HH632" t="s">
        <v>329</v>
      </c>
      <c r="HI632" t="s">
        <v>330</v>
      </c>
      <c r="HJ632" t="s">
        <v>330</v>
      </c>
      <c r="HK632" t="b">
        <v>1</v>
      </c>
      <c r="HO632" t="s">
        <v>337</v>
      </c>
      <c r="HP632" t="s">
        <v>4189</v>
      </c>
      <c r="HQ632" t="s">
        <v>339</v>
      </c>
      <c r="HR632" t="s">
        <v>4190</v>
      </c>
      <c r="HS632" t="s">
        <v>4191</v>
      </c>
      <c r="IC632" t="b">
        <v>1</v>
      </c>
      <c r="ID632"/>
      <c r="KZ632" t="str">
        <f ca="1">OFFSET($A632,,MATCH([2]Keys!$B$2,Data.Collect1Dump!$3:$3,0)-1)</f>
        <v>anne.aroka@givedirectly.org</v>
      </c>
      <c r="LA632">
        <f ca="1">OFFSET($A632,,MATCH([2]Keys!$B$4,Data.Collect1Dump!$3:$3,0)-1)</f>
        <v>0</v>
      </c>
      <c r="LB632">
        <f ca="1">OFFSET($A632,,MATCH([2]Keys!$B$3,Data.Collect1Dump!$3:$3,0)-1)</f>
        <v>0</v>
      </c>
      <c r="LC632">
        <f t="shared" ca="1" si="99"/>
        <v>1</v>
      </c>
      <c r="LD632">
        <f t="shared" ca="1" si="99"/>
        <v>0</v>
      </c>
      <c r="LE632">
        <f t="shared" ca="1" si="99"/>
        <v>0</v>
      </c>
      <c r="LF632" s="2">
        <f t="shared" ca="1" si="100"/>
        <v>41647</v>
      </c>
      <c r="LG632" s="2" t="e">
        <f t="shared" ca="1" si="101"/>
        <v>#N/A</v>
      </c>
      <c r="LH632" s="2" t="e">
        <f t="shared" ca="1" si="102"/>
        <v>#N/A</v>
      </c>
      <c r="LI632" t="str">
        <f t="shared" ca="1" si="103"/>
        <v>anne.aroka@givedirectly.org</v>
      </c>
      <c r="LJ632" t="e">
        <f t="shared" ca="1" si="104"/>
        <v>#N/A</v>
      </c>
      <c r="LK632" t="e">
        <f t="shared" ca="1" si="105"/>
        <v>#N/A</v>
      </c>
      <c r="LL632" t="str">
        <f t="shared" ca="1" si="97"/>
        <v>Lump Sum</v>
      </c>
      <c r="LM632" t="str">
        <f t="shared" ca="1" si="98"/>
        <v>anne.aroka@givedirectly.org</v>
      </c>
      <c r="LN632" t="e">
        <f ca="1">OFFSET($A632,,MATCH(OFFSET([2]Keys!C$1,MATCH(Data.Collect1Dump!$LL632,[2]Keys!$A$2:$A$4,0),),Data.Collect1Dump!$3:$3,0)-1,)</f>
        <v>#VALUE!</v>
      </c>
      <c r="LO632" s="2" t="e">
        <f t="shared" ca="1" si="106"/>
        <v>#VALUE!</v>
      </c>
    </row>
    <row r="633" spans="1:327">
      <c r="A633" t="s">
        <v>4192</v>
      </c>
      <c r="B633" t="s">
        <v>378</v>
      </c>
      <c r="C633" t="s">
        <v>4193</v>
      </c>
      <c r="K633">
        <v>1</v>
      </c>
      <c r="L633" t="s">
        <v>329</v>
      </c>
      <c r="M633" t="s">
        <v>329</v>
      </c>
      <c r="N633">
        <v>39000</v>
      </c>
      <c r="O633" t="s">
        <v>329</v>
      </c>
      <c r="T633" t="s">
        <v>330</v>
      </c>
      <c r="V633" t="s">
        <v>329</v>
      </c>
      <c r="X633">
        <v>1</v>
      </c>
      <c r="Y633">
        <v>39000</v>
      </c>
      <c r="Z633">
        <v>500</v>
      </c>
      <c r="AX633" t="b">
        <v>1</v>
      </c>
      <c r="BL633" t="s">
        <v>329</v>
      </c>
      <c r="BM633" t="s">
        <v>4194</v>
      </c>
      <c r="BN633" t="s">
        <v>330</v>
      </c>
      <c r="BR633" t="b">
        <v>1</v>
      </c>
      <c r="BW633" t="b">
        <v>1</v>
      </c>
      <c r="CD633" t="b">
        <v>1</v>
      </c>
      <c r="CF633" t="b">
        <v>1</v>
      </c>
      <c r="CK633">
        <v>4000</v>
      </c>
      <c r="CP633">
        <v>21300</v>
      </c>
      <c r="CW633">
        <v>2000</v>
      </c>
      <c r="CY633">
        <v>2500</v>
      </c>
      <c r="DC633" t="s">
        <v>329</v>
      </c>
      <c r="DD633" t="b">
        <v>1</v>
      </c>
      <c r="DE633" t="b">
        <v>1</v>
      </c>
      <c r="DM633" t="b">
        <v>1</v>
      </c>
      <c r="DR633" t="s">
        <v>329</v>
      </c>
      <c r="DX633" t="b">
        <v>1</v>
      </c>
      <c r="EL633" t="s">
        <v>330</v>
      </c>
      <c r="EN633" t="s">
        <v>330</v>
      </c>
      <c r="EP633" t="s">
        <v>330</v>
      </c>
      <c r="FN633" t="s">
        <v>330</v>
      </c>
      <c r="GJ633" t="s">
        <v>330</v>
      </c>
      <c r="GW633" t="s">
        <v>330</v>
      </c>
      <c r="GZ633" t="s">
        <v>330</v>
      </c>
      <c r="HC633" t="s">
        <v>330</v>
      </c>
      <c r="HE633" t="s">
        <v>330</v>
      </c>
      <c r="HG633" t="s">
        <v>336</v>
      </c>
      <c r="HH633" t="s">
        <v>330</v>
      </c>
      <c r="HI633" t="s">
        <v>330</v>
      </c>
      <c r="HJ633" t="s">
        <v>330</v>
      </c>
      <c r="HL633" t="b">
        <v>1</v>
      </c>
      <c r="HO633" t="s">
        <v>337</v>
      </c>
      <c r="HP633" t="s">
        <v>4195</v>
      </c>
      <c r="HQ633" t="s">
        <v>339</v>
      </c>
      <c r="HR633" t="s">
        <v>4196</v>
      </c>
      <c r="HS633" t="s">
        <v>4197</v>
      </c>
      <c r="HU633" t="b">
        <v>1</v>
      </c>
      <c r="ID633"/>
      <c r="KZ633" t="str">
        <f ca="1">OFFSET($A633,,MATCH([2]Keys!$B$2,Data.Collect1Dump!$3:$3,0)-1)</f>
        <v>anne.aroka@givedirectly.org</v>
      </c>
      <c r="LA633">
        <f ca="1">OFFSET($A633,,MATCH([2]Keys!$B$4,Data.Collect1Dump!$3:$3,0)-1)</f>
        <v>0</v>
      </c>
      <c r="LB633">
        <f ca="1">OFFSET($A633,,MATCH([2]Keys!$B$3,Data.Collect1Dump!$3:$3,0)-1)</f>
        <v>0</v>
      </c>
      <c r="LC633">
        <f t="shared" ca="1" si="99"/>
        <v>1</v>
      </c>
      <c r="LD633">
        <f t="shared" ca="1" si="99"/>
        <v>0</v>
      </c>
      <c r="LE633">
        <f t="shared" ca="1" si="99"/>
        <v>0</v>
      </c>
      <c r="LF633" s="2">
        <f t="shared" ca="1" si="100"/>
        <v>41647</v>
      </c>
      <c r="LG633" s="2" t="e">
        <f t="shared" ca="1" si="101"/>
        <v>#N/A</v>
      </c>
      <c r="LH633" s="2" t="e">
        <f t="shared" ca="1" si="102"/>
        <v>#N/A</v>
      </c>
      <c r="LI633" t="str">
        <f t="shared" ca="1" si="103"/>
        <v>anne.aroka@givedirectly.org</v>
      </c>
      <c r="LJ633" t="e">
        <f t="shared" ca="1" si="104"/>
        <v>#N/A</v>
      </c>
      <c r="LK633" t="e">
        <f t="shared" ca="1" si="105"/>
        <v>#N/A</v>
      </c>
      <c r="LL633" t="str">
        <f t="shared" ca="1" si="97"/>
        <v>Lump Sum</v>
      </c>
      <c r="LM633" t="str">
        <f t="shared" ca="1" si="98"/>
        <v>anne.aroka@givedirectly.org</v>
      </c>
      <c r="LN633" t="e">
        <f ca="1">OFFSET($A633,,MATCH(OFFSET([2]Keys!C$1,MATCH(Data.Collect1Dump!$LL633,[2]Keys!$A$2:$A$4,0),),Data.Collect1Dump!$3:$3,0)-1,)</f>
        <v>#VALUE!</v>
      </c>
      <c r="LO633" s="2" t="e">
        <f t="shared" ca="1" si="106"/>
        <v>#VALUE!</v>
      </c>
    </row>
    <row r="634" spans="1:327">
      <c r="A634" t="s">
        <v>4198</v>
      </c>
      <c r="ID634"/>
      <c r="KZ634">
        <f ca="1">OFFSET($A634,,MATCH([2]Keys!$B$2,Data.Collect1Dump!$3:$3,0)-1)</f>
        <v>0</v>
      </c>
      <c r="LA634">
        <f ca="1">OFFSET($A634,,MATCH([2]Keys!$B$4,Data.Collect1Dump!$3:$3,0)-1)</f>
        <v>0</v>
      </c>
      <c r="LB634">
        <f ca="1">OFFSET($A634,,MATCH([2]Keys!$B$3,Data.Collect1Dump!$3:$3,0)-1)</f>
        <v>0</v>
      </c>
      <c r="LC634">
        <f t="shared" ca="1" si="99"/>
        <v>0</v>
      </c>
      <c r="LD634">
        <f t="shared" ca="1" si="99"/>
        <v>0</v>
      </c>
      <c r="LE634">
        <f t="shared" ca="1" si="99"/>
        <v>0</v>
      </c>
      <c r="LF634" s="2" t="e">
        <f t="shared" ca="1" si="100"/>
        <v>#N/A</v>
      </c>
      <c r="LG634" s="2" t="e">
        <f t="shared" ca="1" si="101"/>
        <v>#N/A</v>
      </c>
      <c r="LH634" s="2" t="e">
        <f t="shared" ca="1" si="102"/>
        <v>#N/A</v>
      </c>
      <c r="LI634" t="e">
        <f t="shared" ca="1" si="103"/>
        <v>#N/A</v>
      </c>
      <c r="LJ634" t="e">
        <f t="shared" ca="1" si="104"/>
        <v>#N/A</v>
      </c>
      <c r="LK634" t="e">
        <f t="shared" ca="1" si="105"/>
        <v>#N/A</v>
      </c>
      <c r="LL634" t="str">
        <f t="shared" ca="1" si="97"/>
        <v>Null Survey</v>
      </c>
      <c r="LM634" t="str">
        <f t="shared" ca="1" si="98"/>
        <v>Null Survey</v>
      </c>
      <c r="LN634" t="e">
        <f ca="1">OFFSET($A634,,MATCH(OFFSET([2]Keys!C$1,MATCH(Data.Collect1Dump!$LL634,[2]Keys!$A$2:$A$4,0),),Data.Collect1Dump!$3:$3,0)-1,)</f>
        <v>#N/A</v>
      </c>
      <c r="LO634" s="2" t="e">
        <f t="shared" ca="1" si="106"/>
        <v>#N/A</v>
      </c>
    </row>
    <row r="635" spans="1:327">
      <c r="A635" t="s">
        <v>4199</v>
      </c>
      <c r="B635" t="s">
        <v>378</v>
      </c>
      <c r="C635" t="s">
        <v>4200</v>
      </c>
      <c r="K635">
        <v>1</v>
      </c>
      <c r="L635" t="s">
        <v>329</v>
      </c>
      <c r="M635" t="s">
        <v>329</v>
      </c>
      <c r="N635">
        <v>39500</v>
      </c>
      <c r="O635" t="s">
        <v>329</v>
      </c>
      <c r="T635" t="s">
        <v>330</v>
      </c>
      <c r="V635" t="s">
        <v>329</v>
      </c>
      <c r="X635">
        <v>2</v>
      </c>
      <c r="Y635">
        <v>15000</v>
      </c>
      <c r="Z635">
        <v>999</v>
      </c>
      <c r="AA635">
        <v>24000</v>
      </c>
      <c r="AB635">
        <v>999</v>
      </c>
      <c r="AX635" t="b">
        <v>1</v>
      </c>
      <c r="AZ635" t="b">
        <v>1</v>
      </c>
      <c r="BL635" t="s">
        <v>329</v>
      </c>
      <c r="BM635" t="s">
        <v>4201</v>
      </c>
      <c r="BN635" t="s">
        <v>330</v>
      </c>
      <c r="BR635" t="b">
        <v>1</v>
      </c>
      <c r="BW635" t="b">
        <v>1</v>
      </c>
      <c r="CD635" t="b">
        <v>1</v>
      </c>
      <c r="CK635">
        <v>600</v>
      </c>
      <c r="CP635">
        <v>30000</v>
      </c>
      <c r="CW635">
        <v>1000</v>
      </c>
      <c r="DC635" t="s">
        <v>329</v>
      </c>
      <c r="DD635" t="b">
        <v>1</v>
      </c>
      <c r="DE635" t="b">
        <v>1</v>
      </c>
      <c r="DM635" t="b">
        <v>1</v>
      </c>
      <c r="DR635" t="s">
        <v>329</v>
      </c>
      <c r="DZ635" t="b">
        <v>1</v>
      </c>
      <c r="EL635" t="s">
        <v>330</v>
      </c>
      <c r="EN635" t="s">
        <v>330</v>
      </c>
      <c r="EP635" t="s">
        <v>329</v>
      </c>
      <c r="EQ635" t="s">
        <v>4202</v>
      </c>
      <c r="ES635" t="b">
        <v>1</v>
      </c>
      <c r="FE635" t="b">
        <v>1</v>
      </c>
      <c r="FH635" t="b">
        <v>1</v>
      </c>
      <c r="FN635" t="s">
        <v>330</v>
      </c>
      <c r="GJ635" t="s">
        <v>330</v>
      </c>
      <c r="GW635" t="s">
        <v>330</v>
      </c>
      <c r="GZ635" t="s">
        <v>330</v>
      </c>
      <c r="HC635" t="s">
        <v>330</v>
      </c>
      <c r="HE635" t="s">
        <v>330</v>
      </c>
      <c r="HG635" t="s">
        <v>336</v>
      </c>
      <c r="HH635" t="s">
        <v>329</v>
      </c>
      <c r="HI635" t="s">
        <v>330</v>
      </c>
      <c r="HJ635" t="s">
        <v>330</v>
      </c>
      <c r="HK635" t="b">
        <v>1</v>
      </c>
      <c r="HO635" t="s">
        <v>337</v>
      </c>
      <c r="HP635" t="s">
        <v>4203</v>
      </c>
      <c r="HQ635" t="s">
        <v>339</v>
      </c>
      <c r="HR635" t="s">
        <v>4204</v>
      </c>
      <c r="HS635" t="s">
        <v>4205</v>
      </c>
      <c r="HU635" t="b">
        <v>1</v>
      </c>
      <c r="HZ635" t="b">
        <v>1</v>
      </c>
      <c r="ID635"/>
      <c r="IE635" t="s">
        <v>391</v>
      </c>
      <c r="IF635" t="s">
        <v>4206</v>
      </c>
      <c r="IG635" t="b">
        <v>1</v>
      </c>
      <c r="IM635" t="s">
        <v>329</v>
      </c>
      <c r="IN635" t="s">
        <v>329</v>
      </c>
      <c r="IO635" t="s">
        <v>812</v>
      </c>
      <c r="IP635">
        <v>39500</v>
      </c>
      <c r="IQ635">
        <v>30</v>
      </c>
      <c r="IR635" t="s">
        <v>330</v>
      </c>
      <c r="IU635" t="b">
        <v>1</v>
      </c>
      <c r="IY635" t="s">
        <v>330</v>
      </c>
      <c r="JA635" t="s">
        <v>339</v>
      </c>
      <c r="JB635" t="s">
        <v>4207</v>
      </c>
      <c r="JC635" t="s">
        <v>814</v>
      </c>
      <c r="KZ635" t="str">
        <f ca="1">OFFSET($A635,,MATCH([2]Keys!$B$2,Data.Collect1Dump!$3:$3,0)-1)</f>
        <v>anne.aroka@givedirectly.org</v>
      </c>
      <c r="LA635">
        <f ca="1">OFFSET($A635,,MATCH([2]Keys!$B$4,Data.Collect1Dump!$3:$3,0)-1)</f>
        <v>0</v>
      </c>
      <c r="LB635" t="str">
        <f ca="1">OFFSET($A635,,MATCH([2]Keys!$B$3,Data.Collect1Dump!$3:$3,0)-1)</f>
        <v>lydia.tala@givedirectly.org</v>
      </c>
      <c r="LC635">
        <f t="shared" ca="1" si="99"/>
        <v>1</v>
      </c>
      <c r="LD635">
        <f t="shared" ca="1" si="99"/>
        <v>0</v>
      </c>
      <c r="LE635">
        <f t="shared" ca="1" si="99"/>
        <v>1</v>
      </c>
      <c r="LF635" s="2">
        <f t="shared" ca="1" si="100"/>
        <v>41647</v>
      </c>
      <c r="LG635" s="2" t="e">
        <f t="shared" ca="1" si="101"/>
        <v>#N/A</v>
      </c>
      <c r="LH635" s="2">
        <f t="shared" ca="1" si="102"/>
        <v>41725</v>
      </c>
      <c r="LI635" t="str">
        <f t="shared" ca="1" si="103"/>
        <v>anne.aroka@givedirectly.org</v>
      </c>
      <c r="LJ635" t="e">
        <f t="shared" ca="1" si="104"/>
        <v>#N/A</v>
      </c>
      <c r="LK635" t="str">
        <f t="shared" ca="1" si="105"/>
        <v>lydia.tala@givedirectly.org</v>
      </c>
      <c r="LL635" t="str">
        <f t="shared" ca="1" si="97"/>
        <v>Lump Sum</v>
      </c>
      <c r="LM635" t="str">
        <f t="shared" ca="1" si="98"/>
        <v>anne.aroka@givedirectly.org</v>
      </c>
      <c r="LN635" t="e">
        <f ca="1">OFFSET($A635,,MATCH(OFFSET([2]Keys!C$1,MATCH(Data.Collect1Dump!$LL635,[2]Keys!$A$2:$A$4,0),),Data.Collect1Dump!$3:$3,0)-1,)</f>
        <v>#VALUE!</v>
      </c>
      <c r="LO635" s="2" t="e">
        <f t="shared" ca="1" si="106"/>
        <v>#VALUE!</v>
      </c>
    </row>
    <row r="636" spans="1:327">
      <c r="A636" t="s">
        <v>4208</v>
      </c>
      <c r="B636" t="s">
        <v>391</v>
      </c>
      <c r="C636" t="s">
        <v>4209</v>
      </c>
      <c r="K636">
        <v>1</v>
      </c>
      <c r="L636" t="s">
        <v>329</v>
      </c>
      <c r="M636" t="s">
        <v>329</v>
      </c>
      <c r="N636" s="4">
        <v>40000</v>
      </c>
      <c r="O636" t="s">
        <v>329</v>
      </c>
      <c r="T636" t="s">
        <v>330</v>
      </c>
      <c r="V636" t="s">
        <v>329</v>
      </c>
      <c r="X636">
        <v>2</v>
      </c>
      <c r="Y636" s="4">
        <v>35000</v>
      </c>
      <c r="Z636">
        <v>1000</v>
      </c>
      <c r="AA636">
        <v>1000</v>
      </c>
      <c r="AB636">
        <v>999</v>
      </c>
      <c r="AV636" t="b">
        <v>1</v>
      </c>
      <c r="BL636" t="s">
        <v>329</v>
      </c>
      <c r="BM636" t="s">
        <v>4210</v>
      </c>
      <c r="BN636" t="s">
        <v>330</v>
      </c>
      <c r="BU636" t="b">
        <v>1</v>
      </c>
      <c r="CN636" s="4">
        <v>400000</v>
      </c>
      <c r="DC636" t="s">
        <v>329</v>
      </c>
      <c r="DD636" t="b">
        <v>1</v>
      </c>
      <c r="DE636" t="b">
        <v>1</v>
      </c>
      <c r="DL636" t="b">
        <v>1</v>
      </c>
      <c r="DR636" t="s">
        <v>329</v>
      </c>
      <c r="EC636" t="b">
        <v>1</v>
      </c>
      <c r="EL636" t="s">
        <v>330</v>
      </c>
      <c r="EN636" t="s">
        <v>330</v>
      </c>
      <c r="EP636" t="s">
        <v>329</v>
      </c>
      <c r="EQ636" t="s">
        <v>4211</v>
      </c>
      <c r="ES636" t="b">
        <v>1</v>
      </c>
      <c r="FE636" t="b">
        <v>1</v>
      </c>
      <c r="FH636" t="b">
        <v>1</v>
      </c>
      <c r="FN636" t="s">
        <v>330</v>
      </c>
      <c r="GJ636" t="s">
        <v>330</v>
      </c>
      <c r="GW636" t="s">
        <v>330</v>
      </c>
      <c r="GZ636" t="s">
        <v>330</v>
      </c>
      <c r="HC636" t="s">
        <v>330</v>
      </c>
      <c r="HE636" t="s">
        <v>330</v>
      </c>
      <c r="HG636" t="s">
        <v>336</v>
      </c>
      <c r="HH636" t="s">
        <v>329</v>
      </c>
      <c r="HI636" t="s">
        <v>329</v>
      </c>
      <c r="HJ636" t="s">
        <v>330</v>
      </c>
      <c r="HM636" t="b">
        <v>1</v>
      </c>
      <c r="HO636" t="s">
        <v>337</v>
      </c>
      <c r="HP636" t="s">
        <v>4212</v>
      </c>
      <c r="HQ636" t="s">
        <v>339</v>
      </c>
      <c r="HR636" t="s">
        <v>4213</v>
      </c>
      <c r="HS636" t="s">
        <v>4214</v>
      </c>
      <c r="HX636" t="b">
        <v>1</v>
      </c>
      <c r="IC636" t="b">
        <v>1</v>
      </c>
      <c r="ID636"/>
      <c r="KZ636" t="str">
        <f ca="1">OFFSET($A636,,MATCH([2]Keys!$B$2,Data.Collect1Dump!$3:$3,0)-1)</f>
        <v>lydia.tala@givedirectly.org</v>
      </c>
      <c r="LA636">
        <f ca="1">OFFSET($A636,,MATCH([2]Keys!$B$4,Data.Collect1Dump!$3:$3,0)-1)</f>
        <v>0</v>
      </c>
      <c r="LB636">
        <f ca="1">OFFSET($A636,,MATCH([2]Keys!$B$3,Data.Collect1Dump!$3:$3,0)-1)</f>
        <v>0</v>
      </c>
      <c r="LC636">
        <f t="shared" ca="1" si="99"/>
        <v>1</v>
      </c>
      <c r="LD636">
        <f t="shared" ca="1" si="99"/>
        <v>0</v>
      </c>
      <c r="LE636">
        <f t="shared" ca="1" si="99"/>
        <v>0</v>
      </c>
      <c r="LF636" s="2">
        <f t="shared" ca="1" si="100"/>
        <v>41686</v>
      </c>
      <c r="LG636" s="2" t="e">
        <f t="shared" ca="1" si="101"/>
        <v>#N/A</v>
      </c>
      <c r="LH636" s="2" t="e">
        <f t="shared" ca="1" si="102"/>
        <v>#N/A</v>
      </c>
      <c r="LI636" t="str">
        <f t="shared" ca="1" si="103"/>
        <v>lydia.tala@givedirectly.org</v>
      </c>
      <c r="LJ636" t="e">
        <f t="shared" ca="1" si="104"/>
        <v>#N/A</v>
      </c>
      <c r="LK636" t="e">
        <f t="shared" ca="1" si="105"/>
        <v>#N/A</v>
      </c>
      <c r="LL636" t="str">
        <f t="shared" ca="1" si="97"/>
        <v>Lump Sum</v>
      </c>
      <c r="LM636" t="str">
        <f t="shared" ca="1" si="98"/>
        <v>lydia.tala@givedirectly.org</v>
      </c>
      <c r="LN636" t="e">
        <f ca="1">OFFSET($A636,,MATCH(OFFSET([2]Keys!C$1,MATCH(Data.Collect1Dump!$LL636,[2]Keys!$A$2:$A$4,0),),Data.Collect1Dump!$3:$3,0)-1,)</f>
        <v>#VALUE!</v>
      </c>
      <c r="LO636" s="2" t="e">
        <f t="shared" ca="1" si="106"/>
        <v>#VALUE!</v>
      </c>
    </row>
    <row r="637" spans="1:327">
      <c r="A637" t="s">
        <v>4215</v>
      </c>
      <c r="B637" t="s">
        <v>391</v>
      </c>
      <c r="C637" t="s">
        <v>4216</v>
      </c>
      <c r="K637">
        <v>1</v>
      </c>
      <c r="L637" t="s">
        <v>329</v>
      </c>
      <c r="M637" t="s">
        <v>329</v>
      </c>
      <c r="N637">
        <v>40000</v>
      </c>
      <c r="O637" t="s">
        <v>457</v>
      </c>
      <c r="R637" t="s">
        <v>458</v>
      </c>
      <c r="T637" t="s">
        <v>330</v>
      </c>
      <c r="V637" t="s">
        <v>329</v>
      </c>
      <c r="X637">
        <v>1</v>
      </c>
      <c r="Y637" s="4">
        <v>38000</v>
      </c>
      <c r="Z637">
        <v>999</v>
      </c>
      <c r="AV637" t="b">
        <v>1</v>
      </c>
      <c r="AX637" t="b">
        <v>1</v>
      </c>
      <c r="BL637" t="s">
        <v>329</v>
      </c>
      <c r="BM637" t="s">
        <v>4217</v>
      </c>
      <c r="BN637" t="s">
        <v>330</v>
      </c>
      <c r="BR637" t="b">
        <v>1</v>
      </c>
      <c r="BW637" t="b">
        <v>1</v>
      </c>
      <c r="CD637" t="b">
        <v>1</v>
      </c>
      <c r="CK637" s="4">
        <v>10000</v>
      </c>
      <c r="CP637" s="4">
        <v>16000</v>
      </c>
      <c r="CQ637" s="4">
        <v>10000</v>
      </c>
      <c r="CW637" s="4">
        <v>2000</v>
      </c>
      <c r="DC637" t="s">
        <v>329</v>
      </c>
      <c r="DD637" t="b">
        <v>1</v>
      </c>
      <c r="DE637" t="b">
        <v>1</v>
      </c>
      <c r="DL637" t="b">
        <v>1</v>
      </c>
      <c r="DR637" t="s">
        <v>329</v>
      </c>
      <c r="DV637" t="b">
        <v>1</v>
      </c>
      <c r="EL637" t="s">
        <v>330</v>
      </c>
      <c r="EN637" t="s">
        <v>330</v>
      </c>
      <c r="EP637" t="s">
        <v>330</v>
      </c>
      <c r="FN637" t="s">
        <v>330</v>
      </c>
      <c r="GJ637" t="s">
        <v>330</v>
      </c>
      <c r="GW637" t="s">
        <v>330</v>
      </c>
      <c r="GZ637" t="s">
        <v>330</v>
      </c>
      <c r="HC637" t="s">
        <v>330</v>
      </c>
      <c r="HE637" t="s">
        <v>330</v>
      </c>
      <c r="HG637" t="s">
        <v>526</v>
      </c>
      <c r="HH637" t="s">
        <v>329</v>
      </c>
      <c r="HI637" t="s">
        <v>329</v>
      </c>
      <c r="HJ637" t="s">
        <v>329</v>
      </c>
      <c r="HM637" t="b">
        <v>1</v>
      </c>
      <c r="HO637" t="s">
        <v>337</v>
      </c>
      <c r="HP637" t="s">
        <v>4218</v>
      </c>
      <c r="HQ637" t="s">
        <v>339</v>
      </c>
      <c r="HR637" t="s">
        <v>4219</v>
      </c>
      <c r="HS637" t="s">
        <v>4220</v>
      </c>
      <c r="HX637" t="b">
        <v>1</v>
      </c>
      <c r="ID637"/>
      <c r="KZ637" t="str">
        <f ca="1">OFFSET($A637,,MATCH([2]Keys!$B$2,Data.Collect1Dump!$3:$3,0)-1)</f>
        <v>lydia.tala@givedirectly.org</v>
      </c>
      <c r="LA637">
        <f ca="1">OFFSET($A637,,MATCH([2]Keys!$B$4,Data.Collect1Dump!$3:$3,0)-1)</f>
        <v>0</v>
      </c>
      <c r="LB637">
        <f ca="1">OFFSET($A637,,MATCH([2]Keys!$B$3,Data.Collect1Dump!$3:$3,0)-1)</f>
        <v>0</v>
      </c>
      <c r="LC637">
        <f t="shared" ca="1" si="99"/>
        <v>1</v>
      </c>
      <c r="LD637">
        <f t="shared" ca="1" si="99"/>
        <v>0</v>
      </c>
      <c r="LE637">
        <f t="shared" ca="1" si="99"/>
        <v>0</v>
      </c>
      <c r="LF637" s="2">
        <f t="shared" ca="1" si="100"/>
        <v>41686</v>
      </c>
      <c r="LG637" s="2" t="e">
        <f t="shared" ca="1" si="101"/>
        <v>#N/A</v>
      </c>
      <c r="LH637" s="2" t="e">
        <f t="shared" ca="1" si="102"/>
        <v>#N/A</v>
      </c>
      <c r="LI637" t="str">
        <f t="shared" ca="1" si="103"/>
        <v>lydia.tala@givedirectly.org</v>
      </c>
      <c r="LJ637" t="e">
        <f t="shared" ca="1" si="104"/>
        <v>#N/A</v>
      </c>
      <c r="LK637" t="e">
        <f t="shared" ca="1" si="105"/>
        <v>#N/A</v>
      </c>
      <c r="LL637" t="str">
        <f t="shared" ca="1" si="97"/>
        <v>Lump Sum</v>
      </c>
      <c r="LM637" t="str">
        <f t="shared" ca="1" si="98"/>
        <v>lydia.tala@givedirectly.org</v>
      </c>
      <c r="LN637" t="e">
        <f ca="1">OFFSET($A637,,MATCH(OFFSET([2]Keys!C$1,MATCH(Data.Collect1Dump!$LL637,[2]Keys!$A$2:$A$4,0),),Data.Collect1Dump!$3:$3,0)-1,)</f>
        <v>#VALUE!</v>
      </c>
      <c r="LO637" s="2" t="e">
        <f t="shared" ca="1" si="106"/>
        <v>#VALUE!</v>
      </c>
    </row>
    <row r="638" spans="1:327">
      <c r="A638" t="s">
        <v>4221</v>
      </c>
      <c r="B638" t="s">
        <v>391</v>
      </c>
      <c r="C638" t="s">
        <v>4222</v>
      </c>
      <c r="K638">
        <v>1</v>
      </c>
      <c r="L638" t="s">
        <v>329</v>
      </c>
      <c r="M638" t="s">
        <v>329</v>
      </c>
      <c r="N638" s="4">
        <v>39200</v>
      </c>
      <c r="O638" t="s">
        <v>457</v>
      </c>
      <c r="R638" t="s">
        <v>651</v>
      </c>
      <c r="T638" t="s">
        <v>330</v>
      </c>
      <c r="V638" t="s">
        <v>329</v>
      </c>
      <c r="X638">
        <v>1</v>
      </c>
      <c r="Y638" s="4">
        <v>39200</v>
      </c>
      <c r="Z638">
        <v>999</v>
      </c>
      <c r="AV638" t="b">
        <v>1</v>
      </c>
      <c r="AX638" t="b">
        <v>1</v>
      </c>
      <c r="BF638" t="b">
        <v>1</v>
      </c>
      <c r="BL638" t="s">
        <v>329</v>
      </c>
      <c r="BM638" t="s">
        <v>4223</v>
      </c>
      <c r="BN638" t="s">
        <v>330</v>
      </c>
      <c r="BR638" t="b">
        <v>1</v>
      </c>
      <c r="BW638" t="b">
        <v>1</v>
      </c>
      <c r="CD638" t="b">
        <v>1</v>
      </c>
      <c r="CK638">
        <v>4000</v>
      </c>
      <c r="CN638" t="s">
        <v>4224</v>
      </c>
      <c r="CP638" s="4">
        <v>15000</v>
      </c>
      <c r="CW638" s="4">
        <v>20000</v>
      </c>
      <c r="CX638" t="s">
        <v>4225</v>
      </c>
      <c r="DD638" t="b">
        <v>1</v>
      </c>
      <c r="DE638" t="b">
        <v>1</v>
      </c>
      <c r="DL638" t="b">
        <v>1</v>
      </c>
      <c r="DR638" t="s">
        <v>329</v>
      </c>
      <c r="EL638" t="s">
        <v>330</v>
      </c>
      <c r="EN638" t="s">
        <v>330</v>
      </c>
      <c r="EP638" t="s">
        <v>330</v>
      </c>
      <c r="FN638" t="s">
        <v>330</v>
      </c>
      <c r="GJ638" t="s">
        <v>330</v>
      </c>
      <c r="GW638" t="s">
        <v>330</v>
      </c>
      <c r="GZ638" t="s">
        <v>330</v>
      </c>
      <c r="HC638" t="s">
        <v>330</v>
      </c>
      <c r="HE638" t="s">
        <v>330</v>
      </c>
      <c r="HG638" t="s">
        <v>336</v>
      </c>
      <c r="HH638" t="s">
        <v>329</v>
      </c>
      <c r="HI638" t="s">
        <v>329</v>
      </c>
      <c r="HJ638" t="s">
        <v>330</v>
      </c>
      <c r="HK638" t="b">
        <v>1</v>
      </c>
      <c r="HO638" t="s">
        <v>337</v>
      </c>
      <c r="HP638" t="s">
        <v>4226</v>
      </c>
      <c r="HQ638" t="s">
        <v>339</v>
      </c>
      <c r="HR638" t="s">
        <v>4227</v>
      </c>
      <c r="HS638" t="s">
        <v>4228</v>
      </c>
      <c r="HZ638" t="b">
        <v>1</v>
      </c>
      <c r="IC638" t="b">
        <v>1</v>
      </c>
      <c r="ID638"/>
      <c r="KZ638" t="str">
        <f ca="1">OFFSET($A638,,MATCH([2]Keys!$B$2,Data.Collect1Dump!$3:$3,0)-1)</f>
        <v>lydia.tala@givedirectly.org</v>
      </c>
      <c r="LA638">
        <f ca="1">OFFSET($A638,,MATCH([2]Keys!$B$4,Data.Collect1Dump!$3:$3,0)-1)</f>
        <v>0</v>
      </c>
      <c r="LB638">
        <f ca="1">OFFSET($A638,,MATCH([2]Keys!$B$3,Data.Collect1Dump!$3:$3,0)-1)</f>
        <v>0</v>
      </c>
      <c r="LC638">
        <f t="shared" ca="1" si="99"/>
        <v>1</v>
      </c>
      <c r="LD638">
        <f t="shared" ca="1" si="99"/>
        <v>0</v>
      </c>
      <c r="LE638">
        <f t="shared" ca="1" si="99"/>
        <v>0</v>
      </c>
      <c r="LF638" s="2">
        <f t="shared" ca="1" si="100"/>
        <v>41686</v>
      </c>
      <c r="LG638" s="2" t="e">
        <f t="shared" ca="1" si="101"/>
        <v>#N/A</v>
      </c>
      <c r="LH638" s="2" t="e">
        <f t="shared" ca="1" si="102"/>
        <v>#N/A</v>
      </c>
      <c r="LI638" t="str">
        <f t="shared" ca="1" si="103"/>
        <v>lydia.tala@givedirectly.org</v>
      </c>
      <c r="LJ638" t="e">
        <f t="shared" ca="1" si="104"/>
        <v>#N/A</v>
      </c>
      <c r="LK638" t="e">
        <f t="shared" ca="1" si="105"/>
        <v>#N/A</v>
      </c>
      <c r="LL638" t="str">
        <f t="shared" ca="1" si="97"/>
        <v>Lump Sum</v>
      </c>
      <c r="LM638" t="str">
        <f t="shared" ca="1" si="98"/>
        <v>lydia.tala@givedirectly.org</v>
      </c>
      <c r="LN638" t="e">
        <f ca="1">OFFSET($A638,,MATCH(OFFSET([2]Keys!C$1,MATCH(Data.Collect1Dump!$LL638,[2]Keys!$A$2:$A$4,0),),Data.Collect1Dump!$3:$3,0)-1,)</f>
        <v>#VALUE!</v>
      </c>
      <c r="LO638" s="2" t="e">
        <f t="shared" ca="1" si="106"/>
        <v>#VALUE!</v>
      </c>
    </row>
    <row r="639" spans="1:327">
      <c r="A639" t="s">
        <v>4229</v>
      </c>
      <c r="B639" t="s">
        <v>391</v>
      </c>
      <c r="C639" t="s">
        <v>4230</v>
      </c>
      <c r="K639">
        <v>1</v>
      </c>
      <c r="L639" t="s">
        <v>329</v>
      </c>
      <c r="M639" t="s">
        <v>329</v>
      </c>
      <c r="N639" s="4">
        <v>39955</v>
      </c>
      <c r="O639" t="s">
        <v>329</v>
      </c>
      <c r="T639" t="s">
        <v>330</v>
      </c>
      <c r="V639" t="s">
        <v>329</v>
      </c>
      <c r="X639">
        <v>3</v>
      </c>
      <c r="Y639" s="4">
        <v>11000</v>
      </c>
      <c r="Z639">
        <v>999</v>
      </c>
      <c r="AA639" s="4">
        <v>12000</v>
      </c>
      <c r="AB639">
        <v>999</v>
      </c>
      <c r="AC639" s="4">
        <v>17000</v>
      </c>
      <c r="AD639">
        <v>999</v>
      </c>
      <c r="AV639" t="b">
        <v>1</v>
      </c>
      <c r="AX639" t="b">
        <v>1</v>
      </c>
      <c r="AZ639" t="b">
        <v>1</v>
      </c>
      <c r="BL639" t="s">
        <v>329</v>
      </c>
      <c r="BM639" t="s">
        <v>4231</v>
      </c>
      <c r="BN639" t="s">
        <v>330</v>
      </c>
      <c r="BU639" t="b">
        <v>1</v>
      </c>
      <c r="BW639" t="b">
        <v>1</v>
      </c>
      <c r="CN639" s="4">
        <v>8000</v>
      </c>
      <c r="CP639" s="4">
        <v>21000</v>
      </c>
      <c r="DC639" t="s">
        <v>345</v>
      </c>
      <c r="DD639" t="b">
        <v>1</v>
      </c>
      <c r="DE639" t="b">
        <v>1</v>
      </c>
      <c r="DL639" t="b">
        <v>1</v>
      </c>
      <c r="DR639" t="s">
        <v>329</v>
      </c>
      <c r="EL639" t="s">
        <v>330</v>
      </c>
      <c r="EN639" t="s">
        <v>330</v>
      </c>
      <c r="EP639" t="s">
        <v>330</v>
      </c>
      <c r="FN639" t="s">
        <v>330</v>
      </c>
      <c r="GJ639" t="s">
        <v>330</v>
      </c>
      <c r="GW639" t="s">
        <v>330</v>
      </c>
      <c r="GZ639" t="s">
        <v>330</v>
      </c>
      <c r="HC639" t="s">
        <v>329</v>
      </c>
      <c r="HD639" t="s">
        <v>4232</v>
      </c>
      <c r="HE639" t="s">
        <v>330</v>
      </c>
      <c r="HG639" t="s">
        <v>336</v>
      </c>
      <c r="HH639" t="s">
        <v>329</v>
      </c>
      <c r="HI639" t="s">
        <v>329</v>
      </c>
      <c r="HJ639" t="s">
        <v>330</v>
      </c>
      <c r="HM639" t="b">
        <v>1</v>
      </c>
      <c r="HO639" t="s">
        <v>337</v>
      </c>
      <c r="HP639" t="s">
        <v>4233</v>
      </c>
      <c r="HQ639" t="s">
        <v>339</v>
      </c>
      <c r="HR639" t="s">
        <v>4234</v>
      </c>
      <c r="HS639" t="s">
        <v>4235</v>
      </c>
      <c r="IC639" t="b">
        <v>1</v>
      </c>
      <c r="ID639"/>
      <c r="KZ639" t="str">
        <f ca="1">OFFSET($A639,,MATCH([2]Keys!$B$2,Data.Collect1Dump!$3:$3,0)-1)</f>
        <v>lydia.tala@givedirectly.org</v>
      </c>
      <c r="LA639">
        <f ca="1">OFFSET($A639,,MATCH([2]Keys!$B$4,Data.Collect1Dump!$3:$3,0)-1)</f>
        <v>0</v>
      </c>
      <c r="LB639">
        <f ca="1">OFFSET($A639,,MATCH([2]Keys!$B$3,Data.Collect1Dump!$3:$3,0)-1)</f>
        <v>0</v>
      </c>
      <c r="LC639">
        <f t="shared" ca="1" si="99"/>
        <v>1</v>
      </c>
      <c r="LD639">
        <f t="shared" ca="1" si="99"/>
        <v>0</v>
      </c>
      <c r="LE639">
        <f t="shared" ca="1" si="99"/>
        <v>0</v>
      </c>
      <c r="LF639" s="2">
        <f t="shared" ca="1" si="100"/>
        <v>41686</v>
      </c>
      <c r="LG639" s="2" t="e">
        <f t="shared" ca="1" si="101"/>
        <v>#N/A</v>
      </c>
      <c r="LH639" s="2" t="e">
        <f t="shared" ca="1" si="102"/>
        <v>#N/A</v>
      </c>
      <c r="LI639" t="str">
        <f t="shared" ca="1" si="103"/>
        <v>lydia.tala@givedirectly.org</v>
      </c>
      <c r="LJ639" t="e">
        <f t="shared" ca="1" si="104"/>
        <v>#N/A</v>
      </c>
      <c r="LK639" t="e">
        <f t="shared" ca="1" si="105"/>
        <v>#N/A</v>
      </c>
      <c r="LL639" t="str">
        <f t="shared" ca="1" si="97"/>
        <v>Lump Sum</v>
      </c>
      <c r="LM639" t="str">
        <f t="shared" ca="1" si="98"/>
        <v>lydia.tala@givedirectly.org</v>
      </c>
      <c r="LN639" t="e">
        <f ca="1">OFFSET($A639,,MATCH(OFFSET([2]Keys!C$1,MATCH(Data.Collect1Dump!$LL639,[2]Keys!$A$2:$A$4,0),),Data.Collect1Dump!$3:$3,0)-1,)</f>
        <v>#VALUE!</v>
      </c>
      <c r="LO639" s="2" t="e">
        <f t="shared" ca="1" si="106"/>
        <v>#VALUE!</v>
      </c>
    </row>
    <row r="640" spans="1:327">
      <c r="A640" t="s">
        <v>4236</v>
      </c>
      <c r="B640" t="s">
        <v>391</v>
      </c>
      <c r="C640" t="s">
        <v>4237</v>
      </c>
      <c r="K640">
        <v>1</v>
      </c>
      <c r="L640" t="s">
        <v>329</v>
      </c>
      <c r="M640" t="s">
        <v>329</v>
      </c>
      <c r="N640" s="4">
        <v>39000</v>
      </c>
      <c r="O640" t="s">
        <v>329</v>
      </c>
      <c r="T640" t="s">
        <v>330</v>
      </c>
      <c r="V640" t="s">
        <v>329</v>
      </c>
      <c r="X640">
        <v>1</v>
      </c>
      <c r="Y640" s="4">
        <v>39000</v>
      </c>
      <c r="Z640">
        <v>270</v>
      </c>
      <c r="AV640" t="b">
        <v>1</v>
      </c>
      <c r="AX640" t="b">
        <v>1</v>
      </c>
      <c r="BF640" t="b">
        <v>1</v>
      </c>
      <c r="BL640" t="s">
        <v>329</v>
      </c>
      <c r="BM640" t="s">
        <v>4238</v>
      </c>
      <c r="BN640" t="s">
        <v>330</v>
      </c>
      <c r="BU640" t="b">
        <v>1</v>
      </c>
      <c r="BZ640" t="b">
        <v>1</v>
      </c>
      <c r="CD640" t="b">
        <v>1</v>
      </c>
      <c r="CN640" s="4">
        <v>18300</v>
      </c>
      <c r="CS640">
        <v>6000</v>
      </c>
      <c r="CW640">
        <v>7000</v>
      </c>
      <c r="DC640" t="s">
        <v>345</v>
      </c>
      <c r="DD640" t="b">
        <v>1</v>
      </c>
      <c r="DL640" t="b">
        <v>1</v>
      </c>
      <c r="DR640" t="s">
        <v>329</v>
      </c>
      <c r="EL640" t="s">
        <v>330</v>
      </c>
      <c r="EN640" t="s">
        <v>330</v>
      </c>
      <c r="EP640" t="s">
        <v>330</v>
      </c>
      <c r="FN640" t="s">
        <v>330</v>
      </c>
      <c r="GJ640" t="s">
        <v>330</v>
      </c>
      <c r="GW640" t="s">
        <v>330</v>
      </c>
      <c r="GZ640" t="s">
        <v>330</v>
      </c>
      <c r="HC640" t="s">
        <v>330</v>
      </c>
      <c r="HE640" t="s">
        <v>330</v>
      </c>
      <c r="HG640" t="s">
        <v>336</v>
      </c>
      <c r="HH640" t="s">
        <v>329</v>
      </c>
      <c r="HI640" t="s">
        <v>329</v>
      </c>
      <c r="HJ640" t="s">
        <v>330</v>
      </c>
      <c r="HM640" t="b">
        <v>1</v>
      </c>
      <c r="HO640" t="s">
        <v>337</v>
      </c>
      <c r="HP640" t="s">
        <v>4239</v>
      </c>
      <c r="HQ640" t="s">
        <v>339</v>
      </c>
      <c r="HR640" t="s">
        <v>4240</v>
      </c>
      <c r="HS640" t="s">
        <v>4241</v>
      </c>
      <c r="HX640" t="b">
        <v>1</v>
      </c>
      <c r="ID640"/>
      <c r="KZ640" t="str">
        <f ca="1">OFFSET($A640,,MATCH([2]Keys!$B$2,Data.Collect1Dump!$3:$3,0)-1)</f>
        <v>lydia.tala@givedirectly.org</v>
      </c>
      <c r="LA640">
        <f ca="1">OFFSET($A640,,MATCH([2]Keys!$B$4,Data.Collect1Dump!$3:$3,0)-1)</f>
        <v>0</v>
      </c>
      <c r="LB640">
        <f ca="1">OFFSET($A640,,MATCH([2]Keys!$B$3,Data.Collect1Dump!$3:$3,0)-1)</f>
        <v>0</v>
      </c>
      <c r="LC640">
        <f t="shared" ca="1" si="99"/>
        <v>1</v>
      </c>
      <c r="LD640">
        <f t="shared" ca="1" si="99"/>
        <v>0</v>
      </c>
      <c r="LE640">
        <f t="shared" ca="1" si="99"/>
        <v>0</v>
      </c>
      <c r="LF640" s="2">
        <f t="shared" ca="1" si="100"/>
        <v>41686</v>
      </c>
      <c r="LG640" s="2" t="e">
        <f t="shared" ca="1" si="101"/>
        <v>#N/A</v>
      </c>
      <c r="LH640" s="2" t="e">
        <f t="shared" ca="1" si="102"/>
        <v>#N/A</v>
      </c>
      <c r="LI640" t="str">
        <f t="shared" ca="1" si="103"/>
        <v>lydia.tala@givedirectly.org</v>
      </c>
      <c r="LJ640" t="e">
        <f t="shared" ca="1" si="104"/>
        <v>#N/A</v>
      </c>
      <c r="LK640" t="e">
        <f t="shared" ca="1" si="105"/>
        <v>#N/A</v>
      </c>
      <c r="LL640" t="str">
        <f t="shared" ca="1" si="97"/>
        <v>Lump Sum</v>
      </c>
      <c r="LM640" t="str">
        <f t="shared" ca="1" si="98"/>
        <v>lydia.tala@givedirectly.org</v>
      </c>
      <c r="LN640" t="e">
        <f ca="1">OFFSET($A640,,MATCH(OFFSET([2]Keys!C$1,MATCH(Data.Collect1Dump!$LL640,[2]Keys!$A$2:$A$4,0),),Data.Collect1Dump!$3:$3,0)-1,)</f>
        <v>#VALUE!</v>
      </c>
      <c r="LO640" s="2" t="e">
        <f t="shared" ca="1" si="106"/>
        <v>#VALUE!</v>
      </c>
    </row>
    <row r="641" spans="1:327">
      <c r="A641" t="s">
        <v>4242</v>
      </c>
      <c r="B641" t="s">
        <v>391</v>
      </c>
      <c r="C641" t="s">
        <v>4243</v>
      </c>
      <c r="K641">
        <v>1</v>
      </c>
      <c r="L641" t="s">
        <v>329</v>
      </c>
      <c r="M641" t="s">
        <v>329</v>
      </c>
      <c r="N641">
        <v>39700</v>
      </c>
      <c r="O641" t="s">
        <v>329</v>
      </c>
      <c r="T641" t="s">
        <v>330</v>
      </c>
      <c r="V641" t="s">
        <v>329</v>
      </c>
      <c r="X641">
        <v>1</v>
      </c>
      <c r="Y641">
        <v>39300</v>
      </c>
      <c r="Z641">
        <v>999</v>
      </c>
      <c r="AV641" t="b">
        <v>1</v>
      </c>
      <c r="AX641" t="b">
        <v>1</v>
      </c>
      <c r="BA641" t="b">
        <v>1</v>
      </c>
      <c r="BF641" t="b">
        <v>1</v>
      </c>
      <c r="BL641" t="s">
        <v>329</v>
      </c>
      <c r="BM641" t="s">
        <v>4244</v>
      </c>
      <c r="BN641" t="s">
        <v>329</v>
      </c>
      <c r="BO641" t="s">
        <v>4245</v>
      </c>
      <c r="BR641" t="b">
        <v>1</v>
      </c>
      <c r="BU641" t="b">
        <v>1</v>
      </c>
      <c r="BZ641" t="b">
        <v>1</v>
      </c>
      <c r="CK641">
        <v>1000</v>
      </c>
      <c r="CN641">
        <v>37500</v>
      </c>
      <c r="CS641">
        <v>900</v>
      </c>
      <c r="DC641" t="s">
        <v>329</v>
      </c>
      <c r="DD641" t="b">
        <v>1</v>
      </c>
      <c r="DE641" t="b">
        <v>1</v>
      </c>
      <c r="DL641" t="b">
        <v>1</v>
      </c>
      <c r="DR641" t="s">
        <v>329</v>
      </c>
      <c r="DX641" t="b">
        <v>1</v>
      </c>
      <c r="EL641" t="s">
        <v>330</v>
      </c>
      <c r="EN641" t="s">
        <v>330</v>
      </c>
      <c r="EP641" t="s">
        <v>329</v>
      </c>
      <c r="EQ641" t="s">
        <v>4246</v>
      </c>
      <c r="EU641" t="b">
        <v>1</v>
      </c>
      <c r="FE641" t="b">
        <v>1</v>
      </c>
      <c r="FK641" t="b">
        <v>1</v>
      </c>
      <c r="FN641" t="s">
        <v>330</v>
      </c>
      <c r="GJ641" t="s">
        <v>330</v>
      </c>
      <c r="GW641" t="s">
        <v>330</v>
      </c>
      <c r="GZ641" t="s">
        <v>330</v>
      </c>
      <c r="HC641" t="s">
        <v>330</v>
      </c>
      <c r="HE641" t="s">
        <v>330</v>
      </c>
      <c r="HG641" t="s">
        <v>336</v>
      </c>
      <c r="HH641" t="s">
        <v>329</v>
      </c>
      <c r="HI641" t="s">
        <v>330</v>
      </c>
      <c r="HJ641" t="s">
        <v>330</v>
      </c>
      <c r="HK641" t="b">
        <v>1</v>
      </c>
      <c r="HO641" t="s">
        <v>337</v>
      </c>
      <c r="HP641" t="s">
        <v>4247</v>
      </c>
      <c r="HQ641" t="s">
        <v>339</v>
      </c>
      <c r="HR641" t="s">
        <v>4248</v>
      </c>
      <c r="HS641" t="s">
        <v>4249</v>
      </c>
      <c r="HU641" t="b">
        <v>1</v>
      </c>
      <c r="HV641" t="b">
        <v>1</v>
      </c>
      <c r="HX641" t="b">
        <v>1</v>
      </c>
      <c r="ID641"/>
      <c r="KZ641" t="str">
        <f ca="1">OFFSET($A641,,MATCH([2]Keys!$B$2,Data.Collect1Dump!$3:$3,0)-1)</f>
        <v>lydia.tala@givedirectly.org</v>
      </c>
      <c r="LA641">
        <f ca="1">OFFSET($A641,,MATCH([2]Keys!$B$4,Data.Collect1Dump!$3:$3,0)-1)</f>
        <v>0</v>
      </c>
      <c r="LB641">
        <f ca="1">OFFSET($A641,,MATCH([2]Keys!$B$3,Data.Collect1Dump!$3:$3,0)-1)</f>
        <v>0</v>
      </c>
      <c r="LC641">
        <f t="shared" ca="1" si="99"/>
        <v>1</v>
      </c>
      <c r="LD641">
        <f t="shared" ca="1" si="99"/>
        <v>0</v>
      </c>
      <c r="LE641">
        <f t="shared" ca="1" si="99"/>
        <v>0</v>
      </c>
      <c r="LF641" s="2">
        <f t="shared" ca="1" si="100"/>
        <v>41686</v>
      </c>
      <c r="LG641" s="2" t="e">
        <f t="shared" ca="1" si="101"/>
        <v>#N/A</v>
      </c>
      <c r="LH641" s="2" t="e">
        <f t="shared" ca="1" si="102"/>
        <v>#N/A</v>
      </c>
      <c r="LI641" t="str">
        <f t="shared" ca="1" si="103"/>
        <v>lydia.tala@givedirectly.org</v>
      </c>
      <c r="LJ641" t="e">
        <f t="shared" ca="1" si="104"/>
        <v>#N/A</v>
      </c>
      <c r="LK641" t="e">
        <f t="shared" ca="1" si="105"/>
        <v>#N/A</v>
      </c>
      <c r="LL641" t="str">
        <f t="shared" ca="1" si="97"/>
        <v>Lump Sum</v>
      </c>
      <c r="LM641" t="str">
        <f t="shared" ca="1" si="98"/>
        <v>lydia.tala@givedirectly.org</v>
      </c>
      <c r="LN641" t="e">
        <f ca="1">OFFSET($A641,,MATCH(OFFSET([2]Keys!C$1,MATCH(Data.Collect1Dump!$LL641,[2]Keys!$A$2:$A$4,0),),Data.Collect1Dump!$3:$3,0)-1,)</f>
        <v>#VALUE!</v>
      </c>
      <c r="LO641" s="2" t="e">
        <f t="shared" ca="1" si="106"/>
        <v>#VALUE!</v>
      </c>
    </row>
    <row r="642" spans="1:327">
      <c r="A642" t="s">
        <v>4250</v>
      </c>
      <c r="B642" t="s">
        <v>391</v>
      </c>
      <c r="C642" t="s">
        <v>4251</v>
      </c>
      <c r="K642">
        <v>1</v>
      </c>
      <c r="L642" t="s">
        <v>329</v>
      </c>
      <c r="M642" t="s">
        <v>329</v>
      </c>
      <c r="N642">
        <v>39200</v>
      </c>
      <c r="O642" t="s">
        <v>329</v>
      </c>
      <c r="T642" t="s">
        <v>330</v>
      </c>
      <c r="V642" t="s">
        <v>329</v>
      </c>
      <c r="X642">
        <v>3</v>
      </c>
      <c r="Y642">
        <v>7000</v>
      </c>
      <c r="Z642">
        <v>100</v>
      </c>
      <c r="AA642">
        <v>20000</v>
      </c>
      <c r="AB642">
        <v>200</v>
      </c>
      <c r="AC642">
        <v>12000</v>
      </c>
      <c r="AD642">
        <v>200</v>
      </c>
      <c r="AV642" t="b">
        <v>1</v>
      </c>
      <c r="AX642" t="b">
        <v>1</v>
      </c>
      <c r="BL642" t="s">
        <v>329</v>
      </c>
      <c r="BM642" t="s">
        <v>4252</v>
      </c>
      <c r="BN642" t="s">
        <v>329</v>
      </c>
      <c r="BO642" t="s">
        <v>4253</v>
      </c>
      <c r="BW642" t="b">
        <v>1</v>
      </c>
      <c r="CE642" t="b">
        <v>1</v>
      </c>
      <c r="CN642">
        <v>37000</v>
      </c>
      <c r="CP642">
        <v>34000</v>
      </c>
      <c r="CX642">
        <v>5000</v>
      </c>
      <c r="DC642" t="s">
        <v>329</v>
      </c>
      <c r="DD642" t="b">
        <v>1</v>
      </c>
      <c r="DE642" t="b">
        <v>1</v>
      </c>
      <c r="DM642" t="b">
        <v>1</v>
      </c>
      <c r="DR642" t="s">
        <v>329</v>
      </c>
      <c r="DZ642" t="b">
        <v>1</v>
      </c>
      <c r="EC642" t="b">
        <v>1</v>
      </c>
      <c r="EL642" t="s">
        <v>330</v>
      </c>
      <c r="EN642" t="s">
        <v>330</v>
      </c>
      <c r="EP642" t="s">
        <v>329</v>
      </c>
      <c r="EQ642" t="s">
        <v>4254</v>
      </c>
      <c r="ER642" t="b">
        <v>1</v>
      </c>
      <c r="FD642" t="b">
        <v>1</v>
      </c>
      <c r="FK642" t="b">
        <v>1</v>
      </c>
      <c r="FN642" t="s">
        <v>330</v>
      </c>
      <c r="GJ642" t="s">
        <v>330</v>
      </c>
      <c r="GW642" t="s">
        <v>330</v>
      </c>
      <c r="GZ642" t="s">
        <v>330</v>
      </c>
      <c r="HC642" t="s">
        <v>330</v>
      </c>
      <c r="HE642" t="s">
        <v>330</v>
      </c>
      <c r="HG642" t="s">
        <v>336</v>
      </c>
      <c r="HH642" t="s">
        <v>330</v>
      </c>
      <c r="HI642" t="s">
        <v>330</v>
      </c>
      <c r="HJ642" t="s">
        <v>330</v>
      </c>
      <c r="HK642" t="b">
        <v>1</v>
      </c>
      <c r="HO642" t="s">
        <v>510</v>
      </c>
      <c r="HP642" t="s">
        <v>4255</v>
      </c>
      <c r="HQ642" t="s">
        <v>339</v>
      </c>
      <c r="HR642" t="s">
        <v>4256</v>
      </c>
      <c r="HS642" t="s">
        <v>4257</v>
      </c>
      <c r="HV642" t="b">
        <v>1</v>
      </c>
      <c r="ID642"/>
      <c r="KZ642" t="str">
        <f ca="1">OFFSET($A642,,MATCH([2]Keys!$B$2,Data.Collect1Dump!$3:$3,0)-1)</f>
        <v>lydia.tala@givedirectly.org</v>
      </c>
      <c r="LA642">
        <f ca="1">OFFSET($A642,,MATCH([2]Keys!$B$4,Data.Collect1Dump!$3:$3,0)-1)</f>
        <v>0</v>
      </c>
      <c r="LB642">
        <f ca="1">OFFSET($A642,,MATCH([2]Keys!$B$3,Data.Collect1Dump!$3:$3,0)-1)</f>
        <v>0</v>
      </c>
      <c r="LC642">
        <f t="shared" ca="1" si="99"/>
        <v>1</v>
      </c>
      <c r="LD642">
        <f t="shared" ca="1" si="99"/>
        <v>0</v>
      </c>
      <c r="LE642">
        <f t="shared" ca="1" si="99"/>
        <v>0</v>
      </c>
      <c r="LF642" s="2">
        <f t="shared" ca="1" si="100"/>
        <v>41686</v>
      </c>
      <c r="LG642" s="2" t="e">
        <f t="shared" ca="1" si="101"/>
        <v>#N/A</v>
      </c>
      <c r="LH642" s="2" t="e">
        <f t="shared" ca="1" si="102"/>
        <v>#N/A</v>
      </c>
      <c r="LI642" t="str">
        <f t="shared" ca="1" si="103"/>
        <v>lydia.tala@givedirectly.org</v>
      </c>
      <c r="LJ642" t="e">
        <f t="shared" ca="1" si="104"/>
        <v>#N/A</v>
      </c>
      <c r="LK642" t="e">
        <f t="shared" ca="1" si="105"/>
        <v>#N/A</v>
      </c>
      <c r="LL642" t="str">
        <f t="shared" ca="1" si="97"/>
        <v>Lump Sum</v>
      </c>
      <c r="LM642" t="str">
        <f t="shared" ca="1" si="98"/>
        <v>lydia.tala@givedirectly.org</v>
      </c>
      <c r="LN642" t="e">
        <f ca="1">OFFSET($A642,,MATCH(OFFSET([2]Keys!C$1,MATCH(Data.Collect1Dump!$LL642,[2]Keys!$A$2:$A$4,0),),Data.Collect1Dump!$3:$3,0)-1,)</f>
        <v>#VALUE!</v>
      </c>
      <c r="LO642" s="2" t="e">
        <f t="shared" ca="1" si="106"/>
        <v>#VALUE!</v>
      </c>
    </row>
    <row r="643" spans="1:327">
      <c r="A643" t="s">
        <v>4258</v>
      </c>
      <c r="B643" t="s">
        <v>378</v>
      </c>
      <c r="C643" t="s">
        <v>4259</v>
      </c>
      <c r="D643" t="b">
        <v>1</v>
      </c>
      <c r="K643">
        <v>1</v>
      </c>
      <c r="L643" t="s">
        <v>329</v>
      </c>
      <c r="M643" t="s">
        <v>329</v>
      </c>
      <c r="N643">
        <v>39900</v>
      </c>
      <c r="O643" t="s">
        <v>329</v>
      </c>
      <c r="T643" t="s">
        <v>330</v>
      </c>
      <c r="V643" t="s">
        <v>329</v>
      </c>
      <c r="X643">
        <v>1</v>
      </c>
      <c r="Y643">
        <v>39600</v>
      </c>
      <c r="Z643">
        <v>999</v>
      </c>
      <c r="AO643">
        <v>20</v>
      </c>
      <c r="AP643">
        <v>300</v>
      </c>
      <c r="AQ643">
        <v>0</v>
      </c>
      <c r="AR643">
        <v>0</v>
      </c>
      <c r="AV643" t="b">
        <v>1</v>
      </c>
      <c r="AX643" t="b">
        <v>1</v>
      </c>
      <c r="AZ643" t="b">
        <v>1</v>
      </c>
      <c r="BF643" t="b">
        <v>1</v>
      </c>
      <c r="BL643" t="s">
        <v>329</v>
      </c>
      <c r="BM643" t="s">
        <v>4260</v>
      </c>
      <c r="BN643" t="s">
        <v>329</v>
      </c>
      <c r="BO643" t="s">
        <v>4261</v>
      </c>
      <c r="BP643">
        <v>0</v>
      </c>
      <c r="BQ643">
        <v>0</v>
      </c>
      <c r="BR643" t="b">
        <v>1</v>
      </c>
      <c r="BT643" t="b">
        <v>1</v>
      </c>
      <c r="BU643" t="b">
        <v>1</v>
      </c>
      <c r="BZ643" t="b">
        <v>1</v>
      </c>
      <c r="CK643">
        <v>2800</v>
      </c>
      <c r="CM643">
        <v>10000</v>
      </c>
      <c r="CN643">
        <v>25000</v>
      </c>
      <c r="CS643">
        <v>1800</v>
      </c>
      <c r="DC643" t="s">
        <v>329</v>
      </c>
      <c r="DD643" t="b">
        <v>1</v>
      </c>
      <c r="DE643" t="b">
        <v>1</v>
      </c>
      <c r="DL643" t="b">
        <v>1</v>
      </c>
      <c r="DR643" t="s">
        <v>329</v>
      </c>
      <c r="EC643" t="b">
        <v>1</v>
      </c>
      <c r="EL643" t="s">
        <v>330</v>
      </c>
      <c r="EN643" t="s">
        <v>330</v>
      </c>
      <c r="EP643" t="s">
        <v>330</v>
      </c>
      <c r="FN643" t="s">
        <v>330</v>
      </c>
      <c r="GJ643" t="s">
        <v>330</v>
      </c>
      <c r="GW643" t="s">
        <v>330</v>
      </c>
      <c r="GZ643" t="s">
        <v>330</v>
      </c>
      <c r="HC643" t="s">
        <v>330</v>
      </c>
      <c r="HE643" t="s">
        <v>330</v>
      </c>
      <c r="HG643" t="s">
        <v>336</v>
      </c>
      <c r="HH643" t="s">
        <v>329</v>
      </c>
      <c r="HI643" t="s">
        <v>330</v>
      </c>
      <c r="HJ643" t="s">
        <v>330</v>
      </c>
      <c r="HM643" t="b">
        <v>1</v>
      </c>
      <c r="HO643" t="s">
        <v>337</v>
      </c>
      <c r="HP643" t="s">
        <v>4262</v>
      </c>
      <c r="HQ643" t="s">
        <v>339</v>
      </c>
      <c r="HR643" t="s">
        <v>4263</v>
      </c>
      <c r="HS643" t="s">
        <v>4264</v>
      </c>
      <c r="HX643" t="b">
        <v>1</v>
      </c>
      <c r="ID643" t="s">
        <v>836</v>
      </c>
      <c r="KZ643" t="str">
        <f ca="1">OFFSET($A643,,MATCH([2]Keys!$B$2,Data.Collect1Dump!$3:$3,0)-1)</f>
        <v>anne.aroka@givedirectly.org</v>
      </c>
      <c r="LA643">
        <f ca="1">OFFSET($A643,,MATCH([2]Keys!$B$4,Data.Collect1Dump!$3:$3,0)-1)</f>
        <v>0</v>
      </c>
      <c r="LB643">
        <f ca="1">OFFSET($A643,,MATCH([2]Keys!$B$3,Data.Collect1Dump!$3:$3,0)-1)</f>
        <v>0</v>
      </c>
      <c r="LC643">
        <f t="shared" ca="1" si="99"/>
        <v>1</v>
      </c>
      <c r="LD643">
        <f t="shared" ca="1" si="99"/>
        <v>0</v>
      </c>
      <c r="LE643">
        <f t="shared" ca="1" si="99"/>
        <v>0</v>
      </c>
      <c r="LF643" s="2">
        <f t="shared" ca="1" si="100"/>
        <v>41724</v>
      </c>
      <c r="LG643" s="2" t="e">
        <f t="shared" ca="1" si="101"/>
        <v>#N/A</v>
      </c>
      <c r="LH643" s="2" t="e">
        <f t="shared" ca="1" si="102"/>
        <v>#N/A</v>
      </c>
      <c r="LI643" t="str">
        <f t="shared" ca="1" si="103"/>
        <v>anne.aroka@givedirectly.org</v>
      </c>
      <c r="LJ643" t="e">
        <f t="shared" ca="1" si="104"/>
        <v>#N/A</v>
      </c>
      <c r="LK643" t="e">
        <f t="shared" ca="1" si="105"/>
        <v>#N/A</v>
      </c>
      <c r="LL643" t="str">
        <f t="shared" ca="1" si="97"/>
        <v>Lump Sum</v>
      </c>
      <c r="LM643" t="str">
        <f t="shared" ca="1" si="98"/>
        <v>anne.aroka@givedirectly.org</v>
      </c>
      <c r="LN643" t="e">
        <f ca="1">OFFSET($A643,,MATCH(OFFSET([2]Keys!C$1,MATCH(Data.Collect1Dump!$LL643,[2]Keys!$A$2:$A$4,0),),Data.Collect1Dump!$3:$3,0)-1,)</f>
        <v>#VALUE!</v>
      </c>
      <c r="LO643" s="2" t="e">
        <f t="shared" ca="1" si="106"/>
        <v>#VALUE!</v>
      </c>
    </row>
    <row r="644" spans="1:327">
      <c r="A644" t="s">
        <v>4265</v>
      </c>
      <c r="B644" t="s">
        <v>3172</v>
      </c>
      <c r="C644" t="s">
        <v>4266</v>
      </c>
      <c r="D644" t="b">
        <v>1</v>
      </c>
      <c r="K644">
        <v>1</v>
      </c>
      <c r="L644" t="s">
        <v>329</v>
      </c>
      <c r="M644" t="s">
        <v>329</v>
      </c>
      <c r="N644" s="4">
        <v>39720</v>
      </c>
      <c r="O644" t="s">
        <v>329</v>
      </c>
      <c r="T644" t="s">
        <v>330</v>
      </c>
      <c r="V644" t="s">
        <v>329</v>
      </c>
      <c r="X644">
        <v>2</v>
      </c>
      <c r="Y644" s="4">
        <v>20000</v>
      </c>
      <c r="Z644">
        <v>270</v>
      </c>
      <c r="AA644" s="4">
        <v>19000</v>
      </c>
      <c r="AB644">
        <v>270</v>
      </c>
      <c r="AO644" t="s">
        <v>3294</v>
      </c>
      <c r="AQ644" t="s">
        <v>4267</v>
      </c>
      <c r="AU644" t="b">
        <v>1</v>
      </c>
      <c r="AV644" t="b">
        <v>1</v>
      </c>
      <c r="AX644" t="b">
        <v>1</v>
      </c>
      <c r="AZ644" t="b">
        <v>1</v>
      </c>
      <c r="BL644" t="s">
        <v>329</v>
      </c>
      <c r="BM644" t="s">
        <v>4268</v>
      </c>
      <c r="BN644" t="s">
        <v>330</v>
      </c>
      <c r="BP644">
        <v>0</v>
      </c>
      <c r="BQ644">
        <v>0</v>
      </c>
      <c r="BR644" t="b">
        <v>1</v>
      </c>
      <c r="BT644" t="b">
        <v>1</v>
      </c>
      <c r="BU644" t="b">
        <v>1</v>
      </c>
      <c r="BY644" t="b">
        <v>1</v>
      </c>
      <c r="CA644" t="b">
        <v>1</v>
      </c>
      <c r="CK644">
        <v>860</v>
      </c>
      <c r="CM644">
        <v>15800</v>
      </c>
      <c r="CN644" s="4">
        <v>8000</v>
      </c>
      <c r="CR644">
        <v>12000</v>
      </c>
      <c r="CT644" s="4">
        <v>2500</v>
      </c>
      <c r="DC644" t="s">
        <v>329</v>
      </c>
      <c r="DD644" t="b">
        <v>1</v>
      </c>
      <c r="DE644" t="b">
        <v>1</v>
      </c>
      <c r="DH644" t="b">
        <v>1</v>
      </c>
      <c r="DJ644" t="s">
        <v>1067</v>
      </c>
      <c r="DL644" t="b">
        <v>1</v>
      </c>
      <c r="DR644" t="s">
        <v>329</v>
      </c>
      <c r="DU644" t="b">
        <v>1</v>
      </c>
      <c r="DV644" t="b">
        <v>1</v>
      </c>
      <c r="DX644" t="b">
        <v>1</v>
      </c>
      <c r="EL644" t="s">
        <v>330</v>
      </c>
      <c r="EN644" t="s">
        <v>330</v>
      </c>
      <c r="EP644" t="s">
        <v>329</v>
      </c>
      <c r="EQ644" t="s">
        <v>4269</v>
      </c>
      <c r="ES644" t="b">
        <v>1</v>
      </c>
      <c r="EU644" t="b">
        <v>1</v>
      </c>
      <c r="FE644" t="b">
        <v>1</v>
      </c>
      <c r="FI644" t="b">
        <v>1</v>
      </c>
      <c r="FN644" t="s">
        <v>330</v>
      </c>
      <c r="GJ644" t="s">
        <v>330</v>
      </c>
      <c r="GW644" t="s">
        <v>329</v>
      </c>
      <c r="GX644" t="s">
        <v>4270</v>
      </c>
      <c r="GY644" t="s">
        <v>330</v>
      </c>
      <c r="GZ644" t="s">
        <v>330</v>
      </c>
      <c r="HC644" t="s">
        <v>330</v>
      </c>
      <c r="HE644" t="s">
        <v>330</v>
      </c>
      <c r="HG644" t="s">
        <v>526</v>
      </c>
      <c r="HH644" t="s">
        <v>329</v>
      </c>
      <c r="HI644" t="s">
        <v>329</v>
      </c>
      <c r="HJ644" t="s">
        <v>330</v>
      </c>
      <c r="HK644" t="b">
        <v>1</v>
      </c>
      <c r="HO644" t="s">
        <v>337</v>
      </c>
      <c r="HP644" t="s">
        <v>4271</v>
      </c>
      <c r="HQ644" t="s">
        <v>339</v>
      </c>
      <c r="HR644" t="s">
        <v>4272</v>
      </c>
      <c r="HS644" t="s">
        <v>4273</v>
      </c>
      <c r="HU644" t="b">
        <v>1</v>
      </c>
      <c r="HX644" t="b">
        <v>1</v>
      </c>
      <c r="IB644" t="b">
        <v>1</v>
      </c>
      <c r="ID644" t="s">
        <v>3299</v>
      </c>
      <c r="KZ644" t="str">
        <f ca="1">OFFSET($A644,,MATCH([2]Keys!$B$2,Data.Collect1Dump!$3:$3,0)-1)</f>
        <v>owiti.maureen@gmail.com</v>
      </c>
      <c r="LA644">
        <f ca="1">OFFSET($A644,,MATCH([2]Keys!$B$4,Data.Collect1Dump!$3:$3,0)-1)</f>
        <v>0</v>
      </c>
      <c r="LB644">
        <f ca="1">OFFSET($A644,,MATCH([2]Keys!$B$3,Data.Collect1Dump!$3:$3,0)-1)</f>
        <v>0</v>
      </c>
      <c r="LC644">
        <f t="shared" ca="1" si="99"/>
        <v>1</v>
      </c>
      <c r="LD644">
        <f t="shared" ca="1" si="99"/>
        <v>0</v>
      </c>
      <c r="LE644">
        <f t="shared" ca="1" si="99"/>
        <v>0</v>
      </c>
      <c r="LF644" s="2">
        <f t="shared" ca="1" si="100"/>
        <v>41718</v>
      </c>
      <c r="LG644" s="2" t="e">
        <f t="shared" ca="1" si="101"/>
        <v>#N/A</v>
      </c>
      <c r="LH644" s="2" t="e">
        <f t="shared" ca="1" si="102"/>
        <v>#N/A</v>
      </c>
      <c r="LI644" t="str">
        <f t="shared" ca="1" si="103"/>
        <v>owiti.maureen@gmail.com</v>
      </c>
      <c r="LJ644" t="e">
        <f t="shared" ca="1" si="104"/>
        <v>#N/A</v>
      </c>
      <c r="LK644" t="e">
        <f t="shared" ca="1" si="105"/>
        <v>#N/A</v>
      </c>
      <c r="LL644" t="str">
        <f t="shared" ref="LL644:LL707" ca="1" si="107">IF(NOT(ISNUMBER(KZ644)),"Lump Sum",IF(NOT(ISNUMBER(LA644)),"Token",IF(NOT(ISNUMBER(LB644)),"Quality Check","Null Survey")))</f>
        <v>Lump Sum</v>
      </c>
      <c r="LM644" t="str">
        <f t="shared" ref="LM644:LM707" ca="1" si="108">IF(NOT(ISNUMBER(KZ644)),KZ644,IF(NOT(ISNUMBER(LA644)),LA644,IF(NOT(ISNUMBER(LB644)),LB644,"Null Survey")))</f>
        <v>owiti.maureen@gmail.com</v>
      </c>
      <c r="LN644" t="e">
        <f ca="1">OFFSET($A644,,MATCH(OFFSET([2]Keys!C$1,MATCH(Data.Collect1Dump!$LL644,[2]Keys!$A$2:$A$4,0),),Data.Collect1Dump!$3:$3,0)-1,)</f>
        <v>#VALUE!</v>
      </c>
      <c r="LO644" s="2" t="e">
        <f t="shared" ca="1" si="106"/>
        <v>#VALUE!</v>
      </c>
    </row>
    <row r="645" spans="1:327">
      <c r="A645" t="s">
        <v>4274</v>
      </c>
      <c r="B645" t="s">
        <v>391</v>
      </c>
      <c r="C645" t="s">
        <v>4275</v>
      </c>
      <c r="K645">
        <v>1</v>
      </c>
      <c r="L645" t="s">
        <v>329</v>
      </c>
      <c r="M645" t="s">
        <v>329</v>
      </c>
      <c r="N645">
        <v>39000</v>
      </c>
      <c r="O645" t="s">
        <v>329</v>
      </c>
      <c r="T645" t="s">
        <v>330</v>
      </c>
      <c r="V645" t="s">
        <v>329</v>
      </c>
      <c r="X645">
        <v>3</v>
      </c>
      <c r="Y645">
        <v>10000</v>
      </c>
      <c r="Z645">
        <v>999</v>
      </c>
      <c r="AA645">
        <v>10000</v>
      </c>
      <c r="AB645">
        <v>999</v>
      </c>
      <c r="AC645">
        <v>19000</v>
      </c>
      <c r="AD645">
        <v>999</v>
      </c>
      <c r="AV645" t="b">
        <v>1</v>
      </c>
      <c r="BA645" t="b">
        <v>1</v>
      </c>
      <c r="BL645" t="s">
        <v>329</v>
      </c>
      <c r="BM645" t="s">
        <v>4276</v>
      </c>
      <c r="BN645" t="s">
        <v>329</v>
      </c>
      <c r="BO645" t="s">
        <v>4277</v>
      </c>
      <c r="BU645" t="b">
        <v>1</v>
      </c>
      <c r="BW645" t="b">
        <v>1</v>
      </c>
      <c r="CN645">
        <v>21000</v>
      </c>
      <c r="CP645">
        <v>8400</v>
      </c>
      <c r="DC645" t="s">
        <v>345</v>
      </c>
      <c r="DD645" t="b">
        <v>1</v>
      </c>
      <c r="DE645" t="b">
        <v>1</v>
      </c>
      <c r="DL645" t="b">
        <v>1</v>
      </c>
      <c r="DR645" t="s">
        <v>329</v>
      </c>
      <c r="DV645" t="b">
        <v>1</v>
      </c>
      <c r="EL645" t="s">
        <v>330</v>
      </c>
      <c r="EN645" t="s">
        <v>330</v>
      </c>
      <c r="EP645" t="s">
        <v>330</v>
      </c>
      <c r="FN645" t="s">
        <v>330</v>
      </c>
      <c r="GJ645" t="s">
        <v>330</v>
      </c>
      <c r="GW645" t="s">
        <v>330</v>
      </c>
      <c r="GZ645" t="s">
        <v>330</v>
      </c>
      <c r="HC645" t="s">
        <v>330</v>
      </c>
      <c r="HE645" t="s">
        <v>330</v>
      </c>
      <c r="HG645" t="s">
        <v>336</v>
      </c>
      <c r="HH645" t="s">
        <v>329</v>
      </c>
      <c r="HI645" t="s">
        <v>330</v>
      </c>
      <c r="HJ645" t="s">
        <v>330</v>
      </c>
      <c r="HM645" t="b">
        <v>1</v>
      </c>
      <c r="HO645" t="s">
        <v>337</v>
      </c>
      <c r="HP645" t="s">
        <v>4278</v>
      </c>
      <c r="HQ645" t="s">
        <v>339</v>
      </c>
      <c r="HR645" t="s">
        <v>4279</v>
      </c>
      <c r="HS645" t="s">
        <v>4280</v>
      </c>
      <c r="HZ645" t="b">
        <v>1</v>
      </c>
      <c r="ID645"/>
      <c r="KZ645" t="str">
        <f ca="1">OFFSET($A645,,MATCH([2]Keys!$B$2,Data.Collect1Dump!$3:$3,0)-1)</f>
        <v>lydia.tala@givedirectly.org</v>
      </c>
      <c r="LA645">
        <f ca="1">OFFSET($A645,,MATCH([2]Keys!$B$4,Data.Collect1Dump!$3:$3,0)-1)</f>
        <v>0</v>
      </c>
      <c r="LB645">
        <f ca="1">OFFSET($A645,,MATCH([2]Keys!$B$3,Data.Collect1Dump!$3:$3,0)-1)</f>
        <v>0</v>
      </c>
      <c r="LC645">
        <f t="shared" ref="LC645:LE708" ca="1" si="109">IF(NOT(ISNUMBER(KZ645)),1,0)</f>
        <v>1</v>
      </c>
      <c r="LD645">
        <f t="shared" ca="1" si="109"/>
        <v>0</v>
      </c>
      <c r="LE645">
        <f t="shared" ca="1" si="109"/>
        <v>0</v>
      </c>
      <c r="LF645" s="2">
        <f t="shared" ref="LF645:LF708" ca="1" si="110">IF(LC645=1,DATE(LEFT(C645,4),RIGHT(LEFT(C645,7),2), RIGHT(LEFT(C645, 10),2)),NA())</f>
        <v>41686</v>
      </c>
      <c r="LG645" s="2" t="e">
        <f t="shared" ref="LG645:LG708" ca="1" si="111">IF(LD645=1,DATE(LEFT(JE645,4),RIGHT(LEFT(JE645,7),2), RIGHT(LEFT(JE645, 10),2)),NA())</f>
        <v>#N/A</v>
      </c>
      <c r="LH645" s="2" t="e">
        <f t="shared" ref="LH645:LH708" ca="1" si="112">IF(LE645=1,DATE(LEFT(IF645,4),RIGHT(LEFT(IF645,7),2), RIGHT(LEFT(IF645, 10),2)),NA())</f>
        <v>#N/A</v>
      </c>
      <c r="LI645" t="str">
        <f t="shared" ref="LI645:LI708" ca="1" si="113">IF(LC645=1,B645,NA())</f>
        <v>lydia.tala@givedirectly.org</v>
      </c>
      <c r="LJ645" t="e">
        <f t="shared" ref="LJ645:LJ708" ca="1" si="114">IF(LD645=1,JD645,NA())</f>
        <v>#N/A</v>
      </c>
      <c r="LK645" t="e">
        <f t="shared" ref="LK645:LK708" ca="1" si="115">IF(LE645=1,IE645,NA())</f>
        <v>#N/A</v>
      </c>
      <c r="LL645" t="str">
        <f t="shared" ca="1" si="107"/>
        <v>Lump Sum</v>
      </c>
      <c r="LM645" t="str">
        <f t="shared" ca="1" si="108"/>
        <v>lydia.tala@givedirectly.org</v>
      </c>
      <c r="LN645" t="e">
        <f ca="1">OFFSET($A645,,MATCH(OFFSET([2]Keys!C$1,MATCH(Data.Collect1Dump!$LL645,[2]Keys!$A$2:$A$4,0),),Data.Collect1Dump!$3:$3,0)-1,)</f>
        <v>#VALUE!</v>
      </c>
      <c r="LO645" s="2" t="e">
        <f t="shared" ref="LO645:LO708" ca="1" si="116">DATE(LEFT(LN645,4),RIGHT(LEFT(LN645,7),2), RIGHT(LEFT(LN645, 10),2))</f>
        <v>#VALUE!</v>
      </c>
    </row>
    <row r="646" spans="1:327">
      <c r="A646" t="s">
        <v>4281</v>
      </c>
      <c r="B646" t="s">
        <v>370</v>
      </c>
      <c r="C646" t="s">
        <v>4282</v>
      </c>
      <c r="D646" t="b">
        <v>1</v>
      </c>
      <c r="K646">
        <v>2</v>
      </c>
      <c r="L646" t="s">
        <v>329</v>
      </c>
      <c r="M646" t="s">
        <v>330</v>
      </c>
      <c r="ID646" t="s">
        <v>4283</v>
      </c>
      <c r="KZ646" t="str">
        <f ca="1">OFFSET($A646,,MATCH([2]Keys!$B$2,Data.Collect1Dump!$3:$3,0)-1)</f>
        <v>witness.gumbo@givedirectly.org</v>
      </c>
      <c r="LA646">
        <f ca="1">OFFSET($A646,,MATCH([2]Keys!$B$4,Data.Collect1Dump!$3:$3,0)-1)</f>
        <v>0</v>
      </c>
      <c r="LB646">
        <f ca="1">OFFSET($A646,,MATCH([2]Keys!$B$3,Data.Collect1Dump!$3:$3,0)-1)</f>
        <v>0</v>
      </c>
      <c r="LC646">
        <f t="shared" ca="1" si="109"/>
        <v>1</v>
      </c>
      <c r="LD646">
        <f t="shared" ca="1" si="109"/>
        <v>0</v>
      </c>
      <c r="LE646">
        <f t="shared" ca="1" si="109"/>
        <v>0</v>
      </c>
      <c r="LF646" s="2">
        <f t="shared" ca="1" si="110"/>
        <v>41705</v>
      </c>
      <c r="LG646" s="2" t="e">
        <f t="shared" ca="1" si="111"/>
        <v>#N/A</v>
      </c>
      <c r="LH646" s="2" t="e">
        <f t="shared" ca="1" si="112"/>
        <v>#N/A</v>
      </c>
      <c r="LI646" t="str">
        <f t="shared" ca="1" si="113"/>
        <v>witness.gumbo@givedirectly.org</v>
      </c>
      <c r="LJ646" t="e">
        <f t="shared" ca="1" si="114"/>
        <v>#N/A</v>
      </c>
      <c r="LK646" t="e">
        <f t="shared" ca="1" si="115"/>
        <v>#N/A</v>
      </c>
      <c r="LL646" t="str">
        <f t="shared" ca="1" si="107"/>
        <v>Lump Sum</v>
      </c>
      <c r="LM646" t="str">
        <f t="shared" ca="1" si="108"/>
        <v>witness.gumbo@givedirectly.org</v>
      </c>
      <c r="LN646" t="e">
        <f ca="1">OFFSET($A646,,MATCH(OFFSET([2]Keys!C$1,MATCH(Data.Collect1Dump!$LL646,[2]Keys!$A$2:$A$4,0),),Data.Collect1Dump!$3:$3,0)-1,)</f>
        <v>#VALUE!</v>
      </c>
      <c r="LO646" s="2" t="e">
        <f t="shared" ca="1" si="116"/>
        <v>#VALUE!</v>
      </c>
    </row>
    <row r="647" spans="1:327">
      <c r="A647" t="s">
        <v>4284</v>
      </c>
      <c r="B647" t="s">
        <v>391</v>
      </c>
      <c r="C647" t="s">
        <v>4285</v>
      </c>
      <c r="K647">
        <v>3</v>
      </c>
      <c r="L647" t="s">
        <v>329</v>
      </c>
      <c r="M647" t="s">
        <v>329</v>
      </c>
      <c r="N647" s="4">
        <v>39000</v>
      </c>
      <c r="O647" t="s">
        <v>329</v>
      </c>
      <c r="T647" t="s">
        <v>330</v>
      </c>
      <c r="V647" t="s">
        <v>329</v>
      </c>
      <c r="X647">
        <v>1</v>
      </c>
      <c r="Y647" s="4">
        <v>38000</v>
      </c>
      <c r="Z647">
        <v>999</v>
      </c>
      <c r="AS647" t="b">
        <v>1</v>
      </c>
      <c r="AV647" t="b">
        <v>1</v>
      </c>
      <c r="AW647" t="b">
        <v>1</v>
      </c>
      <c r="AX647" t="b">
        <v>1</v>
      </c>
      <c r="BF647" t="b">
        <v>1</v>
      </c>
      <c r="BL647" t="s">
        <v>329</v>
      </c>
      <c r="BM647" t="s">
        <v>4286</v>
      </c>
      <c r="BN647" t="s">
        <v>329</v>
      </c>
      <c r="BO647" t="s">
        <v>4287</v>
      </c>
      <c r="BY647" t="b">
        <v>1</v>
      </c>
      <c r="CR647" s="4">
        <v>39000</v>
      </c>
      <c r="DC647" t="s">
        <v>329</v>
      </c>
      <c r="DD647" t="b">
        <v>1</v>
      </c>
      <c r="DE647" t="b">
        <v>1</v>
      </c>
      <c r="DL647" t="b">
        <v>1</v>
      </c>
      <c r="DR647" t="s">
        <v>329</v>
      </c>
      <c r="DX647" t="b">
        <v>1</v>
      </c>
      <c r="EL647" t="s">
        <v>330</v>
      </c>
      <c r="EN647" t="s">
        <v>330</v>
      </c>
      <c r="EP647" t="s">
        <v>330</v>
      </c>
      <c r="FN647" t="s">
        <v>330</v>
      </c>
      <c r="GJ647" t="s">
        <v>330</v>
      </c>
      <c r="GW647" t="s">
        <v>330</v>
      </c>
      <c r="GZ647" t="s">
        <v>330</v>
      </c>
      <c r="HC647" t="s">
        <v>330</v>
      </c>
      <c r="HE647" t="s">
        <v>330</v>
      </c>
      <c r="HG647" t="s">
        <v>336</v>
      </c>
      <c r="HH647" t="s">
        <v>329</v>
      </c>
      <c r="HI647" t="s">
        <v>329</v>
      </c>
      <c r="HJ647" t="s">
        <v>329</v>
      </c>
      <c r="HK647" t="b">
        <v>1</v>
      </c>
      <c r="HO647" t="s">
        <v>337</v>
      </c>
      <c r="HP647" t="s">
        <v>4288</v>
      </c>
      <c r="HQ647" t="s">
        <v>339</v>
      </c>
      <c r="HR647" t="s">
        <v>4289</v>
      </c>
      <c r="HS647" t="s">
        <v>4290</v>
      </c>
      <c r="HU647" t="b">
        <v>1</v>
      </c>
      <c r="ID647"/>
      <c r="KZ647" t="str">
        <f ca="1">OFFSET($A647,,MATCH([2]Keys!$B$2,Data.Collect1Dump!$3:$3,0)-1)</f>
        <v>lydia.tala@givedirectly.org</v>
      </c>
      <c r="LA647">
        <f ca="1">OFFSET($A647,,MATCH([2]Keys!$B$4,Data.Collect1Dump!$3:$3,0)-1)</f>
        <v>0</v>
      </c>
      <c r="LB647">
        <f ca="1">OFFSET($A647,,MATCH([2]Keys!$B$3,Data.Collect1Dump!$3:$3,0)-1)</f>
        <v>0</v>
      </c>
      <c r="LC647">
        <f t="shared" ca="1" si="109"/>
        <v>1</v>
      </c>
      <c r="LD647">
        <f t="shared" ca="1" si="109"/>
        <v>0</v>
      </c>
      <c r="LE647">
        <f t="shared" ca="1" si="109"/>
        <v>0</v>
      </c>
      <c r="LF647" s="2">
        <f t="shared" ca="1" si="110"/>
        <v>41686</v>
      </c>
      <c r="LG647" s="2" t="e">
        <f t="shared" ca="1" si="111"/>
        <v>#N/A</v>
      </c>
      <c r="LH647" s="2" t="e">
        <f t="shared" ca="1" si="112"/>
        <v>#N/A</v>
      </c>
      <c r="LI647" t="str">
        <f t="shared" ca="1" si="113"/>
        <v>lydia.tala@givedirectly.org</v>
      </c>
      <c r="LJ647" t="e">
        <f t="shared" ca="1" si="114"/>
        <v>#N/A</v>
      </c>
      <c r="LK647" t="e">
        <f t="shared" ca="1" si="115"/>
        <v>#N/A</v>
      </c>
      <c r="LL647" t="str">
        <f t="shared" ca="1" si="107"/>
        <v>Lump Sum</v>
      </c>
      <c r="LM647" t="str">
        <f t="shared" ca="1" si="108"/>
        <v>lydia.tala@givedirectly.org</v>
      </c>
      <c r="LN647" t="e">
        <f ca="1">OFFSET($A647,,MATCH(OFFSET([2]Keys!C$1,MATCH(Data.Collect1Dump!$LL647,[2]Keys!$A$2:$A$4,0),),Data.Collect1Dump!$3:$3,0)-1,)</f>
        <v>#VALUE!</v>
      </c>
      <c r="LO647" s="2" t="e">
        <f t="shared" ca="1" si="116"/>
        <v>#VALUE!</v>
      </c>
    </row>
    <row r="648" spans="1:327">
      <c r="A648" t="s">
        <v>4291</v>
      </c>
      <c r="B648" t="s">
        <v>391</v>
      </c>
      <c r="C648" t="s">
        <v>4292</v>
      </c>
      <c r="K648">
        <v>1</v>
      </c>
      <c r="L648" t="s">
        <v>329</v>
      </c>
      <c r="M648" t="s">
        <v>329</v>
      </c>
      <c r="N648">
        <v>39200</v>
      </c>
      <c r="O648" t="s">
        <v>457</v>
      </c>
      <c r="R648" t="s">
        <v>651</v>
      </c>
      <c r="T648" t="s">
        <v>330</v>
      </c>
      <c r="V648" t="s">
        <v>329</v>
      </c>
      <c r="X648">
        <v>1</v>
      </c>
      <c r="Y648">
        <v>39200</v>
      </c>
      <c r="Z648">
        <v>999</v>
      </c>
      <c r="AV648" t="b">
        <v>1</v>
      </c>
      <c r="AX648" t="b">
        <v>1</v>
      </c>
      <c r="AZ648" t="b">
        <v>1</v>
      </c>
      <c r="BL648" t="s">
        <v>329</v>
      </c>
      <c r="BM648" t="s">
        <v>4293</v>
      </c>
      <c r="BN648" t="s">
        <v>330</v>
      </c>
      <c r="BR648" t="b">
        <v>1</v>
      </c>
      <c r="BW648" t="b">
        <v>1</v>
      </c>
      <c r="CA648" t="b">
        <v>1</v>
      </c>
      <c r="CK648">
        <v>200</v>
      </c>
      <c r="CP648">
        <v>15000</v>
      </c>
      <c r="CT648">
        <v>2600</v>
      </c>
      <c r="DC648" t="s">
        <v>345</v>
      </c>
      <c r="DD648" t="b">
        <v>1</v>
      </c>
      <c r="DF648" t="b">
        <v>1</v>
      </c>
      <c r="DH648" t="b">
        <v>1</v>
      </c>
      <c r="DJ648" t="s">
        <v>4294</v>
      </c>
      <c r="DL648" t="b">
        <v>1</v>
      </c>
      <c r="DR648" t="s">
        <v>329</v>
      </c>
      <c r="DX648" t="b">
        <v>1</v>
      </c>
      <c r="EL648" t="s">
        <v>330</v>
      </c>
      <c r="EN648" t="s">
        <v>330</v>
      </c>
      <c r="EP648" t="s">
        <v>330</v>
      </c>
      <c r="FN648" t="s">
        <v>330</v>
      </c>
      <c r="GJ648" t="s">
        <v>330</v>
      </c>
      <c r="GW648" t="s">
        <v>330</v>
      </c>
      <c r="GZ648" t="s">
        <v>330</v>
      </c>
      <c r="HC648" t="s">
        <v>330</v>
      </c>
      <c r="HE648" t="s">
        <v>330</v>
      </c>
      <c r="HG648" t="s">
        <v>336</v>
      </c>
      <c r="HH648" t="s">
        <v>329</v>
      </c>
      <c r="HI648" t="s">
        <v>330</v>
      </c>
      <c r="HJ648" t="s">
        <v>330</v>
      </c>
      <c r="HM648" t="b">
        <v>1</v>
      </c>
      <c r="HO648" t="s">
        <v>337</v>
      </c>
      <c r="HP648" t="s">
        <v>4295</v>
      </c>
      <c r="HQ648" t="s">
        <v>339</v>
      </c>
      <c r="HR648" t="s">
        <v>4296</v>
      </c>
      <c r="HS648" t="s">
        <v>4297</v>
      </c>
      <c r="HU648" t="b">
        <v>1</v>
      </c>
      <c r="ID648"/>
      <c r="KZ648" t="str">
        <f ca="1">OFFSET($A648,,MATCH([2]Keys!$B$2,Data.Collect1Dump!$3:$3,0)-1)</f>
        <v>lydia.tala@givedirectly.org</v>
      </c>
      <c r="LA648">
        <f ca="1">OFFSET($A648,,MATCH([2]Keys!$B$4,Data.Collect1Dump!$3:$3,0)-1)</f>
        <v>0</v>
      </c>
      <c r="LB648">
        <f ca="1">OFFSET($A648,,MATCH([2]Keys!$B$3,Data.Collect1Dump!$3:$3,0)-1)</f>
        <v>0</v>
      </c>
      <c r="LC648">
        <f t="shared" ca="1" si="109"/>
        <v>1</v>
      </c>
      <c r="LD648">
        <f t="shared" ca="1" si="109"/>
        <v>0</v>
      </c>
      <c r="LE648">
        <f t="shared" ca="1" si="109"/>
        <v>0</v>
      </c>
      <c r="LF648" s="2">
        <f t="shared" ca="1" si="110"/>
        <v>41686</v>
      </c>
      <c r="LG648" s="2" t="e">
        <f t="shared" ca="1" si="111"/>
        <v>#N/A</v>
      </c>
      <c r="LH648" s="2" t="e">
        <f t="shared" ca="1" si="112"/>
        <v>#N/A</v>
      </c>
      <c r="LI648" t="str">
        <f t="shared" ca="1" si="113"/>
        <v>lydia.tala@givedirectly.org</v>
      </c>
      <c r="LJ648" t="e">
        <f t="shared" ca="1" si="114"/>
        <v>#N/A</v>
      </c>
      <c r="LK648" t="e">
        <f t="shared" ca="1" si="115"/>
        <v>#N/A</v>
      </c>
      <c r="LL648" t="str">
        <f t="shared" ca="1" si="107"/>
        <v>Lump Sum</v>
      </c>
      <c r="LM648" t="str">
        <f t="shared" ca="1" si="108"/>
        <v>lydia.tala@givedirectly.org</v>
      </c>
      <c r="LN648" t="e">
        <f ca="1">OFFSET($A648,,MATCH(OFFSET([2]Keys!C$1,MATCH(Data.Collect1Dump!$LL648,[2]Keys!$A$2:$A$4,0),),Data.Collect1Dump!$3:$3,0)-1,)</f>
        <v>#VALUE!</v>
      </c>
      <c r="LO648" s="2" t="e">
        <f t="shared" ca="1" si="116"/>
        <v>#VALUE!</v>
      </c>
    </row>
    <row r="649" spans="1:327">
      <c r="A649" t="s">
        <v>4298</v>
      </c>
      <c r="B649" t="s">
        <v>370</v>
      </c>
      <c r="C649" t="s">
        <v>4299</v>
      </c>
      <c r="E649" t="b">
        <v>1</v>
      </c>
      <c r="J649" t="s">
        <v>15668</v>
      </c>
      <c r="K649">
        <v>2</v>
      </c>
      <c r="L649" t="s">
        <v>329</v>
      </c>
      <c r="M649" t="s">
        <v>329</v>
      </c>
      <c r="N649">
        <v>39270</v>
      </c>
      <c r="O649" t="s">
        <v>329</v>
      </c>
      <c r="T649" t="s">
        <v>330</v>
      </c>
      <c r="V649" t="s">
        <v>329</v>
      </c>
      <c r="X649">
        <v>2</v>
      </c>
      <c r="Y649">
        <v>30000</v>
      </c>
      <c r="Z649">
        <v>200</v>
      </c>
      <c r="AA649">
        <v>9000</v>
      </c>
      <c r="AB649">
        <v>27</v>
      </c>
      <c r="AO649">
        <v>30</v>
      </c>
      <c r="AQ649">
        <v>20</v>
      </c>
      <c r="AU649" t="b">
        <v>1</v>
      </c>
      <c r="AV649" t="b">
        <v>1</v>
      </c>
      <c r="AX649" t="b">
        <v>1</v>
      </c>
      <c r="BA649" t="b">
        <v>1</v>
      </c>
      <c r="BL649" t="s">
        <v>329</v>
      </c>
      <c r="BM649" t="s">
        <v>4300</v>
      </c>
      <c r="BN649" t="s">
        <v>330</v>
      </c>
      <c r="BP649">
        <v>1000</v>
      </c>
      <c r="BQ649">
        <v>0</v>
      </c>
      <c r="BU649" t="b">
        <v>1</v>
      </c>
      <c r="BW649" t="b">
        <v>1</v>
      </c>
      <c r="BX649" t="b">
        <v>1</v>
      </c>
      <c r="BY649" t="b">
        <v>1</v>
      </c>
      <c r="BZ649" t="b">
        <v>1</v>
      </c>
      <c r="CN649">
        <v>10000</v>
      </c>
      <c r="CP649">
        <v>2000</v>
      </c>
      <c r="CQ649">
        <v>7000</v>
      </c>
      <c r="CR649">
        <v>14000</v>
      </c>
      <c r="CS649">
        <v>8000</v>
      </c>
      <c r="DC649" t="s">
        <v>329</v>
      </c>
      <c r="DD649" t="b">
        <v>1</v>
      </c>
      <c r="DL649" t="b">
        <v>1</v>
      </c>
      <c r="DR649" t="s">
        <v>329</v>
      </c>
      <c r="DU649" t="b">
        <v>1</v>
      </c>
      <c r="EL649" t="s">
        <v>330</v>
      </c>
      <c r="EN649" t="s">
        <v>330</v>
      </c>
      <c r="EP649" t="s">
        <v>330</v>
      </c>
      <c r="FN649" t="s">
        <v>330</v>
      </c>
      <c r="GJ649" t="s">
        <v>330</v>
      </c>
      <c r="GW649" t="s">
        <v>330</v>
      </c>
      <c r="GZ649" t="s">
        <v>330</v>
      </c>
      <c r="HC649" t="s">
        <v>330</v>
      </c>
      <c r="HE649" t="s">
        <v>330</v>
      </c>
      <c r="HG649" t="s">
        <v>336</v>
      </c>
      <c r="HH649" t="s">
        <v>329</v>
      </c>
      <c r="HI649" t="s">
        <v>329</v>
      </c>
      <c r="HJ649" t="s">
        <v>330</v>
      </c>
      <c r="HK649" t="b">
        <v>1</v>
      </c>
      <c r="HO649" t="s">
        <v>337</v>
      </c>
      <c r="HP649" t="s">
        <v>4301</v>
      </c>
      <c r="HQ649" t="s">
        <v>339</v>
      </c>
      <c r="HR649" t="s">
        <v>4302</v>
      </c>
      <c r="HS649" t="s">
        <v>4303</v>
      </c>
      <c r="HU649" t="b">
        <v>1</v>
      </c>
      <c r="ID649" t="s">
        <v>4304</v>
      </c>
      <c r="KZ649" t="str">
        <f ca="1">OFFSET($A649,,MATCH([2]Keys!$B$2,Data.Collect1Dump!$3:$3,0)-1)</f>
        <v>witness.gumbo@givedirectly.org</v>
      </c>
      <c r="LA649">
        <f ca="1">OFFSET($A649,,MATCH([2]Keys!$B$4,Data.Collect1Dump!$3:$3,0)-1)</f>
        <v>0</v>
      </c>
      <c r="LB649">
        <f ca="1">OFFSET($A649,,MATCH([2]Keys!$B$3,Data.Collect1Dump!$3:$3,0)-1)</f>
        <v>0</v>
      </c>
      <c r="LC649">
        <f t="shared" ca="1" si="109"/>
        <v>1</v>
      </c>
      <c r="LD649">
        <f t="shared" ca="1" si="109"/>
        <v>0</v>
      </c>
      <c r="LE649">
        <f t="shared" ca="1" si="109"/>
        <v>0</v>
      </c>
      <c r="LF649" s="2">
        <f t="shared" ca="1" si="110"/>
        <v>41705</v>
      </c>
      <c r="LG649" s="2" t="e">
        <f t="shared" ca="1" si="111"/>
        <v>#N/A</v>
      </c>
      <c r="LH649" s="2" t="e">
        <f t="shared" ca="1" si="112"/>
        <v>#N/A</v>
      </c>
      <c r="LI649" t="str">
        <f t="shared" ca="1" si="113"/>
        <v>witness.gumbo@givedirectly.org</v>
      </c>
      <c r="LJ649" t="e">
        <f t="shared" ca="1" si="114"/>
        <v>#N/A</v>
      </c>
      <c r="LK649" t="e">
        <f t="shared" ca="1" si="115"/>
        <v>#N/A</v>
      </c>
      <c r="LL649" t="str">
        <f t="shared" ca="1" si="107"/>
        <v>Lump Sum</v>
      </c>
      <c r="LM649" t="str">
        <f t="shared" ca="1" si="108"/>
        <v>witness.gumbo@givedirectly.org</v>
      </c>
      <c r="LN649" t="e">
        <f ca="1">OFFSET($A649,,MATCH(OFFSET([2]Keys!C$1,MATCH(Data.Collect1Dump!$LL649,[2]Keys!$A$2:$A$4,0),),Data.Collect1Dump!$3:$3,0)-1,)</f>
        <v>#VALUE!</v>
      </c>
      <c r="LO649" s="2" t="e">
        <f t="shared" ca="1" si="116"/>
        <v>#VALUE!</v>
      </c>
    </row>
    <row r="650" spans="1:327">
      <c r="A650" t="s">
        <v>4305</v>
      </c>
      <c r="B650" t="s">
        <v>391</v>
      </c>
      <c r="C650" t="s">
        <v>4306</v>
      </c>
      <c r="K650">
        <v>1</v>
      </c>
      <c r="L650" t="s">
        <v>329</v>
      </c>
      <c r="M650" t="s">
        <v>329</v>
      </c>
      <c r="N650">
        <v>39000</v>
      </c>
      <c r="O650" t="s">
        <v>329</v>
      </c>
      <c r="T650" t="s">
        <v>330</v>
      </c>
      <c r="V650" t="s">
        <v>329</v>
      </c>
      <c r="X650">
        <v>1</v>
      </c>
      <c r="Y650">
        <v>39000</v>
      </c>
      <c r="Z650">
        <v>330</v>
      </c>
      <c r="AV650" t="b">
        <v>1</v>
      </c>
      <c r="AZ650" t="b">
        <v>1</v>
      </c>
      <c r="BA650" t="b">
        <v>1</v>
      </c>
      <c r="BL650" t="s">
        <v>329</v>
      </c>
      <c r="BM650" t="s">
        <v>4307</v>
      </c>
      <c r="BN650" t="s">
        <v>329</v>
      </c>
      <c r="BO650" t="s">
        <v>4308</v>
      </c>
      <c r="BR650" t="b">
        <v>1</v>
      </c>
      <c r="BW650" t="b">
        <v>1</v>
      </c>
      <c r="CA650" t="b">
        <v>1</v>
      </c>
      <c r="CD650" t="b">
        <v>1</v>
      </c>
      <c r="CK650">
        <v>6000</v>
      </c>
      <c r="CP650">
        <v>15000</v>
      </c>
      <c r="CT650">
        <v>2000</v>
      </c>
      <c r="CW650">
        <v>15000</v>
      </c>
      <c r="DC650" t="s">
        <v>329</v>
      </c>
      <c r="DD650" t="b">
        <v>1</v>
      </c>
      <c r="DE650" t="b">
        <v>1</v>
      </c>
      <c r="DL650" t="b">
        <v>1</v>
      </c>
      <c r="DR650" t="s">
        <v>329</v>
      </c>
      <c r="EA650" t="b">
        <v>1</v>
      </c>
      <c r="EL650" t="s">
        <v>329</v>
      </c>
      <c r="EM650" t="s">
        <v>4309</v>
      </c>
      <c r="EN650" t="s">
        <v>330</v>
      </c>
      <c r="EP650" t="s">
        <v>330</v>
      </c>
      <c r="FN650" t="s">
        <v>330</v>
      </c>
      <c r="GJ650" t="s">
        <v>330</v>
      </c>
      <c r="GW650" t="s">
        <v>330</v>
      </c>
      <c r="GZ650" t="s">
        <v>330</v>
      </c>
      <c r="HC650" t="s">
        <v>330</v>
      </c>
      <c r="HE650" t="s">
        <v>330</v>
      </c>
      <c r="HG650" t="s">
        <v>336</v>
      </c>
      <c r="HH650" t="s">
        <v>329</v>
      </c>
      <c r="HI650" t="s">
        <v>330</v>
      </c>
      <c r="HJ650" t="s">
        <v>330</v>
      </c>
      <c r="HK650" t="b">
        <v>1</v>
      </c>
      <c r="HO650" t="s">
        <v>337</v>
      </c>
      <c r="HP650" t="s">
        <v>4310</v>
      </c>
      <c r="HQ650" t="s">
        <v>339</v>
      </c>
      <c r="HR650" t="s">
        <v>4311</v>
      </c>
      <c r="HS650" t="s">
        <v>4312</v>
      </c>
      <c r="HZ650" t="b">
        <v>1</v>
      </c>
      <c r="ID650"/>
      <c r="KZ650" t="str">
        <f ca="1">OFFSET($A650,,MATCH([2]Keys!$B$2,Data.Collect1Dump!$3:$3,0)-1)</f>
        <v>lydia.tala@givedirectly.org</v>
      </c>
      <c r="LA650">
        <f ca="1">OFFSET($A650,,MATCH([2]Keys!$B$4,Data.Collect1Dump!$3:$3,0)-1)</f>
        <v>0</v>
      </c>
      <c r="LB650">
        <f ca="1">OFFSET($A650,,MATCH([2]Keys!$B$3,Data.Collect1Dump!$3:$3,0)-1)</f>
        <v>0</v>
      </c>
      <c r="LC650">
        <f t="shared" ca="1" si="109"/>
        <v>1</v>
      </c>
      <c r="LD650">
        <f t="shared" ca="1" si="109"/>
        <v>0</v>
      </c>
      <c r="LE650">
        <f t="shared" ca="1" si="109"/>
        <v>0</v>
      </c>
      <c r="LF650" s="2">
        <f t="shared" ca="1" si="110"/>
        <v>41686</v>
      </c>
      <c r="LG650" s="2" t="e">
        <f t="shared" ca="1" si="111"/>
        <v>#N/A</v>
      </c>
      <c r="LH650" s="2" t="e">
        <f t="shared" ca="1" si="112"/>
        <v>#N/A</v>
      </c>
      <c r="LI650" t="str">
        <f t="shared" ca="1" si="113"/>
        <v>lydia.tala@givedirectly.org</v>
      </c>
      <c r="LJ650" t="e">
        <f t="shared" ca="1" si="114"/>
        <v>#N/A</v>
      </c>
      <c r="LK650" t="e">
        <f t="shared" ca="1" si="115"/>
        <v>#N/A</v>
      </c>
      <c r="LL650" t="str">
        <f t="shared" ca="1" si="107"/>
        <v>Lump Sum</v>
      </c>
      <c r="LM650" t="str">
        <f t="shared" ca="1" si="108"/>
        <v>lydia.tala@givedirectly.org</v>
      </c>
      <c r="LN650" t="e">
        <f ca="1">OFFSET($A650,,MATCH(OFFSET([2]Keys!C$1,MATCH(Data.Collect1Dump!$LL650,[2]Keys!$A$2:$A$4,0),),Data.Collect1Dump!$3:$3,0)-1,)</f>
        <v>#VALUE!</v>
      </c>
      <c r="LO650" s="2" t="e">
        <f t="shared" ca="1" si="116"/>
        <v>#VALUE!</v>
      </c>
    </row>
    <row r="651" spans="1:327">
      <c r="A651" t="s">
        <v>4313</v>
      </c>
      <c r="B651" t="s">
        <v>391</v>
      </c>
      <c r="C651" t="s">
        <v>4314</v>
      </c>
      <c r="K651">
        <v>1</v>
      </c>
      <c r="L651" t="s">
        <v>329</v>
      </c>
      <c r="M651" t="s">
        <v>329</v>
      </c>
      <c r="N651" s="4">
        <v>39500</v>
      </c>
      <c r="O651" t="s">
        <v>329</v>
      </c>
      <c r="T651" t="s">
        <v>330</v>
      </c>
      <c r="V651" t="s">
        <v>329</v>
      </c>
      <c r="X651">
        <v>1</v>
      </c>
      <c r="Y651" s="4">
        <v>39300</v>
      </c>
      <c r="Z651">
        <v>240</v>
      </c>
      <c r="AS651" t="b">
        <v>1</v>
      </c>
      <c r="AV651" t="b">
        <v>1</v>
      </c>
      <c r="AX651" t="b">
        <v>1</v>
      </c>
      <c r="BA651" t="b">
        <v>1</v>
      </c>
      <c r="BL651" t="s">
        <v>329</v>
      </c>
      <c r="BM651" t="s">
        <v>4315</v>
      </c>
      <c r="BN651" t="s">
        <v>330</v>
      </c>
      <c r="BR651" t="b">
        <v>1</v>
      </c>
      <c r="BU651" t="b">
        <v>1</v>
      </c>
      <c r="CF651" t="b">
        <v>1</v>
      </c>
      <c r="CK651">
        <v>4000</v>
      </c>
      <c r="CN651" s="4">
        <v>8500</v>
      </c>
      <c r="CY651">
        <v>4000</v>
      </c>
      <c r="DC651" t="s">
        <v>345</v>
      </c>
      <c r="DD651" t="b">
        <v>1</v>
      </c>
      <c r="DE651" t="b">
        <v>1</v>
      </c>
      <c r="DL651" t="b">
        <v>1</v>
      </c>
      <c r="DR651" t="s">
        <v>329</v>
      </c>
      <c r="DX651" t="b">
        <v>1</v>
      </c>
      <c r="EL651" t="s">
        <v>330</v>
      </c>
      <c r="EN651" t="s">
        <v>330</v>
      </c>
      <c r="EP651" t="s">
        <v>330</v>
      </c>
      <c r="FN651" t="s">
        <v>330</v>
      </c>
      <c r="GJ651" t="s">
        <v>330</v>
      </c>
      <c r="GW651" t="s">
        <v>330</v>
      </c>
      <c r="GZ651" t="s">
        <v>330</v>
      </c>
      <c r="HC651" t="s">
        <v>330</v>
      </c>
      <c r="HE651" t="s">
        <v>330</v>
      </c>
      <c r="HG651" t="s">
        <v>336</v>
      </c>
      <c r="HH651" t="s">
        <v>329</v>
      </c>
      <c r="HI651" t="s">
        <v>330</v>
      </c>
      <c r="HJ651" t="s">
        <v>330</v>
      </c>
      <c r="HM651" t="b">
        <v>1</v>
      </c>
      <c r="HO651" t="s">
        <v>337</v>
      </c>
      <c r="HP651" t="s">
        <v>4316</v>
      </c>
      <c r="HQ651" t="s">
        <v>339</v>
      </c>
      <c r="HR651" t="s">
        <v>4317</v>
      </c>
      <c r="HS651" t="s">
        <v>4318</v>
      </c>
      <c r="HX651" t="b">
        <v>1</v>
      </c>
      <c r="HY651" t="b">
        <v>1</v>
      </c>
      <c r="ID651"/>
      <c r="KZ651" t="str">
        <f ca="1">OFFSET($A651,,MATCH([2]Keys!$B$2,Data.Collect1Dump!$3:$3,0)-1)</f>
        <v>lydia.tala@givedirectly.org</v>
      </c>
      <c r="LA651">
        <f ca="1">OFFSET($A651,,MATCH([2]Keys!$B$4,Data.Collect1Dump!$3:$3,0)-1)</f>
        <v>0</v>
      </c>
      <c r="LB651">
        <f ca="1">OFFSET($A651,,MATCH([2]Keys!$B$3,Data.Collect1Dump!$3:$3,0)-1)</f>
        <v>0</v>
      </c>
      <c r="LC651">
        <f t="shared" ca="1" si="109"/>
        <v>1</v>
      </c>
      <c r="LD651">
        <f t="shared" ca="1" si="109"/>
        <v>0</v>
      </c>
      <c r="LE651">
        <f t="shared" ca="1" si="109"/>
        <v>0</v>
      </c>
      <c r="LF651" s="2">
        <f t="shared" ca="1" si="110"/>
        <v>41686</v>
      </c>
      <c r="LG651" s="2" t="e">
        <f t="shared" ca="1" si="111"/>
        <v>#N/A</v>
      </c>
      <c r="LH651" s="2" t="e">
        <f t="shared" ca="1" si="112"/>
        <v>#N/A</v>
      </c>
      <c r="LI651" t="str">
        <f t="shared" ca="1" si="113"/>
        <v>lydia.tala@givedirectly.org</v>
      </c>
      <c r="LJ651" t="e">
        <f t="shared" ca="1" si="114"/>
        <v>#N/A</v>
      </c>
      <c r="LK651" t="e">
        <f t="shared" ca="1" si="115"/>
        <v>#N/A</v>
      </c>
      <c r="LL651" t="str">
        <f t="shared" ca="1" si="107"/>
        <v>Lump Sum</v>
      </c>
      <c r="LM651" t="str">
        <f t="shared" ca="1" si="108"/>
        <v>lydia.tala@givedirectly.org</v>
      </c>
      <c r="LN651" t="e">
        <f ca="1">OFFSET($A651,,MATCH(OFFSET([2]Keys!C$1,MATCH(Data.Collect1Dump!$LL651,[2]Keys!$A$2:$A$4,0),),Data.Collect1Dump!$3:$3,0)-1,)</f>
        <v>#VALUE!</v>
      </c>
      <c r="LO651" s="2" t="e">
        <f t="shared" ca="1" si="116"/>
        <v>#VALUE!</v>
      </c>
    </row>
    <row r="652" spans="1:327">
      <c r="A652" t="s">
        <v>4319</v>
      </c>
      <c r="ID652"/>
      <c r="KZ652">
        <f ca="1">OFFSET($A652,,MATCH([2]Keys!$B$2,Data.Collect1Dump!$3:$3,0)-1)</f>
        <v>0</v>
      </c>
      <c r="LA652">
        <f ca="1">OFFSET($A652,,MATCH([2]Keys!$B$4,Data.Collect1Dump!$3:$3,0)-1)</f>
        <v>0</v>
      </c>
      <c r="LB652">
        <f ca="1">OFFSET($A652,,MATCH([2]Keys!$B$3,Data.Collect1Dump!$3:$3,0)-1)</f>
        <v>0</v>
      </c>
      <c r="LC652">
        <f t="shared" ca="1" si="109"/>
        <v>0</v>
      </c>
      <c r="LD652">
        <f t="shared" ca="1" si="109"/>
        <v>0</v>
      </c>
      <c r="LE652">
        <f t="shared" ca="1" si="109"/>
        <v>0</v>
      </c>
      <c r="LF652" s="2" t="e">
        <f t="shared" ca="1" si="110"/>
        <v>#N/A</v>
      </c>
      <c r="LG652" s="2" t="e">
        <f t="shared" ca="1" si="111"/>
        <v>#N/A</v>
      </c>
      <c r="LH652" s="2" t="e">
        <f t="shared" ca="1" si="112"/>
        <v>#N/A</v>
      </c>
      <c r="LI652" t="e">
        <f t="shared" ca="1" si="113"/>
        <v>#N/A</v>
      </c>
      <c r="LJ652" t="e">
        <f t="shared" ca="1" si="114"/>
        <v>#N/A</v>
      </c>
      <c r="LK652" t="e">
        <f t="shared" ca="1" si="115"/>
        <v>#N/A</v>
      </c>
      <c r="LL652" t="str">
        <f t="shared" ca="1" si="107"/>
        <v>Null Survey</v>
      </c>
      <c r="LM652" t="str">
        <f t="shared" ca="1" si="108"/>
        <v>Null Survey</v>
      </c>
      <c r="LN652" t="e">
        <f ca="1">OFFSET($A652,,MATCH(OFFSET([2]Keys!C$1,MATCH(Data.Collect1Dump!$LL652,[2]Keys!$A$2:$A$4,0),),Data.Collect1Dump!$3:$3,0)-1,)</f>
        <v>#N/A</v>
      </c>
      <c r="LO652" s="2" t="e">
        <f t="shared" ca="1" si="116"/>
        <v>#N/A</v>
      </c>
    </row>
    <row r="653" spans="1:327">
      <c r="A653" t="s">
        <v>4320</v>
      </c>
      <c r="B653" t="s">
        <v>3172</v>
      </c>
      <c r="C653" t="s">
        <v>4321</v>
      </c>
      <c r="D653" t="b">
        <v>1</v>
      </c>
      <c r="K653">
        <v>1</v>
      </c>
      <c r="L653" t="s">
        <v>329</v>
      </c>
      <c r="M653" t="s">
        <v>329</v>
      </c>
      <c r="N653" s="4">
        <v>39500</v>
      </c>
      <c r="O653" t="s">
        <v>329</v>
      </c>
      <c r="T653" t="s">
        <v>330</v>
      </c>
      <c r="V653" t="s">
        <v>329</v>
      </c>
      <c r="X653">
        <v>1</v>
      </c>
      <c r="Y653" s="4">
        <v>39200</v>
      </c>
      <c r="Z653">
        <v>300</v>
      </c>
      <c r="AO653" t="s">
        <v>3327</v>
      </c>
      <c r="AQ653" t="s">
        <v>4322</v>
      </c>
      <c r="AV653" t="b">
        <v>1</v>
      </c>
      <c r="AX653" t="b">
        <v>1</v>
      </c>
      <c r="AZ653" t="b">
        <v>1</v>
      </c>
      <c r="BA653" t="b">
        <v>1</v>
      </c>
      <c r="BF653" t="b">
        <v>1</v>
      </c>
      <c r="BL653" t="s">
        <v>329</v>
      </c>
      <c r="BM653" t="s">
        <v>4323</v>
      </c>
      <c r="BN653" t="s">
        <v>329</v>
      </c>
      <c r="BO653" t="s">
        <v>4324</v>
      </c>
      <c r="BP653" s="4">
        <v>48000</v>
      </c>
      <c r="BQ653">
        <v>0</v>
      </c>
      <c r="BR653" t="b">
        <v>1</v>
      </c>
      <c r="BT653" t="b">
        <v>1</v>
      </c>
      <c r="BU653" t="b">
        <v>1</v>
      </c>
      <c r="BW653" t="b">
        <v>1</v>
      </c>
      <c r="BZ653" t="b">
        <v>1</v>
      </c>
      <c r="CE653" t="b">
        <v>1</v>
      </c>
      <c r="CK653">
        <v>4000</v>
      </c>
      <c r="CM653">
        <v>9000</v>
      </c>
      <c r="CN653">
        <v>29000</v>
      </c>
      <c r="CP653">
        <v>26000</v>
      </c>
      <c r="CS653">
        <v>4500</v>
      </c>
      <c r="CX653">
        <v>14000</v>
      </c>
      <c r="DC653" t="s">
        <v>329</v>
      </c>
      <c r="DD653" t="b">
        <v>1</v>
      </c>
      <c r="DE653" t="b">
        <v>1</v>
      </c>
      <c r="DH653" t="b">
        <v>1</v>
      </c>
      <c r="DJ653" t="s">
        <v>4325</v>
      </c>
      <c r="DL653" t="b">
        <v>1</v>
      </c>
      <c r="DM653" t="b">
        <v>1</v>
      </c>
      <c r="DR653" t="s">
        <v>329</v>
      </c>
      <c r="DU653" t="b">
        <v>1</v>
      </c>
      <c r="EL653" t="s">
        <v>330</v>
      </c>
      <c r="EN653" t="s">
        <v>330</v>
      </c>
      <c r="EP653" t="s">
        <v>329</v>
      </c>
      <c r="EQ653" t="s">
        <v>4326</v>
      </c>
      <c r="ER653" t="b">
        <v>1</v>
      </c>
      <c r="ES653" t="b">
        <v>1</v>
      </c>
      <c r="EU653" t="b">
        <v>1</v>
      </c>
      <c r="EV653" t="b">
        <v>1</v>
      </c>
      <c r="EX653" t="b">
        <v>1</v>
      </c>
      <c r="FD653" t="b">
        <v>1</v>
      </c>
      <c r="FE653" t="b">
        <v>1</v>
      </c>
      <c r="FH653" t="b">
        <v>1</v>
      </c>
      <c r="FI653" t="b">
        <v>1</v>
      </c>
      <c r="FN653" t="s">
        <v>330</v>
      </c>
      <c r="GJ653" t="s">
        <v>330</v>
      </c>
      <c r="GW653" t="s">
        <v>330</v>
      </c>
      <c r="GZ653" t="s">
        <v>330</v>
      </c>
      <c r="HC653" t="s">
        <v>330</v>
      </c>
      <c r="HE653" t="s">
        <v>330</v>
      </c>
      <c r="HG653" t="s">
        <v>336</v>
      </c>
      <c r="HH653" t="s">
        <v>329</v>
      </c>
      <c r="HI653" t="s">
        <v>329</v>
      </c>
      <c r="HJ653" t="s">
        <v>330</v>
      </c>
      <c r="HK653" t="b">
        <v>1</v>
      </c>
      <c r="HO653" t="s">
        <v>337</v>
      </c>
      <c r="HP653" t="s">
        <v>4327</v>
      </c>
      <c r="HQ653" t="s">
        <v>339</v>
      </c>
      <c r="HR653" t="s">
        <v>4328</v>
      </c>
      <c r="HS653" t="s">
        <v>4329</v>
      </c>
      <c r="HU653" t="b">
        <v>1</v>
      </c>
      <c r="HV653" t="b">
        <v>1</v>
      </c>
      <c r="HZ653" t="b">
        <v>1</v>
      </c>
      <c r="ID653" t="s">
        <v>3299</v>
      </c>
      <c r="KZ653" t="str">
        <f ca="1">OFFSET($A653,,MATCH([2]Keys!$B$2,Data.Collect1Dump!$3:$3,0)-1)</f>
        <v>owiti.maureen@gmail.com</v>
      </c>
      <c r="LA653">
        <f ca="1">OFFSET($A653,,MATCH([2]Keys!$B$4,Data.Collect1Dump!$3:$3,0)-1)</f>
        <v>0</v>
      </c>
      <c r="LB653">
        <f ca="1">OFFSET($A653,,MATCH([2]Keys!$B$3,Data.Collect1Dump!$3:$3,0)-1)</f>
        <v>0</v>
      </c>
      <c r="LC653">
        <f t="shared" ca="1" si="109"/>
        <v>1</v>
      </c>
      <c r="LD653">
        <f t="shared" ca="1" si="109"/>
        <v>0</v>
      </c>
      <c r="LE653">
        <f t="shared" ca="1" si="109"/>
        <v>0</v>
      </c>
      <c r="LF653" s="2">
        <f t="shared" ca="1" si="110"/>
        <v>41718</v>
      </c>
      <c r="LG653" s="2" t="e">
        <f t="shared" ca="1" si="111"/>
        <v>#N/A</v>
      </c>
      <c r="LH653" s="2" t="e">
        <f t="shared" ca="1" si="112"/>
        <v>#N/A</v>
      </c>
      <c r="LI653" t="str">
        <f t="shared" ca="1" si="113"/>
        <v>owiti.maureen@gmail.com</v>
      </c>
      <c r="LJ653" t="e">
        <f t="shared" ca="1" si="114"/>
        <v>#N/A</v>
      </c>
      <c r="LK653" t="e">
        <f t="shared" ca="1" si="115"/>
        <v>#N/A</v>
      </c>
      <c r="LL653" t="str">
        <f t="shared" ca="1" si="107"/>
        <v>Lump Sum</v>
      </c>
      <c r="LM653" t="str">
        <f t="shared" ca="1" si="108"/>
        <v>owiti.maureen@gmail.com</v>
      </c>
      <c r="LN653" t="e">
        <f ca="1">OFFSET($A653,,MATCH(OFFSET([2]Keys!C$1,MATCH(Data.Collect1Dump!$LL653,[2]Keys!$A$2:$A$4,0),),Data.Collect1Dump!$3:$3,0)-1,)</f>
        <v>#VALUE!</v>
      </c>
      <c r="LO653" s="2" t="e">
        <f t="shared" ca="1" si="116"/>
        <v>#VALUE!</v>
      </c>
    </row>
    <row r="654" spans="1:327">
      <c r="A654" t="s">
        <v>4330</v>
      </c>
      <c r="B654" t="s">
        <v>391</v>
      </c>
      <c r="C654" t="s">
        <v>4331</v>
      </c>
      <c r="K654">
        <v>1</v>
      </c>
      <c r="L654" t="s">
        <v>329</v>
      </c>
      <c r="M654" t="s">
        <v>329</v>
      </c>
      <c r="N654" s="4">
        <v>40000</v>
      </c>
      <c r="O654" t="s">
        <v>329</v>
      </c>
      <c r="T654" t="s">
        <v>330</v>
      </c>
      <c r="V654" t="s">
        <v>329</v>
      </c>
      <c r="X654">
        <v>1</v>
      </c>
      <c r="Y654" s="4">
        <v>40000</v>
      </c>
      <c r="Z654">
        <v>999</v>
      </c>
      <c r="AV654" t="b">
        <v>1</v>
      </c>
      <c r="BL654" t="s">
        <v>329</v>
      </c>
      <c r="BM654" t="s">
        <v>4332</v>
      </c>
      <c r="BN654" t="s">
        <v>330</v>
      </c>
      <c r="BR654" t="b">
        <v>1</v>
      </c>
      <c r="BW654" t="b">
        <v>1</v>
      </c>
      <c r="BZ654" t="b">
        <v>1</v>
      </c>
      <c r="CF654" t="b">
        <v>1</v>
      </c>
      <c r="CK654">
        <v>2000</v>
      </c>
      <c r="CP654" s="4">
        <v>10000</v>
      </c>
      <c r="CS654">
        <v>1700</v>
      </c>
      <c r="CY654">
        <v>2000</v>
      </c>
      <c r="DC654" t="s">
        <v>329</v>
      </c>
      <c r="DD654" t="b">
        <v>1</v>
      </c>
      <c r="DE654" t="b">
        <v>1</v>
      </c>
      <c r="DL654" t="b">
        <v>1</v>
      </c>
      <c r="DR654" t="s">
        <v>329</v>
      </c>
      <c r="DV654" t="b">
        <v>1</v>
      </c>
      <c r="EC654" t="b">
        <v>1</v>
      </c>
      <c r="EL654" t="s">
        <v>330</v>
      </c>
      <c r="EN654" t="s">
        <v>330</v>
      </c>
      <c r="EP654" t="s">
        <v>329</v>
      </c>
      <c r="EQ654" t="s">
        <v>4333</v>
      </c>
      <c r="FA654" t="b">
        <v>1</v>
      </c>
      <c r="FE654" t="b">
        <v>1</v>
      </c>
      <c r="FJ654" t="b">
        <v>1</v>
      </c>
      <c r="FN654" t="s">
        <v>330</v>
      </c>
      <c r="GJ654" t="s">
        <v>330</v>
      </c>
      <c r="GW654" t="s">
        <v>330</v>
      </c>
      <c r="GZ654" t="s">
        <v>330</v>
      </c>
      <c r="HC654" t="s">
        <v>330</v>
      </c>
      <c r="HE654" t="s">
        <v>330</v>
      </c>
      <c r="HG654" t="s">
        <v>336</v>
      </c>
      <c r="HH654" t="s">
        <v>329</v>
      </c>
      <c r="HI654" t="s">
        <v>330</v>
      </c>
      <c r="HJ654" t="s">
        <v>330</v>
      </c>
      <c r="HM654" t="b">
        <v>1</v>
      </c>
      <c r="HO654" t="s">
        <v>337</v>
      </c>
      <c r="HP654" t="s">
        <v>4334</v>
      </c>
      <c r="HQ654" t="s">
        <v>339</v>
      </c>
      <c r="HR654" t="s">
        <v>4335</v>
      </c>
      <c r="HS654" t="s">
        <v>4336</v>
      </c>
      <c r="HU654" t="b">
        <v>1</v>
      </c>
      <c r="IC654" t="b">
        <v>1</v>
      </c>
      <c r="ID654"/>
      <c r="KZ654" t="str">
        <f ca="1">OFFSET($A654,,MATCH([2]Keys!$B$2,Data.Collect1Dump!$3:$3,0)-1)</f>
        <v>lydia.tala@givedirectly.org</v>
      </c>
      <c r="LA654">
        <f ca="1">OFFSET($A654,,MATCH([2]Keys!$B$4,Data.Collect1Dump!$3:$3,0)-1)</f>
        <v>0</v>
      </c>
      <c r="LB654">
        <f ca="1">OFFSET($A654,,MATCH([2]Keys!$B$3,Data.Collect1Dump!$3:$3,0)-1)</f>
        <v>0</v>
      </c>
      <c r="LC654">
        <f t="shared" ca="1" si="109"/>
        <v>1</v>
      </c>
      <c r="LD654">
        <f t="shared" ca="1" si="109"/>
        <v>0</v>
      </c>
      <c r="LE654">
        <f t="shared" ca="1" si="109"/>
        <v>0</v>
      </c>
      <c r="LF654" s="2">
        <f t="shared" ca="1" si="110"/>
        <v>41686</v>
      </c>
      <c r="LG654" s="2" t="e">
        <f t="shared" ca="1" si="111"/>
        <v>#N/A</v>
      </c>
      <c r="LH654" s="2" t="e">
        <f t="shared" ca="1" si="112"/>
        <v>#N/A</v>
      </c>
      <c r="LI654" t="str">
        <f t="shared" ca="1" si="113"/>
        <v>lydia.tala@givedirectly.org</v>
      </c>
      <c r="LJ654" t="e">
        <f t="shared" ca="1" si="114"/>
        <v>#N/A</v>
      </c>
      <c r="LK654" t="e">
        <f t="shared" ca="1" si="115"/>
        <v>#N/A</v>
      </c>
      <c r="LL654" t="str">
        <f t="shared" ca="1" si="107"/>
        <v>Lump Sum</v>
      </c>
      <c r="LM654" t="str">
        <f t="shared" ca="1" si="108"/>
        <v>lydia.tala@givedirectly.org</v>
      </c>
      <c r="LN654" t="e">
        <f ca="1">OFFSET($A654,,MATCH(OFFSET([2]Keys!C$1,MATCH(Data.Collect1Dump!$LL654,[2]Keys!$A$2:$A$4,0),),Data.Collect1Dump!$3:$3,0)-1,)</f>
        <v>#VALUE!</v>
      </c>
      <c r="LO654" s="2" t="e">
        <f t="shared" ca="1" si="116"/>
        <v>#VALUE!</v>
      </c>
    </row>
    <row r="655" spans="1:327">
      <c r="A655" t="s">
        <v>4337</v>
      </c>
      <c r="B655" t="s">
        <v>391</v>
      </c>
      <c r="C655" t="s">
        <v>4338</v>
      </c>
      <c r="K655">
        <v>1</v>
      </c>
      <c r="L655" t="s">
        <v>329</v>
      </c>
      <c r="M655" t="s">
        <v>329</v>
      </c>
      <c r="N655">
        <v>39900</v>
      </c>
      <c r="O655" t="s">
        <v>329</v>
      </c>
      <c r="T655" t="s">
        <v>330</v>
      </c>
      <c r="V655" t="s">
        <v>329</v>
      </c>
      <c r="X655">
        <v>1</v>
      </c>
      <c r="Y655">
        <v>39200</v>
      </c>
      <c r="Z655">
        <v>999</v>
      </c>
      <c r="AV655" t="b">
        <v>1</v>
      </c>
      <c r="AX655" t="b">
        <v>1</v>
      </c>
      <c r="AZ655" t="b">
        <v>1</v>
      </c>
      <c r="BL655" t="s">
        <v>329</v>
      </c>
      <c r="BM655" t="s">
        <v>4339</v>
      </c>
      <c r="BN655" t="s">
        <v>330</v>
      </c>
      <c r="BR655" t="b">
        <v>1</v>
      </c>
      <c r="BU655" t="b">
        <v>1</v>
      </c>
      <c r="BW655" t="b">
        <v>1</v>
      </c>
      <c r="BZ655" t="b">
        <v>1</v>
      </c>
      <c r="CK655">
        <v>4000</v>
      </c>
      <c r="CN655">
        <v>17500</v>
      </c>
      <c r="CP655">
        <v>16000</v>
      </c>
      <c r="CS655">
        <v>1000</v>
      </c>
      <c r="DC655" t="s">
        <v>329</v>
      </c>
      <c r="DD655" t="b">
        <v>1</v>
      </c>
      <c r="DE655" t="b">
        <v>1</v>
      </c>
      <c r="DM655" t="b">
        <v>1</v>
      </c>
      <c r="DR655" t="s">
        <v>329</v>
      </c>
      <c r="DZ655" t="b">
        <v>1</v>
      </c>
      <c r="EL655" t="s">
        <v>330</v>
      </c>
      <c r="EN655" t="s">
        <v>330</v>
      </c>
      <c r="EP655" t="s">
        <v>330</v>
      </c>
      <c r="FN655" t="s">
        <v>330</v>
      </c>
      <c r="GJ655" t="s">
        <v>330</v>
      </c>
      <c r="GW655" t="s">
        <v>330</v>
      </c>
      <c r="GZ655" t="s">
        <v>330</v>
      </c>
      <c r="HC655" t="s">
        <v>330</v>
      </c>
      <c r="HE655" t="s">
        <v>330</v>
      </c>
      <c r="HG655" t="s">
        <v>336</v>
      </c>
      <c r="HH655" t="s">
        <v>329</v>
      </c>
      <c r="HI655" t="s">
        <v>330</v>
      </c>
      <c r="HJ655" t="s">
        <v>330</v>
      </c>
      <c r="HK655" t="b">
        <v>1</v>
      </c>
      <c r="HO655" t="s">
        <v>337</v>
      </c>
      <c r="HP655" t="s">
        <v>4340</v>
      </c>
      <c r="HQ655" t="s">
        <v>339</v>
      </c>
      <c r="HR655" t="s">
        <v>4341</v>
      </c>
      <c r="HS655" t="s">
        <v>4342</v>
      </c>
      <c r="HU655" t="b">
        <v>1</v>
      </c>
      <c r="ID655"/>
      <c r="KZ655" t="str">
        <f ca="1">OFFSET($A655,,MATCH([2]Keys!$B$2,Data.Collect1Dump!$3:$3,0)-1)</f>
        <v>lydia.tala@givedirectly.org</v>
      </c>
      <c r="LA655">
        <f ca="1">OFFSET($A655,,MATCH([2]Keys!$B$4,Data.Collect1Dump!$3:$3,0)-1)</f>
        <v>0</v>
      </c>
      <c r="LB655">
        <f ca="1">OFFSET($A655,,MATCH([2]Keys!$B$3,Data.Collect1Dump!$3:$3,0)-1)</f>
        <v>0</v>
      </c>
      <c r="LC655">
        <f t="shared" ca="1" si="109"/>
        <v>1</v>
      </c>
      <c r="LD655">
        <f t="shared" ca="1" si="109"/>
        <v>0</v>
      </c>
      <c r="LE655">
        <f t="shared" ca="1" si="109"/>
        <v>0</v>
      </c>
      <c r="LF655" s="2">
        <f t="shared" ca="1" si="110"/>
        <v>41686</v>
      </c>
      <c r="LG655" s="2" t="e">
        <f t="shared" ca="1" si="111"/>
        <v>#N/A</v>
      </c>
      <c r="LH655" s="2" t="e">
        <f t="shared" ca="1" si="112"/>
        <v>#N/A</v>
      </c>
      <c r="LI655" t="str">
        <f t="shared" ca="1" si="113"/>
        <v>lydia.tala@givedirectly.org</v>
      </c>
      <c r="LJ655" t="e">
        <f t="shared" ca="1" si="114"/>
        <v>#N/A</v>
      </c>
      <c r="LK655" t="e">
        <f t="shared" ca="1" si="115"/>
        <v>#N/A</v>
      </c>
      <c r="LL655" t="str">
        <f t="shared" ca="1" si="107"/>
        <v>Lump Sum</v>
      </c>
      <c r="LM655" t="str">
        <f t="shared" ca="1" si="108"/>
        <v>lydia.tala@givedirectly.org</v>
      </c>
      <c r="LN655" t="e">
        <f ca="1">OFFSET($A655,,MATCH(OFFSET([2]Keys!C$1,MATCH(Data.Collect1Dump!$LL655,[2]Keys!$A$2:$A$4,0),),Data.Collect1Dump!$3:$3,0)-1,)</f>
        <v>#VALUE!</v>
      </c>
      <c r="LO655" s="2" t="e">
        <f t="shared" ca="1" si="116"/>
        <v>#VALUE!</v>
      </c>
    </row>
    <row r="656" spans="1:327">
      <c r="A656" t="s">
        <v>4343</v>
      </c>
      <c r="B656" t="s">
        <v>391</v>
      </c>
      <c r="C656" t="s">
        <v>4344</v>
      </c>
      <c r="K656">
        <v>1</v>
      </c>
      <c r="L656" t="s">
        <v>329</v>
      </c>
      <c r="M656" t="s">
        <v>329</v>
      </c>
      <c r="N656" s="4">
        <v>39000</v>
      </c>
      <c r="O656" t="s">
        <v>329</v>
      </c>
      <c r="T656" t="s">
        <v>330</v>
      </c>
      <c r="V656" t="s">
        <v>329</v>
      </c>
      <c r="X656">
        <v>1</v>
      </c>
      <c r="Y656" s="4">
        <v>39000</v>
      </c>
      <c r="Z656">
        <v>999</v>
      </c>
      <c r="AV656" t="b">
        <v>1</v>
      </c>
      <c r="AX656" t="b">
        <v>1</v>
      </c>
      <c r="BF656" t="b">
        <v>1</v>
      </c>
      <c r="BL656" t="s">
        <v>329</v>
      </c>
      <c r="BM656" t="s">
        <v>4345</v>
      </c>
      <c r="BN656" t="s">
        <v>330</v>
      </c>
      <c r="BU656" t="b">
        <v>1</v>
      </c>
      <c r="CA656" t="b">
        <v>1</v>
      </c>
      <c r="CN656">
        <v>6000</v>
      </c>
      <c r="CT656" s="4">
        <v>20000</v>
      </c>
      <c r="DC656" t="s">
        <v>345</v>
      </c>
      <c r="DD656" t="b">
        <v>1</v>
      </c>
      <c r="DL656" t="b">
        <v>1</v>
      </c>
      <c r="DR656" t="s">
        <v>330</v>
      </c>
      <c r="EN656" t="s">
        <v>330</v>
      </c>
      <c r="EP656" t="s">
        <v>330</v>
      </c>
      <c r="FN656" t="s">
        <v>330</v>
      </c>
      <c r="GJ656" t="s">
        <v>330</v>
      </c>
      <c r="GW656" t="s">
        <v>330</v>
      </c>
      <c r="GZ656" t="s">
        <v>330</v>
      </c>
      <c r="HC656" t="s">
        <v>330</v>
      </c>
      <c r="HE656" t="s">
        <v>330</v>
      </c>
      <c r="HG656" t="s">
        <v>336</v>
      </c>
      <c r="HH656" t="s">
        <v>330</v>
      </c>
      <c r="HI656" t="s">
        <v>330</v>
      </c>
      <c r="HJ656" t="s">
        <v>330</v>
      </c>
      <c r="HL656" t="b">
        <v>1</v>
      </c>
      <c r="HO656" t="s">
        <v>337</v>
      </c>
      <c r="HP656" t="s">
        <v>4346</v>
      </c>
      <c r="HQ656" t="s">
        <v>339</v>
      </c>
      <c r="HR656" t="s">
        <v>4347</v>
      </c>
      <c r="HS656" t="s">
        <v>4348</v>
      </c>
      <c r="HX656" t="b">
        <v>1</v>
      </c>
      <c r="ID656"/>
      <c r="KZ656" t="str">
        <f ca="1">OFFSET($A656,,MATCH([2]Keys!$B$2,Data.Collect1Dump!$3:$3,0)-1)</f>
        <v>lydia.tala@givedirectly.org</v>
      </c>
      <c r="LA656">
        <f ca="1">OFFSET($A656,,MATCH([2]Keys!$B$4,Data.Collect1Dump!$3:$3,0)-1)</f>
        <v>0</v>
      </c>
      <c r="LB656">
        <f ca="1">OFFSET($A656,,MATCH([2]Keys!$B$3,Data.Collect1Dump!$3:$3,0)-1)</f>
        <v>0</v>
      </c>
      <c r="LC656">
        <f t="shared" ca="1" si="109"/>
        <v>1</v>
      </c>
      <c r="LD656">
        <f t="shared" ca="1" si="109"/>
        <v>0</v>
      </c>
      <c r="LE656">
        <f t="shared" ca="1" si="109"/>
        <v>0</v>
      </c>
      <c r="LF656" s="2">
        <f t="shared" ca="1" si="110"/>
        <v>41686</v>
      </c>
      <c r="LG656" s="2" t="e">
        <f t="shared" ca="1" si="111"/>
        <v>#N/A</v>
      </c>
      <c r="LH656" s="2" t="e">
        <f t="shared" ca="1" si="112"/>
        <v>#N/A</v>
      </c>
      <c r="LI656" t="str">
        <f t="shared" ca="1" si="113"/>
        <v>lydia.tala@givedirectly.org</v>
      </c>
      <c r="LJ656" t="e">
        <f t="shared" ca="1" si="114"/>
        <v>#N/A</v>
      </c>
      <c r="LK656" t="e">
        <f t="shared" ca="1" si="115"/>
        <v>#N/A</v>
      </c>
      <c r="LL656" t="str">
        <f t="shared" ca="1" si="107"/>
        <v>Lump Sum</v>
      </c>
      <c r="LM656" t="str">
        <f t="shared" ca="1" si="108"/>
        <v>lydia.tala@givedirectly.org</v>
      </c>
      <c r="LN656" t="e">
        <f ca="1">OFFSET($A656,,MATCH(OFFSET([2]Keys!C$1,MATCH(Data.Collect1Dump!$LL656,[2]Keys!$A$2:$A$4,0),),Data.Collect1Dump!$3:$3,0)-1,)</f>
        <v>#VALUE!</v>
      </c>
      <c r="LO656" s="2" t="e">
        <f t="shared" ca="1" si="116"/>
        <v>#VALUE!</v>
      </c>
    </row>
    <row r="657" spans="1:327">
      <c r="A657" t="s">
        <v>4349</v>
      </c>
      <c r="ID657"/>
      <c r="KZ657">
        <f ca="1">OFFSET($A657,,MATCH([2]Keys!$B$2,Data.Collect1Dump!$3:$3,0)-1)</f>
        <v>0</v>
      </c>
      <c r="LA657">
        <f ca="1">OFFSET($A657,,MATCH([2]Keys!$B$4,Data.Collect1Dump!$3:$3,0)-1)</f>
        <v>0</v>
      </c>
      <c r="LB657">
        <f ca="1">OFFSET($A657,,MATCH([2]Keys!$B$3,Data.Collect1Dump!$3:$3,0)-1)</f>
        <v>0</v>
      </c>
      <c r="LC657">
        <f t="shared" ca="1" si="109"/>
        <v>0</v>
      </c>
      <c r="LD657">
        <f t="shared" ca="1" si="109"/>
        <v>0</v>
      </c>
      <c r="LE657">
        <f t="shared" ca="1" si="109"/>
        <v>0</v>
      </c>
      <c r="LF657" s="2" t="e">
        <f t="shared" ca="1" si="110"/>
        <v>#N/A</v>
      </c>
      <c r="LG657" s="2" t="e">
        <f t="shared" ca="1" si="111"/>
        <v>#N/A</v>
      </c>
      <c r="LH657" s="2" t="e">
        <f t="shared" ca="1" si="112"/>
        <v>#N/A</v>
      </c>
      <c r="LI657" t="e">
        <f t="shared" ca="1" si="113"/>
        <v>#N/A</v>
      </c>
      <c r="LJ657" t="e">
        <f t="shared" ca="1" si="114"/>
        <v>#N/A</v>
      </c>
      <c r="LK657" t="e">
        <f t="shared" ca="1" si="115"/>
        <v>#N/A</v>
      </c>
      <c r="LL657" t="str">
        <f t="shared" ca="1" si="107"/>
        <v>Null Survey</v>
      </c>
      <c r="LM657" t="str">
        <f t="shared" ca="1" si="108"/>
        <v>Null Survey</v>
      </c>
      <c r="LN657" t="e">
        <f ca="1">OFFSET($A657,,MATCH(OFFSET([2]Keys!C$1,MATCH(Data.Collect1Dump!$LL657,[2]Keys!$A$2:$A$4,0),),Data.Collect1Dump!$3:$3,0)-1,)</f>
        <v>#N/A</v>
      </c>
      <c r="LO657" s="2" t="e">
        <f t="shared" ca="1" si="116"/>
        <v>#N/A</v>
      </c>
    </row>
    <row r="658" spans="1:327">
      <c r="A658" t="s">
        <v>4350</v>
      </c>
      <c r="B658" t="s">
        <v>391</v>
      </c>
      <c r="C658" t="s">
        <v>4351</v>
      </c>
      <c r="K658">
        <v>1</v>
      </c>
      <c r="L658" t="s">
        <v>329</v>
      </c>
      <c r="M658" t="s">
        <v>329</v>
      </c>
      <c r="N658">
        <v>39900</v>
      </c>
      <c r="O658" t="s">
        <v>329</v>
      </c>
      <c r="T658" t="s">
        <v>330</v>
      </c>
      <c r="V658" t="s">
        <v>329</v>
      </c>
      <c r="X658">
        <v>1</v>
      </c>
      <c r="Y658">
        <v>39900</v>
      </c>
      <c r="Z658">
        <v>999</v>
      </c>
      <c r="AV658" t="b">
        <v>1</v>
      </c>
      <c r="AX658" t="b">
        <v>1</v>
      </c>
      <c r="AZ658" t="b">
        <v>1</v>
      </c>
      <c r="BL658" t="s">
        <v>329</v>
      </c>
      <c r="BM658" t="s">
        <v>4352</v>
      </c>
      <c r="BN658" t="s">
        <v>330</v>
      </c>
      <c r="BR658" t="b">
        <v>1</v>
      </c>
      <c r="BU658" t="b">
        <v>1</v>
      </c>
      <c r="BZ658" t="b">
        <v>1</v>
      </c>
      <c r="CK658">
        <v>2000</v>
      </c>
      <c r="CN658">
        <v>15000</v>
      </c>
      <c r="CS658">
        <v>10000</v>
      </c>
      <c r="DC658" t="s">
        <v>329</v>
      </c>
      <c r="DD658" t="b">
        <v>1</v>
      </c>
      <c r="DL658" t="b">
        <v>1</v>
      </c>
      <c r="DR658" t="s">
        <v>329</v>
      </c>
      <c r="DX658" t="b">
        <v>1</v>
      </c>
      <c r="EA658" t="b">
        <v>1</v>
      </c>
      <c r="EL658" t="s">
        <v>330</v>
      </c>
      <c r="EN658" t="s">
        <v>330</v>
      </c>
      <c r="EP658" t="s">
        <v>330</v>
      </c>
      <c r="FN658" t="s">
        <v>330</v>
      </c>
      <c r="GJ658" t="s">
        <v>330</v>
      </c>
      <c r="GW658" t="s">
        <v>330</v>
      </c>
      <c r="GZ658" t="s">
        <v>330</v>
      </c>
      <c r="HC658" t="s">
        <v>330</v>
      </c>
      <c r="HE658" t="s">
        <v>330</v>
      </c>
      <c r="HG658" t="s">
        <v>336</v>
      </c>
      <c r="HH658" t="s">
        <v>329</v>
      </c>
      <c r="HI658" t="s">
        <v>330</v>
      </c>
      <c r="HJ658" t="s">
        <v>330</v>
      </c>
      <c r="HK658" t="b">
        <v>1</v>
      </c>
      <c r="HO658" t="s">
        <v>337</v>
      </c>
      <c r="HP658" t="s">
        <v>4353</v>
      </c>
      <c r="HQ658" t="s">
        <v>339</v>
      </c>
      <c r="HR658" t="s">
        <v>4354</v>
      </c>
      <c r="HS658" t="s">
        <v>4355</v>
      </c>
      <c r="HU658" t="b">
        <v>1</v>
      </c>
      <c r="ID658"/>
      <c r="KZ658" t="str">
        <f ca="1">OFFSET($A658,,MATCH([2]Keys!$B$2,Data.Collect1Dump!$3:$3,0)-1)</f>
        <v>lydia.tala@givedirectly.org</v>
      </c>
      <c r="LA658">
        <f ca="1">OFFSET($A658,,MATCH([2]Keys!$B$4,Data.Collect1Dump!$3:$3,0)-1)</f>
        <v>0</v>
      </c>
      <c r="LB658">
        <f ca="1">OFFSET($A658,,MATCH([2]Keys!$B$3,Data.Collect1Dump!$3:$3,0)-1)</f>
        <v>0</v>
      </c>
      <c r="LC658">
        <f t="shared" ca="1" si="109"/>
        <v>1</v>
      </c>
      <c r="LD658">
        <f t="shared" ca="1" si="109"/>
        <v>0</v>
      </c>
      <c r="LE658">
        <f t="shared" ca="1" si="109"/>
        <v>0</v>
      </c>
      <c r="LF658" s="2">
        <f t="shared" ca="1" si="110"/>
        <v>41686</v>
      </c>
      <c r="LG658" s="2" t="e">
        <f t="shared" ca="1" si="111"/>
        <v>#N/A</v>
      </c>
      <c r="LH658" s="2" t="e">
        <f t="shared" ca="1" si="112"/>
        <v>#N/A</v>
      </c>
      <c r="LI658" t="str">
        <f t="shared" ca="1" si="113"/>
        <v>lydia.tala@givedirectly.org</v>
      </c>
      <c r="LJ658" t="e">
        <f t="shared" ca="1" si="114"/>
        <v>#N/A</v>
      </c>
      <c r="LK658" t="e">
        <f t="shared" ca="1" si="115"/>
        <v>#N/A</v>
      </c>
      <c r="LL658" t="str">
        <f t="shared" ca="1" si="107"/>
        <v>Lump Sum</v>
      </c>
      <c r="LM658" t="str">
        <f t="shared" ca="1" si="108"/>
        <v>lydia.tala@givedirectly.org</v>
      </c>
      <c r="LN658" t="e">
        <f ca="1">OFFSET($A658,,MATCH(OFFSET([2]Keys!C$1,MATCH(Data.Collect1Dump!$LL658,[2]Keys!$A$2:$A$4,0),),Data.Collect1Dump!$3:$3,0)-1,)</f>
        <v>#VALUE!</v>
      </c>
      <c r="LO658" s="2" t="e">
        <f t="shared" ca="1" si="116"/>
        <v>#VALUE!</v>
      </c>
    </row>
    <row r="659" spans="1:327">
      <c r="A659" t="s">
        <v>4356</v>
      </c>
      <c r="B659" t="s">
        <v>378</v>
      </c>
      <c r="C659" t="s">
        <v>4357</v>
      </c>
      <c r="K659">
        <v>1</v>
      </c>
      <c r="L659" t="s">
        <v>329</v>
      </c>
      <c r="M659" t="s">
        <v>329</v>
      </c>
      <c r="O659" t="s">
        <v>329</v>
      </c>
      <c r="T659" t="s">
        <v>330</v>
      </c>
      <c r="V659" t="s">
        <v>329</v>
      </c>
      <c r="X659">
        <v>2</v>
      </c>
      <c r="Y659">
        <v>20000</v>
      </c>
      <c r="Z659">
        <v>999</v>
      </c>
      <c r="AA659">
        <v>19800</v>
      </c>
      <c r="AB659">
        <v>999</v>
      </c>
      <c r="AV659" t="b">
        <v>1</v>
      </c>
      <c r="AX659" t="b">
        <v>1</v>
      </c>
      <c r="BF659" t="b">
        <v>1</v>
      </c>
      <c r="BL659" t="s">
        <v>329</v>
      </c>
      <c r="BM659" t="s">
        <v>4358</v>
      </c>
      <c r="BN659" t="s">
        <v>329</v>
      </c>
      <c r="BO659" t="s">
        <v>4359</v>
      </c>
      <c r="BR659" t="b">
        <v>1</v>
      </c>
      <c r="BU659" t="b">
        <v>1</v>
      </c>
      <c r="BZ659" t="b">
        <v>1</v>
      </c>
      <c r="CK659">
        <v>770</v>
      </c>
      <c r="CN659">
        <v>21000</v>
      </c>
      <c r="CQ659">
        <v>11000</v>
      </c>
      <c r="CS659">
        <v>6700</v>
      </c>
      <c r="DC659" t="s">
        <v>329</v>
      </c>
      <c r="DD659" t="b">
        <v>1</v>
      </c>
      <c r="DE659" t="b">
        <v>1</v>
      </c>
      <c r="DM659" t="b">
        <v>1</v>
      </c>
      <c r="DR659" t="s">
        <v>329</v>
      </c>
      <c r="DX659" t="b">
        <v>1</v>
      </c>
      <c r="EL659" t="s">
        <v>330</v>
      </c>
      <c r="EN659" t="s">
        <v>330</v>
      </c>
      <c r="EP659" t="s">
        <v>330</v>
      </c>
      <c r="FN659" t="s">
        <v>330</v>
      </c>
      <c r="GJ659" t="s">
        <v>330</v>
      </c>
      <c r="GW659" t="s">
        <v>330</v>
      </c>
      <c r="GZ659" t="s">
        <v>330</v>
      </c>
      <c r="HC659" t="s">
        <v>330</v>
      </c>
      <c r="HE659" t="s">
        <v>330</v>
      </c>
      <c r="HG659" t="s">
        <v>336</v>
      </c>
      <c r="HH659" t="s">
        <v>329</v>
      </c>
      <c r="HI659" t="s">
        <v>330</v>
      </c>
      <c r="HJ659" t="s">
        <v>330</v>
      </c>
      <c r="HK659" t="b">
        <v>1</v>
      </c>
      <c r="HO659" t="s">
        <v>337</v>
      </c>
      <c r="HP659" t="s">
        <v>4360</v>
      </c>
      <c r="HQ659" t="s">
        <v>339</v>
      </c>
      <c r="HR659" t="s">
        <v>4361</v>
      </c>
      <c r="HS659" t="s">
        <v>4362</v>
      </c>
      <c r="HZ659" t="b">
        <v>1</v>
      </c>
      <c r="ID659"/>
      <c r="KZ659" t="str">
        <f ca="1">OFFSET($A659,,MATCH([2]Keys!$B$2,Data.Collect1Dump!$3:$3,0)-1)</f>
        <v>anne.aroka@givedirectly.org</v>
      </c>
      <c r="LA659">
        <f ca="1">OFFSET($A659,,MATCH([2]Keys!$B$4,Data.Collect1Dump!$3:$3,0)-1)</f>
        <v>0</v>
      </c>
      <c r="LB659">
        <f ca="1">OFFSET($A659,,MATCH([2]Keys!$B$3,Data.Collect1Dump!$3:$3,0)-1)</f>
        <v>0</v>
      </c>
      <c r="LC659">
        <f t="shared" ca="1" si="109"/>
        <v>1</v>
      </c>
      <c r="LD659">
        <f t="shared" ca="1" si="109"/>
        <v>0</v>
      </c>
      <c r="LE659">
        <f t="shared" ca="1" si="109"/>
        <v>0</v>
      </c>
      <c r="LF659" s="2">
        <f t="shared" ca="1" si="110"/>
        <v>41673</v>
      </c>
      <c r="LG659" s="2" t="e">
        <f t="shared" ca="1" si="111"/>
        <v>#N/A</v>
      </c>
      <c r="LH659" s="2" t="e">
        <f t="shared" ca="1" si="112"/>
        <v>#N/A</v>
      </c>
      <c r="LI659" t="str">
        <f t="shared" ca="1" si="113"/>
        <v>anne.aroka@givedirectly.org</v>
      </c>
      <c r="LJ659" t="e">
        <f t="shared" ca="1" si="114"/>
        <v>#N/A</v>
      </c>
      <c r="LK659" t="e">
        <f t="shared" ca="1" si="115"/>
        <v>#N/A</v>
      </c>
      <c r="LL659" t="str">
        <f t="shared" ca="1" si="107"/>
        <v>Lump Sum</v>
      </c>
      <c r="LM659" t="str">
        <f t="shared" ca="1" si="108"/>
        <v>anne.aroka@givedirectly.org</v>
      </c>
      <c r="LN659" t="e">
        <f ca="1">OFFSET($A659,,MATCH(OFFSET([2]Keys!C$1,MATCH(Data.Collect1Dump!$LL659,[2]Keys!$A$2:$A$4,0),),Data.Collect1Dump!$3:$3,0)-1,)</f>
        <v>#VALUE!</v>
      </c>
      <c r="LO659" s="2" t="e">
        <f t="shared" ca="1" si="116"/>
        <v>#VALUE!</v>
      </c>
    </row>
    <row r="660" spans="1:327">
      <c r="A660" t="s">
        <v>4363</v>
      </c>
      <c r="B660" t="s">
        <v>391</v>
      </c>
      <c r="C660" t="s">
        <v>4364</v>
      </c>
      <c r="K660">
        <v>1</v>
      </c>
      <c r="L660" t="s">
        <v>329</v>
      </c>
      <c r="M660" t="s">
        <v>329</v>
      </c>
      <c r="N660">
        <v>39382</v>
      </c>
      <c r="O660" t="s">
        <v>329</v>
      </c>
      <c r="T660" t="s">
        <v>330</v>
      </c>
      <c r="V660" t="s">
        <v>329</v>
      </c>
      <c r="X660">
        <v>1</v>
      </c>
      <c r="Y660">
        <v>39300</v>
      </c>
      <c r="Z660">
        <v>82</v>
      </c>
      <c r="AV660" t="b">
        <v>1</v>
      </c>
      <c r="AX660" t="b">
        <v>1</v>
      </c>
      <c r="BA660" t="b">
        <v>1</v>
      </c>
      <c r="BL660" t="s">
        <v>329</v>
      </c>
      <c r="BM660" t="s">
        <v>728</v>
      </c>
      <c r="BN660" t="s">
        <v>330</v>
      </c>
      <c r="BR660" t="b">
        <v>1</v>
      </c>
      <c r="BU660" t="b">
        <v>1</v>
      </c>
      <c r="CK660">
        <v>200</v>
      </c>
      <c r="CN660">
        <v>39000</v>
      </c>
      <c r="DC660" t="s">
        <v>329</v>
      </c>
      <c r="DD660" t="b">
        <v>1</v>
      </c>
      <c r="DE660" t="b">
        <v>1</v>
      </c>
      <c r="DM660" t="b">
        <v>1</v>
      </c>
      <c r="DR660" t="s">
        <v>329</v>
      </c>
      <c r="DZ660" t="b">
        <v>1</v>
      </c>
      <c r="EL660" t="s">
        <v>330</v>
      </c>
      <c r="EN660" t="s">
        <v>330</v>
      </c>
      <c r="EP660" t="s">
        <v>330</v>
      </c>
      <c r="FN660" t="s">
        <v>330</v>
      </c>
      <c r="GJ660" t="s">
        <v>330</v>
      </c>
      <c r="GW660" t="s">
        <v>330</v>
      </c>
      <c r="GZ660" t="s">
        <v>330</v>
      </c>
      <c r="HC660" t="s">
        <v>330</v>
      </c>
      <c r="HE660" t="s">
        <v>330</v>
      </c>
      <c r="HG660" t="s">
        <v>336</v>
      </c>
      <c r="HH660" t="s">
        <v>329</v>
      </c>
      <c r="HI660" t="s">
        <v>330</v>
      </c>
      <c r="HJ660" t="s">
        <v>330</v>
      </c>
      <c r="HK660" t="b">
        <v>1</v>
      </c>
      <c r="HO660" t="s">
        <v>337</v>
      </c>
      <c r="HP660" t="s">
        <v>4365</v>
      </c>
      <c r="HQ660" t="s">
        <v>339</v>
      </c>
      <c r="HR660" t="s">
        <v>4366</v>
      </c>
      <c r="HS660" t="s">
        <v>4367</v>
      </c>
      <c r="HX660" t="b">
        <v>1</v>
      </c>
      <c r="ID660"/>
      <c r="KZ660" t="str">
        <f ca="1">OFFSET($A660,,MATCH([2]Keys!$B$2,Data.Collect1Dump!$3:$3,0)-1)</f>
        <v>lydia.tala@givedirectly.org</v>
      </c>
      <c r="LA660">
        <f ca="1">OFFSET($A660,,MATCH([2]Keys!$B$4,Data.Collect1Dump!$3:$3,0)-1)</f>
        <v>0</v>
      </c>
      <c r="LB660">
        <f ca="1">OFFSET($A660,,MATCH([2]Keys!$B$3,Data.Collect1Dump!$3:$3,0)-1)</f>
        <v>0</v>
      </c>
      <c r="LC660">
        <f t="shared" ca="1" si="109"/>
        <v>1</v>
      </c>
      <c r="LD660">
        <f t="shared" ca="1" si="109"/>
        <v>0</v>
      </c>
      <c r="LE660">
        <f t="shared" ca="1" si="109"/>
        <v>0</v>
      </c>
      <c r="LF660" s="2">
        <f t="shared" ca="1" si="110"/>
        <v>41686</v>
      </c>
      <c r="LG660" s="2" t="e">
        <f t="shared" ca="1" si="111"/>
        <v>#N/A</v>
      </c>
      <c r="LH660" s="2" t="e">
        <f t="shared" ca="1" si="112"/>
        <v>#N/A</v>
      </c>
      <c r="LI660" t="str">
        <f t="shared" ca="1" si="113"/>
        <v>lydia.tala@givedirectly.org</v>
      </c>
      <c r="LJ660" t="e">
        <f t="shared" ca="1" si="114"/>
        <v>#N/A</v>
      </c>
      <c r="LK660" t="e">
        <f t="shared" ca="1" si="115"/>
        <v>#N/A</v>
      </c>
      <c r="LL660" t="str">
        <f t="shared" ca="1" si="107"/>
        <v>Lump Sum</v>
      </c>
      <c r="LM660" t="str">
        <f t="shared" ca="1" si="108"/>
        <v>lydia.tala@givedirectly.org</v>
      </c>
      <c r="LN660" t="e">
        <f ca="1">OFFSET($A660,,MATCH(OFFSET([2]Keys!C$1,MATCH(Data.Collect1Dump!$LL660,[2]Keys!$A$2:$A$4,0),),Data.Collect1Dump!$3:$3,0)-1,)</f>
        <v>#VALUE!</v>
      </c>
      <c r="LO660" s="2" t="e">
        <f t="shared" ca="1" si="116"/>
        <v>#VALUE!</v>
      </c>
    </row>
    <row r="661" spans="1:327">
      <c r="A661" t="s">
        <v>4368</v>
      </c>
      <c r="B661" t="s">
        <v>370</v>
      </c>
      <c r="C661" t="s">
        <v>4369</v>
      </c>
      <c r="D661" t="b">
        <v>1</v>
      </c>
      <c r="K661">
        <v>2</v>
      </c>
      <c r="L661" t="s">
        <v>329</v>
      </c>
      <c r="M661" t="s">
        <v>329</v>
      </c>
      <c r="N661">
        <v>41000</v>
      </c>
      <c r="O661" t="s">
        <v>457</v>
      </c>
      <c r="R661" t="s">
        <v>651</v>
      </c>
      <c r="T661" t="s">
        <v>330</v>
      </c>
      <c r="V661" t="s">
        <v>329</v>
      </c>
      <c r="X661">
        <v>1</v>
      </c>
      <c r="Y661">
        <v>39000</v>
      </c>
      <c r="Z661">
        <v>999</v>
      </c>
      <c r="AO661">
        <v>30</v>
      </c>
      <c r="AQ661">
        <v>30</v>
      </c>
      <c r="AV661" t="b">
        <v>1</v>
      </c>
      <c r="AX661" t="b">
        <v>1</v>
      </c>
      <c r="BL661" t="s">
        <v>329</v>
      </c>
      <c r="BM661" t="s">
        <v>4370</v>
      </c>
      <c r="BN661" t="s">
        <v>329</v>
      </c>
      <c r="BO661" t="s">
        <v>4371</v>
      </c>
      <c r="BP661">
        <v>0</v>
      </c>
      <c r="BQ661">
        <v>0</v>
      </c>
      <c r="BT661" t="b">
        <v>1</v>
      </c>
      <c r="BU661" t="b">
        <v>1</v>
      </c>
      <c r="BW661" t="b">
        <v>1</v>
      </c>
      <c r="CM661">
        <v>11500</v>
      </c>
      <c r="CN661">
        <v>18720</v>
      </c>
      <c r="CP661">
        <v>25000</v>
      </c>
      <c r="DC661" t="s">
        <v>329</v>
      </c>
      <c r="DD661" t="b">
        <v>1</v>
      </c>
      <c r="DG661" t="b">
        <v>1</v>
      </c>
      <c r="DO661" t="b">
        <v>1</v>
      </c>
      <c r="DR661" t="s">
        <v>329</v>
      </c>
      <c r="DV661" t="b">
        <v>1</v>
      </c>
      <c r="EL661" t="s">
        <v>330</v>
      </c>
      <c r="EN661" t="s">
        <v>330</v>
      </c>
      <c r="EP661" t="s">
        <v>330</v>
      </c>
      <c r="FN661" t="s">
        <v>330</v>
      </c>
      <c r="GJ661" t="s">
        <v>330</v>
      </c>
      <c r="GW661" t="s">
        <v>330</v>
      </c>
      <c r="GZ661" t="s">
        <v>330</v>
      </c>
      <c r="HC661" t="s">
        <v>330</v>
      </c>
      <c r="HE661" t="s">
        <v>330</v>
      </c>
      <c r="HG661" t="s">
        <v>526</v>
      </c>
      <c r="HH661" t="s">
        <v>329</v>
      </c>
      <c r="HI661" t="s">
        <v>330</v>
      </c>
      <c r="HJ661" t="s">
        <v>330</v>
      </c>
      <c r="HM661" t="b">
        <v>1</v>
      </c>
      <c r="HO661" t="s">
        <v>337</v>
      </c>
      <c r="HP661" t="s">
        <v>4372</v>
      </c>
      <c r="HQ661" t="s">
        <v>339</v>
      </c>
      <c r="HR661" t="s">
        <v>4373</v>
      </c>
      <c r="HS661" t="s">
        <v>4374</v>
      </c>
      <c r="HU661" t="b">
        <v>1</v>
      </c>
      <c r="ID661" t="s">
        <v>4375</v>
      </c>
      <c r="KZ661" t="str">
        <f ca="1">OFFSET($A661,,MATCH([2]Keys!$B$2,Data.Collect1Dump!$3:$3,0)-1)</f>
        <v>witness.gumbo@givedirectly.org</v>
      </c>
      <c r="LA661">
        <f ca="1">OFFSET($A661,,MATCH([2]Keys!$B$4,Data.Collect1Dump!$3:$3,0)-1)</f>
        <v>0</v>
      </c>
      <c r="LB661">
        <f ca="1">OFFSET($A661,,MATCH([2]Keys!$B$3,Data.Collect1Dump!$3:$3,0)-1)</f>
        <v>0</v>
      </c>
      <c r="LC661">
        <f t="shared" ca="1" si="109"/>
        <v>1</v>
      </c>
      <c r="LD661">
        <f t="shared" ca="1" si="109"/>
        <v>0</v>
      </c>
      <c r="LE661">
        <f t="shared" ca="1" si="109"/>
        <v>0</v>
      </c>
      <c r="LF661" s="2">
        <f t="shared" ca="1" si="110"/>
        <v>41710</v>
      </c>
      <c r="LG661" s="2" t="e">
        <f t="shared" ca="1" si="111"/>
        <v>#N/A</v>
      </c>
      <c r="LH661" s="2" t="e">
        <f t="shared" ca="1" si="112"/>
        <v>#N/A</v>
      </c>
      <c r="LI661" t="str">
        <f t="shared" ca="1" si="113"/>
        <v>witness.gumbo@givedirectly.org</v>
      </c>
      <c r="LJ661" t="e">
        <f t="shared" ca="1" si="114"/>
        <v>#N/A</v>
      </c>
      <c r="LK661" t="e">
        <f t="shared" ca="1" si="115"/>
        <v>#N/A</v>
      </c>
      <c r="LL661" t="str">
        <f t="shared" ca="1" si="107"/>
        <v>Lump Sum</v>
      </c>
      <c r="LM661" t="str">
        <f t="shared" ca="1" si="108"/>
        <v>witness.gumbo@givedirectly.org</v>
      </c>
      <c r="LN661" t="e">
        <f ca="1">OFFSET($A661,,MATCH(OFFSET([2]Keys!C$1,MATCH(Data.Collect1Dump!$LL661,[2]Keys!$A$2:$A$4,0),),Data.Collect1Dump!$3:$3,0)-1,)</f>
        <v>#VALUE!</v>
      </c>
      <c r="LO661" s="2" t="e">
        <f t="shared" ca="1" si="116"/>
        <v>#VALUE!</v>
      </c>
    </row>
    <row r="662" spans="1:327">
      <c r="A662" t="s">
        <v>4376</v>
      </c>
      <c r="B662" t="s">
        <v>370</v>
      </c>
      <c r="C662" t="s">
        <v>4377</v>
      </c>
      <c r="D662" t="b">
        <v>1</v>
      </c>
      <c r="K662">
        <v>2</v>
      </c>
      <c r="L662" t="s">
        <v>329</v>
      </c>
      <c r="M662" t="s">
        <v>329</v>
      </c>
      <c r="N662">
        <v>39200</v>
      </c>
      <c r="O662" t="s">
        <v>329</v>
      </c>
      <c r="T662" t="s">
        <v>330</v>
      </c>
      <c r="V662" t="s">
        <v>329</v>
      </c>
      <c r="X662">
        <v>2</v>
      </c>
      <c r="Y662">
        <v>35000</v>
      </c>
      <c r="Z662">
        <v>300</v>
      </c>
      <c r="AA662">
        <v>4000</v>
      </c>
      <c r="AB662">
        <v>999</v>
      </c>
      <c r="AO662">
        <v>30</v>
      </c>
      <c r="AQ662">
        <v>30</v>
      </c>
      <c r="AV662" t="b">
        <v>1</v>
      </c>
      <c r="AX662" t="b">
        <v>1</v>
      </c>
      <c r="BL662" t="s">
        <v>329</v>
      </c>
      <c r="BM662" t="s">
        <v>4378</v>
      </c>
      <c r="BN662" t="s">
        <v>330</v>
      </c>
      <c r="BP662">
        <v>0</v>
      </c>
      <c r="BQ662">
        <v>0</v>
      </c>
      <c r="BR662" t="b">
        <v>1</v>
      </c>
      <c r="BW662" t="b">
        <v>1</v>
      </c>
      <c r="BX662" t="b">
        <v>1</v>
      </c>
      <c r="BZ662" t="b">
        <v>1</v>
      </c>
      <c r="CK662">
        <v>3000</v>
      </c>
      <c r="CP662">
        <v>24000</v>
      </c>
      <c r="CQ662">
        <v>5000</v>
      </c>
      <c r="CS662">
        <v>6000</v>
      </c>
      <c r="DC662" t="s">
        <v>329</v>
      </c>
      <c r="DD662" t="b">
        <v>1</v>
      </c>
      <c r="DE662" t="b">
        <v>1</v>
      </c>
      <c r="DL662" t="b">
        <v>1</v>
      </c>
      <c r="DR662" t="s">
        <v>329</v>
      </c>
      <c r="DW662" t="b">
        <v>1</v>
      </c>
      <c r="EL662" t="s">
        <v>330</v>
      </c>
      <c r="EN662" t="s">
        <v>330</v>
      </c>
      <c r="EP662" t="s">
        <v>330</v>
      </c>
      <c r="FN662" t="s">
        <v>330</v>
      </c>
      <c r="GJ662" t="s">
        <v>330</v>
      </c>
      <c r="GW662" t="s">
        <v>330</v>
      </c>
      <c r="GZ662" t="s">
        <v>330</v>
      </c>
      <c r="HC662" t="s">
        <v>330</v>
      </c>
      <c r="HE662" t="s">
        <v>330</v>
      </c>
      <c r="HG662" t="s">
        <v>336</v>
      </c>
      <c r="HH662" t="s">
        <v>329</v>
      </c>
      <c r="HI662" t="s">
        <v>330</v>
      </c>
      <c r="HJ662" t="s">
        <v>330</v>
      </c>
      <c r="HK662" t="b">
        <v>1</v>
      </c>
      <c r="HM662" t="b">
        <v>1</v>
      </c>
      <c r="HO662" t="s">
        <v>337</v>
      </c>
      <c r="HP662" t="s">
        <v>4379</v>
      </c>
      <c r="HQ662" t="s">
        <v>339</v>
      </c>
      <c r="HR662" t="s">
        <v>4380</v>
      </c>
      <c r="HS662" t="s">
        <v>4381</v>
      </c>
      <c r="HU662" t="b">
        <v>1</v>
      </c>
      <c r="ID662" t="s">
        <v>3524</v>
      </c>
      <c r="KZ662" t="str">
        <f ca="1">OFFSET($A662,,MATCH([2]Keys!$B$2,Data.Collect1Dump!$3:$3,0)-1)</f>
        <v>witness.gumbo@givedirectly.org</v>
      </c>
      <c r="LA662">
        <f ca="1">OFFSET($A662,,MATCH([2]Keys!$B$4,Data.Collect1Dump!$3:$3,0)-1)</f>
        <v>0</v>
      </c>
      <c r="LB662">
        <f ca="1">OFFSET($A662,,MATCH([2]Keys!$B$3,Data.Collect1Dump!$3:$3,0)-1)</f>
        <v>0</v>
      </c>
      <c r="LC662">
        <f t="shared" ca="1" si="109"/>
        <v>1</v>
      </c>
      <c r="LD662">
        <f t="shared" ca="1" si="109"/>
        <v>0</v>
      </c>
      <c r="LE662">
        <f t="shared" ca="1" si="109"/>
        <v>0</v>
      </c>
      <c r="LF662" s="2">
        <f t="shared" ca="1" si="110"/>
        <v>41705</v>
      </c>
      <c r="LG662" s="2" t="e">
        <f t="shared" ca="1" si="111"/>
        <v>#N/A</v>
      </c>
      <c r="LH662" s="2" t="e">
        <f t="shared" ca="1" si="112"/>
        <v>#N/A</v>
      </c>
      <c r="LI662" t="str">
        <f t="shared" ca="1" si="113"/>
        <v>witness.gumbo@givedirectly.org</v>
      </c>
      <c r="LJ662" t="e">
        <f t="shared" ca="1" si="114"/>
        <v>#N/A</v>
      </c>
      <c r="LK662" t="e">
        <f t="shared" ca="1" si="115"/>
        <v>#N/A</v>
      </c>
      <c r="LL662" t="str">
        <f t="shared" ca="1" si="107"/>
        <v>Lump Sum</v>
      </c>
      <c r="LM662" t="str">
        <f t="shared" ca="1" si="108"/>
        <v>witness.gumbo@givedirectly.org</v>
      </c>
      <c r="LN662" t="e">
        <f ca="1">OFFSET($A662,,MATCH(OFFSET([2]Keys!C$1,MATCH(Data.Collect1Dump!$LL662,[2]Keys!$A$2:$A$4,0),),Data.Collect1Dump!$3:$3,0)-1,)</f>
        <v>#VALUE!</v>
      </c>
      <c r="LO662" s="2" t="e">
        <f t="shared" ca="1" si="116"/>
        <v>#VALUE!</v>
      </c>
    </row>
    <row r="663" spans="1:327">
      <c r="A663" t="s">
        <v>4382</v>
      </c>
      <c r="ID663"/>
      <c r="KZ663">
        <f ca="1">OFFSET($A663,,MATCH([2]Keys!$B$2,Data.Collect1Dump!$3:$3,0)-1)</f>
        <v>0</v>
      </c>
      <c r="LA663">
        <f ca="1">OFFSET($A663,,MATCH([2]Keys!$B$4,Data.Collect1Dump!$3:$3,0)-1)</f>
        <v>0</v>
      </c>
      <c r="LB663">
        <f ca="1">OFFSET($A663,,MATCH([2]Keys!$B$3,Data.Collect1Dump!$3:$3,0)-1)</f>
        <v>0</v>
      </c>
      <c r="LC663">
        <f t="shared" ca="1" si="109"/>
        <v>0</v>
      </c>
      <c r="LD663">
        <f t="shared" ca="1" si="109"/>
        <v>0</v>
      </c>
      <c r="LE663">
        <f t="shared" ca="1" si="109"/>
        <v>0</v>
      </c>
      <c r="LF663" s="2" t="e">
        <f t="shared" ca="1" si="110"/>
        <v>#N/A</v>
      </c>
      <c r="LG663" s="2" t="e">
        <f t="shared" ca="1" si="111"/>
        <v>#N/A</v>
      </c>
      <c r="LH663" s="2" t="e">
        <f t="shared" ca="1" si="112"/>
        <v>#N/A</v>
      </c>
      <c r="LI663" t="e">
        <f t="shared" ca="1" si="113"/>
        <v>#N/A</v>
      </c>
      <c r="LJ663" t="e">
        <f t="shared" ca="1" si="114"/>
        <v>#N/A</v>
      </c>
      <c r="LK663" t="e">
        <f t="shared" ca="1" si="115"/>
        <v>#N/A</v>
      </c>
      <c r="LL663" t="str">
        <f t="shared" ca="1" si="107"/>
        <v>Null Survey</v>
      </c>
      <c r="LM663" t="str">
        <f t="shared" ca="1" si="108"/>
        <v>Null Survey</v>
      </c>
      <c r="LN663" t="e">
        <f ca="1">OFFSET($A663,,MATCH(OFFSET([2]Keys!C$1,MATCH(Data.Collect1Dump!$LL663,[2]Keys!$A$2:$A$4,0),),Data.Collect1Dump!$3:$3,0)-1,)</f>
        <v>#N/A</v>
      </c>
      <c r="LO663" s="2" t="e">
        <f t="shared" ca="1" si="116"/>
        <v>#N/A</v>
      </c>
    </row>
    <row r="664" spans="1:327">
      <c r="A664" t="s">
        <v>4383</v>
      </c>
      <c r="B664" t="s">
        <v>391</v>
      </c>
      <c r="C664" t="s">
        <v>4384</v>
      </c>
      <c r="K664">
        <v>1</v>
      </c>
      <c r="L664" t="s">
        <v>329</v>
      </c>
      <c r="M664" t="s">
        <v>329</v>
      </c>
      <c r="N664">
        <v>39800</v>
      </c>
      <c r="O664" t="s">
        <v>329</v>
      </c>
      <c r="T664" t="s">
        <v>330</v>
      </c>
      <c r="V664" t="s">
        <v>329</v>
      </c>
      <c r="X664">
        <v>1</v>
      </c>
      <c r="Y664">
        <v>38556</v>
      </c>
      <c r="Z664">
        <v>999</v>
      </c>
      <c r="AV664" t="b">
        <v>1</v>
      </c>
      <c r="AX664" t="b">
        <v>1</v>
      </c>
      <c r="BA664" t="b">
        <v>1</v>
      </c>
      <c r="BL664" t="s">
        <v>329</v>
      </c>
      <c r="BM664" t="s">
        <v>4385</v>
      </c>
      <c r="BN664" t="s">
        <v>330</v>
      </c>
      <c r="BZ664" t="b">
        <v>1</v>
      </c>
      <c r="CQ664">
        <v>19770</v>
      </c>
      <c r="CS664">
        <v>20500</v>
      </c>
      <c r="DC664" t="s">
        <v>329</v>
      </c>
      <c r="DD664" t="b">
        <v>1</v>
      </c>
      <c r="DE664" t="b">
        <v>1</v>
      </c>
      <c r="DL664" t="b">
        <v>1</v>
      </c>
      <c r="DR664" t="s">
        <v>329</v>
      </c>
      <c r="DV664" t="b">
        <v>1</v>
      </c>
      <c r="DX664" t="b">
        <v>1</v>
      </c>
      <c r="EA664" t="b">
        <v>1</v>
      </c>
      <c r="EL664" t="s">
        <v>330</v>
      </c>
      <c r="EN664" t="s">
        <v>330</v>
      </c>
      <c r="EP664" t="s">
        <v>329</v>
      </c>
      <c r="EQ664" t="s">
        <v>4386</v>
      </c>
      <c r="EU664" t="b">
        <v>1</v>
      </c>
      <c r="FE664" t="b">
        <v>1</v>
      </c>
      <c r="FH664" t="b">
        <v>1</v>
      </c>
      <c r="FN664" t="s">
        <v>330</v>
      </c>
      <c r="GJ664" t="s">
        <v>330</v>
      </c>
      <c r="GW664" t="s">
        <v>330</v>
      </c>
      <c r="GZ664" t="s">
        <v>330</v>
      </c>
      <c r="HC664" t="s">
        <v>330</v>
      </c>
      <c r="HE664" t="s">
        <v>330</v>
      </c>
      <c r="HG664" t="s">
        <v>336</v>
      </c>
      <c r="HH664" t="s">
        <v>330</v>
      </c>
      <c r="HI664" t="s">
        <v>330</v>
      </c>
      <c r="HJ664" t="s">
        <v>330</v>
      </c>
      <c r="HM664" t="b">
        <v>1</v>
      </c>
      <c r="HO664" t="s">
        <v>337</v>
      </c>
      <c r="HP664" t="s">
        <v>4387</v>
      </c>
      <c r="HQ664" t="s">
        <v>339</v>
      </c>
      <c r="HR664" t="s">
        <v>4388</v>
      </c>
      <c r="HS664" t="s">
        <v>4389</v>
      </c>
      <c r="IC664" t="b">
        <v>1</v>
      </c>
      <c r="ID664"/>
      <c r="KZ664" t="str">
        <f ca="1">OFFSET($A664,,MATCH([2]Keys!$B$2,Data.Collect1Dump!$3:$3,0)-1)</f>
        <v>lydia.tala@givedirectly.org</v>
      </c>
      <c r="LA664">
        <f ca="1">OFFSET($A664,,MATCH([2]Keys!$B$4,Data.Collect1Dump!$3:$3,0)-1)</f>
        <v>0</v>
      </c>
      <c r="LB664">
        <f ca="1">OFFSET($A664,,MATCH([2]Keys!$B$3,Data.Collect1Dump!$3:$3,0)-1)</f>
        <v>0</v>
      </c>
      <c r="LC664">
        <f t="shared" ca="1" si="109"/>
        <v>1</v>
      </c>
      <c r="LD664">
        <f t="shared" ca="1" si="109"/>
        <v>0</v>
      </c>
      <c r="LE664">
        <f t="shared" ca="1" si="109"/>
        <v>0</v>
      </c>
      <c r="LF664" s="2">
        <f t="shared" ca="1" si="110"/>
        <v>41686</v>
      </c>
      <c r="LG664" s="2" t="e">
        <f t="shared" ca="1" si="111"/>
        <v>#N/A</v>
      </c>
      <c r="LH664" s="2" t="e">
        <f t="shared" ca="1" si="112"/>
        <v>#N/A</v>
      </c>
      <c r="LI664" t="str">
        <f t="shared" ca="1" si="113"/>
        <v>lydia.tala@givedirectly.org</v>
      </c>
      <c r="LJ664" t="e">
        <f t="shared" ca="1" si="114"/>
        <v>#N/A</v>
      </c>
      <c r="LK664" t="e">
        <f t="shared" ca="1" si="115"/>
        <v>#N/A</v>
      </c>
      <c r="LL664" t="str">
        <f t="shared" ca="1" si="107"/>
        <v>Lump Sum</v>
      </c>
      <c r="LM664" t="str">
        <f t="shared" ca="1" si="108"/>
        <v>lydia.tala@givedirectly.org</v>
      </c>
      <c r="LN664" t="e">
        <f ca="1">OFFSET($A664,,MATCH(OFFSET([2]Keys!C$1,MATCH(Data.Collect1Dump!$LL664,[2]Keys!$A$2:$A$4,0),),Data.Collect1Dump!$3:$3,0)-1,)</f>
        <v>#VALUE!</v>
      </c>
      <c r="LO664" s="2" t="e">
        <f t="shared" ca="1" si="116"/>
        <v>#VALUE!</v>
      </c>
    </row>
    <row r="665" spans="1:327">
      <c r="A665" t="s">
        <v>4390</v>
      </c>
      <c r="ID665"/>
      <c r="KZ665">
        <f ca="1">OFFSET($A665,,MATCH([2]Keys!$B$2,Data.Collect1Dump!$3:$3,0)-1)</f>
        <v>0</v>
      </c>
      <c r="LA665">
        <f ca="1">OFFSET($A665,,MATCH([2]Keys!$B$4,Data.Collect1Dump!$3:$3,0)-1)</f>
        <v>0</v>
      </c>
      <c r="LB665">
        <f ca="1">OFFSET($A665,,MATCH([2]Keys!$B$3,Data.Collect1Dump!$3:$3,0)-1)</f>
        <v>0</v>
      </c>
      <c r="LC665">
        <f t="shared" ca="1" si="109"/>
        <v>0</v>
      </c>
      <c r="LD665">
        <f t="shared" ca="1" si="109"/>
        <v>0</v>
      </c>
      <c r="LE665">
        <f t="shared" ca="1" si="109"/>
        <v>0</v>
      </c>
      <c r="LF665" s="2" t="e">
        <f t="shared" ca="1" si="110"/>
        <v>#N/A</v>
      </c>
      <c r="LG665" s="2" t="e">
        <f t="shared" ca="1" si="111"/>
        <v>#N/A</v>
      </c>
      <c r="LH665" s="2" t="e">
        <f t="shared" ca="1" si="112"/>
        <v>#N/A</v>
      </c>
      <c r="LI665" t="e">
        <f t="shared" ca="1" si="113"/>
        <v>#N/A</v>
      </c>
      <c r="LJ665" t="e">
        <f t="shared" ca="1" si="114"/>
        <v>#N/A</v>
      </c>
      <c r="LK665" t="e">
        <f t="shared" ca="1" si="115"/>
        <v>#N/A</v>
      </c>
      <c r="LL665" t="str">
        <f t="shared" ca="1" si="107"/>
        <v>Null Survey</v>
      </c>
      <c r="LM665" t="str">
        <f t="shared" ca="1" si="108"/>
        <v>Null Survey</v>
      </c>
      <c r="LN665" t="e">
        <f ca="1">OFFSET($A665,,MATCH(OFFSET([2]Keys!C$1,MATCH(Data.Collect1Dump!$LL665,[2]Keys!$A$2:$A$4,0),),Data.Collect1Dump!$3:$3,0)-1,)</f>
        <v>#N/A</v>
      </c>
      <c r="LO665" s="2" t="e">
        <f t="shared" ca="1" si="116"/>
        <v>#N/A</v>
      </c>
    </row>
    <row r="666" spans="1:327">
      <c r="A666" t="s">
        <v>4391</v>
      </c>
      <c r="B666" t="s">
        <v>4392</v>
      </c>
      <c r="C666" t="s">
        <v>4393</v>
      </c>
      <c r="E666" t="b">
        <v>1</v>
      </c>
      <c r="J666" t="s">
        <v>15668</v>
      </c>
      <c r="K666">
        <v>2</v>
      </c>
      <c r="L666" t="s">
        <v>329</v>
      </c>
      <c r="M666" t="s">
        <v>329</v>
      </c>
      <c r="N666">
        <v>39200</v>
      </c>
      <c r="O666" t="s">
        <v>457</v>
      </c>
      <c r="R666" t="s">
        <v>458</v>
      </c>
      <c r="T666" t="s">
        <v>330</v>
      </c>
      <c r="V666" t="s">
        <v>329</v>
      </c>
      <c r="X666">
        <v>1</v>
      </c>
      <c r="Y666">
        <v>39000</v>
      </c>
      <c r="Z666">
        <v>200</v>
      </c>
      <c r="AO666" t="s">
        <v>4394</v>
      </c>
      <c r="AQ666">
        <v>0</v>
      </c>
      <c r="AS666" t="b">
        <v>1</v>
      </c>
      <c r="AU666" t="b">
        <v>1</v>
      </c>
      <c r="AV666" t="b">
        <v>1</v>
      </c>
      <c r="AX666" t="b">
        <v>1</v>
      </c>
      <c r="BA666" t="b">
        <v>1</v>
      </c>
      <c r="BB666" t="b">
        <v>1</v>
      </c>
      <c r="BF666" t="b">
        <v>1</v>
      </c>
      <c r="BI666" t="b">
        <v>1</v>
      </c>
      <c r="BL666" t="s">
        <v>329</v>
      </c>
      <c r="BM666" t="s">
        <v>4395</v>
      </c>
      <c r="BN666" t="s">
        <v>329</v>
      </c>
      <c r="BO666" t="s">
        <v>4396</v>
      </c>
      <c r="BP666">
        <v>0</v>
      </c>
      <c r="BQ666">
        <v>0</v>
      </c>
      <c r="BR666" t="b">
        <v>1</v>
      </c>
      <c r="BT666" t="b">
        <v>1</v>
      </c>
      <c r="BZ666" t="b">
        <v>1</v>
      </c>
      <c r="CF666" t="b">
        <v>1</v>
      </c>
      <c r="CH666" t="b">
        <v>1</v>
      </c>
      <c r="CI666" t="b">
        <v>1</v>
      </c>
      <c r="CK666">
        <v>5000</v>
      </c>
      <c r="CM666">
        <v>11600</v>
      </c>
      <c r="CS666">
        <v>1000</v>
      </c>
      <c r="CY666">
        <v>1000</v>
      </c>
      <c r="DA666">
        <v>200</v>
      </c>
      <c r="DB666" s="4">
        <v>21000</v>
      </c>
      <c r="DC666" t="s">
        <v>329</v>
      </c>
      <c r="DD666" t="b">
        <v>1</v>
      </c>
      <c r="DE666" t="b">
        <v>1</v>
      </c>
      <c r="DL666" t="b">
        <v>1</v>
      </c>
      <c r="DR666" t="s">
        <v>329</v>
      </c>
      <c r="DX666" t="b">
        <v>1</v>
      </c>
      <c r="DZ666" t="b">
        <v>1</v>
      </c>
      <c r="EL666" t="s">
        <v>330</v>
      </c>
      <c r="EN666" t="s">
        <v>330</v>
      </c>
      <c r="EP666" t="s">
        <v>330</v>
      </c>
      <c r="FN666" t="s">
        <v>330</v>
      </c>
      <c r="GJ666" t="s">
        <v>330</v>
      </c>
      <c r="GW666" t="s">
        <v>330</v>
      </c>
      <c r="GZ666" t="s">
        <v>330</v>
      </c>
      <c r="HC666" t="s">
        <v>330</v>
      </c>
      <c r="HE666" t="s">
        <v>330</v>
      </c>
      <c r="HG666" t="s">
        <v>336</v>
      </c>
      <c r="HH666" t="s">
        <v>329</v>
      </c>
      <c r="HI666" t="s">
        <v>330</v>
      </c>
      <c r="HJ666" t="s">
        <v>330</v>
      </c>
      <c r="HM666" t="b">
        <v>1</v>
      </c>
      <c r="HO666" t="s">
        <v>337</v>
      </c>
      <c r="HP666" t="s">
        <v>4397</v>
      </c>
      <c r="HQ666" t="s">
        <v>339</v>
      </c>
      <c r="HR666" t="s">
        <v>4398</v>
      </c>
      <c r="HS666" t="s">
        <v>4399</v>
      </c>
      <c r="HT666" t="b">
        <v>1</v>
      </c>
      <c r="ID666" t="s">
        <v>3299</v>
      </c>
      <c r="KZ666" t="str">
        <f ca="1">OFFSET($A666,,MATCH([2]Keys!$B$2,Data.Collect1Dump!$3:$3,0)-1)</f>
        <v>ezekielogadho@gmail.com</v>
      </c>
      <c r="LA666">
        <f ca="1">OFFSET($A666,,MATCH([2]Keys!$B$4,Data.Collect1Dump!$3:$3,0)-1)</f>
        <v>0</v>
      </c>
      <c r="LB666">
        <f ca="1">OFFSET($A666,,MATCH([2]Keys!$B$3,Data.Collect1Dump!$3:$3,0)-1)</f>
        <v>0</v>
      </c>
      <c r="LC666">
        <f t="shared" ca="1" si="109"/>
        <v>1</v>
      </c>
      <c r="LD666">
        <f t="shared" ca="1" si="109"/>
        <v>0</v>
      </c>
      <c r="LE666">
        <f t="shared" ca="1" si="109"/>
        <v>0</v>
      </c>
      <c r="LF666" s="2">
        <f t="shared" ca="1" si="110"/>
        <v>41717</v>
      </c>
      <c r="LG666" s="2" t="e">
        <f t="shared" ca="1" si="111"/>
        <v>#N/A</v>
      </c>
      <c r="LH666" s="2" t="e">
        <f t="shared" ca="1" si="112"/>
        <v>#N/A</v>
      </c>
      <c r="LI666" t="str">
        <f t="shared" ca="1" si="113"/>
        <v>ezekielogadho@gmail.com</v>
      </c>
      <c r="LJ666" t="e">
        <f t="shared" ca="1" si="114"/>
        <v>#N/A</v>
      </c>
      <c r="LK666" t="e">
        <f t="shared" ca="1" si="115"/>
        <v>#N/A</v>
      </c>
      <c r="LL666" t="str">
        <f t="shared" ca="1" si="107"/>
        <v>Lump Sum</v>
      </c>
      <c r="LM666" t="str">
        <f t="shared" ca="1" si="108"/>
        <v>ezekielogadho@gmail.com</v>
      </c>
      <c r="LN666" t="e">
        <f ca="1">OFFSET($A666,,MATCH(OFFSET([2]Keys!C$1,MATCH(Data.Collect1Dump!$LL666,[2]Keys!$A$2:$A$4,0),),Data.Collect1Dump!$3:$3,0)-1,)</f>
        <v>#VALUE!</v>
      </c>
      <c r="LO666" s="2" t="e">
        <f t="shared" ca="1" si="116"/>
        <v>#VALUE!</v>
      </c>
    </row>
    <row r="667" spans="1:327">
      <c r="A667" t="s">
        <v>4400</v>
      </c>
      <c r="B667" t="s">
        <v>370</v>
      </c>
      <c r="C667" t="s">
        <v>4401</v>
      </c>
      <c r="E667" t="b">
        <v>1</v>
      </c>
      <c r="J667" t="s">
        <v>15668</v>
      </c>
      <c r="K667">
        <v>2</v>
      </c>
      <c r="L667" t="s">
        <v>329</v>
      </c>
      <c r="M667" t="s">
        <v>329</v>
      </c>
      <c r="N667">
        <v>38900</v>
      </c>
      <c r="O667" t="s">
        <v>329</v>
      </c>
      <c r="T667" t="s">
        <v>330</v>
      </c>
      <c r="V667" t="s">
        <v>329</v>
      </c>
      <c r="X667">
        <v>1</v>
      </c>
      <c r="Y667">
        <v>38200</v>
      </c>
      <c r="Z667">
        <v>999</v>
      </c>
      <c r="AO667">
        <v>30</v>
      </c>
      <c r="AQ667">
        <v>30</v>
      </c>
      <c r="AV667" t="b">
        <v>1</v>
      </c>
      <c r="AX667" t="b">
        <v>1</v>
      </c>
      <c r="BF667" t="b">
        <v>1</v>
      </c>
      <c r="BL667" t="s">
        <v>329</v>
      </c>
      <c r="BM667" t="s">
        <v>4402</v>
      </c>
      <c r="BN667" t="s">
        <v>330</v>
      </c>
      <c r="BP667">
        <v>0</v>
      </c>
      <c r="BQ667">
        <v>0</v>
      </c>
      <c r="BR667" t="b">
        <v>1</v>
      </c>
      <c r="BU667" t="b">
        <v>1</v>
      </c>
      <c r="CE667" t="b">
        <v>1</v>
      </c>
      <c r="CF667" t="b">
        <v>1</v>
      </c>
      <c r="CK667">
        <v>6000</v>
      </c>
      <c r="CN667">
        <v>4000</v>
      </c>
      <c r="CX667">
        <v>26000</v>
      </c>
      <c r="CY667">
        <v>2000</v>
      </c>
      <c r="DC667" t="s">
        <v>329</v>
      </c>
      <c r="DD667" t="b">
        <v>1</v>
      </c>
      <c r="DE667" t="b">
        <v>1</v>
      </c>
      <c r="DL667" t="b">
        <v>1</v>
      </c>
      <c r="DM667" t="b">
        <v>1</v>
      </c>
      <c r="DR667" t="s">
        <v>329</v>
      </c>
      <c r="DX667" t="b">
        <v>1</v>
      </c>
      <c r="EL667" t="s">
        <v>330</v>
      </c>
      <c r="EN667" t="s">
        <v>330</v>
      </c>
      <c r="EP667" t="s">
        <v>329</v>
      </c>
      <c r="EQ667" t="s">
        <v>4403</v>
      </c>
      <c r="EV667" t="b">
        <v>1</v>
      </c>
      <c r="FA667" t="b">
        <v>1</v>
      </c>
      <c r="FE667" t="b">
        <v>1</v>
      </c>
      <c r="FH667" t="b">
        <v>1</v>
      </c>
      <c r="FN667" t="s">
        <v>330</v>
      </c>
      <c r="GJ667" t="s">
        <v>330</v>
      </c>
      <c r="GW667" t="s">
        <v>330</v>
      </c>
      <c r="GZ667" t="s">
        <v>330</v>
      </c>
      <c r="HC667" t="s">
        <v>330</v>
      </c>
      <c r="HE667" t="s">
        <v>330</v>
      </c>
      <c r="HG667" t="s">
        <v>336</v>
      </c>
      <c r="HH667" t="s">
        <v>329</v>
      </c>
      <c r="HI667" t="s">
        <v>330</v>
      </c>
      <c r="HJ667" t="s">
        <v>330</v>
      </c>
      <c r="HK667" t="b">
        <v>1</v>
      </c>
      <c r="HM667" t="b">
        <v>1</v>
      </c>
      <c r="HO667" t="s">
        <v>337</v>
      </c>
      <c r="HP667" t="s">
        <v>4404</v>
      </c>
      <c r="HQ667" t="s">
        <v>339</v>
      </c>
      <c r="HR667" t="s">
        <v>4405</v>
      </c>
      <c r="HS667" t="s">
        <v>4406</v>
      </c>
      <c r="HU667" t="b">
        <v>1</v>
      </c>
      <c r="HX667" t="b">
        <v>1</v>
      </c>
      <c r="ID667" t="s">
        <v>4407</v>
      </c>
      <c r="KZ667" t="str">
        <f ca="1">OFFSET($A667,,MATCH([2]Keys!$B$2,Data.Collect1Dump!$3:$3,0)-1)</f>
        <v>witness.gumbo@givedirectly.org</v>
      </c>
      <c r="LA667">
        <f ca="1">OFFSET($A667,,MATCH([2]Keys!$B$4,Data.Collect1Dump!$3:$3,0)-1)</f>
        <v>0</v>
      </c>
      <c r="LB667">
        <f ca="1">OFFSET($A667,,MATCH([2]Keys!$B$3,Data.Collect1Dump!$3:$3,0)-1)</f>
        <v>0</v>
      </c>
      <c r="LC667">
        <f t="shared" ca="1" si="109"/>
        <v>1</v>
      </c>
      <c r="LD667">
        <f t="shared" ca="1" si="109"/>
        <v>0</v>
      </c>
      <c r="LE667">
        <f t="shared" ca="1" si="109"/>
        <v>0</v>
      </c>
      <c r="LF667" s="2">
        <f t="shared" ca="1" si="110"/>
        <v>41705</v>
      </c>
      <c r="LG667" s="2" t="e">
        <f t="shared" ca="1" si="111"/>
        <v>#N/A</v>
      </c>
      <c r="LH667" s="2" t="e">
        <f t="shared" ca="1" si="112"/>
        <v>#N/A</v>
      </c>
      <c r="LI667" t="str">
        <f t="shared" ca="1" si="113"/>
        <v>witness.gumbo@givedirectly.org</v>
      </c>
      <c r="LJ667" t="e">
        <f t="shared" ca="1" si="114"/>
        <v>#N/A</v>
      </c>
      <c r="LK667" t="e">
        <f t="shared" ca="1" si="115"/>
        <v>#N/A</v>
      </c>
      <c r="LL667" t="str">
        <f t="shared" ca="1" si="107"/>
        <v>Lump Sum</v>
      </c>
      <c r="LM667" t="str">
        <f t="shared" ca="1" si="108"/>
        <v>witness.gumbo@givedirectly.org</v>
      </c>
      <c r="LN667" t="e">
        <f ca="1">OFFSET($A667,,MATCH(OFFSET([2]Keys!C$1,MATCH(Data.Collect1Dump!$LL667,[2]Keys!$A$2:$A$4,0),),Data.Collect1Dump!$3:$3,0)-1,)</f>
        <v>#VALUE!</v>
      </c>
      <c r="LO667" s="2" t="e">
        <f t="shared" ca="1" si="116"/>
        <v>#VALUE!</v>
      </c>
    </row>
    <row r="668" spans="1:327">
      <c r="A668" t="s">
        <v>4408</v>
      </c>
      <c r="B668" t="s">
        <v>378</v>
      </c>
      <c r="C668" t="s">
        <v>4409</v>
      </c>
      <c r="D668" t="b">
        <v>1</v>
      </c>
      <c r="K668">
        <v>1</v>
      </c>
      <c r="L668" t="s">
        <v>329</v>
      </c>
      <c r="M668" t="s">
        <v>329</v>
      </c>
      <c r="N668">
        <v>39300</v>
      </c>
      <c r="O668" t="s">
        <v>329</v>
      </c>
      <c r="T668" t="s">
        <v>330</v>
      </c>
      <c r="V668" t="s">
        <v>329</v>
      </c>
      <c r="X668">
        <v>1</v>
      </c>
      <c r="Y668">
        <v>39150</v>
      </c>
      <c r="Z668">
        <v>150</v>
      </c>
      <c r="AO668">
        <v>0</v>
      </c>
      <c r="AQ668">
        <v>0</v>
      </c>
      <c r="AX668" t="b">
        <v>1</v>
      </c>
      <c r="BA668" t="b">
        <v>1</v>
      </c>
      <c r="BL668" t="s">
        <v>329</v>
      </c>
      <c r="BM668" t="s">
        <v>4410</v>
      </c>
      <c r="BN668" t="s">
        <v>330</v>
      </c>
      <c r="BP668">
        <v>0</v>
      </c>
      <c r="BQ668">
        <v>0</v>
      </c>
      <c r="BR668" t="b">
        <v>1</v>
      </c>
      <c r="BW668" t="b">
        <v>1</v>
      </c>
      <c r="BZ668" t="b">
        <v>1</v>
      </c>
      <c r="CK668">
        <v>6000</v>
      </c>
      <c r="CP668">
        <v>16000</v>
      </c>
      <c r="CS668">
        <v>400</v>
      </c>
      <c r="DC668" t="s">
        <v>345</v>
      </c>
      <c r="DD668" t="b">
        <v>1</v>
      </c>
      <c r="DE668" t="b">
        <v>1</v>
      </c>
      <c r="DL668" t="b">
        <v>1</v>
      </c>
      <c r="DR668" t="s">
        <v>329</v>
      </c>
      <c r="DX668" t="b">
        <v>1</v>
      </c>
      <c r="EL668" t="s">
        <v>330</v>
      </c>
      <c r="EN668" t="s">
        <v>330</v>
      </c>
      <c r="EP668" t="s">
        <v>330</v>
      </c>
      <c r="FN668" t="s">
        <v>330</v>
      </c>
      <c r="GJ668" t="s">
        <v>330</v>
      </c>
      <c r="GW668" t="s">
        <v>330</v>
      </c>
      <c r="GZ668" t="s">
        <v>330</v>
      </c>
      <c r="HC668" t="s">
        <v>330</v>
      </c>
      <c r="HE668" t="s">
        <v>330</v>
      </c>
      <c r="HG668" t="s">
        <v>336</v>
      </c>
      <c r="HH668" t="s">
        <v>329</v>
      </c>
      <c r="HI668" t="s">
        <v>330</v>
      </c>
      <c r="HJ668" t="s">
        <v>330</v>
      </c>
      <c r="HM668" t="b">
        <v>1</v>
      </c>
      <c r="HO668" t="s">
        <v>337</v>
      </c>
      <c r="HP668" t="s">
        <v>4411</v>
      </c>
      <c r="HQ668" t="s">
        <v>339</v>
      </c>
      <c r="HR668" t="s">
        <v>4412</v>
      </c>
      <c r="HS668" t="s">
        <v>4413</v>
      </c>
      <c r="HX668" t="b">
        <v>1</v>
      </c>
      <c r="ID668" t="s">
        <v>836</v>
      </c>
      <c r="KZ668" t="str">
        <f ca="1">OFFSET($A668,,MATCH([2]Keys!$B$2,Data.Collect1Dump!$3:$3,0)-1)</f>
        <v>anne.aroka@givedirectly.org</v>
      </c>
      <c r="LA668">
        <f ca="1">OFFSET($A668,,MATCH([2]Keys!$B$4,Data.Collect1Dump!$3:$3,0)-1)</f>
        <v>0</v>
      </c>
      <c r="LB668">
        <f ca="1">OFFSET($A668,,MATCH([2]Keys!$B$3,Data.Collect1Dump!$3:$3,0)-1)</f>
        <v>0</v>
      </c>
      <c r="LC668">
        <f t="shared" ca="1" si="109"/>
        <v>1</v>
      </c>
      <c r="LD668">
        <f t="shared" ca="1" si="109"/>
        <v>0</v>
      </c>
      <c r="LE668">
        <f t="shared" ca="1" si="109"/>
        <v>0</v>
      </c>
      <c r="LF668" s="2">
        <f t="shared" ca="1" si="110"/>
        <v>41718</v>
      </c>
      <c r="LG668" s="2" t="e">
        <f t="shared" ca="1" si="111"/>
        <v>#N/A</v>
      </c>
      <c r="LH668" s="2" t="e">
        <f t="shared" ca="1" si="112"/>
        <v>#N/A</v>
      </c>
      <c r="LI668" t="str">
        <f t="shared" ca="1" si="113"/>
        <v>anne.aroka@givedirectly.org</v>
      </c>
      <c r="LJ668" t="e">
        <f t="shared" ca="1" si="114"/>
        <v>#N/A</v>
      </c>
      <c r="LK668" t="e">
        <f t="shared" ca="1" si="115"/>
        <v>#N/A</v>
      </c>
      <c r="LL668" t="str">
        <f t="shared" ca="1" si="107"/>
        <v>Lump Sum</v>
      </c>
      <c r="LM668" t="str">
        <f t="shared" ca="1" si="108"/>
        <v>anne.aroka@givedirectly.org</v>
      </c>
      <c r="LN668" t="e">
        <f ca="1">OFFSET($A668,,MATCH(OFFSET([2]Keys!C$1,MATCH(Data.Collect1Dump!$LL668,[2]Keys!$A$2:$A$4,0),),Data.Collect1Dump!$3:$3,0)-1,)</f>
        <v>#VALUE!</v>
      </c>
      <c r="LO668" s="2" t="e">
        <f t="shared" ca="1" si="116"/>
        <v>#VALUE!</v>
      </c>
    </row>
    <row r="669" spans="1:327">
      <c r="A669" t="s">
        <v>4414</v>
      </c>
      <c r="B669" t="s">
        <v>391</v>
      </c>
      <c r="C669" t="s">
        <v>4415</v>
      </c>
      <c r="K669">
        <v>1</v>
      </c>
      <c r="L669" t="s">
        <v>329</v>
      </c>
      <c r="M669" t="s">
        <v>329</v>
      </c>
      <c r="N669">
        <v>39500</v>
      </c>
      <c r="O669" t="s">
        <v>329</v>
      </c>
      <c r="T669" t="s">
        <v>330</v>
      </c>
      <c r="V669" t="s">
        <v>329</v>
      </c>
      <c r="X669">
        <v>2</v>
      </c>
      <c r="Y669">
        <v>25000</v>
      </c>
      <c r="Z669">
        <v>999</v>
      </c>
      <c r="AA669">
        <v>14000</v>
      </c>
      <c r="AB669">
        <v>999</v>
      </c>
      <c r="AS669" t="b">
        <v>1</v>
      </c>
      <c r="AV669" t="b">
        <v>1</v>
      </c>
      <c r="AX669" t="b">
        <v>1</v>
      </c>
      <c r="AZ669" t="b">
        <v>1</v>
      </c>
      <c r="BL669" t="s">
        <v>330</v>
      </c>
      <c r="BM669" t="s">
        <v>4416</v>
      </c>
      <c r="BN669" t="s">
        <v>330</v>
      </c>
      <c r="BR669" t="b">
        <v>1</v>
      </c>
      <c r="BW669" t="b">
        <v>1</v>
      </c>
      <c r="CK669">
        <v>1000</v>
      </c>
      <c r="CN669">
        <v>36000</v>
      </c>
      <c r="CP669">
        <v>34000</v>
      </c>
      <c r="DC669" t="s">
        <v>329</v>
      </c>
      <c r="DE669" t="b">
        <v>1</v>
      </c>
      <c r="DH669" t="b">
        <v>1</v>
      </c>
      <c r="DI669" t="b">
        <v>1</v>
      </c>
      <c r="DJ669" t="s">
        <v>4417</v>
      </c>
      <c r="DK669" t="s">
        <v>2881</v>
      </c>
      <c r="DL669" t="b">
        <v>1</v>
      </c>
      <c r="DM669" t="b">
        <v>1</v>
      </c>
      <c r="DR669" t="s">
        <v>329</v>
      </c>
      <c r="DV669" t="b">
        <v>1</v>
      </c>
      <c r="EJ669" t="b">
        <v>1</v>
      </c>
      <c r="EL669" t="s">
        <v>330</v>
      </c>
      <c r="EN669" t="s">
        <v>330</v>
      </c>
      <c r="EP669" t="s">
        <v>330</v>
      </c>
      <c r="FN669" t="s">
        <v>330</v>
      </c>
      <c r="GJ669" t="s">
        <v>330</v>
      </c>
      <c r="GW669" t="s">
        <v>330</v>
      </c>
      <c r="GZ669" t="s">
        <v>330</v>
      </c>
      <c r="HC669" t="s">
        <v>330</v>
      </c>
      <c r="HE669" t="s">
        <v>330</v>
      </c>
      <c r="HG669" t="s">
        <v>336</v>
      </c>
      <c r="HH669" t="s">
        <v>329</v>
      </c>
      <c r="HI669" t="s">
        <v>329</v>
      </c>
      <c r="HJ669" t="s">
        <v>330</v>
      </c>
      <c r="HM669" t="b">
        <v>1</v>
      </c>
      <c r="HO669" t="s">
        <v>510</v>
      </c>
      <c r="HP669" t="s">
        <v>4418</v>
      </c>
      <c r="HQ669" t="s">
        <v>339</v>
      </c>
      <c r="HR669" t="s">
        <v>4419</v>
      </c>
      <c r="HS669" t="s">
        <v>4420</v>
      </c>
      <c r="HU669" t="b">
        <v>1</v>
      </c>
      <c r="ID669"/>
      <c r="KZ669" t="str">
        <f ca="1">OFFSET($A669,,MATCH([2]Keys!$B$2,Data.Collect1Dump!$3:$3,0)-1)</f>
        <v>lydia.tala@givedirectly.org</v>
      </c>
      <c r="LA669">
        <f ca="1">OFFSET($A669,,MATCH([2]Keys!$B$4,Data.Collect1Dump!$3:$3,0)-1)</f>
        <v>0</v>
      </c>
      <c r="LB669">
        <f ca="1">OFFSET($A669,,MATCH([2]Keys!$B$3,Data.Collect1Dump!$3:$3,0)-1)</f>
        <v>0</v>
      </c>
      <c r="LC669">
        <f t="shared" ca="1" si="109"/>
        <v>1</v>
      </c>
      <c r="LD669">
        <f t="shared" ca="1" si="109"/>
        <v>0</v>
      </c>
      <c r="LE669">
        <f t="shared" ca="1" si="109"/>
        <v>0</v>
      </c>
      <c r="LF669" s="2">
        <f t="shared" ca="1" si="110"/>
        <v>41686</v>
      </c>
      <c r="LG669" s="2" t="e">
        <f t="shared" ca="1" si="111"/>
        <v>#N/A</v>
      </c>
      <c r="LH669" s="2" t="e">
        <f t="shared" ca="1" si="112"/>
        <v>#N/A</v>
      </c>
      <c r="LI669" t="str">
        <f t="shared" ca="1" si="113"/>
        <v>lydia.tala@givedirectly.org</v>
      </c>
      <c r="LJ669" t="e">
        <f t="shared" ca="1" si="114"/>
        <v>#N/A</v>
      </c>
      <c r="LK669" t="e">
        <f t="shared" ca="1" si="115"/>
        <v>#N/A</v>
      </c>
      <c r="LL669" t="str">
        <f t="shared" ca="1" si="107"/>
        <v>Lump Sum</v>
      </c>
      <c r="LM669" t="str">
        <f t="shared" ca="1" si="108"/>
        <v>lydia.tala@givedirectly.org</v>
      </c>
      <c r="LN669" t="e">
        <f ca="1">OFFSET($A669,,MATCH(OFFSET([2]Keys!C$1,MATCH(Data.Collect1Dump!$LL669,[2]Keys!$A$2:$A$4,0),),Data.Collect1Dump!$3:$3,0)-1,)</f>
        <v>#VALUE!</v>
      </c>
      <c r="LO669" s="2" t="e">
        <f t="shared" ca="1" si="116"/>
        <v>#VALUE!</v>
      </c>
    </row>
    <row r="670" spans="1:327">
      <c r="A670" t="s">
        <v>4421</v>
      </c>
      <c r="B670" t="s">
        <v>391</v>
      </c>
      <c r="C670" t="s">
        <v>4422</v>
      </c>
      <c r="K670">
        <v>1</v>
      </c>
      <c r="L670" t="s">
        <v>329</v>
      </c>
      <c r="M670" t="s">
        <v>329</v>
      </c>
      <c r="N670">
        <v>39200</v>
      </c>
      <c r="O670" t="s">
        <v>329</v>
      </c>
      <c r="T670" t="s">
        <v>330</v>
      </c>
      <c r="V670" t="s">
        <v>329</v>
      </c>
      <c r="X670">
        <v>1</v>
      </c>
      <c r="Y670">
        <v>39200</v>
      </c>
      <c r="Z670">
        <v>999</v>
      </c>
      <c r="AV670" t="b">
        <v>1</v>
      </c>
      <c r="AX670" t="b">
        <v>1</v>
      </c>
      <c r="BA670" t="b">
        <v>1</v>
      </c>
      <c r="BF670" t="b">
        <v>1</v>
      </c>
      <c r="BL670" t="s">
        <v>329</v>
      </c>
      <c r="BM670" t="s">
        <v>2779</v>
      </c>
      <c r="BN670" t="s">
        <v>330</v>
      </c>
      <c r="BU670" t="b">
        <v>1</v>
      </c>
      <c r="CN670">
        <v>39000</v>
      </c>
      <c r="DC670" t="s">
        <v>329</v>
      </c>
      <c r="DD670" t="b">
        <v>1</v>
      </c>
      <c r="DE670" t="b">
        <v>1</v>
      </c>
      <c r="DM670" t="b">
        <v>1</v>
      </c>
      <c r="DR670" t="s">
        <v>329</v>
      </c>
      <c r="DX670" t="b">
        <v>1</v>
      </c>
      <c r="EL670" t="s">
        <v>330</v>
      </c>
      <c r="EN670" t="s">
        <v>330</v>
      </c>
      <c r="EP670" t="s">
        <v>329</v>
      </c>
      <c r="EQ670" t="s">
        <v>4423</v>
      </c>
      <c r="EU670" t="b">
        <v>1</v>
      </c>
      <c r="FE670" t="b">
        <v>1</v>
      </c>
      <c r="FH670" t="b">
        <v>1</v>
      </c>
      <c r="FN670" t="s">
        <v>330</v>
      </c>
      <c r="GJ670" t="s">
        <v>330</v>
      </c>
      <c r="GW670" t="s">
        <v>330</v>
      </c>
      <c r="GZ670" t="s">
        <v>330</v>
      </c>
      <c r="HC670" t="s">
        <v>330</v>
      </c>
      <c r="HE670" t="s">
        <v>330</v>
      </c>
      <c r="HG670" t="s">
        <v>336</v>
      </c>
      <c r="HH670" t="s">
        <v>329</v>
      </c>
      <c r="HI670" t="s">
        <v>330</v>
      </c>
      <c r="HJ670" t="s">
        <v>330</v>
      </c>
      <c r="HK670" t="b">
        <v>1</v>
      </c>
      <c r="HO670" t="s">
        <v>337</v>
      </c>
      <c r="HP670" t="s">
        <v>4424</v>
      </c>
      <c r="HQ670" t="s">
        <v>339</v>
      </c>
      <c r="HR670" t="s">
        <v>4425</v>
      </c>
      <c r="HS670" t="s">
        <v>4426</v>
      </c>
      <c r="HU670" t="b">
        <v>1</v>
      </c>
      <c r="IC670" t="b">
        <v>1</v>
      </c>
      <c r="ID670"/>
      <c r="KZ670" t="str">
        <f ca="1">OFFSET($A670,,MATCH([2]Keys!$B$2,Data.Collect1Dump!$3:$3,0)-1)</f>
        <v>lydia.tala@givedirectly.org</v>
      </c>
      <c r="LA670">
        <f ca="1">OFFSET($A670,,MATCH([2]Keys!$B$4,Data.Collect1Dump!$3:$3,0)-1)</f>
        <v>0</v>
      </c>
      <c r="LB670">
        <f ca="1">OFFSET($A670,,MATCH([2]Keys!$B$3,Data.Collect1Dump!$3:$3,0)-1)</f>
        <v>0</v>
      </c>
      <c r="LC670">
        <f t="shared" ca="1" si="109"/>
        <v>1</v>
      </c>
      <c r="LD670">
        <f t="shared" ca="1" si="109"/>
        <v>0</v>
      </c>
      <c r="LE670">
        <f t="shared" ca="1" si="109"/>
        <v>0</v>
      </c>
      <c r="LF670" s="2">
        <f t="shared" ca="1" si="110"/>
        <v>41686</v>
      </c>
      <c r="LG670" s="2" t="e">
        <f t="shared" ca="1" si="111"/>
        <v>#N/A</v>
      </c>
      <c r="LH670" s="2" t="e">
        <f t="shared" ca="1" si="112"/>
        <v>#N/A</v>
      </c>
      <c r="LI670" t="str">
        <f t="shared" ca="1" si="113"/>
        <v>lydia.tala@givedirectly.org</v>
      </c>
      <c r="LJ670" t="e">
        <f t="shared" ca="1" si="114"/>
        <v>#N/A</v>
      </c>
      <c r="LK670" t="e">
        <f t="shared" ca="1" si="115"/>
        <v>#N/A</v>
      </c>
      <c r="LL670" t="str">
        <f t="shared" ca="1" si="107"/>
        <v>Lump Sum</v>
      </c>
      <c r="LM670" t="str">
        <f t="shared" ca="1" si="108"/>
        <v>lydia.tala@givedirectly.org</v>
      </c>
      <c r="LN670" t="e">
        <f ca="1">OFFSET($A670,,MATCH(OFFSET([2]Keys!C$1,MATCH(Data.Collect1Dump!$LL670,[2]Keys!$A$2:$A$4,0),),Data.Collect1Dump!$3:$3,0)-1,)</f>
        <v>#VALUE!</v>
      </c>
      <c r="LO670" s="2" t="e">
        <f t="shared" ca="1" si="116"/>
        <v>#VALUE!</v>
      </c>
    </row>
    <row r="671" spans="1:327">
      <c r="A671" t="s">
        <v>4427</v>
      </c>
      <c r="B671" t="s">
        <v>391</v>
      </c>
      <c r="C671" t="s">
        <v>4428</v>
      </c>
      <c r="K671">
        <v>1</v>
      </c>
      <c r="L671" t="s">
        <v>329</v>
      </c>
      <c r="M671" t="s">
        <v>329</v>
      </c>
      <c r="N671" s="4">
        <v>39400</v>
      </c>
      <c r="O671" t="s">
        <v>329</v>
      </c>
      <c r="T671" t="s">
        <v>330</v>
      </c>
      <c r="V671" t="s">
        <v>329</v>
      </c>
      <c r="X671">
        <v>1</v>
      </c>
      <c r="Y671" s="4">
        <v>39000</v>
      </c>
      <c r="Z671">
        <v>999</v>
      </c>
      <c r="AX671" t="b">
        <v>1</v>
      </c>
      <c r="AZ671" t="b">
        <v>1</v>
      </c>
      <c r="BF671" t="b">
        <v>1</v>
      </c>
      <c r="BL671" t="s">
        <v>329</v>
      </c>
      <c r="BM671" t="s">
        <v>4429</v>
      </c>
      <c r="BN671" t="s">
        <v>329</v>
      </c>
      <c r="BO671" t="s">
        <v>4430</v>
      </c>
      <c r="BR671" t="b">
        <v>1</v>
      </c>
      <c r="BW671" t="b">
        <v>1</v>
      </c>
      <c r="BY671" t="b">
        <v>1</v>
      </c>
      <c r="CF671" t="b">
        <v>1</v>
      </c>
      <c r="CK671" s="4">
        <v>2000</v>
      </c>
      <c r="CP671" s="4">
        <v>14800</v>
      </c>
      <c r="CQ671">
        <v>500</v>
      </c>
      <c r="CR671" s="4">
        <v>8000</v>
      </c>
      <c r="CY671" s="4">
        <v>1000</v>
      </c>
      <c r="DC671" t="s">
        <v>345</v>
      </c>
      <c r="DD671" t="b">
        <v>1</v>
      </c>
      <c r="DE671" t="b">
        <v>1</v>
      </c>
      <c r="DL671" t="b">
        <v>1</v>
      </c>
      <c r="DM671" t="b">
        <v>1</v>
      </c>
      <c r="DR671" t="s">
        <v>329</v>
      </c>
      <c r="DZ671" t="b">
        <v>1</v>
      </c>
      <c r="EL671" t="s">
        <v>330</v>
      </c>
      <c r="EN671" t="s">
        <v>330</v>
      </c>
      <c r="EP671" t="s">
        <v>329</v>
      </c>
      <c r="EQ671" t="s">
        <v>4431</v>
      </c>
      <c r="ET671" t="b">
        <v>1</v>
      </c>
      <c r="FE671" t="b">
        <v>1</v>
      </c>
      <c r="FH671" t="b">
        <v>1</v>
      </c>
      <c r="FI671" t="b">
        <v>1</v>
      </c>
      <c r="FN671" t="s">
        <v>330</v>
      </c>
      <c r="GJ671" t="s">
        <v>330</v>
      </c>
      <c r="GW671" t="s">
        <v>330</v>
      </c>
      <c r="GZ671" t="s">
        <v>330</v>
      </c>
      <c r="HC671" t="s">
        <v>330</v>
      </c>
      <c r="HE671" t="s">
        <v>330</v>
      </c>
      <c r="HG671" t="s">
        <v>336</v>
      </c>
      <c r="HH671" t="s">
        <v>329</v>
      </c>
      <c r="HI671" t="s">
        <v>330</v>
      </c>
      <c r="HJ671" t="s">
        <v>329</v>
      </c>
      <c r="HM671" t="b">
        <v>1</v>
      </c>
      <c r="HO671" t="s">
        <v>510</v>
      </c>
      <c r="HP671" t="s">
        <v>4432</v>
      </c>
      <c r="HQ671" t="s">
        <v>339</v>
      </c>
      <c r="HR671" t="s">
        <v>4433</v>
      </c>
      <c r="HS671" t="s">
        <v>4434</v>
      </c>
      <c r="HU671" t="b">
        <v>1</v>
      </c>
      <c r="IC671" t="b">
        <v>1</v>
      </c>
      <c r="ID671"/>
      <c r="KZ671" t="str">
        <f ca="1">OFFSET($A671,,MATCH([2]Keys!$B$2,Data.Collect1Dump!$3:$3,0)-1)</f>
        <v>lydia.tala@givedirectly.org</v>
      </c>
      <c r="LA671">
        <f ca="1">OFFSET($A671,,MATCH([2]Keys!$B$4,Data.Collect1Dump!$3:$3,0)-1)</f>
        <v>0</v>
      </c>
      <c r="LB671">
        <f ca="1">OFFSET($A671,,MATCH([2]Keys!$B$3,Data.Collect1Dump!$3:$3,0)-1)</f>
        <v>0</v>
      </c>
      <c r="LC671">
        <f t="shared" ca="1" si="109"/>
        <v>1</v>
      </c>
      <c r="LD671">
        <f t="shared" ca="1" si="109"/>
        <v>0</v>
      </c>
      <c r="LE671">
        <f t="shared" ca="1" si="109"/>
        <v>0</v>
      </c>
      <c r="LF671" s="2">
        <f t="shared" ca="1" si="110"/>
        <v>41686</v>
      </c>
      <c r="LG671" s="2" t="e">
        <f t="shared" ca="1" si="111"/>
        <v>#N/A</v>
      </c>
      <c r="LH671" s="2" t="e">
        <f t="shared" ca="1" si="112"/>
        <v>#N/A</v>
      </c>
      <c r="LI671" t="str">
        <f t="shared" ca="1" si="113"/>
        <v>lydia.tala@givedirectly.org</v>
      </c>
      <c r="LJ671" t="e">
        <f t="shared" ca="1" si="114"/>
        <v>#N/A</v>
      </c>
      <c r="LK671" t="e">
        <f t="shared" ca="1" si="115"/>
        <v>#N/A</v>
      </c>
      <c r="LL671" t="str">
        <f t="shared" ca="1" si="107"/>
        <v>Lump Sum</v>
      </c>
      <c r="LM671" t="str">
        <f t="shared" ca="1" si="108"/>
        <v>lydia.tala@givedirectly.org</v>
      </c>
      <c r="LN671" t="e">
        <f ca="1">OFFSET($A671,,MATCH(OFFSET([2]Keys!C$1,MATCH(Data.Collect1Dump!$LL671,[2]Keys!$A$2:$A$4,0),),Data.Collect1Dump!$3:$3,0)-1,)</f>
        <v>#VALUE!</v>
      </c>
      <c r="LO671" s="2" t="e">
        <f t="shared" ca="1" si="116"/>
        <v>#VALUE!</v>
      </c>
    </row>
    <row r="672" spans="1:327">
      <c r="A672" t="s">
        <v>4435</v>
      </c>
      <c r="B672" t="s">
        <v>378</v>
      </c>
      <c r="C672" t="s">
        <v>4436</v>
      </c>
      <c r="D672" t="b">
        <v>1</v>
      </c>
      <c r="H672" t="b">
        <v>1</v>
      </c>
      <c r="J672" t="s">
        <v>15668</v>
      </c>
      <c r="K672">
        <v>2</v>
      </c>
      <c r="L672" t="s">
        <v>329</v>
      </c>
      <c r="M672" t="s">
        <v>329</v>
      </c>
      <c r="N672">
        <v>39800</v>
      </c>
      <c r="O672" t="s">
        <v>457</v>
      </c>
      <c r="R672" t="s">
        <v>997</v>
      </c>
      <c r="T672" t="s">
        <v>330</v>
      </c>
      <c r="V672" t="s">
        <v>329</v>
      </c>
      <c r="X672">
        <v>1</v>
      </c>
      <c r="Y672">
        <v>39500</v>
      </c>
      <c r="Z672">
        <v>999</v>
      </c>
      <c r="AO672">
        <v>30</v>
      </c>
      <c r="AP672">
        <v>340</v>
      </c>
      <c r="AQ672">
        <v>0</v>
      </c>
      <c r="AR672">
        <v>0</v>
      </c>
      <c r="AU672" t="b">
        <v>1</v>
      </c>
      <c r="AX672" t="b">
        <v>1</v>
      </c>
      <c r="BF672" t="b">
        <v>1</v>
      </c>
      <c r="BL672" t="s">
        <v>329</v>
      </c>
      <c r="BM672" t="s">
        <v>4437</v>
      </c>
      <c r="BN672" t="s">
        <v>329</v>
      </c>
      <c r="BO672" t="s">
        <v>4438</v>
      </c>
      <c r="BP672">
        <v>0</v>
      </c>
      <c r="BQ672">
        <v>0</v>
      </c>
      <c r="BR672" t="b">
        <v>1</v>
      </c>
      <c r="BS672" t="b">
        <v>1</v>
      </c>
      <c r="BT672" t="b">
        <v>1</v>
      </c>
      <c r="CA672" t="b">
        <v>1</v>
      </c>
      <c r="CD672" t="b">
        <v>1</v>
      </c>
      <c r="CK672">
        <v>10800</v>
      </c>
      <c r="CL672">
        <v>9000</v>
      </c>
      <c r="CM672">
        <v>8000</v>
      </c>
      <c r="CT672">
        <v>7000</v>
      </c>
      <c r="CW672">
        <v>4000</v>
      </c>
      <c r="DC672" t="s">
        <v>329</v>
      </c>
      <c r="DD672" t="b">
        <v>1</v>
      </c>
      <c r="DL672" t="b">
        <v>1</v>
      </c>
      <c r="DR672" t="s">
        <v>329</v>
      </c>
      <c r="DX672" t="b">
        <v>1</v>
      </c>
      <c r="EL672" t="s">
        <v>330</v>
      </c>
      <c r="EN672" t="s">
        <v>330</v>
      </c>
      <c r="EP672" t="s">
        <v>330</v>
      </c>
      <c r="FN672" t="s">
        <v>330</v>
      </c>
      <c r="GJ672" t="s">
        <v>330</v>
      </c>
      <c r="GW672" t="s">
        <v>330</v>
      </c>
      <c r="GZ672" t="s">
        <v>330</v>
      </c>
      <c r="HC672" t="s">
        <v>330</v>
      </c>
      <c r="HE672" t="s">
        <v>330</v>
      </c>
      <c r="HG672" t="s">
        <v>336</v>
      </c>
      <c r="HH672" t="s">
        <v>330</v>
      </c>
      <c r="HI672" t="s">
        <v>330</v>
      </c>
      <c r="HJ672" t="s">
        <v>330</v>
      </c>
      <c r="HM672" t="b">
        <v>1</v>
      </c>
      <c r="HO672" t="s">
        <v>337</v>
      </c>
      <c r="HP672" t="s">
        <v>4439</v>
      </c>
      <c r="HQ672" t="s">
        <v>339</v>
      </c>
      <c r="HR672" t="s">
        <v>4440</v>
      </c>
      <c r="HS672" t="s">
        <v>4441</v>
      </c>
      <c r="HX672" t="b">
        <v>1</v>
      </c>
      <c r="ID672" t="s">
        <v>836</v>
      </c>
      <c r="KZ672" t="str">
        <f ca="1">OFFSET($A672,,MATCH([2]Keys!$B$2,Data.Collect1Dump!$3:$3,0)-1)</f>
        <v>anne.aroka@givedirectly.org</v>
      </c>
      <c r="LA672">
        <f ca="1">OFFSET($A672,,MATCH([2]Keys!$B$4,Data.Collect1Dump!$3:$3,0)-1)</f>
        <v>0</v>
      </c>
      <c r="LB672">
        <f ca="1">OFFSET($A672,,MATCH([2]Keys!$B$3,Data.Collect1Dump!$3:$3,0)-1)</f>
        <v>0</v>
      </c>
      <c r="LC672">
        <f t="shared" ca="1" si="109"/>
        <v>1</v>
      </c>
      <c r="LD672">
        <f t="shared" ca="1" si="109"/>
        <v>0</v>
      </c>
      <c r="LE672">
        <f t="shared" ca="1" si="109"/>
        <v>0</v>
      </c>
      <c r="LF672" s="2">
        <f t="shared" ca="1" si="110"/>
        <v>41724</v>
      </c>
      <c r="LG672" s="2" t="e">
        <f t="shared" ca="1" si="111"/>
        <v>#N/A</v>
      </c>
      <c r="LH672" s="2" t="e">
        <f t="shared" ca="1" si="112"/>
        <v>#N/A</v>
      </c>
      <c r="LI672" t="str">
        <f t="shared" ca="1" si="113"/>
        <v>anne.aroka@givedirectly.org</v>
      </c>
      <c r="LJ672" t="e">
        <f t="shared" ca="1" si="114"/>
        <v>#N/A</v>
      </c>
      <c r="LK672" t="e">
        <f t="shared" ca="1" si="115"/>
        <v>#N/A</v>
      </c>
      <c r="LL672" t="str">
        <f t="shared" ca="1" si="107"/>
        <v>Lump Sum</v>
      </c>
      <c r="LM672" t="str">
        <f t="shared" ca="1" si="108"/>
        <v>anne.aroka@givedirectly.org</v>
      </c>
      <c r="LN672" t="e">
        <f ca="1">OFFSET($A672,,MATCH(OFFSET([2]Keys!C$1,MATCH(Data.Collect1Dump!$LL672,[2]Keys!$A$2:$A$4,0),),Data.Collect1Dump!$3:$3,0)-1,)</f>
        <v>#VALUE!</v>
      </c>
      <c r="LO672" s="2" t="e">
        <f t="shared" ca="1" si="116"/>
        <v>#VALUE!</v>
      </c>
    </row>
    <row r="673" spans="1:327">
      <c r="A673" t="s">
        <v>4442</v>
      </c>
      <c r="B673" t="s">
        <v>391</v>
      </c>
      <c r="C673" t="s">
        <v>4443</v>
      </c>
      <c r="K673">
        <v>1</v>
      </c>
      <c r="L673" t="s">
        <v>329</v>
      </c>
      <c r="M673" t="s">
        <v>329</v>
      </c>
      <c r="N673">
        <v>39500</v>
      </c>
      <c r="O673" t="s">
        <v>329</v>
      </c>
      <c r="T673" t="s">
        <v>330</v>
      </c>
      <c r="V673" t="s">
        <v>329</v>
      </c>
      <c r="X673">
        <v>1</v>
      </c>
      <c r="Y673">
        <v>39000</v>
      </c>
      <c r="Z673">
        <v>999</v>
      </c>
      <c r="AV673" t="b">
        <v>1</v>
      </c>
      <c r="AX673" t="b">
        <v>1</v>
      </c>
      <c r="BA673" t="b">
        <v>1</v>
      </c>
      <c r="BL673" t="s">
        <v>329</v>
      </c>
      <c r="BM673" t="s">
        <v>4444</v>
      </c>
      <c r="BN673" t="s">
        <v>415</v>
      </c>
      <c r="BR673" t="b">
        <v>1</v>
      </c>
      <c r="BW673" t="b">
        <v>1</v>
      </c>
      <c r="CA673" t="b">
        <v>1</v>
      </c>
      <c r="CK673">
        <v>5000</v>
      </c>
      <c r="CP673">
        <v>29800</v>
      </c>
      <c r="CT673">
        <v>3000</v>
      </c>
      <c r="DC673" t="s">
        <v>345</v>
      </c>
      <c r="DD673" t="b">
        <v>1</v>
      </c>
      <c r="DL673" t="b">
        <v>1</v>
      </c>
      <c r="DR673" t="s">
        <v>329</v>
      </c>
      <c r="EL673" t="s">
        <v>330</v>
      </c>
      <c r="EN673" t="s">
        <v>330</v>
      </c>
      <c r="EP673" t="s">
        <v>330</v>
      </c>
      <c r="FN673" t="s">
        <v>330</v>
      </c>
      <c r="GJ673" t="s">
        <v>330</v>
      </c>
      <c r="GW673" t="s">
        <v>330</v>
      </c>
      <c r="GZ673" t="s">
        <v>330</v>
      </c>
      <c r="HC673" t="s">
        <v>330</v>
      </c>
      <c r="HE673" t="s">
        <v>330</v>
      </c>
      <c r="HG673" t="s">
        <v>336</v>
      </c>
      <c r="HH673" t="s">
        <v>329</v>
      </c>
      <c r="HI673" t="s">
        <v>330</v>
      </c>
      <c r="HJ673" t="s">
        <v>330</v>
      </c>
      <c r="HM673" t="b">
        <v>1</v>
      </c>
      <c r="HO673" t="s">
        <v>337</v>
      </c>
      <c r="HP673" t="s">
        <v>4445</v>
      </c>
      <c r="HQ673" t="s">
        <v>339</v>
      </c>
      <c r="HR673" t="s">
        <v>4446</v>
      </c>
      <c r="HS673" t="s">
        <v>4447</v>
      </c>
      <c r="HU673" t="b">
        <v>1</v>
      </c>
      <c r="ID673"/>
      <c r="KZ673" t="str">
        <f ca="1">OFFSET($A673,,MATCH([2]Keys!$B$2,Data.Collect1Dump!$3:$3,0)-1)</f>
        <v>lydia.tala@givedirectly.org</v>
      </c>
      <c r="LA673">
        <f ca="1">OFFSET($A673,,MATCH([2]Keys!$B$4,Data.Collect1Dump!$3:$3,0)-1)</f>
        <v>0</v>
      </c>
      <c r="LB673">
        <f ca="1">OFFSET($A673,,MATCH([2]Keys!$B$3,Data.Collect1Dump!$3:$3,0)-1)</f>
        <v>0</v>
      </c>
      <c r="LC673">
        <f t="shared" ca="1" si="109"/>
        <v>1</v>
      </c>
      <c r="LD673">
        <f t="shared" ca="1" si="109"/>
        <v>0</v>
      </c>
      <c r="LE673">
        <f t="shared" ca="1" si="109"/>
        <v>0</v>
      </c>
      <c r="LF673" s="2">
        <f t="shared" ca="1" si="110"/>
        <v>41686</v>
      </c>
      <c r="LG673" s="2" t="e">
        <f t="shared" ca="1" si="111"/>
        <v>#N/A</v>
      </c>
      <c r="LH673" s="2" t="e">
        <f t="shared" ca="1" si="112"/>
        <v>#N/A</v>
      </c>
      <c r="LI673" t="str">
        <f t="shared" ca="1" si="113"/>
        <v>lydia.tala@givedirectly.org</v>
      </c>
      <c r="LJ673" t="e">
        <f t="shared" ca="1" si="114"/>
        <v>#N/A</v>
      </c>
      <c r="LK673" t="e">
        <f t="shared" ca="1" si="115"/>
        <v>#N/A</v>
      </c>
      <c r="LL673" t="str">
        <f t="shared" ca="1" si="107"/>
        <v>Lump Sum</v>
      </c>
      <c r="LM673" t="str">
        <f t="shared" ca="1" si="108"/>
        <v>lydia.tala@givedirectly.org</v>
      </c>
      <c r="LN673" t="e">
        <f ca="1">OFFSET($A673,,MATCH(OFFSET([2]Keys!C$1,MATCH(Data.Collect1Dump!$LL673,[2]Keys!$A$2:$A$4,0),),Data.Collect1Dump!$3:$3,0)-1,)</f>
        <v>#VALUE!</v>
      </c>
      <c r="LO673" s="2" t="e">
        <f t="shared" ca="1" si="116"/>
        <v>#VALUE!</v>
      </c>
    </row>
    <row r="674" spans="1:327">
      <c r="A674" t="s">
        <v>4448</v>
      </c>
      <c r="B674" t="s">
        <v>391</v>
      </c>
      <c r="C674" t="s">
        <v>4449</v>
      </c>
      <c r="K674">
        <v>1</v>
      </c>
      <c r="L674" t="s">
        <v>329</v>
      </c>
      <c r="M674" t="s">
        <v>329</v>
      </c>
      <c r="N674">
        <v>39500</v>
      </c>
      <c r="O674" t="s">
        <v>329</v>
      </c>
      <c r="T674" t="s">
        <v>330</v>
      </c>
      <c r="V674" t="s">
        <v>329</v>
      </c>
      <c r="X674">
        <v>3</v>
      </c>
      <c r="Y674">
        <v>15000</v>
      </c>
      <c r="Z674">
        <v>999</v>
      </c>
      <c r="AA674">
        <v>7000</v>
      </c>
      <c r="AB674">
        <v>999</v>
      </c>
      <c r="AC674">
        <v>8000</v>
      </c>
      <c r="AD674">
        <v>999</v>
      </c>
      <c r="AV674" t="b">
        <v>1</v>
      </c>
      <c r="AX674" t="b">
        <v>1</v>
      </c>
      <c r="BA674" t="b">
        <v>1</v>
      </c>
      <c r="BL674" t="s">
        <v>329</v>
      </c>
      <c r="BM674" t="s">
        <v>4450</v>
      </c>
      <c r="BN674" t="s">
        <v>330</v>
      </c>
      <c r="BW674" t="b">
        <v>1</v>
      </c>
      <c r="CD674" t="b">
        <v>1</v>
      </c>
      <c r="CP674">
        <v>30000</v>
      </c>
      <c r="CW674">
        <v>9000</v>
      </c>
      <c r="DC674" t="s">
        <v>329</v>
      </c>
      <c r="DD674" t="b">
        <v>1</v>
      </c>
      <c r="DI674" t="b">
        <v>1</v>
      </c>
      <c r="DK674" t="s">
        <v>4451</v>
      </c>
      <c r="DQ674" t="b">
        <v>1</v>
      </c>
      <c r="DR674" t="s">
        <v>329</v>
      </c>
      <c r="DX674" t="b">
        <v>1</v>
      </c>
      <c r="EL674" t="s">
        <v>330</v>
      </c>
      <c r="EN674" t="s">
        <v>330</v>
      </c>
      <c r="EP674" t="s">
        <v>330</v>
      </c>
      <c r="FN674" t="s">
        <v>330</v>
      </c>
      <c r="GJ674" t="s">
        <v>330</v>
      </c>
      <c r="GW674" t="s">
        <v>330</v>
      </c>
      <c r="GZ674" t="s">
        <v>330</v>
      </c>
      <c r="HC674" t="s">
        <v>330</v>
      </c>
      <c r="HE674" t="s">
        <v>330</v>
      </c>
      <c r="HG674" t="s">
        <v>336</v>
      </c>
      <c r="HH674" t="s">
        <v>329</v>
      </c>
      <c r="HI674" t="s">
        <v>330</v>
      </c>
      <c r="HJ674" t="s">
        <v>330</v>
      </c>
      <c r="HK674" t="b">
        <v>1</v>
      </c>
      <c r="HO674" t="s">
        <v>337</v>
      </c>
      <c r="HP674" t="s">
        <v>4452</v>
      </c>
      <c r="HQ674" t="s">
        <v>339</v>
      </c>
      <c r="HR674" t="s">
        <v>4453</v>
      </c>
      <c r="HS674" t="s">
        <v>4454</v>
      </c>
      <c r="HU674" t="b">
        <v>1</v>
      </c>
      <c r="ID674"/>
      <c r="KZ674" t="str">
        <f ca="1">OFFSET($A674,,MATCH([2]Keys!$B$2,Data.Collect1Dump!$3:$3,0)-1)</f>
        <v>lydia.tala@givedirectly.org</v>
      </c>
      <c r="LA674">
        <f ca="1">OFFSET($A674,,MATCH([2]Keys!$B$4,Data.Collect1Dump!$3:$3,0)-1)</f>
        <v>0</v>
      </c>
      <c r="LB674">
        <f ca="1">OFFSET($A674,,MATCH([2]Keys!$B$3,Data.Collect1Dump!$3:$3,0)-1)</f>
        <v>0</v>
      </c>
      <c r="LC674">
        <f t="shared" ca="1" si="109"/>
        <v>1</v>
      </c>
      <c r="LD674">
        <f t="shared" ca="1" si="109"/>
        <v>0</v>
      </c>
      <c r="LE674">
        <f t="shared" ca="1" si="109"/>
        <v>0</v>
      </c>
      <c r="LF674" s="2">
        <f t="shared" ca="1" si="110"/>
        <v>41686</v>
      </c>
      <c r="LG674" s="2" t="e">
        <f t="shared" ca="1" si="111"/>
        <v>#N/A</v>
      </c>
      <c r="LH674" s="2" t="e">
        <f t="shared" ca="1" si="112"/>
        <v>#N/A</v>
      </c>
      <c r="LI674" t="str">
        <f t="shared" ca="1" si="113"/>
        <v>lydia.tala@givedirectly.org</v>
      </c>
      <c r="LJ674" t="e">
        <f t="shared" ca="1" si="114"/>
        <v>#N/A</v>
      </c>
      <c r="LK674" t="e">
        <f t="shared" ca="1" si="115"/>
        <v>#N/A</v>
      </c>
      <c r="LL674" t="str">
        <f t="shared" ca="1" si="107"/>
        <v>Lump Sum</v>
      </c>
      <c r="LM674" t="str">
        <f t="shared" ca="1" si="108"/>
        <v>lydia.tala@givedirectly.org</v>
      </c>
      <c r="LN674" t="e">
        <f ca="1">OFFSET($A674,,MATCH(OFFSET([2]Keys!C$1,MATCH(Data.Collect1Dump!$LL674,[2]Keys!$A$2:$A$4,0),),Data.Collect1Dump!$3:$3,0)-1,)</f>
        <v>#VALUE!</v>
      </c>
      <c r="LO674" s="2" t="e">
        <f t="shared" ca="1" si="116"/>
        <v>#VALUE!</v>
      </c>
    </row>
    <row r="675" spans="1:327">
      <c r="A675" t="s">
        <v>4455</v>
      </c>
      <c r="B675" t="s">
        <v>391</v>
      </c>
      <c r="C675" t="s">
        <v>4456</v>
      </c>
      <c r="K675">
        <v>1</v>
      </c>
      <c r="L675" t="s">
        <v>329</v>
      </c>
      <c r="M675" t="s">
        <v>329</v>
      </c>
      <c r="N675">
        <v>39000</v>
      </c>
      <c r="O675" t="s">
        <v>457</v>
      </c>
      <c r="R675" t="s">
        <v>651</v>
      </c>
      <c r="T675" t="s">
        <v>330</v>
      </c>
      <c r="V675" t="s">
        <v>329</v>
      </c>
      <c r="X675">
        <v>1</v>
      </c>
      <c r="Y675">
        <v>39000</v>
      </c>
      <c r="Z675">
        <v>999</v>
      </c>
      <c r="AV675" t="b">
        <v>1</v>
      </c>
      <c r="BA675" t="b">
        <v>1</v>
      </c>
      <c r="BL675" t="s">
        <v>329</v>
      </c>
      <c r="BM675" t="s">
        <v>4457</v>
      </c>
      <c r="BN675" t="s">
        <v>415</v>
      </c>
      <c r="BR675" t="b">
        <v>1</v>
      </c>
      <c r="BU675" t="b">
        <v>1</v>
      </c>
      <c r="CK675">
        <v>4520</v>
      </c>
      <c r="CN675">
        <v>34000</v>
      </c>
      <c r="DC675" t="s">
        <v>329</v>
      </c>
      <c r="DD675" t="b">
        <v>1</v>
      </c>
      <c r="DE675" t="b">
        <v>1</v>
      </c>
      <c r="DL675" t="b">
        <v>1</v>
      </c>
      <c r="DR675" t="s">
        <v>329</v>
      </c>
      <c r="DV675" t="b">
        <v>1</v>
      </c>
      <c r="EA675" t="b">
        <v>1</v>
      </c>
      <c r="EL675" t="s">
        <v>330</v>
      </c>
      <c r="EN675" t="s">
        <v>330</v>
      </c>
      <c r="EP675" t="s">
        <v>330</v>
      </c>
      <c r="FN675" t="s">
        <v>330</v>
      </c>
      <c r="GJ675" t="s">
        <v>330</v>
      </c>
      <c r="GW675" t="s">
        <v>330</v>
      </c>
      <c r="GZ675" t="s">
        <v>330</v>
      </c>
      <c r="HC675" t="s">
        <v>330</v>
      </c>
      <c r="HE675" t="s">
        <v>330</v>
      </c>
      <c r="HG675" t="s">
        <v>336</v>
      </c>
      <c r="HH675" t="s">
        <v>329</v>
      </c>
      <c r="HI675" t="s">
        <v>330</v>
      </c>
      <c r="HJ675" t="s">
        <v>330</v>
      </c>
      <c r="HK675" t="b">
        <v>1</v>
      </c>
      <c r="HO675" t="s">
        <v>337</v>
      </c>
      <c r="HP675" t="s">
        <v>4458</v>
      </c>
      <c r="HQ675" t="s">
        <v>339</v>
      </c>
      <c r="HR675" t="s">
        <v>4459</v>
      </c>
      <c r="HS675" t="s">
        <v>4460</v>
      </c>
      <c r="HU675" t="b">
        <v>1</v>
      </c>
      <c r="ID675"/>
      <c r="KZ675" t="str">
        <f ca="1">OFFSET($A675,,MATCH([2]Keys!$B$2,Data.Collect1Dump!$3:$3,0)-1)</f>
        <v>lydia.tala@givedirectly.org</v>
      </c>
      <c r="LA675">
        <f ca="1">OFFSET($A675,,MATCH([2]Keys!$B$4,Data.Collect1Dump!$3:$3,0)-1)</f>
        <v>0</v>
      </c>
      <c r="LB675">
        <f ca="1">OFFSET($A675,,MATCH([2]Keys!$B$3,Data.Collect1Dump!$3:$3,0)-1)</f>
        <v>0</v>
      </c>
      <c r="LC675">
        <f t="shared" ca="1" si="109"/>
        <v>1</v>
      </c>
      <c r="LD675">
        <f t="shared" ca="1" si="109"/>
        <v>0</v>
      </c>
      <c r="LE675">
        <f t="shared" ca="1" si="109"/>
        <v>0</v>
      </c>
      <c r="LF675" s="2">
        <f t="shared" ca="1" si="110"/>
        <v>41686</v>
      </c>
      <c r="LG675" s="2" t="e">
        <f t="shared" ca="1" si="111"/>
        <v>#N/A</v>
      </c>
      <c r="LH675" s="2" t="e">
        <f t="shared" ca="1" si="112"/>
        <v>#N/A</v>
      </c>
      <c r="LI675" t="str">
        <f t="shared" ca="1" si="113"/>
        <v>lydia.tala@givedirectly.org</v>
      </c>
      <c r="LJ675" t="e">
        <f t="shared" ca="1" si="114"/>
        <v>#N/A</v>
      </c>
      <c r="LK675" t="e">
        <f t="shared" ca="1" si="115"/>
        <v>#N/A</v>
      </c>
      <c r="LL675" t="str">
        <f t="shared" ca="1" si="107"/>
        <v>Lump Sum</v>
      </c>
      <c r="LM675" t="str">
        <f t="shared" ca="1" si="108"/>
        <v>lydia.tala@givedirectly.org</v>
      </c>
      <c r="LN675" t="e">
        <f ca="1">OFFSET($A675,,MATCH(OFFSET([2]Keys!C$1,MATCH(Data.Collect1Dump!$LL675,[2]Keys!$A$2:$A$4,0),),Data.Collect1Dump!$3:$3,0)-1,)</f>
        <v>#VALUE!</v>
      </c>
      <c r="LO675" s="2" t="e">
        <f t="shared" ca="1" si="116"/>
        <v>#VALUE!</v>
      </c>
    </row>
    <row r="676" spans="1:327">
      <c r="A676" t="s">
        <v>4461</v>
      </c>
      <c r="B676" t="s">
        <v>391</v>
      </c>
      <c r="C676" t="s">
        <v>4462</v>
      </c>
      <c r="K676">
        <v>1</v>
      </c>
      <c r="L676" t="s">
        <v>329</v>
      </c>
      <c r="M676" t="s">
        <v>329</v>
      </c>
      <c r="N676">
        <v>39945</v>
      </c>
      <c r="O676" t="s">
        <v>457</v>
      </c>
      <c r="R676" t="s">
        <v>458</v>
      </c>
      <c r="T676" t="s">
        <v>330</v>
      </c>
      <c r="V676" t="s">
        <v>329</v>
      </c>
      <c r="X676">
        <v>1</v>
      </c>
      <c r="Y676">
        <v>39700</v>
      </c>
      <c r="Z676">
        <v>999</v>
      </c>
      <c r="AV676" t="b">
        <v>1</v>
      </c>
      <c r="AX676" t="b">
        <v>1</v>
      </c>
      <c r="AZ676" t="b">
        <v>1</v>
      </c>
      <c r="BL676" t="s">
        <v>329</v>
      </c>
      <c r="BM676" t="s">
        <v>4463</v>
      </c>
      <c r="BN676" t="s">
        <v>330</v>
      </c>
      <c r="BU676" t="b">
        <v>1</v>
      </c>
      <c r="BW676" t="b">
        <v>1</v>
      </c>
      <c r="BZ676" t="b">
        <v>1</v>
      </c>
      <c r="CN676">
        <v>9600</v>
      </c>
      <c r="CP676">
        <v>2000</v>
      </c>
      <c r="CQ676">
        <v>7600</v>
      </c>
      <c r="CS676">
        <v>9000</v>
      </c>
      <c r="DC676" t="s">
        <v>345</v>
      </c>
      <c r="DD676" t="b">
        <v>1</v>
      </c>
      <c r="DE676" t="b">
        <v>1</v>
      </c>
      <c r="DL676" t="b">
        <v>1</v>
      </c>
      <c r="DR676" t="s">
        <v>329</v>
      </c>
      <c r="DV676" t="b">
        <v>1</v>
      </c>
      <c r="DX676" t="b">
        <v>1</v>
      </c>
      <c r="EL676" t="s">
        <v>330</v>
      </c>
      <c r="EN676" t="s">
        <v>330</v>
      </c>
      <c r="EP676" t="s">
        <v>330</v>
      </c>
      <c r="FN676" t="s">
        <v>330</v>
      </c>
      <c r="GJ676" t="s">
        <v>330</v>
      </c>
      <c r="GW676" t="s">
        <v>330</v>
      </c>
      <c r="GZ676" t="s">
        <v>330</v>
      </c>
      <c r="HC676" t="s">
        <v>330</v>
      </c>
      <c r="HE676" t="s">
        <v>330</v>
      </c>
      <c r="HG676" t="s">
        <v>336</v>
      </c>
      <c r="HH676" t="s">
        <v>329</v>
      </c>
      <c r="HI676" t="s">
        <v>330</v>
      </c>
      <c r="HJ676" t="s">
        <v>330</v>
      </c>
      <c r="HM676" t="b">
        <v>1</v>
      </c>
      <c r="HP676" t="s">
        <v>4464</v>
      </c>
      <c r="HQ676" t="s">
        <v>339</v>
      </c>
      <c r="HR676" t="s">
        <v>4465</v>
      </c>
      <c r="HS676" t="s">
        <v>4466</v>
      </c>
      <c r="IC676" t="b">
        <v>1</v>
      </c>
      <c r="ID676"/>
      <c r="KZ676" t="str">
        <f ca="1">OFFSET($A676,,MATCH([2]Keys!$B$2,Data.Collect1Dump!$3:$3,0)-1)</f>
        <v>lydia.tala@givedirectly.org</v>
      </c>
      <c r="LA676">
        <f ca="1">OFFSET($A676,,MATCH([2]Keys!$B$4,Data.Collect1Dump!$3:$3,0)-1)</f>
        <v>0</v>
      </c>
      <c r="LB676">
        <f ca="1">OFFSET($A676,,MATCH([2]Keys!$B$3,Data.Collect1Dump!$3:$3,0)-1)</f>
        <v>0</v>
      </c>
      <c r="LC676">
        <f t="shared" ca="1" si="109"/>
        <v>1</v>
      </c>
      <c r="LD676">
        <f t="shared" ca="1" si="109"/>
        <v>0</v>
      </c>
      <c r="LE676">
        <f t="shared" ca="1" si="109"/>
        <v>0</v>
      </c>
      <c r="LF676" s="2">
        <f t="shared" ca="1" si="110"/>
        <v>41686</v>
      </c>
      <c r="LG676" s="2" t="e">
        <f t="shared" ca="1" si="111"/>
        <v>#N/A</v>
      </c>
      <c r="LH676" s="2" t="e">
        <f t="shared" ca="1" si="112"/>
        <v>#N/A</v>
      </c>
      <c r="LI676" t="str">
        <f t="shared" ca="1" si="113"/>
        <v>lydia.tala@givedirectly.org</v>
      </c>
      <c r="LJ676" t="e">
        <f t="shared" ca="1" si="114"/>
        <v>#N/A</v>
      </c>
      <c r="LK676" t="e">
        <f t="shared" ca="1" si="115"/>
        <v>#N/A</v>
      </c>
      <c r="LL676" t="str">
        <f t="shared" ca="1" si="107"/>
        <v>Lump Sum</v>
      </c>
      <c r="LM676" t="str">
        <f t="shared" ca="1" si="108"/>
        <v>lydia.tala@givedirectly.org</v>
      </c>
      <c r="LN676" t="e">
        <f ca="1">OFFSET($A676,,MATCH(OFFSET([2]Keys!C$1,MATCH(Data.Collect1Dump!$LL676,[2]Keys!$A$2:$A$4,0),),Data.Collect1Dump!$3:$3,0)-1,)</f>
        <v>#VALUE!</v>
      </c>
      <c r="LO676" s="2" t="e">
        <f t="shared" ca="1" si="116"/>
        <v>#VALUE!</v>
      </c>
    </row>
    <row r="677" spans="1:327">
      <c r="A677" t="s">
        <v>4467</v>
      </c>
      <c r="B677" t="s">
        <v>370</v>
      </c>
      <c r="C677" t="s">
        <v>4468</v>
      </c>
      <c r="G677" t="b">
        <v>1</v>
      </c>
      <c r="J677" t="s">
        <v>15668</v>
      </c>
      <c r="K677">
        <v>2</v>
      </c>
      <c r="L677" t="s">
        <v>329</v>
      </c>
      <c r="M677" t="s">
        <v>329</v>
      </c>
      <c r="N677">
        <v>39300</v>
      </c>
      <c r="O677" t="s">
        <v>329</v>
      </c>
      <c r="T677" t="s">
        <v>330</v>
      </c>
      <c r="V677" t="s">
        <v>329</v>
      </c>
      <c r="X677">
        <v>2</v>
      </c>
      <c r="Y677">
        <v>39000</v>
      </c>
      <c r="Z677">
        <v>100</v>
      </c>
      <c r="AA677">
        <v>260</v>
      </c>
      <c r="AB677">
        <v>30</v>
      </c>
      <c r="AO677">
        <v>30</v>
      </c>
      <c r="AQ677">
        <v>15</v>
      </c>
      <c r="AU677" t="b">
        <v>1</v>
      </c>
      <c r="AV677" t="b">
        <v>1</v>
      </c>
      <c r="AX677" t="b">
        <v>1</v>
      </c>
      <c r="BL677" t="s">
        <v>329</v>
      </c>
      <c r="BM677" t="s">
        <v>4300</v>
      </c>
      <c r="BN677" t="s">
        <v>330</v>
      </c>
      <c r="BP677">
        <v>0</v>
      </c>
      <c r="BQ677">
        <v>0</v>
      </c>
      <c r="BR677" t="b">
        <v>1</v>
      </c>
      <c r="BW677" t="b">
        <v>1</v>
      </c>
      <c r="CA677" t="b">
        <v>1</v>
      </c>
      <c r="CC677" t="b">
        <v>1</v>
      </c>
      <c r="CF677" t="b">
        <v>1</v>
      </c>
      <c r="CK677">
        <v>6000</v>
      </c>
      <c r="CP677">
        <v>17000</v>
      </c>
      <c r="CT677">
        <v>5000</v>
      </c>
      <c r="CV677">
        <v>10000</v>
      </c>
      <c r="CY677">
        <v>2000</v>
      </c>
      <c r="DC677" t="s">
        <v>329</v>
      </c>
      <c r="DD677" t="b">
        <v>1</v>
      </c>
      <c r="DG677" t="b">
        <v>1</v>
      </c>
      <c r="DL677" t="b">
        <v>1</v>
      </c>
      <c r="DR677" t="s">
        <v>329</v>
      </c>
      <c r="DU677" t="b">
        <v>1</v>
      </c>
      <c r="EL677" t="s">
        <v>330</v>
      </c>
      <c r="EN677" t="s">
        <v>330</v>
      </c>
      <c r="EP677" t="s">
        <v>329</v>
      </c>
      <c r="EQ677" t="s">
        <v>4469</v>
      </c>
      <c r="ES677" t="b">
        <v>1</v>
      </c>
      <c r="FE677" t="b">
        <v>1</v>
      </c>
      <c r="FH677" t="b">
        <v>1</v>
      </c>
      <c r="FN677" t="s">
        <v>330</v>
      </c>
      <c r="GJ677" t="s">
        <v>330</v>
      </c>
      <c r="GW677" t="s">
        <v>330</v>
      </c>
      <c r="GZ677" t="s">
        <v>330</v>
      </c>
      <c r="HC677" t="s">
        <v>330</v>
      </c>
      <c r="HE677" t="s">
        <v>330</v>
      </c>
      <c r="HG677" t="s">
        <v>336</v>
      </c>
      <c r="HH677" t="s">
        <v>329</v>
      </c>
      <c r="HI677" t="s">
        <v>330</v>
      </c>
      <c r="HJ677" t="s">
        <v>330</v>
      </c>
      <c r="HK677" t="b">
        <v>1</v>
      </c>
      <c r="HO677" t="s">
        <v>337</v>
      </c>
      <c r="HP677" t="s">
        <v>4470</v>
      </c>
      <c r="HQ677" t="s">
        <v>339</v>
      </c>
      <c r="HR677" t="s">
        <v>4471</v>
      </c>
      <c r="HS677" t="s">
        <v>4472</v>
      </c>
      <c r="HY677" t="b">
        <v>1</v>
      </c>
      <c r="ID677" t="s">
        <v>4473</v>
      </c>
      <c r="KZ677" t="str">
        <f ca="1">OFFSET($A677,,MATCH([2]Keys!$B$2,Data.Collect1Dump!$3:$3,0)-1)</f>
        <v>witness.gumbo@givedirectly.org</v>
      </c>
      <c r="LA677">
        <f ca="1">OFFSET($A677,,MATCH([2]Keys!$B$4,Data.Collect1Dump!$3:$3,0)-1)</f>
        <v>0</v>
      </c>
      <c r="LB677">
        <f ca="1">OFFSET($A677,,MATCH([2]Keys!$B$3,Data.Collect1Dump!$3:$3,0)-1)</f>
        <v>0</v>
      </c>
      <c r="LC677">
        <f t="shared" ca="1" si="109"/>
        <v>1</v>
      </c>
      <c r="LD677">
        <f t="shared" ca="1" si="109"/>
        <v>0</v>
      </c>
      <c r="LE677">
        <f t="shared" ca="1" si="109"/>
        <v>0</v>
      </c>
      <c r="LF677" s="2">
        <f t="shared" ca="1" si="110"/>
        <v>41705</v>
      </c>
      <c r="LG677" s="2" t="e">
        <f t="shared" ca="1" si="111"/>
        <v>#N/A</v>
      </c>
      <c r="LH677" s="2" t="e">
        <f t="shared" ca="1" si="112"/>
        <v>#N/A</v>
      </c>
      <c r="LI677" t="str">
        <f t="shared" ca="1" si="113"/>
        <v>witness.gumbo@givedirectly.org</v>
      </c>
      <c r="LJ677" t="e">
        <f t="shared" ca="1" si="114"/>
        <v>#N/A</v>
      </c>
      <c r="LK677" t="e">
        <f t="shared" ca="1" si="115"/>
        <v>#N/A</v>
      </c>
      <c r="LL677" t="str">
        <f t="shared" ca="1" si="107"/>
        <v>Lump Sum</v>
      </c>
      <c r="LM677" t="str">
        <f t="shared" ca="1" si="108"/>
        <v>witness.gumbo@givedirectly.org</v>
      </c>
      <c r="LN677" t="e">
        <f ca="1">OFFSET($A677,,MATCH(OFFSET([2]Keys!C$1,MATCH(Data.Collect1Dump!$LL677,[2]Keys!$A$2:$A$4,0),),Data.Collect1Dump!$3:$3,0)-1,)</f>
        <v>#VALUE!</v>
      </c>
      <c r="LO677" s="2" t="e">
        <f t="shared" ca="1" si="116"/>
        <v>#VALUE!</v>
      </c>
    </row>
    <row r="678" spans="1:327">
      <c r="A678" t="s">
        <v>4474</v>
      </c>
      <c r="B678" t="s">
        <v>378</v>
      </c>
      <c r="C678" t="s">
        <v>4475</v>
      </c>
      <c r="K678">
        <v>1</v>
      </c>
      <c r="L678" t="s">
        <v>329</v>
      </c>
      <c r="M678" t="s">
        <v>329</v>
      </c>
      <c r="N678">
        <v>39000</v>
      </c>
      <c r="O678" t="s">
        <v>329</v>
      </c>
      <c r="T678" t="s">
        <v>330</v>
      </c>
      <c r="V678" t="s">
        <v>329</v>
      </c>
      <c r="X678">
        <v>2</v>
      </c>
      <c r="Y678">
        <v>30000</v>
      </c>
      <c r="Z678">
        <v>999</v>
      </c>
      <c r="AA678">
        <v>8000</v>
      </c>
      <c r="AB678">
        <v>999</v>
      </c>
      <c r="AV678" t="b">
        <v>1</v>
      </c>
      <c r="AX678" t="b">
        <v>1</v>
      </c>
      <c r="BA678" t="b">
        <v>1</v>
      </c>
      <c r="BF678" t="b">
        <v>1</v>
      </c>
      <c r="BL678" t="s">
        <v>329</v>
      </c>
      <c r="BM678" t="s">
        <v>4476</v>
      </c>
      <c r="BN678" t="s">
        <v>330</v>
      </c>
      <c r="BR678" t="b">
        <v>1</v>
      </c>
      <c r="BZ678" t="b">
        <v>1</v>
      </c>
      <c r="CK678">
        <v>1000</v>
      </c>
      <c r="CS678">
        <v>37000</v>
      </c>
      <c r="DC678" t="s">
        <v>329</v>
      </c>
      <c r="DD678" t="b">
        <v>1</v>
      </c>
      <c r="DE678" t="b">
        <v>1</v>
      </c>
      <c r="DM678" t="b">
        <v>1</v>
      </c>
      <c r="DR678" t="s">
        <v>329</v>
      </c>
      <c r="DV678" t="b">
        <v>1</v>
      </c>
      <c r="EL678" t="s">
        <v>330</v>
      </c>
      <c r="EN678" t="s">
        <v>330</v>
      </c>
      <c r="EP678" t="s">
        <v>330</v>
      </c>
      <c r="FN678" t="s">
        <v>330</v>
      </c>
      <c r="GJ678" t="s">
        <v>330</v>
      </c>
      <c r="GW678" t="s">
        <v>330</v>
      </c>
      <c r="GZ678" t="s">
        <v>330</v>
      </c>
      <c r="HC678" t="s">
        <v>330</v>
      </c>
      <c r="HE678" t="s">
        <v>330</v>
      </c>
      <c r="HG678" t="s">
        <v>336</v>
      </c>
      <c r="HH678" t="s">
        <v>329</v>
      </c>
      <c r="HI678" t="s">
        <v>330</v>
      </c>
      <c r="HJ678" t="s">
        <v>330</v>
      </c>
      <c r="HM678" t="b">
        <v>1</v>
      </c>
      <c r="HO678" t="s">
        <v>337</v>
      </c>
      <c r="HP678" t="s">
        <v>4477</v>
      </c>
      <c r="HQ678" t="s">
        <v>339</v>
      </c>
      <c r="HR678" t="s">
        <v>4478</v>
      </c>
      <c r="HS678" t="s">
        <v>4479</v>
      </c>
      <c r="IC678" t="b">
        <v>1</v>
      </c>
      <c r="ID678"/>
      <c r="KZ678" t="str">
        <f ca="1">OFFSET($A678,,MATCH([2]Keys!$B$2,Data.Collect1Dump!$3:$3,0)-1)</f>
        <v>anne.aroka@givedirectly.org</v>
      </c>
      <c r="LA678">
        <f ca="1">OFFSET($A678,,MATCH([2]Keys!$B$4,Data.Collect1Dump!$3:$3,0)-1)</f>
        <v>0</v>
      </c>
      <c r="LB678">
        <f ca="1">OFFSET($A678,,MATCH([2]Keys!$B$3,Data.Collect1Dump!$3:$3,0)-1)</f>
        <v>0</v>
      </c>
      <c r="LC678">
        <f t="shared" ca="1" si="109"/>
        <v>1</v>
      </c>
      <c r="LD678">
        <f t="shared" ca="1" si="109"/>
        <v>0</v>
      </c>
      <c r="LE678">
        <f t="shared" ca="1" si="109"/>
        <v>0</v>
      </c>
      <c r="LF678" s="2">
        <f t="shared" ca="1" si="110"/>
        <v>41652</v>
      </c>
      <c r="LG678" s="2" t="e">
        <f t="shared" ca="1" si="111"/>
        <v>#N/A</v>
      </c>
      <c r="LH678" s="2" t="e">
        <f t="shared" ca="1" si="112"/>
        <v>#N/A</v>
      </c>
      <c r="LI678" t="str">
        <f t="shared" ca="1" si="113"/>
        <v>anne.aroka@givedirectly.org</v>
      </c>
      <c r="LJ678" t="e">
        <f t="shared" ca="1" si="114"/>
        <v>#N/A</v>
      </c>
      <c r="LK678" t="e">
        <f t="shared" ca="1" si="115"/>
        <v>#N/A</v>
      </c>
      <c r="LL678" t="str">
        <f t="shared" ca="1" si="107"/>
        <v>Lump Sum</v>
      </c>
      <c r="LM678" t="str">
        <f t="shared" ca="1" si="108"/>
        <v>anne.aroka@givedirectly.org</v>
      </c>
      <c r="LN678" t="e">
        <f ca="1">OFFSET($A678,,MATCH(OFFSET([2]Keys!C$1,MATCH(Data.Collect1Dump!$LL678,[2]Keys!$A$2:$A$4,0),),Data.Collect1Dump!$3:$3,0)-1,)</f>
        <v>#VALUE!</v>
      </c>
      <c r="LO678" s="2" t="e">
        <f t="shared" ca="1" si="116"/>
        <v>#VALUE!</v>
      </c>
    </row>
    <row r="679" spans="1:327">
      <c r="A679" t="s">
        <v>4480</v>
      </c>
      <c r="B679" t="s">
        <v>378</v>
      </c>
      <c r="C679" t="s">
        <v>4481</v>
      </c>
      <c r="K679">
        <v>1</v>
      </c>
      <c r="L679" t="s">
        <v>329</v>
      </c>
      <c r="M679" t="s">
        <v>329</v>
      </c>
      <c r="N679">
        <v>39700</v>
      </c>
      <c r="O679" t="s">
        <v>329</v>
      </c>
      <c r="T679" t="s">
        <v>330</v>
      </c>
      <c r="V679" t="s">
        <v>329</v>
      </c>
      <c r="X679">
        <v>1</v>
      </c>
      <c r="Y679">
        <v>39000</v>
      </c>
      <c r="Z679">
        <v>999</v>
      </c>
      <c r="AV679" t="b">
        <v>1</v>
      </c>
      <c r="AX679" t="b">
        <v>1</v>
      </c>
      <c r="BA679" t="b">
        <v>1</v>
      </c>
      <c r="BL679" t="s">
        <v>329</v>
      </c>
      <c r="BM679" t="s">
        <v>2779</v>
      </c>
      <c r="BN679" t="s">
        <v>330</v>
      </c>
      <c r="BR679" t="b">
        <v>1</v>
      </c>
      <c r="BU679" t="b">
        <v>1</v>
      </c>
      <c r="BZ679" t="b">
        <v>1</v>
      </c>
      <c r="CK679">
        <v>4000</v>
      </c>
      <c r="CN679">
        <v>20000</v>
      </c>
      <c r="CS679">
        <v>15000</v>
      </c>
      <c r="DC679" t="s">
        <v>329</v>
      </c>
      <c r="DD679" t="b">
        <v>1</v>
      </c>
      <c r="DE679" t="b">
        <v>1</v>
      </c>
      <c r="DL679" t="b">
        <v>1</v>
      </c>
      <c r="DR679" t="s">
        <v>329</v>
      </c>
      <c r="EL679" t="s">
        <v>330</v>
      </c>
      <c r="EN679" t="s">
        <v>330</v>
      </c>
      <c r="EP679" t="s">
        <v>330</v>
      </c>
      <c r="FN679" t="s">
        <v>330</v>
      </c>
      <c r="GJ679" t="s">
        <v>330</v>
      </c>
      <c r="GW679" t="s">
        <v>330</v>
      </c>
      <c r="GZ679" t="s">
        <v>330</v>
      </c>
      <c r="HC679" t="s">
        <v>330</v>
      </c>
      <c r="HE679" t="s">
        <v>330</v>
      </c>
      <c r="HG679" t="s">
        <v>336</v>
      </c>
      <c r="HH679" t="s">
        <v>329</v>
      </c>
      <c r="HI679" t="s">
        <v>330</v>
      </c>
      <c r="HJ679" t="s">
        <v>330</v>
      </c>
      <c r="HM679" t="b">
        <v>1</v>
      </c>
      <c r="HO679" t="s">
        <v>337</v>
      </c>
      <c r="HP679" t="s">
        <v>4482</v>
      </c>
      <c r="HQ679" t="s">
        <v>339</v>
      </c>
      <c r="HR679" t="s">
        <v>4483</v>
      </c>
      <c r="HS679" t="s">
        <v>4484</v>
      </c>
      <c r="HU679" t="b">
        <v>1</v>
      </c>
      <c r="ID679"/>
      <c r="IE679" t="s">
        <v>391</v>
      </c>
      <c r="IF679" t="s">
        <v>4485</v>
      </c>
      <c r="IG679" t="b">
        <v>1</v>
      </c>
      <c r="IM679" t="s">
        <v>329</v>
      </c>
      <c r="IN679" t="s">
        <v>329</v>
      </c>
      <c r="IO679" t="s">
        <v>812</v>
      </c>
      <c r="IP679">
        <v>39000</v>
      </c>
      <c r="IQ679">
        <v>30</v>
      </c>
      <c r="IR679" t="s">
        <v>330</v>
      </c>
      <c r="IW679" t="b">
        <v>1</v>
      </c>
      <c r="IY679" t="s">
        <v>330</v>
      </c>
      <c r="JA679" t="s">
        <v>339</v>
      </c>
      <c r="JB679" t="s">
        <v>4486</v>
      </c>
      <c r="JC679" t="s">
        <v>814</v>
      </c>
      <c r="KZ679" t="str">
        <f ca="1">OFFSET($A679,,MATCH([2]Keys!$B$2,Data.Collect1Dump!$3:$3,0)-1)</f>
        <v>anne.aroka@givedirectly.org</v>
      </c>
      <c r="LA679">
        <f ca="1">OFFSET($A679,,MATCH([2]Keys!$B$4,Data.Collect1Dump!$3:$3,0)-1)</f>
        <v>0</v>
      </c>
      <c r="LB679" t="str">
        <f ca="1">OFFSET($A679,,MATCH([2]Keys!$B$3,Data.Collect1Dump!$3:$3,0)-1)</f>
        <v>lydia.tala@givedirectly.org</v>
      </c>
      <c r="LC679">
        <f t="shared" ca="1" si="109"/>
        <v>1</v>
      </c>
      <c r="LD679">
        <f t="shared" ca="1" si="109"/>
        <v>0</v>
      </c>
      <c r="LE679">
        <f t="shared" ca="1" si="109"/>
        <v>1</v>
      </c>
      <c r="LF679" s="2">
        <f t="shared" ca="1" si="110"/>
        <v>41673</v>
      </c>
      <c r="LG679" s="2" t="e">
        <f t="shared" ca="1" si="111"/>
        <v>#N/A</v>
      </c>
      <c r="LH679" s="2">
        <f t="shared" ca="1" si="112"/>
        <v>41725</v>
      </c>
      <c r="LI679" t="str">
        <f t="shared" ca="1" si="113"/>
        <v>anne.aroka@givedirectly.org</v>
      </c>
      <c r="LJ679" t="e">
        <f t="shared" ca="1" si="114"/>
        <v>#N/A</v>
      </c>
      <c r="LK679" t="str">
        <f t="shared" ca="1" si="115"/>
        <v>lydia.tala@givedirectly.org</v>
      </c>
      <c r="LL679" t="str">
        <f t="shared" ca="1" si="107"/>
        <v>Lump Sum</v>
      </c>
      <c r="LM679" t="str">
        <f t="shared" ca="1" si="108"/>
        <v>anne.aroka@givedirectly.org</v>
      </c>
      <c r="LN679" t="e">
        <f ca="1">OFFSET($A679,,MATCH(OFFSET([2]Keys!C$1,MATCH(Data.Collect1Dump!$LL679,[2]Keys!$A$2:$A$4,0),),Data.Collect1Dump!$3:$3,0)-1,)</f>
        <v>#VALUE!</v>
      </c>
      <c r="LO679" s="2" t="e">
        <f t="shared" ca="1" si="116"/>
        <v>#VALUE!</v>
      </c>
    </row>
    <row r="680" spans="1:327">
      <c r="A680" t="s">
        <v>4487</v>
      </c>
      <c r="B680" t="s">
        <v>378</v>
      </c>
      <c r="C680" t="s">
        <v>4488</v>
      </c>
      <c r="K680">
        <v>1</v>
      </c>
      <c r="L680" t="s">
        <v>329</v>
      </c>
      <c r="M680" t="s">
        <v>329</v>
      </c>
      <c r="N680">
        <v>39800</v>
      </c>
      <c r="O680" t="s">
        <v>329</v>
      </c>
      <c r="T680" t="s">
        <v>330</v>
      </c>
      <c r="V680" t="s">
        <v>329</v>
      </c>
      <c r="X680">
        <v>1</v>
      </c>
      <c r="Y680">
        <v>39800</v>
      </c>
      <c r="Z680">
        <v>999</v>
      </c>
      <c r="AV680" t="b">
        <v>1</v>
      </c>
      <c r="AX680" t="b">
        <v>1</v>
      </c>
      <c r="BA680" t="b">
        <v>1</v>
      </c>
      <c r="BL680" t="s">
        <v>329</v>
      </c>
      <c r="BM680" t="s">
        <v>2779</v>
      </c>
      <c r="BN680" t="s">
        <v>329</v>
      </c>
      <c r="BO680" t="s">
        <v>4489</v>
      </c>
      <c r="BR680" t="b">
        <v>1</v>
      </c>
      <c r="BU680" t="b">
        <v>1</v>
      </c>
      <c r="BW680" t="b">
        <v>1</v>
      </c>
      <c r="CA680" t="b">
        <v>1</v>
      </c>
      <c r="CB680" t="b">
        <v>1</v>
      </c>
      <c r="CK680">
        <v>2000</v>
      </c>
      <c r="CN680">
        <v>23000</v>
      </c>
      <c r="CP680">
        <v>120</v>
      </c>
      <c r="CT680">
        <v>5000</v>
      </c>
      <c r="CU680">
        <v>2000</v>
      </c>
      <c r="DC680" t="s">
        <v>345</v>
      </c>
      <c r="DD680" t="b">
        <v>1</v>
      </c>
      <c r="DE680" t="b">
        <v>1</v>
      </c>
      <c r="DM680" t="b">
        <v>1</v>
      </c>
      <c r="DR680" t="s">
        <v>329</v>
      </c>
      <c r="DV680" t="b">
        <v>1</v>
      </c>
      <c r="EL680" t="s">
        <v>330</v>
      </c>
      <c r="EN680" t="s">
        <v>330</v>
      </c>
      <c r="EP680" t="s">
        <v>330</v>
      </c>
      <c r="FN680" t="s">
        <v>330</v>
      </c>
      <c r="GJ680" t="s">
        <v>330</v>
      </c>
      <c r="GW680" t="s">
        <v>330</v>
      </c>
      <c r="GZ680" t="s">
        <v>330</v>
      </c>
      <c r="HC680" t="s">
        <v>330</v>
      </c>
      <c r="HE680" t="s">
        <v>330</v>
      </c>
      <c r="HG680" t="s">
        <v>336</v>
      </c>
      <c r="HH680" t="s">
        <v>329</v>
      </c>
      <c r="HI680" t="s">
        <v>330</v>
      </c>
      <c r="HJ680" t="s">
        <v>330</v>
      </c>
      <c r="HK680" t="b">
        <v>1</v>
      </c>
      <c r="HO680" t="s">
        <v>337</v>
      </c>
      <c r="HP680" t="s">
        <v>4490</v>
      </c>
      <c r="HQ680" t="s">
        <v>339</v>
      </c>
      <c r="HR680" t="s">
        <v>4491</v>
      </c>
      <c r="HS680" t="s">
        <v>4492</v>
      </c>
      <c r="HU680" t="b">
        <v>1</v>
      </c>
      <c r="IC680" t="b">
        <v>1</v>
      </c>
      <c r="ID680"/>
      <c r="KZ680" t="str">
        <f ca="1">OFFSET($A680,,MATCH([2]Keys!$B$2,Data.Collect1Dump!$3:$3,0)-1)</f>
        <v>anne.aroka@givedirectly.org</v>
      </c>
      <c r="LA680">
        <f ca="1">OFFSET($A680,,MATCH([2]Keys!$B$4,Data.Collect1Dump!$3:$3,0)-1)</f>
        <v>0</v>
      </c>
      <c r="LB680">
        <f ca="1">OFFSET($A680,,MATCH([2]Keys!$B$3,Data.Collect1Dump!$3:$3,0)-1)</f>
        <v>0</v>
      </c>
      <c r="LC680">
        <f t="shared" ca="1" si="109"/>
        <v>1</v>
      </c>
      <c r="LD680">
        <f t="shared" ca="1" si="109"/>
        <v>0</v>
      </c>
      <c r="LE680">
        <f t="shared" ca="1" si="109"/>
        <v>0</v>
      </c>
      <c r="LF680" s="2">
        <f t="shared" ca="1" si="110"/>
        <v>41673</v>
      </c>
      <c r="LG680" s="2" t="e">
        <f t="shared" ca="1" si="111"/>
        <v>#N/A</v>
      </c>
      <c r="LH680" s="2" t="e">
        <f t="shared" ca="1" si="112"/>
        <v>#N/A</v>
      </c>
      <c r="LI680" t="str">
        <f t="shared" ca="1" si="113"/>
        <v>anne.aroka@givedirectly.org</v>
      </c>
      <c r="LJ680" t="e">
        <f t="shared" ca="1" si="114"/>
        <v>#N/A</v>
      </c>
      <c r="LK680" t="e">
        <f t="shared" ca="1" si="115"/>
        <v>#N/A</v>
      </c>
      <c r="LL680" t="str">
        <f t="shared" ca="1" si="107"/>
        <v>Lump Sum</v>
      </c>
      <c r="LM680" t="str">
        <f t="shared" ca="1" si="108"/>
        <v>anne.aroka@givedirectly.org</v>
      </c>
      <c r="LN680" t="e">
        <f ca="1">OFFSET($A680,,MATCH(OFFSET([2]Keys!C$1,MATCH(Data.Collect1Dump!$LL680,[2]Keys!$A$2:$A$4,0),),Data.Collect1Dump!$3:$3,0)-1,)</f>
        <v>#VALUE!</v>
      </c>
      <c r="LO680" s="2" t="e">
        <f t="shared" ca="1" si="116"/>
        <v>#VALUE!</v>
      </c>
    </row>
    <row r="681" spans="1:327">
      <c r="A681" t="s">
        <v>4493</v>
      </c>
      <c r="B681" t="s">
        <v>378</v>
      </c>
      <c r="C681" t="s">
        <v>4494</v>
      </c>
      <c r="K681">
        <v>1</v>
      </c>
      <c r="L681" t="s">
        <v>329</v>
      </c>
      <c r="M681" t="s">
        <v>329</v>
      </c>
      <c r="N681">
        <v>39295</v>
      </c>
      <c r="O681" t="s">
        <v>329</v>
      </c>
      <c r="T681" t="s">
        <v>330</v>
      </c>
      <c r="V681" t="s">
        <v>329</v>
      </c>
      <c r="X681">
        <v>4</v>
      </c>
      <c r="Y681">
        <v>20000</v>
      </c>
      <c r="Z681">
        <v>150</v>
      </c>
      <c r="AA681">
        <v>5000</v>
      </c>
      <c r="AB681">
        <v>45</v>
      </c>
      <c r="AC681">
        <v>3000</v>
      </c>
      <c r="AD681">
        <v>999</v>
      </c>
      <c r="AE681">
        <v>7000</v>
      </c>
      <c r="AV681" t="b">
        <v>1</v>
      </c>
      <c r="AX681" t="b">
        <v>1</v>
      </c>
      <c r="AZ681" t="b">
        <v>1</v>
      </c>
      <c r="BA681" t="b">
        <v>1</v>
      </c>
      <c r="BB681" t="b">
        <v>1</v>
      </c>
      <c r="BL681" t="s">
        <v>329</v>
      </c>
      <c r="BM681" t="s">
        <v>4495</v>
      </c>
      <c r="BN681" t="s">
        <v>330</v>
      </c>
      <c r="BU681" t="b">
        <v>1</v>
      </c>
      <c r="BY681" t="b">
        <v>1</v>
      </c>
      <c r="CN681">
        <v>19000</v>
      </c>
      <c r="CR681">
        <v>20000</v>
      </c>
      <c r="DC681" t="s">
        <v>329</v>
      </c>
      <c r="DD681" t="b">
        <v>1</v>
      </c>
      <c r="DE681" t="b">
        <v>1</v>
      </c>
      <c r="DL681" t="b">
        <v>1</v>
      </c>
      <c r="DR681" t="s">
        <v>329</v>
      </c>
      <c r="DX681" t="b">
        <v>1</v>
      </c>
      <c r="EL681" t="s">
        <v>330</v>
      </c>
      <c r="EN681" t="s">
        <v>330</v>
      </c>
      <c r="EP681" t="s">
        <v>329</v>
      </c>
      <c r="EQ681" t="s">
        <v>4496</v>
      </c>
      <c r="EX681" t="b">
        <v>1</v>
      </c>
      <c r="FE681" t="b">
        <v>1</v>
      </c>
      <c r="FH681" t="b">
        <v>1</v>
      </c>
      <c r="FN681" t="s">
        <v>330</v>
      </c>
      <c r="GJ681" t="s">
        <v>330</v>
      </c>
      <c r="GW681" t="s">
        <v>330</v>
      </c>
      <c r="GZ681" t="s">
        <v>330</v>
      </c>
      <c r="HC681" t="s">
        <v>330</v>
      </c>
      <c r="HE681" t="s">
        <v>330</v>
      </c>
      <c r="HG681" t="s">
        <v>336</v>
      </c>
      <c r="HH681" t="s">
        <v>329</v>
      </c>
      <c r="HI681" t="s">
        <v>330</v>
      </c>
      <c r="HJ681" t="s">
        <v>330</v>
      </c>
      <c r="HL681" t="b">
        <v>1</v>
      </c>
      <c r="HO681" t="s">
        <v>337</v>
      </c>
      <c r="HP681" t="s">
        <v>4497</v>
      </c>
      <c r="HQ681" t="s">
        <v>339</v>
      </c>
      <c r="HR681" t="s">
        <v>4498</v>
      </c>
      <c r="HS681" t="s">
        <v>4499</v>
      </c>
      <c r="IC681" t="b">
        <v>1</v>
      </c>
      <c r="ID681"/>
      <c r="KZ681" t="str">
        <f ca="1">OFFSET($A681,,MATCH([2]Keys!$B$2,Data.Collect1Dump!$3:$3,0)-1)</f>
        <v>anne.aroka@givedirectly.org</v>
      </c>
      <c r="LA681">
        <f ca="1">OFFSET($A681,,MATCH([2]Keys!$B$4,Data.Collect1Dump!$3:$3,0)-1)</f>
        <v>0</v>
      </c>
      <c r="LB681">
        <f ca="1">OFFSET($A681,,MATCH([2]Keys!$B$3,Data.Collect1Dump!$3:$3,0)-1)</f>
        <v>0</v>
      </c>
      <c r="LC681">
        <f t="shared" ca="1" si="109"/>
        <v>1</v>
      </c>
      <c r="LD681">
        <f t="shared" ca="1" si="109"/>
        <v>0</v>
      </c>
      <c r="LE681">
        <f t="shared" ca="1" si="109"/>
        <v>0</v>
      </c>
      <c r="LF681" s="2">
        <f t="shared" ca="1" si="110"/>
        <v>41673</v>
      </c>
      <c r="LG681" s="2" t="e">
        <f t="shared" ca="1" si="111"/>
        <v>#N/A</v>
      </c>
      <c r="LH681" s="2" t="e">
        <f t="shared" ca="1" si="112"/>
        <v>#N/A</v>
      </c>
      <c r="LI681" t="str">
        <f t="shared" ca="1" si="113"/>
        <v>anne.aroka@givedirectly.org</v>
      </c>
      <c r="LJ681" t="e">
        <f t="shared" ca="1" si="114"/>
        <v>#N/A</v>
      </c>
      <c r="LK681" t="e">
        <f t="shared" ca="1" si="115"/>
        <v>#N/A</v>
      </c>
      <c r="LL681" t="str">
        <f t="shared" ca="1" si="107"/>
        <v>Lump Sum</v>
      </c>
      <c r="LM681" t="str">
        <f t="shared" ca="1" si="108"/>
        <v>anne.aroka@givedirectly.org</v>
      </c>
      <c r="LN681" t="e">
        <f ca="1">OFFSET($A681,,MATCH(OFFSET([2]Keys!C$1,MATCH(Data.Collect1Dump!$LL681,[2]Keys!$A$2:$A$4,0),),Data.Collect1Dump!$3:$3,0)-1,)</f>
        <v>#VALUE!</v>
      </c>
      <c r="LO681" s="2" t="e">
        <f t="shared" ca="1" si="116"/>
        <v>#VALUE!</v>
      </c>
    </row>
    <row r="682" spans="1:327">
      <c r="A682" t="s">
        <v>4500</v>
      </c>
      <c r="B682" t="s">
        <v>378</v>
      </c>
      <c r="C682" t="s">
        <v>4501</v>
      </c>
      <c r="K682">
        <v>1</v>
      </c>
      <c r="L682" t="s">
        <v>329</v>
      </c>
      <c r="M682" t="s">
        <v>329</v>
      </c>
      <c r="N682">
        <v>39800</v>
      </c>
      <c r="O682" t="s">
        <v>329</v>
      </c>
      <c r="T682" t="s">
        <v>330</v>
      </c>
      <c r="V682" t="s">
        <v>329</v>
      </c>
      <c r="X682">
        <v>1</v>
      </c>
      <c r="Y682">
        <v>39200</v>
      </c>
      <c r="Z682">
        <v>999</v>
      </c>
      <c r="AV682" t="b">
        <v>1</v>
      </c>
      <c r="AX682" t="b">
        <v>1</v>
      </c>
      <c r="AZ682" t="b">
        <v>1</v>
      </c>
      <c r="BF682" t="b">
        <v>1</v>
      </c>
      <c r="BL682" t="s">
        <v>329</v>
      </c>
      <c r="BM682" t="s">
        <v>4502</v>
      </c>
      <c r="BN682" t="s">
        <v>330</v>
      </c>
      <c r="BR682" t="b">
        <v>1</v>
      </c>
      <c r="BW682" t="b">
        <v>1</v>
      </c>
      <c r="CE682" t="b">
        <v>1</v>
      </c>
      <c r="CK682">
        <v>1000</v>
      </c>
      <c r="CP682">
        <v>22600</v>
      </c>
      <c r="CX682">
        <v>13000</v>
      </c>
      <c r="DC682" t="s">
        <v>345</v>
      </c>
      <c r="DD682" t="b">
        <v>1</v>
      </c>
      <c r="DE682" t="b">
        <v>1</v>
      </c>
      <c r="DH682" t="b">
        <v>1</v>
      </c>
      <c r="DJ682" t="s">
        <v>1067</v>
      </c>
      <c r="DL682" t="b">
        <v>1</v>
      </c>
      <c r="DR682" t="s">
        <v>329</v>
      </c>
      <c r="DV682" t="b">
        <v>1</v>
      </c>
      <c r="EL682" t="s">
        <v>330</v>
      </c>
      <c r="EN682" t="s">
        <v>330</v>
      </c>
      <c r="EP682" t="s">
        <v>330</v>
      </c>
      <c r="FN682" t="s">
        <v>330</v>
      </c>
      <c r="GJ682" t="s">
        <v>330</v>
      </c>
      <c r="GW682" t="s">
        <v>330</v>
      </c>
      <c r="GZ682" t="s">
        <v>330</v>
      </c>
      <c r="HC682" t="s">
        <v>330</v>
      </c>
      <c r="HE682" t="s">
        <v>330</v>
      </c>
      <c r="HG682" t="s">
        <v>336</v>
      </c>
      <c r="HH682" t="s">
        <v>329</v>
      </c>
      <c r="HI682" t="s">
        <v>330</v>
      </c>
      <c r="HJ682" t="s">
        <v>330</v>
      </c>
      <c r="HM682" t="b">
        <v>1</v>
      </c>
      <c r="HO682" t="s">
        <v>337</v>
      </c>
      <c r="HP682" t="s">
        <v>4503</v>
      </c>
      <c r="HQ682" t="s">
        <v>339</v>
      </c>
      <c r="HR682" t="s">
        <v>4504</v>
      </c>
      <c r="HS682" t="s">
        <v>4505</v>
      </c>
      <c r="HY682" t="b">
        <v>1</v>
      </c>
      <c r="ID682"/>
      <c r="KZ682" t="str">
        <f ca="1">OFFSET($A682,,MATCH([2]Keys!$B$2,Data.Collect1Dump!$3:$3,0)-1)</f>
        <v>anne.aroka@givedirectly.org</v>
      </c>
      <c r="LA682">
        <f ca="1">OFFSET($A682,,MATCH([2]Keys!$B$4,Data.Collect1Dump!$3:$3,0)-1)</f>
        <v>0</v>
      </c>
      <c r="LB682">
        <f ca="1">OFFSET($A682,,MATCH([2]Keys!$B$3,Data.Collect1Dump!$3:$3,0)-1)</f>
        <v>0</v>
      </c>
      <c r="LC682">
        <f t="shared" ca="1" si="109"/>
        <v>1</v>
      </c>
      <c r="LD682">
        <f t="shared" ca="1" si="109"/>
        <v>0</v>
      </c>
      <c r="LE682">
        <f t="shared" ca="1" si="109"/>
        <v>0</v>
      </c>
      <c r="LF682" s="2">
        <f t="shared" ca="1" si="110"/>
        <v>41673</v>
      </c>
      <c r="LG682" s="2" t="e">
        <f t="shared" ca="1" si="111"/>
        <v>#N/A</v>
      </c>
      <c r="LH682" s="2" t="e">
        <f t="shared" ca="1" si="112"/>
        <v>#N/A</v>
      </c>
      <c r="LI682" t="str">
        <f t="shared" ca="1" si="113"/>
        <v>anne.aroka@givedirectly.org</v>
      </c>
      <c r="LJ682" t="e">
        <f t="shared" ca="1" si="114"/>
        <v>#N/A</v>
      </c>
      <c r="LK682" t="e">
        <f t="shared" ca="1" si="115"/>
        <v>#N/A</v>
      </c>
      <c r="LL682" t="str">
        <f t="shared" ca="1" si="107"/>
        <v>Lump Sum</v>
      </c>
      <c r="LM682" t="str">
        <f t="shared" ca="1" si="108"/>
        <v>anne.aroka@givedirectly.org</v>
      </c>
      <c r="LN682" t="e">
        <f ca="1">OFFSET($A682,,MATCH(OFFSET([2]Keys!C$1,MATCH(Data.Collect1Dump!$LL682,[2]Keys!$A$2:$A$4,0),),Data.Collect1Dump!$3:$3,0)-1,)</f>
        <v>#VALUE!</v>
      </c>
      <c r="LO682" s="2" t="e">
        <f t="shared" ca="1" si="116"/>
        <v>#VALUE!</v>
      </c>
    </row>
    <row r="683" spans="1:327">
      <c r="A683" t="s">
        <v>4506</v>
      </c>
      <c r="B683" t="s">
        <v>378</v>
      </c>
      <c r="C683" t="s">
        <v>4507</v>
      </c>
      <c r="K683">
        <v>1</v>
      </c>
      <c r="L683" t="s">
        <v>329</v>
      </c>
      <c r="M683" t="s">
        <v>329</v>
      </c>
      <c r="N683">
        <v>39200</v>
      </c>
      <c r="O683" t="s">
        <v>329</v>
      </c>
      <c r="T683" t="s">
        <v>330</v>
      </c>
      <c r="V683" t="s">
        <v>329</v>
      </c>
      <c r="X683">
        <v>1</v>
      </c>
      <c r="Y683">
        <v>39200</v>
      </c>
      <c r="Z683">
        <v>999</v>
      </c>
      <c r="AV683" t="b">
        <v>1</v>
      </c>
      <c r="AX683" t="b">
        <v>1</v>
      </c>
      <c r="AZ683" t="b">
        <v>1</v>
      </c>
      <c r="BL683" t="s">
        <v>329</v>
      </c>
      <c r="BM683" t="s">
        <v>4508</v>
      </c>
      <c r="BN683" t="s">
        <v>329</v>
      </c>
      <c r="BO683" t="s">
        <v>4509</v>
      </c>
      <c r="BW683" t="b">
        <v>1</v>
      </c>
      <c r="CD683" t="b">
        <v>1</v>
      </c>
      <c r="CE683" t="b">
        <v>1</v>
      </c>
      <c r="CP683">
        <v>2600</v>
      </c>
      <c r="CW683">
        <v>1000</v>
      </c>
      <c r="CX683">
        <v>33000</v>
      </c>
      <c r="DC683" t="s">
        <v>345</v>
      </c>
      <c r="DD683" t="b">
        <v>1</v>
      </c>
      <c r="DE683" t="b">
        <v>1</v>
      </c>
      <c r="DH683" t="b">
        <v>1</v>
      </c>
      <c r="DJ683" t="s">
        <v>1067</v>
      </c>
      <c r="DM683" t="b">
        <v>1</v>
      </c>
      <c r="DR683" t="s">
        <v>329</v>
      </c>
      <c r="DV683" t="b">
        <v>1</v>
      </c>
      <c r="EL683" t="s">
        <v>330</v>
      </c>
      <c r="EN683" t="s">
        <v>330</v>
      </c>
      <c r="EP683" t="s">
        <v>330</v>
      </c>
      <c r="FN683" t="s">
        <v>330</v>
      </c>
      <c r="GJ683" t="s">
        <v>330</v>
      </c>
      <c r="GW683" t="s">
        <v>330</v>
      </c>
      <c r="GZ683" t="s">
        <v>330</v>
      </c>
      <c r="HC683" t="s">
        <v>330</v>
      </c>
      <c r="HE683" t="s">
        <v>330</v>
      </c>
      <c r="HG683" t="s">
        <v>336</v>
      </c>
      <c r="HH683" t="s">
        <v>329</v>
      </c>
      <c r="HI683" t="s">
        <v>330</v>
      </c>
      <c r="HJ683" t="s">
        <v>330</v>
      </c>
      <c r="HM683" t="b">
        <v>1</v>
      </c>
      <c r="HO683" t="s">
        <v>337</v>
      </c>
      <c r="HP683" t="s">
        <v>4510</v>
      </c>
      <c r="HQ683" t="s">
        <v>339</v>
      </c>
      <c r="HR683" t="s">
        <v>4511</v>
      </c>
      <c r="HS683" t="s">
        <v>4512</v>
      </c>
      <c r="HY683" t="b">
        <v>1</v>
      </c>
      <c r="ID683"/>
      <c r="KZ683" t="str">
        <f ca="1">OFFSET($A683,,MATCH([2]Keys!$B$2,Data.Collect1Dump!$3:$3,0)-1)</f>
        <v>anne.aroka@givedirectly.org</v>
      </c>
      <c r="LA683">
        <f ca="1">OFFSET($A683,,MATCH([2]Keys!$B$4,Data.Collect1Dump!$3:$3,0)-1)</f>
        <v>0</v>
      </c>
      <c r="LB683">
        <f ca="1">OFFSET($A683,,MATCH([2]Keys!$B$3,Data.Collect1Dump!$3:$3,0)-1)</f>
        <v>0</v>
      </c>
      <c r="LC683">
        <f t="shared" ca="1" si="109"/>
        <v>1</v>
      </c>
      <c r="LD683">
        <f t="shared" ca="1" si="109"/>
        <v>0</v>
      </c>
      <c r="LE683">
        <f t="shared" ca="1" si="109"/>
        <v>0</v>
      </c>
      <c r="LF683" s="2">
        <f t="shared" ca="1" si="110"/>
        <v>41673</v>
      </c>
      <c r="LG683" s="2" t="e">
        <f t="shared" ca="1" si="111"/>
        <v>#N/A</v>
      </c>
      <c r="LH683" s="2" t="e">
        <f t="shared" ca="1" si="112"/>
        <v>#N/A</v>
      </c>
      <c r="LI683" t="str">
        <f t="shared" ca="1" si="113"/>
        <v>anne.aroka@givedirectly.org</v>
      </c>
      <c r="LJ683" t="e">
        <f t="shared" ca="1" si="114"/>
        <v>#N/A</v>
      </c>
      <c r="LK683" t="e">
        <f t="shared" ca="1" si="115"/>
        <v>#N/A</v>
      </c>
      <c r="LL683" t="str">
        <f t="shared" ca="1" si="107"/>
        <v>Lump Sum</v>
      </c>
      <c r="LM683" t="str">
        <f t="shared" ca="1" si="108"/>
        <v>anne.aroka@givedirectly.org</v>
      </c>
      <c r="LN683" t="e">
        <f ca="1">OFFSET($A683,,MATCH(OFFSET([2]Keys!C$1,MATCH(Data.Collect1Dump!$LL683,[2]Keys!$A$2:$A$4,0),),Data.Collect1Dump!$3:$3,0)-1,)</f>
        <v>#VALUE!</v>
      </c>
      <c r="LO683" s="2" t="e">
        <f t="shared" ca="1" si="116"/>
        <v>#VALUE!</v>
      </c>
    </row>
    <row r="684" spans="1:327">
      <c r="A684" t="s">
        <v>4513</v>
      </c>
      <c r="B684" t="s">
        <v>378</v>
      </c>
      <c r="C684" t="s">
        <v>4514</v>
      </c>
      <c r="K684">
        <v>1</v>
      </c>
      <c r="L684" t="s">
        <v>329</v>
      </c>
      <c r="M684" t="s">
        <v>329</v>
      </c>
      <c r="N684">
        <v>39500</v>
      </c>
      <c r="O684" t="s">
        <v>329</v>
      </c>
      <c r="T684" t="s">
        <v>330</v>
      </c>
      <c r="V684" t="s">
        <v>329</v>
      </c>
      <c r="X684">
        <v>1</v>
      </c>
      <c r="Y684">
        <v>39300</v>
      </c>
      <c r="Z684">
        <v>260</v>
      </c>
      <c r="AV684" t="b">
        <v>1</v>
      </c>
      <c r="AX684" t="b">
        <v>1</v>
      </c>
      <c r="BA684" t="b">
        <v>1</v>
      </c>
      <c r="BB684" t="b">
        <v>1</v>
      </c>
      <c r="BD684" t="b">
        <v>1</v>
      </c>
      <c r="BL684" t="s">
        <v>329</v>
      </c>
      <c r="BM684" t="s">
        <v>4515</v>
      </c>
      <c r="BN684" t="s">
        <v>330</v>
      </c>
      <c r="BR684" t="b">
        <v>1</v>
      </c>
      <c r="BU684" t="b">
        <v>1</v>
      </c>
      <c r="BW684" t="b">
        <v>1</v>
      </c>
      <c r="BZ684" t="b">
        <v>1</v>
      </c>
      <c r="CD684" t="b">
        <v>1</v>
      </c>
      <c r="CF684" t="b">
        <v>1</v>
      </c>
      <c r="CK684">
        <v>10000</v>
      </c>
      <c r="CN684">
        <v>770</v>
      </c>
      <c r="CP684">
        <v>2250</v>
      </c>
      <c r="CQ684">
        <v>4000</v>
      </c>
      <c r="CS684">
        <v>550</v>
      </c>
      <c r="CW684">
        <v>16000</v>
      </c>
      <c r="CY684">
        <v>3000</v>
      </c>
      <c r="DC684" t="s">
        <v>345</v>
      </c>
      <c r="DD684" t="b">
        <v>1</v>
      </c>
      <c r="DE684" t="b">
        <v>1</v>
      </c>
      <c r="DL684" t="b">
        <v>1</v>
      </c>
      <c r="DR684" t="s">
        <v>329</v>
      </c>
      <c r="DZ684" t="b">
        <v>1</v>
      </c>
      <c r="EL684" t="s">
        <v>330</v>
      </c>
      <c r="EN684" t="s">
        <v>330</v>
      </c>
      <c r="EP684" t="s">
        <v>329</v>
      </c>
      <c r="EQ684" t="s">
        <v>4516</v>
      </c>
      <c r="EU684" t="b">
        <v>1</v>
      </c>
      <c r="FE684" t="b">
        <v>1</v>
      </c>
      <c r="FH684" t="b">
        <v>1</v>
      </c>
      <c r="FN684" t="s">
        <v>330</v>
      </c>
      <c r="GJ684" t="s">
        <v>330</v>
      </c>
      <c r="GW684" t="s">
        <v>330</v>
      </c>
      <c r="GZ684" t="s">
        <v>330</v>
      </c>
      <c r="HC684" t="s">
        <v>330</v>
      </c>
      <c r="HE684" t="s">
        <v>330</v>
      </c>
      <c r="HG684" t="s">
        <v>336</v>
      </c>
      <c r="HH684" t="s">
        <v>329</v>
      </c>
      <c r="HI684" t="s">
        <v>330</v>
      </c>
      <c r="HJ684" t="s">
        <v>330</v>
      </c>
      <c r="HM684" t="b">
        <v>1</v>
      </c>
      <c r="HO684" t="s">
        <v>337</v>
      </c>
      <c r="HP684" t="s">
        <v>4517</v>
      </c>
      <c r="HQ684" t="s">
        <v>339</v>
      </c>
      <c r="HR684" t="s">
        <v>4518</v>
      </c>
      <c r="HS684" t="s">
        <v>4519</v>
      </c>
      <c r="IC684" t="b">
        <v>1</v>
      </c>
      <c r="ID684"/>
      <c r="KZ684" t="str">
        <f ca="1">OFFSET($A684,,MATCH([2]Keys!$B$2,Data.Collect1Dump!$3:$3,0)-1)</f>
        <v>anne.aroka@givedirectly.org</v>
      </c>
      <c r="LA684">
        <f ca="1">OFFSET($A684,,MATCH([2]Keys!$B$4,Data.Collect1Dump!$3:$3,0)-1)</f>
        <v>0</v>
      </c>
      <c r="LB684">
        <f ca="1">OFFSET($A684,,MATCH([2]Keys!$B$3,Data.Collect1Dump!$3:$3,0)-1)</f>
        <v>0</v>
      </c>
      <c r="LC684">
        <f t="shared" ca="1" si="109"/>
        <v>1</v>
      </c>
      <c r="LD684">
        <f t="shared" ca="1" si="109"/>
        <v>0</v>
      </c>
      <c r="LE684">
        <f t="shared" ca="1" si="109"/>
        <v>0</v>
      </c>
      <c r="LF684" s="2">
        <f t="shared" ca="1" si="110"/>
        <v>41673</v>
      </c>
      <c r="LG684" s="2" t="e">
        <f t="shared" ca="1" si="111"/>
        <v>#N/A</v>
      </c>
      <c r="LH684" s="2" t="e">
        <f t="shared" ca="1" si="112"/>
        <v>#N/A</v>
      </c>
      <c r="LI684" t="str">
        <f t="shared" ca="1" si="113"/>
        <v>anne.aroka@givedirectly.org</v>
      </c>
      <c r="LJ684" t="e">
        <f t="shared" ca="1" si="114"/>
        <v>#N/A</v>
      </c>
      <c r="LK684" t="e">
        <f t="shared" ca="1" si="115"/>
        <v>#N/A</v>
      </c>
      <c r="LL684" t="str">
        <f t="shared" ca="1" si="107"/>
        <v>Lump Sum</v>
      </c>
      <c r="LM684" t="str">
        <f t="shared" ca="1" si="108"/>
        <v>anne.aroka@givedirectly.org</v>
      </c>
      <c r="LN684" t="e">
        <f ca="1">OFFSET($A684,,MATCH(OFFSET([2]Keys!C$1,MATCH(Data.Collect1Dump!$LL684,[2]Keys!$A$2:$A$4,0),),Data.Collect1Dump!$3:$3,0)-1,)</f>
        <v>#VALUE!</v>
      </c>
      <c r="LO684" s="2" t="e">
        <f t="shared" ca="1" si="116"/>
        <v>#VALUE!</v>
      </c>
    </row>
    <row r="685" spans="1:327">
      <c r="A685" t="s">
        <v>4520</v>
      </c>
      <c r="B685" t="s">
        <v>378</v>
      </c>
      <c r="C685" t="s">
        <v>4521</v>
      </c>
      <c r="K685">
        <v>1</v>
      </c>
      <c r="L685" t="s">
        <v>329</v>
      </c>
      <c r="M685" t="s">
        <v>329</v>
      </c>
      <c r="N685">
        <v>39000</v>
      </c>
      <c r="O685" t="s">
        <v>329</v>
      </c>
      <c r="T685" t="s">
        <v>330</v>
      </c>
      <c r="V685" t="s">
        <v>329</v>
      </c>
      <c r="X685">
        <v>1</v>
      </c>
      <c r="Y685">
        <v>38700</v>
      </c>
      <c r="Z685">
        <v>999</v>
      </c>
      <c r="AO685">
        <v>0</v>
      </c>
      <c r="AQ685">
        <v>0</v>
      </c>
      <c r="AV685" t="b">
        <v>1</v>
      </c>
      <c r="AX685" t="b">
        <v>1</v>
      </c>
      <c r="BA685" t="b">
        <v>1</v>
      </c>
      <c r="BF685" t="b">
        <v>1</v>
      </c>
      <c r="BL685" t="s">
        <v>329</v>
      </c>
      <c r="BM685" t="s">
        <v>4522</v>
      </c>
      <c r="BN685" t="s">
        <v>330</v>
      </c>
      <c r="BP685">
        <v>0</v>
      </c>
      <c r="BQ685">
        <v>0</v>
      </c>
      <c r="BR685" t="b">
        <v>1</v>
      </c>
      <c r="BW685" t="b">
        <v>1</v>
      </c>
      <c r="BZ685" t="b">
        <v>1</v>
      </c>
      <c r="CK685">
        <v>10000</v>
      </c>
      <c r="CP685">
        <v>12300</v>
      </c>
      <c r="CS685">
        <v>6000</v>
      </c>
      <c r="DC685" t="s">
        <v>345</v>
      </c>
      <c r="DD685" t="b">
        <v>1</v>
      </c>
      <c r="DE685" t="b">
        <v>1</v>
      </c>
      <c r="DM685" t="b">
        <v>1</v>
      </c>
      <c r="DR685" t="s">
        <v>329</v>
      </c>
      <c r="DV685" t="b">
        <v>1</v>
      </c>
      <c r="DZ685" t="b">
        <v>1</v>
      </c>
      <c r="EA685" t="b">
        <v>1</v>
      </c>
      <c r="EE685" t="b">
        <v>1</v>
      </c>
      <c r="EL685" t="s">
        <v>330</v>
      </c>
      <c r="EN685" t="s">
        <v>330</v>
      </c>
      <c r="EP685" t="s">
        <v>329</v>
      </c>
      <c r="EQ685" t="s">
        <v>4523</v>
      </c>
      <c r="EU685" t="b">
        <v>1</v>
      </c>
      <c r="FE685" t="b">
        <v>1</v>
      </c>
      <c r="FH685" t="b">
        <v>1</v>
      </c>
      <c r="FN685" t="s">
        <v>330</v>
      </c>
      <c r="GJ685" t="s">
        <v>330</v>
      </c>
      <c r="GW685" t="s">
        <v>330</v>
      </c>
      <c r="GZ685" t="s">
        <v>330</v>
      </c>
      <c r="HC685" t="s">
        <v>330</v>
      </c>
      <c r="HE685" t="s">
        <v>330</v>
      </c>
      <c r="HG685" t="s">
        <v>336</v>
      </c>
      <c r="HH685" t="s">
        <v>329</v>
      </c>
      <c r="HI685" t="s">
        <v>330</v>
      </c>
      <c r="HJ685" t="s">
        <v>330</v>
      </c>
      <c r="HK685" t="b">
        <v>1</v>
      </c>
      <c r="HM685" t="b">
        <v>1</v>
      </c>
      <c r="HO685" t="s">
        <v>337</v>
      </c>
      <c r="HP685" t="s">
        <v>4524</v>
      </c>
      <c r="HQ685" t="s">
        <v>339</v>
      </c>
      <c r="HR685" t="s">
        <v>4525</v>
      </c>
      <c r="HS685" t="s">
        <v>4526</v>
      </c>
      <c r="IC685" t="b">
        <v>1</v>
      </c>
      <c r="ID685" t="s">
        <v>836</v>
      </c>
      <c r="KZ685" t="str">
        <f ca="1">OFFSET($A685,,MATCH([2]Keys!$B$2,Data.Collect1Dump!$3:$3,0)-1)</f>
        <v>anne.aroka@givedirectly.org</v>
      </c>
      <c r="LA685">
        <f ca="1">OFFSET($A685,,MATCH([2]Keys!$B$4,Data.Collect1Dump!$3:$3,0)-1)</f>
        <v>0</v>
      </c>
      <c r="LB685">
        <f ca="1">OFFSET($A685,,MATCH([2]Keys!$B$3,Data.Collect1Dump!$3:$3,0)-1)</f>
        <v>0</v>
      </c>
      <c r="LC685">
        <f t="shared" ca="1" si="109"/>
        <v>1</v>
      </c>
      <c r="LD685">
        <f t="shared" ca="1" si="109"/>
        <v>0</v>
      </c>
      <c r="LE685">
        <f t="shared" ca="1" si="109"/>
        <v>0</v>
      </c>
      <c r="LF685" s="2">
        <f t="shared" ca="1" si="110"/>
        <v>41718</v>
      </c>
      <c r="LG685" s="2" t="e">
        <f t="shared" ca="1" si="111"/>
        <v>#N/A</v>
      </c>
      <c r="LH685" s="2" t="e">
        <f t="shared" ca="1" si="112"/>
        <v>#N/A</v>
      </c>
      <c r="LI685" t="str">
        <f t="shared" ca="1" si="113"/>
        <v>anne.aroka@givedirectly.org</v>
      </c>
      <c r="LJ685" t="e">
        <f t="shared" ca="1" si="114"/>
        <v>#N/A</v>
      </c>
      <c r="LK685" t="e">
        <f t="shared" ca="1" si="115"/>
        <v>#N/A</v>
      </c>
      <c r="LL685" t="str">
        <f t="shared" ca="1" si="107"/>
        <v>Lump Sum</v>
      </c>
      <c r="LM685" t="str">
        <f t="shared" ca="1" si="108"/>
        <v>anne.aroka@givedirectly.org</v>
      </c>
      <c r="LN685" t="e">
        <f ca="1">OFFSET($A685,,MATCH(OFFSET([2]Keys!C$1,MATCH(Data.Collect1Dump!$LL685,[2]Keys!$A$2:$A$4,0),),Data.Collect1Dump!$3:$3,0)-1,)</f>
        <v>#VALUE!</v>
      </c>
      <c r="LO685" s="2" t="e">
        <f t="shared" ca="1" si="116"/>
        <v>#VALUE!</v>
      </c>
    </row>
    <row r="686" spans="1:327">
      <c r="A686" t="s">
        <v>4527</v>
      </c>
      <c r="B686" t="s">
        <v>378</v>
      </c>
      <c r="C686" t="s">
        <v>4528</v>
      </c>
      <c r="K686">
        <v>1</v>
      </c>
      <c r="L686" t="s">
        <v>329</v>
      </c>
      <c r="M686" t="s">
        <v>329</v>
      </c>
      <c r="N686">
        <v>39800</v>
      </c>
      <c r="O686" t="s">
        <v>329</v>
      </c>
      <c r="T686" t="s">
        <v>330</v>
      </c>
      <c r="V686" t="s">
        <v>329</v>
      </c>
      <c r="X686">
        <v>1</v>
      </c>
      <c r="Y686">
        <v>39000</v>
      </c>
      <c r="Z686">
        <v>999</v>
      </c>
      <c r="AW686" t="b">
        <v>1</v>
      </c>
      <c r="AX686" t="b">
        <v>1</v>
      </c>
      <c r="AZ686" t="b">
        <v>1</v>
      </c>
      <c r="BL686" t="s">
        <v>329</v>
      </c>
      <c r="BM686" t="s">
        <v>4529</v>
      </c>
      <c r="BN686" t="s">
        <v>329</v>
      </c>
      <c r="BO686" t="s">
        <v>4530</v>
      </c>
      <c r="BR686" t="b">
        <v>1</v>
      </c>
      <c r="BW686" t="b">
        <v>1</v>
      </c>
      <c r="CB686" t="b">
        <v>1</v>
      </c>
      <c r="CF686" t="b">
        <v>1</v>
      </c>
      <c r="CK686">
        <v>6200</v>
      </c>
      <c r="CP686">
        <v>15400</v>
      </c>
      <c r="CU686">
        <v>1000</v>
      </c>
      <c r="CY686">
        <v>2000</v>
      </c>
      <c r="DC686" t="s">
        <v>329</v>
      </c>
      <c r="DD686" t="b">
        <v>1</v>
      </c>
      <c r="DE686" t="b">
        <v>1</v>
      </c>
      <c r="DM686" t="b">
        <v>1</v>
      </c>
      <c r="DR686" t="s">
        <v>329</v>
      </c>
      <c r="DZ686" t="b">
        <v>1</v>
      </c>
      <c r="EL686" t="s">
        <v>330</v>
      </c>
      <c r="EN686" t="s">
        <v>330</v>
      </c>
      <c r="EP686" t="s">
        <v>329</v>
      </c>
      <c r="EQ686" t="s">
        <v>4531</v>
      </c>
      <c r="EU686" t="b">
        <v>1</v>
      </c>
      <c r="FE686" t="b">
        <v>1</v>
      </c>
      <c r="FH686" t="b">
        <v>1</v>
      </c>
      <c r="FN686" t="s">
        <v>330</v>
      </c>
      <c r="GJ686" t="s">
        <v>330</v>
      </c>
      <c r="GW686" t="s">
        <v>330</v>
      </c>
      <c r="GZ686" t="s">
        <v>330</v>
      </c>
      <c r="HC686" t="s">
        <v>330</v>
      </c>
      <c r="HE686" t="s">
        <v>330</v>
      </c>
      <c r="HG686" t="s">
        <v>336</v>
      </c>
      <c r="HH686" t="s">
        <v>329</v>
      </c>
      <c r="HI686" t="s">
        <v>330</v>
      </c>
      <c r="HJ686" t="s">
        <v>329</v>
      </c>
      <c r="HK686" t="b">
        <v>1</v>
      </c>
      <c r="HO686" t="s">
        <v>337</v>
      </c>
      <c r="HP686" t="s">
        <v>4532</v>
      </c>
      <c r="HQ686" t="s">
        <v>339</v>
      </c>
      <c r="HR686" t="s">
        <v>4533</v>
      </c>
      <c r="HS686" t="s">
        <v>4534</v>
      </c>
      <c r="HU686" t="b">
        <v>1</v>
      </c>
      <c r="ID686"/>
      <c r="KZ686" t="str">
        <f ca="1">OFFSET($A686,,MATCH([2]Keys!$B$2,Data.Collect1Dump!$3:$3,0)-1)</f>
        <v>anne.aroka@givedirectly.org</v>
      </c>
      <c r="LA686">
        <f ca="1">OFFSET($A686,,MATCH([2]Keys!$B$4,Data.Collect1Dump!$3:$3,0)-1)</f>
        <v>0</v>
      </c>
      <c r="LB686">
        <f ca="1">OFFSET($A686,,MATCH([2]Keys!$B$3,Data.Collect1Dump!$3:$3,0)-1)</f>
        <v>0</v>
      </c>
      <c r="LC686">
        <f t="shared" ca="1" si="109"/>
        <v>1</v>
      </c>
      <c r="LD686">
        <f t="shared" ca="1" si="109"/>
        <v>0</v>
      </c>
      <c r="LE686">
        <f t="shared" ca="1" si="109"/>
        <v>0</v>
      </c>
      <c r="LF686" s="2">
        <f t="shared" ca="1" si="110"/>
        <v>41673</v>
      </c>
      <c r="LG686" s="2" t="e">
        <f t="shared" ca="1" si="111"/>
        <v>#N/A</v>
      </c>
      <c r="LH686" s="2" t="e">
        <f t="shared" ca="1" si="112"/>
        <v>#N/A</v>
      </c>
      <c r="LI686" t="str">
        <f t="shared" ca="1" si="113"/>
        <v>anne.aroka@givedirectly.org</v>
      </c>
      <c r="LJ686" t="e">
        <f t="shared" ca="1" si="114"/>
        <v>#N/A</v>
      </c>
      <c r="LK686" t="e">
        <f t="shared" ca="1" si="115"/>
        <v>#N/A</v>
      </c>
      <c r="LL686" t="str">
        <f t="shared" ca="1" si="107"/>
        <v>Lump Sum</v>
      </c>
      <c r="LM686" t="str">
        <f t="shared" ca="1" si="108"/>
        <v>anne.aroka@givedirectly.org</v>
      </c>
      <c r="LN686" t="e">
        <f ca="1">OFFSET($A686,,MATCH(OFFSET([2]Keys!C$1,MATCH(Data.Collect1Dump!$LL686,[2]Keys!$A$2:$A$4,0),),Data.Collect1Dump!$3:$3,0)-1,)</f>
        <v>#VALUE!</v>
      </c>
      <c r="LO686" s="2" t="e">
        <f t="shared" ca="1" si="116"/>
        <v>#VALUE!</v>
      </c>
    </row>
    <row r="687" spans="1:327">
      <c r="A687" t="s">
        <v>4535</v>
      </c>
      <c r="ID687"/>
      <c r="KZ687">
        <f ca="1">OFFSET($A687,,MATCH([2]Keys!$B$2,Data.Collect1Dump!$3:$3,0)-1)</f>
        <v>0</v>
      </c>
      <c r="LA687">
        <f ca="1">OFFSET($A687,,MATCH([2]Keys!$B$4,Data.Collect1Dump!$3:$3,0)-1)</f>
        <v>0</v>
      </c>
      <c r="LB687">
        <f ca="1">OFFSET($A687,,MATCH([2]Keys!$B$3,Data.Collect1Dump!$3:$3,0)-1)</f>
        <v>0</v>
      </c>
      <c r="LC687">
        <f t="shared" ca="1" si="109"/>
        <v>0</v>
      </c>
      <c r="LD687">
        <f t="shared" ca="1" si="109"/>
        <v>0</v>
      </c>
      <c r="LE687">
        <f t="shared" ca="1" si="109"/>
        <v>0</v>
      </c>
      <c r="LF687" s="2" t="e">
        <f t="shared" ca="1" si="110"/>
        <v>#N/A</v>
      </c>
      <c r="LG687" s="2" t="e">
        <f t="shared" ca="1" si="111"/>
        <v>#N/A</v>
      </c>
      <c r="LH687" s="2" t="e">
        <f t="shared" ca="1" si="112"/>
        <v>#N/A</v>
      </c>
      <c r="LI687" t="e">
        <f t="shared" ca="1" si="113"/>
        <v>#N/A</v>
      </c>
      <c r="LJ687" t="e">
        <f t="shared" ca="1" si="114"/>
        <v>#N/A</v>
      </c>
      <c r="LK687" t="e">
        <f t="shared" ca="1" si="115"/>
        <v>#N/A</v>
      </c>
      <c r="LL687" t="str">
        <f t="shared" ca="1" si="107"/>
        <v>Null Survey</v>
      </c>
      <c r="LM687" t="str">
        <f t="shared" ca="1" si="108"/>
        <v>Null Survey</v>
      </c>
      <c r="LN687" t="e">
        <f ca="1">OFFSET($A687,,MATCH(OFFSET([2]Keys!C$1,MATCH(Data.Collect1Dump!$LL687,[2]Keys!$A$2:$A$4,0),),Data.Collect1Dump!$3:$3,0)-1,)</f>
        <v>#N/A</v>
      </c>
      <c r="LO687" s="2" t="e">
        <f t="shared" ca="1" si="116"/>
        <v>#N/A</v>
      </c>
    </row>
    <row r="688" spans="1:327">
      <c r="A688" t="s">
        <v>4536</v>
      </c>
      <c r="ID688"/>
      <c r="KZ688">
        <f ca="1">OFFSET($A688,,MATCH([2]Keys!$B$2,Data.Collect1Dump!$3:$3,0)-1)</f>
        <v>0</v>
      </c>
      <c r="LA688">
        <f ca="1">OFFSET($A688,,MATCH([2]Keys!$B$4,Data.Collect1Dump!$3:$3,0)-1)</f>
        <v>0</v>
      </c>
      <c r="LB688">
        <f ca="1">OFFSET($A688,,MATCH([2]Keys!$B$3,Data.Collect1Dump!$3:$3,0)-1)</f>
        <v>0</v>
      </c>
      <c r="LC688">
        <f t="shared" ca="1" si="109"/>
        <v>0</v>
      </c>
      <c r="LD688">
        <f t="shared" ca="1" si="109"/>
        <v>0</v>
      </c>
      <c r="LE688">
        <f t="shared" ca="1" si="109"/>
        <v>0</v>
      </c>
      <c r="LF688" s="2" t="e">
        <f t="shared" ca="1" si="110"/>
        <v>#N/A</v>
      </c>
      <c r="LG688" s="2" t="e">
        <f t="shared" ca="1" si="111"/>
        <v>#N/A</v>
      </c>
      <c r="LH688" s="2" t="e">
        <f t="shared" ca="1" si="112"/>
        <v>#N/A</v>
      </c>
      <c r="LI688" t="e">
        <f t="shared" ca="1" si="113"/>
        <v>#N/A</v>
      </c>
      <c r="LJ688" t="e">
        <f t="shared" ca="1" si="114"/>
        <v>#N/A</v>
      </c>
      <c r="LK688" t="e">
        <f t="shared" ca="1" si="115"/>
        <v>#N/A</v>
      </c>
      <c r="LL688" t="str">
        <f t="shared" ca="1" si="107"/>
        <v>Null Survey</v>
      </c>
      <c r="LM688" t="str">
        <f t="shared" ca="1" si="108"/>
        <v>Null Survey</v>
      </c>
      <c r="LN688" t="e">
        <f ca="1">OFFSET($A688,,MATCH(OFFSET([2]Keys!C$1,MATCH(Data.Collect1Dump!$LL688,[2]Keys!$A$2:$A$4,0),),Data.Collect1Dump!$3:$3,0)-1,)</f>
        <v>#N/A</v>
      </c>
      <c r="LO688" s="2" t="e">
        <f t="shared" ca="1" si="116"/>
        <v>#N/A</v>
      </c>
    </row>
    <row r="689" spans="1:327">
      <c r="A689" t="s">
        <v>4537</v>
      </c>
      <c r="B689" t="s">
        <v>378</v>
      </c>
      <c r="C689" t="s">
        <v>4538</v>
      </c>
      <c r="K689">
        <v>1</v>
      </c>
      <c r="L689" t="s">
        <v>329</v>
      </c>
      <c r="M689" t="s">
        <v>329</v>
      </c>
      <c r="N689">
        <v>38000</v>
      </c>
      <c r="O689" t="s">
        <v>329</v>
      </c>
      <c r="T689" t="s">
        <v>330</v>
      </c>
      <c r="V689" t="s">
        <v>329</v>
      </c>
      <c r="X689">
        <v>1</v>
      </c>
      <c r="Y689">
        <v>37000</v>
      </c>
      <c r="Z689">
        <v>999</v>
      </c>
      <c r="AV689" t="b">
        <v>1</v>
      </c>
      <c r="AX689" t="b">
        <v>1</v>
      </c>
      <c r="BF689" t="b">
        <v>1</v>
      </c>
      <c r="BL689" t="s">
        <v>329</v>
      </c>
      <c r="BM689" t="s">
        <v>4539</v>
      </c>
      <c r="BN689" t="s">
        <v>329</v>
      </c>
      <c r="BO689" t="s">
        <v>4540</v>
      </c>
      <c r="BU689" t="b">
        <v>1</v>
      </c>
      <c r="CN689">
        <v>31000</v>
      </c>
      <c r="DC689" t="s">
        <v>329</v>
      </c>
      <c r="DD689" t="b">
        <v>1</v>
      </c>
      <c r="DE689" t="b">
        <v>1</v>
      </c>
      <c r="DL689" t="b">
        <v>1</v>
      </c>
      <c r="DR689" t="s">
        <v>329</v>
      </c>
      <c r="EL689" t="s">
        <v>330</v>
      </c>
      <c r="EN689" t="s">
        <v>330</v>
      </c>
      <c r="EP689" t="s">
        <v>330</v>
      </c>
      <c r="FN689" t="s">
        <v>330</v>
      </c>
      <c r="GJ689" t="s">
        <v>330</v>
      </c>
      <c r="GW689" t="s">
        <v>330</v>
      </c>
      <c r="GZ689" t="s">
        <v>330</v>
      </c>
      <c r="HC689" t="s">
        <v>330</v>
      </c>
      <c r="HE689" t="s">
        <v>330</v>
      </c>
      <c r="HG689" t="s">
        <v>336</v>
      </c>
      <c r="HH689" t="s">
        <v>415</v>
      </c>
      <c r="HI689" t="s">
        <v>330</v>
      </c>
      <c r="HJ689" t="s">
        <v>330</v>
      </c>
      <c r="HK689" t="b">
        <v>1</v>
      </c>
      <c r="HO689" t="s">
        <v>337</v>
      </c>
      <c r="HP689" t="s">
        <v>4541</v>
      </c>
      <c r="HQ689" t="s">
        <v>339</v>
      </c>
      <c r="HR689" t="s">
        <v>4542</v>
      </c>
      <c r="HS689" t="s">
        <v>4543</v>
      </c>
      <c r="HU689" t="b">
        <v>1</v>
      </c>
      <c r="ID689"/>
      <c r="KZ689" t="str">
        <f ca="1">OFFSET($A689,,MATCH([2]Keys!$B$2,Data.Collect1Dump!$3:$3,0)-1)</f>
        <v>anne.aroka@givedirectly.org</v>
      </c>
      <c r="LA689">
        <f ca="1">OFFSET($A689,,MATCH([2]Keys!$B$4,Data.Collect1Dump!$3:$3,0)-1)</f>
        <v>0</v>
      </c>
      <c r="LB689">
        <f ca="1">OFFSET($A689,,MATCH([2]Keys!$B$3,Data.Collect1Dump!$3:$3,0)-1)</f>
        <v>0</v>
      </c>
      <c r="LC689">
        <f t="shared" ca="1" si="109"/>
        <v>1</v>
      </c>
      <c r="LD689">
        <f t="shared" ca="1" si="109"/>
        <v>0</v>
      </c>
      <c r="LE689">
        <f t="shared" ca="1" si="109"/>
        <v>0</v>
      </c>
      <c r="LF689" s="2">
        <f t="shared" ca="1" si="110"/>
        <v>41673</v>
      </c>
      <c r="LG689" s="2" t="e">
        <f t="shared" ca="1" si="111"/>
        <v>#N/A</v>
      </c>
      <c r="LH689" s="2" t="e">
        <f t="shared" ca="1" si="112"/>
        <v>#N/A</v>
      </c>
      <c r="LI689" t="str">
        <f t="shared" ca="1" si="113"/>
        <v>anne.aroka@givedirectly.org</v>
      </c>
      <c r="LJ689" t="e">
        <f t="shared" ca="1" si="114"/>
        <v>#N/A</v>
      </c>
      <c r="LK689" t="e">
        <f t="shared" ca="1" si="115"/>
        <v>#N/A</v>
      </c>
      <c r="LL689" t="str">
        <f t="shared" ca="1" si="107"/>
        <v>Lump Sum</v>
      </c>
      <c r="LM689" t="str">
        <f t="shared" ca="1" si="108"/>
        <v>anne.aroka@givedirectly.org</v>
      </c>
      <c r="LN689" t="e">
        <f ca="1">OFFSET($A689,,MATCH(OFFSET([2]Keys!C$1,MATCH(Data.Collect1Dump!$LL689,[2]Keys!$A$2:$A$4,0),),Data.Collect1Dump!$3:$3,0)-1,)</f>
        <v>#VALUE!</v>
      </c>
      <c r="LO689" s="2" t="e">
        <f t="shared" ca="1" si="116"/>
        <v>#VALUE!</v>
      </c>
    </row>
    <row r="690" spans="1:327">
      <c r="A690" t="s">
        <v>4544</v>
      </c>
      <c r="B690" t="s">
        <v>378</v>
      </c>
      <c r="C690" t="s">
        <v>4545</v>
      </c>
      <c r="K690">
        <v>1</v>
      </c>
      <c r="L690" t="s">
        <v>329</v>
      </c>
      <c r="M690" t="s">
        <v>329</v>
      </c>
      <c r="N690">
        <v>39500</v>
      </c>
      <c r="O690" t="s">
        <v>329</v>
      </c>
      <c r="T690" t="s">
        <v>330</v>
      </c>
      <c r="V690" t="s">
        <v>329</v>
      </c>
      <c r="X690">
        <v>3</v>
      </c>
      <c r="Y690">
        <v>20000</v>
      </c>
      <c r="Z690">
        <v>999</v>
      </c>
      <c r="AA690">
        <v>10000</v>
      </c>
      <c r="AB690">
        <v>999</v>
      </c>
      <c r="AC690">
        <v>8000</v>
      </c>
      <c r="AD690">
        <v>999</v>
      </c>
      <c r="AV690" t="b">
        <v>1</v>
      </c>
      <c r="AX690" t="b">
        <v>1</v>
      </c>
      <c r="BL690" t="s">
        <v>329</v>
      </c>
      <c r="BM690" t="s">
        <v>4546</v>
      </c>
      <c r="BN690" t="s">
        <v>330</v>
      </c>
      <c r="BR690" t="b">
        <v>1</v>
      </c>
      <c r="BU690" t="b">
        <v>1</v>
      </c>
      <c r="CK690">
        <v>3000</v>
      </c>
      <c r="CN690">
        <v>35000</v>
      </c>
      <c r="DC690" t="s">
        <v>329</v>
      </c>
      <c r="DD690" t="b">
        <v>1</v>
      </c>
      <c r="DE690" t="b">
        <v>1</v>
      </c>
      <c r="DM690" t="b">
        <v>1</v>
      </c>
      <c r="DR690" t="s">
        <v>329</v>
      </c>
      <c r="DX690" t="b">
        <v>1</v>
      </c>
      <c r="EL690" t="s">
        <v>330</v>
      </c>
      <c r="EN690" t="s">
        <v>330</v>
      </c>
      <c r="EP690" t="s">
        <v>330</v>
      </c>
      <c r="FN690" t="s">
        <v>330</v>
      </c>
      <c r="GJ690" t="s">
        <v>330</v>
      </c>
      <c r="GW690" t="s">
        <v>330</v>
      </c>
      <c r="GZ690" t="s">
        <v>330</v>
      </c>
      <c r="HC690" t="s">
        <v>330</v>
      </c>
      <c r="HE690" t="s">
        <v>330</v>
      </c>
      <c r="HG690" t="s">
        <v>336</v>
      </c>
      <c r="HH690" t="s">
        <v>329</v>
      </c>
      <c r="HI690" t="s">
        <v>330</v>
      </c>
      <c r="HJ690" t="s">
        <v>330</v>
      </c>
      <c r="HK690" t="b">
        <v>1</v>
      </c>
      <c r="HO690" t="s">
        <v>337</v>
      </c>
      <c r="HP690" t="s">
        <v>4547</v>
      </c>
      <c r="HQ690" t="s">
        <v>339</v>
      </c>
      <c r="HR690" t="s">
        <v>4548</v>
      </c>
      <c r="HS690" t="s">
        <v>4549</v>
      </c>
      <c r="HX690" t="b">
        <v>1</v>
      </c>
      <c r="ID690"/>
      <c r="KZ690" t="str">
        <f ca="1">OFFSET($A690,,MATCH([2]Keys!$B$2,Data.Collect1Dump!$3:$3,0)-1)</f>
        <v>anne.aroka@givedirectly.org</v>
      </c>
      <c r="LA690">
        <f ca="1">OFFSET($A690,,MATCH([2]Keys!$B$4,Data.Collect1Dump!$3:$3,0)-1)</f>
        <v>0</v>
      </c>
      <c r="LB690">
        <f ca="1">OFFSET($A690,,MATCH([2]Keys!$B$3,Data.Collect1Dump!$3:$3,0)-1)</f>
        <v>0</v>
      </c>
      <c r="LC690">
        <f t="shared" ca="1" si="109"/>
        <v>1</v>
      </c>
      <c r="LD690">
        <f t="shared" ca="1" si="109"/>
        <v>0</v>
      </c>
      <c r="LE690">
        <f t="shared" ca="1" si="109"/>
        <v>0</v>
      </c>
      <c r="LF690" s="2">
        <f t="shared" ca="1" si="110"/>
        <v>41673</v>
      </c>
      <c r="LG690" s="2" t="e">
        <f t="shared" ca="1" si="111"/>
        <v>#N/A</v>
      </c>
      <c r="LH690" s="2" t="e">
        <f t="shared" ca="1" si="112"/>
        <v>#N/A</v>
      </c>
      <c r="LI690" t="str">
        <f t="shared" ca="1" si="113"/>
        <v>anne.aroka@givedirectly.org</v>
      </c>
      <c r="LJ690" t="e">
        <f t="shared" ca="1" si="114"/>
        <v>#N/A</v>
      </c>
      <c r="LK690" t="e">
        <f t="shared" ca="1" si="115"/>
        <v>#N/A</v>
      </c>
      <c r="LL690" t="str">
        <f t="shared" ca="1" si="107"/>
        <v>Lump Sum</v>
      </c>
      <c r="LM690" t="str">
        <f t="shared" ca="1" si="108"/>
        <v>anne.aroka@givedirectly.org</v>
      </c>
      <c r="LN690" t="e">
        <f ca="1">OFFSET($A690,,MATCH(OFFSET([2]Keys!C$1,MATCH(Data.Collect1Dump!$LL690,[2]Keys!$A$2:$A$4,0),),Data.Collect1Dump!$3:$3,0)-1,)</f>
        <v>#VALUE!</v>
      </c>
      <c r="LO690" s="2" t="e">
        <f t="shared" ca="1" si="116"/>
        <v>#VALUE!</v>
      </c>
    </row>
    <row r="691" spans="1:327">
      <c r="A691" t="s">
        <v>4550</v>
      </c>
      <c r="B691" t="s">
        <v>378</v>
      </c>
      <c r="C691" t="s">
        <v>4551</v>
      </c>
      <c r="K691">
        <v>1</v>
      </c>
      <c r="L691" t="s">
        <v>329</v>
      </c>
      <c r="M691" t="s">
        <v>329</v>
      </c>
      <c r="N691">
        <v>39945</v>
      </c>
      <c r="O691" t="s">
        <v>329</v>
      </c>
      <c r="T691" t="s">
        <v>330</v>
      </c>
      <c r="V691" t="s">
        <v>329</v>
      </c>
      <c r="X691">
        <v>8</v>
      </c>
      <c r="Y691">
        <v>500</v>
      </c>
      <c r="Z691">
        <v>30</v>
      </c>
      <c r="AA691">
        <v>700</v>
      </c>
      <c r="AB691">
        <v>35</v>
      </c>
      <c r="AC691">
        <v>1000</v>
      </c>
      <c r="AD691">
        <v>27</v>
      </c>
      <c r="AE691">
        <v>1000</v>
      </c>
      <c r="AG691">
        <v>7000</v>
      </c>
      <c r="AH691">
        <v>999</v>
      </c>
      <c r="AI691">
        <v>12000</v>
      </c>
      <c r="AJ691">
        <v>999</v>
      </c>
      <c r="AK691">
        <v>3500</v>
      </c>
      <c r="AL691">
        <v>999</v>
      </c>
      <c r="AM691">
        <v>3000</v>
      </c>
      <c r="AN691">
        <v>999</v>
      </c>
      <c r="AV691" t="b">
        <v>1</v>
      </c>
      <c r="BA691" t="b">
        <v>1</v>
      </c>
      <c r="BF691" t="b">
        <v>1</v>
      </c>
      <c r="BL691" t="s">
        <v>329</v>
      </c>
      <c r="BM691" t="s">
        <v>4552</v>
      </c>
      <c r="BN691" t="s">
        <v>330</v>
      </c>
      <c r="BY691" t="b">
        <v>1</v>
      </c>
      <c r="CD691" t="b">
        <v>1</v>
      </c>
      <c r="CR691">
        <v>30600</v>
      </c>
      <c r="CW691">
        <v>5200</v>
      </c>
      <c r="DC691" t="s">
        <v>345</v>
      </c>
      <c r="DD691" t="b">
        <v>1</v>
      </c>
      <c r="DE691" t="b">
        <v>1</v>
      </c>
      <c r="DM691" t="b">
        <v>1</v>
      </c>
      <c r="DR691" t="s">
        <v>329</v>
      </c>
      <c r="EL691" t="s">
        <v>330</v>
      </c>
      <c r="EN691" t="s">
        <v>330</v>
      </c>
      <c r="EP691" t="s">
        <v>330</v>
      </c>
      <c r="FN691" t="s">
        <v>330</v>
      </c>
      <c r="GJ691" t="s">
        <v>330</v>
      </c>
      <c r="GW691" t="s">
        <v>330</v>
      </c>
      <c r="GZ691" t="s">
        <v>330</v>
      </c>
      <c r="HC691" t="s">
        <v>330</v>
      </c>
      <c r="HE691" t="s">
        <v>330</v>
      </c>
      <c r="HG691" t="s">
        <v>336</v>
      </c>
      <c r="HH691" t="s">
        <v>329</v>
      </c>
      <c r="HI691" t="s">
        <v>330</v>
      </c>
      <c r="HJ691" t="s">
        <v>330</v>
      </c>
      <c r="HM691" t="b">
        <v>1</v>
      </c>
      <c r="HO691" t="s">
        <v>337</v>
      </c>
      <c r="HP691" t="s">
        <v>4553</v>
      </c>
      <c r="HQ691" t="s">
        <v>339</v>
      </c>
      <c r="HR691" t="s">
        <v>4554</v>
      </c>
      <c r="HS691" t="s">
        <v>4555</v>
      </c>
      <c r="IC691" t="b">
        <v>1</v>
      </c>
      <c r="ID691"/>
      <c r="KZ691" t="str">
        <f ca="1">OFFSET($A691,,MATCH([2]Keys!$B$2,Data.Collect1Dump!$3:$3,0)-1)</f>
        <v>anne.aroka@givedirectly.org</v>
      </c>
      <c r="LA691">
        <f ca="1">OFFSET($A691,,MATCH([2]Keys!$B$4,Data.Collect1Dump!$3:$3,0)-1)</f>
        <v>0</v>
      </c>
      <c r="LB691">
        <f ca="1">OFFSET($A691,,MATCH([2]Keys!$B$3,Data.Collect1Dump!$3:$3,0)-1)</f>
        <v>0</v>
      </c>
      <c r="LC691">
        <f t="shared" ca="1" si="109"/>
        <v>1</v>
      </c>
      <c r="LD691">
        <f t="shared" ca="1" si="109"/>
        <v>0</v>
      </c>
      <c r="LE691">
        <f t="shared" ca="1" si="109"/>
        <v>0</v>
      </c>
      <c r="LF691" s="2">
        <f t="shared" ca="1" si="110"/>
        <v>41673</v>
      </c>
      <c r="LG691" s="2" t="e">
        <f t="shared" ca="1" si="111"/>
        <v>#N/A</v>
      </c>
      <c r="LH691" s="2" t="e">
        <f t="shared" ca="1" si="112"/>
        <v>#N/A</v>
      </c>
      <c r="LI691" t="str">
        <f t="shared" ca="1" si="113"/>
        <v>anne.aroka@givedirectly.org</v>
      </c>
      <c r="LJ691" t="e">
        <f t="shared" ca="1" si="114"/>
        <v>#N/A</v>
      </c>
      <c r="LK691" t="e">
        <f t="shared" ca="1" si="115"/>
        <v>#N/A</v>
      </c>
      <c r="LL691" t="str">
        <f t="shared" ca="1" si="107"/>
        <v>Lump Sum</v>
      </c>
      <c r="LM691" t="str">
        <f t="shared" ca="1" si="108"/>
        <v>anne.aroka@givedirectly.org</v>
      </c>
      <c r="LN691" t="e">
        <f ca="1">OFFSET($A691,,MATCH(OFFSET([2]Keys!C$1,MATCH(Data.Collect1Dump!$LL691,[2]Keys!$A$2:$A$4,0),),Data.Collect1Dump!$3:$3,0)-1,)</f>
        <v>#VALUE!</v>
      </c>
      <c r="LO691" s="2" t="e">
        <f t="shared" ca="1" si="116"/>
        <v>#VALUE!</v>
      </c>
    </row>
    <row r="692" spans="1:327">
      <c r="A692" t="s">
        <v>4556</v>
      </c>
      <c r="B692" t="s">
        <v>378</v>
      </c>
      <c r="C692" t="s">
        <v>4557</v>
      </c>
      <c r="K692">
        <v>1</v>
      </c>
      <c r="L692" t="s">
        <v>329</v>
      </c>
      <c r="M692" t="s">
        <v>329</v>
      </c>
      <c r="N692">
        <v>39000</v>
      </c>
      <c r="O692" t="s">
        <v>329</v>
      </c>
      <c r="T692" t="s">
        <v>330</v>
      </c>
      <c r="V692" t="s">
        <v>329</v>
      </c>
      <c r="X692">
        <v>1</v>
      </c>
      <c r="Y692">
        <v>38800</v>
      </c>
      <c r="Z692">
        <v>999</v>
      </c>
      <c r="AS692" t="b">
        <v>1</v>
      </c>
      <c r="AV692" t="b">
        <v>1</v>
      </c>
      <c r="AX692" t="b">
        <v>1</v>
      </c>
      <c r="BL692" t="s">
        <v>329</v>
      </c>
      <c r="BM692" t="s">
        <v>4558</v>
      </c>
      <c r="BN692" t="s">
        <v>330</v>
      </c>
      <c r="BU692" t="b">
        <v>1</v>
      </c>
      <c r="BW692" t="b">
        <v>1</v>
      </c>
      <c r="CN692">
        <v>6000</v>
      </c>
      <c r="CP692">
        <v>32000</v>
      </c>
      <c r="DC692" t="s">
        <v>329</v>
      </c>
      <c r="DD692" t="b">
        <v>1</v>
      </c>
      <c r="DE692" t="b">
        <v>1</v>
      </c>
      <c r="DM692" t="b">
        <v>1</v>
      </c>
      <c r="DR692" t="s">
        <v>329</v>
      </c>
      <c r="DV692" t="b">
        <v>1</v>
      </c>
      <c r="EL692" t="s">
        <v>330</v>
      </c>
      <c r="EN692" t="s">
        <v>330</v>
      </c>
      <c r="EP692" t="s">
        <v>330</v>
      </c>
      <c r="FN692" t="s">
        <v>330</v>
      </c>
      <c r="GJ692" t="s">
        <v>330</v>
      </c>
      <c r="GW692" t="s">
        <v>330</v>
      </c>
      <c r="GZ692" t="s">
        <v>330</v>
      </c>
      <c r="HC692" t="s">
        <v>330</v>
      </c>
      <c r="HE692" t="s">
        <v>330</v>
      </c>
      <c r="HG692" t="s">
        <v>336</v>
      </c>
      <c r="HH692" t="s">
        <v>330</v>
      </c>
      <c r="HI692" t="s">
        <v>330</v>
      </c>
      <c r="HJ692" t="s">
        <v>330</v>
      </c>
      <c r="HK692" t="b">
        <v>1</v>
      </c>
      <c r="HO692" t="s">
        <v>337</v>
      </c>
      <c r="HP692" t="s">
        <v>4559</v>
      </c>
      <c r="HQ692" t="s">
        <v>339</v>
      </c>
      <c r="HR692" t="s">
        <v>4560</v>
      </c>
      <c r="HS692" t="s">
        <v>4561</v>
      </c>
      <c r="HX692" t="b">
        <v>1</v>
      </c>
      <c r="ID692"/>
      <c r="KZ692" t="str">
        <f ca="1">OFFSET($A692,,MATCH([2]Keys!$B$2,Data.Collect1Dump!$3:$3,0)-1)</f>
        <v>anne.aroka@givedirectly.org</v>
      </c>
      <c r="LA692">
        <f ca="1">OFFSET($A692,,MATCH([2]Keys!$B$4,Data.Collect1Dump!$3:$3,0)-1)</f>
        <v>0</v>
      </c>
      <c r="LB692">
        <f ca="1">OFFSET($A692,,MATCH([2]Keys!$B$3,Data.Collect1Dump!$3:$3,0)-1)</f>
        <v>0</v>
      </c>
      <c r="LC692">
        <f t="shared" ca="1" si="109"/>
        <v>1</v>
      </c>
      <c r="LD692">
        <f t="shared" ca="1" si="109"/>
        <v>0</v>
      </c>
      <c r="LE692">
        <f t="shared" ca="1" si="109"/>
        <v>0</v>
      </c>
      <c r="LF692" s="2">
        <f t="shared" ca="1" si="110"/>
        <v>41673</v>
      </c>
      <c r="LG692" s="2" t="e">
        <f t="shared" ca="1" si="111"/>
        <v>#N/A</v>
      </c>
      <c r="LH692" s="2" t="e">
        <f t="shared" ca="1" si="112"/>
        <v>#N/A</v>
      </c>
      <c r="LI692" t="str">
        <f t="shared" ca="1" si="113"/>
        <v>anne.aroka@givedirectly.org</v>
      </c>
      <c r="LJ692" t="e">
        <f t="shared" ca="1" si="114"/>
        <v>#N/A</v>
      </c>
      <c r="LK692" t="e">
        <f t="shared" ca="1" si="115"/>
        <v>#N/A</v>
      </c>
      <c r="LL692" t="str">
        <f t="shared" ca="1" si="107"/>
        <v>Lump Sum</v>
      </c>
      <c r="LM692" t="str">
        <f t="shared" ca="1" si="108"/>
        <v>anne.aroka@givedirectly.org</v>
      </c>
      <c r="LN692" t="e">
        <f ca="1">OFFSET($A692,,MATCH(OFFSET([2]Keys!C$1,MATCH(Data.Collect1Dump!$LL692,[2]Keys!$A$2:$A$4,0),),Data.Collect1Dump!$3:$3,0)-1,)</f>
        <v>#VALUE!</v>
      </c>
      <c r="LO692" s="2" t="e">
        <f t="shared" ca="1" si="116"/>
        <v>#VALUE!</v>
      </c>
    </row>
    <row r="693" spans="1:327">
      <c r="A693" t="s">
        <v>4562</v>
      </c>
      <c r="B693" t="s">
        <v>378</v>
      </c>
      <c r="C693" t="s">
        <v>4563</v>
      </c>
      <c r="K693">
        <v>1</v>
      </c>
      <c r="L693" t="s">
        <v>329</v>
      </c>
      <c r="M693" t="s">
        <v>329</v>
      </c>
      <c r="N693">
        <v>39200</v>
      </c>
      <c r="O693" t="s">
        <v>329</v>
      </c>
      <c r="T693" t="s">
        <v>330</v>
      </c>
      <c r="V693" t="s">
        <v>329</v>
      </c>
      <c r="X693">
        <v>1</v>
      </c>
      <c r="Y693">
        <v>39200</v>
      </c>
      <c r="Z693">
        <v>999</v>
      </c>
      <c r="AV693" t="b">
        <v>1</v>
      </c>
      <c r="AX693" t="b">
        <v>1</v>
      </c>
      <c r="BA693" t="b">
        <v>1</v>
      </c>
      <c r="BL693" t="s">
        <v>329</v>
      </c>
      <c r="BM693" t="s">
        <v>2828</v>
      </c>
      <c r="BN693" t="s">
        <v>330</v>
      </c>
      <c r="BR693" t="b">
        <v>1</v>
      </c>
      <c r="BW693" t="b">
        <v>1</v>
      </c>
      <c r="CK693">
        <v>3000</v>
      </c>
      <c r="CP693">
        <v>30000</v>
      </c>
      <c r="DC693" t="s">
        <v>329</v>
      </c>
      <c r="DD693" t="b">
        <v>1</v>
      </c>
      <c r="DE693" t="b">
        <v>1</v>
      </c>
      <c r="DL693" t="b">
        <v>1</v>
      </c>
      <c r="DR693" t="s">
        <v>329</v>
      </c>
      <c r="EC693" t="b">
        <v>1</v>
      </c>
      <c r="EL693" t="s">
        <v>330</v>
      </c>
      <c r="EN693" t="s">
        <v>330</v>
      </c>
      <c r="EP693" t="s">
        <v>330</v>
      </c>
      <c r="FN693" t="s">
        <v>330</v>
      </c>
      <c r="GJ693" t="s">
        <v>330</v>
      </c>
      <c r="GW693" t="s">
        <v>330</v>
      </c>
      <c r="GZ693" t="s">
        <v>330</v>
      </c>
      <c r="HC693" t="s">
        <v>330</v>
      </c>
      <c r="HE693" t="s">
        <v>330</v>
      </c>
      <c r="HG693" t="s">
        <v>336</v>
      </c>
      <c r="HH693" t="s">
        <v>330</v>
      </c>
      <c r="HI693" t="s">
        <v>330</v>
      </c>
      <c r="HJ693" t="s">
        <v>330</v>
      </c>
      <c r="HK693" t="b">
        <v>1</v>
      </c>
      <c r="HO693" t="s">
        <v>337</v>
      </c>
      <c r="HP693" t="s">
        <v>4564</v>
      </c>
      <c r="HQ693" t="s">
        <v>339</v>
      </c>
      <c r="HR693" t="s">
        <v>4565</v>
      </c>
      <c r="HS693" t="s">
        <v>4566</v>
      </c>
      <c r="HU693" t="b">
        <v>1</v>
      </c>
      <c r="ID693"/>
      <c r="KZ693" t="str">
        <f ca="1">OFFSET($A693,,MATCH([2]Keys!$B$2,Data.Collect1Dump!$3:$3,0)-1)</f>
        <v>anne.aroka@givedirectly.org</v>
      </c>
      <c r="LA693">
        <f ca="1">OFFSET($A693,,MATCH([2]Keys!$B$4,Data.Collect1Dump!$3:$3,0)-1)</f>
        <v>0</v>
      </c>
      <c r="LB693">
        <f ca="1">OFFSET($A693,,MATCH([2]Keys!$B$3,Data.Collect1Dump!$3:$3,0)-1)</f>
        <v>0</v>
      </c>
      <c r="LC693">
        <f t="shared" ca="1" si="109"/>
        <v>1</v>
      </c>
      <c r="LD693">
        <f t="shared" ca="1" si="109"/>
        <v>0</v>
      </c>
      <c r="LE693">
        <f t="shared" ca="1" si="109"/>
        <v>0</v>
      </c>
      <c r="LF693" s="2">
        <f t="shared" ca="1" si="110"/>
        <v>41673</v>
      </c>
      <c r="LG693" s="2" t="e">
        <f t="shared" ca="1" si="111"/>
        <v>#N/A</v>
      </c>
      <c r="LH693" s="2" t="e">
        <f t="shared" ca="1" si="112"/>
        <v>#N/A</v>
      </c>
      <c r="LI693" t="str">
        <f t="shared" ca="1" si="113"/>
        <v>anne.aroka@givedirectly.org</v>
      </c>
      <c r="LJ693" t="e">
        <f t="shared" ca="1" si="114"/>
        <v>#N/A</v>
      </c>
      <c r="LK693" t="e">
        <f t="shared" ca="1" si="115"/>
        <v>#N/A</v>
      </c>
      <c r="LL693" t="str">
        <f t="shared" ca="1" si="107"/>
        <v>Lump Sum</v>
      </c>
      <c r="LM693" t="str">
        <f t="shared" ca="1" si="108"/>
        <v>anne.aroka@givedirectly.org</v>
      </c>
      <c r="LN693" t="e">
        <f ca="1">OFFSET($A693,,MATCH(OFFSET([2]Keys!C$1,MATCH(Data.Collect1Dump!$LL693,[2]Keys!$A$2:$A$4,0),),Data.Collect1Dump!$3:$3,0)-1,)</f>
        <v>#VALUE!</v>
      </c>
      <c r="LO693" s="2" t="e">
        <f t="shared" ca="1" si="116"/>
        <v>#VALUE!</v>
      </c>
    </row>
    <row r="694" spans="1:327">
      <c r="A694" t="s">
        <v>4567</v>
      </c>
      <c r="B694" t="s">
        <v>378</v>
      </c>
      <c r="C694" t="s">
        <v>4568</v>
      </c>
      <c r="K694">
        <v>1</v>
      </c>
      <c r="L694" t="s">
        <v>329</v>
      </c>
      <c r="M694" t="s">
        <v>329</v>
      </c>
      <c r="N694">
        <v>39645</v>
      </c>
      <c r="O694" t="s">
        <v>329</v>
      </c>
      <c r="T694" t="s">
        <v>330</v>
      </c>
      <c r="V694" t="s">
        <v>329</v>
      </c>
      <c r="X694">
        <v>1</v>
      </c>
      <c r="Y694">
        <v>39500</v>
      </c>
      <c r="Z694">
        <v>55</v>
      </c>
      <c r="AV694" t="b">
        <v>1</v>
      </c>
      <c r="BA694" t="b">
        <v>1</v>
      </c>
      <c r="BF694" t="b">
        <v>1</v>
      </c>
      <c r="BL694" t="s">
        <v>329</v>
      </c>
      <c r="BM694" t="s">
        <v>4569</v>
      </c>
      <c r="BN694" t="s">
        <v>330</v>
      </c>
      <c r="BR694" t="b">
        <v>1</v>
      </c>
      <c r="BU694" t="b">
        <v>1</v>
      </c>
      <c r="CE694" t="b">
        <v>1</v>
      </c>
      <c r="CK694">
        <v>5000</v>
      </c>
      <c r="CN694">
        <v>7000</v>
      </c>
      <c r="CX694">
        <v>27000</v>
      </c>
      <c r="DC694" t="s">
        <v>329</v>
      </c>
      <c r="DD694" t="b">
        <v>1</v>
      </c>
      <c r="DF694" t="b">
        <v>1</v>
      </c>
      <c r="DL694" t="b">
        <v>1</v>
      </c>
      <c r="DR694" t="s">
        <v>329</v>
      </c>
      <c r="EL694" t="s">
        <v>330</v>
      </c>
      <c r="EN694" t="s">
        <v>330</v>
      </c>
      <c r="EP694" t="s">
        <v>330</v>
      </c>
      <c r="FN694" t="s">
        <v>330</v>
      </c>
      <c r="GJ694" t="s">
        <v>330</v>
      </c>
      <c r="GW694" t="s">
        <v>330</v>
      </c>
      <c r="GZ694" t="s">
        <v>330</v>
      </c>
      <c r="HC694" t="s">
        <v>330</v>
      </c>
      <c r="HE694" t="s">
        <v>330</v>
      </c>
      <c r="HG694" t="s">
        <v>336</v>
      </c>
      <c r="HH694" t="s">
        <v>330</v>
      </c>
      <c r="HI694" t="s">
        <v>330</v>
      </c>
      <c r="HJ694" t="s">
        <v>330</v>
      </c>
      <c r="HM694" t="b">
        <v>1</v>
      </c>
      <c r="HO694" t="s">
        <v>337</v>
      </c>
      <c r="HP694" t="s">
        <v>4570</v>
      </c>
      <c r="HQ694" t="s">
        <v>339</v>
      </c>
      <c r="HR694" t="s">
        <v>4571</v>
      </c>
      <c r="HS694" t="s">
        <v>4572</v>
      </c>
      <c r="IC694" t="b">
        <v>1</v>
      </c>
      <c r="ID694"/>
      <c r="KZ694" t="str">
        <f ca="1">OFFSET($A694,,MATCH([2]Keys!$B$2,Data.Collect1Dump!$3:$3,0)-1)</f>
        <v>anne.aroka@givedirectly.org</v>
      </c>
      <c r="LA694">
        <f ca="1">OFFSET($A694,,MATCH([2]Keys!$B$4,Data.Collect1Dump!$3:$3,0)-1)</f>
        <v>0</v>
      </c>
      <c r="LB694">
        <f ca="1">OFFSET($A694,,MATCH([2]Keys!$B$3,Data.Collect1Dump!$3:$3,0)-1)</f>
        <v>0</v>
      </c>
      <c r="LC694">
        <f t="shared" ca="1" si="109"/>
        <v>1</v>
      </c>
      <c r="LD694">
        <f t="shared" ca="1" si="109"/>
        <v>0</v>
      </c>
      <c r="LE694">
        <f t="shared" ca="1" si="109"/>
        <v>0</v>
      </c>
      <c r="LF694" s="2">
        <f t="shared" ca="1" si="110"/>
        <v>41673</v>
      </c>
      <c r="LG694" s="2" t="e">
        <f t="shared" ca="1" si="111"/>
        <v>#N/A</v>
      </c>
      <c r="LH694" s="2" t="e">
        <f t="shared" ca="1" si="112"/>
        <v>#N/A</v>
      </c>
      <c r="LI694" t="str">
        <f t="shared" ca="1" si="113"/>
        <v>anne.aroka@givedirectly.org</v>
      </c>
      <c r="LJ694" t="e">
        <f t="shared" ca="1" si="114"/>
        <v>#N/A</v>
      </c>
      <c r="LK694" t="e">
        <f t="shared" ca="1" si="115"/>
        <v>#N/A</v>
      </c>
      <c r="LL694" t="str">
        <f t="shared" ca="1" si="107"/>
        <v>Lump Sum</v>
      </c>
      <c r="LM694" t="str">
        <f t="shared" ca="1" si="108"/>
        <v>anne.aroka@givedirectly.org</v>
      </c>
      <c r="LN694" t="e">
        <f ca="1">OFFSET($A694,,MATCH(OFFSET([2]Keys!C$1,MATCH(Data.Collect1Dump!$LL694,[2]Keys!$A$2:$A$4,0),),Data.Collect1Dump!$3:$3,0)-1,)</f>
        <v>#VALUE!</v>
      </c>
      <c r="LO694" s="2" t="e">
        <f t="shared" ca="1" si="116"/>
        <v>#VALUE!</v>
      </c>
    </row>
    <row r="695" spans="1:327">
      <c r="A695" t="s">
        <v>4573</v>
      </c>
      <c r="B695" t="s">
        <v>378</v>
      </c>
      <c r="C695" t="s">
        <v>4574</v>
      </c>
      <c r="K695">
        <v>1</v>
      </c>
      <c r="L695" t="s">
        <v>329</v>
      </c>
      <c r="M695" t="s">
        <v>329</v>
      </c>
      <c r="N695">
        <v>38000</v>
      </c>
      <c r="O695" t="s">
        <v>329</v>
      </c>
      <c r="T695" t="s">
        <v>330</v>
      </c>
      <c r="V695" t="s">
        <v>329</v>
      </c>
      <c r="X695">
        <v>1</v>
      </c>
      <c r="Y695">
        <v>38000</v>
      </c>
      <c r="Z695">
        <v>999</v>
      </c>
      <c r="AS695" t="b">
        <v>1</v>
      </c>
      <c r="AV695" t="b">
        <v>1</v>
      </c>
      <c r="AX695" t="b">
        <v>1</v>
      </c>
      <c r="BL695" t="s">
        <v>329</v>
      </c>
      <c r="BM695" t="s">
        <v>4575</v>
      </c>
      <c r="BN695" t="s">
        <v>330</v>
      </c>
      <c r="BR695" t="b">
        <v>1</v>
      </c>
      <c r="BU695" t="b">
        <v>1</v>
      </c>
      <c r="CK695">
        <v>3000</v>
      </c>
      <c r="CN695">
        <v>35000</v>
      </c>
      <c r="DC695" t="s">
        <v>329</v>
      </c>
      <c r="DD695" t="b">
        <v>1</v>
      </c>
      <c r="DL695" t="b">
        <v>1</v>
      </c>
      <c r="DR695" t="s">
        <v>329</v>
      </c>
      <c r="DV695" t="b">
        <v>1</v>
      </c>
      <c r="EL695" t="s">
        <v>330</v>
      </c>
      <c r="EN695" t="s">
        <v>330</v>
      </c>
      <c r="EP695" t="s">
        <v>329</v>
      </c>
      <c r="EQ695" t="s">
        <v>4576</v>
      </c>
      <c r="EU695" t="b">
        <v>1</v>
      </c>
      <c r="FE695" t="b">
        <v>1</v>
      </c>
      <c r="FH695" t="b">
        <v>1</v>
      </c>
      <c r="FN695" t="s">
        <v>330</v>
      </c>
      <c r="GJ695" t="s">
        <v>330</v>
      </c>
      <c r="GW695" t="s">
        <v>330</v>
      </c>
      <c r="GZ695" t="s">
        <v>330</v>
      </c>
      <c r="HC695" t="s">
        <v>330</v>
      </c>
      <c r="HE695" t="s">
        <v>330</v>
      </c>
      <c r="HG695" t="s">
        <v>526</v>
      </c>
      <c r="HH695" t="s">
        <v>330</v>
      </c>
      <c r="HI695" t="s">
        <v>330</v>
      </c>
      <c r="HJ695" t="s">
        <v>330</v>
      </c>
      <c r="HK695" t="b">
        <v>1</v>
      </c>
      <c r="HO695" t="s">
        <v>337</v>
      </c>
      <c r="HP695" t="s">
        <v>4577</v>
      </c>
      <c r="HQ695" t="s">
        <v>339</v>
      </c>
      <c r="HR695" t="s">
        <v>4578</v>
      </c>
      <c r="HS695" t="s">
        <v>4579</v>
      </c>
      <c r="HX695" t="b">
        <v>1</v>
      </c>
      <c r="ID695"/>
      <c r="KZ695" t="str">
        <f ca="1">OFFSET($A695,,MATCH([2]Keys!$B$2,Data.Collect1Dump!$3:$3,0)-1)</f>
        <v>anne.aroka@givedirectly.org</v>
      </c>
      <c r="LA695">
        <f ca="1">OFFSET($A695,,MATCH([2]Keys!$B$4,Data.Collect1Dump!$3:$3,0)-1)</f>
        <v>0</v>
      </c>
      <c r="LB695">
        <f ca="1">OFFSET($A695,,MATCH([2]Keys!$B$3,Data.Collect1Dump!$3:$3,0)-1)</f>
        <v>0</v>
      </c>
      <c r="LC695">
        <f t="shared" ca="1" si="109"/>
        <v>1</v>
      </c>
      <c r="LD695">
        <f t="shared" ca="1" si="109"/>
        <v>0</v>
      </c>
      <c r="LE695">
        <f t="shared" ca="1" si="109"/>
        <v>0</v>
      </c>
      <c r="LF695" s="2">
        <f t="shared" ca="1" si="110"/>
        <v>41673</v>
      </c>
      <c r="LG695" s="2" t="e">
        <f t="shared" ca="1" si="111"/>
        <v>#N/A</v>
      </c>
      <c r="LH695" s="2" t="e">
        <f t="shared" ca="1" si="112"/>
        <v>#N/A</v>
      </c>
      <c r="LI695" t="str">
        <f t="shared" ca="1" si="113"/>
        <v>anne.aroka@givedirectly.org</v>
      </c>
      <c r="LJ695" t="e">
        <f t="shared" ca="1" si="114"/>
        <v>#N/A</v>
      </c>
      <c r="LK695" t="e">
        <f t="shared" ca="1" si="115"/>
        <v>#N/A</v>
      </c>
      <c r="LL695" t="str">
        <f t="shared" ca="1" si="107"/>
        <v>Lump Sum</v>
      </c>
      <c r="LM695" t="str">
        <f t="shared" ca="1" si="108"/>
        <v>anne.aroka@givedirectly.org</v>
      </c>
      <c r="LN695" t="e">
        <f ca="1">OFFSET($A695,,MATCH(OFFSET([2]Keys!C$1,MATCH(Data.Collect1Dump!$LL695,[2]Keys!$A$2:$A$4,0),),Data.Collect1Dump!$3:$3,0)-1,)</f>
        <v>#VALUE!</v>
      </c>
      <c r="LO695" s="2" t="e">
        <f t="shared" ca="1" si="116"/>
        <v>#VALUE!</v>
      </c>
    </row>
    <row r="696" spans="1:327">
      <c r="A696" t="s">
        <v>4580</v>
      </c>
      <c r="B696" t="s">
        <v>378</v>
      </c>
      <c r="C696" t="s">
        <v>4581</v>
      </c>
      <c r="K696">
        <v>1</v>
      </c>
      <c r="L696" t="s">
        <v>329</v>
      </c>
      <c r="M696" t="s">
        <v>329</v>
      </c>
      <c r="N696">
        <v>39800</v>
      </c>
      <c r="O696" t="s">
        <v>329</v>
      </c>
      <c r="T696" t="s">
        <v>330</v>
      </c>
      <c r="V696" t="s">
        <v>329</v>
      </c>
      <c r="X696">
        <v>1</v>
      </c>
      <c r="Y696">
        <v>39500</v>
      </c>
      <c r="Z696">
        <v>999</v>
      </c>
      <c r="AV696" t="b">
        <v>1</v>
      </c>
      <c r="AX696" t="b">
        <v>1</v>
      </c>
      <c r="BL696" t="s">
        <v>329</v>
      </c>
      <c r="BM696" t="s">
        <v>4582</v>
      </c>
      <c r="BN696" t="s">
        <v>330</v>
      </c>
      <c r="BU696" t="b">
        <v>1</v>
      </c>
      <c r="BW696" t="b">
        <v>1</v>
      </c>
      <c r="BY696" t="b">
        <v>1</v>
      </c>
      <c r="CN696">
        <v>15300</v>
      </c>
      <c r="CP696">
        <v>15000</v>
      </c>
      <c r="CR696">
        <v>9200</v>
      </c>
      <c r="DC696" t="s">
        <v>329</v>
      </c>
      <c r="DD696" t="b">
        <v>1</v>
      </c>
      <c r="DE696" t="b">
        <v>1</v>
      </c>
      <c r="DM696" t="b">
        <v>1</v>
      </c>
      <c r="DR696" t="s">
        <v>329</v>
      </c>
      <c r="EL696" t="s">
        <v>330</v>
      </c>
      <c r="EN696" t="s">
        <v>330</v>
      </c>
      <c r="EP696" t="s">
        <v>329</v>
      </c>
      <c r="EQ696" t="s">
        <v>4583</v>
      </c>
      <c r="EX696" t="b">
        <v>1</v>
      </c>
      <c r="FE696" t="b">
        <v>1</v>
      </c>
      <c r="FH696" t="b">
        <v>1</v>
      </c>
      <c r="FN696" t="s">
        <v>330</v>
      </c>
      <c r="GJ696" t="s">
        <v>330</v>
      </c>
      <c r="GW696" t="s">
        <v>330</v>
      </c>
      <c r="GZ696" t="s">
        <v>330</v>
      </c>
      <c r="HC696" t="s">
        <v>330</v>
      </c>
      <c r="HE696" t="s">
        <v>330</v>
      </c>
      <c r="HG696" t="s">
        <v>336</v>
      </c>
      <c r="HH696" t="s">
        <v>329</v>
      </c>
      <c r="HI696" t="s">
        <v>330</v>
      </c>
      <c r="HJ696" t="s">
        <v>330</v>
      </c>
      <c r="HM696" t="b">
        <v>1</v>
      </c>
      <c r="HO696" t="s">
        <v>337</v>
      </c>
      <c r="HP696" t="s">
        <v>4584</v>
      </c>
      <c r="HQ696" t="s">
        <v>339</v>
      </c>
      <c r="HR696" t="s">
        <v>4585</v>
      </c>
      <c r="HS696" t="s">
        <v>4586</v>
      </c>
      <c r="HU696" t="b">
        <v>1</v>
      </c>
      <c r="ID696"/>
      <c r="KZ696" t="str">
        <f ca="1">OFFSET($A696,,MATCH([2]Keys!$B$2,Data.Collect1Dump!$3:$3,0)-1)</f>
        <v>anne.aroka@givedirectly.org</v>
      </c>
      <c r="LA696">
        <f ca="1">OFFSET($A696,,MATCH([2]Keys!$B$4,Data.Collect1Dump!$3:$3,0)-1)</f>
        <v>0</v>
      </c>
      <c r="LB696">
        <f ca="1">OFFSET($A696,,MATCH([2]Keys!$B$3,Data.Collect1Dump!$3:$3,0)-1)</f>
        <v>0</v>
      </c>
      <c r="LC696">
        <f t="shared" ca="1" si="109"/>
        <v>1</v>
      </c>
      <c r="LD696">
        <f t="shared" ca="1" si="109"/>
        <v>0</v>
      </c>
      <c r="LE696">
        <f t="shared" ca="1" si="109"/>
        <v>0</v>
      </c>
      <c r="LF696" s="2">
        <f t="shared" ca="1" si="110"/>
        <v>41673</v>
      </c>
      <c r="LG696" s="2" t="e">
        <f t="shared" ca="1" si="111"/>
        <v>#N/A</v>
      </c>
      <c r="LH696" s="2" t="e">
        <f t="shared" ca="1" si="112"/>
        <v>#N/A</v>
      </c>
      <c r="LI696" t="str">
        <f t="shared" ca="1" si="113"/>
        <v>anne.aroka@givedirectly.org</v>
      </c>
      <c r="LJ696" t="e">
        <f t="shared" ca="1" si="114"/>
        <v>#N/A</v>
      </c>
      <c r="LK696" t="e">
        <f t="shared" ca="1" si="115"/>
        <v>#N/A</v>
      </c>
      <c r="LL696" t="str">
        <f t="shared" ca="1" si="107"/>
        <v>Lump Sum</v>
      </c>
      <c r="LM696" t="str">
        <f t="shared" ca="1" si="108"/>
        <v>anne.aroka@givedirectly.org</v>
      </c>
      <c r="LN696" t="e">
        <f ca="1">OFFSET($A696,,MATCH(OFFSET([2]Keys!C$1,MATCH(Data.Collect1Dump!$LL696,[2]Keys!$A$2:$A$4,0),),Data.Collect1Dump!$3:$3,0)-1,)</f>
        <v>#VALUE!</v>
      </c>
      <c r="LO696" s="2" t="e">
        <f t="shared" ca="1" si="116"/>
        <v>#VALUE!</v>
      </c>
    </row>
    <row r="697" spans="1:327">
      <c r="A697" t="s">
        <v>4587</v>
      </c>
      <c r="B697" t="s">
        <v>378</v>
      </c>
      <c r="C697" t="s">
        <v>4588</v>
      </c>
      <c r="J697" t="s">
        <v>15668</v>
      </c>
      <c r="K697">
        <v>1</v>
      </c>
      <c r="L697" t="s">
        <v>329</v>
      </c>
      <c r="M697" t="s">
        <v>329</v>
      </c>
      <c r="N697">
        <v>39589</v>
      </c>
      <c r="O697" t="s">
        <v>329</v>
      </c>
      <c r="T697" t="s">
        <v>330</v>
      </c>
      <c r="V697" t="s">
        <v>329</v>
      </c>
      <c r="X697">
        <v>1</v>
      </c>
      <c r="Y697">
        <v>39295</v>
      </c>
      <c r="Z697">
        <v>999</v>
      </c>
      <c r="AV697" t="b">
        <v>1</v>
      </c>
      <c r="AX697" t="b">
        <v>1</v>
      </c>
      <c r="BA697" t="b">
        <v>1</v>
      </c>
      <c r="BL697" t="s">
        <v>329</v>
      </c>
      <c r="BM697" t="s">
        <v>4589</v>
      </c>
      <c r="BN697" t="s">
        <v>330</v>
      </c>
      <c r="BU697" t="b">
        <v>1</v>
      </c>
      <c r="BW697" t="b">
        <v>1</v>
      </c>
      <c r="BZ697" t="b">
        <v>1</v>
      </c>
      <c r="CN697">
        <v>32000</v>
      </c>
      <c r="CP697">
        <v>6000</v>
      </c>
      <c r="CS697">
        <v>1000</v>
      </c>
      <c r="DC697" t="s">
        <v>329</v>
      </c>
      <c r="DD697" t="b">
        <v>1</v>
      </c>
      <c r="DE697" t="b">
        <v>1</v>
      </c>
      <c r="DM697" t="b">
        <v>1</v>
      </c>
      <c r="DR697" t="s">
        <v>329</v>
      </c>
      <c r="DX697" t="b">
        <v>1</v>
      </c>
      <c r="EL697" t="s">
        <v>330</v>
      </c>
      <c r="EN697" t="s">
        <v>330</v>
      </c>
      <c r="EP697" t="s">
        <v>330</v>
      </c>
      <c r="FN697" t="s">
        <v>330</v>
      </c>
      <c r="GJ697" t="s">
        <v>330</v>
      </c>
      <c r="GW697" t="s">
        <v>330</v>
      </c>
      <c r="GZ697" t="s">
        <v>330</v>
      </c>
      <c r="HC697" t="s">
        <v>330</v>
      </c>
      <c r="HE697" t="s">
        <v>330</v>
      </c>
      <c r="HG697" t="s">
        <v>336</v>
      </c>
      <c r="HH697" t="s">
        <v>330</v>
      </c>
      <c r="HI697" t="s">
        <v>330</v>
      </c>
      <c r="HJ697" t="s">
        <v>330</v>
      </c>
      <c r="HK697" t="b">
        <v>1</v>
      </c>
      <c r="HO697" t="s">
        <v>337</v>
      </c>
      <c r="HP697" t="s">
        <v>4590</v>
      </c>
      <c r="HQ697" t="s">
        <v>339</v>
      </c>
      <c r="HR697" t="s">
        <v>4591</v>
      </c>
      <c r="HS697" t="s">
        <v>4592</v>
      </c>
      <c r="HU697" t="b">
        <v>1</v>
      </c>
      <c r="ID697"/>
      <c r="KZ697" t="str">
        <f ca="1">OFFSET($A697,,MATCH([2]Keys!$B$2,Data.Collect1Dump!$3:$3,0)-1)</f>
        <v>anne.aroka@givedirectly.org</v>
      </c>
      <c r="LA697">
        <f ca="1">OFFSET($A697,,MATCH([2]Keys!$B$4,Data.Collect1Dump!$3:$3,0)-1)</f>
        <v>0</v>
      </c>
      <c r="LB697">
        <f ca="1">OFFSET($A697,,MATCH([2]Keys!$B$3,Data.Collect1Dump!$3:$3,0)-1)</f>
        <v>0</v>
      </c>
      <c r="LC697">
        <f t="shared" ca="1" si="109"/>
        <v>1</v>
      </c>
      <c r="LD697">
        <f t="shared" ca="1" si="109"/>
        <v>0</v>
      </c>
      <c r="LE697">
        <f t="shared" ca="1" si="109"/>
        <v>0</v>
      </c>
      <c r="LF697" s="2">
        <f t="shared" ca="1" si="110"/>
        <v>41673</v>
      </c>
      <c r="LG697" s="2" t="e">
        <f t="shared" ca="1" si="111"/>
        <v>#N/A</v>
      </c>
      <c r="LH697" s="2" t="e">
        <f t="shared" ca="1" si="112"/>
        <v>#N/A</v>
      </c>
      <c r="LI697" t="str">
        <f t="shared" ca="1" si="113"/>
        <v>anne.aroka@givedirectly.org</v>
      </c>
      <c r="LJ697" t="e">
        <f t="shared" ca="1" si="114"/>
        <v>#N/A</v>
      </c>
      <c r="LK697" t="e">
        <f t="shared" ca="1" si="115"/>
        <v>#N/A</v>
      </c>
      <c r="LL697" t="str">
        <f t="shared" ca="1" si="107"/>
        <v>Lump Sum</v>
      </c>
      <c r="LM697" t="str">
        <f t="shared" ca="1" si="108"/>
        <v>anne.aroka@givedirectly.org</v>
      </c>
      <c r="LN697" t="e">
        <f ca="1">OFFSET($A697,,MATCH(OFFSET([2]Keys!C$1,MATCH(Data.Collect1Dump!$LL697,[2]Keys!$A$2:$A$4,0),),Data.Collect1Dump!$3:$3,0)-1,)</f>
        <v>#VALUE!</v>
      </c>
      <c r="LO697" s="2" t="e">
        <f t="shared" ca="1" si="116"/>
        <v>#VALUE!</v>
      </c>
    </row>
    <row r="698" spans="1:327">
      <c r="A698" t="s">
        <v>4593</v>
      </c>
      <c r="B698" t="s">
        <v>378</v>
      </c>
      <c r="C698" t="s">
        <v>4594</v>
      </c>
      <c r="K698">
        <v>1</v>
      </c>
      <c r="L698" t="s">
        <v>329</v>
      </c>
      <c r="M698" t="s">
        <v>329</v>
      </c>
      <c r="N698">
        <v>39800</v>
      </c>
      <c r="O698" t="s">
        <v>329</v>
      </c>
      <c r="T698" t="s">
        <v>330</v>
      </c>
      <c r="V698" t="s">
        <v>329</v>
      </c>
      <c r="X698">
        <v>1</v>
      </c>
      <c r="Y698">
        <v>39300</v>
      </c>
      <c r="Z698">
        <v>500</v>
      </c>
      <c r="AV698" t="b">
        <v>1</v>
      </c>
      <c r="BA698" t="b">
        <v>1</v>
      </c>
      <c r="BL698" t="s">
        <v>329</v>
      </c>
      <c r="BM698" t="s">
        <v>2828</v>
      </c>
      <c r="BN698" t="s">
        <v>330</v>
      </c>
      <c r="BW698" t="b">
        <v>1</v>
      </c>
      <c r="CP698">
        <v>38000</v>
      </c>
      <c r="DC698" t="s">
        <v>329</v>
      </c>
      <c r="DD698" t="b">
        <v>1</v>
      </c>
      <c r="DE698" t="b">
        <v>1</v>
      </c>
      <c r="DM698" t="b">
        <v>1</v>
      </c>
      <c r="DR698" t="s">
        <v>329</v>
      </c>
      <c r="EL698" t="s">
        <v>330</v>
      </c>
      <c r="EN698" t="s">
        <v>330</v>
      </c>
      <c r="EP698" t="s">
        <v>330</v>
      </c>
      <c r="FN698" t="s">
        <v>330</v>
      </c>
      <c r="GJ698" t="s">
        <v>330</v>
      </c>
      <c r="GW698" t="s">
        <v>330</v>
      </c>
      <c r="GZ698" t="s">
        <v>330</v>
      </c>
      <c r="HC698" t="s">
        <v>330</v>
      </c>
      <c r="HE698" t="s">
        <v>330</v>
      </c>
      <c r="HG698" t="s">
        <v>336</v>
      </c>
      <c r="HH698" t="s">
        <v>330</v>
      </c>
      <c r="HI698" t="s">
        <v>330</v>
      </c>
      <c r="HJ698" t="s">
        <v>330</v>
      </c>
      <c r="HM698" t="b">
        <v>1</v>
      </c>
      <c r="HO698" t="s">
        <v>337</v>
      </c>
      <c r="HP698" t="s">
        <v>4595</v>
      </c>
      <c r="HQ698" t="s">
        <v>339</v>
      </c>
      <c r="HR698" t="s">
        <v>4596</v>
      </c>
      <c r="HS698" t="s">
        <v>4597</v>
      </c>
      <c r="HU698" t="b">
        <v>1</v>
      </c>
      <c r="ID698"/>
      <c r="KZ698" t="str">
        <f ca="1">OFFSET($A698,,MATCH([2]Keys!$B$2,Data.Collect1Dump!$3:$3,0)-1)</f>
        <v>anne.aroka@givedirectly.org</v>
      </c>
      <c r="LA698">
        <f ca="1">OFFSET($A698,,MATCH([2]Keys!$B$4,Data.Collect1Dump!$3:$3,0)-1)</f>
        <v>0</v>
      </c>
      <c r="LB698">
        <f ca="1">OFFSET($A698,,MATCH([2]Keys!$B$3,Data.Collect1Dump!$3:$3,0)-1)</f>
        <v>0</v>
      </c>
      <c r="LC698">
        <f t="shared" ca="1" si="109"/>
        <v>1</v>
      </c>
      <c r="LD698">
        <f t="shared" ca="1" si="109"/>
        <v>0</v>
      </c>
      <c r="LE698">
        <f t="shared" ca="1" si="109"/>
        <v>0</v>
      </c>
      <c r="LF698" s="2">
        <f t="shared" ca="1" si="110"/>
        <v>41673</v>
      </c>
      <c r="LG698" s="2" t="e">
        <f t="shared" ca="1" si="111"/>
        <v>#N/A</v>
      </c>
      <c r="LH698" s="2" t="e">
        <f t="shared" ca="1" si="112"/>
        <v>#N/A</v>
      </c>
      <c r="LI698" t="str">
        <f t="shared" ca="1" si="113"/>
        <v>anne.aroka@givedirectly.org</v>
      </c>
      <c r="LJ698" t="e">
        <f t="shared" ca="1" si="114"/>
        <v>#N/A</v>
      </c>
      <c r="LK698" t="e">
        <f t="shared" ca="1" si="115"/>
        <v>#N/A</v>
      </c>
      <c r="LL698" t="str">
        <f t="shared" ca="1" si="107"/>
        <v>Lump Sum</v>
      </c>
      <c r="LM698" t="str">
        <f t="shared" ca="1" si="108"/>
        <v>anne.aroka@givedirectly.org</v>
      </c>
      <c r="LN698" t="e">
        <f ca="1">OFFSET($A698,,MATCH(OFFSET([2]Keys!C$1,MATCH(Data.Collect1Dump!$LL698,[2]Keys!$A$2:$A$4,0),),Data.Collect1Dump!$3:$3,0)-1,)</f>
        <v>#VALUE!</v>
      </c>
      <c r="LO698" s="2" t="e">
        <f t="shared" ca="1" si="116"/>
        <v>#VALUE!</v>
      </c>
    </row>
    <row r="699" spans="1:327">
      <c r="A699" t="s">
        <v>4598</v>
      </c>
      <c r="B699" t="s">
        <v>378</v>
      </c>
      <c r="C699" t="s">
        <v>4599</v>
      </c>
      <c r="K699">
        <v>1</v>
      </c>
      <c r="L699" t="s">
        <v>329</v>
      </c>
      <c r="M699" t="s">
        <v>329</v>
      </c>
      <c r="N699">
        <v>39300</v>
      </c>
      <c r="O699" t="s">
        <v>329</v>
      </c>
      <c r="T699" t="s">
        <v>330</v>
      </c>
      <c r="V699" t="s">
        <v>329</v>
      </c>
      <c r="X699">
        <v>1</v>
      </c>
      <c r="Y699">
        <v>39000</v>
      </c>
      <c r="Z699">
        <v>999</v>
      </c>
      <c r="AV699" t="b">
        <v>1</v>
      </c>
      <c r="AX699" t="b">
        <v>1</v>
      </c>
      <c r="BA699" t="b">
        <v>1</v>
      </c>
      <c r="BL699" t="s">
        <v>329</v>
      </c>
      <c r="BM699" t="s">
        <v>4600</v>
      </c>
      <c r="BN699" t="s">
        <v>330</v>
      </c>
      <c r="BR699" t="b">
        <v>1</v>
      </c>
      <c r="BW699" t="b">
        <v>1</v>
      </c>
      <c r="BZ699" t="b">
        <v>1</v>
      </c>
      <c r="CA699" t="b">
        <v>1</v>
      </c>
      <c r="CK699">
        <v>7000</v>
      </c>
      <c r="CP699">
        <v>20000</v>
      </c>
      <c r="CS699">
        <v>6000</v>
      </c>
      <c r="CT699">
        <v>5000</v>
      </c>
      <c r="DC699" t="s">
        <v>345</v>
      </c>
      <c r="DD699" t="b">
        <v>1</v>
      </c>
      <c r="DE699" t="b">
        <v>1</v>
      </c>
      <c r="DL699" t="b">
        <v>1</v>
      </c>
      <c r="DR699" t="s">
        <v>330</v>
      </c>
      <c r="EN699" t="s">
        <v>330</v>
      </c>
      <c r="EP699" t="s">
        <v>330</v>
      </c>
      <c r="FN699" t="s">
        <v>330</v>
      </c>
      <c r="GJ699" t="s">
        <v>330</v>
      </c>
      <c r="GW699" t="s">
        <v>330</v>
      </c>
      <c r="GZ699" t="s">
        <v>330</v>
      </c>
      <c r="HC699" t="s">
        <v>330</v>
      </c>
      <c r="HE699" t="s">
        <v>330</v>
      </c>
      <c r="HG699" t="s">
        <v>526</v>
      </c>
      <c r="HH699" t="s">
        <v>329</v>
      </c>
      <c r="HI699" t="s">
        <v>330</v>
      </c>
      <c r="HJ699" t="s">
        <v>330</v>
      </c>
      <c r="HK699" t="b">
        <v>1</v>
      </c>
      <c r="HO699" t="s">
        <v>337</v>
      </c>
      <c r="HP699" t="s">
        <v>4601</v>
      </c>
      <c r="HQ699" t="s">
        <v>339</v>
      </c>
      <c r="HR699" t="s">
        <v>4602</v>
      </c>
      <c r="HS699" t="s">
        <v>4603</v>
      </c>
      <c r="HX699" t="b">
        <v>1</v>
      </c>
      <c r="ID699"/>
      <c r="KZ699" t="str">
        <f ca="1">OFFSET($A699,,MATCH([2]Keys!$B$2,Data.Collect1Dump!$3:$3,0)-1)</f>
        <v>anne.aroka@givedirectly.org</v>
      </c>
      <c r="LA699">
        <f ca="1">OFFSET($A699,,MATCH([2]Keys!$B$4,Data.Collect1Dump!$3:$3,0)-1)</f>
        <v>0</v>
      </c>
      <c r="LB699">
        <f ca="1">OFFSET($A699,,MATCH([2]Keys!$B$3,Data.Collect1Dump!$3:$3,0)-1)</f>
        <v>0</v>
      </c>
      <c r="LC699">
        <f t="shared" ca="1" si="109"/>
        <v>1</v>
      </c>
      <c r="LD699">
        <f t="shared" ca="1" si="109"/>
        <v>0</v>
      </c>
      <c r="LE699">
        <f t="shared" ca="1" si="109"/>
        <v>0</v>
      </c>
      <c r="LF699" s="2">
        <f t="shared" ca="1" si="110"/>
        <v>41673</v>
      </c>
      <c r="LG699" s="2" t="e">
        <f t="shared" ca="1" si="111"/>
        <v>#N/A</v>
      </c>
      <c r="LH699" s="2" t="e">
        <f t="shared" ca="1" si="112"/>
        <v>#N/A</v>
      </c>
      <c r="LI699" t="str">
        <f t="shared" ca="1" si="113"/>
        <v>anne.aroka@givedirectly.org</v>
      </c>
      <c r="LJ699" t="e">
        <f t="shared" ca="1" si="114"/>
        <v>#N/A</v>
      </c>
      <c r="LK699" t="e">
        <f t="shared" ca="1" si="115"/>
        <v>#N/A</v>
      </c>
      <c r="LL699" t="str">
        <f t="shared" ca="1" si="107"/>
        <v>Lump Sum</v>
      </c>
      <c r="LM699" t="str">
        <f t="shared" ca="1" si="108"/>
        <v>anne.aroka@givedirectly.org</v>
      </c>
      <c r="LN699" t="e">
        <f ca="1">OFFSET($A699,,MATCH(OFFSET([2]Keys!C$1,MATCH(Data.Collect1Dump!$LL699,[2]Keys!$A$2:$A$4,0),),Data.Collect1Dump!$3:$3,0)-1,)</f>
        <v>#VALUE!</v>
      </c>
      <c r="LO699" s="2" t="e">
        <f t="shared" ca="1" si="116"/>
        <v>#VALUE!</v>
      </c>
    </row>
    <row r="700" spans="1:327">
      <c r="A700" t="s">
        <v>4604</v>
      </c>
      <c r="B700" t="s">
        <v>378</v>
      </c>
      <c r="C700" t="s">
        <v>4605</v>
      </c>
      <c r="K700">
        <v>1</v>
      </c>
      <c r="L700" t="s">
        <v>329</v>
      </c>
      <c r="M700" t="s">
        <v>329</v>
      </c>
      <c r="N700">
        <v>39000</v>
      </c>
      <c r="O700" t="s">
        <v>329</v>
      </c>
      <c r="T700" t="s">
        <v>330</v>
      </c>
      <c r="V700" t="s">
        <v>329</v>
      </c>
      <c r="X700">
        <v>1</v>
      </c>
      <c r="Y700">
        <v>39000</v>
      </c>
      <c r="Z700">
        <v>999</v>
      </c>
      <c r="AV700" t="b">
        <v>1</v>
      </c>
      <c r="AX700" t="b">
        <v>1</v>
      </c>
      <c r="AZ700" t="b">
        <v>1</v>
      </c>
      <c r="BF700" t="b">
        <v>1</v>
      </c>
      <c r="BL700" t="s">
        <v>329</v>
      </c>
      <c r="BM700" t="s">
        <v>4606</v>
      </c>
      <c r="BN700" t="s">
        <v>330</v>
      </c>
      <c r="BR700" t="b">
        <v>1</v>
      </c>
      <c r="BU700" t="b">
        <v>1</v>
      </c>
      <c r="CK700">
        <v>1000</v>
      </c>
      <c r="CN700">
        <v>32000</v>
      </c>
      <c r="CQ700">
        <v>6000</v>
      </c>
      <c r="DC700" t="s">
        <v>329</v>
      </c>
      <c r="DD700" t="b">
        <v>1</v>
      </c>
      <c r="DG700" t="b">
        <v>1</v>
      </c>
      <c r="DO700" t="b">
        <v>1</v>
      </c>
      <c r="DR700" t="s">
        <v>329</v>
      </c>
      <c r="DX700" t="b">
        <v>1</v>
      </c>
      <c r="EL700" t="s">
        <v>330</v>
      </c>
      <c r="EN700" t="s">
        <v>330</v>
      </c>
      <c r="EP700" t="s">
        <v>329</v>
      </c>
      <c r="EQ700" t="s">
        <v>4607</v>
      </c>
      <c r="EX700" t="b">
        <v>1</v>
      </c>
      <c r="FE700" t="b">
        <v>1</v>
      </c>
      <c r="FH700" t="b">
        <v>1</v>
      </c>
      <c r="FN700" t="s">
        <v>330</v>
      </c>
      <c r="GJ700" t="s">
        <v>330</v>
      </c>
      <c r="GW700" t="s">
        <v>330</v>
      </c>
      <c r="GZ700" t="s">
        <v>330</v>
      </c>
      <c r="HC700" t="s">
        <v>330</v>
      </c>
      <c r="HE700" t="s">
        <v>330</v>
      </c>
      <c r="HG700" t="s">
        <v>336</v>
      </c>
      <c r="HH700" t="s">
        <v>329</v>
      </c>
      <c r="HI700" t="s">
        <v>330</v>
      </c>
      <c r="HJ700" t="s">
        <v>330</v>
      </c>
      <c r="HM700" t="b">
        <v>1</v>
      </c>
      <c r="HO700" t="s">
        <v>337</v>
      </c>
      <c r="HP700" t="s">
        <v>4608</v>
      </c>
      <c r="HQ700" t="s">
        <v>339</v>
      </c>
      <c r="HR700" t="s">
        <v>4609</v>
      </c>
      <c r="HS700" t="s">
        <v>4610</v>
      </c>
      <c r="HZ700" t="b">
        <v>1</v>
      </c>
      <c r="ID700"/>
      <c r="IE700" t="s">
        <v>391</v>
      </c>
      <c r="IF700" t="s">
        <v>4611</v>
      </c>
      <c r="IG700" t="b">
        <v>1</v>
      </c>
      <c r="IM700" t="s">
        <v>329</v>
      </c>
      <c r="IN700" t="s">
        <v>329</v>
      </c>
      <c r="IO700" t="s">
        <v>812</v>
      </c>
      <c r="IP700">
        <v>39000</v>
      </c>
      <c r="IQ700">
        <v>60</v>
      </c>
      <c r="IR700" t="s">
        <v>330</v>
      </c>
      <c r="IW700" t="b">
        <v>1</v>
      </c>
      <c r="IY700" t="s">
        <v>330</v>
      </c>
      <c r="JA700" t="s">
        <v>339</v>
      </c>
      <c r="JB700" t="s">
        <v>4612</v>
      </c>
      <c r="JC700" t="s">
        <v>814</v>
      </c>
      <c r="KZ700" t="str">
        <f ca="1">OFFSET($A700,,MATCH([2]Keys!$B$2,Data.Collect1Dump!$3:$3,0)-1)</f>
        <v>anne.aroka@givedirectly.org</v>
      </c>
      <c r="LA700">
        <f ca="1">OFFSET($A700,,MATCH([2]Keys!$B$4,Data.Collect1Dump!$3:$3,0)-1)</f>
        <v>0</v>
      </c>
      <c r="LB700" t="str">
        <f ca="1">OFFSET($A700,,MATCH([2]Keys!$B$3,Data.Collect1Dump!$3:$3,0)-1)</f>
        <v>lydia.tala@givedirectly.org</v>
      </c>
      <c r="LC700">
        <f t="shared" ca="1" si="109"/>
        <v>1</v>
      </c>
      <c r="LD700">
        <f t="shared" ca="1" si="109"/>
        <v>0</v>
      </c>
      <c r="LE700">
        <f t="shared" ca="1" si="109"/>
        <v>1</v>
      </c>
      <c r="LF700" s="2">
        <f t="shared" ca="1" si="110"/>
        <v>41673</v>
      </c>
      <c r="LG700" s="2" t="e">
        <f t="shared" ca="1" si="111"/>
        <v>#N/A</v>
      </c>
      <c r="LH700" s="2">
        <f t="shared" ca="1" si="112"/>
        <v>41724</v>
      </c>
      <c r="LI700" t="str">
        <f t="shared" ca="1" si="113"/>
        <v>anne.aroka@givedirectly.org</v>
      </c>
      <c r="LJ700" t="e">
        <f t="shared" ca="1" si="114"/>
        <v>#N/A</v>
      </c>
      <c r="LK700" t="str">
        <f t="shared" ca="1" si="115"/>
        <v>lydia.tala@givedirectly.org</v>
      </c>
      <c r="LL700" t="str">
        <f t="shared" ca="1" si="107"/>
        <v>Lump Sum</v>
      </c>
      <c r="LM700" t="str">
        <f t="shared" ca="1" si="108"/>
        <v>anne.aroka@givedirectly.org</v>
      </c>
      <c r="LN700" t="e">
        <f ca="1">OFFSET($A700,,MATCH(OFFSET([2]Keys!C$1,MATCH(Data.Collect1Dump!$LL700,[2]Keys!$A$2:$A$4,0),),Data.Collect1Dump!$3:$3,0)-1,)</f>
        <v>#VALUE!</v>
      </c>
      <c r="LO700" s="2" t="e">
        <f t="shared" ca="1" si="116"/>
        <v>#VALUE!</v>
      </c>
    </row>
    <row r="701" spans="1:327">
      <c r="A701" t="s">
        <v>4613</v>
      </c>
      <c r="ID701"/>
      <c r="KZ701">
        <f ca="1">OFFSET($A701,,MATCH([2]Keys!$B$2,Data.Collect1Dump!$3:$3,0)-1)</f>
        <v>0</v>
      </c>
      <c r="LA701">
        <f ca="1">OFFSET($A701,,MATCH([2]Keys!$B$4,Data.Collect1Dump!$3:$3,0)-1)</f>
        <v>0</v>
      </c>
      <c r="LB701">
        <f ca="1">OFFSET($A701,,MATCH([2]Keys!$B$3,Data.Collect1Dump!$3:$3,0)-1)</f>
        <v>0</v>
      </c>
      <c r="LC701">
        <f t="shared" ca="1" si="109"/>
        <v>0</v>
      </c>
      <c r="LD701">
        <f t="shared" ca="1" si="109"/>
        <v>0</v>
      </c>
      <c r="LE701">
        <f t="shared" ca="1" si="109"/>
        <v>0</v>
      </c>
      <c r="LF701" s="2" t="e">
        <f t="shared" ca="1" si="110"/>
        <v>#N/A</v>
      </c>
      <c r="LG701" s="2" t="e">
        <f t="shared" ca="1" si="111"/>
        <v>#N/A</v>
      </c>
      <c r="LH701" s="2" t="e">
        <f t="shared" ca="1" si="112"/>
        <v>#N/A</v>
      </c>
      <c r="LI701" t="e">
        <f t="shared" ca="1" si="113"/>
        <v>#N/A</v>
      </c>
      <c r="LJ701" t="e">
        <f t="shared" ca="1" si="114"/>
        <v>#N/A</v>
      </c>
      <c r="LK701" t="e">
        <f t="shared" ca="1" si="115"/>
        <v>#N/A</v>
      </c>
      <c r="LL701" t="str">
        <f t="shared" ca="1" si="107"/>
        <v>Null Survey</v>
      </c>
      <c r="LM701" t="str">
        <f t="shared" ca="1" si="108"/>
        <v>Null Survey</v>
      </c>
      <c r="LN701" t="e">
        <f ca="1">OFFSET($A701,,MATCH(OFFSET([2]Keys!C$1,MATCH(Data.Collect1Dump!$LL701,[2]Keys!$A$2:$A$4,0),),Data.Collect1Dump!$3:$3,0)-1,)</f>
        <v>#N/A</v>
      </c>
      <c r="LO701" s="2" t="e">
        <f t="shared" ca="1" si="116"/>
        <v>#N/A</v>
      </c>
    </row>
    <row r="702" spans="1:327">
      <c r="A702" t="s">
        <v>4614</v>
      </c>
      <c r="B702" t="s">
        <v>378</v>
      </c>
      <c r="C702" t="s">
        <v>4615</v>
      </c>
      <c r="K702">
        <v>1</v>
      </c>
      <c r="L702" t="s">
        <v>329</v>
      </c>
      <c r="M702" t="s">
        <v>329</v>
      </c>
      <c r="N702">
        <v>39770</v>
      </c>
      <c r="O702" t="s">
        <v>457</v>
      </c>
      <c r="R702" t="s">
        <v>458</v>
      </c>
      <c r="T702" t="s">
        <v>330</v>
      </c>
      <c r="V702" t="s">
        <v>329</v>
      </c>
      <c r="X702">
        <v>2</v>
      </c>
      <c r="Y702">
        <v>2000</v>
      </c>
      <c r="Z702">
        <v>999</v>
      </c>
      <c r="AA702">
        <v>37000</v>
      </c>
      <c r="AB702">
        <v>999</v>
      </c>
      <c r="AV702" t="b">
        <v>1</v>
      </c>
      <c r="AX702" t="b">
        <v>1</v>
      </c>
      <c r="BA702" t="b">
        <v>1</v>
      </c>
      <c r="BL702" t="s">
        <v>329</v>
      </c>
      <c r="BM702" t="s">
        <v>4616</v>
      </c>
      <c r="BN702" t="s">
        <v>330</v>
      </c>
      <c r="BR702" t="b">
        <v>1</v>
      </c>
      <c r="BW702" t="b">
        <v>1</v>
      </c>
      <c r="BZ702" t="b">
        <v>1</v>
      </c>
      <c r="CA702" t="b">
        <v>1</v>
      </c>
      <c r="CK702">
        <v>2800</v>
      </c>
      <c r="CP702">
        <v>16300</v>
      </c>
      <c r="CQ702">
        <v>3500</v>
      </c>
      <c r="CS702">
        <v>10200</v>
      </c>
      <c r="CT702">
        <v>6700</v>
      </c>
      <c r="DC702" t="s">
        <v>329</v>
      </c>
      <c r="DD702" t="b">
        <v>1</v>
      </c>
      <c r="DE702" t="b">
        <v>1</v>
      </c>
      <c r="DM702" t="b">
        <v>1</v>
      </c>
      <c r="DR702" t="s">
        <v>329</v>
      </c>
      <c r="DV702" t="b">
        <v>1</v>
      </c>
      <c r="EL702" t="s">
        <v>330</v>
      </c>
      <c r="EN702" t="s">
        <v>330</v>
      </c>
      <c r="EP702" t="s">
        <v>330</v>
      </c>
      <c r="FN702" t="s">
        <v>330</v>
      </c>
      <c r="GJ702" t="s">
        <v>330</v>
      </c>
      <c r="GW702" t="s">
        <v>330</v>
      </c>
      <c r="GZ702" t="s">
        <v>330</v>
      </c>
      <c r="HC702" t="s">
        <v>330</v>
      </c>
      <c r="HE702" t="s">
        <v>330</v>
      </c>
      <c r="HG702" t="s">
        <v>336</v>
      </c>
      <c r="HH702" t="s">
        <v>329</v>
      </c>
      <c r="HI702" t="s">
        <v>330</v>
      </c>
      <c r="HJ702" t="s">
        <v>330</v>
      </c>
      <c r="HM702" t="b">
        <v>1</v>
      </c>
      <c r="HO702" t="s">
        <v>337</v>
      </c>
      <c r="HP702" t="s">
        <v>4617</v>
      </c>
      <c r="HQ702" t="s">
        <v>339</v>
      </c>
      <c r="HR702" t="s">
        <v>4618</v>
      </c>
      <c r="HS702" t="s">
        <v>4619</v>
      </c>
      <c r="HY702" t="b">
        <v>1</v>
      </c>
      <c r="ID702"/>
      <c r="KZ702" t="str">
        <f ca="1">OFFSET($A702,,MATCH([2]Keys!$B$2,Data.Collect1Dump!$3:$3,0)-1)</f>
        <v>anne.aroka@givedirectly.org</v>
      </c>
      <c r="LA702">
        <f ca="1">OFFSET($A702,,MATCH([2]Keys!$B$4,Data.Collect1Dump!$3:$3,0)-1)</f>
        <v>0</v>
      </c>
      <c r="LB702">
        <f ca="1">OFFSET($A702,,MATCH([2]Keys!$B$3,Data.Collect1Dump!$3:$3,0)-1)</f>
        <v>0</v>
      </c>
      <c r="LC702">
        <f t="shared" ca="1" si="109"/>
        <v>1</v>
      </c>
      <c r="LD702">
        <f t="shared" ca="1" si="109"/>
        <v>0</v>
      </c>
      <c r="LE702">
        <f t="shared" ca="1" si="109"/>
        <v>0</v>
      </c>
      <c r="LF702" s="2">
        <f t="shared" ca="1" si="110"/>
        <v>41673</v>
      </c>
      <c r="LG702" s="2" t="e">
        <f t="shared" ca="1" si="111"/>
        <v>#N/A</v>
      </c>
      <c r="LH702" s="2" t="e">
        <f t="shared" ca="1" si="112"/>
        <v>#N/A</v>
      </c>
      <c r="LI702" t="str">
        <f t="shared" ca="1" si="113"/>
        <v>anne.aroka@givedirectly.org</v>
      </c>
      <c r="LJ702" t="e">
        <f t="shared" ca="1" si="114"/>
        <v>#N/A</v>
      </c>
      <c r="LK702" t="e">
        <f t="shared" ca="1" si="115"/>
        <v>#N/A</v>
      </c>
      <c r="LL702" t="str">
        <f t="shared" ca="1" si="107"/>
        <v>Lump Sum</v>
      </c>
      <c r="LM702" t="str">
        <f t="shared" ca="1" si="108"/>
        <v>anne.aroka@givedirectly.org</v>
      </c>
      <c r="LN702" t="e">
        <f ca="1">OFFSET($A702,,MATCH(OFFSET([2]Keys!C$1,MATCH(Data.Collect1Dump!$LL702,[2]Keys!$A$2:$A$4,0),),Data.Collect1Dump!$3:$3,0)-1,)</f>
        <v>#VALUE!</v>
      </c>
      <c r="LO702" s="2" t="e">
        <f t="shared" ca="1" si="116"/>
        <v>#VALUE!</v>
      </c>
    </row>
    <row r="703" spans="1:327">
      <c r="A703" t="s">
        <v>4620</v>
      </c>
      <c r="B703" t="s">
        <v>370</v>
      </c>
      <c r="C703" t="s">
        <v>4621</v>
      </c>
      <c r="D703" t="b">
        <v>1</v>
      </c>
      <c r="K703">
        <v>2</v>
      </c>
      <c r="L703" t="s">
        <v>329</v>
      </c>
      <c r="M703" t="s">
        <v>329</v>
      </c>
      <c r="N703">
        <v>39800</v>
      </c>
      <c r="O703" t="s">
        <v>329</v>
      </c>
      <c r="T703" t="s">
        <v>330</v>
      </c>
      <c r="V703" t="s">
        <v>329</v>
      </c>
      <c r="X703">
        <v>1</v>
      </c>
      <c r="Y703">
        <v>39000</v>
      </c>
      <c r="Z703">
        <v>250</v>
      </c>
      <c r="AO703">
        <v>20</v>
      </c>
      <c r="AQ703">
        <v>20</v>
      </c>
      <c r="AV703" t="b">
        <v>1</v>
      </c>
      <c r="AX703" t="b">
        <v>1</v>
      </c>
      <c r="AZ703" t="b">
        <v>1</v>
      </c>
      <c r="BF703" t="b">
        <v>1</v>
      </c>
      <c r="BL703" t="s">
        <v>329</v>
      </c>
      <c r="BM703" t="s">
        <v>4622</v>
      </c>
      <c r="BN703" t="s">
        <v>329</v>
      </c>
      <c r="BO703" t="s">
        <v>4623</v>
      </c>
      <c r="BP703">
        <v>0</v>
      </c>
      <c r="BQ703">
        <v>0</v>
      </c>
      <c r="BR703" t="b">
        <v>1</v>
      </c>
      <c r="BW703" t="b">
        <v>1</v>
      </c>
      <c r="BY703" t="b">
        <v>1</v>
      </c>
      <c r="CK703">
        <v>3000</v>
      </c>
      <c r="CP703">
        <v>3000</v>
      </c>
      <c r="CR703">
        <v>33000</v>
      </c>
      <c r="DC703" t="s">
        <v>329</v>
      </c>
      <c r="DD703" t="b">
        <v>1</v>
      </c>
      <c r="DE703" t="b">
        <v>1</v>
      </c>
      <c r="DH703" t="b">
        <v>1</v>
      </c>
      <c r="DJ703" t="s">
        <v>4624</v>
      </c>
      <c r="DL703" t="b">
        <v>1</v>
      </c>
      <c r="DM703" t="b">
        <v>1</v>
      </c>
      <c r="DR703" t="s">
        <v>329</v>
      </c>
      <c r="DZ703" t="b">
        <v>1</v>
      </c>
      <c r="EL703" t="s">
        <v>330</v>
      </c>
      <c r="EN703" t="s">
        <v>330</v>
      </c>
      <c r="EP703" t="s">
        <v>329</v>
      </c>
      <c r="EQ703" t="s">
        <v>4625</v>
      </c>
      <c r="ER703" t="b">
        <v>1</v>
      </c>
      <c r="ES703" t="b">
        <v>1</v>
      </c>
      <c r="FD703" t="b">
        <v>1</v>
      </c>
      <c r="FE703" t="b">
        <v>1</v>
      </c>
      <c r="FJ703" t="b">
        <v>1</v>
      </c>
      <c r="FK703" t="b">
        <v>1</v>
      </c>
      <c r="FN703" t="s">
        <v>330</v>
      </c>
      <c r="GJ703" t="s">
        <v>330</v>
      </c>
      <c r="GW703" t="s">
        <v>329</v>
      </c>
      <c r="GX703" t="s">
        <v>4626</v>
      </c>
      <c r="GY703" t="s">
        <v>330</v>
      </c>
      <c r="GZ703" t="s">
        <v>330</v>
      </c>
      <c r="HC703" t="s">
        <v>330</v>
      </c>
      <c r="HE703" t="s">
        <v>330</v>
      </c>
      <c r="HG703" t="s">
        <v>336</v>
      </c>
      <c r="HH703" t="s">
        <v>330</v>
      </c>
      <c r="HI703" t="s">
        <v>330</v>
      </c>
      <c r="HJ703" t="s">
        <v>330</v>
      </c>
      <c r="HL703" t="b">
        <v>1</v>
      </c>
      <c r="HO703" t="s">
        <v>337</v>
      </c>
      <c r="HP703" t="s">
        <v>4627</v>
      </c>
      <c r="HQ703" t="s">
        <v>339</v>
      </c>
      <c r="HR703" t="s">
        <v>4628</v>
      </c>
      <c r="HS703" t="s">
        <v>4629</v>
      </c>
      <c r="HU703" t="b">
        <v>1</v>
      </c>
      <c r="HX703" t="b">
        <v>1</v>
      </c>
      <c r="ID703" t="s">
        <v>4630</v>
      </c>
      <c r="KZ703" t="str">
        <f ca="1">OFFSET($A703,,MATCH([2]Keys!$B$2,Data.Collect1Dump!$3:$3,0)-1)</f>
        <v>witness.gumbo@givedirectly.org</v>
      </c>
      <c r="LA703">
        <f ca="1">OFFSET($A703,,MATCH([2]Keys!$B$4,Data.Collect1Dump!$3:$3,0)-1)</f>
        <v>0</v>
      </c>
      <c r="LB703">
        <f ca="1">OFFSET($A703,,MATCH([2]Keys!$B$3,Data.Collect1Dump!$3:$3,0)-1)</f>
        <v>0</v>
      </c>
      <c r="LC703">
        <f t="shared" ca="1" si="109"/>
        <v>1</v>
      </c>
      <c r="LD703">
        <f t="shared" ca="1" si="109"/>
        <v>0</v>
      </c>
      <c r="LE703">
        <f t="shared" ca="1" si="109"/>
        <v>0</v>
      </c>
      <c r="LF703" s="2">
        <f t="shared" ca="1" si="110"/>
        <v>41705</v>
      </c>
      <c r="LG703" s="2" t="e">
        <f t="shared" ca="1" si="111"/>
        <v>#N/A</v>
      </c>
      <c r="LH703" s="2" t="e">
        <f t="shared" ca="1" si="112"/>
        <v>#N/A</v>
      </c>
      <c r="LI703" t="str">
        <f t="shared" ca="1" si="113"/>
        <v>witness.gumbo@givedirectly.org</v>
      </c>
      <c r="LJ703" t="e">
        <f t="shared" ca="1" si="114"/>
        <v>#N/A</v>
      </c>
      <c r="LK703" t="e">
        <f t="shared" ca="1" si="115"/>
        <v>#N/A</v>
      </c>
      <c r="LL703" t="str">
        <f t="shared" ca="1" si="107"/>
        <v>Lump Sum</v>
      </c>
      <c r="LM703" t="str">
        <f t="shared" ca="1" si="108"/>
        <v>witness.gumbo@givedirectly.org</v>
      </c>
      <c r="LN703" t="e">
        <f ca="1">OFFSET($A703,,MATCH(OFFSET([2]Keys!C$1,MATCH(Data.Collect1Dump!$LL703,[2]Keys!$A$2:$A$4,0),),Data.Collect1Dump!$3:$3,0)-1,)</f>
        <v>#VALUE!</v>
      </c>
      <c r="LO703" s="2" t="e">
        <f t="shared" ca="1" si="116"/>
        <v>#VALUE!</v>
      </c>
    </row>
    <row r="704" spans="1:327">
      <c r="A704" t="s">
        <v>4631</v>
      </c>
      <c r="ID704"/>
      <c r="KZ704">
        <f ca="1">OFFSET($A704,,MATCH([2]Keys!$B$2,Data.Collect1Dump!$3:$3,0)-1)</f>
        <v>0</v>
      </c>
      <c r="LA704">
        <f ca="1">OFFSET($A704,,MATCH([2]Keys!$B$4,Data.Collect1Dump!$3:$3,0)-1)</f>
        <v>0</v>
      </c>
      <c r="LB704">
        <f ca="1">OFFSET($A704,,MATCH([2]Keys!$B$3,Data.Collect1Dump!$3:$3,0)-1)</f>
        <v>0</v>
      </c>
      <c r="LC704">
        <f t="shared" ca="1" si="109"/>
        <v>0</v>
      </c>
      <c r="LD704">
        <f t="shared" ca="1" si="109"/>
        <v>0</v>
      </c>
      <c r="LE704">
        <f t="shared" ca="1" si="109"/>
        <v>0</v>
      </c>
      <c r="LF704" s="2" t="e">
        <f t="shared" ca="1" si="110"/>
        <v>#N/A</v>
      </c>
      <c r="LG704" s="2" t="e">
        <f t="shared" ca="1" si="111"/>
        <v>#N/A</v>
      </c>
      <c r="LH704" s="2" t="e">
        <f t="shared" ca="1" si="112"/>
        <v>#N/A</v>
      </c>
      <c r="LI704" t="e">
        <f t="shared" ca="1" si="113"/>
        <v>#N/A</v>
      </c>
      <c r="LJ704" t="e">
        <f t="shared" ca="1" si="114"/>
        <v>#N/A</v>
      </c>
      <c r="LK704" t="e">
        <f t="shared" ca="1" si="115"/>
        <v>#N/A</v>
      </c>
      <c r="LL704" t="str">
        <f t="shared" ca="1" si="107"/>
        <v>Null Survey</v>
      </c>
      <c r="LM704" t="str">
        <f t="shared" ca="1" si="108"/>
        <v>Null Survey</v>
      </c>
      <c r="LN704" t="e">
        <f ca="1">OFFSET($A704,,MATCH(OFFSET([2]Keys!C$1,MATCH(Data.Collect1Dump!$LL704,[2]Keys!$A$2:$A$4,0),),Data.Collect1Dump!$3:$3,0)-1,)</f>
        <v>#N/A</v>
      </c>
      <c r="LO704" s="2" t="e">
        <f t="shared" ca="1" si="116"/>
        <v>#N/A</v>
      </c>
    </row>
    <row r="705" spans="1:327">
      <c r="A705" t="s">
        <v>4632</v>
      </c>
      <c r="B705" t="s">
        <v>370</v>
      </c>
      <c r="C705" t="s">
        <v>4633</v>
      </c>
      <c r="E705" t="b">
        <v>1</v>
      </c>
      <c r="J705" t="s">
        <v>15668</v>
      </c>
      <c r="K705">
        <v>2</v>
      </c>
      <c r="L705" t="s">
        <v>329</v>
      </c>
      <c r="M705" t="s">
        <v>330</v>
      </c>
      <c r="ID705" t="s">
        <v>4634</v>
      </c>
      <c r="KZ705" t="str">
        <f ca="1">OFFSET($A705,,MATCH([2]Keys!$B$2,Data.Collect1Dump!$3:$3,0)-1)</f>
        <v>witness.gumbo@givedirectly.org</v>
      </c>
      <c r="LA705">
        <f ca="1">OFFSET($A705,,MATCH([2]Keys!$B$4,Data.Collect1Dump!$3:$3,0)-1)</f>
        <v>0</v>
      </c>
      <c r="LB705">
        <f ca="1">OFFSET($A705,,MATCH([2]Keys!$B$3,Data.Collect1Dump!$3:$3,0)-1)</f>
        <v>0</v>
      </c>
      <c r="LC705">
        <f t="shared" ca="1" si="109"/>
        <v>1</v>
      </c>
      <c r="LD705">
        <f t="shared" ca="1" si="109"/>
        <v>0</v>
      </c>
      <c r="LE705">
        <f t="shared" ca="1" si="109"/>
        <v>0</v>
      </c>
      <c r="LF705" s="2">
        <f t="shared" ca="1" si="110"/>
        <v>41705</v>
      </c>
      <c r="LG705" s="2" t="e">
        <f t="shared" ca="1" si="111"/>
        <v>#N/A</v>
      </c>
      <c r="LH705" s="2" t="e">
        <f t="shared" ca="1" si="112"/>
        <v>#N/A</v>
      </c>
      <c r="LI705" t="str">
        <f t="shared" ca="1" si="113"/>
        <v>witness.gumbo@givedirectly.org</v>
      </c>
      <c r="LJ705" t="e">
        <f t="shared" ca="1" si="114"/>
        <v>#N/A</v>
      </c>
      <c r="LK705" t="e">
        <f t="shared" ca="1" si="115"/>
        <v>#N/A</v>
      </c>
      <c r="LL705" t="str">
        <f t="shared" ca="1" si="107"/>
        <v>Lump Sum</v>
      </c>
      <c r="LM705" t="str">
        <f t="shared" ca="1" si="108"/>
        <v>witness.gumbo@givedirectly.org</v>
      </c>
      <c r="LN705" t="e">
        <f ca="1">OFFSET($A705,,MATCH(OFFSET([2]Keys!C$1,MATCH(Data.Collect1Dump!$LL705,[2]Keys!$A$2:$A$4,0),),Data.Collect1Dump!$3:$3,0)-1,)</f>
        <v>#VALUE!</v>
      </c>
      <c r="LO705" s="2" t="e">
        <f t="shared" ca="1" si="116"/>
        <v>#VALUE!</v>
      </c>
    </row>
    <row r="706" spans="1:327">
      <c r="A706" t="s">
        <v>4635</v>
      </c>
      <c r="B706" t="s">
        <v>350</v>
      </c>
      <c r="C706" t="s">
        <v>4636</v>
      </c>
      <c r="J706" t="s">
        <v>15668</v>
      </c>
      <c r="K706">
        <v>1</v>
      </c>
      <c r="L706" t="s">
        <v>329</v>
      </c>
      <c r="M706" t="s">
        <v>329</v>
      </c>
      <c r="N706">
        <v>39000</v>
      </c>
      <c r="O706" t="s">
        <v>329</v>
      </c>
      <c r="T706" t="s">
        <v>330</v>
      </c>
      <c r="V706" t="s">
        <v>329</v>
      </c>
      <c r="X706">
        <v>5</v>
      </c>
      <c r="Y706">
        <v>2000</v>
      </c>
      <c r="Z706">
        <v>27</v>
      </c>
      <c r="AA706">
        <v>20000</v>
      </c>
      <c r="AB706">
        <v>999</v>
      </c>
      <c r="AC706">
        <v>10000</v>
      </c>
      <c r="AD706">
        <v>999</v>
      </c>
      <c r="AE706">
        <v>5000</v>
      </c>
      <c r="AG706">
        <v>2000</v>
      </c>
      <c r="AH706">
        <v>27</v>
      </c>
      <c r="AS706" t="b">
        <v>1</v>
      </c>
      <c r="AV706" t="b">
        <v>1</v>
      </c>
      <c r="AX706" t="b">
        <v>1</v>
      </c>
      <c r="BL706" t="s">
        <v>329</v>
      </c>
      <c r="BM706" t="s">
        <v>4637</v>
      </c>
      <c r="BN706" t="s">
        <v>329</v>
      </c>
      <c r="BO706" t="s">
        <v>4638</v>
      </c>
      <c r="BU706" t="b">
        <v>1</v>
      </c>
      <c r="BW706" t="b">
        <v>1</v>
      </c>
      <c r="CN706">
        <v>25520</v>
      </c>
      <c r="CP706">
        <v>13000</v>
      </c>
      <c r="DC706" t="s">
        <v>329</v>
      </c>
      <c r="DD706" t="b">
        <v>1</v>
      </c>
      <c r="DE706" t="b">
        <v>1</v>
      </c>
      <c r="DM706" t="b">
        <v>1</v>
      </c>
      <c r="DR706" t="s">
        <v>329</v>
      </c>
      <c r="DX706" t="b">
        <v>1</v>
      </c>
      <c r="EL706" t="s">
        <v>330</v>
      </c>
      <c r="EN706" t="s">
        <v>329</v>
      </c>
      <c r="EO706" t="s">
        <v>4639</v>
      </c>
      <c r="EP706" t="s">
        <v>329</v>
      </c>
      <c r="EQ706" t="s">
        <v>4640</v>
      </c>
      <c r="EU706" t="b">
        <v>1</v>
      </c>
      <c r="FF706" t="b">
        <v>1</v>
      </c>
      <c r="FG706" t="s">
        <v>4641</v>
      </c>
      <c r="FH706" t="b">
        <v>1</v>
      </c>
      <c r="FN706" t="s">
        <v>330</v>
      </c>
      <c r="GW706" t="s">
        <v>330</v>
      </c>
      <c r="GZ706" t="s">
        <v>330</v>
      </c>
      <c r="HC706" t="s">
        <v>330</v>
      </c>
      <c r="HE706" t="s">
        <v>330</v>
      </c>
      <c r="HG706" t="s">
        <v>336</v>
      </c>
      <c r="HH706" t="s">
        <v>329</v>
      </c>
      <c r="HI706" t="s">
        <v>330</v>
      </c>
      <c r="HJ706" t="s">
        <v>330</v>
      </c>
      <c r="HK706" t="b">
        <v>1</v>
      </c>
      <c r="HO706" t="s">
        <v>337</v>
      </c>
      <c r="HP706" t="s">
        <v>4642</v>
      </c>
      <c r="HQ706" t="s">
        <v>339</v>
      </c>
      <c r="HR706" t="s">
        <v>4643</v>
      </c>
      <c r="HS706" t="s">
        <v>4644</v>
      </c>
      <c r="HT706" t="s">
        <v>4645</v>
      </c>
      <c r="HV706" t="b">
        <v>1</v>
      </c>
      <c r="HY706" t="b">
        <v>1</v>
      </c>
      <c r="ID706"/>
      <c r="KZ706" t="str">
        <f ca="1">OFFSET($A706,,MATCH([2]Keys!$B$2,Data.Collect1Dump!$3:$3,0)-1)</f>
        <v>andrew.agumba@givedirectly.org</v>
      </c>
      <c r="LA706">
        <f ca="1">OFFSET($A706,,MATCH([2]Keys!$B$4,Data.Collect1Dump!$3:$3,0)-1)</f>
        <v>0</v>
      </c>
      <c r="LB706">
        <f ca="1">OFFSET($A706,,MATCH([2]Keys!$B$3,Data.Collect1Dump!$3:$3,0)-1)</f>
        <v>0</v>
      </c>
      <c r="LC706">
        <f t="shared" ca="1" si="109"/>
        <v>1</v>
      </c>
      <c r="LD706">
        <f t="shared" ca="1" si="109"/>
        <v>0</v>
      </c>
      <c r="LE706">
        <f t="shared" ca="1" si="109"/>
        <v>0</v>
      </c>
      <c r="LF706" s="2">
        <f t="shared" ca="1" si="110"/>
        <v>41645</v>
      </c>
      <c r="LG706" s="2" t="e">
        <f t="shared" ca="1" si="111"/>
        <v>#N/A</v>
      </c>
      <c r="LH706" s="2" t="e">
        <f t="shared" ca="1" si="112"/>
        <v>#N/A</v>
      </c>
      <c r="LI706" t="str">
        <f t="shared" ca="1" si="113"/>
        <v>andrew.agumba@givedirectly.org</v>
      </c>
      <c r="LJ706" t="e">
        <f t="shared" ca="1" si="114"/>
        <v>#N/A</v>
      </c>
      <c r="LK706" t="e">
        <f t="shared" ca="1" si="115"/>
        <v>#N/A</v>
      </c>
      <c r="LL706" t="str">
        <f t="shared" ca="1" si="107"/>
        <v>Lump Sum</v>
      </c>
      <c r="LM706" t="str">
        <f t="shared" ca="1" si="108"/>
        <v>andrew.agumba@givedirectly.org</v>
      </c>
      <c r="LN706" t="e">
        <f ca="1">OFFSET($A706,,MATCH(OFFSET([2]Keys!C$1,MATCH(Data.Collect1Dump!$LL706,[2]Keys!$A$2:$A$4,0),),Data.Collect1Dump!$3:$3,0)-1,)</f>
        <v>#VALUE!</v>
      </c>
      <c r="LO706" s="2" t="e">
        <f t="shared" ca="1" si="116"/>
        <v>#VALUE!</v>
      </c>
    </row>
    <row r="707" spans="1:327">
      <c r="A707" t="s">
        <v>4646</v>
      </c>
      <c r="B707" t="s">
        <v>370</v>
      </c>
      <c r="C707" t="s">
        <v>4647</v>
      </c>
      <c r="D707" t="b">
        <v>1</v>
      </c>
      <c r="K707">
        <v>2</v>
      </c>
      <c r="L707" t="s">
        <v>329</v>
      </c>
      <c r="M707" t="s">
        <v>329</v>
      </c>
      <c r="N707">
        <v>39000</v>
      </c>
      <c r="O707" t="s">
        <v>329</v>
      </c>
      <c r="T707" t="s">
        <v>330</v>
      </c>
      <c r="V707" t="s">
        <v>329</v>
      </c>
      <c r="X707">
        <v>1</v>
      </c>
      <c r="Y707">
        <v>39000</v>
      </c>
      <c r="Z707">
        <v>999</v>
      </c>
      <c r="AO707">
        <v>45</v>
      </c>
      <c r="AQ707">
        <v>45</v>
      </c>
      <c r="AS707" t="b">
        <v>1</v>
      </c>
      <c r="AU707" t="b">
        <v>1</v>
      </c>
      <c r="AX707" t="b">
        <v>1</v>
      </c>
      <c r="BA707" t="b">
        <v>1</v>
      </c>
      <c r="BL707" t="s">
        <v>329</v>
      </c>
      <c r="BM707" t="s">
        <v>4648</v>
      </c>
      <c r="BN707" t="s">
        <v>330</v>
      </c>
      <c r="BP707">
        <v>0</v>
      </c>
      <c r="BQ707">
        <v>0</v>
      </c>
      <c r="BR707" t="b">
        <v>1</v>
      </c>
      <c r="BT707" t="b">
        <v>1</v>
      </c>
      <c r="BU707" t="b">
        <v>1</v>
      </c>
      <c r="BW707" t="b">
        <v>1</v>
      </c>
      <c r="BY707" t="b">
        <v>1</v>
      </c>
      <c r="BZ707" t="b">
        <v>1</v>
      </c>
      <c r="CE707" t="b">
        <v>1</v>
      </c>
      <c r="CK707">
        <v>4500</v>
      </c>
      <c r="CM707">
        <v>8500</v>
      </c>
      <c r="CN707">
        <v>10000</v>
      </c>
      <c r="CP707">
        <v>5000</v>
      </c>
      <c r="CR707">
        <v>5000</v>
      </c>
      <c r="CS707">
        <v>1000</v>
      </c>
      <c r="CX707">
        <v>5000</v>
      </c>
      <c r="DC707" t="s">
        <v>329</v>
      </c>
      <c r="DD707" t="b">
        <v>1</v>
      </c>
      <c r="DL707" t="b">
        <v>1</v>
      </c>
      <c r="DR707" t="s">
        <v>330</v>
      </c>
      <c r="EN707" t="s">
        <v>330</v>
      </c>
      <c r="EP707" t="s">
        <v>330</v>
      </c>
      <c r="FN707" t="s">
        <v>330</v>
      </c>
      <c r="GJ707" t="s">
        <v>330</v>
      </c>
      <c r="GW707" t="s">
        <v>330</v>
      </c>
      <c r="GZ707" t="s">
        <v>330</v>
      </c>
      <c r="HC707" t="s">
        <v>330</v>
      </c>
      <c r="HE707" t="s">
        <v>330</v>
      </c>
      <c r="HG707" t="s">
        <v>336</v>
      </c>
      <c r="HH707" t="s">
        <v>329</v>
      </c>
      <c r="HI707" t="s">
        <v>330</v>
      </c>
      <c r="HJ707" t="s">
        <v>330</v>
      </c>
      <c r="HK707" t="b">
        <v>1</v>
      </c>
      <c r="HN707" t="b">
        <v>1</v>
      </c>
      <c r="HO707" t="s">
        <v>337</v>
      </c>
      <c r="HP707" t="s">
        <v>4649</v>
      </c>
      <c r="HQ707" t="s">
        <v>339</v>
      </c>
      <c r="HR707" t="s">
        <v>4650</v>
      </c>
      <c r="HS707" t="s">
        <v>4651</v>
      </c>
      <c r="HU707" t="b">
        <v>1</v>
      </c>
      <c r="ID707" t="s">
        <v>4652</v>
      </c>
      <c r="KZ707" t="str">
        <f ca="1">OFFSET($A707,,MATCH([2]Keys!$B$2,Data.Collect1Dump!$3:$3,0)-1)</f>
        <v>witness.gumbo@givedirectly.org</v>
      </c>
      <c r="LA707">
        <f ca="1">OFFSET($A707,,MATCH([2]Keys!$B$4,Data.Collect1Dump!$3:$3,0)-1)</f>
        <v>0</v>
      </c>
      <c r="LB707">
        <f ca="1">OFFSET($A707,,MATCH([2]Keys!$B$3,Data.Collect1Dump!$3:$3,0)-1)</f>
        <v>0</v>
      </c>
      <c r="LC707">
        <f t="shared" ca="1" si="109"/>
        <v>1</v>
      </c>
      <c r="LD707">
        <f t="shared" ca="1" si="109"/>
        <v>0</v>
      </c>
      <c r="LE707">
        <f t="shared" ca="1" si="109"/>
        <v>0</v>
      </c>
      <c r="LF707" s="2">
        <f t="shared" ca="1" si="110"/>
        <v>41705</v>
      </c>
      <c r="LG707" s="2" t="e">
        <f t="shared" ca="1" si="111"/>
        <v>#N/A</v>
      </c>
      <c r="LH707" s="2" t="e">
        <f t="shared" ca="1" si="112"/>
        <v>#N/A</v>
      </c>
      <c r="LI707" t="str">
        <f t="shared" ca="1" si="113"/>
        <v>witness.gumbo@givedirectly.org</v>
      </c>
      <c r="LJ707" t="e">
        <f t="shared" ca="1" si="114"/>
        <v>#N/A</v>
      </c>
      <c r="LK707" t="e">
        <f t="shared" ca="1" si="115"/>
        <v>#N/A</v>
      </c>
      <c r="LL707" t="str">
        <f t="shared" ca="1" si="107"/>
        <v>Lump Sum</v>
      </c>
      <c r="LM707" t="str">
        <f t="shared" ca="1" si="108"/>
        <v>witness.gumbo@givedirectly.org</v>
      </c>
      <c r="LN707" t="e">
        <f ca="1">OFFSET($A707,,MATCH(OFFSET([2]Keys!C$1,MATCH(Data.Collect1Dump!$LL707,[2]Keys!$A$2:$A$4,0),),Data.Collect1Dump!$3:$3,0)-1,)</f>
        <v>#VALUE!</v>
      </c>
      <c r="LO707" s="2" t="e">
        <f t="shared" ca="1" si="116"/>
        <v>#VALUE!</v>
      </c>
    </row>
    <row r="708" spans="1:327">
      <c r="A708" t="s">
        <v>4653</v>
      </c>
      <c r="B708" t="s">
        <v>370</v>
      </c>
      <c r="C708" t="s">
        <v>4654</v>
      </c>
      <c r="D708" t="b">
        <v>1</v>
      </c>
      <c r="K708">
        <v>2</v>
      </c>
      <c r="L708" t="s">
        <v>329</v>
      </c>
      <c r="M708" t="s">
        <v>329</v>
      </c>
      <c r="N708">
        <v>39000</v>
      </c>
      <c r="O708" t="s">
        <v>329</v>
      </c>
      <c r="T708" t="s">
        <v>330</v>
      </c>
      <c r="V708" t="s">
        <v>329</v>
      </c>
      <c r="X708">
        <v>1</v>
      </c>
      <c r="Y708">
        <v>39000</v>
      </c>
      <c r="Z708">
        <v>999</v>
      </c>
      <c r="AO708">
        <v>30</v>
      </c>
      <c r="AQ708">
        <v>30</v>
      </c>
      <c r="AV708" t="b">
        <v>1</v>
      </c>
      <c r="AX708" t="b">
        <v>1</v>
      </c>
      <c r="BA708" t="b">
        <v>1</v>
      </c>
      <c r="BL708" t="s">
        <v>329</v>
      </c>
      <c r="BM708" t="s">
        <v>4300</v>
      </c>
      <c r="BN708" t="s">
        <v>329</v>
      </c>
      <c r="BO708" t="s">
        <v>2329</v>
      </c>
      <c r="BP708">
        <v>0</v>
      </c>
      <c r="BQ708">
        <v>12000</v>
      </c>
      <c r="BU708" t="b">
        <v>1</v>
      </c>
      <c r="CN708">
        <v>47200</v>
      </c>
      <c r="DC708" t="s">
        <v>329</v>
      </c>
      <c r="DD708" t="b">
        <v>1</v>
      </c>
      <c r="DE708" t="b">
        <v>1</v>
      </c>
      <c r="DL708" t="b">
        <v>1</v>
      </c>
      <c r="DR708" t="s">
        <v>329</v>
      </c>
      <c r="DX708" t="b">
        <v>1</v>
      </c>
      <c r="EL708" t="s">
        <v>330</v>
      </c>
      <c r="EN708" t="s">
        <v>330</v>
      </c>
      <c r="EP708" t="s">
        <v>330</v>
      </c>
      <c r="FN708" t="s">
        <v>330</v>
      </c>
      <c r="GJ708" t="s">
        <v>330</v>
      </c>
      <c r="GW708" t="s">
        <v>330</v>
      </c>
      <c r="GZ708" t="s">
        <v>330</v>
      </c>
      <c r="HC708" t="s">
        <v>330</v>
      </c>
      <c r="HE708" t="s">
        <v>330</v>
      </c>
      <c r="HG708" t="s">
        <v>336</v>
      </c>
      <c r="HH708" t="s">
        <v>329</v>
      </c>
      <c r="HI708" t="s">
        <v>330</v>
      </c>
      <c r="HJ708" t="s">
        <v>330</v>
      </c>
      <c r="HK708" t="b">
        <v>1</v>
      </c>
      <c r="HO708" t="s">
        <v>337</v>
      </c>
      <c r="HP708" t="s">
        <v>4655</v>
      </c>
      <c r="HQ708" t="s">
        <v>339</v>
      </c>
      <c r="HR708" t="s">
        <v>4656</v>
      </c>
      <c r="HS708" t="s">
        <v>4657</v>
      </c>
      <c r="HX708" t="b">
        <v>1</v>
      </c>
      <c r="ID708" t="s">
        <v>4658</v>
      </c>
      <c r="KZ708" t="str">
        <f ca="1">OFFSET($A708,,MATCH([2]Keys!$B$2,Data.Collect1Dump!$3:$3,0)-1)</f>
        <v>witness.gumbo@givedirectly.org</v>
      </c>
      <c r="LA708">
        <f ca="1">OFFSET($A708,,MATCH([2]Keys!$B$4,Data.Collect1Dump!$3:$3,0)-1)</f>
        <v>0</v>
      </c>
      <c r="LB708">
        <f ca="1">OFFSET($A708,,MATCH([2]Keys!$B$3,Data.Collect1Dump!$3:$3,0)-1)</f>
        <v>0</v>
      </c>
      <c r="LC708">
        <f t="shared" ca="1" si="109"/>
        <v>1</v>
      </c>
      <c r="LD708">
        <f t="shared" ca="1" si="109"/>
        <v>0</v>
      </c>
      <c r="LE708">
        <f t="shared" ca="1" si="109"/>
        <v>0</v>
      </c>
      <c r="LF708" s="2">
        <f t="shared" ca="1" si="110"/>
        <v>41705</v>
      </c>
      <c r="LG708" s="2" t="e">
        <f t="shared" ca="1" si="111"/>
        <v>#N/A</v>
      </c>
      <c r="LH708" s="2" t="e">
        <f t="shared" ca="1" si="112"/>
        <v>#N/A</v>
      </c>
      <c r="LI708" t="str">
        <f t="shared" ca="1" si="113"/>
        <v>witness.gumbo@givedirectly.org</v>
      </c>
      <c r="LJ708" t="e">
        <f t="shared" ca="1" si="114"/>
        <v>#N/A</v>
      </c>
      <c r="LK708" t="e">
        <f t="shared" ca="1" si="115"/>
        <v>#N/A</v>
      </c>
      <c r="LL708" t="str">
        <f t="shared" ref="LL708:LL771" ca="1" si="117">IF(NOT(ISNUMBER(KZ708)),"Lump Sum",IF(NOT(ISNUMBER(LA708)),"Token",IF(NOT(ISNUMBER(LB708)),"Quality Check","Null Survey")))</f>
        <v>Lump Sum</v>
      </c>
      <c r="LM708" t="str">
        <f t="shared" ref="LM708:LM771" ca="1" si="118">IF(NOT(ISNUMBER(KZ708)),KZ708,IF(NOT(ISNUMBER(LA708)),LA708,IF(NOT(ISNUMBER(LB708)),LB708,"Null Survey")))</f>
        <v>witness.gumbo@givedirectly.org</v>
      </c>
      <c r="LN708" t="e">
        <f ca="1">OFFSET($A708,,MATCH(OFFSET([2]Keys!C$1,MATCH(Data.Collect1Dump!$LL708,[2]Keys!$A$2:$A$4,0),),Data.Collect1Dump!$3:$3,0)-1,)</f>
        <v>#VALUE!</v>
      </c>
      <c r="LO708" s="2" t="e">
        <f t="shared" ca="1" si="116"/>
        <v>#VALUE!</v>
      </c>
    </row>
    <row r="709" spans="1:327">
      <c r="A709" t="s">
        <v>4659</v>
      </c>
      <c r="B709" t="s">
        <v>370</v>
      </c>
      <c r="C709" t="s">
        <v>4660</v>
      </c>
      <c r="K709">
        <v>2</v>
      </c>
      <c r="L709" t="s">
        <v>329</v>
      </c>
      <c r="M709" t="s">
        <v>329</v>
      </c>
      <c r="N709">
        <v>39700</v>
      </c>
      <c r="O709" t="s">
        <v>329</v>
      </c>
      <c r="T709" t="s">
        <v>330</v>
      </c>
      <c r="V709" t="s">
        <v>329</v>
      </c>
      <c r="X709">
        <v>3</v>
      </c>
      <c r="Y709">
        <v>5000</v>
      </c>
      <c r="Z709">
        <v>100</v>
      </c>
      <c r="AA709">
        <v>25000</v>
      </c>
      <c r="AB709">
        <v>157</v>
      </c>
      <c r="AC709">
        <v>5000</v>
      </c>
      <c r="AD709">
        <v>100</v>
      </c>
      <c r="AV709" t="b">
        <v>1</v>
      </c>
      <c r="AX709" t="b">
        <v>1</v>
      </c>
      <c r="BL709" t="s">
        <v>329</v>
      </c>
      <c r="BM709" t="s">
        <v>4661</v>
      </c>
      <c r="BN709" t="s">
        <v>330</v>
      </c>
      <c r="BR709" t="b">
        <v>1</v>
      </c>
      <c r="BW709" t="b">
        <v>1</v>
      </c>
      <c r="CA709" t="b">
        <v>1</v>
      </c>
      <c r="CD709" t="b">
        <v>1</v>
      </c>
      <c r="CK709">
        <v>5000</v>
      </c>
      <c r="CP709">
        <v>25000</v>
      </c>
      <c r="CT709">
        <v>5000</v>
      </c>
      <c r="CW709">
        <v>4000</v>
      </c>
      <c r="DC709" t="s">
        <v>329</v>
      </c>
      <c r="DD709" t="b">
        <v>1</v>
      </c>
      <c r="DE709" t="b">
        <v>1</v>
      </c>
      <c r="DL709" t="b">
        <v>1</v>
      </c>
      <c r="DM709" t="b">
        <v>1</v>
      </c>
      <c r="DR709" t="s">
        <v>329</v>
      </c>
      <c r="DZ709" t="b">
        <v>1</v>
      </c>
      <c r="EL709" t="s">
        <v>330</v>
      </c>
      <c r="EN709" t="s">
        <v>330</v>
      </c>
      <c r="EP709" t="s">
        <v>330</v>
      </c>
      <c r="FN709" t="s">
        <v>330</v>
      </c>
      <c r="GJ709" t="s">
        <v>330</v>
      </c>
      <c r="GW709" t="s">
        <v>330</v>
      </c>
      <c r="GZ709" t="s">
        <v>330</v>
      </c>
      <c r="HC709" t="s">
        <v>330</v>
      </c>
      <c r="HE709" t="s">
        <v>330</v>
      </c>
      <c r="HG709" t="s">
        <v>336</v>
      </c>
      <c r="HH709" t="s">
        <v>329</v>
      </c>
      <c r="HI709" t="s">
        <v>330</v>
      </c>
      <c r="HJ709" t="s">
        <v>330</v>
      </c>
      <c r="HK709" t="b">
        <v>1</v>
      </c>
      <c r="HO709" t="s">
        <v>337</v>
      </c>
      <c r="HP709" t="s">
        <v>4662</v>
      </c>
      <c r="HQ709" t="s">
        <v>339</v>
      </c>
      <c r="HR709" t="s">
        <v>4663</v>
      </c>
      <c r="HS709" t="s">
        <v>4664</v>
      </c>
      <c r="HU709" t="b">
        <v>1</v>
      </c>
      <c r="IB709" t="b">
        <v>1</v>
      </c>
      <c r="ID709"/>
      <c r="KZ709" t="str">
        <f ca="1">OFFSET($A709,,MATCH([2]Keys!$B$2,Data.Collect1Dump!$3:$3,0)-1)</f>
        <v>witness.gumbo@givedirectly.org</v>
      </c>
      <c r="LA709">
        <f ca="1">OFFSET($A709,,MATCH([2]Keys!$B$4,Data.Collect1Dump!$3:$3,0)-1)</f>
        <v>0</v>
      </c>
      <c r="LB709">
        <f ca="1">OFFSET($A709,,MATCH([2]Keys!$B$3,Data.Collect1Dump!$3:$3,0)-1)</f>
        <v>0</v>
      </c>
      <c r="LC709">
        <f t="shared" ref="LC709:LE772" ca="1" si="119">IF(NOT(ISNUMBER(KZ709)),1,0)</f>
        <v>1</v>
      </c>
      <c r="LD709">
        <f t="shared" ca="1" si="119"/>
        <v>0</v>
      </c>
      <c r="LE709">
        <f t="shared" ca="1" si="119"/>
        <v>0</v>
      </c>
      <c r="LF709" s="2">
        <f t="shared" ref="LF709:LF772" ca="1" si="120">IF(LC709=1,DATE(LEFT(C709,4),RIGHT(LEFT(C709,7),2), RIGHT(LEFT(C709, 10),2)),NA())</f>
        <v>41687</v>
      </c>
      <c r="LG709" s="2" t="e">
        <f t="shared" ref="LG709:LG772" ca="1" si="121">IF(LD709=1,DATE(LEFT(JE709,4),RIGHT(LEFT(JE709,7),2), RIGHT(LEFT(JE709, 10),2)),NA())</f>
        <v>#N/A</v>
      </c>
      <c r="LH709" s="2" t="e">
        <f t="shared" ref="LH709:LH772" ca="1" si="122">IF(LE709=1,DATE(LEFT(IF709,4),RIGHT(LEFT(IF709,7),2), RIGHT(LEFT(IF709, 10),2)),NA())</f>
        <v>#N/A</v>
      </c>
      <c r="LI709" t="str">
        <f t="shared" ref="LI709:LI772" ca="1" si="123">IF(LC709=1,B709,NA())</f>
        <v>witness.gumbo@givedirectly.org</v>
      </c>
      <c r="LJ709" t="e">
        <f t="shared" ref="LJ709:LJ772" ca="1" si="124">IF(LD709=1,JD709,NA())</f>
        <v>#N/A</v>
      </c>
      <c r="LK709" t="e">
        <f t="shared" ref="LK709:LK772" ca="1" si="125">IF(LE709=1,IE709,NA())</f>
        <v>#N/A</v>
      </c>
      <c r="LL709" t="str">
        <f t="shared" ca="1" si="117"/>
        <v>Lump Sum</v>
      </c>
      <c r="LM709" t="str">
        <f t="shared" ca="1" si="118"/>
        <v>witness.gumbo@givedirectly.org</v>
      </c>
      <c r="LN709" t="e">
        <f ca="1">OFFSET($A709,,MATCH(OFFSET([2]Keys!C$1,MATCH(Data.Collect1Dump!$LL709,[2]Keys!$A$2:$A$4,0),),Data.Collect1Dump!$3:$3,0)-1,)</f>
        <v>#VALUE!</v>
      </c>
      <c r="LO709" s="2" t="e">
        <f t="shared" ref="LO709:LO772" ca="1" si="126">DATE(LEFT(LN709,4),RIGHT(LEFT(LN709,7),2), RIGHT(LEFT(LN709, 10),2))</f>
        <v>#VALUE!</v>
      </c>
    </row>
    <row r="710" spans="1:327">
      <c r="A710" t="s">
        <v>4665</v>
      </c>
      <c r="B710" t="s">
        <v>350</v>
      </c>
      <c r="C710" t="s">
        <v>4666</v>
      </c>
      <c r="K710">
        <v>1</v>
      </c>
      <c r="L710" t="s">
        <v>329</v>
      </c>
      <c r="M710" t="s">
        <v>329</v>
      </c>
      <c r="N710">
        <v>3900</v>
      </c>
      <c r="O710" t="s">
        <v>329</v>
      </c>
      <c r="T710" t="s">
        <v>330</v>
      </c>
      <c r="V710" t="s">
        <v>329</v>
      </c>
      <c r="X710">
        <v>3</v>
      </c>
      <c r="Y710">
        <v>19000</v>
      </c>
      <c r="Z710">
        <v>999</v>
      </c>
      <c r="AA710">
        <v>10000</v>
      </c>
      <c r="AB710">
        <v>999</v>
      </c>
      <c r="AC710">
        <v>9800</v>
      </c>
      <c r="AD710">
        <v>999</v>
      </c>
      <c r="AS710" t="b">
        <v>1</v>
      </c>
      <c r="AV710" t="b">
        <v>1</v>
      </c>
      <c r="AX710" t="b">
        <v>1</v>
      </c>
      <c r="BA710" t="b">
        <v>1</v>
      </c>
      <c r="BL710" t="s">
        <v>329</v>
      </c>
      <c r="BM710" t="s">
        <v>4667</v>
      </c>
      <c r="BN710" t="s">
        <v>329</v>
      </c>
      <c r="BO710" t="s">
        <v>4668</v>
      </c>
      <c r="BR710" t="b">
        <v>1</v>
      </c>
      <c r="BU710" t="b">
        <v>1</v>
      </c>
      <c r="CK710">
        <v>2800</v>
      </c>
      <c r="CN710">
        <v>28000</v>
      </c>
      <c r="DC710" t="s">
        <v>329</v>
      </c>
      <c r="DD710" t="b">
        <v>1</v>
      </c>
      <c r="DE710" t="b">
        <v>1</v>
      </c>
      <c r="DL710" t="b">
        <v>1</v>
      </c>
      <c r="DM710" t="b">
        <v>1</v>
      </c>
      <c r="DR710" t="s">
        <v>329</v>
      </c>
      <c r="DX710" t="b">
        <v>1</v>
      </c>
      <c r="EL710" t="s">
        <v>330</v>
      </c>
      <c r="EN710" t="s">
        <v>329</v>
      </c>
      <c r="EO710" t="s">
        <v>4669</v>
      </c>
      <c r="EP710" t="s">
        <v>330</v>
      </c>
      <c r="FN710" t="s">
        <v>329</v>
      </c>
      <c r="FO710" t="b">
        <v>1</v>
      </c>
      <c r="FT710" t="b">
        <v>1</v>
      </c>
      <c r="FU710" t="s">
        <v>4670</v>
      </c>
      <c r="GE710" t="b">
        <v>1</v>
      </c>
      <c r="GF710" t="s">
        <v>4671</v>
      </c>
      <c r="GG710" t="s">
        <v>330</v>
      </c>
      <c r="GH710" t="s">
        <v>330</v>
      </c>
      <c r="GJ710" t="s">
        <v>330</v>
      </c>
      <c r="GV710" t="s">
        <v>4672</v>
      </c>
      <c r="GW710" t="s">
        <v>329</v>
      </c>
      <c r="GX710" t="s">
        <v>4673</v>
      </c>
      <c r="GY710" t="s">
        <v>330</v>
      </c>
      <c r="GZ710" t="s">
        <v>330</v>
      </c>
      <c r="HC710" t="s">
        <v>330</v>
      </c>
      <c r="HE710" t="s">
        <v>330</v>
      </c>
      <c r="HG710" t="s">
        <v>336</v>
      </c>
      <c r="HH710" t="s">
        <v>329</v>
      </c>
      <c r="HI710" t="s">
        <v>330</v>
      </c>
      <c r="HJ710" t="s">
        <v>330</v>
      </c>
      <c r="HK710" t="b">
        <v>1</v>
      </c>
      <c r="HO710" t="s">
        <v>337</v>
      </c>
      <c r="HP710" t="s">
        <v>4674</v>
      </c>
      <c r="HQ710" t="s">
        <v>339</v>
      </c>
      <c r="HR710" t="s">
        <v>4675</v>
      </c>
      <c r="HS710" t="s">
        <v>4676</v>
      </c>
      <c r="HU710" t="b">
        <v>1</v>
      </c>
      <c r="HX710" t="b">
        <v>1</v>
      </c>
      <c r="HY710" t="b">
        <v>1</v>
      </c>
      <c r="ID710"/>
      <c r="KZ710" t="str">
        <f ca="1">OFFSET($A710,,MATCH([2]Keys!$B$2,Data.Collect1Dump!$3:$3,0)-1)</f>
        <v>andrew.agumba@givedirectly.org</v>
      </c>
      <c r="LA710">
        <f ca="1">OFFSET($A710,,MATCH([2]Keys!$B$4,Data.Collect1Dump!$3:$3,0)-1)</f>
        <v>0</v>
      </c>
      <c r="LB710">
        <f ca="1">OFFSET($A710,,MATCH([2]Keys!$B$3,Data.Collect1Dump!$3:$3,0)-1)</f>
        <v>0</v>
      </c>
      <c r="LC710">
        <f t="shared" ca="1" si="119"/>
        <v>1</v>
      </c>
      <c r="LD710">
        <f t="shared" ca="1" si="119"/>
        <v>0</v>
      </c>
      <c r="LE710">
        <f t="shared" ca="1" si="119"/>
        <v>0</v>
      </c>
      <c r="LF710" s="2">
        <f t="shared" ca="1" si="120"/>
        <v>41646</v>
      </c>
      <c r="LG710" s="2" t="e">
        <f t="shared" ca="1" si="121"/>
        <v>#N/A</v>
      </c>
      <c r="LH710" s="2" t="e">
        <f t="shared" ca="1" si="122"/>
        <v>#N/A</v>
      </c>
      <c r="LI710" t="str">
        <f t="shared" ca="1" si="123"/>
        <v>andrew.agumba@givedirectly.org</v>
      </c>
      <c r="LJ710" t="e">
        <f t="shared" ca="1" si="124"/>
        <v>#N/A</v>
      </c>
      <c r="LK710" t="e">
        <f t="shared" ca="1" si="125"/>
        <v>#N/A</v>
      </c>
      <c r="LL710" t="str">
        <f t="shared" ca="1" si="117"/>
        <v>Lump Sum</v>
      </c>
      <c r="LM710" t="str">
        <f t="shared" ca="1" si="118"/>
        <v>andrew.agumba@givedirectly.org</v>
      </c>
      <c r="LN710" t="e">
        <f ca="1">OFFSET($A710,,MATCH(OFFSET([2]Keys!C$1,MATCH(Data.Collect1Dump!$LL710,[2]Keys!$A$2:$A$4,0),),Data.Collect1Dump!$3:$3,0)-1,)</f>
        <v>#VALUE!</v>
      </c>
      <c r="LO710" s="2" t="e">
        <f t="shared" ca="1" si="126"/>
        <v>#VALUE!</v>
      </c>
    </row>
    <row r="711" spans="1:327">
      <c r="A711" t="s">
        <v>4677</v>
      </c>
      <c r="ID711"/>
      <c r="KZ711">
        <f ca="1">OFFSET($A711,,MATCH([2]Keys!$B$2,Data.Collect1Dump!$3:$3,0)-1)</f>
        <v>0</v>
      </c>
      <c r="LA711">
        <f ca="1">OFFSET($A711,,MATCH([2]Keys!$B$4,Data.Collect1Dump!$3:$3,0)-1)</f>
        <v>0</v>
      </c>
      <c r="LB711">
        <f ca="1">OFFSET($A711,,MATCH([2]Keys!$B$3,Data.Collect1Dump!$3:$3,0)-1)</f>
        <v>0</v>
      </c>
      <c r="LC711">
        <f t="shared" ca="1" si="119"/>
        <v>0</v>
      </c>
      <c r="LD711">
        <f t="shared" ca="1" si="119"/>
        <v>0</v>
      </c>
      <c r="LE711">
        <f t="shared" ca="1" si="119"/>
        <v>0</v>
      </c>
      <c r="LF711" s="2" t="e">
        <f t="shared" ca="1" si="120"/>
        <v>#N/A</v>
      </c>
      <c r="LG711" s="2" t="e">
        <f t="shared" ca="1" si="121"/>
        <v>#N/A</v>
      </c>
      <c r="LH711" s="2" t="e">
        <f t="shared" ca="1" si="122"/>
        <v>#N/A</v>
      </c>
      <c r="LI711" t="e">
        <f t="shared" ca="1" si="123"/>
        <v>#N/A</v>
      </c>
      <c r="LJ711" t="e">
        <f t="shared" ca="1" si="124"/>
        <v>#N/A</v>
      </c>
      <c r="LK711" t="e">
        <f t="shared" ca="1" si="125"/>
        <v>#N/A</v>
      </c>
      <c r="LL711" t="str">
        <f t="shared" ca="1" si="117"/>
        <v>Null Survey</v>
      </c>
      <c r="LM711" t="str">
        <f t="shared" ca="1" si="118"/>
        <v>Null Survey</v>
      </c>
      <c r="LN711" t="e">
        <f ca="1">OFFSET($A711,,MATCH(OFFSET([2]Keys!C$1,MATCH(Data.Collect1Dump!$LL711,[2]Keys!$A$2:$A$4,0),),Data.Collect1Dump!$3:$3,0)-1,)</f>
        <v>#N/A</v>
      </c>
      <c r="LO711" s="2" t="e">
        <f t="shared" ca="1" si="126"/>
        <v>#N/A</v>
      </c>
    </row>
    <row r="712" spans="1:327">
      <c r="A712" t="s">
        <v>4678</v>
      </c>
      <c r="B712" t="s">
        <v>350</v>
      </c>
      <c r="C712" t="s">
        <v>4679</v>
      </c>
      <c r="J712" t="s">
        <v>15668</v>
      </c>
      <c r="K712">
        <v>1</v>
      </c>
      <c r="L712" t="s">
        <v>329</v>
      </c>
      <c r="M712" t="s">
        <v>329</v>
      </c>
      <c r="N712">
        <v>39000</v>
      </c>
      <c r="O712" t="s">
        <v>329</v>
      </c>
      <c r="T712" t="s">
        <v>330</v>
      </c>
      <c r="V712" t="s">
        <v>329</v>
      </c>
      <c r="X712">
        <v>3</v>
      </c>
      <c r="Y712">
        <v>20000</v>
      </c>
      <c r="Z712">
        <v>999</v>
      </c>
      <c r="AA712">
        <v>12000</v>
      </c>
      <c r="AB712">
        <v>999</v>
      </c>
      <c r="AC712">
        <v>7000</v>
      </c>
      <c r="AD712">
        <v>999</v>
      </c>
      <c r="AS712" t="b">
        <v>1</v>
      </c>
      <c r="AV712" t="b">
        <v>1</v>
      </c>
      <c r="AX712" t="b">
        <v>1</v>
      </c>
      <c r="BL712" t="s">
        <v>329</v>
      </c>
      <c r="BM712" t="s">
        <v>4680</v>
      </c>
      <c r="BN712" t="s">
        <v>330</v>
      </c>
      <c r="BR712" t="b">
        <v>1</v>
      </c>
      <c r="BW712" t="b">
        <v>1</v>
      </c>
      <c r="CI712" t="b">
        <v>1</v>
      </c>
      <c r="CK712">
        <v>7500</v>
      </c>
      <c r="CP712">
        <v>19000</v>
      </c>
      <c r="DB712">
        <v>700</v>
      </c>
      <c r="DC712" t="s">
        <v>329</v>
      </c>
      <c r="DD712" t="b">
        <v>1</v>
      </c>
      <c r="DE712" t="b">
        <v>1</v>
      </c>
      <c r="DF712" t="b">
        <v>1</v>
      </c>
      <c r="DM712" t="b">
        <v>1</v>
      </c>
      <c r="DR712" t="s">
        <v>329</v>
      </c>
      <c r="EL712" t="s">
        <v>330</v>
      </c>
      <c r="EN712" t="s">
        <v>329</v>
      </c>
      <c r="EO712" t="s">
        <v>4681</v>
      </c>
      <c r="EP712" t="s">
        <v>330</v>
      </c>
      <c r="FN712" t="s">
        <v>330</v>
      </c>
      <c r="GJ712" t="s">
        <v>330</v>
      </c>
      <c r="GW712" t="s">
        <v>330</v>
      </c>
      <c r="GZ712" t="s">
        <v>330</v>
      </c>
      <c r="HC712" t="s">
        <v>330</v>
      </c>
      <c r="HE712" t="s">
        <v>330</v>
      </c>
      <c r="HG712" t="s">
        <v>526</v>
      </c>
      <c r="HH712" t="s">
        <v>329</v>
      </c>
      <c r="HI712" t="s">
        <v>329</v>
      </c>
      <c r="HJ712" t="s">
        <v>330</v>
      </c>
      <c r="HK712" t="b">
        <v>1</v>
      </c>
      <c r="HO712" t="s">
        <v>337</v>
      </c>
      <c r="HP712" t="s">
        <v>4682</v>
      </c>
      <c r="HQ712" t="s">
        <v>339</v>
      </c>
      <c r="HR712" t="s">
        <v>4683</v>
      </c>
      <c r="HS712" t="s">
        <v>4684</v>
      </c>
      <c r="HU712" t="b">
        <v>1</v>
      </c>
      <c r="HW712" t="b">
        <v>1</v>
      </c>
      <c r="IB712" t="b">
        <v>1</v>
      </c>
      <c r="ID712"/>
      <c r="KZ712" t="str">
        <f ca="1">OFFSET($A712,,MATCH([2]Keys!$B$2,Data.Collect1Dump!$3:$3,0)-1)</f>
        <v>andrew.agumba@givedirectly.org</v>
      </c>
      <c r="LA712">
        <f ca="1">OFFSET($A712,,MATCH([2]Keys!$B$4,Data.Collect1Dump!$3:$3,0)-1)</f>
        <v>0</v>
      </c>
      <c r="LB712">
        <f ca="1">OFFSET($A712,,MATCH([2]Keys!$B$3,Data.Collect1Dump!$3:$3,0)-1)</f>
        <v>0</v>
      </c>
      <c r="LC712">
        <f t="shared" ca="1" si="119"/>
        <v>1</v>
      </c>
      <c r="LD712">
        <f t="shared" ca="1" si="119"/>
        <v>0</v>
      </c>
      <c r="LE712">
        <f t="shared" ca="1" si="119"/>
        <v>0</v>
      </c>
      <c r="LF712" s="2">
        <f t="shared" ca="1" si="120"/>
        <v>41646</v>
      </c>
      <c r="LG712" s="2" t="e">
        <f t="shared" ca="1" si="121"/>
        <v>#N/A</v>
      </c>
      <c r="LH712" s="2" t="e">
        <f t="shared" ca="1" si="122"/>
        <v>#N/A</v>
      </c>
      <c r="LI712" t="str">
        <f t="shared" ca="1" si="123"/>
        <v>andrew.agumba@givedirectly.org</v>
      </c>
      <c r="LJ712" t="e">
        <f t="shared" ca="1" si="124"/>
        <v>#N/A</v>
      </c>
      <c r="LK712" t="e">
        <f t="shared" ca="1" si="125"/>
        <v>#N/A</v>
      </c>
      <c r="LL712" t="str">
        <f t="shared" ca="1" si="117"/>
        <v>Lump Sum</v>
      </c>
      <c r="LM712" t="str">
        <f t="shared" ca="1" si="118"/>
        <v>andrew.agumba@givedirectly.org</v>
      </c>
      <c r="LN712" t="e">
        <f ca="1">OFFSET($A712,,MATCH(OFFSET([2]Keys!C$1,MATCH(Data.Collect1Dump!$LL712,[2]Keys!$A$2:$A$4,0),),Data.Collect1Dump!$3:$3,0)-1,)</f>
        <v>#VALUE!</v>
      </c>
      <c r="LO712" s="2" t="e">
        <f t="shared" ca="1" si="126"/>
        <v>#VALUE!</v>
      </c>
    </row>
    <row r="713" spans="1:327">
      <c r="A713" t="s">
        <v>4685</v>
      </c>
      <c r="B713" t="s">
        <v>350</v>
      </c>
      <c r="C713" t="s">
        <v>4686</v>
      </c>
      <c r="K713">
        <v>1</v>
      </c>
      <c r="L713" t="s">
        <v>329</v>
      </c>
      <c r="M713" t="s">
        <v>329</v>
      </c>
      <c r="N713">
        <v>39000</v>
      </c>
      <c r="O713" t="s">
        <v>329</v>
      </c>
      <c r="T713" t="s">
        <v>330</v>
      </c>
      <c r="V713" t="s">
        <v>329</v>
      </c>
      <c r="X713">
        <v>3</v>
      </c>
      <c r="Y713">
        <v>25000</v>
      </c>
      <c r="Z713">
        <v>999</v>
      </c>
      <c r="AA713">
        <v>9000</v>
      </c>
      <c r="AB713">
        <v>999</v>
      </c>
      <c r="AC713">
        <v>5000</v>
      </c>
      <c r="AD713">
        <v>999</v>
      </c>
      <c r="AS713" t="b">
        <v>1</v>
      </c>
      <c r="AV713" t="b">
        <v>1</v>
      </c>
      <c r="AW713" t="b">
        <v>1</v>
      </c>
      <c r="AX713" t="b">
        <v>1</v>
      </c>
      <c r="BA713" t="b">
        <v>1</v>
      </c>
      <c r="BL713" t="s">
        <v>329</v>
      </c>
      <c r="BM713" t="s">
        <v>4687</v>
      </c>
      <c r="BN713" t="s">
        <v>415</v>
      </c>
      <c r="BV713" t="b">
        <v>1</v>
      </c>
      <c r="CO713">
        <v>60000</v>
      </c>
      <c r="DC713" t="s">
        <v>329</v>
      </c>
      <c r="DD713" t="b">
        <v>1</v>
      </c>
      <c r="DE713" t="b">
        <v>1</v>
      </c>
      <c r="DM713" t="b">
        <v>1</v>
      </c>
      <c r="DR713" t="s">
        <v>329</v>
      </c>
      <c r="EJ713" t="b">
        <v>1</v>
      </c>
      <c r="EL713" t="s">
        <v>330</v>
      </c>
      <c r="EN713" t="s">
        <v>415</v>
      </c>
      <c r="EP713" t="s">
        <v>330</v>
      </c>
      <c r="FN713" t="s">
        <v>330</v>
      </c>
      <c r="GJ713" t="s">
        <v>330</v>
      </c>
      <c r="GW713" t="s">
        <v>330</v>
      </c>
      <c r="GZ713" t="s">
        <v>330</v>
      </c>
      <c r="HC713" t="s">
        <v>330</v>
      </c>
      <c r="HE713" t="s">
        <v>330</v>
      </c>
      <c r="HG713" t="s">
        <v>336</v>
      </c>
      <c r="HH713" t="s">
        <v>329</v>
      </c>
      <c r="HI713" t="s">
        <v>330</v>
      </c>
      <c r="HJ713" t="s">
        <v>330</v>
      </c>
      <c r="HL713" t="b">
        <v>1</v>
      </c>
      <c r="HO713" t="s">
        <v>510</v>
      </c>
      <c r="HP713" t="s">
        <v>4688</v>
      </c>
      <c r="HQ713" t="s">
        <v>339</v>
      </c>
      <c r="HR713" t="s">
        <v>4689</v>
      </c>
      <c r="HS713" t="s">
        <v>4690</v>
      </c>
      <c r="HU713" t="b">
        <v>1</v>
      </c>
      <c r="HX713" t="b">
        <v>1</v>
      </c>
      <c r="IC713" t="b">
        <v>1</v>
      </c>
      <c r="ID713"/>
      <c r="KZ713" t="str">
        <f ca="1">OFFSET($A713,,MATCH([2]Keys!$B$2,Data.Collect1Dump!$3:$3,0)-1)</f>
        <v>andrew.agumba@givedirectly.org</v>
      </c>
      <c r="LA713">
        <f ca="1">OFFSET($A713,,MATCH([2]Keys!$B$4,Data.Collect1Dump!$3:$3,0)-1)</f>
        <v>0</v>
      </c>
      <c r="LB713">
        <f ca="1">OFFSET($A713,,MATCH([2]Keys!$B$3,Data.Collect1Dump!$3:$3,0)-1)</f>
        <v>0</v>
      </c>
      <c r="LC713">
        <f t="shared" ca="1" si="119"/>
        <v>1</v>
      </c>
      <c r="LD713">
        <f t="shared" ca="1" si="119"/>
        <v>0</v>
      </c>
      <c r="LE713">
        <f t="shared" ca="1" si="119"/>
        <v>0</v>
      </c>
      <c r="LF713" s="2">
        <f t="shared" ca="1" si="120"/>
        <v>41646</v>
      </c>
      <c r="LG713" s="2" t="e">
        <f t="shared" ca="1" si="121"/>
        <v>#N/A</v>
      </c>
      <c r="LH713" s="2" t="e">
        <f t="shared" ca="1" si="122"/>
        <v>#N/A</v>
      </c>
      <c r="LI713" t="str">
        <f t="shared" ca="1" si="123"/>
        <v>andrew.agumba@givedirectly.org</v>
      </c>
      <c r="LJ713" t="e">
        <f t="shared" ca="1" si="124"/>
        <v>#N/A</v>
      </c>
      <c r="LK713" t="e">
        <f t="shared" ca="1" si="125"/>
        <v>#N/A</v>
      </c>
      <c r="LL713" t="str">
        <f t="shared" ca="1" si="117"/>
        <v>Lump Sum</v>
      </c>
      <c r="LM713" t="str">
        <f t="shared" ca="1" si="118"/>
        <v>andrew.agumba@givedirectly.org</v>
      </c>
      <c r="LN713" t="e">
        <f ca="1">OFFSET($A713,,MATCH(OFFSET([2]Keys!C$1,MATCH(Data.Collect1Dump!$LL713,[2]Keys!$A$2:$A$4,0),),Data.Collect1Dump!$3:$3,0)-1,)</f>
        <v>#VALUE!</v>
      </c>
      <c r="LO713" s="2" t="e">
        <f t="shared" ca="1" si="126"/>
        <v>#VALUE!</v>
      </c>
    </row>
    <row r="714" spans="1:327">
      <c r="A714" t="s">
        <v>4691</v>
      </c>
      <c r="B714" t="s">
        <v>4392</v>
      </c>
      <c r="C714" t="s">
        <v>4692</v>
      </c>
      <c r="E714" t="b">
        <v>1</v>
      </c>
      <c r="J714" t="s">
        <v>15668</v>
      </c>
      <c r="K714">
        <v>3</v>
      </c>
      <c r="L714" t="s">
        <v>329</v>
      </c>
      <c r="M714" t="s">
        <v>329</v>
      </c>
      <c r="N714">
        <v>38999</v>
      </c>
      <c r="O714" t="s">
        <v>457</v>
      </c>
      <c r="R714" t="s">
        <v>458</v>
      </c>
      <c r="T714" t="s">
        <v>330</v>
      </c>
      <c r="V714" t="s">
        <v>329</v>
      </c>
      <c r="X714">
        <v>4</v>
      </c>
      <c r="Y714">
        <v>3200</v>
      </c>
      <c r="Z714">
        <v>999</v>
      </c>
      <c r="AA714">
        <v>7500</v>
      </c>
      <c r="AB714">
        <v>999</v>
      </c>
      <c r="AC714">
        <v>8000</v>
      </c>
      <c r="AD714">
        <v>999</v>
      </c>
      <c r="AE714">
        <v>2500</v>
      </c>
      <c r="AO714" t="s">
        <v>4693</v>
      </c>
      <c r="AQ714" t="s">
        <v>4694</v>
      </c>
      <c r="AV714" t="b">
        <v>1</v>
      </c>
      <c r="AW714" t="b">
        <v>1</v>
      </c>
      <c r="BB714" t="b">
        <v>1</v>
      </c>
      <c r="BL714" t="s">
        <v>329</v>
      </c>
      <c r="BM714" t="s">
        <v>4695</v>
      </c>
      <c r="BN714" t="s">
        <v>330</v>
      </c>
      <c r="BP714">
        <v>0</v>
      </c>
      <c r="BQ714">
        <v>0</v>
      </c>
      <c r="BR714" t="b">
        <v>1</v>
      </c>
      <c r="BS714" t="b">
        <v>1</v>
      </c>
      <c r="BT714" t="b">
        <v>1</v>
      </c>
      <c r="BU714" t="b">
        <v>1</v>
      </c>
      <c r="CF714" t="b">
        <v>1</v>
      </c>
      <c r="CH714" t="b">
        <v>1</v>
      </c>
      <c r="CK714">
        <v>4000</v>
      </c>
      <c r="CL714">
        <v>4400</v>
      </c>
      <c r="CM714">
        <v>3270</v>
      </c>
      <c r="CN714">
        <v>9400</v>
      </c>
      <c r="CY714">
        <v>15000</v>
      </c>
      <c r="DA714">
        <v>950</v>
      </c>
      <c r="DC714" t="s">
        <v>329</v>
      </c>
      <c r="DD714" t="b">
        <v>1</v>
      </c>
      <c r="DL714" t="b">
        <v>1</v>
      </c>
      <c r="DR714" t="s">
        <v>329</v>
      </c>
      <c r="DU714" t="b">
        <v>1</v>
      </c>
      <c r="DX714" t="b">
        <v>1</v>
      </c>
      <c r="DZ714" t="b">
        <v>1</v>
      </c>
      <c r="EL714" t="s">
        <v>330</v>
      </c>
      <c r="EN714" t="s">
        <v>329</v>
      </c>
      <c r="EO714" t="s">
        <v>4696</v>
      </c>
      <c r="EP714" t="s">
        <v>330</v>
      </c>
      <c r="FN714" t="s">
        <v>330</v>
      </c>
      <c r="GJ714" t="s">
        <v>330</v>
      </c>
      <c r="GW714" t="s">
        <v>330</v>
      </c>
      <c r="GZ714" t="s">
        <v>330</v>
      </c>
      <c r="HC714" t="s">
        <v>329</v>
      </c>
      <c r="HD714" t="s">
        <v>4697</v>
      </c>
      <c r="HE714" t="s">
        <v>330</v>
      </c>
      <c r="HG714" t="s">
        <v>336</v>
      </c>
      <c r="HH714" t="s">
        <v>330</v>
      </c>
      <c r="HI714" t="s">
        <v>330</v>
      </c>
      <c r="HJ714" t="s">
        <v>330</v>
      </c>
      <c r="HK714" t="b">
        <v>1</v>
      </c>
      <c r="HM714" t="b">
        <v>1</v>
      </c>
      <c r="HO714" t="s">
        <v>337</v>
      </c>
      <c r="HP714" t="s">
        <v>4698</v>
      </c>
      <c r="HQ714" t="s">
        <v>339</v>
      </c>
      <c r="HR714" t="s">
        <v>4699</v>
      </c>
      <c r="HS714" t="s">
        <v>4700</v>
      </c>
      <c r="HU714" t="b">
        <v>1</v>
      </c>
      <c r="HV714" t="b">
        <v>1</v>
      </c>
      <c r="HX714" t="b">
        <v>1</v>
      </c>
      <c r="HY714" t="b">
        <v>1</v>
      </c>
      <c r="HZ714" t="b">
        <v>1</v>
      </c>
      <c r="ID714" t="s">
        <v>4701</v>
      </c>
      <c r="KZ714" t="str">
        <f ca="1">OFFSET($A714,,MATCH([2]Keys!$B$2,Data.Collect1Dump!$3:$3,0)-1)</f>
        <v>ezekielogadho@gmail.com</v>
      </c>
      <c r="LA714">
        <f ca="1">OFFSET($A714,,MATCH([2]Keys!$B$4,Data.Collect1Dump!$3:$3,0)-1)</f>
        <v>0</v>
      </c>
      <c r="LB714">
        <f ca="1">OFFSET($A714,,MATCH([2]Keys!$B$3,Data.Collect1Dump!$3:$3,0)-1)</f>
        <v>0</v>
      </c>
      <c r="LC714">
        <f t="shared" ca="1" si="119"/>
        <v>1</v>
      </c>
      <c r="LD714">
        <f t="shared" ca="1" si="119"/>
        <v>0</v>
      </c>
      <c r="LE714">
        <f t="shared" ca="1" si="119"/>
        <v>0</v>
      </c>
      <c r="LF714" s="2">
        <f t="shared" ca="1" si="120"/>
        <v>41717</v>
      </c>
      <c r="LG714" s="2" t="e">
        <f t="shared" ca="1" si="121"/>
        <v>#N/A</v>
      </c>
      <c r="LH714" s="2" t="e">
        <f t="shared" ca="1" si="122"/>
        <v>#N/A</v>
      </c>
      <c r="LI714" t="str">
        <f t="shared" ca="1" si="123"/>
        <v>ezekielogadho@gmail.com</v>
      </c>
      <c r="LJ714" t="e">
        <f t="shared" ca="1" si="124"/>
        <v>#N/A</v>
      </c>
      <c r="LK714" t="e">
        <f t="shared" ca="1" si="125"/>
        <v>#N/A</v>
      </c>
      <c r="LL714" t="str">
        <f t="shared" ca="1" si="117"/>
        <v>Lump Sum</v>
      </c>
      <c r="LM714" t="str">
        <f t="shared" ca="1" si="118"/>
        <v>ezekielogadho@gmail.com</v>
      </c>
      <c r="LN714" t="e">
        <f ca="1">OFFSET($A714,,MATCH(OFFSET([2]Keys!C$1,MATCH(Data.Collect1Dump!$LL714,[2]Keys!$A$2:$A$4,0),),Data.Collect1Dump!$3:$3,0)-1,)</f>
        <v>#VALUE!</v>
      </c>
      <c r="LO714" s="2" t="e">
        <f t="shared" ca="1" si="126"/>
        <v>#VALUE!</v>
      </c>
    </row>
    <row r="715" spans="1:327">
      <c r="A715" t="s">
        <v>4702</v>
      </c>
      <c r="B715" t="s">
        <v>370</v>
      </c>
      <c r="C715" t="s">
        <v>4703</v>
      </c>
      <c r="K715">
        <v>2</v>
      </c>
      <c r="L715" t="s">
        <v>329</v>
      </c>
      <c r="M715" t="s">
        <v>329</v>
      </c>
      <c r="N715">
        <v>39300</v>
      </c>
      <c r="O715" t="s">
        <v>457</v>
      </c>
      <c r="R715" t="s">
        <v>638</v>
      </c>
      <c r="T715" t="s">
        <v>330</v>
      </c>
      <c r="V715" t="s">
        <v>329</v>
      </c>
      <c r="X715">
        <v>1</v>
      </c>
      <c r="Y715">
        <v>39000</v>
      </c>
      <c r="Z715">
        <v>999</v>
      </c>
      <c r="AV715" t="b">
        <v>1</v>
      </c>
      <c r="BL715" t="s">
        <v>329</v>
      </c>
      <c r="BM715" t="s">
        <v>4704</v>
      </c>
      <c r="BN715" t="s">
        <v>329</v>
      </c>
      <c r="BO715" t="s">
        <v>4705</v>
      </c>
      <c r="BY715" t="b">
        <v>1</v>
      </c>
      <c r="CR715">
        <v>39000</v>
      </c>
      <c r="DC715" t="s">
        <v>329</v>
      </c>
      <c r="DD715" t="b">
        <v>1</v>
      </c>
      <c r="DH715" t="b">
        <v>1</v>
      </c>
      <c r="DJ715" t="s">
        <v>4706</v>
      </c>
      <c r="DL715" t="b">
        <v>1</v>
      </c>
      <c r="DR715" t="s">
        <v>330</v>
      </c>
      <c r="EN715" t="s">
        <v>330</v>
      </c>
      <c r="EP715" t="s">
        <v>330</v>
      </c>
      <c r="FN715" t="s">
        <v>330</v>
      </c>
      <c r="GJ715" t="s">
        <v>330</v>
      </c>
      <c r="GW715" t="s">
        <v>330</v>
      </c>
      <c r="GZ715" t="s">
        <v>330</v>
      </c>
      <c r="HC715" t="s">
        <v>330</v>
      </c>
      <c r="HE715" t="s">
        <v>330</v>
      </c>
      <c r="HG715" t="s">
        <v>526</v>
      </c>
      <c r="HH715" t="s">
        <v>330</v>
      </c>
      <c r="HI715" t="s">
        <v>330</v>
      </c>
      <c r="HJ715" t="s">
        <v>330</v>
      </c>
      <c r="HM715" t="b">
        <v>1</v>
      </c>
      <c r="HO715" t="s">
        <v>510</v>
      </c>
      <c r="HP715" t="s">
        <v>4707</v>
      </c>
      <c r="HQ715" t="s">
        <v>339</v>
      </c>
      <c r="HR715" t="s">
        <v>4708</v>
      </c>
      <c r="HS715" t="s">
        <v>4709</v>
      </c>
      <c r="HT715" t="b">
        <v>1</v>
      </c>
      <c r="ID715"/>
      <c r="KZ715" t="str">
        <f ca="1">OFFSET($A715,,MATCH([2]Keys!$B$2,Data.Collect1Dump!$3:$3,0)-1)</f>
        <v>witness.gumbo@givedirectly.org</v>
      </c>
      <c r="LA715">
        <f ca="1">OFFSET($A715,,MATCH([2]Keys!$B$4,Data.Collect1Dump!$3:$3,0)-1)</f>
        <v>0</v>
      </c>
      <c r="LB715">
        <f ca="1">OFFSET($A715,,MATCH([2]Keys!$B$3,Data.Collect1Dump!$3:$3,0)-1)</f>
        <v>0</v>
      </c>
      <c r="LC715">
        <f t="shared" ca="1" si="119"/>
        <v>1</v>
      </c>
      <c r="LD715">
        <f t="shared" ca="1" si="119"/>
        <v>0</v>
      </c>
      <c r="LE715">
        <f t="shared" ca="1" si="119"/>
        <v>0</v>
      </c>
      <c r="LF715" s="2">
        <f t="shared" ca="1" si="120"/>
        <v>41687</v>
      </c>
      <c r="LG715" s="2" t="e">
        <f t="shared" ca="1" si="121"/>
        <v>#N/A</v>
      </c>
      <c r="LH715" s="2" t="e">
        <f t="shared" ca="1" si="122"/>
        <v>#N/A</v>
      </c>
      <c r="LI715" t="str">
        <f t="shared" ca="1" si="123"/>
        <v>witness.gumbo@givedirectly.org</v>
      </c>
      <c r="LJ715" t="e">
        <f t="shared" ca="1" si="124"/>
        <v>#N/A</v>
      </c>
      <c r="LK715" t="e">
        <f t="shared" ca="1" si="125"/>
        <v>#N/A</v>
      </c>
      <c r="LL715" t="str">
        <f t="shared" ca="1" si="117"/>
        <v>Lump Sum</v>
      </c>
      <c r="LM715" t="str">
        <f t="shared" ca="1" si="118"/>
        <v>witness.gumbo@givedirectly.org</v>
      </c>
      <c r="LN715" t="e">
        <f ca="1">OFFSET($A715,,MATCH(OFFSET([2]Keys!C$1,MATCH(Data.Collect1Dump!$LL715,[2]Keys!$A$2:$A$4,0),),Data.Collect1Dump!$3:$3,0)-1,)</f>
        <v>#VALUE!</v>
      </c>
      <c r="LO715" s="2" t="e">
        <f t="shared" ca="1" si="126"/>
        <v>#VALUE!</v>
      </c>
    </row>
    <row r="716" spans="1:327">
      <c r="A716" t="s">
        <v>4710</v>
      </c>
      <c r="B716" t="s">
        <v>350</v>
      </c>
      <c r="C716" t="s">
        <v>4711</v>
      </c>
      <c r="K716">
        <v>1</v>
      </c>
      <c r="L716" t="s">
        <v>329</v>
      </c>
      <c r="M716" t="s">
        <v>329</v>
      </c>
      <c r="N716">
        <v>39000</v>
      </c>
      <c r="O716" t="s">
        <v>329</v>
      </c>
      <c r="T716" t="s">
        <v>330</v>
      </c>
      <c r="V716" t="s">
        <v>329</v>
      </c>
      <c r="X716">
        <v>4</v>
      </c>
      <c r="Y716">
        <v>23000</v>
      </c>
      <c r="Z716">
        <v>999</v>
      </c>
      <c r="AA716">
        <v>4500</v>
      </c>
      <c r="AB716">
        <v>999</v>
      </c>
      <c r="AC716">
        <v>9000</v>
      </c>
      <c r="AD716">
        <v>999</v>
      </c>
      <c r="AE716">
        <v>2000</v>
      </c>
      <c r="AS716" t="b">
        <v>1</v>
      </c>
      <c r="AV716" t="b">
        <v>1</v>
      </c>
      <c r="AX716" t="b">
        <v>1</v>
      </c>
      <c r="BA716" t="b">
        <v>1</v>
      </c>
      <c r="BL716" t="s">
        <v>329</v>
      </c>
      <c r="BM716" t="s">
        <v>4712</v>
      </c>
      <c r="BN716" t="s">
        <v>330</v>
      </c>
      <c r="BV716" t="b">
        <v>1</v>
      </c>
      <c r="BZ716" t="b">
        <v>1</v>
      </c>
      <c r="CO716">
        <v>35000</v>
      </c>
      <c r="CS716">
        <v>2000</v>
      </c>
      <c r="DC716" t="s">
        <v>329</v>
      </c>
      <c r="DD716" t="b">
        <v>1</v>
      </c>
      <c r="DE716" t="b">
        <v>1</v>
      </c>
      <c r="DM716" t="b">
        <v>1</v>
      </c>
      <c r="DR716" t="s">
        <v>329</v>
      </c>
      <c r="EA716" t="b">
        <v>1</v>
      </c>
      <c r="EL716" t="s">
        <v>330</v>
      </c>
      <c r="EN716" t="s">
        <v>330</v>
      </c>
      <c r="EP716" t="s">
        <v>330</v>
      </c>
      <c r="FN716" t="s">
        <v>330</v>
      </c>
      <c r="GJ716" t="s">
        <v>330</v>
      </c>
      <c r="GW716" t="s">
        <v>330</v>
      </c>
      <c r="GZ716" t="s">
        <v>330</v>
      </c>
      <c r="HC716" t="s">
        <v>330</v>
      </c>
      <c r="HE716" t="s">
        <v>330</v>
      </c>
      <c r="HG716" t="s">
        <v>336</v>
      </c>
      <c r="HH716" t="s">
        <v>329</v>
      </c>
      <c r="HI716" t="s">
        <v>330</v>
      </c>
      <c r="HJ716" t="s">
        <v>330</v>
      </c>
      <c r="HK716" t="b">
        <v>1</v>
      </c>
      <c r="HO716" t="s">
        <v>337</v>
      </c>
      <c r="HP716" t="s">
        <v>4713</v>
      </c>
      <c r="HQ716" t="s">
        <v>339</v>
      </c>
      <c r="HR716" t="s">
        <v>4714</v>
      </c>
      <c r="HS716" t="s">
        <v>4715</v>
      </c>
      <c r="HX716" t="b">
        <v>1</v>
      </c>
      <c r="HY716" t="b">
        <v>1</v>
      </c>
      <c r="IA716" t="b">
        <v>1</v>
      </c>
      <c r="ID716"/>
      <c r="KZ716" t="str">
        <f ca="1">OFFSET($A716,,MATCH([2]Keys!$B$2,Data.Collect1Dump!$3:$3,0)-1)</f>
        <v>andrew.agumba@givedirectly.org</v>
      </c>
      <c r="LA716">
        <f ca="1">OFFSET($A716,,MATCH([2]Keys!$B$4,Data.Collect1Dump!$3:$3,0)-1)</f>
        <v>0</v>
      </c>
      <c r="LB716">
        <f ca="1">OFFSET($A716,,MATCH([2]Keys!$B$3,Data.Collect1Dump!$3:$3,0)-1)</f>
        <v>0</v>
      </c>
      <c r="LC716">
        <f t="shared" ca="1" si="119"/>
        <v>1</v>
      </c>
      <c r="LD716">
        <f t="shared" ca="1" si="119"/>
        <v>0</v>
      </c>
      <c r="LE716">
        <f t="shared" ca="1" si="119"/>
        <v>0</v>
      </c>
      <c r="LF716" s="2">
        <f t="shared" ca="1" si="120"/>
        <v>41646</v>
      </c>
      <c r="LG716" s="2" t="e">
        <f t="shared" ca="1" si="121"/>
        <v>#N/A</v>
      </c>
      <c r="LH716" s="2" t="e">
        <f t="shared" ca="1" si="122"/>
        <v>#N/A</v>
      </c>
      <c r="LI716" t="str">
        <f t="shared" ca="1" si="123"/>
        <v>andrew.agumba@givedirectly.org</v>
      </c>
      <c r="LJ716" t="e">
        <f t="shared" ca="1" si="124"/>
        <v>#N/A</v>
      </c>
      <c r="LK716" t="e">
        <f t="shared" ca="1" si="125"/>
        <v>#N/A</v>
      </c>
      <c r="LL716" t="str">
        <f t="shared" ca="1" si="117"/>
        <v>Lump Sum</v>
      </c>
      <c r="LM716" t="str">
        <f t="shared" ca="1" si="118"/>
        <v>andrew.agumba@givedirectly.org</v>
      </c>
      <c r="LN716" t="e">
        <f ca="1">OFFSET($A716,,MATCH(OFFSET([2]Keys!C$1,MATCH(Data.Collect1Dump!$LL716,[2]Keys!$A$2:$A$4,0),),Data.Collect1Dump!$3:$3,0)-1,)</f>
        <v>#VALUE!</v>
      </c>
      <c r="LO716" s="2" t="e">
        <f t="shared" ca="1" si="126"/>
        <v>#VALUE!</v>
      </c>
    </row>
    <row r="717" spans="1:327">
      <c r="A717" t="s">
        <v>4716</v>
      </c>
      <c r="ID717"/>
      <c r="KZ717">
        <f ca="1">OFFSET($A717,,MATCH([2]Keys!$B$2,Data.Collect1Dump!$3:$3,0)-1)</f>
        <v>0</v>
      </c>
      <c r="LA717">
        <f ca="1">OFFSET($A717,,MATCH([2]Keys!$B$4,Data.Collect1Dump!$3:$3,0)-1)</f>
        <v>0</v>
      </c>
      <c r="LB717">
        <f ca="1">OFFSET($A717,,MATCH([2]Keys!$B$3,Data.Collect1Dump!$3:$3,0)-1)</f>
        <v>0</v>
      </c>
      <c r="LC717">
        <f t="shared" ca="1" si="119"/>
        <v>0</v>
      </c>
      <c r="LD717">
        <f t="shared" ca="1" si="119"/>
        <v>0</v>
      </c>
      <c r="LE717">
        <f t="shared" ca="1" si="119"/>
        <v>0</v>
      </c>
      <c r="LF717" s="2" t="e">
        <f t="shared" ca="1" si="120"/>
        <v>#N/A</v>
      </c>
      <c r="LG717" s="2" t="e">
        <f t="shared" ca="1" si="121"/>
        <v>#N/A</v>
      </c>
      <c r="LH717" s="2" t="e">
        <f t="shared" ca="1" si="122"/>
        <v>#N/A</v>
      </c>
      <c r="LI717" t="e">
        <f t="shared" ca="1" si="123"/>
        <v>#N/A</v>
      </c>
      <c r="LJ717" t="e">
        <f t="shared" ca="1" si="124"/>
        <v>#N/A</v>
      </c>
      <c r="LK717" t="e">
        <f t="shared" ca="1" si="125"/>
        <v>#N/A</v>
      </c>
      <c r="LL717" t="str">
        <f t="shared" ca="1" si="117"/>
        <v>Null Survey</v>
      </c>
      <c r="LM717" t="str">
        <f t="shared" ca="1" si="118"/>
        <v>Null Survey</v>
      </c>
      <c r="LN717" t="e">
        <f ca="1">OFFSET($A717,,MATCH(OFFSET([2]Keys!C$1,MATCH(Data.Collect1Dump!$LL717,[2]Keys!$A$2:$A$4,0),),Data.Collect1Dump!$3:$3,0)-1,)</f>
        <v>#N/A</v>
      </c>
      <c r="LO717" s="2" t="e">
        <f t="shared" ca="1" si="126"/>
        <v>#N/A</v>
      </c>
    </row>
    <row r="718" spans="1:327">
      <c r="A718" t="s">
        <v>4717</v>
      </c>
      <c r="B718" t="s">
        <v>3172</v>
      </c>
      <c r="C718" t="s">
        <v>4718</v>
      </c>
      <c r="D718" t="b">
        <v>1</v>
      </c>
      <c r="K718">
        <v>4</v>
      </c>
      <c r="L718" t="s">
        <v>329</v>
      </c>
      <c r="M718" t="s">
        <v>329</v>
      </c>
      <c r="N718" s="4">
        <v>38900</v>
      </c>
      <c r="O718" t="s">
        <v>329</v>
      </c>
      <c r="T718" t="s">
        <v>330</v>
      </c>
      <c r="V718" t="s">
        <v>329</v>
      </c>
      <c r="X718">
        <v>4</v>
      </c>
      <c r="Y718" s="4">
        <v>10000</v>
      </c>
      <c r="Z718">
        <v>999</v>
      </c>
      <c r="AA718" s="4">
        <v>18000</v>
      </c>
      <c r="AB718">
        <v>999</v>
      </c>
      <c r="AC718" s="4">
        <v>7000</v>
      </c>
      <c r="AD718">
        <v>999</v>
      </c>
      <c r="AE718">
        <v>3000</v>
      </c>
      <c r="AO718" t="s">
        <v>3857</v>
      </c>
      <c r="AQ718" t="s">
        <v>3294</v>
      </c>
      <c r="AV718" t="b">
        <v>1</v>
      </c>
      <c r="AW718" t="b">
        <v>1</v>
      </c>
      <c r="AX718" t="b">
        <v>1</v>
      </c>
      <c r="AY718" t="b">
        <v>1</v>
      </c>
      <c r="AZ718" t="b">
        <v>1</v>
      </c>
      <c r="BA718" t="b">
        <v>1</v>
      </c>
      <c r="BL718" t="s">
        <v>329</v>
      </c>
      <c r="BM718" t="s">
        <v>4719</v>
      </c>
      <c r="BN718" t="s">
        <v>330</v>
      </c>
      <c r="BP718" s="4">
        <v>6000</v>
      </c>
      <c r="BQ718" s="4">
        <v>2400</v>
      </c>
      <c r="BR718" t="b">
        <v>1</v>
      </c>
      <c r="BT718" t="b">
        <v>1</v>
      </c>
      <c r="BU718" t="b">
        <v>1</v>
      </c>
      <c r="BW718" t="b">
        <v>1</v>
      </c>
      <c r="BY718" t="b">
        <v>1</v>
      </c>
      <c r="BZ718" t="b">
        <v>1</v>
      </c>
      <c r="CA718" t="b">
        <v>1</v>
      </c>
      <c r="CH718" t="b">
        <v>1</v>
      </c>
      <c r="CK718" s="4">
        <v>4400</v>
      </c>
      <c r="CM718" s="4">
        <v>1800</v>
      </c>
      <c r="CN718" s="4">
        <v>19000</v>
      </c>
      <c r="CP718">
        <v>8000</v>
      </c>
      <c r="CR718" s="4">
        <v>3500</v>
      </c>
      <c r="CS718" s="4">
        <v>5900</v>
      </c>
      <c r="CT718" s="4">
        <v>1800</v>
      </c>
      <c r="DA718" s="4">
        <v>1600</v>
      </c>
      <c r="DC718" t="s">
        <v>329</v>
      </c>
      <c r="DD718" t="b">
        <v>1</v>
      </c>
      <c r="DE718" t="b">
        <v>1</v>
      </c>
      <c r="DH718" t="b">
        <v>1</v>
      </c>
      <c r="DJ718" t="s">
        <v>4720</v>
      </c>
      <c r="DL718" t="b">
        <v>1</v>
      </c>
      <c r="DM718" t="b">
        <v>1</v>
      </c>
      <c r="DR718" t="s">
        <v>329</v>
      </c>
      <c r="DY718" t="b">
        <v>1</v>
      </c>
      <c r="EL718" t="s">
        <v>330</v>
      </c>
      <c r="EN718" t="s">
        <v>330</v>
      </c>
      <c r="EP718" t="s">
        <v>330</v>
      </c>
      <c r="FN718" t="s">
        <v>329</v>
      </c>
      <c r="FS718" t="b">
        <v>1</v>
      </c>
      <c r="GC718" t="b">
        <v>1</v>
      </c>
      <c r="GG718" t="s">
        <v>330</v>
      </c>
      <c r="GJ718" t="s">
        <v>330</v>
      </c>
      <c r="GV718" t="s">
        <v>4721</v>
      </c>
      <c r="GW718" t="s">
        <v>330</v>
      </c>
      <c r="GZ718" t="s">
        <v>330</v>
      </c>
      <c r="HC718" t="s">
        <v>330</v>
      </c>
      <c r="HE718" t="s">
        <v>330</v>
      </c>
      <c r="HG718" t="s">
        <v>526</v>
      </c>
      <c r="HH718" t="s">
        <v>329</v>
      </c>
      <c r="HI718" t="s">
        <v>330</v>
      </c>
      <c r="HJ718" t="s">
        <v>330</v>
      </c>
      <c r="HK718" t="b">
        <v>1</v>
      </c>
      <c r="HO718" t="s">
        <v>337</v>
      </c>
      <c r="HP718" t="s">
        <v>4722</v>
      </c>
      <c r="HQ718" t="s">
        <v>339</v>
      </c>
      <c r="HR718" t="s">
        <v>4723</v>
      </c>
      <c r="HS718" t="s">
        <v>4724</v>
      </c>
      <c r="HX718" t="b">
        <v>1</v>
      </c>
      <c r="IB718" t="b">
        <v>1</v>
      </c>
      <c r="ID718" t="s">
        <v>3299</v>
      </c>
      <c r="KZ718" t="str">
        <f ca="1">OFFSET($A718,,MATCH([2]Keys!$B$2,Data.Collect1Dump!$3:$3,0)-1)</f>
        <v>owiti.maureen@gmail.com</v>
      </c>
      <c r="LA718">
        <f ca="1">OFFSET($A718,,MATCH([2]Keys!$B$4,Data.Collect1Dump!$3:$3,0)-1)</f>
        <v>0</v>
      </c>
      <c r="LB718">
        <f ca="1">OFFSET($A718,,MATCH([2]Keys!$B$3,Data.Collect1Dump!$3:$3,0)-1)</f>
        <v>0</v>
      </c>
      <c r="LC718">
        <f t="shared" ca="1" si="119"/>
        <v>1</v>
      </c>
      <c r="LD718">
        <f t="shared" ca="1" si="119"/>
        <v>0</v>
      </c>
      <c r="LE718">
        <f t="shared" ca="1" si="119"/>
        <v>0</v>
      </c>
      <c r="LF718" s="2">
        <f t="shared" ca="1" si="120"/>
        <v>41723</v>
      </c>
      <c r="LG718" s="2" t="e">
        <f t="shared" ca="1" si="121"/>
        <v>#N/A</v>
      </c>
      <c r="LH718" s="2" t="e">
        <f t="shared" ca="1" si="122"/>
        <v>#N/A</v>
      </c>
      <c r="LI718" t="str">
        <f t="shared" ca="1" si="123"/>
        <v>owiti.maureen@gmail.com</v>
      </c>
      <c r="LJ718" t="e">
        <f t="shared" ca="1" si="124"/>
        <v>#N/A</v>
      </c>
      <c r="LK718" t="e">
        <f t="shared" ca="1" si="125"/>
        <v>#N/A</v>
      </c>
      <c r="LL718" t="str">
        <f t="shared" ca="1" si="117"/>
        <v>Lump Sum</v>
      </c>
      <c r="LM718" t="str">
        <f t="shared" ca="1" si="118"/>
        <v>owiti.maureen@gmail.com</v>
      </c>
      <c r="LN718" t="e">
        <f ca="1">OFFSET($A718,,MATCH(OFFSET([2]Keys!C$1,MATCH(Data.Collect1Dump!$LL718,[2]Keys!$A$2:$A$4,0),),Data.Collect1Dump!$3:$3,0)-1,)</f>
        <v>#VALUE!</v>
      </c>
      <c r="LO718" s="2" t="e">
        <f t="shared" ca="1" si="126"/>
        <v>#VALUE!</v>
      </c>
    </row>
    <row r="719" spans="1:327">
      <c r="A719" t="s">
        <v>4725</v>
      </c>
      <c r="B719" t="s">
        <v>370</v>
      </c>
      <c r="C719" t="s">
        <v>4726</v>
      </c>
      <c r="K719">
        <v>2</v>
      </c>
      <c r="L719" t="s">
        <v>329</v>
      </c>
      <c r="M719" t="s">
        <v>329</v>
      </c>
      <c r="N719">
        <v>39300</v>
      </c>
      <c r="O719" t="s">
        <v>329</v>
      </c>
      <c r="T719" t="s">
        <v>330</v>
      </c>
      <c r="V719" t="s">
        <v>329</v>
      </c>
      <c r="X719">
        <v>1</v>
      </c>
      <c r="Y719">
        <v>39300</v>
      </c>
      <c r="Z719">
        <v>999</v>
      </c>
      <c r="AV719" t="b">
        <v>1</v>
      </c>
      <c r="AX719" t="b">
        <v>1</v>
      </c>
      <c r="BL719" t="s">
        <v>329</v>
      </c>
      <c r="BM719" t="s">
        <v>4727</v>
      </c>
      <c r="BN719" t="s">
        <v>330</v>
      </c>
      <c r="BR719" t="b">
        <v>1</v>
      </c>
      <c r="BU719" t="b">
        <v>1</v>
      </c>
      <c r="BW719" t="b">
        <v>1</v>
      </c>
      <c r="BZ719" t="b">
        <v>1</v>
      </c>
      <c r="CK719">
        <v>4500</v>
      </c>
      <c r="CN719">
        <v>13800</v>
      </c>
      <c r="CP719">
        <v>15750</v>
      </c>
      <c r="CS719">
        <v>3000</v>
      </c>
      <c r="DC719" t="s">
        <v>329</v>
      </c>
      <c r="DD719" t="b">
        <v>1</v>
      </c>
      <c r="DE719" t="b">
        <v>1</v>
      </c>
      <c r="DG719" t="b">
        <v>1</v>
      </c>
      <c r="DL719" t="b">
        <v>1</v>
      </c>
      <c r="DM719" t="b">
        <v>1</v>
      </c>
      <c r="DO719" t="b">
        <v>1</v>
      </c>
      <c r="DR719" t="s">
        <v>329</v>
      </c>
      <c r="DZ719" t="b">
        <v>1</v>
      </c>
      <c r="EL719" t="s">
        <v>330</v>
      </c>
      <c r="EN719" t="s">
        <v>330</v>
      </c>
      <c r="EP719" t="s">
        <v>330</v>
      </c>
      <c r="FN719" t="s">
        <v>330</v>
      </c>
      <c r="GJ719" t="s">
        <v>330</v>
      </c>
      <c r="GW719" t="s">
        <v>330</v>
      </c>
      <c r="GZ719" t="s">
        <v>330</v>
      </c>
      <c r="HC719" t="s">
        <v>330</v>
      </c>
      <c r="HE719" t="s">
        <v>330</v>
      </c>
      <c r="HG719" t="s">
        <v>336</v>
      </c>
      <c r="HH719" t="s">
        <v>329</v>
      </c>
      <c r="HI719" t="s">
        <v>330</v>
      </c>
      <c r="HJ719" t="s">
        <v>330</v>
      </c>
      <c r="HM719" t="b">
        <v>1</v>
      </c>
      <c r="HO719" t="s">
        <v>337</v>
      </c>
      <c r="HP719" t="s">
        <v>4728</v>
      </c>
      <c r="HQ719" t="s">
        <v>339</v>
      </c>
      <c r="HR719" t="s">
        <v>4729</v>
      </c>
      <c r="HS719" t="s">
        <v>4730</v>
      </c>
      <c r="HU719" t="b">
        <v>1</v>
      </c>
      <c r="ID719"/>
      <c r="KZ719" t="str">
        <f ca="1">OFFSET($A719,,MATCH([2]Keys!$B$2,Data.Collect1Dump!$3:$3,0)-1)</f>
        <v>witness.gumbo@givedirectly.org</v>
      </c>
      <c r="LA719">
        <f ca="1">OFFSET($A719,,MATCH([2]Keys!$B$4,Data.Collect1Dump!$3:$3,0)-1)</f>
        <v>0</v>
      </c>
      <c r="LB719">
        <f ca="1">OFFSET($A719,,MATCH([2]Keys!$B$3,Data.Collect1Dump!$3:$3,0)-1)</f>
        <v>0</v>
      </c>
      <c r="LC719">
        <f t="shared" ca="1" si="119"/>
        <v>1</v>
      </c>
      <c r="LD719">
        <f t="shared" ca="1" si="119"/>
        <v>0</v>
      </c>
      <c r="LE719">
        <f t="shared" ca="1" si="119"/>
        <v>0</v>
      </c>
      <c r="LF719" s="2">
        <f t="shared" ca="1" si="120"/>
        <v>41687</v>
      </c>
      <c r="LG719" s="2" t="e">
        <f t="shared" ca="1" si="121"/>
        <v>#N/A</v>
      </c>
      <c r="LH719" s="2" t="e">
        <f t="shared" ca="1" si="122"/>
        <v>#N/A</v>
      </c>
      <c r="LI719" t="str">
        <f t="shared" ca="1" si="123"/>
        <v>witness.gumbo@givedirectly.org</v>
      </c>
      <c r="LJ719" t="e">
        <f t="shared" ca="1" si="124"/>
        <v>#N/A</v>
      </c>
      <c r="LK719" t="e">
        <f t="shared" ca="1" si="125"/>
        <v>#N/A</v>
      </c>
      <c r="LL719" t="str">
        <f t="shared" ca="1" si="117"/>
        <v>Lump Sum</v>
      </c>
      <c r="LM719" t="str">
        <f t="shared" ca="1" si="118"/>
        <v>witness.gumbo@givedirectly.org</v>
      </c>
      <c r="LN719" t="e">
        <f ca="1">OFFSET($A719,,MATCH(OFFSET([2]Keys!C$1,MATCH(Data.Collect1Dump!$LL719,[2]Keys!$A$2:$A$4,0),),Data.Collect1Dump!$3:$3,0)-1,)</f>
        <v>#VALUE!</v>
      </c>
      <c r="LO719" s="2" t="e">
        <f t="shared" ca="1" si="126"/>
        <v>#VALUE!</v>
      </c>
    </row>
    <row r="720" spans="1:327">
      <c r="A720" t="s">
        <v>4731</v>
      </c>
      <c r="B720" t="s">
        <v>350</v>
      </c>
      <c r="C720" t="s">
        <v>4732</v>
      </c>
      <c r="K720">
        <v>1</v>
      </c>
      <c r="L720" t="s">
        <v>329</v>
      </c>
      <c r="M720" t="s">
        <v>329</v>
      </c>
      <c r="N720">
        <v>39000</v>
      </c>
      <c r="O720" t="s">
        <v>329</v>
      </c>
      <c r="T720" t="s">
        <v>330</v>
      </c>
      <c r="V720" t="s">
        <v>329</v>
      </c>
      <c r="X720">
        <v>5</v>
      </c>
      <c r="Y720">
        <v>4000</v>
      </c>
      <c r="AA720">
        <v>8000</v>
      </c>
      <c r="AC720">
        <v>10000</v>
      </c>
      <c r="AE720">
        <v>5000</v>
      </c>
      <c r="AS720" t="b">
        <v>1</v>
      </c>
      <c r="AV720" t="b">
        <v>1</v>
      </c>
      <c r="AX720" t="b">
        <v>1</v>
      </c>
      <c r="BA720" t="b">
        <v>1</v>
      </c>
      <c r="BL720" t="s">
        <v>329</v>
      </c>
      <c r="BM720" t="s">
        <v>4733</v>
      </c>
      <c r="BR720" t="b">
        <v>1</v>
      </c>
      <c r="BU720" t="b">
        <v>1</v>
      </c>
      <c r="BW720" t="b">
        <v>1</v>
      </c>
      <c r="CI720" t="b">
        <v>1</v>
      </c>
      <c r="CK720">
        <v>6800</v>
      </c>
      <c r="CN720">
        <v>6800</v>
      </c>
      <c r="CP720">
        <v>9500</v>
      </c>
      <c r="DB720">
        <v>7600</v>
      </c>
      <c r="DC720" t="s">
        <v>345</v>
      </c>
      <c r="DD720" t="b">
        <v>1</v>
      </c>
      <c r="DE720" t="b">
        <v>1</v>
      </c>
      <c r="DL720" t="b">
        <v>1</v>
      </c>
      <c r="DM720" t="b">
        <v>1</v>
      </c>
      <c r="DR720" t="s">
        <v>329</v>
      </c>
      <c r="EL720" t="s">
        <v>330</v>
      </c>
      <c r="EN720" t="s">
        <v>329</v>
      </c>
      <c r="EO720" t="s">
        <v>4734</v>
      </c>
      <c r="EP720" t="s">
        <v>329</v>
      </c>
      <c r="EQ720" t="s">
        <v>4735</v>
      </c>
      <c r="ER720" t="b">
        <v>1</v>
      </c>
      <c r="ES720" t="b">
        <v>1</v>
      </c>
      <c r="EU720" t="b">
        <v>1</v>
      </c>
      <c r="FE720" t="b">
        <v>1</v>
      </c>
      <c r="FF720" t="b">
        <v>1</v>
      </c>
      <c r="FG720" t="s">
        <v>4736</v>
      </c>
      <c r="FH720" t="b">
        <v>1</v>
      </c>
      <c r="FI720" t="b">
        <v>1</v>
      </c>
      <c r="FN720" t="s">
        <v>330</v>
      </c>
      <c r="GJ720" t="s">
        <v>330</v>
      </c>
      <c r="GW720" t="s">
        <v>330</v>
      </c>
      <c r="GZ720" t="s">
        <v>330</v>
      </c>
      <c r="HC720" t="s">
        <v>330</v>
      </c>
      <c r="HE720" t="s">
        <v>330</v>
      </c>
      <c r="HG720" t="s">
        <v>336</v>
      </c>
      <c r="HH720" t="s">
        <v>329</v>
      </c>
      <c r="HI720" t="s">
        <v>329</v>
      </c>
      <c r="HJ720" t="s">
        <v>330</v>
      </c>
      <c r="HK720" t="b">
        <v>1</v>
      </c>
      <c r="HM720" t="b">
        <v>1</v>
      </c>
      <c r="HO720" t="s">
        <v>337</v>
      </c>
      <c r="HP720" t="s">
        <v>4737</v>
      </c>
      <c r="HQ720" t="s">
        <v>339</v>
      </c>
      <c r="HR720" t="s">
        <v>4738</v>
      </c>
      <c r="HS720" t="s">
        <v>4739</v>
      </c>
      <c r="HU720" t="b">
        <v>1</v>
      </c>
      <c r="HX720" t="b">
        <v>1</v>
      </c>
      <c r="ID720"/>
      <c r="KZ720" t="str">
        <f ca="1">OFFSET($A720,,MATCH([2]Keys!$B$2,Data.Collect1Dump!$3:$3,0)-1)</f>
        <v>andrew.agumba@givedirectly.org</v>
      </c>
      <c r="LA720">
        <f ca="1">OFFSET($A720,,MATCH([2]Keys!$B$4,Data.Collect1Dump!$3:$3,0)-1)</f>
        <v>0</v>
      </c>
      <c r="LB720">
        <f ca="1">OFFSET($A720,,MATCH([2]Keys!$B$3,Data.Collect1Dump!$3:$3,0)-1)</f>
        <v>0</v>
      </c>
      <c r="LC720">
        <f t="shared" ca="1" si="119"/>
        <v>1</v>
      </c>
      <c r="LD720">
        <f t="shared" ca="1" si="119"/>
        <v>0</v>
      </c>
      <c r="LE720">
        <f t="shared" ca="1" si="119"/>
        <v>0</v>
      </c>
      <c r="LF720" s="2">
        <f t="shared" ca="1" si="120"/>
        <v>41646</v>
      </c>
      <c r="LG720" s="2" t="e">
        <f t="shared" ca="1" si="121"/>
        <v>#N/A</v>
      </c>
      <c r="LH720" s="2" t="e">
        <f t="shared" ca="1" si="122"/>
        <v>#N/A</v>
      </c>
      <c r="LI720" t="str">
        <f t="shared" ca="1" si="123"/>
        <v>andrew.agumba@givedirectly.org</v>
      </c>
      <c r="LJ720" t="e">
        <f t="shared" ca="1" si="124"/>
        <v>#N/A</v>
      </c>
      <c r="LK720" t="e">
        <f t="shared" ca="1" si="125"/>
        <v>#N/A</v>
      </c>
      <c r="LL720" t="str">
        <f t="shared" ca="1" si="117"/>
        <v>Lump Sum</v>
      </c>
      <c r="LM720" t="str">
        <f t="shared" ca="1" si="118"/>
        <v>andrew.agumba@givedirectly.org</v>
      </c>
      <c r="LN720" t="e">
        <f ca="1">OFFSET($A720,,MATCH(OFFSET([2]Keys!C$1,MATCH(Data.Collect1Dump!$LL720,[2]Keys!$A$2:$A$4,0),),Data.Collect1Dump!$3:$3,0)-1,)</f>
        <v>#VALUE!</v>
      </c>
      <c r="LO720" s="2" t="e">
        <f t="shared" ca="1" si="126"/>
        <v>#VALUE!</v>
      </c>
    </row>
    <row r="721" spans="1:327">
      <c r="A721" t="s">
        <v>4740</v>
      </c>
      <c r="B721" t="s">
        <v>370</v>
      </c>
      <c r="C721" t="s">
        <v>4741</v>
      </c>
      <c r="J721" t="s">
        <v>15668</v>
      </c>
      <c r="K721">
        <v>2</v>
      </c>
      <c r="L721" t="s">
        <v>329</v>
      </c>
      <c r="M721" t="s">
        <v>329</v>
      </c>
      <c r="N721">
        <v>39800</v>
      </c>
      <c r="O721" t="s">
        <v>329</v>
      </c>
      <c r="T721" t="s">
        <v>330</v>
      </c>
      <c r="V721" t="s">
        <v>329</v>
      </c>
      <c r="X721">
        <v>2</v>
      </c>
      <c r="Y721">
        <v>20000</v>
      </c>
      <c r="Z721">
        <v>500</v>
      </c>
      <c r="AA721">
        <v>19000</v>
      </c>
      <c r="AB721">
        <v>300</v>
      </c>
      <c r="AV721" t="b">
        <v>1</v>
      </c>
      <c r="AX721" t="b">
        <v>1</v>
      </c>
      <c r="BL721" t="s">
        <v>329</v>
      </c>
      <c r="BM721" t="s">
        <v>4742</v>
      </c>
      <c r="BN721" t="s">
        <v>329</v>
      </c>
      <c r="BO721" t="s">
        <v>4743</v>
      </c>
      <c r="BU721" t="b">
        <v>1</v>
      </c>
      <c r="BW721" t="b">
        <v>1</v>
      </c>
      <c r="CN721">
        <v>16000</v>
      </c>
      <c r="CP721">
        <v>17000</v>
      </c>
      <c r="DC721" t="s">
        <v>329</v>
      </c>
      <c r="DD721" t="b">
        <v>1</v>
      </c>
      <c r="DE721" t="b">
        <v>1</v>
      </c>
      <c r="DL721" t="b">
        <v>1</v>
      </c>
      <c r="DM721" t="b">
        <v>1</v>
      </c>
      <c r="DR721" t="s">
        <v>329</v>
      </c>
      <c r="EL721" t="s">
        <v>330</v>
      </c>
      <c r="EN721" t="s">
        <v>330</v>
      </c>
      <c r="EP721" t="s">
        <v>330</v>
      </c>
      <c r="FN721" t="s">
        <v>330</v>
      </c>
      <c r="GJ721" t="s">
        <v>329</v>
      </c>
      <c r="GL721" t="b">
        <v>1</v>
      </c>
      <c r="GS721" t="s">
        <v>330</v>
      </c>
      <c r="GV721" t="s">
        <v>4744</v>
      </c>
      <c r="GW721" t="s">
        <v>329</v>
      </c>
      <c r="GX721" t="s">
        <v>4745</v>
      </c>
      <c r="GY721" t="s">
        <v>330</v>
      </c>
      <c r="GZ721" t="s">
        <v>330</v>
      </c>
      <c r="HC721" t="s">
        <v>330</v>
      </c>
      <c r="HE721" t="s">
        <v>330</v>
      </c>
      <c r="HG721" t="s">
        <v>336</v>
      </c>
      <c r="HH721" t="s">
        <v>329</v>
      </c>
      <c r="HI721" t="s">
        <v>329</v>
      </c>
      <c r="HJ721" t="s">
        <v>329</v>
      </c>
      <c r="HK721" t="b">
        <v>1</v>
      </c>
      <c r="HM721" t="b">
        <v>1</v>
      </c>
      <c r="HO721" t="s">
        <v>337</v>
      </c>
      <c r="HP721" t="s">
        <v>4746</v>
      </c>
      <c r="HQ721" t="s">
        <v>339</v>
      </c>
      <c r="HR721" t="s">
        <v>4747</v>
      </c>
      <c r="HS721" t="s">
        <v>4748</v>
      </c>
      <c r="IB721" t="b">
        <v>1</v>
      </c>
      <c r="ID721"/>
      <c r="KZ721" t="str">
        <f ca="1">OFFSET($A721,,MATCH([2]Keys!$B$2,Data.Collect1Dump!$3:$3,0)-1)</f>
        <v>witness.gumbo@givedirectly.org</v>
      </c>
      <c r="LA721">
        <f ca="1">OFFSET($A721,,MATCH([2]Keys!$B$4,Data.Collect1Dump!$3:$3,0)-1)</f>
        <v>0</v>
      </c>
      <c r="LB721">
        <f ca="1">OFFSET($A721,,MATCH([2]Keys!$B$3,Data.Collect1Dump!$3:$3,0)-1)</f>
        <v>0</v>
      </c>
      <c r="LC721">
        <f t="shared" ca="1" si="119"/>
        <v>1</v>
      </c>
      <c r="LD721">
        <f t="shared" ca="1" si="119"/>
        <v>0</v>
      </c>
      <c r="LE721">
        <f t="shared" ca="1" si="119"/>
        <v>0</v>
      </c>
      <c r="LF721" s="2">
        <f t="shared" ca="1" si="120"/>
        <v>41687</v>
      </c>
      <c r="LG721" s="2" t="e">
        <f t="shared" ca="1" si="121"/>
        <v>#N/A</v>
      </c>
      <c r="LH721" s="2" t="e">
        <f t="shared" ca="1" si="122"/>
        <v>#N/A</v>
      </c>
      <c r="LI721" t="str">
        <f t="shared" ca="1" si="123"/>
        <v>witness.gumbo@givedirectly.org</v>
      </c>
      <c r="LJ721" t="e">
        <f t="shared" ca="1" si="124"/>
        <v>#N/A</v>
      </c>
      <c r="LK721" t="e">
        <f t="shared" ca="1" si="125"/>
        <v>#N/A</v>
      </c>
      <c r="LL721" t="str">
        <f t="shared" ca="1" si="117"/>
        <v>Lump Sum</v>
      </c>
      <c r="LM721" t="str">
        <f t="shared" ca="1" si="118"/>
        <v>witness.gumbo@givedirectly.org</v>
      </c>
      <c r="LN721" t="e">
        <f ca="1">OFFSET($A721,,MATCH(OFFSET([2]Keys!C$1,MATCH(Data.Collect1Dump!$LL721,[2]Keys!$A$2:$A$4,0),),Data.Collect1Dump!$3:$3,0)-1,)</f>
        <v>#VALUE!</v>
      </c>
      <c r="LO721" s="2" t="e">
        <f t="shared" ca="1" si="126"/>
        <v>#VALUE!</v>
      </c>
    </row>
    <row r="722" spans="1:327">
      <c r="A722" t="s">
        <v>4749</v>
      </c>
      <c r="B722" t="s">
        <v>350</v>
      </c>
      <c r="C722" t="s">
        <v>4750</v>
      </c>
      <c r="K722">
        <v>1</v>
      </c>
      <c r="L722" t="s">
        <v>329</v>
      </c>
      <c r="M722" t="s">
        <v>329</v>
      </c>
      <c r="N722">
        <v>39000</v>
      </c>
      <c r="O722" t="s">
        <v>329</v>
      </c>
      <c r="T722" t="s">
        <v>330</v>
      </c>
      <c r="V722" t="s">
        <v>329</v>
      </c>
      <c r="X722">
        <v>1</v>
      </c>
      <c r="Y722">
        <v>39000</v>
      </c>
      <c r="Z722">
        <v>999</v>
      </c>
      <c r="AS722" t="b">
        <v>1</v>
      </c>
      <c r="AV722" t="b">
        <v>1</v>
      </c>
      <c r="AX722" t="b">
        <v>1</v>
      </c>
      <c r="BL722" t="s">
        <v>329</v>
      </c>
      <c r="BM722" t="s">
        <v>4751</v>
      </c>
      <c r="BR722" t="b">
        <v>1</v>
      </c>
      <c r="BU722" t="b">
        <v>1</v>
      </c>
      <c r="BW722" t="b">
        <v>1</v>
      </c>
      <c r="CI722" t="b">
        <v>1</v>
      </c>
      <c r="CK722">
        <v>3200</v>
      </c>
      <c r="CN722">
        <v>8000</v>
      </c>
      <c r="CP722">
        <v>16000</v>
      </c>
      <c r="DB722">
        <v>9000</v>
      </c>
      <c r="DC722" t="s">
        <v>329</v>
      </c>
      <c r="DD722" t="b">
        <v>1</v>
      </c>
      <c r="DG722" t="b">
        <v>1</v>
      </c>
      <c r="DL722" t="b">
        <v>1</v>
      </c>
      <c r="DO722" t="b">
        <v>1</v>
      </c>
      <c r="DR722" t="s">
        <v>329</v>
      </c>
      <c r="EJ722" t="b">
        <v>1</v>
      </c>
      <c r="EL722" t="s">
        <v>330</v>
      </c>
      <c r="EM722" t="s">
        <v>4752</v>
      </c>
      <c r="EN722" t="s">
        <v>329</v>
      </c>
      <c r="EO722" t="s">
        <v>4752</v>
      </c>
      <c r="EP722" t="s">
        <v>330</v>
      </c>
      <c r="FN722" t="s">
        <v>330</v>
      </c>
      <c r="GJ722" t="s">
        <v>330</v>
      </c>
      <c r="GW722" t="s">
        <v>330</v>
      </c>
      <c r="GZ722" t="s">
        <v>330</v>
      </c>
      <c r="HC722" t="s">
        <v>330</v>
      </c>
      <c r="HE722" t="s">
        <v>330</v>
      </c>
      <c r="HG722" t="s">
        <v>336</v>
      </c>
      <c r="HH722" t="s">
        <v>329</v>
      </c>
      <c r="HI722" t="s">
        <v>330</v>
      </c>
      <c r="HJ722" t="s">
        <v>330</v>
      </c>
      <c r="HM722" t="b">
        <v>1</v>
      </c>
      <c r="HO722" t="s">
        <v>337</v>
      </c>
      <c r="HP722" t="s">
        <v>4753</v>
      </c>
      <c r="HQ722" t="s">
        <v>339</v>
      </c>
      <c r="HR722" t="s">
        <v>4754</v>
      </c>
      <c r="HS722" t="s">
        <v>4755</v>
      </c>
      <c r="HU722" t="b">
        <v>1</v>
      </c>
      <c r="HX722" t="b">
        <v>1</v>
      </c>
      <c r="HZ722" t="b">
        <v>1</v>
      </c>
      <c r="ID722"/>
      <c r="KZ722" t="str">
        <f ca="1">OFFSET($A722,,MATCH([2]Keys!$B$2,Data.Collect1Dump!$3:$3,0)-1)</f>
        <v>andrew.agumba@givedirectly.org</v>
      </c>
      <c r="LA722">
        <f ca="1">OFFSET($A722,,MATCH([2]Keys!$B$4,Data.Collect1Dump!$3:$3,0)-1)</f>
        <v>0</v>
      </c>
      <c r="LB722">
        <f ca="1">OFFSET($A722,,MATCH([2]Keys!$B$3,Data.Collect1Dump!$3:$3,0)-1)</f>
        <v>0</v>
      </c>
      <c r="LC722">
        <f t="shared" ca="1" si="119"/>
        <v>1</v>
      </c>
      <c r="LD722">
        <f t="shared" ca="1" si="119"/>
        <v>0</v>
      </c>
      <c r="LE722">
        <f t="shared" ca="1" si="119"/>
        <v>0</v>
      </c>
      <c r="LF722" s="2">
        <f t="shared" ca="1" si="120"/>
        <v>41646</v>
      </c>
      <c r="LG722" s="2" t="e">
        <f t="shared" ca="1" si="121"/>
        <v>#N/A</v>
      </c>
      <c r="LH722" s="2" t="e">
        <f t="shared" ca="1" si="122"/>
        <v>#N/A</v>
      </c>
      <c r="LI722" t="str">
        <f t="shared" ca="1" si="123"/>
        <v>andrew.agumba@givedirectly.org</v>
      </c>
      <c r="LJ722" t="e">
        <f t="shared" ca="1" si="124"/>
        <v>#N/A</v>
      </c>
      <c r="LK722" t="e">
        <f t="shared" ca="1" si="125"/>
        <v>#N/A</v>
      </c>
      <c r="LL722" t="str">
        <f t="shared" ca="1" si="117"/>
        <v>Lump Sum</v>
      </c>
      <c r="LM722" t="str">
        <f t="shared" ca="1" si="118"/>
        <v>andrew.agumba@givedirectly.org</v>
      </c>
      <c r="LN722" t="e">
        <f ca="1">OFFSET($A722,,MATCH(OFFSET([2]Keys!C$1,MATCH(Data.Collect1Dump!$LL722,[2]Keys!$A$2:$A$4,0),),Data.Collect1Dump!$3:$3,0)-1,)</f>
        <v>#VALUE!</v>
      </c>
      <c r="LO722" s="2" t="e">
        <f t="shared" ca="1" si="126"/>
        <v>#VALUE!</v>
      </c>
    </row>
    <row r="723" spans="1:327">
      <c r="A723" t="s">
        <v>4756</v>
      </c>
      <c r="B723" t="s">
        <v>378</v>
      </c>
      <c r="C723" t="s">
        <v>4757</v>
      </c>
      <c r="D723" t="b">
        <v>1</v>
      </c>
      <c r="K723">
        <v>2</v>
      </c>
      <c r="L723" t="s">
        <v>329</v>
      </c>
      <c r="M723" t="s">
        <v>329</v>
      </c>
      <c r="N723">
        <v>39450</v>
      </c>
      <c r="O723" t="s">
        <v>329</v>
      </c>
      <c r="T723" t="s">
        <v>330</v>
      </c>
      <c r="V723" t="s">
        <v>329</v>
      </c>
      <c r="X723">
        <v>2</v>
      </c>
      <c r="Y723">
        <v>25000</v>
      </c>
      <c r="Z723">
        <v>999</v>
      </c>
      <c r="AA723">
        <v>14200</v>
      </c>
      <c r="AB723">
        <v>999</v>
      </c>
      <c r="AO723">
        <v>60</v>
      </c>
      <c r="AP723">
        <v>650</v>
      </c>
      <c r="AQ723">
        <v>0</v>
      </c>
      <c r="AR723">
        <v>0</v>
      </c>
      <c r="AU723" t="b">
        <v>1</v>
      </c>
      <c r="AX723" t="b">
        <v>1</v>
      </c>
      <c r="BA723" t="b">
        <v>1</v>
      </c>
      <c r="BL723" t="s">
        <v>329</v>
      </c>
      <c r="BM723" t="s">
        <v>4758</v>
      </c>
      <c r="BN723" t="s">
        <v>330</v>
      </c>
      <c r="BP723">
        <v>0</v>
      </c>
      <c r="BQ723">
        <v>0</v>
      </c>
      <c r="BR723" t="b">
        <v>1</v>
      </c>
      <c r="BT723" t="b">
        <v>1</v>
      </c>
      <c r="BW723" t="b">
        <v>1</v>
      </c>
      <c r="BY723" t="b">
        <v>1</v>
      </c>
      <c r="CK723">
        <v>1000</v>
      </c>
      <c r="CM723">
        <v>8500</v>
      </c>
      <c r="CP723">
        <v>20000</v>
      </c>
      <c r="CR723">
        <v>9500</v>
      </c>
      <c r="DC723" t="s">
        <v>329</v>
      </c>
      <c r="DD723" t="b">
        <v>1</v>
      </c>
      <c r="DE723" t="b">
        <v>1</v>
      </c>
      <c r="DL723" t="b">
        <v>1</v>
      </c>
      <c r="DM723" t="b">
        <v>1</v>
      </c>
      <c r="DR723" t="s">
        <v>329</v>
      </c>
      <c r="DV723" t="b">
        <v>1</v>
      </c>
      <c r="EL723" t="s">
        <v>330</v>
      </c>
      <c r="EN723" t="s">
        <v>330</v>
      </c>
      <c r="EP723" t="s">
        <v>330</v>
      </c>
      <c r="FN723" t="s">
        <v>329</v>
      </c>
      <c r="FO723" t="b">
        <v>1</v>
      </c>
      <c r="GD723" t="b">
        <v>1</v>
      </c>
      <c r="GG723" t="s">
        <v>330</v>
      </c>
      <c r="GI723" t="s">
        <v>4759</v>
      </c>
      <c r="GJ723" t="s">
        <v>330</v>
      </c>
      <c r="GW723" t="s">
        <v>330</v>
      </c>
      <c r="GZ723" t="s">
        <v>330</v>
      </c>
      <c r="HC723" t="s">
        <v>330</v>
      </c>
      <c r="HE723" t="s">
        <v>330</v>
      </c>
      <c r="HG723" t="s">
        <v>336</v>
      </c>
      <c r="HH723" t="s">
        <v>329</v>
      </c>
      <c r="HI723" t="s">
        <v>330</v>
      </c>
      <c r="HJ723" t="s">
        <v>330</v>
      </c>
      <c r="HK723" t="b">
        <v>1</v>
      </c>
      <c r="HO723" t="s">
        <v>337</v>
      </c>
      <c r="HP723" t="s">
        <v>4760</v>
      </c>
      <c r="HQ723" t="s">
        <v>339</v>
      </c>
      <c r="HR723" t="s">
        <v>4761</v>
      </c>
      <c r="HS723" t="s">
        <v>4762</v>
      </c>
      <c r="HX723" t="b">
        <v>1</v>
      </c>
      <c r="ID723" t="s">
        <v>4763</v>
      </c>
      <c r="KZ723" t="str">
        <f ca="1">OFFSET($A723,,MATCH([2]Keys!$B$2,Data.Collect1Dump!$3:$3,0)-1)</f>
        <v>anne.aroka@givedirectly.org</v>
      </c>
      <c r="LA723">
        <f ca="1">OFFSET($A723,,MATCH([2]Keys!$B$4,Data.Collect1Dump!$3:$3,0)-1)</f>
        <v>0</v>
      </c>
      <c r="LB723">
        <f ca="1">OFFSET($A723,,MATCH([2]Keys!$B$3,Data.Collect1Dump!$3:$3,0)-1)</f>
        <v>0</v>
      </c>
      <c r="LC723">
        <f t="shared" ca="1" si="119"/>
        <v>1</v>
      </c>
      <c r="LD723">
        <f t="shared" ca="1" si="119"/>
        <v>0</v>
      </c>
      <c r="LE723">
        <f t="shared" ca="1" si="119"/>
        <v>0</v>
      </c>
      <c r="LF723" s="2">
        <f t="shared" ca="1" si="120"/>
        <v>41729</v>
      </c>
      <c r="LG723" s="2" t="e">
        <f t="shared" ca="1" si="121"/>
        <v>#N/A</v>
      </c>
      <c r="LH723" s="2" t="e">
        <f t="shared" ca="1" si="122"/>
        <v>#N/A</v>
      </c>
      <c r="LI723" t="str">
        <f t="shared" ca="1" si="123"/>
        <v>anne.aroka@givedirectly.org</v>
      </c>
      <c r="LJ723" t="e">
        <f t="shared" ca="1" si="124"/>
        <v>#N/A</v>
      </c>
      <c r="LK723" t="e">
        <f t="shared" ca="1" si="125"/>
        <v>#N/A</v>
      </c>
      <c r="LL723" t="str">
        <f t="shared" ca="1" si="117"/>
        <v>Lump Sum</v>
      </c>
      <c r="LM723" t="str">
        <f t="shared" ca="1" si="118"/>
        <v>anne.aroka@givedirectly.org</v>
      </c>
      <c r="LN723" t="e">
        <f ca="1">OFFSET($A723,,MATCH(OFFSET([2]Keys!C$1,MATCH(Data.Collect1Dump!$LL723,[2]Keys!$A$2:$A$4,0),),Data.Collect1Dump!$3:$3,0)-1,)</f>
        <v>#VALUE!</v>
      </c>
      <c r="LO723" s="2" t="e">
        <f t="shared" ca="1" si="126"/>
        <v>#VALUE!</v>
      </c>
    </row>
    <row r="724" spans="1:327">
      <c r="A724" t="s">
        <v>4764</v>
      </c>
      <c r="B724" t="s">
        <v>370</v>
      </c>
      <c r="C724" t="s">
        <v>4765</v>
      </c>
      <c r="K724">
        <v>2</v>
      </c>
      <c r="L724" t="s">
        <v>329</v>
      </c>
      <c r="M724" t="s">
        <v>329</v>
      </c>
      <c r="N724">
        <v>38000</v>
      </c>
      <c r="O724" t="s">
        <v>329</v>
      </c>
      <c r="T724" t="s">
        <v>330</v>
      </c>
      <c r="V724" t="s">
        <v>329</v>
      </c>
      <c r="X724">
        <v>1</v>
      </c>
      <c r="Y724">
        <v>38000</v>
      </c>
      <c r="Z724">
        <v>130</v>
      </c>
      <c r="AV724" t="b">
        <v>1</v>
      </c>
      <c r="AX724" t="b">
        <v>1</v>
      </c>
      <c r="BL724" t="s">
        <v>329</v>
      </c>
      <c r="BM724" t="s">
        <v>4766</v>
      </c>
      <c r="BN724" t="s">
        <v>330</v>
      </c>
      <c r="BW724" t="b">
        <v>1</v>
      </c>
      <c r="BZ724" t="b">
        <v>1</v>
      </c>
      <c r="CP724">
        <v>15000</v>
      </c>
      <c r="CS724">
        <v>18000</v>
      </c>
      <c r="DC724" t="s">
        <v>329</v>
      </c>
      <c r="DD724" t="b">
        <v>1</v>
      </c>
      <c r="DH724" t="b">
        <v>1</v>
      </c>
      <c r="DJ724" t="s">
        <v>4767</v>
      </c>
      <c r="DL724" t="b">
        <v>1</v>
      </c>
      <c r="DR724" t="s">
        <v>329</v>
      </c>
      <c r="DV724" t="b">
        <v>1</v>
      </c>
      <c r="EL724" t="s">
        <v>330</v>
      </c>
      <c r="EN724" t="s">
        <v>330</v>
      </c>
      <c r="EP724" t="s">
        <v>330</v>
      </c>
      <c r="FN724" t="s">
        <v>330</v>
      </c>
      <c r="GJ724" t="s">
        <v>330</v>
      </c>
      <c r="GW724" t="s">
        <v>330</v>
      </c>
      <c r="GZ724" t="s">
        <v>330</v>
      </c>
      <c r="HC724" t="s">
        <v>330</v>
      </c>
      <c r="HE724" t="s">
        <v>330</v>
      </c>
      <c r="HG724" t="s">
        <v>526</v>
      </c>
      <c r="HH724" t="s">
        <v>329</v>
      </c>
      <c r="HI724" t="s">
        <v>330</v>
      </c>
      <c r="HJ724" t="s">
        <v>330</v>
      </c>
      <c r="HK724" t="b">
        <v>1</v>
      </c>
      <c r="HM724" t="b">
        <v>1</v>
      </c>
      <c r="HO724" t="s">
        <v>337</v>
      </c>
      <c r="HP724" t="s">
        <v>4768</v>
      </c>
      <c r="HQ724" t="s">
        <v>339</v>
      </c>
      <c r="HR724" t="s">
        <v>4769</v>
      </c>
      <c r="HS724" t="s">
        <v>4770</v>
      </c>
      <c r="IB724" t="b">
        <v>1</v>
      </c>
      <c r="ID724"/>
      <c r="KZ724" t="str">
        <f ca="1">OFFSET($A724,,MATCH([2]Keys!$B$2,Data.Collect1Dump!$3:$3,0)-1)</f>
        <v>witness.gumbo@givedirectly.org</v>
      </c>
      <c r="LA724">
        <f ca="1">OFFSET($A724,,MATCH([2]Keys!$B$4,Data.Collect1Dump!$3:$3,0)-1)</f>
        <v>0</v>
      </c>
      <c r="LB724">
        <f ca="1">OFFSET($A724,,MATCH([2]Keys!$B$3,Data.Collect1Dump!$3:$3,0)-1)</f>
        <v>0</v>
      </c>
      <c r="LC724">
        <f t="shared" ca="1" si="119"/>
        <v>1</v>
      </c>
      <c r="LD724">
        <f t="shared" ca="1" si="119"/>
        <v>0</v>
      </c>
      <c r="LE724">
        <f t="shared" ca="1" si="119"/>
        <v>0</v>
      </c>
      <c r="LF724" s="2">
        <f t="shared" ca="1" si="120"/>
        <v>41687</v>
      </c>
      <c r="LG724" s="2" t="e">
        <f t="shared" ca="1" si="121"/>
        <v>#N/A</v>
      </c>
      <c r="LH724" s="2" t="e">
        <f t="shared" ca="1" si="122"/>
        <v>#N/A</v>
      </c>
      <c r="LI724" t="str">
        <f t="shared" ca="1" si="123"/>
        <v>witness.gumbo@givedirectly.org</v>
      </c>
      <c r="LJ724" t="e">
        <f t="shared" ca="1" si="124"/>
        <v>#N/A</v>
      </c>
      <c r="LK724" t="e">
        <f t="shared" ca="1" si="125"/>
        <v>#N/A</v>
      </c>
      <c r="LL724" t="str">
        <f t="shared" ca="1" si="117"/>
        <v>Lump Sum</v>
      </c>
      <c r="LM724" t="str">
        <f t="shared" ca="1" si="118"/>
        <v>witness.gumbo@givedirectly.org</v>
      </c>
      <c r="LN724" t="e">
        <f ca="1">OFFSET($A724,,MATCH(OFFSET([2]Keys!C$1,MATCH(Data.Collect1Dump!$LL724,[2]Keys!$A$2:$A$4,0),),Data.Collect1Dump!$3:$3,0)-1,)</f>
        <v>#VALUE!</v>
      </c>
      <c r="LO724" s="2" t="e">
        <f t="shared" ca="1" si="126"/>
        <v>#VALUE!</v>
      </c>
    </row>
    <row r="725" spans="1:327">
      <c r="A725" t="s">
        <v>4771</v>
      </c>
      <c r="B725" t="s">
        <v>370</v>
      </c>
      <c r="C725" t="s">
        <v>4772</v>
      </c>
      <c r="K725">
        <v>2</v>
      </c>
      <c r="L725" t="s">
        <v>329</v>
      </c>
      <c r="M725" t="s">
        <v>329</v>
      </c>
      <c r="N725">
        <v>39300</v>
      </c>
      <c r="O725" t="s">
        <v>329</v>
      </c>
      <c r="T725" t="s">
        <v>330</v>
      </c>
      <c r="V725" t="s">
        <v>329</v>
      </c>
      <c r="X725">
        <v>1</v>
      </c>
      <c r="Y725">
        <v>39000</v>
      </c>
      <c r="Z725">
        <v>999</v>
      </c>
      <c r="AV725" t="b">
        <v>1</v>
      </c>
      <c r="AZ725" t="b">
        <v>1</v>
      </c>
      <c r="BA725" t="b">
        <v>1</v>
      </c>
      <c r="BL725" t="s">
        <v>329</v>
      </c>
      <c r="BM725" t="s">
        <v>4773</v>
      </c>
      <c r="BN725" t="s">
        <v>330</v>
      </c>
      <c r="BR725" t="b">
        <v>1</v>
      </c>
      <c r="BV725" t="b">
        <v>1</v>
      </c>
      <c r="BZ725" t="b">
        <v>1</v>
      </c>
      <c r="CK725">
        <v>1000</v>
      </c>
      <c r="CN725">
        <v>25000</v>
      </c>
      <c r="CO725">
        <v>30000</v>
      </c>
      <c r="CP725">
        <v>12000</v>
      </c>
      <c r="CS725">
        <v>3000</v>
      </c>
      <c r="DC725" t="s">
        <v>329</v>
      </c>
      <c r="DD725" t="b">
        <v>1</v>
      </c>
      <c r="DE725" t="b">
        <v>1</v>
      </c>
      <c r="DL725" t="b">
        <v>1</v>
      </c>
      <c r="DM725" t="b">
        <v>1</v>
      </c>
      <c r="DR725" t="s">
        <v>329</v>
      </c>
      <c r="DZ725" t="b">
        <v>1</v>
      </c>
      <c r="EL725" t="s">
        <v>330</v>
      </c>
      <c r="EN725" t="s">
        <v>330</v>
      </c>
      <c r="EP725" t="s">
        <v>330</v>
      </c>
      <c r="FN725" t="s">
        <v>330</v>
      </c>
      <c r="GJ725" t="s">
        <v>330</v>
      </c>
      <c r="GW725" t="s">
        <v>330</v>
      </c>
      <c r="GZ725" t="s">
        <v>330</v>
      </c>
      <c r="HC725" t="s">
        <v>330</v>
      </c>
      <c r="HE725" t="s">
        <v>330</v>
      </c>
      <c r="HG725" t="s">
        <v>526</v>
      </c>
      <c r="HH725" t="s">
        <v>415</v>
      </c>
      <c r="HI725" t="s">
        <v>330</v>
      </c>
      <c r="HJ725" t="s">
        <v>330</v>
      </c>
      <c r="HK725" t="b">
        <v>1</v>
      </c>
      <c r="HL725" t="b">
        <v>1</v>
      </c>
      <c r="HO725" t="s">
        <v>337</v>
      </c>
      <c r="HP725" t="s">
        <v>4774</v>
      </c>
      <c r="HQ725" t="s">
        <v>339</v>
      </c>
      <c r="HR725" t="s">
        <v>4775</v>
      </c>
      <c r="HS725" t="s">
        <v>4776</v>
      </c>
      <c r="HU725" t="b">
        <v>1</v>
      </c>
      <c r="ID725"/>
      <c r="KZ725" t="str">
        <f ca="1">OFFSET($A725,,MATCH([2]Keys!$B$2,Data.Collect1Dump!$3:$3,0)-1)</f>
        <v>witness.gumbo@givedirectly.org</v>
      </c>
      <c r="LA725">
        <f ca="1">OFFSET($A725,,MATCH([2]Keys!$B$4,Data.Collect1Dump!$3:$3,0)-1)</f>
        <v>0</v>
      </c>
      <c r="LB725">
        <f ca="1">OFFSET($A725,,MATCH([2]Keys!$B$3,Data.Collect1Dump!$3:$3,0)-1)</f>
        <v>0</v>
      </c>
      <c r="LC725">
        <f t="shared" ca="1" si="119"/>
        <v>1</v>
      </c>
      <c r="LD725">
        <f t="shared" ca="1" si="119"/>
        <v>0</v>
      </c>
      <c r="LE725">
        <f t="shared" ca="1" si="119"/>
        <v>0</v>
      </c>
      <c r="LF725" s="2">
        <f t="shared" ca="1" si="120"/>
        <v>41687</v>
      </c>
      <c r="LG725" s="2" t="e">
        <f t="shared" ca="1" si="121"/>
        <v>#N/A</v>
      </c>
      <c r="LH725" s="2" t="e">
        <f t="shared" ca="1" si="122"/>
        <v>#N/A</v>
      </c>
      <c r="LI725" t="str">
        <f t="shared" ca="1" si="123"/>
        <v>witness.gumbo@givedirectly.org</v>
      </c>
      <c r="LJ725" t="e">
        <f t="shared" ca="1" si="124"/>
        <v>#N/A</v>
      </c>
      <c r="LK725" t="e">
        <f t="shared" ca="1" si="125"/>
        <v>#N/A</v>
      </c>
      <c r="LL725" t="str">
        <f t="shared" ca="1" si="117"/>
        <v>Lump Sum</v>
      </c>
      <c r="LM725" t="str">
        <f t="shared" ca="1" si="118"/>
        <v>witness.gumbo@givedirectly.org</v>
      </c>
      <c r="LN725" t="e">
        <f ca="1">OFFSET($A725,,MATCH(OFFSET([2]Keys!C$1,MATCH(Data.Collect1Dump!$LL725,[2]Keys!$A$2:$A$4,0),),Data.Collect1Dump!$3:$3,0)-1,)</f>
        <v>#VALUE!</v>
      </c>
      <c r="LO725" s="2" t="e">
        <f t="shared" ca="1" si="126"/>
        <v>#VALUE!</v>
      </c>
    </row>
    <row r="726" spans="1:327">
      <c r="A726" t="s">
        <v>4777</v>
      </c>
      <c r="B726" t="s">
        <v>350</v>
      </c>
      <c r="C726" t="s">
        <v>4778</v>
      </c>
      <c r="K726">
        <v>1</v>
      </c>
      <c r="L726" t="s">
        <v>329</v>
      </c>
      <c r="M726" t="s">
        <v>329</v>
      </c>
      <c r="N726">
        <v>39220</v>
      </c>
      <c r="O726" t="s">
        <v>329</v>
      </c>
      <c r="T726" t="s">
        <v>330</v>
      </c>
      <c r="V726" t="s">
        <v>329</v>
      </c>
      <c r="X726">
        <v>1</v>
      </c>
      <c r="Y726">
        <v>3980</v>
      </c>
      <c r="Z726">
        <v>999</v>
      </c>
      <c r="AS726" t="b">
        <v>1</v>
      </c>
      <c r="AV726" t="b">
        <v>1</v>
      </c>
      <c r="AX726" t="b">
        <v>1</v>
      </c>
      <c r="AZ726" t="b">
        <v>1</v>
      </c>
      <c r="BA726" t="b">
        <v>1</v>
      </c>
      <c r="BL726" t="s">
        <v>329</v>
      </c>
      <c r="BM726" t="s">
        <v>4779</v>
      </c>
      <c r="BN726" t="s">
        <v>415</v>
      </c>
      <c r="BY726" t="b">
        <v>1</v>
      </c>
      <c r="BZ726" t="b">
        <v>1</v>
      </c>
      <c r="CI726" t="b">
        <v>1</v>
      </c>
      <c r="CR726">
        <v>10000</v>
      </c>
      <c r="CS726">
        <v>19000</v>
      </c>
      <c r="DB726">
        <v>15000</v>
      </c>
      <c r="DC726" t="s">
        <v>329</v>
      </c>
      <c r="DD726" t="b">
        <v>1</v>
      </c>
      <c r="DE726" t="b">
        <v>1</v>
      </c>
      <c r="DG726" t="b">
        <v>1</v>
      </c>
      <c r="DL726" t="b">
        <v>1</v>
      </c>
      <c r="DM726" t="b">
        <v>1</v>
      </c>
      <c r="DR726" t="s">
        <v>329</v>
      </c>
      <c r="DW726" t="b">
        <v>1</v>
      </c>
      <c r="EL726" t="s">
        <v>330</v>
      </c>
      <c r="EN726" t="s">
        <v>330</v>
      </c>
      <c r="EP726" t="s">
        <v>330</v>
      </c>
      <c r="FN726" t="s">
        <v>330</v>
      </c>
      <c r="GJ726" t="s">
        <v>330</v>
      </c>
      <c r="GW726" t="s">
        <v>330</v>
      </c>
      <c r="GZ726" t="s">
        <v>330</v>
      </c>
      <c r="HC726" t="s">
        <v>330</v>
      </c>
      <c r="HE726" t="s">
        <v>330</v>
      </c>
      <c r="HG726" t="s">
        <v>336</v>
      </c>
      <c r="HH726" t="s">
        <v>329</v>
      </c>
      <c r="HI726" t="s">
        <v>330</v>
      </c>
      <c r="HJ726" t="s">
        <v>330</v>
      </c>
      <c r="HL726" t="b">
        <v>1</v>
      </c>
      <c r="HO726" t="s">
        <v>337</v>
      </c>
      <c r="HP726" t="s">
        <v>4780</v>
      </c>
      <c r="HQ726" t="s">
        <v>339</v>
      </c>
      <c r="HR726" t="s">
        <v>4781</v>
      </c>
      <c r="HS726" t="s">
        <v>4782</v>
      </c>
      <c r="HU726" t="b">
        <v>1</v>
      </c>
      <c r="HV726" t="b">
        <v>1</v>
      </c>
      <c r="HX726" t="b">
        <v>1</v>
      </c>
      <c r="ID726"/>
      <c r="KZ726" t="str">
        <f ca="1">OFFSET($A726,,MATCH([2]Keys!$B$2,Data.Collect1Dump!$3:$3,0)-1)</f>
        <v>andrew.agumba@givedirectly.org</v>
      </c>
      <c r="LA726">
        <f ca="1">OFFSET($A726,,MATCH([2]Keys!$B$4,Data.Collect1Dump!$3:$3,0)-1)</f>
        <v>0</v>
      </c>
      <c r="LB726">
        <f ca="1">OFFSET($A726,,MATCH([2]Keys!$B$3,Data.Collect1Dump!$3:$3,0)-1)</f>
        <v>0</v>
      </c>
      <c r="LC726">
        <f t="shared" ca="1" si="119"/>
        <v>1</v>
      </c>
      <c r="LD726">
        <f t="shared" ca="1" si="119"/>
        <v>0</v>
      </c>
      <c r="LE726">
        <f t="shared" ca="1" si="119"/>
        <v>0</v>
      </c>
      <c r="LF726" s="2">
        <f t="shared" ca="1" si="120"/>
        <v>41646</v>
      </c>
      <c r="LG726" s="2" t="e">
        <f t="shared" ca="1" si="121"/>
        <v>#N/A</v>
      </c>
      <c r="LH726" s="2" t="e">
        <f t="shared" ca="1" si="122"/>
        <v>#N/A</v>
      </c>
      <c r="LI726" t="str">
        <f t="shared" ca="1" si="123"/>
        <v>andrew.agumba@givedirectly.org</v>
      </c>
      <c r="LJ726" t="e">
        <f t="shared" ca="1" si="124"/>
        <v>#N/A</v>
      </c>
      <c r="LK726" t="e">
        <f t="shared" ca="1" si="125"/>
        <v>#N/A</v>
      </c>
      <c r="LL726" t="str">
        <f t="shared" ca="1" si="117"/>
        <v>Lump Sum</v>
      </c>
      <c r="LM726" t="str">
        <f t="shared" ca="1" si="118"/>
        <v>andrew.agumba@givedirectly.org</v>
      </c>
      <c r="LN726" t="e">
        <f ca="1">OFFSET($A726,,MATCH(OFFSET([2]Keys!C$1,MATCH(Data.Collect1Dump!$LL726,[2]Keys!$A$2:$A$4,0),),Data.Collect1Dump!$3:$3,0)-1,)</f>
        <v>#VALUE!</v>
      </c>
      <c r="LO726" s="2" t="e">
        <f t="shared" ca="1" si="126"/>
        <v>#VALUE!</v>
      </c>
    </row>
    <row r="727" spans="1:327">
      <c r="A727" t="s">
        <v>4783</v>
      </c>
      <c r="B727" t="s">
        <v>350</v>
      </c>
      <c r="C727" t="s">
        <v>4784</v>
      </c>
      <c r="K727">
        <v>1</v>
      </c>
      <c r="L727" t="s">
        <v>329</v>
      </c>
      <c r="M727" t="s">
        <v>329</v>
      </c>
      <c r="N727">
        <v>39300</v>
      </c>
      <c r="O727" t="s">
        <v>329</v>
      </c>
      <c r="T727" t="s">
        <v>330</v>
      </c>
      <c r="V727" t="s">
        <v>329</v>
      </c>
      <c r="X727">
        <v>1</v>
      </c>
      <c r="Y727">
        <v>39300</v>
      </c>
      <c r="Z727">
        <v>999</v>
      </c>
      <c r="AS727" t="b">
        <v>1</v>
      </c>
      <c r="AV727" t="b">
        <v>1</v>
      </c>
      <c r="AX727" t="b">
        <v>1</v>
      </c>
      <c r="AZ727" t="b">
        <v>1</v>
      </c>
      <c r="BA727" t="b">
        <v>1</v>
      </c>
      <c r="BL727" t="s">
        <v>329</v>
      </c>
      <c r="BM727" t="s">
        <v>4785</v>
      </c>
      <c r="BN727" t="s">
        <v>330</v>
      </c>
      <c r="BR727" t="b">
        <v>1</v>
      </c>
      <c r="BU727" t="b">
        <v>1</v>
      </c>
      <c r="BZ727" t="b">
        <v>1</v>
      </c>
      <c r="CI727" t="b">
        <v>1</v>
      </c>
      <c r="CK727">
        <v>12000</v>
      </c>
      <c r="CN727">
        <v>15000</v>
      </c>
      <c r="CS727">
        <v>6000</v>
      </c>
      <c r="DB727">
        <v>5000</v>
      </c>
      <c r="DC727" t="s">
        <v>329</v>
      </c>
      <c r="DD727" t="b">
        <v>1</v>
      </c>
      <c r="DE727" t="b">
        <v>1</v>
      </c>
      <c r="DL727" t="b">
        <v>1</v>
      </c>
      <c r="DM727" t="b">
        <v>1</v>
      </c>
      <c r="DR727" t="s">
        <v>329</v>
      </c>
      <c r="EJ727" t="b">
        <v>1</v>
      </c>
      <c r="EL727" t="s">
        <v>330</v>
      </c>
      <c r="EN727" t="s">
        <v>330</v>
      </c>
      <c r="FN727" t="s">
        <v>330</v>
      </c>
      <c r="GJ727" t="s">
        <v>330</v>
      </c>
      <c r="GW727" t="s">
        <v>330</v>
      </c>
      <c r="GZ727" t="s">
        <v>330</v>
      </c>
      <c r="HC727" t="s">
        <v>330</v>
      </c>
      <c r="HE727" t="s">
        <v>330</v>
      </c>
      <c r="HG727" t="s">
        <v>336</v>
      </c>
      <c r="HH727" t="s">
        <v>329</v>
      </c>
      <c r="HI727" t="s">
        <v>330</v>
      </c>
      <c r="HJ727" t="s">
        <v>330</v>
      </c>
      <c r="HM727" t="b">
        <v>1</v>
      </c>
      <c r="HO727" t="s">
        <v>337</v>
      </c>
      <c r="HP727" t="s">
        <v>4786</v>
      </c>
      <c r="HQ727" t="s">
        <v>339</v>
      </c>
      <c r="HR727" t="s">
        <v>4787</v>
      </c>
      <c r="HS727" t="s">
        <v>4788</v>
      </c>
      <c r="HU727" t="b">
        <v>1</v>
      </c>
      <c r="HX727" t="b">
        <v>1</v>
      </c>
      <c r="HY727" t="b">
        <v>1</v>
      </c>
      <c r="HZ727" t="b">
        <v>1</v>
      </c>
      <c r="ID727"/>
      <c r="KZ727" t="str">
        <f ca="1">OFFSET($A727,,MATCH([2]Keys!$B$2,Data.Collect1Dump!$3:$3,0)-1)</f>
        <v>andrew.agumba@givedirectly.org</v>
      </c>
      <c r="LA727">
        <f ca="1">OFFSET($A727,,MATCH([2]Keys!$B$4,Data.Collect1Dump!$3:$3,0)-1)</f>
        <v>0</v>
      </c>
      <c r="LB727">
        <f ca="1">OFFSET($A727,,MATCH([2]Keys!$B$3,Data.Collect1Dump!$3:$3,0)-1)</f>
        <v>0</v>
      </c>
      <c r="LC727">
        <f t="shared" ca="1" si="119"/>
        <v>1</v>
      </c>
      <c r="LD727">
        <f t="shared" ca="1" si="119"/>
        <v>0</v>
      </c>
      <c r="LE727">
        <f t="shared" ca="1" si="119"/>
        <v>0</v>
      </c>
      <c r="LF727" s="2">
        <f t="shared" ca="1" si="120"/>
        <v>41646</v>
      </c>
      <c r="LG727" s="2" t="e">
        <f t="shared" ca="1" si="121"/>
        <v>#N/A</v>
      </c>
      <c r="LH727" s="2" t="e">
        <f t="shared" ca="1" si="122"/>
        <v>#N/A</v>
      </c>
      <c r="LI727" t="str">
        <f t="shared" ca="1" si="123"/>
        <v>andrew.agumba@givedirectly.org</v>
      </c>
      <c r="LJ727" t="e">
        <f t="shared" ca="1" si="124"/>
        <v>#N/A</v>
      </c>
      <c r="LK727" t="e">
        <f t="shared" ca="1" si="125"/>
        <v>#N/A</v>
      </c>
      <c r="LL727" t="str">
        <f t="shared" ca="1" si="117"/>
        <v>Lump Sum</v>
      </c>
      <c r="LM727" t="str">
        <f t="shared" ca="1" si="118"/>
        <v>andrew.agumba@givedirectly.org</v>
      </c>
      <c r="LN727" t="e">
        <f ca="1">OFFSET($A727,,MATCH(OFFSET([2]Keys!C$1,MATCH(Data.Collect1Dump!$LL727,[2]Keys!$A$2:$A$4,0),),Data.Collect1Dump!$3:$3,0)-1,)</f>
        <v>#VALUE!</v>
      </c>
      <c r="LO727" s="2" t="e">
        <f t="shared" ca="1" si="126"/>
        <v>#VALUE!</v>
      </c>
    </row>
    <row r="728" spans="1:327">
      <c r="A728" t="s">
        <v>4789</v>
      </c>
      <c r="B728" t="s">
        <v>350</v>
      </c>
      <c r="C728" t="s">
        <v>4790</v>
      </c>
      <c r="J728" t="s">
        <v>15668</v>
      </c>
      <c r="K728">
        <v>1</v>
      </c>
      <c r="L728" t="s">
        <v>329</v>
      </c>
      <c r="M728" t="s">
        <v>329</v>
      </c>
      <c r="N728">
        <v>39000</v>
      </c>
      <c r="O728" t="s">
        <v>329</v>
      </c>
      <c r="T728" t="s">
        <v>330</v>
      </c>
      <c r="V728" t="s">
        <v>329</v>
      </c>
      <c r="X728">
        <v>1</v>
      </c>
      <c r="Y728">
        <v>39000</v>
      </c>
      <c r="Z728">
        <v>999</v>
      </c>
      <c r="AV728" t="b">
        <v>1</v>
      </c>
      <c r="AX728" t="b">
        <v>1</v>
      </c>
      <c r="AZ728" t="b">
        <v>1</v>
      </c>
      <c r="BL728" t="s">
        <v>329</v>
      </c>
      <c r="BM728" t="s">
        <v>4791</v>
      </c>
      <c r="BN728" t="s">
        <v>329</v>
      </c>
      <c r="BO728" t="s">
        <v>4792</v>
      </c>
      <c r="BR728" t="b">
        <v>1</v>
      </c>
      <c r="BU728" t="b">
        <v>1</v>
      </c>
      <c r="BW728" t="b">
        <v>1</v>
      </c>
      <c r="BY728" t="b">
        <v>1</v>
      </c>
      <c r="CI728" t="b">
        <v>1</v>
      </c>
      <c r="CK728">
        <v>700</v>
      </c>
      <c r="CN728">
        <v>10000</v>
      </c>
      <c r="CP728">
        <v>13400</v>
      </c>
      <c r="CR728">
        <v>4500</v>
      </c>
      <c r="DB728">
        <v>1000</v>
      </c>
      <c r="DC728" t="s">
        <v>329</v>
      </c>
      <c r="DD728" t="b">
        <v>1</v>
      </c>
      <c r="DE728" t="b">
        <v>1</v>
      </c>
      <c r="DL728" t="b">
        <v>1</v>
      </c>
      <c r="DM728" t="b">
        <v>1</v>
      </c>
      <c r="DR728" t="s">
        <v>329</v>
      </c>
      <c r="EJ728" t="b">
        <v>1</v>
      </c>
      <c r="EL728" t="s">
        <v>330</v>
      </c>
      <c r="EP728" t="s">
        <v>330</v>
      </c>
      <c r="FN728" t="s">
        <v>330</v>
      </c>
      <c r="GJ728" t="s">
        <v>330</v>
      </c>
      <c r="GW728" t="s">
        <v>330</v>
      </c>
      <c r="GZ728" t="s">
        <v>330</v>
      </c>
      <c r="HC728" t="s">
        <v>330</v>
      </c>
      <c r="HE728" t="s">
        <v>329</v>
      </c>
      <c r="HF728" t="s">
        <v>4793</v>
      </c>
      <c r="HG728" t="s">
        <v>336</v>
      </c>
      <c r="HH728" t="s">
        <v>329</v>
      </c>
      <c r="HI728" t="s">
        <v>330</v>
      </c>
      <c r="HJ728" t="s">
        <v>330</v>
      </c>
      <c r="HM728" t="b">
        <v>1</v>
      </c>
      <c r="HO728" t="s">
        <v>337</v>
      </c>
      <c r="HP728" t="s">
        <v>4794</v>
      </c>
      <c r="HQ728" t="s">
        <v>339</v>
      </c>
      <c r="HR728" t="s">
        <v>4795</v>
      </c>
      <c r="HS728" t="s">
        <v>4796</v>
      </c>
      <c r="HU728" t="b">
        <v>1</v>
      </c>
      <c r="HV728" t="b">
        <v>1</v>
      </c>
      <c r="HX728" t="b">
        <v>1</v>
      </c>
      <c r="HZ728" t="b">
        <v>1</v>
      </c>
      <c r="ID728"/>
      <c r="KZ728" t="str">
        <f ca="1">OFFSET($A728,,MATCH([2]Keys!$B$2,Data.Collect1Dump!$3:$3,0)-1)</f>
        <v>andrew.agumba@givedirectly.org</v>
      </c>
      <c r="LA728">
        <f ca="1">OFFSET($A728,,MATCH([2]Keys!$B$4,Data.Collect1Dump!$3:$3,0)-1)</f>
        <v>0</v>
      </c>
      <c r="LB728">
        <f ca="1">OFFSET($A728,,MATCH([2]Keys!$B$3,Data.Collect1Dump!$3:$3,0)-1)</f>
        <v>0</v>
      </c>
      <c r="LC728">
        <f t="shared" ca="1" si="119"/>
        <v>1</v>
      </c>
      <c r="LD728">
        <f t="shared" ca="1" si="119"/>
        <v>0</v>
      </c>
      <c r="LE728">
        <f t="shared" ca="1" si="119"/>
        <v>0</v>
      </c>
      <c r="LF728" s="2">
        <f t="shared" ca="1" si="120"/>
        <v>41647</v>
      </c>
      <c r="LG728" s="2" t="e">
        <f t="shared" ca="1" si="121"/>
        <v>#N/A</v>
      </c>
      <c r="LH728" s="2" t="e">
        <f t="shared" ca="1" si="122"/>
        <v>#N/A</v>
      </c>
      <c r="LI728" t="str">
        <f t="shared" ca="1" si="123"/>
        <v>andrew.agumba@givedirectly.org</v>
      </c>
      <c r="LJ728" t="e">
        <f t="shared" ca="1" si="124"/>
        <v>#N/A</v>
      </c>
      <c r="LK728" t="e">
        <f t="shared" ca="1" si="125"/>
        <v>#N/A</v>
      </c>
      <c r="LL728" t="str">
        <f t="shared" ca="1" si="117"/>
        <v>Lump Sum</v>
      </c>
      <c r="LM728" t="str">
        <f t="shared" ca="1" si="118"/>
        <v>andrew.agumba@givedirectly.org</v>
      </c>
      <c r="LN728" t="e">
        <f ca="1">OFFSET($A728,,MATCH(OFFSET([2]Keys!C$1,MATCH(Data.Collect1Dump!$LL728,[2]Keys!$A$2:$A$4,0),),Data.Collect1Dump!$3:$3,0)-1,)</f>
        <v>#VALUE!</v>
      </c>
      <c r="LO728" s="2" t="e">
        <f t="shared" ca="1" si="126"/>
        <v>#VALUE!</v>
      </c>
    </row>
    <row r="729" spans="1:327">
      <c r="A729" t="s">
        <v>4797</v>
      </c>
      <c r="B729" t="s">
        <v>350</v>
      </c>
      <c r="C729" t="s">
        <v>4798</v>
      </c>
      <c r="K729">
        <v>1</v>
      </c>
      <c r="L729" t="s">
        <v>329</v>
      </c>
      <c r="M729" t="s">
        <v>329</v>
      </c>
      <c r="N729">
        <v>39200</v>
      </c>
      <c r="O729" t="s">
        <v>329</v>
      </c>
      <c r="T729" t="s">
        <v>330</v>
      </c>
      <c r="V729" t="s">
        <v>329</v>
      </c>
      <c r="X729">
        <v>4</v>
      </c>
      <c r="Y729">
        <v>4000</v>
      </c>
      <c r="Z729">
        <v>49</v>
      </c>
      <c r="AA729">
        <v>3000</v>
      </c>
      <c r="AB729">
        <v>49</v>
      </c>
      <c r="AC729">
        <v>12000</v>
      </c>
      <c r="AD729">
        <v>999</v>
      </c>
      <c r="AE729">
        <v>20000</v>
      </c>
      <c r="AS729" t="b">
        <v>1</v>
      </c>
      <c r="AV729" t="b">
        <v>1</v>
      </c>
      <c r="AX729" t="b">
        <v>1</v>
      </c>
      <c r="AZ729" t="b">
        <v>1</v>
      </c>
      <c r="BA729" t="b">
        <v>1</v>
      </c>
      <c r="BL729" t="s">
        <v>329</v>
      </c>
      <c r="BM729" t="s">
        <v>4799</v>
      </c>
      <c r="BN729" t="s">
        <v>329</v>
      </c>
      <c r="BO729" t="s">
        <v>4800</v>
      </c>
      <c r="BR729" t="b">
        <v>1</v>
      </c>
      <c r="BW729" t="b">
        <v>1</v>
      </c>
      <c r="BY729" t="b">
        <v>1</v>
      </c>
      <c r="CC729" t="b">
        <v>1</v>
      </c>
      <c r="CK729">
        <v>1000</v>
      </c>
      <c r="CP729">
        <v>12000</v>
      </c>
      <c r="CR729">
        <v>20000</v>
      </c>
      <c r="CV729">
        <v>4000</v>
      </c>
      <c r="DC729" t="s">
        <v>329</v>
      </c>
      <c r="DD729" t="b">
        <v>1</v>
      </c>
      <c r="DE729" t="b">
        <v>1</v>
      </c>
      <c r="DF729" t="b">
        <v>1</v>
      </c>
      <c r="DH729" t="b">
        <v>1</v>
      </c>
      <c r="DJ729" t="s">
        <v>4801</v>
      </c>
      <c r="DL729" t="b">
        <v>1</v>
      </c>
      <c r="DM729" t="b">
        <v>1</v>
      </c>
      <c r="DN729" t="b">
        <v>1</v>
      </c>
      <c r="DP729" t="b">
        <v>1</v>
      </c>
      <c r="DR729" t="s">
        <v>329</v>
      </c>
      <c r="EA729" t="b">
        <v>1</v>
      </c>
      <c r="EL729" t="s">
        <v>330</v>
      </c>
      <c r="EN729" t="s">
        <v>329</v>
      </c>
      <c r="EO729" t="s">
        <v>4802</v>
      </c>
      <c r="EP729" t="s">
        <v>329</v>
      </c>
      <c r="EQ729" t="s">
        <v>4803</v>
      </c>
      <c r="EU729" t="b">
        <v>1</v>
      </c>
      <c r="FE729" t="b">
        <v>1</v>
      </c>
      <c r="FH729" t="b">
        <v>1</v>
      </c>
      <c r="FN729" t="s">
        <v>330</v>
      </c>
      <c r="GJ729" t="s">
        <v>330</v>
      </c>
      <c r="GW729" t="s">
        <v>329</v>
      </c>
      <c r="GX729" t="s">
        <v>4804</v>
      </c>
      <c r="GY729" t="s">
        <v>330</v>
      </c>
      <c r="GZ729" t="s">
        <v>330</v>
      </c>
      <c r="HC729" t="s">
        <v>330</v>
      </c>
      <c r="HE729" t="s">
        <v>329</v>
      </c>
      <c r="HF729" t="s">
        <v>4805</v>
      </c>
      <c r="HG729" t="s">
        <v>336</v>
      </c>
      <c r="HH729" t="s">
        <v>329</v>
      </c>
      <c r="HI729" t="s">
        <v>329</v>
      </c>
      <c r="HJ729" t="s">
        <v>330</v>
      </c>
      <c r="HK729" t="b">
        <v>1</v>
      </c>
      <c r="HO729" t="s">
        <v>337</v>
      </c>
      <c r="HP729" t="s">
        <v>4806</v>
      </c>
      <c r="HQ729" t="s">
        <v>339</v>
      </c>
      <c r="HR729" t="s">
        <v>4807</v>
      </c>
      <c r="HS729" t="s">
        <v>4808</v>
      </c>
      <c r="HU729" t="b">
        <v>1</v>
      </c>
      <c r="HX729" t="b">
        <v>1</v>
      </c>
      <c r="HY729" t="b">
        <v>1</v>
      </c>
      <c r="HZ729" t="b">
        <v>1</v>
      </c>
      <c r="IA729" t="b">
        <v>1</v>
      </c>
      <c r="ID729"/>
      <c r="KZ729" t="str">
        <f ca="1">OFFSET($A729,,MATCH([2]Keys!$B$2,Data.Collect1Dump!$3:$3,0)-1)</f>
        <v>andrew.agumba@givedirectly.org</v>
      </c>
      <c r="LA729">
        <f ca="1">OFFSET($A729,,MATCH([2]Keys!$B$4,Data.Collect1Dump!$3:$3,0)-1)</f>
        <v>0</v>
      </c>
      <c r="LB729">
        <f ca="1">OFFSET($A729,,MATCH([2]Keys!$B$3,Data.Collect1Dump!$3:$3,0)-1)</f>
        <v>0</v>
      </c>
      <c r="LC729">
        <f t="shared" ca="1" si="119"/>
        <v>1</v>
      </c>
      <c r="LD729">
        <f t="shared" ca="1" si="119"/>
        <v>0</v>
      </c>
      <c r="LE729">
        <f t="shared" ca="1" si="119"/>
        <v>0</v>
      </c>
      <c r="LF729" s="2">
        <f t="shared" ca="1" si="120"/>
        <v>41647</v>
      </c>
      <c r="LG729" s="2" t="e">
        <f t="shared" ca="1" si="121"/>
        <v>#N/A</v>
      </c>
      <c r="LH729" s="2" t="e">
        <f t="shared" ca="1" si="122"/>
        <v>#N/A</v>
      </c>
      <c r="LI729" t="str">
        <f t="shared" ca="1" si="123"/>
        <v>andrew.agumba@givedirectly.org</v>
      </c>
      <c r="LJ729" t="e">
        <f t="shared" ca="1" si="124"/>
        <v>#N/A</v>
      </c>
      <c r="LK729" t="e">
        <f t="shared" ca="1" si="125"/>
        <v>#N/A</v>
      </c>
      <c r="LL729" t="str">
        <f t="shared" ca="1" si="117"/>
        <v>Lump Sum</v>
      </c>
      <c r="LM729" t="str">
        <f t="shared" ca="1" si="118"/>
        <v>andrew.agumba@givedirectly.org</v>
      </c>
      <c r="LN729" t="e">
        <f ca="1">OFFSET($A729,,MATCH(OFFSET([2]Keys!C$1,MATCH(Data.Collect1Dump!$LL729,[2]Keys!$A$2:$A$4,0),),Data.Collect1Dump!$3:$3,0)-1,)</f>
        <v>#VALUE!</v>
      </c>
      <c r="LO729" s="2" t="e">
        <f t="shared" ca="1" si="126"/>
        <v>#VALUE!</v>
      </c>
    </row>
    <row r="730" spans="1:327">
      <c r="A730" t="s">
        <v>4809</v>
      </c>
      <c r="B730" t="s">
        <v>350</v>
      </c>
      <c r="C730" t="s">
        <v>4810</v>
      </c>
      <c r="K730">
        <v>1</v>
      </c>
      <c r="L730" t="s">
        <v>329</v>
      </c>
      <c r="M730" t="s">
        <v>329</v>
      </c>
      <c r="N730">
        <v>39000</v>
      </c>
      <c r="O730" t="s">
        <v>329</v>
      </c>
      <c r="T730" t="s">
        <v>330</v>
      </c>
      <c r="V730" t="s">
        <v>329</v>
      </c>
      <c r="X730">
        <v>1</v>
      </c>
      <c r="Y730">
        <v>39000</v>
      </c>
      <c r="Z730">
        <v>999</v>
      </c>
      <c r="AS730" t="b">
        <v>1</v>
      </c>
      <c r="AV730" t="b">
        <v>1</v>
      </c>
      <c r="AX730" t="b">
        <v>1</v>
      </c>
      <c r="AZ730" t="b">
        <v>1</v>
      </c>
      <c r="BA730" t="b">
        <v>1</v>
      </c>
      <c r="BL730" t="s">
        <v>329</v>
      </c>
      <c r="BM730" t="s">
        <v>4811</v>
      </c>
      <c r="BN730" t="s">
        <v>329</v>
      </c>
      <c r="BO730" t="s">
        <v>4812</v>
      </c>
      <c r="BR730" t="b">
        <v>1</v>
      </c>
      <c r="BU730" t="b">
        <v>1</v>
      </c>
      <c r="CK730">
        <v>4000</v>
      </c>
      <c r="CN730">
        <v>35000</v>
      </c>
      <c r="DC730" t="s">
        <v>329</v>
      </c>
      <c r="DD730" t="b">
        <v>1</v>
      </c>
      <c r="DL730" t="b">
        <v>1</v>
      </c>
      <c r="DR730" t="s">
        <v>329</v>
      </c>
      <c r="DZ730" t="b">
        <v>1</v>
      </c>
      <c r="EJ730" t="b">
        <v>1</v>
      </c>
      <c r="EL730" t="s">
        <v>330</v>
      </c>
      <c r="EN730" t="s">
        <v>329</v>
      </c>
      <c r="EO730" t="s">
        <v>4813</v>
      </c>
      <c r="EP730" t="s">
        <v>330</v>
      </c>
      <c r="FN730" t="s">
        <v>330</v>
      </c>
      <c r="GJ730" t="s">
        <v>330</v>
      </c>
      <c r="GW730" t="s">
        <v>330</v>
      </c>
      <c r="GZ730" t="s">
        <v>330</v>
      </c>
      <c r="HC730" t="s">
        <v>330</v>
      </c>
      <c r="HE730" t="s">
        <v>330</v>
      </c>
      <c r="HG730" t="s">
        <v>336</v>
      </c>
      <c r="HH730" t="s">
        <v>329</v>
      </c>
      <c r="HI730" t="s">
        <v>330</v>
      </c>
      <c r="HJ730" t="s">
        <v>330</v>
      </c>
      <c r="HM730" t="b">
        <v>1</v>
      </c>
      <c r="HO730" t="s">
        <v>337</v>
      </c>
      <c r="HP730" t="s">
        <v>4814</v>
      </c>
      <c r="HQ730" t="s">
        <v>339</v>
      </c>
      <c r="HR730" t="s">
        <v>4815</v>
      </c>
      <c r="HS730" t="s">
        <v>4816</v>
      </c>
      <c r="HU730" t="b">
        <v>1</v>
      </c>
      <c r="HZ730" t="b">
        <v>1</v>
      </c>
      <c r="IB730" t="b">
        <v>1</v>
      </c>
      <c r="IC730" t="b">
        <v>1</v>
      </c>
      <c r="ID730"/>
      <c r="KZ730" t="str">
        <f ca="1">OFFSET($A730,,MATCH([2]Keys!$B$2,Data.Collect1Dump!$3:$3,0)-1)</f>
        <v>andrew.agumba@givedirectly.org</v>
      </c>
      <c r="LA730">
        <f ca="1">OFFSET($A730,,MATCH([2]Keys!$B$4,Data.Collect1Dump!$3:$3,0)-1)</f>
        <v>0</v>
      </c>
      <c r="LB730">
        <f ca="1">OFFSET($A730,,MATCH([2]Keys!$B$3,Data.Collect1Dump!$3:$3,0)-1)</f>
        <v>0</v>
      </c>
      <c r="LC730">
        <f t="shared" ca="1" si="119"/>
        <v>1</v>
      </c>
      <c r="LD730">
        <f t="shared" ca="1" si="119"/>
        <v>0</v>
      </c>
      <c r="LE730">
        <f t="shared" ca="1" si="119"/>
        <v>0</v>
      </c>
      <c r="LF730" s="2">
        <f t="shared" ca="1" si="120"/>
        <v>41647</v>
      </c>
      <c r="LG730" s="2" t="e">
        <f t="shared" ca="1" si="121"/>
        <v>#N/A</v>
      </c>
      <c r="LH730" s="2" t="e">
        <f t="shared" ca="1" si="122"/>
        <v>#N/A</v>
      </c>
      <c r="LI730" t="str">
        <f t="shared" ca="1" si="123"/>
        <v>andrew.agumba@givedirectly.org</v>
      </c>
      <c r="LJ730" t="e">
        <f t="shared" ca="1" si="124"/>
        <v>#N/A</v>
      </c>
      <c r="LK730" t="e">
        <f t="shared" ca="1" si="125"/>
        <v>#N/A</v>
      </c>
      <c r="LL730" t="str">
        <f t="shared" ca="1" si="117"/>
        <v>Lump Sum</v>
      </c>
      <c r="LM730" t="str">
        <f t="shared" ca="1" si="118"/>
        <v>andrew.agumba@givedirectly.org</v>
      </c>
      <c r="LN730" t="e">
        <f ca="1">OFFSET($A730,,MATCH(OFFSET([2]Keys!C$1,MATCH(Data.Collect1Dump!$LL730,[2]Keys!$A$2:$A$4,0),),Data.Collect1Dump!$3:$3,0)-1,)</f>
        <v>#VALUE!</v>
      </c>
      <c r="LO730" s="2" t="e">
        <f t="shared" ca="1" si="126"/>
        <v>#VALUE!</v>
      </c>
    </row>
    <row r="731" spans="1:327">
      <c r="A731" t="s">
        <v>4817</v>
      </c>
      <c r="B731" t="s">
        <v>350</v>
      </c>
      <c r="C731" t="s">
        <v>4818</v>
      </c>
      <c r="K731">
        <v>1</v>
      </c>
      <c r="L731" t="s">
        <v>329</v>
      </c>
      <c r="M731" t="s">
        <v>329</v>
      </c>
      <c r="N731">
        <v>39000</v>
      </c>
      <c r="O731" t="s">
        <v>329</v>
      </c>
      <c r="T731" t="s">
        <v>330</v>
      </c>
      <c r="V731" t="s">
        <v>329</v>
      </c>
      <c r="X731">
        <v>3</v>
      </c>
      <c r="Y731">
        <v>23000</v>
      </c>
      <c r="Z731">
        <v>999</v>
      </c>
      <c r="AA731">
        <v>12000</v>
      </c>
      <c r="AB731">
        <v>999</v>
      </c>
      <c r="AC731">
        <v>3540</v>
      </c>
      <c r="AD731">
        <v>999</v>
      </c>
      <c r="AV731" t="b">
        <v>1</v>
      </c>
      <c r="AX731" t="b">
        <v>1</v>
      </c>
      <c r="BL731" t="s">
        <v>329</v>
      </c>
      <c r="BM731" t="s">
        <v>4819</v>
      </c>
      <c r="BN731" t="s">
        <v>329</v>
      </c>
      <c r="BO731" t="s">
        <v>4820</v>
      </c>
      <c r="BW731" t="b">
        <v>1</v>
      </c>
      <c r="CP731">
        <v>34500</v>
      </c>
      <c r="DC731" t="s">
        <v>329</v>
      </c>
      <c r="DD731" t="b">
        <v>1</v>
      </c>
      <c r="DE731" t="b">
        <v>1</v>
      </c>
      <c r="DL731" t="b">
        <v>1</v>
      </c>
      <c r="DM731" t="b">
        <v>1</v>
      </c>
      <c r="DR731" t="s">
        <v>329</v>
      </c>
      <c r="EJ731" t="b">
        <v>1</v>
      </c>
      <c r="EL731" t="s">
        <v>330</v>
      </c>
      <c r="EN731" t="s">
        <v>415</v>
      </c>
      <c r="EP731" t="s">
        <v>329</v>
      </c>
      <c r="EQ731" t="s">
        <v>4821</v>
      </c>
      <c r="ES731" t="b">
        <v>1</v>
      </c>
      <c r="EU731" t="b">
        <v>1</v>
      </c>
      <c r="FE731" t="b">
        <v>1</v>
      </c>
      <c r="FJ731" t="b">
        <v>1</v>
      </c>
      <c r="FK731" t="b">
        <v>1</v>
      </c>
      <c r="FN731" t="s">
        <v>330</v>
      </c>
      <c r="GJ731" t="s">
        <v>330</v>
      </c>
      <c r="GW731" t="s">
        <v>330</v>
      </c>
      <c r="GZ731" t="s">
        <v>330</v>
      </c>
      <c r="HC731" t="s">
        <v>330</v>
      </c>
      <c r="HE731" t="s">
        <v>330</v>
      </c>
      <c r="HG731" t="s">
        <v>336</v>
      </c>
      <c r="HH731" t="s">
        <v>329</v>
      </c>
      <c r="HI731" t="s">
        <v>330</v>
      </c>
      <c r="HJ731" t="s">
        <v>330</v>
      </c>
      <c r="HK731" t="b">
        <v>1</v>
      </c>
      <c r="HO731" t="s">
        <v>337</v>
      </c>
      <c r="HP731" t="s">
        <v>4822</v>
      </c>
      <c r="HQ731" t="s">
        <v>339</v>
      </c>
      <c r="HR731" t="s">
        <v>4823</v>
      </c>
      <c r="HS731" t="s">
        <v>4824</v>
      </c>
      <c r="HU731" t="b">
        <v>1</v>
      </c>
      <c r="HX731" t="b">
        <v>1</v>
      </c>
      <c r="HZ731" t="b">
        <v>1</v>
      </c>
      <c r="ID731"/>
      <c r="KZ731" t="str">
        <f ca="1">OFFSET($A731,,MATCH([2]Keys!$B$2,Data.Collect1Dump!$3:$3,0)-1)</f>
        <v>andrew.agumba@givedirectly.org</v>
      </c>
      <c r="LA731">
        <f ca="1">OFFSET($A731,,MATCH([2]Keys!$B$4,Data.Collect1Dump!$3:$3,0)-1)</f>
        <v>0</v>
      </c>
      <c r="LB731">
        <f ca="1">OFFSET($A731,,MATCH([2]Keys!$B$3,Data.Collect1Dump!$3:$3,0)-1)</f>
        <v>0</v>
      </c>
      <c r="LC731">
        <f t="shared" ca="1" si="119"/>
        <v>1</v>
      </c>
      <c r="LD731">
        <f t="shared" ca="1" si="119"/>
        <v>0</v>
      </c>
      <c r="LE731">
        <f t="shared" ca="1" si="119"/>
        <v>0</v>
      </c>
      <c r="LF731" s="2">
        <f t="shared" ca="1" si="120"/>
        <v>41647</v>
      </c>
      <c r="LG731" s="2" t="e">
        <f t="shared" ca="1" si="121"/>
        <v>#N/A</v>
      </c>
      <c r="LH731" s="2" t="e">
        <f t="shared" ca="1" si="122"/>
        <v>#N/A</v>
      </c>
      <c r="LI731" t="str">
        <f t="shared" ca="1" si="123"/>
        <v>andrew.agumba@givedirectly.org</v>
      </c>
      <c r="LJ731" t="e">
        <f t="shared" ca="1" si="124"/>
        <v>#N/A</v>
      </c>
      <c r="LK731" t="e">
        <f t="shared" ca="1" si="125"/>
        <v>#N/A</v>
      </c>
      <c r="LL731" t="str">
        <f t="shared" ca="1" si="117"/>
        <v>Lump Sum</v>
      </c>
      <c r="LM731" t="str">
        <f t="shared" ca="1" si="118"/>
        <v>andrew.agumba@givedirectly.org</v>
      </c>
      <c r="LN731" t="e">
        <f ca="1">OFFSET($A731,,MATCH(OFFSET([2]Keys!C$1,MATCH(Data.Collect1Dump!$LL731,[2]Keys!$A$2:$A$4,0),),Data.Collect1Dump!$3:$3,0)-1,)</f>
        <v>#VALUE!</v>
      </c>
      <c r="LO731" s="2" t="e">
        <f t="shared" ca="1" si="126"/>
        <v>#VALUE!</v>
      </c>
    </row>
    <row r="732" spans="1:327">
      <c r="A732" t="s">
        <v>4825</v>
      </c>
      <c r="B732" t="s">
        <v>370</v>
      </c>
      <c r="C732" t="s">
        <v>4826</v>
      </c>
      <c r="D732" t="b">
        <v>1</v>
      </c>
      <c r="K732">
        <v>2</v>
      </c>
      <c r="L732" t="s">
        <v>329</v>
      </c>
      <c r="M732" t="s">
        <v>329</v>
      </c>
      <c r="N732">
        <v>39300</v>
      </c>
      <c r="O732" t="s">
        <v>329</v>
      </c>
      <c r="T732" t="s">
        <v>330</v>
      </c>
      <c r="V732" t="s">
        <v>329</v>
      </c>
      <c r="X732">
        <v>1</v>
      </c>
      <c r="Y732">
        <v>39300</v>
      </c>
      <c r="Z732">
        <v>999</v>
      </c>
      <c r="AO732">
        <v>60</v>
      </c>
      <c r="AQ732">
        <v>60</v>
      </c>
      <c r="AV732" t="b">
        <v>1</v>
      </c>
      <c r="AX732" t="b">
        <v>1</v>
      </c>
      <c r="BL732" t="s">
        <v>329</v>
      </c>
      <c r="BM732" t="s">
        <v>4827</v>
      </c>
      <c r="BN732" t="s">
        <v>330</v>
      </c>
      <c r="BP732">
        <v>0</v>
      </c>
      <c r="BQ732">
        <v>0</v>
      </c>
      <c r="BR732" t="b">
        <v>1</v>
      </c>
      <c r="BT732" t="b">
        <v>1</v>
      </c>
      <c r="BU732" t="b">
        <v>1</v>
      </c>
      <c r="BW732" t="b">
        <v>1</v>
      </c>
      <c r="CA732" t="b">
        <v>1</v>
      </c>
      <c r="CI732" t="b">
        <v>1</v>
      </c>
      <c r="CK732">
        <v>5000</v>
      </c>
      <c r="CM732">
        <v>3300</v>
      </c>
      <c r="CN732">
        <v>5200</v>
      </c>
      <c r="CP732">
        <v>15000</v>
      </c>
      <c r="CT732">
        <v>1000</v>
      </c>
      <c r="DB732">
        <v>10000</v>
      </c>
      <c r="DC732" t="s">
        <v>329</v>
      </c>
      <c r="DD732" t="b">
        <v>1</v>
      </c>
      <c r="DH732" t="b">
        <v>1</v>
      </c>
      <c r="DJ732" t="s">
        <v>913</v>
      </c>
      <c r="DL732" t="b">
        <v>1</v>
      </c>
      <c r="DR732" t="s">
        <v>329</v>
      </c>
      <c r="DU732" t="b">
        <v>1</v>
      </c>
      <c r="DV732" t="b">
        <v>1</v>
      </c>
      <c r="EL732" t="s">
        <v>330</v>
      </c>
      <c r="EN732" t="s">
        <v>330</v>
      </c>
      <c r="EP732" t="s">
        <v>330</v>
      </c>
      <c r="FN732" t="s">
        <v>330</v>
      </c>
      <c r="GJ732" t="s">
        <v>330</v>
      </c>
      <c r="GW732" t="s">
        <v>330</v>
      </c>
      <c r="GZ732" t="s">
        <v>330</v>
      </c>
      <c r="HC732" t="s">
        <v>330</v>
      </c>
      <c r="HE732" t="s">
        <v>330</v>
      </c>
      <c r="HG732" t="s">
        <v>336</v>
      </c>
      <c r="HH732" t="s">
        <v>330</v>
      </c>
      <c r="HI732" t="s">
        <v>330</v>
      </c>
      <c r="HJ732" t="s">
        <v>330</v>
      </c>
      <c r="HK732" t="b">
        <v>1</v>
      </c>
      <c r="HM732" t="b">
        <v>1</v>
      </c>
      <c r="HO732" t="s">
        <v>337</v>
      </c>
      <c r="HP732" t="s">
        <v>4828</v>
      </c>
      <c r="HQ732" t="s">
        <v>339</v>
      </c>
      <c r="HR732" t="s">
        <v>4829</v>
      </c>
      <c r="HS732" t="s">
        <v>4830</v>
      </c>
      <c r="HU732" t="b">
        <v>1</v>
      </c>
      <c r="ID732" t="s">
        <v>4831</v>
      </c>
      <c r="KZ732" t="str">
        <f ca="1">OFFSET($A732,,MATCH([2]Keys!$B$2,Data.Collect1Dump!$3:$3,0)-1)</f>
        <v>witness.gumbo@givedirectly.org</v>
      </c>
      <c r="LA732">
        <f ca="1">OFFSET($A732,,MATCH([2]Keys!$B$4,Data.Collect1Dump!$3:$3,0)-1)</f>
        <v>0</v>
      </c>
      <c r="LB732">
        <f ca="1">OFFSET($A732,,MATCH([2]Keys!$B$3,Data.Collect1Dump!$3:$3,0)-1)</f>
        <v>0</v>
      </c>
      <c r="LC732">
        <f t="shared" ca="1" si="119"/>
        <v>1</v>
      </c>
      <c r="LD732">
        <f t="shared" ca="1" si="119"/>
        <v>0</v>
      </c>
      <c r="LE732">
        <f t="shared" ca="1" si="119"/>
        <v>0</v>
      </c>
      <c r="LF732" s="2">
        <f t="shared" ca="1" si="120"/>
        <v>41705</v>
      </c>
      <c r="LG732" s="2" t="e">
        <f t="shared" ca="1" si="121"/>
        <v>#N/A</v>
      </c>
      <c r="LH732" s="2" t="e">
        <f t="shared" ca="1" si="122"/>
        <v>#N/A</v>
      </c>
      <c r="LI732" t="str">
        <f t="shared" ca="1" si="123"/>
        <v>witness.gumbo@givedirectly.org</v>
      </c>
      <c r="LJ732" t="e">
        <f t="shared" ca="1" si="124"/>
        <v>#N/A</v>
      </c>
      <c r="LK732" t="e">
        <f t="shared" ca="1" si="125"/>
        <v>#N/A</v>
      </c>
      <c r="LL732" t="str">
        <f t="shared" ca="1" si="117"/>
        <v>Lump Sum</v>
      </c>
      <c r="LM732" t="str">
        <f t="shared" ca="1" si="118"/>
        <v>witness.gumbo@givedirectly.org</v>
      </c>
      <c r="LN732" t="e">
        <f ca="1">OFFSET($A732,,MATCH(OFFSET([2]Keys!C$1,MATCH(Data.Collect1Dump!$LL732,[2]Keys!$A$2:$A$4,0),),Data.Collect1Dump!$3:$3,0)-1,)</f>
        <v>#VALUE!</v>
      </c>
      <c r="LO732" s="2" t="e">
        <f t="shared" ca="1" si="126"/>
        <v>#VALUE!</v>
      </c>
    </row>
    <row r="733" spans="1:327">
      <c r="A733" t="s">
        <v>4832</v>
      </c>
      <c r="B733" t="s">
        <v>350</v>
      </c>
      <c r="C733" t="s">
        <v>4833</v>
      </c>
      <c r="K733">
        <v>1</v>
      </c>
      <c r="L733" t="s">
        <v>329</v>
      </c>
      <c r="M733" t="s">
        <v>329</v>
      </c>
      <c r="N733">
        <v>39000</v>
      </c>
      <c r="O733" t="s">
        <v>329</v>
      </c>
      <c r="T733" t="s">
        <v>330</v>
      </c>
      <c r="V733" t="s">
        <v>329</v>
      </c>
      <c r="X733">
        <v>1</v>
      </c>
      <c r="Y733">
        <v>39000</v>
      </c>
      <c r="Z733">
        <v>999</v>
      </c>
      <c r="AS733" t="b">
        <v>1</v>
      </c>
      <c r="AV733" t="b">
        <v>1</v>
      </c>
      <c r="AW733" t="b">
        <v>1</v>
      </c>
      <c r="AX733" t="b">
        <v>1</v>
      </c>
      <c r="AZ733" t="b">
        <v>1</v>
      </c>
      <c r="BL733" t="s">
        <v>329</v>
      </c>
      <c r="BM733" t="s">
        <v>4834</v>
      </c>
      <c r="BN733" t="s">
        <v>330</v>
      </c>
      <c r="BR733" t="b">
        <v>1</v>
      </c>
      <c r="BU733" t="b">
        <v>1</v>
      </c>
      <c r="BV733" t="b">
        <v>1</v>
      </c>
      <c r="CK733">
        <v>4000</v>
      </c>
      <c r="CN733">
        <v>10000</v>
      </c>
      <c r="CO733">
        <v>25000</v>
      </c>
      <c r="DC733" t="s">
        <v>329</v>
      </c>
      <c r="DD733" t="b">
        <v>1</v>
      </c>
      <c r="DL733" t="b">
        <v>1</v>
      </c>
      <c r="DR733" t="s">
        <v>329</v>
      </c>
      <c r="DX733" t="b">
        <v>1</v>
      </c>
      <c r="EL733" t="s">
        <v>330</v>
      </c>
      <c r="EN733" t="s">
        <v>330</v>
      </c>
      <c r="EP733" t="s">
        <v>330</v>
      </c>
      <c r="FN733" t="s">
        <v>330</v>
      </c>
      <c r="GJ733" t="s">
        <v>330</v>
      </c>
      <c r="GL733" t="b">
        <v>1</v>
      </c>
      <c r="GS733" t="s">
        <v>330</v>
      </c>
      <c r="GW733" t="s">
        <v>330</v>
      </c>
      <c r="GZ733" t="s">
        <v>330</v>
      </c>
      <c r="HC733" t="s">
        <v>330</v>
      </c>
      <c r="HE733" t="s">
        <v>330</v>
      </c>
      <c r="HG733" t="s">
        <v>526</v>
      </c>
      <c r="HH733" t="s">
        <v>329</v>
      </c>
      <c r="HI733" t="s">
        <v>330</v>
      </c>
      <c r="HJ733" t="s">
        <v>330</v>
      </c>
      <c r="HL733" t="b">
        <v>1</v>
      </c>
      <c r="HO733" t="s">
        <v>337</v>
      </c>
      <c r="HP733" t="s">
        <v>4835</v>
      </c>
      <c r="HQ733" t="s">
        <v>339</v>
      </c>
      <c r="HR733" t="s">
        <v>4836</v>
      </c>
      <c r="HS733" t="s">
        <v>4837</v>
      </c>
      <c r="HU733" t="b">
        <v>1</v>
      </c>
      <c r="HZ733" t="b">
        <v>1</v>
      </c>
      <c r="ID733"/>
      <c r="KZ733" t="str">
        <f ca="1">OFFSET($A733,,MATCH([2]Keys!$B$2,Data.Collect1Dump!$3:$3,0)-1)</f>
        <v>andrew.agumba@givedirectly.org</v>
      </c>
      <c r="LA733">
        <f ca="1">OFFSET($A733,,MATCH([2]Keys!$B$4,Data.Collect1Dump!$3:$3,0)-1)</f>
        <v>0</v>
      </c>
      <c r="LB733">
        <f ca="1">OFFSET($A733,,MATCH([2]Keys!$B$3,Data.Collect1Dump!$3:$3,0)-1)</f>
        <v>0</v>
      </c>
      <c r="LC733">
        <f t="shared" ca="1" si="119"/>
        <v>1</v>
      </c>
      <c r="LD733">
        <f t="shared" ca="1" si="119"/>
        <v>0</v>
      </c>
      <c r="LE733">
        <f t="shared" ca="1" si="119"/>
        <v>0</v>
      </c>
      <c r="LF733" s="2">
        <f t="shared" ca="1" si="120"/>
        <v>41647</v>
      </c>
      <c r="LG733" s="2" t="e">
        <f t="shared" ca="1" si="121"/>
        <v>#N/A</v>
      </c>
      <c r="LH733" s="2" t="e">
        <f t="shared" ca="1" si="122"/>
        <v>#N/A</v>
      </c>
      <c r="LI733" t="str">
        <f t="shared" ca="1" si="123"/>
        <v>andrew.agumba@givedirectly.org</v>
      </c>
      <c r="LJ733" t="e">
        <f t="shared" ca="1" si="124"/>
        <v>#N/A</v>
      </c>
      <c r="LK733" t="e">
        <f t="shared" ca="1" si="125"/>
        <v>#N/A</v>
      </c>
      <c r="LL733" t="str">
        <f t="shared" ca="1" si="117"/>
        <v>Lump Sum</v>
      </c>
      <c r="LM733" t="str">
        <f t="shared" ca="1" si="118"/>
        <v>andrew.agumba@givedirectly.org</v>
      </c>
      <c r="LN733" t="e">
        <f ca="1">OFFSET($A733,,MATCH(OFFSET([2]Keys!C$1,MATCH(Data.Collect1Dump!$LL733,[2]Keys!$A$2:$A$4,0),),Data.Collect1Dump!$3:$3,0)-1,)</f>
        <v>#VALUE!</v>
      </c>
      <c r="LO733" s="2" t="e">
        <f t="shared" ca="1" si="126"/>
        <v>#VALUE!</v>
      </c>
    </row>
    <row r="734" spans="1:327">
      <c r="A734" t="s">
        <v>4838</v>
      </c>
      <c r="B734" t="s">
        <v>370</v>
      </c>
      <c r="C734" t="s">
        <v>4839</v>
      </c>
      <c r="D734" t="b">
        <v>1</v>
      </c>
      <c r="K734">
        <v>2</v>
      </c>
      <c r="L734" t="s">
        <v>329</v>
      </c>
      <c r="M734" t="s">
        <v>329</v>
      </c>
      <c r="N734">
        <v>39700</v>
      </c>
      <c r="O734" t="s">
        <v>329</v>
      </c>
      <c r="T734" t="s">
        <v>330</v>
      </c>
      <c r="V734" t="s">
        <v>329</v>
      </c>
      <c r="X734">
        <v>2</v>
      </c>
      <c r="Y734">
        <v>20000</v>
      </c>
      <c r="Z734">
        <v>999</v>
      </c>
      <c r="AA734">
        <v>18000</v>
      </c>
      <c r="AB734">
        <v>999</v>
      </c>
      <c r="AO734">
        <v>60</v>
      </c>
      <c r="AQ734">
        <v>60</v>
      </c>
      <c r="AT734" t="b">
        <v>1</v>
      </c>
      <c r="AU734" t="b">
        <v>1</v>
      </c>
      <c r="AV734" t="b">
        <v>1</v>
      </c>
      <c r="AX734" t="b">
        <v>1</v>
      </c>
      <c r="BL734" t="s">
        <v>329</v>
      </c>
      <c r="BM734" t="s">
        <v>4840</v>
      </c>
      <c r="BN734" t="s">
        <v>330</v>
      </c>
      <c r="BP734">
        <v>0</v>
      </c>
      <c r="BQ734">
        <v>0</v>
      </c>
      <c r="BR734" t="b">
        <v>1</v>
      </c>
      <c r="BT734" t="b">
        <v>1</v>
      </c>
      <c r="BW734" t="b">
        <v>1</v>
      </c>
      <c r="CH734" t="b">
        <v>1</v>
      </c>
      <c r="CK734">
        <v>3000</v>
      </c>
      <c r="CM734">
        <v>19000</v>
      </c>
      <c r="CP734">
        <v>16500</v>
      </c>
      <c r="DA734">
        <v>1000</v>
      </c>
      <c r="DC734" t="s">
        <v>329</v>
      </c>
      <c r="DD734" t="b">
        <v>1</v>
      </c>
      <c r="DE734" t="b">
        <v>1</v>
      </c>
      <c r="DL734" t="b">
        <v>1</v>
      </c>
      <c r="DM734" t="b">
        <v>1</v>
      </c>
      <c r="DR734" t="s">
        <v>329</v>
      </c>
      <c r="DZ734" t="b">
        <v>1</v>
      </c>
      <c r="EL734" t="s">
        <v>330</v>
      </c>
      <c r="EN734" t="s">
        <v>330</v>
      </c>
      <c r="EP734" t="s">
        <v>330</v>
      </c>
      <c r="FN734" t="s">
        <v>330</v>
      </c>
      <c r="GJ734" t="s">
        <v>330</v>
      </c>
      <c r="GW734" t="s">
        <v>330</v>
      </c>
      <c r="GZ734" t="s">
        <v>330</v>
      </c>
      <c r="HC734" t="s">
        <v>330</v>
      </c>
      <c r="HE734" t="s">
        <v>330</v>
      </c>
      <c r="HG734" t="s">
        <v>336</v>
      </c>
      <c r="HH734" t="s">
        <v>330</v>
      </c>
      <c r="HI734" t="s">
        <v>330</v>
      </c>
      <c r="HJ734" t="s">
        <v>330</v>
      </c>
      <c r="HK734" t="b">
        <v>1</v>
      </c>
      <c r="HO734" t="s">
        <v>337</v>
      </c>
      <c r="HP734" t="s">
        <v>4841</v>
      </c>
      <c r="HQ734" t="s">
        <v>339</v>
      </c>
      <c r="HR734" t="s">
        <v>4842</v>
      </c>
      <c r="HS734" t="s">
        <v>4843</v>
      </c>
      <c r="HU734" t="b">
        <v>1</v>
      </c>
      <c r="ID734">
        <v>999</v>
      </c>
      <c r="KZ734" t="str">
        <f ca="1">OFFSET($A734,,MATCH([2]Keys!$B$2,Data.Collect1Dump!$3:$3,0)-1)</f>
        <v>witness.gumbo@givedirectly.org</v>
      </c>
      <c r="LA734">
        <f ca="1">OFFSET($A734,,MATCH([2]Keys!$B$4,Data.Collect1Dump!$3:$3,0)-1)</f>
        <v>0</v>
      </c>
      <c r="LB734">
        <f ca="1">OFFSET($A734,,MATCH([2]Keys!$B$3,Data.Collect1Dump!$3:$3,0)-1)</f>
        <v>0</v>
      </c>
      <c r="LC734">
        <f t="shared" ca="1" si="119"/>
        <v>1</v>
      </c>
      <c r="LD734">
        <f t="shared" ca="1" si="119"/>
        <v>0</v>
      </c>
      <c r="LE734">
        <f t="shared" ca="1" si="119"/>
        <v>0</v>
      </c>
      <c r="LF734" s="2">
        <f t="shared" ca="1" si="120"/>
        <v>41704</v>
      </c>
      <c r="LG734" s="2" t="e">
        <f t="shared" ca="1" si="121"/>
        <v>#N/A</v>
      </c>
      <c r="LH734" s="2" t="e">
        <f t="shared" ca="1" si="122"/>
        <v>#N/A</v>
      </c>
      <c r="LI734" t="str">
        <f t="shared" ca="1" si="123"/>
        <v>witness.gumbo@givedirectly.org</v>
      </c>
      <c r="LJ734" t="e">
        <f t="shared" ca="1" si="124"/>
        <v>#N/A</v>
      </c>
      <c r="LK734" t="e">
        <f t="shared" ca="1" si="125"/>
        <v>#N/A</v>
      </c>
      <c r="LL734" t="str">
        <f t="shared" ca="1" si="117"/>
        <v>Lump Sum</v>
      </c>
      <c r="LM734" t="str">
        <f t="shared" ca="1" si="118"/>
        <v>witness.gumbo@givedirectly.org</v>
      </c>
      <c r="LN734" t="e">
        <f ca="1">OFFSET($A734,,MATCH(OFFSET([2]Keys!C$1,MATCH(Data.Collect1Dump!$LL734,[2]Keys!$A$2:$A$4,0),),Data.Collect1Dump!$3:$3,0)-1,)</f>
        <v>#VALUE!</v>
      </c>
      <c r="LO734" s="2" t="e">
        <f t="shared" ca="1" si="126"/>
        <v>#VALUE!</v>
      </c>
    </row>
    <row r="735" spans="1:327">
      <c r="A735" t="s">
        <v>4844</v>
      </c>
      <c r="B735" t="s">
        <v>350</v>
      </c>
      <c r="C735" t="s">
        <v>4845</v>
      </c>
      <c r="K735">
        <v>1</v>
      </c>
      <c r="L735" t="s">
        <v>329</v>
      </c>
      <c r="M735" t="s">
        <v>329</v>
      </c>
      <c r="N735">
        <v>39000</v>
      </c>
      <c r="O735" t="s">
        <v>329</v>
      </c>
      <c r="T735" t="s">
        <v>330</v>
      </c>
      <c r="V735" t="s">
        <v>329</v>
      </c>
      <c r="X735">
        <v>1</v>
      </c>
      <c r="Y735">
        <v>39000</v>
      </c>
      <c r="Z735">
        <v>999</v>
      </c>
      <c r="AV735" t="b">
        <v>1</v>
      </c>
      <c r="AX735" t="b">
        <v>1</v>
      </c>
      <c r="AZ735" t="b">
        <v>1</v>
      </c>
      <c r="BL735" t="s">
        <v>329</v>
      </c>
      <c r="BM735" t="s">
        <v>4846</v>
      </c>
      <c r="BN735" t="s">
        <v>329</v>
      </c>
      <c r="BO735" t="s">
        <v>4847</v>
      </c>
      <c r="BR735" t="b">
        <v>1</v>
      </c>
      <c r="BW735" t="b">
        <v>1</v>
      </c>
      <c r="BY735" t="b">
        <v>1</v>
      </c>
      <c r="CK735">
        <v>3800</v>
      </c>
      <c r="CP735">
        <v>15000</v>
      </c>
      <c r="CR735">
        <v>20000</v>
      </c>
      <c r="DC735" t="s">
        <v>329</v>
      </c>
      <c r="DD735" t="b">
        <v>1</v>
      </c>
      <c r="DE735" t="b">
        <v>1</v>
      </c>
      <c r="DL735" t="b">
        <v>1</v>
      </c>
      <c r="DM735" t="b">
        <v>1</v>
      </c>
      <c r="DR735" t="s">
        <v>329</v>
      </c>
      <c r="EJ735" t="b">
        <v>1</v>
      </c>
      <c r="EL735" t="s">
        <v>330</v>
      </c>
      <c r="EP735" t="s">
        <v>329</v>
      </c>
      <c r="EQ735" t="s">
        <v>4848</v>
      </c>
      <c r="ER735" t="b">
        <v>1</v>
      </c>
      <c r="ES735" t="b">
        <v>1</v>
      </c>
      <c r="EU735" t="b">
        <v>1</v>
      </c>
      <c r="FD735" t="b">
        <v>1</v>
      </c>
      <c r="FE735" t="b">
        <v>1</v>
      </c>
      <c r="FH735" t="b">
        <v>1</v>
      </c>
      <c r="FI735" t="b">
        <v>1</v>
      </c>
      <c r="FN735" t="s">
        <v>330</v>
      </c>
      <c r="GJ735" t="s">
        <v>330</v>
      </c>
      <c r="GW735" t="s">
        <v>330</v>
      </c>
      <c r="GZ735" t="s">
        <v>330</v>
      </c>
      <c r="HC735" t="s">
        <v>330</v>
      </c>
      <c r="HE735" t="s">
        <v>330</v>
      </c>
      <c r="HG735" t="s">
        <v>336</v>
      </c>
      <c r="HH735" t="s">
        <v>329</v>
      </c>
      <c r="HI735" t="s">
        <v>330</v>
      </c>
      <c r="HJ735" t="s">
        <v>330</v>
      </c>
      <c r="HK735" t="b">
        <v>1</v>
      </c>
      <c r="HO735" t="s">
        <v>337</v>
      </c>
      <c r="HP735" t="s">
        <v>4849</v>
      </c>
      <c r="HQ735" t="s">
        <v>339</v>
      </c>
      <c r="HR735" t="s">
        <v>4850</v>
      </c>
      <c r="HS735" t="s">
        <v>4851</v>
      </c>
      <c r="HU735" t="b">
        <v>1</v>
      </c>
      <c r="HX735" t="b">
        <v>1</v>
      </c>
      <c r="HZ735" t="b">
        <v>1</v>
      </c>
      <c r="IC735" t="b">
        <v>1</v>
      </c>
      <c r="ID735"/>
      <c r="KZ735" t="str">
        <f ca="1">OFFSET($A735,,MATCH([2]Keys!$B$2,Data.Collect1Dump!$3:$3,0)-1)</f>
        <v>andrew.agumba@givedirectly.org</v>
      </c>
      <c r="LA735">
        <f ca="1">OFFSET($A735,,MATCH([2]Keys!$B$4,Data.Collect1Dump!$3:$3,0)-1)</f>
        <v>0</v>
      </c>
      <c r="LB735">
        <f ca="1">OFFSET($A735,,MATCH([2]Keys!$B$3,Data.Collect1Dump!$3:$3,0)-1)</f>
        <v>0</v>
      </c>
      <c r="LC735">
        <f t="shared" ca="1" si="119"/>
        <v>1</v>
      </c>
      <c r="LD735">
        <f t="shared" ca="1" si="119"/>
        <v>0</v>
      </c>
      <c r="LE735">
        <f t="shared" ca="1" si="119"/>
        <v>0</v>
      </c>
      <c r="LF735" s="2">
        <f t="shared" ca="1" si="120"/>
        <v>41647</v>
      </c>
      <c r="LG735" s="2" t="e">
        <f t="shared" ca="1" si="121"/>
        <v>#N/A</v>
      </c>
      <c r="LH735" s="2" t="e">
        <f t="shared" ca="1" si="122"/>
        <v>#N/A</v>
      </c>
      <c r="LI735" t="str">
        <f t="shared" ca="1" si="123"/>
        <v>andrew.agumba@givedirectly.org</v>
      </c>
      <c r="LJ735" t="e">
        <f t="shared" ca="1" si="124"/>
        <v>#N/A</v>
      </c>
      <c r="LK735" t="e">
        <f t="shared" ca="1" si="125"/>
        <v>#N/A</v>
      </c>
      <c r="LL735" t="str">
        <f t="shared" ca="1" si="117"/>
        <v>Lump Sum</v>
      </c>
      <c r="LM735" t="str">
        <f t="shared" ca="1" si="118"/>
        <v>andrew.agumba@givedirectly.org</v>
      </c>
      <c r="LN735" t="e">
        <f ca="1">OFFSET($A735,,MATCH(OFFSET([2]Keys!C$1,MATCH(Data.Collect1Dump!$LL735,[2]Keys!$A$2:$A$4,0),),Data.Collect1Dump!$3:$3,0)-1,)</f>
        <v>#VALUE!</v>
      </c>
      <c r="LO735" s="2" t="e">
        <f t="shared" ca="1" si="126"/>
        <v>#VALUE!</v>
      </c>
    </row>
    <row r="736" spans="1:327">
      <c r="A736" t="s">
        <v>4852</v>
      </c>
      <c r="B736" t="s">
        <v>350</v>
      </c>
      <c r="C736" t="s">
        <v>4853</v>
      </c>
      <c r="K736">
        <v>1</v>
      </c>
      <c r="L736" t="s">
        <v>329</v>
      </c>
      <c r="M736" t="s">
        <v>329</v>
      </c>
      <c r="N736">
        <v>41220</v>
      </c>
      <c r="O736" t="s">
        <v>329</v>
      </c>
      <c r="T736" t="s">
        <v>330</v>
      </c>
      <c r="V736" t="s">
        <v>329</v>
      </c>
      <c r="X736">
        <v>3</v>
      </c>
      <c r="Y736">
        <v>10000</v>
      </c>
      <c r="Z736">
        <v>999</v>
      </c>
      <c r="AA736">
        <v>22000</v>
      </c>
      <c r="AB736">
        <v>999</v>
      </c>
      <c r="AC736">
        <v>8000</v>
      </c>
      <c r="AD736">
        <v>999</v>
      </c>
      <c r="AS736" t="b">
        <v>1</v>
      </c>
      <c r="AV736" t="b">
        <v>1</v>
      </c>
      <c r="AW736" t="b">
        <v>1</v>
      </c>
      <c r="AX736" t="b">
        <v>1</v>
      </c>
      <c r="AZ736" t="b">
        <v>1</v>
      </c>
      <c r="BA736" t="b">
        <v>1</v>
      </c>
      <c r="BL736" t="s">
        <v>329</v>
      </c>
      <c r="BM736" t="s">
        <v>4854</v>
      </c>
      <c r="BN736" t="s">
        <v>329</v>
      </c>
      <c r="BO736" t="s">
        <v>4855</v>
      </c>
      <c r="BR736" t="b">
        <v>1</v>
      </c>
      <c r="BU736" t="b">
        <v>1</v>
      </c>
      <c r="BW736" t="b">
        <v>1</v>
      </c>
      <c r="CD736" t="b">
        <v>1</v>
      </c>
      <c r="CK736">
        <v>3000</v>
      </c>
      <c r="CN736">
        <v>3200</v>
      </c>
      <c r="CP736">
        <v>26200</v>
      </c>
      <c r="CW736">
        <v>3000</v>
      </c>
      <c r="DC736" t="s">
        <v>329</v>
      </c>
      <c r="DD736" t="b">
        <v>1</v>
      </c>
      <c r="DL736" t="b">
        <v>1</v>
      </c>
      <c r="DR736" t="s">
        <v>329</v>
      </c>
      <c r="DZ736" t="b">
        <v>1</v>
      </c>
      <c r="EL736" t="s">
        <v>330</v>
      </c>
      <c r="EN736" t="s">
        <v>330</v>
      </c>
      <c r="EP736" t="s">
        <v>330</v>
      </c>
      <c r="FN736" t="s">
        <v>330</v>
      </c>
      <c r="GJ736" t="s">
        <v>330</v>
      </c>
      <c r="GW736" t="s">
        <v>330</v>
      </c>
      <c r="GZ736" t="s">
        <v>330</v>
      </c>
      <c r="HC736" t="s">
        <v>330</v>
      </c>
      <c r="HE736" t="s">
        <v>330</v>
      </c>
      <c r="HG736" t="s">
        <v>336</v>
      </c>
      <c r="HH736" t="s">
        <v>330</v>
      </c>
      <c r="HI736" t="s">
        <v>330</v>
      </c>
      <c r="HJ736" t="s">
        <v>330</v>
      </c>
      <c r="HK736" t="b">
        <v>1</v>
      </c>
      <c r="HM736" t="b">
        <v>1</v>
      </c>
      <c r="HO736" t="s">
        <v>337</v>
      </c>
      <c r="HP736" t="s">
        <v>4856</v>
      </c>
      <c r="HQ736" t="s">
        <v>339</v>
      </c>
      <c r="HR736" t="s">
        <v>4857</v>
      </c>
      <c r="HS736" t="s">
        <v>2869</v>
      </c>
      <c r="HU736" t="b">
        <v>1</v>
      </c>
      <c r="HZ736" t="b">
        <v>1</v>
      </c>
      <c r="ID736"/>
      <c r="KZ736" t="str">
        <f ca="1">OFFSET($A736,,MATCH([2]Keys!$B$2,Data.Collect1Dump!$3:$3,0)-1)</f>
        <v>andrew.agumba@givedirectly.org</v>
      </c>
      <c r="LA736">
        <f ca="1">OFFSET($A736,,MATCH([2]Keys!$B$4,Data.Collect1Dump!$3:$3,0)-1)</f>
        <v>0</v>
      </c>
      <c r="LB736">
        <f ca="1">OFFSET($A736,,MATCH([2]Keys!$B$3,Data.Collect1Dump!$3:$3,0)-1)</f>
        <v>0</v>
      </c>
      <c r="LC736">
        <f t="shared" ca="1" si="119"/>
        <v>1</v>
      </c>
      <c r="LD736">
        <f t="shared" ca="1" si="119"/>
        <v>0</v>
      </c>
      <c r="LE736">
        <f t="shared" ca="1" si="119"/>
        <v>0</v>
      </c>
      <c r="LF736" s="2">
        <f t="shared" ca="1" si="120"/>
        <v>41647</v>
      </c>
      <c r="LG736" s="2" t="e">
        <f t="shared" ca="1" si="121"/>
        <v>#N/A</v>
      </c>
      <c r="LH736" s="2" t="e">
        <f t="shared" ca="1" si="122"/>
        <v>#N/A</v>
      </c>
      <c r="LI736" t="str">
        <f t="shared" ca="1" si="123"/>
        <v>andrew.agumba@givedirectly.org</v>
      </c>
      <c r="LJ736" t="e">
        <f t="shared" ca="1" si="124"/>
        <v>#N/A</v>
      </c>
      <c r="LK736" t="e">
        <f t="shared" ca="1" si="125"/>
        <v>#N/A</v>
      </c>
      <c r="LL736" t="str">
        <f t="shared" ca="1" si="117"/>
        <v>Lump Sum</v>
      </c>
      <c r="LM736" t="str">
        <f t="shared" ca="1" si="118"/>
        <v>andrew.agumba@givedirectly.org</v>
      </c>
      <c r="LN736" t="e">
        <f ca="1">OFFSET($A736,,MATCH(OFFSET([2]Keys!C$1,MATCH(Data.Collect1Dump!$LL736,[2]Keys!$A$2:$A$4,0),),Data.Collect1Dump!$3:$3,0)-1,)</f>
        <v>#VALUE!</v>
      </c>
      <c r="LO736" s="2" t="e">
        <f t="shared" ca="1" si="126"/>
        <v>#VALUE!</v>
      </c>
    </row>
    <row r="737" spans="1:327">
      <c r="A737" t="s">
        <v>4858</v>
      </c>
      <c r="B737" t="s">
        <v>350</v>
      </c>
      <c r="C737" t="s">
        <v>4859</v>
      </c>
      <c r="J737" t="s">
        <v>15668</v>
      </c>
      <c r="K737">
        <v>1</v>
      </c>
      <c r="L737" t="s">
        <v>329</v>
      </c>
      <c r="M737" t="s">
        <v>329</v>
      </c>
      <c r="N737">
        <v>39800</v>
      </c>
      <c r="O737" t="s">
        <v>329</v>
      </c>
      <c r="T737" t="s">
        <v>330</v>
      </c>
      <c r="V737" t="s">
        <v>329</v>
      </c>
      <c r="X737">
        <v>1</v>
      </c>
      <c r="Y737">
        <v>39800</v>
      </c>
      <c r="Z737">
        <v>999</v>
      </c>
      <c r="AS737" t="b">
        <v>1</v>
      </c>
      <c r="AW737" t="b">
        <v>1</v>
      </c>
      <c r="AX737" t="b">
        <v>1</v>
      </c>
      <c r="AZ737" t="b">
        <v>1</v>
      </c>
      <c r="BA737" t="b">
        <v>1</v>
      </c>
      <c r="BL737" t="s">
        <v>329</v>
      </c>
      <c r="BM737" t="s">
        <v>4860</v>
      </c>
      <c r="BN737" t="s">
        <v>329</v>
      </c>
      <c r="BO737" t="s">
        <v>4861</v>
      </c>
      <c r="BU737" t="b">
        <v>1</v>
      </c>
      <c r="CN737">
        <v>5000</v>
      </c>
      <c r="DC737" t="s">
        <v>345</v>
      </c>
      <c r="DE737" t="b">
        <v>1</v>
      </c>
      <c r="DM737" t="b">
        <v>1</v>
      </c>
      <c r="DR737" t="s">
        <v>329</v>
      </c>
      <c r="DV737" t="b">
        <v>1</v>
      </c>
      <c r="EL737" t="s">
        <v>330</v>
      </c>
      <c r="EN737" t="s">
        <v>329</v>
      </c>
      <c r="EO737" t="s">
        <v>4862</v>
      </c>
      <c r="FN737" t="s">
        <v>329</v>
      </c>
      <c r="FT737" t="b">
        <v>1</v>
      </c>
      <c r="FU737" t="s">
        <v>4863</v>
      </c>
      <c r="GE737" t="b">
        <v>1</v>
      </c>
      <c r="GF737" t="s">
        <v>4864</v>
      </c>
      <c r="GG737" t="s">
        <v>329</v>
      </c>
      <c r="GH737" t="s">
        <v>329</v>
      </c>
      <c r="GV737" t="s">
        <v>4865</v>
      </c>
      <c r="GW737" t="s">
        <v>329</v>
      </c>
      <c r="GX737" t="s">
        <v>4866</v>
      </c>
      <c r="GY737" t="s">
        <v>329</v>
      </c>
      <c r="HC737" t="s">
        <v>329</v>
      </c>
      <c r="HD737" t="s">
        <v>4867</v>
      </c>
      <c r="ID737"/>
      <c r="KZ737" t="str">
        <f ca="1">OFFSET($A737,,MATCH([2]Keys!$B$2,Data.Collect1Dump!$3:$3,0)-1)</f>
        <v>andrew.agumba@givedirectly.org</v>
      </c>
      <c r="LA737">
        <f ca="1">OFFSET($A737,,MATCH([2]Keys!$B$4,Data.Collect1Dump!$3:$3,0)-1)</f>
        <v>0</v>
      </c>
      <c r="LB737">
        <f ca="1">OFFSET($A737,,MATCH([2]Keys!$B$3,Data.Collect1Dump!$3:$3,0)-1)</f>
        <v>0</v>
      </c>
      <c r="LC737">
        <f t="shared" ca="1" si="119"/>
        <v>1</v>
      </c>
      <c r="LD737">
        <f t="shared" ca="1" si="119"/>
        <v>0</v>
      </c>
      <c r="LE737">
        <f t="shared" ca="1" si="119"/>
        <v>0</v>
      </c>
      <c r="LF737" s="2">
        <f t="shared" ca="1" si="120"/>
        <v>41647</v>
      </c>
      <c r="LG737" s="2" t="e">
        <f t="shared" ca="1" si="121"/>
        <v>#N/A</v>
      </c>
      <c r="LH737" s="2" t="e">
        <f t="shared" ca="1" si="122"/>
        <v>#N/A</v>
      </c>
      <c r="LI737" t="str">
        <f t="shared" ca="1" si="123"/>
        <v>andrew.agumba@givedirectly.org</v>
      </c>
      <c r="LJ737" t="e">
        <f t="shared" ca="1" si="124"/>
        <v>#N/A</v>
      </c>
      <c r="LK737" t="e">
        <f t="shared" ca="1" si="125"/>
        <v>#N/A</v>
      </c>
      <c r="LL737" t="str">
        <f t="shared" ca="1" si="117"/>
        <v>Lump Sum</v>
      </c>
      <c r="LM737" t="str">
        <f t="shared" ca="1" si="118"/>
        <v>andrew.agumba@givedirectly.org</v>
      </c>
      <c r="LN737" t="e">
        <f ca="1">OFFSET($A737,,MATCH(OFFSET([2]Keys!C$1,MATCH(Data.Collect1Dump!$LL737,[2]Keys!$A$2:$A$4,0),),Data.Collect1Dump!$3:$3,0)-1,)</f>
        <v>#VALUE!</v>
      </c>
      <c r="LO737" s="2" t="e">
        <f t="shared" ca="1" si="126"/>
        <v>#VALUE!</v>
      </c>
    </row>
    <row r="738" spans="1:327">
      <c r="A738" t="s">
        <v>4868</v>
      </c>
      <c r="B738" t="s">
        <v>4392</v>
      </c>
      <c r="C738" t="s">
        <v>4869</v>
      </c>
      <c r="D738" t="b">
        <v>1</v>
      </c>
      <c r="K738">
        <v>1</v>
      </c>
      <c r="L738" t="s">
        <v>329</v>
      </c>
      <c r="M738" t="s">
        <v>329</v>
      </c>
      <c r="N738">
        <v>39000</v>
      </c>
      <c r="O738" t="s">
        <v>329</v>
      </c>
      <c r="T738" t="s">
        <v>330</v>
      </c>
      <c r="V738" t="s">
        <v>329</v>
      </c>
      <c r="X738">
        <v>2</v>
      </c>
      <c r="Y738">
        <v>21000</v>
      </c>
      <c r="Z738">
        <v>999</v>
      </c>
      <c r="AA738">
        <v>15000</v>
      </c>
      <c r="AB738">
        <v>999</v>
      </c>
      <c r="AO738">
        <v>30</v>
      </c>
      <c r="AQ738">
        <v>0</v>
      </c>
      <c r="AS738" t="b">
        <v>1</v>
      </c>
      <c r="AT738" t="b">
        <v>1</v>
      </c>
      <c r="AU738" t="b">
        <v>1</v>
      </c>
      <c r="AV738" t="b">
        <v>1</v>
      </c>
      <c r="AW738" t="b">
        <v>1</v>
      </c>
      <c r="AX738" t="b">
        <v>1</v>
      </c>
      <c r="AY738" t="b">
        <v>1</v>
      </c>
      <c r="AZ738" t="b">
        <v>1</v>
      </c>
      <c r="BA738" t="b">
        <v>1</v>
      </c>
      <c r="BB738" t="b">
        <v>1</v>
      </c>
      <c r="BI738" t="b">
        <v>1</v>
      </c>
      <c r="BL738" t="s">
        <v>329</v>
      </c>
      <c r="BM738" t="s">
        <v>4870</v>
      </c>
      <c r="BN738" t="s">
        <v>330</v>
      </c>
      <c r="BP738">
        <v>9000</v>
      </c>
      <c r="BQ738">
        <v>0</v>
      </c>
      <c r="BR738" t="b">
        <v>1</v>
      </c>
      <c r="BU738" t="b">
        <v>1</v>
      </c>
      <c r="CI738" t="b">
        <v>1</v>
      </c>
      <c r="CK738">
        <v>2000</v>
      </c>
      <c r="CN738">
        <v>3300</v>
      </c>
      <c r="DB738">
        <v>32000</v>
      </c>
      <c r="DC738" t="s">
        <v>329</v>
      </c>
      <c r="DD738" t="b">
        <v>1</v>
      </c>
      <c r="DE738" t="b">
        <v>1</v>
      </c>
      <c r="DL738" t="b">
        <v>1</v>
      </c>
      <c r="DR738" t="s">
        <v>329</v>
      </c>
      <c r="DV738" t="b">
        <v>1</v>
      </c>
      <c r="EL738" t="s">
        <v>330</v>
      </c>
      <c r="EN738" t="s">
        <v>330</v>
      </c>
      <c r="EP738" t="s">
        <v>330</v>
      </c>
      <c r="FN738" t="s">
        <v>330</v>
      </c>
      <c r="GJ738" t="s">
        <v>330</v>
      </c>
      <c r="GW738" t="s">
        <v>330</v>
      </c>
      <c r="GZ738" t="s">
        <v>330</v>
      </c>
      <c r="HC738" t="s">
        <v>330</v>
      </c>
      <c r="HE738" t="s">
        <v>330</v>
      </c>
      <c r="HG738" t="s">
        <v>526</v>
      </c>
      <c r="HH738" t="s">
        <v>329</v>
      </c>
      <c r="HI738" t="s">
        <v>330</v>
      </c>
      <c r="HJ738" t="s">
        <v>330</v>
      </c>
      <c r="HK738" t="b">
        <v>1</v>
      </c>
      <c r="HM738" t="b">
        <v>1</v>
      </c>
      <c r="HO738" t="s">
        <v>337</v>
      </c>
      <c r="HP738" t="s">
        <v>4871</v>
      </c>
      <c r="HQ738" t="s">
        <v>339</v>
      </c>
      <c r="HR738" t="s">
        <v>4872</v>
      </c>
      <c r="HS738" t="s">
        <v>4873</v>
      </c>
      <c r="HT738" t="b">
        <v>1</v>
      </c>
      <c r="HU738" t="b">
        <v>1</v>
      </c>
      <c r="ID738" t="s">
        <v>3299</v>
      </c>
      <c r="IE738" t="s">
        <v>391</v>
      </c>
      <c r="IF738" t="s">
        <v>4874</v>
      </c>
      <c r="IG738" t="b">
        <v>1</v>
      </c>
      <c r="IM738" t="s">
        <v>329</v>
      </c>
      <c r="IN738" t="s">
        <v>329</v>
      </c>
      <c r="IO738" t="s">
        <v>812</v>
      </c>
      <c r="IP738">
        <v>39800</v>
      </c>
      <c r="IQ738">
        <v>30</v>
      </c>
      <c r="IR738" t="s">
        <v>330</v>
      </c>
      <c r="IU738" t="b">
        <v>1</v>
      </c>
      <c r="IY738" t="s">
        <v>330</v>
      </c>
      <c r="JA738" t="s">
        <v>339</v>
      </c>
      <c r="JB738" t="s">
        <v>4875</v>
      </c>
      <c r="JC738" t="s">
        <v>814</v>
      </c>
      <c r="KZ738" t="str">
        <f ca="1">OFFSET($A738,,MATCH([2]Keys!$B$2,Data.Collect1Dump!$3:$3,0)-1)</f>
        <v>ezekielogadho@gmail.com</v>
      </c>
      <c r="LA738">
        <f ca="1">OFFSET($A738,,MATCH([2]Keys!$B$4,Data.Collect1Dump!$3:$3,0)-1)</f>
        <v>0</v>
      </c>
      <c r="LB738" t="str">
        <f ca="1">OFFSET($A738,,MATCH([2]Keys!$B$3,Data.Collect1Dump!$3:$3,0)-1)</f>
        <v>lydia.tala@givedirectly.org</v>
      </c>
      <c r="LC738">
        <f t="shared" ca="1" si="119"/>
        <v>1</v>
      </c>
      <c r="LD738">
        <f t="shared" ca="1" si="119"/>
        <v>0</v>
      </c>
      <c r="LE738">
        <f t="shared" ca="1" si="119"/>
        <v>1</v>
      </c>
      <c r="LF738" s="2">
        <f t="shared" ca="1" si="120"/>
        <v>41717</v>
      </c>
      <c r="LG738" s="2" t="e">
        <f t="shared" ca="1" si="121"/>
        <v>#N/A</v>
      </c>
      <c r="LH738" s="2">
        <f t="shared" ca="1" si="122"/>
        <v>41725</v>
      </c>
      <c r="LI738" t="str">
        <f t="shared" ca="1" si="123"/>
        <v>ezekielogadho@gmail.com</v>
      </c>
      <c r="LJ738" t="e">
        <f t="shared" ca="1" si="124"/>
        <v>#N/A</v>
      </c>
      <c r="LK738" t="str">
        <f t="shared" ca="1" si="125"/>
        <v>lydia.tala@givedirectly.org</v>
      </c>
      <c r="LL738" t="str">
        <f t="shared" ca="1" si="117"/>
        <v>Lump Sum</v>
      </c>
      <c r="LM738" t="str">
        <f t="shared" ca="1" si="118"/>
        <v>ezekielogadho@gmail.com</v>
      </c>
      <c r="LN738" t="e">
        <f ca="1">OFFSET($A738,,MATCH(OFFSET([2]Keys!C$1,MATCH(Data.Collect1Dump!$LL738,[2]Keys!$A$2:$A$4,0),),Data.Collect1Dump!$3:$3,0)-1,)</f>
        <v>#VALUE!</v>
      </c>
      <c r="LO738" s="2" t="e">
        <f t="shared" ca="1" si="126"/>
        <v>#VALUE!</v>
      </c>
    </row>
    <row r="739" spans="1:327">
      <c r="A739" t="s">
        <v>4876</v>
      </c>
      <c r="ID739"/>
      <c r="KZ739">
        <f ca="1">OFFSET($A739,,MATCH([2]Keys!$B$2,Data.Collect1Dump!$3:$3,0)-1)</f>
        <v>0</v>
      </c>
      <c r="LA739">
        <f ca="1">OFFSET($A739,,MATCH([2]Keys!$B$4,Data.Collect1Dump!$3:$3,0)-1)</f>
        <v>0</v>
      </c>
      <c r="LB739">
        <f ca="1">OFFSET($A739,,MATCH([2]Keys!$B$3,Data.Collect1Dump!$3:$3,0)-1)</f>
        <v>0</v>
      </c>
      <c r="LC739">
        <f t="shared" ca="1" si="119"/>
        <v>0</v>
      </c>
      <c r="LD739">
        <f t="shared" ca="1" si="119"/>
        <v>0</v>
      </c>
      <c r="LE739">
        <f t="shared" ca="1" si="119"/>
        <v>0</v>
      </c>
      <c r="LF739" s="2" t="e">
        <f t="shared" ca="1" si="120"/>
        <v>#N/A</v>
      </c>
      <c r="LG739" s="2" t="e">
        <f t="shared" ca="1" si="121"/>
        <v>#N/A</v>
      </c>
      <c r="LH739" s="2" t="e">
        <f t="shared" ca="1" si="122"/>
        <v>#N/A</v>
      </c>
      <c r="LI739" t="e">
        <f t="shared" ca="1" si="123"/>
        <v>#N/A</v>
      </c>
      <c r="LJ739" t="e">
        <f t="shared" ca="1" si="124"/>
        <v>#N/A</v>
      </c>
      <c r="LK739" t="e">
        <f t="shared" ca="1" si="125"/>
        <v>#N/A</v>
      </c>
      <c r="LL739" t="str">
        <f t="shared" ca="1" si="117"/>
        <v>Null Survey</v>
      </c>
      <c r="LM739" t="str">
        <f t="shared" ca="1" si="118"/>
        <v>Null Survey</v>
      </c>
      <c r="LN739" t="e">
        <f ca="1">OFFSET($A739,,MATCH(OFFSET([2]Keys!C$1,MATCH(Data.Collect1Dump!$LL739,[2]Keys!$A$2:$A$4,0),),Data.Collect1Dump!$3:$3,0)-1,)</f>
        <v>#N/A</v>
      </c>
      <c r="LO739" s="2" t="e">
        <f t="shared" ca="1" si="126"/>
        <v>#N/A</v>
      </c>
    </row>
    <row r="740" spans="1:327">
      <c r="A740" t="s">
        <v>4877</v>
      </c>
      <c r="B740" t="s">
        <v>350</v>
      </c>
      <c r="C740" t="s">
        <v>4878</v>
      </c>
      <c r="K740">
        <v>1</v>
      </c>
      <c r="L740" t="s">
        <v>329</v>
      </c>
      <c r="M740" t="s">
        <v>329</v>
      </c>
      <c r="N740">
        <v>33900</v>
      </c>
      <c r="O740" t="s">
        <v>329</v>
      </c>
      <c r="T740" t="s">
        <v>330</v>
      </c>
      <c r="V740" t="s">
        <v>329</v>
      </c>
      <c r="X740">
        <v>3</v>
      </c>
      <c r="Y740">
        <v>3000</v>
      </c>
      <c r="Z740">
        <v>999</v>
      </c>
      <c r="AA740">
        <v>24000</v>
      </c>
      <c r="AB740">
        <v>999</v>
      </c>
      <c r="AC740">
        <v>12000</v>
      </c>
      <c r="AD740">
        <v>999</v>
      </c>
      <c r="AS740" t="b">
        <v>1</v>
      </c>
      <c r="AV740" t="b">
        <v>1</v>
      </c>
      <c r="AX740" t="b">
        <v>1</v>
      </c>
      <c r="BA740" t="b">
        <v>1</v>
      </c>
      <c r="BL740" t="s">
        <v>329</v>
      </c>
      <c r="BM740" t="s">
        <v>4879</v>
      </c>
      <c r="BN740" t="s">
        <v>329</v>
      </c>
      <c r="BO740" t="s">
        <v>4880</v>
      </c>
      <c r="BR740" t="b">
        <v>1</v>
      </c>
      <c r="BY740" t="b">
        <v>1</v>
      </c>
      <c r="BZ740" t="b">
        <v>1</v>
      </c>
      <c r="CK740">
        <v>3000</v>
      </c>
      <c r="CR740">
        <v>12000</v>
      </c>
      <c r="CS740">
        <v>24000</v>
      </c>
      <c r="DC740" t="s">
        <v>329</v>
      </c>
      <c r="DD740" t="b">
        <v>1</v>
      </c>
      <c r="DE740" t="b">
        <v>1</v>
      </c>
      <c r="DL740" t="b">
        <v>1</v>
      </c>
      <c r="DM740" t="b">
        <v>1</v>
      </c>
      <c r="DR740" t="s">
        <v>329</v>
      </c>
      <c r="EA740" t="b">
        <v>1</v>
      </c>
      <c r="EL740" t="s">
        <v>330</v>
      </c>
      <c r="EP740" t="s">
        <v>330</v>
      </c>
      <c r="FN740" t="s">
        <v>330</v>
      </c>
      <c r="GJ740" t="s">
        <v>330</v>
      </c>
      <c r="GW740" t="s">
        <v>330</v>
      </c>
      <c r="GZ740" t="s">
        <v>330</v>
      </c>
      <c r="HC740" t="s">
        <v>330</v>
      </c>
      <c r="HE740" t="s">
        <v>330</v>
      </c>
      <c r="HG740" t="s">
        <v>336</v>
      </c>
      <c r="HH740" t="s">
        <v>329</v>
      </c>
      <c r="HI740" t="s">
        <v>329</v>
      </c>
      <c r="HJ740" t="s">
        <v>330</v>
      </c>
      <c r="HM740" t="b">
        <v>1</v>
      </c>
      <c r="HO740" t="s">
        <v>337</v>
      </c>
      <c r="HP740" t="s">
        <v>4881</v>
      </c>
      <c r="HQ740" t="s">
        <v>339</v>
      </c>
      <c r="HR740" t="s">
        <v>4882</v>
      </c>
      <c r="HS740" t="s">
        <v>4883</v>
      </c>
      <c r="HU740" t="b">
        <v>1</v>
      </c>
      <c r="HX740" t="b">
        <v>1</v>
      </c>
      <c r="HY740" t="b">
        <v>1</v>
      </c>
      <c r="HZ740" t="b">
        <v>1</v>
      </c>
      <c r="ID740"/>
      <c r="KZ740" t="str">
        <f ca="1">OFFSET($A740,,MATCH([2]Keys!$B$2,Data.Collect1Dump!$3:$3,0)-1)</f>
        <v>andrew.agumba@givedirectly.org</v>
      </c>
      <c r="LA740">
        <f ca="1">OFFSET($A740,,MATCH([2]Keys!$B$4,Data.Collect1Dump!$3:$3,0)-1)</f>
        <v>0</v>
      </c>
      <c r="LB740">
        <f ca="1">OFFSET($A740,,MATCH([2]Keys!$B$3,Data.Collect1Dump!$3:$3,0)-1)</f>
        <v>0</v>
      </c>
      <c r="LC740">
        <f t="shared" ca="1" si="119"/>
        <v>1</v>
      </c>
      <c r="LD740">
        <f t="shared" ca="1" si="119"/>
        <v>0</v>
      </c>
      <c r="LE740">
        <f t="shared" ca="1" si="119"/>
        <v>0</v>
      </c>
      <c r="LF740" s="2">
        <f t="shared" ca="1" si="120"/>
        <v>41647</v>
      </c>
      <c r="LG740" s="2" t="e">
        <f t="shared" ca="1" si="121"/>
        <v>#N/A</v>
      </c>
      <c r="LH740" s="2" t="e">
        <f t="shared" ca="1" si="122"/>
        <v>#N/A</v>
      </c>
      <c r="LI740" t="str">
        <f t="shared" ca="1" si="123"/>
        <v>andrew.agumba@givedirectly.org</v>
      </c>
      <c r="LJ740" t="e">
        <f t="shared" ca="1" si="124"/>
        <v>#N/A</v>
      </c>
      <c r="LK740" t="e">
        <f t="shared" ca="1" si="125"/>
        <v>#N/A</v>
      </c>
      <c r="LL740" t="str">
        <f t="shared" ca="1" si="117"/>
        <v>Lump Sum</v>
      </c>
      <c r="LM740" t="str">
        <f t="shared" ca="1" si="118"/>
        <v>andrew.agumba@givedirectly.org</v>
      </c>
      <c r="LN740" t="e">
        <f ca="1">OFFSET($A740,,MATCH(OFFSET([2]Keys!C$1,MATCH(Data.Collect1Dump!$LL740,[2]Keys!$A$2:$A$4,0),),Data.Collect1Dump!$3:$3,0)-1,)</f>
        <v>#VALUE!</v>
      </c>
      <c r="LO740" s="2" t="e">
        <f t="shared" ca="1" si="126"/>
        <v>#VALUE!</v>
      </c>
    </row>
    <row r="741" spans="1:327">
      <c r="A741" t="s">
        <v>4884</v>
      </c>
      <c r="B741" t="s">
        <v>370</v>
      </c>
      <c r="C741" t="s">
        <v>4885</v>
      </c>
      <c r="K741">
        <v>3</v>
      </c>
      <c r="L741" t="s">
        <v>329</v>
      </c>
      <c r="M741" t="s">
        <v>329</v>
      </c>
      <c r="N741">
        <v>39300</v>
      </c>
      <c r="O741" t="s">
        <v>329</v>
      </c>
      <c r="T741" t="s">
        <v>330</v>
      </c>
      <c r="V741" t="s">
        <v>329</v>
      </c>
      <c r="X741">
        <v>2</v>
      </c>
      <c r="Y741">
        <v>10000</v>
      </c>
      <c r="Z741">
        <v>999</v>
      </c>
      <c r="AA741">
        <v>29300</v>
      </c>
      <c r="AB741">
        <v>999</v>
      </c>
      <c r="AS741" t="b">
        <v>1</v>
      </c>
      <c r="AV741" t="b">
        <v>1</v>
      </c>
      <c r="BL741" t="s">
        <v>329</v>
      </c>
      <c r="BM741" t="s">
        <v>4886</v>
      </c>
      <c r="BN741" t="s">
        <v>330</v>
      </c>
      <c r="BR741" t="b">
        <v>1</v>
      </c>
      <c r="BW741" t="b">
        <v>1</v>
      </c>
      <c r="CK741">
        <v>8000</v>
      </c>
      <c r="CP741">
        <v>19500</v>
      </c>
      <c r="DC741" t="s">
        <v>329</v>
      </c>
      <c r="DD741" t="b">
        <v>1</v>
      </c>
      <c r="DE741" t="b">
        <v>1</v>
      </c>
      <c r="DL741" t="b">
        <v>1</v>
      </c>
      <c r="DM741" t="b">
        <v>1</v>
      </c>
      <c r="DR741" t="s">
        <v>329</v>
      </c>
      <c r="DV741" t="b">
        <v>1</v>
      </c>
      <c r="EL741" t="s">
        <v>330</v>
      </c>
      <c r="EN741" t="s">
        <v>330</v>
      </c>
      <c r="EP741" t="s">
        <v>329</v>
      </c>
      <c r="EQ741" t="s">
        <v>4887</v>
      </c>
      <c r="ER741" t="b">
        <v>1</v>
      </c>
      <c r="ES741" t="b">
        <v>1</v>
      </c>
      <c r="FD741" t="b">
        <v>1</v>
      </c>
      <c r="FE741" t="b">
        <v>1</v>
      </c>
      <c r="FH741" t="b">
        <v>1</v>
      </c>
      <c r="FN741" t="s">
        <v>330</v>
      </c>
      <c r="GJ741" t="s">
        <v>330</v>
      </c>
      <c r="GW741" t="s">
        <v>330</v>
      </c>
      <c r="GZ741" t="s">
        <v>330</v>
      </c>
      <c r="HC741" t="s">
        <v>330</v>
      </c>
      <c r="HE741" t="s">
        <v>330</v>
      </c>
      <c r="HG741" t="s">
        <v>336</v>
      </c>
      <c r="HH741" t="s">
        <v>329</v>
      </c>
      <c r="HI741" t="s">
        <v>330</v>
      </c>
      <c r="HJ741" t="s">
        <v>330</v>
      </c>
      <c r="HM741" t="b">
        <v>1</v>
      </c>
      <c r="HO741" t="s">
        <v>611</v>
      </c>
      <c r="HP741" t="s">
        <v>4888</v>
      </c>
      <c r="HQ741" t="s">
        <v>339</v>
      </c>
      <c r="HR741" t="s">
        <v>4889</v>
      </c>
      <c r="HS741" t="s">
        <v>4890</v>
      </c>
      <c r="HT741" t="b">
        <v>1</v>
      </c>
      <c r="ID741"/>
      <c r="KZ741" t="str">
        <f ca="1">OFFSET($A741,,MATCH([2]Keys!$B$2,Data.Collect1Dump!$3:$3,0)-1)</f>
        <v>witness.gumbo@givedirectly.org</v>
      </c>
      <c r="LA741">
        <f ca="1">OFFSET($A741,,MATCH([2]Keys!$B$4,Data.Collect1Dump!$3:$3,0)-1)</f>
        <v>0</v>
      </c>
      <c r="LB741">
        <f ca="1">OFFSET($A741,,MATCH([2]Keys!$B$3,Data.Collect1Dump!$3:$3,0)-1)</f>
        <v>0</v>
      </c>
      <c r="LC741">
        <f t="shared" ca="1" si="119"/>
        <v>1</v>
      </c>
      <c r="LD741">
        <f t="shared" ca="1" si="119"/>
        <v>0</v>
      </c>
      <c r="LE741">
        <f t="shared" ca="1" si="119"/>
        <v>0</v>
      </c>
      <c r="LF741" s="2">
        <f t="shared" ca="1" si="120"/>
        <v>41688</v>
      </c>
      <c r="LG741" s="2" t="e">
        <f t="shared" ca="1" si="121"/>
        <v>#N/A</v>
      </c>
      <c r="LH741" s="2" t="e">
        <f t="shared" ca="1" si="122"/>
        <v>#N/A</v>
      </c>
      <c r="LI741" t="str">
        <f t="shared" ca="1" si="123"/>
        <v>witness.gumbo@givedirectly.org</v>
      </c>
      <c r="LJ741" t="e">
        <f t="shared" ca="1" si="124"/>
        <v>#N/A</v>
      </c>
      <c r="LK741" t="e">
        <f t="shared" ca="1" si="125"/>
        <v>#N/A</v>
      </c>
      <c r="LL741" t="str">
        <f t="shared" ca="1" si="117"/>
        <v>Lump Sum</v>
      </c>
      <c r="LM741" t="str">
        <f t="shared" ca="1" si="118"/>
        <v>witness.gumbo@givedirectly.org</v>
      </c>
      <c r="LN741" t="e">
        <f ca="1">OFFSET($A741,,MATCH(OFFSET([2]Keys!C$1,MATCH(Data.Collect1Dump!$LL741,[2]Keys!$A$2:$A$4,0),),Data.Collect1Dump!$3:$3,0)-1,)</f>
        <v>#VALUE!</v>
      </c>
      <c r="LO741" s="2" t="e">
        <f t="shared" ca="1" si="126"/>
        <v>#VALUE!</v>
      </c>
    </row>
    <row r="742" spans="1:327">
      <c r="A742" t="s">
        <v>4891</v>
      </c>
      <c r="B742" t="s">
        <v>1437</v>
      </c>
      <c r="C742" t="s">
        <v>4892</v>
      </c>
      <c r="K742">
        <v>1</v>
      </c>
      <c r="L742" t="s">
        <v>329</v>
      </c>
      <c r="M742" t="s">
        <v>329</v>
      </c>
      <c r="N742">
        <v>40000</v>
      </c>
      <c r="O742" t="s">
        <v>329</v>
      </c>
      <c r="T742" t="s">
        <v>330</v>
      </c>
      <c r="V742" t="s">
        <v>329</v>
      </c>
      <c r="X742">
        <v>2</v>
      </c>
      <c r="Y742">
        <v>20000</v>
      </c>
      <c r="Z742">
        <v>999</v>
      </c>
      <c r="AA742">
        <v>20000</v>
      </c>
      <c r="AB742">
        <v>999</v>
      </c>
      <c r="AV742" t="b">
        <v>1</v>
      </c>
      <c r="AX742" t="b">
        <v>1</v>
      </c>
      <c r="BA742" t="b">
        <v>1</v>
      </c>
      <c r="BL742" t="s">
        <v>415</v>
      </c>
      <c r="BN742" t="s">
        <v>415</v>
      </c>
      <c r="BR742" t="b">
        <v>1</v>
      </c>
      <c r="BU742" t="b">
        <v>1</v>
      </c>
      <c r="CK742">
        <v>7000</v>
      </c>
      <c r="CN742">
        <v>33000</v>
      </c>
      <c r="DC742" t="s">
        <v>329</v>
      </c>
      <c r="DD742" t="b">
        <v>1</v>
      </c>
      <c r="DE742" t="b">
        <v>1</v>
      </c>
      <c r="DL742" t="b">
        <v>1</v>
      </c>
      <c r="DM742" t="b">
        <v>1</v>
      </c>
      <c r="DR742" t="s">
        <v>329</v>
      </c>
      <c r="EC742" t="b">
        <v>1</v>
      </c>
      <c r="EL742" t="s">
        <v>330</v>
      </c>
      <c r="EN742" t="s">
        <v>330</v>
      </c>
      <c r="EP742" t="s">
        <v>329</v>
      </c>
      <c r="EQ742" t="s">
        <v>4893</v>
      </c>
      <c r="EX742" t="b">
        <v>1</v>
      </c>
      <c r="FE742" t="b">
        <v>1</v>
      </c>
      <c r="FH742" t="b">
        <v>1</v>
      </c>
      <c r="FN742" t="s">
        <v>330</v>
      </c>
      <c r="GJ742" t="s">
        <v>330</v>
      </c>
      <c r="GW742" t="s">
        <v>330</v>
      </c>
      <c r="GZ742" t="s">
        <v>330</v>
      </c>
      <c r="HC742" t="s">
        <v>330</v>
      </c>
      <c r="HE742" t="s">
        <v>330</v>
      </c>
      <c r="HG742" t="s">
        <v>336</v>
      </c>
      <c r="HH742" t="s">
        <v>329</v>
      </c>
      <c r="HI742" t="s">
        <v>330</v>
      </c>
      <c r="HJ742" t="s">
        <v>330</v>
      </c>
      <c r="HK742" t="b">
        <v>1</v>
      </c>
      <c r="HO742" t="s">
        <v>337</v>
      </c>
      <c r="HP742" t="s">
        <v>4894</v>
      </c>
      <c r="HR742" t="s">
        <v>4895</v>
      </c>
      <c r="HS742" t="s">
        <v>4896</v>
      </c>
      <c r="HU742" t="b">
        <v>1</v>
      </c>
      <c r="ID742"/>
      <c r="KZ742" t="str">
        <f ca="1">OFFSET($A742,,MATCH([2]Keys!$B$2,Data.Collect1Dump!$3:$3,0)-1)</f>
        <v>michael.otieno@givedirectly.org</v>
      </c>
      <c r="LA742">
        <f ca="1">OFFSET($A742,,MATCH([2]Keys!$B$4,Data.Collect1Dump!$3:$3,0)-1)</f>
        <v>0</v>
      </c>
      <c r="LB742">
        <f ca="1">OFFSET($A742,,MATCH([2]Keys!$B$3,Data.Collect1Dump!$3:$3,0)-1)</f>
        <v>0</v>
      </c>
      <c r="LC742">
        <f t="shared" ca="1" si="119"/>
        <v>1</v>
      </c>
      <c r="LD742">
        <f t="shared" ca="1" si="119"/>
        <v>0</v>
      </c>
      <c r="LE742">
        <f t="shared" ca="1" si="119"/>
        <v>0</v>
      </c>
      <c r="LF742" s="2">
        <f t="shared" ca="1" si="120"/>
        <v>41676</v>
      </c>
      <c r="LG742" s="2" t="e">
        <f t="shared" ca="1" si="121"/>
        <v>#N/A</v>
      </c>
      <c r="LH742" s="2" t="e">
        <f t="shared" ca="1" si="122"/>
        <v>#N/A</v>
      </c>
      <c r="LI742" t="str">
        <f t="shared" ca="1" si="123"/>
        <v>michael.otieno@givedirectly.org</v>
      </c>
      <c r="LJ742" t="e">
        <f t="shared" ca="1" si="124"/>
        <v>#N/A</v>
      </c>
      <c r="LK742" t="e">
        <f t="shared" ca="1" si="125"/>
        <v>#N/A</v>
      </c>
      <c r="LL742" t="str">
        <f t="shared" ca="1" si="117"/>
        <v>Lump Sum</v>
      </c>
      <c r="LM742" t="str">
        <f t="shared" ca="1" si="118"/>
        <v>michael.otieno@givedirectly.org</v>
      </c>
      <c r="LN742" t="e">
        <f ca="1">OFFSET($A742,,MATCH(OFFSET([2]Keys!C$1,MATCH(Data.Collect1Dump!$LL742,[2]Keys!$A$2:$A$4,0),),Data.Collect1Dump!$3:$3,0)-1,)</f>
        <v>#VALUE!</v>
      </c>
      <c r="LO742" s="2" t="e">
        <f t="shared" ca="1" si="126"/>
        <v>#VALUE!</v>
      </c>
    </row>
    <row r="743" spans="1:327">
      <c r="A743" t="s">
        <v>4897</v>
      </c>
      <c r="B743" t="s">
        <v>350</v>
      </c>
      <c r="C743" t="s">
        <v>4898</v>
      </c>
      <c r="K743">
        <v>1</v>
      </c>
      <c r="L743" t="s">
        <v>329</v>
      </c>
      <c r="M743" t="s">
        <v>329</v>
      </c>
      <c r="N743">
        <v>39000</v>
      </c>
      <c r="O743" t="s">
        <v>329</v>
      </c>
      <c r="T743" t="s">
        <v>330</v>
      </c>
      <c r="V743" t="s">
        <v>329</v>
      </c>
      <c r="X743">
        <v>1</v>
      </c>
      <c r="Y743">
        <v>38000</v>
      </c>
      <c r="Z743">
        <v>999</v>
      </c>
      <c r="AS743" t="b">
        <v>1</v>
      </c>
      <c r="AV743" t="b">
        <v>1</v>
      </c>
      <c r="AX743" t="b">
        <v>1</v>
      </c>
      <c r="AZ743" t="b">
        <v>1</v>
      </c>
      <c r="BA743" t="b">
        <v>1</v>
      </c>
      <c r="BL743" t="s">
        <v>329</v>
      </c>
      <c r="BM743" t="s">
        <v>4899</v>
      </c>
      <c r="BN743" t="s">
        <v>329</v>
      </c>
      <c r="BO743" t="s">
        <v>4900</v>
      </c>
      <c r="BR743" t="b">
        <v>1</v>
      </c>
      <c r="BU743" t="b">
        <v>1</v>
      </c>
      <c r="CC743" t="b">
        <v>1</v>
      </c>
      <c r="CK743">
        <v>3800</v>
      </c>
      <c r="CN743">
        <v>24200</v>
      </c>
      <c r="CV743">
        <v>10000</v>
      </c>
      <c r="DC743" t="s">
        <v>329</v>
      </c>
      <c r="DD743" t="b">
        <v>1</v>
      </c>
      <c r="DL743" t="b">
        <v>1</v>
      </c>
      <c r="DR743" t="s">
        <v>329</v>
      </c>
      <c r="EA743" t="b">
        <v>1</v>
      </c>
      <c r="EL743" t="s">
        <v>330</v>
      </c>
      <c r="EN743" t="s">
        <v>330</v>
      </c>
      <c r="EP743" t="s">
        <v>329</v>
      </c>
      <c r="EQ743" t="s">
        <v>4901</v>
      </c>
      <c r="FA743" t="b">
        <v>1</v>
      </c>
      <c r="FD743" t="b">
        <v>1</v>
      </c>
      <c r="FH743" t="b">
        <v>1</v>
      </c>
      <c r="FI743" t="b">
        <v>1</v>
      </c>
      <c r="FN743" t="s">
        <v>330</v>
      </c>
      <c r="GJ743" t="s">
        <v>330</v>
      </c>
      <c r="GW743" t="s">
        <v>330</v>
      </c>
      <c r="GZ743" t="s">
        <v>330</v>
      </c>
      <c r="HC743" t="s">
        <v>330</v>
      </c>
      <c r="HE743" t="s">
        <v>330</v>
      </c>
      <c r="HG743" t="s">
        <v>526</v>
      </c>
      <c r="HH743" t="s">
        <v>329</v>
      </c>
      <c r="HI743" t="s">
        <v>330</v>
      </c>
      <c r="HJ743" t="s">
        <v>330</v>
      </c>
      <c r="HM743" t="b">
        <v>1</v>
      </c>
      <c r="HO743" t="s">
        <v>337</v>
      </c>
      <c r="HP743" t="s">
        <v>4902</v>
      </c>
      <c r="HQ743" t="s">
        <v>339</v>
      </c>
      <c r="HR743" t="s">
        <v>4903</v>
      </c>
      <c r="HS743" t="s">
        <v>4904</v>
      </c>
      <c r="HU743" t="b">
        <v>1</v>
      </c>
      <c r="IB743" t="b">
        <v>1</v>
      </c>
      <c r="ID743"/>
      <c r="KZ743" t="str">
        <f ca="1">OFFSET($A743,,MATCH([2]Keys!$B$2,Data.Collect1Dump!$3:$3,0)-1)</f>
        <v>andrew.agumba@givedirectly.org</v>
      </c>
      <c r="LA743">
        <f ca="1">OFFSET($A743,,MATCH([2]Keys!$B$4,Data.Collect1Dump!$3:$3,0)-1)</f>
        <v>0</v>
      </c>
      <c r="LB743">
        <f ca="1">OFFSET($A743,,MATCH([2]Keys!$B$3,Data.Collect1Dump!$3:$3,0)-1)</f>
        <v>0</v>
      </c>
      <c r="LC743">
        <f t="shared" ca="1" si="119"/>
        <v>1</v>
      </c>
      <c r="LD743">
        <f t="shared" ca="1" si="119"/>
        <v>0</v>
      </c>
      <c r="LE743">
        <f t="shared" ca="1" si="119"/>
        <v>0</v>
      </c>
      <c r="LF743" s="2">
        <f t="shared" ca="1" si="120"/>
        <v>41647</v>
      </c>
      <c r="LG743" s="2" t="e">
        <f t="shared" ca="1" si="121"/>
        <v>#N/A</v>
      </c>
      <c r="LH743" s="2" t="e">
        <f t="shared" ca="1" si="122"/>
        <v>#N/A</v>
      </c>
      <c r="LI743" t="str">
        <f t="shared" ca="1" si="123"/>
        <v>andrew.agumba@givedirectly.org</v>
      </c>
      <c r="LJ743" t="e">
        <f t="shared" ca="1" si="124"/>
        <v>#N/A</v>
      </c>
      <c r="LK743" t="e">
        <f t="shared" ca="1" si="125"/>
        <v>#N/A</v>
      </c>
      <c r="LL743" t="str">
        <f t="shared" ca="1" si="117"/>
        <v>Lump Sum</v>
      </c>
      <c r="LM743" t="str">
        <f t="shared" ca="1" si="118"/>
        <v>andrew.agumba@givedirectly.org</v>
      </c>
      <c r="LN743" t="e">
        <f ca="1">OFFSET($A743,,MATCH(OFFSET([2]Keys!C$1,MATCH(Data.Collect1Dump!$LL743,[2]Keys!$A$2:$A$4,0),),Data.Collect1Dump!$3:$3,0)-1,)</f>
        <v>#VALUE!</v>
      </c>
      <c r="LO743" s="2" t="e">
        <f t="shared" ca="1" si="126"/>
        <v>#VALUE!</v>
      </c>
    </row>
    <row r="744" spans="1:327">
      <c r="A744" t="s">
        <v>4905</v>
      </c>
      <c r="B744" t="s">
        <v>350</v>
      </c>
      <c r="C744" t="s">
        <v>4906</v>
      </c>
      <c r="K744">
        <v>1</v>
      </c>
      <c r="L744" t="s">
        <v>329</v>
      </c>
      <c r="M744" t="s">
        <v>329</v>
      </c>
      <c r="N744">
        <v>39000</v>
      </c>
      <c r="O744" t="s">
        <v>329</v>
      </c>
      <c r="T744" t="s">
        <v>330</v>
      </c>
      <c r="V744" t="s">
        <v>329</v>
      </c>
      <c r="X744">
        <v>1</v>
      </c>
      <c r="Y744">
        <v>39000</v>
      </c>
      <c r="Z744">
        <v>999</v>
      </c>
      <c r="AS744" t="b">
        <v>1</v>
      </c>
      <c r="AV744" t="b">
        <v>1</v>
      </c>
      <c r="AX744" t="b">
        <v>1</v>
      </c>
      <c r="AZ744" t="b">
        <v>1</v>
      </c>
      <c r="BA744" t="b">
        <v>1</v>
      </c>
      <c r="BL744" t="s">
        <v>329</v>
      </c>
      <c r="BM744" t="s">
        <v>4907</v>
      </c>
      <c r="BN744" t="s">
        <v>329</v>
      </c>
      <c r="BO744" t="s">
        <v>4908</v>
      </c>
      <c r="BR744" t="b">
        <v>1</v>
      </c>
      <c r="BW744" t="b">
        <v>1</v>
      </c>
      <c r="BY744" t="b">
        <v>1</v>
      </c>
      <c r="BZ744" t="b">
        <v>1</v>
      </c>
      <c r="CK744">
        <v>2400</v>
      </c>
      <c r="CP744">
        <v>20850</v>
      </c>
      <c r="CR744">
        <v>2000</v>
      </c>
      <c r="CS744">
        <v>3000</v>
      </c>
      <c r="DC744" t="s">
        <v>329</v>
      </c>
      <c r="DD744" t="b">
        <v>1</v>
      </c>
      <c r="DE744" t="b">
        <v>1</v>
      </c>
      <c r="DL744" t="b">
        <v>1</v>
      </c>
      <c r="DM744" t="b">
        <v>1</v>
      </c>
      <c r="DR744" t="s">
        <v>329</v>
      </c>
      <c r="EC744" t="b">
        <v>1</v>
      </c>
      <c r="EL744" t="s">
        <v>330</v>
      </c>
      <c r="EN744" t="s">
        <v>330</v>
      </c>
      <c r="EP744" t="s">
        <v>330</v>
      </c>
      <c r="FN744" t="s">
        <v>330</v>
      </c>
      <c r="GJ744" t="s">
        <v>330</v>
      </c>
      <c r="GW744" t="s">
        <v>330</v>
      </c>
      <c r="GZ744" t="s">
        <v>330</v>
      </c>
      <c r="HC744" t="s">
        <v>330</v>
      </c>
      <c r="HE744" t="s">
        <v>330</v>
      </c>
      <c r="HG744" t="s">
        <v>336</v>
      </c>
      <c r="HH744" t="s">
        <v>329</v>
      </c>
      <c r="HI744" t="s">
        <v>330</v>
      </c>
      <c r="HJ744" t="s">
        <v>330</v>
      </c>
      <c r="HM744" t="b">
        <v>1</v>
      </c>
      <c r="HO744" t="s">
        <v>337</v>
      </c>
      <c r="HP744" t="s">
        <v>4909</v>
      </c>
      <c r="HQ744" t="s">
        <v>339</v>
      </c>
      <c r="HR744" t="s">
        <v>4910</v>
      </c>
      <c r="HS744" t="s">
        <v>4911</v>
      </c>
      <c r="HX744" t="b">
        <v>1</v>
      </c>
      <c r="IA744" t="b">
        <v>1</v>
      </c>
      <c r="IB744" t="b">
        <v>1</v>
      </c>
      <c r="ID744"/>
      <c r="KZ744" t="str">
        <f ca="1">OFFSET($A744,,MATCH([2]Keys!$B$2,Data.Collect1Dump!$3:$3,0)-1)</f>
        <v>andrew.agumba@givedirectly.org</v>
      </c>
      <c r="LA744">
        <f ca="1">OFFSET($A744,,MATCH([2]Keys!$B$4,Data.Collect1Dump!$3:$3,0)-1)</f>
        <v>0</v>
      </c>
      <c r="LB744">
        <f ca="1">OFFSET($A744,,MATCH([2]Keys!$B$3,Data.Collect1Dump!$3:$3,0)-1)</f>
        <v>0</v>
      </c>
      <c r="LC744">
        <f t="shared" ca="1" si="119"/>
        <v>1</v>
      </c>
      <c r="LD744">
        <f t="shared" ca="1" si="119"/>
        <v>0</v>
      </c>
      <c r="LE744">
        <f t="shared" ca="1" si="119"/>
        <v>0</v>
      </c>
      <c r="LF744" s="2">
        <f t="shared" ca="1" si="120"/>
        <v>41648</v>
      </c>
      <c r="LG744" s="2" t="e">
        <f t="shared" ca="1" si="121"/>
        <v>#N/A</v>
      </c>
      <c r="LH744" s="2" t="e">
        <f t="shared" ca="1" si="122"/>
        <v>#N/A</v>
      </c>
      <c r="LI744" t="str">
        <f t="shared" ca="1" si="123"/>
        <v>andrew.agumba@givedirectly.org</v>
      </c>
      <c r="LJ744" t="e">
        <f t="shared" ca="1" si="124"/>
        <v>#N/A</v>
      </c>
      <c r="LK744" t="e">
        <f t="shared" ca="1" si="125"/>
        <v>#N/A</v>
      </c>
      <c r="LL744" t="str">
        <f t="shared" ca="1" si="117"/>
        <v>Lump Sum</v>
      </c>
      <c r="LM744" t="str">
        <f t="shared" ca="1" si="118"/>
        <v>andrew.agumba@givedirectly.org</v>
      </c>
      <c r="LN744" t="e">
        <f ca="1">OFFSET($A744,,MATCH(OFFSET([2]Keys!C$1,MATCH(Data.Collect1Dump!$LL744,[2]Keys!$A$2:$A$4,0),),Data.Collect1Dump!$3:$3,0)-1,)</f>
        <v>#VALUE!</v>
      </c>
      <c r="LO744" s="2" t="e">
        <f t="shared" ca="1" si="126"/>
        <v>#VALUE!</v>
      </c>
    </row>
    <row r="745" spans="1:327">
      <c r="A745" t="s">
        <v>4912</v>
      </c>
      <c r="ID745"/>
      <c r="KZ745">
        <f ca="1">OFFSET($A745,,MATCH([2]Keys!$B$2,Data.Collect1Dump!$3:$3,0)-1)</f>
        <v>0</v>
      </c>
      <c r="LA745">
        <f ca="1">OFFSET($A745,,MATCH([2]Keys!$B$4,Data.Collect1Dump!$3:$3,0)-1)</f>
        <v>0</v>
      </c>
      <c r="LB745">
        <f ca="1">OFFSET($A745,,MATCH([2]Keys!$B$3,Data.Collect1Dump!$3:$3,0)-1)</f>
        <v>0</v>
      </c>
      <c r="LC745">
        <f t="shared" ca="1" si="119"/>
        <v>0</v>
      </c>
      <c r="LD745">
        <f t="shared" ca="1" si="119"/>
        <v>0</v>
      </c>
      <c r="LE745">
        <f t="shared" ca="1" si="119"/>
        <v>0</v>
      </c>
      <c r="LF745" s="2" t="e">
        <f t="shared" ca="1" si="120"/>
        <v>#N/A</v>
      </c>
      <c r="LG745" s="2" t="e">
        <f t="shared" ca="1" si="121"/>
        <v>#N/A</v>
      </c>
      <c r="LH745" s="2" t="e">
        <f t="shared" ca="1" si="122"/>
        <v>#N/A</v>
      </c>
      <c r="LI745" t="e">
        <f t="shared" ca="1" si="123"/>
        <v>#N/A</v>
      </c>
      <c r="LJ745" t="e">
        <f t="shared" ca="1" si="124"/>
        <v>#N/A</v>
      </c>
      <c r="LK745" t="e">
        <f t="shared" ca="1" si="125"/>
        <v>#N/A</v>
      </c>
      <c r="LL745" t="str">
        <f t="shared" ca="1" si="117"/>
        <v>Null Survey</v>
      </c>
      <c r="LM745" t="str">
        <f t="shared" ca="1" si="118"/>
        <v>Null Survey</v>
      </c>
      <c r="LN745" t="e">
        <f ca="1">OFFSET($A745,,MATCH(OFFSET([2]Keys!C$1,MATCH(Data.Collect1Dump!$LL745,[2]Keys!$A$2:$A$4,0),),Data.Collect1Dump!$3:$3,0)-1,)</f>
        <v>#N/A</v>
      </c>
      <c r="LO745" s="2" t="e">
        <f t="shared" ca="1" si="126"/>
        <v>#N/A</v>
      </c>
    </row>
    <row r="746" spans="1:327">
      <c r="A746" t="s">
        <v>4913</v>
      </c>
      <c r="B746" t="s">
        <v>1437</v>
      </c>
      <c r="C746" t="s">
        <v>4914</v>
      </c>
      <c r="K746">
        <v>1</v>
      </c>
      <c r="L746" t="s">
        <v>329</v>
      </c>
      <c r="M746" t="s">
        <v>329</v>
      </c>
      <c r="N746">
        <v>39000</v>
      </c>
      <c r="O746" t="s">
        <v>329</v>
      </c>
      <c r="T746" t="s">
        <v>330</v>
      </c>
      <c r="V746" t="s">
        <v>329</v>
      </c>
      <c r="X746">
        <v>4</v>
      </c>
      <c r="Y746">
        <v>23000</v>
      </c>
      <c r="Z746">
        <v>999</v>
      </c>
      <c r="AA746">
        <v>12000</v>
      </c>
      <c r="AB746">
        <v>999</v>
      </c>
      <c r="AC746">
        <v>1500</v>
      </c>
      <c r="AD746">
        <v>999</v>
      </c>
      <c r="AE746">
        <v>2100</v>
      </c>
      <c r="AV746" t="b">
        <v>1</v>
      </c>
      <c r="AX746" t="b">
        <v>1</v>
      </c>
      <c r="BL746" t="s">
        <v>329</v>
      </c>
      <c r="BM746" t="s">
        <v>4915</v>
      </c>
      <c r="BN746" t="s">
        <v>330</v>
      </c>
      <c r="BU746" t="b">
        <v>1</v>
      </c>
      <c r="BW746" t="b">
        <v>1</v>
      </c>
      <c r="CI746" t="b">
        <v>1</v>
      </c>
      <c r="CN746">
        <v>3000</v>
      </c>
      <c r="CP746">
        <v>34400</v>
      </c>
      <c r="DB746">
        <v>1200</v>
      </c>
      <c r="DC746" t="s">
        <v>329</v>
      </c>
      <c r="DD746" t="b">
        <v>1</v>
      </c>
      <c r="DE746" t="b">
        <v>1</v>
      </c>
      <c r="DL746" t="b">
        <v>1</v>
      </c>
      <c r="DM746" t="b">
        <v>1</v>
      </c>
      <c r="DR746" t="s">
        <v>329</v>
      </c>
      <c r="EJ746" t="b">
        <v>1</v>
      </c>
      <c r="EL746" t="s">
        <v>330</v>
      </c>
      <c r="EN746" t="s">
        <v>330</v>
      </c>
      <c r="EP746" t="s">
        <v>330</v>
      </c>
      <c r="FN746" t="s">
        <v>330</v>
      </c>
      <c r="GJ746" t="s">
        <v>330</v>
      </c>
      <c r="GW746" t="s">
        <v>330</v>
      </c>
      <c r="GZ746" t="s">
        <v>330</v>
      </c>
      <c r="HC746" t="s">
        <v>330</v>
      </c>
      <c r="HE746" t="s">
        <v>330</v>
      </c>
      <c r="HG746" t="s">
        <v>336</v>
      </c>
      <c r="HH746" t="s">
        <v>329</v>
      </c>
      <c r="HI746" t="s">
        <v>330</v>
      </c>
      <c r="HJ746" t="s">
        <v>330</v>
      </c>
      <c r="HK746" t="b">
        <v>1</v>
      </c>
      <c r="HO746" t="s">
        <v>337</v>
      </c>
      <c r="HP746" t="s">
        <v>4916</v>
      </c>
      <c r="HQ746" t="s">
        <v>339</v>
      </c>
      <c r="HR746" t="s">
        <v>4917</v>
      </c>
      <c r="HS746" t="s">
        <v>4918</v>
      </c>
      <c r="HU746" t="b">
        <v>1</v>
      </c>
      <c r="ID746"/>
      <c r="KZ746" t="str">
        <f ca="1">OFFSET($A746,,MATCH([2]Keys!$B$2,Data.Collect1Dump!$3:$3,0)-1)</f>
        <v>michael.otieno@givedirectly.org</v>
      </c>
      <c r="LA746">
        <f ca="1">OFFSET($A746,,MATCH([2]Keys!$B$4,Data.Collect1Dump!$3:$3,0)-1)</f>
        <v>0</v>
      </c>
      <c r="LB746">
        <f ca="1">OFFSET($A746,,MATCH([2]Keys!$B$3,Data.Collect1Dump!$3:$3,0)-1)</f>
        <v>0</v>
      </c>
      <c r="LC746">
        <f t="shared" ca="1" si="119"/>
        <v>1</v>
      </c>
      <c r="LD746">
        <f t="shared" ca="1" si="119"/>
        <v>0</v>
      </c>
      <c r="LE746">
        <f t="shared" ca="1" si="119"/>
        <v>0</v>
      </c>
      <c r="LF746" s="2">
        <f t="shared" ca="1" si="120"/>
        <v>41676</v>
      </c>
      <c r="LG746" s="2" t="e">
        <f t="shared" ca="1" si="121"/>
        <v>#N/A</v>
      </c>
      <c r="LH746" s="2" t="e">
        <f t="shared" ca="1" si="122"/>
        <v>#N/A</v>
      </c>
      <c r="LI746" t="str">
        <f t="shared" ca="1" si="123"/>
        <v>michael.otieno@givedirectly.org</v>
      </c>
      <c r="LJ746" t="e">
        <f t="shared" ca="1" si="124"/>
        <v>#N/A</v>
      </c>
      <c r="LK746" t="e">
        <f t="shared" ca="1" si="125"/>
        <v>#N/A</v>
      </c>
      <c r="LL746" t="str">
        <f t="shared" ca="1" si="117"/>
        <v>Lump Sum</v>
      </c>
      <c r="LM746" t="str">
        <f t="shared" ca="1" si="118"/>
        <v>michael.otieno@givedirectly.org</v>
      </c>
      <c r="LN746" t="e">
        <f ca="1">OFFSET($A746,,MATCH(OFFSET([2]Keys!C$1,MATCH(Data.Collect1Dump!$LL746,[2]Keys!$A$2:$A$4,0),),Data.Collect1Dump!$3:$3,0)-1,)</f>
        <v>#VALUE!</v>
      </c>
      <c r="LO746" s="2" t="e">
        <f t="shared" ca="1" si="126"/>
        <v>#VALUE!</v>
      </c>
    </row>
    <row r="747" spans="1:327">
      <c r="A747" t="s">
        <v>4919</v>
      </c>
      <c r="B747" t="s">
        <v>370</v>
      </c>
      <c r="C747" t="s">
        <v>4920</v>
      </c>
      <c r="D747" t="b">
        <v>1</v>
      </c>
      <c r="K747">
        <v>2</v>
      </c>
      <c r="L747" t="s">
        <v>329</v>
      </c>
      <c r="M747" t="s">
        <v>329</v>
      </c>
      <c r="N747">
        <v>40000</v>
      </c>
      <c r="O747" t="s">
        <v>329</v>
      </c>
      <c r="T747" t="s">
        <v>330</v>
      </c>
      <c r="V747" t="s">
        <v>329</v>
      </c>
      <c r="X747">
        <v>3</v>
      </c>
      <c r="Y747">
        <v>27000</v>
      </c>
      <c r="Z747">
        <v>35</v>
      </c>
      <c r="AA747">
        <v>14000</v>
      </c>
      <c r="AB747">
        <v>35</v>
      </c>
      <c r="AC747">
        <v>6500</v>
      </c>
      <c r="AD747">
        <v>35</v>
      </c>
      <c r="AO747">
        <v>15</v>
      </c>
      <c r="AQ747">
        <v>15</v>
      </c>
      <c r="AV747" t="b">
        <v>1</v>
      </c>
      <c r="AX747" t="b">
        <v>1</v>
      </c>
      <c r="AY747" t="b">
        <v>1</v>
      </c>
      <c r="BL747" t="s">
        <v>329</v>
      </c>
      <c r="BM747" t="s">
        <v>4921</v>
      </c>
      <c r="BN747" t="s">
        <v>330</v>
      </c>
      <c r="BP747">
        <v>1300</v>
      </c>
      <c r="BQ747">
        <v>0</v>
      </c>
      <c r="BY747" t="b">
        <v>1</v>
      </c>
      <c r="CR747">
        <v>38700</v>
      </c>
      <c r="DC747" t="s">
        <v>329</v>
      </c>
      <c r="DD747" t="b">
        <v>1</v>
      </c>
      <c r="DI747" t="b">
        <v>1</v>
      </c>
      <c r="DK747" t="s">
        <v>4922</v>
      </c>
      <c r="DL747" t="b">
        <v>1</v>
      </c>
      <c r="DR747" t="s">
        <v>329</v>
      </c>
      <c r="DZ747" t="b">
        <v>1</v>
      </c>
      <c r="EL747" t="s">
        <v>330</v>
      </c>
      <c r="EN747" t="s">
        <v>330</v>
      </c>
      <c r="EP747" t="s">
        <v>330</v>
      </c>
      <c r="FN747" t="s">
        <v>330</v>
      </c>
      <c r="GJ747" t="s">
        <v>330</v>
      </c>
      <c r="GW747" t="s">
        <v>330</v>
      </c>
      <c r="GZ747" t="s">
        <v>330</v>
      </c>
      <c r="HC747" t="s">
        <v>330</v>
      </c>
      <c r="HE747" t="s">
        <v>330</v>
      </c>
      <c r="HG747" t="s">
        <v>336</v>
      </c>
      <c r="HH747" t="s">
        <v>329</v>
      </c>
      <c r="HI747" t="s">
        <v>330</v>
      </c>
      <c r="HJ747" t="s">
        <v>330</v>
      </c>
      <c r="HK747" t="b">
        <v>1</v>
      </c>
      <c r="HO747" t="s">
        <v>337</v>
      </c>
      <c r="HP747" t="s">
        <v>4923</v>
      </c>
      <c r="HQ747" t="s">
        <v>339</v>
      </c>
      <c r="HR747" t="s">
        <v>4924</v>
      </c>
      <c r="HS747" t="s">
        <v>4925</v>
      </c>
      <c r="HX747" t="b">
        <v>1</v>
      </c>
      <c r="ID747">
        <v>999</v>
      </c>
      <c r="KZ747" t="str">
        <f ca="1">OFFSET($A747,,MATCH([2]Keys!$B$2,Data.Collect1Dump!$3:$3,0)-1)</f>
        <v>witness.gumbo@givedirectly.org</v>
      </c>
      <c r="LA747">
        <f ca="1">OFFSET($A747,,MATCH([2]Keys!$B$4,Data.Collect1Dump!$3:$3,0)-1)</f>
        <v>0</v>
      </c>
      <c r="LB747">
        <f ca="1">OFFSET($A747,,MATCH([2]Keys!$B$3,Data.Collect1Dump!$3:$3,0)-1)</f>
        <v>0</v>
      </c>
      <c r="LC747">
        <f t="shared" ca="1" si="119"/>
        <v>1</v>
      </c>
      <c r="LD747">
        <f t="shared" ca="1" si="119"/>
        <v>0</v>
      </c>
      <c r="LE747">
        <f t="shared" ca="1" si="119"/>
        <v>0</v>
      </c>
      <c r="LF747" s="2">
        <f t="shared" ca="1" si="120"/>
        <v>41704</v>
      </c>
      <c r="LG747" s="2" t="e">
        <f t="shared" ca="1" si="121"/>
        <v>#N/A</v>
      </c>
      <c r="LH747" s="2" t="e">
        <f t="shared" ca="1" si="122"/>
        <v>#N/A</v>
      </c>
      <c r="LI747" t="str">
        <f t="shared" ca="1" si="123"/>
        <v>witness.gumbo@givedirectly.org</v>
      </c>
      <c r="LJ747" t="e">
        <f t="shared" ca="1" si="124"/>
        <v>#N/A</v>
      </c>
      <c r="LK747" t="e">
        <f t="shared" ca="1" si="125"/>
        <v>#N/A</v>
      </c>
      <c r="LL747" t="str">
        <f t="shared" ca="1" si="117"/>
        <v>Lump Sum</v>
      </c>
      <c r="LM747" t="str">
        <f t="shared" ca="1" si="118"/>
        <v>witness.gumbo@givedirectly.org</v>
      </c>
      <c r="LN747" t="e">
        <f ca="1">OFFSET($A747,,MATCH(OFFSET([2]Keys!C$1,MATCH(Data.Collect1Dump!$LL747,[2]Keys!$A$2:$A$4,0),),Data.Collect1Dump!$3:$3,0)-1,)</f>
        <v>#VALUE!</v>
      </c>
      <c r="LO747" s="2" t="e">
        <f t="shared" ca="1" si="126"/>
        <v>#VALUE!</v>
      </c>
    </row>
    <row r="748" spans="1:327">
      <c r="A748" t="s">
        <v>4926</v>
      </c>
      <c r="B748" t="s">
        <v>1437</v>
      </c>
      <c r="C748" t="s">
        <v>4927</v>
      </c>
      <c r="K748">
        <v>1</v>
      </c>
      <c r="L748" t="s">
        <v>329</v>
      </c>
      <c r="M748" t="s">
        <v>329</v>
      </c>
      <c r="N748">
        <v>39000</v>
      </c>
      <c r="O748" t="s">
        <v>329</v>
      </c>
      <c r="T748" t="s">
        <v>330</v>
      </c>
      <c r="V748" t="s">
        <v>329</v>
      </c>
      <c r="X748">
        <v>1</v>
      </c>
      <c r="Y748">
        <v>39000</v>
      </c>
      <c r="Z748">
        <v>79</v>
      </c>
      <c r="AV748" t="b">
        <v>1</v>
      </c>
      <c r="AX748" t="b">
        <v>1</v>
      </c>
      <c r="AZ748" t="b">
        <v>1</v>
      </c>
      <c r="BL748" t="s">
        <v>329</v>
      </c>
      <c r="BM748" t="s">
        <v>4928</v>
      </c>
      <c r="BN748" t="s">
        <v>329</v>
      </c>
      <c r="BO748" t="s">
        <v>4929</v>
      </c>
      <c r="BW748" t="b">
        <v>1</v>
      </c>
      <c r="BY748" t="b">
        <v>1</v>
      </c>
      <c r="CP748">
        <v>22000</v>
      </c>
      <c r="CR748">
        <v>10000</v>
      </c>
      <c r="DC748" t="s">
        <v>329</v>
      </c>
      <c r="DD748" t="b">
        <v>1</v>
      </c>
      <c r="DE748" t="b">
        <v>1</v>
      </c>
      <c r="DL748" t="b">
        <v>1</v>
      </c>
      <c r="DM748" t="b">
        <v>1</v>
      </c>
      <c r="DR748" t="s">
        <v>329</v>
      </c>
      <c r="EC748" t="b">
        <v>1</v>
      </c>
      <c r="EL748" t="s">
        <v>330</v>
      </c>
      <c r="EN748" t="s">
        <v>330</v>
      </c>
      <c r="EP748" t="s">
        <v>329</v>
      </c>
      <c r="EQ748" t="s">
        <v>4930</v>
      </c>
      <c r="ER748" t="b">
        <v>1</v>
      </c>
      <c r="EZ748" t="b">
        <v>1</v>
      </c>
      <c r="FD748" t="b">
        <v>1</v>
      </c>
      <c r="FE748" t="b">
        <v>1</v>
      </c>
      <c r="FH748" t="b">
        <v>1</v>
      </c>
      <c r="FJ748" t="b">
        <v>1</v>
      </c>
      <c r="FK748" t="b">
        <v>1</v>
      </c>
      <c r="FN748" t="s">
        <v>330</v>
      </c>
      <c r="GJ748" t="s">
        <v>330</v>
      </c>
      <c r="GW748" t="s">
        <v>330</v>
      </c>
      <c r="GZ748" t="s">
        <v>330</v>
      </c>
      <c r="HC748" t="s">
        <v>330</v>
      </c>
      <c r="HE748" t="s">
        <v>330</v>
      </c>
      <c r="HG748" t="s">
        <v>336</v>
      </c>
      <c r="HH748" t="s">
        <v>329</v>
      </c>
      <c r="HI748" t="s">
        <v>329</v>
      </c>
      <c r="HJ748" t="s">
        <v>330</v>
      </c>
      <c r="HK748" t="b">
        <v>1</v>
      </c>
      <c r="HL748" t="b">
        <v>1</v>
      </c>
      <c r="HO748" t="s">
        <v>337</v>
      </c>
      <c r="HP748" t="s">
        <v>4931</v>
      </c>
      <c r="HQ748" t="s">
        <v>339</v>
      </c>
      <c r="HR748" t="s">
        <v>4932</v>
      </c>
      <c r="HS748" t="s">
        <v>4933</v>
      </c>
      <c r="HU748" t="b">
        <v>1</v>
      </c>
      <c r="HX748" t="b">
        <v>1</v>
      </c>
      <c r="ID748"/>
      <c r="KZ748" t="str">
        <f ca="1">OFFSET($A748,,MATCH([2]Keys!$B$2,Data.Collect1Dump!$3:$3,0)-1)</f>
        <v>michael.otieno@givedirectly.org</v>
      </c>
      <c r="LA748">
        <f ca="1">OFFSET($A748,,MATCH([2]Keys!$B$4,Data.Collect1Dump!$3:$3,0)-1)</f>
        <v>0</v>
      </c>
      <c r="LB748">
        <f ca="1">OFFSET($A748,,MATCH([2]Keys!$B$3,Data.Collect1Dump!$3:$3,0)-1)</f>
        <v>0</v>
      </c>
      <c r="LC748">
        <f t="shared" ca="1" si="119"/>
        <v>1</v>
      </c>
      <c r="LD748">
        <f t="shared" ca="1" si="119"/>
        <v>0</v>
      </c>
      <c r="LE748">
        <f t="shared" ca="1" si="119"/>
        <v>0</v>
      </c>
      <c r="LF748" s="2">
        <f t="shared" ca="1" si="120"/>
        <v>41676</v>
      </c>
      <c r="LG748" s="2" t="e">
        <f t="shared" ca="1" si="121"/>
        <v>#N/A</v>
      </c>
      <c r="LH748" s="2" t="e">
        <f t="shared" ca="1" si="122"/>
        <v>#N/A</v>
      </c>
      <c r="LI748" t="str">
        <f t="shared" ca="1" si="123"/>
        <v>michael.otieno@givedirectly.org</v>
      </c>
      <c r="LJ748" t="e">
        <f t="shared" ca="1" si="124"/>
        <v>#N/A</v>
      </c>
      <c r="LK748" t="e">
        <f t="shared" ca="1" si="125"/>
        <v>#N/A</v>
      </c>
      <c r="LL748" t="str">
        <f t="shared" ca="1" si="117"/>
        <v>Lump Sum</v>
      </c>
      <c r="LM748" t="str">
        <f t="shared" ca="1" si="118"/>
        <v>michael.otieno@givedirectly.org</v>
      </c>
      <c r="LN748" t="e">
        <f ca="1">OFFSET($A748,,MATCH(OFFSET([2]Keys!C$1,MATCH(Data.Collect1Dump!$LL748,[2]Keys!$A$2:$A$4,0),),Data.Collect1Dump!$3:$3,0)-1,)</f>
        <v>#VALUE!</v>
      </c>
      <c r="LO748" s="2" t="e">
        <f t="shared" ca="1" si="126"/>
        <v>#VALUE!</v>
      </c>
    </row>
    <row r="749" spans="1:327">
      <c r="A749" t="s">
        <v>4934</v>
      </c>
      <c r="B749" t="s">
        <v>1437</v>
      </c>
      <c r="C749" t="s">
        <v>4935</v>
      </c>
      <c r="K749">
        <v>1</v>
      </c>
      <c r="L749" t="s">
        <v>329</v>
      </c>
      <c r="M749" t="s">
        <v>329</v>
      </c>
      <c r="N749">
        <v>39000</v>
      </c>
      <c r="O749" t="s">
        <v>329</v>
      </c>
      <c r="T749" t="s">
        <v>330</v>
      </c>
      <c r="V749" t="s">
        <v>329</v>
      </c>
      <c r="X749">
        <v>2</v>
      </c>
      <c r="Y749">
        <v>20000</v>
      </c>
      <c r="Z749">
        <v>999</v>
      </c>
      <c r="AA749">
        <v>19000</v>
      </c>
      <c r="AB749">
        <v>999</v>
      </c>
      <c r="AV749" t="b">
        <v>1</v>
      </c>
      <c r="AX749" t="b">
        <v>1</v>
      </c>
      <c r="BL749" t="s">
        <v>329</v>
      </c>
      <c r="BM749" t="s">
        <v>4936</v>
      </c>
      <c r="BN749" t="s">
        <v>330</v>
      </c>
      <c r="BR749" t="b">
        <v>1</v>
      </c>
      <c r="BW749" t="b">
        <v>1</v>
      </c>
      <c r="CK749">
        <v>4500</v>
      </c>
      <c r="CP749">
        <v>25500</v>
      </c>
      <c r="DC749" t="s">
        <v>329</v>
      </c>
      <c r="DD749" t="b">
        <v>1</v>
      </c>
      <c r="DE749" t="b">
        <v>1</v>
      </c>
      <c r="DL749" t="b">
        <v>1</v>
      </c>
      <c r="DM749" t="b">
        <v>1</v>
      </c>
      <c r="DR749" t="s">
        <v>329</v>
      </c>
      <c r="EJ749" t="b">
        <v>1</v>
      </c>
      <c r="EL749" t="s">
        <v>330</v>
      </c>
      <c r="EN749" t="s">
        <v>329</v>
      </c>
      <c r="EO749" t="s">
        <v>4937</v>
      </c>
      <c r="EP749" t="s">
        <v>329</v>
      </c>
      <c r="EQ749" t="s">
        <v>4938</v>
      </c>
      <c r="ER749" t="b">
        <v>1</v>
      </c>
      <c r="ES749" t="b">
        <v>1</v>
      </c>
      <c r="EU749" t="b">
        <v>1</v>
      </c>
      <c r="FA749" t="b">
        <v>1</v>
      </c>
      <c r="FD749" t="b">
        <v>1</v>
      </c>
      <c r="FE749" t="b">
        <v>1</v>
      </c>
      <c r="FH749" t="b">
        <v>1</v>
      </c>
      <c r="FJ749" t="b">
        <v>1</v>
      </c>
      <c r="FN749" t="s">
        <v>330</v>
      </c>
      <c r="GJ749" t="s">
        <v>330</v>
      </c>
      <c r="GW749" t="s">
        <v>330</v>
      </c>
      <c r="GZ749" t="s">
        <v>330</v>
      </c>
      <c r="HC749" t="s">
        <v>330</v>
      </c>
      <c r="HE749" t="s">
        <v>330</v>
      </c>
      <c r="HG749" t="s">
        <v>526</v>
      </c>
      <c r="HH749" t="s">
        <v>329</v>
      </c>
      <c r="HI749" t="s">
        <v>330</v>
      </c>
      <c r="HJ749" t="s">
        <v>330</v>
      </c>
      <c r="HK749" t="b">
        <v>1</v>
      </c>
      <c r="HO749" t="s">
        <v>510</v>
      </c>
      <c r="HP749" t="s">
        <v>4939</v>
      </c>
      <c r="HR749" t="s">
        <v>4940</v>
      </c>
      <c r="HS749" t="s">
        <v>4941</v>
      </c>
      <c r="HU749" t="b">
        <v>1</v>
      </c>
      <c r="ID749"/>
      <c r="KZ749" t="str">
        <f ca="1">OFFSET($A749,,MATCH([2]Keys!$B$2,Data.Collect1Dump!$3:$3,0)-1)</f>
        <v>michael.otieno@givedirectly.org</v>
      </c>
      <c r="LA749">
        <f ca="1">OFFSET($A749,,MATCH([2]Keys!$B$4,Data.Collect1Dump!$3:$3,0)-1)</f>
        <v>0</v>
      </c>
      <c r="LB749">
        <f ca="1">OFFSET($A749,,MATCH([2]Keys!$B$3,Data.Collect1Dump!$3:$3,0)-1)</f>
        <v>0</v>
      </c>
      <c r="LC749">
        <f t="shared" ca="1" si="119"/>
        <v>1</v>
      </c>
      <c r="LD749">
        <f t="shared" ca="1" si="119"/>
        <v>0</v>
      </c>
      <c r="LE749">
        <f t="shared" ca="1" si="119"/>
        <v>0</v>
      </c>
      <c r="LF749" s="2">
        <f t="shared" ca="1" si="120"/>
        <v>41677</v>
      </c>
      <c r="LG749" s="2" t="e">
        <f t="shared" ca="1" si="121"/>
        <v>#N/A</v>
      </c>
      <c r="LH749" s="2" t="e">
        <f t="shared" ca="1" si="122"/>
        <v>#N/A</v>
      </c>
      <c r="LI749" t="str">
        <f t="shared" ca="1" si="123"/>
        <v>michael.otieno@givedirectly.org</v>
      </c>
      <c r="LJ749" t="e">
        <f t="shared" ca="1" si="124"/>
        <v>#N/A</v>
      </c>
      <c r="LK749" t="e">
        <f t="shared" ca="1" si="125"/>
        <v>#N/A</v>
      </c>
      <c r="LL749" t="str">
        <f t="shared" ca="1" si="117"/>
        <v>Lump Sum</v>
      </c>
      <c r="LM749" t="str">
        <f t="shared" ca="1" si="118"/>
        <v>michael.otieno@givedirectly.org</v>
      </c>
      <c r="LN749" t="e">
        <f ca="1">OFFSET($A749,,MATCH(OFFSET([2]Keys!C$1,MATCH(Data.Collect1Dump!$LL749,[2]Keys!$A$2:$A$4,0),),Data.Collect1Dump!$3:$3,0)-1,)</f>
        <v>#VALUE!</v>
      </c>
      <c r="LO749" s="2" t="e">
        <f t="shared" ca="1" si="126"/>
        <v>#VALUE!</v>
      </c>
    </row>
    <row r="750" spans="1:327">
      <c r="A750" t="s">
        <v>4942</v>
      </c>
      <c r="B750" t="s">
        <v>4392</v>
      </c>
      <c r="C750" t="s">
        <v>4943</v>
      </c>
      <c r="D750" t="b">
        <v>1</v>
      </c>
      <c r="K750">
        <v>7</v>
      </c>
      <c r="L750" t="s">
        <v>329</v>
      </c>
      <c r="M750" t="s">
        <v>329</v>
      </c>
      <c r="N750">
        <v>39300</v>
      </c>
      <c r="O750" t="s">
        <v>329</v>
      </c>
      <c r="T750" t="s">
        <v>330</v>
      </c>
      <c r="V750" t="s">
        <v>329</v>
      </c>
      <c r="X750">
        <v>1</v>
      </c>
      <c r="Y750">
        <v>39000</v>
      </c>
      <c r="Z750">
        <v>275</v>
      </c>
      <c r="AO750">
        <v>60</v>
      </c>
      <c r="AQ750">
        <v>0</v>
      </c>
      <c r="AV750" t="b">
        <v>1</v>
      </c>
      <c r="AW750" t="b">
        <v>1</v>
      </c>
      <c r="AX750" t="b">
        <v>1</v>
      </c>
      <c r="AZ750" t="b">
        <v>1</v>
      </c>
      <c r="BL750" t="s">
        <v>329</v>
      </c>
      <c r="BM750" t="s">
        <v>4944</v>
      </c>
      <c r="BN750" t="s">
        <v>330</v>
      </c>
      <c r="BP750">
        <v>200</v>
      </c>
      <c r="BQ750">
        <v>0</v>
      </c>
      <c r="BR750" t="b">
        <v>1</v>
      </c>
      <c r="BW750" t="b">
        <v>1</v>
      </c>
      <c r="CH750" t="b">
        <v>1</v>
      </c>
      <c r="CK750">
        <v>2000</v>
      </c>
      <c r="CP750">
        <v>37500</v>
      </c>
      <c r="DA750">
        <v>200</v>
      </c>
      <c r="DC750" t="s">
        <v>329</v>
      </c>
      <c r="DD750" t="b">
        <v>1</v>
      </c>
      <c r="DE750" t="b">
        <v>1</v>
      </c>
      <c r="DF750" t="b">
        <v>1</v>
      </c>
      <c r="DL750" t="b">
        <v>1</v>
      </c>
      <c r="DR750" t="s">
        <v>329</v>
      </c>
      <c r="DZ750" t="b">
        <v>1</v>
      </c>
      <c r="EL750" t="s">
        <v>330</v>
      </c>
      <c r="EN750" t="s">
        <v>330</v>
      </c>
      <c r="EP750" t="s">
        <v>329</v>
      </c>
      <c r="EQ750" t="s">
        <v>4945</v>
      </c>
      <c r="ES750" t="b">
        <v>1</v>
      </c>
      <c r="ET750" t="b">
        <v>1</v>
      </c>
      <c r="EU750" t="b">
        <v>1</v>
      </c>
      <c r="EV750" t="b">
        <v>1</v>
      </c>
      <c r="FE750" t="b">
        <v>1</v>
      </c>
      <c r="FH750" t="b">
        <v>1</v>
      </c>
      <c r="FI750" t="b">
        <v>1</v>
      </c>
      <c r="FN750" t="s">
        <v>330</v>
      </c>
      <c r="GJ750" t="s">
        <v>330</v>
      </c>
      <c r="GW750" t="s">
        <v>330</v>
      </c>
      <c r="GZ750" t="s">
        <v>330</v>
      </c>
      <c r="HC750" t="s">
        <v>330</v>
      </c>
      <c r="HE750" t="s">
        <v>330</v>
      </c>
      <c r="HG750" t="s">
        <v>336</v>
      </c>
      <c r="HH750" t="s">
        <v>329</v>
      </c>
      <c r="HI750" t="s">
        <v>330</v>
      </c>
      <c r="HJ750" t="s">
        <v>330</v>
      </c>
      <c r="HK750" t="b">
        <v>1</v>
      </c>
      <c r="HM750" t="b">
        <v>1</v>
      </c>
      <c r="HO750" t="s">
        <v>337</v>
      </c>
      <c r="HP750" t="s">
        <v>4946</v>
      </c>
      <c r="HQ750" t="s">
        <v>339</v>
      </c>
      <c r="HR750" t="s">
        <v>4947</v>
      </c>
      <c r="HS750" t="s">
        <v>4948</v>
      </c>
      <c r="HU750" t="b">
        <v>1</v>
      </c>
      <c r="HW750" t="b">
        <v>1</v>
      </c>
      <c r="ID750" t="s">
        <v>3299</v>
      </c>
      <c r="KZ750" t="str">
        <f ca="1">OFFSET($A750,,MATCH([2]Keys!$B$2,Data.Collect1Dump!$3:$3,0)-1)</f>
        <v>ezekielogadho@gmail.com</v>
      </c>
      <c r="LA750">
        <f ca="1">OFFSET($A750,,MATCH([2]Keys!$B$4,Data.Collect1Dump!$3:$3,0)-1)</f>
        <v>0</v>
      </c>
      <c r="LB750">
        <f ca="1">OFFSET($A750,,MATCH([2]Keys!$B$3,Data.Collect1Dump!$3:$3,0)-1)</f>
        <v>0</v>
      </c>
      <c r="LC750">
        <f t="shared" ca="1" si="119"/>
        <v>1</v>
      </c>
      <c r="LD750">
        <f t="shared" ca="1" si="119"/>
        <v>0</v>
      </c>
      <c r="LE750">
        <f t="shared" ca="1" si="119"/>
        <v>0</v>
      </c>
      <c r="LF750" s="2">
        <f t="shared" ca="1" si="120"/>
        <v>41719</v>
      </c>
      <c r="LG750" s="2" t="e">
        <f t="shared" ca="1" si="121"/>
        <v>#N/A</v>
      </c>
      <c r="LH750" s="2" t="e">
        <f t="shared" ca="1" si="122"/>
        <v>#N/A</v>
      </c>
      <c r="LI750" t="str">
        <f t="shared" ca="1" si="123"/>
        <v>ezekielogadho@gmail.com</v>
      </c>
      <c r="LJ750" t="e">
        <f t="shared" ca="1" si="124"/>
        <v>#N/A</v>
      </c>
      <c r="LK750" t="e">
        <f t="shared" ca="1" si="125"/>
        <v>#N/A</v>
      </c>
      <c r="LL750" t="str">
        <f t="shared" ca="1" si="117"/>
        <v>Lump Sum</v>
      </c>
      <c r="LM750" t="str">
        <f t="shared" ca="1" si="118"/>
        <v>ezekielogadho@gmail.com</v>
      </c>
      <c r="LN750" t="e">
        <f ca="1">OFFSET($A750,,MATCH(OFFSET([2]Keys!C$1,MATCH(Data.Collect1Dump!$LL750,[2]Keys!$A$2:$A$4,0),),Data.Collect1Dump!$3:$3,0)-1,)</f>
        <v>#VALUE!</v>
      </c>
      <c r="LO750" s="2" t="e">
        <f t="shared" ca="1" si="126"/>
        <v>#VALUE!</v>
      </c>
    </row>
    <row r="751" spans="1:327">
      <c r="A751" t="s">
        <v>4949</v>
      </c>
      <c r="B751" t="s">
        <v>370</v>
      </c>
      <c r="C751" t="s">
        <v>4950</v>
      </c>
      <c r="D751" t="b">
        <v>1</v>
      </c>
      <c r="K751">
        <v>2</v>
      </c>
      <c r="L751" t="s">
        <v>329</v>
      </c>
      <c r="M751" t="s">
        <v>329</v>
      </c>
      <c r="N751">
        <v>39550</v>
      </c>
      <c r="O751" t="s">
        <v>329</v>
      </c>
      <c r="T751" t="s">
        <v>330</v>
      </c>
      <c r="V751" t="s">
        <v>329</v>
      </c>
      <c r="X751">
        <v>1</v>
      </c>
      <c r="Y751">
        <v>38900</v>
      </c>
      <c r="Z751">
        <v>999</v>
      </c>
      <c r="AO751">
        <v>30</v>
      </c>
      <c r="AQ751">
        <v>30</v>
      </c>
      <c r="AV751" t="b">
        <v>1</v>
      </c>
      <c r="AX751" t="b">
        <v>1</v>
      </c>
      <c r="AZ751" t="b">
        <v>1</v>
      </c>
      <c r="BC751" t="b">
        <v>1</v>
      </c>
      <c r="BL751" t="s">
        <v>329</v>
      </c>
      <c r="BM751" t="s">
        <v>4951</v>
      </c>
      <c r="BN751" t="s">
        <v>329</v>
      </c>
      <c r="BO751" t="s">
        <v>4952</v>
      </c>
      <c r="BP751">
        <v>5000</v>
      </c>
      <c r="BQ751">
        <v>0</v>
      </c>
      <c r="BR751" t="b">
        <v>1</v>
      </c>
      <c r="BU751" t="b">
        <v>1</v>
      </c>
      <c r="BZ751" t="b">
        <v>1</v>
      </c>
      <c r="CK751">
        <v>15400</v>
      </c>
      <c r="CN751">
        <v>21200</v>
      </c>
      <c r="CS751">
        <v>2000</v>
      </c>
      <c r="DC751" t="s">
        <v>329</v>
      </c>
      <c r="DD751" t="b">
        <v>1</v>
      </c>
      <c r="DE751" t="b">
        <v>1</v>
      </c>
      <c r="DL751" t="b">
        <v>1</v>
      </c>
      <c r="DR751" t="s">
        <v>329</v>
      </c>
      <c r="EC751" t="b">
        <v>1</v>
      </c>
      <c r="EL751" t="s">
        <v>330</v>
      </c>
      <c r="EN751" t="s">
        <v>330</v>
      </c>
      <c r="EP751" t="s">
        <v>329</v>
      </c>
      <c r="EQ751" t="s">
        <v>4953</v>
      </c>
      <c r="EV751" t="b">
        <v>1</v>
      </c>
      <c r="FE751" t="b">
        <v>1</v>
      </c>
      <c r="FH751" t="b">
        <v>1</v>
      </c>
      <c r="FN751" t="s">
        <v>330</v>
      </c>
      <c r="GJ751" t="s">
        <v>330</v>
      </c>
      <c r="GW751" t="s">
        <v>330</v>
      </c>
      <c r="GZ751" t="s">
        <v>330</v>
      </c>
      <c r="HC751" t="s">
        <v>330</v>
      </c>
      <c r="HE751" t="s">
        <v>330</v>
      </c>
      <c r="HG751" t="s">
        <v>336</v>
      </c>
      <c r="HH751" t="s">
        <v>330</v>
      </c>
      <c r="HI751" t="s">
        <v>330</v>
      </c>
      <c r="HJ751" t="s">
        <v>330</v>
      </c>
      <c r="HK751" t="b">
        <v>1</v>
      </c>
      <c r="HO751" t="s">
        <v>337</v>
      </c>
      <c r="HP751" t="s">
        <v>4954</v>
      </c>
      <c r="HQ751" t="s">
        <v>339</v>
      </c>
      <c r="HR751" t="s">
        <v>4955</v>
      </c>
      <c r="HS751" t="s">
        <v>4956</v>
      </c>
      <c r="HT751" t="b">
        <v>1</v>
      </c>
      <c r="ID751">
        <v>999</v>
      </c>
      <c r="KZ751" t="str">
        <f ca="1">OFFSET($A751,,MATCH([2]Keys!$B$2,Data.Collect1Dump!$3:$3,0)-1)</f>
        <v>witness.gumbo@givedirectly.org</v>
      </c>
      <c r="LA751">
        <f ca="1">OFFSET($A751,,MATCH([2]Keys!$B$4,Data.Collect1Dump!$3:$3,0)-1)</f>
        <v>0</v>
      </c>
      <c r="LB751">
        <f ca="1">OFFSET($A751,,MATCH([2]Keys!$B$3,Data.Collect1Dump!$3:$3,0)-1)</f>
        <v>0</v>
      </c>
      <c r="LC751">
        <f t="shared" ca="1" si="119"/>
        <v>1</v>
      </c>
      <c r="LD751">
        <f t="shared" ca="1" si="119"/>
        <v>0</v>
      </c>
      <c r="LE751">
        <f t="shared" ca="1" si="119"/>
        <v>0</v>
      </c>
      <c r="LF751" s="2">
        <f t="shared" ca="1" si="120"/>
        <v>41704</v>
      </c>
      <c r="LG751" s="2" t="e">
        <f t="shared" ca="1" si="121"/>
        <v>#N/A</v>
      </c>
      <c r="LH751" s="2" t="e">
        <f t="shared" ca="1" si="122"/>
        <v>#N/A</v>
      </c>
      <c r="LI751" t="str">
        <f t="shared" ca="1" si="123"/>
        <v>witness.gumbo@givedirectly.org</v>
      </c>
      <c r="LJ751" t="e">
        <f t="shared" ca="1" si="124"/>
        <v>#N/A</v>
      </c>
      <c r="LK751" t="e">
        <f t="shared" ca="1" si="125"/>
        <v>#N/A</v>
      </c>
      <c r="LL751" t="str">
        <f t="shared" ca="1" si="117"/>
        <v>Lump Sum</v>
      </c>
      <c r="LM751" t="str">
        <f t="shared" ca="1" si="118"/>
        <v>witness.gumbo@givedirectly.org</v>
      </c>
      <c r="LN751" t="e">
        <f ca="1">OFFSET($A751,,MATCH(OFFSET([2]Keys!C$1,MATCH(Data.Collect1Dump!$LL751,[2]Keys!$A$2:$A$4,0),),Data.Collect1Dump!$3:$3,0)-1,)</f>
        <v>#VALUE!</v>
      </c>
      <c r="LO751" s="2" t="e">
        <f t="shared" ca="1" si="126"/>
        <v>#VALUE!</v>
      </c>
    </row>
    <row r="752" spans="1:327">
      <c r="A752" t="s">
        <v>4957</v>
      </c>
      <c r="B752" t="s">
        <v>1437</v>
      </c>
      <c r="C752" t="s">
        <v>4958</v>
      </c>
      <c r="K752">
        <v>1</v>
      </c>
      <c r="L752" t="s">
        <v>329</v>
      </c>
      <c r="M752" t="s">
        <v>329</v>
      </c>
      <c r="N752">
        <v>39000</v>
      </c>
      <c r="O752" t="s">
        <v>329</v>
      </c>
      <c r="T752" t="s">
        <v>330</v>
      </c>
      <c r="V752" t="s">
        <v>329</v>
      </c>
      <c r="X752">
        <v>1</v>
      </c>
      <c r="Y752">
        <v>39000</v>
      </c>
      <c r="Z752">
        <v>999</v>
      </c>
      <c r="AV752" t="b">
        <v>1</v>
      </c>
      <c r="AX752" t="b">
        <v>1</v>
      </c>
      <c r="BL752" t="s">
        <v>329</v>
      </c>
      <c r="BM752" t="s">
        <v>4959</v>
      </c>
      <c r="BN752" t="s">
        <v>329</v>
      </c>
      <c r="BO752" t="s">
        <v>4960</v>
      </c>
      <c r="BU752" t="b">
        <v>1</v>
      </c>
      <c r="BW752" t="b">
        <v>1</v>
      </c>
      <c r="BY752" t="b">
        <v>1</v>
      </c>
      <c r="CN752">
        <v>3550</v>
      </c>
      <c r="CP752">
        <v>29000</v>
      </c>
      <c r="CR752">
        <v>6000</v>
      </c>
      <c r="DC752" t="s">
        <v>329</v>
      </c>
      <c r="DD752" t="b">
        <v>1</v>
      </c>
      <c r="DE752" t="b">
        <v>1</v>
      </c>
      <c r="DL752" t="b">
        <v>1</v>
      </c>
      <c r="DM752" t="b">
        <v>1</v>
      </c>
      <c r="DR752" t="s">
        <v>329</v>
      </c>
      <c r="DZ752" t="b">
        <v>1</v>
      </c>
      <c r="EL752" t="s">
        <v>330</v>
      </c>
      <c r="EN752" t="s">
        <v>329</v>
      </c>
      <c r="EO752" t="s">
        <v>4961</v>
      </c>
      <c r="EP752" t="s">
        <v>329</v>
      </c>
      <c r="EQ752" t="s">
        <v>4962</v>
      </c>
      <c r="ER752" t="b">
        <v>1</v>
      </c>
      <c r="FD752" t="b">
        <v>1</v>
      </c>
      <c r="FE752" t="b">
        <v>1</v>
      </c>
      <c r="FH752" t="b">
        <v>1</v>
      </c>
      <c r="FK752" t="b">
        <v>1</v>
      </c>
      <c r="FN752" t="s">
        <v>330</v>
      </c>
      <c r="GJ752" t="s">
        <v>330</v>
      </c>
      <c r="GW752" t="s">
        <v>330</v>
      </c>
      <c r="GZ752" t="s">
        <v>330</v>
      </c>
      <c r="HC752" t="s">
        <v>330</v>
      </c>
      <c r="HE752" t="s">
        <v>330</v>
      </c>
      <c r="HG752" t="s">
        <v>526</v>
      </c>
      <c r="HH752" t="s">
        <v>329</v>
      </c>
      <c r="HI752" t="s">
        <v>330</v>
      </c>
      <c r="HJ752" t="s">
        <v>330</v>
      </c>
      <c r="HK752" t="b">
        <v>1</v>
      </c>
      <c r="HO752" t="s">
        <v>510</v>
      </c>
      <c r="HP752" t="s">
        <v>4963</v>
      </c>
      <c r="HR752" t="s">
        <v>4964</v>
      </c>
      <c r="HS752" t="s">
        <v>4965</v>
      </c>
      <c r="HT752" t="b">
        <v>1</v>
      </c>
      <c r="ID752"/>
      <c r="KZ752" t="str">
        <f ca="1">OFFSET($A752,,MATCH([2]Keys!$B$2,Data.Collect1Dump!$3:$3,0)-1)</f>
        <v>michael.otieno@givedirectly.org</v>
      </c>
      <c r="LA752">
        <f ca="1">OFFSET($A752,,MATCH([2]Keys!$B$4,Data.Collect1Dump!$3:$3,0)-1)</f>
        <v>0</v>
      </c>
      <c r="LB752">
        <f ca="1">OFFSET($A752,,MATCH([2]Keys!$B$3,Data.Collect1Dump!$3:$3,0)-1)</f>
        <v>0</v>
      </c>
      <c r="LC752">
        <f t="shared" ca="1" si="119"/>
        <v>1</v>
      </c>
      <c r="LD752">
        <f t="shared" ca="1" si="119"/>
        <v>0</v>
      </c>
      <c r="LE752">
        <f t="shared" ca="1" si="119"/>
        <v>0</v>
      </c>
      <c r="LF752" s="2">
        <f t="shared" ca="1" si="120"/>
        <v>41677</v>
      </c>
      <c r="LG752" s="2" t="e">
        <f t="shared" ca="1" si="121"/>
        <v>#N/A</v>
      </c>
      <c r="LH752" s="2" t="e">
        <f t="shared" ca="1" si="122"/>
        <v>#N/A</v>
      </c>
      <c r="LI752" t="str">
        <f t="shared" ca="1" si="123"/>
        <v>michael.otieno@givedirectly.org</v>
      </c>
      <c r="LJ752" t="e">
        <f t="shared" ca="1" si="124"/>
        <v>#N/A</v>
      </c>
      <c r="LK752" t="e">
        <f t="shared" ca="1" si="125"/>
        <v>#N/A</v>
      </c>
      <c r="LL752" t="str">
        <f t="shared" ca="1" si="117"/>
        <v>Lump Sum</v>
      </c>
      <c r="LM752" t="str">
        <f t="shared" ca="1" si="118"/>
        <v>michael.otieno@givedirectly.org</v>
      </c>
      <c r="LN752" t="e">
        <f ca="1">OFFSET($A752,,MATCH(OFFSET([2]Keys!C$1,MATCH(Data.Collect1Dump!$LL752,[2]Keys!$A$2:$A$4,0),),Data.Collect1Dump!$3:$3,0)-1,)</f>
        <v>#VALUE!</v>
      </c>
      <c r="LO752" s="2" t="e">
        <f t="shared" ca="1" si="126"/>
        <v>#VALUE!</v>
      </c>
    </row>
    <row r="753" spans="1:327">
      <c r="A753" t="s">
        <v>4966</v>
      </c>
      <c r="B753" t="s">
        <v>1437</v>
      </c>
      <c r="C753" t="s">
        <v>4967</v>
      </c>
      <c r="K753">
        <v>1</v>
      </c>
      <c r="L753" t="s">
        <v>329</v>
      </c>
      <c r="M753" t="s">
        <v>329</v>
      </c>
      <c r="N753">
        <v>39600</v>
      </c>
      <c r="O753" t="s">
        <v>329</v>
      </c>
      <c r="T753" t="s">
        <v>330</v>
      </c>
      <c r="V753" t="s">
        <v>329</v>
      </c>
      <c r="X753">
        <v>1</v>
      </c>
      <c r="Y753">
        <v>39600</v>
      </c>
      <c r="Z753">
        <v>200</v>
      </c>
      <c r="AV753" t="b">
        <v>1</v>
      </c>
      <c r="AX753" t="b">
        <v>1</v>
      </c>
      <c r="BL753" t="s">
        <v>329</v>
      </c>
      <c r="BM753" t="s">
        <v>4968</v>
      </c>
      <c r="BN753" t="s">
        <v>415</v>
      </c>
      <c r="BU753" t="b">
        <v>1</v>
      </c>
      <c r="BW753" t="b">
        <v>1</v>
      </c>
      <c r="CI753" t="b">
        <v>1</v>
      </c>
      <c r="CN753">
        <v>22000</v>
      </c>
      <c r="CP753">
        <v>14000</v>
      </c>
      <c r="DB753">
        <v>3000</v>
      </c>
      <c r="DC753" t="s">
        <v>329</v>
      </c>
      <c r="DD753" t="b">
        <v>1</v>
      </c>
      <c r="DE753" t="b">
        <v>1</v>
      </c>
      <c r="DG753" t="b">
        <v>1</v>
      </c>
      <c r="DL753" t="b">
        <v>1</v>
      </c>
      <c r="DM753" t="b">
        <v>1</v>
      </c>
      <c r="DO753" t="b">
        <v>1</v>
      </c>
      <c r="DR753" t="s">
        <v>329</v>
      </c>
      <c r="EE753" t="b">
        <v>1</v>
      </c>
      <c r="EL753" t="s">
        <v>330</v>
      </c>
      <c r="EN753" t="s">
        <v>330</v>
      </c>
      <c r="EP753" t="s">
        <v>330</v>
      </c>
      <c r="FN753" t="s">
        <v>330</v>
      </c>
      <c r="GJ753" t="s">
        <v>330</v>
      </c>
      <c r="GW753" t="s">
        <v>330</v>
      </c>
      <c r="GZ753" t="s">
        <v>330</v>
      </c>
      <c r="HC753" t="s">
        <v>330</v>
      </c>
      <c r="HE753" t="s">
        <v>330</v>
      </c>
      <c r="HG753" t="s">
        <v>336</v>
      </c>
      <c r="HH753" t="s">
        <v>329</v>
      </c>
      <c r="HI753" t="s">
        <v>330</v>
      </c>
      <c r="HJ753" t="s">
        <v>330</v>
      </c>
      <c r="HL753" t="b">
        <v>1</v>
      </c>
      <c r="HO753" t="s">
        <v>611</v>
      </c>
      <c r="HP753" t="s">
        <v>4969</v>
      </c>
      <c r="HR753" t="s">
        <v>4970</v>
      </c>
      <c r="HS753" t="s">
        <v>4971</v>
      </c>
      <c r="HU753" t="b">
        <v>1</v>
      </c>
      <c r="HY753" t="b">
        <v>1</v>
      </c>
      <c r="ID753"/>
      <c r="KZ753" t="str">
        <f ca="1">OFFSET($A753,,MATCH([2]Keys!$B$2,Data.Collect1Dump!$3:$3,0)-1)</f>
        <v>michael.otieno@givedirectly.org</v>
      </c>
      <c r="LA753">
        <f ca="1">OFFSET($A753,,MATCH([2]Keys!$B$4,Data.Collect1Dump!$3:$3,0)-1)</f>
        <v>0</v>
      </c>
      <c r="LB753">
        <f ca="1">OFFSET($A753,,MATCH([2]Keys!$B$3,Data.Collect1Dump!$3:$3,0)-1)</f>
        <v>0</v>
      </c>
      <c r="LC753">
        <f t="shared" ca="1" si="119"/>
        <v>1</v>
      </c>
      <c r="LD753">
        <f t="shared" ca="1" si="119"/>
        <v>0</v>
      </c>
      <c r="LE753">
        <f t="shared" ca="1" si="119"/>
        <v>0</v>
      </c>
      <c r="LF753" s="2">
        <f t="shared" ca="1" si="120"/>
        <v>41677</v>
      </c>
      <c r="LG753" s="2" t="e">
        <f t="shared" ca="1" si="121"/>
        <v>#N/A</v>
      </c>
      <c r="LH753" s="2" t="e">
        <f t="shared" ca="1" si="122"/>
        <v>#N/A</v>
      </c>
      <c r="LI753" t="str">
        <f t="shared" ca="1" si="123"/>
        <v>michael.otieno@givedirectly.org</v>
      </c>
      <c r="LJ753" t="e">
        <f t="shared" ca="1" si="124"/>
        <v>#N/A</v>
      </c>
      <c r="LK753" t="e">
        <f t="shared" ca="1" si="125"/>
        <v>#N/A</v>
      </c>
      <c r="LL753" t="str">
        <f t="shared" ca="1" si="117"/>
        <v>Lump Sum</v>
      </c>
      <c r="LM753" t="str">
        <f t="shared" ca="1" si="118"/>
        <v>michael.otieno@givedirectly.org</v>
      </c>
      <c r="LN753" t="e">
        <f ca="1">OFFSET($A753,,MATCH(OFFSET([2]Keys!C$1,MATCH(Data.Collect1Dump!$LL753,[2]Keys!$A$2:$A$4,0),),Data.Collect1Dump!$3:$3,0)-1,)</f>
        <v>#VALUE!</v>
      </c>
      <c r="LO753" s="2" t="e">
        <f t="shared" ca="1" si="126"/>
        <v>#VALUE!</v>
      </c>
    </row>
    <row r="754" spans="1:327">
      <c r="A754" t="s">
        <v>4972</v>
      </c>
      <c r="B754" t="s">
        <v>4392</v>
      </c>
      <c r="C754" t="s">
        <v>4973</v>
      </c>
      <c r="D754" t="b">
        <v>1</v>
      </c>
      <c r="K754">
        <v>1</v>
      </c>
      <c r="L754" t="s">
        <v>329</v>
      </c>
      <c r="M754" t="s">
        <v>329</v>
      </c>
      <c r="N754">
        <v>40000</v>
      </c>
      <c r="O754" t="s">
        <v>329</v>
      </c>
      <c r="T754" t="s">
        <v>330</v>
      </c>
      <c r="V754" t="s">
        <v>329</v>
      </c>
      <c r="X754">
        <v>2</v>
      </c>
      <c r="Y754">
        <v>10000</v>
      </c>
      <c r="Z754">
        <v>999</v>
      </c>
      <c r="AA754">
        <v>30000</v>
      </c>
      <c r="AB754">
        <v>999</v>
      </c>
      <c r="AO754">
        <v>30</v>
      </c>
      <c r="AQ754">
        <v>10</v>
      </c>
      <c r="AU754" t="b">
        <v>1</v>
      </c>
      <c r="AV754" t="b">
        <v>1</v>
      </c>
      <c r="AX754" t="b">
        <v>1</v>
      </c>
      <c r="BA754" t="b">
        <v>1</v>
      </c>
      <c r="BL754" t="s">
        <v>329</v>
      </c>
      <c r="BM754" t="s">
        <v>4974</v>
      </c>
      <c r="BN754" t="s">
        <v>329</v>
      </c>
      <c r="BO754" t="s">
        <v>4975</v>
      </c>
      <c r="BP754">
        <v>6000</v>
      </c>
      <c r="BQ754">
        <v>6000</v>
      </c>
      <c r="BW754" t="b">
        <v>1</v>
      </c>
      <c r="CA754" t="b">
        <v>1</v>
      </c>
      <c r="CD754" t="b">
        <v>1</v>
      </c>
      <c r="CH754" t="b">
        <v>1</v>
      </c>
      <c r="CP754">
        <v>15000</v>
      </c>
      <c r="CT754">
        <v>5000</v>
      </c>
      <c r="CW754">
        <v>6000</v>
      </c>
      <c r="DA754" s="4">
        <v>20000</v>
      </c>
      <c r="DC754" t="s">
        <v>329</v>
      </c>
      <c r="DD754" t="b">
        <v>1</v>
      </c>
      <c r="DE754" t="b">
        <v>1</v>
      </c>
      <c r="DH754" t="b">
        <v>1</v>
      </c>
      <c r="DJ754" t="s">
        <v>460</v>
      </c>
      <c r="DP754" t="b">
        <v>1</v>
      </c>
      <c r="DR754" t="s">
        <v>329</v>
      </c>
      <c r="DV754" t="b">
        <v>1</v>
      </c>
      <c r="EJ754" t="b">
        <v>1</v>
      </c>
      <c r="EL754" t="s">
        <v>330</v>
      </c>
      <c r="EN754" t="s">
        <v>330</v>
      </c>
      <c r="EP754" t="s">
        <v>330</v>
      </c>
      <c r="FN754" t="s">
        <v>330</v>
      </c>
      <c r="GJ754" t="s">
        <v>330</v>
      </c>
      <c r="GW754" t="s">
        <v>329</v>
      </c>
      <c r="GX754" t="s">
        <v>4976</v>
      </c>
      <c r="GY754" t="s">
        <v>330</v>
      </c>
      <c r="GZ754" t="s">
        <v>330</v>
      </c>
      <c r="HC754" t="s">
        <v>330</v>
      </c>
      <c r="HE754" t="s">
        <v>330</v>
      </c>
      <c r="HG754" t="s">
        <v>336</v>
      </c>
      <c r="HH754" t="s">
        <v>329</v>
      </c>
      <c r="HI754" t="s">
        <v>329</v>
      </c>
      <c r="HJ754" t="s">
        <v>330</v>
      </c>
      <c r="HK754" t="b">
        <v>1</v>
      </c>
      <c r="HM754" t="b">
        <v>1</v>
      </c>
      <c r="HO754" t="s">
        <v>337</v>
      </c>
      <c r="HP754" t="s">
        <v>4977</v>
      </c>
      <c r="HQ754" t="s">
        <v>339</v>
      </c>
      <c r="HR754" t="s">
        <v>4978</v>
      </c>
      <c r="HS754" t="s">
        <v>4979</v>
      </c>
      <c r="IA754" t="b">
        <v>1</v>
      </c>
      <c r="ID754" t="s">
        <v>3299</v>
      </c>
      <c r="KZ754" t="str">
        <f ca="1">OFFSET($A754,,MATCH([2]Keys!$B$2,Data.Collect1Dump!$3:$3,0)-1)</f>
        <v>ezekielogadho@gmail.com</v>
      </c>
      <c r="LA754">
        <f ca="1">OFFSET($A754,,MATCH([2]Keys!$B$4,Data.Collect1Dump!$3:$3,0)-1)</f>
        <v>0</v>
      </c>
      <c r="LB754">
        <f ca="1">OFFSET($A754,,MATCH([2]Keys!$B$3,Data.Collect1Dump!$3:$3,0)-1)</f>
        <v>0</v>
      </c>
      <c r="LC754">
        <f t="shared" ca="1" si="119"/>
        <v>1</v>
      </c>
      <c r="LD754">
        <f t="shared" ca="1" si="119"/>
        <v>0</v>
      </c>
      <c r="LE754">
        <f t="shared" ca="1" si="119"/>
        <v>0</v>
      </c>
      <c r="LF754" s="2">
        <f t="shared" ca="1" si="120"/>
        <v>41718</v>
      </c>
      <c r="LG754" s="2" t="e">
        <f t="shared" ca="1" si="121"/>
        <v>#N/A</v>
      </c>
      <c r="LH754" s="2" t="e">
        <f t="shared" ca="1" si="122"/>
        <v>#N/A</v>
      </c>
      <c r="LI754" t="str">
        <f t="shared" ca="1" si="123"/>
        <v>ezekielogadho@gmail.com</v>
      </c>
      <c r="LJ754" t="e">
        <f t="shared" ca="1" si="124"/>
        <v>#N/A</v>
      </c>
      <c r="LK754" t="e">
        <f t="shared" ca="1" si="125"/>
        <v>#N/A</v>
      </c>
      <c r="LL754" t="str">
        <f t="shared" ca="1" si="117"/>
        <v>Lump Sum</v>
      </c>
      <c r="LM754" t="str">
        <f t="shared" ca="1" si="118"/>
        <v>ezekielogadho@gmail.com</v>
      </c>
      <c r="LN754" t="e">
        <f ca="1">OFFSET($A754,,MATCH(OFFSET([2]Keys!C$1,MATCH(Data.Collect1Dump!$LL754,[2]Keys!$A$2:$A$4,0),),Data.Collect1Dump!$3:$3,0)-1,)</f>
        <v>#VALUE!</v>
      </c>
      <c r="LO754" s="2" t="e">
        <f t="shared" ca="1" si="126"/>
        <v>#VALUE!</v>
      </c>
    </row>
    <row r="755" spans="1:327">
      <c r="A755" t="s">
        <v>4980</v>
      </c>
      <c r="B755" t="s">
        <v>1437</v>
      </c>
      <c r="C755" t="s">
        <v>4981</v>
      </c>
      <c r="K755">
        <v>1</v>
      </c>
      <c r="L755" t="s">
        <v>329</v>
      </c>
      <c r="M755" t="s">
        <v>329</v>
      </c>
      <c r="N755">
        <v>39000</v>
      </c>
      <c r="O755" t="s">
        <v>329</v>
      </c>
      <c r="T755" t="s">
        <v>330</v>
      </c>
      <c r="V755" t="s">
        <v>329</v>
      </c>
      <c r="X755">
        <v>1</v>
      </c>
      <c r="Y755">
        <v>39000</v>
      </c>
      <c r="Z755">
        <v>999</v>
      </c>
      <c r="AV755" t="b">
        <v>1</v>
      </c>
      <c r="AX755" t="b">
        <v>1</v>
      </c>
      <c r="BL755" t="s">
        <v>329</v>
      </c>
      <c r="BM755" t="s">
        <v>4982</v>
      </c>
      <c r="BN755" t="s">
        <v>330</v>
      </c>
      <c r="BU755" t="b">
        <v>1</v>
      </c>
      <c r="BV755" t="b">
        <v>1</v>
      </c>
      <c r="BW755" t="b">
        <v>1</v>
      </c>
      <c r="BY755" t="b">
        <v>1</v>
      </c>
      <c r="CN755">
        <v>17000</v>
      </c>
      <c r="CO755">
        <v>6000</v>
      </c>
      <c r="CP755">
        <v>11000</v>
      </c>
      <c r="CR755">
        <v>2000</v>
      </c>
      <c r="DC755" t="s">
        <v>329</v>
      </c>
      <c r="DD755" t="b">
        <v>1</v>
      </c>
      <c r="DE755" t="b">
        <v>1</v>
      </c>
      <c r="DL755" t="b">
        <v>1</v>
      </c>
      <c r="DM755" t="b">
        <v>1</v>
      </c>
      <c r="DR755" t="s">
        <v>329</v>
      </c>
      <c r="DW755" t="b">
        <v>1</v>
      </c>
      <c r="EL755" t="s">
        <v>330</v>
      </c>
      <c r="EN755" t="s">
        <v>330</v>
      </c>
      <c r="EP755" t="s">
        <v>329</v>
      </c>
      <c r="EQ755" t="s">
        <v>4983</v>
      </c>
      <c r="FA755" t="b">
        <v>1</v>
      </c>
      <c r="FD755" t="b">
        <v>1</v>
      </c>
      <c r="FE755" t="b">
        <v>1</v>
      </c>
      <c r="FH755" t="b">
        <v>1</v>
      </c>
      <c r="FN755" t="s">
        <v>330</v>
      </c>
      <c r="GJ755" t="s">
        <v>330</v>
      </c>
      <c r="GW755" t="s">
        <v>330</v>
      </c>
      <c r="GZ755" t="s">
        <v>330</v>
      </c>
      <c r="HC755" t="s">
        <v>330</v>
      </c>
      <c r="HE755" t="s">
        <v>330</v>
      </c>
      <c r="HG755" t="s">
        <v>336</v>
      </c>
      <c r="HH755" t="s">
        <v>415</v>
      </c>
      <c r="HI755" t="s">
        <v>330</v>
      </c>
      <c r="HJ755" t="s">
        <v>330</v>
      </c>
      <c r="HL755" t="b">
        <v>1</v>
      </c>
      <c r="HO755" t="s">
        <v>510</v>
      </c>
      <c r="HP755" t="s">
        <v>4984</v>
      </c>
      <c r="HQ755" t="s">
        <v>339</v>
      </c>
      <c r="HR755" t="s">
        <v>4985</v>
      </c>
      <c r="HS755" t="s">
        <v>4986</v>
      </c>
      <c r="HT755" t="b">
        <v>1</v>
      </c>
      <c r="ID755"/>
      <c r="KZ755" t="str">
        <f ca="1">OFFSET($A755,,MATCH([2]Keys!$B$2,Data.Collect1Dump!$3:$3,0)-1)</f>
        <v>michael.otieno@givedirectly.org</v>
      </c>
      <c r="LA755">
        <f ca="1">OFFSET($A755,,MATCH([2]Keys!$B$4,Data.Collect1Dump!$3:$3,0)-1)</f>
        <v>0</v>
      </c>
      <c r="LB755">
        <f ca="1">OFFSET($A755,,MATCH([2]Keys!$B$3,Data.Collect1Dump!$3:$3,0)-1)</f>
        <v>0</v>
      </c>
      <c r="LC755">
        <f t="shared" ca="1" si="119"/>
        <v>1</v>
      </c>
      <c r="LD755">
        <f t="shared" ca="1" si="119"/>
        <v>0</v>
      </c>
      <c r="LE755">
        <f t="shared" ca="1" si="119"/>
        <v>0</v>
      </c>
      <c r="LF755" s="2">
        <f t="shared" ca="1" si="120"/>
        <v>41677</v>
      </c>
      <c r="LG755" s="2" t="e">
        <f t="shared" ca="1" si="121"/>
        <v>#N/A</v>
      </c>
      <c r="LH755" s="2" t="e">
        <f t="shared" ca="1" si="122"/>
        <v>#N/A</v>
      </c>
      <c r="LI755" t="str">
        <f t="shared" ca="1" si="123"/>
        <v>michael.otieno@givedirectly.org</v>
      </c>
      <c r="LJ755" t="e">
        <f t="shared" ca="1" si="124"/>
        <v>#N/A</v>
      </c>
      <c r="LK755" t="e">
        <f t="shared" ca="1" si="125"/>
        <v>#N/A</v>
      </c>
      <c r="LL755" t="str">
        <f t="shared" ca="1" si="117"/>
        <v>Lump Sum</v>
      </c>
      <c r="LM755" t="str">
        <f t="shared" ca="1" si="118"/>
        <v>michael.otieno@givedirectly.org</v>
      </c>
      <c r="LN755" t="e">
        <f ca="1">OFFSET($A755,,MATCH(OFFSET([2]Keys!C$1,MATCH(Data.Collect1Dump!$LL755,[2]Keys!$A$2:$A$4,0),),Data.Collect1Dump!$3:$3,0)-1,)</f>
        <v>#VALUE!</v>
      </c>
      <c r="LO755" s="2" t="e">
        <f t="shared" ca="1" si="126"/>
        <v>#VALUE!</v>
      </c>
    </row>
    <row r="756" spans="1:327">
      <c r="A756" t="s">
        <v>4987</v>
      </c>
      <c r="B756" t="s">
        <v>4392</v>
      </c>
      <c r="C756" t="s">
        <v>4988</v>
      </c>
      <c r="D756" t="b">
        <v>1</v>
      </c>
      <c r="K756">
        <v>2</v>
      </c>
      <c r="L756" t="s">
        <v>329</v>
      </c>
      <c r="M756" t="s">
        <v>329</v>
      </c>
      <c r="N756">
        <v>38200</v>
      </c>
      <c r="O756" t="s">
        <v>329</v>
      </c>
      <c r="T756" t="s">
        <v>330</v>
      </c>
      <c r="V756" t="s">
        <v>329</v>
      </c>
      <c r="X756">
        <v>1</v>
      </c>
      <c r="Y756">
        <v>38000</v>
      </c>
      <c r="Z756">
        <v>999</v>
      </c>
      <c r="AO756">
        <v>30</v>
      </c>
      <c r="AQ756">
        <v>0</v>
      </c>
      <c r="AU756" t="b">
        <v>1</v>
      </c>
      <c r="AV756" t="b">
        <v>1</v>
      </c>
      <c r="AW756" t="b">
        <v>1</v>
      </c>
      <c r="AZ756" t="b">
        <v>1</v>
      </c>
      <c r="BL756" t="s">
        <v>329</v>
      </c>
      <c r="BM756" t="s">
        <v>4989</v>
      </c>
      <c r="BN756" t="s">
        <v>329</v>
      </c>
      <c r="BO756" t="s">
        <v>4990</v>
      </c>
      <c r="BP756">
        <v>0</v>
      </c>
      <c r="BQ756">
        <v>0</v>
      </c>
      <c r="BR756" t="b">
        <v>1</v>
      </c>
      <c r="BU756" t="b">
        <v>1</v>
      </c>
      <c r="BW756" t="b">
        <v>1</v>
      </c>
      <c r="CH756" t="b">
        <v>1</v>
      </c>
      <c r="CK756">
        <v>2200</v>
      </c>
      <c r="CN756">
        <v>13950</v>
      </c>
      <c r="CP756">
        <v>20000</v>
      </c>
      <c r="DA756">
        <v>1000</v>
      </c>
      <c r="DC756" t="s">
        <v>329</v>
      </c>
      <c r="DD756" t="b">
        <v>1</v>
      </c>
      <c r="DE756" t="b">
        <v>1</v>
      </c>
      <c r="DL756" t="b">
        <v>1</v>
      </c>
      <c r="DR756" t="s">
        <v>329</v>
      </c>
      <c r="EC756" t="b">
        <v>1</v>
      </c>
      <c r="EL756" t="s">
        <v>330</v>
      </c>
      <c r="EN756" t="s">
        <v>330</v>
      </c>
      <c r="EP756" t="s">
        <v>330</v>
      </c>
      <c r="FN756" t="s">
        <v>330</v>
      </c>
      <c r="GJ756" t="s">
        <v>330</v>
      </c>
      <c r="GW756" t="s">
        <v>330</v>
      </c>
      <c r="GZ756" t="s">
        <v>330</v>
      </c>
      <c r="HC756" t="s">
        <v>330</v>
      </c>
      <c r="HE756" t="s">
        <v>330</v>
      </c>
      <c r="HG756" t="s">
        <v>336</v>
      </c>
      <c r="HH756" t="s">
        <v>329</v>
      </c>
      <c r="HI756" t="s">
        <v>330</v>
      </c>
      <c r="HJ756" t="s">
        <v>330</v>
      </c>
      <c r="HK756" t="b">
        <v>1</v>
      </c>
      <c r="HM756" t="b">
        <v>1</v>
      </c>
      <c r="HO756" t="s">
        <v>337</v>
      </c>
      <c r="HP756" t="s">
        <v>4991</v>
      </c>
      <c r="HQ756" t="s">
        <v>339</v>
      </c>
      <c r="HR756" t="s">
        <v>4992</v>
      </c>
      <c r="HS756" t="s">
        <v>4993</v>
      </c>
      <c r="HT756" t="b">
        <v>1</v>
      </c>
      <c r="HU756" t="b">
        <v>1</v>
      </c>
      <c r="ID756" t="s">
        <v>3299</v>
      </c>
      <c r="IE756" t="s">
        <v>391</v>
      </c>
      <c r="IF756" t="s">
        <v>4994</v>
      </c>
      <c r="IG756" t="b">
        <v>1</v>
      </c>
      <c r="IM756" t="s">
        <v>329</v>
      </c>
      <c r="IN756" t="s">
        <v>329</v>
      </c>
      <c r="IO756" t="s">
        <v>812</v>
      </c>
      <c r="IP756">
        <v>38000</v>
      </c>
      <c r="IQ756">
        <v>60</v>
      </c>
      <c r="IR756" t="s">
        <v>330</v>
      </c>
      <c r="IU756" t="b">
        <v>1</v>
      </c>
      <c r="IY756" t="s">
        <v>330</v>
      </c>
      <c r="JA756" t="s">
        <v>339</v>
      </c>
      <c r="JB756" t="s">
        <v>4995</v>
      </c>
      <c r="JC756" t="s">
        <v>814</v>
      </c>
      <c r="KZ756" t="str">
        <f ca="1">OFFSET($A756,,MATCH([2]Keys!$B$2,Data.Collect1Dump!$3:$3,0)-1)</f>
        <v>ezekielogadho@gmail.com</v>
      </c>
      <c r="LA756">
        <f ca="1">OFFSET($A756,,MATCH([2]Keys!$B$4,Data.Collect1Dump!$3:$3,0)-1)</f>
        <v>0</v>
      </c>
      <c r="LB756" t="str">
        <f ca="1">OFFSET($A756,,MATCH([2]Keys!$B$3,Data.Collect1Dump!$3:$3,0)-1)</f>
        <v>lydia.tala@givedirectly.org</v>
      </c>
      <c r="LC756">
        <f t="shared" ca="1" si="119"/>
        <v>1</v>
      </c>
      <c r="LD756">
        <f t="shared" ca="1" si="119"/>
        <v>0</v>
      </c>
      <c r="LE756">
        <f t="shared" ca="1" si="119"/>
        <v>1</v>
      </c>
      <c r="LF756" s="2">
        <f t="shared" ca="1" si="120"/>
        <v>41717</v>
      </c>
      <c r="LG756" s="2" t="e">
        <f t="shared" ca="1" si="121"/>
        <v>#N/A</v>
      </c>
      <c r="LH756" s="2">
        <f t="shared" ca="1" si="122"/>
        <v>41724</v>
      </c>
      <c r="LI756" t="str">
        <f t="shared" ca="1" si="123"/>
        <v>ezekielogadho@gmail.com</v>
      </c>
      <c r="LJ756" t="e">
        <f t="shared" ca="1" si="124"/>
        <v>#N/A</v>
      </c>
      <c r="LK756" t="str">
        <f t="shared" ca="1" si="125"/>
        <v>lydia.tala@givedirectly.org</v>
      </c>
      <c r="LL756" t="str">
        <f t="shared" ca="1" si="117"/>
        <v>Lump Sum</v>
      </c>
      <c r="LM756" t="str">
        <f t="shared" ca="1" si="118"/>
        <v>ezekielogadho@gmail.com</v>
      </c>
      <c r="LN756" t="e">
        <f ca="1">OFFSET($A756,,MATCH(OFFSET([2]Keys!C$1,MATCH(Data.Collect1Dump!$LL756,[2]Keys!$A$2:$A$4,0),),Data.Collect1Dump!$3:$3,0)-1,)</f>
        <v>#VALUE!</v>
      </c>
      <c r="LO756" s="2" t="e">
        <f t="shared" ca="1" si="126"/>
        <v>#VALUE!</v>
      </c>
    </row>
    <row r="757" spans="1:327">
      <c r="A757" t="s">
        <v>4996</v>
      </c>
      <c r="B757" t="s">
        <v>1437</v>
      </c>
      <c r="C757" t="s">
        <v>4997</v>
      </c>
      <c r="K757">
        <v>1</v>
      </c>
      <c r="L757" t="s">
        <v>329</v>
      </c>
      <c r="M757" t="s">
        <v>329</v>
      </c>
      <c r="N757">
        <v>39000</v>
      </c>
      <c r="O757" t="s">
        <v>329</v>
      </c>
      <c r="T757" t="s">
        <v>330</v>
      </c>
      <c r="V757" t="s">
        <v>329</v>
      </c>
      <c r="X757">
        <v>1</v>
      </c>
      <c r="Y757">
        <v>39000</v>
      </c>
      <c r="Z757">
        <v>999</v>
      </c>
      <c r="AV757" t="b">
        <v>1</v>
      </c>
      <c r="AX757" t="b">
        <v>1</v>
      </c>
      <c r="BL757" t="s">
        <v>329</v>
      </c>
      <c r="BM757" t="s">
        <v>4998</v>
      </c>
      <c r="BN757" t="s">
        <v>329</v>
      </c>
      <c r="BO757" t="s">
        <v>4999</v>
      </c>
      <c r="BR757" t="b">
        <v>1</v>
      </c>
      <c r="BU757" t="b">
        <v>1</v>
      </c>
      <c r="BW757" t="b">
        <v>1</v>
      </c>
      <c r="CK757">
        <v>300</v>
      </c>
      <c r="CN757">
        <v>10000</v>
      </c>
      <c r="CP757">
        <v>25000</v>
      </c>
      <c r="DC757" t="s">
        <v>329</v>
      </c>
      <c r="DD757" t="b">
        <v>1</v>
      </c>
      <c r="DE757" t="b">
        <v>1</v>
      </c>
      <c r="DL757" t="b">
        <v>1</v>
      </c>
      <c r="DM757" t="b">
        <v>1</v>
      </c>
      <c r="DR757" t="s">
        <v>329</v>
      </c>
      <c r="EJ757" t="b">
        <v>1</v>
      </c>
      <c r="EL757" t="s">
        <v>330</v>
      </c>
      <c r="EN757" t="s">
        <v>329</v>
      </c>
      <c r="EO757" t="s">
        <v>5000</v>
      </c>
      <c r="EP757" t="s">
        <v>329</v>
      </c>
      <c r="EQ757" t="s">
        <v>5001</v>
      </c>
      <c r="ER757" t="b">
        <v>1</v>
      </c>
      <c r="EU757" t="b">
        <v>1</v>
      </c>
      <c r="EX757" t="b">
        <v>1</v>
      </c>
      <c r="FD757" t="b">
        <v>1</v>
      </c>
      <c r="FE757" t="b">
        <v>1</v>
      </c>
      <c r="FH757" t="b">
        <v>1</v>
      </c>
      <c r="FI757" t="b">
        <v>1</v>
      </c>
      <c r="FN757" t="s">
        <v>330</v>
      </c>
      <c r="GJ757" t="s">
        <v>330</v>
      </c>
      <c r="GW757" t="s">
        <v>330</v>
      </c>
      <c r="GZ757" t="s">
        <v>330</v>
      </c>
      <c r="HC757" t="s">
        <v>330</v>
      </c>
      <c r="HE757" t="s">
        <v>330</v>
      </c>
      <c r="HG757" t="s">
        <v>526</v>
      </c>
      <c r="HH757" t="s">
        <v>329</v>
      </c>
      <c r="HI757" t="s">
        <v>330</v>
      </c>
      <c r="HJ757" t="s">
        <v>330</v>
      </c>
      <c r="HK757" t="b">
        <v>1</v>
      </c>
      <c r="HO757" t="s">
        <v>510</v>
      </c>
      <c r="HP757" t="s">
        <v>5002</v>
      </c>
      <c r="HQ757" t="s">
        <v>339</v>
      </c>
      <c r="HR757" t="s">
        <v>5003</v>
      </c>
      <c r="HS757" t="s">
        <v>5004</v>
      </c>
      <c r="HU757" t="b">
        <v>1</v>
      </c>
      <c r="HX757" t="b">
        <v>1</v>
      </c>
      <c r="ID757"/>
      <c r="KZ757" t="str">
        <f ca="1">OFFSET($A757,,MATCH([2]Keys!$B$2,Data.Collect1Dump!$3:$3,0)-1)</f>
        <v>michael.otieno@givedirectly.org</v>
      </c>
      <c r="LA757">
        <f ca="1">OFFSET($A757,,MATCH([2]Keys!$B$4,Data.Collect1Dump!$3:$3,0)-1)</f>
        <v>0</v>
      </c>
      <c r="LB757">
        <f ca="1">OFFSET($A757,,MATCH([2]Keys!$B$3,Data.Collect1Dump!$3:$3,0)-1)</f>
        <v>0</v>
      </c>
      <c r="LC757">
        <f t="shared" ca="1" si="119"/>
        <v>1</v>
      </c>
      <c r="LD757">
        <f t="shared" ca="1" si="119"/>
        <v>0</v>
      </c>
      <c r="LE757">
        <f t="shared" ca="1" si="119"/>
        <v>0</v>
      </c>
      <c r="LF757" s="2">
        <f t="shared" ca="1" si="120"/>
        <v>41677</v>
      </c>
      <c r="LG757" s="2" t="e">
        <f t="shared" ca="1" si="121"/>
        <v>#N/A</v>
      </c>
      <c r="LH757" s="2" t="e">
        <f t="shared" ca="1" si="122"/>
        <v>#N/A</v>
      </c>
      <c r="LI757" t="str">
        <f t="shared" ca="1" si="123"/>
        <v>michael.otieno@givedirectly.org</v>
      </c>
      <c r="LJ757" t="e">
        <f t="shared" ca="1" si="124"/>
        <v>#N/A</v>
      </c>
      <c r="LK757" t="e">
        <f t="shared" ca="1" si="125"/>
        <v>#N/A</v>
      </c>
      <c r="LL757" t="str">
        <f t="shared" ca="1" si="117"/>
        <v>Lump Sum</v>
      </c>
      <c r="LM757" t="str">
        <f t="shared" ca="1" si="118"/>
        <v>michael.otieno@givedirectly.org</v>
      </c>
      <c r="LN757" t="e">
        <f ca="1">OFFSET($A757,,MATCH(OFFSET([2]Keys!C$1,MATCH(Data.Collect1Dump!$LL757,[2]Keys!$A$2:$A$4,0),),Data.Collect1Dump!$3:$3,0)-1,)</f>
        <v>#VALUE!</v>
      </c>
      <c r="LO757" s="2" t="e">
        <f t="shared" ca="1" si="126"/>
        <v>#VALUE!</v>
      </c>
    </row>
    <row r="758" spans="1:327">
      <c r="A758" t="s">
        <v>5005</v>
      </c>
      <c r="B758" t="s">
        <v>1437</v>
      </c>
      <c r="C758" t="s">
        <v>5006</v>
      </c>
      <c r="K758">
        <v>1</v>
      </c>
      <c r="L758" t="s">
        <v>329</v>
      </c>
      <c r="M758" t="s">
        <v>329</v>
      </c>
      <c r="N758">
        <v>39000</v>
      </c>
      <c r="O758" t="s">
        <v>329</v>
      </c>
      <c r="T758" t="s">
        <v>330</v>
      </c>
      <c r="V758" t="s">
        <v>329</v>
      </c>
      <c r="X758">
        <v>1</v>
      </c>
      <c r="Y758">
        <v>39000</v>
      </c>
      <c r="Z758">
        <v>999</v>
      </c>
      <c r="AV758" t="b">
        <v>1</v>
      </c>
      <c r="AX758" t="b">
        <v>1</v>
      </c>
      <c r="BL758" t="s">
        <v>329</v>
      </c>
      <c r="BM758" t="s">
        <v>5007</v>
      </c>
      <c r="BN758" t="s">
        <v>329</v>
      </c>
      <c r="BO758" t="s">
        <v>5008</v>
      </c>
      <c r="BR758" t="b">
        <v>1</v>
      </c>
      <c r="BW758" t="b">
        <v>1</v>
      </c>
      <c r="BZ758" t="b">
        <v>1</v>
      </c>
      <c r="CA758" t="b">
        <v>1</v>
      </c>
      <c r="CF758" t="b">
        <v>1</v>
      </c>
      <c r="CI758" t="b">
        <v>1</v>
      </c>
      <c r="CK758">
        <v>7000</v>
      </c>
      <c r="CP758">
        <v>7000</v>
      </c>
      <c r="CS758">
        <v>4800</v>
      </c>
      <c r="CT758">
        <v>5600</v>
      </c>
      <c r="CY758">
        <v>3000</v>
      </c>
      <c r="DB758">
        <v>1200</v>
      </c>
      <c r="DC758" t="s">
        <v>329</v>
      </c>
      <c r="DD758" t="b">
        <v>1</v>
      </c>
      <c r="DE758" t="b">
        <v>1</v>
      </c>
      <c r="DL758" t="b">
        <v>1</v>
      </c>
      <c r="DM758" t="b">
        <v>1</v>
      </c>
      <c r="DR758" t="s">
        <v>329</v>
      </c>
      <c r="DZ758" t="b">
        <v>1</v>
      </c>
      <c r="EL758" t="s">
        <v>330</v>
      </c>
      <c r="EN758" t="s">
        <v>330</v>
      </c>
      <c r="EP758" t="s">
        <v>329</v>
      </c>
      <c r="EQ758" t="s">
        <v>5009</v>
      </c>
      <c r="EV758" t="b">
        <v>1</v>
      </c>
      <c r="FD758" t="b">
        <v>1</v>
      </c>
      <c r="FE758" t="b">
        <v>1</v>
      </c>
      <c r="FH758" t="b">
        <v>1</v>
      </c>
      <c r="FI758" t="b">
        <v>1</v>
      </c>
      <c r="FJ758" t="b">
        <v>1</v>
      </c>
      <c r="FK758" t="b">
        <v>1</v>
      </c>
      <c r="FN758" t="s">
        <v>330</v>
      </c>
      <c r="GJ758" t="s">
        <v>330</v>
      </c>
      <c r="GW758" t="s">
        <v>330</v>
      </c>
      <c r="GZ758" t="s">
        <v>330</v>
      </c>
      <c r="HC758" t="s">
        <v>330</v>
      </c>
      <c r="HE758" t="s">
        <v>330</v>
      </c>
      <c r="HG758" t="s">
        <v>526</v>
      </c>
      <c r="HH758" t="s">
        <v>329</v>
      </c>
      <c r="HI758" t="s">
        <v>330</v>
      </c>
      <c r="HJ758" t="s">
        <v>330</v>
      </c>
      <c r="HK758" t="b">
        <v>1</v>
      </c>
      <c r="HO758" t="s">
        <v>337</v>
      </c>
      <c r="HP758" t="s">
        <v>5010</v>
      </c>
      <c r="HQ758" t="s">
        <v>339</v>
      </c>
      <c r="HR758" t="s">
        <v>5011</v>
      </c>
      <c r="HS758" t="s">
        <v>5012</v>
      </c>
      <c r="HU758" t="b">
        <v>1</v>
      </c>
      <c r="HX758" t="b">
        <v>1</v>
      </c>
      <c r="ID758"/>
      <c r="KZ758" t="str">
        <f ca="1">OFFSET($A758,,MATCH([2]Keys!$B$2,Data.Collect1Dump!$3:$3,0)-1)</f>
        <v>michael.otieno@givedirectly.org</v>
      </c>
      <c r="LA758">
        <f ca="1">OFFSET($A758,,MATCH([2]Keys!$B$4,Data.Collect1Dump!$3:$3,0)-1)</f>
        <v>0</v>
      </c>
      <c r="LB758">
        <f ca="1">OFFSET($A758,,MATCH([2]Keys!$B$3,Data.Collect1Dump!$3:$3,0)-1)</f>
        <v>0</v>
      </c>
      <c r="LC758">
        <f t="shared" ca="1" si="119"/>
        <v>1</v>
      </c>
      <c r="LD758">
        <f t="shared" ca="1" si="119"/>
        <v>0</v>
      </c>
      <c r="LE758">
        <f t="shared" ca="1" si="119"/>
        <v>0</v>
      </c>
      <c r="LF758" s="2">
        <f t="shared" ca="1" si="120"/>
        <v>41677</v>
      </c>
      <c r="LG758" s="2" t="e">
        <f t="shared" ca="1" si="121"/>
        <v>#N/A</v>
      </c>
      <c r="LH758" s="2" t="e">
        <f t="shared" ca="1" si="122"/>
        <v>#N/A</v>
      </c>
      <c r="LI758" t="str">
        <f t="shared" ca="1" si="123"/>
        <v>michael.otieno@givedirectly.org</v>
      </c>
      <c r="LJ758" t="e">
        <f t="shared" ca="1" si="124"/>
        <v>#N/A</v>
      </c>
      <c r="LK758" t="e">
        <f t="shared" ca="1" si="125"/>
        <v>#N/A</v>
      </c>
      <c r="LL758" t="str">
        <f t="shared" ca="1" si="117"/>
        <v>Lump Sum</v>
      </c>
      <c r="LM758" t="str">
        <f t="shared" ca="1" si="118"/>
        <v>michael.otieno@givedirectly.org</v>
      </c>
      <c r="LN758" t="e">
        <f ca="1">OFFSET($A758,,MATCH(OFFSET([2]Keys!C$1,MATCH(Data.Collect1Dump!$LL758,[2]Keys!$A$2:$A$4,0),),Data.Collect1Dump!$3:$3,0)-1,)</f>
        <v>#VALUE!</v>
      </c>
      <c r="LO758" s="2" t="e">
        <f t="shared" ca="1" si="126"/>
        <v>#VALUE!</v>
      </c>
    </row>
    <row r="759" spans="1:327">
      <c r="A759" t="s">
        <v>5013</v>
      </c>
      <c r="B759" t="s">
        <v>4392</v>
      </c>
      <c r="C759" t="s">
        <v>5014</v>
      </c>
      <c r="D759" t="b">
        <v>1</v>
      </c>
      <c r="K759">
        <v>2</v>
      </c>
      <c r="L759" t="s">
        <v>329</v>
      </c>
      <c r="M759" t="s">
        <v>329</v>
      </c>
      <c r="N759">
        <v>39300</v>
      </c>
      <c r="O759" t="s">
        <v>329</v>
      </c>
      <c r="T759" t="s">
        <v>330</v>
      </c>
      <c r="V759" t="s">
        <v>329</v>
      </c>
      <c r="X759">
        <v>4</v>
      </c>
      <c r="Y759">
        <v>1500</v>
      </c>
      <c r="Z759">
        <v>999</v>
      </c>
      <c r="AA759">
        <v>1250</v>
      </c>
      <c r="AB759">
        <v>999</v>
      </c>
      <c r="AC759">
        <v>800</v>
      </c>
      <c r="AD759">
        <v>999</v>
      </c>
      <c r="AE759">
        <v>1200</v>
      </c>
      <c r="AO759">
        <v>30</v>
      </c>
      <c r="AQ759">
        <v>0</v>
      </c>
      <c r="AU759" t="b">
        <v>1</v>
      </c>
      <c r="AV759" t="b">
        <v>1</v>
      </c>
      <c r="BL759" t="s">
        <v>329</v>
      </c>
      <c r="BM759" t="s">
        <v>5015</v>
      </c>
      <c r="BN759" t="s">
        <v>330</v>
      </c>
      <c r="BP759">
        <v>0</v>
      </c>
      <c r="BQ759">
        <v>0</v>
      </c>
      <c r="BR759" t="b">
        <v>1</v>
      </c>
      <c r="BU759" t="b">
        <v>1</v>
      </c>
      <c r="BY759" t="b">
        <v>1</v>
      </c>
      <c r="BZ759" t="b">
        <v>1</v>
      </c>
      <c r="CA759" t="b">
        <v>1</v>
      </c>
      <c r="CD759" t="b">
        <v>1</v>
      </c>
      <c r="CK759">
        <v>1150</v>
      </c>
      <c r="CN759">
        <v>3000</v>
      </c>
      <c r="CR759" t="s">
        <v>5016</v>
      </c>
      <c r="CS759" t="s">
        <v>5017</v>
      </c>
      <c r="CT759">
        <v>600</v>
      </c>
      <c r="CW759">
        <v>34400</v>
      </c>
      <c r="DC759" t="s">
        <v>345</v>
      </c>
      <c r="DD759" t="b">
        <v>1</v>
      </c>
      <c r="DE759" t="b">
        <v>1</v>
      </c>
      <c r="DF759" t="b">
        <v>1</v>
      </c>
      <c r="DL759" t="b">
        <v>1</v>
      </c>
      <c r="DR759" t="s">
        <v>329</v>
      </c>
      <c r="DX759" t="b">
        <v>1</v>
      </c>
      <c r="DY759" t="b">
        <v>1</v>
      </c>
      <c r="EL759" t="s">
        <v>330</v>
      </c>
      <c r="EN759" t="s">
        <v>330</v>
      </c>
      <c r="EP759" t="s">
        <v>330</v>
      </c>
      <c r="FN759" t="s">
        <v>329</v>
      </c>
      <c r="FO759" t="b">
        <v>1</v>
      </c>
      <c r="FP759" t="b">
        <v>1</v>
      </c>
      <c r="GC759" t="b">
        <v>1</v>
      </c>
      <c r="GG759" t="s">
        <v>330</v>
      </c>
      <c r="GJ759" t="s">
        <v>330</v>
      </c>
      <c r="GV759" t="s">
        <v>5018</v>
      </c>
      <c r="GW759" t="s">
        <v>330</v>
      </c>
      <c r="GZ759" t="s">
        <v>330</v>
      </c>
      <c r="HC759" t="s">
        <v>330</v>
      </c>
      <c r="HE759" t="s">
        <v>330</v>
      </c>
      <c r="HG759" t="s">
        <v>526</v>
      </c>
      <c r="HH759" t="s">
        <v>330</v>
      </c>
      <c r="HI759" t="s">
        <v>330</v>
      </c>
      <c r="HJ759" t="s">
        <v>330</v>
      </c>
      <c r="HK759" t="b">
        <v>1</v>
      </c>
      <c r="HM759" t="b">
        <v>1</v>
      </c>
      <c r="HO759" t="s">
        <v>337</v>
      </c>
      <c r="HP759" t="s">
        <v>5019</v>
      </c>
      <c r="HQ759" t="s">
        <v>339</v>
      </c>
      <c r="HR759" t="s">
        <v>5020</v>
      </c>
      <c r="HS759" t="s">
        <v>5021</v>
      </c>
      <c r="HU759" t="b">
        <v>1</v>
      </c>
      <c r="HZ759" t="b">
        <v>1</v>
      </c>
      <c r="ID759" t="s">
        <v>4873</v>
      </c>
      <c r="KZ759" t="str">
        <f ca="1">OFFSET($A759,,MATCH([2]Keys!$B$2,Data.Collect1Dump!$3:$3,0)-1)</f>
        <v>ezekielogadho@gmail.com</v>
      </c>
      <c r="LA759">
        <f ca="1">OFFSET($A759,,MATCH([2]Keys!$B$4,Data.Collect1Dump!$3:$3,0)-1)</f>
        <v>0</v>
      </c>
      <c r="LB759">
        <f ca="1">OFFSET($A759,,MATCH([2]Keys!$B$3,Data.Collect1Dump!$3:$3,0)-1)</f>
        <v>0</v>
      </c>
      <c r="LC759">
        <f t="shared" ca="1" si="119"/>
        <v>1</v>
      </c>
      <c r="LD759">
        <f t="shared" ca="1" si="119"/>
        <v>0</v>
      </c>
      <c r="LE759">
        <f t="shared" ca="1" si="119"/>
        <v>0</v>
      </c>
      <c r="LF759" s="2">
        <f t="shared" ca="1" si="120"/>
        <v>41718</v>
      </c>
      <c r="LG759" s="2" t="e">
        <f t="shared" ca="1" si="121"/>
        <v>#N/A</v>
      </c>
      <c r="LH759" s="2" t="e">
        <f t="shared" ca="1" si="122"/>
        <v>#N/A</v>
      </c>
      <c r="LI759" t="str">
        <f t="shared" ca="1" si="123"/>
        <v>ezekielogadho@gmail.com</v>
      </c>
      <c r="LJ759" t="e">
        <f t="shared" ca="1" si="124"/>
        <v>#N/A</v>
      </c>
      <c r="LK759" t="e">
        <f t="shared" ca="1" si="125"/>
        <v>#N/A</v>
      </c>
      <c r="LL759" t="str">
        <f t="shared" ca="1" si="117"/>
        <v>Lump Sum</v>
      </c>
      <c r="LM759" t="str">
        <f t="shared" ca="1" si="118"/>
        <v>ezekielogadho@gmail.com</v>
      </c>
      <c r="LN759" t="e">
        <f ca="1">OFFSET($A759,,MATCH(OFFSET([2]Keys!C$1,MATCH(Data.Collect1Dump!$LL759,[2]Keys!$A$2:$A$4,0),),Data.Collect1Dump!$3:$3,0)-1,)</f>
        <v>#VALUE!</v>
      </c>
      <c r="LO759" s="2" t="e">
        <f t="shared" ca="1" si="126"/>
        <v>#VALUE!</v>
      </c>
    </row>
    <row r="760" spans="1:327">
      <c r="A760" t="s">
        <v>5022</v>
      </c>
      <c r="B760" t="s">
        <v>370</v>
      </c>
      <c r="C760" t="s">
        <v>5023</v>
      </c>
      <c r="D760" t="b">
        <v>1</v>
      </c>
      <c r="K760">
        <v>2</v>
      </c>
      <c r="L760" t="s">
        <v>329</v>
      </c>
      <c r="M760" t="s">
        <v>329</v>
      </c>
      <c r="N760">
        <v>41000</v>
      </c>
      <c r="O760" t="s">
        <v>329</v>
      </c>
      <c r="T760" t="s">
        <v>330</v>
      </c>
      <c r="V760" t="s">
        <v>329</v>
      </c>
      <c r="X760">
        <v>3</v>
      </c>
      <c r="Y760">
        <v>10000</v>
      </c>
      <c r="Z760">
        <v>144</v>
      </c>
      <c r="AA760">
        <v>15000</v>
      </c>
      <c r="AB760">
        <v>160</v>
      </c>
      <c r="AC760">
        <v>16000</v>
      </c>
      <c r="AD760">
        <v>192</v>
      </c>
      <c r="AO760">
        <v>5</v>
      </c>
      <c r="AQ760">
        <v>5</v>
      </c>
      <c r="AV760" t="b">
        <v>1</v>
      </c>
      <c r="AX760" t="b">
        <v>1</v>
      </c>
      <c r="AZ760" t="b">
        <v>1</v>
      </c>
      <c r="BL760" t="s">
        <v>329</v>
      </c>
      <c r="BM760" t="s">
        <v>5024</v>
      </c>
      <c r="BN760" t="s">
        <v>329</v>
      </c>
      <c r="BO760" t="s">
        <v>5025</v>
      </c>
      <c r="BP760">
        <v>5000</v>
      </c>
      <c r="BQ760">
        <v>0</v>
      </c>
      <c r="BW760" t="b">
        <v>1</v>
      </c>
      <c r="BY760" t="b">
        <v>1</v>
      </c>
      <c r="CP760">
        <v>24000</v>
      </c>
      <c r="CR760">
        <v>20000</v>
      </c>
      <c r="DC760" t="s">
        <v>329</v>
      </c>
      <c r="DD760" t="b">
        <v>1</v>
      </c>
      <c r="DE760" t="b">
        <v>1</v>
      </c>
      <c r="DF760" t="b">
        <v>1</v>
      </c>
      <c r="DL760" t="b">
        <v>1</v>
      </c>
      <c r="DR760" t="s">
        <v>329</v>
      </c>
      <c r="DZ760" t="b">
        <v>1</v>
      </c>
      <c r="EL760" t="s">
        <v>330</v>
      </c>
      <c r="EN760" t="s">
        <v>330</v>
      </c>
      <c r="EP760" t="s">
        <v>329</v>
      </c>
      <c r="EQ760" t="s">
        <v>5026</v>
      </c>
      <c r="ER760" t="b">
        <v>1</v>
      </c>
      <c r="FE760" t="b">
        <v>1</v>
      </c>
      <c r="FH760" t="b">
        <v>1</v>
      </c>
      <c r="FN760" t="s">
        <v>330</v>
      </c>
      <c r="GJ760" t="s">
        <v>330</v>
      </c>
      <c r="GW760" t="s">
        <v>330</v>
      </c>
      <c r="GZ760" t="s">
        <v>330</v>
      </c>
      <c r="HC760" t="s">
        <v>330</v>
      </c>
      <c r="HE760" t="s">
        <v>330</v>
      </c>
      <c r="HG760" t="s">
        <v>336</v>
      </c>
      <c r="HH760" t="s">
        <v>329</v>
      </c>
      <c r="HI760" t="s">
        <v>330</v>
      </c>
      <c r="HJ760" t="s">
        <v>330</v>
      </c>
      <c r="HK760" t="b">
        <v>1</v>
      </c>
      <c r="HO760" t="s">
        <v>510</v>
      </c>
      <c r="HP760" t="s">
        <v>5027</v>
      </c>
      <c r="HQ760" t="s">
        <v>339</v>
      </c>
      <c r="HR760" t="s">
        <v>5028</v>
      </c>
      <c r="HS760" t="s">
        <v>5029</v>
      </c>
      <c r="HU760" t="b">
        <v>1</v>
      </c>
      <c r="ID760" t="s">
        <v>5030</v>
      </c>
      <c r="KZ760" t="str">
        <f ca="1">OFFSET($A760,,MATCH([2]Keys!$B$2,Data.Collect1Dump!$3:$3,0)-1)</f>
        <v>witness.gumbo@givedirectly.org</v>
      </c>
      <c r="LA760">
        <f ca="1">OFFSET($A760,,MATCH([2]Keys!$B$4,Data.Collect1Dump!$3:$3,0)-1)</f>
        <v>0</v>
      </c>
      <c r="LB760">
        <f ca="1">OFFSET($A760,,MATCH([2]Keys!$B$3,Data.Collect1Dump!$3:$3,0)-1)</f>
        <v>0</v>
      </c>
      <c r="LC760">
        <f t="shared" ca="1" si="119"/>
        <v>1</v>
      </c>
      <c r="LD760">
        <f t="shared" ca="1" si="119"/>
        <v>0</v>
      </c>
      <c r="LE760">
        <f t="shared" ca="1" si="119"/>
        <v>0</v>
      </c>
      <c r="LF760" s="2">
        <f t="shared" ca="1" si="120"/>
        <v>41704</v>
      </c>
      <c r="LG760" s="2" t="e">
        <f t="shared" ca="1" si="121"/>
        <v>#N/A</v>
      </c>
      <c r="LH760" s="2" t="e">
        <f t="shared" ca="1" si="122"/>
        <v>#N/A</v>
      </c>
      <c r="LI760" t="str">
        <f t="shared" ca="1" si="123"/>
        <v>witness.gumbo@givedirectly.org</v>
      </c>
      <c r="LJ760" t="e">
        <f t="shared" ca="1" si="124"/>
        <v>#N/A</v>
      </c>
      <c r="LK760" t="e">
        <f t="shared" ca="1" si="125"/>
        <v>#N/A</v>
      </c>
      <c r="LL760" t="str">
        <f t="shared" ca="1" si="117"/>
        <v>Lump Sum</v>
      </c>
      <c r="LM760" t="str">
        <f t="shared" ca="1" si="118"/>
        <v>witness.gumbo@givedirectly.org</v>
      </c>
      <c r="LN760" t="e">
        <f ca="1">OFFSET($A760,,MATCH(OFFSET([2]Keys!C$1,MATCH(Data.Collect1Dump!$LL760,[2]Keys!$A$2:$A$4,0),),Data.Collect1Dump!$3:$3,0)-1,)</f>
        <v>#VALUE!</v>
      </c>
      <c r="LO760" s="2" t="e">
        <f t="shared" ca="1" si="126"/>
        <v>#VALUE!</v>
      </c>
    </row>
    <row r="761" spans="1:327">
      <c r="A761" t="s">
        <v>5031</v>
      </c>
      <c r="ID761"/>
      <c r="KZ761">
        <f ca="1">OFFSET($A761,,MATCH([2]Keys!$B$2,Data.Collect1Dump!$3:$3,0)-1)</f>
        <v>0</v>
      </c>
      <c r="LA761">
        <f ca="1">OFFSET($A761,,MATCH([2]Keys!$B$4,Data.Collect1Dump!$3:$3,0)-1)</f>
        <v>0</v>
      </c>
      <c r="LB761">
        <f ca="1">OFFSET($A761,,MATCH([2]Keys!$B$3,Data.Collect1Dump!$3:$3,0)-1)</f>
        <v>0</v>
      </c>
      <c r="LC761">
        <f t="shared" ca="1" si="119"/>
        <v>0</v>
      </c>
      <c r="LD761">
        <f t="shared" ca="1" si="119"/>
        <v>0</v>
      </c>
      <c r="LE761">
        <f t="shared" ca="1" si="119"/>
        <v>0</v>
      </c>
      <c r="LF761" s="2" t="e">
        <f t="shared" ca="1" si="120"/>
        <v>#N/A</v>
      </c>
      <c r="LG761" s="2" t="e">
        <f t="shared" ca="1" si="121"/>
        <v>#N/A</v>
      </c>
      <c r="LH761" s="2" t="e">
        <f t="shared" ca="1" si="122"/>
        <v>#N/A</v>
      </c>
      <c r="LI761" t="e">
        <f t="shared" ca="1" si="123"/>
        <v>#N/A</v>
      </c>
      <c r="LJ761" t="e">
        <f t="shared" ca="1" si="124"/>
        <v>#N/A</v>
      </c>
      <c r="LK761" t="e">
        <f t="shared" ca="1" si="125"/>
        <v>#N/A</v>
      </c>
      <c r="LL761" t="str">
        <f t="shared" ca="1" si="117"/>
        <v>Null Survey</v>
      </c>
      <c r="LM761" t="str">
        <f t="shared" ca="1" si="118"/>
        <v>Null Survey</v>
      </c>
      <c r="LN761" t="e">
        <f ca="1">OFFSET($A761,,MATCH(OFFSET([2]Keys!C$1,MATCH(Data.Collect1Dump!$LL761,[2]Keys!$A$2:$A$4,0),),Data.Collect1Dump!$3:$3,0)-1,)</f>
        <v>#N/A</v>
      </c>
      <c r="LO761" s="2" t="e">
        <f t="shared" ca="1" si="126"/>
        <v>#N/A</v>
      </c>
    </row>
    <row r="762" spans="1:327">
      <c r="A762" t="s">
        <v>5032</v>
      </c>
      <c r="B762" t="s">
        <v>4392</v>
      </c>
      <c r="C762" t="s">
        <v>5033</v>
      </c>
      <c r="D762" t="b">
        <v>1</v>
      </c>
      <c r="K762">
        <v>3</v>
      </c>
      <c r="L762" t="s">
        <v>329</v>
      </c>
      <c r="M762" t="s">
        <v>329</v>
      </c>
      <c r="N762">
        <v>39200</v>
      </c>
      <c r="O762" t="s">
        <v>329</v>
      </c>
      <c r="T762" t="s">
        <v>330</v>
      </c>
      <c r="V762" t="s">
        <v>329</v>
      </c>
      <c r="X762">
        <v>1</v>
      </c>
      <c r="Y762">
        <v>39200</v>
      </c>
      <c r="Z762">
        <v>999</v>
      </c>
      <c r="AO762">
        <v>30</v>
      </c>
      <c r="AQ762">
        <v>0</v>
      </c>
      <c r="AV762" t="b">
        <v>1</v>
      </c>
      <c r="AW762" t="b">
        <v>1</v>
      </c>
      <c r="AX762" t="b">
        <v>1</v>
      </c>
      <c r="BL762" t="s">
        <v>329</v>
      </c>
      <c r="BM762" t="s">
        <v>5034</v>
      </c>
      <c r="BN762" t="s">
        <v>330</v>
      </c>
      <c r="BP762">
        <v>4000</v>
      </c>
      <c r="BQ762">
        <v>0</v>
      </c>
      <c r="BR762" t="b">
        <v>1</v>
      </c>
      <c r="BT762" t="b">
        <v>1</v>
      </c>
      <c r="BU762" t="b">
        <v>1</v>
      </c>
      <c r="BW762" t="b">
        <v>1</v>
      </c>
      <c r="CH762" t="b">
        <v>1</v>
      </c>
      <c r="CK762">
        <v>1200</v>
      </c>
      <c r="CM762">
        <v>3400</v>
      </c>
      <c r="CN762">
        <v>28000</v>
      </c>
      <c r="CP762">
        <v>10400</v>
      </c>
      <c r="DA762">
        <v>500</v>
      </c>
      <c r="DC762" t="s">
        <v>329</v>
      </c>
      <c r="DD762" t="b">
        <v>1</v>
      </c>
      <c r="DE762" t="b">
        <v>1</v>
      </c>
      <c r="DL762" t="b">
        <v>1</v>
      </c>
      <c r="DR762" t="s">
        <v>329</v>
      </c>
      <c r="DX762" t="b">
        <v>1</v>
      </c>
      <c r="EL762" t="s">
        <v>330</v>
      </c>
      <c r="EN762" t="s">
        <v>330</v>
      </c>
      <c r="EP762" t="s">
        <v>330</v>
      </c>
      <c r="FN762" t="s">
        <v>330</v>
      </c>
      <c r="GJ762" t="s">
        <v>330</v>
      </c>
      <c r="GW762" t="s">
        <v>330</v>
      </c>
      <c r="GZ762" t="s">
        <v>330</v>
      </c>
      <c r="HC762" t="s">
        <v>330</v>
      </c>
      <c r="HE762" t="s">
        <v>330</v>
      </c>
      <c r="HG762" t="s">
        <v>336</v>
      </c>
      <c r="HH762" t="s">
        <v>329</v>
      </c>
      <c r="HI762" t="s">
        <v>329</v>
      </c>
      <c r="HJ762" t="s">
        <v>330</v>
      </c>
      <c r="HK762" t="b">
        <v>1</v>
      </c>
      <c r="HM762" t="b">
        <v>1</v>
      </c>
      <c r="HO762" t="s">
        <v>337</v>
      </c>
      <c r="HP762" t="s">
        <v>5035</v>
      </c>
      <c r="HQ762" t="s">
        <v>339</v>
      </c>
      <c r="HR762" t="s">
        <v>5036</v>
      </c>
      <c r="HS762" t="s">
        <v>5037</v>
      </c>
      <c r="HU762" t="b">
        <v>1</v>
      </c>
      <c r="HV762" t="b">
        <v>1</v>
      </c>
      <c r="ID762" t="s">
        <v>3299</v>
      </c>
      <c r="KZ762" t="str">
        <f ca="1">OFFSET($A762,,MATCH([2]Keys!$B$2,Data.Collect1Dump!$3:$3,0)-1)</f>
        <v>ezekielogadho@gmail.com</v>
      </c>
      <c r="LA762">
        <f ca="1">OFFSET($A762,,MATCH([2]Keys!$B$4,Data.Collect1Dump!$3:$3,0)-1)</f>
        <v>0</v>
      </c>
      <c r="LB762">
        <f ca="1">OFFSET($A762,,MATCH([2]Keys!$B$3,Data.Collect1Dump!$3:$3,0)-1)</f>
        <v>0</v>
      </c>
      <c r="LC762">
        <f t="shared" ca="1" si="119"/>
        <v>1</v>
      </c>
      <c r="LD762">
        <f t="shared" ca="1" si="119"/>
        <v>0</v>
      </c>
      <c r="LE762">
        <f t="shared" ca="1" si="119"/>
        <v>0</v>
      </c>
      <c r="LF762" s="2">
        <f t="shared" ca="1" si="120"/>
        <v>41718</v>
      </c>
      <c r="LG762" s="2" t="e">
        <f t="shared" ca="1" si="121"/>
        <v>#N/A</v>
      </c>
      <c r="LH762" s="2" t="e">
        <f t="shared" ca="1" si="122"/>
        <v>#N/A</v>
      </c>
      <c r="LI762" t="str">
        <f t="shared" ca="1" si="123"/>
        <v>ezekielogadho@gmail.com</v>
      </c>
      <c r="LJ762" t="e">
        <f t="shared" ca="1" si="124"/>
        <v>#N/A</v>
      </c>
      <c r="LK762" t="e">
        <f t="shared" ca="1" si="125"/>
        <v>#N/A</v>
      </c>
      <c r="LL762" t="str">
        <f t="shared" ca="1" si="117"/>
        <v>Lump Sum</v>
      </c>
      <c r="LM762" t="str">
        <f t="shared" ca="1" si="118"/>
        <v>ezekielogadho@gmail.com</v>
      </c>
      <c r="LN762" t="e">
        <f ca="1">OFFSET($A762,,MATCH(OFFSET([2]Keys!C$1,MATCH(Data.Collect1Dump!$LL762,[2]Keys!$A$2:$A$4,0),),Data.Collect1Dump!$3:$3,0)-1,)</f>
        <v>#VALUE!</v>
      </c>
      <c r="LO762" s="2" t="e">
        <f t="shared" ca="1" si="126"/>
        <v>#VALUE!</v>
      </c>
    </row>
    <row r="763" spans="1:327">
      <c r="A763" t="s">
        <v>5038</v>
      </c>
      <c r="B763" t="s">
        <v>4392</v>
      </c>
      <c r="C763" t="s">
        <v>5039</v>
      </c>
      <c r="D763" t="b">
        <v>1</v>
      </c>
      <c r="K763">
        <v>1</v>
      </c>
      <c r="L763" t="s">
        <v>329</v>
      </c>
      <c r="M763" t="s">
        <v>329</v>
      </c>
      <c r="N763">
        <v>39900</v>
      </c>
      <c r="O763" t="s">
        <v>329</v>
      </c>
      <c r="T763" t="s">
        <v>330</v>
      </c>
      <c r="V763" t="s">
        <v>329</v>
      </c>
      <c r="X763">
        <v>2</v>
      </c>
      <c r="Y763">
        <v>30000</v>
      </c>
      <c r="Z763">
        <v>999</v>
      </c>
      <c r="AA763">
        <v>9000</v>
      </c>
      <c r="AB763">
        <v>999</v>
      </c>
      <c r="AO763">
        <v>25</v>
      </c>
      <c r="AQ763">
        <v>0</v>
      </c>
      <c r="AS763" t="b">
        <v>1</v>
      </c>
      <c r="AT763" t="b">
        <v>1</v>
      </c>
      <c r="AU763" t="b">
        <v>1</v>
      </c>
      <c r="AV763" t="b">
        <v>1</v>
      </c>
      <c r="AW763" t="b">
        <v>1</v>
      </c>
      <c r="AX763" t="b">
        <v>1</v>
      </c>
      <c r="BA763" t="b">
        <v>1</v>
      </c>
      <c r="BB763" t="b">
        <v>1</v>
      </c>
      <c r="BD763" t="b">
        <v>1</v>
      </c>
      <c r="BF763" t="b">
        <v>1</v>
      </c>
      <c r="BG763" t="b">
        <v>1</v>
      </c>
      <c r="BL763" t="s">
        <v>329</v>
      </c>
      <c r="BM763" t="s">
        <v>5040</v>
      </c>
      <c r="BN763" t="s">
        <v>330</v>
      </c>
      <c r="BP763">
        <v>0</v>
      </c>
      <c r="BQ763">
        <v>0</v>
      </c>
      <c r="BR763" t="b">
        <v>1</v>
      </c>
      <c r="BT763" t="b">
        <v>1</v>
      </c>
      <c r="BU763" t="b">
        <v>1</v>
      </c>
      <c r="BZ763" t="b">
        <v>1</v>
      </c>
      <c r="CH763" t="b">
        <v>1</v>
      </c>
      <c r="CI763" t="b">
        <v>1</v>
      </c>
      <c r="CK763">
        <v>2500</v>
      </c>
      <c r="CM763">
        <v>15000</v>
      </c>
      <c r="CN763">
        <v>8750</v>
      </c>
      <c r="CS763">
        <v>6000</v>
      </c>
      <c r="DA763">
        <v>800</v>
      </c>
      <c r="DB763">
        <v>5950</v>
      </c>
      <c r="DC763" t="s">
        <v>329</v>
      </c>
      <c r="DD763" t="b">
        <v>1</v>
      </c>
      <c r="DE763" t="b">
        <v>1</v>
      </c>
      <c r="DL763" t="b">
        <v>1</v>
      </c>
      <c r="DR763" t="s">
        <v>329</v>
      </c>
      <c r="DW763" t="b">
        <v>1</v>
      </c>
      <c r="DX763" t="b">
        <v>1</v>
      </c>
      <c r="EL763" t="s">
        <v>330</v>
      </c>
      <c r="EN763" t="s">
        <v>330</v>
      </c>
      <c r="EP763" t="s">
        <v>330</v>
      </c>
      <c r="FN763" t="s">
        <v>330</v>
      </c>
      <c r="GJ763" t="s">
        <v>330</v>
      </c>
      <c r="GW763" t="s">
        <v>330</v>
      </c>
      <c r="GZ763" t="s">
        <v>330</v>
      </c>
      <c r="HC763" t="s">
        <v>330</v>
      </c>
      <c r="HE763" t="s">
        <v>330</v>
      </c>
      <c r="HG763" t="s">
        <v>526</v>
      </c>
      <c r="HH763" t="s">
        <v>329</v>
      </c>
      <c r="HI763" t="s">
        <v>329</v>
      </c>
      <c r="HJ763" t="s">
        <v>330</v>
      </c>
      <c r="HK763" t="b">
        <v>1</v>
      </c>
      <c r="HM763" t="b">
        <v>1</v>
      </c>
      <c r="HO763" t="s">
        <v>337</v>
      </c>
      <c r="HP763" t="s">
        <v>5041</v>
      </c>
      <c r="HQ763" t="s">
        <v>339</v>
      </c>
      <c r="HR763" t="s">
        <v>5042</v>
      </c>
      <c r="HS763" t="s">
        <v>5043</v>
      </c>
      <c r="HU763" t="b">
        <v>1</v>
      </c>
      <c r="HZ763" t="b">
        <v>1</v>
      </c>
      <c r="IA763" t="b">
        <v>1</v>
      </c>
      <c r="ID763" t="s">
        <v>4873</v>
      </c>
      <c r="IE763" t="s">
        <v>391</v>
      </c>
      <c r="IF763" t="s">
        <v>5044</v>
      </c>
      <c r="IG763" t="b">
        <v>1</v>
      </c>
      <c r="IM763" t="s">
        <v>330</v>
      </c>
      <c r="IN763" t="s">
        <v>5045</v>
      </c>
      <c r="IO763" t="s">
        <v>5045</v>
      </c>
      <c r="IP763">
        <v>39000</v>
      </c>
      <c r="IQ763">
        <v>-999</v>
      </c>
      <c r="IR763" t="s">
        <v>330</v>
      </c>
      <c r="IU763" t="b">
        <v>1</v>
      </c>
      <c r="IY763" t="s">
        <v>330</v>
      </c>
      <c r="JA763" t="s">
        <v>339</v>
      </c>
      <c r="JB763" t="s">
        <v>5046</v>
      </c>
      <c r="JC763" t="s">
        <v>5047</v>
      </c>
      <c r="KZ763" t="str">
        <f ca="1">OFFSET($A763,,MATCH([2]Keys!$B$2,Data.Collect1Dump!$3:$3,0)-1)</f>
        <v>ezekielogadho@gmail.com</v>
      </c>
      <c r="LA763">
        <f ca="1">OFFSET($A763,,MATCH([2]Keys!$B$4,Data.Collect1Dump!$3:$3,0)-1)</f>
        <v>0</v>
      </c>
      <c r="LB763" t="str">
        <f ca="1">OFFSET($A763,,MATCH([2]Keys!$B$3,Data.Collect1Dump!$3:$3,0)-1)</f>
        <v>lydia.tala@givedirectly.org</v>
      </c>
      <c r="LC763">
        <f t="shared" ca="1" si="119"/>
        <v>1</v>
      </c>
      <c r="LD763">
        <f t="shared" ca="1" si="119"/>
        <v>0</v>
      </c>
      <c r="LE763">
        <f t="shared" ca="1" si="119"/>
        <v>1</v>
      </c>
      <c r="LF763" s="2">
        <f t="shared" ca="1" si="120"/>
        <v>41717</v>
      </c>
      <c r="LG763" s="2" t="e">
        <f t="shared" ca="1" si="121"/>
        <v>#N/A</v>
      </c>
      <c r="LH763" s="2">
        <f t="shared" ca="1" si="122"/>
        <v>41725</v>
      </c>
      <c r="LI763" t="str">
        <f t="shared" ca="1" si="123"/>
        <v>ezekielogadho@gmail.com</v>
      </c>
      <c r="LJ763" t="e">
        <f t="shared" ca="1" si="124"/>
        <v>#N/A</v>
      </c>
      <c r="LK763" t="str">
        <f t="shared" ca="1" si="125"/>
        <v>lydia.tala@givedirectly.org</v>
      </c>
      <c r="LL763" t="str">
        <f t="shared" ca="1" si="117"/>
        <v>Lump Sum</v>
      </c>
      <c r="LM763" t="str">
        <f t="shared" ca="1" si="118"/>
        <v>ezekielogadho@gmail.com</v>
      </c>
      <c r="LN763" t="e">
        <f ca="1">OFFSET($A763,,MATCH(OFFSET([2]Keys!C$1,MATCH(Data.Collect1Dump!$LL763,[2]Keys!$A$2:$A$4,0),),Data.Collect1Dump!$3:$3,0)-1,)</f>
        <v>#VALUE!</v>
      </c>
      <c r="LO763" s="2" t="e">
        <f t="shared" ca="1" si="126"/>
        <v>#VALUE!</v>
      </c>
    </row>
    <row r="764" spans="1:327">
      <c r="A764" t="s">
        <v>5048</v>
      </c>
      <c r="B764" t="s">
        <v>4392</v>
      </c>
      <c r="C764" t="s">
        <v>5049</v>
      </c>
      <c r="E764" t="b">
        <v>1</v>
      </c>
      <c r="J764" t="s">
        <v>15668</v>
      </c>
      <c r="K764">
        <v>1</v>
      </c>
      <c r="L764" t="s">
        <v>329</v>
      </c>
      <c r="M764" t="s">
        <v>329</v>
      </c>
      <c r="N764">
        <v>39000</v>
      </c>
      <c r="O764" t="s">
        <v>329</v>
      </c>
      <c r="T764" t="s">
        <v>330</v>
      </c>
      <c r="V764" t="s">
        <v>329</v>
      </c>
      <c r="X764">
        <v>1</v>
      </c>
      <c r="Y764">
        <v>38500</v>
      </c>
      <c r="Z764">
        <v>999</v>
      </c>
      <c r="AO764">
        <v>15</v>
      </c>
      <c r="AQ764">
        <v>0</v>
      </c>
      <c r="AU764" t="b">
        <v>1</v>
      </c>
      <c r="AV764" t="b">
        <v>1</v>
      </c>
      <c r="AX764" t="b">
        <v>1</v>
      </c>
      <c r="BL764" t="s">
        <v>329</v>
      </c>
      <c r="BM764" t="s">
        <v>1352</v>
      </c>
      <c r="BN764" t="s">
        <v>330</v>
      </c>
      <c r="BP764">
        <v>0</v>
      </c>
      <c r="BQ764">
        <v>0</v>
      </c>
      <c r="BR764" t="b">
        <v>1</v>
      </c>
      <c r="BU764" t="b">
        <v>1</v>
      </c>
      <c r="BW764" t="b">
        <v>1</v>
      </c>
      <c r="BZ764" t="b">
        <v>1</v>
      </c>
      <c r="CH764" t="b">
        <v>1</v>
      </c>
      <c r="CK764">
        <v>7200</v>
      </c>
      <c r="CN764">
        <v>17000</v>
      </c>
      <c r="CP764">
        <v>7600</v>
      </c>
      <c r="CS764">
        <v>4500</v>
      </c>
      <c r="DA764">
        <v>2000</v>
      </c>
      <c r="DC764" t="s">
        <v>329</v>
      </c>
      <c r="DD764" t="b">
        <v>1</v>
      </c>
      <c r="DE764" t="b">
        <v>1</v>
      </c>
      <c r="DL764" t="b">
        <v>1</v>
      </c>
      <c r="DM764" t="b">
        <v>1</v>
      </c>
      <c r="DR764" t="s">
        <v>329</v>
      </c>
      <c r="DX764" t="b">
        <v>1</v>
      </c>
      <c r="EL764" t="s">
        <v>330</v>
      </c>
      <c r="EN764" t="s">
        <v>330</v>
      </c>
      <c r="EP764" t="s">
        <v>330</v>
      </c>
      <c r="FN764" t="s">
        <v>330</v>
      </c>
      <c r="GJ764" t="s">
        <v>330</v>
      </c>
      <c r="GW764" t="s">
        <v>330</v>
      </c>
      <c r="GZ764" t="s">
        <v>330</v>
      </c>
      <c r="HC764" t="s">
        <v>330</v>
      </c>
      <c r="HE764" t="s">
        <v>330</v>
      </c>
      <c r="HG764" t="s">
        <v>336</v>
      </c>
      <c r="HH764" t="s">
        <v>329</v>
      </c>
      <c r="HI764" t="s">
        <v>330</v>
      </c>
      <c r="HJ764" t="s">
        <v>330</v>
      </c>
      <c r="HK764" t="b">
        <v>1</v>
      </c>
      <c r="HM764" t="b">
        <v>1</v>
      </c>
      <c r="HO764" t="s">
        <v>337</v>
      </c>
      <c r="HP764" t="s">
        <v>5050</v>
      </c>
      <c r="HQ764" t="s">
        <v>339</v>
      </c>
      <c r="HR764" t="s">
        <v>5051</v>
      </c>
      <c r="HS764" t="s">
        <v>3299</v>
      </c>
      <c r="HT764" t="b">
        <v>1</v>
      </c>
      <c r="HU764" t="b">
        <v>1</v>
      </c>
      <c r="ID764" t="s">
        <v>3299</v>
      </c>
      <c r="IE764" t="s">
        <v>391</v>
      </c>
      <c r="IF764" t="s">
        <v>5052</v>
      </c>
      <c r="IH764" t="b">
        <v>1</v>
      </c>
      <c r="IM764" t="s">
        <v>329</v>
      </c>
      <c r="IN764" t="s">
        <v>329</v>
      </c>
      <c r="IO764" t="s">
        <v>812</v>
      </c>
      <c r="IP764">
        <v>39000</v>
      </c>
      <c r="IQ764">
        <v>15</v>
      </c>
      <c r="IR764" t="s">
        <v>330</v>
      </c>
      <c r="IW764" t="b">
        <v>1</v>
      </c>
      <c r="IY764" t="s">
        <v>330</v>
      </c>
      <c r="JA764" t="s">
        <v>339</v>
      </c>
      <c r="JB764" t="s">
        <v>5053</v>
      </c>
      <c r="JC764" t="s">
        <v>814</v>
      </c>
      <c r="KZ764" t="str">
        <f ca="1">OFFSET($A764,,MATCH([2]Keys!$B$2,Data.Collect1Dump!$3:$3,0)-1)</f>
        <v>ezekielogadho@gmail.com</v>
      </c>
      <c r="LA764">
        <f ca="1">OFFSET($A764,,MATCH([2]Keys!$B$4,Data.Collect1Dump!$3:$3,0)-1)</f>
        <v>0</v>
      </c>
      <c r="LB764" t="str">
        <f ca="1">OFFSET($A764,,MATCH([2]Keys!$B$3,Data.Collect1Dump!$3:$3,0)-1)</f>
        <v>lydia.tala@givedirectly.org</v>
      </c>
      <c r="LC764">
        <f t="shared" ca="1" si="119"/>
        <v>1</v>
      </c>
      <c r="LD764">
        <f t="shared" ca="1" si="119"/>
        <v>0</v>
      </c>
      <c r="LE764">
        <f t="shared" ca="1" si="119"/>
        <v>1</v>
      </c>
      <c r="LF764" s="2">
        <f t="shared" ca="1" si="120"/>
        <v>41717</v>
      </c>
      <c r="LG764" s="2" t="e">
        <f t="shared" ca="1" si="121"/>
        <v>#N/A</v>
      </c>
      <c r="LH764" s="2">
        <f t="shared" ca="1" si="122"/>
        <v>41725</v>
      </c>
      <c r="LI764" t="str">
        <f t="shared" ca="1" si="123"/>
        <v>ezekielogadho@gmail.com</v>
      </c>
      <c r="LJ764" t="e">
        <f t="shared" ca="1" si="124"/>
        <v>#N/A</v>
      </c>
      <c r="LK764" t="str">
        <f t="shared" ca="1" si="125"/>
        <v>lydia.tala@givedirectly.org</v>
      </c>
      <c r="LL764" t="str">
        <f t="shared" ca="1" si="117"/>
        <v>Lump Sum</v>
      </c>
      <c r="LM764" t="str">
        <f t="shared" ca="1" si="118"/>
        <v>ezekielogadho@gmail.com</v>
      </c>
      <c r="LN764" t="e">
        <f ca="1">OFFSET($A764,,MATCH(OFFSET([2]Keys!C$1,MATCH(Data.Collect1Dump!$LL764,[2]Keys!$A$2:$A$4,0),),Data.Collect1Dump!$3:$3,0)-1,)</f>
        <v>#VALUE!</v>
      </c>
      <c r="LO764" s="2" t="e">
        <f t="shared" ca="1" si="126"/>
        <v>#VALUE!</v>
      </c>
    </row>
    <row r="765" spans="1:327">
      <c r="A765" t="s">
        <v>5054</v>
      </c>
      <c r="B765" t="s">
        <v>370</v>
      </c>
      <c r="C765" t="s">
        <v>5055</v>
      </c>
      <c r="D765" t="b">
        <v>1</v>
      </c>
      <c r="K765">
        <v>2</v>
      </c>
      <c r="L765" t="s">
        <v>329</v>
      </c>
      <c r="M765" t="s">
        <v>329</v>
      </c>
      <c r="N765">
        <v>39000</v>
      </c>
      <c r="O765" t="s">
        <v>329</v>
      </c>
      <c r="T765" t="s">
        <v>329</v>
      </c>
      <c r="U765" t="s">
        <v>5056</v>
      </c>
      <c r="V765" t="s">
        <v>329</v>
      </c>
      <c r="X765">
        <v>3</v>
      </c>
      <c r="Y765">
        <v>7000</v>
      </c>
      <c r="Z765">
        <v>999</v>
      </c>
      <c r="AA765">
        <v>15000</v>
      </c>
      <c r="AB765">
        <v>999</v>
      </c>
      <c r="AC765">
        <v>17000</v>
      </c>
      <c r="AD765">
        <v>999</v>
      </c>
      <c r="AO765">
        <v>60</v>
      </c>
      <c r="AQ765">
        <v>60</v>
      </c>
      <c r="AV765" t="b">
        <v>1</v>
      </c>
      <c r="AX765" t="b">
        <v>1</v>
      </c>
      <c r="BL765" t="s">
        <v>329</v>
      </c>
      <c r="BM765" t="s">
        <v>2994</v>
      </c>
      <c r="BN765" t="s">
        <v>329</v>
      </c>
      <c r="BO765" t="s">
        <v>5057</v>
      </c>
      <c r="BP765">
        <v>0</v>
      </c>
      <c r="BQ765">
        <v>0</v>
      </c>
      <c r="BV765" t="b">
        <v>1</v>
      </c>
      <c r="BW765" t="b">
        <v>1</v>
      </c>
      <c r="CN765">
        <v>25000</v>
      </c>
      <c r="CO765">
        <v>30000</v>
      </c>
      <c r="CP765">
        <v>8500</v>
      </c>
      <c r="DC765" t="s">
        <v>329</v>
      </c>
      <c r="DD765" t="b">
        <v>1</v>
      </c>
      <c r="DE765" t="b">
        <v>1</v>
      </c>
      <c r="DL765" t="b">
        <v>1</v>
      </c>
      <c r="DR765" t="s">
        <v>329</v>
      </c>
      <c r="DW765" t="b">
        <v>1</v>
      </c>
      <c r="DX765" t="b">
        <v>1</v>
      </c>
      <c r="EL765" t="s">
        <v>330</v>
      </c>
      <c r="EN765" t="s">
        <v>330</v>
      </c>
      <c r="EP765" t="s">
        <v>330</v>
      </c>
      <c r="FN765" t="s">
        <v>330</v>
      </c>
      <c r="GJ765" t="s">
        <v>330</v>
      </c>
      <c r="GW765" t="s">
        <v>330</v>
      </c>
      <c r="GZ765" t="s">
        <v>330</v>
      </c>
      <c r="HC765" t="s">
        <v>330</v>
      </c>
      <c r="HE765" t="s">
        <v>330</v>
      </c>
      <c r="HG765" t="s">
        <v>336</v>
      </c>
      <c r="HH765" t="s">
        <v>329</v>
      </c>
      <c r="HI765" t="s">
        <v>329</v>
      </c>
      <c r="HJ765" t="s">
        <v>329</v>
      </c>
      <c r="HK765" t="b">
        <v>1</v>
      </c>
      <c r="HO765" t="s">
        <v>337</v>
      </c>
      <c r="HP765" t="s">
        <v>5058</v>
      </c>
      <c r="HQ765" t="s">
        <v>339</v>
      </c>
      <c r="HR765" t="s">
        <v>5059</v>
      </c>
      <c r="HS765" t="s">
        <v>5060</v>
      </c>
      <c r="HU765" t="b">
        <v>1</v>
      </c>
      <c r="ID765" t="s">
        <v>5061</v>
      </c>
      <c r="KZ765" t="str">
        <f ca="1">OFFSET($A765,,MATCH([2]Keys!$B$2,Data.Collect1Dump!$3:$3,0)-1)</f>
        <v>witness.gumbo@givedirectly.org</v>
      </c>
      <c r="LA765">
        <f ca="1">OFFSET($A765,,MATCH([2]Keys!$B$4,Data.Collect1Dump!$3:$3,0)-1)</f>
        <v>0</v>
      </c>
      <c r="LB765">
        <f ca="1">OFFSET($A765,,MATCH([2]Keys!$B$3,Data.Collect1Dump!$3:$3,0)-1)</f>
        <v>0</v>
      </c>
      <c r="LC765">
        <f t="shared" ca="1" si="119"/>
        <v>1</v>
      </c>
      <c r="LD765">
        <f t="shared" ca="1" si="119"/>
        <v>0</v>
      </c>
      <c r="LE765">
        <f t="shared" ca="1" si="119"/>
        <v>0</v>
      </c>
      <c r="LF765" s="2">
        <f t="shared" ca="1" si="120"/>
        <v>41704</v>
      </c>
      <c r="LG765" s="2" t="e">
        <f t="shared" ca="1" si="121"/>
        <v>#N/A</v>
      </c>
      <c r="LH765" s="2" t="e">
        <f t="shared" ca="1" si="122"/>
        <v>#N/A</v>
      </c>
      <c r="LI765" t="str">
        <f t="shared" ca="1" si="123"/>
        <v>witness.gumbo@givedirectly.org</v>
      </c>
      <c r="LJ765" t="e">
        <f t="shared" ca="1" si="124"/>
        <v>#N/A</v>
      </c>
      <c r="LK765" t="e">
        <f t="shared" ca="1" si="125"/>
        <v>#N/A</v>
      </c>
      <c r="LL765" t="str">
        <f t="shared" ca="1" si="117"/>
        <v>Lump Sum</v>
      </c>
      <c r="LM765" t="str">
        <f t="shared" ca="1" si="118"/>
        <v>witness.gumbo@givedirectly.org</v>
      </c>
      <c r="LN765" t="e">
        <f ca="1">OFFSET($A765,,MATCH(OFFSET([2]Keys!C$1,MATCH(Data.Collect1Dump!$LL765,[2]Keys!$A$2:$A$4,0),),Data.Collect1Dump!$3:$3,0)-1,)</f>
        <v>#VALUE!</v>
      </c>
      <c r="LO765" s="2" t="e">
        <f t="shared" ca="1" si="126"/>
        <v>#VALUE!</v>
      </c>
    </row>
    <row r="766" spans="1:327">
      <c r="A766" t="s">
        <v>5062</v>
      </c>
      <c r="B766" t="s">
        <v>4392</v>
      </c>
      <c r="C766" t="s">
        <v>5063</v>
      </c>
      <c r="D766" t="b">
        <v>1</v>
      </c>
      <c r="K766">
        <v>5</v>
      </c>
      <c r="L766" t="s">
        <v>329</v>
      </c>
      <c r="M766" t="s">
        <v>329</v>
      </c>
      <c r="N766">
        <v>39000</v>
      </c>
      <c r="O766" t="s">
        <v>329</v>
      </c>
      <c r="T766" t="s">
        <v>330</v>
      </c>
      <c r="V766" t="s">
        <v>329</v>
      </c>
      <c r="X766">
        <v>2</v>
      </c>
      <c r="Y766">
        <v>29000</v>
      </c>
      <c r="Z766">
        <v>999</v>
      </c>
      <c r="AA766">
        <v>10000</v>
      </c>
      <c r="AB766">
        <v>999</v>
      </c>
      <c r="AO766" t="s">
        <v>5064</v>
      </c>
      <c r="AQ766">
        <v>60</v>
      </c>
      <c r="AU766" t="b">
        <v>1</v>
      </c>
      <c r="AV766" t="b">
        <v>1</v>
      </c>
      <c r="AX766" t="b">
        <v>1</v>
      </c>
      <c r="BL766" t="s">
        <v>329</v>
      </c>
      <c r="BM766" t="s">
        <v>5065</v>
      </c>
      <c r="BN766" t="s">
        <v>330</v>
      </c>
      <c r="BP766">
        <v>1000</v>
      </c>
      <c r="BQ766">
        <v>0</v>
      </c>
      <c r="BR766" t="b">
        <v>1</v>
      </c>
      <c r="BT766" t="b">
        <v>1</v>
      </c>
      <c r="BW766" t="b">
        <v>1</v>
      </c>
      <c r="BZ766" t="b">
        <v>1</v>
      </c>
      <c r="CF766" t="b">
        <v>1</v>
      </c>
      <c r="CH766" t="b">
        <v>1</v>
      </c>
      <c r="CK766">
        <v>3950</v>
      </c>
      <c r="CM766">
        <v>10950</v>
      </c>
      <c r="CP766">
        <v>18200</v>
      </c>
      <c r="CS766">
        <v>4100</v>
      </c>
      <c r="CY766">
        <v>700</v>
      </c>
      <c r="DA766">
        <v>1900</v>
      </c>
      <c r="DC766" t="s">
        <v>329</v>
      </c>
      <c r="DD766" t="b">
        <v>1</v>
      </c>
      <c r="DL766" t="b">
        <v>1</v>
      </c>
      <c r="DR766" t="s">
        <v>329</v>
      </c>
      <c r="DU766" t="b">
        <v>1</v>
      </c>
      <c r="EJ766" t="b">
        <v>1</v>
      </c>
      <c r="EL766" t="s">
        <v>330</v>
      </c>
      <c r="EN766" t="s">
        <v>330</v>
      </c>
      <c r="EP766" t="s">
        <v>330</v>
      </c>
      <c r="FN766" t="s">
        <v>330</v>
      </c>
      <c r="GJ766" t="s">
        <v>330</v>
      </c>
      <c r="GW766" t="s">
        <v>330</v>
      </c>
      <c r="GZ766" t="s">
        <v>330</v>
      </c>
      <c r="HC766" t="s">
        <v>330</v>
      </c>
      <c r="HE766" t="s">
        <v>330</v>
      </c>
      <c r="HG766" t="s">
        <v>336</v>
      </c>
      <c r="HH766" t="s">
        <v>329</v>
      </c>
      <c r="HI766" t="s">
        <v>329</v>
      </c>
      <c r="HJ766" t="s">
        <v>330</v>
      </c>
      <c r="HK766" t="b">
        <v>1</v>
      </c>
      <c r="HM766" t="b">
        <v>1</v>
      </c>
      <c r="HO766" t="s">
        <v>337</v>
      </c>
      <c r="HP766" t="s">
        <v>5066</v>
      </c>
      <c r="HQ766" t="s">
        <v>339</v>
      </c>
      <c r="HR766" t="s">
        <v>5067</v>
      </c>
      <c r="HS766" t="s">
        <v>5068</v>
      </c>
      <c r="HU766" t="b">
        <v>1</v>
      </c>
      <c r="HZ766" t="b">
        <v>1</v>
      </c>
      <c r="ID766" t="s">
        <v>3299</v>
      </c>
      <c r="KZ766" t="str">
        <f ca="1">OFFSET($A766,,MATCH([2]Keys!$B$2,Data.Collect1Dump!$3:$3,0)-1)</f>
        <v>ezekielogadho@gmail.com</v>
      </c>
      <c r="LA766">
        <f ca="1">OFFSET($A766,,MATCH([2]Keys!$B$4,Data.Collect1Dump!$3:$3,0)-1)</f>
        <v>0</v>
      </c>
      <c r="LB766">
        <f ca="1">OFFSET($A766,,MATCH([2]Keys!$B$3,Data.Collect1Dump!$3:$3,0)-1)</f>
        <v>0</v>
      </c>
      <c r="LC766">
        <f t="shared" ca="1" si="119"/>
        <v>1</v>
      </c>
      <c r="LD766">
        <f t="shared" ca="1" si="119"/>
        <v>0</v>
      </c>
      <c r="LE766">
        <f t="shared" ca="1" si="119"/>
        <v>0</v>
      </c>
      <c r="LF766" s="2">
        <f t="shared" ca="1" si="120"/>
        <v>41718</v>
      </c>
      <c r="LG766" s="2" t="e">
        <f t="shared" ca="1" si="121"/>
        <v>#N/A</v>
      </c>
      <c r="LH766" s="2" t="e">
        <f t="shared" ca="1" si="122"/>
        <v>#N/A</v>
      </c>
      <c r="LI766" t="str">
        <f t="shared" ca="1" si="123"/>
        <v>ezekielogadho@gmail.com</v>
      </c>
      <c r="LJ766" t="e">
        <f t="shared" ca="1" si="124"/>
        <v>#N/A</v>
      </c>
      <c r="LK766" t="e">
        <f t="shared" ca="1" si="125"/>
        <v>#N/A</v>
      </c>
      <c r="LL766" t="str">
        <f t="shared" ca="1" si="117"/>
        <v>Lump Sum</v>
      </c>
      <c r="LM766" t="str">
        <f t="shared" ca="1" si="118"/>
        <v>ezekielogadho@gmail.com</v>
      </c>
      <c r="LN766" t="e">
        <f ca="1">OFFSET($A766,,MATCH(OFFSET([2]Keys!C$1,MATCH(Data.Collect1Dump!$LL766,[2]Keys!$A$2:$A$4,0),),Data.Collect1Dump!$3:$3,0)-1,)</f>
        <v>#VALUE!</v>
      </c>
      <c r="LO766" s="2" t="e">
        <f t="shared" ca="1" si="126"/>
        <v>#VALUE!</v>
      </c>
    </row>
    <row r="767" spans="1:327">
      <c r="A767" t="s">
        <v>5069</v>
      </c>
      <c r="B767" t="s">
        <v>378</v>
      </c>
      <c r="C767" t="s">
        <v>5070</v>
      </c>
      <c r="D767" t="b">
        <v>1</v>
      </c>
      <c r="K767">
        <v>1</v>
      </c>
      <c r="L767" t="s">
        <v>329</v>
      </c>
      <c r="M767" t="s">
        <v>329</v>
      </c>
      <c r="N767">
        <v>39800</v>
      </c>
      <c r="O767" t="s">
        <v>329</v>
      </c>
      <c r="T767" t="s">
        <v>330</v>
      </c>
      <c r="V767" t="s">
        <v>329</v>
      </c>
      <c r="X767">
        <v>1</v>
      </c>
      <c r="Y767">
        <v>39700</v>
      </c>
      <c r="Z767">
        <v>100</v>
      </c>
      <c r="AO767">
        <v>0</v>
      </c>
      <c r="AP767">
        <v>0</v>
      </c>
      <c r="AQ767">
        <v>20</v>
      </c>
      <c r="AR767">
        <v>0</v>
      </c>
      <c r="AV767" t="b">
        <v>1</v>
      </c>
      <c r="AX767" t="b">
        <v>1</v>
      </c>
      <c r="AZ767" t="b">
        <v>1</v>
      </c>
      <c r="BL767" t="s">
        <v>329</v>
      </c>
      <c r="BM767" t="s">
        <v>5071</v>
      </c>
      <c r="BN767" t="s">
        <v>329</v>
      </c>
      <c r="BO767" t="s">
        <v>5072</v>
      </c>
      <c r="BP767">
        <v>1900</v>
      </c>
      <c r="BQ767">
        <v>0</v>
      </c>
      <c r="BY767" t="b">
        <v>1</v>
      </c>
      <c r="CR767">
        <v>40000</v>
      </c>
      <c r="DC767" t="s">
        <v>329</v>
      </c>
      <c r="DD767" t="b">
        <v>1</v>
      </c>
      <c r="DE767" t="b">
        <v>1</v>
      </c>
      <c r="DL767" t="b">
        <v>1</v>
      </c>
      <c r="DM767" t="b">
        <v>1</v>
      </c>
      <c r="DR767" t="s">
        <v>329</v>
      </c>
      <c r="EF767" t="b">
        <v>1</v>
      </c>
      <c r="EL767" t="s">
        <v>330</v>
      </c>
      <c r="EN767" t="s">
        <v>330</v>
      </c>
      <c r="EP767" t="s">
        <v>330</v>
      </c>
      <c r="FN767" t="s">
        <v>330</v>
      </c>
      <c r="GJ767" t="s">
        <v>330</v>
      </c>
      <c r="GW767" t="s">
        <v>330</v>
      </c>
      <c r="GZ767" t="s">
        <v>330</v>
      </c>
      <c r="HC767" t="s">
        <v>330</v>
      </c>
      <c r="HE767" t="s">
        <v>330</v>
      </c>
      <c r="HG767" t="s">
        <v>336</v>
      </c>
      <c r="HH767" t="s">
        <v>329</v>
      </c>
      <c r="HI767" t="s">
        <v>330</v>
      </c>
      <c r="HJ767" t="s">
        <v>330</v>
      </c>
      <c r="HK767" t="b">
        <v>1</v>
      </c>
      <c r="HO767" t="s">
        <v>337</v>
      </c>
      <c r="HP767" t="s">
        <v>5073</v>
      </c>
      <c r="HQ767" t="s">
        <v>339</v>
      </c>
      <c r="HR767" t="s">
        <v>5074</v>
      </c>
      <c r="HS767" t="s">
        <v>5075</v>
      </c>
      <c r="IC767" t="b">
        <v>1</v>
      </c>
      <c r="ID767" t="s">
        <v>836</v>
      </c>
      <c r="KZ767" t="str">
        <f ca="1">OFFSET($A767,,MATCH([2]Keys!$B$2,Data.Collect1Dump!$3:$3,0)-1)</f>
        <v>anne.aroka@givedirectly.org</v>
      </c>
      <c r="LA767">
        <f ca="1">OFFSET($A767,,MATCH([2]Keys!$B$4,Data.Collect1Dump!$3:$3,0)-1)</f>
        <v>0</v>
      </c>
      <c r="LB767">
        <f ca="1">OFFSET($A767,,MATCH([2]Keys!$B$3,Data.Collect1Dump!$3:$3,0)-1)</f>
        <v>0</v>
      </c>
      <c r="LC767">
        <f t="shared" ca="1" si="119"/>
        <v>1</v>
      </c>
      <c r="LD767">
        <f t="shared" ca="1" si="119"/>
        <v>0</v>
      </c>
      <c r="LE767">
        <f t="shared" ca="1" si="119"/>
        <v>0</v>
      </c>
      <c r="LF767" s="2">
        <f t="shared" ca="1" si="120"/>
        <v>41724</v>
      </c>
      <c r="LG767" s="2" t="e">
        <f t="shared" ca="1" si="121"/>
        <v>#N/A</v>
      </c>
      <c r="LH767" s="2" t="e">
        <f t="shared" ca="1" si="122"/>
        <v>#N/A</v>
      </c>
      <c r="LI767" t="str">
        <f t="shared" ca="1" si="123"/>
        <v>anne.aroka@givedirectly.org</v>
      </c>
      <c r="LJ767" t="e">
        <f t="shared" ca="1" si="124"/>
        <v>#N/A</v>
      </c>
      <c r="LK767" t="e">
        <f t="shared" ca="1" si="125"/>
        <v>#N/A</v>
      </c>
      <c r="LL767" t="str">
        <f t="shared" ca="1" si="117"/>
        <v>Lump Sum</v>
      </c>
      <c r="LM767" t="str">
        <f t="shared" ca="1" si="118"/>
        <v>anne.aroka@givedirectly.org</v>
      </c>
      <c r="LN767" t="e">
        <f ca="1">OFFSET($A767,,MATCH(OFFSET([2]Keys!C$1,MATCH(Data.Collect1Dump!$LL767,[2]Keys!$A$2:$A$4,0),),Data.Collect1Dump!$3:$3,0)-1,)</f>
        <v>#VALUE!</v>
      </c>
      <c r="LO767" s="2" t="e">
        <f t="shared" ca="1" si="126"/>
        <v>#VALUE!</v>
      </c>
    </row>
    <row r="768" spans="1:327">
      <c r="A768" t="s">
        <v>5076</v>
      </c>
      <c r="B768" t="s">
        <v>4392</v>
      </c>
      <c r="C768" t="s">
        <v>5077</v>
      </c>
      <c r="D768" t="b">
        <v>1</v>
      </c>
      <c r="K768">
        <v>4</v>
      </c>
      <c r="L768" t="s">
        <v>329</v>
      </c>
      <c r="M768" t="s">
        <v>329</v>
      </c>
      <c r="N768">
        <v>39800</v>
      </c>
      <c r="O768" t="s">
        <v>329</v>
      </c>
      <c r="T768" t="s">
        <v>330</v>
      </c>
      <c r="V768" t="s">
        <v>329</v>
      </c>
      <c r="X768">
        <v>1</v>
      </c>
      <c r="Y768">
        <v>39800</v>
      </c>
      <c r="Z768">
        <v>999</v>
      </c>
      <c r="AO768">
        <v>30</v>
      </c>
      <c r="AQ768">
        <v>0</v>
      </c>
      <c r="AS768" t="b">
        <v>1</v>
      </c>
      <c r="AV768" t="b">
        <v>1</v>
      </c>
      <c r="AW768" t="b">
        <v>1</v>
      </c>
      <c r="AX768" t="b">
        <v>1</v>
      </c>
      <c r="BL768" t="s">
        <v>329</v>
      </c>
      <c r="BM768" t="s">
        <v>5078</v>
      </c>
      <c r="BN768" t="s">
        <v>330</v>
      </c>
      <c r="BP768">
        <v>0</v>
      </c>
      <c r="BQ768">
        <v>0</v>
      </c>
      <c r="BT768" t="b">
        <v>1</v>
      </c>
      <c r="BU768" t="b">
        <v>1</v>
      </c>
      <c r="BW768" t="b">
        <v>1</v>
      </c>
      <c r="CH768" t="b">
        <v>1</v>
      </c>
      <c r="CM768">
        <v>9000</v>
      </c>
      <c r="CN768">
        <v>15000</v>
      </c>
      <c r="CP768">
        <v>15000</v>
      </c>
      <c r="DA768">
        <v>400</v>
      </c>
      <c r="DC768" t="s">
        <v>329</v>
      </c>
      <c r="DD768" t="b">
        <v>1</v>
      </c>
      <c r="DF768" t="b">
        <v>1</v>
      </c>
      <c r="DH768" t="b">
        <v>1</v>
      </c>
      <c r="DJ768" t="s">
        <v>1067</v>
      </c>
      <c r="DN768" t="b">
        <v>1</v>
      </c>
      <c r="DR768" t="s">
        <v>329</v>
      </c>
      <c r="DX768" t="b">
        <v>1</v>
      </c>
      <c r="EL768" t="s">
        <v>330</v>
      </c>
      <c r="EN768" t="s">
        <v>330</v>
      </c>
      <c r="EP768" t="s">
        <v>330</v>
      </c>
      <c r="FN768" t="s">
        <v>330</v>
      </c>
      <c r="GJ768" t="s">
        <v>330</v>
      </c>
      <c r="GW768" t="s">
        <v>330</v>
      </c>
      <c r="GZ768" t="s">
        <v>330</v>
      </c>
      <c r="HC768" t="s">
        <v>330</v>
      </c>
      <c r="HE768" t="s">
        <v>330</v>
      </c>
      <c r="HG768" t="s">
        <v>526</v>
      </c>
      <c r="HH768" t="s">
        <v>329</v>
      </c>
      <c r="HI768" t="s">
        <v>329</v>
      </c>
      <c r="HJ768" t="s">
        <v>330</v>
      </c>
      <c r="HK768" t="b">
        <v>1</v>
      </c>
      <c r="HO768" t="s">
        <v>337</v>
      </c>
      <c r="HP768" t="s">
        <v>5079</v>
      </c>
      <c r="HQ768" t="s">
        <v>339</v>
      </c>
      <c r="HR768" t="s">
        <v>5080</v>
      </c>
      <c r="HS768" t="s">
        <v>3299</v>
      </c>
      <c r="HT768" t="b">
        <v>1</v>
      </c>
      <c r="ID768" t="s">
        <v>3299</v>
      </c>
      <c r="KZ768" t="str">
        <f ca="1">OFFSET($A768,,MATCH([2]Keys!$B$2,Data.Collect1Dump!$3:$3,0)-1)</f>
        <v>ezekielogadho@gmail.com</v>
      </c>
      <c r="LA768">
        <f ca="1">OFFSET($A768,,MATCH([2]Keys!$B$4,Data.Collect1Dump!$3:$3,0)-1)</f>
        <v>0</v>
      </c>
      <c r="LB768">
        <f ca="1">OFFSET($A768,,MATCH([2]Keys!$B$3,Data.Collect1Dump!$3:$3,0)-1)</f>
        <v>0</v>
      </c>
      <c r="LC768">
        <f t="shared" ca="1" si="119"/>
        <v>1</v>
      </c>
      <c r="LD768">
        <f t="shared" ca="1" si="119"/>
        <v>0</v>
      </c>
      <c r="LE768">
        <f t="shared" ca="1" si="119"/>
        <v>0</v>
      </c>
      <c r="LF768" s="2">
        <f t="shared" ca="1" si="120"/>
        <v>41718</v>
      </c>
      <c r="LG768" s="2" t="e">
        <f t="shared" ca="1" si="121"/>
        <v>#N/A</v>
      </c>
      <c r="LH768" s="2" t="e">
        <f t="shared" ca="1" si="122"/>
        <v>#N/A</v>
      </c>
      <c r="LI768" t="str">
        <f t="shared" ca="1" si="123"/>
        <v>ezekielogadho@gmail.com</v>
      </c>
      <c r="LJ768" t="e">
        <f t="shared" ca="1" si="124"/>
        <v>#N/A</v>
      </c>
      <c r="LK768" t="e">
        <f t="shared" ca="1" si="125"/>
        <v>#N/A</v>
      </c>
      <c r="LL768" t="str">
        <f t="shared" ca="1" si="117"/>
        <v>Lump Sum</v>
      </c>
      <c r="LM768" t="str">
        <f t="shared" ca="1" si="118"/>
        <v>ezekielogadho@gmail.com</v>
      </c>
      <c r="LN768" t="e">
        <f ca="1">OFFSET($A768,,MATCH(OFFSET([2]Keys!C$1,MATCH(Data.Collect1Dump!$LL768,[2]Keys!$A$2:$A$4,0),),Data.Collect1Dump!$3:$3,0)-1,)</f>
        <v>#VALUE!</v>
      </c>
      <c r="LO768" s="2" t="e">
        <f t="shared" ca="1" si="126"/>
        <v>#VALUE!</v>
      </c>
    </row>
    <row r="769" spans="1:327">
      <c r="A769" t="s">
        <v>5081</v>
      </c>
      <c r="B769" t="s">
        <v>4392</v>
      </c>
      <c r="C769" t="s">
        <v>5082</v>
      </c>
      <c r="D769" t="b">
        <v>1</v>
      </c>
      <c r="K769">
        <v>4</v>
      </c>
      <c r="L769" t="s">
        <v>329</v>
      </c>
      <c r="M769" t="s">
        <v>329</v>
      </c>
      <c r="N769">
        <v>39300</v>
      </c>
      <c r="O769" t="s">
        <v>329</v>
      </c>
      <c r="T769" t="s">
        <v>330</v>
      </c>
      <c r="V769" t="s">
        <v>329</v>
      </c>
      <c r="X769">
        <v>1</v>
      </c>
      <c r="Y769">
        <v>39000</v>
      </c>
      <c r="Z769">
        <v>175</v>
      </c>
      <c r="AO769">
        <v>15</v>
      </c>
      <c r="AQ769">
        <v>0</v>
      </c>
      <c r="AV769" t="b">
        <v>1</v>
      </c>
      <c r="AX769" t="b">
        <v>1</v>
      </c>
      <c r="AZ769" t="b">
        <v>1</v>
      </c>
      <c r="BF769" t="b">
        <v>1</v>
      </c>
      <c r="BL769" t="s">
        <v>329</v>
      </c>
      <c r="BM769" t="s">
        <v>5083</v>
      </c>
      <c r="BN769" t="s">
        <v>330</v>
      </c>
      <c r="BP769">
        <v>4000</v>
      </c>
      <c r="BQ769">
        <v>0</v>
      </c>
      <c r="BR769" t="b">
        <v>1</v>
      </c>
      <c r="BS769" t="b">
        <v>1</v>
      </c>
      <c r="BT769" t="b">
        <v>1</v>
      </c>
      <c r="BW769" t="b">
        <v>1</v>
      </c>
      <c r="CK769">
        <v>2500</v>
      </c>
      <c r="CL769">
        <v>2000</v>
      </c>
      <c r="CM769">
        <v>12500</v>
      </c>
      <c r="CP769">
        <v>27000</v>
      </c>
      <c r="DC769" t="s">
        <v>329</v>
      </c>
      <c r="DD769" t="b">
        <v>1</v>
      </c>
      <c r="DE769" t="b">
        <v>1</v>
      </c>
      <c r="DF769" t="b">
        <v>1</v>
      </c>
      <c r="DL769" t="b">
        <v>1</v>
      </c>
      <c r="DN769" t="b">
        <v>1</v>
      </c>
      <c r="DR769" t="s">
        <v>329</v>
      </c>
      <c r="EC769" t="b">
        <v>1</v>
      </c>
      <c r="EL769" t="s">
        <v>330</v>
      </c>
      <c r="EN769" t="s">
        <v>330</v>
      </c>
      <c r="EP769" t="s">
        <v>330</v>
      </c>
      <c r="FN769" t="s">
        <v>330</v>
      </c>
      <c r="GJ769" t="s">
        <v>330</v>
      </c>
      <c r="GW769" t="s">
        <v>330</v>
      </c>
      <c r="GZ769" t="s">
        <v>330</v>
      </c>
      <c r="HC769" t="s">
        <v>330</v>
      </c>
      <c r="HE769" t="s">
        <v>330</v>
      </c>
      <c r="HG769" t="s">
        <v>336</v>
      </c>
      <c r="HH769" t="s">
        <v>329</v>
      </c>
      <c r="HI769" t="s">
        <v>330</v>
      </c>
      <c r="HJ769" t="s">
        <v>330</v>
      </c>
      <c r="HK769" t="b">
        <v>1</v>
      </c>
      <c r="HM769" t="b">
        <v>1</v>
      </c>
      <c r="HO769" t="s">
        <v>337</v>
      </c>
      <c r="HP769" t="s">
        <v>5084</v>
      </c>
      <c r="HQ769" t="s">
        <v>339</v>
      </c>
      <c r="HR769" t="s">
        <v>5085</v>
      </c>
      <c r="HS769" t="s">
        <v>3299</v>
      </c>
      <c r="HU769" t="b">
        <v>1</v>
      </c>
      <c r="HX769" t="b">
        <v>1</v>
      </c>
      <c r="IA769" t="b">
        <v>1</v>
      </c>
      <c r="ID769" t="s">
        <v>3299</v>
      </c>
      <c r="KZ769" t="str">
        <f ca="1">OFFSET($A769,,MATCH([2]Keys!$B$2,Data.Collect1Dump!$3:$3,0)-1)</f>
        <v>ezekielogadho@gmail.com</v>
      </c>
      <c r="LA769">
        <f ca="1">OFFSET($A769,,MATCH([2]Keys!$B$4,Data.Collect1Dump!$3:$3,0)-1)</f>
        <v>0</v>
      </c>
      <c r="LB769">
        <f ca="1">OFFSET($A769,,MATCH([2]Keys!$B$3,Data.Collect1Dump!$3:$3,0)-1)</f>
        <v>0</v>
      </c>
      <c r="LC769">
        <f t="shared" ca="1" si="119"/>
        <v>1</v>
      </c>
      <c r="LD769">
        <f t="shared" ca="1" si="119"/>
        <v>0</v>
      </c>
      <c r="LE769">
        <f t="shared" ca="1" si="119"/>
        <v>0</v>
      </c>
      <c r="LF769" s="2">
        <f t="shared" ca="1" si="120"/>
        <v>41718</v>
      </c>
      <c r="LG769" s="2" t="e">
        <f t="shared" ca="1" si="121"/>
        <v>#N/A</v>
      </c>
      <c r="LH769" s="2" t="e">
        <f t="shared" ca="1" si="122"/>
        <v>#N/A</v>
      </c>
      <c r="LI769" t="str">
        <f t="shared" ca="1" si="123"/>
        <v>ezekielogadho@gmail.com</v>
      </c>
      <c r="LJ769" t="e">
        <f t="shared" ca="1" si="124"/>
        <v>#N/A</v>
      </c>
      <c r="LK769" t="e">
        <f t="shared" ca="1" si="125"/>
        <v>#N/A</v>
      </c>
      <c r="LL769" t="str">
        <f t="shared" ca="1" si="117"/>
        <v>Lump Sum</v>
      </c>
      <c r="LM769" t="str">
        <f t="shared" ca="1" si="118"/>
        <v>ezekielogadho@gmail.com</v>
      </c>
      <c r="LN769" t="e">
        <f ca="1">OFFSET($A769,,MATCH(OFFSET([2]Keys!C$1,MATCH(Data.Collect1Dump!$LL769,[2]Keys!$A$2:$A$4,0),),Data.Collect1Dump!$3:$3,0)-1,)</f>
        <v>#VALUE!</v>
      </c>
      <c r="LO769" s="2" t="e">
        <f t="shared" ca="1" si="126"/>
        <v>#VALUE!</v>
      </c>
    </row>
    <row r="770" spans="1:327">
      <c r="A770" t="s">
        <v>5086</v>
      </c>
      <c r="B770" t="s">
        <v>370</v>
      </c>
      <c r="C770" t="s">
        <v>5087</v>
      </c>
      <c r="D770" t="b">
        <v>1</v>
      </c>
      <c r="K770">
        <v>2</v>
      </c>
      <c r="L770" t="s">
        <v>329</v>
      </c>
      <c r="M770" t="s">
        <v>329</v>
      </c>
      <c r="N770">
        <v>40000</v>
      </c>
      <c r="O770" t="s">
        <v>457</v>
      </c>
      <c r="R770" t="s">
        <v>458</v>
      </c>
      <c r="T770" t="s">
        <v>330</v>
      </c>
      <c r="V770" t="s">
        <v>329</v>
      </c>
      <c r="X770">
        <v>1</v>
      </c>
      <c r="Y770">
        <v>39000</v>
      </c>
      <c r="Z770">
        <v>999</v>
      </c>
      <c r="AO770">
        <v>20</v>
      </c>
      <c r="AQ770">
        <v>20</v>
      </c>
      <c r="AV770" t="b">
        <v>1</v>
      </c>
      <c r="AX770" t="b">
        <v>1</v>
      </c>
      <c r="BL770" t="s">
        <v>329</v>
      </c>
      <c r="BM770" t="s">
        <v>5088</v>
      </c>
      <c r="BN770" t="s">
        <v>329</v>
      </c>
      <c r="BO770" t="s">
        <v>2467</v>
      </c>
      <c r="BP770">
        <v>0</v>
      </c>
      <c r="BQ770">
        <v>0</v>
      </c>
      <c r="BW770" t="b">
        <v>1</v>
      </c>
      <c r="CP770">
        <v>39000</v>
      </c>
      <c r="DC770" t="s">
        <v>329</v>
      </c>
      <c r="DD770" t="b">
        <v>1</v>
      </c>
      <c r="DE770" t="b">
        <v>1</v>
      </c>
      <c r="DL770" t="b">
        <v>1</v>
      </c>
      <c r="DR770" t="s">
        <v>330</v>
      </c>
      <c r="EN770" t="s">
        <v>330</v>
      </c>
      <c r="EP770" t="s">
        <v>329</v>
      </c>
      <c r="EQ770" t="s">
        <v>5089</v>
      </c>
      <c r="ET770" t="b">
        <v>1</v>
      </c>
      <c r="FE770" t="b">
        <v>1</v>
      </c>
      <c r="FH770" t="b">
        <v>1</v>
      </c>
      <c r="FN770" t="s">
        <v>330</v>
      </c>
      <c r="GJ770" t="s">
        <v>330</v>
      </c>
      <c r="GW770" t="s">
        <v>330</v>
      </c>
      <c r="GZ770" t="s">
        <v>330</v>
      </c>
      <c r="HC770" t="s">
        <v>330</v>
      </c>
      <c r="HE770" t="s">
        <v>330</v>
      </c>
      <c r="HG770" t="s">
        <v>336</v>
      </c>
      <c r="HH770" t="s">
        <v>329</v>
      </c>
      <c r="HI770" t="s">
        <v>330</v>
      </c>
      <c r="HJ770" t="s">
        <v>330</v>
      </c>
      <c r="HK770" t="b">
        <v>1</v>
      </c>
      <c r="HO770" t="s">
        <v>337</v>
      </c>
      <c r="HP770" t="s">
        <v>5090</v>
      </c>
      <c r="HQ770" t="s">
        <v>339</v>
      </c>
      <c r="HR770" t="s">
        <v>5091</v>
      </c>
      <c r="HS770" t="s">
        <v>5092</v>
      </c>
      <c r="HU770" t="b">
        <v>1</v>
      </c>
      <c r="HY770" t="b">
        <v>1</v>
      </c>
      <c r="ID770" t="s">
        <v>814</v>
      </c>
      <c r="KZ770" t="str">
        <f ca="1">OFFSET($A770,,MATCH([2]Keys!$B$2,Data.Collect1Dump!$3:$3,0)-1)</f>
        <v>witness.gumbo@givedirectly.org</v>
      </c>
      <c r="LA770">
        <f ca="1">OFFSET($A770,,MATCH([2]Keys!$B$4,Data.Collect1Dump!$3:$3,0)-1)</f>
        <v>0</v>
      </c>
      <c r="LB770">
        <f ca="1">OFFSET($A770,,MATCH([2]Keys!$B$3,Data.Collect1Dump!$3:$3,0)-1)</f>
        <v>0</v>
      </c>
      <c r="LC770">
        <f t="shared" ca="1" si="119"/>
        <v>1</v>
      </c>
      <c r="LD770">
        <f t="shared" ca="1" si="119"/>
        <v>0</v>
      </c>
      <c r="LE770">
        <f t="shared" ca="1" si="119"/>
        <v>0</v>
      </c>
      <c r="LF770" s="2">
        <f t="shared" ca="1" si="120"/>
        <v>41704</v>
      </c>
      <c r="LG770" s="2" t="e">
        <f t="shared" ca="1" si="121"/>
        <v>#N/A</v>
      </c>
      <c r="LH770" s="2" t="e">
        <f t="shared" ca="1" si="122"/>
        <v>#N/A</v>
      </c>
      <c r="LI770" t="str">
        <f t="shared" ca="1" si="123"/>
        <v>witness.gumbo@givedirectly.org</v>
      </c>
      <c r="LJ770" t="e">
        <f t="shared" ca="1" si="124"/>
        <v>#N/A</v>
      </c>
      <c r="LK770" t="e">
        <f t="shared" ca="1" si="125"/>
        <v>#N/A</v>
      </c>
      <c r="LL770" t="str">
        <f t="shared" ca="1" si="117"/>
        <v>Lump Sum</v>
      </c>
      <c r="LM770" t="str">
        <f t="shared" ca="1" si="118"/>
        <v>witness.gumbo@givedirectly.org</v>
      </c>
      <c r="LN770" t="e">
        <f ca="1">OFFSET($A770,,MATCH(OFFSET([2]Keys!C$1,MATCH(Data.Collect1Dump!$LL770,[2]Keys!$A$2:$A$4,0),),Data.Collect1Dump!$3:$3,0)-1,)</f>
        <v>#VALUE!</v>
      </c>
      <c r="LO770" s="2" t="e">
        <f t="shared" ca="1" si="126"/>
        <v>#VALUE!</v>
      </c>
    </row>
    <row r="771" spans="1:327">
      <c r="A771" t="s">
        <v>5093</v>
      </c>
      <c r="B771" t="s">
        <v>4392</v>
      </c>
      <c r="C771" t="s">
        <v>5094</v>
      </c>
      <c r="D771" t="b">
        <v>1</v>
      </c>
      <c r="K771">
        <v>3</v>
      </c>
      <c r="L771" t="s">
        <v>329</v>
      </c>
      <c r="M771" t="s">
        <v>329</v>
      </c>
      <c r="N771">
        <v>39000</v>
      </c>
      <c r="O771" t="s">
        <v>329</v>
      </c>
      <c r="T771" t="s">
        <v>330</v>
      </c>
      <c r="V771" t="s">
        <v>329</v>
      </c>
      <c r="X771">
        <v>1</v>
      </c>
      <c r="Y771">
        <v>39000</v>
      </c>
      <c r="Z771">
        <v>999</v>
      </c>
      <c r="AO771" t="s">
        <v>5095</v>
      </c>
      <c r="AQ771">
        <v>0</v>
      </c>
      <c r="AS771" t="b">
        <v>1</v>
      </c>
      <c r="AV771" t="b">
        <v>1</v>
      </c>
      <c r="AX771" t="b">
        <v>1</v>
      </c>
      <c r="BL771" t="s">
        <v>329</v>
      </c>
      <c r="BM771" t="s">
        <v>5096</v>
      </c>
      <c r="BN771" t="s">
        <v>330</v>
      </c>
      <c r="BP771">
        <v>0</v>
      </c>
      <c r="BQ771">
        <v>0</v>
      </c>
      <c r="BW771" t="b">
        <v>1</v>
      </c>
      <c r="CP771">
        <v>15200</v>
      </c>
      <c r="DC771" t="s">
        <v>345</v>
      </c>
      <c r="DD771" t="b">
        <v>1</v>
      </c>
      <c r="DL771" t="b">
        <v>1</v>
      </c>
      <c r="DR771" t="s">
        <v>329</v>
      </c>
      <c r="DU771" t="b">
        <v>1</v>
      </c>
      <c r="EL771" t="s">
        <v>330</v>
      </c>
      <c r="EN771" t="s">
        <v>330</v>
      </c>
      <c r="EP771" t="s">
        <v>330</v>
      </c>
      <c r="FN771" t="s">
        <v>330</v>
      </c>
      <c r="GJ771" t="s">
        <v>330</v>
      </c>
      <c r="GW771" t="s">
        <v>330</v>
      </c>
      <c r="GZ771" t="s">
        <v>330</v>
      </c>
      <c r="HC771" t="s">
        <v>330</v>
      </c>
      <c r="HE771" t="s">
        <v>330</v>
      </c>
      <c r="HG771" t="s">
        <v>526</v>
      </c>
      <c r="HH771" t="s">
        <v>329</v>
      </c>
      <c r="HI771" t="s">
        <v>330</v>
      </c>
      <c r="HJ771" t="s">
        <v>330</v>
      </c>
      <c r="HK771" t="b">
        <v>1</v>
      </c>
      <c r="HM771" t="b">
        <v>1</v>
      </c>
      <c r="HO771" t="s">
        <v>337</v>
      </c>
      <c r="HP771" t="s">
        <v>5097</v>
      </c>
      <c r="HQ771" t="s">
        <v>339</v>
      </c>
      <c r="HR771" t="s">
        <v>5098</v>
      </c>
      <c r="HS771" t="s">
        <v>5099</v>
      </c>
      <c r="HU771" t="b">
        <v>1</v>
      </c>
      <c r="HV771" t="b">
        <v>1</v>
      </c>
      <c r="HZ771" t="b">
        <v>1</v>
      </c>
      <c r="IA771" t="b">
        <v>1</v>
      </c>
      <c r="ID771" t="s">
        <v>3299</v>
      </c>
      <c r="KZ771" t="str">
        <f ca="1">OFFSET($A771,,MATCH([2]Keys!$B$2,Data.Collect1Dump!$3:$3,0)-1)</f>
        <v>ezekielogadho@gmail.com</v>
      </c>
      <c r="LA771">
        <f ca="1">OFFSET($A771,,MATCH([2]Keys!$B$4,Data.Collect1Dump!$3:$3,0)-1)</f>
        <v>0</v>
      </c>
      <c r="LB771">
        <f ca="1">OFFSET($A771,,MATCH([2]Keys!$B$3,Data.Collect1Dump!$3:$3,0)-1)</f>
        <v>0</v>
      </c>
      <c r="LC771">
        <f t="shared" ca="1" si="119"/>
        <v>1</v>
      </c>
      <c r="LD771">
        <f t="shared" ca="1" si="119"/>
        <v>0</v>
      </c>
      <c r="LE771">
        <f t="shared" ca="1" si="119"/>
        <v>0</v>
      </c>
      <c r="LF771" s="2">
        <f t="shared" ca="1" si="120"/>
        <v>41718</v>
      </c>
      <c r="LG771" s="2" t="e">
        <f t="shared" ca="1" si="121"/>
        <v>#N/A</v>
      </c>
      <c r="LH771" s="2" t="e">
        <f t="shared" ca="1" si="122"/>
        <v>#N/A</v>
      </c>
      <c r="LI771" t="str">
        <f t="shared" ca="1" si="123"/>
        <v>ezekielogadho@gmail.com</v>
      </c>
      <c r="LJ771" t="e">
        <f t="shared" ca="1" si="124"/>
        <v>#N/A</v>
      </c>
      <c r="LK771" t="e">
        <f t="shared" ca="1" si="125"/>
        <v>#N/A</v>
      </c>
      <c r="LL771" t="str">
        <f t="shared" ca="1" si="117"/>
        <v>Lump Sum</v>
      </c>
      <c r="LM771" t="str">
        <f t="shared" ca="1" si="118"/>
        <v>ezekielogadho@gmail.com</v>
      </c>
      <c r="LN771" t="e">
        <f ca="1">OFFSET($A771,,MATCH(OFFSET([2]Keys!C$1,MATCH(Data.Collect1Dump!$LL771,[2]Keys!$A$2:$A$4,0),),Data.Collect1Dump!$3:$3,0)-1,)</f>
        <v>#VALUE!</v>
      </c>
      <c r="LO771" s="2" t="e">
        <f t="shared" ca="1" si="126"/>
        <v>#VALUE!</v>
      </c>
    </row>
    <row r="772" spans="1:327">
      <c r="A772" t="s">
        <v>5100</v>
      </c>
      <c r="ID772"/>
      <c r="KZ772">
        <f ca="1">OFFSET($A772,,MATCH([2]Keys!$B$2,Data.Collect1Dump!$3:$3,0)-1)</f>
        <v>0</v>
      </c>
      <c r="LA772">
        <f ca="1">OFFSET($A772,,MATCH([2]Keys!$B$4,Data.Collect1Dump!$3:$3,0)-1)</f>
        <v>0</v>
      </c>
      <c r="LB772">
        <f ca="1">OFFSET($A772,,MATCH([2]Keys!$B$3,Data.Collect1Dump!$3:$3,0)-1)</f>
        <v>0</v>
      </c>
      <c r="LC772">
        <f t="shared" ca="1" si="119"/>
        <v>0</v>
      </c>
      <c r="LD772">
        <f t="shared" ca="1" si="119"/>
        <v>0</v>
      </c>
      <c r="LE772">
        <f t="shared" ca="1" si="119"/>
        <v>0</v>
      </c>
      <c r="LF772" s="2" t="e">
        <f t="shared" ca="1" si="120"/>
        <v>#N/A</v>
      </c>
      <c r="LG772" s="2" t="e">
        <f t="shared" ca="1" si="121"/>
        <v>#N/A</v>
      </c>
      <c r="LH772" s="2" t="e">
        <f t="shared" ca="1" si="122"/>
        <v>#N/A</v>
      </c>
      <c r="LI772" t="e">
        <f t="shared" ca="1" si="123"/>
        <v>#N/A</v>
      </c>
      <c r="LJ772" t="e">
        <f t="shared" ca="1" si="124"/>
        <v>#N/A</v>
      </c>
      <c r="LK772" t="e">
        <f t="shared" ca="1" si="125"/>
        <v>#N/A</v>
      </c>
      <c r="LL772" t="str">
        <f t="shared" ref="LL772:LL835" ca="1" si="127">IF(NOT(ISNUMBER(KZ772)),"Lump Sum",IF(NOT(ISNUMBER(LA772)),"Token",IF(NOT(ISNUMBER(LB772)),"Quality Check","Null Survey")))</f>
        <v>Null Survey</v>
      </c>
      <c r="LM772" t="str">
        <f t="shared" ref="LM772:LM835" ca="1" si="128">IF(NOT(ISNUMBER(KZ772)),KZ772,IF(NOT(ISNUMBER(LA772)),LA772,IF(NOT(ISNUMBER(LB772)),LB772,"Null Survey")))</f>
        <v>Null Survey</v>
      </c>
      <c r="LN772" t="e">
        <f ca="1">OFFSET($A772,,MATCH(OFFSET([2]Keys!C$1,MATCH(Data.Collect1Dump!$LL772,[2]Keys!$A$2:$A$4,0),),Data.Collect1Dump!$3:$3,0)-1,)</f>
        <v>#N/A</v>
      </c>
      <c r="LO772" s="2" t="e">
        <f t="shared" ca="1" si="126"/>
        <v>#N/A</v>
      </c>
    </row>
    <row r="773" spans="1:327">
      <c r="A773" t="s">
        <v>5101</v>
      </c>
      <c r="B773" t="s">
        <v>370</v>
      </c>
      <c r="C773" t="s">
        <v>5102</v>
      </c>
      <c r="D773" t="b">
        <v>1</v>
      </c>
      <c r="K773">
        <v>2</v>
      </c>
      <c r="L773" t="s">
        <v>329</v>
      </c>
      <c r="M773" t="s">
        <v>329</v>
      </c>
      <c r="N773">
        <v>39450</v>
      </c>
      <c r="O773" t="s">
        <v>329</v>
      </c>
      <c r="T773" t="s">
        <v>330</v>
      </c>
      <c r="V773" t="s">
        <v>329</v>
      </c>
      <c r="X773">
        <v>1</v>
      </c>
      <c r="Y773">
        <v>39000</v>
      </c>
      <c r="Z773">
        <v>999</v>
      </c>
      <c r="AO773">
        <v>30</v>
      </c>
      <c r="AQ773">
        <v>30</v>
      </c>
      <c r="AV773" t="b">
        <v>1</v>
      </c>
      <c r="AX773" t="b">
        <v>1</v>
      </c>
      <c r="BL773" t="s">
        <v>329</v>
      </c>
      <c r="BM773" t="s">
        <v>5103</v>
      </c>
      <c r="BN773" t="s">
        <v>330</v>
      </c>
      <c r="BP773">
        <v>0</v>
      </c>
      <c r="BQ773">
        <v>6000</v>
      </c>
      <c r="BU773" t="b">
        <v>1</v>
      </c>
      <c r="BZ773" t="b">
        <v>1</v>
      </c>
      <c r="CN773">
        <v>34900</v>
      </c>
      <c r="CS773">
        <v>10000</v>
      </c>
      <c r="DC773" t="s">
        <v>329</v>
      </c>
      <c r="DD773" t="b">
        <v>1</v>
      </c>
      <c r="DE773" t="b">
        <v>1</v>
      </c>
      <c r="DL773" t="b">
        <v>1</v>
      </c>
      <c r="DR773" t="s">
        <v>329</v>
      </c>
      <c r="DV773" t="b">
        <v>1</v>
      </c>
      <c r="EL773" t="s">
        <v>330</v>
      </c>
      <c r="EN773" t="s">
        <v>330</v>
      </c>
      <c r="EP773" t="s">
        <v>329</v>
      </c>
      <c r="EQ773" t="s">
        <v>5104</v>
      </c>
      <c r="ES773" t="b">
        <v>1</v>
      </c>
      <c r="FB773" t="b">
        <v>1</v>
      </c>
      <c r="FE773" t="b">
        <v>1</v>
      </c>
      <c r="FH773" t="b">
        <v>1</v>
      </c>
      <c r="FN773" t="s">
        <v>330</v>
      </c>
      <c r="GJ773" t="s">
        <v>330</v>
      </c>
      <c r="GW773" t="s">
        <v>330</v>
      </c>
      <c r="GZ773" t="s">
        <v>330</v>
      </c>
      <c r="HC773" t="s">
        <v>330</v>
      </c>
      <c r="HE773" t="s">
        <v>330</v>
      </c>
      <c r="HG773" t="s">
        <v>336</v>
      </c>
      <c r="HH773" t="s">
        <v>330</v>
      </c>
      <c r="HI773" t="s">
        <v>330</v>
      </c>
      <c r="HJ773" t="s">
        <v>330</v>
      </c>
      <c r="HK773" t="b">
        <v>1</v>
      </c>
      <c r="HO773" t="s">
        <v>337</v>
      </c>
      <c r="HP773" t="s">
        <v>5105</v>
      </c>
      <c r="HQ773" t="s">
        <v>339</v>
      </c>
      <c r="HR773" t="s">
        <v>5106</v>
      </c>
      <c r="HS773" t="s">
        <v>5107</v>
      </c>
      <c r="HU773" t="b">
        <v>1</v>
      </c>
      <c r="ID773" t="s">
        <v>814</v>
      </c>
      <c r="KZ773" t="str">
        <f ca="1">OFFSET($A773,,MATCH([2]Keys!$B$2,Data.Collect1Dump!$3:$3,0)-1)</f>
        <v>witness.gumbo@givedirectly.org</v>
      </c>
      <c r="LA773">
        <f ca="1">OFFSET($A773,,MATCH([2]Keys!$B$4,Data.Collect1Dump!$3:$3,0)-1)</f>
        <v>0</v>
      </c>
      <c r="LB773">
        <f ca="1">OFFSET($A773,,MATCH([2]Keys!$B$3,Data.Collect1Dump!$3:$3,0)-1)</f>
        <v>0</v>
      </c>
      <c r="LC773">
        <f t="shared" ref="LC773:LE836" ca="1" si="129">IF(NOT(ISNUMBER(KZ773)),1,0)</f>
        <v>1</v>
      </c>
      <c r="LD773">
        <f t="shared" ca="1" si="129"/>
        <v>0</v>
      </c>
      <c r="LE773">
        <f t="shared" ca="1" si="129"/>
        <v>0</v>
      </c>
      <c r="LF773" s="2">
        <f t="shared" ref="LF773:LF836" ca="1" si="130">IF(LC773=1,DATE(LEFT(C773,4),RIGHT(LEFT(C773,7),2), RIGHT(LEFT(C773, 10),2)),NA())</f>
        <v>41704</v>
      </c>
      <c r="LG773" s="2" t="e">
        <f t="shared" ref="LG773:LG836" ca="1" si="131">IF(LD773=1,DATE(LEFT(JE773,4),RIGHT(LEFT(JE773,7),2), RIGHT(LEFT(JE773, 10),2)),NA())</f>
        <v>#N/A</v>
      </c>
      <c r="LH773" s="2" t="e">
        <f t="shared" ref="LH773:LH836" ca="1" si="132">IF(LE773=1,DATE(LEFT(IF773,4),RIGHT(LEFT(IF773,7),2), RIGHT(LEFT(IF773, 10),2)),NA())</f>
        <v>#N/A</v>
      </c>
      <c r="LI773" t="str">
        <f t="shared" ref="LI773:LI836" ca="1" si="133">IF(LC773=1,B773,NA())</f>
        <v>witness.gumbo@givedirectly.org</v>
      </c>
      <c r="LJ773" t="e">
        <f t="shared" ref="LJ773:LJ836" ca="1" si="134">IF(LD773=1,JD773,NA())</f>
        <v>#N/A</v>
      </c>
      <c r="LK773" t="e">
        <f t="shared" ref="LK773:LK836" ca="1" si="135">IF(LE773=1,IE773,NA())</f>
        <v>#N/A</v>
      </c>
      <c r="LL773" t="str">
        <f t="shared" ca="1" si="127"/>
        <v>Lump Sum</v>
      </c>
      <c r="LM773" t="str">
        <f t="shared" ca="1" si="128"/>
        <v>witness.gumbo@givedirectly.org</v>
      </c>
      <c r="LN773" t="e">
        <f ca="1">OFFSET($A773,,MATCH(OFFSET([2]Keys!C$1,MATCH(Data.Collect1Dump!$LL773,[2]Keys!$A$2:$A$4,0),),Data.Collect1Dump!$3:$3,0)-1,)</f>
        <v>#VALUE!</v>
      </c>
      <c r="LO773" s="2" t="e">
        <f t="shared" ref="LO773:LO836" ca="1" si="136">DATE(LEFT(LN773,4),RIGHT(LEFT(LN773,7),2), RIGHT(LEFT(LN773, 10),2))</f>
        <v>#VALUE!</v>
      </c>
    </row>
    <row r="774" spans="1:327">
      <c r="A774" t="s">
        <v>5108</v>
      </c>
      <c r="B774" t="s">
        <v>370</v>
      </c>
      <c r="C774" t="s">
        <v>5109</v>
      </c>
      <c r="D774" t="b">
        <v>1</v>
      </c>
      <c r="K774">
        <v>2</v>
      </c>
      <c r="L774" t="s">
        <v>329</v>
      </c>
      <c r="M774" t="s">
        <v>329</v>
      </c>
      <c r="N774">
        <v>39900</v>
      </c>
      <c r="O774" t="s">
        <v>329</v>
      </c>
      <c r="T774" t="s">
        <v>330</v>
      </c>
      <c r="V774" t="s">
        <v>329</v>
      </c>
      <c r="X774">
        <v>1</v>
      </c>
      <c r="Y774">
        <v>39500</v>
      </c>
      <c r="Z774">
        <v>280</v>
      </c>
      <c r="AO774">
        <v>120</v>
      </c>
      <c r="AQ774">
        <v>120</v>
      </c>
      <c r="AU774" t="b">
        <v>1</v>
      </c>
      <c r="AV774" t="b">
        <v>1</v>
      </c>
      <c r="AX774" t="b">
        <v>1</v>
      </c>
      <c r="BL774" t="s">
        <v>329</v>
      </c>
      <c r="BM774" t="s">
        <v>5110</v>
      </c>
      <c r="BN774" t="s">
        <v>330</v>
      </c>
      <c r="BP774">
        <v>0</v>
      </c>
      <c r="BQ774">
        <v>0</v>
      </c>
      <c r="BT774" t="b">
        <v>1</v>
      </c>
      <c r="BU774" t="b">
        <v>1</v>
      </c>
      <c r="BW774" t="b">
        <v>1</v>
      </c>
      <c r="CH774" t="b">
        <v>1</v>
      </c>
      <c r="CI774" t="b">
        <v>1</v>
      </c>
      <c r="CM774">
        <v>15000</v>
      </c>
      <c r="CN774">
        <v>3500</v>
      </c>
      <c r="CP774">
        <v>16000</v>
      </c>
      <c r="DA774">
        <v>400</v>
      </c>
      <c r="DB774">
        <v>4000</v>
      </c>
      <c r="DC774" t="s">
        <v>329</v>
      </c>
      <c r="DD774" t="b">
        <v>1</v>
      </c>
      <c r="DE774" t="b">
        <v>1</v>
      </c>
      <c r="DL774" t="b">
        <v>1</v>
      </c>
      <c r="DR774" t="s">
        <v>329</v>
      </c>
      <c r="DX774" t="b">
        <v>1</v>
      </c>
      <c r="DZ774" t="b">
        <v>1</v>
      </c>
      <c r="EL774" t="s">
        <v>330</v>
      </c>
      <c r="EN774" t="s">
        <v>330</v>
      </c>
      <c r="EP774" t="s">
        <v>329</v>
      </c>
      <c r="EQ774" t="s">
        <v>5111</v>
      </c>
      <c r="ER774" t="b">
        <v>1</v>
      </c>
      <c r="ES774" t="b">
        <v>1</v>
      </c>
      <c r="FD774" t="b">
        <v>1</v>
      </c>
      <c r="FE774" t="b">
        <v>1</v>
      </c>
      <c r="FH774" t="b">
        <v>1</v>
      </c>
      <c r="FN774" t="s">
        <v>330</v>
      </c>
      <c r="GJ774" t="s">
        <v>330</v>
      </c>
      <c r="GW774" t="s">
        <v>330</v>
      </c>
      <c r="GZ774" t="s">
        <v>330</v>
      </c>
      <c r="HC774" t="s">
        <v>330</v>
      </c>
      <c r="HE774" t="s">
        <v>330</v>
      </c>
      <c r="HG774" t="s">
        <v>526</v>
      </c>
      <c r="HH774" t="s">
        <v>329</v>
      </c>
      <c r="HI774" t="s">
        <v>330</v>
      </c>
      <c r="HJ774" t="s">
        <v>330</v>
      </c>
      <c r="HL774" t="b">
        <v>1</v>
      </c>
      <c r="HO774" t="s">
        <v>510</v>
      </c>
      <c r="HP774" t="s">
        <v>5112</v>
      </c>
      <c r="HQ774" t="s">
        <v>339</v>
      </c>
      <c r="HR774" t="s">
        <v>5113</v>
      </c>
      <c r="HS774" t="s">
        <v>5114</v>
      </c>
      <c r="HU774" t="b">
        <v>1</v>
      </c>
      <c r="ID774" t="s">
        <v>814</v>
      </c>
      <c r="KZ774" t="str">
        <f ca="1">OFFSET($A774,,MATCH([2]Keys!$B$2,Data.Collect1Dump!$3:$3,0)-1)</f>
        <v>witness.gumbo@givedirectly.org</v>
      </c>
      <c r="LA774">
        <f ca="1">OFFSET($A774,,MATCH([2]Keys!$B$4,Data.Collect1Dump!$3:$3,0)-1)</f>
        <v>0</v>
      </c>
      <c r="LB774">
        <f ca="1">OFFSET($A774,,MATCH([2]Keys!$B$3,Data.Collect1Dump!$3:$3,0)-1)</f>
        <v>0</v>
      </c>
      <c r="LC774">
        <f t="shared" ca="1" si="129"/>
        <v>1</v>
      </c>
      <c r="LD774">
        <f t="shared" ca="1" si="129"/>
        <v>0</v>
      </c>
      <c r="LE774">
        <f t="shared" ca="1" si="129"/>
        <v>0</v>
      </c>
      <c r="LF774" s="2">
        <f t="shared" ca="1" si="130"/>
        <v>41704</v>
      </c>
      <c r="LG774" s="2" t="e">
        <f t="shared" ca="1" si="131"/>
        <v>#N/A</v>
      </c>
      <c r="LH774" s="2" t="e">
        <f t="shared" ca="1" si="132"/>
        <v>#N/A</v>
      </c>
      <c r="LI774" t="str">
        <f t="shared" ca="1" si="133"/>
        <v>witness.gumbo@givedirectly.org</v>
      </c>
      <c r="LJ774" t="e">
        <f t="shared" ca="1" si="134"/>
        <v>#N/A</v>
      </c>
      <c r="LK774" t="e">
        <f t="shared" ca="1" si="135"/>
        <v>#N/A</v>
      </c>
      <c r="LL774" t="str">
        <f t="shared" ca="1" si="127"/>
        <v>Lump Sum</v>
      </c>
      <c r="LM774" t="str">
        <f t="shared" ca="1" si="128"/>
        <v>witness.gumbo@givedirectly.org</v>
      </c>
      <c r="LN774" t="e">
        <f ca="1">OFFSET($A774,,MATCH(OFFSET([2]Keys!C$1,MATCH(Data.Collect1Dump!$LL774,[2]Keys!$A$2:$A$4,0),),Data.Collect1Dump!$3:$3,0)-1,)</f>
        <v>#VALUE!</v>
      </c>
      <c r="LO774" s="2" t="e">
        <f t="shared" ca="1" si="136"/>
        <v>#VALUE!</v>
      </c>
    </row>
    <row r="775" spans="1:327">
      <c r="A775" t="s">
        <v>5115</v>
      </c>
      <c r="ID775"/>
      <c r="KZ775">
        <f ca="1">OFFSET($A775,,MATCH([2]Keys!$B$2,Data.Collect1Dump!$3:$3,0)-1)</f>
        <v>0</v>
      </c>
      <c r="LA775">
        <f ca="1">OFFSET($A775,,MATCH([2]Keys!$B$4,Data.Collect1Dump!$3:$3,0)-1)</f>
        <v>0</v>
      </c>
      <c r="LB775">
        <f ca="1">OFFSET($A775,,MATCH([2]Keys!$B$3,Data.Collect1Dump!$3:$3,0)-1)</f>
        <v>0</v>
      </c>
      <c r="LC775">
        <f t="shared" ca="1" si="129"/>
        <v>0</v>
      </c>
      <c r="LD775">
        <f t="shared" ca="1" si="129"/>
        <v>0</v>
      </c>
      <c r="LE775">
        <f t="shared" ca="1" si="129"/>
        <v>0</v>
      </c>
      <c r="LF775" s="2" t="e">
        <f t="shared" ca="1" si="130"/>
        <v>#N/A</v>
      </c>
      <c r="LG775" s="2" t="e">
        <f t="shared" ca="1" si="131"/>
        <v>#N/A</v>
      </c>
      <c r="LH775" s="2" t="e">
        <f t="shared" ca="1" si="132"/>
        <v>#N/A</v>
      </c>
      <c r="LI775" t="e">
        <f t="shared" ca="1" si="133"/>
        <v>#N/A</v>
      </c>
      <c r="LJ775" t="e">
        <f t="shared" ca="1" si="134"/>
        <v>#N/A</v>
      </c>
      <c r="LK775" t="e">
        <f t="shared" ca="1" si="135"/>
        <v>#N/A</v>
      </c>
      <c r="LL775" t="str">
        <f t="shared" ca="1" si="127"/>
        <v>Null Survey</v>
      </c>
      <c r="LM775" t="str">
        <f t="shared" ca="1" si="128"/>
        <v>Null Survey</v>
      </c>
      <c r="LN775" t="e">
        <f ca="1">OFFSET($A775,,MATCH(OFFSET([2]Keys!C$1,MATCH(Data.Collect1Dump!$LL775,[2]Keys!$A$2:$A$4,0),),Data.Collect1Dump!$3:$3,0)-1,)</f>
        <v>#N/A</v>
      </c>
      <c r="LO775" s="2" t="e">
        <f t="shared" ca="1" si="136"/>
        <v>#N/A</v>
      </c>
    </row>
    <row r="776" spans="1:327">
      <c r="A776" t="s">
        <v>5116</v>
      </c>
      <c r="B776" t="s">
        <v>370</v>
      </c>
      <c r="C776" t="s">
        <v>5117</v>
      </c>
      <c r="K776">
        <v>4</v>
      </c>
      <c r="L776" t="s">
        <v>329</v>
      </c>
      <c r="M776" t="s">
        <v>329</v>
      </c>
      <c r="N776">
        <v>39050</v>
      </c>
      <c r="O776" t="s">
        <v>329</v>
      </c>
      <c r="T776" t="s">
        <v>330</v>
      </c>
      <c r="V776" t="s">
        <v>329</v>
      </c>
      <c r="X776">
        <v>2</v>
      </c>
      <c r="Y776">
        <v>10000</v>
      </c>
      <c r="Z776">
        <v>200</v>
      </c>
      <c r="AA776">
        <v>29000</v>
      </c>
      <c r="AB776">
        <v>300</v>
      </c>
      <c r="AV776" t="b">
        <v>1</v>
      </c>
      <c r="AX776" t="b">
        <v>1</v>
      </c>
      <c r="BL776" t="s">
        <v>329</v>
      </c>
      <c r="BM776" t="s">
        <v>5118</v>
      </c>
      <c r="BN776" t="s">
        <v>330</v>
      </c>
      <c r="BW776" t="b">
        <v>1</v>
      </c>
      <c r="CP776">
        <v>29000</v>
      </c>
      <c r="DC776" t="s">
        <v>329</v>
      </c>
      <c r="DD776" t="b">
        <v>1</v>
      </c>
      <c r="DE776" t="b">
        <v>1</v>
      </c>
      <c r="DM776" t="b">
        <v>1</v>
      </c>
      <c r="DR776" t="s">
        <v>329</v>
      </c>
      <c r="DX776" t="b">
        <v>1</v>
      </c>
      <c r="EL776" t="s">
        <v>330</v>
      </c>
      <c r="EN776" t="s">
        <v>330</v>
      </c>
      <c r="EP776" t="s">
        <v>330</v>
      </c>
      <c r="FN776" t="s">
        <v>330</v>
      </c>
      <c r="GJ776" t="s">
        <v>330</v>
      </c>
      <c r="GW776" t="s">
        <v>330</v>
      </c>
      <c r="GZ776" t="s">
        <v>330</v>
      </c>
      <c r="HC776" t="s">
        <v>330</v>
      </c>
      <c r="HE776" t="s">
        <v>330</v>
      </c>
      <c r="HG776" t="s">
        <v>336</v>
      </c>
      <c r="HH776" t="s">
        <v>329</v>
      </c>
      <c r="HI776" t="s">
        <v>329</v>
      </c>
      <c r="HJ776" t="s">
        <v>329</v>
      </c>
      <c r="HK776" t="b">
        <v>1</v>
      </c>
      <c r="HO776" t="s">
        <v>337</v>
      </c>
      <c r="HQ776" t="s">
        <v>339</v>
      </c>
      <c r="HR776" t="s">
        <v>5119</v>
      </c>
      <c r="HS776" t="s">
        <v>5120</v>
      </c>
      <c r="HX776" t="b">
        <v>1</v>
      </c>
      <c r="HZ776" t="b">
        <v>1</v>
      </c>
      <c r="ID776"/>
      <c r="KZ776" t="str">
        <f ca="1">OFFSET($A776,,MATCH([2]Keys!$B$2,Data.Collect1Dump!$3:$3,0)-1)</f>
        <v>witness.gumbo@givedirectly.org</v>
      </c>
      <c r="LA776">
        <f ca="1">OFFSET($A776,,MATCH([2]Keys!$B$4,Data.Collect1Dump!$3:$3,0)-1)</f>
        <v>0</v>
      </c>
      <c r="LB776">
        <f ca="1">OFFSET($A776,,MATCH([2]Keys!$B$3,Data.Collect1Dump!$3:$3,0)-1)</f>
        <v>0</v>
      </c>
      <c r="LC776">
        <f t="shared" ca="1" si="129"/>
        <v>1</v>
      </c>
      <c r="LD776">
        <f t="shared" ca="1" si="129"/>
        <v>0</v>
      </c>
      <c r="LE776">
        <f t="shared" ca="1" si="129"/>
        <v>0</v>
      </c>
      <c r="LF776" s="2">
        <f t="shared" ca="1" si="130"/>
        <v>41683</v>
      </c>
      <c r="LG776" s="2" t="e">
        <f t="shared" ca="1" si="131"/>
        <v>#N/A</v>
      </c>
      <c r="LH776" s="2" t="e">
        <f t="shared" ca="1" si="132"/>
        <v>#N/A</v>
      </c>
      <c r="LI776" t="str">
        <f t="shared" ca="1" si="133"/>
        <v>witness.gumbo@givedirectly.org</v>
      </c>
      <c r="LJ776" t="e">
        <f t="shared" ca="1" si="134"/>
        <v>#N/A</v>
      </c>
      <c r="LK776" t="e">
        <f t="shared" ca="1" si="135"/>
        <v>#N/A</v>
      </c>
      <c r="LL776" t="str">
        <f t="shared" ca="1" si="127"/>
        <v>Lump Sum</v>
      </c>
      <c r="LM776" t="str">
        <f t="shared" ca="1" si="128"/>
        <v>witness.gumbo@givedirectly.org</v>
      </c>
      <c r="LN776" t="e">
        <f ca="1">OFFSET($A776,,MATCH(OFFSET([2]Keys!C$1,MATCH(Data.Collect1Dump!$LL776,[2]Keys!$A$2:$A$4,0),),Data.Collect1Dump!$3:$3,0)-1,)</f>
        <v>#VALUE!</v>
      </c>
      <c r="LO776" s="2" t="e">
        <f t="shared" ca="1" si="136"/>
        <v>#VALUE!</v>
      </c>
    </row>
    <row r="777" spans="1:327">
      <c r="A777" t="s">
        <v>5121</v>
      </c>
      <c r="ID777"/>
      <c r="KZ777">
        <f ca="1">OFFSET($A777,,MATCH([2]Keys!$B$2,Data.Collect1Dump!$3:$3,0)-1)</f>
        <v>0</v>
      </c>
      <c r="LA777">
        <f ca="1">OFFSET($A777,,MATCH([2]Keys!$B$4,Data.Collect1Dump!$3:$3,0)-1)</f>
        <v>0</v>
      </c>
      <c r="LB777">
        <f ca="1">OFFSET($A777,,MATCH([2]Keys!$B$3,Data.Collect1Dump!$3:$3,0)-1)</f>
        <v>0</v>
      </c>
      <c r="LC777">
        <f t="shared" ca="1" si="129"/>
        <v>0</v>
      </c>
      <c r="LD777">
        <f t="shared" ca="1" si="129"/>
        <v>0</v>
      </c>
      <c r="LE777">
        <f t="shared" ca="1" si="129"/>
        <v>0</v>
      </c>
      <c r="LF777" s="2" t="e">
        <f t="shared" ca="1" si="130"/>
        <v>#N/A</v>
      </c>
      <c r="LG777" s="2" t="e">
        <f t="shared" ca="1" si="131"/>
        <v>#N/A</v>
      </c>
      <c r="LH777" s="2" t="e">
        <f t="shared" ca="1" si="132"/>
        <v>#N/A</v>
      </c>
      <c r="LI777" t="e">
        <f t="shared" ca="1" si="133"/>
        <v>#N/A</v>
      </c>
      <c r="LJ777" t="e">
        <f t="shared" ca="1" si="134"/>
        <v>#N/A</v>
      </c>
      <c r="LK777" t="e">
        <f t="shared" ca="1" si="135"/>
        <v>#N/A</v>
      </c>
      <c r="LL777" t="str">
        <f t="shared" ca="1" si="127"/>
        <v>Null Survey</v>
      </c>
      <c r="LM777" t="str">
        <f t="shared" ca="1" si="128"/>
        <v>Null Survey</v>
      </c>
      <c r="LN777" t="e">
        <f ca="1">OFFSET($A777,,MATCH(OFFSET([2]Keys!C$1,MATCH(Data.Collect1Dump!$LL777,[2]Keys!$A$2:$A$4,0),),Data.Collect1Dump!$3:$3,0)-1,)</f>
        <v>#N/A</v>
      </c>
      <c r="LO777" s="2" t="e">
        <f t="shared" ca="1" si="136"/>
        <v>#N/A</v>
      </c>
    </row>
    <row r="778" spans="1:327">
      <c r="A778" t="s">
        <v>5122</v>
      </c>
      <c r="B778" t="s">
        <v>370</v>
      </c>
      <c r="C778" t="s">
        <v>5123</v>
      </c>
      <c r="K778">
        <v>3</v>
      </c>
      <c r="L778" t="s">
        <v>329</v>
      </c>
      <c r="M778" t="s">
        <v>329</v>
      </c>
      <c r="N778">
        <v>39800</v>
      </c>
      <c r="O778" t="s">
        <v>329</v>
      </c>
      <c r="T778" t="s">
        <v>330</v>
      </c>
      <c r="V778" t="s">
        <v>329</v>
      </c>
      <c r="X778">
        <v>1</v>
      </c>
      <c r="Y778">
        <v>39800</v>
      </c>
      <c r="Z778">
        <v>999</v>
      </c>
      <c r="AV778" t="b">
        <v>1</v>
      </c>
      <c r="BL778" t="s">
        <v>329</v>
      </c>
      <c r="BM778" t="s">
        <v>5124</v>
      </c>
      <c r="BN778" t="s">
        <v>329</v>
      </c>
      <c r="BO778" t="s">
        <v>5125</v>
      </c>
      <c r="BW778" t="b">
        <v>1</v>
      </c>
      <c r="BY778" t="b">
        <v>1</v>
      </c>
      <c r="CP778">
        <v>20000</v>
      </c>
      <c r="CQ778">
        <v>9000</v>
      </c>
      <c r="CR778">
        <v>5000</v>
      </c>
      <c r="DC778" t="s">
        <v>329</v>
      </c>
      <c r="DD778" t="b">
        <v>1</v>
      </c>
      <c r="DE778" t="b">
        <v>1</v>
      </c>
      <c r="DL778" t="b">
        <v>1</v>
      </c>
      <c r="DR778" t="s">
        <v>329</v>
      </c>
      <c r="EC778" t="b">
        <v>1</v>
      </c>
      <c r="EL778" t="s">
        <v>330</v>
      </c>
      <c r="EN778" t="s">
        <v>330</v>
      </c>
      <c r="EP778" t="s">
        <v>330</v>
      </c>
      <c r="FN778" t="s">
        <v>329</v>
      </c>
      <c r="FO778" t="b">
        <v>1</v>
      </c>
      <c r="FP778" t="b">
        <v>1</v>
      </c>
      <c r="GE778" t="b">
        <v>1</v>
      </c>
      <c r="GF778" t="s">
        <v>5126</v>
      </c>
      <c r="GG778" t="s">
        <v>329</v>
      </c>
      <c r="GH778" t="s">
        <v>330</v>
      </c>
      <c r="GJ778" t="s">
        <v>330</v>
      </c>
      <c r="GV778" t="s">
        <v>5127</v>
      </c>
      <c r="GW778" t="s">
        <v>330</v>
      </c>
      <c r="GZ778" t="s">
        <v>330</v>
      </c>
      <c r="HC778" t="s">
        <v>330</v>
      </c>
      <c r="HE778" t="s">
        <v>330</v>
      </c>
      <c r="HG778" t="s">
        <v>336</v>
      </c>
      <c r="HH778" t="s">
        <v>329</v>
      </c>
      <c r="HI778" t="s">
        <v>329</v>
      </c>
      <c r="HJ778" t="s">
        <v>329</v>
      </c>
      <c r="HM778" t="b">
        <v>1</v>
      </c>
      <c r="HO778" t="s">
        <v>337</v>
      </c>
      <c r="HP778" t="s">
        <v>5128</v>
      </c>
      <c r="HQ778" t="s">
        <v>339</v>
      </c>
      <c r="HR778" t="s">
        <v>5129</v>
      </c>
      <c r="HS778" t="s">
        <v>5130</v>
      </c>
      <c r="IC778" t="b">
        <v>1</v>
      </c>
      <c r="ID778"/>
      <c r="KZ778" t="str">
        <f ca="1">OFFSET($A778,,MATCH([2]Keys!$B$2,Data.Collect1Dump!$3:$3,0)-1)</f>
        <v>witness.gumbo@givedirectly.org</v>
      </c>
      <c r="LA778">
        <f ca="1">OFFSET($A778,,MATCH([2]Keys!$B$4,Data.Collect1Dump!$3:$3,0)-1)</f>
        <v>0</v>
      </c>
      <c r="LB778">
        <f ca="1">OFFSET($A778,,MATCH([2]Keys!$B$3,Data.Collect1Dump!$3:$3,0)-1)</f>
        <v>0</v>
      </c>
      <c r="LC778">
        <f t="shared" ca="1" si="129"/>
        <v>1</v>
      </c>
      <c r="LD778">
        <f t="shared" ca="1" si="129"/>
        <v>0</v>
      </c>
      <c r="LE778">
        <f t="shared" ca="1" si="129"/>
        <v>0</v>
      </c>
      <c r="LF778" s="2">
        <f t="shared" ca="1" si="130"/>
        <v>41652</v>
      </c>
      <c r="LG778" s="2" t="e">
        <f t="shared" ca="1" si="131"/>
        <v>#N/A</v>
      </c>
      <c r="LH778" s="2" t="e">
        <f t="shared" ca="1" si="132"/>
        <v>#N/A</v>
      </c>
      <c r="LI778" t="str">
        <f t="shared" ca="1" si="133"/>
        <v>witness.gumbo@givedirectly.org</v>
      </c>
      <c r="LJ778" t="e">
        <f t="shared" ca="1" si="134"/>
        <v>#N/A</v>
      </c>
      <c r="LK778" t="e">
        <f t="shared" ca="1" si="135"/>
        <v>#N/A</v>
      </c>
      <c r="LL778" t="str">
        <f t="shared" ca="1" si="127"/>
        <v>Lump Sum</v>
      </c>
      <c r="LM778" t="str">
        <f t="shared" ca="1" si="128"/>
        <v>witness.gumbo@givedirectly.org</v>
      </c>
      <c r="LN778" t="e">
        <f ca="1">OFFSET($A778,,MATCH(OFFSET([2]Keys!C$1,MATCH(Data.Collect1Dump!$LL778,[2]Keys!$A$2:$A$4,0),),Data.Collect1Dump!$3:$3,0)-1,)</f>
        <v>#VALUE!</v>
      </c>
      <c r="LO778" s="2" t="e">
        <f t="shared" ca="1" si="136"/>
        <v>#VALUE!</v>
      </c>
    </row>
    <row r="779" spans="1:327">
      <c r="A779" t="s">
        <v>5131</v>
      </c>
      <c r="B779" t="s">
        <v>370</v>
      </c>
      <c r="C779" t="s">
        <v>5132</v>
      </c>
      <c r="K779">
        <v>1</v>
      </c>
      <c r="L779" t="s">
        <v>329</v>
      </c>
      <c r="M779" t="s">
        <v>329</v>
      </c>
      <c r="N779">
        <v>39900</v>
      </c>
      <c r="O779" t="s">
        <v>329</v>
      </c>
      <c r="T779" t="s">
        <v>330</v>
      </c>
      <c r="V779" t="s">
        <v>329</v>
      </c>
      <c r="X779">
        <v>1</v>
      </c>
      <c r="Y779">
        <v>38000</v>
      </c>
      <c r="Z779">
        <v>999</v>
      </c>
      <c r="AZ779" t="b">
        <v>1</v>
      </c>
      <c r="BL779" t="s">
        <v>329</v>
      </c>
      <c r="BM779" t="s">
        <v>5133</v>
      </c>
      <c r="BN779" t="s">
        <v>329</v>
      </c>
      <c r="BO779" t="s">
        <v>5134</v>
      </c>
      <c r="BU779" t="b">
        <v>1</v>
      </c>
      <c r="BY779" t="b">
        <v>1</v>
      </c>
      <c r="CD779" t="b">
        <v>1</v>
      </c>
      <c r="CN779">
        <v>25000</v>
      </c>
      <c r="CR779">
        <v>10000</v>
      </c>
      <c r="CW779">
        <v>4000</v>
      </c>
      <c r="DC779" t="s">
        <v>329</v>
      </c>
      <c r="DD779" t="b">
        <v>1</v>
      </c>
      <c r="DF779" t="b">
        <v>1</v>
      </c>
      <c r="DH779" t="b">
        <v>1</v>
      </c>
      <c r="DJ779" t="s">
        <v>1013</v>
      </c>
      <c r="DL779" t="b">
        <v>1</v>
      </c>
      <c r="DR779" t="s">
        <v>329</v>
      </c>
      <c r="EC779" t="b">
        <v>1</v>
      </c>
      <c r="EL779" t="s">
        <v>329</v>
      </c>
      <c r="EM779" t="s">
        <v>5135</v>
      </c>
      <c r="EN779" t="s">
        <v>329</v>
      </c>
      <c r="EO779" t="s">
        <v>5136</v>
      </c>
      <c r="EP779" t="s">
        <v>329</v>
      </c>
      <c r="EQ779" t="s">
        <v>5137</v>
      </c>
      <c r="ET779" t="b">
        <v>1</v>
      </c>
      <c r="EV779" t="b">
        <v>1</v>
      </c>
      <c r="FD779" t="b">
        <v>1</v>
      </c>
      <c r="FE779" t="b">
        <v>1</v>
      </c>
      <c r="FH779" t="b">
        <v>1</v>
      </c>
      <c r="FJ779" t="b">
        <v>1</v>
      </c>
      <c r="FN779" t="s">
        <v>330</v>
      </c>
      <c r="GJ779" t="s">
        <v>330</v>
      </c>
      <c r="GW779" t="s">
        <v>330</v>
      </c>
      <c r="GZ779" t="s">
        <v>330</v>
      </c>
      <c r="HC779" t="s">
        <v>330</v>
      </c>
      <c r="HE779" t="s">
        <v>330</v>
      </c>
      <c r="HG779" t="s">
        <v>336</v>
      </c>
      <c r="HH779" t="s">
        <v>329</v>
      </c>
      <c r="HI779" t="s">
        <v>329</v>
      </c>
      <c r="HJ779" t="s">
        <v>329</v>
      </c>
      <c r="HN779" t="b">
        <v>1</v>
      </c>
      <c r="HO779" t="s">
        <v>510</v>
      </c>
      <c r="HP779" t="s">
        <v>5138</v>
      </c>
      <c r="HQ779" t="s">
        <v>339</v>
      </c>
      <c r="HR779" t="s">
        <v>5139</v>
      </c>
      <c r="HS779" t="s">
        <v>5140</v>
      </c>
      <c r="HZ779" t="b">
        <v>1</v>
      </c>
      <c r="IC779" t="b">
        <v>1</v>
      </c>
      <c r="ID779"/>
      <c r="KZ779" t="str">
        <f ca="1">OFFSET($A779,,MATCH([2]Keys!$B$2,Data.Collect1Dump!$3:$3,0)-1)</f>
        <v>witness.gumbo@givedirectly.org</v>
      </c>
      <c r="LA779">
        <f ca="1">OFFSET($A779,,MATCH([2]Keys!$B$4,Data.Collect1Dump!$3:$3,0)-1)</f>
        <v>0</v>
      </c>
      <c r="LB779">
        <f ca="1">OFFSET($A779,,MATCH([2]Keys!$B$3,Data.Collect1Dump!$3:$3,0)-1)</f>
        <v>0</v>
      </c>
      <c r="LC779">
        <f t="shared" ca="1" si="129"/>
        <v>1</v>
      </c>
      <c r="LD779">
        <f t="shared" ca="1" si="129"/>
        <v>0</v>
      </c>
      <c r="LE779">
        <f t="shared" ca="1" si="129"/>
        <v>0</v>
      </c>
      <c r="LF779" s="2">
        <f t="shared" ca="1" si="130"/>
        <v>41652</v>
      </c>
      <c r="LG779" s="2" t="e">
        <f t="shared" ca="1" si="131"/>
        <v>#N/A</v>
      </c>
      <c r="LH779" s="2" t="e">
        <f t="shared" ca="1" si="132"/>
        <v>#N/A</v>
      </c>
      <c r="LI779" t="str">
        <f t="shared" ca="1" si="133"/>
        <v>witness.gumbo@givedirectly.org</v>
      </c>
      <c r="LJ779" t="e">
        <f t="shared" ca="1" si="134"/>
        <v>#N/A</v>
      </c>
      <c r="LK779" t="e">
        <f t="shared" ca="1" si="135"/>
        <v>#N/A</v>
      </c>
      <c r="LL779" t="str">
        <f t="shared" ca="1" si="127"/>
        <v>Lump Sum</v>
      </c>
      <c r="LM779" t="str">
        <f t="shared" ca="1" si="128"/>
        <v>witness.gumbo@givedirectly.org</v>
      </c>
      <c r="LN779" t="e">
        <f ca="1">OFFSET($A779,,MATCH(OFFSET([2]Keys!C$1,MATCH(Data.Collect1Dump!$LL779,[2]Keys!$A$2:$A$4,0),),Data.Collect1Dump!$3:$3,0)-1,)</f>
        <v>#VALUE!</v>
      </c>
      <c r="LO779" s="2" t="e">
        <f t="shared" ca="1" si="136"/>
        <v>#VALUE!</v>
      </c>
    </row>
    <row r="780" spans="1:327">
      <c r="A780" t="s">
        <v>5141</v>
      </c>
      <c r="B780" t="s">
        <v>370</v>
      </c>
      <c r="C780" t="s">
        <v>5142</v>
      </c>
      <c r="K780">
        <v>1</v>
      </c>
      <c r="L780" t="s">
        <v>329</v>
      </c>
      <c r="M780" t="s">
        <v>329</v>
      </c>
      <c r="N780">
        <v>39259</v>
      </c>
      <c r="O780" t="s">
        <v>329</v>
      </c>
      <c r="T780" t="s">
        <v>330</v>
      </c>
      <c r="V780" t="s">
        <v>329</v>
      </c>
      <c r="X780">
        <v>2</v>
      </c>
      <c r="Y780">
        <v>10000</v>
      </c>
      <c r="Z780">
        <v>175</v>
      </c>
      <c r="AA780">
        <v>29000</v>
      </c>
      <c r="AB780">
        <v>999</v>
      </c>
      <c r="AZ780" t="b">
        <v>1</v>
      </c>
      <c r="BF780" t="b">
        <v>1</v>
      </c>
      <c r="BL780" t="s">
        <v>329</v>
      </c>
      <c r="BM780" t="s">
        <v>5143</v>
      </c>
      <c r="BN780" t="s">
        <v>330</v>
      </c>
      <c r="BR780" t="b">
        <v>1</v>
      </c>
      <c r="BY780" t="b">
        <v>1</v>
      </c>
      <c r="CC780" t="b">
        <v>1</v>
      </c>
      <c r="CE780" t="b">
        <v>1</v>
      </c>
      <c r="CK780">
        <v>2150</v>
      </c>
      <c r="CR780">
        <v>3500</v>
      </c>
      <c r="CV780">
        <v>2580</v>
      </c>
      <c r="CX780">
        <v>23500</v>
      </c>
      <c r="DC780" t="s">
        <v>329</v>
      </c>
      <c r="DD780" t="b">
        <v>1</v>
      </c>
      <c r="DE780" t="b">
        <v>1</v>
      </c>
      <c r="DH780" t="b">
        <v>1</v>
      </c>
      <c r="DJ780" t="s">
        <v>5144</v>
      </c>
      <c r="DM780" t="b">
        <v>1</v>
      </c>
      <c r="DP780" t="b">
        <v>1</v>
      </c>
      <c r="DR780" t="s">
        <v>329</v>
      </c>
      <c r="DZ780" t="b">
        <v>1</v>
      </c>
      <c r="EL780" t="s">
        <v>330</v>
      </c>
      <c r="EN780" t="s">
        <v>330</v>
      </c>
      <c r="EP780" t="s">
        <v>330</v>
      </c>
      <c r="FN780" t="s">
        <v>330</v>
      </c>
      <c r="GJ780" t="s">
        <v>330</v>
      </c>
      <c r="GW780" t="s">
        <v>330</v>
      </c>
      <c r="GZ780" t="s">
        <v>330</v>
      </c>
      <c r="HC780" t="s">
        <v>330</v>
      </c>
      <c r="HE780" t="s">
        <v>330</v>
      </c>
      <c r="HG780" t="s">
        <v>526</v>
      </c>
      <c r="HH780" t="s">
        <v>329</v>
      </c>
      <c r="HI780" t="s">
        <v>330</v>
      </c>
      <c r="HJ780" t="s">
        <v>330</v>
      </c>
      <c r="HK780" t="b">
        <v>1</v>
      </c>
      <c r="HO780" t="s">
        <v>337</v>
      </c>
      <c r="HP780" t="s">
        <v>5145</v>
      </c>
      <c r="HQ780" t="s">
        <v>339</v>
      </c>
      <c r="HR780" t="s">
        <v>5146</v>
      </c>
      <c r="HS780" t="s">
        <v>5147</v>
      </c>
      <c r="HU780" t="b">
        <v>1</v>
      </c>
      <c r="ID780"/>
      <c r="KZ780" t="str">
        <f ca="1">OFFSET($A780,,MATCH([2]Keys!$B$2,Data.Collect1Dump!$3:$3,0)-1)</f>
        <v>witness.gumbo@givedirectly.org</v>
      </c>
      <c r="LA780">
        <f ca="1">OFFSET($A780,,MATCH([2]Keys!$B$4,Data.Collect1Dump!$3:$3,0)-1)</f>
        <v>0</v>
      </c>
      <c r="LB780">
        <f ca="1">OFFSET($A780,,MATCH([2]Keys!$B$3,Data.Collect1Dump!$3:$3,0)-1)</f>
        <v>0</v>
      </c>
      <c r="LC780">
        <f t="shared" ca="1" si="129"/>
        <v>1</v>
      </c>
      <c r="LD780">
        <f t="shared" ca="1" si="129"/>
        <v>0</v>
      </c>
      <c r="LE780">
        <f t="shared" ca="1" si="129"/>
        <v>0</v>
      </c>
      <c r="LF780" s="2">
        <f t="shared" ca="1" si="130"/>
        <v>41652</v>
      </c>
      <c r="LG780" s="2" t="e">
        <f t="shared" ca="1" si="131"/>
        <v>#N/A</v>
      </c>
      <c r="LH780" s="2" t="e">
        <f t="shared" ca="1" si="132"/>
        <v>#N/A</v>
      </c>
      <c r="LI780" t="str">
        <f t="shared" ca="1" si="133"/>
        <v>witness.gumbo@givedirectly.org</v>
      </c>
      <c r="LJ780" t="e">
        <f t="shared" ca="1" si="134"/>
        <v>#N/A</v>
      </c>
      <c r="LK780" t="e">
        <f t="shared" ca="1" si="135"/>
        <v>#N/A</v>
      </c>
      <c r="LL780" t="str">
        <f t="shared" ca="1" si="127"/>
        <v>Lump Sum</v>
      </c>
      <c r="LM780" t="str">
        <f t="shared" ca="1" si="128"/>
        <v>witness.gumbo@givedirectly.org</v>
      </c>
      <c r="LN780" t="e">
        <f ca="1">OFFSET($A780,,MATCH(OFFSET([2]Keys!C$1,MATCH(Data.Collect1Dump!$LL780,[2]Keys!$A$2:$A$4,0),),Data.Collect1Dump!$3:$3,0)-1,)</f>
        <v>#VALUE!</v>
      </c>
      <c r="LO780" s="2" t="e">
        <f t="shared" ca="1" si="136"/>
        <v>#VALUE!</v>
      </c>
    </row>
    <row r="781" spans="1:327">
      <c r="A781" t="s">
        <v>5148</v>
      </c>
      <c r="B781" t="s">
        <v>370</v>
      </c>
      <c r="C781" t="s">
        <v>5149</v>
      </c>
      <c r="K781">
        <v>1</v>
      </c>
      <c r="L781" t="s">
        <v>329</v>
      </c>
      <c r="M781" t="s">
        <v>329</v>
      </c>
      <c r="N781">
        <v>39000</v>
      </c>
      <c r="O781" t="s">
        <v>329</v>
      </c>
      <c r="T781" t="s">
        <v>330</v>
      </c>
      <c r="V781" t="s">
        <v>329</v>
      </c>
      <c r="X781">
        <v>1</v>
      </c>
      <c r="Y781">
        <v>39000</v>
      </c>
      <c r="Z781">
        <v>999</v>
      </c>
      <c r="AV781" t="b">
        <v>1</v>
      </c>
      <c r="AX781" t="b">
        <v>1</v>
      </c>
      <c r="AZ781" t="b">
        <v>1</v>
      </c>
      <c r="BL781" t="s">
        <v>329</v>
      </c>
      <c r="BM781" t="s">
        <v>5150</v>
      </c>
      <c r="BN781" t="s">
        <v>330</v>
      </c>
      <c r="BU781" t="b">
        <v>1</v>
      </c>
      <c r="BW781" t="b">
        <v>1</v>
      </c>
      <c r="BY781" t="b">
        <v>1</v>
      </c>
      <c r="BZ781" t="b">
        <v>1</v>
      </c>
      <c r="CN781">
        <v>14000</v>
      </c>
      <c r="CP781">
        <v>9000</v>
      </c>
      <c r="CR781">
        <v>9000</v>
      </c>
      <c r="CS781">
        <v>4000</v>
      </c>
      <c r="DC781" t="s">
        <v>345</v>
      </c>
      <c r="DD781" t="b">
        <v>1</v>
      </c>
      <c r="DL781" t="b">
        <v>1</v>
      </c>
      <c r="DR781" t="s">
        <v>329</v>
      </c>
      <c r="DV781" t="b">
        <v>1</v>
      </c>
      <c r="EL781" t="s">
        <v>330</v>
      </c>
      <c r="EN781" t="s">
        <v>330</v>
      </c>
      <c r="EP781" t="s">
        <v>329</v>
      </c>
      <c r="EQ781" t="s">
        <v>5151</v>
      </c>
      <c r="ER781" t="b">
        <v>1</v>
      </c>
      <c r="EZ781" t="b">
        <v>1</v>
      </c>
      <c r="FD781" t="b">
        <v>1</v>
      </c>
      <c r="FJ781" t="b">
        <v>1</v>
      </c>
      <c r="FN781" t="s">
        <v>330</v>
      </c>
      <c r="GJ781" t="s">
        <v>330</v>
      </c>
      <c r="GW781" t="s">
        <v>330</v>
      </c>
      <c r="GZ781" t="s">
        <v>330</v>
      </c>
      <c r="HC781" t="s">
        <v>330</v>
      </c>
      <c r="HE781" t="s">
        <v>330</v>
      </c>
      <c r="HG781" t="s">
        <v>336</v>
      </c>
      <c r="HH781" t="s">
        <v>329</v>
      </c>
      <c r="HI781" t="s">
        <v>330</v>
      </c>
      <c r="HJ781" t="s">
        <v>330</v>
      </c>
      <c r="HL781" t="b">
        <v>1</v>
      </c>
      <c r="HO781" t="s">
        <v>337</v>
      </c>
      <c r="HP781" t="s">
        <v>5152</v>
      </c>
      <c r="HQ781" t="s">
        <v>339</v>
      </c>
      <c r="HR781" t="s">
        <v>5153</v>
      </c>
      <c r="HS781" t="s">
        <v>5154</v>
      </c>
      <c r="HU781" t="b">
        <v>1</v>
      </c>
      <c r="HZ781" t="b">
        <v>1</v>
      </c>
      <c r="ID781"/>
      <c r="KZ781" t="str">
        <f ca="1">OFFSET($A781,,MATCH([2]Keys!$B$2,Data.Collect1Dump!$3:$3,0)-1)</f>
        <v>witness.gumbo@givedirectly.org</v>
      </c>
      <c r="LA781">
        <f ca="1">OFFSET($A781,,MATCH([2]Keys!$B$4,Data.Collect1Dump!$3:$3,0)-1)</f>
        <v>0</v>
      </c>
      <c r="LB781">
        <f ca="1">OFFSET($A781,,MATCH([2]Keys!$B$3,Data.Collect1Dump!$3:$3,0)-1)</f>
        <v>0</v>
      </c>
      <c r="LC781">
        <f t="shared" ca="1" si="129"/>
        <v>1</v>
      </c>
      <c r="LD781">
        <f t="shared" ca="1" si="129"/>
        <v>0</v>
      </c>
      <c r="LE781">
        <f t="shared" ca="1" si="129"/>
        <v>0</v>
      </c>
      <c r="LF781" s="2">
        <f t="shared" ca="1" si="130"/>
        <v>41652</v>
      </c>
      <c r="LG781" s="2" t="e">
        <f t="shared" ca="1" si="131"/>
        <v>#N/A</v>
      </c>
      <c r="LH781" s="2" t="e">
        <f t="shared" ca="1" si="132"/>
        <v>#N/A</v>
      </c>
      <c r="LI781" t="str">
        <f t="shared" ca="1" si="133"/>
        <v>witness.gumbo@givedirectly.org</v>
      </c>
      <c r="LJ781" t="e">
        <f t="shared" ca="1" si="134"/>
        <v>#N/A</v>
      </c>
      <c r="LK781" t="e">
        <f t="shared" ca="1" si="135"/>
        <v>#N/A</v>
      </c>
      <c r="LL781" t="str">
        <f t="shared" ca="1" si="127"/>
        <v>Lump Sum</v>
      </c>
      <c r="LM781" t="str">
        <f t="shared" ca="1" si="128"/>
        <v>witness.gumbo@givedirectly.org</v>
      </c>
      <c r="LN781" t="e">
        <f ca="1">OFFSET($A781,,MATCH(OFFSET([2]Keys!C$1,MATCH(Data.Collect1Dump!$LL781,[2]Keys!$A$2:$A$4,0),),Data.Collect1Dump!$3:$3,0)-1,)</f>
        <v>#VALUE!</v>
      </c>
      <c r="LO781" s="2" t="e">
        <f t="shared" ca="1" si="136"/>
        <v>#VALUE!</v>
      </c>
    </row>
    <row r="782" spans="1:327">
      <c r="A782" t="s">
        <v>5155</v>
      </c>
      <c r="B782" t="s">
        <v>370</v>
      </c>
      <c r="C782" t="s">
        <v>5156</v>
      </c>
      <c r="K782">
        <v>3</v>
      </c>
      <c r="L782" t="s">
        <v>329</v>
      </c>
      <c r="M782" t="s">
        <v>329</v>
      </c>
      <c r="N782">
        <v>39200</v>
      </c>
      <c r="O782" t="s">
        <v>329</v>
      </c>
      <c r="T782" t="s">
        <v>330</v>
      </c>
      <c r="V782" t="s">
        <v>329</v>
      </c>
      <c r="X782">
        <v>2</v>
      </c>
      <c r="Y782">
        <v>9000</v>
      </c>
      <c r="Z782">
        <v>999</v>
      </c>
      <c r="AA782">
        <v>30000</v>
      </c>
      <c r="AB782">
        <v>999</v>
      </c>
      <c r="AV782" t="b">
        <v>1</v>
      </c>
      <c r="AX782" t="b">
        <v>1</v>
      </c>
      <c r="AZ782" t="b">
        <v>1</v>
      </c>
      <c r="BL782" t="s">
        <v>329</v>
      </c>
      <c r="BM782" t="s">
        <v>5157</v>
      </c>
      <c r="BN782" t="s">
        <v>330</v>
      </c>
      <c r="BR782" t="b">
        <v>1</v>
      </c>
      <c r="BW782" t="b">
        <v>1</v>
      </c>
      <c r="CK782">
        <v>3000</v>
      </c>
      <c r="CP782">
        <v>31000</v>
      </c>
      <c r="CQ782">
        <v>4000</v>
      </c>
      <c r="CR782">
        <v>20000</v>
      </c>
      <c r="DC782" t="s">
        <v>329</v>
      </c>
      <c r="DD782" t="b">
        <v>1</v>
      </c>
      <c r="DE782" t="b">
        <v>1</v>
      </c>
      <c r="DF782" t="b">
        <v>1</v>
      </c>
      <c r="DL782" t="b">
        <v>1</v>
      </c>
      <c r="DM782" t="b">
        <v>1</v>
      </c>
      <c r="DR782" t="s">
        <v>329</v>
      </c>
      <c r="DV782" t="b">
        <v>1</v>
      </c>
      <c r="EL782" t="s">
        <v>330</v>
      </c>
      <c r="EN782" t="s">
        <v>330</v>
      </c>
      <c r="EP782" t="s">
        <v>330</v>
      </c>
      <c r="FN782" t="s">
        <v>330</v>
      </c>
      <c r="GJ782" t="s">
        <v>330</v>
      </c>
      <c r="GW782" t="s">
        <v>329</v>
      </c>
      <c r="GX782" t="s">
        <v>5158</v>
      </c>
      <c r="GY782" t="s">
        <v>330</v>
      </c>
      <c r="GZ782" t="s">
        <v>330</v>
      </c>
      <c r="HC782" t="s">
        <v>330</v>
      </c>
      <c r="HE782" t="s">
        <v>330</v>
      </c>
      <c r="HG782" t="s">
        <v>336</v>
      </c>
      <c r="HH782" t="s">
        <v>329</v>
      </c>
      <c r="HI782" t="s">
        <v>329</v>
      </c>
      <c r="HJ782" t="s">
        <v>330</v>
      </c>
      <c r="HK782" t="b">
        <v>1</v>
      </c>
      <c r="HO782" t="s">
        <v>337</v>
      </c>
      <c r="HP782" t="s">
        <v>5159</v>
      </c>
      <c r="HQ782" t="s">
        <v>339</v>
      </c>
      <c r="HR782" t="s">
        <v>5160</v>
      </c>
      <c r="HS782" t="s">
        <v>5161</v>
      </c>
      <c r="HU782" t="b">
        <v>1</v>
      </c>
      <c r="ID782"/>
      <c r="KZ782" t="str">
        <f ca="1">OFFSET($A782,,MATCH([2]Keys!$B$2,Data.Collect1Dump!$3:$3,0)-1)</f>
        <v>witness.gumbo@givedirectly.org</v>
      </c>
      <c r="LA782">
        <f ca="1">OFFSET($A782,,MATCH([2]Keys!$B$4,Data.Collect1Dump!$3:$3,0)-1)</f>
        <v>0</v>
      </c>
      <c r="LB782">
        <f ca="1">OFFSET($A782,,MATCH([2]Keys!$B$3,Data.Collect1Dump!$3:$3,0)-1)</f>
        <v>0</v>
      </c>
      <c r="LC782">
        <f t="shared" ca="1" si="129"/>
        <v>1</v>
      </c>
      <c r="LD782">
        <f t="shared" ca="1" si="129"/>
        <v>0</v>
      </c>
      <c r="LE782">
        <f t="shared" ca="1" si="129"/>
        <v>0</v>
      </c>
      <c r="LF782" s="2">
        <f t="shared" ca="1" si="130"/>
        <v>41683</v>
      </c>
      <c r="LG782" s="2" t="e">
        <f t="shared" ca="1" si="131"/>
        <v>#N/A</v>
      </c>
      <c r="LH782" s="2" t="e">
        <f t="shared" ca="1" si="132"/>
        <v>#N/A</v>
      </c>
      <c r="LI782" t="str">
        <f t="shared" ca="1" si="133"/>
        <v>witness.gumbo@givedirectly.org</v>
      </c>
      <c r="LJ782" t="e">
        <f t="shared" ca="1" si="134"/>
        <v>#N/A</v>
      </c>
      <c r="LK782" t="e">
        <f t="shared" ca="1" si="135"/>
        <v>#N/A</v>
      </c>
      <c r="LL782" t="str">
        <f t="shared" ca="1" si="127"/>
        <v>Lump Sum</v>
      </c>
      <c r="LM782" t="str">
        <f t="shared" ca="1" si="128"/>
        <v>witness.gumbo@givedirectly.org</v>
      </c>
      <c r="LN782" t="e">
        <f ca="1">OFFSET($A782,,MATCH(OFFSET([2]Keys!C$1,MATCH(Data.Collect1Dump!$LL782,[2]Keys!$A$2:$A$4,0),),Data.Collect1Dump!$3:$3,0)-1,)</f>
        <v>#VALUE!</v>
      </c>
      <c r="LO782" s="2" t="e">
        <f t="shared" ca="1" si="136"/>
        <v>#VALUE!</v>
      </c>
    </row>
    <row r="783" spans="1:327">
      <c r="A783" t="s">
        <v>5162</v>
      </c>
      <c r="B783" t="s">
        <v>4392</v>
      </c>
      <c r="C783" t="s">
        <v>5163</v>
      </c>
      <c r="D783" t="b">
        <v>1</v>
      </c>
      <c r="K783">
        <v>1</v>
      </c>
      <c r="L783" t="s">
        <v>329</v>
      </c>
      <c r="M783" t="s">
        <v>329</v>
      </c>
      <c r="N783">
        <v>39000</v>
      </c>
      <c r="O783" t="s">
        <v>329</v>
      </c>
      <c r="T783" t="s">
        <v>330</v>
      </c>
      <c r="V783" t="s">
        <v>329</v>
      </c>
      <c r="X783">
        <v>1</v>
      </c>
      <c r="Y783">
        <v>38000</v>
      </c>
      <c r="Z783">
        <v>999</v>
      </c>
      <c r="AO783">
        <v>20</v>
      </c>
      <c r="AQ783">
        <v>0</v>
      </c>
      <c r="AV783" t="b">
        <v>1</v>
      </c>
      <c r="AW783" t="b">
        <v>1</v>
      </c>
      <c r="AX783" t="b">
        <v>1</v>
      </c>
      <c r="BA783" t="b">
        <v>1</v>
      </c>
      <c r="BE783" t="b">
        <v>1</v>
      </c>
      <c r="BL783" t="s">
        <v>329</v>
      </c>
      <c r="BM783" t="s">
        <v>5164</v>
      </c>
      <c r="BN783" t="s">
        <v>329</v>
      </c>
      <c r="BO783" t="s">
        <v>5165</v>
      </c>
      <c r="BP783">
        <v>10000</v>
      </c>
      <c r="BQ783">
        <v>10000</v>
      </c>
      <c r="BR783" t="b">
        <v>1</v>
      </c>
      <c r="BT783" t="b">
        <v>1</v>
      </c>
      <c r="BW783" t="b">
        <v>1</v>
      </c>
      <c r="CD783" t="b">
        <v>1</v>
      </c>
      <c r="CK783">
        <v>500</v>
      </c>
      <c r="CM783">
        <v>19500</v>
      </c>
      <c r="CP783">
        <v>13000</v>
      </c>
      <c r="CW783">
        <v>1000</v>
      </c>
      <c r="DC783" t="s">
        <v>329</v>
      </c>
      <c r="DD783" t="b">
        <v>1</v>
      </c>
      <c r="DE783" t="b">
        <v>1</v>
      </c>
      <c r="DH783" t="b">
        <v>1</v>
      </c>
      <c r="DJ783" t="s">
        <v>5166</v>
      </c>
      <c r="DL783" t="b">
        <v>1</v>
      </c>
      <c r="DR783" t="s">
        <v>329</v>
      </c>
      <c r="DW783" t="b">
        <v>1</v>
      </c>
      <c r="EL783" t="s">
        <v>330</v>
      </c>
      <c r="EN783" t="s">
        <v>330</v>
      </c>
      <c r="EP783" t="s">
        <v>330</v>
      </c>
      <c r="FN783" t="s">
        <v>330</v>
      </c>
      <c r="GJ783" t="s">
        <v>330</v>
      </c>
      <c r="GW783" t="s">
        <v>330</v>
      </c>
      <c r="GZ783" t="s">
        <v>330</v>
      </c>
      <c r="HC783" t="s">
        <v>330</v>
      </c>
      <c r="HE783" t="s">
        <v>330</v>
      </c>
      <c r="HG783" t="s">
        <v>336</v>
      </c>
      <c r="HH783" t="s">
        <v>329</v>
      </c>
      <c r="HI783" t="s">
        <v>329</v>
      </c>
      <c r="HJ783" t="s">
        <v>329</v>
      </c>
      <c r="HK783" t="b">
        <v>1</v>
      </c>
      <c r="HM783" t="b">
        <v>1</v>
      </c>
      <c r="HO783" t="s">
        <v>337</v>
      </c>
      <c r="HP783" t="s">
        <v>5167</v>
      </c>
      <c r="HQ783" t="s">
        <v>339</v>
      </c>
      <c r="HR783" t="s">
        <v>5168</v>
      </c>
      <c r="HS783" t="s">
        <v>5169</v>
      </c>
      <c r="HT783" t="b">
        <v>1</v>
      </c>
      <c r="HU783" t="b">
        <v>1</v>
      </c>
      <c r="ID783" t="s">
        <v>3299</v>
      </c>
      <c r="IE783" t="s">
        <v>391</v>
      </c>
      <c r="IF783" t="s">
        <v>5170</v>
      </c>
      <c r="IG783" t="b">
        <v>1</v>
      </c>
      <c r="IM783" t="s">
        <v>329</v>
      </c>
      <c r="IN783" t="s">
        <v>329</v>
      </c>
      <c r="IO783" t="s">
        <v>812</v>
      </c>
      <c r="IP783">
        <v>39800</v>
      </c>
      <c r="IQ783">
        <v>60</v>
      </c>
      <c r="IR783" t="s">
        <v>330</v>
      </c>
      <c r="IU783" t="b">
        <v>1</v>
      </c>
      <c r="IW783" t="b">
        <v>1</v>
      </c>
      <c r="IY783" t="s">
        <v>330</v>
      </c>
      <c r="JA783" t="s">
        <v>339</v>
      </c>
      <c r="JB783" t="s">
        <v>5171</v>
      </c>
      <c r="JC783" t="s">
        <v>814</v>
      </c>
      <c r="KZ783" t="str">
        <f ca="1">OFFSET($A783,,MATCH([2]Keys!$B$2,Data.Collect1Dump!$3:$3,0)-1)</f>
        <v>ezekielogadho@gmail.com</v>
      </c>
      <c r="LA783">
        <f ca="1">OFFSET($A783,,MATCH([2]Keys!$B$4,Data.Collect1Dump!$3:$3,0)-1)</f>
        <v>0</v>
      </c>
      <c r="LB783" t="str">
        <f ca="1">OFFSET($A783,,MATCH([2]Keys!$B$3,Data.Collect1Dump!$3:$3,0)-1)</f>
        <v>lydia.tala@givedirectly.org</v>
      </c>
      <c r="LC783">
        <f t="shared" ca="1" si="129"/>
        <v>1</v>
      </c>
      <c r="LD783">
        <f t="shared" ca="1" si="129"/>
        <v>0</v>
      </c>
      <c r="LE783">
        <f t="shared" ca="1" si="129"/>
        <v>1</v>
      </c>
      <c r="LF783" s="2">
        <f t="shared" ca="1" si="130"/>
        <v>41717</v>
      </c>
      <c r="LG783" s="2" t="e">
        <f t="shared" ca="1" si="131"/>
        <v>#N/A</v>
      </c>
      <c r="LH783" s="2">
        <f t="shared" ca="1" si="132"/>
        <v>41724</v>
      </c>
      <c r="LI783" t="str">
        <f t="shared" ca="1" si="133"/>
        <v>ezekielogadho@gmail.com</v>
      </c>
      <c r="LJ783" t="e">
        <f t="shared" ca="1" si="134"/>
        <v>#N/A</v>
      </c>
      <c r="LK783" t="str">
        <f t="shared" ca="1" si="135"/>
        <v>lydia.tala@givedirectly.org</v>
      </c>
      <c r="LL783" t="str">
        <f t="shared" ca="1" si="127"/>
        <v>Lump Sum</v>
      </c>
      <c r="LM783" t="str">
        <f t="shared" ca="1" si="128"/>
        <v>ezekielogadho@gmail.com</v>
      </c>
      <c r="LN783" t="e">
        <f ca="1">OFFSET($A783,,MATCH(OFFSET([2]Keys!C$1,MATCH(Data.Collect1Dump!$LL783,[2]Keys!$A$2:$A$4,0),),Data.Collect1Dump!$3:$3,0)-1,)</f>
        <v>#VALUE!</v>
      </c>
      <c r="LO783" s="2" t="e">
        <f t="shared" ca="1" si="136"/>
        <v>#VALUE!</v>
      </c>
    </row>
    <row r="784" spans="1:327">
      <c r="A784" t="s">
        <v>5172</v>
      </c>
      <c r="B784" t="s">
        <v>370</v>
      </c>
      <c r="C784" t="s">
        <v>5173</v>
      </c>
      <c r="K784">
        <v>1</v>
      </c>
      <c r="L784" t="s">
        <v>329</v>
      </c>
      <c r="M784" t="s">
        <v>329</v>
      </c>
      <c r="N784">
        <v>40000</v>
      </c>
      <c r="O784" t="s">
        <v>329</v>
      </c>
      <c r="T784" t="s">
        <v>330</v>
      </c>
      <c r="V784" t="s">
        <v>329</v>
      </c>
      <c r="X784">
        <v>3</v>
      </c>
      <c r="Y784">
        <v>30000</v>
      </c>
      <c r="Z784">
        <v>999</v>
      </c>
      <c r="AA784">
        <v>4000</v>
      </c>
      <c r="AB784">
        <v>999</v>
      </c>
      <c r="AC784">
        <v>6000</v>
      </c>
      <c r="AD784">
        <v>999</v>
      </c>
      <c r="AV784" t="b">
        <v>1</v>
      </c>
      <c r="AX784" t="b">
        <v>1</v>
      </c>
      <c r="BL784" t="s">
        <v>329</v>
      </c>
      <c r="BM784" t="s">
        <v>5174</v>
      </c>
      <c r="BN784" t="s">
        <v>330</v>
      </c>
      <c r="BU784" t="b">
        <v>1</v>
      </c>
      <c r="BY784" t="b">
        <v>1</v>
      </c>
      <c r="CN784">
        <v>19000</v>
      </c>
      <c r="CR784">
        <v>9000</v>
      </c>
      <c r="DC784" t="s">
        <v>329</v>
      </c>
      <c r="DD784" t="b">
        <v>1</v>
      </c>
      <c r="DL784" t="b">
        <v>1</v>
      </c>
      <c r="DR784" t="s">
        <v>329</v>
      </c>
      <c r="DX784" t="b">
        <v>1</v>
      </c>
      <c r="EL784" t="s">
        <v>330</v>
      </c>
      <c r="EN784" t="s">
        <v>330</v>
      </c>
      <c r="EP784" t="s">
        <v>330</v>
      </c>
      <c r="FN784" t="s">
        <v>330</v>
      </c>
      <c r="GJ784" t="s">
        <v>330</v>
      </c>
      <c r="GW784" t="s">
        <v>330</v>
      </c>
      <c r="GZ784" t="s">
        <v>330</v>
      </c>
      <c r="HC784" t="s">
        <v>330</v>
      </c>
      <c r="HE784" t="s">
        <v>330</v>
      </c>
      <c r="HG784" t="s">
        <v>336</v>
      </c>
      <c r="HH784" t="s">
        <v>329</v>
      </c>
      <c r="HI784" t="s">
        <v>329</v>
      </c>
      <c r="HJ784" t="s">
        <v>330</v>
      </c>
      <c r="HK784" t="b">
        <v>1</v>
      </c>
      <c r="HO784" t="s">
        <v>337</v>
      </c>
      <c r="HP784" t="s">
        <v>5175</v>
      </c>
      <c r="HQ784" t="s">
        <v>339</v>
      </c>
      <c r="HR784" t="s">
        <v>5176</v>
      </c>
      <c r="HS784" t="s">
        <v>5177</v>
      </c>
      <c r="HU784" t="b">
        <v>1</v>
      </c>
      <c r="ID784"/>
      <c r="KZ784" t="str">
        <f ca="1">OFFSET($A784,,MATCH([2]Keys!$B$2,Data.Collect1Dump!$3:$3,0)-1)</f>
        <v>witness.gumbo@givedirectly.org</v>
      </c>
      <c r="LA784">
        <f ca="1">OFFSET($A784,,MATCH([2]Keys!$B$4,Data.Collect1Dump!$3:$3,0)-1)</f>
        <v>0</v>
      </c>
      <c r="LB784">
        <f ca="1">OFFSET($A784,,MATCH([2]Keys!$B$3,Data.Collect1Dump!$3:$3,0)-1)</f>
        <v>0</v>
      </c>
      <c r="LC784">
        <f t="shared" ca="1" si="129"/>
        <v>1</v>
      </c>
      <c r="LD784">
        <f t="shared" ca="1" si="129"/>
        <v>0</v>
      </c>
      <c r="LE784">
        <f t="shared" ca="1" si="129"/>
        <v>0</v>
      </c>
      <c r="LF784" s="2">
        <f t="shared" ca="1" si="130"/>
        <v>41652</v>
      </c>
      <c r="LG784" s="2" t="e">
        <f t="shared" ca="1" si="131"/>
        <v>#N/A</v>
      </c>
      <c r="LH784" s="2" t="e">
        <f t="shared" ca="1" si="132"/>
        <v>#N/A</v>
      </c>
      <c r="LI784" t="str">
        <f t="shared" ca="1" si="133"/>
        <v>witness.gumbo@givedirectly.org</v>
      </c>
      <c r="LJ784" t="e">
        <f t="shared" ca="1" si="134"/>
        <v>#N/A</v>
      </c>
      <c r="LK784" t="e">
        <f t="shared" ca="1" si="135"/>
        <v>#N/A</v>
      </c>
      <c r="LL784" t="str">
        <f t="shared" ca="1" si="127"/>
        <v>Lump Sum</v>
      </c>
      <c r="LM784" t="str">
        <f t="shared" ca="1" si="128"/>
        <v>witness.gumbo@givedirectly.org</v>
      </c>
      <c r="LN784" t="e">
        <f ca="1">OFFSET($A784,,MATCH(OFFSET([2]Keys!C$1,MATCH(Data.Collect1Dump!$LL784,[2]Keys!$A$2:$A$4,0),),Data.Collect1Dump!$3:$3,0)-1,)</f>
        <v>#VALUE!</v>
      </c>
      <c r="LO784" s="2" t="e">
        <f t="shared" ca="1" si="136"/>
        <v>#VALUE!</v>
      </c>
    </row>
    <row r="785" spans="1:327">
      <c r="A785" t="s">
        <v>5178</v>
      </c>
      <c r="B785" t="s">
        <v>370</v>
      </c>
      <c r="C785" t="s">
        <v>5179</v>
      </c>
      <c r="K785">
        <v>3</v>
      </c>
      <c r="L785" t="s">
        <v>329</v>
      </c>
      <c r="M785" t="s">
        <v>329</v>
      </c>
      <c r="N785">
        <v>40300</v>
      </c>
      <c r="O785" t="s">
        <v>329</v>
      </c>
      <c r="T785" t="s">
        <v>329</v>
      </c>
      <c r="U785" t="s">
        <v>5180</v>
      </c>
      <c r="V785" t="s">
        <v>329</v>
      </c>
      <c r="X785">
        <v>1</v>
      </c>
      <c r="Y785">
        <v>40800</v>
      </c>
      <c r="Z785">
        <v>999</v>
      </c>
      <c r="AV785" t="b">
        <v>1</v>
      </c>
      <c r="AX785" t="b">
        <v>1</v>
      </c>
      <c r="AZ785" t="b">
        <v>1</v>
      </c>
      <c r="BL785" t="s">
        <v>329</v>
      </c>
      <c r="BM785" t="s">
        <v>5181</v>
      </c>
      <c r="BN785" t="s">
        <v>329</v>
      </c>
      <c r="BO785" t="s">
        <v>5182</v>
      </c>
      <c r="BU785" t="b">
        <v>1</v>
      </c>
      <c r="CD785" t="b">
        <v>1</v>
      </c>
      <c r="CN785">
        <v>30900</v>
      </c>
      <c r="CW785">
        <v>6100</v>
      </c>
      <c r="DC785" t="s">
        <v>329</v>
      </c>
      <c r="DD785" t="b">
        <v>1</v>
      </c>
      <c r="DE785" t="b">
        <v>1</v>
      </c>
      <c r="DI785" t="b">
        <v>1</v>
      </c>
      <c r="DK785" t="s">
        <v>5183</v>
      </c>
      <c r="DM785" t="b">
        <v>1</v>
      </c>
      <c r="DR785" t="s">
        <v>329</v>
      </c>
      <c r="DV785" t="b">
        <v>1</v>
      </c>
      <c r="EL785" t="s">
        <v>330</v>
      </c>
      <c r="EN785" t="s">
        <v>330</v>
      </c>
      <c r="EP785" t="s">
        <v>330</v>
      </c>
      <c r="FN785" t="s">
        <v>329</v>
      </c>
      <c r="FO785" t="b">
        <v>1</v>
      </c>
      <c r="FP785" t="b">
        <v>1</v>
      </c>
      <c r="GC785" t="b">
        <v>1</v>
      </c>
      <c r="GG785" t="s">
        <v>330</v>
      </c>
      <c r="GJ785" t="s">
        <v>330</v>
      </c>
      <c r="GV785" t="s">
        <v>5184</v>
      </c>
      <c r="GW785" t="s">
        <v>330</v>
      </c>
      <c r="GZ785" t="s">
        <v>330</v>
      </c>
      <c r="HC785" t="s">
        <v>330</v>
      </c>
      <c r="HE785" t="s">
        <v>330</v>
      </c>
      <c r="HG785" t="s">
        <v>336</v>
      </c>
      <c r="HH785" t="s">
        <v>329</v>
      </c>
      <c r="HI785" t="s">
        <v>330</v>
      </c>
      <c r="HJ785" t="s">
        <v>330</v>
      </c>
      <c r="HK785" t="b">
        <v>1</v>
      </c>
      <c r="HO785" t="s">
        <v>611</v>
      </c>
      <c r="HP785" t="s">
        <v>5185</v>
      </c>
      <c r="HQ785" t="s">
        <v>339</v>
      </c>
      <c r="HR785" t="s">
        <v>5186</v>
      </c>
      <c r="HS785" t="s">
        <v>5187</v>
      </c>
      <c r="HU785" t="b">
        <v>1</v>
      </c>
      <c r="IB785" t="b">
        <v>1</v>
      </c>
      <c r="ID785"/>
      <c r="KZ785" t="str">
        <f ca="1">OFFSET($A785,,MATCH([2]Keys!$B$2,Data.Collect1Dump!$3:$3,0)-1)</f>
        <v>witness.gumbo@givedirectly.org</v>
      </c>
      <c r="LA785">
        <f ca="1">OFFSET($A785,,MATCH([2]Keys!$B$4,Data.Collect1Dump!$3:$3,0)-1)</f>
        <v>0</v>
      </c>
      <c r="LB785">
        <f ca="1">OFFSET($A785,,MATCH([2]Keys!$B$3,Data.Collect1Dump!$3:$3,0)-1)</f>
        <v>0</v>
      </c>
      <c r="LC785">
        <f t="shared" ca="1" si="129"/>
        <v>1</v>
      </c>
      <c r="LD785">
        <f t="shared" ca="1" si="129"/>
        <v>0</v>
      </c>
      <c r="LE785">
        <f t="shared" ca="1" si="129"/>
        <v>0</v>
      </c>
      <c r="LF785" s="2">
        <f t="shared" ca="1" si="130"/>
        <v>41683</v>
      </c>
      <c r="LG785" s="2" t="e">
        <f t="shared" ca="1" si="131"/>
        <v>#N/A</v>
      </c>
      <c r="LH785" s="2" t="e">
        <f t="shared" ca="1" si="132"/>
        <v>#N/A</v>
      </c>
      <c r="LI785" t="str">
        <f t="shared" ca="1" si="133"/>
        <v>witness.gumbo@givedirectly.org</v>
      </c>
      <c r="LJ785" t="e">
        <f t="shared" ca="1" si="134"/>
        <v>#N/A</v>
      </c>
      <c r="LK785" t="e">
        <f t="shared" ca="1" si="135"/>
        <v>#N/A</v>
      </c>
      <c r="LL785" t="str">
        <f t="shared" ca="1" si="127"/>
        <v>Lump Sum</v>
      </c>
      <c r="LM785" t="str">
        <f t="shared" ca="1" si="128"/>
        <v>witness.gumbo@givedirectly.org</v>
      </c>
      <c r="LN785" t="e">
        <f ca="1">OFFSET($A785,,MATCH(OFFSET([2]Keys!C$1,MATCH(Data.Collect1Dump!$LL785,[2]Keys!$A$2:$A$4,0),),Data.Collect1Dump!$3:$3,0)-1,)</f>
        <v>#VALUE!</v>
      </c>
      <c r="LO785" s="2" t="e">
        <f t="shared" ca="1" si="136"/>
        <v>#VALUE!</v>
      </c>
    </row>
    <row r="786" spans="1:327">
      <c r="A786" t="s">
        <v>5188</v>
      </c>
      <c r="B786" t="s">
        <v>370</v>
      </c>
      <c r="C786" t="s">
        <v>5189</v>
      </c>
      <c r="K786">
        <v>1</v>
      </c>
      <c r="L786" t="s">
        <v>329</v>
      </c>
      <c r="M786" t="s">
        <v>329</v>
      </c>
      <c r="N786">
        <v>39200</v>
      </c>
      <c r="O786" t="s">
        <v>329</v>
      </c>
      <c r="T786" t="s">
        <v>330</v>
      </c>
      <c r="V786" t="s">
        <v>329</v>
      </c>
      <c r="X786">
        <v>2</v>
      </c>
      <c r="Y786">
        <v>20000</v>
      </c>
      <c r="Z786">
        <v>999</v>
      </c>
      <c r="AA786">
        <v>19000</v>
      </c>
      <c r="AB786">
        <v>999</v>
      </c>
      <c r="AV786" t="b">
        <v>1</v>
      </c>
      <c r="AX786" t="b">
        <v>1</v>
      </c>
      <c r="BL786" t="s">
        <v>330</v>
      </c>
      <c r="BN786" t="s">
        <v>330</v>
      </c>
      <c r="BR786" t="b">
        <v>1</v>
      </c>
      <c r="BU786" t="b">
        <v>1</v>
      </c>
      <c r="BW786" t="b">
        <v>1</v>
      </c>
      <c r="CA786" t="b">
        <v>1</v>
      </c>
      <c r="CF786" t="b">
        <v>1</v>
      </c>
      <c r="CK786">
        <v>3020</v>
      </c>
      <c r="CN786">
        <v>7500</v>
      </c>
      <c r="CP786">
        <v>21000</v>
      </c>
      <c r="CT786">
        <v>5000</v>
      </c>
      <c r="CY786">
        <v>1000</v>
      </c>
      <c r="DC786" t="s">
        <v>345</v>
      </c>
      <c r="DD786" t="b">
        <v>1</v>
      </c>
      <c r="DE786" t="b">
        <v>1</v>
      </c>
      <c r="DL786" t="b">
        <v>1</v>
      </c>
      <c r="DM786" t="b">
        <v>1</v>
      </c>
      <c r="DR786" t="s">
        <v>329</v>
      </c>
      <c r="DV786" t="b">
        <v>1</v>
      </c>
      <c r="EL786" t="s">
        <v>330</v>
      </c>
      <c r="EN786" t="s">
        <v>330</v>
      </c>
      <c r="EP786" t="s">
        <v>330</v>
      </c>
      <c r="FN786" t="s">
        <v>330</v>
      </c>
      <c r="GJ786" t="s">
        <v>330</v>
      </c>
      <c r="GW786" t="s">
        <v>330</v>
      </c>
      <c r="GZ786" t="s">
        <v>330</v>
      </c>
      <c r="HC786" t="s">
        <v>330</v>
      </c>
      <c r="HE786" t="s">
        <v>330</v>
      </c>
      <c r="HG786" t="s">
        <v>336</v>
      </c>
      <c r="HH786" t="s">
        <v>329</v>
      </c>
      <c r="HI786" t="s">
        <v>329</v>
      </c>
      <c r="HJ786" t="s">
        <v>330</v>
      </c>
      <c r="HK786" t="b">
        <v>1</v>
      </c>
      <c r="HO786" t="s">
        <v>510</v>
      </c>
      <c r="HP786" t="s">
        <v>5190</v>
      </c>
      <c r="HR786" t="s">
        <v>5191</v>
      </c>
      <c r="HT786" t="b">
        <v>1</v>
      </c>
      <c r="ID786"/>
      <c r="KZ786" t="str">
        <f ca="1">OFFSET($A786,,MATCH([2]Keys!$B$2,Data.Collect1Dump!$3:$3,0)-1)</f>
        <v>witness.gumbo@givedirectly.org</v>
      </c>
      <c r="LA786">
        <f ca="1">OFFSET($A786,,MATCH([2]Keys!$B$4,Data.Collect1Dump!$3:$3,0)-1)</f>
        <v>0</v>
      </c>
      <c r="LB786">
        <f ca="1">OFFSET($A786,,MATCH([2]Keys!$B$3,Data.Collect1Dump!$3:$3,0)-1)</f>
        <v>0</v>
      </c>
      <c r="LC786">
        <f t="shared" ca="1" si="129"/>
        <v>1</v>
      </c>
      <c r="LD786">
        <f t="shared" ca="1" si="129"/>
        <v>0</v>
      </c>
      <c r="LE786">
        <f t="shared" ca="1" si="129"/>
        <v>0</v>
      </c>
      <c r="LF786" s="2">
        <f t="shared" ca="1" si="130"/>
        <v>41652</v>
      </c>
      <c r="LG786" s="2" t="e">
        <f t="shared" ca="1" si="131"/>
        <v>#N/A</v>
      </c>
      <c r="LH786" s="2" t="e">
        <f t="shared" ca="1" si="132"/>
        <v>#N/A</v>
      </c>
      <c r="LI786" t="str">
        <f t="shared" ca="1" si="133"/>
        <v>witness.gumbo@givedirectly.org</v>
      </c>
      <c r="LJ786" t="e">
        <f t="shared" ca="1" si="134"/>
        <v>#N/A</v>
      </c>
      <c r="LK786" t="e">
        <f t="shared" ca="1" si="135"/>
        <v>#N/A</v>
      </c>
      <c r="LL786" t="str">
        <f t="shared" ca="1" si="127"/>
        <v>Lump Sum</v>
      </c>
      <c r="LM786" t="str">
        <f t="shared" ca="1" si="128"/>
        <v>witness.gumbo@givedirectly.org</v>
      </c>
      <c r="LN786" t="e">
        <f ca="1">OFFSET($A786,,MATCH(OFFSET([2]Keys!C$1,MATCH(Data.Collect1Dump!$LL786,[2]Keys!$A$2:$A$4,0),),Data.Collect1Dump!$3:$3,0)-1,)</f>
        <v>#VALUE!</v>
      </c>
      <c r="LO786" s="2" t="e">
        <f t="shared" ca="1" si="136"/>
        <v>#VALUE!</v>
      </c>
    </row>
    <row r="787" spans="1:327">
      <c r="A787" t="s">
        <v>5192</v>
      </c>
      <c r="ID787"/>
      <c r="KZ787">
        <f ca="1">OFFSET($A787,,MATCH([2]Keys!$B$2,Data.Collect1Dump!$3:$3,0)-1)</f>
        <v>0</v>
      </c>
      <c r="LA787">
        <f ca="1">OFFSET($A787,,MATCH([2]Keys!$B$4,Data.Collect1Dump!$3:$3,0)-1)</f>
        <v>0</v>
      </c>
      <c r="LB787">
        <f ca="1">OFFSET($A787,,MATCH([2]Keys!$B$3,Data.Collect1Dump!$3:$3,0)-1)</f>
        <v>0</v>
      </c>
      <c r="LC787">
        <f t="shared" ca="1" si="129"/>
        <v>0</v>
      </c>
      <c r="LD787">
        <f t="shared" ca="1" si="129"/>
        <v>0</v>
      </c>
      <c r="LE787">
        <f t="shared" ca="1" si="129"/>
        <v>0</v>
      </c>
      <c r="LF787" s="2" t="e">
        <f t="shared" ca="1" si="130"/>
        <v>#N/A</v>
      </c>
      <c r="LG787" s="2" t="e">
        <f t="shared" ca="1" si="131"/>
        <v>#N/A</v>
      </c>
      <c r="LH787" s="2" t="e">
        <f t="shared" ca="1" si="132"/>
        <v>#N/A</v>
      </c>
      <c r="LI787" t="e">
        <f t="shared" ca="1" si="133"/>
        <v>#N/A</v>
      </c>
      <c r="LJ787" t="e">
        <f t="shared" ca="1" si="134"/>
        <v>#N/A</v>
      </c>
      <c r="LK787" t="e">
        <f t="shared" ca="1" si="135"/>
        <v>#N/A</v>
      </c>
      <c r="LL787" t="str">
        <f t="shared" ca="1" si="127"/>
        <v>Null Survey</v>
      </c>
      <c r="LM787" t="str">
        <f t="shared" ca="1" si="128"/>
        <v>Null Survey</v>
      </c>
      <c r="LN787" t="e">
        <f ca="1">OFFSET($A787,,MATCH(OFFSET([2]Keys!C$1,MATCH(Data.Collect1Dump!$LL787,[2]Keys!$A$2:$A$4,0),),Data.Collect1Dump!$3:$3,0)-1,)</f>
        <v>#N/A</v>
      </c>
      <c r="LO787" s="2" t="e">
        <f t="shared" ca="1" si="136"/>
        <v>#N/A</v>
      </c>
    </row>
    <row r="788" spans="1:327">
      <c r="A788" t="s">
        <v>5193</v>
      </c>
      <c r="B788" t="s">
        <v>370</v>
      </c>
      <c r="C788" t="s">
        <v>5194</v>
      </c>
      <c r="J788" t="s">
        <v>15668</v>
      </c>
      <c r="K788">
        <v>3</v>
      </c>
      <c r="L788" t="s">
        <v>329</v>
      </c>
      <c r="M788" t="s">
        <v>329</v>
      </c>
      <c r="N788">
        <v>40300</v>
      </c>
      <c r="O788" t="s">
        <v>457</v>
      </c>
      <c r="R788" t="s">
        <v>458</v>
      </c>
      <c r="T788" t="s">
        <v>330</v>
      </c>
      <c r="V788" t="s">
        <v>329</v>
      </c>
      <c r="X788">
        <v>1</v>
      </c>
      <c r="Y788">
        <v>40000</v>
      </c>
      <c r="Z788">
        <v>999</v>
      </c>
      <c r="AV788" t="b">
        <v>1</v>
      </c>
      <c r="BA788" t="b">
        <v>1</v>
      </c>
      <c r="BL788" t="s">
        <v>329</v>
      </c>
      <c r="BM788" t="s">
        <v>5195</v>
      </c>
      <c r="BN788" t="s">
        <v>330</v>
      </c>
      <c r="BW788" t="b">
        <v>1</v>
      </c>
      <c r="BZ788" t="b">
        <v>1</v>
      </c>
      <c r="CD788" t="b">
        <v>1</v>
      </c>
      <c r="CP788">
        <v>12000</v>
      </c>
      <c r="CS788">
        <v>10000</v>
      </c>
      <c r="CW788">
        <v>20000</v>
      </c>
      <c r="DC788" t="s">
        <v>329</v>
      </c>
      <c r="DD788" t="b">
        <v>1</v>
      </c>
      <c r="DE788" t="b">
        <v>1</v>
      </c>
      <c r="DL788" t="b">
        <v>1</v>
      </c>
      <c r="DR788" t="s">
        <v>329</v>
      </c>
      <c r="EL788" t="s">
        <v>330</v>
      </c>
      <c r="EN788" t="s">
        <v>330</v>
      </c>
      <c r="EP788" t="s">
        <v>330</v>
      </c>
      <c r="FN788" t="s">
        <v>330</v>
      </c>
      <c r="GJ788" t="s">
        <v>330</v>
      </c>
      <c r="GW788" t="s">
        <v>329</v>
      </c>
      <c r="GX788" t="s">
        <v>5196</v>
      </c>
      <c r="GY788" t="s">
        <v>330</v>
      </c>
      <c r="GZ788" t="s">
        <v>330</v>
      </c>
      <c r="HC788" t="s">
        <v>330</v>
      </c>
      <c r="HE788" t="s">
        <v>330</v>
      </c>
      <c r="HG788" t="s">
        <v>336</v>
      </c>
      <c r="HH788" t="s">
        <v>329</v>
      </c>
      <c r="HI788" t="s">
        <v>330</v>
      </c>
      <c r="HJ788" t="s">
        <v>330</v>
      </c>
      <c r="HL788" t="b">
        <v>1</v>
      </c>
      <c r="HO788" t="s">
        <v>337</v>
      </c>
      <c r="HP788" t="s">
        <v>5197</v>
      </c>
      <c r="HQ788" t="s">
        <v>339</v>
      </c>
      <c r="HR788" t="s">
        <v>5198</v>
      </c>
      <c r="HS788" t="s">
        <v>5199</v>
      </c>
      <c r="HU788" t="b">
        <v>1</v>
      </c>
      <c r="ID788"/>
      <c r="KZ788" t="str">
        <f ca="1">OFFSET($A788,,MATCH([2]Keys!$B$2,Data.Collect1Dump!$3:$3,0)-1)</f>
        <v>witness.gumbo@givedirectly.org</v>
      </c>
      <c r="LA788">
        <f ca="1">OFFSET($A788,,MATCH([2]Keys!$B$4,Data.Collect1Dump!$3:$3,0)-1)</f>
        <v>0</v>
      </c>
      <c r="LB788">
        <f ca="1">OFFSET($A788,,MATCH([2]Keys!$B$3,Data.Collect1Dump!$3:$3,0)-1)</f>
        <v>0</v>
      </c>
      <c r="LC788">
        <f t="shared" ca="1" si="129"/>
        <v>1</v>
      </c>
      <c r="LD788">
        <f t="shared" ca="1" si="129"/>
        <v>0</v>
      </c>
      <c r="LE788">
        <f t="shared" ca="1" si="129"/>
        <v>0</v>
      </c>
      <c r="LF788" s="2">
        <f t="shared" ca="1" si="130"/>
        <v>41683</v>
      </c>
      <c r="LG788" s="2" t="e">
        <f t="shared" ca="1" si="131"/>
        <v>#N/A</v>
      </c>
      <c r="LH788" s="2" t="e">
        <f t="shared" ca="1" si="132"/>
        <v>#N/A</v>
      </c>
      <c r="LI788" t="str">
        <f t="shared" ca="1" si="133"/>
        <v>witness.gumbo@givedirectly.org</v>
      </c>
      <c r="LJ788" t="e">
        <f t="shared" ca="1" si="134"/>
        <v>#N/A</v>
      </c>
      <c r="LK788" t="e">
        <f t="shared" ca="1" si="135"/>
        <v>#N/A</v>
      </c>
      <c r="LL788" t="str">
        <f t="shared" ca="1" si="127"/>
        <v>Lump Sum</v>
      </c>
      <c r="LM788" t="str">
        <f t="shared" ca="1" si="128"/>
        <v>witness.gumbo@givedirectly.org</v>
      </c>
      <c r="LN788" t="e">
        <f ca="1">OFFSET($A788,,MATCH(OFFSET([2]Keys!C$1,MATCH(Data.Collect1Dump!$LL788,[2]Keys!$A$2:$A$4,0),),Data.Collect1Dump!$3:$3,0)-1,)</f>
        <v>#VALUE!</v>
      </c>
      <c r="LO788" s="2" t="e">
        <f t="shared" ca="1" si="136"/>
        <v>#VALUE!</v>
      </c>
    </row>
    <row r="789" spans="1:327">
      <c r="A789" t="s">
        <v>5200</v>
      </c>
      <c r="B789" t="s">
        <v>370</v>
      </c>
      <c r="C789" t="s">
        <v>5201</v>
      </c>
      <c r="D789" t="b">
        <v>1</v>
      </c>
      <c r="K789">
        <v>2</v>
      </c>
      <c r="L789" t="s">
        <v>329</v>
      </c>
      <c r="M789" t="s">
        <v>329</v>
      </c>
      <c r="N789">
        <v>38500</v>
      </c>
      <c r="O789" t="s">
        <v>457</v>
      </c>
      <c r="R789" t="s">
        <v>997</v>
      </c>
      <c r="T789" t="s">
        <v>330</v>
      </c>
      <c r="V789" t="s">
        <v>329</v>
      </c>
      <c r="X789">
        <v>1</v>
      </c>
      <c r="Y789">
        <v>38500</v>
      </c>
      <c r="Z789">
        <v>999</v>
      </c>
      <c r="AO789">
        <v>30</v>
      </c>
      <c r="AQ789">
        <v>30</v>
      </c>
      <c r="AU789" t="b">
        <v>1</v>
      </c>
      <c r="AV789" t="b">
        <v>1</v>
      </c>
      <c r="AX789" t="b">
        <v>1</v>
      </c>
      <c r="BL789" t="s">
        <v>329</v>
      </c>
      <c r="BM789" t="s">
        <v>5202</v>
      </c>
      <c r="BN789" t="s">
        <v>330</v>
      </c>
      <c r="BP789">
        <v>0</v>
      </c>
      <c r="BQ789">
        <v>0</v>
      </c>
      <c r="BR789" t="b">
        <v>1</v>
      </c>
      <c r="BS789" t="b">
        <v>1</v>
      </c>
      <c r="BT789" t="b">
        <v>1</v>
      </c>
      <c r="BU789" t="b">
        <v>1</v>
      </c>
      <c r="CK789">
        <v>2000</v>
      </c>
      <c r="CL789">
        <v>2000</v>
      </c>
      <c r="CM789">
        <v>18000</v>
      </c>
      <c r="CN789">
        <v>16000</v>
      </c>
      <c r="DC789" t="s">
        <v>329</v>
      </c>
      <c r="DD789" t="b">
        <v>1</v>
      </c>
      <c r="DE789" t="b">
        <v>1</v>
      </c>
      <c r="DL789" t="b">
        <v>1</v>
      </c>
      <c r="DM789" t="b">
        <v>1</v>
      </c>
      <c r="DR789" t="s">
        <v>329</v>
      </c>
      <c r="DU789" t="b">
        <v>1</v>
      </c>
      <c r="DX789" t="b">
        <v>1</v>
      </c>
      <c r="EL789" t="s">
        <v>330</v>
      </c>
      <c r="EN789" t="s">
        <v>330</v>
      </c>
      <c r="EP789" t="s">
        <v>330</v>
      </c>
      <c r="FN789" t="s">
        <v>330</v>
      </c>
      <c r="GJ789" t="s">
        <v>330</v>
      </c>
      <c r="GW789" t="s">
        <v>329</v>
      </c>
      <c r="GX789" t="s">
        <v>5203</v>
      </c>
      <c r="GY789" t="s">
        <v>330</v>
      </c>
      <c r="GZ789" t="s">
        <v>330</v>
      </c>
      <c r="HC789" t="s">
        <v>330</v>
      </c>
      <c r="HE789" t="s">
        <v>330</v>
      </c>
      <c r="HG789" t="s">
        <v>336</v>
      </c>
      <c r="HH789" t="s">
        <v>330</v>
      </c>
      <c r="HI789" t="s">
        <v>330</v>
      </c>
      <c r="HJ789" t="s">
        <v>330</v>
      </c>
      <c r="HK789" t="b">
        <v>1</v>
      </c>
      <c r="HO789" t="s">
        <v>337</v>
      </c>
      <c r="HP789" t="s">
        <v>5204</v>
      </c>
      <c r="HQ789" t="s">
        <v>339</v>
      </c>
      <c r="HR789" t="s">
        <v>5205</v>
      </c>
      <c r="HS789" t="s">
        <v>5206</v>
      </c>
      <c r="HZ789" t="b">
        <v>1</v>
      </c>
      <c r="ID789" t="s">
        <v>814</v>
      </c>
      <c r="KZ789" t="str">
        <f ca="1">OFFSET($A789,,MATCH([2]Keys!$B$2,Data.Collect1Dump!$3:$3,0)-1)</f>
        <v>witness.gumbo@givedirectly.org</v>
      </c>
      <c r="LA789">
        <f ca="1">OFFSET($A789,,MATCH([2]Keys!$B$4,Data.Collect1Dump!$3:$3,0)-1)</f>
        <v>0</v>
      </c>
      <c r="LB789">
        <f ca="1">OFFSET($A789,,MATCH([2]Keys!$B$3,Data.Collect1Dump!$3:$3,0)-1)</f>
        <v>0</v>
      </c>
      <c r="LC789">
        <f t="shared" ca="1" si="129"/>
        <v>1</v>
      </c>
      <c r="LD789">
        <f t="shared" ca="1" si="129"/>
        <v>0</v>
      </c>
      <c r="LE789">
        <f t="shared" ca="1" si="129"/>
        <v>0</v>
      </c>
      <c r="LF789" s="2">
        <f t="shared" ca="1" si="130"/>
        <v>41703</v>
      </c>
      <c r="LG789" s="2" t="e">
        <f t="shared" ca="1" si="131"/>
        <v>#N/A</v>
      </c>
      <c r="LH789" s="2" t="e">
        <f t="shared" ca="1" si="132"/>
        <v>#N/A</v>
      </c>
      <c r="LI789" t="str">
        <f t="shared" ca="1" si="133"/>
        <v>witness.gumbo@givedirectly.org</v>
      </c>
      <c r="LJ789" t="e">
        <f t="shared" ca="1" si="134"/>
        <v>#N/A</v>
      </c>
      <c r="LK789" t="e">
        <f t="shared" ca="1" si="135"/>
        <v>#N/A</v>
      </c>
      <c r="LL789" t="str">
        <f t="shared" ca="1" si="127"/>
        <v>Lump Sum</v>
      </c>
      <c r="LM789" t="str">
        <f t="shared" ca="1" si="128"/>
        <v>witness.gumbo@givedirectly.org</v>
      </c>
      <c r="LN789" t="e">
        <f ca="1">OFFSET($A789,,MATCH(OFFSET([2]Keys!C$1,MATCH(Data.Collect1Dump!$LL789,[2]Keys!$A$2:$A$4,0),),Data.Collect1Dump!$3:$3,0)-1,)</f>
        <v>#VALUE!</v>
      </c>
      <c r="LO789" s="2" t="e">
        <f t="shared" ca="1" si="136"/>
        <v>#VALUE!</v>
      </c>
    </row>
    <row r="790" spans="1:327">
      <c r="A790" t="s">
        <v>5207</v>
      </c>
      <c r="B790" t="s">
        <v>370</v>
      </c>
      <c r="C790" t="s">
        <v>5208</v>
      </c>
      <c r="K790">
        <v>1</v>
      </c>
      <c r="L790" t="s">
        <v>329</v>
      </c>
      <c r="M790" t="s">
        <v>329</v>
      </c>
      <c r="N790">
        <v>39295</v>
      </c>
      <c r="O790" t="s">
        <v>329</v>
      </c>
      <c r="T790" t="s">
        <v>330</v>
      </c>
      <c r="V790" t="s">
        <v>329</v>
      </c>
      <c r="X790">
        <v>1</v>
      </c>
      <c r="Y790">
        <v>39200</v>
      </c>
      <c r="Z790">
        <v>270</v>
      </c>
      <c r="AV790" t="b">
        <v>1</v>
      </c>
      <c r="AX790" t="b">
        <v>1</v>
      </c>
      <c r="BA790" t="b">
        <v>1</v>
      </c>
      <c r="BL790" t="s">
        <v>329</v>
      </c>
      <c r="BM790" t="s">
        <v>5209</v>
      </c>
      <c r="BN790" t="s">
        <v>330</v>
      </c>
      <c r="BR790" t="b">
        <v>1</v>
      </c>
      <c r="BW790" t="b">
        <v>1</v>
      </c>
      <c r="BY790" t="b">
        <v>1</v>
      </c>
      <c r="BZ790" t="b">
        <v>1</v>
      </c>
      <c r="CK790">
        <v>6000</v>
      </c>
      <c r="CP790">
        <v>16500</v>
      </c>
      <c r="CR790">
        <v>5000</v>
      </c>
      <c r="CS790">
        <v>5000</v>
      </c>
      <c r="DC790" t="s">
        <v>329</v>
      </c>
      <c r="DD790" t="b">
        <v>1</v>
      </c>
      <c r="DE790" t="b">
        <v>1</v>
      </c>
      <c r="DL790" t="b">
        <v>1</v>
      </c>
      <c r="DM790" t="b">
        <v>1</v>
      </c>
      <c r="DR790" t="s">
        <v>329</v>
      </c>
      <c r="DV790" t="b">
        <v>1</v>
      </c>
      <c r="EL790" t="s">
        <v>330</v>
      </c>
      <c r="EN790" t="s">
        <v>330</v>
      </c>
      <c r="EP790" t="s">
        <v>330</v>
      </c>
      <c r="FN790" t="s">
        <v>330</v>
      </c>
      <c r="GJ790" t="s">
        <v>330</v>
      </c>
      <c r="GW790" t="s">
        <v>330</v>
      </c>
      <c r="GZ790" t="s">
        <v>330</v>
      </c>
      <c r="HC790" t="s">
        <v>330</v>
      </c>
      <c r="HE790" t="s">
        <v>330</v>
      </c>
      <c r="HG790" t="s">
        <v>336</v>
      </c>
      <c r="HH790" t="s">
        <v>330</v>
      </c>
      <c r="HI790" t="s">
        <v>330</v>
      </c>
      <c r="HJ790" t="s">
        <v>330</v>
      </c>
      <c r="HK790" t="b">
        <v>1</v>
      </c>
      <c r="HP790" t="s">
        <v>5210</v>
      </c>
      <c r="HQ790" t="s">
        <v>339</v>
      </c>
      <c r="HR790" t="s">
        <v>5211</v>
      </c>
      <c r="HS790" t="s">
        <v>5212</v>
      </c>
      <c r="HU790" t="b">
        <v>1</v>
      </c>
      <c r="ID790"/>
      <c r="KZ790" t="str">
        <f ca="1">OFFSET($A790,,MATCH([2]Keys!$B$2,Data.Collect1Dump!$3:$3,0)-1)</f>
        <v>witness.gumbo@givedirectly.org</v>
      </c>
      <c r="LA790">
        <f ca="1">OFFSET($A790,,MATCH([2]Keys!$B$4,Data.Collect1Dump!$3:$3,0)-1)</f>
        <v>0</v>
      </c>
      <c r="LB790">
        <f ca="1">OFFSET($A790,,MATCH([2]Keys!$B$3,Data.Collect1Dump!$3:$3,0)-1)</f>
        <v>0</v>
      </c>
      <c r="LC790">
        <f t="shared" ca="1" si="129"/>
        <v>1</v>
      </c>
      <c r="LD790">
        <f t="shared" ca="1" si="129"/>
        <v>0</v>
      </c>
      <c r="LE790">
        <f t="shared" ca="1" si="129"/>
        <v>0</v>
      </c>
      <c r="LF790" s="2">
        <f t="shared" ca="1" si="130"/>
        <v>41652</v>
      </c>
      <c r="LG790" s="2" t="e">
        <f t="shared" ca="1" si="131"/>
        <v>#N/A</v>
      </c>
      <c r="LH790" s="2" t="e">
        <f t="shared" ca="1" si="132"/>
        <v>#N/A</v>
      </c>
      <c r="LI790" t="str">
        <f t="shared" ca="1" si="133"/>
        <v>witness.gumbo@givedirectly.org</v>
      </c>
      <c r="LJ790" t="e">
        <f t="shared" ca="1" si="134"/>
        <v>#N/A</v>
      </c>
      <c r="LK790" t="e">
        <f t="shared" ca="1" si="135"/>
        <v>#N/A</v>
      </c>
      <c r="LL790" t="str">
        <f t="shared" ca="1" si="127"/>
        <v>Lump Sum</v>
      </c>
      <c r="LM790" t="str">
        <f t="shared" ca="1" si="128"/>
        <v>witness.gumbo@givedirectly.org</v>
      </c>
      <c r="LN790" t="e">
        <f ca="1">OFFSET($A790,,MATCH(OFFSET([2]Keys!C$1,MATCH(Data.Collect1Dump!$LL790,[2]Keys!$A$2:$A$4,0),),Data.Collect1Dump!$3:$3,0)-1,)</f>
        <v>#VALUE!</v>
      </c>
      <c r="LO790" s="2" t="e">
        <f t="shared" ca="1" si="136"/>
        <v>#VALUE!</v>
      </c>
    </row>
    <row r="791" spans="1:327">
      <c r="A791" t="s">
        <v>5213</v>
      </c>
      <c r="B791" t="s">
        <v>370</v>
      </c>
      <c r="C791" t="s">
        <v>5214</v>
      </c>
      <c r="K791">
        <v>1</v>
      </c>
      <c r="L791" t="s">
        <v>329</v>
      </c>
      <c r="M791" t="s">
        <v>329</v>
      </c>
      <c r="N791">
        <v>38600</v>
      </c>
      <c r="O791" t="s">
        <v>329</v>
      </c>
      <c r="T791" t="s">
        <v>330</v>
      </c>
      <c r="V791" t="s">
        <v>329</v>
      </c>
      <c r="X791">
        <v>1</v>
      </c>
      <c r="Y791">
        <v>38300</v>
      </c>
      <c r="Z791">
        <v>300</v>
      </c>
      <c r="AZ791" t="b">
        <v>1</v>
      </c>
      <c r="BL791" t="s">
        <v>329</v>
      </c>
      <c r="BM791" t="s">
        <v>5215</v>
      </c>
      <c r="BN791" t="s">
        <v>330</v>
      </c>
      <c r="BW791" t="b">
        <v>1</v>
      </c>
      <c r="BY791" t="b">
        <v>1</v>
      </c>
      <c r="BZ791" t="b">
        <v>1</v>
      </c>
      <c r="CP791">
        <v>20000</v>
      </c>
      <c r="CR791">
        <v>10000</v>
      </c>
      <c r="CS791">
        <v>2000</v>
      </c>
      <c r="DC791" t="s">
        <v>329</v>
      </c>
      <c r="DD791" t="b">
        <v>1</v>
      </c>
      <c r="DE791" t="b">
        <v>1</v>
      </c>
      <c r="DM791" t="b">
        <v>1</v>
      </c>
      <c r="DR791" t="s">
        <v>329</v>
      </c>
      <c r="DV791" t="b">
        <v>1</v>
      </c>
      <c r="EL791" t="s">
        <v>330</v>
      </c>
      <c r="EN791" t="s">
        <v>330</v>
      </c>
      <c r="EP791" t="s">
        <v>330</v>
      </c>
      <c r="FN791" t="s">
        <v>330</v>
      </c>
      <c r="GJ791" t="s">
        <v>330</v>
      </c>
      <c r="GW791" t="s">
        <v>330</v>
      </c>
      <c r="GZ791" t="s">
        <v>330</v>
      </c>
      <c r="HC791" t="s">
        <v>330</v>
      </c>
      <c r="HE791" t="s">
        <v>330</v>
      </c>
      <c r="HG791" t="s">
        <v>336</v>
      </c>
      <c r="HH791" t="s">
        <v>329</v>
      </c>
      <c r="HI791" t="s">
        <v>330</v>
      </c>
      <c r="HJ791" t="s">
        <v>330</v>
      </c>
      <c r="HK791" t="b">
        <v>1</v>
      </c>
      <c r="HO791" t="s">
        <v>337</v>
      </c>
      <c r="HP791" t="s">
        <v>5216</v>
      </c>
      <c r="HQ791" t="s">
        <v>339</v>
      </c>
      <c r="HR791" t="s">
        <v>5217</v>
      </c>
      <c r="HS791" t="s">
        <v>5218</v>
      </c>
      <c r="HU791" t="b">
        <v>1</v>
      </c>
      <c r="HX791" t="b">
        <v>1</v>
      </c>
      <c r="ID791"/>
      <c r="KZ791" t="str">
        <f ca="1">OFFSET($A791,,MATCH([2]Keys!$B$2,Data.Collect1Dump!$3:$3,0)-1)</f>
        <v>witness.gumbo@givedirectly.org</v>
      </c>
      <c r="LA791">
        <f ca="1">OFFSET($A791,,MATCH([2]Keys!$B$4,Data.Collect1Dump!$3:$3,0)-1)</f>
        <v>0</v>
      </c>
      <c r="LB791">
        <f ca="1">OFFSET($A791,,MATCH([2]Keys!$B$3,Data.Collect1Dump!$3:$3,0)-1)</f>
        <v>0</v>
      </c>
      <c r="LC791">
        <f t="shared" ca="1" si="129"/>
        <v>1</v>
      </c>
      <c r="LD791">
        <f t="shared" ca="1" si="129"/>
        <v>0</v>
      </c>
      <c r="LE791">
        <f t="shared" ca="1" si="129"/>
        <v>0</v>
      </c>
      <c r="LF791" s="2">
        <f t="shared" ca="1" si="130"/>
        <v>41653</v>
      </c>
      <c r="LG791" s="2" t="e">
        <f t="shared" ca="1" si="131"/>
        <v>#N/A</v>
      </c>
      <c r="LH791" s="2" t="e">
        <f t="shared" ca="1" si="132"/>
        <v>#N/A</v>
      </c>
      <c r="LI791" t="str">
        <f t="shared" ca="1" si="133"/>
        <v>witness.gumbo@givedirectly.org</v>
      </c>
      <c r="LJ791" t="e">
        <f t="shared" ca="1" si="134"/>
        <v>#N/A</v>
      </c>
      <c r="LK791" t="e">
        <f t="shared" ca="1" si="135"/>
        <v>#N/A</v>
      </c>
      <c r="LL791" t="str">
        <f t="shared" ca="1" si="127"/>
        <v>Lump Sum</v>
      </c>
      <c r="LM791" t="str">
        <f t="shared" ca="1" si="128"/>
        <v>witness.gumbo@givedirectly.org</v>
      </c>
      <c r="LN791" t="e">
        <f ca="1">OFFSET($A791,,MATCH(OFFSET([2]Keys!C$1,MATCH(Data.Collect1Dump!$LL791,[2]Keys!$A$2:$A$4,0),),Data.Collect1Dump!$3:$3,0)-1,)</f>
        <v>#VALUE!</v>
      </c>
      <c r="LO791" s="2" t="e">
        <f t="shared" ca="1" si="136"/>
        <v>#VALUE!</v>
      </c>
    </row>
    <row r="792" spans="1:327">
      <c r="A792" t="s">
        <v>5219</v>
      </c>
      <c r="B792" t="s">
        <v>370</v>
      </c>
      <c r="C792" t="s">
        <v>5220</v>
      </c>
      <c r="K792">
        <v>2</v>
      </c>
      <c r="L792" t="s">
        <v>329</v>
      </c>
      <c r="M792" t="s">
        <v>329</v>
      </c>
      <c r="N792">
        <v>39900</v>
      </c>
      <c r="O792" t="s">
        <v>329</v>
      </c>
      <c r="T792" t="s">
        <v>330</v>
      </c>
      <c r="V792" t="s">
        <v>329</v>
      </c>
      <c r="X792">
        <v>1</v>
      </c>
      <c r="Y792">
        <v>39000</v>
      </c>
      <c r="Z792">
        <v>999</v>
      </c>
      <c r="AV792" t="b">
        <v>1</v>
      </c>
      <c r="BL792" t="s">
        <v>329</v>
      </c>
      <c r="BM792" t="s">
        <v>5221</v>
      </c>
      <c r="BN792" t="s">
        <v>330</v>
      </c>
      <c r="DD792" t="b">
        <v>1</v>
      </c>
      <c r="DE792" t="b">
        <v>1</v>
      </c>
      <c r="DM792" t="b">
        <v>1</v>
      </c>
      <c r="DR792" t="s">
        <v>330</v>
      </c>
      <c r="EN792" t="s">
        <v>330</v>
      </c>
      <c r="EP792" t="s">
        <v>330</v>
      </c>
      <c r="FN792" t="s">
        <v>329</v>
      </c>
      <c r="FO792" t="b">
        <v>1</v>
      </c>
      <c r="GD792" t="b">
        <v>1</v>
      </c>
      <c r="GG792" t="s">
        <v>329</v>
      </c>
      <c r="GH792" t="s">
        <v>329</v>
      </c>
      <c r="GJ792" t="s">
        <v>330</v>
      </c>
      <c r="GV792" t="s">
        <v>5222</v>
      </c>
      <c r="GW792" t="s">
        <v>330</v>
      </c>
      <c r="GZ792" t="s">
        <v>330</v>
      </c>
      <c r="HC792" t="s">
        <v>330</v>
      </c>
      <c r="HE792" t="s">
        <v>330</v>
      </c>
      <c r="HG792" t="s">
        <v>526</v>
      </c>
      <c r="HH792" t="s">
        <v>329</v>
      </c>
      <c r="HI792" t="s">
        <v>329</v>
      </c>
      <c r="HJ792" t="s">
        <v>330</v>
      </c>
      <c r="HK792" t="b">
        <v>1</v>
      </c>
      <c r="HO792" t="s">
        <v>611</v>
      </c>
      <c r="HP792" t="s">
        <v>5223</v>
      </c>
      <c r="HQ792" t="s">
        <v>339</v>
      </c>
      <c r="HR792" t="s">
        <v>5224</v>
      </c>
      <c r="HT792" t="b">
        <v>1</v>
      </c>
      <c r="ID792"/>
      <c r="KZ792" t="str">
        <f ca="1">OFFSET($A792,,MATCH([2]Keys!$B$2,Data.Collect1Dump!$3:$3,0)-1)</f>
        <v>witness.gumbo@givedirectly.org</v>
      </c>
      <c r="LA792">
        <f ca="1">OFFSET($A792,,MATCH([2]Keys!$B$4,Data.Collect1Dump!$3:$3,0)-1)</f>
        <v>0</v>
      </c>
      <c r="LB792">
        <f ca="1">OFFSET($A792,,MATCH([2]Keys!$B$3,Data.Collect1Dump!$3:$3,0)-1)</f>
        <v>0</v>
      </c>
      <c r="LC792">
        <f t="shared" ca="1" si="129"/>
        <v>1</v>
      </c>
      <c r="LD792">
        <f t="shared" ca="1" si="129"/>
        <v>0</v>
      </c>
      <c r="LE792">
        <f t="shared" ca="1" si="129"/>
        <v>0</v>
      </c>
      <c r="LF792" s="2">
        <f t="shared" ca="1" si="130"/>
        <v>41653</v>
      </c>
      <c r="LG792" s="2" t="e">
        <f t="shared" ca="1" si="131"/>
        <v>#N/A</v>
      </c>
      <c r="LH792" s="2" t="e">
        <f t="shared" ca="1" si="132"/>
        <v>#N/A</v>
      </c>
      <c r="LI792" t="str">
        <f t="shared" ca="1" si="133"/>
        <v>witness.gumbo@givedirectly.org</v>
      </c>
      <c r="LJ792" t="e">
        <f t="shared" ca="1" si="134"/>
        <v>#N/A</v>
      </c>
      <c r="LK792" t="e">
        <f t="shared" ca="1" si="135"/>
        <v>#N/A</v>
      </c>
      <c r="LL792" t="str">
        <f t="shared" ca="1" si="127"/>
        <v>Lump Sum</v>
      </c>
      <c r="LM792" t="str">
        <f t="shared" ca="1" si="128"/>
        <v>witness.gumbo@givedirectly.org</v>
      </c>
      <c r="LN792" t="e">
        <f ca="1">OFFSET($A792,,MATCH(OFFSET([2]Keys!C$1,MATCH(Data.Collect1Dump!$LL792,[2]Keys!$A$2:$A$4,0),),Data.Collect1Dump!$3:$3,0)-1,)</f>
        <v>#VALUE!</v>
      </c>
      <c r="LO792" s="2" t="e">
        <f t="shared" ca="1" si="136"/>
        <v>#VALUE!</v>
      </c>
    </row>
    <row r="793" spans="1:327">
      <c r="A793" t="s">
        <v>5225</v>
      </c>
      <c r="B793" t="s">
        <v>4392</v>
      </c>
      <c r="C793" t="s">
        <v>5226</v>
      </c>
      <c r="E793" t="b">
        <v>1</v>
      </c>
      <c r="J793" t="s">
        <v>15668</v>
      </c>
      <c r="K793">
        <v>5</v>
      </c>
      <c r="L793" t="s">
        <v>329</v>
      </c>
      <c r="M793" t="s">
        <v>329</v>
      </c>
      <c r="N793">
        <v>39800</v>
      </c>
      <c r="O793" t="s">
        <v>329</v>
      </c>
      <c r="T793" t="s">
        <v>330</v>
      </c>
      <c r="V793" t="s">
        <v>329</v>
      </c>
      <c r="X793">
        <v>1</v>
      </c>
      <c r="Y793">
        <v>39600</v>
      </c>
      <c r="Z793">
        <v>200</v>
      </c>
      <c r="AO793">
        <v>10</v>
      </c>
      <c r="AQ793">
        <v>0</v>
      </c>
      <c r="AS793" t="b">
        <v>1</v>
      </c>
      <c r="AU793" t="b">
        <v>1</v>
      </c>
      <c r="AV793" t="b">
        <v>1</v>
      </c>
      <c r="AX793" t="b">
        <v>1</v>
      </c>
      <c r="BA793" t="b">
        <v>1</v>
      </c>
      <c r="BB793" t="b">
        <v>1</v>
      </c>
      <c r="BL793" t="s">
        <v>329</v>
      </c>
      <c r="BM793" t="s">
        <v>5227</v>
      </c>
      <c r="BN793" t="s">
        <v>330</v>
      </c>
      <c r="BP793">
        <v>2000</v>
      </c>
      <c r="BQ793">
        <v>0</v>
      </c>
      <c r="BT793" t="b">
        <v>1</v>
      </c>
      <c r="BU793" t="b">
        <v>1</v>
      </c>
      <c r="BW793" t="b">
        <v>1</v>
      </c>
      <c r="CA793" t="b">
        <v>1</v>
      </c>
      <c r="CH793" t="b">
        <v>1</v>
      </c>
      <c r="CM793">
        <v>12500</v>
      </c>
      <c r="CN793">
        <v>6600</v>
      </c>
      <c r="CP793">
        <v>19500</v>
      </c>
      <c r="CT793">
        <v>3000</v>
      </c>
      <c r="DA793">
        <v>5600</v>
      </c>
      <c r="DC793" t="s">
        <v>329</v>
      </c>
      <c r="DD793" t="b">
        <v>1</v>
      </c>
      <c r="DE793" t="b">
        <v>1</v>
      </c>
      <c r="DL793" t="b">
        <v>1</v>
      </c>
      <c r="DR793" t="s">
        <v>329</v>
      </c>
      <c r="DW793" t="b">
        <v>1</v>
      </c>
      <c r="EL793" t="s">
        <v>330</v>
      </c>
      <c r="EN793" t="s">
        <v>330</v>
      </c>
      <c r="EP793" t="s">
        <v>330</v>
      </c>
      <c r="FN793" t="s">
        <v>330</v>
      </c>
      <c r="GJ793" t="s">
        <v>330</v>
      </c>
      <c r="GW793" t="s">
        <v>330</v>
      </c>
      <c r="GZ793" t="s">
        <v>330</v>
      </c>
      <c r="HC793" t="s">
        <v>330</v>
      </c>
      <c r="HE793" t="s">
        <v>330</v>
      </c>
      <c r="HG793" t="s">
        <v>336</v>
      </c>
      <c r="HH793" t="s">
        <v>329</v>
      </c>
      <c r="HI793" t="s">
        <v>330</v>
      </c>
      <c r="HJ793" t="s">
        <v>330</v>
      </c>
      <c r="HK793" t="b">
        <v>1</v>
      </c>
      <c r="HM793" t="b">
        <v>1</v>
      </c>
      <c r="HO793" t="s">
        <v>337</v>
      </c>
      <c r="HP793" t="s">
        <v>5228</v>
      </c>
      <c r="HQ793" t="s">
        <v>339</v>
      </c>
      <c r="HR793" t="s">
        <v>5229</v>
      </c>
      <c r="HS793" t="s">
        <v>3299</v>
      </c>
      <c r="HT793" t="b">
        <v>1</v>
      </c>
      <c r="ID793" t="s">
        <v>3299</v>
      </c>
      <c r="KZ793" t="str">
        <f ca="1">OFFSET($A793,,MATCH([2]Keys!$B$2,Data.Collect1Dump!$3:$3,0)-1)</f>
        <v>ezekielogadho@gmail.com</v>
      </c>
      <c r="LA793">
        <f ca="1">OFFSET($A793,,MATCH([2]Keys!$B$4,Data.Collect1Dump!$3:$3,0)-1)</f>
        <v>0</v>
      </c>
      <c r="LB793">
        <f ca="1">OFFSET($A793,,MATCH([2]Keys!$B$3,Data.Collect1Dump!$3:$3,0)-1)</f>
        <v>0</v>
      </c>
      <c r="LC793">
        <f t="shared" ca="1" si="129"/>
        <v>1</v>
      </c>
      <c r="LD793">
        <f t="shared" ca="1" si="129"/>
        <v>0</v>
      </c>
      <c r="LE793">
        <f t="shared" ca="1" si="129"/>
        <v>0</v>
      </c>
      <c r="LF793" s="2">
        <f t="shared" ca="1" si="130"/>
        <v>41719</v>
      </c>
      <c r="LG793" s="2" t="e">
        <f t="shared" ca="1" si="131"/>
        <v>#N/A</v>
      </c>
      <c r="LH793" s="2" t="e">
        <f t="shared" ca="1" si="132"/>
        <v>#N/A</v>
      </c>
      <c r="LI793" t="str">
        <f t="shared" ca="1" si="133"/>
        <v>ezekielogadho@gmail.com</v>
      </c>
      <c r="LJ793" t="e">
        <f t="shared" ca="1" si="134"/>
        <v>#N/A</v>
      </c>
      <c r="LK793" t="e">
        <f t="shared" ca="1" si="135"/>
        <v>#N/A</v>
      </c>
      <c r="LL793" t="str">
        <f t="shared" ca="1" si="127"/>
        <v>Lump Sum</v>
      </c>
      <c r="LM793" t="str">
        <f t="shared" ca="1" si="128"/>
        <v>ezekielogadho@gmail.com</v>
      </c>
      <c r="LN793" t="e">
        <f ca="1">OFFSET($A793,,MATCH(OFFSET([2]Keys!C$1,MATCH(Data.Collect1Dump!$LL793,[2]Keys!$A$2:$A$4,0),),Data.Collect1Dump!$3:$3,0)-1,)</f>
        <v>#VALUE!</v>
      </c>
      <c r="LO793" s="2" t="e">
        <f t="shared" ca="1" si="136"/>
        <v>#VALUE!</v>
      </c>
    </row>
    <row r="794" spans="1:327">
      <c r="A794" t="s">
        <v>5230</v>
      </c>
      <c r="B794" t="s">
        <v>370</v>
      </c>
      <c r="C794" t="s">
        <v>5231</v>
      </c>
      <c r="J794" t="s">
        <v>15668</v>
      </c>
      <c r="K794">
        <v>3</v>
      </c>
      <c r="L794" t="s">
        <v>329</v>
      </c>
      <c r="M794" t="s">
        <v>329</v>
      </c>
      <c r="N794">
        <v>39700</v>
      </c>
      <c r="O794" t="s">
        <v>329</v>
      </c>
      <c r="T794" t="s">
        <v>329</v>
      </c>
      <c r="U794" t="s">
        <v>5232</v>
      </c>
      <c r="V794" t="s">
        <v>329</v>
      </c>
      <c r="X794">
        <v>7</v>
      </c>
      <c r="Y794">
        <v>6000</v>
      </c>
      <c r="Z794">
        <v>999</v>
      </c>
      <c r="AA794">
        <v>5000</v>
      </c>
      <c r="AB794">
        <v>999</v>
      </c>
      <c r="AC794">
        <v>3000</v>
      </c>
      <c r="AD794">
        <v>999</v>
      </c>
      <c r="AE794">
        <v>5000</v>
      </c>
      <c r="AG794">
        <v>5000</v>
      </c>
      <c r="AH794">
        <v>999</v>
      </c>
      <c r="AI794">
        <v>10000</v>
      </c>
      <c r="AJ794">
        <v>999</v>
      </c>
      <c r="AK794">
        <v>5000</v>
      </c>
      <c r="AL794">
        <v>999</v>
      </c>
      <c r="AV794" t="b">
        <v>1</v>
      </c>
      <c r="AZ794" t="b">
        <v>1</v>
      </c>
      <c r="BL794" t="s">
        <v>329</v>
      </c>
      <c r="BM794" t="s">
        <v>5233</v>
      </c>
      <c r="BN794" t="s">
        <v>330</v>
      </c>
      <c r="BR794" t="b">
        <v>1</v>
      </c>
      <c r="BU794" t="b">
        <v>1</v>
      </c>
      <c r="BY794" t="b">
        <v>1</v>
      </c>
      <c r="CK794">
        <v>6400</v>
      </c>
      <c r="CN794">
        <v>23850</v>
      </c>
      <c r="CR794">
        <v>3000</v>
      </c>
      <c r="DC794" t="s">
        <v>329</v>
      </c>
      <c r="DD794" t="b">
        <v>1</v>
      </c>
      <c r="DE794" t="b">
        <v>1</v>
      </c>
      <c r="DL794" t="b">
        <v>1</v>
      </c>
      <c r="DR794" t="s">
        <v>329</v>
      </c>
      <c r="EF794" t="b">
        <v>1</v>
      </c>
      <c r="EL794" t="s">
        <v>330</v>
      </c>
      <c r="EN794" t="s">
        <v>330</v>
      </c>
      <c r="EP794" t="s">
        <v>330</v>
      </c>
      <c r="FN794" t="s">
        <v>330</v>
      </c>
      <c r="GJ794" t="s">
        <v>330</v>
      </c>
      <c r="GW794" t="s">
        <v>330</v>
      </c>
      <c r="GZ794" t="s">
        <v>330</v>
      </c>
      <c r="HC794" t="s">
        <v>330</v>
      </c>
      <c r="HE794" t="s">
        <v>330</v>
      </c>
      <c r="HG794" t="s">
        <v>336</v>
      </c>
      <c r="HH794" t="s">
        <v>329</v>
      </c>
      <c r="HI794" t="s">
        <v>329</v>
      </c>
      <c r="HJ794" t="s">
        <v>330</v>
      </c>
      <c r="HK794" t="b">
        <v>1</v>
      </c>
      <c r="HO794" t="s">
        <v>337</v>
      </c>
      <c r="HP794" t="s">
        <v>5234</v>
      </c>
      <c r="HQ794" t="s">
        <v>339</v>
      </c>
      <c r="HR794" t="s">
        <v>5235</v>
      </c>
      <c r="HT794" t="b">
        <v>1</v>
      </c>
      <c r="ID794"/>
      <c r="KZ794" t="str">
        <f ca="1">OFFSET($A794,,MATCH([2]Keys!$B$2,Data.Collect1Dump!$3:$3,0)-1)</f>
        <v>witness.gumbo@givedirectly.org</v>
      </c>
      <c r="LA794">
        <f ca="1">OFFSET($A794,,MATCH([2]Keys!$B$4,Data.Collect1Dump!$3:$3,0)-1)</f>
        <v>0</v>
      </c>
      <c r="LB794">
        <f ca="1">OFFSET($A794,,MATCH([2]Keys!$B$3,Data.Collect1Dump!$3:$3,0)-1)</f>
        <v>0</v>
      </c>
      <c r="LC794">
        <f t="shared" ca="1" si="129"/>
        <v>1</v>
      </c>
      <c r="LD794">
        <f t="shared" ca="1" si="129"/>
        <v>0</v>
      </c>
      <c r="LE794">
        <f t="shared" ca="1" si="129"/>
        <v>0</v>
      </c>
      <c r="LF794" s="2">
        <f t="shared" ca="1" si="130"/>
        <v>41683</v>
      </c>
      <c r="LG794" s="2" t="e">
        <f t="shared" ca="1" si="131"/>
        <v>#N/A</v>
      </c>
      <c r="LH794" s="2" t="e">
        <f t="shared" ca="1" si="132"/>
        <v>#N/A</v>
      </c>
      <c r="LI794" t="str">
        <f t="shared" ca="1" si="133"/>
        <v>witness.gumbo@givedirectly.org</v>
      </c>
      <c r="LJ794" t="e">
        <f t="shared" ca="1" si="134"/>
        <v>#N/A</v>
      </c>
      <c r="LK794" t="e">
        <f t="shared" ca="1" si="135"/>
        <v>#N/A</v>
      </c>
      <c r="LL794" t="str">
        <f t="shared" ca="1" si="127"/>
        <v>Lump Sum</v>
      </c>
      <c r="LM794" t="str">
        <f t="shared" ca="1" si="128"/>
        <v>witness.gumbo@givedirectly.org</v>
      </c>
      <c r="LN794" t="e">
        <f ca="1">OFFSET($A794,,MATCH(OFFSET([2]Keys!C$1,MATCH(Data.Collect1Dump!$LL794,[2]Keys!$A$2:$A$4,0),),Data.Collect1Dump!$3:$3,0)-1,)</f>
        <v>#VALUE!</v>
      </c>
      <c r="LO794" s="2" t="e">
        <f t="shared" ca="1" si="136"/>
        <v>#VALUE!</v>
      </c>
    </row>
    <row r="795" spans="1:327">
      <c r="A795" t="s">
        <v>5236</v>
      </c>
      <c r="B795" t="s">
        <v>370</v>
      </c>
      <c r="C795" t="s">
        <v>5237</v>
      </c>
      <c r="K795">
        <v>1</v>
      </c>
      <c r="L795" t="s">
        <v>329</v>
      </c>
      <c r="M795" t="s">
        <v>329</v>
      </c>
      <c r="N795">
        <v>40000</v>
      </c>
      <c r="O795" t="s">
        <v>457</v>
      </c>
      <c r="R795" t="s">
        <v>458</v>
      </c>
      <c r="T795" t="s">
        <v>330</v>
      </c>
      <c r="V795" t="s">
        <v>329</v>
      </c>
      <c r="X795">
        <v>1</v>
      </c>
      <c r="Y795">
        <v>40000</v>
      </c>
      <c r="Z795">
        <v>999</v>
      </c>
      <c r="AX795" t="b">
        <v>1</v>
      </c>
      <c r="BL795" t="s">
        <v>330</v>
      </c>
      <c r="BN795" t="s">
        <v>330</v>
      </c>
      <c r="BW795" t="b">
        <v>1</v>
      </c>
      <c r="BY795" t="b">
        <v>1</v>
      </c>
      <c r="CP795">
        <v>13000</v>
      </c>
      <c r="CR795">
        <v>20000</v>
      </c>
      <c r="DC795" t="s">
        <v>329</v>
      </c>
      <c r="DD795" t="b">
        <v>1</v>
      </c>
      <c r="DE795" t="b">
        <v>1</v>
      </c>
      <c r="DL795" t="b">
        <v>1</v>
      </c>
      <c r="DM795" t="b">
        <v>1</v>
      </c>
      <c r="DR795" t="s">
        <v>330</v>
      </c>
      <c r="EN795" t="s">
        <v>330</v>
      </c>
      <c r="EP795" t="s">
        <v>330</v>
      </c>
      <c r="FN795" t="s">
        <v>330</v>
      </c>
      <c r="GJ795" t="s">
        <v>330</v>
      </c>
      <c r="GW795" t="s">
        <v>330</v>
      </c>
      <c r="GZ795" t="s">
        <v>330</v>
      </c>
      <c r="HC795" t="s">
        <v>330</v>
      </c>
      <c r="HE795" t="s">
        <v>330</v>
      </c>
      <c r="HG795" t="s">
        <v>336</v>
      </c>
      <c r="HH795" t="s">
        <v>329</v>
      </c>
      <c r="HI795" t="s">
        <v>330</v>
      </c>
      <c r="HJ795" t="s">
        <v>330</v>
      </c>
      <c r="HK795" t="b">
        <v>1</v>
      </c>
      <c r="HO795" t="s">
        <v>337</v>
      </c>
      <c r="HP795" t="s">
        <v>5238</v>
      </c>
      <c r="HQ795" t="s">
        <v>339</v>
      </c>
      <c r="HR795" t="s">
        <v>5239</v>
      </c>
      <c r="HS795" t="s">
        <v>5240</v>
      </c>
      <c r="HU795" t="b">
        <v>1</v>
      </c>
      <c r="ID795"/>
      <c r="KZ795" t="str">
        <f ca="1">OFFSET($A795,,MATCH([2]Keys!$B$2,Data.Collect1Dump!$3:$3,0)-1)</f>
        <v>witness.gumbo@givedirectly.org</v>
      </c>
      <c r="LA795">
        <f ca="1">OFFSET($A795,,MATCH([2]Keys!$B$4,Data.Collect1Dump!$3:$3,0)-1)</f>
        <v>0</v>
      </c>
      <c r="LB795">
        <f ca="1">OFFSET($A795,,MATCH([2]Keys!$B$3,Data.Collect1Dump!$3:$3,0)-1)</f>
        <v>0</v>
      </c>
      <c r="LC795">
        <f t="shared" ca="1" si="129"/>
        <v>1</v>
      </c>
      <c r="LD795">
        <f t="shared" ca="1" si="129"/>
        <v>0</v>
      </c>
      <c r="LE795">
        <f t="shared" ca="1" si="129"/>
        <v>0</v>
      </c>
      <c r="LF795" s="2">
        <f t="shared" ca="1" si="130"/>
        <v>41653</v>
      </c>
      <c r="LG795" s="2" t="e">
        <f t="shared" ca="1" si="131"/>
        <v>#N/A</v>
      </c>
      <c r="LH795" s="2" t="e">
        <f t="shared" ca="1" si="132"/>
        <v>#N/A</v>
      </c>
      <c r="LI795" t="str">
        <f t="shared" ca="1" si="133"/>
        <v>witness.gumbo@givedirectly.org</v>
      </c>
      <c r="LJ795" t="e">
        <f t="shared" ca="1" si="134"/>
        <v>#N/A</v>
      </c>
      <c r="LK795" t="e">
        <f t="shared" ca="1" si="135"/>
        <v>#N/A</v>
      </c>
      <c r="LL795" t="str">
        <f t="shared" ca="1" si="127"/>
        <v>Lump Sum</v>
      </c>
      <c r="LM795" t="str">
        <f t="shared" ca="1" si="128"/>
        <v>witness.gumbo@givedirectly.org</v>
      </c>
      <c r="LN795" t="e">
        <f ca="1">OFFSET($A795,,MATCH(OFFSET([2]Keys!C$1,MATCH(Data.Collect1Dump!$LL795,[2]Keys!$A$2:$A$4,0),),Data.Collect1Dump!$3:$3,0)-1,)</f>
        <v>#VALUE!</v>
      </c>
      <c r="LO795" s="2" t="e">
        <f t="shared" ca="1" si="136"/>
        <v>#VALUE!</v>
      </c>
    </row>
    <row r="796" spans="1:327">
      <c r="A796" t="s">
        <v>5241</v>
      </c>
      <c r="B796" t="s">
        <v>370</v>
      </c>
      <c r="C796" t="s">
        <v>5242</v>
      </c>
      <c r="K796">
        <v>1</v>
      </c>
      <c r="L796" t="s">
        <v>329</v>
      </c>
      <c r="M796" t="s">
        <v>329</v>
      </c>
      <c r="N796">
        <v>40000</v>
      </c>
      <c r="O796" t="s">
        <v>329</v>
      </c>
      <c r="T796" t="s">
        <v>330</v>
      </c>
      <c r="V796" t="s">
        <v>329</v>
      </c>
      <c r="X796">
        <v>1</v>
      </c>
      <c r="Y796">
        <v>40000</v>
      </c>
      <c r="Z796">
        <v>999</v>
      </c>
      <c r="AV796" t="b">
        <v>1</v>
      </c>
      <c r="BL796" t="s">
        <v>329</v>
      </c>
      <c r="BM796" t="s">
        <v>5243</v>
      </c>
      <c r="BN796" t="s">
        <v>330</v>
      </c>
      <c r="BU796" t="b">
        <v>1</v>
      </c>
      <c r="CN796">
        <v>35000</v>
      </c>
      <c r="DC796" t="s">
        <v>329</v>
      </c>
      <c r="DD796" t="b">
        <v>1</v>
      </c>
      <c r="DE796" t="b">
        <v>1</v>
      </c>
      <c r="DR796" t="s">
        <v>329</v>
      </c>
      <c r="EA796" t="b">
        <v>1</v>
      </c>
      <c r="EL796" t="s">
        <v>329</v>
      </c>
      <c r="EM796" t="s">
        <v>5244</v>
      </c>
      <c r="EN796" t="s">
        <v>330</v>
      </c>
      <c r="EP796" t="s">
        <v>329</v>
      </c>
      <c r="EQ796" t="s">
        <v>5245</v>
      </c>
      <c r="ER796" t="b">
        <v>1</v>
      </c>
      <c r="FD796" t="b">
        <v>1</v>
      </c>
      <c r="FI796" t="b">
        <v>1</v>
      </c>
      <c r="FN796" t="s">
        <v>330</v>
      </c>
      <c r="GJ796" t="s">
        <v>330</v>
      </c>
      <c r="GW796" t="s">
        <v>330</v>
      </c>
      <c r="GZ796" t="s">
        <v>330</v>
      </c>
      <c r="HC796" t="s">
        <v>330</v>
      </c>
      <c r="HE796" t="s">
        <v>330</v>
      </c>
      <c r="HG796" t="s">
        <v>336</v>
      </c>
      <c r="HH796" t="s">
        <v>329</v>
      </c>
      <c r="HI796" t="s">
        <v>329</v>
      </c>
      <c r="HJ796" t="s">
        <v>330</v>
      </c>
      <c r="HK796" t="b">
        <v>1</v>
      </c>
      <c r="HP796" t="s">
        <v>5246</v>
      </c>
      <c r="HQ796" t="s">
        <v>339</v>
      </c>
      <c r="HR796" t="s">
        <v>5247</v>
      </c>
      <c r="HS796" t="s">
        <v>5248</v>
      </c>
      <c r="HX796" t="b">
        <v>1</v>
      </c>
      <c r="ID796"/>
      <c r="KZ796" t="str">
        <f ca="1">OFFSET($A796,,MATCH([2]Keys!$B$2,Data.Collect1Dump!$3:$3,0)-1)</f>
        <v>witness.gumbo@givedirectly.org</v>
      </c>
      <c r="LA796">
        <f ca="1">OFFSET($A796,,MATCH([2]Keys!$B$4,Data.Collect1Dump!$3:$3,0)-1)</f>
        <v>0</v>
      </c>
      <c r="LB796">
        <f ca="1">OFFSET($A796,,MATCH([2]Keys!$B$3,Data.Collect1Dump!$3:$3,0)-1)</f>
        <v>0</v>
      </c>
      <c r="LC796">
        <f t="shared" ca="1" si="129"/>
        <v>1</v>
      </c>
      <c r="LD796">
        <f t="shared" ca="1" si="129"/>
        <v>0</v>
      </c>
      <c r="LE796">
        <f t="shared" ca="1" si="129"/>
        <v>0</v>
      </c>
      <c r="LF796" s="2">
        <f t="shared" ca="1" si="130"/>
        <v>41653</v>
      </c>
      <c r="LG796" s="2" t="e">
        <f t="shared" ca="1" si="131"/>
        <v>#N/A</v>
      </c>
      <c r="LH796" s="2" t="e">
        <f t="shared" ca="1" si="132"/>
        <v>#N/A</v>
      </c>
      <c r="LI796" t="str">
        <f t="shared" ca="1" si="133"/>
        <v>witness.gumbo@givedirectly.org</v>
      </c>
      <c r="LJ796" t="e">
        <f t="shared" ca="1" si="134"/>
        <v>#N/A</v>
      </c>
      <c r="LK796" t="e">
        <f t="shared" ca="1" si="135"/>
        <v>#N/A</v>
      </c>
      <c r="LL796" t="str">
        <f t="shared" ca="1" si="127"/>
        <v>Lump Sum</v>
      </c>
      <c r="LM796" t="str">
        <f t="shared" ca="1" si="128"/>
        <v>witness.gumbo@givedirectly.org</v>
      </c>
      <c r="LN796" t="e">
        <f ca="1">OFFSET($A796,,MATCH(OFFSET([2]Keys!C$1,MATCH(Data.Collect1Dump!$LL796,[2]Keys!$A$2:$A$4,0),),Data.Collect1Dump!$3:$3,0)-1,)</f>
        <v>#VALUE!</v>
      </c>
      <c r="LO796" s="2" t="e">
        <f t="shared" ca="1" si="136"/>
        <v>#VALUE!</v>
      </c>
    </row>
    <row r="797" spans="1:327">
      <c r="A797" t="s">
        <v>5249</v>
      </c>
      <c r="B797" t="s">
        <v>370</v>
      </c>
      <c r="C797" t="s">
        <v>5250</v>
      </c>
      <c r="K797">
        <v>1</v>
      </c>
      <c r="L797" t="s">
        <v>329</v>
      </c>
      <c r="M797" t="s">
        <v>329</v>
      </c>
      <c r="N797">
        <v>39000</v>
      </c>
      <c r="O797" t="s">
        <v>329</v>
      </c>
      <c r="T797" t="s">
        <v>330</v>
      </c>
      <c r="V797" t="s">
        <v>329</v>
      </c>
      <c r="X797">
        <v>1</v>
      </c>
      <c r="Y797">
        <v>39000</v>
      </c>
      <c r="Z797">
        <v>300</v>
      </c>
      <c r="AV797" t="b">
        <v>1</v>
      </c>
      <c r="AX797" t="b">
        <v>1</v>
      </c>
      <c r="BL797" t="s">
        <v>329</v>
      </c>
      <c r="BM797" t="s">
        <v>5251</v>
      </c>
      <c r="BN797" t="s">
        <v>330</v>
      </c>
      <c r="BW797" t="b">
        <v>1</v>
      </c>
      <c r="BY797" t="b">
        <v>1</v>
      </c>
      <c r="BZ797" t="b">
        <v>1</v>
      </c>
      <c r="CP797">
        <v>16000</v>
      </c>
      <c r="CR797">
        <v>19000</v>
      </c>
      <c r="CS797">
        <v>5000</v>
      </c>
      <c r="DC797" t="s">
        <v>329</v>
      </c>
      <c r="DD797" t="b">
        <v>1</v>
      </c>
      <c r="DE797" t="b">
        <v>1</v>
      </c>
      <c r="DH797" t="b">
        <v>1</v>
      </c>
      <c r="DJ797" t="s">
        <v>2705</v>
      </c>
      <c r="DL797" t="b">
        <v>1</v>
      </c>
      <c r="DR797" t="s">
        <v>329</v>
      </c>
      <c r="EL797" t="s">
        <v>330</v>
      </c>
      <c r="EN797" t="s">
        <v>330</v>
      </c>
      <c r="EP797" t="s">
        <v>330</v>
      </c>
      <c r="FN797" t="s">
        <v>330</v>
      </c>
      <c r="GJ797" t="s">
        <v>330</v>
      </c>
      <c r="GW797" t="s">
        <v>330</v>
      </c>
      <c r="GZ797" t="s">
        <v>330</v>
      </c>
      <c r="HC797" t="s">
        <v>330</v>
      </c>
      <c r="HE797" t="s">
        <v>330</v>
      </c>
      <c r="HG797" t="s">
        <v>526</v>
      </c>
      <c r="HH797" t="s">
        <v>330</v>
      </c>
      <c r="HI797" t="s">
        <v>330</v>
      </c>
      <c r="HJ797" t="s">
        <v>330</v>
      </c>
      <c r="HM797" t="b">
        <v>1</v>
      </c>
      <c r="HO797" t="s">
        <v>337</v>
      </c>
      <c r="HP797" t="s">
        <v>5252</v>
      </c>
      <c r="HQ797" t="s">
        <v>339</v>
      </c>
      <c r="HR797" t="s">
        <v>5253</v>
      </c>
      <c r="HS797" t="s">
        <v>5254</v>
      </c>
      <c r="HU797" t="b">
        <v>1</v>
      </c>
      <c r="ID797"/>
      <c r="KZ797" t="str">
        <f ca="1">OFFSET($A797,,MATCH([2]Keys!$B$2,Data.Collect1Dump!$3:$3,0)-1)</f>
        <v>witness.gumbo@givedirectly.org</v>
      </c>
      <c r="LA797">
        <f ca="1">OFFSET($A797,,MATCH([2]Keys!$B$4,Data.Collect1Dump!$3:$3,0)-1)</f>
        <v>0</v>
      </c>
      <c r="LB797">
        <f ca="1">OFFSET($A797,,MATCH([2]Keys!$B$3,Data.Collect1Dump!$3:$3,0)-1)</f>
        <v>0</v>
      </c>
      <c r="LC797">
        <f t="shared" ca="1" si="129"/>
        <v>1</v>
      </c>
      <c r="LD797">
        <f t="shared" ca="1" si="129"/>
        <v>0</v>
      </c>
      <c r="LE797">
        <f t="shared" ca="1" si="129"/>
        <v>0</v>
      </c>
      <c r="LF797" s="2">
        <f t="shared" ca="1" si="130"/>
        <v>41653</v>
      </c>
      <c r="LG797" s="2" t="e">
        <f t="shared" ca="1" si="131"/>
        <v>#N/A</v>
      </c>
      <c r="LH797" s="2" t="e">
        <f t="shared" ca="1" si="132"/>
        <v>#N/A</v>
      </c>
      <c r="LI797" t="str">
        <f t="shared" ca="1" si="133"/>
        <v>witness.gumbo@givedirectly.org</v>
      </c>
      <c r="LJ797" t="e">
        <f t="shared" ca="1" si="134"/>
        <v>#N/A</v>
      </c>
      <c r="LK797" t="e">
        <f t="shared" ca="1" si="135"/>
        <v>#N/A</v>
      </c>
      <c r="LL797" t="str">
        <f t="shared" ca="1" si="127"/>
        <v>Lump Sum</v>
      </c>
      <c r="LM797" t="str">
        <f t="shared" ca="1" si="128"/>
        <v>witness.gumbo@givedirectly.org</v>
      </c>
      <c r="LN797" t="e">
        <f ca="1">OFFSET($A797,,MATCH(OFFSET([2]Keys!C$1,MATCH(Data.Collect1Dump!$LL797,[2]Keys!$A$2:$A$4,0),),Data.Collect1Dump!$3:$3,0)-1,)</f>
        <v>#VALUE!</v>
      </c>
      <c r="LO797" s="2" t="e">
        <f t="shared" ca="1" si="136"/>
        <v>#VALUE!</v>
      </c>
    </row>
    <row r="798" spans="1:327">
      <c r="A798" t="s">
        <v>5255</v>
      </c>
      <c r="B798" t="s">
        <v>4392</v>
      </c>
      <c r="C798" t="s">
        <v>5256</v>
      </c>
      <c r="E798" t="b">
        <v>1</v>
      </c>
      <c r="J798" t="s">
        <v>15668</v>
      </c>
      <c r="K798">
        <v>3</v>
      </c>
      <c r="L798" t="s">
        <v>329</v>
      </c>
      <c r="M798" t="s">
        <v>329</v>
      </c>
      <c r="N798">
        <v>30000</v>
      </c>
      <c r="O798" t="s">
        <v>329</v>
      </c>
      <c r="T798" t="s">
        <v>330</v>
      </c>
      <c r="V798" t="s">
        <v>329</v>
      </c>
      <c r="X798">
        <v>1</v>
      </c>
      <c r="Y798">
        <v>30000</v>
      </c>
      <c r="Z798">
        <v>999</v>
      </c>
      <c r="AO798">
        <v>30</v>
      </c>
      <c r="AQ798">
        <v>0</v>
      </c>
      <c r="AV798" t="b">
        <v>1</v>
      </c>
      <c r="AX798" t="b">
        <v>1</v>
      </c>
      <c r="AZ798" t="b">
        <v>1</v>
      </c>
      <c r="BL798" t="s">
        <v>329</v>
      </c>
      <c r="BM798" t="s">
        <v>5257</v>
      </c>
      <c r="BN798" t="s">
        <v>329</v>
      </c>
      <c r="BO798" t="s">
        <v>5258</v>
      </c>
      <c r="BP798">
        <v>10000</v>
      </c>
      <c r="BQ798">
        <v>0</v>
      </c>
      <c r="BR798" t="b">
        <v>1</v>
      </c>
      <c r="BS798" t="b">
        <v>1</v>
      </c>
      <c r="BT798" t="b">
        <v>1</v>
      </c>
      <c r="BU798" t="b">
        <v>1</v>
      </c>
      <c r="BW798" t="b">
        <v>1</v>
      </c>
      <c r="BX798" t="b">
        <v>1</v>
      </c>
      <c r="CH798" t="b">
        <v>1</v>
      </c>
      <c r="CK798">
        <v>5000</v>
      </c>
      <c r="CL798">
        <v>460</v>
      </c>
      <c r="CM798">
        <v>1150</v>
      </c>
      <c r="CN798">
        <v>9750</v>
      </c>
      <c r="CP798">
        <v>15000</v>
      </c>
      <c r="CQ798">
        <v>4600</v>
      </c>
      <c r="DA798">
        <v>3200</v>
      </c>
      <c r="DC798" t="s">
        <v>329</v>
      </c>
      <c r="DD798" t="b">
        <v>1</v>
      </c>
      <c r="DE798" t="b">
        <v>1</v>
      </c>
      <c r="DL798" t="b">
        <v>1</v>
      </c>
      <c r="DR798" t="s">
        <v>329</v>
      </c>
      <c r="DW798" t="b">
        <v>1</v>
      </c>
      <c r="DX798" t="b">
        <v>1</v>
      </c>
      <c r="EL798" t="s">
        <v>330</v>
      </c>
      <c r="EN798" t="s">
        <v>330</v>
      </c>
      <c r="EP798" t="s">
        <v>330</v>
      </c>
      <c r="FN798" t="s">
        <v>329</v>
      </c>
      <c r="FS798" t="b">
        <v>1</v>
      </c>
      <c r="FT798" t="b">
        <v>1</v>
      </c>
      <c r="FU798" t="s">
        <v>5259</v>
      </c>
      <c r="GE798" t="b">
        <v>1</v>
      </c>
      <c r="GF798" t="s">
        <v>5260</v>
      </c>
      <c r="GG798" t="s">
        <v>330</v>
      </c>
      <c r="GJ798" t="s">
        <v>330</v>
      </c>
      <c r="GV798" t="s">
        <v>5261</v>
      </c>
      <c r="GW798" t="s">
        <v>330</v>
      </c>
      <c r="GZ798" t="s">
        <v>330</v>
      </c>
      <c r="HC798" t="s">
        <v>330</v>
      </c>
      <c r="HE798" t="s">
        <v>330</v>
      </c>
      <c r="HG798" t="s">
        <v>336</v>
      </c>
      <c r="HH798" t="s">
        <v>329</v>
      </c>
      <c r="HI798" t="s">
        <v>330</v>
      </c>
      <c r="HJ798" t="s">
        <v>330</v>
      </c>
      <c r="HK798" t="b">
        <v>1</v>
      </c>
      <c r="HM798" t="b">
        <v>1</v>
      </c>
      <c r="HO798" t="s">
        <v>337</v>
      </c>
      <c r="HP798" t="s">
        <v>5262</v>
      </c>
      <c r="HQ798" t="s">
        <v>339</v>
      </c>
      <c r="HR798" t="s">
        <v>5263</v>
      </c>
      <c r="HS798" t="s">
        <v>3299</v>
      </c>
      <c r="HU798" t="b">
        <v>1</v>
      </c>
      <c r="HY798" t="b">
        <v>1</v>
      </c>
      <c r="ID798" t="s">
        <v>4873</v>
      </c>
      <c r="KZ798" t="str">
        <f ca="1">OFFSET($A798,,MATCH([2]Keys!$B$2,Data.Collect1Dump!$3:$3,0)-1)</f>
        <v>ezekielogadho@gmail.com</v>
      </c>
      <c r="LA798">
        <f ca="1">OFFSET($A798,,MATCH([2]Keys!$B$4,Data.Collect1Dump!$3:$3,0)-1)</f>
        <v>0</v>
      </c>
      <c r="LB798">
        <f ca="1">OFFSET($A798,,MATCH([2]Keys!$B$3,Data.Collect1Dump!$3:$3,0)-1)</f>
        <v>0</v>
      </c>
      <c r="LC798">
        <f t="shared" ca="1" si="129"/>
        <v>1</v>
      </c>
      <c r="LD798">
        <f t="shared" ca="1" si="129"/>
        <v>0</v>
      </c>
      <c r="LE798">
        <f t="shared" ca="1" si="129"/>
        <v>0</v>
      </c>
      <c r="LF798" s="2">
        <f t="shared" ca="1" si="130"/>
        <v>41718</v>
      </c>
      <c r="LG798" s="2" t="e">
        <f t="shared" ca="1" si="131"/>
        <v>#N/A</v>
      </c>
      <c r="LH798" s="2" t="e">
        <f t="shared" ca="1" si="132"/>
        <v>#N/A</v>
      </c>
      <c r="LI798" t="str">
        <f t="shared" ca="1" si="133"/>
        <v>ezekielogadho@gmail.com</v>
      </c>
      <c r="LJ798" t="e">
        <f t="shared" ca="1" si="134"/>
        <v>#N/A</v>
      </c>
      <c r="LK798" t="e">
        <f t="shared" ca="1" si="135"/>
        <v>#N/A</v>
      </c>
      <c r="LL798" t="str">
        <f t="shared" ca="1" si="127"/>
        <v>Lump Sum</v>
      </c>
      <c r="LM798" t="str">
        <f t="shared" ca="1" si="128"/>
        <v>ezekielogadho@gmail.com</v>
      </c>
      <c r="LN798" t="e">
        <f ca="1">OFFSET($A798,,MATCH(OFFSET([2]Keys!C$1,MATCH(Data.Collect1Dump!$LL798,[2]Keys!$A$2:$A$4,0),),Data.Collect1Dump!$3:$3,0)-1,)</f>
        <v>#VALUE!</v>
      </c>
      <c r="LO798" s="2" t="e">
        <f t="shared" ca="1" si="136"/>
        <v>#VALUE!</v>
      </c>
    </row>
    <row r="799" spans="1:327">
      <c r="A799" t="s">
        <v>5264</v>
      </c>
      <c r="B799" t="s">
        <v>370</v>
      </c>
      <c r="C799" t="s">
        <v>5265</v>
      </c>
      <c r="K799">
        <v>1</v>
      </c>
      <c r="L799" t="s">
        <v>329</v>
      </c>
      <c r="M799" t="s">
        <v>329</v>
      </c>
      <c r="N799">
        <v>39295</v>
      </c>
      <c r="O799" t="s">
        <v>329</v>
      </c>
      <c r="T799" t="s">
        <v>330</v>
      </c>
      <c r="V799" t="s">
        <v>329</v>
      </c>
      <c r="X799">
        <v>1</v>
      </c>
      <c r="Y799">
        <v>39200</v>
      </c>
      <c r="Z799">
        <v>999</v>
      </c>
      <c r="AV799" t="b">
        <v>1</v>
      </c>
      <c r="AX799" t="b">
        <v>1</v>
      </c>
      <c r="BL799" t="s">
        <v>329</v>
      </c>
      <c r="BM799" t="s">
        <v>5266</v>
      </c>
      <c r="BN799" t="s">
        <v>330</v>
      </c>
      <c r="BR799" t="b">
        <v>1</v>
      </c>
      <c r="BU799" t="b">
        <v>1</v>
      </c>
      <c r="BW799" t="b">
        <v>1</v>
      </c>
      <c r="CK799">
        <v>3500</v>
      </c>
      <c r="CN799">
        <v>8000</v>
      </c>
      <c r="CP799">
        <v>10000</v>
      </c>
      <c r="DC799" t="s">
        <v>345</v>
      </c>
      <c r="DD799" t="b">
        <v>1</v>
      </c>
      <c r="DL799" t="b">
        <v>1</v>
      </c>
      <c r="DR799" t="s">
        <v>329</v>
      </c>
      <c r="EA799" t="b">
        <v>1</v>
      </c>
      <c r="EJ799" t="b">
        <v>1</v>
      </c>
      <c r="EL799" t="s">
        <v>330</v>
      </c>
      <c r="EN799" t="s">
        <v>330</v>
      </c>
      <c r="EP799" t="s">
        <v>330</v>
      </c>
      <c r="FN799" t="s">
        <v>330</v>
      </c>
      <c r="GJ799" t="s">
        <v>330</v>
      </c>
      <c r="GW799" t="s">
        <v>330</v>
      </c>
      <c r="GZ799" t="s">
        <v>330</v>
      </c>
      <c r="HC799" t="s">
        <v>330</v>
      </c>
      <c r="HE799" t="s">
        <v>330</v>
      </c>
      <c r="HG799" t="s">
        <v>336</v>
      </c>
      <c r="HH799" t="s">
        <v>330</v>
      </c>
      <c r="HI799" t="s">
        <v>330</v>
      </c>
      <c r="HJ799" t="s">
        <v>330</v>
      </c>
      <c r="HK799" t="b">
        <v>1</v>
      </c>
      <c r="HM799" t="b">
        <v>1</v>
      </c>
      <c r="HO799" t="s">
        <v>337</v>
      </c>
      <c r="HP799" t="s">
        <v>5267</v>
      </c>
      <c r="HQ799" t="s">
        <v>339</v>
      </c>
      <c r="HR799" t="s">
        <v>5268</v>
      </c>
      <c r="HS799" t="s">
        <v>5269</v>
      </c>
      <c r="HU799" t="b">
        <v>1</v>
      </c>
      <c r="ID799"/>
      <c r="KZ799" t="str">
        <f ca="1">OFFSET($A799,,MATCH([2]Keys!$B$2,Data.Collect1Dump!$3:$3,0)-1)</f>
        <v>witness.gumbo@givedirectly.org</v>
      </c>
      <c r="LA799">
        <f ca="1">OFFSET($A799,,MATCH([2]Keys!$B$4,Data.Collect1Dump!$3:$3,0)-1)</f>
        <v>0</v>
      </c>
      <c r="LB799">
        <f ca="1">OFFSET($A799,,MATCH([2]Keys!$B$3,Data.Collect1Dump!$3:$3,0)-1)</f>
        <v>0</v>
      </c>
      <c r="LC799">
        <f t="shared" ca="1" si="129"/>
        <v>1</v>
      </c>
      <c r="LD799">
        <f t="shared" ca="1" si="129"/>
        <v>0</v>
      </c>
      <c r="LE799">
        <f t="shared" ca="1" si="129"/>
        <v>0</v>
      </c>
      <c r="LF799" s="2">
        <f t="shared" ca="1" si="130"/>
        <v>41653</v>
      </c>
      <c r="LG799" s="2" t="e">
        <f t="shared" ca="1" si="131"/>
        <v>#N/A</v>
      </c>
      <c r="LH799" s="2" t="e">
        <f t="shared" ca="1" si="132"/>
        <v>#N/A</v>
      </c>
      <c r="LI799" t="str">
        <f t="shared" ca="1" si="133"/>
        <v>witness.gumbo@givedirectly.org</v>
      </c>
      <c r="LJ799" t="e">
        <f t="shared" ca="1" si="134"/>
        <v>#N/A</v>
      </c>
      <c r="LK799" t="e">
        <f t="shared" ca="1" si="135"/>
        <v>#N/A</v>
      </c>
      <c r="LL799" t="str">
        <f t="shared" ca="1" si="127"/>
        <v>Lump Sum</v>
      </c>
      <c r="LM799" t="str">
        <f t="shared" ca="1" si="128"/>
        <v>witness.gumbo@givedirectly.org</v>
      </c>
      <c r="LN799" t="e">
        <f ca="1">OFFSET($A799,,MATCH(OFFSET([2]Keys!C$1,MATCH(Data.Collect1Dump!$LL799,[2]Keys!$A$2:$A$4,0),),Data.Collect1Dump!$3:$3,0)-1,)</f>
        <v>#VALUE!</v>
      </c>
      <c r="LO799" s="2" t="e">
        <f t="shared" ca="1" si="136"/>
        <v>#VALUE!</v>
      </c>
    </row>
    <row r="800" spans="1:327">
      <c r="A800" t="s">
        <v>5270</v>
      </c>
      <c r="B800" t="s">
        <v>4392</v>
      </c>
      <c r="C800" t="s">
        <v>5271</v>
      </c>
      <c r="E800" t="b">
        <v>1</v>
      </c>
      <c r="J800" t="s">
        <v>15668</v>
      </c>
      <c r="K800">
        <v>1</v>
      </c>
      <c r="L800" t="s">
        <v>329</v>
      </c>
      <c r="M800" t="s">
        <v>329</v>
      </c>
      <c r="N800">
        <v>39500</v>
      </c>
      <c r="O800" t="s">
        <v>329</v>
      </c>
      <c r="T800" t="s">
        <v>330</v>
      </c>
      <c r="V800" t="s">
        <v>329</v>
      </c>
      <c r="X800">
        <v>1</v>
      </c>
      <c r="Y800">
        <v>39000</v>
      </c>
      <c r="Z800">
        <v>175</v>
      </c>
      <c r="AO800">
        <v>20</v>
      </c>
      <c r="AQ800" t="s">
        <v>5272</v>
      </c>
      <c r="AU800" t="b">
        <v>1</v>
      </c>
      <c r="AV800" t="b">
        <v>1</v>
      </c>
      <c r="BL800" t="s">
        <v>329</v>
      </c>
      <c r="BM800" t="s">
        <v>5273</v>
      </c>
      <c r="BN800" t="s">
        <v>329</v>
      </c>
      <c r="BO800" t="s">
        <v>5274</v>
      </c>
      <c r="BP800">
        <v>0</v>
      </c>
      <c r="BQ800">
        <v>0</v>
      </c>
      <c r="BR800" t="b">
        <v>1</v>
      </c>
      <c r="BW800" t="b">
        <v>1</v>
      </c>
      <c r="CF800" t="b">
        <v>1</v>
      </c>
      <c r="CI800" t="b">
        <v>1</v>
      </c>
      <c r="CK800">
        <v>700</v>
      </c>
      <c r="CP800">
        <v>27500</v>
      </c>
      <c r="CY800">
        <v>5000</v>
      </c>
      <c r="DB800">
        <v>5700</v>
      </c>
      <c r="DC800" t="s">
        <v>329</v>
      </c>
      <c r="DD800" t="b">
        <v>1</v>
      </c>
      <c r="DE800" t="b">
        <v>1</v>
      </c>
      <c r="DL800" t="b">
        <v>1</v>
      </c>
      <c r="DR800" t="s">
        <v>329</v>
      </c>
      <c r="DZ800" t="b">
        <v>1</v>
      </c>
      <c r="EL800" t="s">
        <v>330</v>
      </c>
      <c r="EN800" t="s">
        <v>330</v>
      </c>
      <c r="EP800" t="s">
        <v>329</v>
      </c>
      <c r="EQ800" t="s">
        <v>5275</v>
      </c>
      <c r="EY800" t="b">
        <v>1</v>
      </c>
      <c r="FF800" t="b">
        <v>1</v>
      </c>
      <c r="FG800" t="s">
        <v>5276</v>
      </c>
      <c r="FH800" t="b">
        <v>1</v>
      </c>
      <c r="FN800" t="s">
        <v>330</v>
      </c>
      <c r="GJ800" t="s">
        <v>330</v>
      </c>
      <c r="GW800" t="s">
        <v>330</v>
      </c>
      <c r="GZ800" t="s">
        <v>330</v>
      </c>
      <c r="HC800" t="s">
        <v>330</v>
      </c>
      <c r="HE800" t="s">
        <v>330</v>
      </c>
      <c r="HG800" t="s">
        <v>336</v>
      </c>
      <c r="HH800" t="s">
        <v>329</v>
      </c>
      <c r="HI800" t="s">
        <v>330</v>
      </c>
      <c r="HJ800" t="s">
        <v>330</v>
      </c>
      <c r="HK800" t="b">
        <v>1</v>
      </c>
      <c r="HM800" t="b">
        <v>1</v>
      </c>
      <c r="HN800" t="b">
        <v>1</v>
      </c>
      <c r="HO800" t="s">
        <v>337</v>
      </c>
      <c r="HP800" t="s">
        <v>5277</v>
      </c>
      <c r="HQ800" t="s">
        <v>339</v>
      </c>
      <c r="HR800" t="s">
        <v>5278</v>
      </c>
      <c r="HS800" t="s">
        <v>5279</v>
      </c>
      <c r="HZ800" t="b">
        <v>1</v>
      </c>
      <c r="ID800" t="s">
        <v>5169</v>
      </c>
      <c r="KZ800" t="str">
        <f ca="1">OFFSET($A800,,MATCH([2]Keys!$B$2,Data.Collect1Dump!$3:$3,0)-1)</f>
        <v>ezekielogadho@gmail.com</v>
      </c>
      <c r="LA800">
        <f ca="1">OFFSET($A800,,MATCH([2]Keys!$B$4,Data.Collect1Dump!$3:$3,0)-1)</f>
        <v>0</v>
      </c>
      <c r="LB800">
        <f ca="1">OFFSET($A800,,MATCH([2]Keys!$B$3,Data.Collect1Dump!$3:$3,0)-1)</f>
        <v>0</v>
      </c>
      <c r="LC800">
        <f t="shared" ca="1" si="129"/>
        <v>1</v>
      </c>
      <c r="LD800">
        <f t="shared" ca="1" si="129"/>
        <v>0</v>
      </c>
      <c r="LE800">
        <f t="shared" ca="1" si="129"/>
        <v>0</v>
      </c>
      <c r="LF800" s="2">
        <f t="shared" ca="1" si="130"/>
        <v>41717</v>
      </c>
      <c r="LG800" s="2" t="e">
        <f t="shared" ca="1" si="131"/>
        <v>#N/A</v>
      </c>
      <c r="LH800" s="2" t="e">
        <f t="shared" ca="1" si="132"/>
        <v>#N/A</v>
      </c>
      <c r="LI800" t="str">
        <f t="shared" ca="1" si="133"/>
        <v>ezekielogadho@gmail.com</v>
      </c>
      <c r="LJ800" t="e">
        <f t="shared" ca="1" si="134"/>
        <v>#N/A</v>
      </c>
      <c r="LK800" t="e">
        <f t="shared" ca="1" si="135"/>
        <v>#N/A</v>
      </c>
      <c r="LL800" t="str">
        <f t="shared" ca="1" si="127"/>
        <v>Lump Sum</v>
      </c>
      <c r="LM800" t="str">
        <f t="shared" ca="1" si="128"/>
        <v>ezekielogadho@gmail.com</v>
      </c>
      <c r="LN800" t="e">
        <f ca="1">OFFSET($A800,,MATCH(OFFSET([2]Keys!C$1,MATCH(Data.Collect1Dump!$LL800,[2]Keys!$A$2:$A$4,0),),Data.Collect1Dump!$3:$3,0)-1,)</f>
        <v>#VALUE!</v>
      </c>
      <c r="LO800" s="2" t="e">
        <f t="shared" ca="1" si="136"/>
        <v>#VALUE!</v>
      </c>
    </row>
    <row r="801" spans="1:327">
      <c r="A801" t="s">
        <v>5280</v>
      </c>
      <c r="B801" t="s">
        <v>370</v>
      </c>
      <c r="C801" t="s">
        <v>5281</v>
      </c>
      <c r="K801">
        <v>2</v>
      </c>
      <c r="L801" t="s">
        <v>329</v>
      </c>
      <c r="M801" t="s">
        <v>329</v>
      </c>
      <c r="N801">
        <v>39700</v>
      </c>
      <c r="O801" t="s">
        <v>329</v>
      </c>
      <c r="T801" t="s">
        <v>330</v>
      </c>
      <c r="V801" t="s">
        <v>329</v>
      </c>
      <c r="X801">
        <v>4</v>
      </c>
      <c r="Y801">
        <v>5000</v>
      </c>
      <c r="Z801">
        <v>999</v>
      </c>
      <c r="AA801">
        <v>7000</v>
      </c>
      <c r="AB801">
        <v>999</v>
      </c>
      <c r="AC801">
        <v>2000</v>
      </c>
      <c r="AD801">
        <v>999</v>
      </c>
      <c r="AE801">
        <v>25000</v>
      </c>
      <c r="AV801" t="b">
        <v>1</v>
      </c>
      <c r="BL801" t="s">
        <v>330</v>
      </c>
      <c r="BN801" t="s">
        <v>330</v>
      </c>
      <c r="BR801" t="b">
        <v>1</v>
      </c>
      <c r="BU801" t="b">
        <v>1</v>
      </c>
      <c r="CA801" t="b">
        <v>1</v>
      </c>
      <c r="CK801">
        <v>3000</v>
      </c>
      <c r="CN801">
        <v>30000</v>
      </c>
      <c r="CT801">
        <v>6000</v>
      </c>
      <c r="DC801" t="s">
        <v>329</v>
      </c>
      <c r="DD801" t="b">
        <v>1</v>
      </c>
      <c r="DE801" t="b">
        <v>1</v>
      </c>
      <c r="DL801" t="b">
        <v>1</v>
      </c>
      <c r="DM801" t="b">
        <v>1</v>
      </c>
      <c r="DR801" t="s">
        <v>329</v>
      </c>
      <c r="DX801" t="b">
        <v>1</v>
      </c>
      <c r="EL801" t="s">
        <v>330</v>
      </c>
      <c r="EN801" t="s">
        <v>330</v>
      </c>
      <c r="EP801" t="s">
        <v>330</v>
      </c>
      <c r="FN801" t="s">
        <v>330</v>
      </c>
      <c r="GJ801" t="s">
        <v>330</v>
      </c>
      <c r="GW801" t="s">
        <v>330</v>
      </c>
      <c r="GZ801" t="s">
        <v>330</v>
      </c>
      <c r="HC801" t="s">
        <v>330</v>
      </c>
      <c r="HE801" t="s">
        <v>330</v>
      </c>
      <c r="HG801" t="s">
        <v>526</v>
      </c>
      <c r="HH801" t="s">
        <v>329</v>
      </c>
      <c r="HI801" t="s">
        <v>330</v>
      </c>
      <c r="HJ801" t="s">
        <v>330</v>
      </c>
      <c r="HK801" t="b">
        <v>1</v>
      </c>
      <c r="HO801" t="s">
        <v>337</v>
      </c>
      <c r="HP801" t="s">
        <v>5282</v>
      </c>
      <c r="HQ801" t="s">
        <v>339</v>
      </c>
      <c r="HR801" t="s">
        <v>5283</v>
      </c>
      <c r="HS801" t="s">
        <v>5284</v>
      </c>
      <c r="HU801" t="b">
        <v>1</v>
      </c>
      <c r="HX801" t="b">
        <v>1</v>
      </c>
      <c r="ID801"/>
      <c r="KZ801" t="str">
        <f ca="1">OFFSET($A801,,MATCH([2]Keys!$B$2,Data.Collect1Dump!$3:$3,0)-1)</f>
        <v>witness.gumbo@givedirectly.org</v>
      </c>
      <c r="LA801">
        <f ca="1">OFFSET($A801,,MATCH([2]Keys!$B$4,Data.Collect1Dump!$3:$3,0)-1)</f>
        <v>0</v>
      </c>
      <c r="LB801">
        <f ca="1">OFFSET($A801,,MATCH([2]Keys!$B$3,Data.Collect1Dump!$3:$3,0)-1)</f>
        <v>0</v>
      </c>
      <c r="LC801">
        <f t="shared" ca="1" si="129"/>
        <v>1</v>
      </c>
      <c r="LD801">
        <f t="shared" ca="1" si="129"/>
        <v>0</v>
      </c>
      <c r="LE801">
        <f t="shared" ca="1" si="129"/>
        <v>0</v>
      </c>
      <c r="LF801" s="2">
        <f t="shared" ca="1" si="130"/>
        <v>41683</v>
      </c>
      <c r="LG801" s="2" t="e">
        <f t="shared" ca="1" si="131"/>
        <v>#N/A</v>
      </c>
      <c r="LH801" s="2" t="e">
        <f t="shared" ca="1" si="132"/>
        <v>#N/A</v>
      </c>
      <c r="LI801" t="str">
        <f t="shared" ca="1" si="133"/>
        <v>witness.gumbo@givedirectly.org</v>
      </c>
      <c r="LJ801" t="e">
        <f t="shared" ca="1" si="134"/>
        <v>#N/A</v>
      </c>
      <c r="LK801" t="e">
        <f t="shared" ca="1" si="135"/>
        <v>#N/A</v>
      </c>
      <c r="LL801" t="str">
        <f t="shared" ca="1" si="127"/>
        <v>Lump Sum</v>
      </c>
      <c r="LM801" t="str">
        <f t="shared" ca="1" si="128"/>
        <v>witness.gumbo@givedirectly.org</v>
      </c>
      <c r="LN801" t="e">
        <f ca="1">OFFSET($A801,,MATCH(OFFSET([2]Keys!C$1,MATCH(Data.Collect1Dump!$LL801,[2]Keys!$A$2:$A$4,0),),Data.Collect1Dump!$3:$3,0)-1,)</f>
        <v>#VALUE!</v>
      </c>
      <c r="LO801" s="2" t="e">
        <f t="shared" ca="1" si="136"/>
        <v>#VALUE!</v>
      </c>
    </row>
    <row r="802" spans="1:327">
      <c r="A802" t="s">
        <v>5285</v>
      </c>
      <c r="B802" t="s">
        <v>370</v>
      </c>
      <c r="C802" t="s">
        <v>5286</v>
      </c>
      <c r="K802">
        <v>1</v>
      </c>
      <c r="L802" t="s">
        <v>329</v>
      </c>
      <c r="M802" t="s">
        <v>329</v>
      </c>
      <c r="N802">
        <v>37500</v>
      </c>
      <c r="O802" t="s">
        <v>329</v>
      </c>
      <c r="T802" t="s">
        <v>330</v>
      </c>
      <c r="V802" t="s">
        <v>329</v>
      </c>
      <c r="X802">
        <v>4</v>
      </c>
      <c r="Y802">
        <v>30000</v>
      </c>
      <c r="Z802">
        <v>999</v>
      </c>
      <c r="AA802">
        <v>5000</v>
      </c>
      <c r="AB802">
        <v>127</v>
      </c>
      <c r="AC802">
        <v>1000</v>
      </c>
      <c r="AD802">
        <v>27</v>
      </c>
      <c r="AE802">
        <v>1000</v>
      </c>
      <c r="AV802" t="b">
        <v>1</v>
      </c>
      <c r="BL802" t="s">
        <v>329</v>
      </c>
      <c r="BM802" t="s">
        <v>5287</v>
      </c>
      <c r="BN802" t="s">
        <v>330</v>
      </c>
      <c r="BU802" t="b">
        <v>1</v>
      </c>
      <c r="CN802">
        <v>37000</v>
      </c>
      <c r="DC802" t="s">
        <v>329</v>
      </c>
      <c r="DD802" t="b">
        <v>1</v>
      </c>
      <c r="DE802" t="b">
        <v>1</v>
      </c>
      <c r="DL802" t="b">
        <v>1</v>
      </c>
      <c r="DM802" t="b">
        <v>1</v>
      </c>
      <c r="DR802" t="s">
        <v>329</v>
      </c>
      <c r="DV802" t="b">
        <v>1</v>
      </c>
      <c r="EL802" t="s">
        <v>330</v>
      </c>
      <c r="EN802" t="s">
        <v>330</v>
      </c>
      <c r="EP802" t="s">
        <v>329</v>
      </c>
      <c r="EQ802" t="s">
        <v>5288</v>
      </c>
      <c r="ER802" t="b">
        <v>1</v>
      </c>
      <c r="FD802" t="b">
        <v>1</v>
      </c>
      <c r="FJ802" t="b">
        <v>1</v>
      </c>
      <c r="FN802" t="s">
        <v>330</v>
      </c>
      <c r="GJ802" t="s">
        <v>330</v>
      </c>
      <c r="GW802" t="s">
        <v>330</v>
      </c>
      <c r="GZ802" t="s">
        <v>330</v>
      </c>
      <c r="HC802" t="s">
        <v>330</v>
      </c>
      <c r="HE802" t="s">
        <v>330</v>
      </c>
      <c r="HG802" t="s">
        <v>336</v>
      </c>
      <c r="HH802" t="s">
        <v>329</v>
      </c>
      <c r="HI802" t="s">
        <v>330</v>
      </c>
      <c r="HJ802" t="s">
        <v>330</v>
      </c>
      <c r="HK802" t="b">
        <v>1</v>
      </c>
      <c r="HO802" t="s">
        <v>611</v>
      </c>
      <c r="HP802" t="s">
        <v>5289</v>
      </c>
      <c r="HQ802" t="s">
        <v>339</v>
      </c>
      <c r="HR802" t="s">
        <v>5290</v>
      </c>
      <c r="HS802" t="s">
        <v>5291</v>
      </c>
      <c r="IC802" t="b">
        <v>1</v>
      </c>
      <c r="ID802"/>
      <c r="KZ802" t="str">
        <f ca="1">OFFSET($A802,,MATCH([2]Keys!$B$2,Data.Collect1Dump!$3:$3,0)-1)</f>
        <v>witness.gumbo@givedirectly.org</v>
      </c>
      <c r="LA802">
        <f ca="1">OFFSET($A802,,MATCH([2]Keys!$B$4,Data.Collect1Dump!$3:$3,0)-1)</f>
        <v>0</v>
      </c>
      <c r="LB802">
        <f ca="1">OFFSET($A802,,MATCH([2]Keys!$B$3,Data.Collect1Dump!$3:$3,0)-1)</f>
        <v>0</v>
      </c>
      <c r="LC802">
        <f t="shared" ca="1" si="129"/>
        <v>1</v>
      </c>
      <c r="LD802">
        <f t="shared" ca="1" si="129"/>
        <v>0</v>
      </c>
      <c r="LE802">
        <f t="shared" ca="1" si="129"/>
        <v>0</v>
      </c>
      <c r="LF802" s="2">
        <f t="shared" ca="1" si="130"/>
        <v>41653</v>
      </c>
      <c r="LG802" s="2" t="e">
        <f t="shared" ca="1" si="131"/>
        <v>#N/A</v>
      </c>
      <c r="LH802" s="2" t="e">
        <f t="shared" ca="1" si="132"/>
        <v>#N/A</v>
      </c>
      <c r="LI802" t="str">
        <f t="shared" ca="1" si="133"/>
        <v>witness.gumbo@givedirectly.org</v>
      </c>
      <c r="LJ802" t="e">
        <f t="shared" ca="1" si="134"/>
        <v>#N/A</v>
      </c>
      <c r="LK802" t="e">
        <f t="shared" ca="1" si="135"/>
        <v>#N/A</v>
      </c>
      <c r="LL802" t="str">
        <f t="shared" ca="1" si="127"/>
        <v>Lump Sum</v>
      </c>
      <c r="LM802" t="str">
        <f t="shared" ca="1" si="128"/>
        <v>witness.gumbo@givedirectly.org</v>
      </c>
      <c r="LN802" t="e">
        <f ca="1">OFFSET($A802,,MATCH(OFFSET([2]Keys!C$1,MATCH(Data.Collect1Dump!$LL802,[2]Keys!$A$2:$A$4,0),),Data.Collect1Dump!$3:$3,0)-1,)</f>
        <v>#VALUE!</v>
      </c>
      <c r="LO802" s="2" t="e">
        <f t="shared" ca="1" si="136"/>
        <v>#VALUE!</v>
      </c>
    </row>
    <row r="803" spans="1:327">
      <c r="A803" t="s">
        <v>5292</v>
      </c>
      <c r="B803" t="s">
        <v>370</v>
      </c>
      <c r="C803" t="s">
        <v>5293</v>
      </c>
      <c r="K803">
        <v>1</v>
      </c>
      <c r="L803" t="s">
        <v>329</v>
      </c>
      <c r="M803" t="s">
        <v>329</v>
      </c>
      <c r="N803">
        <v>40000</v>
      </c>
      <c r="O803" t="s">
        <v>329</v>
      </c>
      <c r="T803" t="s">
        <v>330</v>
      </c>
      <c r="V803" t="s">
        <v>329</v>
      </c>
      <c r="X803">
        <v>1</v>
      </c>
      <c r="Y803">
        <v>38700</v>
      </c>
      <c r="Z803">
        <v>250</v>
      </c>
      <c r="AV803" t="b">
        <v>1</v>
      </c>
      <c r="AX803" t="b">
        <v>1</v>
      </c>
      <c r="AZ803" t="b">
        <v>1</v>
      </c>
      <c r="BL803" t="s">
        <v>329</v>
      </c>
      <c r="BM803" t="s">
        <v>5294</v>
      </c>
      <c r="BN803" t="s">
        <v>330</v>
      </c>
      <c r="BR803" t="b">
        <v>1</v>
      </c>
      <c r="BY803" t="b">
        <v>1</v>
      </c>
      <c r="BZ803" t="b">
        <v>1</v>
      </c>
      <c r="CK803">
        <v>4500</v>
      </c>
      <c r="CR803">
        <v>10000</v>
      </c>
      <c r="CS803">
        <v>1500</v>
      </c>
      <c r="DC803" t="s">
        <v>329</v>
      </c>
      <c r="DD803" t="b">
        <v>1</v>
      </c>
      <c r="DE803" t="b">
        <v>1</v>
      </c>
      <c r="DL803" t="b">
        <v>1</v>
      </c>
      <c r="DR803" t="s">
        <v>329</v>
      </c>
      <c r="DX803" t="b">
        <v>1</v>
      </c>
      <c r="DZ803" t="b">
        <v>1</v>
      </c>
      <c r="EL803" t="s">
        <v>330</v>
      </c>
      <c r="EN803" t="s">
        <v>330</v>
      </c>
      <c r="EP803" t="s">
        <v>330</v>
      </c>
      <c r="FN803" t="s">
        <v>330</v>
      </c>
      <c r="GJ803" t="s">
        <v>330</v>
      </c>
      <c r="GW803" t="s">
        <v>329</v>
      </c>
      <c r="GX803" t="s">
        <v>5295</v>
      </c>
      <c r="GY803" t="s">
        <v>330</v>
      </c>
      <c r="GZ803" t="s">
        <v>330</v>
      </c>
      <c r="HC803" t="s">
        <v>330</v>
      </c>
      <c r="HE803" t="s">
        <v>330</v>
      </c>
      <c r="HG803" t="s">
        <v>526</v>
      </c>
      <c r="HH803" t="s">
        <v>329</v>
      </c>
      <c r="HI803" t="s">
        <v>330</v>
      </c>
      <c r="HJ803" t="s">
        <v>330</v>
      </c>
      <c r="HL803" t="b">
        <v>1</v>
      </c>
      <c r="HO803" t="s">
        <v>510</v>
      </c>
      <c r="HP803" t="s">
        <v>5296</v>
      </c>
      <c r="HQ803" t="s">
        <v>339</v>
      </c>
      <c r="HR803" t="s">
        <v>5297</v>
      </c>
      <c r="HS803" t="s">
        <v>5298</v>
      </c>
      <c r="HX803" t="b">
        <v>1</v>
      </c>
      <c r="ID803"/>
      <c r="KZ803" t="str">
        <f ca="1">OFFSET($A803,,MATCH([2]Keys!$B$2,Data.Collect1Dump!$3:$3,0)-1)</f>
        <v>witness.gumbo@givedirectly.org</v>
      </c>
      <c r="LA803">
        <f ca="1">OFFSET($A803,,MATCH([2]Keys!$B$4,Data.Collect1Dump!$3:$3,0)-1)</f>
        <v>0</v>
      </c>
      <c r="LB803">
        <f ca="1">OFFSET($A803,,MATCH([2]Keys!$B$3,Data.Collect1Dump!$3:$3,0)-1)</f>
        <v>0</v>
      </c>
      <c r="LC803">
        <f t="shared" ca="1" si="129"/>
        <v>1</v>
      </c>
      <c r="LD803">
        <f t="shared" ca="1" si="129"/>
        <v>0</v>
      </c>
      <c r="LE803">
        <f t="shared" ca="1" si="129"/>
        <v>0</v>
      </c>
      <c r="LF803" s="2">
        <f t="shared" ca="1" si="130"/>
        <v>41653</v>
      </c>
      <c r="LG803" s="2" t="e">
        <f t="shared" ca="1" si="131"/>
        <v>#N/A</v>
      </c>
      <c r="LH803" s="2" t="e">
        <f t="shared" ca="1" si="132"/>
        <v>#N/A</v>
      </c>
      <c r="LI803" t="str">
        <f t="shared" ca="1" si="133"/>
        <v>witness.gumbo@givedirectly.org</v>
      </c>
      <c r="LJ803" t="e">
        <f t="shared" ca="1" si="134"/>
        <v>#N/A</v>
      </c>
      <c r="LK803" t="e">
        <f t="shared" ca="1" si="135"/>
        <v>#N/A</v>
      </c>
      <c r="LL803" t="str">
        <f t="shared" ca="1" si="127"/>
        <v>Lump Sum</v>
      </c>
      <c r="LM803" t="str">
        <f t="shared" ca="1" si="128"/>
        <v>witness.gumbo@givedirectly.org</v>
      </c>
      <c r="LN803" t="e">
        <f ca="1">OFFSET($A803,,MATCH(OFFSET([2]Keys!C$1,MATCH(Data.Collect1Dump!$LL803,[2]Keys!$A$2:$A$4,0),),Data.Collect1Dump!$3:$3,0)-1,)</f>
        <v>#VALUE!</v>
      </c>
      <c r="LO803" s="2" t="e">
        <f t="shared" ca="1" si="136"/>
        <v>#VALUE!</v>
      </c>
    </row>
    <row r="804" spans="1:327">
      <c r="A804" t="s">
        <v>5299</v>
      </c>
      <c r="ID804"/>
      <c r="KZ804">
        <f ca="1">OFFSET($A804,,MATCH([2]Keys!$B$2,Data.Collect1Dump!$3:$3,0)-1)</f>
        <v>0</v>
      </c>
      <c r="LA804">
        <f ca="1">OFFSET($A804,,MATCH([2]Keys!$B$4,Data.Collect1Dump!$3:$3,0)-1)</f>
        <v>0</v>
      </c>
      <c r="LB804">
        <f ca="1">OFFSET($A804,,MATCH([2]Keys!$B$3,Data.Collect1Dump!$3:$3,0)-1)</f>
        <v>0</v>
      </c>
      <c r="LC804">
        <f t="shared" ca="1" si="129"/>
        <v>0</v>
      </c>
      <c r="LD804">
        <f t="shared" ca="1" si="129"/>
        <v>0</v>
      </c>
      <c r="LE804">
        <f t="shared" ca="1" si="129"/>
        <v>0</v>
      </c>
      <c r="LF804" s="2" t="e">
        <f t="shared" ca="1" si="130"/>
        <v>#N/A</v>
      </c>
      <c r="LG804" s="2" t="e">
        <f t="shared" ca="1" si="131"/>
        <v>#N/A</v>
      </c>
      <c r="LH804" s="2" t="e">
        <f t="shared" ca="1" si="132"/>
        <v>#N/A</v>
      </c>
      <c r="LI804" t="e">
        <f t="shared" ca="1" si="133"/>
        <v>#N/A</v>
      </c>
      <c r="LJ804" t="e">
        <f t="shared" ca="1" si="134"/>
        <v>#N/A</v>
      </c>
      <c r="LK804" t="e">
        <f t="shared" ca="1" si="135"/>
        <v>#N/A</v>
      </c>
      <c r="LL804" t="str">
        <f t="shared" ca="1" si="127"/>
        <v>Null Survey</v>
      </c>
      <c r="LM804" t="str">
        <f t="shared" ca="1" si="128"/>
        <v>Null Survey</v>
      </c>
      <c r="LN804" t="e">
        <f ca="1">OFFSET($A804,,MATCH(OFFSET([2]Keys!C$1,MATCH(Data.Collect1Dump!$LL804,[2]Keys!$A$2:$A$4,0),),Data.Collect1Dump!$3:$3,0)-1,)</f>
        <v>#N/A</v>
      </c>
      <c r="LO804" s="2" t="e">
        <f t="shared" ca="1" si="136"/>
        <v>#N/A</v>
      </c>
    </row>
    <row r="805" spans="1:327">
      <c r="A805" t="s">
        <v>5300</v>
      </c>
      <c r="B805" t="s">
        <v>370</v>
      </c>
      <c r="C805" t="s">
        <v>5301</v>
      </c>
      <c r="D805" t="b">
        <v>1</v>
      </c>
      <c r="K805">
        <v>3</v>
      </c>
      <c r="L805" t="s">
        <v>329</v>
      </c>
      <c r="M805" t="s">
        <v>329</v>
      </c>
      <c r="N805">
        <v>38500</v>
      </c>
      <c r="O805" t="s">
        <v>329</v>
      </c>
      <c r="T805" t="s">
        <v>330</v>
      </c>
      <c r="V805" t="s">
        <v>329</v>
      </c>
      <c r="X805">
        <v>1</v>
      </c>
      <c r="Y805">
        <v>38000</v>
      </c>
      <c r="Z805">
        <v>999</v>
      </c>
      <c r="AO805">
        <v>15</v>
      </c>
      <c r="AQ805">
        <v>15</v>
      </c>
      <c r="AU805" t="b">
        <v>1</v>
      </c>
      <c r="AV805" t="b">
        <v>1</v>
      </c>
      <c r="AX805" t="b">
        <v>1</v>
      </c>
      <c r="BL805" t="s">
        <v>329</v>
      </c>
      <c r="BM805" t="s">
        <v>5302</v>
      </c>
      <c r="BN805" t="s">
        <v>330</v>
      </c>
      <c r="BP805">
        <v>0</v>
      </c>
      <c r="BQ805">
        <v>0</v>
      </c>
      <c r="BR805" t="b">
        <v>1</v>
      </c>
      <c r="BS805" t="b">
        <v>1</v>
      </c>
      <c r="BT805" t="b">
        <v>1</v>
      </c>
      <c r="BU805" t="b">
        <v>1</v>
      </c>
      <c r="BX805" t="b">
        <v>1</v>
      </c>
      <c r="CF805" t="b">
        <v>1</v>
      </c>
      <c r="CK805">
        <v>3000</v>
      </c>
      <c r="CL805">
        <v>4150</v>
      </c>
      <c r="CM805">
        <v>8000</v>
      </c>
      <c r="CN805">
        <v>9000</v>
      </c>
      <c r="CQ805">
        <v>9500</v>
      </c>
      <c r="CY805">
        <v>2000</v>
      </c>
      <c r="DC805" t="s">
        <v>345</v>
      </c>
      <c r="DD805" t="b">
        <v>1</v>
      </c>
      <c r="DE805" t="b">
        <v>1</v>
      </c>
      <c r="DL805" t="b">
        <v>1</v>
      </c>
      <c r="DM805" t="b">
        <v>1</v>
      </c>
      <c r="DR805" t="s">
        <v>329</v>
      </c>
      <c r="DU805" t="b">
        <v>1</v>
      </c>
      <c r="EL805" t="s">
        <v>330</v>
      </c>
      <c r="EN805" t="s">
        <v>330</v>
      </c>
      <c r="EP805" t="s">
        <v>330</v>
      </c>
      <c r="FN805" t="s">
        <v>329</v>
      </c>
      <c r="FT805" t="b">
        <v>1</v>
      </c>
      <c r="FU805" t="s">
        <v>5303</v>
      </c>
      <c r="GC805" t="b">
        <v>1</v>
      </c>
      <c r="GG805" t="s">
        <v>330</v>
      </c>
      <c r="GJ805" t="s">
        <v>330</v>
      </c>
      <c r="GV805" t="s">
        <v>5304</v>
      </c>
      <c r="GW805" t="s">
        <v>330</v>
      </c>
      <c r="GZ805" t="s">
        <v>330</v>
      </c>
      <c r="HC805" t="s">
        <v>330</v>
      </c>
      <c r="HE805" t="s">
        <v>330</v>
      </c>
      <c r="HG805" t="s">
        <v>526</v>
      </c>
      <c r="HH805" t="s">
        <v>329</v>
      </c>
      <c r="HI805" t="s">
        <v>330</v>
      </c>
      <c r="HJ805" t="s">
        <v>330</v>
      </c>
      <c r="HK805" t="b">
        <v>1</v>
      </c>
      <c r="HM805" t="b">
        <v>1</v>
      </c>
      <c r="HO805" t="s">
        <v>510</v>
      </c>
      <c r="HP805" t="s">
        <v>5305</v>
      </c>
      <c r="HQ805" t="s">
        <v>339</v>
      </c>
      <c r="HR805" t="s">
        <v>5306</v>
      </c>
      <c r="HS805" t="s">
        <v>5307</v>
      </c>
      <c r="HU805" t="b">
        <v>1</v>
      </c>
      <c r="HX805" t="b">
        <v>1</v>
      </c>
      <c r="ID805" t="s">
        <v>5308</v>
      </c>
      <c r="KZ805" t="str">
        <f ca="1">OFFSET($A805,,MATCH([2]Keys!$B$2,Data.Collect1Dump!$3:$3,0)-1)</f>
        <v>witness.gumbo@givedirectly.org</v>
      </c>
      <c r="LA805">
        <f ca="1">OFFSET($A805,,MATCH([2]Keys!$B$4,Data.Collect1Dump!$3:$3,0)-1)</f>
        <v>0</v>
      </c>
      <c r="LB805">
        <f ca="1">OFFSET($A805,,MATCH([2]Keys!$B$3,Data.Collect1Dump!$3:$3,0)-1)</f>
        <v>0</v>
      </c>
      <c r="LC805">
        <f t="shared" ca="1" si="129"/>
        <v>1</v>
      </c>
      <c r="LD805">
        <f t="shared" ca="1" si="129"/>
        <v>0</v>
      </c>
      <c r="LE805">
        <f t="shared" ca="1" si="129"/>
        <v>0</v>
      </c>
      <c r="LF805" s="2">
        <f t="shared" ca="1" si="130"/>
        <v>41703</v>
      </c>
      <c r="LG805" s="2" t="e">
        <f t="shared" ca="1" si="131"/>
        <v>#N/A</v>
      </c>
      <c r="LH805" s="2" t="e">
        <f t="shared" ca="1" si="132"/>
        <v>#N/A</v>
      </c>
      <c r="LI805" t="str">
        <f t="shared" ca="1" si="133"/>
        <v>witness.gumbo@givedirectly.org</v>
      </c>
      <c r="LJ805" t="e">
        <f t="shared" ca="1" si="134"/>
        <v>#N/A</v>
      </c>
      <c r="LK805" t="e">
        <f t="shared" ca="1" si="135"/>
        <v>#N/A</v>
      </c>
      <c r="LL805" t="str">
        <f t="shared" ca="1" si="127"/>
        <v>Lump Sum</v>
      </c>
      <c r="LM805" t="str">
        <f t="shared" ca="1" si="128"/>
        <v>witness.gumbo@givedirectly.org</v>
      </c>
      <c r="LN805" t="e">
        <f ca="1">OFFSET($A805,,MATCH(OFFSET([2]Keys!C$1,MATCH(Data.Collect1Dump!$LL805,[2]Keys!$A$2:$A$4,0),),Data.Collect1Dump!$3:$3,0)-1,)</f>
        <v>#VALUE!</v>
      </c>
      <c r="LO805" s="2" t="e">
        <f t="shared" ca="1" si="136"/>
        <v>#VALUE!</v>
      </c>
    </row>
    <row r="806" spans="1:327">
      <c r="A806" t="s">
        <v>5309</v>
      </c>
      <c r="B806" t="s">
        <v>370</v>
      </c>
      <c r="C806" t="s">
        <v>5310</v>
      </c>
      <c r="J806" t="s">
        <v>15668</v>
      </c>
      <c r="K806">
        <v>1</v>
      </c>
      <c r="L806" t="s">
        <v>329</v>
      </c>
      <c r="M806" t="s">
        <v>329</v>
      </c>
      <c r="N806">
        <v>39000</v>
      </c>
      <c r="O806" t="s">
        <v>329</v>
      </c>
      <c r="T806" t="s">
        <v>330</v>
      </c>
      <c r="V806" t="s">
        <v>329</v>
      </c>
      <c r="X806">
        <v>1</v>
      </c>
      <c r="Y806">
        <v>39000</v>
      </c>
      <c r="Z806">
        <v>999</v>
      </c>
      <c r="AV806" t="b">
        <v>1</v>
      </c>
      <c r="BL806" t="s">
        <v>329</v>
      </c>
      <c r="BM806" t="s">
        <v>5311</v>
      </c>
      <c r="BN806" t="s">
        <v>330</v>
      </c>
      <c r="BU806" t="b">
        <v>1</v>
      </c>
      <c r="BW806" t="b">
        <v>1</v>
      </c>
      <c r="CN806">
        <v>10000</v>
      </c>
      <c r="CP806">
        <v>20000</v>
      </c>
      <c r="CQ806">
        <v>9000</v>
      </c>
      <c r="DC806" t="s">
        <v>329</v>
      </c>
      <c r="DD806" t="b">
        <v>1</v>
      </c>
      <c r="DE806" t="b">
        <v>1</v>
      </c>
      <c r="DL806" t="b">
        <v>1</v>
      </c>
      <c r="DR806" t="s">
        <v>329</v>
      </c>
      <c r="EL806" t="s">
        <v>330</v>
      </c>
      <c r="EN806" t="s">
        <v>330</v>
      </c>
      <c r="EP806" t="s">
        <v>330</v>
      </c>
      <c r="FN806" t="s">
        <v>330</v>
      </c>
      <c r="GJ806" t="s">
        <v>330</v>
      </c>
      <c r="GW806" t="s">
        <v>330</v>
      </c>
      <c r="GZ806" t="s">
        <v>330</v>
      </c>
      <c r="HC806" t="s">
        <v>330</v>
      </c>
      <c r="HE806" t="s">
        <v>330</v>
      </c>
      <c r="HG806" t="s">
        <v>526</v>
      </c>
      <c r="HH806" t="s">
        <v>329</v>
      </c>
      <c r="HI806" t="s">
        <v>329</v>
      </c>
      <c r="HJ806" t="s">
        <v>329</v>
      </c>
      <c r="HK806" t="b">
        <v>1</v>
      </c>
      <c r="HO806" t="s">
        <v>337</v>
      </c>
      <c r="HP806" t="s">
        <v>5312</v>
      </c>
      <c r="HQ806" t="s">
        <v>339</v>
      </c>
      <c r="HR806" t="s">
        <v>5313</v>
      </c>
      <c r="HT806" t="b">
        <v>1</v>
      </c>
      <c r="ID806"/>
      <c r="KZ806" t="str">
        <f ca="1">OFFSET($A806,,MATCH([2]Keys!$B$2,Data.Collect1Dump!$3:$3,0)-1)</f>
        <v>witness.gumbo@givedirectly.org</v>
      </c>
      <c r="LA806">
        <f ca="1">OFFSET($A806,,MATCH([2]Keys!$B$4,Data.Collect1Dump!$3:$3,0)-1)</f>
        <v>0</v>
      </c>
      <c r="LB806">
        <f ca="1">OFFSET($A806,,MATCH([2]Keys!$B$3,Data.Collect1Dump!$3:$3,0)-1)</f>
        <v>0</v>
      </c>
      <c r="LC806">
        <f t="shared" ca="1" si="129"/>
        <v>1</v>
      </c>
      <c r="LD806">
        <f t="shared" ca="1" si="129"/>
        <v>0</v>
      </c>
      <c r="LE806">
        <f t="shared" ca="1" si="129"/>
        <v>0</v>
      </c>
      <c r="LF806" s="2">
        <f t="shared" ca="1" si="130"/>
        <v>41653</v>
      </c>
      <c r="LG806" s="2" t="e">
        <f t="shared" ca="1" si="131"/>
        <v>#N/A</v>
      </c>
      <c r="LH806" s="2" t="e">
        <f t="shared" ca="1" si="132"/>
        <v>#N/A</v>
      </c>
      <c r="LI806" t="str">
        <f t="shared" ca="1" si="133"/>
        <v>witness.gumbo@givedirectly.org</v>
      </c>
      <c r="LJ806" t="e">
        <f t="shared" ca="1" si="134"/>
        <v>#N/A</v>
      </c>
      <c r="LK806" t="e">
        <f t="shared" ca="1" si="135"/>
        <v>#N/A</v>
      </c>
      <c r="LL806" t="str">
        <f t="shared" ca="1" si="127"/>
        <v>Lump Sum</v>
      </c>
      <c r="LM806" t="str">
        <f t="shared" ca="1" si="128"/>
        <v>witness.gumbo@givedirectly.org</v>
      </c>
      <c r="LN806" t="e">
        <f ca="1">OFFSET($A806,,MATCH(OFFSET([2]Keys!C$1,MATCH(Data.Collect1Dump!$LL806,[2]Keys!$A$2:$A$4,0),),Data.Collect1Dump!$3:$3,0)-1,)</f>
        <v>#VALUE!</v>
      </c>
      <c r="LO806" s="2" t="e">
        <f t="shared" ca="1" si="136"/>
        <v>#VALUE!</v>
      </c>
    </row>
    <row r="807" spans="1:327">
      <c r="A807" t="s">
        <v>5314</v>
      </c>
      <c r="ID807"/>
      <c r="KZ807">
        <f ca="1">OFFSET($A807,,MATCH([2]Keys!$B$2,Data.Collect1Dump!$3:$3,0)-1)</f>
        <v>0</v>
      </c>
      <c r="LA807">
        <f ca="1">OFFSET($A807,,MATCH([2]Keys!$B$4,Data.Collect1Dump!$3:$3,0)-1)</f>
        <v>0</v>
      </c>
      <c r="LB807">
        <f ca="1">OFFSET($A807,,MATCH([2]Keys!$B$3,Data.Collect1Dump!$3:$3,0)-1)</f>
        <v>0</v>
      </c>
      <c r="LC807">
        <f t="shared" ca="1" si="129"/>
        <v>0</v>
      </c>
      <c r="LD807">
        <f t="shared" ca="1" si="129"/>
        <v>0</v>
      </c>
      <c r="LE807">
        <f t="shared" ca="1" si="129"/>
        <v>0</v>
      </c>
      <c r="LF807" s="2" t="e">
        <f t="shared" ca="1" si="130"/>
        <v>#N/A</v>
      </c>
      <c r="LG807" s="2" t="e">
        <f t="shared" ca="1" si="131"/>
        <v>#N/A</v>
      </c>
      <c r="LH807" s="2" t="e">
        <f t="shared" ca="1" si="132"/>
        <v>#N/A</v>
      </c>
      <c r="LI807" t="e">
        <f t="shared" ca="1" si="133"/>
        <v>#N/A</v>
      </c>
      <c r="LJ807" t="e">
        <f t="shared" ca="1" si="134"/>
        <v>#N/A</v>
      </c>
      <c r="LK807" t="e">
        <f t="shared" ca="1" si="135"/>
        <v>#N/A</v>
      </c>
      <c r="LL807" t="str">
        <f t="shared" ca="1" si="127"/>
        <v>Null Survey</v>
      </c>
      <c r="LM807" t="str">
        <f t="shared" ca="1" si="128"/>
        <v>Null Survey</v>
      </c>
      <c r="LN807" t="e">
        <f ca="1">OFFSET($A807,,MATCH(OFFSET([2]Keys!C$1,MATCH(Data.Collect1Dump!$LL807,[2]Keys!$A$2:$A$4,0),),Data.Collect1Dump!$3:$3,0)-1,)</f>
        <v>#N/A</v>
      </c>
      <c r="LO807" s="2" t="e">
        <f t="shared" ca="1" si="136"/>
        <v>#N/A</v>
      </c>
    </row>
    <row r="808" spans="1:327">
      <c r="A808" t="s">
        <v>5315</v>
      </c>
      <c r="B808" t="s">
        <v>370</v>
      </c>
      <c r="C808" t="s">
        <v>5316</v>
      </c>
      <c r="K808">
        <v>2</v>
      </c>
      <c r="L808" t="s">
        <v>329</v>
      </c>
      <c r="M808" t="s">
        <v>329</v>
      </c>
      <c r="N808">
        <v>39400</v>
      </c>
      <c r="O808" t="s">
        <v>329</v>
      </c>
      <c r="T808" t="s">
        <v>330</v>
      </c>
      <c r="V808" t="s">
        <v>329</v>
      </c>
      <c r="X808">
        <v>1</v>
      </c>
      <c r="Y808">
        <v>39400</v>
      </c>
      <c r="Z808">
        <v>200</v>
      </c>
      <c r="AV808" t="b">
        <v>1</v>
      </c>
      <c r="AX808" t="b">
        <v>1</v>
      </c>
      <c r="BA808" t="b">
        <v>1</v>
      </c>
      <c r="BL808" t="s">
        <v>329</v>
      </c>
      <c r="BM808" t="s">
        <v>5317</v>
      </c>
      <c r="BN808" t="s">
        <v>330</v>
      </c>
      <c r="BY808" t="b">
        <v>1</v>
      </c>
      <c r="BZ808" t="b">
        <v>1</v>
      </c>
      <c r="CD808" t="b">
        <v>1</v>
      </c>
      <c r="CI808" t="b">
        <v>1</v>
      </c>
      <c r="CR808">
        <v>3000</v>
      </c>
      <c r="CS808">
        <v>15000</v>
      </c>
      <c r="CW808">
        <v>2000</v>
      </c>
      <c r="DB808">
        <v>8000</v>
      </c>
      <c r="DC808" t="s">
        <v>329</v>
      </c>
      <c r="DD808" t="b">
        <v>1</v>
      </c>
      <c r="DE808" t="b">
        <v>1</v>
      </c>
      <c r="DM808" t="b">
        <v>1</v>
      </c>
      <c r="DR808" t="s">
        <v>330</v>
      </c>
      <c r="EN808" t="s">
        <v>330</v>
      </c>
      <c r="EP808" t="s">
        <v>330</v>
      </c>
      <c r="FN808" t="s">
        <v>330</v>
      </c>
      <c r="GJ808" t="s">
        <v>330</v>
      </c>
      <c r="GW808" t="s">
        <v>330</v>
      </c>
      <c r="GZ808" t="s">
        <v>330</v>
      </c>
      <c r="HC808" t="s">
        <v>330</v>
      </c>
      <c r="HE808" t="s">
        <v>330</v>
      </c>
      <c r="HG808" t="s">
        <v>336</v>
      </c>
      <c r="HH808" t="s">
        <v>329</v>
      </c>
      <c r="HI808" t="s">
        <v>330</v>
      </c>
      <c r="HJ808" t="s">
        <v>330</v>
      </c>
      <c r="HK808" t="b">
        <v>1</v>
      </c>
      <c r="HO808" t="s">
        <v>337</v>
      </c>
      <c r="HP808" t="s">
        <v>5318</v>
      </c>
      <c r="HQ808" t="s">
        <v>339</v>
      </c>
      <c r="HR808" t="s">
        <v>5319</v>
      </c>
      <c r="HS808" t="s">
        <v>5320</v>
      </c>
      <c r="IC808" t="b">
        <v>1</v>
      </c>
      <c r="ID808"/>
      <c r="KZ808" t="str">
        <f ca="1">OFFSET($A808,,MATCH([2]Keys!$B$2,Data.Collect1Dump!$3:$3,0)-1)</f>
        <v>witness.gumbo@givedirectly.org</v>
      </c>
      <c r="LA808">
        <f ca="1">OFFSET($A808,,MATCH([2]Keys!$B$4,Data.Collect1Dump!$3:$3,0)-1)</f>
        <v>0</v>
      </c>
      <c r="LB808">
        <f ca="1">OFFSET($A808,,MATCH([2]Keys!$B$3,Data.Collect1Dump!$3:$3,0)-1)</f>
        <v>0</v>
      </c>
      <c r="LC808">
        <f t="shared" ca="1" si="129"/>
        <v>1</v>
      </c>
      <c r="LD808">
        <f t="shared" ca="1" si="129"/>
        <v>0</v>
      </c>
      <c r="LE808">
        <f t="shared" ca="1" si="129"/>
        <v>0</v>
      </c>
      <c r="LF808" s="2">
        <f t="shared" ca="1" si="130"/>
        <v>41653</v>
      </c>
      <c r="LG808" s="2" t="e">
        <f t="shared" ca="1" si="131"/>
        <v>#N/A</v>
      </c>
      <c r="LH808" s="2" t="e">
        <f t="shared" ca="1" si="132"/>
        <v>#N/A</v>
      </c>
      <c r="LI808" t="str">
        <f t="shared" ca="1" si="133"/>
        <v>witness.gumbo@givedirectly.org</v>
      </c>
      <c r="LJ808" t="e">
        <f t="shared" ca="1" si="134"/>
        <v>#N/A</v>
      </c>
      <c r="LK808" t="e">
        <f t="shared" ca="1" si="135"/>
        <v>#N/A</v>
      </c>
      <c r="LL808" t="str">
        <f t="shared" ca="1" si="127"/>
        <v>Lump Sum</v>
      </c>
      <c r="LM808" t="str">
        <f t="shared" ca="1" si="128"/>
        <v>witness.gumbo@givedirectly.org</v>
      </c>
      <c r="LN808" t="e">
        <f ca="1">OFFSET($A808,,MATCH(OFFSET([2]Keys!C$1,MATCH(Data.Collect1Dump!$LL808,[2]Keys!$A$2:$A$4,0),),Data.Collect1Dump!$3:$3,0)-1,)</f>
        <v>#VALUE!</v>
      </c>
      <c r="LO808" s="2" t="e">
        <f t="shared" ca="1" si="136"/>
        <v>#VALUE!</v>
      </c>
    </row>
    <row r="809" spans="1:327">
      <c r="A809" t="s">
        <v>5321</v>
      </c>
      <c r="B809" t="s">
        <v>4392</v>
      </c>
      <c r="C809" t="s">
        <v>5322</v>
      </c>
      <c r="D809" t="b">
        <v>1</v>
      </c>
      <c r="E809" t="b">
        <v>1</v>
      </c>
      <c r="J809" t="s">
        <v>15668</v>
      </c>
      <c r="K809">
        <v>1</v>
      </c>
      <c r="L809" t="s">
        <v>329</v>
      </c>
      <c r="M809" t="s">
        <v>329</v>
      </c>
      <c r="N809">
        <v>39200</v>
      </c>
      <c r="O809" t="s">
        <v>329</v>
      </c>
      <c r="T809" t="s">
        <v>330</v>
      </c>
      <c r="V809" t="s">
        <v>329</v>
      </c>
      <c r="X809">
        <v>1</v>
      </c>
      <c r="Y809">
        <v>39200</v>
      </c>
      <c r="Z809">
        <v>999</v>
      </c>
      <c r="AO809">
        <v>30</v>
      </c>
      <c r="AQ809" t="s">
        <v>3299</v>
      </c>
      <c r="AV809" t="b">
        <v>1</v>
      </c>
      <c r="AX809" t="b">
        <v>1</v>
      </c>
      <c r="BL809" t="s">
        <v>329</v>
      </c>
      <c r="BM809" t="s">
        <v>5323</v>
      </c>
      <c r="BN809" t="s">
        <v>330</v>
      </c>
      <c r="BP809">
        <v>0</v>
      </c>
      <c r="BQ809">
        <v>0</v>
      </c>
      <c r="BR809" t="b">
        <v>1</v>
      </c>
      <c r="BT809" t="b">
        <v>1</v>
      </c>
      <c r="BW809" t="b">
        <v>1</v>
      </c>
      <c r="CD809" t="b">
        <v>1</v>
      </c>
      <c r="CK809">
        <v>3000</v>
      </c>
      <c r="CM809">
        <v>17000</v>
      </c>
      <c r="CP809">
        <v>15000</v>
      </c>
      <c r="CW809">
        <v>2000</v>
      </c>
      <c r="DC809" t="s">
        <v>329</v>
      </c>
      <c r="DD809" t="b">
        <v>1</v>
      </c>
      <c r="DE809" t="b">
        <v>1</v>
      </c>
      <c r="DH809" t="b">
        <v>1</v>
      </c>
      <c r="DJ809" t="s">
        <v>4417</v>
      </c>
      <c r="DL809" t="b">
        <v>1</v>
      </c>
      <c r="DR809" t="s">
        <v>329</v>
      </c>
      <c r="EF809" t="b">
        <v>1</v>
      </c>
      <c r="EL809" t="s">
        <v>330</v>
      </c>
      <c r="EN809" t="s">
        <v>330</v>
      </c>
      <c r="EP809" t="s">
        <v>330</v>
      </c>
      <c r="FN809" t="s">
        <v>330</v>
      </c>
      <c r="GJ809" t="s">
        <v>330</v>
      </c>
      <c r="GW809" t="s">
        <v>330</v>
      </c>
      <c r="GZ809" t="s">
        <v>330</v>
      </c>
      <c r="HC809" t="s">
        <v>330</v>
      </c>
      <c r="HE809" t="s">
        <v>330</v>
      </c>
      <c r="HG809" t="s">
        <v>336</v>
      </c>
      <c r="HH809" t="s">
        <v>329</v>
      </c>
      <c r="HI809" t="s">
        <v>330</v>
      </c>
      <c r="HJ809" t="s">
        <v>330</v>
      </c>
      <c r="HK809" t="b">
        <v>1</v>
      </c>
      <c r="HM809" t="b">
        <v>1</v>
      </c>
      <c r="HO809" t="s">
        <v>337</v>
      </c>
      <c r="HP809" t="s">
        <v>5324</v>
      </c>
      <c r="HQ809" t="s">
        <v>339</v>
      </c>
      <c r="HR809" t="s">
        <v>5325</v>
      </c>
      <c r="HS809" t="s">
        <v>3299</v>
      </c>
      <c r="HT809" t="b">
        <v>1</v>
      </c>
      <c r="HU809" t="b">
        <v>1</v>
      </c>
      <c r="ID809" t="s">
        <v>4873</v>
      </c>
      <c r="KZ809" t="str">
        <f ca="1">OFFSET($A809,,MATCH([2]Keys!$B$2,Data.Collect1Dump!$3:$3,0)-1)</f>
        <v>ezekielogadho@gmail.com</v>
      </c>
      <c r="LA809">
        <f ca="1">OFFSET($A809,,MATCH([2]Keys!$B$4,Data.Collect1Dump!$3:$3,0)-1)</f>
        <v>0</v>
      </c>
      <c r="LB809">
        <f ca="1">OFFSET($A809,,MATCH([2]Keys!$B$3,Data.Collect1Dump!$3:$3,0)-1)</f>
        <v>0</v>
      </c>
      <c r="LC809">
        <f t="shared" ca="1" si="129"/>
        <v>1</v>
      </c>
      <c r="LD809">
        <f t="shared" ca="1" si="129"/>
        <v>0</v>
      </c>
      <c r="LE809">
        <f t="shared" ca="1" si="129"/>
        <v>0</v>
      </c>
      <c r="LF809" s="2">
        <f t="shared" ca="1" si="130"/>
        <v>41717</v>
      </c>
      <c r="LG809" s="2" t="e">
        <f t="shared" ca="1" si="131"/>
        <v>#N/A</v>
      </c>
      <c r="LH809" s="2" t="e">
        <f t="shared" ca="1" si="132"/>
        <v>#N/A</v>
      </c>
      <c r="LI809" t="str">
        <f t="shared" ca="1" si="133"/>
        <v>ezekielogadho@gmail.com</v>
      </c>
      <c r="LJ809" t="e">
        <f t="shared" ca="1" si="134"/>
        <v>#N/A</v>
      </c>
      <c r="LK809" t="e">
        <f t="shared" ca="1" si="135"/>
        <v>#N/A</v>
      </c>
      <c r="LL809" t="str">
        <f t="shared" ca="1" si="127"/>
        <v>Lump Sum</v>
      </c>
      <c r="LM809" t="str">
        <f t="shared" ca="1" si="128"/>
        <v>ezekielogadho@gmail.com</v>
      </c>
      <c r="LN809" t="e">
        <f ca="1">OFFSET($A809,,MATCH(OFFSET([2]Keys!C$1,MATCH(Data.Collect1Dump!$LL809,[2]Keys!$A$2:$A$4,0),),Data.Collect1Dump!$3:$3,0)-1,)</f>
        <v>#VALUE!</v>
      </c>
      <c r="LO809" s="2" t="e">
        <f t="shared" ca="1" si="136"/>
        <v>#VALUE!</v>
      </c>
    </row>
    <row r="810" spans="1:327">
      <c r="A810" t="s">
        <v>5326</v>
      </c>
      <c r="B810" t="s">
        <v>370</v>
      </c>
      <c r="C810" t="s">
        <v>5327</v>
      </c>
      <c r="K810">
        <v>1</v>
      </c>
      <c r="L810" t="s">
        <v>329</v>
      </c>
      <c r="M810" t="s">
        <v>329</v>
      </c>
      <c r="N810">
        <v>39700</v>
      </c>
      <c r="O810" t="s">
        <v>329</v>
      </c>
      <c r="T810" t="s">
        <v>330</v>
      </c>
      <c r="V810" t="s">
        <v>329</v>
      </c>
      <c r="X810">
        <v>2</v>
      </c>
      <c r="Y810">
        <v>15000</v>
      </c>
      <c r="Z810">
        <v>150</v>
      </c>
      <c r="AA810">
        <v>24000</v>
      </c>
      <c r="AB810">
        <v>999</v>
      </c>
      <c r="AV810" t="b">
        <v>1</v>
      </c>
      <c r="BL810" t="s">
        <v>329</v>
      </c>
      <c r="BM810" t="s">
        <v>5328</v>
      </c>
      <c r="BN810" t="s">
        <v>329</v>
      </c>
      <c r="BO810" t="s">
        <v>5329</v>
      </c>
      <c r="BU810" t="b">
        <v>1</v>
      </c>
      <c r="CN810">
        <v>39000</v>
      </c>
      <c r="DC810" t="s">
        <v>329</v>
      </c>
      <c r="DD810" t="b">
        <v>1</v>
      </c>
      <c r="DE810" t="b">
        <v>1</v>
      </c>
      <c r="DH810" t="b">
        <v>1</v>
      </c>
      <c r="DJ810" t="s">
        <v>2705</v>
      </c>
      <c r="DL810" t="b">
        <v>1</v>
      </c>
      <c r="DM810" t="b">
        <v>1</v>
      </c>
      <c r="DR810" t="s">
        <v>329</v>
      </c>
      <c r="EL810" t="s">
        <v>330</v>
      </c>
      <c r="EN810" t="s">
        <v>330</v>
      </c>
      <c r="EP810" t="s">
        <v>330</v>
      </c>
      <c r="FN810" t="s">
        <v>330</v>
      </c>
      <c r="GJ810" t="s">
        <v>329</v>
      </c>
      <c r="GN810" t="b">
        <v>1</v>
      </c>
      <c r="GS810" t="s">
        <v>330</v>
      </c>
      <c r="GV810" t="s">
        <v>5330</v>
      </c>
      <c r="GW810" t="s">
        <v>329</v>
      </c>
      <c r="GX810" t="s">
        <v>5331</v>
      </c>
      <c r="GY810" t="s">
        <v>330</v>
      </c>
      <c r="GZ810" t="s">
        <v>330</v>
      </c>
      <c r="HC810" t="s">
        <v>330</v>
      </c>
      <c r="HE810" t="s">
        <v>330</v>
      </c>
      <c r="HG810" t="s">
        <v>336</v>
      </c>
      <c r="HH810" t="s">
        <v>329</v>
      </c>
      <c r="HI810" t="s">
        <v>330</v>
      </c>
      <c r="HJ810" t="s">
        <v>330</v>
      </c>
      <c r="HK810" t="b">
        <v>1</v>
      </c>
      <c r="HO810" t="s">
        <v>337</v>
      </c>
      <c r="HP810" t="s">
        <v>5332</v>
      </c>
      <c r="HQ810" t="s">
        <v>339</v>
      </c>
      <c r="HR810" t="s">
        <v>5333</v>
      </c>
      <c r="HS810" t="s">
        <v>5334</v>
      </c>
      <c r="HZ810" t="b">
        <v>1</v>
      </c>
      <c r="ID810"/>
      <c r="KZ810" t="str">
        <f ca="1">OFFSET($A810,,MATCH([2]Keys!$B$2,Data.Collect1Dump!$3:$3,0)-1)</f>
        <v>witness.gumbo@givedirectly.org</v>
      </c>
      <c r="LA810">
        <f ca="1">OFFSET($A810,,MATCH([2]Keys!$B$4,Data.Collect1Dump!$3:$3,0)-1)</f>
        <v>0</v>
      </c>
      <c r="LB810">
        <f ca="1">OFFSET($A810,,MATCH([2]Keys!$B$3,Data.Collect1Dump!$3:$3,0)-1)</f>
        <v>0</v>
      </c>
      <c r="LC810">
        <f t="shared" ca="1" si="129"/>
        <v>1</v>
      </c>
      <c r="LD810">
        <f t="shared" ca="1" si="129"/>
        <v>0</v>
      </c>
      <c r="LE810">
        <f t="shared" ca="1" si="129"/>
        <v>0</v>
      </c>
      <c r="LF810" s="2">
        <f t="shared" ca="1" si="130"/>
        <v>41653</v>
      </c>
      <c r="LG810" s="2" t="e">
        <f t="shared" ca="1" si="131"/>
        <v>#N/A</v>
      </c>
      <c r="LH810" s="2" t="e">
        <f t="shared" ca="1" si="132"/>
        <v>#N/A</v>
      </c>
      <c r="LI810" t="str">
        <f t="shared" ca="1" si="133"/>
        <v>witness.gumbo@givedirectly.org</v>
      </c>
      <c r="LJ810" t="e">
        <f t="shared" ca="1" si="134"/>
        <v>#N/A</v>
      </c>
      <c r="LK810" t="e">
        <f t="shared" ca="1" si="135"/>
        <v>#N/A</v>
      </c>
      <c r="LL810" t="str">
        <f t="shared" ca="1" si="127"/>
        <v>Lump Sum</v>
      </c>
      <c r="LM810" t="str">
        <f t="shared" ca="1" si="128"/>
        <v>witness.gumbo@givedirectly.org</v>
      </c>
      <c r="LN810" t="e">
        <f ca="1">OFFSET($A810,,MATCH(OFFSET([2]Keys!C$1,MATCH(Data.Collect1Dump!$LL810,[2]Keys!$A$2:$A$4,0),),Data.Collect1Dump!$3:$3,0)-1,)</f>
        <v>#VALUE!</v>
      </c>
      <c r="LO810" s="2" t="e">
        <f t="shared" ca="1" si="136"/>
        <v>#VALUE!</v>
      </c>
    </row>
    <row r="811" spans="1:327">
      <c r="A811" t="s">
        <v>5335</v>
      </c>
      <c r="B811" t="s">
        <v>370</v>
      </c>
      <c r="C811" t="s">
        <v>5336</v>
      </c>
      <c r="K811">
        <v>1</v>
      </c>
      <c r="L811" t="s">
        <v>329</v>
      </c>
      <c r="M811" t="s">
        <v>329</v>
      </c>
      <c r="N811">
        <v>39000</v>
      </c>
      <c r="O811" t="s">
        <v>329</v>
      </c>
      <c r="T811" t="s">
        <v>330</v>
      </c>
      <c r="V811" t="s">
        <v>329</v>
      </c>
      <c r="X811">
        <v>1</v>
      </c>
      <c r="Y811">
        <v>38000</v>
      </c>
      <c r="Z811">
        <v>150</v>
      </c>
      <c r="AV811" t="b">
        <v>1</v>
      </c>
      <c r="AX811" t="b">
        <v>1</v>
      </c>
      <c r="BA811" t="b">
        <v>1</v>
      </c>
      <c r="BL811" t="s">
        <v>329</v>
      </c>
      <c r="BM811" t="s">
        <v>5337</v>
      </c>
      <c r="BN811" t="s">
        <v>330</v>
      </c>
      <c r="BR811" t="b">
        <v>1</v>
      </c>
      <c r="BW811" t="b">
        <v>1</v>
      </c>
      <c r="CD811" t="b">
        <v>1</v>
      </c>
      <c r="CK811">
        <v>2000</v>
      </c>
      <c r="CP811">
        <v>24000</v>
      </c>
      <c r="CW811">
        <v>10000</v>
      </c>
      <c r="DC811" t="s">
        <v>329</v>
      </c>
      <c r="DD811" t="b">
        <v>1</v>
      </c>
      <c r="DL811" t="b">
        <v>1</v>
      </c>
      <c r="DR811" t="s">
        <v>330</v>
      </c>
      <c r="EN811" t="s">
        <v>330</v>
      </c>
      <c r="EP811" t="s">
        <v>330</v>
      </c>
      <c r="FN811" t="s">
        <v>330</v>
      </c>
      <c r="GJ811" t="s">
        <v>330</v>
      </c>
      <c r="GW811" t="s">
        <v>330</v>
      </c>
      <c r="GZ811" t="s">
        <v>329</v>
      </c>
      <c r="HA811" t="s">
        <v>5338</v>
      </c>
      <c r="HB811" t="s">
        <v>329</v>
      </c>
      <c r="HC811" t="s">
        <v>330</v>
      </c>
      <c r="HE811" t="s">
        <v>330</v>
      </c>
      <c r="HG811" t="s">
        <v>336</v>
      </c>
      <c r="HH811" t="s">
        <v>330</v>
      </c>
      <c r="HI811" t="s">
        <v>330</v>
      </c>
      <c r="HJ811" t="s">
        <v>330</v>
      </c>
      <c r="HL811" t="b">
        <v>1</v>
      </c>
      <c r="HO811" t="s">
        <v>337</v>
      </c>
      <c r="HP811" t="s">
        <v>5339</v>
      </c>
      <c r="HQ811" t="s">
        <v>339</v>
      </c>
      <c r="HR811" t="s">
        <v>5340</v>
      </c>
      <c r="HS811" t="s">
        <v>5341</v>
      </c>
      <c r="HU811" t="b">
        <v>1</v>
      </c>
      <c r="ID811"/>
      <c r="KZ811" t="str">
        <f ca="1">OFFSET($A811,,MATCH([2]Keys!$B$2,Data.Collect1Dump!$3:$3,0)-1)</f>
        <v>witness.gumbo@givedirectly.org</v>
      </c>
      <c r="LA811">
        <f ca="1">OFFSET($A811,,MATCH([2]Keys!$B$4,Data.Collect1Dump!$3:$3,0)-1)</f>
        <v>0</v>
      </c>
      <c r="LB811">
        <f ca="1">OFFSET($A811,,MATCH([2]Keys!$B$3,Data.Collect1Dump!$3:$3,0)-1)</f>
        <v>0</v>
      </c>
      <c r="LC811">
        <f t="shared" ca="1" si="129"/>
        <v>1</v>
      </c>
      <c r="LD811">
        <f t="shared" ca="1" si="129"/>
        <v>0</v>
      </c>
      <c r="LE811">
        <f t="shared" ca="1" si="129"/>
        <v>0</v>
      </c>
      <c r="LF811" s="2">
        <f t="shared" ca="1" si="130"/>
        <v>41654</v>
      </c>
      <c r="LG811" s="2" t="e">
        <f t="shared" ca="1" si="131"/>
        <v>#N/A</v>
      </c>
      <c r="LH811" s="2" t="e">
        <f t="shared" ca="1" si="132"/>
        <v>#N/A</v>
      </c>
      <c r="LI811" t="str">
        <f t="shared" ca="1" si="133"/>
        <v>witness.gumbo@givedirectly.org</v>
      </c>
      <c r="LJ811" t="e">
        <f t="shared" ca="1" si="134"/>
        <v>#N/A</v>
      </c>
      <c r="LK811" t="e">
        <f t="shared" ca="1" si="135"/>
        <v>#N/A</v>
      </c>
      <c r="LL811" t="str">
        <f t="shared" ca="1" si="127"/>
        <v>Lump Sum</v>
      </c>
      <c r="LM811" t="str">
        <f t="shared" ca="1" si="128"/>
        <v>witness.gumbo@givedirectly.org</v>
      </c>
      <c r="LN811" t="e">
        <f ca="1">OFFSET($A811,,MATCH(OFFSET([2]Keys!C$1,MATCH(Data.Collect1Dump!$LL811,[2]Keys!$A$2:$A$4,0),),Data.Collect1Dump!$3:$3,0)-1,)</f>
        <v>#VALUE!</v>
      </c>
      <c r="LO811" s="2" t="e">
        <f t="shared" ca="1" si="136"/>
        <v>#VALUE!</v>
      </c>
    </row>
    <row r="812" spans="1:327">
      <c r="A812" t="s">
        <v>5342</v>
      </c>
      <c r="B812" t="s">
        <v>370</v>
      </c>
      <c r="C812" t="s">
        <v>5343</v>
      </c>
      <c r="K812">
        <v>1</v>
      </c>
      <c r="L812" t="s">
        <v>329</v>
      </c>
      <c r="M812" t="s">
        <v>329</v>
      </c>
      <c r="N812">
        <v>39600</v>
      </c>
      <c r="O812" t="s">
        <v>329</v>
      </c>
      <c r="T812" t="s">
        <v>330</v>
      </c>
      <c r="V812" t="s">
        <v>329</v>
      </c>
      <c r="X812">
        <v>3</v>
      </c>
      <c r="Y812">
        <v>20000</v>
      </c>
      <c r="Z812">
        <v>999</v>
      </c>
      <c r="AA812">
        <v>5000</v>
      </c>
      <c r="AB812">
        <v>999</v>
      </c>
      <c r="AC812">
        <v>14000</v>
      </c>
      <c r="AD812">
        <v>999</v>
      </c>
      <c r="AV812" t="b">
        <v>1</v>
      </c>
      <c r="BL812" t="s">
        <v>329</v>
      </c>
      <c r="BM812" t="s">
        <v>5344</v>
      </c>
      <c r="BN812" t="s">
        <v>329</v>
      </c>
      <c r="BO812" t="s">
        <v>5345</v>
      </c>
      <c r="BR812" t="b">
        <v>1</v>
      </c>
      <c r="BY812" t="b">
        <v>1</v>
      </c>
      <c r="BZ812" t="b">
        <v>1</v>
      </c>
      <c r="CK812">
        <v>3500</v>
      </c>
      <c r="CR812">
        <v>14000</v>
      </c>
      <c r="CS812">
        <v>20000</v>
      </c>
      <c r="DC812" t="s">
        <v>329</v>
      </c>
      <c r="DD812" t="b">
        <v>1</v>
      </c>
      <c r="DE812" t="b">
        <v>1</v>
      </c>
      <c r="DM812" t="b">
        <v>1</v>
      </c>
      <c r="DR812" t="s">
        <v>329</v>
      </c>
      <c r="DX812" t="b">
        <v>1</v>
      </c>
      <c r="EL812" t="s">
        <v>330</v>
      </c>
      <c r="EN812" t="s">
        <v>330</v>
      </c>
      <c r="EP812" t="s">
        <v>330</v>
      </c>
      <c r="FN812" t="s">
        <v>330</v>
      </c>
      <c r="GJ812" t="s">
        <v>330</v>
      </c>
      <c r="GW812" t="s">
        <v>330</v>
      </c>
      <c r="GZ812" t="s">
        <v>330</v>
      </c>
      <c r="HC812" t="s">
        <v>330</v>
      </c>
      <c r="HE812" t="s">
        <v>330</v>
      </c>
      <c r="HG812" t="s">
        <v>336</v>
      </c>
      <c r="HH812" t="s">
        <v>329</v>
      </c>
      <c r="HI812" t="s">
        <v>329</v>
      </c>
      <c r="HJ812" t="s">
        <v>330</v>
      </c>
      <c r="HK812" t="b">
        <v>1</v>
      </c>
      <c r="HO812" t="s">
        <v>337</v>
      </c>
      <c r="HP812" t="s">
        <v>5346</v>
      </c>
      <c r="HQ812" t="s">
        <v>339</v>
      </c>
      <c r="HR812" t="s">
        <v>5347</v>
      </c>
      <c r="HS812" t="s">
        <v>5348</v>
      </c>
      <c r="HX812" t="b">
        <v>1</v>
      </c>
      <c r="HZ812" t="b">
        <v>1</v>
      </c>
      <c r="ID812"/>
      <c r="KZ812" t="str">
        <f ca="1">OFFSET($A812,,MATCH([2]Keys!$B$2,Data.Collect1Dump!$3:$3,0)-1)</f>
        <v>witness.gumbo@givedirectly.org</v>
      </c>
      <c r="LA812">
        <f ca="1">OFFSET($A812,,MATCH([2]Keys!$B$4,Data.Collect1Dump!$3:$3,0)-1)</f>
        <v>0</v>
      </c>
      <c r="LB812">
        <f ca="1">OFFSET($A812,,MATCH([2]Keys!$B$3,Data.Collect1Dump!$3:$3,0)-1)</f>
        <v>0</v>
      </c>
      <c r="LC812">
        <f t="shared" ca="1" si="129"/>
        <v>1</v>
      </c>
      <c r="LD812">
        <f t="shared" ca="1" si="129"/>
        <v>0</v>
      </c>
      <c r="LE812">
        <f t="shared" ca="1" si="129"/>
        <v>0</v>
      </c>
      <c r="LF812" s="2">
        <f t="shared" ca="1" si="130"/>
        <v>41654</v>
      </c>
      <c r="LG812" s="2" t="e">
        <f t="shared" ca="1" si="131"/>
        <v>#N/A</v>
      </c>
      <c r="LH812" s="2" t="e">
        <f t="shared" ca="1" si="132"/>
        <v>#N/A</v>
      </c>
      <c r="LI812" t="str">
        <f t="shared" ca="1" si="133"/>
        <v>witness.gumbo@givedirectly.org</v>
      </c>
      <c r="LJ812" t="e">
        <f t="shared" ca="1" si="134"/>
        <v>#N/A</v>
      </c>
      <c r="LK812" t="e">
        <f t="shared" ca="1" si="135"/>
        <v>#N/A</v>
      </c>
      <c r="LL812" t="str">
        <f t="shared" ca="1" si="127"/>
        <v>Lump Sum</v>
      </c>
      <c r="LM812" t="str">
        <f t="shared" ca="1" si="128"/>
        <v>witness.gumbo@givedirectly.org</v>
      </c>
      <c r="LN812" t="e">
        <f ca="1">OFFSET($A812,,MATCH(OFFSET([2]Keys!C$1,MATCH(Data.Collect1Dump!$LL812,[2]Keys!$A$2:$A$4,0),),Data.Collect1Dump!$3:$3,0)-1,)</f>
        <v>#VALUE!</v>
      </c>
      <c r="LO812" s="2" t="e">
        <f t="shared" ca="1" si="136"/>
        <v>#VALUE!</v>
      </c>
    </row>
    <row r="813" spans="1:327">
      <c r="A813" t="s">
        <v>5349</v>
      </c>
      <c r="B813" t="s">
        <v>370</v>
      </c>
      <c r="C813" t="s">
        <v>5350</v>
      </c>
      <c r="K813">
        <v>2</v>
      </c>
      <c r="L813" t="s">
        <v>329</v>
      </c>
      <c r="M813" t="s">
        <v>329</v>
      </c>
      <c r="N813">
        <v>39000</v>
      </c>
      <c r="O813" t="s">
        <v>329</v>
      </c>
      <c r="T813" t="s">
        <v>329</v>
      </c>
      <c r="U813" t="s">
        <v>5351</v>
      </c>
      <c r="V813" t="s">
        <v>329</v>
      </c>
      <c r="X813">
        <v>1</v>
      </c>
      <c r="Y813">
        <v>39000</v>
      </c>
      <c r="Z813">
        <v>999</v>
      </c>
      <c r="AV813" t="b">
        <v>1</v>
      </c>
      <c r="AX813" t="b">
        <v>1</v>
      </c>
      <c r="BL813" t="s">
        <v>329</v>
      </c>
      <c r="BM813" t="s">
        <v>2553</v>
      </c>
      <c r="BN813" t="s">
        <v>330</v>
      </c>
      <c r="BU813" t="b">
        <v>1</v>
      </c>
      <c r="DD813" t="b">
        <v>1</v>
      </c>
      <c r="DE813" t="b">
        <v>1</v>
      </c>
      <c r="DL813" t="b">
        <v>1</v>
      </c>
      <c r="DM813" t="b">
        <v>1</v>
      </c>
      <c r="DR813" t="s">
        <v>329</v>
      </c>
      <c r="EL813" t="s">
        <v>330</v>
      </c>
      <c r="EN813" t="s">
        <v>330</v>
      </c>
      <c r="EP813" t="s">
        <v>330</v>
      </c>
      <c r="FN813" t="s">
        <v>330</v>
      </c>
      <c r="GJ813" t="s">
        <v>330</v>
      </c>
      <c r="GW813" t="s">
        <v>330</v>
      </c>
      <c r="GZ813" t="s">
        <v>330</v>
      </c>
      <c r="HC813" t="s">
        <v>330</v>
      </c>
      <c r="HE813" t="s">
        <v>330</v>
      </c>
      <c r="HG813" t="s">
        <v>336</v>
      </c>
      <c r="HH813" t="s">
        <v>329</v>
      </c>
      <c r="HI813" t="s">
        <v>330</v>
      </c>
      <c r="HJ813" t="s">
        <v>330</v>
      </c>
      <c r="HK813" t="b">
        <v>1</v>
      </c>
      <c r="HO813" t="s">
        <v>337</v>
      </c>
      <c r="HP813" t="s">
        <v>5352</v>
      </c>
      <c r="HQ813" t="s">
        <v>339</v>
      </c>
      <c r="HR813" t="s">
        <v>5353</v>
      </c>
      <c r="HS813" t="s">
        <v>5354</v>
      </c>
      <c r="IC813" t="b">
        <v>1</v>
      </c>
      <c r="ID813"/>
      <c r="KZ813" t="str">
        <f ca="1">OFFSET($A813,,MATCH([2]Keys!$B$2,Data.Collect1Dump!$3:$3,0)-1)</f>
        <v>witness.gumbo@givedirectly.org</v>
      </c>
      <c r="LA813">
        <f ca="1">OFFSET($A813,,MATCH([2]Keys!$B$4,Data.Collect1Dump!$3:$3,0)-1)</f>
        <v>0</v>
      </c>
      <c r="LB813">
        <f ca="1">OFFSET($A813,,MATCH([2]Keys!$B$3,Data.Collect1Dump!$3:$3,0)-1)</f>
        <v>0</v>
      </c>
      <c r="LC813">
        <f t="shared" ca="1" si="129"/>
        <v>1</v>
      </c>
      <c r="LD813">
        <f t="shared" ca="1" si="129"/>
        <v>0</v>
      </c>
      <c r="LE813">
        <f t="shared" ca="1" si="129"/>
        <v>0</v>
      </c>
      <c r="LF813" s="2">
        <f t="shared" ca="1" si="130"/>
        <v>41654</v>
      </c>
      <c r="LG813" s="2" t="e">
        <f t="shared" ca="1" si="131"/>
        <v>#N/A</v>
      </c>
      <c r="LH813" s="2" t="e">
        <f t="shared" ca="1" si="132"/>
        <v>#N/A</v>
      </c>
      <c r="LI813" t="str">
        <f t="shared" ca="1" si="133"/>
        <v>witness.gumbo@givedirectly.org</v>
      </c>
      <c r="LJ813" t="e">
        <f t="shared" ca="1" si="134"/>
        <v>#N/A</v>
      </c>
      <c r="LK813" t="e">
        <f t="shared" ca="1" si="135"/>
        <v>#N/A</v>
      </c>
      <c r="LL813" t="str">
        <f t="shared" ca="1" si="127"/>
        <v>Lump Sum</v>
      </c>
      <c r="LM813" t="str">
        <f t="shared" ca="1" si="128"/>
        <v>witness.gumbo@givedirectly.org</v>
      </c>
      <c r="LN813" t="e">
        <f ca="1">OFFSET($A813,,MATCH(OFFSET([2]Keys!C$1,MATCH(Data.Collect1Dump!$LL813,[2]Keys!$A$2:$A$4,0),),Data.Collect1Dump!$3:$3,0)-1,)</f>
        <v>#VALUE!</v>
      </c>
      <c r="LO813" s="2" t="e">
        <f t="shared" ca="1" si="136"/>
        <v>#VALUE!</v>
      </c>
    </row>
    <row r="814" spans="1:327">
      <c r="A814" t="s">
        <v>5355</v>
      </c>
      <c r="B814" t="s">
        <v>370</v>
      </c>
      <c r="C814" t="s">
        <v>5356</v>
      </c>
      <c r="K814">
        <v>2</v>
      </c>
      <c r="L814" t="s">
        <v>329</v>
      </c>
      <c r="M814" t="s">
        <v>329</v>
      </c>
      <c r="N814">
        <v>39300</v>
      </c>
      <c r="O814" t="s">
        <v>329</v>
      </c>
      <c r="T814" t="s">
        <v>330</v>
      </c>
      <c r="V814" t="s">
        <v>329</v>
      </c>
      <c r="X814">
        <v>2</v>
      </c>
      <c r="Y814">
        <v>20000</v>
      </c>
      <c r="Z814">
        <v>999</v>
      </c>
      <c r="AA814">
        <v>19000</v>
      </c>
      <c r="AB814">
        <v>999</v>
      </c>
      <c r="AV814" t="b">
        <v>1</v>
      </c>
      <c r="AX814" t="b">
        <v>1</v>
      </c>
      <c r="BA814" t="b">
        <v>1</v>
      </c>
      <c r="BL814" t="s">
        <v>329</v>
      </c>
      <c r="BM814" t="s">
        <v>5357</v>
      </c>
      <c r="BN814" t="s">
        <v>330</v>
      </c>
      <c r="BR814" t="b">
        <v>1</v>
      </c>
      <c r="BU814" t="b">
        <v>1</v>
      </c>
      <c r="BZ814" t="b">
        <v>1</v>
      </c>
      <c r="CK814">
        <v>3800</v>
      </c>
      <c r="CN814">
        <v>16000</v>
      </c>
      <c r="CQ814">
        <v>1900</v>
      </c>
      <c r="CS814">
        <v>6200</v>
      </c>
      <c r="DC814" t="s">
        <v>329</v>
      </c>
      <c r="DD814" t="b">
        <v>1</v>
      </c>
      <c r="DE814" t="b">
        <v>1</v>
      </c>
      <c r="DL814" t="b">
        <v>1</v>
      </c>
      <c r="DR814" t="s">
        <v>329</v>
      </c>
      <c r="DV814" t="b">
        <v>1</v>
      </c>
      <c r="EL814" t="s">
        <v>330</v>
      </c>
      <c r="EN814" t="s">
        <v>330</v>
      </c>
      <c r="EP814" t="s">
        <v>330</v>
      </c>
      <c r="FN814" t="s">
        <v>329</v>
      </c>
      <c r="FO814" t="b">
        <v>1</v>
      </c>
      <c r="FP814" t="b">
        <v>1</v>
      </c>
      <c r="GD814" t="b">
        <v>1</v>
      </c>
      <c r="GG814" t="s">
        <v>330</v>
      </c>
      <c r="GJ814" t="s">
        <v>330</v>
      </c>
      <c r="GV814" t="s">
        <v>5358</v>
      </c>
      <c r="GW814" t="s">
        <v>330</v>
      </c>
      <c r="GZ814" t="s">
        <v>330</v>
      </c>
      <c r="HC814" t="s">
        <v>330</v>
      </c>
      <c r="HE814" t="s">
        <v>330</v>
      </c>
      <c r="HG814" t="s">
        <v>336</v>
      </c>
      <c r="HH814" t="s">
        <v>329</v>
      </c>
      <c r="HI814" t="s">
        <v>330</v>
      </c>
      <c r="HJ814" t="s">
        <v>330</v>
      </c>
      <c r="HK814" t="b">
        <v>1</v>
      </c>
      <c r="HM814" t="b">
        <v>1</v>
      </c>
      <c r="HO814" t="s">
        <v>337</v>
      </c>
      <c r="HP814" t="s">
        <v>5359</v>
      </c>
      <c r="HQ814" t="s">
        <v>339</v>
      </c>
      <c r="HR814" t="s">
        <v>5360</v>
      </c>
      <c r="HS814" t="s">
        <v>5361</v>
      </c>
      <c r="HX814" t="b">
        <v>1</v>
      </c>
      <c r="ID814"/>
      <c r="KZ814" t="str">
        <f ca="1">OFFSET($A814,,MATCH([2]Keys!$B$2,Data.Collect1Dump!$3:$3,0)-1)</f>
        <v>witness.gumbo@givedirectly.org</v>
      </c>
      <c r="LA814">
        <f ca="1">OFFSET($A814,,MATCH([2]Keys!$B$4,Data.Collect1Dump!$3:$3,0)-1)</f>
        <v>0</v>
      </c>
      <c r="LB814">
        <f ca="1">OFFSET($A814,,MATCH([2]Keys!$B$3,Data.Collect1Dump!$3:$3,0)-1)</f>
        <v>0</v>
      </c>
      <c r="LC814">
        <f t="shared" ca="1" si="129"/>
        <v>1</v>
      </c>
      <c r="LD814">
        <f t="shared" ca="1" si="129"/>
        <v>0</v>
      </c>
      <c r="LE814">
        <f t="shared" ca="1" si="129"/>
        <v>0</v>
      </c>
      <c r="LF814" s="2">
        <f t="shared" ca="1" si="130"/>
        <v>41684</v>
      </c>
      <c r="LG814" s="2" t="e">
        <f t="shared" ca="1" si="131"/>
        <v>#N/A</v>
      </c>
      <c r="LH814" s="2" t="e">
        <f t="shared" ca="1" si="132"/>
        <v>#N/A</v>
      </c>
      <c r="LI814" t="str">
        <f t="shared" ca="1" si="133"/>
        <v>witness.gumbo@givedirectly.org</v>
      </c>
      <c r="LJ814" t="e">
        <f t="shared" ca="1" si="134"/>
        <v>#N/A</v>
      </c>
      <c r="LK814" t="e">
        <f t="shared" ca="1" si="135"/>
        <v>#N/A</v>
      </c>
      <c r="LL814" t="str">
        <f t="shared" ca="1" si="127"/>
        <v>Lump Sum</v>
      </c>
      <c r="LM814" t="str">
        <f t="shared" ca="1" si="128"/>
        <v>witness.gumbo@givedirectly.org</v>
      </c>
      <c r="LN814" t="e">
        <f ca="1">OFFSET($A814,,MATCH(OFFSET([2]Keys!C$1,MATCH(Data.Collect1Dump!$LL814,[2]Keys!$A$2:$A$4,0),),Data.Collect1Dump!$3:$3,0)-1,)</f>
        <v>#VALUE!</v>
      </c>
      <c r="LO814" s="2" t="e">
        <f t="shared" ca="1" si="136"/>
        <v>#VALUE!</v>
      </c>
    </row>
    <row r="815" spans="1:327">
      <c r="A815" t="s">
        <v>5362</v>
      </c>
      <c r="B815" t="s">
        <v>370</v>
      </c>
      <c r="C815" t="s">
        <v>5363</v>
      </c>
      <c r="K815">
        <v>3</v>
      </c>
      <c r="L815" t="s">
        <v>329</v>
      </c>
      <c r="M815" t="s">
        <v>329</v>
      </c>
      <c r="N815">
        <v>40000</v>
      </c>
      <c r="O815" t="s">
        <v>329</v>
      </c>
      <c r="T815" t="s">
        <v>330</v>
      </c>
      <c r="V815" t="s">
        <v>329</v>
      </c>
      <c r="X815">
        <v>4</v>
      </c>
      <c r="Y815">
        <v>15000</v>
      </c>
      <c r="Z815">
        <v>30</v>
      </c>
      <c r="AA815">
        <v>5000</v>
      </c>
      <c r="AB815">
        <v>15</v>
      </c>
      <c r="AC815">
        <v>15000</v>
      </c>
      <c r="AD815">
        <v>15</v>
      </c>
      <c r="AE815">
        <v>5000</v>
      </c>
      <c r="AX815" t="b">
        <v>1</v>
      </c>
      <c r="BL815" t="s">
        <v>329</v>
      </c>
      <c r="BM815" t="s">
        <v>5364</v>
      </c>
      <c r="BN815" t="s">
        <v>330</v>
      </c>
      <c r="BR815" t="b">
        <v>1</v>
      </c>
      <c r="BU815" t="b">
        <v>1</v>
      </c>
      <c r="BZ815" t="b">
        <v>1</v>
      </c>
      <c r="CK815">
        <v>3000</v>
      </c>
      <c r="CN815">
        <v>26950</v>
      </c>
      <c r="CS815">
        <v>5000</v>
      </c>
      <c r="DC815" t="s">
        <v>329</v>
      </c>
      <c r="DD815" t="b">
        <v>1</v>
      </c>
      <c r="DL815" t="b">
        <v>1</v>
      </c>
      <c r="DR815" t="s">
        <v>329</v>
      </c>
      <c r="DV815" t="b">
        <v>1</v>
      </c>
      <c r="EL815" t="s">
        <v>330</v>
      </c>
      <c r="EN815" t="s">
        <v>330</v>
      </c>
      <c r="EP815" t="s">
        <v>330</v>
      </c>
      <c r="FN815" t="s">
        <v>330</v>
      </c>
      <c r="FO815" t="b">
        <v>1</v>
      </c>
      <c r="FP815" t="b">
        <v>1</v>
      </c>
      <c r="GC815" t="b">
        <v>1</v>
      </c>
      <c r="GJ815" t="s">
        <v>330</v>
      </c>
      <c r="GW815" t="s">
        <v>330</v>
      </c>
      <c r="GZ815" t="s">
        <v>330</v>
      </c>
      <c r="HC815" t="s">
        <v>330</v>
      </c>
      <c r="HE815" t="s">
        <v>330</v>
      </c>
      <c r="HG815" t="s">
        <v>336</v>
      </c>
      <c r="HH815" t="s">
        <v>329</v>
      </c>
      <c r="HI815" t="s">
        <v>330</v>
      </c>
      <c r="HJ815" t="s">
        <v>330</v>
      </c>
      <c r="HM815" t="b">
        <v>1</v>
      </c>
      <c r="HO815" t="s">
        <v>337</v>
      </c>
      <c r="HP815" t="s">
        <v>5365</v>
      </c>
      <c r="HQ815" t="s">
        <v>339</v>
      </c>
      <c r="HR815" t="s">
        <v>5366</v>
      </c>
      <c r="HS815" t="s">
        <v>5367</v>
      </c>
      <c r="HU815" t="b">
        <v>1</v>
      </c>
      <c r="HX815" t="b">
        <v>1</v>
      </c>
      <c r="ID815"/>
      <c r="KZ815" t="str">
        <f ca="1">OFFSET($A815,,MATCH([2]Keys!$B$2,Data.Collect1Dump!$3:$3,0)-1)</f>
        <v>witness.gumbo@givedirectly.org</v>
      </c>
      <c r="LA815">
        <f ca="1">OFFSET($A815,,MATCH([2]Keys!$B$4,Data.Collect1Dump!$3:$3,0)-1)</f>
        <v>0</v>
      </c>
      <c r="LB815">
        <f ca="1">OFFSET($A815,,MATCH([2]Keys!$B$3,Data.Collect1Dump!$3:$3,0)-1)</f>
        <v>0</v>
      </c>
      <c r="LC815">
        <f t="shared" ca="1" si="129"/>
        <v>1</v>
      </c>
      <c r="LD815">
        <f t="shared" ca="1" si="129"/>
        <v>0</v>
      </c>
      <c r="LE815">
        <f t="shared" ca="1" si="129"/>
        <v>0</v>
      </c>
      <c r="LF815" s="2">
        <f t="shared" ca="1" si="130"/>
        <v>41684</v>
      </c>
      <c r="LG815" s="2" t="e">
        <f t="shared" ca="1" si="131"/>
        <v>#N/A</v>
      </c>
      <c r="LH815" s="2" t="e">
        <f t="shared" ca="1" si="132"/>
        <v>#N/A</v>
      </c>
      <c r="LI815" t="str">
        <f t="shared" ca="1" si="133"/>
        <v>witness.gumbo@givedirectly.org</v>
      </c>
      <c r="LJ815" t="e">
        <f t="shared" ca="1" si="134"/>
        <v>#N/A</v>
      </c>
      <c r="LK815" t="e">
        <f t="shared" ca="1" si="135"/>
        <v>#N/A</v>
      </c>
      <c r="LL815" t="str">
        <f t="shared" ca="1" si="127"/>
        <v>Lump Sum</v>
      </c>
      <c r="LM815" t="str">
        <f t="shared" ca="1" si="128"/>
        <v>witness.gumbo@givedirectly.org</v>
      </c>
      <c r="LN815" t="e">
        <f ca="1">OFFSET($A815,,MATCH(OFFSET([2]Keys!C$1,MATCH(Data.Collect1Dump!$LL815,[2]Keys!$A$2:$A$4,0),),Data.Collect1Dump!$3:$3,0)-1,)</f>
        <v>#VALUE!</v>
      </c>
      <c r="LO815" s="2" t="e">
        <f t="shared" ca="1" si="136"/>
        <v>#VALUE!</v>
      </c>
    </row>
    <row r="816" spans="1:327">
      <c r="A816" t="s">
        <v>5368</v>
      </c>
      <c r="B816" t="s">
        <v>370</v>
      </c>
      <c r="C816" t="s">
        <v>5369</v>
      </c>
      <c r="K816">
        <v>1</v>
      </c>
      <c r="L816" t="s">
        <v>329</v>
      </c>
      <c r="M816" t="s">
        <v>329</v>
      </c>
      <c r="N816">
        <v>39570</v>
      </c>
      <c r="O816" t="s">
        <v>329</v>
      </c>
      <c r="T816" t="s">
        <v>330</v>
      </c>
      <c r="V816" t="s">
        <v>329</v>
      </c>
      <c r="X816">
        <v>3</v>
      </c>
      <c r="Y816">
        <v>20000</v>
      </c>
      <c r="Z816">
        <v>999</v>
      </c>
      <c r="AA816">
        <v>10000</v>
      </c>
      <c r="AB816">
        <v>999</v>
      </c>
      <c r="AC816">
        <v>9000</v>
      </c>
      <c r="AD816">
        <v>999</v>
      </c>
      <c r="AV816" t="b">
        <v>1</v>
      </c>
      <c r="AX816" t="b">
        <v>1</v>
      </c>
      <c r="AZ816" t="b">
        <v>1</v>
      </c>
      <c r="BL816" t="s">
        <v>329</v>
      </c>
      <c r="BM816" t="s">
        <v>5370</v>
      </c>
      <c r="BN816" t="s">
        <v>329</v>
      </c>
      <c r="BO816" t="s">
        <v>5371</v>
      </c>
      <c r="BR816" t="b">
        <v>1</v>
      </c>
      <c r="BU816" t="b">
        <v>1</v>
      </c>
      <c r="BW816" t="b">
        <v>1</v>
      </c>
      <c r="CE816" t="b">
        <v>1</v>
      </c>
      <c r="CK816">
        <v>5000</v>
      </c>
      <c r="CN816">
        <v>8000</v>
      </c>
      <c r="CP816">
        <v>12000</v>
      </c>
      <c r="CX816">
        <v>5000</v>
      </c>
      <c r="DC816" t="s">
        <v>345</v>
      </c>
      <c r="DD816" t="b">
        <v>1</v>
      </c>
      <c r="DL816" t="b">
        <v>1</v>
      </c>
      <c r="DR816" t="s">
        <v>329</v>
      </c>
      <c r="EF816" t="b">
        <v>1</v>
      </c>
      <c r="EL816" t="s">
        <v>330</v>
      </c>
      <c r="EN816" t="s">
        <v>330</v>
      </c>
      <c r="EP816" t="s">
        <v>330</v>
      </c>
      <c r="FN816" t="s">
        <v>330</v>
      </c>
      <c r="GJ816" t="s">
        <v>330</v>
      </c>
      <c r="GW816" t="s">
        <v>330</v>
      </c>
      <c r="GZ816" t="s">
        <v>330</v>
      </c>
      <c r="HC816" t="s">
        <v>330</v>
      </c>
      <c r="HE816" t="s">
        <v>330</v>
      </c>
      <c r="HG816" t="s">
        <v>526</v>
      </c>
      <c r="HH816" t="s">
        <v>330</v>
      </c>
      <c r="HI816" t="s">
        <v>330</v>
      </c>
      <c r="HJ816" t="s">
        <v>330</v>
      </c>
      <c r="HK816" t="b">
        <v>1</v>
      </c>
      <c r="HO816" t="s">
        <v>337</v>
      </c>
      <c r="HP816" t="s">
        <v>5372</v>
      </c>
      <c r="HQ816" t="s">
        <v>339</v>
      </c>
      <c r="HR816" t="s">
        <v>5373</v>
      </c>
      <c r="HS816" t="s">
        <v>5374</v>
      </c>
      <c r="HU816" t="b">
        <v>1</v>
      </c>
      <c r="HZ816" t="b">
        <v>1</v>
      </c>
      <c r="ID816"/>
      <c r="KZ816" t="str">
        <f ca="1">OFFSET($A816,,MATCH([2]Keys!$B$2,Data.Collect1Dump!$3:$3,0)-1)</f>
        <v>witness.gumbo@givedirectly.org</v>
      </c>
      <c r="LA816">
        <f ca="1">OFFSET($A816,,MATCH([2]Keys!$B$4,Data.Collect1Dump!$3:$3,0)-1)</f>
        <v>0</v>
      </c>
      <c r="LB816">
        <f ca="1">OFFSET($A816,,MATCH([2]Keys!$B$3,Data.Collect1Dump!$3:$3,0)-1)</f>
        <v>0</v>
      </c>
      <c r="LC816">
        <f t="shared" ca="1" si="129"/>
        <v>1</v>
      </c>
      <c r="LD816">
        <f t="shared" ca="1" si="129"/>
        <v>0</v>
      </c>
      <c r="LE816">
        <f t="shared" ca="1" si="129"/>
        <v>0</v>
      </c>
      <c r="LF816" s="2">
        <f t="shared" ca="1" si="130"/>
        <v>41654</v>
      </c>
      <c r="LG816" s="2" t="e">
        <f t="shared" ca="1" si="131"/>
        <v>#N/A</v>
      </c>
      <c r="LH816" s="2" t="e">
        <f t="shared" ca="1" si="132"/>
        <v>#N/A</v>
      </c>
      <c r="LI816" t="str">
        <f t="shared" ca="1" si="133"/>
        <v>witness.gumbo@givedirectly.org</v>
      </c>
      <c r="LJ816" t="e">
        <f t="shared" ca="1" si="134"/>
        <v>#N/A</v>
      </c>
      <c r="LK816" t="e">
        <f t="shared" ca="1" si="135"/>
        <v>#N/A</v>
      </c>
      <c r="LL816" t="str">
        <f t="shared" ca="1" si="127"/>
        <v>Lump Sum</v>
      </c>
      <c r="LM816" t="str">
        <f t="shared" ca="1" si="128"/>
        <v>witness.gumbo@givedirectly.org</v>
      </c>
      <c r="LN816" t="e">
        <f ca="1">OFFSET($A816,,MATCH(OFFSET([2]Keys!C$1,MATCH(Data.Collect1Dump!$LL816,[2]Keys!$A$2:$A$4,0),),Data.Collect1Dump!$3:$3,0)-1,)</f>
        <v>#VALUE!</v>
      </c>
      <c r="LO816" s="2" t="e">
        <f t="shared" ca="1" si="136"/>
        <v>#VALUE!</v>
      </c>
    </row>
    <row r="817" spans="1:327">
      <c r="A817" t="s">
        <v>5375</v>
      </c>
      <c r="B817" t="s">
        <v>370</v>
      </c>
      <c r="C817" t="s">
        <v>5376</v>
      </c>
      <c r="D817" t="b">
        <v>1</v>
      </c>
      <c r="K817">
        <v>3</v>
      </c>
      <c r="L817" t="s">
        <v>329</v>
      </c>
      <c r="M817" t="s">
        <v>329</v>
      </c>
      <c r="N817">
        <v>39300</v>
      </c>
      <c r="O817" t="s">
        <v>329</v>
      </c>
      <c r="T817" t="s">
        <v>330</v>
      </c>
      <c r="V817" t="s">
        <v>329</v>
      </c>
      <c r="X817">
        <v>2</v>
      </c>
      <c r="Y817">
        <v>20000</v>
      </c>
      <c r="Z817">
        <v>110</v>
      </c>
      <c r="AA817">
        <v>17000</v>
      </c>
      <c r="AB817">
        <v>110</v>
      </c>
      <c r="AO817">
        <v>40</v>
      </c>
      <c r="AQ817">
        <v>40</v>
      </c>
      <c r="AV817" t="b">
        <v>1</v>
      </c>
      <c r="BL817" t="s">
        <v>329</v>
      </c>
      <c r="BM817" t="s">
        <v>5377</v>
      </c>
      <c r="BN817" t="s">
        <v>330</v>
      </c>
      <c r="BP817">
        <v>0</v>
      </c>
      <c r="BQ817">
        <v>0</v>
      </c>
      <c r="BU817" t="b">
        <v>1</v>
      </c>
      <c r="BW817" t="b">
        <v>1</v>
      </c>
      <c r="CN817">
        <v>33900</v>
      </c>
      <c r="CP817">
        <v>2000</v>
      </c>
      <c r="DC817" t="s">
        <v>345</v>
      </c>
      <c r="DD817" t="b">
        <v>1</v>
      </c>
      <c r="DE817" t="b">
        <v>1</v>
      </c>
      <c r="DL817" t="b">
        <v>1</v>
      </c>
      <c r="DM817" t="b">
        <v>1</v>
      </c>
      <c r="DR817" t="s">
        <v>329</v>
      </c>
      <c r="DV817" t="b">
        <v>1</v>
      </c>
      <c r="EL817" t="s">
        <v>330</v>
      </c>
      <c r="EN817" t="s">
        <v>330</v>
      </c>
      <c r="EP817" t="s">
        <v>330</v>
      </c>
      <c r="FN817" t="s">
        <v>330</v>
      </c>
      <c r="GJ817" t="s">
        <v>330</v>
      </c>
      <c r="GW817" t="s">
        <v>330</v>
      </c>
      <c r="GZ817" t="s">
        <v>330</v>
      </c>
      <c r="HC817" t="s">
        <v>330</v>
      </c>
      <c r="HE817" t="s">
        <v>330</v>
      </c>
      <c r="HG817" t="s">
        <v>336</v>
      </c>
      <c r="HH817" t="s">
        <v>329</v>
      </c>
      <c r="HI817" t="s">
        <v>330</v>
      </c>
      <c r="HJ817" t="s">
        <v>330</v>
      </c>
      <c r="HK817" t="b">
        <v>1</v>
      </c>
      <c r="HO817" t="s">
        <v>337</v>
      </c>
      <c r="HP817" t="s">
        <v>5378</v>
      </c>
      <c r="HQ817" t="s">
        <v>339</v>
      </c>
      <c r="HR817" t="s">
        <v>5379</v>
      </c>
      <c r="HS817" t="s">
        <v>5380</v>
      </c>
      <c r="HU817" t="b">
        <v>1</v>
      </c>
      <c r="ID817" t="s">
        <v>5381</v>
      </c>
      <c r="KZ817" t="str">
        <f ca="1">OFFSET($A817,,MATCH([2]Keys!$B$2,Data.Collect1Dump!$3:$3,0)-1)</f>
        <v>witness.gumbo@givedirectly.org</v>
      </c>
      <c r="LA817">
        <f ca="1">OFFSET($A817,,MATCH([2]Keys!$B$4,Data.Collect1Dump!$3:$3,0)-1)</f>
        <v>0</v>
      </c>
      <c r="LB817">
        <f ca="1">OFFSET($A817,,MATCH([2]Keys!$B$3,Data.Collect1Dump!$3:$3,0)-1)</f>
        <v>0</v>
      </c>
      <c r="LC817">
        <f t="shared" ca="1" si="129"/>
        <v>1</v>
      </c>
      <c r="LD817">
        <f t="shared" ca="1" si="129"/>
        <v>0</v>
      </c>
      <c r="LE817">
        <f t="shared" ca="1" si="129"/>
        <v>0</v>
      </c>
      <c r="LF817" s="2">
        <f t="shared" ca="1" si="130"/>
        <v>41703</v>
      </c>
      <c r="LG817" s="2" t="e">
        <f t="shared" ca="1" si="131"/>
        <v>#N/A</v>
      </c>
      <c r="LH817" s="2" t="e">
        <f t="shared" ca="1" si="132"/>
        <v>#N/A</v>
      </c>
      <c r="LI817" t="str">
        <f t="shared" ca="1" si="133"/>
        <v>witness.gumbo@givedirectly.org</v>
      </c>
      <c r="LJ817" t="e">
        <f t="shared" ca="1" si="134"/>
        <v>#N/A</v>
      </c>
      <c r="LK817" t="e">
        <f t="shared" ca="1" si="135"/>
        <v>#N/A</v>
      </c>
      <c r="LL817" t="str">
        <f t="shared" ca="1" si="127"/>
        <v>Lump Sum</v>
      </c>
      <c r="LM817" t="str">
        <f t="shared" ca="1" si="128"/>
        <v>witness.gumbo@givedirectly.org</v>
      </c>
      <c r="LN817" t="e">
        <f ca="1">OFFSET($A817,,MATCH(OFFSET([2]Keys!C$1,MATCH(Data.Collect1Dump!$LL817,[2]Keys!$A$2:$A$4,0),),Data.Collect1Dump!$3:$3,0)-1,)</f>
        <v>#VALUE!</v>
      </c>
      <c r="LO817" s="2" t="e">
        <f t="shared" ca="1" si="136"/>
        <v>#VALUE!</v>
      </c>
    </row>
    <row r="818" spans="1:327">
      <c r="A818" t="s">
        <v>5382</v>
      </c>
      <c r="B818" t="s">
        <v>370</v>
      </c>
      <c r="C818" t="s">
        <v>5383</v>
      </c>
      <c r="K818">
        <v>1</v>
      </c>
      <c r="L818" t="s">
        <v>329</v>
      </c>
      <c r="M818" t="s">
        <v>329</v>
      </c>
      <c r="N818">
        <v>39800</v>
      </c>
      <c r="O818" t="s">
        <v>329</v>
      </c>
      <c r="T818" t="s">
        <v>330</v>
      </c>
      <c r="V818" t="s">
        <v>329</v>
      </c>
      <c r="X818">
        <v>3</v>
      </c>
      <c r="Y818">
        <v>10000</v>
      </c>
      <c r="Z818">
        <v>999</v>
      </c>
      <c r="AA818">
        <v>10000</v>
      </c>
      <c r="AB818">
        <v>999</v>
      </c>
      <c r="AC818">
        <v>19000</v>
      </c>
      <c r="AD818">
        <v>999</v>
      </c>
      <c r="AV818" t="b">
        <v>1</v>
      </c>
      <c r="AX818" t="b">
        <v>1</v>
      </c>
      <c r="BL818" t="s">
        <v>329</v>
      </c>
      <c r="BM818" t="s">
        <v>5384</v>
      </c>
      <c r="BN818" t="s">
        <v>329</v>
      </c>
      <c r="BO818" t="s">
        <v>5385</v>
      </c>
      <c r="BR818" t="b">
        <v>1</v>
      </c>
      <c r="BV818" t="b">
        <v>1</v>
      </c>
      <c r="BW818" t="b">
        <v>1</v>
      </c>
      <c r="BZ818" t="b">
        <v>1</v>
      </c>
      <c r="CA818" t="b">
        <v>1</v>
      </c>
      <c r="CK818">
        <v>9000</v>
      </c>
      <c r="CO818">
        <v>3000</v>
      </c>
      <c r="CP818">
        <v>18000</v>
      </c>
      <c r="CS818">
        <v>2500</v>
      </c>
      <c r="CT818">
        <v>6000</v>
      </c>
      <c r="DC818" t="s">
        <v>329</v>
      </c>
      <c r="DD818" t="b">
        <v>1</v>
      </c>
      <c r="DE818" t="b">
        <v>1</v>
      </c>
      <c r="DL818" t="b">
        <v>1</v>
      </c>
      <c r="DM818" t="b">
        <v>1</v>
      </c>
      <c r="DR818" t="s">
        <v>329</v>
      </c>
      <c r="DZ818" t="b">
        <v>1</v>
      </c>
      <c r="EL818" t="s">
        <v>330</v>
      </c>
      <c r="EN818" t="s">
        <v>330</v>
      </c>
      <c r="EP818" t="s">
        <v>329</v>
      </c>
      <c r="EQ818" t="s">
        <v>5386</v>
      </c>
      <c r="ET818" t="b">
        <v>1</v>
      </c>
      <c r="FE818" t="b">
        <v>1</v>
      </c>
      <c r="FJ818" t="b">
        <v>1</v>
      </c>
      <c r="FN818" t="s">
        <v>330</v>
      </c>
      <c r="GJ818" t="s">
        <v>330</v>
      </c>
      <c r="GW818" t="s">
        <v>329</v>
      </c>
      <c r="GX818" t="s">
        <v>5387</v>
      </c>
      <c r="GY818" t="s">
        <v>329</v>
      </c>
      <c r="GZ818" t="s">
        <v>330</v>
      </c>
      <c r="HC818" t="s">
        <v>330</v>
      </c>
      <c r="HE818" t="s">
        <v>330</v>
      </c>
      <c r="HG818" t="s">
        <v>336</v>
      </c>
      <c r="HH818" t="s">
        <v>329</v>
      </c>
      <c r="HI818" t="s">
        <v>330</v>
      </c>
      <c r="HJ818" t="s">
        <v>329</v>
      </c>
      <c r="HK818" t="b">
        <v>1</v>
      </c>
      <c r="HM818" t="b">
        <v>1</v>
      </c>
      <c r="HO818" t="s">
        <v>337</v>
      </c>
      <c r="HP818" t="s">
        <v>5388</v>
      </c>
      <c r="HQ818" t="s">
        <v>339</v>
      </c>
      <c r="HR818" t="s">
        <v>5389</v>
      </c>
      <c r="HS818" t="s">
        <v>5390</v>
      </c>
      <c r="HU818" t="b">
        <v>1</v>
      </c>
      <c r="ID818"/>
      <c r="KZ818" t="str">
        <f ca="1">OFFSET($A818,,MATCH([2]Keys!$B$2,Data.Collect1Dump!$3:$3,0)-1)</f>
        <v>witness.gumbo@givedirectly.org</v>
      </c>
      <c r="LA818">
        <f ca="1">OFFSET($A818,,MATCH([2]Keys!$B$4,Data.Collect1Dump!$3:$3,0)-1)</f>
        <v>0</v>
      </c>
      <c r="LB818">
        <f ca="1">OFFSET($A818,,MATCH([2]Keys!$B$3,Data.Collect1Dump!$3:$3,0)-1)</f>
        <v>0</v>
      </c>
      <c r="LC818">
        <f t="shared" ca="1" si="129"/>
        <v>1</v>
      </c>
      <c r="LD818">
        <f t="shared" ca="1" si="129"/>
        <v>0</v>
      </c>
      <c r="LE818">
        <f t="shared" ca="1" si="129"/>
        <v>0</v>
      </c>
      <c r="LF818" s="2">
        <f t="shared" ca="1" si="130"/>
        <v>41654</v>
      </c>
      <c r="LG818" s="2" t="e">
        <f t="shared" ca="1" si="131"/>
        <v>#N/A</v>
      </c>
      <c r="LH818" s="2" t="e">
        <f t="shared" ca="1" si="132"/>
        <v>#N/A</v>
      </c>
      <c r="LI818" t="str">
        <f t="shared" ca="1" si="133"/>
        <v>witness.gumbo@givedirectly.org</v>
      </c>
      <c r="LJ818" t="e">
        <f t="shared" ca="1" si="134"/>
        <v>#N/A</v>
      </c>
      <c r="LK818" t="e">
        <f t="shared" ca="1" si="135"/>
        <v>#N/A</v>
      </c>
      <c r="LL818" t="str">
        <f t="shared" ca="1" si="127"/>
        <v>Lump Sum</v>
      </c>
      <c r="LM818" t="str">
        <f t="shared" ca="1" si="128"/>
        <v>witness.gumbo@givedirectly.org</v>
      </c>
      <c r="LN818" t="e">
        <f ca="1">OFFSET($A818,,MATCH(OFFSET([2]Keys!C$1,MATCH(Data.Collect1Dump!$LL818,[2]Keys!$A$2:$A$4,0),),Data.Collect1Dump!$3:$3,0)-1,)</f>
        <v>#VALUE!</v>
      </c>
      <c r="LO818" s="2" t="e">
        <f t="shared" ca="1" si="136"/>
        <v>#VALUE!</v>
      </c>
    </row>
    <row r="819" spans="1:327">
      <c r="A819" t="s">
        <v>5391</v>
      </c>
      <c r="B819" t="s">
        <v>370</v>
      </c>
      <c r="C819" t="s">
        <v>5392</v>
      </c>
      <c r="D819" t="b">
        <v>1</v>
      </c>
      <c r="K819">
        <v>2</v>
      </c>
      <c r="L819" t="s">
        <v>329</v>
      </c>
      <c r="M819" t="s">
        <v>329</v>
      </c>
      <c r="N819">
        <v>39500</v>
      </c>
      <c r="O819" t="s">
        <v>329</v>
      </c>
      <c r="T819" t="s">
        <v>330</v>
      </c>
      <c r="V819" t="s">
        <v>329</v>
      </c>
      <c r="X819">
        <v>1</v>
      </c>
      <c r="Y819">
        <v>39000</v>
      </c>
      <c r="Z819">
        <v>999</v>
      </c>
      <c r="AO819">
        <v>30</v>
      </c>
      <c r="AQ819">
        <v>30</v>
      </c>
      <c r="AV819" t="b">
        <v>1</v>
      </c>
      <c r="AX819" t="b">
        <v>1</v>
      </c>
      <c r="BA819" t="b">
        <v>1</v>
      </c>
      <c r="BL819" t="s">
        <v>329</v>
      </c>
      <c r="BM819" t="s">
        <v>652</v>
      </c>
      <c r="BN819" t="s">
        <v>330</v>
      </c>
      <c r="BP819">
        <v>0</v>
      </c>
      <c r="BQ819">
        <v>0</v>
      </c>
      <c r="BU819" t="b">
        <v>1</v>
      </c>
      <c r="BZ819" t="b">
        <v>1</v>
      </c>
      <c r="CN819">
        <v>39250</v>
      </c>
      <c r="CS819">
        <v>500</v>
      </c>
      <c r="DC819" t="s">
        <v>329</v>
      </c>
      <c r="DD819" t="b">
        <v>1</v>
      </c>
      <c r="DI819" t="b">
        <v>1</v>
      </c>
      <c r="DK819" t="s">
        <v>5393</v>
      </c>
      <c r="DL819" t="b">
        <v>1</v>
      </c>
      <c r="DR819" t="s">
        <v>329</v>
      </c>
      <c r="DX819" t="b">
        <v>1</v>
      </c>
      <c r="EL819" t="s">
        <v>330</v>
      </c>
      <c r="EN819" t="s">
        <v>330</v>
      </c>
      <c r="EP819" t="s">
        <v>330</v>
      </c>
      <c r="FN819" t="s">
        <v>329</v>
      </c>
      <c r="FT819" t="b">
        <v>1</v>
      </c>
      <c r="FU819" t="s">
        <v>5394</v>
      </c>
      <c r="GC819" t="b">
        <v>1</v>
      </c>
      <c r="GG819" t="s">
        <v>330</v>
      </c>
      <c r="GJ819" t="s">
        <v>330</v>
      </c>
      <c r="GV819" t="s">
        <v>5395</v>
      </c>
      <c r="GW819" t="s">
        <v>330</v>
      </c>
      <c r="GZ819" t="s">
        <v>330</v>
      </c>
      <c r="HC819" t="s">
        <v>330</v>
      </c>
      <c r="HE819" t="s">
        <v>330</v>
      </c>
      <c r="HG819" t="s">
        <v>526</v>
      </c>
      <c r="HH819" t="s">
        <v>329</v>
      </c>
      <c r="HI819" t="s">
        <v>330</v>
      </c>
      <c r="HJ819" t="s">
        <v>330</v>
      </c>
      <c r="HK819" t="b">
        <v>1</v>
      </c>
      <c r="HO819" t="s">
        <v>611</v>
      </c>
      <c r="HP819" t="s">
        <v>5396</v>
      </c>
      <c r="HQ819" t="s">
        <v>339</v>
      </c>
      <c r="HR819" t="s">
        <v>5397</v>
      </c>
      <c r="HS819" t="s">
        <v>5398</v>
      </c>
      <c r="HU819" t="b">
        <v>1</v>
      </c>
      <c r="HX819" t="b">
        <v>1</v>
      </c>
      <c r="ID819" t="s">
        <v>5399</v>
      </c>
      <c r="KZ819" t="str">
        <f ca="1">OFFSET($A819,,MATCH([2]Keys!$B$2,Data.Collect1Dump!$3:$3,0)-1)</f>
        <v>witness.gumbo@givedirectly.org</v>
      </c>
      <c r="LA819">
        <f ca="1">OFFSET($A819,,MATCH([2]Keys!$B$4,Data.Collect1Dump!$3:$3,0)-1)</f>
        <v>0</v>
      </c>
      <c r="LB819">
        <f ca="1">OFFSET($A819,,MATCH([2]Keys!$B$3,Data.Collect1Dump!$3:$3,0)-1)</f>
        <v>0</v>
      </c>
      <c r="LC819">
        <f t="shared" ca="1" si="129"/>
        <v>1</v>
      </c>
      <c r="LD819">
        <f t="shared" ca="1" si="129"/>
        <v>0</v>
      </c>
      <c r="LE819">
        <f t="shared" ca="1" si="129"/>
        <v>0</v>
      </c>
      <c r="LF819" s="2">
        <f t="shared" ca="1" si="130"/>
        <v>41703</v>
      </c>
      <c r="LG819" s="2" t="e">
        <f t="shared" ca="1" si="131"/>
        <v>#N/A</v>
      </c>
      <c r="LH819" s="2" t="e">
        <f t="shared" ca="1" si="132"/>
        <v>#N/A</v>
      </c>
      <c r="LI819" t="str">
        <f t="shared" ca="1" si="133"/>
        <v>witness.gumbo@givedirectly.org</v>
      </c>
      <c r="LJ819" t="e">
        <f t="shared" ca="1" si="134"/>
        <v>#N/A</v>
      </c>
      <c r="LK819" t="e">
        <f t="shared" ca="1" si="135"/>
        <v>#N/A</v>
      </c>
      <c r="LL819" t="str">
        <f t="shared" ca="1" si="127"/>
        <v>Lump Sum</v>
      </c>
      <c r="LM819" t="str">
        <f t="shared" ca="1" si="128"/>
        <v>witness.gumbo@givedirectly.org</v>
      </c>
      <c r="LN819" t="e">
        <f ca="1">OFFSET($A819,,MATCH(OFFSET([2]Keys!C$1,MATCH(Data.Collect1Dump!$LL819,[2]Keys!$A$2:$A$4,0),),Data.Collect1Dump!$3:$3,0)-1,)</f>
        <v>#VALUE!</v>
      </c>
      <c r="LO819" s="2" t="e">
        <f t="shared" ca="1" si="136"/>
        <v>#VALUE!</v>
      </c>
    </row>
    <row r="820" spans="1:327">
      <c r="A820" t="s">
        <v>5400</v>
      </c>
      <c r="B820" t="s">
        <v>370</v>
      </c>
      <c r="C820" t="s">
        <v>5401</v>
      </c>
      <c r="K820">
        <v>3</v>
      </c>
      <c r="L820" t="s">
        <v>329</v>
      </c>
      <c r="M820" t="s">
        <v>329</v>
      </c>
      <c r="N820">
        <v>39000</v>
      </c>
      <c r="O820" t="s">
        <v>329</v>
      </c>
      <c r="T820" t="s">
        <v>330</v>
      </c>
      <c r="V820" t="s">
        <v>329</v>
      </c>
      <c r="X820">
        <v>1</v>
      </c>
      <c r="Y820">
        <v>39000</v>
      </c>
      <c r="Z820">
        <v>200</v>
      </c>
      <c r="AV820" t="b">
        <v>1</v>
      </c>
      <c r="AX820" t="b">
        <v>1</v>
      </c>
      <c r="BL820" t="s">
        <v>329</v>
      </c>
      <c r="BM820" t="s">
        <v>5402</v>
      </c>
      <c r="BN820" t="s">
        <v>330</v>
      </c>
      <c r="BU820" t="b">
        <v>1</v>
      </c>
      <c r="BZ820" t="b">
        <v>1</v>
      </c>
      <c r="CD820" t="b">
        <v>1</v>
      </c>
      <c r="CN820">
        <v>14200</v>
      </c>
      <c r="CQ820">
        <v>9920</v>
      </c>
      <c r="CS820">
        <v>5000</v>
      </c>
      <c r="CW820">
        <v>10000</v>
      </c>
      <c r="DC820" t="s">
        <v>329</v>
      </c>
      <c r="DD820" t="b">
        <v>1</v>
      </c>
      <c r="DL820" t="b">
        <v>1</v>
      </c>
      <c r="DR820" t="s">
        <v>329</v>
      </c>
      <c r="DX820" t="b">
        <v>1</v>
      </c>
      <c r="EL820" t="s">
        <v>330</v>
      </c>
      <c r="EN820" t="s">
        <v>330</v>
      </c>
      <c r="EP820" t="s">
        <v>330</v>
      </c>
      <c r="FN820" t="s">
        <v>330</v>
      </c>
      <c r="GJ820" t="s">
        <v>330</v>
      </c>
      <c r="GW820" t="s">
        <v>330</v>
      </c>
      <c r="GZ820" t="s">
        <v>330</v>
      </c>
      <c r="HC820" t="s">
        <v>330</v>
      </c>
      <c r="HE820" t="s">
        <v>330</v>
      </c>
      <c r="HG820" t="s">
        <v>336</v>
      </c>
      <c r="HH820" t="s">
        <v>329</v>
      </c>
      <c r="HI820" t="s">
        <v>330</v>
      </c>
      <c r="HJ820" t="s">
        <v>330</v>
      </c>
      <c r="HM820" t="b">
        <v>1</v>
      </c>
      <c r="HO820" t="s">
        <v>337</v>
      </c>
      <c r="HP820" t="s">
        <v>5403</v>
      </c>
      <c r="HQ820" t="s">
        <v>339</v>
      </c>
      <c r="HR820" t="s">
        <v>5404</v>
      </c>
      <c r="HS820" t="s">
        <v>5405</v>
      </c>
      <c r="ID820"/>
      <c r="KZ820" t="str">
        <f ca="1">OFFSET($A820,,MATCH([2]Keys!$B$2,Data.Collect1Dump!$3:$3,0)-1)</f>
        <v>witness.gumbo@givedirectly.org</v>
      </c>
      <c r="LA820">
        <f ca="1">OFFSET($A820,,MATCH([2]Keys!$B$4,Data.Collect1Dump!$3:$3,0)-1)</f>
        <v>0</v>
      </c>
      <c r="LB820">
        <f ca="1">OFFSET($A820,,MATCH([2]Keys!$B$3,Data.Collect1Dump!$3:$3,0)-1)</f>
        <v>0</v>
      </c>
      <c r="LC820">
        <f t="shared" ca="1" si="129"/>
        <v>1</v>
      </c>
      <c r="LD820">
        <f t="shared" ca="1" si="129"/>
        <v>0</v>
      </c>
      <c r="LE820">
        <f t="shared" ca="1" si="129"/>
        <v>0</v>
      </c>
      <c r="LF820" s="2">
        <f t="shared" ca="1" si="130"/>
        <v>41684</v>
      </c>
      <c r="LG820" s="2" t="e">
        <f t="shared" ca="1" si="131"/>
        <v>#N/A</v>
      </c>
      <c r="LH820" s="2" t="e">
        <f t="shared" ca="1" si="132"/>
        <v>#N/A</v>
      </c>
      <c r="LI820" t="str">
        <f t="shared" ca="1" si="133"/>
        <v>witness.gumbo@givedirectly.org</v>
      </c>
      <c r="LJ820" t="e">
        <f t="shared" ca="1" si="134"/>
        <v>#N/A</v>
      </c>
      <c r="LK820" t="e">
        <f t="shared" ca="1" si="135"/>
        <v>#N/A</v>
      </c>
      <c r="LL820" t="str">
        <f t="shared" ca="1" si="127"/>
        <v>Lump Sum</v>
      </c>
      <c r="LM820" t="str">
        <f t="shared" ca="1" si="128"/>
        <v>witness.gumbo@givedirectly.org</v>
      </c>
      <c r="LN820" t="e">
        <f ca="1">OFFSET($A820,,MATCH(OFFSET([2]Keys!C$1,MATCH(Data.Collect1Dump!$LL820,[2]Keys!$A$2:$A$4,0),),Data.Collect1Dump!$3:$3,0)-1,)</f>
        <v>#VALUE!</v>
      </c>
      <c r="LO820" s="2" t="e">
        <f t="shared" ca="1" si="136"/>
        <v>#VALUE!</v>
      </c>
    </row>
    <row r="821" spans="1:327">
      <c r="A821" t="s">
        <v>5406</v>
      </c>
      <c r="B821" t="s">
        <v>370</v>
      </c>
      <c r="C821" t="s">
        <v>5407</v>
      </c>
      <c r="K821">
        <v>1</v>
      </c>
      <c r="L821" t="s">
        <v>329</v>
      </c>
      <c r="M821" t="s">
        <v>329</v>
      </c>
      <c r="N821">
        <v>39200</v>
      </c>
      <c r="O821" t="s">
        <v>329</v>
      </c>
      <c r="T821" t="s">
        <v>330</v>
      </c>
      <c r="V821" t="s">
        <v>329</v>
      </c>
      <c r="X821">
        <v>8</v>
      </c>
      <c r="Y821">
        <v>20000</v>
      </c>
      <c r="Z821">
        <v>999</v>
      </c>
      <c r="AA821">
        <v>1000</v>
      </c>
      <c r="AB821">
        <v>999</v>
      </c>
      <c r="AC821">
        <v>5000</v>
      </c>
      <c r="AD821">
        <v>999</v>
      </c>
      <c r="AE821">
        <v>3000</v>
      </c>
      <c r="AG821">
        <v>500</v>
      </c>
      <c r="AH821">
        <v>999</v>
      </c>
      <c r="AI821">
        <v>600</v>
      </c>
      <c r="AJ821">
        <v>999</v>
      </c>
      <c r="AK821">
        <v>800</v>
      </c>
      <c r="AL821">
        <v>999</v>
      </c>
      <c r="AM821">
        <v>1000</v>
      </c>
      <c r="AN821">
        <v>999</v>
      </c>
      <c r="AV821" t="b">
        <v>1</v>
      </c>
      <c r="AX821" t="b">
        <v>1</v>
      </c>
      <c r="AZ821" t="b">
        <v>1</v>
      </c>
      <c r="BL821" t="s">
        <v>329</v>
      </c>
      <c r="BM821" t="s">
        <v>5408</v>
      </c>
      <c r="BN821" t="s">
        <v>330</v>
      </c>
      <c r="BR821" t="b">
        <v>1</v>
      </c>
      <c r="BU821" t="b">
        <v>1</v>
      </c>
      <c r="BV821" t="b">
        <v>1</v>
      </c>
      <c r="BW821" t="b">
        <v>1</v>
      </c>
      <c r="BY821" t="b">
        <v>1</v>
      </c>
      <c r="BZ821" t="b">
        <v>1</v>
      </c>
      <c r="CK821">
        <v>7000</v>
      </c>
      <c r="CN821">
        <v>5000</v>
      </c>
      <c r="CO821">
        <v>4800</v>
      </c>
      <c r="CP821">
        <v>20000</v>
      </c>
      <c r="CR821">
        <v>5000</v>
      </c>
      <c r="CS821">
        <v>1500</v>
      </c>
      <c r="DC821" t="s">
        <v>345</v>
      </c>
      <c r="DD821" t="b">
        <v>1</v>
      </c>
      <c r="DG821" t="b">
        <v>1</v>
      </c>
      <c r="DL821" t="b">
        <v>1</v>
      </c>
      <c r="DR821" t="s">
        <v>329</v>
      </c>
      <c r="DV821" t="b">
        <v>1</v>
      </c>
      <c r="EL821" t="s">
        <v>330</v>
      </c>
      <c r="EN821" t="s">
        <v>330</v>
      </c>
      <c r="EP821" t="s">
        <v>330</v>
      </c>
      <c r="FN821" t="s">
        <v>330</v>
      </c>
      <c r="GJ821" t="s">
        <v>330</v>
      </c>
      <c r="GW821" t="s">
        <v>330</v>
      </c>
      <c r="GZ821" t="s">
        <v>330</v>
      </c>
      <c r="HC821" t="s">
        <v>330</v>
      </c>
      <c r="HE821" t="s">
        <v>330</v>
      </c>
      <c r="HG821" t="s">
        <v>336</v>
      </c>
      <c r="HH821" t="s">
        <v>329</v>
      </c>
      <c r="HI821" t="s">
        <v>329</v>
      </c>
      <c r="HJ821" t="s">
        <v>330</v>
      </c>
      <c r="HK821" t="b">
        <v>1</v>
      </c>
      <c r="HO821" t="s">
        <v>337</v>
      </c>
      <c r="HP821" t="s">
        <v>5409</v>
      </c>
      <c r="HQ821" t="s">
        <v>339</v>
      </c>
      <c r="HR821" t="s">
        <v>5410</v>
      </c>
      <c r="HS821" t="s">
        <v>5411</v>
      </c>
      <c r="HX821" t="b">
        <v>1</v>
      </c>
      <c r="ID821"/>
      <c r="IE821" t="s">
        <v>391</v>
      </c>
      <c r="IF821" t="s">
        <v>5412</v>
      </c>
      <c r="IG821" t="b">
        <v>1</v>
      </c>
      <c r="IM821" t="s">
        <v>329</v>
      </c>
      <c r="IN821" t="s">
        <v>329</v>
      </c>
      <c r="IO821" t="s">
        <v>812</v>
      </c>
      <c r="IP821">
        <v>40000</v>
      </c>
      <c r="IQ821">
        <v>30</v>
      </c>
      <c r="IR821" t="s">
        <v>330</v>
      </c>
      <c r="IU821" t="b">
        <v>1</v>
      </c>
      <c r="IY821" t="s">
        <v>330</v>
      </c>
      <c r="JA821" t="s">
        <v>339</v>
      </c>
      <c r="JB821" t="s">
        <v>5413</v>
      </c>
      <c r="JC821" t="s">
        <v>814</v>
      </c>
      <c r="KZ821" t="str">
        <f ca="1">OFFSET($A821,,MATCH([2]Keys!$B$2,Data.Collect1Dump!$3:$3,0)-1)</f>
        <v>witness.gumbo@givedirectly.org</v>
      </c>
      <c r="LA821">
        <f ca="1">OFFSET($A821,,MATCH([2]Keys!$B$4,Data.Collect1Dump!$3:$3,0)-1)</f>
        <v>0</v>
      </c>
      <c r="LB821" t="str">
        <f ca="1">OFFSET($A821,,MATCH([2]Keys!$B$3,Data.Collect1Dump!$3:$3,0)-1)</f>
        <v>lydia.tala@givedirectly.org</v>
      </c>
      <c r="LC821">
        <f t="shared" ca="1" si="129"/>
        <v>1</v>
      </c>
      <c r="LD821">
        <f t="shared" ca="1" si="129"/>
        <v>0</v>
      </c>
      <c r="LE821">
        <f t="shared" ca="1" si="129"/>
        <v>1</v>
      </c>
      <c r="LF821" s="2">
        <f t="shared" ca="1" si="130"/>
        <v>41654</v>
      </c>
      <c r="LG821" s="2" t="e">
        <f t="shared" ca="1" si="131"/>
        <v>#N/A</v>
      </c>
      <c r="LH821" s="2">
        <f t="shared" ca="1" si="132"/>
        <v>41726</v>
      </c>
      <c r="LI821" t="str">
        <f t="shared" ca="1" si="133"/>
        <v>witness.gumbo@givedirectly.org</v>
      </c>
      <c r="LJ821" t="e">
        <f t="shared" ca="1" si="134"/>
        <v>#N/A</v>
      </c>
      <c r="LK821" t="str">
        <f t="shared" ca="1" si="135"/>
        <v>lydia.tala@givedirectly.org</v>
      </c>
      <c r="LL821" t="str">
        <f t="shared" ca="1" si="127"/>
        <v>Lump Sum</v>
      </c>
      <c r="LM821" t="str">
        <f t="shared" ca="1" si="128"/>
        <v>witness.gumbo@givedirectly.org</v>
      </c>
      <c r="LN821" t="e">
        <f ca="1">OFFSET($A821,,MATCH(OFFSET([2]Keys!C$1,MATCH(Data.Collect1Dump!$LL821,[2]Keys!$A$2:$A$4,0),),Data.Collect1Dump!$3:$3,0)-1,)</f>
        <v>#VALUE!</v>
      </c>
      <c r="LO821" s="2" t="e">
        <f t="shared" ca="1" si="136"/>
        <v>#VALUE!</v>
      </c>
    </row>
    <row r="822" spans="1:327">
      <c r="A822" t="s">
        <v>5414</v>
      </c>
      <c r="B822" t="s">
        <v>370</v>
      </c>
      <c r="C822" t="s">
        <v>5415</v>
      </c>
      <c r="K822">
        <v>3</v>
      </c>
      <c r="L822" t="s">
        <v>329</v>
      </c>
      <c r="M822" t="s">
        <v>329</v>
      </c>
      <c r="N822">
        <v>39850</v>
      </c>
      <c r="O822" t="s">
        <v>457</v>
      </c>
      <c r="R822" t="s">
        <v>458</v>
      </c>
      <c r="T822" t="s">
        <v>330</v>
      </c>
      <c r="V822" t="s">
        <v>329</v>
      </c>
      <c r="X822">
        <v>3</v>
      </c>
      <c r="Y822">
        <v>10000</v>
      </c>
      <c r="Z822">
        <v>999</v>
      </c>
      <c r="AA822">
        <v>10000</v>
      </c>
      <c r="AB822">
        <v>999</v>
      </c>
      <c r="AC822">
        <v>18000</v>
      </c>
      <c r="AD822">
        <v>999</v>
      </c>
      <c r="AV822" t="b">
        <v>1</v>
      </c>
      <c r="AZ822" t="b">
        <v>1</v>
      </c>
      <c r="BA822" t="b">
        <v>1</v>
      </c>
      <c r="BL822" t="s">
        <v>329</v>
      </c>
      <c r="BM822" t="s">
        <v>5416</v>
      </c>
      <c r="BN822" t="s">
        <v>330</v>
      </c>
      <c r="BU822" t="b">
        <v>1</v>
      </c>
      <c r="CN822">
        <v>38800</v>
      </c>
      <c r="DC822" t="s">
        <v>329</v>
      </c>
      <c r="DD822" t="b">
        <v>1</v>
      </c>
      <c r="DE822" t="b">
        <v>1</v>
      </c>
      <c r="DL822" t="b">
        <v>1</v>
      </c>
      <c r="DM822" t="b">
        <v>1</v>
      </c>
      <c r="DR822" t="s">
        <v>329</v>
      </c>
      <c r="DX822" t="b">
        <v>1</v>
      </c>
      <c r="EL822" t="s">
        <v>330</v>
      </c>
      <c r="EN822" t="s">
        <v>330</v>
      </c>
      <c r="EP822" t="s">
        <v>330</v>
      </c>
      <c r="FN822" t="s">
        <v>330</v>
      </c>
      <c r="GJ822" t="s">
        <v>330</v>
      </c>
      <c r="GW822" t="s">
        <v>330</v>
      </c>
      <c r="GZ822" t="s">
        <v>330</v>
      </c>
      <c r="HC822" t="s">
        <v>330</v>
      </c>
      <c r="HE822" t="s">
        <v>330</v>
      </c>
      <c r="HG822" t="s">
        <v>336</v>
      </c>
      <c r="HH822" t="s">
        <v>329</v>
      </c>
      <c r="HI822" t="s">
        <v>330</v>
      </c>
      <c r="HJ822" t="s">
        <v>330</v>
      </c>
      <c r="HM822" t="b">
        <v>1</v>
      </c>
      <c r="HO822" t="s">
        <v>337</v>
      </c>
      <c r="HP822" t="s">
        <v>5417</v>
      </c>
      <c r="HQ822" t="s">
        <v>339</v>
      </c>
      <c r="HR822" t="s">
        <v>5418</v>
      </c>
      <c r="HS822" t="s">
        <v>5419</v>
      </c>
      <c r="HU822" t="b">
        <v>1</v>
      </c>
      <c r="ID822"/>
      <c r="KZ822" t="str">
        <f ca="1">OFFSET($A822,,MATCH([2]Keys!$B$2,Data.Collect1Dump!$3:$3,0)-1)</f>
        <v>witness.gumbo@givedirectly.org</v>
      </c>
      <c r="LA822">
        <f ca="1">OFFSET($A822,,MATCH([2]Keys!$B$4,Data.Collect1Dump!$3:$3,0)-1)</f>
        <v>0</v>
      </c>
      <c r="LB822">
        <f ca="1">OFFSET($A822,,MATCH([2]Keys!$B$3,Data.Collect1Dump!$3:$3,0)-1)</f>
        <v>0</v>
      </c>
      <c r="LC822">
        <f t="shared" ca="1" si="129"/>
        <v>1</v>
      </c>
      <c r="LD822">
        <f t="shared" ca="1" si="129"/>
        <v>0</v>
      </c>
      <c r="LE822">
        <f t="shared" ca="1" si="129"/>
        <v>0</v>
      </c>
      <c r="LF822" s="2">
        <f t="shared" ca="1" si="130"/>
        <v>41684</v>
      </c>
      <c r="LG822" s="2" t="e">
        <f t="shared" ca="1" si="131"/>
        <v>#N/A</v>
      </c>
      <c r="LH822" s="2" t="e">
        <f t="shared" ca="1" si="132"/>
        <v>#N/A</v>
      </c>
      <c r="LI822" t="str">
        <f t="shared" ca="1" si="133"/>
        <v>witness.gumbo@givedirectly.org</v>
      </c>
      <c r="LJ822" t="e">
        <f t="shared" ca="1" si="134"/>
        <v>#N/A</v>
      </c>
      <c r="LK822" t="e">
        <f t="shared" ca="1" si="135"/>
        <v>#N/A</v>
      </c>
      <c r="LL822" t="str">
        <f t="shared" ca="1" si="127"/>
        <v>Lump Sum</v>
      </c>
      <c r="LM822" t="str">
        <f t="shared" ca="1" si="128"/>
        <v>witness.gumbo@givedirectly.org</v>
      </c>
      <c r="LN822" t="e">
        <f ca="1">OFFSET($A822,,MATCH(OFFSET([2]Keys!C$1,MATCH(Data.Collect1Dump!$LL822,[2]Keys!$A$2:$A$4,0),),Data.Collect1Dump!$3:$3,0)-1,)</f>
        <v>#VALUE!</v>
      </c>
      <c r="LO822" s="2" t="e">
        <f t="shared" ca="1" si="136"/>
        <v>#VALUE!</v>
      </c>
    </row>
    <row r="823" spans="1:327">
      <c r="A823" t="s">
        <v>5420</v>
      </c>
      <c r="B823" t="s">
        <v>370</v>
      </c>
      <c r="C823" t="s">
        <v>5421</v>
      </c>
      <c r="K823">
        <v>1</v>
      </c>
      <c r="L823" t="s">
        <v>329</v>
      </c>
      <c r="M823" t="s">
        <v>329</v>
      </c>
      <c r="N823">
        <v>39000</v>
      </c>
      <c r="O823" t="s">
        <v>329</v>
      </c>
      <c r="T823" t="s">
        <v>330</v>
      </c>
      <c r="V823" t="s">
        <v>329</v>
      </c>
      <c r="X823">
        <v>3</v>
      </c>
      <c r="Y823">
        <v>4000</v>
      </c>
      <c r="Z823">
        <v>999</v>
      </c>
      <c r="AA823">
        <v>15000</v>
      </c>
      <c r="AB823">
        <v>999</v>
      </c>
      <c r="AC823">
        <v>20000</v>
      </c>
      <c r="AD823">
        <v>999</v>
      </c>
      <c r="AV823" t="b">
        <v>1</v>
      </c>
      <c r="BL823" t="s">
        <v>330</v>
      </c>
      <c r="BN823" t="s">
        <v>330</v>
      </c>
      <c r="BR823" t="b">
        <v>1</v>
      </c>
      <c r="BW823" t="b">
        <v>1</v>
      </c>
      <c r="CK823">
        <v>6000</v>
      </c>
      <c r="CP823">
        <v>18800</v>
      </c>
      <c r="DC823" t="s">
        <v>345</v>
      </c>
      <c r="DD823" t="b">
        <v>1</v>
      </c>
      <c r="DL823" t="b">
        <v>1</v>
      </c>
      <c r="DR823" t="s">
        <v>330</v>
      </c>
      <c r="EN823" t="s">
        <v>330</v>
      </c>
      <c r="EP823" t="s">
        <v>330</v>
      </c>
      <c r="FN823" t="s">
        <v>330</v>
      </c>
      <c r="GJ823" t="s">
        <v>330</v>
      </c>
      <c r="GW823" t="s">
        <v>330</v>
      </c>
      <c r="GZ823" t="s">
        <v>330</v>
      </c>
      <c r="HC823" t="s">
        <v>330</v>
      </c>
      <c r="HE823" t="s">
        <v>330</v>
      </c>
      <c r="HG823" t="s">
        <v>336</v>
      </c>
      <c r="HH823" t="s">
        <v>329</v>
      </c>
      <c r="HI823" t="s">
        <v>330</v>
      </c>
      <c r="HJ823" t="s">
        <v>330</v>
      </c>
      <c r="HK823" t="b">
        <v>1</v>
      </c>
      <c r="HO823" t="s">
        <v>337</v>
      </c>
      <c r="HP823" t="s">
        <v>5422</v>
      </c>
      <c r="HQ823" t="s">
        <v>339</v>
      </c>
      <c r="HR823" t="s">
        <v>5423</v>
      </c>
      <c r="HT823" t="b">
        <v>1</v>
      </c>
      <c r="ID823"/>
      <c r="KZ823" t="str">
        <f ca="1">OFFSET($A823,,MATCH([2]Keys!$B$2,Data.Collect1Dump!$3:$3,0)-1)</f>
        <v>witness.gumbo@givedirectly.org</v>
      </c>
      <c r="LA823">
        <f ca="1">OFFSET($A823,,MATCH([2]Keys!$B$4,Data.Collect1Dump!$3:$3,0)-1)</f>
        <v>0</v>
      </c>
      <c r="LB823">
        <f ca="1">OFFSET($A823,,MATCH([2]Keys!$B$3,Data.Collect1Dump!$3:$3,0)-1)</f>
        <v>0</v>
      </c>
      <c r="LC823">
        <f t="shared" ca="1" si="129"/>
        <v>1</v>
      </c>
      <c r="LD823">
        <f t="shared" ca="1" si="129"/>
        <v>0</v>
      </c>
      <c r="LE823">
        <f t="shared" ca="1" si="129"/>
        <v>0</v>
      </c>
      <c r="LF823" s="2">
        <f t="shared" ca="1" si="130"/>
        <v>41654</v>
      </c>
      <c r="LG823" s="2" t="e">
        <f t="shared" ca="1" si="131"/>
        <v>#N/A</v>
      </c>
      <c r="LH823" s="2" t="e">
        <f t="shared" ca="1" si="132"/>
        <v>#N/A</v>
      </c>
      <c r="LI823" t="str">
        <f t="shared" ca="1" si="133"/>
        <v>witness.gumbo@givedirectly.org</v>
      </c>
      <c r="LJ823" t="e">
        <f t="shared" ca="1" si="134"/>
        <v>#N/A</v>
      </c>
      <c r="LK823" t="e">
        <f t="shared" ca="1" si="135"/>
        <v>#N/A</v>
      </c>
      <c r="LL823" t="str">
        <f t="shared" ca="1" si="127"/>
        <v>Lump Sum</v>
      </c>
      <c r="LM823" t="str">
        <f t="shared" ca="1" si="128"/>
        <v>witness.gumbo@givedirectly.org</v>
      </c>
      <c r="LN823" t="e">
        <f ca="1">OFFSET($A823,,MATCH(OFFSET([2]Keys!C$1,MATCH(Data.Collect1Dump!$LL823,[2]Keys!$A$2:$A$4,0),),Data.Collect1Dump!$3:$3,0)-1,)</f>
        <v>#VALUE!</v>
      </c>
      <c r="LO823" s="2" t="e">
        <f t="shared" ca="1" si="136"/>
        <v>#VALUE!</v>
      </c>
    </row>
    <row r="824" spans="1:327">
      <c r="A824" t="s">
        <v>5424</v>
      </c>
      <c r="B824" t="s">
        <v>370</v>
      </c>
      <c r="C824" t="s">
        <v>5425</v>
      </c>
      <c r="K824">
        <v>1</v>
      </c>
      <c r="L824" t="s">
        <v>329</v>
      </c>
      <c r="M824" t="s">
        <v>329</v>
      </c>
      <c r="N824">
        <v>39000</v>
      </c>
      <c r="O824" t="s">
        <v>329</v>
      </c>
      <c r="T824" t="s">
        <v>330</v>
      </c>
      <c r="V824" t="s">
        <v>329</v>
      </c>
      <c r="X824">
        <v>1</v>
      </c>
      <c r="Y824">
        <v>39000</v>
      </c>
      <c r="Z824">
        <v>999</v>
      </c>
      <c r="AV824" t="b">
        <v>1</v>
      </c>
      <c r="AX824" t="b">
        <v>1</v>
      </c>
      <c r="BA824" t="b">
        <v>1</v>
      </c>
      <c r="BL824" t="s">
        <v>329</v>
      </c>
      <c r="BM824" t="s">
        <v>5426</v>
      </c>
      <c r="BN824" t="s">
        <v>330</v>
      </c>
      <c r="BR824" t="b">
        <v>1</v>
      </c>
      <c r="BU824" t="b">
        <v>1</v>
      </c>
      <c r="BV824" t="b">
        <v>1</v>
      </c>
      <c r="BZ824" t="b">
        <v>1</v>
      </c>
      <c r="CD824" t="b">
        <v>1</v>
      </c>
      <c r="CK824">
        <v>500</v>
      </c>
      <c r="CN824">
        <v>1000</v>
      </c>
      <c r="CO824">
        <v>4500</v>
      </c>
      <c r="CS824">
        <v>2000</v>
      </c>
      <c r="CW824">
        <v>30000</v>
      </c>
      <c r="DC824" t="s">
        <v>329</v>
      </c>
      <c r="DD824" t="b">
        <v>1</v>
      </c>
      <c r="DL824" t="b">
        <v>1</v>
      </c>
      <c r="DR824" t="s">
        <v>329</v>
      </c>
      <c r="DV824" t="b">
        <v>1</v>
      </c>
      <c r="EL824" t="s">
        <v>330</v>
      </c>
      <c r="EN824" t="s">
        <v>330</v>
      </c>
      <c r="EP824" t="s">
        <v>330</v>
      </c>
      <c r="FN824" t="s">
        <v>330</v>
      </c>
      <c r="GJ824" t="s">
        <v>330</v>
      </c>
      <c r="GW824" t="s">
        <v>330</v>
      </c>
      <c r="GZ824" t="s">
        <v>330</v>
      </c>
      <c r="HC824" t="s">
        <v>330</v>
      </c>
      <c r="HE824" t="s">
        <v>330</v>
      </c>
      <c r="HG824" t="s">
        <v>336</v>
      </c>
      <c r="HH824" t="s">
        <v>329</v>
      </c>
      <c r="HI824" t="s">
        <v>330</v>
      </c>
      <c r="HJ824" t="s">
        <v>330</v>
      </c>
      <c r="HK824" t="b">
        <v>1</v>
      </c>
      <c r="HO824" t="s">
        <v>510</v>
      </c>
      <c r="HP824" t="s">
        <v>5427</v>
      </c>
      <c r="HQ824" t="s">
        <v>339</v>
      </c>
      <c r="HR824" t="s">
        <v>5428</v>
      </c>
      <c r="HS824" t="s">
        <v>5429</v>
      </c>
      <c r="HX824" t="b">
        <v>1</v>
      </c>
      <c r="ID824"/>
      <c r="KZ824" t="str">
        <f ca="1">OFFSET($A824,,MATCH([2]Keys!$B$2,Data.Collect1Dump!$3:$3,0)-1)</f>
        <v>witness.gumbo@givedirectly.org</v>
      </c>
      <c r="LA824">
        <f ca="1">OFFSET($A824,,MATCH([2]Keys!$B$4,Data.Collect1Dump!$3:$3,0)-1)</f>
        <v>0</v>
      </c>
      <c r="LB824">
        <f ca="1">OFFSET($A824,,MATCH([2]Keys!$B$3,Data.Collect1Dump!$3:$3,0)-1)</f>
        <v>0</v>
      </c>
      <c r="LC824">
        <f t="shared" ca="1" si="129"/>
        <v>1</v>
      </c>
      <c r="LD824">
        <f t="shared" ca="1" si="129"/>
        <v>0</v>
      </c>
      <c r="LE824">
        <f t="shared" ca="1" si="129"/>
        <v>0</v>
      </c>
      <c r="LF824" s="2">
        <f t="shared" ca="1" si="130"/>
        <v>41654</v>
      </c>
      <c r="LG824" s="2" t="e">
        <f t="shared" ca="1" si="131"/>
        <v>#N/A</v>
      </c>
      <c r="LH824" s="2" t="e">
        <f t="shared" ca="1" si="132"/>
        <v>#N/A</v>
      </c>
      <c r="LI824" t="str">
        <f t="shared" ca="1" si="133"/>
        <v>witness.gumbo@givedirectly.org</v>
      </c>
      <c r="LJ824" t="e">
        <f t="shared" ca="1" si="134"/>
        <v>#N/A</v>
      </c>
      <c r="LK824" t="e">
        <f t="shared" ca="1" si="135"/>
        <v>#N/A</v>
      </c>
      <c r="LL824" t="str">
        <f t="shared" ca="1" si="127"/>
        <v>Lump Sum</v>
      </c>
      <c r="LM824" t="str">
        <f t="shared" ca="1" si="128"/>
        <v>witness.gumbo@givedirectly.org</v>
      </c>
      <c r="LN824" t="e">
        <f ca="1">OFFSET($A824,,MATCH(OFFSET([2]Keys!C$1,MATCH(Data.Collect1Dump!$LL824,[2]Keys!$A$2:$A$4,0),),Data.Collect1Dump!$3:$3,0)-1,)</f>
        <v>#VALUE!</v>
      </c>
      <c r="LO824" s="2" t="e">
        <f t="shared" ca="1" si="136"/>
        <v>#VALUE!</v>
      </c>
    </row>
    <row r="825" spans="1:327">
      <c r="A825" t="s">
        <v>5430</v>
      </c>
      <c r="B825" t="s">
        <v>378</v>
      </c>
      <c r="C825" t="s">
        <v>5431</v>
      </c>
      <c r="E825" t="b">
        <v>1</v>
      </c>
      <c r="J825" t="s">
        <v>15668</v>
      </c>
      <c r="K825">
        <v>1</v>
      </c>
      <c r="L825" t="s">
        <v>329</v>
      </c>
      <c r="M825" t="s">
        <v>329</v>
      </c>
      <c r="N825">
        <v>39100</v>
      </c>
      <c r="O825" t="s">
        <v>329</v>
      </c>
      <c r="T825" t="s">
        <v>330</v>
      </c>
      <c r="V825" t="s">
        <v>329</v>
      </c>
      <c r="X825">
        <v>4</v>
      </c>
      <c r="Y825">
        <v>20000</v>
      </c>
      <c r="Z825">
        <v>999</v>
      </c>
      <c r="AA825">
        <v>10000</v>
      </c>
      <c r="AB825">
        <v>999</v>
      </c>
      <c r="AC825">
        <v>3500</v>
      </c>
      <c r="AD825">
        <v>999</v>
      </c>
      <c r="AE825">
        <v>5500</v>
      </c>
      <c r="AF825">
        <v>999</v>
      </c>
      <c r="AO825">
        <v>20</v>
      </c>
      <c r="AP825">
        <v>200</v>
      </c>
      <c r="AQ825">
        <v>0</v>
      </c>
      <c r="AR825">
        <v>0</v>
      </c>
      <c r="AU825" t="b">
        <v>1</v>
      </c>
      <c r="AV825" t="b">
        <v>1</v>
      </c>
      <c r="AX825" t="b">
        <v>1</v>
      </c>
      <c r="BA825" t="b">
        <v>1</v>
      </c>
      <c r="BL825" t="s">
        <v>329</v>
      </c>
      <c r="BM825" t="s">
        <v>5432</v>
      </c>
      <c r="BN825" t="s">
        <v>329</v>
      </c>
      <c r="BO825" t="s">
        <v>5433</v>
      </c>
      <c r="BP825">
        <v>0</v>
      </c>
      <c r="BQ825">
        <v>0</v>
      </c>
      <c r="BR825" t="b">
        <v>1</v>
      </c>
      <c r="BT825" t="b">
        <v>1</v>
      </c>
      <c r="BW825" t="b">
        <v>1</v>
      </c>
      <c r="CK825">
        <v>500</v>
      </c>
      <c r="CM825">
        <v>10500</v>
      </c>
      <c r="CP825">
        <v>28000</v>
      </c>
      <c r="DC825" t="s">
        <v>329</v>
      </c>
      <c r="DD825" t="b">
        <v>1</v>
      </c>
      <c r="DE825" t="b">
        <v>1</v>
      </c>
      <c r="DL825" t="b">
        <v>1</v>
      </c>
      <c r="DM825" t="b">
        <v>1</v>
      </c>
      <c r="DR825" t="s">
        <v>329</v>
      </c>
      <c r="DU825" t="b">
        <v>1</v>
      </c>
      <c r="EL825" t="s">
        <v>330</v>
      </c>
      <c r="EN825" t="s">
        <v>330</v>
      </c>
      <c r="EP825" t="s">
        <v>330</v>
      </c>
      <c r="FN825" t="s">
        <v>330</v>
      </c>
      <c r="GJ825" t="s">
        <v>330</v>
      </c>
      <c r="GW825" t="s">
        <v>330</v>
      </c>
      <c r="GZ825" t="s">
        <v>330</v>
      </c>
      <c r="HC825" t="s">
        <v>330</v>
      </c>
      <c r="HE825" t="s">
        <v>330</v>
      </c>
      <c r="HG825" t="s">
        <v>336</v>
      </c>
      <c r="HH825" t="s">
        <v>329</v>
      </c>
      <c r="HI825" t="s">
        <v>330</v>
      </c>
      <c r="HJ825" t="s">
        <v>330</v>
      </c>
      <c r="HK825" t="b">
        <v>1</v>
      </c>
      <c r="HO825" t="s">
        <v>337</v>
      </c>
      <c r="HP825" t="s">
        <v>5434</v>
      </c>
      <c r="HQ825" t="s">
        <v>339</v>
      </c>
      <c r="HR825" t="s">
        <v>5435</v>
      </c>
      <c r="HS825" t="s">
        <v>5436</v>
      </c>
      <c r="HX825" t="b">
        <v>1</v>
      </c>
      <c r="ID825" t="s">
        <v>1689</v>
      </c>
      <c r="KZ825" t="str">
        <f ca="1">OFFSET($A825,,MATCH([2]Keys!$B$2,Data.Collect1Dump!$3:$3,0)-1)</f>
        <v>anne.aroka@givedirectly.org</v>
      </c>
      <c r="LA825">
        <f ca="1">OFFSET($A825,,MATCH([2]Keys!$B$4,Data.Collect1Dump!$3:$3,0)-1)</f>
        <v>0</v>
      </c>
      <c r="LB825">
        <f ca="1">OFFSET($A825,,MATCH([2]Keys!$B$3,Data.Collect1Dump!$3:$3,0)-1)</f>
        <v>0</v>
      </c>
      <c r="LC825">
        <f t="shared" ca="1" si="129"/>
        <v>1</v>
      </c>
      <c r="LD825">
        <f t="shared" ca="1" si="129"/>
        <v>0</v>
      </c>
      <c r="LE825">
        <f t="shared" ca="1" si="129"/>
        <v>0</v>
      </c>
      <c r="LF825" s="2">
        <f t="shared" ca="1" si="130"/>
        <v>41729</v>
      </c>
      <c r="LG825" s="2" t="e">
        <f t="shared" ca="1" si="131"/>
        <v>#N/A</v>
      </c>
      <c r="LH825" s="2" t="e">
        <f t="shared" ca="1" si="132"/>
        <v>#N/A</v>
      </c>
      <c r="LI825" t="str">
        <f t="shared" ca="1" si="133"/>
        <v>anne.aroka@givedirectly.org</v>
      </c>
      <c r="LJ825" t="e">
        <f t="shared" ca="1" si="134"/>
        <v>#N/A</v>
      </c>
      <c r="LK825" t="e">
        <f t="shared" ca="1" si="135"/>
        <v>#N/A</v>
      </c>
      <c r="LL825" t="str">
        <f t="shared" ca="1" si="127"/>
        <v>Lump Sum</v>
      </c>
      <c r="LM825" t="str">
        <f t="shared" ca="1" si="128"/>
        <v>anne.aroka@givedirectly.org</v>
      </c>
      <c r="LN825" t="e">
        <f ca="1">OFFSET($A825,,MATCH(OFFSET([2]Keys!C$1,MATCH(Data.Collect1Dump!$LL825,[2]Keys!$A$2:$A$4,0),),Data.Collect1Dump!$3:$3,0)-1,)</f>
        <v>#VALUE!</v>
      </c>
      <c r="LO825" s="2" t="e">
        <f t="shared" ca="1" si="136"/>
        <v>#VALUE!</v>
      </c>
    </row>
    <row r="826" spans="1:327">
      <c r="A826" t="s">
        <v>5437</v>
      </c>
      <c r="B826" t="s">
        <v>370</v>
      </c>
      <c r="C826" t="s">
        <v>5438</v>
      </c>
      <c r="K826">
        <v>1</v>
      </c>
      <c r="L826" t="s">
        <v>329</v>
      </c>
      <c r="M826" t="s">
        <v>329</v>
      </c>
      <c r="N826">
        <v>39000</v>
      </c>
      <c r="O826" t="s">
        <v>329</v>
      </c>
      <c r="T826" t="s">
        <v>330</v>
      </c>
      <c r="V826" t="s">
        <v>329</v>
      </c>
      <c r="X826">
        <v>3</v>
      </c>
      <c r="Y826">
        <v>10000</v>
      </c>
      <c r="Z826">
        <v>999</v>
      </c>
      <c r="AA826">
        <v>10000</v>
      </c>
      <c r="AB826">
        <v>999</v>
      </c>
      <c r="AC826">
        <v>19000</v>
      </c>
      <c r="AD826">
        <v>999</v>
      </c>
      <c r="AV826" t="b">
        <v>1</v>
      </c>
      <c r="AX826" t="b">
        <v>1</v>
      </c>
      <c r="BL826" t="s">
        <v>329</v>
      </c>
      <c r="BM826" t="s">
        <v>2553</v>
      </c>
      <c r="BN826" t="s">
        <v>330</v>
      </c>
      <c r="BR826" t="b">
        <v>1</v>
      </c>
      <c r="BW826" t="b">
        <v>1</v>
      </c>
      <c r="CK826">
        <v>4000</v>
      </c>
      <c r="CN826">
        <v>30000</v>
      </c>
      <c r="CP826">
        <v>30000</v>
      </c>
      <c r="DC826" t="s">
        <v>329</v>
      </c>
      <c r="DD826" t="b">
        <v>1</v>
      </c>
      <c r="DE826" t="b">
        <v>1</v>
      </c>
      <c r="DF826" t="b">
        <v>1</v>
      </c>
      <c r="DL826" t="b">
        <v>1</v>
      </c>
      <c r="DR826" t="s">
        <v>330</v>
      </c>
      <c r="EN826" t="s">
        <v>330</v>
      </c>
      <c r="EP826" t="s">
        <v>330</v>
      </c>
      <c r="FN826" t="s">
        <v>330</v>
      </c>
      <c r="GJ826" t="s">
        <v>330</v>
      </c>
      <c r="GW826" t="s">
        <v>330</v>
      </c>
      <c r="GZ826" t="s">
        <v>330</v>
      </c>
      <c r="HC826" t="s">
        <v>330</v>
      </c>
      <c r="HE826" t="s">
        <v>330</v>
      </c>
      <c r="HG826" t="s">
        <v>526</v>
      </c>
      <c r="HH826" t="s">
        <v>330</v>
      </c>
      <c r="HI826" t="s">
        <v>330</v>
      </c>
      <c r="HJ826" t="s">
        <v>330</v>
      </c>
      <c r="HK826" t="b">
        <v>1</v>
      </c>
      <c r="HO826" t="s">
        <v>337</v>
      </c>
      <c r="HP826" t="s">
        <v>5439</v>
      </c>
      <c r="HQ826" t="s">
        <v>1889</v>
      </c>
      <c r="HR826" t="s">
        <v>5440</v>
      </c>
      <c r="HS826" t="s">
        <v>5441</v>
      </c>
      <c r="HU826" t="b">
        <v>1</v>
      </c>
      <c r="ID826"/>
      <c r="KZ826" t="str">
        <f ca="1">OFFSET($A826,,MATCH([2]Keys!$B$2,Data.Collect1Dump!$3:$3,0)-1)</f>
        <v>witness.gumbo@givedirectly.org</v>
      </c>
      <c r="LA826">
        <f ca="1">OFFSET($A826,,MATCH([2]Keys!$B$4,Data.Collect1Dump!$3:$3,0)-1)</f>
        <v>0</v>
      </c>
      <c r="LB826">
        <f ca="1">OFFSET($A826,,MATCH([2]Keys!$B$3,Data.Collect1Dump!$3:$3,0)-1)</f>
        <v>0</v>
      </c>
      <c r="LC826">
        <f t="shared" ca="1" si="129"/>
        <v>1</v>
      </c>
      <c r="LD826">
        <f t="shared" ca="1" si="129"/>
        <v>0</v>
      </c>
      <c r="LE826">
        <f t="shared" ca="1" si="129"/>
        <v>0</v>
      </c>
      <c r="LF826" s="2">
        <f t="shared" ca="1" si="130"/>
        <v>41662</v>
      </c>
      <c r="LG826" s="2" t="e">
        <f t="shared" ca="1" si="131"/>
        <v>#N/A</v>
      </c>
      <c r="LH826" s="2" t="e">
        <f t="shared" ca="1" si="132"/>
        <v>#N/A</v>
      </c>
      <c r="LI826" t="str">
        <f t="shared" ca="1" si="133"/>
        <v>witness.gumbo@givedirectly.org</v>
      </c>
      <c r="LJ826" t="e">
        <f t="shared" ca="1" si="134"/>
        <v>#N/A</v>
      </c>
      <c r="LK826" t="e">
        <f t="shared" ca="1" si="135"/>
        <v>#N/A</v>
      </c>
      <c r="LL826" t="str">
        <f t="shared" ca="1" si="127"/>
        <v>Lump Sum</v>
      </c>
      <c r="LM826" t="str">
        <f t="shared" ca="1" si="128"/>
        <v>witness.gumbo@givedirectly.org</v>
      </c>
      <c r="LN826" t="e">
        <f ca="1">OFFSET($A826,,MATCH(OFFSET([2]Keys!C$1,MATCH(Data.Collect1Dump!$LL826,[2]Keys!$A$2:$A$4,0),),Data.Collect1Dump!$3:$3,0)-1,)</f>
        <v>#VALUE!</v>
      </c>
      <c r="LO826" s="2" t="e">
        <f t="shared" ca="1" si="136"/>
        <v>#VALUE!</v>
      </c>
    </row>
    <row r="827" spans="1:327">
      <c r="A827" t="s">
        <v>5442</v>
      </c>
      <c r="ID827"/>
      <c r="KZ827">
        <f ca="1">OFFSET($A827,,MATCH([2]Keys!$B$2,Data.Collect1Dump!$3:$3,0)-1)</f>
        <v>0</v>
      </c>
      <c r="LA827">
        <f ca="1">OFFSET($A827,,MATCH([2]Keys!$B$4,Data.Collect1Dump!$3:$3,0)-1)</f>
        <v>0</v>
      </c>
      <c r="LB827">
        <f ca="1">OFFSET($A827,,MATCH([2]Keys!$B$3,Data.Collect1Dump!$3:$3,0)-1)</f>
        <v>0</v>
      </c>
      <c r="LC827">
        <f t="shared" ca="1" si="129"/>
        <v>0</v>
      </c>
      <c r="LD827">
        <f t="shared" ca="1" si="129"/>
        <v>0</v>
      </c>
      <c r="LE827">
        <f t="shared" ca="1" si="129"/>
        <v>0</v>
      </c>
      <c r="LF827" s="2" t="e">
        <f t="shared" ca="1" si="130"/>
        <v>#N/A</v>
      </c>
      <c r="LG827" s="2" t="e">
        <f t="shared" ca="1" si="131"/>
        <v>#N/A</v>
      </c>
      <c r="LH827" s="2" t="e">
        <f t="shared" ca="1" si="132"/>
        <v>#N/A</v>
      </c>
      <c r="LI827" t="e">
        <f t="shared" ca="1" si="133"/>
        <v>#N/A</v>
      </c>
      <c r="LJ827" t="e">
        <f t="shared" ca="1" si="134"/>
        <v>#N/A</v>
      </c>
      <c r="LK827" t="e">
        <f t="shared" ca="1" si="135"/>
        <v>#N/A</v>
      </c>
      <c r="LL827" t="str">
        <f t="shared" ca="1" si="127"/>
        <v>Null Survey</v>
      </c>
      <c r="LM827" t="str">
        <f t="shared" ca="1" si="128"/>
        <v>Null Survey</v>
      </c>
      <c r="LN827" t="e">
        <f ca="1">OFFSET($A827,,MATCH(OFFSET([2]Keys!C$1,MATCH(Data.Collect1Dump!$LL827,[2]Keys!$A$2:$A$4,0),),Data.Collect1Dump!$3:$3,0)-1,)</f>
        <v>#N/A</v>
      </c>
      <c r="LO827" s="2" t="e">
        <f t="shared" ca="1" si="136"/>
        <v>#N/A</v>
      </c>
    </row>
    <row r="828" spans="1:327">
      <c r="A828" t="s">
        <v>5443</v>
      </c>
      <c r="B828" t="s">
        <v>4392</v>
      </c>
      <c r="C828" t="s">
        <v>5444</v>
      </c>
      <c r="D828" t="b">
        <v>1</v>
      </c>
      <c r="K828">
        <v>4</v>
      </c>
      <c r="L828" t="s">
        <v>329</v>
      </c>
      <c r="M828" t="s">
        <v>329</v>
      </c>
      <c r="N828">
        <v>39000</v>
      </c>
      <c r="O828" t="s">
        <v>329</v>
      </c>
      <c r="T828" t="s">
        <v>330</v>
      </c>
      <c r="V828" t="s">
        <v>329</v>
      </c>
      <c r="X828">
        <v>5</v>
      </c>
      <c r="Y828">
        <v>9000</v>
      </c>
      <c r="Z828">
        <v>999</v>
      </c>
      <c r="AA828">
        <v>20000</v>
      </c>
      <c r="AB828">
        <v>999</v>
      </c>
      <c r="AC828">
        <v>9000</v>
      </c>
      <c r="AD828">
        <v>999</v>
      </c>
      <c r="AE828">
        <v>2000</v>
      </c>
      <c r="AG828">
        <v>5000</v>
      </c>
      <c r="AH828">
        <v>999</v>
      </c>
      <c r="AO828">
        <v>30</v>
      </c>
      <c r="AQ828">
        <v>15</v>
      </c>
      <c r="AV828" t="b">
        <v>1</v>
      </c>
      <c r="AX828" t="b">
        <v>1</v>
      </c>
      <c r="BA828" t="b">
        <v>1</v>
      </c>
      <c r="BL828" t="s">
        <v>329</v>
      </c>
      <c r="BM828" t="s">
        <v>5445</v>
      </c>
      <c r="BN828" t="s">
        <v>329</v>
      </c>
      <c r="BO828" t="s">
        <v>5446</v>
      </c>
      <c r="BP828">
        <v>6000</v>
      </c>
      <c r="BQ828">
        <v>0</v>
      </c>
      <c r="BR828" t="b">
        <v>1</v>
      </c>
      <c r="BS828" t="b">
        <v>1</v>
      </c>
      <c r="BU828" t="b">
        <v>1</v>
      </c>
      <c r="BW828" t="b">
        <v>1</v>
      </c>
      <c r="BZ828" t="b">
        <v>1</v>
      </c>
      <c r="CH828" t="b">
        <v>1</v>
      </c>
      <c r="CK828">
        <v>2800</v>
      </c>
      <c r="CL828">
        <v>2100</v>
      </c>
      <c r="CN828">
        <v>8200</v>
      </c>
      <c r="CP828">
        <v>30000</v>
      </c>
      <c r="CS828">
        <v>1000</v>
      </c>
      <c r="DA828">
        <v>500</v>
      </c>
      <c r="DC828" t="s">
        <v>329</v>
      </c>
      <c r="DD828" t="b">
        <v>1</v>
      </c>
      <c r="DH828" t="b">
        <v>1</v>
      </c>
      <c r="DJ828" t="s">
        <v>5447</v>
      </c>
      <c r="DL828" t="b">
        <v>1</v>
      </c>
      <c r="DR828" t="s">
        <v>329</v>
      </c>
      <c r="EJ828" t="b">
        <v>1</v>
      </c>
      <c r="EL828" t="s">
        <v>330</v>
      </c>
      <c r="EN828" t="s">
        <v>330</v>
      </c>
      <c r="EP828" t="s">
        <v>330</v>
      </c>
      <c r="FN828" t="s">
        <v>330</v>
      </c>
      <c r="GJ828" t="s">
        <v>330</v>
      </c>
      <c r="GW828" t="s">
        <v>330</v>
      </c>
      <c r="GZ828" t="s">
        <v>330</v>
      </c>
      <c r="HC828" t="s">
        <v>330</v>
      </c>
      <c r="HE828" t="s">
        <v>330</v>
      </c>
      <c r="HG828" t="s">
        <v>336</v>
      </c>
      <c r="HH828" t="s">
        <v>330</v>
      </c>
      <c r="HI828" t="s">
        <v>330</v>
      </c>
      <c r="HJ828" t="s">
        <v>330</v>
      </c>
      <c r="HK828" t="b">
        <v>1</v>
      </c>
      <c r="HM828" t="b">
        <v>1</v>
      </c>
      <c r="HO828" t="s">
        <v>337</v>
      </c>
      <c r="HP828" t="s">
        <v>5448</v>
      </c>
      <c r="HQ828" t="s">
        <v>339</v>
      </c>
      <c r="HR828" t="s">
        <v>5449</v>
      </c>
      <c r="HS828" t="s">
        <v>5450</v>
      </c>
      <c r="HU828" t="b">
        <v>1</v>
      </c>
      <c r="HZ828" t="b">
        <v>1</v>
      </c>
      <c r="IA828" t="b">
        <v>1</v>
      </c>
      <c r="ID828" t="s">
        <v>4873</v>
      </c>
      <c r="KZ828" t="str">
        <f ca="1">OFFSET($A828,,MATCH([2]Keys!$B$2,Data.Collect1Dump!$3:$3,0)-1)</f>
        <v>ezekielogadho@gmail.com</v>
      </c>
      <c r="LA828">
        <f ca="1">OFFSET($A828,,MATCH([2]Keys!$B$4,Data.Collect1Dump!$3:$3,0)-1)</f>
        <v>0</v>
      </c>
      <c r="LB828">
        <f ca="1">OFFSET($A828,,MATCH([2]Keys!$B$3,Data.Collect1Dump!$3:$3,0)-1)</f>
        <v>0</v>
      </c>
      <c r="LC828">
        <f t="shared" ca="1" si="129"/>
        <v>1</v>
      </c>
      <c r="LD828">
        <f t="shared" ca="1" si="129"/>
        <v>0</v>
      </c>
      <c r="LE828">
        <f t="shared" ca="1" si="129"/>
        <v>0</v>
      </c>
      <c r="LF828" s="2">
        <f t="shared" ca="1" si="130"/>
        <v>41719</v>
      </c>
      <c r="LG828" s="2" t="e">
        <f t="shared" ca="1" si="131"/>
        <v>#N/A</v>
      </c>
      <c r="LH828" s="2" t="e">
        <f t="shared" ca="1" si="132"/>
        <v>#N/A</v>
      </c>
      <c r="LI828" t="str">
        <f t="shared" ca="1" si="133"/>
        <v>ezekielogadho@gmail.com</v>
      </c>
      <c r="LJ828" t="e">
        <f t="shared" ca="1" si="134"/>
        <v>#N/A</v>
      </c>
      <c r="LK828" t="e">
        <f t="shared" ca="1" si="135"/>
        <v>#N/A</v>
      </c>
      <c r="LL828" t="str">
        <f t="shared" ca="1" si="127"/>
        <v>Lump Sum</v>
      </c>
      <c r="LM828" t="str">
        <f t="shared" ca="1" si="128"/>
        <v>ezekielogadho@gmail.com</v>
      </c>
      <c r="LN828" t="e">
        <f ca="1">OFFSET($A828,,MATCH(OFFSET([2]Keys!C$1,MATCH(Data.Collect1Dump!$LL828,[2]Keys!$A$2:$A$4,0),),Data.Collect1Dump!$3:$3,0)-1,)</f>
        <v>#VALUE!</v>
      </c>
      <c r="LO828" s="2" t="e">
        <f t="shared" ca="1" si="136"/>
        <v>#VALUE!</v>
      </c>
    </row>
    <row r="829" spans="1:327">
      <c r="A829" t="s">
        <v>5451</v>
      </c>
      <c r="B829" t="s">
        <v>370</v>
      </c>
      <c r="C829" t="s">
        <v>5452</v>
      </c>
      <c r="K829">
        <v>3</v>
      </c>
      <c r="L829" t="s">
        <v>329</v>
      </c>
      <c r="M829" t="s">
        <v>329</v>
      </c>
      <c r="N829">
        <v>39300</v>
      </c>
      <c r="O829" t="s">
        <v>329</v>
      </c>
      <c r="T829" t="s">
        <v>330</v>
      </c>
      <c r="V829" t="s">
        <v>329</v>
      </c>
      <c r="X829">
        <v>2</v>
      </c>
      <c r="Y829">
        <v>19000</v>
      </c>
      <c r="Z829">
        <v>999</v>
      </c>
      <c r="AA829">
        <v>20000</v>
      </c>
      <c r="AB829">
        <v>999</v>
      </c>
      <c r="AV829" t="b">
        <v>1</v>
      </c>
      <c r="AX829" t="b">
        <v>1</v>
      </c>
      <c r="BF829" t="b">
        <v>1</v>
      </c>
      <c r="BL829" t="s">
        <v>329</v>
      </c>
      <c r="BM829" t="s">
        <v>5453</v>
      </c>
      <c r="BN829" t="s">
        <v>330</v>
      </c>
      <c r="BU829" t="b">
        <v>1</v>
      </c>
      <c r="BW829" t="b">
        <v>1</v>
      </c>
      <c r="CE829" t="b">
        <v>1</v>
      </c>
      <c r="CN829">
        <v>9100</v>
      </c>
      <c r="CP829">
        <v>22000</v>
      </c>
      <c r="CX829">
        <v>2000</v>
      </c>
      <c r="DC829" t="s">
        <v>329</v>
      </c>
      <c r="DD829" t="b">
        <v>1</v>
      </c>
      <c r="DE829" t="b">
        <v>1</v>
      </c>
      <c r="DL829" t="b">
        <v>1</v>
      </c>
      <c r="DR829" t="s">
        <v>329</v>
      </c>
      <c r="DV829" t="b">
        <v>1</v>
      </c>
      <c r="EL829" t="s">
        <v>330</v>
      </c>
      <c r="EN829" t="s">
        <v>330</v>
      </c>
      <c r="EP829" t="s">
        <v>330</v>
      </c>
      <c r="FN829" t="s">
        <v>330</v>
      </c>
      <c r="GJ829" t="s">
        <v>329</v>
      </c>
      <c r="GL829" t="b">
        <v>1</v>
      </c>
      <c r="GN829" t="b">
        <v>1</v>
      </c>
      <c r="GS829" t="s">
        <v>330</v>
      </c>
      <c r="GV829" t="s">
        <v>5454</v>
      </c>
      <c r="GW829" t="s">
        <v>330</v>
      </c>
      <c r="GZ829" t="s">
        <v>330</v>
      </c>
      <c r="HC829" t="s">
        <v>330</v>
      </c>
      <c r="HE829" t="s">
        <v>330</v>
      </c>
      <c r="HG829" t="s">
        <v>336</v>
      </c>
      <c r="HH829" t="s">
        <v>329</v>
      </c>
      <c r="HI829" t="s">
        <v>330</v>
      </c>
      <c r="HJ829" t="s">
        <v>330</v>
      </c>
      <c r="HM829" t="b">
        <v>1</v>
      </c>
      <c r="HO829" t="s">
        <v>337</v>
      </c>
      <c r="HP829" t="s">
        <v>5455</v>
      </c>
      <c r="HQ829" t="s">
        <v>339</v>
      </c>
      <c r="HR829" t="s">
        <v>5456</v>
      </c>
      <c r="HT829" t="b">
        <v>1</v>
      </c>
      <c r="ID829"/>
      <c r="KZ829" t="str">
        <f ca="1">OFFSET($A829,,MATCH([2]Keys!$B$2,Data.Collect1Dump!$3:$3,0)-1)</f>
        <v>witness.gumbo@givedirectly.org</v>
      </c>
      <c r="LA829">
        <f ca="1">OFFSET($A829,,MATCH([2]Keys!$B$4,Data.Collect1Dump!$3:$3,0)-1)</f>
        <v>0</v>
      </c>
      <c r="LB829">
        <f ca="1">OFFSET($A829,,MATCH([2]Keys!$B$3,Data.Collect1Dump!$3:$3,0)-1)</f>
        <v>0</v>
      </c>
      <c r="LC829">
        <f t="shared" ca="1" si="129"/>
        <v>1</v>
      </c>
      <c r="LD829">
        <f t="shared" ca="1" si="129"/>
        <v>0</v>
      </c>
      <c r="LE829">
        <f t="shared" ca="1" si="129"/>
        <v>0</v>
      </c>
      <c r="LF829" s="2">
        <f t="shared" ca="1" si="130"/>
        <v>41684</v>
      </c>
      <c r="LG829" s="2" t="e">
        <f t="shared" ca="1" si="131"/>
        <v>#N/A</v>
      </c>
      <c r="LH829" s="2" t="e">
        <f t="shared" ca="1" si="132"/>
        <v>#N/A</v>
      </c>
      <c r="LI829" t="str">
        <f t="shared" ca="1" si="133"/>
        <v>witness.gumbo@givedirectly.org</v>
      </c>
      <c r="LJ829" t="e">
        <f t="shared" ca="1" si="134"/>
        <v>#N/A</v>
      </c>
      <c r="LK829" t="e">
        <f t="shared" ca="1" si="135"/>
        <v>#N/A</v>
      </c>
      <c r="LL829" t="str">
        <f t="shared" ca="1" si="127"/>
        <v>Lump Sum</v>
      </c>
      <c r="LM829" t="str">
        <f t="shared" ca="1" si="128"/>
        <v>witness.gumbo@givedirectly.org</v>
      </c>
      <c r="LN829" t="e">
        <f ca="1">OFFSET($A829,,MATCH(OFFSET([2]Keys!C$1,MATCH(Data.Collect1Dump!$LL829,[2]Keys!$A$2:$A$4,0),),Data.Collect1Dump!$3:$3,0)-1,)</f>
        <v>#VALUE!</v>
      </c>
      <c r="LO829" s="2" t="e">
        <f t="shared" ca="1" si="136"/>
        <v>#VALUE!</v>
      </c>
    </row>
    <row r="830" spans="1:327">
      <c r="A830" t="s">
        <v>5457</v>
      </c>
      <c r="B830" t="s">
        <v>370</v>
      </c>
      <c r="C830" t="s">
        <v>5458</v>
      </c>
      <c r="K830">
        <v>3</v>
      </c>
      <c r="L830" t="s">
        <v>329</v>
      </c>
      <c r="M830" t="s">
        <v>329</v>
      </c>
      <c r="N830">
        <v>39500</v>
      </c>
      <c r="O830" t="s">
        <v>329</v>
      </c>
      <c r="T830" t="s">
        <v>330</v>
      </c>
      <c r="V830" t="s">
        <v>329</v>
      </c>
      <c r="X830">
        <v>1</v>
      </c>
      <c r="Y830">
        <v>39500</v>
      </c>
      <c r="Z830">
        <v>999</v>
      </c>
      <c r="AV830" t="b">
        <v>1</v>
      </c>
      <c r="BL830" t="s">
        <v>329</v>
      </c>
      <c r="BM830" t="s">
        <v>5459</v>
      </c>
      <c r="BN830" t="s">
        <v>330</v>
      </c>
      <c r="BW830" t="b">
        <v>1</v>
      </c>
      <c r="BZ830" t="b">
        <v>1</v>
      </c>
      <c r="CI830" t="b">
        <v>1</v>
      </c>
      <c r="CP830">
        <v>13000</v>
      </c>
      <c r="CS830">
        <v>25300</v>
      </c>
      <c r="DB830">
        <v>6000</v>
      </c>
      <c r="DC830" t="s">
        <v>329</v>
      </c>
      <c r="DD830" t="b">
        <v>1</v>
      </c>
      <c r="DE830" t="b">
        <v>1</v>
      </c>
      <c r="DL830" t="b">
        <v>1</v>
      </c>
      <c r="DR830" t="s">
        <v>329</v>
      </c>
      <c r="DV830" t="b">
        <v>1</v>
      </c>
      <c r="EL830" t="s">
        <v>330</v>
      </c>
      <c r="EN830" t="s">
        <v>330</v>
      </c>
      <c r="EP830" t="s">
        <v>330</v>
      </c>
      <c r="FN830" t="s">
        <v>330</v>
      </c>
      <c r="GJ830" t="s">
        <v>330</v>
      </c>
      <c r="GW830" t="s">
        <v>330</v>
      </c>
      <c r="GZ830" t="s">
        <v>330</v>
      </c>
      <c r="HC830" t="s">
        <v>330</v>
      </c>
      <c r="HE830" t="s">
        <v>330</v>
      </c>
      <c r="HG830" t="s">
        <v>336</v>
      </c>
      <c r="HH830" t="s">
        <v>329</v>
      </c>
      <c r="HI830" t="s">
        <v>330</v>
      </c>
      <c r="HJ830" t="s">
        <v>330</v>
      </c>
      <c r="HM830" t="b">
        <v>1</v>
      </c>
      <c r="HO830" t="s">
        <v>337</v>
      </c>
      <c r="HP830" t="s">
        <v>5460</v>
      </c>
      <c r="HQ830" t="s">
        <v>339</v>
      </c>
      <c r="HR830" t="s">
        <v>5461</v>
      </c>
      <c r="HS830" t="s">
        <v>5462</v>
      </c>
      <c r="HU830" t="b">
        <v>1</v>
      </c>
      <c r="ID830"/>
      <c r="KZ830" t="str">
        <f ca="1">OFFSET($A830,,MATCH([2]Keys!$B$2,Data.Collect1Dump!$3:$3,0)-1)</f>
        <v>witness.gumbo@givedirectly.org</v>
      </c>
      <c r="LA830">
        <f ca="1">OFFSET($A830,,MATCH([2]Keys!$B$4,Data.Collect1Dump!$3:$3,0)-1)</f>
        <v>0</v>
      </c>
      <c r="LB830">
        <f ca="1">OFFSET($A830,,MATCH([2]Keys!$B$3,Data.Collect1Dump!$3:$3,0)-1)</f>
        <v>0</v>
      </c>
      <c r="LC830">
        <f t="shared" ca="1" si="129"/>
        <v>1</v>
      </c>
      <c r="LD830">
        <f t="shared" ca="1" si="129"/>
        <v>0</v>
      </c>
      <c r="LE830">
        <f t="shared" ca="1" si="129"/>
        <v>0</v>
      </c>
      <c r="LF830" s="2">
        <f t="shared" ca="1" si="130"/>
        <v>41684</v>
      </c>
      <c r="LG830" s="2" t="e">
        <f t="shared" ca="1" si="131"/>
        <v>#N/A</v>
      </c>
      <c r="LH830" s="2" t="e">
        <f t="shared" ca="1" si="132"/>
        <v>#N/A</v>
      </c>
      <c r="LI830" t="str">
        <f t="shared" ca="1" si="133"/>
        <v>witness.gumbo@givedirectly.org</v>
      </c>
      <c r="LJ830" t="e">
        <f t="shared" ca="1" si="134"/>
        <v>#N/A</v>
      </c>
      <c r="LK830" t="e">
        <f t="shared" ca="1" si="135"/>
        <v>#N/A</v>
      </c>
      <c r="LL830" t="str">
        <f t="shared" ca="1" si="127"/>
        <v>Lump Sum</v>
      </c>
      <c r="LM830" t="str">
        <f t="shared" ca="1" si="128"/>
        <v>witness.gumbo@givedirectly.org</v>
      </c>
      <c r="LN830" t="e">
        <f ca="1">OFFSET($A830,,MATCH(OFFSET([2]Keys!C$1,MATCH(Data.Collect1Dump!$LL830,[2]Keys!$A$2:$A$4,0),),Data.Collect1Dump!$3:$3,0)-1,)</f>
        <v>#VALUE!</v>
      </c>
      <c r="LO830" s="2" t="e">
        <f t="shared" ca="1" si="136"/>
        <v>#VALUE!</v>
      </c>
    </row>
    <row r="831" spans="1:327">
      <c r="A831" t="s">
        <v>5463</v>
      </c>
      <c r="B831" t="s">
        <v>370</v>
      </c>
      <c r="C831" t="s">
        <v>5464</v>
      </c>
      <c r="D831" t="b">
        <v>1</v>
      </c>
      <c r="K831">
        <v>3</v>
      </c>
      <c r="L831" t="s">
        <v>329</v>
      </c>
      <c r="M831" t="s">
        <v>329</v>
      </c>
      <c r="N831">
        <v>39900</v>
      </c>
      <c r="O831" t="s">
        <v>329</v>
      </c>
      <c r="T831" t="s">
        <v>330</v>
      </c>
      <c r="V831" t="s">
        <v>329</v>
      </c>
      <c r="X831">
        <v>1</v>
      </c>
      <c r="Y831">
        <v>39260</v>
      </c>
      <c r="Z831">
        <v>300</v>
      </c>
      <c r="AO831">
        <v>30</v>
      </c>
      <c r="AQ831">
        <v>30</v>
      </c>
      <c r="AU831" t="b">
        <v>1</v>
      </c>
      <c r="AV831" t="b">
        <v>1</v>
      </c>
      <c r="AX831" t="b">
        <v>1</v>
      </c>
      <c r="BL831" t="s">
        <v>329</v>
      </c>
      <c r="BM831" t="s">
        <v>5465</v>
      </c>
      <c r="BN831" t="s">
        <v>330</v>
      </c>
      <c r="BP831">
        <v>0</v>
      </c>
      <c r="BQ831">
        <v>0</v>
      </c>
      <c r="BR831" t="b">
        <v>1</v>
      </c>
      <c r="BU831" t="b">
        <v>1</v>
      </c>
      <c r="BZ831" t="b">
        <v>1</v>
      </c>
      <c r="CD831" t="b">
        <v>1</v>
      </c>
      <c r="CF831" t="b">
        <v>1</v>
      </c>
      <c r="CK831">
        <v>2000</v>
      </c>
      <c r="CN831">
        <v>21600</v>
      </c>
      <c r="CS831">
        <v>1000</v>
      </c>
      <c r="CW831">
        <v>14000</v>
      </c>
      <c r="CY831">
        <v>1000</v>
      </c>
      <c r="DC831" t="s">
        <v>329</v>
      </c>
      <c r="DD831" t="b">
        <v>1</v>
      </c>
      <c r="DE831" t="b">
        <v>1</v>
      </c>
      <c r="DM831" t="b">
        <v>1</v>
      </c>
      <c r="DR831" t="s">
        <v>329</v>
      </c>
      <c r="DZ831" t="b">
        <v>1</v>
      </c>
      <c r="EL831" t="s">
        <v>330</v>
      </c>
      <c r="EN831" t="s">
        <v>330</v>
      </c>
      <c r="EP831" t="s">
        <v>329</v>
      </c>
      <c r="EQ831" t="s">
        <v>5466</v>
      </c>
      <c r="ES831" t="b">
        <v>1</v>
      </c>
      <c r="FE831" t="b">
        <v>1</v>
      </c>
      <c r="FJ831" t="b">
        <v>1</v>
      </c>
      <c r="FN831" t="s">
        <v>330</v>
      </c>
      <c r="GJ831" t="s">
        <v>330</v>
      </c>
      <c r="GW831" t="s">
        <v>330</v>
      </c>
      <c r="GZ831" t="s">
        <v>330</v>
      </c>
      <c r="HC831" t="s">
        <v>330</v>
      </c>
      <c r="HE831" t="s">
        <v>330</v>
      </c>
      <c r="HG831" t="s">
        <v>336</v>
      </c>
      <c r="HH831" t="s">
        <v>329</v>
      </c>
      <c r="HI831" t="s">
        <v>330</v>
      </c>
      <c r="HJ831" t="s">
        <v>330</v>
      </c>
      <c r="HK831" t="b">
        <v>1</v>
      </c>
      <c r="HM831" t="b">
        <v>1</v>
      </c>
      <c r="HO831" t="s">
        <v>337</v>
      </c>
      <c r="HP831" t="s">
        <v>5467</v>
      </c>
      <c r="HQ831" t="s">
        <v>339</v>
      </c>
      <c r="HR831" t="s">
        <v>5468</v>
      </c>
      <c r="HS831" t="s">
        <v>5469</v>
      </c>
      <c r="HT831" t="b">
        <v>1</v>
      </c>
      <c r="ID831" t="s">
        <v>1689</v>
      </c>
      <c r="KZ831" t="str">
        <f ca="1">OFFSET($A831,,MATCH([2]Keys!$B$2,Data.Collect1Dump!$3:$3,0)-1)</f>
        <v>witness.gumbo@givedirectly.org</v>
      </c>
      <c r="LA831">
        <f ca="1">OFFSET($A831,,MATCH([2]Keys!$B$4,Data.Collect1Dump!$3:$3,0)-1)</f>
        <v>0</v>
      </c>
      <c r="LB831">
        <f ca="1">OFFSET($A831,,MATCH([2]Keys!$B$3,Data.Collect1Dump!$3:$3,0)-1)</f>
        <v>0</v>
      </c>
      <c r="LC831">
        <f t="shared" ca="1" si="129"/>
        <v>1</v>
      </c>
      <c r="LD831">
        <f t="shared" ca="1" si="129"/>
        <v>0</v>
      </c>
      <c r="LE831">
        <f t="shared" ca="1" si="129"/>
        <v>0</v>
      </c>
      <c r="LF831" s="2">
        <f t="shared" ca="1" si="130"/>
        <v>41703</v>
      </c>
      <c r="LG831" s="2" t="e">
        <f t="shared" ca="1" si="131"/>
        <v>#N/A</v>
      </c>
      <c r="LH831" s="2" t="e">
        <f t="shared" ca="1" si="132"/>
        <v>#N/A</v>
      </c>
      <c r="LI831" t="str">
        <f t="shared" ca="1" si="133"/>
        <v>witness.gumbo@givedirectly.org</v>
      </c>
      <c r="LJ831" t="e">
        <f t="shared" ca="1" si="134"/>
        <v>#N/A</v>
      </c>
      <c r="LK831" t="e">
        <f t="shared" ca="1" si="135"/>
        <v>#N/A</v>
      </c>
      <c r="LL831" t="str">
        <f t="shared" ca="1" si="127"/>
        <v>Lump Sum</v>
      </c>
      <c r="LM831" t="str">
        <f t="shared" ca="1" si="128"/>
        <v>witness.gumbo@givedirectly.org</v>
      </c>
      <c r="LN831" t="e">
        <f ca="1">OFFSET($A831,,MATCH(OFFSET([2]Keys!C$1,MATCH(Data.Collect1Dump!$LL831,[2]Keys!$A$2:$A$4,0),),Data.Collect1Dump!$3:$3,0)-1,)</f>
        <v>#VALUE!</v>
      </c>
      <c r="LO831" s="2" t="e">
        <f t="shared" ca="1" si="136"/>
        <v>#VALUE!</v>
      </c>
    </row>
    <row r="832" spans="1:327">
      <c r="A832" t="s">
        <v>5470</v>
      </c>
      <c r="B832" t="s">
        <v>370</v>
      </c>
      <c r="C832" t="s">
        <v>5471</v>
      </c>
      <c r="K832">
        <v>2</v>
      </c>
      <c r="L832" t="s">
        <v>329</v>
      </c>
      <c r="M832" t="s">
        <v>329</v>
      </c>
      <c r="N832">
        <v>38800</v>
      </c>
      <c r="O832" t="s">
        <v>329</v>
      </c>
      <c r="T832" t="s">
        <v>330</v>
      </c>
      <c r="V832" t="s">
        <v>329</v>
      </c>
      <c r="X832">
        <v>2</v>
      </c>
      <c r="Y832">
        <v>20000</v>
      </c>
      <c r="Z832">
        <v>999</v>
      </c>
      <c r="AA832">
        <v>15000</v>
      </c>
      <c r="AB832">
        <v>999</v>
      </c>
      <c r="AV832" t="b">
        <v>1</v>
      </c>
      <c r="AX832" t="b">
        <v>1</v>
      </c>
      <c r="BL832" t="s">
        <v>329</v>
      </c>
      <c r="BM832" t="s">
        <v>5472</v>
      </c>
      <c r="BN832" t="s">
        <v>330</v>
      </c>
      <c r="BW832" t="b">
        <v>1</v>
      </c>
      <c r="BZ832" t="b">
        <v>1</v>
      </c>
      <c r="CP832">
        <v>18000</v>
      </c>
      <c r="CS832">
        <v>15000</v>
      </c>
      <c r="DC832" t="s">
        <v>329</v>
      </c>
      <c r="DD832" t="b">
        <v>1</v>
      </c>
      <c r="DE832" t="b">
        <v>1</v>
      </c>
      <c r="DL832" t="b">
        <v>1</v>
      </c>
      <c r="DM832" t="b">
        <v>1</v>
      </c>
      <c r="DR832" t="s">
        <v>329</v>
      </c>
      <c r="DV832" t="b">
        <v>1</v>
      </c>
      <c r="EL832" t="s">
        <v>330</v>
      </c>
      <c r="EN832" t="s">
        <v>330</v>
      </c>
      <c r="EP832" t="s">
        <v>329</v>
      </c>
      <c r="EQ832" t="s">
        <v>5473</v>
      </c>
      <c r="ER832" t="b">
        <v>1</v>
      </c>
      <c r="ES832" t="b">
        <v>1</v>
      </c>
      <c r="FD832" t="b">
        <v>1</v>
      </c>
      <c r="FE832" t="b">
        <v>1</v>
      </c>
      <c r="FI832" t="b">
        <v>1</v>
      </c>
      <c r="FJ832" t="b">
        <v>1</v>
      </c>
      <c r="FK832" t="b">
        <v>1</v>
      </c>
      <c r="FN832" t="s">
        <v>330</v>
      </c>
      <c r="GJ832" t="s">
        <v>330</v>
      </c>
      <c r="GW832" t="s">
        <v>330</v>
      </c>
      <c r="GZ832" t="s">
        <v>330</v>
      </c>
      <c r="HC832" t="s">
        <v>330</v>
      </c>
      <c r="HE832" t="s">
        <v>330</v>
      </c>
      <c r="HG832" t="s">
        <v>336</v>
      </c>
      <c r="HH832" t="s">
        <v>329</v>
      </c>
      <c r="HI832" t="s">
        <v>330</v>
      </c>
      <c r="HJ832" t="s">
        <v>330</v>
      </c>
      <c r="HK832" t="b">
        <v>1</v>
      </c>
      <c r="HO832" t="s">
        <v>337</v>
      </c>
      <c r="HP832" t="s">
        <v>5474</v>
      </c>
      <c r="HQ832" t="s">
        <v>339</v>
      </c>
      <c r="HR832" t="s">
        <v>5475</v>
      </c>
      <c r="HS832" t="s">
        <v>5476</v>
      </c>
      <c r="HV832" t="b">
        <v>1</v>
      </c>
      <c r="HX832" t="b">
        <v>1</v>
      </c>
      <c r="ID832"/>
      <c r="KZ832" t="str">
        <f ca="1">OFFSET($A832,,MATCH([2]Keys!$B$2,Data.Collect1Dump!$3:$3,0)-1)</f>
        <v>witness.gumbo@givedirectly.org</v>
      </c>
      <c r="LA832">
        <f ca="1">OFFSET($A832,,MATCH([2]Keys!$B$4,Data.Collect1Dump!$3:$3,0)-1)</f>
        <v>0</v>
      </c>
      <c r="LB832">
        <f ca="1">OFFSET($A832,,MATCH([2]Keys!$B$3,Data.Collect1Dump!$3:$3,0)-1)</f>
        <v>0</v>
      </c>
      <c r="LC832">
        <f t="shared" ca="1" si="129"/>
        <v>1</v>
      </c>
      <c r="LD832">
        <f t="shared" ca="1" si="129"/>
        <v>0</v>
      </c>
      <c r="LE832">
        <f t="shared" ca="1" si="129"/>
        <v>0</v>
      </c>
      <c r="LF832" s="2">
        <f t="shared" ca="1" si="130"/>
        <v>41684</v>
      </c>
      <c r="LG832" s="2" t="e">
        <f t="shared" ca="1" si="131"/>
        <v>#N/A</v>
      </c>
      <c r="LH832" s="2" t="e">
        <f t="shared" ca="1" si="132"/>
        <v>#N/A</v>
      </c>
      <c r="LI832" t="str">
        <f t="shared" ca="1" si="133"/>
        <v>witness.gumbo@givedirectly.org</v>
      </c>
      <c r="LJ832" t="e">
        <f t="shared" ca="1" si="134"/>
        <v>#N/A</v>
      </c>
      <c r="LK832" t="e">
        <f t="shared" ca="1" si="135"/>
        <v>#N/A</v>
      </c>
      <c r="LL832" t="str">
        <f t="shared" ca="1" si="127"/>
        <v>Lump Sum</v>
      </c>
      <c r="LM832" t="str">
        <f t="shared" ca="1" si="128"/>
        <v>witness.gumbo@givedirectly.org</v>
      </c>
      <c r="LN832" t="e">
        <f ca="1">OFFSET($A832,,MATCH(OFFSET([2]Keys!C$1,MATCH(Data.Collect1Dump!$LL832,[2]Keys!$A$2:$A$4,0),),Data.Collect1Dump!$3:$3,0)-1,)</f>
        <v>#VALUE!</v>
      </c>
      <c r="LO832" s="2" t="e">
        <f t="shared" ca="1" si="136"/>
        <v>#VALUE!</v>
      </c>
    </row>
    <row r="833" spans="1:327">
      <c r="A833" t="s">
        <v>5477</v>
      </c>
      <c r="ID833"/>
      <c r="KZ833">
        <f ca="1">OFFSET($A833,,MATCH([2]Keys!$B$2,Data.Collect1Dump!$3:$3,0)-1)</f>
        <v>0</v>
      </c>
      <c r="LA833">
        <f ca="1">OFFSET($A833,,MATCH([2]Keys!$B$4,Data.Collect1Dump!$3:$3,0)-1)</f>
        <v>0</v>
      </c>
      <c r="LB833">
        <f ca="1">OFFSET($A833,,MATCH([2]Keys!$B$3,Data.Collect1Dump!$3:$3,0)-1)</f>
        <v>0</v>
      </c>
      <c r="LC833">
        <f t="shared" ca="1" si="129"/>
        <v>0</v>
      </c>
      <c r="LD833">
        <f t="shared" ca="1" si="129"/>
        <v>0</v>
      </c>
      <c r="LE833">
        <f t="shared" ca="1" si="129"/>
        <v>0</v>
      </c>
      <c r="LF833" s="2" t="e">
        <f t="shared" ca="1" si="130"/>
        <v>#N/A</v>
      </c>
      <c r="LG833" s="2" t="e">
        <f t="shared" ca="1" si="131"/>
        <v>#N/A</v>
      </c>
      <c r="LH833" s="2" t="e">
        <f t="shared" ca="1" si="132"/>
        <v>#N/A</v>
      </c>
      <c r="LI833" t="e">
        <f t="shared" ca="1" si="133"/>
        <v>#N/A</v>
      </c>
      <c r="LJ833" t="e">
        <f t="shared" ca="1" si="134"/>
        <v>#N/A</v>
      </c>
      <c r="LK833" t="e">
        <f t="shared" ca="1" si="135"/>
        <v>#N/A</v>
      </c>
      <c r="LL833" t="str">
        <f t="shared" ca="1" si="127"/>
        <v>Null Survey</v>
      </c>
      <c r="LM833" t="str">
        <f t="shared" ca="1" si="128"/>
        <v>Null Survey</v>
      </c>
      <c r="LN833" t="e">
        <f ca="1">OFFSET($A833,,MATCH(OFFSET([2]Keys!C$1,MATCH(Data.Collect1Dump!$LL833,[2]Keys!$A$2:$A$4,0),),Data.Collect1Dump!$3:$3,0)-1,)</f>
        <v>#N/A</v>
      </c>
      <c r="LO833" s="2" t="e">
        <f t="shared" ca="1" si="136"/>
        <v>#N/A</v>
      </c>
    </row>
    <row r="834" spans="1:327">
      <c r="A834" t="s">
        <v>5478</v>
      </c>
      <c r="B834" t="s">
        <v>327</v>
      </c>
      <c r="C834" t="s">
        <v>5479</v>
      </c>
      <c r="K834">
        <v>3</v>
      </c>
      <c r="L834" t="s">
        <v>329</v>
      </c>
      <c r="M834" t="s">
        <v>329</v>
      </c>
      <c r="N834">
        <v>39000</v>
      </c>
      <c r="O834" t="s">
        <v>330</v>
      </c>
      <c r="P834" t="s">
        <v>3074</v>
      </c>
      <c r="ID834"/>
      <c r="KZ834" t="str">
        <f ca="1">OFFSET($A834,,MATCH([2]Keys!$B$2,Data.Collect1Dump!$3:$3,0)-1)</f>
        <v>erick.ndonga@givedirectly.org</v>
      </c>
      <c r="LA834">
        <f ca="1">OFFSET($A834,,MATCH([2]Keys!$B$4,Data.Collect1Dump!$3:$3,0)-1)</f>
        <v>0</v>
      </c>
      <c r="LB834">
        <f ca="1">OFFSET($A834,,MATCH([2]Keys!$B$3,Data.Collect1Dump!$3:$3,0)-1)</f>
        <v>0</v>
      </c>
      <c r="LC834">
        <f t="shared" ca="1" si="129"/>
        <v>1</v>
      </c>
      <c r="LD834">
        <f t="shared" ca="1" si="129"/>
        <v>0</v>
      </c>
      <c r="LE834">
        <f t="shared" ca="1" si="129"/>
        <v>0</v>
      </c>
      <c r="LF834" s="2">
        <f t="shared" ca="1" si="130"/>
        <v>41687</v>
      </c>
      <c r="LG834" s="2" t="e">
        <f t="shared" ca="1" si="131"/>
        <v>#N/A</v>
      </c>
      <c r="LH834" s="2" t="e">
        <f t="shared" ca="1" si="132"/>
        <v>#N/A</v>
      </c>
      <c r="LI834" t="str">
        <f t="shared" ca="1" si="133"/>
        <v>erick.ndonga@givedirectly.org</v>
      </c>
      <c r="LJ834" t="e">
        <f t="shared" ca="1" si="134"/>
        <v>#N/A</v>
      </c>
      <c r="LK834" t="e">
        <f t="shared" ca="1" si="135"/>
        <v>#N/A</v>
      </c>
      <c r="LL834" t="str">
        <f t="shared" ca="1" si="127"/>
        <v>Lump Sum</v>
      </c>
      <c r="LM834" t="str">
        <f t="shared" ca="1" si="128"/>
        <v>erick.ndonga@givedirectly.org</v>
      </c>
      <c r="LN834" t="e">
        <f ca="1">OFFSET($A834,,MATCH(OFFSET([2]Keys!C$1,MATCH(Data.Collect1Dump!$LL834,[2]Keys!$A$2:$A$4,0),),Data.Collect1Dump!$3:$3,0)-1,)</f>
        <v>#VALUE!</v>
      </c>
      <c r="LO834" s="2" t="e">
        <f t="shared" ca="1" si="136"/>
        <v>#VALUE!</v>
      </c>
    </row>
    <row r="835" spans="1:327">
      <c r="A835" t="s">
        <v>5480</v>
      </c>
      <c r="B835" t="s">
        <v>378</v>
      </c>
      <c r="C835" t="s">
        <v>5481</v>
      </c>
      <c r="D835" t="b">
        <v>1</v>
      </c>
      <c r="K835">
        <v>2</v>
      </c>
      <c r="L835" t="s">
        <v>329</v>
      </c>
      <c r="M835" t="s">
        <v>329</v>
      </c>
      <c r="N835">
        <v>39900</v>
      </c>
      <c r="O835" t="s">
        <v>329</v>
      </c>
      <c r="T835" t="s">
        <v>330</v>
      </c>
      <c r="V835" t="s">
        <v>329</v>
      </c>
      <c r="X835">
        <v>3</v>
      </c>
      <c r="Y835">
        <v>7000</v>
      </c>
      <c r="Z835">
        <v>999</v>
      </c>
      <c r="AA835">
        <v>5000</v>
      </c>
      <c r="AB835">
        <v>999</v>
      </c>
      <c r="AC835">
        <v>27000</v>
      </c>
      <c r="AD835">
        <v>999</v>
      </c>
      <c r="AO835">
        <v>15</v>
      </c>
      <c r="AP835">
        <v>200</v>
      </c>
      <c r="AQ835">
        <v>0</v>
      </c>
      <c r="AR835">
        <v>0</v>
      </c>
      <c r="AU835" t="b">
        <v>1</v>
      </c>
      <c r="AV835" t="b">
        <v>1</v>
      </c>
      <c r="AX835" t="b">
        <v>1</v>
      </c>
      <c r="BL835" t="s">
        <v>329</v>
      </c>
      <c r="BM835" t="s">
        <v>5482</v>
      </c>
      <c r="BN835" t="s">
        <v>330</v>
      </c>
      <c r="BP835">
        <v>0</v>
      </c>
      <c r="BQ835">
        <v>0</v>
      </c>
      <c r="BR835" t="b">
        <v>1</v>
      </c>
      <c r="BT835" t="b">
        <v>1</v>
      </c>
      <c r="BW835" t="b">
        <v>1</v>
      </c>
      <c r="BZ835" t="b">
        <v>1</v>
      </c>
      <c r="CK835">
        <v>6000</v>
      </c>
      <c r="CM835">
        <v>7000</v>
      </c>
      <c r="CP835">
        <v>23000</v>
      </c>
      <c r="CS835">
        <v>3000</v>
      </c>
      <c r="DC835" t="s">
        <v>329</v>
      </c>
      <c r="DD835" t="b">
        <v>1</v>
      </c>
      <c r="DE835" t="b">
        <v>1</v>
      </c>
      <c r="DL835" t="b">
        <v>1</v>
      </c>
      <c r="DM835" t="b">
        <v>1</v>
      </c>
      <c r="DR835" t="s">
        <v>329</v>
      </c>
      <c r="DU835" t="b">
        <v>1</v>
      </c>
      <c r="EL835" t="s">
        <v>330</v>
      </c>
      <c r="EN835" t="s">
        <v>330</v>
      </c>
      <c r="EP835" t="s">
        <v>330</v>
      </c>
      <c r="FN835" t="s">
        <v>330</v>
      </c>
      <c r="GJ835" t="s">
        <v>330</v>
      </c>
      <c r="GW835" t="s">
        <v>330</v>
      </c>
      <c r="GZ835" t="s">
        <v>330</v>
      </c>
      <c r="HC835" t="s">
        <v>330</v>
      </c>
      <c r="HE835" t="s">
        <v>330</v>
      </c>
      <c r="HG835" t="s">
        <v>336</v>
      </c>
      <c r="HH835" t="s">
        <v>329</v>
      </c>
      <c r="HI835" t="s">
        <v>330</v>
      </c>
      <c r="HJ835" t="s">
        <v>330</v>
      </c>
      <c r="HK835" t="b">
        <v>1</v>
      </c>
      <c r="HO835" t="s">
        <v>337</v>
      </c>
      <c r="HP835" t="s">
        <v>5483</v>
      </c>
      <c r="HQ835" t="s">
        <v>339</v>
      </c>
      <c r="HR835" t="s">
        <v>5484</v>
      </c>
      <c r="HS835" t="s">
        <v>5485</v>
      </c>
      <c r="ID835" t="s">
        <v>5486</v>
      </c>
      <c r="KZ835" t="str">
        <f ca="1">OFFSET($A835,,MATCH([2]Keys!$B$2,Data.Collect1Dump!$3:$3,0)-1)</f>
        <v>anne.aroka@givedirectly.org</v>
      </c>
      <c r="LA835">
        <f ca="1">OFFSET($A835,,MATCH([2]Keys!$B$4,Data.Collect1Dump!$3:$3,0)-1)</f>
        <v>0</v>
      </c>
      <c r="LB835">
        <f ca="1">OFFSET($A835,,MATCH([2]Keys!$B$3,Data.Collect1Dump!$3:$3,0)-1)</f>
        <v>0</v>
      </c>
      <c r="LC835">
        <f t="shared" ca="1" si="129"/>
        <v>1</v>
      </c>
      <c r="LD835">
        <f t="shared" ca="1" si="129"/>
        <v>0</v>
      </c>
      <c r="LE835">
        <f t="shared" ca="1" si="129"/>
        <v>0</v>
      </c>
      <c r="LF835" s="2">
        <f t="shared" ca="1" si="130"/>
        <v>41729</v>
      </c>
      <c r="LG835" s="2" t="e">
        <f t="shared" ca="1" si="131"/>
        <v>#N/A</v>
      </c>
      <c r="LH835" s="2" t="e">
        <f t="shared" ca="1" si="132"/>
        <v>#N/A</v>
      </c>
      <c r="LI835" t="str">
        <f t="shared" ca="1" si="133"/>
        <v>anne.aroka@givedirectly.org</v>
      </c>
      <c r="LJ835" t="e">
        <f t="shared" ca="1" si="134"/>
        <v>#N/A</v>
      </c>
      <c r="LK835" t="e">
        <f t="shared" ca="1" si="135"/>
        <v>#N/A</v>
      </c>
      <c r="LL835" t="str">
        <f t="shared" ca="1" si="127"/>
        <v>Lump Sum</v>
      </c>
      <c r="LM835" t="str">
        <f t="shared" ca="1" si="128"/>
        <v>anne.aroka@givedirectly.org</v>
      </c>
      <c r="LN835" t="e">
        <f ca="1">OFFSET($A835,,MATCH(OFFSET([2]Keys!C$1,MATCH(Data.Collect1Dump!$LL835,[2]Keys!$A$2:$A$4,0),),Data.Collect1Dump!$3:$3,0)-1,)</f>
        <v>#VALUE!</v>
      </c>
      <c r="LO835" s="2" t="e">
        <f t="shared" ca="1" si="136"/>
        <v>#VALUE!</v>
      </c>
    </row>
    <row r="836" spans="1:327">
      <c r="A836" t="s">
        <v>5487</v>
      </c>
      <c r="B836" t="s">
        <v>370</v>
      </c>
      <c r="C836" t="s">
        <v>5488</v>
      </c>
      <c r="K836">
        <v>1</v>
      </c>
      <c r="L836" t="s">
        <v>329</v>
      </c>
      <c r="M836" t="s">
        <v>329</v>
      </c>
      <c r="N836">
        <v>39200</v>
      </c>
      <c r="O836" t="s">
        <v>329</v>
      </c>
      <c r="T836" t="s">
        <v>330</v>
      </c>
      <c r="V836" t="s">
        <v>329</v>
      </c>
      <c r="X836">
        <v>1</v>
      </c>
      <c r="Y836">
        <v>39200</v>
      </c>
      <c r="Z836">
        <v>200</v>
      </c>
      <c r="BJ836" t="b">
        <v>1</v>
      </c>
      <c r="BL836" t="s">
        <v>415</v>
      </c>
      <c r="BN836" t="s">
        <v>415</v>
      </c>
      <c r="BW836" t="b">
        <v>1</v>
      </c>
      <c r="CP836">
        <v>26700</v>
      </c>
      <c r="DC836" t="s">
        <v>329</v>
      </c>
      <c r="DD836" t="b">
        <v>1</v>
      </c>
      <c r="DE836" t="b">
        <v>1</v>
      </c>
      <c r="DL836" t="b">
        <v>1</v>
      </c>
      <c r="DM836" t="b">
        <v>1</v>
      </c>
      <c r="DR836" t="s">
        <v>329</v>
      </c>
      <c r="DZ836" t="b">
        <v>1</v>
      </c>
      <c r="EL836" t="s">
        <v>330</v>
      </c>
      <c r="EN836" t="s">
        <v>330</v>
      </c>
      <c r="EP836" t="s">
        <v>330</v>
      </c>
      <c r="FN836" t="s">
        <v>330</v>
      </c>
      <c r="GJ836" t="s">
        <v>330</v>
      </c>
      <c r="GW836" t="s">
        <v>330</v>
      </c>
      <c r="GZ836" t="s">
        <v>330</v>
      </c>
      <c r="HC836" t="s">
        <v>330</v>
      </c>
      <c r="HE836" t="s">
        <v>330</v>
      </c>
      <c r="HG836" t="s">
        <v>336</v>
      </c>
      <c r="HH836" t="s">
        <v>329</v>
      </c>
      <c r="HI836" t="s">
        <v>330</v>
      </c>
      <c r="HJ836" t="s">
        <v>330</v>
      </c>
      <c r="HL836" t="b">
        <v>1</v>
      </c>
      <c r="HO836" t="s">
        <v>337</v>
      </c>
      <c r="HP836" t="s">
        <v>5489</v>
      </c>
      <c r="HQ836" t="s">
        <v>339</v>
      </c>
      <c r="HR836" t="s">
        <v>5490</v>
      </c>
      <c r="HS836" t="s">
        <v>5491</v>
      </c>
      <c r="HU836" t="b">
        <v>1</v>
      </c>
      <c r="ID836"/>
      <c r="KZ836" t="str">
        <f ca="1">OFFSET($A836,,MATCH([2]Keys!$B$2,Data.Collect1Dump!$3:$3,0)-1)</f>
        <v>witness.gumbo@givedirectly.org</v>
      </c>
      <c r="LA836">
        <f ca="1">OFFSET($A836,,MATCH([2]Keys!$B$4,Data.Collect1Dump!$3:$3,0)-1)</f>
        <v>0</v>
      </c>
      <c r="LB836">
        <f ca="1">OFFSET($A836,,MATCH([2]Keys!$B$3,Data.Collect1Dump!$3:$3,0)-1)</f>
        <v>0</v>
      </c>
      <c r="LC836">
        <f t="shared" ca="1" si="129"/>
        <v>1</v>
      </c>
      <c r="LD836">
        <f t="shared" ca="1" si="129"/>
        <v>0</v>
      </c>
      <c r="LE836">
        <f t="shared" ca="1" si="129"/>
        <v>0</v>
      </c>
      <c r="LF836" s="2">
        <f t="shared" ca="1" si="130"/>
        <v>41662</v>
      </c>
      <c r="LG836" s="2" t="e">
        <f t="shared" ca="1" si="131"/>
        <v>#N/A</v>
      </c>
      <c r="LH836" s="2" t="e">
        <f t="shared" ca="1" si="132"/>
        <v>#N/A</v>
      </c>
      <c r="LI836" t="str">
        <f t="shared" ca="1" si="133"/>
        <v>witness.gumbo@givedirectly.org</v>
      </c>
      <c r="LJ836" t="e">
        <f t="shared" ca="1" si="134"/>
        <v>#N/A</v>
      </c>
      <c r="LK836" t="e">
        <f t="shared" ca="1" si="135"/>
        <v>#N/A</v>
      </c>
      <c r="LL836" t="str">
        <f t="shared" ref="LL836:LL899" ca="1" si="137">IF(NOT(ISNUMBER(KZ836)),"Lump Sum",IF(NOT(ISNUMBER(LA836)),"Token",IF(NOT(ISNUMBER(LB836)),"Quality Check","Null Survey")))</f>
        <v>Lump Sum</v>
      </c>
      <c r="LM836" t="str">
        <f t="shared" ref="LM836:LM899" ca="1" si="138">IF(NOT(ISNUMBER(KZ836)),KZ836,IF(NOT(ISNUMBER(LA836)),LA836,IF(NOT(ISNUMBER(LB836)),LB836,"Null Survey")))</f>
        <v>witness.gumbo@givedirectly.org</v>
      </c>
      <c r="LN836" t="e">
        <f ca="1">OFFSET($A836,,MATCH(OFFSET([2]Keys!C$1,MATCH(Data.Collect1Dump!$LL836,[2]Keys!$A$2:$A$4,0),),Data.Collect1Dump!$3:$3,0)-1,)</f>
        <v>#VALUE!</v>
      </c>
      <c r="LO836" s="2" t="e">
        <f t="shared" ca="1" si="136"/>
        <v>#VALUE!</v>
      </c>
    </row>
    <row r="837" spans="1:327">
      <c r="A837" t="s">
        <v>5492</v>
      </c>
      <c r="B837" t="s">
        <v>4392</v>
      </c>
      <c r="C837" t="s">
        <v>5493</v>
      </c>
      <c r="E837" t="b">
        <v>1</v>
      </c>
      <c r="J837" t="s">
        <v>15668</v>
      </c>
      <c r="K837">
        <v>1</v>
      </c>
      <c r="L837" t="s">
        <v>329</v>
      </c>
      <c r="M837" t="s">
        <v>329</v>
      </c>
      <c r="N837">
        <v>39200</v>
      </c>
      <c r="O837" t="s">
        <v>329</v>
      </c>
      <c r="T837" t="s">
        <v>330</v>
      </c>
      <c r="V837" t="s">
        <v>329</v>
      </c>
      <c r="X837">
        <v>2</v>
      </c>
      <c r="Y837">
        <v>20000</v>
      </c>
      <c r="Z837">
        <v>999</v>
      </c>
      <c r="AA837">
        <v>19000</v>
      </c>
      <c r="AB837">
        <v>999</v>
      </c>
      <c r="AO837">
        <v>30</v>
      </c>
      <c r="AQ837">
        <v>0</v>
      </c>
      <c r="AV837" t="b">
        <v>1</v>
      </c>
      <c r="AW837" t="b">
        <v>1</v>
      </c>
      <c r="BL837" t="s">
        <v>329</v>
      </c>
      <c r="BM837" t="s">
        <v>1352</v>
      </c>
      <c r="BN837" t="s">
        <v>330</v>
      </c>
      <c r="BP837">
        <v>5000</v>
      </c>
      <c r="BQ837">
        <v>0</v>
      </c>
      <c r="BT837" t="b">
        <v>1</v>
      </c>
      <c r="BU837" t="b">
        <v>1</v>
      </c>
      <c r="BW837" t="b">
        <v>1</v>
      </c>
      <c r="BX837" t="b">
        <v>1</v>
      </c>
      <c r="CF837" t="b">
        <v>1</v>
      </c>
      <c r="CM837">
        <v>7500</v>
      </c>
      <c r="CN837">
        <v>7500</v>
      </c>
      <c r="CP837">
        <v>20200</v>
      </c>
      <c r="CQ837">
        <v>450</v>
      </c>
      <c r="CY837">
        <v>3000</v>
      </c>
      <c r="DC837" t="s">
        <v>329</v>
      </c>
      <c r="DD837" t="b">
        <v>1</v>
      </c>
      <c r="DE837" t="b">
        <v>1</v>
      </c>
      <c r="DL837" t="b">
        <v>1</v>
      </c>
      <c r="DR837" t="s">
        <v>329</v>
      </c>
      <c r="DZ837" t="b">
        <v>1</v>
      </c>
      <c r="EL837" t="s">
        <v>330</v>
      </c>
      <c r="EN837" t="s">
        <v>330</v>
      </c>
      <c r="EP837" t="s">
        <v>330</v>
      </c>
      <c r="FN837" t="s">
        <v>330</v>
      </c>
      <c r="GJ837" t="s">
        <v>330</v>
      </c>
      <c r="GW837" t="s">
        <v>330</v>
      </c>
      <c r="GZ837" t="s">
        <v>330</v>
      </c>
      <c r="HC837" t="s">
        <v>330</v>
      </c>
      <c r="HE837" t="s">
        <v>330</v>
      </c>
      <c r="HG837" t="s">
        <v>336</v>
      </c>
      <c r="HH837" t="s">
        <v>329</v>
      </c>
      <c r="HI837" t="s">
        <v>330</v>
      </c>
      <c r="HJ837" t="s">
        <v>330</v>
      </c>
      <c r="HK837" t="b">
        <v>1</v>
      </c>
      <c r="HM837" t="b">
        <v>1</v>
      </c>
      <c r="HO837" t="s">
        <v>337</v>
      </c>
      <c r="HP837" t="s">
        <v>5494</v>
      </c>
      <c r="HQ837" t="s">
        <v>339</v>
      </c>
      <c r="HR837" t="s">
        <v>5495</v>
      </c>
      <c r="HS837" t="s">
        <v>3299</v>
      </c>
      <c r="HT837" t="b">
        <v>1</v>
      </c>
      <c r="HU837" t="b">
        <v>1</v>
      </c>
      <c r="HV837" t="b">
        <v>1</v>
      </c>
      <c r="ID837" t="s">
        <v>3299</v>
      </c>
      <c r="KZ837" t="str">
        <f ca="1">OFFSET($A837,,MATCH([2]Keys!$B$2,Data.Collect1Dump!$3:$3,0)-1)</f>
        <v>ezekielogadho@gmail.com</v>
      </c>
      <c r="LA837">
        <f ca="1">OFFSET($A837,,MATCH([2]Keys!$B$4,Data.Collect1Dump!$3:$3,0)-1)</f>
        <v>0</v>
      </c>
      <c r="LB837">
        <f ca="1">OFFSET($A837,,MATCH([2]Keys!$B$3,Data.Collect1Dump!$3:$3,0)-1)</f>
        <v>0</v>
      </c>
      <c r="LC837">
        <f t="shared" ref="LC837:LE900" ca="1" si="139">IF(NOT(ISNUMBER(KZ837)),1,0)</f>
        <v>1</v>
      </c>
      <c r="LD837">
        <f t="shared" ca="1" si="139"/>
        <v>0</v>
      </c>
      <c r="LE837">
        <f t="shared" ca="1" si="139"/>
        <v>0</v>
      </c>
      <c r="LF837" s="2">
        <f t="shared" ref="LF837:LF900" ca="1" si="140">IF(LC837=1,DATE(LEFT(C837,4),RIGHT(LEFT(C837,7),2), RIGHT(LEFT(C837, 10),2)),NA())</f>
        <v>41717</v>
      </c>
      <c r="LG837" s="2" t="e">
        <f t="shared" ref="LG837:LG900" ca="1" si="141">IF(LD837=1,DATE(LEFT(JE837,4),RIGHT(LEFT(JE837,7),2), RIGHT(LEFT(JE837, 10),2)),NA())</f>
        <v>#N/A</v>
      </c>
      <c r="LH837" s="2" t="e">
        <f t="shared" ref="LH837:LH900" ca="1" si="142">IF(LE837=1,DATE(LEFT(IF837,4),RIGHT(LEFT(IF837,7),2), RIGHT(LEFT(IF837, 10),2)),NA())</f>
        <v>#N/A</v>
      </c>
      <c r="LI837" t="str">
        <f t="shared" ref="LI837:LI900" ca="1" si="143">IF(LC837=1,B837,NA())</f>
        <v>ezekielogadho@gmail.com</v>
      </c>
      <c r="LJ837" t="e">
        <f t="shared" ref="LJ837:LJ900" ca="1" si="144">IF(LD837=1,JD837,NA())</f>
        <v>#N/A</v>
      </c>
      <c r="LK837" t="e">
        <f t="shared" ref="LK837:LK900" ca="1" si="145">IF(LE837=1,IE837,NA())</f>
        <v>#N/A</v>
      </c>
      <c r="LL837" t="str">
        <f t="shared" ca="1" si="137"/>
        <v>Lump Sum</v>
      </c>
      <c r="LM837" t="str">
        <f t="shared" ca="1" si="138"/>
        <v>ezekielogadho@gmail.com</v>
      </c>
      <c r="LN837" t="e">
        <f ca="1">OFFSET($A837,,MATCH(OFFSET([2]Keys!C$1,MATCH(Data.Collect1Dump!$LL837,[2]Keys!$A$2:$A$4,0),),Data.Collect1Dump!$3:$3,0)-1,)</f>
        <v>#VALUE!</v>
      </c>
      <c r="LO837" s="2" t="e">
        <f t="shared" ref="LO837:LO900" ca="1" si="146">DATE(LEFT(LN837,4),RIGHT(LEFT(LN837,7),2), RIGHT(LEFT(LN837, 10),2))</f>
        <v>#VALUE!</v>
      </c>
    </row>
    <row r="838" spans="1:327">
      <c r="A838" t="s">
        <v>5496</v>
      </c>
      <c r="B838" t="s">
        <v>327</v>
      </c>
      <c r="C838" t="s">
        <v>5497</v>
      </c>
      <c r="K838">
        <v>3</v>
      </c>
      <c r="L838" t="s">
        <v>329</v>
      </c>
      <c r="M838" t="s">
        <v>329</v>
      </c>
      <c r="N838">
        <v>39000</v>
      </c>
      <c r="O838" t="s">
        <v>329</v>
      </c>
      <c r="T838" t="s">
        <v>330</v>
      </c>
      <c r="V838" t="s">
        <v>329</v>
      </c>
      <c r="X838">
        <v>2</v>
      </c>
      <c r="Y838">
        <v>20000</v>
      </c>
      <c r="Z838">
        <v>200</v>
      </c>
      <c r="AA838">
        <v>19000</v>
      </c>
      <c r="AB838">
        <v>999</v>
      </c>
      <c r="AV838" t="b">
        <v>1</v>
      </c>
      <c r="BL838" t="s">
        <v>329</v>
      </c>
      <c r="BM838" t="s">
        <v>5498</v>
      </c>
      <c r="BN838" t="s">
        <v>330</v>
      </c>
      <c r="BR838" t="b">
        <v>1</v>
      </c>
      <c r="BU838" t="b">
        <v>1</v>
      </c>
      <c r="CK838">
        <v>4000</v>
      </c>
      <c r="CN838">
        <v>25000</v>
      </c>
      <c r="DC838" t="s">
        <v>329</v>
      </c>
      <c r="DD838" t="b">
        <v>1</v>
      </c>
      <c r="DL838" t="b">
        <v>1</v>
      </c>
      <c r="DR838" t="s">
        <v>329</v>
      </c>
      <c r="DX838" t="b">
        <v>1</v>
      </c>
      <c r="EL838" t="s">
        <v>330</v>
      </c>
      <c r="EN838" t="s">
        <v>330</v>
      </c>
      <c r="EP838" t="s">
        <v>330</v>
      </c>
      <c r="FN838" t="s">
        <v>330</v>
      </c>
      <c r="GJ838" t="s">
        <v>330</v>
      </c>
      <c r="GW838" t="s">
        <v>330</v>
      </c>
      <c r="GZ838" t="s">
        <v>330</v>
      </c>
      <c r="HC838" t="s">
        <v>330</v>
      </c>
      <c r="HE838" t="s">
        <v>330</v>
      </c>
      <c r="HG838" t="s">
        <v>336</v>
      </c>
      <c r="HH838" t="s">
        <v>329</v>
      </c>
      <c r="HI838" t="s">
        <v>330</v>
      </c>
      <c r="HJ838" t="s">
        <v>330</v>
      </c>
      <c r="HM838" t="b">
        <v>1</v>
      </c>
      <c r="HO838" t="s">
        <v>337</v>
      </c>
      <c r="HP838" t="s">
        <v>5499</v>
      </c>
      <c r="HQ838" t="s">
        <v>339</v>
      </c>
      <c r="HR838" t="s">
        <v>5500</v>
      </c>
      <c r="HS838" t="s">
        <v>5501</v>
      </c>
      <c r="HU838" t="b">
        <v>1</v>
      </c>
      <c r="ID838"/>
      <c r="KZ838" t="str">
        <f ca="1">OFFSET($A838,,MATCH([2]Keys!$B$2,Data.Collect1Dump!$3:$3,0)-1)</f>
        <v>erick.ndonga@givedirectly.org</v>
      </c>
      <c r="LA838">
        <f ca="1">OFFSET($A838,,MATCH([2]Keys!$B$4,Data.Collect1Dump!$3:$3,0)-1)</f>
        <v>0</v>
      </c>
      <c r="LB838">
        <f ca="1">OFFSET($A838,,MATCH([2]Keys!$B$3,Data.Collect1Dump!$3:$3,0)-1)</f>
        <v>0</v>
      </c>
      <c r="LC838">
        <f t="shared" ca="1" si="139"/>
        <v>1</v>
      </c>
      <c r="LD838">
        <f t="shared" ca="1" si="139"/>
        <v>0</v>
      </c>
      <c r="LE838">
        <f t="shared" ca="1" si="139"/>
        <v>0</v>
      </c>
      <c r="LF838" s="2">
        <f t="shared" ca="1" si="140"/>
        <v>41687</v>
      </c>
      <c r="LG838" s="2" t="e">
        <f t="shared" ca="1" si="141"/>
        <v>#N/A</v>
      </c>
      <c r="LH838" s="2" t="e">
        <f t="shared" ca="1" si="142"/>
        <v>#N/A</v>
      </c>
      <c r="LI838" t="str">
        <f t="shared" ca="1" si="143"/>
        <v>erick.ndonga@givedirectly.org</v>
      </c>
      <c r="LJ838" t="e">
        <f t="shared" ca="1" si="144"/>
        <v>#N/A</v>
      </c>
      <c r="LK838" t="e">
        <f t="shared" ca="1" si="145"/>
        <v>#N/A</v>
      </c>
      <c r="LL838" t="str">
        <f t="shared" ca="1" si="137"/>
        <v>Lump Sum</v>
      </c>
      <c r="LM838" t="str">
        <f t="shared" ca="1" si="138"/>
        <v>erick.ndonga@givedirectly.org</v>
      </c>
      <c r="LN838" t="e">
        <f ca="1">OFFSET($A838,,MATCH(OFFSET([2]Keys!C$1,MATCH(Data.Collect1Dump!$LL838,[2]Keys!$A$2:$A$4,0),),Data.Collect1Dump!$3:$3,0)-1,)</f>
        <v>#VALUE!</v>
      </c>
      <c r="LO838" s="2" t="e">
        <f t="shared" ca="1" si="146"/>
        <v>#VALUE!</v>
      </c>
    </row>
    <row r="839" spans="1:327">
      <c r="A839" t="s">
        <v>5502</v>
      </c>
      <c r="B839" t="s">
        <v>370</v>
      </c>
      <c r="C839" t="s">
        <v>5503</v>
      </c>
      <c r="K839">
        <v>1</v>
      </c>
      <c r="L839" t="s">
        <v>329</v>
      </c>
      <c r="M839" t="s">
        <v>329</v>
      </c>
      <c r="N839">
        <v>39000</v>
      </c>
      <c r="O839" t="s">
        <v>457</v>
      </c>
      <c r="R839" t="s">
        <v>651</v>
      </c>
      <c r="T839" t="s">
        <v>330</v>
      </c>
      <c r="V839" t="s">
        <v>329</v>
      </c>
      <c r="X839">
        <v>1</v>
      </c>
      <c r="Y839">
        <v>39000</v>
      </c>
      <c r="Z839">
        <v>999</v>
      </c>
      <c r="AV839" t="b">
        <v>1</v>
      </c>
      <c r="AX839" t="b">
        <v>1</v>
      </c>
      <c r="BL839" t="s">
        <v>329</v>
      </c>
      <c r="BM839" t="s">
        <v>5504</v>
      </c>
      <c r="BN839" t="s">
        <v>330</v>
      </c>
      <c r="BR839" t="b">
        <v>1</v>
      </c>
      <c r="BW839" t="b">
        <v>1</v>
      </c>
      <c r="CK839">
        <v>6600</v>
      </c>
      <c r="CP839">
        <v>19500</v>
      </c>
      <c r="DC839" t="s">
        <v>345</v>
      </c>
      <c r="DD839" t="b">
        <v>1</v>
      </c>
      <c r="DG839" t="b">
        <v>1</v>
      </c>
      <c r="DL839" t="b">
        <v>1</v>
      </c>
      <c r="DR839" t="s">
        <v>329</v>
      </c>
      <c r="DV839" t="b">
        <v>1</v>
      </c>
      <c r="EL839" t="s">
        <v>330</v>
      </c>
      <c r="EN839" t="s">
        <v>330</v>
      </c>
      <c r="EP839" t="s">
        <v>330</v>
      </c>
      <c r="FN839" t="s">
        <v>330</v>
      </c>
      <c r="GJ839" t="s">
        <v>330</v>
      </c>
      <c r="GW839" t="s">
        <v>330</v>
      </c>
      <c r="GZ839" t="s">
        <v>330</v>
      </c>
      <c r="HC839" t="s">
        <v>330</v>
      </c>
      <c r="HE839" t="s">
        <v>330</v>
      </c>
      <c r="HG839" t="s">
        <v>526</v>
      </c>
      <c r="HH839" t="s">
        <v>329</v>
      </c>
      <c r="HI839" t="s">
        <v>329</v>
      </c>
      <c r="HJ839" t="s">
        <v>329</v>
      </c>
      <c r="HK839" t="b">
        <v>1</v>
      </c>
      <c r="HO839" t="s">
        <v>337</v>
      </c>
      <c r="HP839" t="s">
        <v>5505</v>
      </c>
      <c r="HQ839" t="s">
        <v>339</v>
      </c>
      <c r="HR839" t="s">
        <v>5506</v>
      </c>
      <c r="HT839" t="b">
        <v>1</v>
      </c>
      <c r="ID839"/>
      <c r="KZ839" t="str">
        <f ca="1">OFFSET($A839,,MATCH([2]Keys!$B$2,Data.Collect1Dump!$3:$3,0)-1)</f>
        <v>witness.gumbo@givedirectly.org</v>
      </c>
      <c r="LA839">
        <f ca="1">OFFSET($A839,,MATCH([2]Keys!$B$4,Data.Collect1Dump!$3:$3,0)-1)</f>
        <v>0</v>
      </c>
      <c r="LB839">
        <f ca="1">OFFSET($A839,,MATCH([2]Keys!$B$3,Data.Collect1Dump!$3:$3,0)-1)</f>
        <v>0</v>
      </c>
      <c r="LC839">
        <f t="shared" ca="1" si="139"/>
        <v>1</v>
      </c>
      <c r="LD839">
        <f t="shared" ca="1" si="139"/>
        <v>0</v>
      </c>
      <c r="LE839">
        <f t="shared" ca="1" si="139"/>
        <v>0</v>
      </c>
      <c r="LF839" s="2">
        <f t="shared" ca="1" si="140"/>
        <v>41662</v>
      </c>
      <c r="LG839" s="2" t="e">
        <f t="shared" ca="1" si="141"/>
        <v>#N/A</v>
      </c>
      <c r="LH839" s="2" t="e">
        <f t="shared" ca="1" si="142"/>
        <v>#N/A</v>
      </c>
      <c r="LI839" t="str">
        <f t="shared" ca="1" si="143"/>
        <v>witness.gumbo@givedirectly.org</v>
      </c>
      <c r="LJ839" t="e">
        <f t="shared" ca="1" si="144"/>
        <v>#N/A</v>
      </c>
      <c r="LK839" t="e">
        <f t="shared" ca="1" si="145"/>
        <v>#N/A</v>
      </c>
      <c r="LL839" t="str">
        <f t="shared" ca="1" si="137"/>
        <v>Lump Sum</v>
      </c>
      <c r="LM839" t="str">
        <f t="shared" ca="1" si="138"/>
        <v>witness.gumbo@givedirectly.org</v>
      </c>
      <c r="LN839" t="e">
        <f ca="1">OFFSET($A839,,MATCH(OFFSET([2]Keys!C$1,MATCH(Data.Collect1Dump!$LL839,[2]Keys!$A$2:$A$4,0),),Data.Collect1Dump!$3:$3,0)-1,)</f>
        <v>#VALUE!</v>
      </c>
      <c r="LO839" s="2" t="e">
        <f t="shared" ca="1" si="146"/>
        <v>#VALUE!</v>
      </c>
    </row>
    <row r="840" spans="1:327">
      <c r="A840" t="s">
        <v>5507</v>
      </c>
      <c r="B840" t="s">
        <v>370</v>
      </c>
      <c r="C840" t="s">
        <v>5508</v>
      </c>
      <c r="K840">
        <v>2</v>
      </c>
      <c r="L840" t="s">
        <v>329</v>
      </c>
      <c r="M840" t="s">
        <v>329</v>
      </c>
      <c r="N840">
        <v>39089</v>
      </c>
      <c r="O840" t="s">
        <v>329</v>
      </c>
      <c r="T840" t="s">
        <v>330</v>
      </c>
      <c r="V840" t="s">
        <v>329</v>
      </c>
      <c r="X840">
        <v>1</v>
      </c>
      <c r="Y840">
        <v>39000</v>
      </c>
      <c r="Z840">
        <v>999</v>
      </c>
      <c r="AV840" t="b">
        <v>1</v>
      </c>
      <c r="BA840" t="b">
        <v>1</v>
      </c>
      <c r="BL840" t="s">
        <v>329</v>
      </c>
      <c r="BM840" t="s">
        <v>5509</v>
      </c>
      <c r="BN840" t="s">
        <v>330</v>
      </c>
      <c r="BR840" t="b">
        <v>1</v>
      </c>
      <c r="BZ840" t="b">
        <v>1</v>
      </c>
      <c r="CK840">
        <v>19000</v>
      </c>
      <c r="CS840">
        <v>3000</v>
      </c>
      <c r="DC840" t="s">
        <v>329</v>
      </c>
      <c r="DD840" t="b">
        <v>1</v>
      </c>
      <c r="DG840" t="b">
        <v>1</v>
      </c>
      <c r="DL840" t="b">
        <v>1</v>
      </c>
      <c r="DR840" t="s">
        <v>329</v>
      </c>
      <c r="DV840" t="b">
        <v>1</v>
      </c>
      <c r="EL840" t="s">
        <v>330</v>
      </c>
      <c r="EN840" t="s">
        <v>330</v>
      </c>
      <c r="EP840" t="s">
        <v>330</v>
      </c>
      <c r="FN840" t="s">
        <v>330</v>
      </c>
      <c r="GJ840" t="s">
        <v>330</v>
      </c>
      <c r="GW840" t="s">
        <v>330</v>
      </c>
      <c r="GZ840" t="s">
        <v>330</v>
      </c>
      <c r="HC840" t="s">
        <v>330</v>
      </c>
      <c r="HE840" t="s">
        <v>330</v>
      </c>
      <c r="HG840" t="s">
        <v>336</v>
      </c>
      <c r="HH840" t="s">
        <v>329</v>
      </c>
      <c r="HI840" t="s">
        <v>330</v>
      </c>
      <c r="HJ840" t="s">
        <v>330</v>
      </c>
      <c r="HK840" t="b">
        <v>1</v>
      </c>
      <c r="HM840" t="b">
        <v>1</v>
      </c>
      <c r="HO840" t="s">
        <v>337</v>
      </c>
      <c r="HP840" t="s">
        <v>5510</v>
      </c>
      <c r="HQ840" t="s">
        <v>339</v>
      </c>
      <c r="HR840" t="s">
        <v>5511</v>
      </c>
      <c r="HS840" t="s">
        <v>5512</v>
      </c>
      <c r="HU840" t="b">
        <v>1</v>
      </c>
      <c r="HX840" t="b">
        <v>1</v>
      </c>
      <c r="ID840"/>
      <c r="KZ840" t="str">
        <f ca="1">OFFSET($A840,,MATCH([2]Keys!$B$2,Data.Collect1Dump!$3:$3,0)-1)</f>
        <v>witness.gumbo@givedirectly.org</v>
      </c>
      <c r="LA840">
        <f ca="1">OFFSET($A840,,MATCH([2]Keys!$B$4,Data.Collect1Dump!$3:$3,0)-1)</f>
        <v>0</v>
      </c>
      <c r="LB840">
        <f ca="1">OFFSET($A840,,MATCH([2]Keys!$B$3,Data.Collect1Dump!$3:$3,0)-1)</f>
        <v>0</v>
      </c>
      <c r="LC840">
        <f t="shared" ca="1" si="139"/>
        <v>1</v>
      </c>
      <c r="LD840">
        <f t="shared" ca="1" si="139"/>
        <v>0</v>
      </c>
      <c r="LE840">
        <f t="shared" ca="1" si="139"/>
        <v>0</v>
      </c>
      <c r="LF840" s="2">
        <f t="shared" ca="1" si="140"/>
        <v>41684</v>
      </c>
      <c r="LG840" s="2" t="e">
        <f t="shared" ca="1" si="141"/>
        <v>#N/A</v>
      </c>
      <c r="LH840" s="2" t="e">
        <f t="shared" ca="1" si="142"/>
        <v>#N/A</v>
      </c>
      <c r="LI840" t="str">
        <f t="shared" ca="1" si="143"/>
        <v>witness.gumbo@givedirectly.org</v>
      </c>
      <c r="LJ840" t="e">
        <f t="shared" ca="1" si="144"/>
        <v>#N/A</v>
      </c>
      <c r="LK840" t="e">
        <f t="shared" ca="1" si="145"/>
        <v>#N/A</v>
      </c>
      <c r="LL840" t="str">
        <f t="shared" ca="1" si="137"/>
        <v>Lump Sum</v>
      </c>
      <c r="LM840" t="str">
        <f t="shared" ca="1" si="138"/>
        <v>witness.gumbo@givedirectly.org</v>
      </c>
      <c r="LN840" t="e">
        <f ca="1">OFFSET($A840,,MATCH(OFFSET([2]Keys!C$1,MATCH(Data.Collect1Dump!$LL840,[2]Keys!$A$2:$A$4,0),),Data.Collect1Dump!$3:$3,0)-1,)</f>
        <v>#VALUE!</v>
      </c>
      <c r="LO840" s="2" t="e">
        <f t="shared" ca="1" si="146"/>
        <v>#VALUE!</v>
      </c>
    </row>
    <row r="841" spans="1:327">
      <c r="A841" t="s">
        <v>5513</v>
      </c>
      <c r="B841" t="s">
        <v>327</v>
      </c>
      <c r="C841" t="s">
        <v>5514</v>
      </c>
      <c r="J841" t="s">
        <v>15668</v>
      </c>
      <c r="K841">
        <v>3</v>
      </c>
      <c r="L841" t="s">
        <v>329</v>
      </c>
      <c r="M841" t="s">
        <v>329</v>
      </c>
      <c r="N841">
        <v>39000</v>
      </c>
      <c r="O841" t="s">
        <v>329</v>
      </c>
      <c r="T841" t="s">
        <v>330</v>
      </c>
      <c r="V841" t="s">
        <v>329</v>
      </c>
      <c r="X841">
        <v>1</v>
      </c>
      <c r="ID841"/>
      <c r="KZ841" t="str">
        <f ca="1">OFFSET($A841,,MATCH([2]Keys!$B$2,Data.Collect1Dump!$3:$3,0)-1)</f>
        <v>erick.ndonga@givedirectly.org</v>
      </c>
      <c r="LA841">
        <f ca="1">OFFSET($A841,,MATCH([2]Keys!$B$4,Data.Collect1Dump!$3:$3,0)-1)</f>
        <v>0</v>
      </c>
      <c r="LB841">
        <f ca="1">OFFSET($A841,,MATCH([2]Keys!$B$3,Data.Collect1Dump!$3:$3,0)-1)</f>
        <v>0</v>
      </c>
      <c r="LC841">
        <f t="shared" ca="1" si="139"/>
        <v>1</v>
      </c>
      <c r="LD841">
        <f t="shared" ca="1" si="139"/>
        <v>0</v>
      </c>
      <c r="LE841">
        <f t="shared" ca="1" si="139"/>
        <v>0</v>
      </c>
      <c r="LF841" s="2">
        <f t="shared" ca="1" si="140"/>
        <v>41687</v>
      </c>
      <c r="LG841" s="2" t="e">
        <f t="shared" ca="1" si="141"/>
        <v>#N/A</v>
      </c>
      <c r="LH841" s="2" t="e">
        <f t="shared" ca="1" si="142"/>
        <v>#N/A</v>
      </c>
      <c r="LI841" t="str">
        <f t="shared" ca="1" si="143"/>
        <v>erick.ndonga@givedirectly.org</v>
      </c>
      <c r="LJ841" t="e">
        <f t="shared" ca="1" si="144"/>
        <v>#N/A</v>
      </c>
      <c r="LK841" t="e">
        <f t="shared" ca="1" si="145"/>
        <v>#N/A</v>
      </c>
      <c r="LL841" t="str">
        <f t="shared" ca="1" si="137"/>
        <v>Lump Sum</v>
      </c>
      <c r="LM841" t="str">
        <f t="shared" ca="1" si="138"/>
        <v>erick.ndonga@givedirectly.org</v>
      </c>
      <c r="LN841" t="e">
        <f ca="1">OFFSET($A841,,MATCH(OFFSET([2]Keys!C$1,MATCH(Data.Collect1Dump!$LL841,[2]Keys!$A$2:$A$4,0),),Data.Collect1Dump!$3:$3,0)-1,)</f>
        <v>#VALUE!</v>
      </c>
      <c r="LO841" s="2" t="e">
        <f t="shared" ca="1" si="146"/>
        <v>#VALUE!</v>
      </c>
    </row>
    <row r="842" spans="1:327">
      <c r="A842" t="s">
        <v>5515</v>
      </c>
      <c r="B842" t="s">
        <v>327</v>
      </c>
      <c r="C842" t="s">
        <v>5516</v>
      </c>
      <c r="K842">
        <v>3</v>
      </c>
      <c r="L842" t="s">
        <v>329</v>
      </c>
      <c r="M842" t="s">
        <v>329</v>
      </c>
      <c r="N842">
        <v>39000</v>
      </c>
      <c r="O842" t="s">
        <v>329</v>
      </c>
      <c r="T842" t="s">
        <v>330</v>
      </c>
      <c r="V842" t="s">
        <v>329</v>
      </c>
      <c r="X842">
        <v>2</v>
      </c>
      <c r="Y842">
        <v>20000</v>
      </c>
      <c r="Z842">
        <v>999</v>
      </c>
      <c r="AA842">
        <v>19000</v>
      </c>
      <c r="AB842">
        <v>999</v>
      </c>
      <c r="AV842" t="b">
        <v>1</v>
      </c>
      <c r="BL842" t="s">
        <v>330</v>
      </c>
      <c r="BN842" t="s">
        <v>330</v>
      </c>
      <c r="BR842" t="b">
        <v>1</v>
      </c>
      <c r="BU842" t="b">
        <v>1</v>
      </c>
      <c r="BW842" t="b">
        <v>1</v>
      </c>
      <c r="CK842">
        <v>2000</v>
      </c>
      <c r="CN842">
        <v>34000</v>
      </c>
      <c r="CP842">
        <v>3000</v>
      </c>
      <c r="DC842" t="s">
        <v>329</v>
      </c>
      <c r="DD842" t="b">
        <v>1</v>
      </c>
      <c r="DE842" t="b">
        <v>1</v>
      </c>
      <c r="DL842" t="b">
        <v>1</v>
      </c>
      <c r="DM842" t="b">
        <v>1</v>
      </c>
      <c r="DR842" t="s">
        <v>329</v>
      </c>
      <c r="DZ842" t="b">
        <v>1</v>
      </c>
      <c r="EL842" t="s">
        <v>330</v>
      </c>
      <c r="EN842" t="s">
        <v>330</v>
      </c>
      <c r="EP842" t="s">
        <v>330</v>
      </c>
      <c r="FN842" t="s">
        <v>330</v>
      </c>
      <c r="GJ842" t="s">
        <v>330</v>
      </c>
      <c r="GW842" t="s">
        <v>330</v>
      </c>
      <c r="GZ842" t="s">
        <v>330</v>
      </c>
      <c r="HC842" t="s">
        <v>330</v>
      </c>
      <c r="HE842" t="s">
        <v>330</v>
      </c>
      <c r="HG842" t="s">
        <v>336</v>
      </c>
      <c r="HH842" t="s">
        <v>329</v>
      </c>
      <c r="HI842" t="s">
        <v>330</v>
      </c>
      <c r="HJ842" t="s">
        <v>330</v>
      </c>
      <c r="HK842" t="b">
        <v>1</v>
      </c>
      <c r="HO842" t="s">
        <v>337</v>
      </c>
      <c r="HP842" t="s">
        <v>5517</v>
      </c>
      <c r="HQ842" t="s">
        <v>339</v>
      </c>
      <c r="HR842" t="s">
        <v>5518</v>
      </c>
      <c r="HS842" t="s">
        <v>5519</v>
      </c>
      <c r="HU842" t="b">
        <v>1</v>
      </c>
      <c r="ID842"/>
      <c r="KZ842" t="str">
        <f ca="1">OFFSET($A842,,MATCH([2]Keys!$B$2,Data.Collect1Dump!$3:$3,0)-1)</f>
        <v>erick.ndonga@givedirectly.org</v>
      </c>
      <c r="LA842">
        <f ca="1">OFFSET($A842,,MATCH([2]Keys!$B$4,Data.Collect1Dump!$3:$3,0)-1)</f>
        <v>0</v>
      </c>
      <c r="LB842">
        <f ca="1">OFFSET($A842,,MATCH([2]Keys!$B$3,Data.Collect1Dump!$3:$3,0)-1)</f>
        <v>0</v>
      </c>
      <c r="LC842">
        <f t="shared" ca="1" si="139"/>
        <v>1</v>
      </c>
      <c r="LD842">
        <f t="shared" ca="1" si="139"/>
        <v>0</v>
      </c>
      <c r="LE842">
        <f t="shared" ca="1" si="139"/>
        <v>0</v>
      </c>
      <c r="LF842" s="2">
        <f t="shared" ca="1" si="140"/>
        <v>41687</v>
      </c>
      <c r="LG842" s="2" t="e">
        <f t="shared" ca="1" si="141"/>
        <v>#N/A</v>
      </c>
      <c r="LH842" s="2" t="e">
        <f t="shared" ca="1" si="142"/>
        <v>#N/A</v>
      </c>
      <c r="LI842" t="str">
        <f t="shared" ca="1" si="143"/>
        <v>erick.ndonga@givedirectly.org</v>
      </c>
      <c r="LJ842" t="e">
        <f t="shared" ca="1" si="144"/>
        <v>#N/A</v>
      </c>
      <c r="LK842" t="e">
        <f t="shared" ca="1" si="145"/>
        <v>#N/A</v>
      </c>
      <c r="LL842" t="str">
        <f t="shared" ca="1" si="137"/>
        <v>Lump Sum</v>
      </c>
      <c r="LM842" t="str">
        <f t="shared" ca="1" si="138"/>
        <v>erick.ndonga@givedirectly.org</v>
      </c>
      <c r="LN842" t="e">
        <f ca="1">OFFSET($A842,,MATCH(OFFSET([2]Keys!C$1,MATCH(Data.Collect1Dump!$LL842,[2]Keys!$A$2:$A$4,0),),Data.Collect1Dump!$3:$3,0)-1,)</f>
        <v>#VALUE!</v>
      </c>
      <c r="LO842" s="2" t="e">
        <f t="shared" ca="1" si="146"/>
        <v>#VALUE!</v>
      </c>
    </row>
    <row r="843" spans="1:327">
      <c r="A843" t="s">
        <v>5520</v>
      </c>
      <c r="ID843"/>
      <c r="KZ843">
        <f ca="1">OFFSET($A843,,MATCH([2]Keys!$B$2,Data.Collect1Dump!$3:$3,0)-1)</f>
        <v>0</v>
      </c>
      <c r="LA843">
        <f ca="1">OFFSET($A843,,MATCH([2]Keys!$B$4,Data.Collect1Dump!$3:$3,0)-1)</f>
        <v>0</v>
      </c>
      <c r="LB843">
        <f ca="1">OFFSET($A843,,MATCH([2]Keys!$B$3,Data.Collect1Dump!$3:$3,0)-1)</f>
        <v>0</v>
      </c>
      <c r="LC843">
        <f t="shared" ca="1" si="139"/>
        <v>0</v>
      </c>
      <c r="LD843">
        <f t="shared" ca="1" si="139"/>
        <v>0</v>
      </c>
      <c r="LE843">
        <f t="shared" ca="1" si="139"/>
        <v>0</v>
      </c>
      <c r="LF843" s="2" t="e">
        <f t="shared" ca="1" si="140"/>
        <v>#N/A</v>
      </c>
      <c r="LG843" s="2" t="e">
        <f t="shared" ca="1" si="141"/>
        <v>#N/A</v>
      </c>
      <c r="LH843" s="2" t="e">
        <f t="shared" ca="1" si="142"/>
        <v>#N/A</v>
      </c>
      <c r="LI843" t="e">
        <f t="shared" ca="1" si="143"/>
        <v>#N/A</v>
      </c>
      <c r="LJ843" t="e">
        <f t="shared" ca="1" si="144"/>
        <v>#N/A</v>
      </c>
      <c r="LK843" t="e">
        <f t="shared" ca="1" si="145"/>
        <v>#N/A</v>
      </c>
      <c r="LL843" t="str">
        <f t="shared" ca="1" si="137"/>
        <v>Null Survey</v>
      </c>
      <c r="LM843" t="str">
        <f t="shared" ca="1" si="138"/>
        <v>Null Survey</v>
      </c>
      <c r="LN843" t="e">
        <f ca="1">OFFSET($A843,,MATCH(OFFSET([2]Keys!C$1,MATCH(Data.Collect1Dump!$LL843,[2]Keys!$A$2:$A$4,0),),Data.Collect1Dump!$3:$3,0)-1,)</f>
        <v>#N/A</v>
      </c>
      <c r="LO843" s="2" t="e">
        <f t="shared" ca="1" si="146"/>
        <v>#N/A</v>
      </c>
    </row>
    <row r="844" spans="1:327">
      <c r="A844" t="s">
        <v>5521</v>
      </c>
      <c r="B844" t="s">
        <v>370</v>
      </c>
      <c r="C844" t="s">
        <v>5522</v>
      </c>
      <c r="K844">
        <v>2</v>
      </c>
      <c r="L844" t="s">
        <v>330</v>
      </c>
      <c r="M844" t="s">
        <v>329</v>
      </c>
      <c r="N844">
        <v>39600</v>
      </c>
      <c r="O844" t="s">
        <v>329</v>
      </c>
      <c r="T844" t="s">
        <v>330</v>
      </c>
      <c r="V844" t="s">
        <v>329</v>
      </c>
      <c r="X844">
        <v>2</v>
      </c>
      <c r="Y844">
        <v>14000</v>
      </c>
      <c r="Z844">
        <v>999</v>
      </c>
      <c r="AA844">
        <v>25000</v>
      </c>
      <c r="AB844">
        <v>999</v>
      </c>
      <c r="AV844" t="b">
        <v>1</v>
      </c>
      <c r="AX844" t="b">
        <v>1</v>
      </c>
      <c r="AZ844" t="b">
        <v>1</v>
      </c>
      <c r="BL844" t="s">
        <v>329</v>
      </c>
      <c r="BM844" t="s">
        <v>5377</v>
      </c>
      <c r="BN844" t="s">
        <v>329</v>
      </c>
      <c r="BO844" t="s">
        <v>5523</v>
      </c>
      <c r="BW844" t="b">
        <v>1</v>
      </c>
      <c r="BY844" t="b">
        <v>1</v>
      </c>
      <c r="CP844">
        <v>23000</v>
      </c>
      <c r="CR844">
        <v>16000</v>
      </c>
      <c r="DC844" t="s">
        <v>329</v>
      </c>
      <c r="DD844" t="b">
        <v>1</v>
      </c>
      <c r="DE844" t="b">
        <v>1</v>
      </c>
      <c r="DL844" t="b">
        <v>1</v>
      </c>
      <c r="DM844" t="b">
        <v>1</v>
      </c>
      <c r="DR844" t="s">
        <v>329</v>
      </c>
      <c r="DZ844" t="b">
        <v>1</v>
      </c>
      <c r="EL844" t="s">
        <v>330</v>
      </c>
      <c r="EN844" t="s">
        <v>330</v>
      </c>
      <c r="EP844" t="s">
        <v>329</v>
      </c>
      <c r="ES844" t="b">
        <v>1</v>
      </c>
      <c r="FE844" t="b">
        <v>1</v>
      </c>
      <c r="FJ844" t="b">
        <v>1</v>
      </c>
      <c r="FN844" t="s">
        <v>330</v>
      </c>
      <c r="GJ844" t="s">
        <v>329</v>
      </c>
      <c r="GL844" t="b">
        <v>1</v>
      </c>
      <c r="GS844" t="s">
        <v>329</v>
      </c>
      <c r="GT844" t="s">
        <v>330</v>
      </c>
      <c r="GV844" t="s">
        <v>5524</v>
      </c>
      <c r="GW844" t="s">
        <v>330</v>
      </c>
      <c r="GZ844" t="s">
        <v>330</v>
      </c>
      <c r="HC844" t="s">
        <v>330</v>
      </c>
      <c r="HE844" t="s">
        <v>330</v>
      </c>
      <c r="HG844" t="s">
        <v>336</v>
      </c>
      <c r="HH844" t="s">
        <v>329</v>
      </c>
      <c r="HI844" t="s">
        <v>330</v>
      </c>
      <c r="HJ844" t="s">
        <v>330</v>
      </c>
      <c r="HK844" t="b">
        <v>1</v>
      </c>
      <c r="HO844" t="s">
        <v>337</v>
      </c>
      <c r="HP844" t="s">
        <v>5525</v>
      </c>
      <c r="HQ844" t="s">
        <v>339</v>
      </c>
      <c r="HR844" t="s">
        <v>5526</v>
      </c>
      <c r="HT844" t="b">
        <v>1</v>
      </c>
      <c r="ID844"/>
      <c r="KZ844" t="str">
        <f ca="1">OFFSET($A844,,MATCH([2]Keys!$B$2,Data.Collect1Dump!$3:$3,0)-1)</f>
        <v>witness.gumbo@givedirectly.org</v>
      </c>
      <c r="LA844">
        <f ca="1">OFFSET($A844,,MATCH([2]Keys!$B$4,Data.Collect1Dump!$3:$3,0)-1)</f>
        <v>0</v>
      </c>
      <c r="LB844">
        <f ca="1">OFFSET($A844,,MATCH([2]Keys!$B$3,Data.Collect1Dump!$3:$3,0)-1)</f>
        <v>0</v>
      </c>
      <c r="LC844">
        <f t="shared" ca="1" si="139"/>
        <v>1</v>
      </c>
      <c r="LD844">
        <f t="shared" ca="1" si="139"/>
        <v>0</v>
      </c>
      <c r="LE844">
        <f t="shared" ca="1" si="139"/>
        <v>0</v>
      </c>
      <c r="LF844" s="2">
        <f t="shared" ca="1" si="140"/>
        <v>41684</v>
      </c>
      <c r="LG844" s="2" t="e">
        <f t="shared" ca="1" si="141"/>
        <v>#N/A</v>
      </c>
      <c r="LH844" s="2" t="e">
        <f t="shared" ca="1" si="142"/>
        <v>#N/A</v>
      </c>
      <c r="LI844" t="str">
        <f t="shared" ca="1" si="143"/>
        <v>witness.gumbo@givedirectly.org</v>
      </c>
      <c r="LJ844" t="e">
        <f t="shared" ca="1" si="144"/>
        <v>#N/A</v>
      </c>
      <c r="LK844" t="e">
        <f t="shared" ca="1" si="145"/>
        <v>#N/A</v>
      </c>
      <c r="LL844" t="str">
        <f t="shared" ca="1" si="137"/>
        <v>Lump Sum</v>
      </c>
      <c r="LM844" t="str">
        <f t="shared" ca="1" si="138"/>
        <v>witness.gumbo@givedirectly.org</v>
      </c>
      <c r="LN844" t="e">
        <f ca="1">OFFSET($A844,,MATCH(OFFSET([2]Keys!C$1,MATCH(Data.Collect1Dump!$LL844,[2]Keys!$A$2:$A$4,0),),Data.Collect1Dump!$3:$3,0)-1,)</f>
        <v>#VALUE!</v>
      </c>
      <c r="LO844" s="2" t="e">
        <f t="shared" ca="1" si="146"/>
        <v>#VALUE!</v>
      </c>
    </row>
    <row r="845" spans="1:327">
      <c r="A845" t="s">
        <v>5527</v>
      </c>
      <c r="B845" t="s">
        <v>370</v>
      </c>
      <c r="C845" t="s">
        <v>5528</v>
      </c>
      <c r="K845">
        <v>2</v>
      </c>
      <c r="L845" t="s">
        <v>329</v>
      </c>
      <c r="M845" t="s">
        <v>329</v>
      </c>
      <c r="N845">
        <v>39900</v>
      </c>
      <c r="O845" t="s">
        <v>329</v>
      </c>
      <c r="T845" t="s">
        <v>330</v>
      </c>
      <c r="V845" t="s">
        <v>329</v>
      </c>
      <c r="X845">
        <v>1</v>
      </c>
      <c r="Y845">
        <v>39200</v>
      </c>
      <c r="Z845">
        <v>999</v>
      </c>
      <c r="AV845" t="b">
        <v>1</v>
      </c>
      <c r="BL845" t="s">
        <v>329</v>
      </c>
      <c r="BM845" t="s">
        <v>5529</v>
      </c>
      <c r="BN845" t="s">
        <v>330</v>
      </c>
      <c r="BR845" t="b">
        <v>1</v>
      </c>
      <c r="BU845" t="b">
        <v>1</v>
      </c>
      <c r="BZ845" t="b">
        <v>1</v>
      </c>
      <c r="CK845">
        <v>3600</v>
      </c>
      <c r="CN845">
        <v>16400</v>
      </c>
      <c r="CS845">
        <v>6600</v>
      </c>
      <c r="DC845" t="s">
        <v>345</v>
      </c>
      <c r="DD845" t="b">
        <v>1</v>
      </c>
      <c r="DE845" t="b">
        <v>1</v>
      </c>
      <c r="DG845" t="b">
        <v>1</v>
      </c>
      <c r="DL845" t="b">
        <v>1</v>
      </c>
      <c r="DM845" t="b">
        <v>1</v>
      </c>
      <c r="DR845" t="s">
        <v>329</v>
      </c>
      <c r="DX845" t="b">
        <v>1</v>
      </c>
      <c r="EL845" t="s">
        <v>330</v>
      </c>
      <c r="EN845" t="s">
        <v>330</v>
      </c>
      <c r="EP845" t="s">
        <v>330</v>
      </c>
      <c r="FN845" t="s">
        <v>330</v>
      </c>
      <c r="GJ845" t="s">
        <v>330</v>
      </c>
      <c r="GW845" t="s">
        <v>330</v>
      </c>
      <c r="GZ845" t="s">
        <v>330</v>
      </c>
      <c r="HC845" t="s">
        <v>330</v>
      </c>
      <c r="HE845" t="s">
        <v>330</v>
      </c>
      <c r="HG845" t="s">
        <v>336</v>
      </c>
      <c r="HH845" t="s">
        <v>329</v>
      </c>
      <c r="HI845" t="s">
        <v>330</v>
      </c>
      <c r="HJ845" t="s">
        <v>330</v>
      </c>
      <c r="HK845" t="b">
        <v>1</v>
      </c>
      <c r="HO845" t="s">
        <v>337</v>
      </c>
      <c r="HP845" t="s">
        <v>5530</v>
      </c>
      <c r="HQ845" t="s">
        <v>339</v>
      </c>
      <c r="HR845" t="s">
        <v>5531</v>
      </c>
      <c r="HS845" t="s">
        <v>5532</v>
      </c>
      <c r="IC845" t="b">
        <v>1</v>
      </c>
      <c r="ID845"/>
      <c r="KZ845" t="str">
        <f ca="1">OFFSET($A845,,MATCH([2]Keys!$B$2,Data.Collect1Dump!$3:$3,0)-1)</f>
        <v>witness.gumbo@givedirectly.org</v>
      </c>
      <c r="LA845">
        <f ca="1">OFFSET($A845,,MATCH([2]Keys!$B$4,Data.Collect1Dump!$3:$3,0)-1)</f>
        <v>0</v>
      </c>
      <c r="LB845">
        <f ca="1">OFFSET($A845,,MATCH([2]Keys!$B$3,Data.Collect1Dump!$3:$3,0)-1)</f>
        <v>0</v>
      </c>
      <c r="LC845">
        <f t="shared" ca="1" si="139"/>
        <v>1</v>
      </c>
      <c r="LD845">
        <f t="shared" ca="1" si="139"/>
        <v>0</v>
      </c>
      <c r="LE845">
        <f t="shared" ca="1" si="139"/>
        <v>0</v>
      </c>
      <c r="LF845" s="2">
        <f t="shared" ca="1" si="140"/>
        <v>41684</v>
      </c>
      <c r="LG845" s="2" t="e">
        <f t="shared" ca="1" si="141"/>
        <v>#N/A</v>
      </c>
      <c r="LH845" s="2" t="e">
        <f t="shared" ca="1" si="142"/>
        <v>#N/A</v>
      </c>
      <c r="LI845" t="str">
        <f t="shared" ca="1" si="143"/>
        <v>witness.gumbo@givedirectly.org</v>
      </c>
      <c r="LJ845" t="e">
        <f t="shared" ca="1" si="144"/>
        <v>#N/A</v>
      </c>
      <c r="LK845" t="e">
        <f t="shared" ca="1" si="145"/>
        <v>#N/A</v>
      </c>
      <c r="LL845" t="str">
        <f t="shared" ca="1" si="137"/>
        <v>Lump Sum</v>
      </c>
      <c r="LM845" t="str">
        <f t="shared" ca="1" si="138"/>
        <v>witness.gumbo@givedirectly.org</v>
      </c>
      <c r="LN845" t="e">
        <f ca="1">OFFSET($A845,,MATCH(OFFSET([2]Keys!C$1,MATCH(Data.Collect1Dump!$LL845,[2]Keys!$A$2:$A$4,0),),Data.Collect1Dump!$3:$3,0)-1,)</f>
        <v>#VALUE!</v>
      </c>
      <c r="LO845" s="2" t="e">
        <f t="shared" ca="1" si="146"/>
        <v>#VALUE!</v>
      </c>
    </row>
    <row r="846" spans="1:327">
      <c r="A846" t="s">
        <v>5533</v>
      </c>
      <c r="B846" t="s">
        <v>327</v>
      </c>
      <c r="C846" t="s">
        <v>5534</v>
      </c>
      <c r="K846">
        <v>3</v>
      </c>
      <c r="L846" t="s">
        <v>329</v>
      </c>
      <c r="M846" t="s">
        <v>329</v>
      </c>
      <c r="N846">
        <v>39000</v>
      </c>
      <c r="O846" t="s">
        <v>329</v>
      </c>
      <c r="T846" t="s">
        <v>330</v>
      </c>
      <c r="V846" t="s">
        <v>329</v>
      </c>
      <c r="X846">
        <v>1</v>
      </c>
      <c r="Y846">
        <v>38000</v>
      </c>
      <c r="Z846">
        <v>999</v>
      </c>
      <c r="AV846" t="b">
        <v>1</v>
      </c>
      <c r="AX846" t="b">
        <v>1</v>
      </c>
      <c r="BL846" t="s">
        <v>330</v>
      </c>
      <c r="BN846" t="s">
        <v>330</v>
      </c>
      <c r="BR846" t="b">
        <v>1</v>
      </c>
      <c r="BU846" t="b">
        <v>1</v>
      </c>
      <c r="BZ846" t="b">
        <v>1</v>
      </c>
      <c r="CK846">
        <v>1500</v>
      </c>
      <c r="CN846">
        <v>21500</v>
      </c>
      <c r="CS846">
        <v>15000</v>
      </c>
      <c r="DC846" t="s">
        <v>329</v>
      </c>
      <c r="DD846" t="b">
        <v>1</v>
      </c>
      <c r="DL846" t="b">
        <v>1</v>
      </c>
      <c r="DR846" t="s">
        <v>329</v>
      </c>
      <c r="DZ846" t="b">
        <v>1</v>
      </c>
      <c r="EL846" t="s">
        <v>330</v>
      </c>
      <c r="EN846" t="s">
        <v>330</v>
      </c>
      <c r="EP846" t="s">
        <v>329</v>
      </c>
      <c r="EQ846" t="s">
        <v>5535</v>
      </c>
      <c r="ER846" t="b">
        <v>1</v>
      </c>
      <c r="ES846" t="b">
        <v>1</v>
      </c>
      <c r="FD846" t="b">
        <v>1</v>
      </c>
      <c r="FE846" t="b">
        <v>1</v>
      </c>
      <c r="FH846" t="b">
        <v>1</v>
      </c>
      <c r="FN846" t="s">
        <v>329</v>
      </c>
      <c r="FS846" t="b">
        <v>1</v>
      </c>
      <c r="GD846" t="b">
        <v>1</v>
      </c>
      <c r="GG846" t="s">
        <v>330</v>
      </c>
      <c r="GJ846" t="s">
        <v>330</v>
      </c>
      <c r="GV846" t="s">
        <v>5536</v>
      </c>
      <c r="GW846" t="s">
        <v>330</v>
      </c>
      <c r="GZ846" t="s">
        <v>330</v>
      </c>
      <c r="HC846" t="s">
        <v>330</v>
      </c>
      <c r="HE846" t="s">
        <v>330</v>
      </c>
      <c r="HG846" t="s">
        <v>336</v>
      </c>
      <c r="HH846" t="s">
        <v>329</v>
      </c>
      <c r="HI846" t="s">
        <v>330</v>
      </c>
      <c r="HJ846" t="s">
        <v>330</v>
      </c>
      <c r="HK846" t="b">
        <v>1</v>
      </c>
      <c r="HO846" t="s">
        <v>337</v>
      </c>
      <c r="HP846" t="s">
        <v>5537</v>
      </c>
      <c r="HQ846" t="s">
        <v>339</v>
      </c>
      <c r="HR846" t="s">
        <v>5538</v>
      </c>
      <c r="HS846" t="s">
        <v>5539</v>
      </c>
      <c r="HX846" t="b">
        <v>1</v>
      </c>
      <c r="ID846"/>
      <c r="KZ846" t="str">
        <f ca="1">OFFSET($A846,,MATCH([2]Keys!$B$2,Data.Collect1Dump!$3:$3,0)-1)</f>
        <v>erick.ndonga@givedirectly.org</v>
      </c>
      <c r="LA846">
        <f ca="1">OFFSET($A846,,MATCH([2]Keys!$B$4,Data.Collect1Dump!$3:$3,0)-1)</f>
        <v>0</v>
      </c>
      <c r="LB846">
        <f ca="1">OFFSET($A846,,MATCH([2]Keys!$B$3,Data.Collect1Dump!$3:$3,0)-1)</f>
        <v>0</v>
      </c>
      <c r="LC846">
        <f t="shared" ca="1" si="139"/>
        <v>1</v>
      </c>
      <c r="LD846">
        <f t="shared" ca="1" si="139"/>
        <v>0</v>
      </c>
      <c r="LE846">
        <f t="shared" ca="1" si="139"/>
        <v>0</v>
      </c>
      <c r="LF846" s="2">
        <f t="shared" ca="1" si="140"/>
        <v>41688</v>
      </c>
      <c r="LG846" s="2" t="e">
        <f t="shared" ca="1" si="141"/>
        <v>#N/A</v>
      </c>
      <c r="LH846" s="2" t="e">
        <f t="shared" ca="1" si="142"/>
        <v>#N/A</v>
      </c>
      <c r="LI846" t="str">
        <f t="shared" ca="1" si="143"/>
        <v>erick.ndonga@givedirectly.org</v>
      </c>
      <c r="LJ846" t="e">
        <f t="shared" ca="1" si="144"/>
        <v>#N/A</v>
      </c>
      <c r="LK846" t="e">
        <f t="shared" ca="1" si="145"/>
        <v>#N/A</v>
      </c>
      <c r="LL846" t="str">
        <f t="shared" ca="1" si="137"/>
        <v>Lump Sum</v>
      </c>
      <c r="LM846" t="str">
        <f t="shared" ca="1" si="138"/>
        <v>erick.ndonga@givedirectly.org</v>
      </c>
      <c r="LN846" t="e">
        <f ca="1">OFFSET($A846,,MATCH(OFFSET([2]Keys!C$1,MATCH(Data.Collect1Dump!$LL846,[2]Keys!$A$2:$A$4,0),),Data.Collect1Dump!$3:$3,0)-1,)</f>
        <v>#VALUE!</v>
      </c>
      <c r="LO846" s="2" t="e">
        <f t="shared" ca="1" si="146"/>
        <v>#VALUE!</v>
      </c>
    </row>
    <row r="847" spans="1:327">
      <c r="A847" t="s">
        <v>5540</v>
      </c>
      <c r="B847" t="s">
        <v>370</v>
      </c>
      <c r="C847" t="s">
        <v>5541</v>
      </c>
      <c r="J847" t="s">
        <v>15668</v>
      </c>
      <c r="K847">
        <v>1</v>
      </c>
      <c r="L847" t="s">
        <v>329</v>
      </c>
      <c r="M847" t="s">
        <v>329</v>
      </c>
      <c r="N847">
        <v>39000</v>
      </c>
      <c r="O847" t="s">
        <v>329</v>
      </c>
      <c r="T847" t="s">
        <v>329</v>
      </c>
      <c r="U847" t="s">
        <v>5542</v>
      </c>
      <c r="V847" t="s">
        <v>329</v>
      </c>
      <c r="X847">
        <v>1</v>
      </c>
      <c r="Y847">
        <v>39000</v>
      </c>
      <c r="Z847">
        <v>300</v>
      </c>
      <c r="AV847" t="b">
        <v>1</v>
      </c>
      <c r="AX847" t="b">
        <v>1</v>
      </c>
      <c r="BL847" t="s">
        <v>329</v>
      </c>
      <c r="BM847" t="s">
        <v>5543</v>
      </c>
      <c r="BN847" t="s">
        <v>329</v>
      </c>
      <c r="BO847" t="s">
        <v>5544</v>
      </c>
      <c r="BR847" t="b">
        <v>1</v>
      </c>
      <c r="BU847" t="b">
        <v>1</v>
      </c>
      <c r="BW847" t="b">
        <v>1</v>
      </c>
      <c r="BZ847" t="b">
        <v>1</v>
      </c>
      <c r="CK847">
        <v>6000</v>
      </c>
      <c r="CN847">
        <v>3800</v>
      </c>
      <c r="CP847">
        <v>17000</v>
      </c>
      <c r="CS847">
        <v>450</v>
      </c>
      <c r="DC847" t="s">
        <v>329</v>
      </c>
      <c r="DD847" t="b">
        <v>1</v>
      </c>
      <c r="DE847" t="b">
        <v>1</v>
      </c>
      <c r="DI847" t="b">
        <v>1</v>
      </c>
      <c r="DK847" t="s">
        <v>974</v>
      </c>
      <c r="DM847" t="b">
        <v>1</v>
      </c>
      <c r="DR847" t="s">
        <v>329</v>
      </c>
      <c r="DZ847" t="b">
        <v>1</v>
      </c>
      <c r="EL847" t="s">
        <v>330</v>
      </c>
      <c r="EN847" t="s">
        <v>330</v>
      </c>
      <c r="EP847" t="s">
        <v>330</v>
      </c>
      <c r="FN847" t="s">
        <v>330</v>
      </c>
      <c r="GJ847" t="s">
        <v>330</v>
      </c>
      <c r="GW847" t="s">
        <v>329</v>
      </c>
      <c r="GX847" t="s">
        <v>5545</v>
      </c>
      <c r="GY847" t="s">
        <v>330</v>
      </c>
      <c r="GZ847" t="s">
        <v>330</v>
      </c>
      <c r="HC847" t="s">
        <v>330</v>
      </c>
      <c r="HE847" t="s">
        <v>330</v>
      </c>
      <c r="HG847" t="s">
        <v>526</v>
      </c>
      <c r="HH847" t="s">
        <v>329</v>
      </c>
      <c r="HI847" t="s">
        <v>330</v>
      </c>
      <c r="HJ847" t="s">
        <v>330</v>
      </c>
      <c r="HM847" t="b">
        <v>1</v>
      </c>
      <c r="HO847" t="s">
        <v>337</v>
      </c>
      <c r="HP847" t="s">
        <v>5546</v>
      </c>
      <c r="HQ847" t="s">
        <v>339</v>
      </c>
      <c r="HR847" t="s">
        <v>5547</v>
      </c>
      <c r="HS847" t="s">
        <v>5548</v>
      </c>
      <c r="HU847" t="b">
        <v>1</v>
      </c>
      <c r="ID847"/>
      <c r="KZ847" t="str">
        <f ca="1">OFFSET($A847,,MATCH([2]Keys!$B$2,Data.Collect1Dump!$3:$3,0)-1)</f>
        <v>witness.gumbo@givedirectly.org</v>
      </c>
      <c r="LA847">
        <f ca="1">OFFSET($A847,,MATCH([2]Keys!$B$4,Data.Collect1Dump!$3:$3,0)-1)</f>
        <v>0</v>
      </c>
      <c r="LB847">
        <f ca="1">OFFSET($A847,,MATCH([2]Keys!$B$3,Data.Collect1Dump!$3:$3,0)-1)</f>
        <v>0</v>
      </c>
      <c r="LC847">
        <f t="shared" ca="1" si="139"/>
        <v>1</v>
      </c>
      <c r="LD847">
        <f t="shared" ca="1" si="139"/>
        <v>0</v>
      </c>
      <c r="LE847">
        <f t="shared" ca="1" si="139"/>
        <v>0</v>
      </c>
      <c r="LF847" s="2">
        <f t="shared" ca="1" si="140"/>
        <v>41662</v>
      </c>
      <c r="LG847" s="2" t="e">
        <f t="shared" ca="1" si="141"/>
        <v>#N/A</v>
      </c>
      <c r="LH847" s="2" t="e">
        <f t="shared" ca="1" si="142"/>
        <v>#N/A</v>
      </c>
      <c r="LI847" t="str">
        <f t="shared" ca="1" si="143"/>
        <v>witness.gumbo@givedirectly.org</v>
      </c>
      <c r="LJ847" t="e">
        <f t="shared" ca="1" si="144"/>
        <v>#N/A</v>
      </c>
      <c r="LK847" t="e">
        <f t="shared" ca="1" si="145"/>
        <v>#N/A</v>
      </c>
      <c r="LL847" t="str">
        <f t="shared" ca="1" si="137"/>
        <v>Lump Sum</v>
      </c>
      <c r="LM847" t="str">
        <f t="shared" ca="1" si="138"/>
        <v>witness.gumbo@givedirectly.org</v>
      </c>
      <c r="LN847" t="e">
        <f ca="1">OFFSET($A847,,MATCH(OFFSET([2]Keys!C$1,MATCH(Data.Collect1Dump!$LL847,[2]Keys!$A$2:$A$4,0),),Data.Collect1Dump!$3:$3,0)-1,)</f>
        <v>#VALUE!</v>
      </c>
      <c r="LO847" s="2" t="e">
        <f t="shared" ca="1" si="146"/>
        <v>#VALUE!</v>
      </c>
    </row>
    <row r="848" spans="1:327">
      <c r="A848" t="s">
        <v>5549</v>
      </c>
      <c r="B848" t="s">
        <v>370</v>
      </c>
      <c r="C848" t="s">
        <v>5550</v>
      </c>
      <c r="K848">
        <v>1</v>
      </c>
      <c r="L848" t="s">
        <v>329</v>
      </c>
      <c r="M848" t="s">
        <v>329</v>
      </c>
      <c r="N848">
        <v>43000</v>
      </c>
      <c r="O848" t="s">
        <v>457</v>
      </c>
      <c r="R848" t="s">
        <v>651</v>
      </c>
      <c r="T848" t="s">
        <v>330</v>
      </c>
      <c r="V848" t="s">
        <v>329</v>
      </c>
      <c r="X848">
        <v>1</v>
      </c>
      <c r="Y848">
        <v>43000</v>
      </c>
      <c r="Z848">
        <v>999</v>
      </c>
      <c r="AV848" t="b">
        <v>1</v>
      </c>
      <c r="BL848" t="s">
        <v>329</v>
      </c>
      <c r="BM848" t="s">
        <v>5551</v>
      </c>
      <c r="BN848" t="s">
        <v>330</v>
      </c>
      <c r="BR848" t="b">
        <v>1</v>
      </c>
      <c r="BW848" t="b">
        <v>1</v>
      </c>
      <c r="CC848" t="b">
        <v>1</v>
      </c>
      <c r="CK848">
        <v>1000</v>
      </c>
      <c r="CN848">
        <v>42000</v>
      </c>
      <c r="CP848">
        <v>20000</v>
      </c>
      <c r="CV848">
        <v>4000</v>
      </c>
      <c r="DC848" t="s">
        <v>345</v>
      </c>
      <c r="DD848" t="b">
        <v>1</v>
      </c>
      <c r="DG848" t="b">
        <v>1</v>
      </c>
      <c r="DL848" t="b">
        <v>1</v>
      </c>
      <c r="DR848" t="s">
        <v>329</v>
      </c>
      <c r="EJ848" t="b">
        <v>1</v>
      </c>
      <c r="EL848" t="s">
        <v>330</v>
      </c>
      <c r="EN848" t="s">
        <v>330</v>
      </c>
      <c r="EP848" t="s">
        <v>330</v>
      </c>
      <c r="FN848" t="s">
        <v>330</v>
      </c>
      <c r="GJ848" t="s">
        <v>330</v>
      </c>
      <c r="GW848" t="s">
        <v>330</v>
      </c>
      <c r="GZ848" t="s">
        <v>330</v>
      </c>
      <c r="HC848" t="s">
        <v>330</v>
      </c>
      <c r="HE848" t="s">
        <v>330</v>
      </c>
      <c r="HG848" t="s">
        <v>526</v>
      </c>
      <c r="HH848" t="s">
        <v>329</v>
      </c>
      <c r="HI848" t="s">
        <v>329</v>
      </c>
      <c r="HJ848" t="s">
        <v>330</v>
      </c>
      <c r="HK848" t="b">
        <v>1</v>
      </c>
      <c r="HO848" t="s">
        <v>337</v>
      </c>
      <c r="HP848" t="s">
        <v>5552</v>
      </c>
      <c r="HQ848" t="s">
        <v>339</v>
      </c>
      <c r="HR848" t="s">
        <v>5553</v>
      </c>
      <c r="HT848" t="b">
        <v>1</v>
      </c>
      <c r="ID848"/>
      <c r="KZ848" t="str">
        <f ca="1">OFFSET($A848,,MATCH([2]Keys!$B$2,Data.Collect1Dump!$3:$3,0)-1)</f>
        <v>witness.gumbo@givedirectly.org</v>
      </c>
      <c r="LA848">
        <f ca="1">OFFSET($A848,,MATCH([2]Keys!$B$4,Data.Collect1Dump!$3:$3,0)-1)</f>
        <v>0</v>
      </c>
      <c r="LB848">
        <f ca="1">OFFSET($A848,,MATCH([2]Keys!$B$3,Data.Collect1Dump!$3:$3,0)-1)</f>
        <v>0</v>
      </c>
      <c r="LC848">
        <f t="shared" ca="1" si="139"/>
        <v>1</v>
      </c>
      <c r="LD848">
        <f t="shared" ca="1" si="139"/>
        <v>0</v>
      </c>
      <c r="LE848">
        <f t="shared" ca="1" si="139"/>
        <v>0</v>
      </c>
      <c r="LF848" s="2">
        <f t="shared" ca="1" si="140"/>
        <v>41662</v>
      </c>
      <c r="LG848" s="2" t="e">
        <f t="shared" ca="1" si="141"/>
        <v>#N/A</v>
      </c>
      <c r="LH848" s="2" t="e">
        <f t="shared" ca="1" si="142"/>
        <v>#N/A</v>
      </c>
      <c r="LI848" t="str">
        <f t="shared" ca="1" si="143"/>
        <v>witness.gumbo@givedirectly.org</v>
      </c>
      <c r="LJ848" t="e">
        <f t="shared" ca="1" si="144"/>
        <v>#N/A</v>
      </c>
      <c r="LK848" t="e">
        <f t="shared" ca="1" si="145"/>
        <v>#N/A</v>
      </c>
      <c r="LL848" t="str">
        <f t="shared" ca="1" si="137"/>
        <v>Lump Sum</v>
      </c>
      <c r="LM848" t="str">
        <f t="shared" ca="1" si="138"/>
        <v>witness.gumbo@givedirectly.org</v>
      </c>
      <c r="LN848" t="e">
        <f ca="1">OFFSET($A848,,MATCH(OFFSET([2]Keys!C$1,MATCH(Data.Collect1Dump!$LL848,[2]Keys!$A$2:$A$4,0),),Data.Collect1Dump!$3:$3,0)-1,)</f>
        <v>#VALUE!</v>
      </c>
      <c r="LO848" s="2" t="e">
        <f t="shared" ca="1" si="146"/>
        <v>#VALUE!</v>
      </c>
    </row>
    <row r="849" spans="1:327">
      <c r="A849" t="s">
        <v>5554</v>
      </c>
      <c r="B849" t="s">
        <v>370</v>
      </c>
      <c r="C849" t="s">
        <v>5555</v>
      </c>
      <c r="D849" t="b">
        <v>1</v>
      </c>
      <c r="K849">
        <v>3</v>
      </c>
      <c r="L849" t="s">
        <v>329</v>
      </c>
      <c r="M849" t="s">
        <v>329</v>
      </c>
      <c r="N849">
        <v>39000</v>
      </c>
      <c r="O849" t="s">
        <v>329</v>
      </c>
      <c r="T849" t="s">
        <v>330</v>
      </c>
      <c r="V849" t="s">
        <v>329</v>
      </c>
      <c r="X849">
        <v>2</v>
      </c>
      <c r="Y849">
        <v>9000</v>
      </c>
      <c r="Z849">
        <v>999</v>
      </c>
      <c r="AA849">
        <v>30000</v>
      </c>
      <c r="AB849">
        <v>999</v>
      </c>
      <c r="AO849">
        <v>4</v>
      </c>
      <c r="AQ849">
        <v>4</v>
      </c>
      <c r="AU849" t="b">
        <v>1</v>
      </c>
      <c r="AV849" t="b">
        <v>1</v>
      </c>
      <c r="AX849" t="b">
        <v>1</v>
      </c>
      <c r="BL849" t="s">
        <v>329</v>
      </c>
      <c r="BM849" t="s">
        <v>2410</v>
      </c>
      <c r="BN849" t="s">
        <v>330</v>
      </c>
      <c r="BP849">
        <v>0</v>
      </c>
      <c r="BQ849">
        <v>0</v>
      </c>
      <c r="BR849" t="b">
        <v>1</v>
      </c>
      <c r="BS849" t="b">
        <v>1</v>
      </c>
      <c r="BT849" t="b">
        <v>1</v>
      </c>
      <c r="BW849" t="b">
        <v>1</v>
      </c>
      <c r="BZ849" t="b">
        <v>1</v>
      </c>
      <c r="CK849">
        <v>6000</v>
      </c>
      <c r="CL849">
        <v>1200</v>
      </c>
      <c r="CM849">
        <v>13000</v>
      </c>
      <c r="CP849">
        <v>12000</v>
      </c>
      <c r="CS849">
        <v>6000</v>
      </c>
      <c r="DC849" t="s">
        <v>329</v>
      </c>
      <c r="DD849" t="b">
        <v>1</v>
      </c>
      <c r="DG849" t="b">
        <v>1</v>
      </c>
      <c r="DL849" t="b">
        <v>1</v>
      </c>
      <c r="DR849" t="s">
        <v>329</v>
      </c>
      <c r="DV849" t="b">
        <v>1</v>
      </c>
      <c r="EL849" t="s">
        <v>330</v>
      </c>
      <c r="EN849" t="s">
        <v>330</v>
      </c>
      <c r="EP849" t="s">
        <v>330</v>
      </c>
      <c r="FN849" t="s">
        <v>330</v>
      </c>
      <c r="GJ849" t="s">
        <v>330</v>
      </c>
      <c r="GW849" t="s">
        <v>330</v>
      </c>
      <c r="GZ849" t="s">
        <v>330</v>
      </c>
      <c r="HC849" t="s">
        <v>330</v>
      </c>
      <c r="HE849" t="s">
        <v>330</v>
      </c>
      <c r="HG849" t="s">
        <v>526</v>
      </c>
      <c r="HH849" t="s">
        <v>329</v>
      </c>
      <c r="HI849" t="s">
        <v>330</v>
      </c>
      <c r="HJ849" t="s">
        <v>330</v>
      </c>
      <c r="HK849" t="b">
        <v>1</v>
      </c>
      <c r="HO849" t="s">
        <v>337</v>
      </c>
      <c r="HP849" t="s">
        <v>1087</v>
      </c>
      <c r="HQ849" t="s">
        <v>339</v>
      </c>
      <c r="HR849" t="s">
        <v>5556</v>
      </c>
      <c r="HS849" t="s">
        <v>5557</v>
      </c>
      <c r="HU849" t="b">
        <v>1</v>
      </c>
      <c r="ID849" t="s">
        <v>814</v>
      </c>
      <c r="KZ849" t="str">
        <f ca="1">OFFSET($A849,,MATCH([2]Keys!$B$2,Data.Collect1Dump!$3:$3,0)-1)</f>
        <v>witness.gumbo@givedirectly.org</v>
      </c>
      <c r="LA849">
        <f ca="1">OFFSET($A849,,MATCH([2]Keys!$B$4,Data.Collect1Dump!$3:$3,0)-1)</f>
        <v>0</v>
      </c>
      <c r="LB849">
        <f ca="1">OFFSET($A849,,MATCH([2]Keys!$B$3,Data.Collect1Dump!$3:$3,0)-1)</f>
        <v>0</v>
      </c>
      <c r="LC849">
        <f t="shared" ca="1" si="139"/>
        <v>1</v>
      </c>
      <c r="LD849">
        <f t="shared" ca="1" si="139"/>
        <v>0</v>
      </c>
      <c r="LE849">
        <f t="shared" ca="1" si="139"/>
        <v>0</v>
      </c>
      <c r="LF849" s="2">
        <f t="shared" ca="1" si="140"/>
        <v>41703</v>
      </c>
      <c r="LG849" s="2" t="e">
        <f t="shared" ca="1" si="141"/>
        <v>#N/A</v>
      </c>
      <c r="LH849" s="2" t="e">
        <f t="shared" ca="1" si="142"/>
        <v>#N/A</v>
      </c>
      <c r="LI849" t="str">
        <f t="shared" ca="1" si="143"/>
        <v>witness.gumbo@givedirectly.org</v>
      </c>
      <c r="LJ849" t="e">
        <f t="shared" ca="1" si="144"/>
        <v>#N/A</v>
      </c>
      <c r="LK849" t="e">
        <f t="shared" ca="1" si="145"/>
        <v>#N/A</v>
      </c>
      <c r="LL849" t="str">
        <f t="shared" ca="1" si="137"/>
        <v>Lump Sum</v>
      </c>
      <c r="LM849" t="str">
        <f t="shared" ca="1" si="138"/>
        <v>witness.gumbo@givedirectly.org</v>
      </c>
      <c r="LN849" t="e">
        <f ca="1">OFFSET($A849,,MATCH(OFFSET([2]Keys!C$1,MATCH(Data.Collect1Dump!$LL849,[2]Keys!$A$2:$A$4,0),),Data.Collect1Dump!$3:$3,0)-1,)</f>
        <v>#VALUE!</v>
      </c>
      <c r="LO849" s="2" t="e">
        <f t="shared" ca="1" si="146"/>
        <v>#VALUE!</v>
      </c>
    </row>
    <row r="850" spans="1:327">
      <c r="A850" t="s">
        <v>5558</v>
      </c>
      <c r="B850" t="s">
        <v>4392</v>
      </c>
      <c r="C850" t="s">
        <v>5559</v>
      </c>
      <c r="D850" t="b">
        <v>1</v>
      </c>
      <c r="K850">
        <v>5</v>
      </c>
      <c r="L850" t="s">
        <v>329</v>
      </c>
      <c r="M850" t="s">
        <v>329</v>
      </c>
      <c r="N850">
        <v>39000</v>
      </c>
      <c r="O850" t="s">
        <v>329</v>
      </c>
      <c r="T850" t="s">
        <v>330</v>
      </c>
      <c r="V850" t="s">
        <v>329</v>
      </c>
      <c r="X850">
        <v>1</v>
      </c>
      <c r="Y850">
        <v>39000</v>
      </c>
      <c r="Z850">
        <v>999</v>
      </c>
      <c r="AO850">
        <v>10</v>
      </c>
      <c r="AQ850">
        <v>0</v>
      </c>
      <c r="AV850" t="b">
        <v>1</v>
      </c>
      <c r="AW850" t="b">
        <v>1</v>
      </c>
      <c r="AX850" t="b">
        <v>1</v>
      </c>
      <c r="BA850" t="b">
        <v>1</v>
      </c>
      <c r="BB850" t="b">
        <v>1</v>
      </c>
      <c r="BL850" t="s">
        <v>329</v>
      </c>
      <c r="BM850" t="s">
        <v>1352</v>
      </c>
      <c r="BN850" t="s">
        <v>330</v>
      </c>
      <c r="BP850">
        <v>3000</v>
      </c>
      <c r="BQ850">
        <v>0</v>
      </c>
      <c r="BT850" t="b">
        <v>1</v>
      </c>
      <c r="BU850" t="b">
        <v>1</v>
      </c>
      <c r="BV850" t="b">
        <v>1</v>
      </c>
      <c r="BW850" t="b">
        <v>1</v>
      </c>
      <c r="BZ850" t="b">
        <v>1</v>
      </c>
      <c r="CM850">
        <v>8400</v>
      </c>
      <c r="CN850">
        <v>10700</v>
      </c>
      <c r="CO850">
        <v>5000</v>
      </c>
      <c r="CP850">
        <v>14400</v>
      </c>
      <c r="CS850">
        <v>10000</v>
      </c>
      <c r="DC850" t="s">
        <v>329</v>
      </c>
      <c r="DD850" t="b">
        <v>1</v>
      </c>
      <c r="DE850" t="b">
        <v>1</v>
      </c>
      <c r="DL850" t="b">
        <v>1</v>
      </c>
      <c r="DR850" t="s">
        <v>329</v>
      </c>
      <c r="EJ850" t="b">
        <v>1</v>
      </c>
      <c r="EL850" t="s">
        <v>330</v>
      </c>
      <c r="EN850" t="s">
        <v>330</v>
      </c>
      <c r="EP850" t="s">
        <v>330</v>
      </c>
      <c r="FN850" t="s">
        <v>330</v>
      </c>
      <c r="GJ850" t="s">
        <v>330</v>
      </c>
      <c r="GW850" t="s">
        <v>330</v>
      </c>
      <c r="GZ850" t="s">
        <v>330</v>
      </c>
      <c r="HC850" t="s">
        <v>330</v>
      </c>
      <c r="HE850" t="s">
        <v>330</v>
      </c>
      <c r="HG850" t="s">
        <v>336</v>
      </c>
      <c r="HH850" t="s">
        <v>329</v>
      </c>
      <c r="HI850" t="s">
        <v>329</v>
      </c>
      <c r="HJ850" t="s">
        <v>330</v>
      </c>
      <c r="HK850" t="b">
        <v>1</v>
      </c>
      <c r="HM850" t="b">
        <v>1</v>
      </c>
      <c r="HO850" t="s">
        <v>337</v>
      </c>
      <c r="HP850" t="s">
        <v>5560</v>
      </c>
      <c r="HQ850" t="s">
        <v>339</v>
      </c>
      <c r="HR850" t="s">
        <v>5561</v>
      </c>
      <c r="HS850" t="s">
        <v>5562</v>
      </c>
      <c r="HU850" t="b">
        <v>1</v>
      </c>
      <c r="HX850" t="b">
        <v>1</v>
      </c>
      <c r="HY850" t="b">
        <v>1</v>
      </c>
      <c r="ID850" t="s">
        <v>3299</v>
      </c>
      <c r="KZ850" t="str">
        <f ca="1">OFFSET($A850,,MATCH([2]Keys!$B$2,Data.Collect1Dump!$3:$3,0)-1)</f>
        <v>ezekielogadho@gmail.com</v>
      </c>
      <c r="LA850">
        <f ca="1">OFFSET($A850,,MATCH([2]Keys!$B$4,Data.Collect1Dump!$3:$3,0)-1)</f>
        <v>0</v>
      </c>
      <c r="LB850">
        <f ca="1">OFFSET($A850,,MATCH([2]Keys!$B$3,Data.Collect1Dump!$3:$3,0)-1)</f>
        <v>0</v>
      </c>
      <c r="LC850">
        <f t="shared" ca="1" si="139"/>
        <v>1</v>
      </c>
      <c r="LD850">
        <f t="shared" ca="1" si="139"/>
        <v>0</v>
      </c>
      <c r="LE850">
        <f t="shared" ca="1" si="139"/>
        <v>0</v>
      </c>
      <c r="LF850" s="2">
        <f t="shared" ca="1" si="140"/>
        <v>41719</v>
      </c>
      <c r="LG850" s="2" t="e">
        <f t="shared" ca="1" si="141"/>
        <v>#N/A</v>
      </c>
      <c r="LH850" s="2" t="e">
        <f t="shared" ca="1" si="142"/>
        <v>#N/A</v>
      </c>
      <c r="LI850" t="str">
        <f t="shared" ca="1" si="143"/>
        <v>ezekielogadho@gmail.com</v>
      </c>
      <c r="LJ850" t="e">
        <f t="shared" ca="1" si="144"/>
        <v>#N/A</v>
      </c>
      <c r="LK850" t="e">
        <f t="shared" ca="1" si="145"/>
        <v>#N/A</v>
      </c>
      <c r="LL850" t="str">
        <f t="shared" ca="1" si="137"/>
        <v>Lump Sum</v>
      </c>
      <c r="LM850" t="str">
        <f t="shared" ca="1" si="138"/>
        <v>ezekielogadho@gmail.com</v>
      </c>
      <c r="LN850" t="e">
        <f ca="1">OFFSET($A850,,MATCH(OFFSET([2]Keys!C$1,MATCH(Data.Collect1Dump!$LL850,[2]Keys!$A$2:$A$4,0),),Data.Collect1Dump!$3:$3,0)-1,)</f>
        <v>#VALUE!</v>
      </c>
      <c r="LO850" s="2" t="e">
        <f t="shared" ca="1" si="146"/>
        <v>#VALUE!</v>
      </c>
    </row>
    <row r="851" spans="1:327">
      <c r="A851" t="s">
        <v>5563</v>
      </c>
      <c r="ID851"/>
      <c r="KZ851">
        <f ca="1">OFFSET($A851,,MATCH([2]Keys!$B$2,Data.Collect1Dump!$3:$3,0)-1)</f>
        <v>0</v>
      </c>
      <c r="LA851">
        <f ca="1">OFFSET($A851,,MATCH([2]Keys!$B$4,Data.Collect1Dump!$3:$3,0)-1)</f>
        <v>0</v>
      </c>
      <c r="LB851">
        <f ca="1">OFFSET($A851,,MATCH([2]Keys!$B$3,Data.Collect1Dump!$3:$3,0)-1)</f>
        <v>0</v>
      </c>
      <c r="LC851">
        <f t="shared" ca="1" si="139"/>
        <v>0</v>
      </c>
      <c r="LD851">
        <f t="shared" ca="1" si="139"/>
        <v>0</v>
      </c>
      <c r="LE851">
        <f t="shared" ca="1" si="139"/>
        <v>0</v>
      </c>
      <c r="LF851" s="2" t="e">
        <f t="shared" ca="1" si="140"/>
        <v>#N/A</v>
      </c>
      <c r="LG851" s="2" t="e">
        <f t="shared" ca="1" si="141"/>
        <v>#N/A</v>
      </c>
      <c r="LH851" s="2" t="e">
        <f t="shared" ca="1" si="142"/>
        <v>#N/A</v>
      </c>
      <c r="LI851" t="e">
        <f t="shared" ca="1" si="143"/>
        <v>#N/A</v>
      </c>
      <c r="LJ851" t="e">
        <f t="shared" ca="1" si="144"/>
        <v>#N/A</v>
      </c>
      <c r="LK851" t="e">
        <f t="shared" ca="1" si="145"/>
        <v>#N/A</v>
      </c>
      <c r="LL851" t="str">
        <f t="shared" ca="1" si="137"/>
        <v>Null Survey</v>
      </c>
      <c r="LM851" t="str">
        <f t="shared" ca="1" si="138"/>
        <v>Null Survey</v>
      </c>
      <c r="LN851" t="e">
        <f ca="1">OFFSET($A851,,MATCH(OFFSET([2]Keys!C$1,MATCH(Data.Collect1Dump!$LL851,[2]Keys!$A$2:$A$4,0),),Data.Collect1Dump!$3:$3,0)-1,)</f>
        <v>#N/A</v>
      </c>
      <c r="LO851" s="2" t="e">
        <f t="shared" ca="1" si="146"/>
        <v>#N/A</v>
      </c>
    </row>
    <row r="852" spans="1:327">
      <c r="A852" t="s">
        <v>5564</v>
      </c>
      <c r="B852" t="s">
        <v>4392</v>
      </c>
      <c r="C852" t="s">
        <v>5565</v>
      </c>
      <c r="D852" t="b">
        <v>1</v>
      </c>
      <c r="K852" s="9" t="s">
        <v>15668</v>
      </c>
      <c r="L852" t="s">
        <v>329</v>
      </c>
      <c r="M852" t="s">
        <v>329</v>
      </c>
      <c r="N852">
        <v>40000</v>
      </c>
      <c r="O852" t="s">
        <v>329</v>
      </c>
      <c r="T852" t="s">
        <v>330</v>
      </c>
      <c r="V852" t="s">
        <v>329</v>
      </c>
      <c r="X852">
        <v>3</v>
      </c>
      <c r="Y852">
        <v>15000</v>
      </c>
      <c r="Z852">
        <v>999</v>
      </c>
      <c r="AA852">
        <v>27000</v>
      </c>
      <c r="AB852">
        <v>999</v>
      </c>
      <c r="AC852">
        <v>2000</v>
      </c>
      <c r="AD852">
        <v>999</v>
      </c>
      <c r="AO852">
        <v>15</v>
      </c>
      <c r="AQ852">
        <v>0</v>
      </c>
      <c r="AU852" t="b">
        <v>1</v>
      </c>
      <c r="AV852" t="b">
        <v>1</v>
      </c>
      <c r="BL852" t="s">
        <v>329</v>
      </c>
      <c r="BM852" t="s">
        <v>5566</v>
      </c>
      <c r="BN852" t="s">
        <v>330</v>
      </c>
      <c r="BP852">
        <v>4000</v>
      </c>
      <c r="BQ852">
        <v>0</v>
      </c>
      <c r="BU852" t="b">
        <v>1</v>
      </c>
      <c r="CE852" t="b">
        <v>1</v>
      </c>
      <c r="CN852">
        <v>22070</v>
      </c>
      <c r="CX852">
        <v>15000</v>
      </c>
      <c r="DC852" t="s">
        <v>345</v>
      </c>
      <c r="DD852" t="b">
        <v>1</v>
      </c>
      <c r="DE852" t="b">
        <v>1</v>
      </c>
      <c r="DL852" t="b">
        <v>1</v>
      </c>
      <c r="DR852" t="s">
        <v>329</v>
      </c>
      <c r="DU852" t="b">
        <v>1</v>
      </c>
      <c r="EL852" t="s">
        <v>330</v>
      </c>
      <c r="EN852" t="s">
        <v>330</v>
      </c>
      <c r="EP852" t="s">
        <v>330</v>
      </c>
      <c r="FN852" t="s">
        <v>330</v>
      </c>
      <c r="GJ852" t="s">
        <v>330</v>
      </c>
      <c r="GW852" t="s">
        <v>330</v>
      </c>
      <c r="GZ852" t="s">
        <v>330</v>
      </c>
      <c r="HC852" t="s">
        <v>330</v>
      </c>
      <c r="HE852" t="s">
        <v>330</v>
      </c>
      <c r="HG852" t="s">
        <v>336</v>
      </c>
      <c r="HH852" t="s">
        <v>329</v>
      </c>
      <c r="HI852" t="s">
        <v>329</v>
      </c>
      <c r="HJ852" t="s">
        <v>330</v>
      </c>
      <c r="HK852" t="b">
        <v>1</v>
      </c>
      <c r="HM852" t="b">
        <v>1</v>
      </c>
      <c r="HO852" t="s">
        <v>337</v>
      </c>
      <c r="HP852" t="s">
        <v>5567</v>
      </c>
      <c r="HQ852" t="s">
        <v>339</v>
      </c>
      <c r="HR852" t="s">
        <v>5568</v>
      </c>
      <c r="HS852" t="s">
        <v>3299</v>
      </c>
      <c r="HU852" t="b">
        <v>1</v>
      </c>
      <c r="HV852" t="b">
        <v>1</v>
      </c>
      <c r="ID852" t="s">
        <v>3299</v>
      </c>
      <c r="KZ852" t="str">
        <f ca="1">OFFSET($A852,,MATCH([2]Keys!$B$2,Data.Collect1Dump!$3:$3,0)-1)</f>
        <v>ezekielogadho@gmail.com</v>
      </c>
      <c r="LA852">
        <f ca="1">OFFSET($A852,,MATCH([2]Keys!$B$4,Data.Collect1Dump!$3:$3,0)-1)</f>
        <v>0</v>
      </c>
      <c r="LB852">
        <f ca="1">OFFSET($A852,,MATCH([2]Keys!$B$3,Data.Collect1Dump!$3:$3,0)-1)</f>
        <v>0</v>
      </c>
      <c r="LC852">
        <f t="shared" ca="1" si="139"/>
        <v>1</v>
      </c>
      <c r="LD852">
        <f t="shared" ca="1" si="139"/>
        <v>0</v>
      </c>
      <c r="LE852">
        <f t="shared" ca="1" si="139"/>
        <v>0</v>
      </c>
      <c r="LF852" s="2">
        <f t="shared" ca="1" si="140"/>
        <v>41719</v>
      </c>
      <c r="LG852" s="2" t="e">
        <f t="shared" ca="1" si="141"/>
        <v>#N/A</v>
      </c>
      <c r="LH852" s="2" t="e">
        <f t="shared" ca="1" si="142"/>
        <v>#N/A</v>
      </c>
      <c r="LI852" t="str">
        <f t="shared" ca="1" si="143"/>
        <v>ezekielogadho@gmail.com</v>
      </c>
      <c r="LJ852" t="e">
        <f t="shared" ca="1" si="144"/>
        <v>#N/A</v>
      </c>
      <c r="LK852" t="e">
        <f t="shared" ca="1" si="145"/>
        <v>#N/A</v>
      </c>
      <c r="LL852" t="str">
        <f t="shared" ca="1" si="137"/>
        <v>Lump Sum</v>
      </c>
      <c r="LM852" t="str">
        <f t="shared" ca="1" si="138"/>
        <v>ezekielogadho@gmail.com</v>
      </c>
      <c r="LN852" t="e">
        <f ca="1">OFFSET($A852,,MATCH(OFFSET([2]Keys!C$1,MATCH(Data.Collect1Dump!$LL852,[2]Keys!$A$2:$A$4,0),),Data.Collect1Dump!$3:$3,0)-1,)</f>
        <v>#VALUE!</v>
      </c>
      <c r="LO852" s="2" t="e">
        <f t="shared" ca="1" si="146"/>
        <v>#VALUE!</v>
      </c>
    </row>
    <row r="853" spans="1:327">
      <c r="A853" t="s">
        <v>5569</v>
      </c>
      <c r="B853" t="s">
        <v>370</v>
      </c>
      <c r="C853" t="s">
        <v>5570</v>
      </c>
      <c r="K853">
        <v>2</v>
      </c>
      <c r="L853" t="s">
        <v>329</v>
      </c>
      <c r="M853" t="s">
        <v>329</v>
      </c>
      <c r="N853">
        <v>39200</v>
      </c>
      <c r="O853" t="s">
        <v>329</v>
      </c>
      <c r="T853" t="s">
        <v>330</v>
      </c>
      <c r="V853" t="s">
        <v>329</v>
      </c>
      <c r="X853">
        <v>1</v>
      </c>
      <c r="Y853">
        <v>39200</v>
      </c>
      <c r="Z853">
        <v>999</v>
      </c>
      <c r="AV853" t="b">
        <v>1</v>
      </c>
      <c r="AX853" t="b">
        <v>1</v>
      </c>
      <c r="BL853" t="s">
        <v>329</v>
      </c>
      <c r="BM853" t="s">
        <v>5571</v>
      </c>
      <c r="BN853" t="s">
        <v>330</v>
      </c>
      <c r="BW853" t="b">
        <v>1</v>
      </c>
      <c r="CP853">
        <v>24000</v>
      </c>
      <c r="DC853" t="s">
        <v>329</v>
      </c>
      <c r="DD853" t="b">
        <v>1</v>
      </c>
      <c r="DE853" t="b">
        <v>1</v>
      </c>
      <c r="DI853" t="b">
        <v>1</v>
      </c>
      <c r="DK853" t="s">
        <v>5572</v>
      </c>
      <c r="DL853" t="b">
        <v>1</v>
      </c>
      <c r="DM853" t="b">
        <v>1</v>
      </c>
      <c r="DR853" t="s">
        <v>329</v>
      </c>
      <c r="DS853" t="b">
        <v>1</v>
      </c>
      <c r="DZ853" t="b">
        <v>1</v>
      </c>
      <c r="EL853" t="s">
        <v>330</v>
      </c>
      <c r="EN853" t="s">
        <v>330</v>
      </c>
      <c r="EP853" t="s">
        <v>330</v>
      </c>
      <c r="FN853" t="s">
        <v>330</v>
      </c>
      <c r="GJ853" t="s">
        <v>330</v>
      </c>
      <c r="GW853" t="s">
        <v>330</v>
      </c>
      <c r="GZ853" t="s">
        <v>330</v>
      </c>
      <c r="HC853" t="s">
        <v>330</v>
      </c>
      <c r="HE853" t="s">
        <v>330</v>
      </c>
      <c r="HG853" t="s">
        <v>336</v>
      </c>
      <c r="HH853" t="s">
        <v>330</v>
      </c>
      <c r="HI853" t="s">
        <v>330</v>
      </c>
      <c r="HJ853" t="s">
        <v>330</v>
      </c>
      <c r="HM853" t="b">
        <v>1</v>
      </c>
      <c r="HO853" t="s">
        <v>337</v>
      </c>
      <c r="HP853" t="s">
        <v>5573</v>
      </c>
      <c r="HQ853" t="s">
        <v>339</v>
      </c>
      <c r="HR853" t="s">
        <v>5574</v>
      </c>
      <c r="HS853" t="s">
        <v>5575</v>
      </c>
      <c r="HU853" t="b">
        <v>1</v>
      </c>
      <c r="ID853"/>
      <c r="KZ853" t="str">
        <f ca="1">OFFSET($A853,,MATCH([2]Keys!$B$2,Data.Collect1Dump!$3:$3,0)-1)</f>
        <v>witness.gumbo@givedirectly.org</v>
      </c>
      <c r="LA853">
        <f ca="1">OFFSET($A853,,MATCH([2]Keys!$B$4,Data.Collect1Dump!$3:$3,0)-1)</f>
        <v>0</v>
      </c>
      <c r="LB853">
        <f ca="1">OFFSET($A853,,MATCH([2]Keys!$B$3,Data.Collect1Dump!$3:$3,0)-1)</f>
        <v>0</v>
      </c>
      <c r="LC853">
        <f t="shared" ca="1" si="139"/>
        <v>1</v>
      </c>
      <c r="LD853">
        <f t="shared" ca="1" si="139"/>
        <v>0</v>
      </c>
      <c r="LE853">
        <f t="shared" ca="1" si="139"/>
        <v>0</v>
      </c>
      <c r="LF853" s="2">
        <f t="shared" ca="1" si="140"/>
        <v>41663</v>
      </c>
      <c r="LG853" s="2" t="e">
        <f t="shared" ca="1" si="141"/>
        <v>#N/A</v>
      </c>
      <c r="LH853" s="2" t="e">
        <f t="shared" ca="1" si="142"/>
        <v>#N/A</v>
      </c>
      <c r="LI853" t="str">
        <f t="shared" ca="1" si="143"/>
        <v>witness.gumbo@givedirectly.org</v>
      </c>
      <c r="LJ853" t="e">
        <f t="shared" ca="1" si="144"/>
        <v>#N/A</v>
      </c>
      <c r="LK853" t="e">
        <f t="shared" ca="1" si="145"/>
        <v>#N/A</v>
      </c>
      <c r="LL853" t="str">
        <f t="shared" ca="1" si="137"/>
        <v>Lump Sum</v>
      </c>
      <c r="LM853" t="str">
        <f t="shared" ca="1" si="138"/>
        <v>witness.gumbo@givedirectly.org</v>
      </c>
      <c r="LN853" t="e">
        <f ca="1">OFFSET($A853,,MATCH(OFFSET([2]Keys!C$1,MATCH(Data.Collect1Dump!$LL853,[2]Keys!$A$2:$A$4,0),),Data.Collect1Dump!$3:$3,0)-1,)</f>
        <v>#VALUE!</v>
      </c>
      <c r="LO853" s="2" t="e">
        <f t="shared" ca="1" si="146"/>
        <v>#VALUE!</v>
      </c>
    </row>
    <row r="854" spans="1:327">
      <c r="A854" t="s">
        <v>5576</v>
      </c>
      <c r="B854" t="s">
        <v>4392</v>
      </c>
      <c r="C854" t="s">
        <v>5577</v>
      </c>
      <c r="D854" t="b">
        <v>1</v>
      </c>
      <c r="K854">
        <v>4</v>
      </c>
      <c r="L854" t="s">
        <v>329</v>
      </c>
      <c r="M854" t="s">
        <v>329</v>
      </c>
      <c r="N854">
        <v>39000</v>
      </c>
      <c r="O854" t="s">
        <v>329</v>
      </c>
      <c r="P854" t="s">
        <v>3074</v>
      </c>
      <c r="T854" t="s">
        <v>330</v>
      </c>
      <c r="V854" t="s">
        <v>329</v>
      </c>
      <c r="X854">
        <v>1</v>
      </c>
      <c r="Y854">
        <v>39000</v>
      </c>
      <c r="Z854">
        <v>999</v>
      </c>
      <c r="AO854">
        <v>0</v>
      </c>
      <c r="AQ854">
        <v>0</v>
      </c>
      <c r="AS854" t="b">
        <v>1</v>
      </c>
      <c r="AT854" t="b">
        <v>1</v>
      </c>
      <c r="AU854" t="b">
        <v>1</v>
      </c>
      <c r="AV854" t="b">
        <v>1</v>
      </c>
      <c r="AW854" t="b">
        <v>1</v>
      </c>
      <c r="AX854" t="b">
        <v>1</v>
      </c>
      <c r="BA854" t="b">
        <v>1</v>
      </c>
      <c r="BB854" t="b">
        <v>1</v>
      </c>
      <c r="BL854" t="s">
        <v>329</v>
      </c>
      <c r="BM854" t="s">
        <v>5578</v>
      </c>
      <c r="BN854" t="s">
        <v>330</v>
      </c>
      <c r="BP854">
        <v>0</v>
      </c>
      <c r="BQ854">
        <v>0</v>
      </c>
      <c r="BZ854" t="b">
        <v>1</v>
      </c>
      <c r="CS854">
        <v>39000</v>
      </c>
      <c r="DC854" t="s">
        <v>329</v>
      </c>
      <c r="DD854" t="b">
        <v>1</v>
      </c>
      <c r="DG854" t="b">
        <v>1</v>
      </c>
      <c r="DL854" t="b">
        <v>1</v>
      </c>
      <c r="DR854" t="s">
        <v>330</v>
      </c>
      <c r="EN854" t="s">
        <v>330</v>
      </c>
      <c r="EP854" t="s">
        <v>330</v>
      </c>
      <c r="FN854" t="s">
        <v>330</v>
      </c>
      <c r="GJ854" t="s">
        <v>330</v>
      </c>
      <c r="GW854" t="s">
        <v>330</v>
      </c>
      <c r="GZ854" t="s">
        <v>330</v>
      </c>
      <c r="HC854" t="s">
        <v>330</v>
      </c>
      <c r="HE854" t="s">
        <v>330</v>
      </c>
      <c r="HG854" t="s">
        <v>336</v>
      </c>
      <c r="HH854" t="s">
        <v>329</v>
      </c>
      <c r="HI854" t="s">
        <v>330</v>
      </c>
      <c r="HJ854" t="s">
        <v>330</v>
      </c>
      <c r="HK854" t="b">
        <v>1</v>
      </c>
      <c r="HL854" t="b">
        <v>1</v>
      </c>
      <c r="HO854" t="s">
        <v>337</v>
      </c>
      <c r="HP854" t="s">
        <v>5579</v>
      </c>
      <c r="HQ854" t="s">
        <v>339</v>
      </c>
      <c r="HR854" t="s">
        <v>5580</v>
      </c>
      <c r="HS854" t="s">
        <v>5581</v>
      </c>
      <c r="HU854" t="b">
        <v>1</v>
      </c>
      <c r="HV854" t="b">
        <v>1</v>
      </c>
      <c r="HZ854" t="b">
        <v>1</v>
      </c>
      <c r="ID854" t="s">
        <v>5582</v>
      </c>
      <c r="KZ854" t="str">
        <f ca="1">OFFSET($A854,,MATCH([2]Keys!$B$2,Data.Collect1Dump!$3:$3,0)-1)</f>
        <v>ezekielogadho@gmail.com</v>
      </c>
      <c r="LA854">
        <f ca="1">OFFSET($A854,,MATCH([2]Keys!$B$4,Data.Collect1Dump!$3:$3,0)-1)</f>
        <v>0</v>
      </c>
      <c r="LB854">
        <f ca="1">OFFSET($A854,,MATCH([2]Keys!$B$3,Data.Collect1Dump!$3:$3,0)-1)</f>
        <v>0</v>
      </c>
      <c r="LC854">
        <f t="shared" ca="1" si="139"/>
        <v>1</v>
      </c>
      <c r="LD854">
        <f t="shared" ca="1" si="139"/>
        <v>0</v>
      </c>
      <c r="LE854">
        <f t="shared" ca="1" si="139"/>
        <v>0</v>
      </c>
      <c r="LF854" s="2">
        <f t="shared" ca="1" si="140"/>
        <v>41718</v>
      </c>
      <c r="LG854" s="2" t="e">
        <f t="shared" ca="1" si="141"/>
        <v>#N/A</v>
      </c>
      <c r="LH854" s="2" t="e">
        <f t="shared" ca="1" si="142"/>
        <v>#N/A</v>
      </c>
      <c r="LI854" t="str">
        <f t="shared" ca="1" si="143"/>
        <v>ezekielogadho@gmail.com</v>
      </c>
      <c r="LJ854" t="e">
        <f t="shared" ca="1" si="144"/>
        <v>#N/A</v>
      </c>
      <c r="LK854" t="e">
        <f t="shared" ca="1" si="145"/>
        <v>#N/A</v>
      </c>
      <c r="LL854" t="str">
        <f t="shared" ca="1" si="137"/>
        <v>Lump Sum</v>
      </c>
      <c r="LM854" t="str">
        <f t="shared" ca="1" si="138"/>
        <v>ezekielogadho@gmail.com</v>
      </c>
      <c r="LN854" t="e">
        <f ca="1">OFFSET($A854,,MATCH(OFFSET([2]Keys!C$1,MATCH(Data.Collect1Dump!$LL854,[2]Keys!$A$2:$A$4,0),),Data.Collect1Dump!$3:$3,0)-1,)</f>
        <v>#VALUE!</v>
      </c>
      <c r="LO854" s="2" t="e">
        <f t="shared" ca="1" si="146"/>
        <v>#VALUE!</v>
      </c>
    </row>
    <row r="855" spans="1:327">
      <c r="A855" t="s">
        <v>5583</v>
      </c>
      <c r="B855" t="s">
        <v>370</v>
      </c>
      <c r="C855" t="s">
        <v>5584</v>
      </c>
      <c r="K855">
        <v>2</v>
      </c>
      <c r="L855" t="s">
        <v>329</v>
      </c>
      <c r="M855" t="s">
        <v>329</v>
      </c>
      <c r="N855">
        <v>39200</v>
      </c>
      <c r="O855" t="s">
        <v>329</v>
      </c>
      <c r="T855" t="s">
        <v>330</v>
      </c>
      <c r="V855" t="s">
        <v>329</v>
      </c>
      <c r="X855">
        <v>3</v>
      </c>
      <c r="Y855">
        <v>20000</v>
      </c>
      <c r="Z855">
        <v>30</v>
      </c>
      <c r="AA855">
        <v>10000</v>
      </c>
      <c r="AB855">
        <v>30</v>
      </c>
      <c r="AC855">
        <v>9200</v>
      </c>
      <c r="AD855">
        <v>30</v>
      </c>
      <c r="AV855" t="b">
        <v>1</v>
      </c>
      <c r="BL855" t="s">
        <v>329</v>
      </c>
      <c r="BM855" t="s">
        <v>5585</v>
      </c>
      <c r="BN855" t="s">
        <v>330</v>
      </c>
      <c r="BR855" t="b">
        <v>1</v>
      </c>
      <c r="BU855" t="b">
        <v>1</v>
      </c>
      <c r="BZ855" t="b">
        <v>1</v>
      </c>
      <c r="CK855">
        <v>3500</v>
      </c>
      <c r="CN855">
        <v>2000</v>
      </c>
      <c r="CS855">
        <v>10000</v>
      </c>
      <c r="DC855" t="s">
        <v>345</v>
      </c>
      <c r="DD855" t="b">
        <v>1</v>
      </c>
      <c r="DE855" t="b">
        <v>1</v>
      </c>
      <c r="DL855" t="b">
        <v>1</v>
      </c>
      <c r="DM855" t="b">
        <v>1</v>
      </c>
      <c r="DR855" t="s">
        <v>329</v>
      </c>
      <c r="EL855" t="s">
        <v>330</v>
      </c>
      <c r="EN855" t="s">
        <v>330</v>
      </c>
      <c r="EP855" t="s">
        <v>330</v>
      </c>
      <c r="FN855" t="s">
        <v>330</v>
      </c>
      <c r="GJ855" t="s">
        <v>330</v>
      </c>
      <c r="GW855" t="s">
        <v>330</v>
      </c>
      <c r="GZ855" t="s">
        <v>330</v>
      </c>
      <c r="HC855" t="s">
        <v>330</v>
      </c>
      <c r="HE855" t="s">
        <v>330</v>
      </c>
      <c r="HG855" t="s">
        <v>336</v>
      </c>
      <c r="HH855" t="s">
        <v>329</v>
      </c>
      <c r="HI855" t="s">
        <v>330</v>
      </c>
      <c r="HJ855" t="s">
        <v>330</v>
      </c>
      <c r="HK855" t="b">
        <v>1</v>
      </c>
      <c r="HO855" t="s">
        <v>337</v>
      </c>
      <c r="HP855" t="s">
        <v>5586</v>
      </c>
      <c r="HQ855" t="s">
        <v>339</v>
      </c>
      <c r="HR855" t="s">
        <v>5587</v>
      </c>
      <c r="HS855" t="s">
        <v>5588</v>
      </c>
      <c r="HU855" t="b">
        <v>1</v>
      </c>
      <c r="ID855"/>
      <c r="KZ855" t="str">
        <f ca="1">OFFSET($A855,,MATCH([2]Keys!$B$2,Data.Collect1Dump!$3:$3,0)-1)</f>
        <v>witness.gumbo@givedirectly.org</v>
      </c>
      <c r="LA855">
        <f ca="1">OFFSET($A855,,MATCH([2]Keys!$B$4,Data.Collect1Dump!$3:$3,0)-1)</f>
        <v>0</v>
      </c>
      <c r="LB855">
        <f ca="1">OFFSET($A855,,MATCH([2]Keys!$B$3,Data.Collect1Dump!$3:$3,0)-1)</f>
        <v>0</v>
      </c>
      <c r="LC855">
        <f t="shared" ca="1" si="139"/>
        <v>1</v>
      </c>
      <c r="LD855">
        <f t="shared" ca="1" si="139"/>
        <v>0</v>
      </c>
      <c r="LE855">
        <f t="shared" ca="1" si="139"/>
        <v>0</v>
      </c>
      <c r="LF855" s="2">
        <f t="shared" ca="1" si="140"/>
        <v>41667</v>
      </c>
      <c r="LG855" s="2" t="e">
        <f t="shared" ca="1" si="141"/>
        <v>#N/A</v>
      </c>
      <c r="LH855" s="2" t="e">
        <f t="shared" ca="1" si="142"/>
        <v>#N/A</v>
      </c>
      <c r="LI855" t="str">
        <f t="shared" ca="1" si="143"/>
        <v>witness.gumbo@givedirectly.org</v>
      </c>
      <c r="LJ855" t="e">
        <f t="shared" ca="1" si="144"/>
        <v>#N/A</v>
      </c>
      <c r="LK855" t="e">
        <f t="shared" ca="1" si="145"/>
        <v>#N/A</v>
      </c>
      <c r="LL855" t="str">
        <f t="shared" ca="1" si="137"/>
        <v>Lump Sum</v>
      </c>
      <c r="LM855" t="str">
        <f t="shared" ca="1" si="138"/>
        <v>witness.gumbo@givedirectly.org</v>
      </c>
      <c r="LN855" t="e">
        <f ca="1">OFFSET($A855,,MATCH(OFFSET([2]Keys!C$1,MATCH(Data.Collect1Dump!$LL855,[2]Keys!$A$2:$A$4,0),),Data.Collect1Dump!$3:$3,0)-1,)</f>
        <v>#VALUE!</v>
      </c>
      <c r="LO855" s="2" t="e">
        <f t="shared" ca="1" si="146"/>
        <v>#VALUE!</v>
      </c>
    </row>
    <row r="856" spans="1:327">
      <c r="A856" t="s">
        <v>5589</v>
      </c>
      <c r="B856" t="s">
        <v>370</v>
      </c>
      <c r="C856" t="s">
        <v>5590</v>
      </c>
      <c r="J856" t="s">
        <v>15668</v>
      </c>
      <c r="K856">
        <v>2</v>
      </c>
      <c r="L856" t="s">
        <v>329</v>
      </c>
      <c r="M856" t="s">
        <v>329</v>
      </c>
      <c r="N856">
        <v>39000</v>
      </c>
      <c r="O856" t="s">
        <v>329</v>
      </c>
      <c r="T856" t="s">
        <v>330</v>
      </c>
      <c r="V856" t="s">
        <v>329</v>
      </c>
      <c r="X856">
        <v>1</v>
      </c>
      <c r="Y856">
        <v>39000</v>
      </c>
      <c r="Z856">
        <v>999</v>
      </c>
      <c r="AV856" t="b">
        <v>1</v>
      </c>
      <c r="AX856" t="b">
        <v>1</v>
      </c>
      <c r="BL856" t="s">
        <v>329</v>
      </c>
      <c r="BM856" t="s">
        <v>5591</v>
      </c>
      <c r="BN856" t="s">
        <v>330</v>
      </c>
      <c r="BU856" t="b">
        <v>1</v>
      </c>
      <c r="BZ856" t="b">
        <v>1</v>
      </c>
      <c r="CN856">
        <v>35000</v>
      </c>
      <c r="CS856">
        <v>2000</v>
      </c>
      <c r="DC856" t="s">
        <v>329</v>
      </c>
      <c r="DD856" t="b">
        <v>1</v>
      </c>
      <c r="DE856" t="b">
        <v>1</v>
      </c>
      <c r="DH856" t="b">
        <v>1</v>
      </c>
      <c r="DJ856" t="s">
        <v>5592</v>
      </c>
      <c r="DL856" t="b">
        <v>1</v>
      </c>
      <c r="DM856" t="b">
        <v>1</v>
      </c>
      <c r="DR856" t="s">
        <v>329</v>
      </c>
      <c r="EA856" t="b">
        <v>1</v>
      </c>
      <c r="EL856" t="s">
        <v>330</v>
      </c>
      <c r="EN856" t="s">
        <v>330</v>
      </c>
      <c r="EP856" t="s">
        <v>329</v>
      </c>
      <c r="EQ856" t="s">
        <v>5593</v>
      </c>
      <c r="ES856" t="b">
        <v>1</v>
      </c>
      <c r="FE856" t="b">
        <v>1</v>
      </c>
      <c r="FJ856" t="b">
        <v>1</v>
      </c>
      <c r="FN856" t="s">
        <v>330</v>
      </c>
      <c r="GJ856" t="s">
        <v>330</v>
      </c>
      <c r="GW856" t="s">
        <v>330</v>
      </c>
      <c r="GZ856" t="s">
        <v>330</v>
      </c>
      <c r="HC856" t="s">
        <v>330</v>
      </c>
      <c r="HE856" t="s">
        <v>330</v>
      </c>
      <c r="HG856" t="s">
        <v>336</v>
      </c>
      <c r="HH856" t="s">
        <v>329</v>
      </c>
      <c r="HI856" t="s">
        <v>329</v>
      </c>
      <c r="HJ856" t="s">
        <v>330</v>
      </c>
      <c r="HK856" t="b">
        <v>1</v>
      </c>
      <c r="HM856" t="b">
        <v>1</v>
      </c>
      <c r="HO856" t="s">
        <v>337</v>
      </c>
      <c r="HP856" t="s">
        <v>1087</v>
      </c>
      <c r="HQ856" t="s">
        <v>339</v>
      </c>
      <c r="HR856" t="s">
        <v>5594</v>
      </c>
      <c r="HS856" t="s">
        <v>5595</v>
      </c>
      <c r="HT856" t="b">
        <v>1</v>
      </c>
      <c r="ID856"/>
      <c r="KZ856" t="str">
        <f ca="1">OFFSET($A856,,MATCH([2]Keys!$B$2,Data.Collect1Dump!$3:$3,0)-1)</f>
        <v>witness.gumbo@givedirectly.org</v>
      </c>
      <c r="LA856">
        <f ca="1">OFFSET($A856,,MATCH([2]Keys!$B$4,Data.Collect1Dump!$3:$3,0)-1)</f>
        <v>0</v>
      </c>
      <c r="LB856">
        <f ca="1">OFFSET($A856,,MATCH([2]Keys!$B$3,Data.Collect1Dump!$3:$3,0)-1)</f>
        <v>0</v>
      </c>
      <c r="LC856">
        <f t="shared" ca="1" si="139"/>
        <v>1</v>
      </c>
      <c r="LD856">
        <f t="shared" ca="1" si="139"/>
        <v>0</v>
      </c>
      <c r="LE856">
        <f t="shared" ca="1" si="139"/>
        <v>0</v>
      </c>
      <c r="LF856" s="2">
        <f t="shared" ca="1" si="140"/>
        <v>41667</v>
      </c>
      <c r="LG856" s="2" t="e">
        <f t="shared" ca="1" si="141"/>
        <v>#N/A</v>
      </c>
      <c r="LH856" s="2" t="e">
        <f t="shared" ca="1" si="142"/>
        <v>#N/A</v>
      </c>
      <c r="LI856" t="str">
        <f t="shared" ca="1" si="143"/>
        <v>witness.gumbo@givedirectly.org</v>
      </c>
      <c r="LJ856" t="e">
        <f t="shared" ca="1" si="144"/>
        <v>#N/A</v>
      </c>
      <c r="LK856" t="e">
        <f t="shared" ca="1" si="145"/>
        <v>#N/A</v>
      </c>
      <c r="LL856" t="str">
        <f t="shared" ca="1" si="137"/>
        <v>Lump Sum</v>
      </c>
      <c r="LM856" t="str">
        <f t="shared" ca="1" si="138"/>
        <v>witness.gumbo@givedirectly.org</v>
      </c>
      <c r="LN856" t="e">
        <f ca="1">OFFSET($A856,,MATCH(OFFSET([2]Keys!C$1,MATCH(Data.Collect1Dump!$LL856,[2]Keys!$A$2:$A$4,0),),Data.Collect1Dump!$3:$3,0)-1,)</f>
        <v>#VALUE!</v>
      </c>
      <c r="LO856" s="2" t="e">
        <f t="shared" ca="1" si="146"/>
        <v>#VALUE!</v>
      </c>
    </row>
    <row r="857" spans="1:327">
      <c r="A857" t="s">
        <v>5596</v>
      </c>
      <c r="B857" t="s">
        <v>370</v>
      </c>
      <c r="C857" t="s">
        <v>5597</v>
      </c>
      <c r="K857">
        <v>3</v>
      </c>
      <c r="L857" t="s">
        <v>329</v>
      </c>
      <c r="M857" t="s">
        <v>329</v>
      </c>
      <c r="N857">
        <v>40000</v>
      </c>
      <c r="O857" t="s">
        <v>329</v>
      </c>
      <c r="T857" t="s">
        <v>330</v>
      </c>
      <c r="V857" t="s">
        <v>329</v>
      </c>
      <c r="X857">
        <v>1</v>
      </c>
      <c r="Y857">
        <v>40000</v>
      </c>
      <c r="Z857">
        <v>999</v>
      </c>
      <c r="AV857" t="b">
        <v>1</v>
      </c>
      <c r="AX857" t="b">
        <v>1</v>
      </c>
      <c r="BL857" t="s">
        <v>329</v>
      </c>
      <c r="BM857" t="s">
        <v>5598</v>
      </c>
      <c r="BN857" t="s">
        <v>330</v>
      </c>
      <c r="BR857" t="b">
        <v>1</v>
      </c>
      <c r="BU857" t="b">
        <v>1</v>
      </c>
      <c r="BW857" t="b">
        <v>1</v>
      </c>
      <c r="CK857">
        <v>1000</v>
      </c>
      <c r="CN857">
        <v>8000</v>
      </c>
      <c r="CP857">
        <v>20000</v>
      </c>
      <c r="DC857" t="s">
        <v>329</v>
      </c>
      <c r="DD857" t="b">
        <v>1</v>
      </c>
      <c r="DE857" t="b">
        <v>1</v>
      </c>
      <c r="DL857" t="b">
        <v>1</v>
      </c>
      <c r="DM857" t="b">
        <v>1</v>
      </c>
      <c r="DR857" t="s">
        <v>329</v>
      </c>
      <c r="DX857" t="b">
        <v>1</v>
      </c>
      <c r="EL857" t="s">
        <v>330</v>
      </c>
      <c r="EN857" t="s">
        <v>330</v>
      </c>
      <c r="EP857" t="s">
        <v>330</v>
      </c>
      <c r="FN857" t="s">
        <v>330</v>
      </c>
      <c r="GJ857" t="s">
        <v>330</v>
      </c>
      <c r="GW857" t="s">
        <v>330</v>
      </c>
      <c r="GZ857" t="s">
        <v>330</v>
      </c>
      <c r="HC857" t="s">
        <v>330</v>
      </c>
      <c r="HE857" t="s">
        <v>330</v>
      </c>
      <c r="HG857" t="s">
        <v>336</v>
      </c>
      <c r="HH857" t="s">
        <v>330</v>
      </c>
      <c r="HI857" t="s">
        <v>330</v>
      </c>
      <c r="HJ857" t="s">
        <v>330</v>
      </c>
      <c r="HM857" t="b">
        <v>1</v>
      </c>
      <c r="HO857" t="s">
        <v>337</v>
      </c>
      <c r="HP857" t="s">
        <v>5599</v>
      </c>
      <c r="HQ857" t="s">
        <v>339</v>
      </c>
      <c r="HR857" t="s">
        <v>5600</v>
      </c>
      <c r="HS857" t="s">
        <v>5601</v>
      </c>
      <c r="HU857" t="b">
        <v>1</v>
      </c>
      <c r="ID857"/>
      <c r="KZ857" t="str">
        <f ca="1">OFFSET($A857,,MATCH([2]Keys!$B$2,Data.Collect1Dump!$3:$3,0)-1)</f>
        <v>witness.gumbo@givedirectly.org</v>
      </c>
      <c r="LA857">
        <f ca="1">OFFSET($A857,,MATCH([2]Keys!$B$4,Data.Collect1Dump!$3:$3,0)-1)</f>
        <v>0</v>
      </c>
      <c r="LB857">
        <f ca="1">OFFSET($A857,,MATCH([2]Keys!$B$3,Data.Collect1Dump!$3:$3,0)-1)</f>
        <v>0</v>
      </c>
      <c r="LC857">
        <f t="shared" ca="1" si="139"/>
        <v>1</v>
      </c>
      <c r="LD857">
        <f t="shared" ca="1" si="139"/>
        <v>0</v>
      </c>
      <c r="LE857">
        <f t="shared" ca="1" si="139"/>
        <v>0</v>
      </c>
      <c r="LF857" s="2">
        <f t="shared" ca="1" si="140"/>
        <v>41667</v>
      </c>
      <c r="LG857" s="2" t="e">
        <f t="shared" ca="1" si="141"/>
        <v>#N/A</v>
      </c>
      <c r="LH857" s="2" t="e">
        <f t="shared" ca="1" si="142"/>
        <v>#N/A</v>
      </c>
      <c r="LI857" t="str">
        <f t="shared" ca="1" si="143"/>
        <v>witness.gumbo@givedirectly.org</v>
      </c>
      <c r="LJ857" t="e">
        <f t="shared" ca="1" si="144"/>
        <v>#N/A</v>
      </c>
      <c r="LK857" t="e">
        <f t="shared" ca="1" si="145"/>
        <v>#N/A</v>
      </c>
      <c r="LL857" t="str">
        <f t="shared" ca="1" si="137"/>
        <v>Lump Sum</v>
      </c>
      <c r="LM857" t="str">
        <f t="shared" ca="1" si="138"/>
        <v>witness.gumbo@givedirectly.org</v>
      </c>
      <c r="LN857" t="e">
        <f ca="1">OFFSET($A857,,MATCH(OFFSET([2]Keys!C$1,MATCH(Data.Collect1Dump!$LL857,[2]Keys!$A$2:$A$4,0),),Data.Collect1Dump!$3:$3,0)-1,)</f>
        <v>#VALUE!</v>
      </c>
      <c r="LO857" s="2" t="e">
        <f t="shared" ca="1" si="146"/>
        <v>#VALUE!</v>
      </c>
    </row>
    <row r="858" spans="1:327">
      <c r="A858" t="s">
        <v>5602</v>
      </c>
      <c r="B858" t="s">
        <v>370</v>
      </c>
      <c r="C858" t="s">
        <v>5603</v>
      </c>
      <c r="K858">
        <v>3</v>
      </c>
      <c r="L858" t="s">
        <v>329</v>
      </c>
      <c r="M858" t="s">
        <v>330</v>
      </c>
      <c r="ID858"/>
      <c r="KZ858" t="str">
        <f ca="1">OFFSET($A858,,MATCH([2]Keys!$B$2,Data.Collect1Dump!$3:$3,0)-1)</f>
        <v>witness.gumbo@givedirectly.org</v>
      </c>
      <c r="LA858">
        <f ca="1">OFFSET($A858,,MATCH([2]Keys!$B$4,Data.Collect1Dump!$3:$3,0)-1)</f>
        <v>0</v>
      </c>
      <c r="LB858">
        <f ca="1">OFFSET($A858,,MATCH([2]Keys!$B$3,Data.Collect1Dump!$3:$3,0)-1)</f>
        <v>0</v>
      </c>
      <c r="LC858">
        <f t="shared" ca="1" si="139"/>
        <v>1</v>
      </c>
      <c r="LD858">
        <f t="shared" ca="1" si="139"/>
        <v>0</v>
      </c>
      <c r="LE858">
        <f t="shared" ca="1" si="139"/>
        <v>0</v>
      </c>
      <c r="LF858" s="2">
        <f t="shared" ca="1" si="140"/>
        <v>41667</v>
      </c>
      <c r="LG858" s="2" t="e">
        <f t="shared" ca="1" si="141"/>
        <v>#N/A</v>
      </c>
      <c r="LH858" s="2" t="e">
        <f t="shared" ca="1" si="142"/>
        <v>#N/A</v>
      </c>
      <c r="LI858" t="str">
        <f t="shared" ca="1" si="143"/>
        <v>witness.gumbo@givedirectly.org</v>
      </c>
      <c r="LJ858" t="e">
        <f t="shared" ca="1" si="144"/>
        <v>#N/A</v>
      </c>
      <c r="LK858" t="e">
        <f t="shared" ca="1" si="145"/>
        <v>#N/A</v>
      </c>
      <c r="LL858" t="str">
        <f t="shared" ca="1" si="137"/>
        <v>Lump Sum</v>
      </c>
      <c r="LM858" t="str">
        <f t="shared" ca="1" si="138"/>
        <v>witness.gumbo@givedirectly.org</v>
      </c>
      <c r="LN858" t="e">
        <f ca="1">OFFSET($A858,,MATCH(OFFSET([2]Keys!C$1,MATCH(Data.Collect1Dump!$LL858,[2]Keys!$A$2:$A$4,0),),Data.Collect1Dump!$3:$3,0)-1,)</f>
        <v>#VALUE!</v>
      </c>
      <c r="LO858" s="2" t="e">
        <f t="shared" ca="1" si="146"/>
        <v>#VALUE!</v>
      </c>
    </row>
    <row r="859" spans="1:327">
      <c r="A859" t="s">
        <v>5604</v>
      </c>
      <c r="B859" t="s">
        <v>370</v>
      </c>
      <c r="C859" t="s">
        <v>5605</v>
      </c>
      <c r="K859">
        <v>1</v>
      </c>
      <c r="L859" t="s">
        <v>329</v>
      </c>
      <c r="M859" t="s">
        <v>329</v>
      </c>
      <c r="N859">
        <v>39500</v>
      </c>
      <c r="O859" t="s">
        <v>329</v>
      </c>
      <c r="T859" t="s">
        <v>330</v>
      </c>
      <c r="V859" t="s">
        <v>329</v>
      </c>
      <c r="X859">
        <v>6</v>
      </c>
      <c r="Y859">
        <v>7000</v>
      </c>
      <c r="Z859">
        <v>81</v>
      </c>
      <c r="AA859">
        <v>7000</v>
      </c>
      <c r="AB859">
        <v>81</v>
      </c>
      <c r="AC859">
        <v>7000</v>
      </c>
      <c r="AD859">
        <v>81</v>
      </c>
      <c r="AE859">
        <v>7000</v>
      </c>
      <c r="AG859">
        <v>7000</v>
      </c>
      <c r="AH859">
        <v>81</v>
      </c>
      <c r="AI859">
        <v>4000</v>
      </c>
      <c r="AJ859">
        <v>27</v>
      </c>
      <c r="AV859" t="b">
        <v>1</v>
      </c>
      <c r="AX859" t="b">
        <v>1</v>
      </c>
      <c r="BL859" t="s">
        <v>330</v>
      </c>
      <c r="BN859" t="s">
        <v>329</v>
      </c>
      <c r="BO859" t="s">
        <v>5606</v>
      </c>
      <c r="BU859" t="b">
        <v>1</v>
      </c>
      <c r="BW859" t="b">
        <v>1</v>
      </c>
      <c r="CI859" t="b">
        <v>1</v>
      </c>
      <c r="CN859">
        <v>11300</v>
      </c>
      <c r="CP859">
        <v>2500</v>
      </c>
      <c r="DB859">
        <v>19500</v>
      </c>
      <c r="DC859" t="s">
        <v>329</v>
      </c>
      <c r="DD859" t="b">
        <v>1</v>
      </c>
      <c r="DE859" t="b">
        <v>1</v>
      </c>
      <c r="DL859" t="b">
        <v>1</v>
      </c>
      <c r="DR859" t="s">
        <v>329</v>
      </c>
      <c r="DX859" t="b">
        <v>1</v>
      </c>
      <c r="EL859" t="s">
        <v>330</v>
      </c>
      <c r="EN859" t="s">
        <v>330</v>
      </c>
      <c r="EP859" t="s">
        <v>330</v>
      </c>
      <c r="FN859" t="s">
        <v>330</v>
      </c>
      <c r="GJ859" t="s">
        <v>330</v>
      </c>
      <c r="GW859" t="s">
        <v>330</v>
      </c>
      <c r="GZ859" t="s">
        <v>330</v>
      </c>
      <c r="HC859" t="s">
        <v>330</v>
      </c>
      <c r="HE859" t="s">
        <v>330</v>
      </c>
      <c r="HG859" t="s">
        <v>526</v>
      </c>
      <c r="HH859" t="s">
        <v>330</v>
      </c>
      <c r="HI859" t="s">
        <v>330</v>
      </c>
      <c r="HJ859" t="s">
        <v>330</v>
      </c>
      <c r="HK859" t="b">
        <v>1</v>
      </c>
      <c r="HO859" t="s">
        <v>337</v>
      </c>
      <c r="HP859" t="s">
        <v>5607</v>
      </c>
      <c r="HQ859" t="s">
        <v>339</v>
      </c>
      <c r="HR859" t="s">
        <v>5608</v>
      </c>
      <c r="HS859" t="s">
        <v>5609</v>
      </c>
      <c r="HZ859" t="b">
        <v>1</v>
      </c>
      <c r="ID859"/>
      <c r="KZ859" t="str">
        <f ca="1">OFFSET($A859,,MATCH([2]Keys!$B$2,Data.Collect1Dump!$3:$3,0)-1)</f>
        <v>witness.gumbo@givedirectly.org</v>
      </c>
      <c r="LA859">
        <f ca="1">OFFSET($A859,,MATCH([2]Keys!$B$4,Data.Collect1Dump!$3:$3,0)-1)</f>
        <v>0</v>
      </c>
      <c r="LB859">
        <f ca="1">OFFSET($A859,,MATCH([2]Keys!$B$3,Data.Collect1Dump!$3:$3,0)-1)</f>
        <v>0</v>
      </c>
      <c r="LC859">
        <f t="shared" ca="1" si="139"/>
        <v>1</v>
      </c>
      <c r="LD859">
        <f t="shared" ca="1" si="139"/>
        <v>0</v>
      </c>
      <c r="LE859">
        <f t="shared" ca="1" si="139"/>
        <v>0</v>
      </c>
      <c r="LF859" s="2">
        <f t="shared" ca="1" si="140"/>
        <v>41663</v>
      </c>
      <c r="LG859" s="2" t="e">
        <f t="shared" ca="1" si="141"/>
        <v>#N/A</v>
      </c>
      <c r="LH859" s="2" t="e">
        <f t="shared" ca="1" si="142"/>
        <v>#N/A</v>
      </c>
      <c r="LI859" t="str">
        <f t="shared" ca="1" si="143"/>
        <v>witness.gumbo@givedirectly.org</v>
      </c>
      <c r="LJ859" t="e">
        <f t="shared" ca="1" si="144"/>
        <v>#N/A</v>
      </c>
      <c r="LK859" t="e">
        <f t="shared" ca="1" si="145"/>
        <v>#N/A</v>
      </c>
      <c r="LL859" t="str">
        <f t="shared" ca="1" si="137"/>
        <v>Lump Sum</v>
      </c>
      <c r="LM859" t="str">
        <f t="shared" ca="1" si="138"/>
        <v>witness.gumbo@givedirectly.org</v>
      </c>
      <c r="LN859" t="e">
        <f ca="1">OFFSET($A859,,MATCH(OFFSET([2]Keys!C$1,MATCH(Data.Collect1Dump!$LL859,[2]Keys!$A$2:$A$4,0),),Data.Collect1Dump!$3:$3,0)-1,)</f>
        <v>#VALUE!</v>
      </c>
      <c r="LO859" s="2" t="e">
        <f t="shared" ca="1" si="146"/>
        <v>#VALUE!</v>
      </c>
    </row>
    <row r="860" spans="1:327">
      <c r="A860" t="s">
        <v>5610</v>
      </c>
      <c r="B860" t="s">
        <v>370</v>
      </c>
      <c r="C860" t="s">
        <v>5611</v>
      </c>
      <c r="K860">
        <v>1</v>
      </c>
      <c r="L860" t="s">
        <v>329</v>
      </c>
      <c r="M860" t="s">
        <v>329</v>
      </c>
      <c r="N860">
        <v>39300</v>
      </c>
      <c r="O860" t="s">
        <v>329</v>
      </c>
      <c r="T860" t="s">
        <v>330</v>
      </c>
      <c r="V860" t="s">
        <v>329</v>
      </c>
      <c r="X860">
        <v>2</v>
      </c>
      <c r="Y860">
        <v>20000</v>
      </c>
      <c r="Z860">
        <v>200</v>
      </c>
      <c r="AA860">
        <v>18200</v>
      </c>
      <c r="AB860">
        <v>999</v>
      </c>
      <c r="AV860" t="b">
        <v>1</v>
      </c>
      <c r="BL860" t="s">
        <v>329</v>
      </c>
      <c r="BM860" t="s">
        <v>5612</v>
      </c>
      <c r="BN860" t="s">
        <v>329</v>
      </c>
      <c r="BO860" t="s">
        <v>5613</v>
      </c>
      <c r="BU860" t="b">
        <v>1</v>
      </c>
      <c r="BW860" t="b">
        <v>1</v>
      </c>
      <c r="CN860">
        <v>3000</v>
      </c>
      <c r="CP860">
        <v>13000</v>
      </c>
      <c r="DC860" t="s">
        <v>329</v>
      </c>
      <c r="DD860" t="b">
        <v>1</v>
      </c>
      <c r="DE860" t="b">
        <v>1</v>
      </c>
      <c r="DL860" t="b">
        <v>1</v>
      </c>
      <c r="DR860" t="s">
        <v>329</v>
      </c>
      <c r="DX860" t="b">
        <v>1</v>
      </c>
      <c r="EL860" t="s">
        <v>330</v>
      </c>
      <c r="EN860" t="s">
        <v>330</v>
      </c>
      <c r="EP860" t="s">
        <v>330</v>
      </c>
      <c r="FN860" t="s">
        <v>330</v>
      </c>
      <c r="GJ860" t="s">
        <v>330</v>
      </c>
      <c r="GW860" t="s">
        <v>329</v>
      </c>
      <c r="GX860" t="s">
        <v>5614</v>
      </c>
      <c r="GY860" t="s">
        <v>330</v>
      </c>
      <c r="GZ860" t="s">
        <v>330</v>
      </c>
      <c r="HC860" t="s">
        <v>330</v>
      </c>
      <c r="HE860" t="s">
        <v>330</v>
      </c>
      <c r="HG860" t="s">
        <v>336</v>
      </c>
      <c r="HH860" t="s">
        <v>330</v>
      </c>
      <c r="HI860" t="s">
        <v>330</v>
      </c>
      <c r="HJ860" t="s">
        <v>330</v>
      </c>
      <c r="HK860" t="b">
        <v>1</v>
      </c>
      <c r="HO860" t="s">
        <v>611</v>
      </c>
      <c r="HP860" t="s">
        <v>5615</v>
      </c>
      <c r="HQ860" t="s">
        <v>339</v>
      </c>
      <c r="HR860" t="s">
        <v>5616</v>
      </c>
      <c r="HS860" t="s">
        <v>5617</v>
      </c>
      <c r="HU860" t="b">
        <v>1</v>
      </c>
      <c r="IB860" t="b">
        <v>1</v>
      </c>
      <c r="IC860" t="b">
        <v>1</v>
      </c>
      <c r="ID860"/>
      <c r="KZ860" t="str">
        <f ca="1">OFFSET($A860,,MATCH([2]Keys!$B$2,Data.Collect1Dump!$3:$3,0)-1)</f>
        <v>witness.gumbo@givedirectly.org</v>
      </c>
      <c r="LA860">
        <f ca="1">OFFSET($A860,,MATCH([2]Keys!$B$4,Data.Collect1Dump!$3:$3,0)-1)</f>
        <v>0</v>
      </c>
      <c r="LB860">
        <f ca="1">OFFSET($A860,,MATCH([2]Keys!$B$3,Data.Collect1Dump!$3:$3,0)-1)</f>
        <v>0</v>
      </c>
      <c r="LC860">
        <f t="shared" ca="1" si="139"/>
        <v>1</v>
      </c>
      <c r="LD860">
        <f t="shared" ca="1" si="139"/>
        <v>0</v>
      </c>
      <c r="LE860">
        <f t="shared" ca="1" si="139"/>
        <v>0</v>
      </c>
      <c r="LF860" s="2">
        <f t="shared" ca="1" si="140"/>
        <v>41663</v>
      </c>
      <c r="LG860" s="2" t="e">
        <f t="shared" ca="1" si="141"/>
        <v>#N/A</v>
      </c>
      <c r="LH860" s="2" t="e">
        <f t="shared" ca="1" si="142"/>
        <v>#N/A</v>
      </c>
      <c r="LI860" t="str">
        <f t="shared" ca="1" si="143"/>
        <v>witness.gumbo@givedirectly.org</v>
      </c>
      <c r="LJ860" t="e">
        <f t="shared" ca="1" si="144"/>
        <v>#N/A</v>
      </c>
      <c r="LK860" t="e">
        <f t="shared" ca="1" si="145"/>
        <v>#N/A</v>
      </c>
      <c r="LL860" t="str">
        <f t="shared" ca="1" si="137"/>
        <v>Lump Sum</v>
      </c>
      <c r="LM860" t="str">
        <f t="shared" ca="1" si="138"/>
        <v>witness.gumbo@givedirectly.org</v>
      </c>
      <c r="LN860" t="e">
        <f ca="1">OFFSET($A860,,MATCH(OFFSET([2]Keys!C$1,MATCH(Data.Collect1Dump!$LL860,[2]Keys!$A$2:$A$4,0),),Data.Collect1Dump!$3:$3,0)-1,)</f>
        <v>#VALUE!</v>
      </c>
      <c r="LO860" s="2" t="e">
        <f t="shared" ca="1" si="146"/>
        <v>#VALUE!</v>
      </c>
    </row>
    <row r="861" spans="1:327">
      <c r="A861" t="s">
        <v>5618</v>
      </c>
      <c r="ID861"/>
      <c r="KZ861">
        <f ca="1">OFFSET($A861,,MATCH([2]Keys!$B$2,Data.Collect1Dump!$3:$3,0)-1)</f>
        <v>0</v>
      </c>
      <c r="LA861">
        <f ca="1">OFFSET($A861,,MATCH([2]Keys!$B$4,Data.Collect1Dump!$3:$3,0)-1)</f>
        <v>0</v>
      </c>
      <c r="LB861">
        <f ca="1">OFFSET($A861,,MATCH([2]Keys!$B$3,Data.Collect1Dump!$3:$3,0)-1)</f>
        <v>0</v>
      </c>
      <c r="LC861">
        <f t="shared" ca="1" si="139"/>
        <v>0</v>
      </c>
      <c r="LD861">
        <f t="shared" ca="1" si="139"/>
        <v>0</v>
      </c>
      <c r="LE861">
        <f t="shared" ca="1" si="139"/>
        <v>0</v>
      </c>
      <c r="LF861" s="2" t="e">
        <f t="shared" ca="1" si="140"/>
        <v>#N/A</v>
      </c>
      <c r="LG861" s="2" t="e">
        <f t="shared" ca="1" si="141"/>
        <v>#N/A</v>
      </c>
      <c r="LH861" s="2" t="e">
        <f t="shared" ca="1" si="142"/>
        <v>#N/A</v>
      </c>
      <c r="LI861" t="e">
        <f t="shared" ca="1" si="143"/>
        <v>#N/A</v>
      </c>
      <c r="LJ861" t="e">
        <f t="shared" ca="1" si="144"/>
        <v>#N/A</v>
      </c>
      <c r="LK861" t="e">
        <f t="shared" ca="1" si="145"/>
        <v>#N/A</v>
      </c>
      <c r="LL861" t="str">
        <f t="shared" ca="1" si="137"/>
        <v>Null Survey</v>
      </c>
      <c r="LM861" t="str">
        <f t="shared" ca="1" si="138"/>
        <v>Null Survey</v>
      </c>
      <c r="LN861" t="e">
        <f ca="1">OFFSET($A861,,MATCH(OFFSET([2]Keys!C$1,MATCH(Data.Collect1Dump!$LL861,[2]Keys!$A$2:$A$4,0),),Data.Collect1Dump!$3:$3,0)-1,)</f>
        <v>#N/A</v>
      </c>
      <c r="LO861" s="2" t="e">
        <f t="shared" ca="1" si="146"/>
        <v>#N/A</v>
      </c>
    </row>
    <row r="862" spans="1:327">
      <c r="A862" t="s">
        <v>5619</v>
      </c>
      <c r="B862" t="s">
        <v>370</v>
      </c>
      <c r="C862" t="s">
        <v>5620</v>
      </c>
      <c r="D862" t="b">
        <v>1</v>
      </c>
      <c r="K862">
        <v>3</v>
      </c>
      <c r="L862" t="s">
        <v>329</v>
      </c>
      <c r="M862" t="s">
        <v>329</v>
      </c>
      <c r="N862">
        <v>39000</v>
      </c>
      <c r="O862" t="s">
        <v>329</v>
      </c>
      <c r="T862" t="s">
        <v>330</v>
      </c>
      <c r="V862" t="s">
        <v>329</v>
      </c>
      <c r="X862">
        <v>2</v>
      </c>
      <c r="Y862">
        <v>20000</v>
      </c>
      <c r="Z862">
        <v>999</v>
      </c>
      <c r="AA862">
        <v>19000</v>
      </c>
      <c r="AB862">
        <v>999</v>
      </c>
      <c r="AO862">
        <v>30</v>
      </c>
      <c r="AQ862">
        <v>10</v>
      </c>
      <c r="AU862" t="b">
        <v>1</v>
      </c>
      <c r="AV862" t="b">
        <v>1</v>
      </c>
      <c r="AX862" t="b">
        <v>1</v>
      </c>
      <c r="BL862" t="s">
        <v>329</v>
      </c>
      <c r="BM862" t="s">
        <v>5621</v>
      </c>
      <c r="BN862" t="s">
        <v>330</v>
      </c>
      <c r="BP862">
        <v>0</v>
      </c>
      <c r="BQ862">
        <v>0</v>
      </c>
      <c r="BR862" t="b">
        <v>1</v>
      </c>
      <c r="BS862" t="b">
        <v>1</v>
      </c>
      <c r="BT862" t="b">
        <v>1</v>
      </c>
      <c r="BW862" t="b">
        <v>1</v>
      </c>
      <c r="CH862" t="b">
        <v>1</v>
      </c>
      <c r="CK862">
        <v>4300</v>
      </c>
      <c r="CL862">
        <v>4000</v>
      </c>
      <c r="CM862">
        <v>14000</v>
      </c>
      <c r="CP862">
        <v>16000</v>
      </c>
      <c r="DA862">
        <v>150</v>
      </c>
      <c r="DC862" t="s">
        <v>329</v>
      </c>
      <c r="DD862" t="b">
        <v>1</v>
      </c>
      <c r="DE862" t="b">
        <v>1</v>
      </c>
      <c r="DL862" t="b">
        <v>1</v>
      </c>
      <c r="DM862" t="b">
        <v>1</v>
      </c>
      <c r="DR862" t="s">
        <v>329</v>
      </c>
      <c r="DZ862" t="b">
        <v>1</v>
      </c>
      <c r="EL862" t="s">
        <v>330</v>
      </c>
      <c r="EN862" t="s">
        <v>330</v>
      </c>
      <c r="EP862" t="s">
        <v>330</v>
      </c>
      <c r="FN862" t="s">
        <v>330</v>
      </c>
      <c r="GJ862" t="s">
        <v>330</v>
      </c>
      <c r="GW862" t="s">
        <v>330</v>
      </c>
      <c r="GZ862" t="s">
        <v>330</v>
      </c>
      <c r="HC862" t="s">
        <v>330</v>
      </c>
      <c r="HE862" t="s">
        <v>330</v>
      </c>
      <c r="HG862" t="s">
        <v>336</v>
      </c>
      <c r="HH862" t="s">
        <v>329</v>
      </c>
      <c r="HI862" t="s">
        <v>330</v>
      </c>
      <c r="HJ862" t="s">
        <v>330</v>
      </c>
      <c r="HK862" t="b">
        <v>1</v>
      </c>
      <c r="HO862" t="s">
        <v>337</v>
      </c>
      <c r="HP862" t="s">
        <v>5622</v>
      </c>
      <c r="HQ862" t="s">
        <v>339</v>
      </c>
      <c r="HR862" t="s">
        <v>5623</v>
      </c>
      <c r="HS862" t="s">
        <v>5624</v>
      </c>
      <c r="HU862" t="b">
        <v>1</v>
      </c>
      <c r="ID862" t="s">
        <v>5625</v>
      </c>
      <c r="IE862" t="s">
        <v>391</v>
      </c>
      <c r="IF862" t="s">
        <v>5626</v>
      </c>
      <c r="IG862" t="b">
        <v>1</v>
      </c>
      <c r="IM862" t="s">
        <v>329</v>
      </c>
      <c r="IN862" t="s">
        <v>329</v>
      </c>
      <c r="IO862" t="s">
        <v>812</v>
      </c>
      <c r="IP862">
        <v>39000</v>
      </c>
      <c r="IQ862">
        <v>30</v>
      </c>
      <c r="IR862" t="s">
        <v>330</v>
      </c>
      <c r="IU862" t="b">
        <v>1</v>
      </c>
      <c r="IY862" t="s">
        <v>330</v>
      </c>
      <c r="JA862" t="s">
        <v>339</v>
      </c>
      <c r="JB862" t="s">
        <v>5627</v>
      </c>
      <c r="JC862" t="s">
        <v>814</v>
      </c>
      <c r="KZ862" t="str">
        <f ca="1">OFFSET($A862,,MATCH([2]Keys!$B$2,Data.Collect1Dump!$3:$3,0)-1)</f>
        <v>witness.gumbo@givedirectly.org</v>
      </c>
      <c r="LA862">
        <f ca="1">OFFSET($A862,,MATCH([2]Keys!$B$4,Data.Collect1Dump!$3:$3,0)-1)</f>
        <v>0</v>
      </c>
      <c r="LB862" t="str">
        <f ca="1">OFFSET($A862,,MATCH([2]Keys!$B$3,Data.Collect1Dump!$3:$3,0)-1)</f>
        <v>lydia.tala@givedirectly.org</v>
      </c>
      <c r="LC862">
        <f t="shared" ca="1" si="139"/>
        <v>1</v>
      </c>
      <c r="LD862">
        <f t="shared" ca="1" si="139"/>
        <v>0</v>
      </c>
      <c r="LE862">
        <f t="shared" ca="1" si="139"/>
        <v>1</v>
      </c>
      <c r="LF862" s="2">
        <f t="shared" ca="1" si="140"/>
        <v>41703</v>
      </c>
      <c r="LG862" s="2" t="e">
        <f t="shared" ca="1" si="141"/>
        <v>#N/A</v>
      </c>
      <c r="LH862" s="2">
        <f t="shared" ca="1" si="142"/>
        <v>41725</v>
      </c>
      <c r="LI862" t="str">
        <f t="shared" ca="1" si="143"/>
        <v>witness.gumbo@givedirectly.org</v>
      </c>
      <c r="LJ862" t="e">
        <f t="shared" ca="1" si="144"/>
        <v>#N/A</v>
      </c>
      <c r="LK862" t="str">
        <f t="shared" ca="1" si="145"/>
        <v>lydia.tala@givedirectly.org</v>
      </c>
      <c r="LL862" t="str">
        <f t="shared" ca="1" si="137"/>
        <v>Lump Sum</v>
      </c>
      <c r="LM862" t="str">
        <f t="shared" ca="1" si="138"/>
        <v>witness.gumbo@givedirectly.org</v>
      </c>
      <c r="LN862" t="e">
        <f ca="1">OFFSET($A862,,MATCH(OFFSET([2]Keys!C$1,MATCH(Data.Collect1Dump!$LL862,[2]Keys!$A$2:$A$4,0),),Data.Collect1Dump!$3:$3,0)-1,)</f>
        <v>#VALUE!</v>
      </c>
      <c r="LO862" s="2" t="e">
        <f t="shared" ca="1" si="146"/>
        <v>#VALUE!</v>
      </c>
    </row>
    <row r="863" spans="1:327">
      <c r="A863" t="s">
        <v>5628</v>
      </c>
      <c r="B863" t="s">
        <v>370</v>
      </c>
      <c r="C863" t="s">
        <v>5629</v>
      </c>
      <c r="K863">
        <v>2</v>
      </c>
      <c r="L863" t="s">
        <v>329</v>
      </c>
      <c r="M863" t="s">
        <v>329</v>
      </c>
      <c r="N863">
        <v>39000</v>
      </c>
      <c r="O863" t="s">
        <v>329</v>
      </c>
      <c r="T863" t="s">
        <v>330</v>
      </c>
      <c r="V863" t="s">
        <v>329</v>
      </c>
      <c r="X863">
        <v>1</v>
      </c>
      <c r="Y863">
        <v>39000</v>
      </c>
      <c r="Z863">
        <v>999</v>
      </c>
      <c r="AV863" t="b">
        <v>1</v>
      </c>
      <c r="BL863" t="s">
        <v>329</v>
      </c>
      <c r="BM863" t="s">
        <v>2502</v>
      </c>
      <c r="BN863" t="s">
        <v>330</v>
      </c>
      <c r="BR863" t="b">
        <v>1</v>
      </c>
      <c r="BU863" t="b">
        <v>1</v>
      </c>
      <c r="BW863" t="b">
        <v>1</v>
      </c>
      <c r="BZ863" t="b">
        <v>1</v>
      </c>
      <c r="CD863" t="b">
        <v>1</v>
      </c>
      <c r="CK863">
        <v>5000</v>
      </c>
      <c r="CN863">
        <v>20000</v>
      </c>
      <c r="CP863">
        <v>4000</v>
      </c>
      <c r="CS863">
        <v>5000</v>
      </c>
      <c r="CW863">
        <v>5000</v>
      </c>
      <c r="DC863" t="s">
        <v>329</v>
      </c>
      <c r="DD863" t="b">
        <v>1</v>
      </c>
      <c r="DF863" t="b">
        <v>1</v>
      </c>
      <c r="DL863" t="b">
        <v>1</v>
      </c>
      <c r="DR863" t="s">
        <v>329</v>
      </c>
      <c r="EL863" t="s">
        <v>330</v>
      </c>
      <c r="EN863" t="s">
        <v>330</v>
      </c>
      <c r="EP863" t="s">
        <v>330</v>
      </c>
      <c r="FN863" t="s">
        <v>329</v>
      </c>
      <c r="FO863" t="b">
        <v>1</v>
      </c>
      <c r="FP863" t="b">
        <v>1</v>
      </c>
      <c r="GC863" t="b">
        <v>1</v>
      </c>
      <c r="GG863" t="s">
        <v>330</v>
      </c>
      <c r="GJ863" t="s">
        <v>330</v>
      </c>
      <c r="GV863" t="s">
        <v>5630</v>
      </c>
      <c r="GW863" t="s">
        <v>330</v>
      </c>
      <c r="GZ863" t="s">
        <v>330</v>
      </c>
      <c r="HC863" t="s">
        <v>330</v>
      </c>
      <c r="HE863" t="s">
        <v>330</v>
      </c>
      <c r="HG863" t="s">
        <v>526</v>
      </c>
      <c r="HH863" t="s">
        <v>329</v>
      </c>
      <c r="HI863" t="s">
        <v>330</v>
      </c>
      <c r="HJ863" t="s">
        <v>330</v>
      </c>
      <c r="HK863" t="b">
        <v>1</v>
      </c>
      <c r="HM863" t="b">
        <v>1</v>
      </c>
      <c r="HO863" t="s">
        <v>337</v>
      </c>
      <c r="HP863" t="s">
        <v>5631</v>
      </c>
      <c r="HQ863" t="s">
        <v>339</v>
      </c>
      <c r="HR863" t="s">
        <v>5632</v>
      </c>
      <c r="HS863" t="s">
        <v>5633</v>
      </c>
      <c r="HX863" t="b">
        <v>1</v>
      </c>
      <c r="ID863"/>
      <c r="JD863" t="s">
        <v>2833</v>
      </c>
      <c r="JE863" t="s">
        <v>5634</v>
      </c>
      <c r="JF863" t="s">
        <v>329</v>
      </c>
      <c r="KZ863" t="str">
        <f ca="1">OFFSET($A863,,MATCH([2]Keys!$B$2,Data.Collect1Dump!$3:$3,0)-1)</f>
        <v>witness.gumbo@givedirectly.org</v>
      </c>
      <c r="LA863" t="str">
        <f ca="1">OFFSET($A863,,MATCH([2]Keys!$B$4,Data.Collect1Dump!$3:$3,0)-1)</f>
        <v>andyagumbaa@gmail.com</v>
      </c>
      <c r="LB863">
        <f ca="1">OFFSET($A863,,MATCH([2]Keys!$B$3,Data.Collect1Dump!$3:$3,0)-1)</f>
        <v>0</v>
      </c>
      <c r="LC863">
        <f t="shared" ca="1" si="139"/>
        <v>1</v>
      </c>
      <c r="LD863">
        <f t="shared" ca="1" si="139"/>
        <v>1</v>
      </c>
      <c r="LE863">
        <f t="shared" ca="1" si="139"/>
        <v>0</v>
      </c>
      <c r="LF863" s="2">
        <f t="shared" ca="1" si="140"/>
        <v>41663</v>
      </c>
      <c r="LG863" s="2">
        <f t="shared" ca="1" si="141"/>
        <v>41582</v>
      </c>
      <c r="LH863" s="2" t="e">
        <f t="shared" ca="1" si="142"/>
        <v>#N/A</v>
      </c>
      <c r="LI863" t="str">
        <f t="shared" ca="1" si="143"/>
        <v>witness.gumbo@givedirectly.org</v>
      </c>
      <c r="LJ863" t="str">
        <f t="shared" ca="1" si="144"/>
        <v>andyagumbaa@gmail.com</v>
      </c>
      <c r="LK863" t="e">
        <f t="shared" ca="1" si="145"/>
        <v>#N/A</v>
      </c>
      <c r="LL863" t="str">
        <f t="shared" ca="1" si="137"/>
        <v>Lump Sum</v>
      </c>
      <c r="LM863" t="str">
        <f t="shared" ca="1" si="138"/>
        <v>witness.gumbo@givedirectly.org</v>
      </c>
      <c r="LN863" t="e">
        <f ca="1">OFFSET($A863,,MATCH(OFFSET([2]Keys!C$1,MATCH(Data.Collect1Dump!$LL863,[2]Keys!$A$2:$A$4,0),),Data.Collect1Dump!$3:$3,0)-1,)</f>
        <v>#VALUE!</v>
      </c>
      <c r="LO863" s="2" t="e">
        <f t="shared" ca="1" si="146"/>
        <v>#VALUE!</v>
      </c>
    </row>
    <row r="864" spans="1:327">
      <c r="A864" t="s">
        <v>5635</v>
      </c>
      <c r="B864" t="s">
        <v>370</v>
      </c>
      <c r="C864" t="s">
        <v>5636</v>
      </c>
      <c r="D864" t="b">
        <v>1</v>
      </c>
      <c r="K864">
        <v>3</v>
      </c>
      <c r="L864" t="s">
        <v>329</v>
      </c>
      <c r="M864" t="s">
        <v>329</v>
      </c>
      <c r="N864">
        <v>37700</v>
      </c>
      <c r="O864" t="s">
        <v>329</v>
      </c>
      <c r="T864" t="s">
        <v>330</v>
      </c>
      <c r="V864" t="s">
        <v>329</v>
      </c>
      <c r="X864">
        <v>1</v>
      </c>
      <c r="Y864">
        <v>37700</v>
      </c>
      <c r="Z864">
        <v>999</v>
      </c>
      <c r="AO864">
        <v>90</v>
      </c>
      <c r="AQ864">
        <v>90</v>
      </c>
      <c r="AU864" t="b">
        <v>1</v>
      </c>
      <c r="AV864" t="b">
        <v>1</v>
      </c>
      <c r="BL864" t="s">
        <v>329</v>
      </c>
      <c r="BM864" t="s">
        <v>5637</v>
      </c>
      <c r="BN864" t="s">
        <v>330</v>
      </c>
      <c r="BP864">
        <v>0</v>
      </c>
      <c r="BQ864">
        <v>0</v>
      </c>
      <c r="BR864" t="b">
        <v>1</v>
      </c>
      <c r="BT864" t="b">
        <v>1</v>
      </c>
      <c r="BW864" t="b">
        <v>1</v>
      </c>
      <c r="CK864">
        <v>4000</v>
      </c>
      <c r="CM864">
        <v>26300</v>
      </c>
      <c r="CP864">
        <v>7000</v>
      </c>
      <c r="DC864" t="s">
        <v>329</v>
      </c>
      <c r="DD864" t="b">
        <v>1</v>
      </c>
      <c r="DL864" t="b">
        <v>1</v>
      </c>
      <c r="DR864" t="s">
        <v>329</v>
      </c>
      <c r="DV864" t="b">
        <v>1</v>
      </c>
      <c r="EL864" t="s">
        <v>330</v>
      </c>
      <c r="EN864" t="s">
        <v>330</v>
      </c>
      <c r="EP864" t="s">
        <v>330</v>
      </c>
      <c r="FN864" t="s">
        <v>330</v>
      </c>
      <c r="GJ864" t="s">
        <v>330</v>
      </c>
      <c r="GW864" t="s">
        <v>330</v>
      </c>
      <c r="GZ864" t="s">
        <v>330</v>
      </c>
      <c r="HC864" t="s">
        <v>330</v>
      </c>
      <c r="HE864" t="s">
        <v>330</v>
      </c>
      <c r="HG864" t="s">
        <v>336</v>
      </c>
      <c r="HH864" t="s">
        <v>329</v>
      </c>
      <c r="HI864" t="s">
        <v>330</v>
      </c>
      <c r="HJ864" t="s">
        <v>330</v>
      </c>
      <c r="HK864" t="b">
        <v>1</v>
      </c>
      <c r="HO864" t="s">
        <v>337</v>
      </c>
      <c r="HP864" t="s">
        <v>5638</v>
      </c>
      <c r="HQ864" t="s">
        <v>339</v>
      </c>
      <c r="HR864" t="s">
        <v>5639</v>
      </c>
      <c r="HS864" t="s">
        <v>5640</v>
      </c>
      <c r="HT864" t="b">
        <v>1</v>
      </c>
      <c r="ID864" t="s">
        <v>5641</v>
      </c>
      <c r="IE864" t="s">
        <v>391</v>
      </c>
      <c r="IF864" t="s">
        <v>5642</v>
      </c>
      <c r="IG864" t="b">
        <v>1</v>
      </c>
      <c r="IM864" t="s">
        <v>329</v>
      </c>
      <c r="IN864" t="s">
        <v>329</v>
      </c>
      <c r="IO864" t="s">
        <v>812</v>
      </c>
      <c r="IP864">
        <v>39000</v>
      </c>
      <c r="IQ864">
        <v>90</v>
      </c>
      <c r="IR864" t="s">
        <v>330</v>
      </c>
      <c r="IU864" t="b">
        <v>1</v>
      </c>
      <c r="IY864" t="s">
        <v>330</v>
      </c>
      <c r="JA864" t="s">
        <v>339</v>
      </c>
      <c r="JB864" t="s">
        <v>5643</v>
      </c>
      <c r="JC864" t="s">
        <v>814</v>
      </c>
      <c r="KZ864" t="str">
        <f ca="1">OFFSET($A864,,MATCH([2]Keys!$B$2,Data.Collect1Dump!$3:$3,0)-1)</f>
        <v>witness.gumbo@givedirectly.org</v>
      </c>
      <c r="LA864">
        <f ca="1">OFFSET($A864,,MATCH([2]Keys!$B$4,Data.Collect1Dump!$3:$3,0)-1)</f>
        <v>0</v>
      </c>
      <c r="LB864" t="str">
        <f ca="1">OFFSET($A864,,MATCH([2]Keys!$B$3,Data.Collect1Dump!$3:$3,0)-1)</f>
        <v>lydia.tala@givedirectly.org</v>
      </c>
      <c r="LC864">
        <f t="shared" ca="1" si="139"/>
        <v>1</v>
      </c>
      <c r="LD864">
        <f t="shared" ca="1" si="139"/>
        <v>0</v>
      </c>
      <c r="LE864">
        <f t="shared" ca="1" si="139"/>
        <v>1</v>
      </c>
      <c r="LF864" s="2">
        <f t="shared" ca="1" si="140"/>
        <v>41703</v>
      </c>
      <c r="LG864" s="2" t="e">
        <f t="shared" ca="1" si="141"/>
        <v>#N/A</v>
      </c>
      <c r="LH864" s="2">
        <f t="shared" ca="1" si="142"/>
        <v>41725</v>
      </c>
      <c r="LI864" t="str">
        <f t="shared" ca="1" si="143"/>
        <v>witness.gumbo@givedirectly.org</v>
      </c>
      <c r="LJ864" t="e">
        <f t="shared" ca="1" si="144"/>
        <v>#N/A</v>
      </c>
      <c r="LK864" t="str">
        <f t="shared" ca="1" si="145"/>
        <v>lydia.tala@givedirectly.org</v>
      </c>
      <c r="LL864" t="str">
        <f t="shared" ca="1" si="137"/>
        <v>Lump Sum</v>
      </c>
      <c r="LM864" t="str">
        <f t="shared" ca="1" si="138"/>
        <v>witness.gumbo@givedirectly.org</v>
      </c>
      <c r="LN864" t="e">
        <f ca="1">OFFSET($A864,,MATCH(OFFSET([2]Keys!C$1,MATCH(Data.Collect1Dump!$LL864,[2]Keys!$A$2:$A$4,0),),Data.Collect1Dump!$3:$3,0)-1,)</f>
        <v>#VALUE!</v>
      </c>
      <c r="LO864" s="2" t="e">
        <f t="shared" ca="1" si="146"/>
        <v>#VALUE!</v>
      </c>
    </row>
    <row r="865" spans="1:327">
      <c r="A865" t="s">
        <v>5644</v>
      </c>
      <c r="B865" t="s">
        <v>5645</v>
      </c>
      <c r="C865" t="s">
        <v>5646</v>
      </c>
      <c r="D865" t="b">
        <v>1</v>
      </c>
      <c r="K865">
        <v>2</v>
      </c>
      <c r="L865" t="s">
        <v>329</v>
      </c>
      <c r="M865" t="s">
        <v>329</v>
      </c>
      <c r="N865">
        <v>40000</v>
      </c>
      <c r="O865" t="s">
        <v>329</v>
      </c>
      <c r="T865" t="s">
        <v>330</v>
      </c>
      <c r="V865" t="s">
        <v>329</v>
      </c>
      <c r="X865">
        <v>1</v>
      </c>
      <c r="Y865">
        <v>39750</v>
      </c>
      <c r="Z865">
        <v>250</v>
      </c>
      <c r="AO865">
        <v>60</v>
      </c>
      <c r="AP865">
        <v>340</v>
      </c>
      <c r="AQ865">
        <v>0</v>
      </c>
      <c r="AR865">
        <v>0</v>
      </c>
      <c r="AV865" t="b">
        <v>1</v>
      </c>
      <c r="AX865" t="b">
        <v>1</v>
      </c>
      <c r="BL865" t="s">
        <v>329</v>
      </c>
      <c r="BM865" t="s">
        <v>5647</v>
      </c>
      <c r="BN865" t="s">
        <v>330</v>
      </c>
      <c r="BP865">
        <v>2000</v>
      </c>
      <c r="BQ865">
        <v>0</v>
      </c>
      <c r="BR865" t="b">
        <v>1</v>
      </c>
      <c r="BU865" t="b">
        <v>1</v>
      </c>
      <c r="CK865">
        <v>1250</v>
      </c>
      <c r="CN865">
        <v>40500</v>
      </c>
      <c r="DC865" t="s">
        <v>329</v>
      </c>
      <c r="DD865" t="b">
        <v>1</v>
      </c>
      <c r="DE865" t="b">
        <v>1</v>
      </c>
      <c r="DL865" t="b">
        <v>1</v>
      </c>
      <c r="DM865" t="b">
        <v>1</v>
      </c>
      <c r="DR865" t="s">
        <v>329</v>
      </c>
      <c r="DX865" t="b">
        <v>1</v>
      </c>
      <c r="EL865" t="s">
        <v>330</v>
      </c>
      <c r="EN865" t="s">
        <v>330</v>
      </c>
      <c r="EP865" t="s">
        <v>330</v>
      </c>
      <c r="FN865" t="s">
        <v>330</v>
      </c>
      <c r="GJ865" t="s">
        <v>330</v>
      </c>
      <c r="GW865" t="s">
        <v>330</v>
      </c>
      <c r="GZ865" t="s">
        <v>330</v>
      </c>
      <c r="HC865" t="s">
        <v>330</v>
      </c>
      <c r="HE865" t="s">
        <v>330</v>
      </c>
      <c r="HG865" t="s">
        <v>336</v>
      </c>
      <c r="HH865" t="s">
        <v>330</v>
      </c>
      <c r="HI865" t="s">
        <v>330</v>
      </c>
      <c r="HJ865" t="s">
        <v>330</v>
      </c>
      <c r="HK865" t="b">
        <v>1</v>
      </c>
      <c r="HO865" t="s">
        <v>337</v>
      </c>
      <c r="HP865" t="s">
        <v>5648</v>
      </c>
      <c r="HQ865" t="s">
        <v>339</v>
      </c>
      <c r="HR865" t="s">
        <v>5649</v>
      </c>
      <c r="HS865" t="s">
        <v>5650</v>
      </c>
      <c r="HT865" t="b">
        <v>1</v>
      </c>
      <c r="ID865">
        <v>999</v>
      </c>
      <c r="JD865" t="s">
        <v>5651</v>
      </c>
      <c r="JE865" t="s">
        <v>5652</v>
      </c>
      <c r="JF865" t="s">
        <v>329</v>
      </c>
      <c r="JG865">
        <v>7000</v>
      </c>
      <c r="JH865" t="s">
        <v>330</v>
      </c>
      <c r="JR865" t="s">
        <v>330</v>
      </c>
      <c r="KP865" t="s">
        <v>330</v>
      </c>
      <c r="KS865" t="s">
        <v>330</v>
      </c>
      <c r="KV865" t="s">
        <v>330</v>
      </c>
      <c r="KX865" t="s">
        <v>329</v>
      </c>
      <c r="KZ865" t="str">
        <f ca="1">OFFSET($A865,,MATCH([2]Keys!$B$2,Data.Collect1Dump!$3:$3,0)-1)</f>
        <v>laura.adhiambo@gmail.com</v>
      </c>
      <c r="LA865" t="str">
        <f ca="1">OFFSET($A865,,MATCH([2]Keys!$B$4,Data.Collect1Dump!$3:$3,0)-1)</f>
        <v>ochiwit@gmail.com</v>
      </c>
      <c r="LB865">
        <f ca="1">OFFSET($A865,,MATCH([2]Keys!$B$3,Data.Collect1Dump!$3:$3,0)-1)</f>
        <v>0</v>
      </c>
      <c r="LC865">
        <f t="shared" ca="1" si="139"/>
        <v>1</v>
      </c>
      <c r="LD865">
        <f t="shared" ca="1" si="139"/>
        <v>1</v>
      </c>
      <c r="LE865">
        <f t="shared" ca="1" si="139"/>
        <v>0</v>
      </c>
      <c r="LF865" s="2">
        <f t="shared" ca="1" si="140"/>
        <v>41724</v>
      </c>
      <c r="LG865" s="2">
        <f t="shared" ca="1" si="141"/>
        <v>41614</v>
      </c>
      <c r="LH865" s="2" t="e">
        <f t="shared" ca="1" si="142"/>
        <v>#N/A</v>
      </c>
      <c r="LI865" t="str">
        <f t="shared" ca="1" si="143"/>
        <v>laura.adhiambo@gmail.com</v>
      </c>
      <c r="LJ865" t="str">
        <f t="shared" ca="1" si="144"/>
        <v>ochiwit@gmail.com</v>
      </c>
      <c r="LK865" t="e">
        <f t="shared" ca="1" si="145"/>
        <v>#N/A</v>
      </c>
      <c r="LL865" t="str">
        <f t="shared" ca="1" si="137"/>
        <v>Lump Sum</v>
      </c>
      <c r="LM865" t="str">
        <f t="shared" ca="1" si="138"/>
        <v>laura.adhiambo@gmail.com</v>
      </c>
      <c r="LN865" t="e">
        <f ca="1">OFFSET($A865,,MATCH(OFFSET([2]Keys!C$1,MATCH(Data.Collect1Dump!$LL865,[2]Keys!$A$2:$A$4,0),),Data.Collect1Dump!$3:$3,0)-1,)</f>
        <v>#VALUE!</v>
      </c>
      <c r="LO865" s="2" t="e">
        <f t="shared" ca="1" si="146"/>
        <v>#VALUE!</v>
      </c>
    </row>
    <row r="866" spans="1:327">
      <c r="A866" t="s">
        <v>5653</v>
      </c>
      <c r="B866" t="s">
        <v>350</v>
      </c>
      <c r="C866" t="s">
        <v>5654</v>
      </c>
      <c r="D866" t="b">
        <v>1</v>
      </c>
      <c r="K866">
        <v>1</v>
      </c>
      <c r="L866" t="s">
        <v>329</v>
      </c>
      <c r="M866" t="s">
        <v>329</v>
      </c>
      <c r="N866">
        <v>40000</v>
      </c>
      <c r="O866" t="s">
        <v>329</v>
      </c>
      <c r="T866" t="s">
        <v>330</v>
      </c>
      <c r="V866" t="s">
        <v>329</v>
      </c>
      <c r="X866">
        <v>1</v>
      </c>
      <c r="Y866">
        <v>39700</v>
      </c>
      <c r="Z866">
        <v>999</v>
      </c>
      <c r="AO866">
        <v>90</v>
      </c>
      <c r="AQ866">
        <v>0</v>
      </c>
      <c r="AS866" t="b">
        <v>1</v>
      </c>
      <c r="AV866" t="b">
        <v>1</v>
      </c>
      <c r="AX866" t="b">
        <v>1</v>
      </c>
      <c r="BA866" t="b">
        <v>1</v>
      </c>
      <c r="BL866" t="s">
        <v>329</v>
      </c>
      <c r="BM866" t="s">
        <v>5655</v>
      </c>
      <c r="BN866" t="s">
        <v>330</v>
      </c>
      <c r="BP866">
        <v>0</v>
      </c>
      <c r="BQ866">
        <v>0</v>
      </c>
      <c r="BR866" t="b">
        <v>1</v>
      </c>
      <c r="BW866" t="b">
        <v>1</v>
      </c>
      <c r="CK866">
        <v>4700</v>
      </c>
      <c r="CP866">
        <v>35000</v>
      </c>
      <c r="DC866" t="s">
        <v>329</v>
      </c>
      <c r="DD866" t="b">
        <v>1</v>
      </c>
      <c r="DL866" t="b">
        <v>1</v>
      </c>
      <c r="DR866" t="s">
        <v>329</v>
      </c>
      <c r="DV866" t="b">
        <v>1</v>
      </c>
      <c r="EL866" t="s">
        <v>330</v>
      </c>
      <c r="EN866" t="s">
        <v>330</v>
      </c>
      <c r="EP866" t="s">
        <v>330</v>
      </c>
      <c r="FN866" t="s">
        <v>330</v>
      </c>
      <c r="GJ866" t="s">
        <v>330</v>
      </c>
      <c r="GW866" t="s">
        <v>330</v>
      </c>
      <c r="GZ866" t="s">
        <v>330</v>
      </c>
      <c r="HC866" t="s">
        <v>330</v>
      </c>
      <c r="HE866" t="s">
        <v>330</v>
      </c>
      <c r="HG866" t="s">
        <v>336</v>
      </c>
      <c r="HH866" t="s">
        <v>329</v>
      </c>
      <c r="HI866" t="s">
        <v>330</v>
      </c>
      <c r="HJ866" t="s">
        <v>330</v>
      </c>
      <c r="HM866" t="b">
        <v>1</v>
      </c>
      <c r="HO866" t="s">
        <v>337</v>
      </c>
      <c r="HP866" t="s">
        <v>5656</v>
      </c>
      <c r="HQ866" t="s">
        <v>339</v>
      </c>
      <c r="HR866" t="s">
        <v>5657</v>
      </c>
      <c r="HS866" t="s">
        <v>5658</v>
      </c>
      <c r="HX866" t="b">
        <v>1</v>
      </c>
      <c r="ID866" t="s">
        <v>1689</v>
      </c>
      <c r="JD866" t="s">
        <v>5659</v>
      </c>
      <c r="JE866" t="s">
        <v>5660</v>
      </c>
      <c r="JF866" t="s">
        <v>329</v>
      </c>
      <c r="JG866">
        <v>6918</v>
      </c>
      <c r="JH866" t="s">
        <v>330</v>
      </c>
      <c r="JR866" t="s">
        <v>330</v>
      </c>
      <c r="KP866" t="s">
        <v>330</v>
      </c>
      <c r="KS866" t="s">
        <v>330</v>
      </c>
      <c r="KV866" t="s">
        <v>330</v>
      </c>
      <c r="KX866" t="s">
        <v>329</v>
      </c>
      <c r="KZ866" t="str">
        <f ca="1">OFFSET($A866,,MATCH([2]Keys!$B$2,Data.Collect1Dump!$3:$3,0)-1)</f>
        <v>andrew.agumba@givedirectly.org</v>
      </c>
      <c r="LA866" t="str">
        <f ca="1">OFFSET($A866,,MATCH([2]Keys!$B$4,Data.Collect1Dump!$3:$3,0)-1)</f>
        <v>arokaanne@gmail.com</v>
      </c>
      <c r="LB866">
        <f ca="1">OFFSET($A866,,MATCH([2]Keys!$B$3,Data.Collect1Dump!$3:$3,0)-1)</f>
        <v>0</v>
      </c>
      <c r="LC866">
        <f t="shared" ca="1" si="139"/>
        <v>1</v>
      </c>
      <c r="LD866">
        <f t="shared" ca="1" si="139"/>
        <v>1</v>
      </c>
      <c r="LE866">
        <f t="shared" ca="1" si="139"/>
        <v>0</v>
      </c>
      <c r="LF866" s="2">
        <f t="shared" ca="1" si="140"/>
        <v>41711</v>
      </c>
      <c r="LG866" s="2">
        <f t="shared" ca="1" si="141"/>
        <v>41579</v>
      </c>
      <c r="LH866" s="2" t="e">
        <f t="shared" ca="1" si="142"/>
        <v>#N/A</v>
      </c>
      <c r="LI866" t="str">
        <f t="shared" ca="1" si="143"/>
        <v>andrew.agumba@givedirectly.org</v>
      </c>
      <c r="LJ866" t="str">
        <f t="shared" ca="1" si="144"/>
        <v>arokaanne@gmail.com</v>
      </c>
      <c r="LK866" t="e">
        <f t="shared" ca="1" si="145"/>
        <v>#N/A</v>
      </c>
      <c r="LL866" t="str">
        <f t="shared" ca="1" si="137"/>
        <v>Lump Sum</v>
      </c>
      <c r="LM866" t="str">
        <f t="shared" ca="1" si="138"/>
        <v>andrew.agumba@givedirectly.org</v>
      </c>
      <c r="LN866" t="e">
        <f ca="1">OFFSET($A866,,MATCH(OFFSET([2]Keys!C$1,MATCH(Data.Collect1Dump!$LL866,[2]Keys!$A$2:$A$4,0),),Data.Collect1Dump!$3:$3,0)-1,)</f>
        <v>#VALUE!</v>
      </c>
      <c r="LO866" s="2" t="e">
        <f t="shared" ca="1" si="146"/>
        <v>#VALUE!</v>
      </c>
    </row>
    <row r="867" spans="1:327">
      <c r="A867" t="s">
        <v>5661</v>
      </c>
      <c r="B867" t="s">
        <v>350</v>
      </c>
      <c r="C867" t="s">
        <v>5662</v>
      </c>
      <c r="D867" t="b">
        <v>1</v>
      </c>
      <c r="K867">
        <v>1</v>
      </c>
      <c r="L867" t="s">
        <v>329</v>
      </c>
      <c r="M867" t="s">
        <v>329</v>
      </c>
      <c r="N867">
        <v>40000</v>
      </c>
      <c r="O867" t="s">
        <v>329</v>
      </c>
      <c r="T867" t="s">
        <v>330</v>
      </c>
      <c r="V867" t="s">
        <v>329</v>
      </c>
      <c r="X867">
        <v>1</v>
      </c>
      <c r="Y867">
        <v>39700</v>
      </c>
      <c r="Z867">
        <v>250</v>
      </c>
      <c r="AO867">
        <v>45</v>
      </c>
      <c r="AQ867">
        <v>0</v>
      </c>
      <c r="AS867" t="b">
        <v>1</v>
      </c>
      <c r="AV867" t="b">
        <v>1</v>
      </c>
      <c r="AX867" t="b">
        <v>1</v>
      </c>
      <c r="BA867" t="b">
        <v>1</v>
      </c>
      <c r="BL867" t="s">
        <v>329</v>
      </c>
      <c r="BM867" t="s">
        <v>5663</v>
      </c>
      <c r="BN867" t="s">
        <v>330</v>
      </c>
      <c r="BP867">
        <v>0</v>
      </c>
      <c r="BQ867">
        <v>0</v>
      </c>
      <c r="BR867" t="b">
        <v>1</v>
      </c>
      <c r="BU867" t="b">
        <v>1</v>
      </c>
      <c r="BW867" t="b">
        <v>1</v>
      </c>
      <c r="CI867" t="b">
        <v>1</v>
      </c>
      <c r="CK867">
        <v>8000</v>
      </c>
      <c r="CN867">
        <v>6000</v>
      </c>
      <c r="CP867">
        <v>2000</v>
      </c>
      <c r="DB867">
        <v>22760</v>
      </c>
      <c r="DC867" t="s">
        <v>329</v>
      </c>
      <c r="DD867" t="b">
        <v>1</v>
      </c>
      <c r="DE867" t="b">
        <v>1</v>
      </c>
      <c r="DL867" t="b">
        <v>1</v>
      </c>
      <c r="DM867" t="b">
        <v>1</v>
      </c>
      <c r="DR867" t="s">
        <v>330</v>
      </c>
      <c r="EN867" t="s">
        <v>330</v>
      </c>
      <c r="EP867" t="s">
        <v>330</v>
      </c>
      <c r="FN867" t="s">
        <v>330</v>
      </c>
      <c r="GJ867" t="s">
        <v>330</v>
      </c>
      <c r="GW867" t="s">
        <v>330</v>
      </c>
      <c r="GZ867" t="s">
        <v>330</v>
      </c>
      <c r="HC867" t="s">
        <v>330</v>
      </c>
      <c r="HE867" t="s">
        <v>330</v>
      </c>
      <c r="HG867" t="s">
        <v>336</v>
      </c>
      <c r="HH867" t="s">
        <v>330</v>
      </c>
      <c r="HI867" t="s">
        <v>330</v>
      </c>
      <c r="HJ867" t="s">
        <v>330</v>
      </c>
      <c r="HM867" t="b">
        <v>1</v>
      </c>
      <c r="HO867" t="s">
        <v>337</v>
      </c>
      <c r="HP867" t="s">
        <v>5664</v>
      </c>
      <c r="HQ867" t="s">
        <v>339</v>
      </c>
      <c r="HR867" t="s">
        <v>5665</v>
      </c>
      <c r="HS867" t="s">
        <v>5666</v>
      </c>
      <c r="HX867" t="b">
        <v>1</v>
      </c>
      <c r="ID867" t="s">
        <v>1689</v>
      </c>
      <c r="JD867" t="s">
        <v>1437</v>
      </c>
      <c r="JE867" t="s">
        <v>5667</v>
      </c>
      <c r="JF867" t="s">
        <v>329</v>
      </c>
      <c r="JG867">
        <v>7000</v>
      </c>
      <c r="JH867" t="s">
        <v>330</v>
      </c>
      <c r="JR867" t="s">
        <v>330</v>
      </c>
      <c r="KP867" t="s">
        <v>329</v>
      </c>
      <c r="KQ867" t="s">
        <v>5668</v>
      </c>
      <c r="KR867" t="s">
        <v>330</v>
      </c>
      <c r="KS867" t="s">
        <v>330</v>
      </c>
      <c r="KV867" t="s">
        <v>330</v>
      </c>
      <c r="KX867" t="s">
        <v>329</v>
      </c>
      <c r="KZ867" t="str">
        <f ca="1">OFFSET($A867,,MATCH([2]Keys!$B$2,Data.Collect1Dump!$3:$3,0)-1)</f>
        <v>andrew.agumba@givedirectly.org</v>
      </c>
      <c r="LA867" t="str">
        <f ca="1">OFFSET($A867,,MATCH([2]Keys!$B$4,Data.Collect1Dump!$3:$3,0)-1)</f>
        <v>michael.otieno@givedirectly.org</v>
      </c>
      <c r="LB867">
        <f ca="1">OFFSET($A867,,MATCH([2]Keys!$B$3,Data.Collect1Dump!$3:$3,0)-1)</f>
        <v>0</v>
      </c>
      <c r="LC867">
        <f t="shared" ca="1" si="139"/>
        <v>1</v>
      </c>
      <c r="LD867">
        <f t="shared" ca="1" si="139"/>
        <v>1</v>
      </c>
      <c r="LE867">
        <f t="shared" ca="1" si="139"/>
        <v>0</v>
      </c>
      <c r="LF867" s="2">
        <f t="shared" ca="1" si="140"/>
        <v>41711</v>
      </c>
      <c r="LG867" s="2">
        <f t="shared" ca="1" si="141"/>
        <v>41611</v>
      </c>
      <c r="LH867" s="2" t="e">
        <f t="shared" ca="1" si="142"/>
        <v>#N/A</v>
      </c>
      <c r="LI867" t="str">
        <f t="shared" ca="1" si="143"/>
        <v>andrew.agumba@givedirectly.org</v>
      </c>
      <c r="LJ867" t="str">
        <f t="shared" ca="1" si="144"/>
        <v>michael.otieno@givedirectly.org</v>
      </c>
      <c r="LK867" t="e">
        <f t="shared" ca="1" si="145"/>
        <v>#N/A</v>
      </c>
      <c r="LL867" t="str">
        <f t="shared" ca="1" si="137"/>
        <v>Lump Sum</v>
      </c>
      <c r="LM867" t="str">
        <f t="shared" ca="1" si="138"/>
        <v>andrew.agumba@givedirectly.org</v>
      </c>
      <c r="LN867" t="e">
        <f ca="1">OFFSET($A867,,MATCH(OFFSET([2]Keys!C$1,MATCH(Data.Collect1Dump!$LL867,[2]Keys!$A$2:$A$4,0),),Data.Collect1Dump!$3:$3,0)-1,)</f>
        <v>#VALUE!</v>
      </c>
      <c r="LO867" s="2" t="e">
        <f t="shared" ca="1" si="146"/>
        <v>#VALUE!</v>
      </c>
    </row>
    <row r="868" spans="1:327">
      <c r="A868" t="s">
        <v>5669</v>
      </c>
      <c r="B868" t="s">
        <v>4392</v>
      </c>
      <c r="C868" t="s">
        <v>5670</v>
      </c>
      <c r="D868" t="b">
        <v>1</v>
      </c>
      <c r="K868">
        <v>1</v>
      </c>
      <c r="L868" t="s">
        <v>329</v>
      </c>
      <c r="M868" t="s">
        <v>329</v>
      </c>
      <c r="N868">
        <v>40000</v>
      </c>
      <c r="O868" t="s">
        <v>329</v>
      </c>
      <c r="T868" t="s">
        <v>330</v>
      </c>
      <c r="V868" t="s">
        <v>329</v>
      </c>
      <c r="X868">
        <v>1</v>
      </c>
      <c r="Y868">
        <v>39000</v>
      </c>
      <c r="Z868">
        <v>999</v>
      </c>
      <c r="AO868" t="s">
        <v>3327</v>
      </c>
      <c r="AP868">
        <v>600</v>
      </c>
      <c r="AQ868">
        <v>0</v>
      </c>
      <c r="AR868">
        <v>0</v>
      </c>
      <c r="AV868" t="b">
        <v>1</v>
      </c>
      <c r="AX868" t="b">
        <v>1</v>
      </c>
      <c r="BL868" t="s">
        <v>329</v>
      </c>
      <c r="BM868" t="s">
        <v>5671</v>
      </c>
      <c r="BN868" t="s">
        <v>330</v>
      </c>
      <c r="BP868">
        <v>0</v>
      </c>
      <c r="BQ868">
        <v>0</v>
      </c>
      <c r="BR868" t="b">
        <v>1</v>
      </c>
      <c r="BS868" t="b">
        <v>1</v>
      </c>
      <c r="BU868" t="b">
        <v>1</v>
      </c>
      <c r="BX868" t="b">
        <v>1</v>
      </c>
      <c r="CK868">
        <v>450</v>
      </c>
      <c r="CL868">
        <v>3000</v>
      </c>
      <c r="CN868">
        <v>34500</v>
      </c>
      <c r="CQ868">
        <v>720</v>
      </c>
      <c r="DC868" t="s">
        <v>329</v>
      </c>
      <c r="DD868" t="b">
        <v>1</v>
      </c>
      <c r="DL868" t="b">
        <v>1</v>
      </c>
      <c r="DM868" t="b">
        <v>1</v>
      </c>
      <c r="DR868" t="s">
        <v>329</v>
      </c>
      <c r="DX868" t="b">
        <v>1</v>
      </c>
      <c r="EL868" t="s">
        <v>330</v>
      </c>
      <c r="EN868" t="s">
        <v>330</v>
      </c>
      <c r="EP868" t="s">
        <v>330</v>
      </c>
      <c r="FN868" t="s">
        <v>330</v>
      </c>
      <c r="GJ868" t="s">
        <v>330</v>
      </c>
      <c r="GW868" t="s">
        <v>330</v>
      </c>
      <c r="GZ868" t="s">
        <v>330</v>
      </c>
      <c r="HC868" t="s">
        <v>330</v>
      </c>
      <c r="HE868" t="s">
        <v>330</v>
      </c>
      <c r="HG868" t="s">
        <v>336</v>
      </c>
      <c r="HH868" t="s">
        <v>329</v>
      </c>
      <c r="HI868" t="s">
        <v>330</v>
      </c>
      <c r="HJ868" t="s">
        <v>330</v>
      </c>
      <c r="HK868" t="b">
        <v>1</v>
      </c>
      <c r="HM868" t="b">
        <v>1</v>
      </c>
      <c r="HO868" t="s">
        <v>337</v>
      </c>
      <c r="HP868" t="s">
        <v>5672</v>
      </c>
      <c r="HQ868" t="s">
        <v>339</v>
      </c>
      <c r="HR868" t="s">
        <v>5673</v>
      </c>
      <c r="HS868" t="s">
        <v>3299</v>
      </c>
      <c r="HU868" t="b">
        <v>1</v>
      </c>
      <c r="HX868" t="b">
        <v>1</v>
      </c>
      <c r="ID868" t="s">
        <v>3299</v>
      </c>
      <c r="JD868" t="s">
        <v>5659</v>
      </c>
      <c r="JE868" t="s">
        <v>5674</v>
      </c>
      <c r="JF868" t="s">
        <v>329</v>
      </c>
      <c r="JG868">
        <v>6918</v>
      </c>
      <c r="JH868" t="s">
        <v>330</v>
      </c>
      <c r="JR868" t="s">
        <v>330</v>
      </c>
      <c r="KP868" t="s">
        <v>330</v>
      </c>
      <c r="KS868" t="s">
        <v>330</v>
      </c>
      <c r="KV868" t="s">
        <v>330</v>
      </c>
      <c r="KX868" t="s">
        <v>329</v>
      </c>
      <c r="KZ868" t="str">
        <f ca="1">OFFSET($A868,,MATCH([2]Keys!$B$2,Data.Collect1Dump!$3:$3,0)-1)</f>
        <v>ezekielogadho@gmail.com</v>
      </c>
      <c r="LA868" t="str">
        <f ca="1">OFFSET($A868,,MATCH([2]Keys!$B$4,Data.Collect1Dump!$3:$3,0)-1)</f>
        <v>arokaanne@gmail.com</v>
      </c>
      <c r="LB868">
        <f ca="1">OFFSET($A868,,MATCH([2]Keys!$B$3,Data.Collect1Dump!$3:$3,0)-1)</f>
        <v>0</v>
      </c>
      <c r="LC868">
        <f t="shared" ca="1" si="139"/>
        <v>1</v>
      </c>
      <c r="LD868">
        <f t="shared" ca="1" si="139"/>
        <v>1</v>
      </c>
      <c r="LE868">
        <f t="shared" ca="1" si="139"/>
        <v>0</v>
      </c>
      <c r="LF868" s="2">
        <f t="shared" ca="1" si="140"/>
        <v>41729</v>
      </c>
      <c r="LG868" s="2">
        <f t="shared" ca="1" si="141"/>
        <v>41579</v>
      </c>
      <c r="LH868" s="2" t="e">
        <f t="shared" ca="1" si="142"/>
        <v>#N/A</v>
      </c>
      <c r="LI868" t="str">
        <f t="shared" ca="1" si="143"/>
        <v>ezekielogadho@gmail.com</v>
      </c>
      <c r="LJ868" t="str">
        <f t="shared" ca="1" si="144"/>
        <v>arokaanne@gmail.com</v>
      </c>
      <c r="LK868" t="e">
        <f t="shared" ca="1" si="145"/>
        <v>#N/A</v>
      </c>
      <c r="LL868" t="str">
        <f t="shared" ca="1" si="137"/>
        <v>Lump Sum</v>
      </c>
      <c r="LM868" t="str">
        <f t="shared" ca="1" si="138"/>
        <v>ezekielogadho@gmail.com</v>
      </c>
      <c r="LN868" t="e">
        <f ca="1">OFFSET($A868,,MATCH(OFFSET([2]Keys!C$1,MATCH(Data.Collect1Dump!$LL868,[2]Keys!$A$2:$A$4,0),),Data.Collect1Dump!$3:$3,0)-1,)</f>
        <v>#VALUE!</v>
      </c>
      <c r="LO868" s="2" t="e">
        <f t="shared" ca="1" si="146"/>
        <v>#VALUE!</v>
      </c>
    </row>
    <row r="869" spans="1:327">
      <c r="A869" t="s">
        <v>5675</v>
      </c>
      <c r="B869" t="s">
        <v>391</v>
      </c>
      <c r="C869" t="s">
        <v>5676</v>
      </c>
      <c r="K869">
        <v>2</v>
      </c>
      <c r="L869" t="s">
        <v>329</v>
      </c>
      <c r="M869" t="s">
        <v>329</v>
      </c>
      <c r="N869">
        <v>39000</v>
      </c>
      <c r="O869" t="s">
        <v>329</v>
      </c>
      <c r="T869" t="s">
        <v>330</v>
      </c>
      <c r="V869" t="s">
        <v>329</v>
      </c>
      <c r="X869">
        <v>4</v>
      </c>
      <c r="Y869">
        <v>19000</v>
      </c>
      <c r="Z869">
        <v>999</v>
      </c>
      <c r="AA869">
        <v>6000</v>
      </c>
      <c r="AB869">
        <v>82</v>
      </c>
      <c r="AC869">
        <v>4000</v>
      </c>
      <c r="AD869">
        <v>82</v>
      </c>
      <c r="AE869">
        <v>6000</v>
      </c>
      <c r="AV869" t="b">
        <v>1</v>
      </c>
      <c r="AZ869" t="b">
        <v>1</v>
      </c>
      <c r="BA869" t="b">
        <v>1</v>
      </c>
      <c r="BL869" t="s">
        <v>329</v>
      </c>
      <c r="BM869" t="s">
        <v>5677</v>
      </c>
      <c r="BN869" t="s">
        <v>330</v>
      </c>
      <c r="BU869" t="b">
        <v>1</v>
      </c>
      <c r="BZ869" t="b">
        <v>1</v>
      </c>
      <c r="CN869">
        <v>34000</v>
      </c>
      <c r="CS869">
        <v>5000</v>
      </c>
      <c r="DC869" t="s">
        <v>329</v>
      </c>
      <c r="DD869" t="b">
        <v>1</v>
      </c>
      <c r="DE869" t="b">
        <v>1</v>
      </c>
      <c r="DL869" t="b">
        <v>1</v>
      </c>
      <c r="DR869" t="s">
        <v>329</v>
      </c>
      <c r="DX869" t="b">
        <v>1</v>
      </c>
      <c r="EL869" t="s">
        <v>330</v>
      </c>
      <c r="EN869" t="s">
        <v>330</v>
      </c>
      <c r="EP869" t="s">
        <v>330</v>
      </c>
      <c r="FN869" t="s">
        <v>330</v>
      </c>
      <c r="GJ869" t="s">
        <v>330</v>
      </c>
      <c r="GW869" t="s">
        <v>330</v>
      </c>
      <c r="GZ869" t="s">
        <v>330</v>
      </c>
      <c r="HC869" t="s">
        <v>330</v>
      </c>
      <c r="HE869" t="s">
        <v>330</v>
      </c>
      <c r="HG869" t="s">
        <v>336</v>
      </c>
      <c r="HH869" t="s">
        <v>329</v>
      </c>
      <c r="HI869" t="s">
        <v>329</v>
      </c>
      <c r="HJ869" t="s">
        <v>330</v>
      </c>
      <c r="HM869" t="b">
        <v>1</v>
      </c>
      <c r="HO869" t="s">
        <v>337</v>
      </c>
      <c r="HP869" t="s">
        <v>5678</v>
      </c>
      <c r="HQ869" t="s">
        <v>339</v>
      </c>
      <c r="HR869" t="s">
        <v>5679</v>
      </c>
      <c r="HS869" t="s">
        <v>5680</v>
      </c>
      <c r="HV869" t="b">
        <v>1</v>
      </c>
      <c r="ID869"/>
      <c r="JD869" t="s">
        <v>5659</v>
      </c>
      <c r="JE869" t="s">
        <v>5681</v>
      </c>
      <c r="JF869" t="s">
        <v>329</v>
      </c>
      <c r="JG869">
        <v>6900</v>
      </c>
      <c r="JH869" t="s">
        <v>330</v>
      </c>
      <c r="JR869" t="s">
        <v>330</v>
      </c>
      <c r="KP869" t="s">
        <v>330</v>
      </c>
      <c r="KS869" t="s">
        <v>330</v>
      </c>
      <c r="KV869" t="s">
        <v>330</v>
      </c>
      <c r="KX869" t="s">
        <v>329</v>
      </c>
      <c r="KZ869" t="str">
        <f ca="1">OFFSET($A869,,MATCH([2]Keys!$B$2,Data.Collect1Dump!$3:$3,0)-1)</f>
        <v>lydia.tala@givedirectly.org</v>
      </c>
      <c r="LA869" t="str">
        <f ca="1">OFFSET($A869,,MATCH([2]Keys!$B$4,Data.Collect1Dump!$3:$3,0)-1)</f>
        <v>arokaanne@gmail.com</v>
      </c>
      <c r="LB869">
        <f ca="1">OFFSET($A869,,MATCH([2]Keys!$B$3,Data.Collect1Dump!$3:$3,0)-1)</f>
        <v>0</v>
      </c>
      <c r="LC869">
        <f t="shared" ca="1" si="139"/>
        <v>1</v>
      </c>
      <c r="LD869">
        <f t="shared" ca="1" si="139"/>
        <v>1</v>
      </c>
      <c r="LE869">
        <f t="shared" ca="1" si="139"/>
        <v>0</v>
      </c>
      <c r="LF869" s="2">
        <f t="shared" ca="1" si="140"/>
        <v>41674</v>
      </c>
      <c r="LG869" s="2">
        <f t="shared" ca="1" si="141"/>
        <v>41579</v>
      </c>
      <c r="LH869" s="2" t="e">
        <f t="shared" ca="1" si="142"/>
        <v>#N/A</v>
      </c>
      <c r="LI869" t="str">
        <f t="shared" ca="1" si="143"/>
        <v>lydia.tala@givedirectly.org</v>
      </c>
      <c r="LJ869" t="str">
        <f t="shared" ca="1" si="144"/>
        <v>arokaanne@gmail.com</v>
      </c>
      <c r="LK869" t="e">
        <f t="shared" ca="1" si="145"/>
        <v>#N/A</v>
      </c>
      <c r="LL869" t="str">
        <f t="shared" ca="1" si="137"/>
        <v>Lump Sum</v>
      </c>
      <c r="LM869" t="str">
        <f t="shared" ca="1" si="138"/>
        <v>lydia.tala@givedirectly.org</v>
      </c>
      <c r="LN869" t="e">
        <f ca="1">OFFSET($A869,,MATCH(OFFSET([2]Keys!C$1,MATCH(Data.Collect1Dump!$LL869,[2]Keys!$A$2:$A$4,0),),Data.Collect1Dump!$3:$3,0)-1,)</f>
        <v>#VALUE!</v>
      </c>
      <c r="LO869" s="2" t="e">
        <f t="shared" ca="1" si="146"/>
        <v>#VALUE!</v>
      </c>
    </row>
    <row r="870" spans="1:327">
      <c r="A870" t="s">
        <v>5682</v>
      </c>
      <c r="B870" t="s">
        <v>391</v>
      </c>
      <c r="C870" t="s">
        <v>5683</v>
      </c>
      <c r="K870">
        <v>1</v>
      </c>
      <c r="L870" t="s">
        <v>329</v>
      </c>
      <c r="M870" t="s">
        <v>329</v>
      </c>
      <c r="N870">
        <v>39000</v>
      </c>
      <c r="O870" t="s">
        <v>329</v>
      </c>
      <c r="T870" t="s">
        <v>330</v>
      </c>
      <c r="V870" t="s">
        <v>329</v>
      </c>
      <c r="X870">
        <v>1</v>
      </c>
      <c r="Y870">
        <v>39000</v>
      </c>
      <c r="Z870">
        <v>999</v>
      </c>
      <c r="AV870" t="b">
        <v>1</v>
      </c>
      <c r="AX870" t="b">
        <v>1</v>
      </c>
      <c r="BA870" t="b">
        <v>1</v>
      </c>
      <c r="BL870" t="s">
        <v>329</v>
      </c>
      <c r="BM870" t="s">
        <v>5684</v>
      </c>
      <c r="BN870" t="s">
        <v>330</v>
      </c>
      <c r="BR870" t="b">
        <v>1</v>
      </c>
      <c r="BU870" t="b">
        <v>1</v>
      </c>
      <c r="CK870">
        <v>1500</v>
      </c>
      <c r="CN870">
        <v>35000</v>
      </c>
      <c r="DC870" t="s">
        <v>329</v>
      </c>
      <c r="DD870" t="b">
        <v>1</v>
      </c>
      <c r="DL870" t="b">
        <v>1</v>
      </c>
      <c r="DR870" t="s">
        <v>330</v>
      </c>
      <c r="EN870" t="s">
        <v>330</v>
      </c>
      <c r="EP870" t="s">
        <v>330</v>
      </c>
      <c r="FN870" t="s">
        <v>330</v>
      </c>
      <c r="GJ870" t="s">
        <v>330</v>
      </c>
      <c r="GW870" t="s">
        <v>330</v>
      </c>
      <c r="GZ870" t="s">
        <v>330</v>
      </c>
      <c r="HC870" t="s">
        <v>330</v>
      </c>
      <c r="HE870" t="s">
        <v>330</v>
      </c>
      <c r="HG870" t="s">
        <v>336</v>
      </c>
      <c r="HH870" t="s">
        <v>329</v>
      </c>
      <c r="HI870" t="s">
        <v>329</v>
      </c>
      <c r="HJ870" t="s">
        <v>330</v>
      </c>
      <c r="HM870" t="b">
        <v>1</v>
      </c>
      <c r="HO870" t="s">
        <v>337</v>
      </c>
      <c r="HP870" t="s">
        <v>5685</v>
      </c>
      <c r="HQ870" t="s">
        <v>339</v>
      </c>
      <c r="HR870" t="s">
        <v>5686</v>
      </c>
      <c r="HS870" t="s">
        <v>5687</v>
      </c>
      <c r="HU870" t="b">
        <v>1</v>
      </c>
      <c r="HV870" t="b">
        <v>1</v>
      </c>
      <c r="ID870"/>
      <c r="JD870" t="s">
        <v>5659</v>
      </c>
      <c r="JE870" t="s">
        <v>5688</v>
      </c>
      <c r="JF870" t="s">
        <v>329</v>
      </c>
      <c r="JG870">
        <v>6918</v>
      </c>
      <c r="JH870" t="s">
        <v>330</v>
      </c>
      <c r="JR870" t="s">
        <v>330</v>
      </c>
      <c r="KP870" t="s">
        <v>330</v>
      </c>
      <c r="KS870" t="s">
        <v>330</v>
      </c>
      <c r="KV870" t="s">
        <v>330</v>
      </c>
      <c r="KX870" t="s">
        <v>330</v>
      </c>
      <c r="KZ870" t="str">
        <f ca="1">OFFSET($A870,,MATCH([2]Keys!$B$2,Data.Collect1Dump!$3:$3,0)-1)</f>
        <v>lydia.tala@givedirectly.org</v>
      </c>
      <c r="LA870" t="str">
        <f ca="1">OFFSET($A870,,MATCH([2]Keys!$B$4,Data.Collect1Dump!$3:$3,0)-1)</f>
        <v>arokaanne@gmail.com</v>
      </c>
      <c r="LB870">
        <f ca="1">OFFSET($A870,,MATCH([2]Keys!$B$3,Data.Collect1Dump!$3:$3,0)-1)</f>
        <v>0</v>
      </c>
      <c r="LC870">
        <f t="shared" ca="1" si="139"/>
        <v>1</v>
      </c>
      <c r="LD870">
        <f t="shared" ca="1" si="139"/>
        <v>1</v>
      </c>
      <c r="LE870">
        <f t="shared" ca="1" si="139"/>
        <v>0</v>
      </c>
      <c r="LF870" s="2">
        <f t="shared" ca="1" si="140"/>
        <v>41674</v>
      </c>
      <c r="LG870" s="2">
        <f t="shared" ca="1" si="141"/>
        <v>41579</v>
      </c>
      <c r="LH870" s="2" t="e">
        <f t="shared" ca="1" si="142"/>
        <v>#N/A</v>
      </c>
      <c r="LI870" t="str">
        <f t="shared" ca="1" si="143"/>
        <v>lydia.tala@givedirectly.org</v>
      </c>
      <c r="LJ870" t="str">
        <f t="shared" ca="1" si="144"/>
        <v>arokaanne@gmail.com</v>
      </c>
      <c r="LK870" t="e">
        <f t="shared" ca="1" si="145"/>
        <v>#N/A</v>
      </c>
      <c r="LL870" t="str">
        <f t="shared" ca="1" si="137"/>
        <v>Lump Sum</v>
      </c>
      <c r="LM870" t="str">
        <f t="shared" ca="1" si="138"/>
        <v>lydia.tala@givedirectly.org</v>
      </c>
      <c r="LN870" t="e">
        <f ca="1">OFFSET($A870,,MATCH(OFFSET([2]Keys!C$1,MATCH(Data.Collect1Dump!$LL870,[2]Keys!$A$2:$A$4,0),),Data.Collect1Dump!$3:$3,0)-1,)</f>
        <v>#VALUE!</v>
      </c>
      <c r="LO870" s="2" t="e">
        <f t="shared" ca="1" si="146"/>
        <v>#VALUE!</v>
      </c>
    </row>
    <row r="871" spans="1:327">
      <c r="A871" t="s">
        <v>5689</v>
      </c>
      <c r="B871" t="s">
        <v>350</v>
      </c>
      <c r="C871" t="s">
        <v>5690</v>
      </c>
      <c r="D871" t="b">
        <v>1</v>
      </c>
      <c r="K871">
        <v>1</v>
      </c>
      <c r="L871" t="s">
        <v>329</v>
      </c>
      <c r="M871" t="s">
        <v>329</v>
      </c>
      <c r="N871">
        <v>40000</v>
      </c>
      <c r="O871" t="s">
        <v>457</v>
      </c>
      <c r="R871" t="s">
        <v>458</v>
      </c>
      <c r="T871" t="s">
        <v>330</v>
      </c>
      <c r="V871" t="s">
        <v>329</v>
      </c>
      <c r="X871">
        <v>1</v>
      </c>
      <c r="Y871">
        <v>39800</v>
      </c>
      <c r="Z871">
        <v>300</v>
      </c>
      <c r="AO871">
        <v>60</v>
      </c>
      <c r="AQ871">
        <v>0</v>
      </c>
      <c r="AS871" t="b">
        <v>1</v>
      </c>
      <c r="AU871" t="b">
        <v>1</v>
      </c>
      <c r="AV871" t="b">
        <v>1</v>
      </c>
      <c r="AX871" t="b">
        <v>1</v>
      </c>
      <c r="BA871" t="b">
        <v>1</v>
      </c>
      <c r="BL871" t="s">
        <v>329</v>
      </c>
      <c r="BM871" t="s">
        <v>5691</v>
      </c>
      <c r="BN871" t="s">
        <v>329</v>
      </c>
      <c r="BO871" t="s">
        <v>5692</v>
      </c>
      <c r="BP871">
        <v>0</v>
      </c>
      <c r="BQ871">
        <v>0</v>
      </c>
      <c r="BR871" t="b">
        <v>1</v>
      </c>
      <c r="BU871" t="b">
        <v>1</v>
      </c>
      <c r="CK871">
        <v>2000</v>
      </c>
      <c r="CN871">
        <v>37500</v>
      </c>
      <c r="DC871" t="s">
        <v>329</v>
      </c>
      <c r="DD871" t="b">
        <v>1</v>
      </c>
      <c r="DE871" t="b">
        <v>1</v>
      </c>
      <c r="DL871" t="b">
        <v>1</v>
      </c>
      <c r="DM871" t="b">
        <v>1</v>
      </c>
      <c r="DR871" t="s">
        <v>329</v>
      </c>
      <c r="DZ871" t="b">
        <v>1</v>
      </c>
      <c r="EL871" t="s">
        <v>330</v>
      </c>
      <c r="EN871" t="s">
        <v>330</v>
      </c>
      <c r="EP871" t="s">
        <v>329</v>
      </c>
      <c r="EQ871" t="s">
        <v>5693</v>
      </c>
      <c r="FB871" t="b">
        <v>1</v>
      </c>
      <c r="FF871" t="b">
        <v>1</v>
      </c>
      <c r="FG871" t="s">
        <v>5694</v>
      </c>
      <c r="FH871" t="b">
        <v>1</v>
      </c>
      <c r="FN871" t="s">
        <v>330</v>
      </c>
      <c r="GJ871" t="s">
        <v>330</v>
      </c>
      <c r="GW871" t="s">
        <v>330</v>
      </c>
      <c r="GZ871" t="s">
        <v>330</v>
      </c>
      <c r="HC871" t="s">
        <v>330</v>
      </c>
      <c r="HE871" t="s">
        <v>330</v>
      </c>
      <c r="HG871" t="s">
        <v>336</v>
      </c>
      <c r="HH871" t="s">
        <v>329</v>
      </c>
      <c r="HI871" t="s">
        <v>330</v>
      </c>
      <c r="HJ871" t="s">
        <v>330</v>
      </c>
      <c r="HK871" t="b">
        <v>1</v>
      </c>
      <c r="HM871" t="b">
        <v>1</v>
      </c>
      <c r="HO871" t="s">
        <v>337</v>
      </c>
      <c r="HP871" t="s">
        <v>5695</v>
      </c>
      <c r="HQ871" t="s">
        <v>339</v>
      </c>
      <c r="HR871" t="s">
        <v>5696</v>
      </c>
      <c r="HS871" t="s">
        <v>5697</v>
      </c>
      <c r="HX871" t="b">
        <v>1</v>
      </c>
      <c r="ID871" t="s">
        <v>1689</v>
      </c>
      <c r="JD871" t="s">
        <v>378</v>
      </c>
      <c r="JE871" t="s">
        <v>5698</v>
      </c>
      <c r="JF871" t="s">
        <v>329</v>
      </c>
      <c r="JG871">
        <v>7000</v>
      </c>
      <c r="JH871" t="s">
        <v>330</v>
      </c>
      <c r="JR871" t="s">
        <v>330</v>
      </c>
      <c r="KP871" t="s">
        <v>330</v>
      </c>
      <c r="KS871" t="s">
        <v>330</v>
      </c>
      <c r="KV871" t="s">
        <v>330</v>
      </c>
      <c r="KX871" t="s">
        <v>329</v>
      </c>
      <c r="KZ871" t="str">
        <f ca="1">OFFSET($A871,,MATCH([2]Keys!$B$2,Data.Collect1Dump!$3:$3,0)-1)</f>
        <v>andrew.agumba@givedirectly.org</v>
      </c>
      <c r="LA871" t="str">
        <f ca="1">OFFSET($A871,,MATCH([2]Keys!$B$4,Data.Collect1Dump!$3:$3,0)-1)</f>
        <v>anne.aroka@givedirectly.org</v>
      </c>
      <c r="LB871">
        <f ca="1">OFFSET($A871,,MATCH([2]Keys!$B$3,Data.Collect1Dump!$3:$3,0)-1)</f>
        <v>0</v>
      </c>
      <c r="LC871">
        <f t="shared" ca="1" si="139"/>
        <v>1</v>
      </c>
      <c r="LD871">
        <f t="shared" ca="1" si="139"/>
        <v>1</v>
      </c>
      <c r="LE871">
        <f t="shared" ca="1" si="139"/>
        <v>0</v>
      </c>
      <c r="LF871" s="2">
        <f t="shared" ca="1" si="140"/>
        <v>41711</v>
      </c>
      <c r="LG871" s="2">
        <f t="shared" ca="1" si="141"/>
        <v>41596</v>
      </c>
      <c r="LH871" s="2" t="e">
        <f t="shared" ca="1" si="142"/>
        <v>#N/A</v>
      </c>
      <c r="LI871" t="str">
        <f t="shared" ca="1" si="143"/>
        <v>andrew.agumba@givedirectly.org</v>
      </c>
      <c r="LJ871" t="str">
        <f t="shared" ca="1" si="144"/>
        <v>anne.aroka@givedirectly.org</v>
      </c>
      <c r="LK871" t="e">
        <f t="shared" ca="1" si="145"/>
        <v>#N/A</v>
      </c>
      <c r="LL871" t="str">
        <f t="shared" ca="1" si="137"/>
        <v>Lump Sum</v>
      </c>
      <c r="LM871" t="str">
        <f t="shared" ca="1" si="138"/>
        <v>andrew.agumba@givedirectly.org</v>
      </c>
      <c r="LN871" t="e">
        <f ca="1">OFFSET($A871,,MATCH(OFFSET([2]Keys!C$1,MATCH(Data.Collect1Dump!$LL871,[2]Keys!$A$2:$A$4,0),),Data.Collect1Dump!$3:$3,0)-1,)</f>
        <v>#VALUE!</v>
      </c>
      <c r="LO871" s="2" t="e">
        <f t="shared" ca="1" si="146"/>
        <v>#VALUE!</v>
      </c>
    </row>
    <row r="872" spans="1:327">
      <c r="A872" t="s">
        <v>5699</v>
      </c>
      <c r="ID872"/>
      <c r="JD872" t="s">
        <v>5651</v>
      </c>
      <c r="JE872" t="s">
        <v>5700</v>
      </c>
      <c r="JF872" t="s">
        <v>329</v>
      </c>
      <c r="JG872">
        <v>7000</v>
      </c>
      <c r="JH872" t="s">
        <v>330</v>
      </c>
      <c r="JR872" t="s">
        <v>330</v>
      </c>
      <c r="KP872" t="s">
        <v>330</v>
      </c>
      <c r="KS872" t="s">
        <v>330</v>
      </c>
      <c r="KV872" t="s">
        <v>330</v>
      </c>
      <c r="KX872" t="s">
        <v>329</v>
      </c>
      <c r="KZ872">
        <f ca="1">OFFSET($A872,,MATCH([2]Keys!$B$2,Data.Collect1Dump!$3:$3,0)-1)</f>
        <v>0</v>
      </c>
      <c r="LA872" t="str">
        <f ca="1">OFFSET($A872,,MATCH([2]Keys!$B$4,Data.Collect1Dump!$3:$3,0)-1)</f>
        <v>ochiwit@gmail.com</v>
      </c>
      <c r="LB872">
        <f ca="1">OFFSET($A872,,MATCH([2]Keys!$B$3,Data.Collect1Dump!$3:$3,0)-1)</f>
        <v>0</v>
      </c>
      <c r="LC872">
        <f t="shared" ca="1" si="139"/>
        <v>0</v>
      </c>
      <c r="LD872">
        <f t="shared" ca="1" si="139"/>
        <v>1</v>
      </c>
      <c r="LE872">
        <f t="shared" ca="1" si="139"/>
        <v>0</v>
      </c>
      <c r="LF872" s="2" t="e">
        <f t="shared" ca="1" si="140"/>
        <v>#N/A</v>
      </c>
      <c r="LG872" s="2">
        <f t="shared" ca="1" si="141"/>
        <v>41624</v>
      </c>
      <c r="LH872" s="2" t="e">
        <f t="shared" ca="1" si="142"/>
        <v>#N/A</v>
      </c>
      <c r="LI872" t="e">
        <f t="shared" ca="1" si="143"/>
        <v>#N/A</v>
      </c>
      <c r="LJ872" t="str">
        <f t="shared" ca="1" si="144"/>
        <v>ochiwit@gmail.com</v>
      </c>
      <c r="LK872" t="e">
        <f t="shared" ca="1" si="145"/>
        <v>#N/A</v>
      </c>
      <c r="LL872" t="str">
        <f t="shared" ca="1" si="137"/>
        <v>Token</v>
      </c>
      <c r="LM872" t="str">
        <f t="shared" ca="1" si="138"/>
        <v>ochiwit@gmail.com</v>
      </c>
      <c r="LN872" t="e">
        <f ca="1">OFFSET($A872,,MATCH(OFFSET([2]Keys!C$1,MATCH(Data.Collect1Dump!$LL872,[2]Keys!$A$2:$A$4,0),),Data.Collect1Dump!$3:$3,0)-1,)</f>
        <v>#VALUE!</v>
      </c>
      <c r="LO872" s="2" t="e">
        <f t="shared" ca="1" si="146"/>
        <v>#VALUE!</v>
      </c>
    </row>
    <row r="873" spans="1:327">
      <c r="A873" t="s">
        <v>5701</v>
      </c>
      <c r="ID873"/>
      <c r="JD873" t="s">
        <v>5659</v>
      </c>
      <c r="JE873" t="s">
        <v>5702</v>
      </c>
      <c r="JF873" t="s">
        <v>329</v>
      </c>
      <c r="JG873">
        <v>6900</v>
      </c>
      <c r="JH873" t="s">
        <v>330</v>
      </c>
      <c r="JR873" t="s">
        <v>330</v>
      </c>
      <c r="KP873" t="s">
        <v>330</v>
      </c>
      <c r="KS873" t="s">
        <v>330</v>
      </c>
      <c r="KV873" t="s">
        <v>330</v>
      </c>
      <c r="KX873" t="s">
        <v>329</v>
      </c>
      <c r="KZ873">
        <f ca="1">OFFSET($A873,,MATCH([2]Keys!$B$2,Data.Collect1Dump!$3:$3,0)-1)</f>
        <v>0</v>
      </c>
      <c r="LA873" t="str">
        <f ca="1">OFFSET($A873,,MATCH([2]Keys!$B$4,Data.Collect1Dump!$3:$3,0)-1)</f>
        <v>arokaanne@gmail.com</v>
      </c>
      <c r="LB873">
        <f ca="1">OFFSET($A873,,MATCH([2]Keys!$B$3,Data.Collect1Dump!$3:$3,0)-1)</f>
        <v>0</v>
      </c>
      <c r="LC873">
        <f t="shared" ca="1" si="139"/>
        <v>0</v>
      </c>
      <c r="LD873">
        <f t="shared" ca="1" si="139"/>
        <v>1</v>
      </c>
      <c r="LE873">
        <f t="shared" ca="1" si="139"/>
        <v>0</v>
      </c>
      <c r="LF873" s="2" t="e">
        <f t="shared" ca="1" si="140"/>
        <v>#N/A</v>
      </c>
      <c r="LG873" s="2">
        <f t="shared" ca="1" si="141"/>
        <v>41579</v>
      </c>
      <c r="LH873" s="2" t="e">
        <f t="shared" ca="1" si="142"/>
        <v>#N/A</v>
      </c>
      <c r="LI873" t="e">
        <f t="shared" ca="1" si="143"/>
        <v>#N/A</v>
      </c>
      <c r="LJ873" t="str">
        <f t="shared" ca="1" si="144"/>
        <v>arokaanne@gmail.com</v>
      </c>
      <c r="LK873" t="e">
        <f t="shared" ca="1" si="145"/>
        <v>#N/A</v>
      </c>
      <c r="LL873" t="str">
        <f t="shared" ca="1" si="137"/>
        <v>Token</v>
      </c>
      <c r="LM873" t="str">
        <f t="shared" ca="1" si="138"/>
        <v>arokaanne@gmail.com</v>
      </c>
      <c r="LN873" t="e">
        <f ca="1">OFFSET($A873,,MATCH(OFFSET([2]Keys!C$1,MATCH(Data.Collect1Dump!$LL873,[2]Keys!$A$2:$A$4,0),),Data.Collect1Dump!$3:$3,0)-1,)</f>
        <v>#VALUE!</v>
      </c>
      <c r="LO873" s="2" t="e">
        <f t="shared" ca="1" si="146"/>
        <v>#VALUE!</v>
      </c>
    </row>
    <row r="874" spans="1:327">
      <c r="A874" t="s">
        <v>5703</v>
      </c>
      <c r="B874" t="s">
        <v>391</v>
      </c>
      <c r="C874" t="s">
        <v>5704</v>
      </c>
      <c r="K874">
        <v>1</v>
      </c>
      <c r="L874" t="s">
        <v>329</v>
      </c>
      <c r="M874" t="s">
        <v>329</v>
      </c>
      <c r="N874">
        <v>38200</v>
      </c>
      <c r="O874" t="s">
        <v>329</v>
      </c>
      <c r="T874" t="s">
        <v>330</v>
      </c>
      <c r="V874" t="s">
        <v>329</v>
      </c>
      <c r="X874">
        <v>2</v>
      </c>
      <c r="Y874">
        <v>10000</v>
      </c>
      <c r="Z874">
        <v>999</v>
      </c>
      <c r="AA874">
        <v>28000</v>
      </c>
      <c r="AB874">
        <v>999</v>
      </c>
      <c r="AV874" t="b">
        <v>1</v>
      </c>
      <c r="AX874" t="b">
        <v>1</v>
      </c>
      <c r="BL874" t="s">
        <v>329</v>
      </c>
      <c r="BM874" t="s">
        <v>5705</v>
      </c>
      <c r="BN874" t="s">
        <v>329</v>
      </c>
      <c r="BO874" t="s">
        <v>5706</v>
      </c>
      <c r="BR874" t="b">
        <v>1</v>
      </c>
      <c r="BU874" t="b">
        <v>1</v>
      </c>
      <c r="CA874" t="b">
        <v>1</v>
      </c>
      <c r="CD874" t="b">
        <v>1</v>
      </c>
      <c r="CE874" t="b">
        <v>1</v>
      </c>
      <c r="CF874" t="b">
        <v>1</v>
      </c>
      <c r="CG874" t="b">
        <v>1</v>
      </c>
      <c r="CI874" t="b">
        <v>1</v>
      </c>
      <c r="CK874">
        <v>4500</v>
      </c>
      <c r="CN874">
        <v>18000</v>
      </c>
      <c r="CT874">
        <v>2500</v>
      </c>
      <c r="CW874">
        <v>1000</v>
      </c>
      <c r="CX874">
        <v>1000</v>
      </c>
      <c r="CY874">
        <v>3800</v>
      </c>
      <c r="CZ874">
        <v>2000</v>
      </c>
      <c r="DB874">
        <v>2500</v>
      </c>
      <c r="DC874" t="s">
        <v>345</v>
      </c>
      <c r="DD874" t="b">
        <v>1</v>
      </c>
      <c r="DL874" t="b">
        <v>1</v>
      </c>
      <c r="DR874" t="s">
        <v>329</v>
      </c>
      <c r="EL874" t="s">
        <v>330</v>
      </c>
      <c r="EN874" t="s">
        <v>330</v>
      </c>
      <c r="EP874" t="s">
        <v>330</v>
      </c>
      <c r="FN874" t="s">
        <v>330</v>
      </c>
      <c r="GJ874" t="s">
        <v>330</v>
      </c>
      <c r="GW874" t="s">
        <v>330</v>
      </c>
      <c r="GZ874" t="s">
        <v>330</v>
      </c>
      <c r="HC874" t="s">
        <v>330</v>
      </c>
      <c r="HE874" t="s">
        <v>330</v>
      </c>
      <c r="HG874" t="s">
        <v>336</v>
      </c>
      <c r="HH874" t="s">
        <v>329</v>
      </c>
      <c r="HI874" t="s">
        <v>330</v>
      </c>
      <c r="HJ874" t="s">
        <v>330</v>
      </c>
      <c r="HM874" t="b">
        <v>1</v>
      </c>
      <c r="HO874" t="s">
        <v>337</v>
      </c>
      <c r="HP874" t="s">
        <v>5707</v>
      </c>
      <c r="HQ874" t="s">
        <v>339</v>
      </c>
      <c r="HR874" t="s">
        <v>5708</v>
      </c>
      <c r="HS874" t="s">
        <v>5709</v>
      </c>
      <c r="HX874" t="b">
        <v>1</v>
      </c>
      <c r="ID874"/>
      <c r="JD874" t="s">
        <v>5659</v>
      </c>
      <c r="JE874" t="s">
        <v>5710</v>
      </c>
      <c r="JF874" t="s">
        <v>329</v>
      </c>
      <c r="JG874">
        <v>6317</v>
      </c>
      <c r="JH874" t="s">
        <v>330</v>
      </c>
      <c r="JR874" t="s">
        <v>329</v>
      </c>
      <c r="JS874" t="s">
        <v>5711</v>
      </c>
      <c r="JU874" t="b">
        <v>1</v>
      </c>
      <c r="KG874" t="b">
        <v>1</v>
      </c>
      <c r="KJ874" t="b">
        <v>1</v>
      </c>
      <c r="KP874" t="s">
        <v>330</v>
      </c>
      <c r="KS874" t="s">
        <v>330</v>
      </c>
      <c r="KV874" t="s">
        <v>330</v>
      </c>
      <c r="KX874" t="s">
        <v>329</v>
      </c>
      <c r="KZ874" t="str">
        <f ca="1">OFFSET($A874,,MATCH([2]Keys!$B$2,Data.Collect1Dump!$3:$3,0)-1)</f>
        <v>lydia.tala@givedirectly.org</v>
      </c>
      <c r="LA874" t="str">
        <f ca="1">OFFSET($A874,,MATCH([2]Keys!$B$4,Data.Collect1Dump!$3:$3,0)-1)</f>
        <v>arokaanne@gmail.com</v>
      </c>
      <c r="LB874">
        <f ca="1">OFFSET($A874,,MATCH([2]Keys!$B$3,Data.Collect1Dump!$3:$3,0)-1)</f>
        <v>0</v>
      </c>
      <c r="LC874">
        <f t="shared" ca="1" si="139"/>
        <v>1</v>
      </c>
      <c r="LD874">
        <f t="shared" ca="1" si="139"/>
        <v>1</v>
      </c>
      <c r="LE874">
        <f t="shared" ca="1" si="139"/>
        <v>0</v>
      </c>
      <c r="LF874" s="2">
        <f t="shared" ca="1" si="140"/>
        <v>41683</v>
      </c>
      <c r="LG874" s="2">
        <f t="shared" ca="1" si="141"/>
        <v>41580</v>
      </c>
      <c r="LH874" s="2" t="e">
        <f t="shared" ca="1" si="142"/>
        <v>#N/A</v>
      </c>
      <c r="LI874" t="str">
        <f t="shared" ca="1" si="143"/>
        <v>lydia.tala@givedirectly.org</v>
      </c>
      <c r="LJ874" t="str">
        <f t="shared" ca="1" si="144"/>
        <v>arokaanne@gmail.com</v>
      </c>
      <c r="LK874" t="e">
        <f t="shared" ca="1" si="145"/>
        <v>#N/A</v>
      </c>
      <c r="LL874" t="str">
        <f t="shared" ca="1" si="137"/>
        <v>Lump Sum</v>
      </c>
      <c r="LM874" t="str">
        <f t="shared" ca="1" si="138"/>
        <v>lydia.tala@givedirectly.org</v>
      </c>
      <c r="LN874" t="e">
        <f ca="1">OFFSET($A874,,MATCH(OFFSET([2]Keys!C$1,MATCH(Data.Collect1Dump!$LL874,[2]Keys!$A$2:$A$4,0),),Data.Collect1Dump!$3:$3,0)-1,)</f>
        <v>#VALUE!</v>
      </c>
      <c r="LO874" s="2" t="e">
        <f t="shared" ca="1" si="146"/>
        <v>#VALUE!</v>
      </c>
    </row>
    <row r="875" spans="1:327">
      <c r="A875" t="s">
        <v>5712</v>
      </c>
      <c r="B875" t="s">
        <v>391</v>
      </c>
      <c r="C875" t="s">
        <v>5713</v>
      </c>
      <c r="K875">
        <v>1</v>
      </c>
      <c r="L875" t="s">
        <v>329</v>
      </c>
      <c r="M875" t="s">
        <v>329</v>
      </c>
      <c r="N875">
        <v>39800</v>
      </c>
      <c r="O875" t="s">
        <v>329</v>
      </c>
      <c r="T875" t="s">
        <v>330</v>
      </c>
      <c r="V875" t="s">
        <v>329</v>
      </c>
      <c r="X875">
        <v>3</v>
      </c>
      <c r="Y875">
        <v>10000</v>
      </c>
      <c r="Z875">
        <v>999</v>
      </c>
      <c r="AA875">
        <v>10000</v>
      </c>
      <c r="AB875">
        <v>999</v>
      </c>
      <c r="AC875">
        <v>19000</v>
      </c>
      <c r="AD875">
        <v>999</v>
      </c>
      <c r="AV875" t="b">
        <v>1</v>
      </c>
      <c r="AX875" t="b">
        <v>1</v>
      </c>
      <c r="BA875" t="b">
        <v>1</v>
      </c>
      <c r="BL875" t="s">
        <v>329</v>
      </c>
      <c r="BM875" t="s">
        <v>5714</v>
      </c>
      <c r="BN875" t="s">
        <v>330</v>
      </c>
      <c r="BR875" t="b">
        <v>1</v>
      </c>
      <c r="BU875" t="b">
        <v>1</v>
      </c>
      <c r="CA875" t="b">
        <v>1</v>
      </c>
      <c r="CK875">
        <v>1000</v>
      </c>
      <c r="CN875">
        <v>36000</v>
      </c>
      <c r="CT875">
        <v>4000</v>
      </c>
      <c r="DC875" t="s">
        <v>345</v>
      </c>
      <c r="DD875" t="b">
        <v>1</v>
      </c>
      <c r="DE875" t="b">
        <v>1</v>
      </c>
      <c r="DM875" t="b">
        <v>1</v>
      </c>
      <c r="DR875" t="s">
        <v>329</v>
      </c>
      <c r="DV875" t="b">
        <v>1</v>
      </c>
      <c r="EL875" t="s">
        <v>330</v>
      </c>
      <c r="EN875" t="s">
        <v>330</v>
      </c>
      <c r="EP875" t="s">
        <v>330</v>
      </c>
      <c r="FN875" t="s">
        <v>330</v>
      </c>
      <c r="GJ875" t="s">
        <v>330</v>
      </c>
      <c r="GW875" t="s">
        <v>330</v>
      </c>
      <c r="GZ875" t="s">
        <v>330</v>
      </c>
      <c r="HC875" t="s">
        <v>330</v>
      </c>
      <c r="HE875" t="s">
        <v>330</v>
      </c>
      <c r="HG875" t="s">
        <v>336</v>
      </c>
      <c r="HH875" t="s">
        <v>329</v>
      </c>
      <c r="HI875" t="s">
        <v>330</v>
      </c>
      <c r="HJ875" t="s">
        <v>330</v>
      </c>
      <c r="HK875" t="b">
        <v>1</v>
      </c>
      <c r="HO875" t="s">
        <v>337</v>
      </c>
      <c r="HP875" t="s">
        <v>5715</v>
      </c>
      <c r="HQ875" t="s">
        <v>339</v>
      </c>
      <c r="HR875" t="s">
        <v>5716</v>
      </c>
      <c r="HS875" t="s">
        <v>5717</v>
      </c>
      <c r="HX875" t="b">
        <v>1</v>
      </c>
      <c r="ID875"/>
      <c r="JD875" t="s">
        <v>5659</v>
      </c>
      <c r="JE875" t="s">
        <v>5718</v>
      </c>
      <c r="JF875" t="s">
        <v>329</v>
      </c>
      <c r="JG875">
        <v>6918</v>
      </c>
      <c r="JH875" t="s">
        <v>330</v>
      </c>
      <c r="JR875" t="s">
        <v>330</v>
      </c>
      <c r="KP875" t="s">
        <v>330</v>
      </c>
      <c r="KS875" t="s">
        <v>330</v>
      </c>
      <c r="KV875" t="s">
        <v>330</v>
      </c>
      <c r="KX875" t="s">
        <v>329</v>
      </c>
      <c r="KZ875" t="str">
        <f ca="1">OFFSET($A875,,MATCH([2]Keys!$B$2,Data.Collect1Dump!$3:$3,0)-1)</f>
        <v>lydia.tala@givedirectly.org</v>
      </c>
      <c r="LA875" t="str">
        <f ca="1">OFFSET($A875,,MATCH([2]Keys!$B$4,Data.Collect1Dump!$3:$3,0)-1)</f>
        <v>arokaanne@gmail.com</v>
      </c>
      <c r="LB875">
        <f ca="1">OFFSET($A875,,MATCH([2]Keys!$B$3,Data.Collect1Dump!$3:$3,0)-1)</f>
        <v>0</v>
      </c>
      <c r="LC875">
        <f t="shared" ca="1" si="139"/>
        <v>1</v>
      </c>
      <c r="LD875">
        <f t="shared" ca="1" si="139"/>
        <v>1</v>
      </c>
      <c r="LE875">
        <f t="shared" ca="1" si="139"/>
        <v>0</v>
      </c>
      <c r="LF875" s="2">
        <f t="shared" ca="1" si="140"/>
        <v>41682</v>
      </c>
      <c r="LG875" s="2">
        <f t="shared" ca="1" si="141"/>
        <v>41579</v>
      </c>
      <c r="LH875" s="2" t="e">
        <f t="shared" ca="1" si="142"/>
        <v>#N/A</v>
      </c>
      <c r="LI875" t="str">
        <f t="shared" ca="1" si="143"/>
        <v>lydia.tala@givedirectly.org</v>
      </c>
      <c r="LJ875" t="str">
        <f t="shared" ca="1" si="144"/>
        <v>arokaanne@gmail.com</v>
      </c>
      <c r="LK875" t="e">
        <f t="shared" ca="1" si="145"/>
        <v>#N/A</v>
      </c>
      <c r="LL875" t="str">
        <f t="shared" ca="1" si="137"/>
        <v>Lump Sum</v>
      </c>
      <c r="LM875" t="str">
        <f t="shared" ca="1" si="138"/>
        <v>lydia.tala@givedirectly.org</v>
      </c>
      <c r="LN875" t="e">
        <f ca="1">OFFSET($A875,,MATCH(OFFSET([2]Keys!C$1,MATCH(Data.Collect1Dump!$LL875,[2]Keys!$A$2:$A$4,0),),Data.Collect1Dump!$3:$3,0)-1,)</f>
        <v>#VALUE!</v>
      </c>
      <c r="LO875" s="2" t="e">
        <f t="shared" ca="1" si="146"/>
        <v>#VALUE!</v>
      </c>
    </row>
    <row r="876" spans="1:327">
      <c r="A876" t="s">
        <v>5719</v>
      </c>
      <c r="B876" t="s">
        <v>391</v>
      </c>
      <c r="C876" t="s">
        <v>5720</v>
      </c>
      <c r="K876">
        <v>1</v>
      </c>
      <c r="L876" t="s">
        <v>329</v>
      </c>
      <c r="M876" t="s">
        <v>329</v>
      </c>
      <c r="N876">
        <v>39720</v>
      </c>
      <c r="O876" t="s">
        <v>329</v>
      </c>
      <c r="T876" t="s">
        <v>330</v>
      </c>
      <c r="V876" t="s">
        <v>329</v>
      </c>
      <c r="X876">
        <v>2</v>
      </c>
      <c r="Y876">
        <v>39000</v>
      </c>
      <c r="Z876">
        <v>999</v>
      </c>
      <c r="AA876">
        <v>600</v>
      </c>
      <c r="AB876">
        <v>27</v>
      </c>
      <c r="AV876" t="b">
        <v>1</v>
      </c>
      <c r="AX876" t="b">
        <v>1</v>
      </c>
      <c r="BA876" t="b">
        <v>1</v>
      </c>
      <c r="BL876" t="s">
        <v>329</v>
      </c>
      <c r="BM876" t="s">
        <v>5721</v>
      </c>
      <c r="BN876" t="s">
        <v>330</v>
      </c>
      <c r="BR876" t="b">
        <v>1</v>
      </c>
      <c r="BW876" t="b">
        <v>1</v>
      </c>
      <c r="CA876" t="b">
        <v>1</v>
      </c>
      <c r="CK876">
        <v>1000</v>
      </c>
      <c r="CP876">
        <v>13000</v>
      </c>
      <c r="CQ876">
        <v>2500</v>
      </c>
      <c r="CT876">
        <v>16000</v>
      </c>
      <c r="DC876" t="s">
        <v>329</v>
      </c>
      <c r="DD876" t="b">
        <v>1</v>
      </c>
      <c r="DE876" t="b">
        <v>1</v>
      </c>
      <c r="DF876" t="b">
        <v>1</v>
      </c>
      <c r="DM876" t="b">
        <v>1</v>
      </c>
      <c r="DR876" t="s">
        <v>329</v>
      </c>
      <c r="DV876" t="b">
        <v>1</v>
      </c>
      <c r="EL876" t="s">
        <v>330</v>
      </c>
      <c r="EN876" t="s">
        <v>330</v>
      </c>
      <c r="EP876" t="s">
        <v>330</v>
      </c>
      <c r="FN876" t="s">
        <v>330</v>
      </c>
      <c r="GJ876" t="s">
        <v>330</v>
      </c>
      <c r="GW876" t="s">
        <v>330</v>
      </c>
      <c r="GZ876" t="s">
        <v>330</v>
      </c>
      <c r="HC876" t="s">
        <v>330</v>
      </c>
      <c r="HE876" t="s">
        <v>330</v>
      </c>
      <c r="HG876" t="s">
        <v>336</v>
      </c>
      <c r="HH876" t="s">
        <v>330</v>
      </c>
      <c r="HI876" t="s">
        <v>330</v>
      </c>
      <c r="HJ876" t="s">
        <v>330</v>
      </c>
      <c r="HM876" t="b">
        <v>1</v>
      </c>
      <c r="HO876" t="s">
        <v>337</v>
      </c>
      <c r="HP876" t="s">
        <v>5722</v>
      </c>
      <c r="HQ876" t="s">
        <v>339</v>
      </c>
      <c r="HR876" t="s">
        <v>5723</v>
      </c>
      <c r="HS876" t="s">
        <v>5724</v>
      </c>
      <c r="HX876" t="b">
        <v>1</v>
      </c>
      <c r="ID876"/>
      <c r="JD876" t="s">
        <v>5659</v>
      </c>
      <c r="JE876" t="s">
        <v>5725</v>
      </c>
      <c r="JF876" t="s">
        <v>329</v>
      </c>
      <c r="JG876">
        <v>6918</v>
      </c>
      <c r="JH876" t="s">
        <v>330</v>
      </c>
      <c r="JR876" t="s">
        <v>330</v>
      </c>
      <c r="KP876" t="s">
        <v>330</v>
      </c>
      <c r="KS876" t="s">
        <v>330</v>
      </c>
      <c r="KV876" t="s">
        <v>330</v>
      </c>
      <c r="KX876" t="s">
        <v>329</v>
      </c>
      <c r="KZ876" t="str">
        <f ca="1">OFFSET($A876,,MATCH([2]Keys!$B$2,Data.Collect1Dump!$3:$3,0)-1)</f>
        <v>lydia.tala@givedirectly.org</v>
      </c>
      <c r="LA876" t="str">
        <f ca="1">OFFSET($A876,,MATCH([2]Keys!$B$4,Data.Collect1Dump!$3:$3,0)-1)</f>
        <v>arokaanne@gmail.com</v>
      </c>
      <c r="LB876">
        <f ca="1">OFFSET($A876,,MATCH([2]Keys!$B$3,Data.Collect1Dump!$3:$3,0)-1)</f>
        <v>0</v>
      </c>
      <c r="LC876">
        <f t="shared" ca="1" si="139"/>
        <v>1</v>
      </c>
      <c r="LD876">
        <f t="shared" ca="1" si="139"/>
        <v>1</v>
      </c>
      <c r="LE876">
        <f t="shared" ca="1" si="139"/>
        <v>0</v>
      </c>
      <c r="LF876" s="2">
        <f t="shared" ca="1" si="140"/>
        <v>41682</v>
      </c>
      <c r="LG876" s="2">
        <f t="shared" ca="1" si="141"/>
        <v>41580</v>
      </c>
      <c r="LH876" s="2" t="e">
        <f t="shared" ca="1" si="142"/>
        <v>#N/A</v>
      </c>
      <c r="LI876" t="str">
        <f t="shared" ca="1" si="143"/>
        <v>lydia.tala@givedirectly.org</v>
      </c>
      <c r="LJ876" t="str">
        <f t="shared" ca="1" si="144"/>
        <v>arokaanne@gmail.com</v>
      </c>
      <c r="LK876" t="e">
        <f t="shared" ca="1" si="145"/>
        <v>#N/A</v>
      </c>
      <c r="LL876" t="str">
        <f t="shared" ca="1" si="137"/>
        <v>Lump Sum</v>
      </c>
      <c r="LM876" t="str">
        <f t="shared" ca="1" si="138"/>
        <v>lydia.tala@givedirectly.org</v>
      </c>
      <c r="LN876" t="e">
        <f ca="1">OFFSET($A876,,MATCH(OFFSET([2]Keys!C$1,MATCH(Data.Collect1Dump!$LL876,[2]Keys!$A$2:$A$4,0),),Data.Collect1Dump!$3:$3,0)-1,)</f>
        <v>#VALUE!</v>
      </c>
      <c r="LO876" s="2" t="e">
        <f t="shared" ca="1" si="146"/>
        <v>#VALUE!</v>
      </c>
    </row>
    <row r="877" spans="1:327">
      <c r="A877" t="s">
        <v>5726</v>
      </c>
      <c r="B877" t="s">
        <v>391</v>
      </c>
      <c r="C877" t="s">
        <v>5727</v>
      </c>
      <c r="K877">
        <v>1</v>
      </c>
      <c r="L877" t="s">
        <v>329</v>
      </c>
      <c r="M877" t="s">
        <v>329</v>
      </c>
      <c r="N877">
        <v>39800</v>
      </c>
      <c r="O877" t="s">
        <v>329</v>
      </c>
      <c r="T877" t="s">
        <v>330</v>
      </c>
      <c r="V877" t="s">
        <v>329</v>
      </c>
      <c r="X877">
        <v>4</v>
      </c>
      <c r="Y877">
        <v>4000</v>
      </c>
      <c r="Z877">
        <v>999</v>
      </c>
      <c r="AA877">
        <v>7000</v>
      </c>
      <c r="AB877">
        <v>999</v>
      </c>
      <c r="AC877">
        <v>15000</v>
      </c>
      <c r="AD877">
        <v>999</v>
      </c>
      <c r="AE877">
        <v>8000</v>
      </c>
      <c r="AS877" t="b">
        <v>1</v>
      </c>
      <c r="AV877" t="b">
        <v>1</v>
      </c>
      <c r="AX877" t="b">
        <v>1</v>
      </c>
      <c r="BB877" t="b">
        <v>1</v>
      </c>
      <c r="BL877" t="s">
        <v>329</v>
      </c>
      <c r="BM877" t="s">
        <v>5566</v>
      </c>
      <c r="BN877" t="s">
        <v>330</v>
      </c>
      <c r="BU877" t="b">
        <v>1</v>
      </c>
      <c r="BZ877" t="b">
        <v>1</v>
      </c>
      <c r="CA877" t="b">
        <v>1</v>
      </c>
      <c r="CN877">
        <v>30000</v>
      </c>
      <c r="CS877">
        <v>3800</v>
      </c>
      <c r="CT877">
        <v>5000</v>
      </c>
      <c r="DC877" t="s">
        <v>329</v>
      </c>
      <c r="DD877" t="b">
        <v>1</v>
      </c>
      <c r="DE877" t="b">
        <v>1</v>
      </c>
      <c r="DL877" t="b">
        <v>1</v>
      </c>
      <c r="DM877" t="b">
        <v>1</v>
      </c>
      <c r="DR877" t="s">
        <v>329</v>
      </c>
      <c r="EC877" t="b">
        <v>1</v>
      </c>
      <c r="EL877" t="s">
        <v>330</v>
      </c>
      <c r="EN877" t="s">
        <v>330</v>
      </c>
      <c r="EP877" t="s">
        <v>330</v>
      </c>
      <c r="FN877" t="s">
        <v>330</v>
      </c>
      <c r="GJ877" t="s">
        <v>330</v>
      </c>
      <c r="GW877" t="s">
        <v>330</v>
      </c>
      <c r="GZ877" t="s">
        <v>330</v>
      </c>
      <c r="HC877" t="s">
        <v>330</v>
      </c>
      <c r="HE877" t="s">
        <v>330</v>
      </c>
      <c r="HG877" t="s">
        <v>336</v>
      </c>
      <c r="HH877" t="s">
        <v>329</v>
      </c>
      <c r="HI877" t="s">
        <v>415</v>
      </c>
      <c r="HJ877" t="s">
        <v>330</v>
      </c>
      <c r="HL877" t="b">
        <v>1</v>
      </c>
      <c r="HO877" t="s">
        <v>337</v>
      </c>
      <c r="HP877" t="s">
        <v>5728</v>
      </c>
      <c r="HQ877" t="s">
        <v>339</v>
      </c>
      <c r="HR877" t="s">
        <v>5729</v>
      </c>
      <c r="HS877" t="s">
        <v>5730</v>
      </c>
      <c r="HU877" t="b">
        <v>1</v>
      </c>
      <c r="ID877"/>
      <c r="JD877" t="s">
        <v>5651</v>
      </c>
      <c r="JE877" t="s">
        <v>5731</v>
      </c>
      <c r="JF877" t="s">
        <v>329</v>
      </c>
      <c r="JG877">
        <v>7000</v>
      </c>
      <c r="JH877" t="s">
        <v>330</v>
      </c>
      <c r="JR877" t="s">
        <v>330</v>
      </c>
      <c r="KP877" t="s">
        <v>330</v>
      </c>
      <c r="KS877" t="s">
        <v>330</v>
      </c>
      <c r="KV877" t="s">
        <v>330</v>
      </c>
      <c r="KX877" t="s">
        <v>329</v>
      </c>
      <c r="KZ877" t="str">
        <f ca="1">OFFSET($A877,,MATCH([2]Keys!$B$2,Data.Collect1Dump!$3:$3,0)-1)</f>
        <v>lydia.tala@givedirectly.org</v>
      </c>
      <c r="LA877" t="str">
        <f ca="1">OFFSET($A877,,MATCH([2]Keys!$B$4,Data.Collect1Dump!$3:$3,0)-1)</f>
        <v>ochiwit@gmail.com</v>
      </c>
      <c r="LB877">
        <f ca="1">OFFSET($A877,,MATCH([2]Keys!$B$3,Data.Collect1Dump!$3:$3,0)-1)</f>
        <v>0</v>
      </c>
      <c r="LC877">
        <f t="shared" ca="1" si="139"/>
        <v>1</v>
      </c>
      <c r="LD877">
        <f t="shared" ca="1" si="139"/>
        <v>1</v>
      </c>
      <c r="LE877">
        <f t="shared" ca="1" si="139"/>
        <v>0</v>
      </c>
      <c r="LF877" s="2">
        <f t="shared" ca="1" si="140"/>
        <v>41674</v>
      </c>
      <c r="LG877" s="2">
        <f t="shared" ca="1" si="141"/>
        <v>41618</v>
      </c>
      <c r="LH877" s="2" t="e">
        <f t="shared" ca="1" si="142"/>
        <v>#N/A</v>
      </c>
      <c r="LI877" t="str">
        <f t="shared" ca="1" si="143"/>
        <v>lydia.tala@givedirectly.org</v>
      </c>
      <c r="LJ877" t="str">
        <f t="shared" ca="1" si="144"/>
        <v>ochiwit@gmail.com</v>
      </c>
      <c r="LK877" t="e">
        <f t="shared" ca="1" si="145"/>
        <v>#N/A</v>
      </c>
      <c r="LL877" t="str">
        <f t="shared" ca="1" si="137"/>
        <v>Lump Sum</v>
      </c>
      <c r="LM877" t="str">
        <f t="shared" ca="1" si="138"/>
        <v>lydia.tala@givedirectly.org</v>
      </c>
      <c r="LN877" t="e">
        <f ca="1">OFFSET($A877,,MATCH(OFFSET([2]Keys!C$1,MATCH(Data.Collect1Dump!$LL877,[2]Keys!$A$2:$A$4,0),),Data.Collect1Dump!$3:$3,0)-1,)</f>
        <v>#VALUE!</v>
      </c>
      <c r="LO877" s="2" t="e">
        <f t="shared" ca="1" si="146"/>
        <v>#VALUE!</v>
      </c>
    </row>
    <row r="878" spans="1:327">
      <c r="A878" t="s">
        <v>5732</v>
      </c>
      <c r="B878" t="s">
        <v>391</v>
      </c>
      <c r="C878" t="s">
        <v>5733</v>
      </c>
      <c r="J878" t="s">
        <v>15668</v>
      </c>
      <c r="K878">
        <v>1</v>
      </c>
      <c r="L878" t="s">
        <v>329</v>
      </c>
      <c r="M878" t="s">
        <v>329</v>
      </c>
      <c r="N878">
        <v>39750</v>
      </c>
      <c r="O878" t="s">
        <v>329</v>
      </c>
      <c r="T878" t="s">
        <v>330</v>
      </c>
      <c r="V878" t="s">
        <v>329</v>
      </c>
      <c r="X878">
        <v>3</v>
      </c>
      <c r="Y878">
        <v>10000</v>
      </c>
      <c r="Z878">
        <v>999</v>
      </c>
      <c r="AA878">
        <v>15000</v>
      </c>
      <c r="AB878">
        <v>999</v>
      </c>
      <c r="AC878">
        <v>12500</v>
      </c>
      <c r="AD878">
        <v>999</v>
      </c>
      <c r="AV878" t="b">
        <v>1</v>
      </c>
      <c r="AX878" t="b">
        <v>1</v>
      </c>
      <c r="BF878" t="b">
        <v>1</v>
      </c>
      <c r="BL878" t="s">
        <v>329</v>
      </c>
      <c r="BM878" t="s">
        <v>5734</v>
      </c>
      <c r="BN878" t="s">
        <v>329</v>
      </c>
      <c r="BO878" t="s">
        <v>5735</v>
      </c>
      <c r="BR878" t="b">
        <v>1</v>
      </c>
      <c r="BU878" t="b">
        <v>1</v>
      </c>
      <c r="CD878" t="b">
        <v>1</v>
      </c>
      <c r="CK878">
        <v>8000</v>
      </c>
      <c r="CN878">
        <v>27500</v>
      </c>
      <c r="CW878">
        <v>4000</v>
      </c>
      <c r="DC878" t="s">
        <v>329</v>
      </c>
      <c r="DD878" t="b">
        <v>1</v>
      </c>
      <c r="DG878" t="b">
        <v>1</v>
      </c>
      <c r="DO878" t="b">
        <v>1</v>
      </c>
      <c r="DR878" t="s">
        <v>329</v>
      </c>
      <c r="DX878" t="b">
        <v>1</v>
      </c>
      <c r="EL878" t="s">
        <v>330</v>
      </c>
      <c r="EN878" t="s">
        <v>330</v>
      </c>
      <c r="EP878" t="s">
        <v>329</v>
      </c>
      <c r="EQ878" t="s">
        <v>5736</v>
      </c>
      <c r="EU878" t="b">
        <v>1</v>
      </c>
      <c r="FE878" t="b">
        <v>1</v>
      </c>
      <c r="FH878" t="b">
        <v>1</v>
      </c>
      <c r="FN878" t="s">
        <v>330</v>
      </c>
      <c r="GJ878" t="s">
        <v>330</v>
      </c>
      <c r="GW878" t="s">
        <v>330</v>
      </c>
      <c r="GZ878" t="s">
        <v>330</v>
      </c>
      <c r="HC878" t="s">
        <v>330</v>
      </c>
      <c r="HE878" t="s">
        <v>330</v>
      </c>
      <c r="HG878" t="s">
        <v>336</v>
      </c>
      <c r="HH878" t="s">
        <v>329</v>
      </c>
      <c r="HI878" t="s">
        <v>330</v>
      </c>
      <c r="HJ878" t="s">
        <v>330</v>
      </c>
      <c r="HM878" t="b">
        <v>1</v>
      </c>
      <c r="HO878" t="s">
        <v>337</v>
      </c>
      <c r="HP878" t="s">
        <v>5737</v>
      </c>
      <c r="HQ878" t="s">
        <v>339</v>
      </c>
      <c r="HR878" t="s">
        <v>5738</v>
      </c>
      <c r="HS878" t="s">
        <v>5739</v>
      </c>
      <c r="HX878" t="b">
        <v>1</v>
      </c>
      <c r="ID878"/>
      <c r="JD878" t="s">
        <v>1437</v>
      </c>
      <c r="JE878" t="s">
        <v>5740</v>
      </c>
      <c r="JF878" t="s">
        <v>329</v>
      </c>
      <c r="JG878">
        <v>7000</v>
      </c>
      <c r="JH878" t="s">
        <v>330</v>
      </c>
      <c r="JR878" t="s">
        <v>330</v>
      </c>
      <c r="KP878" t="s">
        <v>330</v>
      </c>
      <c r="KS878" t="s">
        <v>330</v>
      </c>
      <c r="KV878" t="s">
        <v>330</v>
      </c>
      <c r="KX878" t="s">
        <v>329</v>
      </c>
      <c r="KZ878" t="str">
        <f ca="1">OFFSET($A878,,MATCH([2]Keys!$B$2,Data.Collect1Dump!$3:$3,0)-1)</f>
        <v>lydia.tala@givedirectly.org</v>
      </c>
      <c r="LA878" t="str">
        <f ca="1">OFFSET($A878,,MATCH([2]Keys!$B$4,Data.Collect1Dump!$3:$3,0)-1)</f>
        <v>michael.otieno@givedirectly.org</v>
      </c>
      <c r="LB878">
        <f ca="1">OFFSET($A878,,MATCH([2]Keys!$B$3,Data.Collect1Dump!$3:$3,0)-1)</f>
        <v>0</v>
      </c>
      <c r="LC878">
        <f t="shared" ca="1" si="139"/>
        <v>1</v>
      </c>
      <c r="LD878">
        <f t="shared" ca="1" si="139"/>
        <v>1</v>
      </c>
      <c r="LE878">
        <f t="shared" ca="1" si="139"/>
        <v>0</v>
      </c>
      <c r="LF878" s="2">
        <f t="shared" ca="1" si="140"/>
        <v>41682</v>
      </c>
      <c r="LG878" s="2">
        <f t="shared" ca="1" si="141"/>
        <v>41611</v>
      </c>
      <c r="LH878" s="2" t="e">
        <f t="shared" ca="1" si="142"/>
        <v>#N/A</v>
      </c>
      <c r="LI878" t="str">
        <f t="shared" ca="1" si="143"/>
        <v>lydia.tala@givedirectly.org</v>
      </c>
      <c r="LJ878" t="str">
        <f t="shared" ca="1" si="144"/>
        <v>michael.otieno@givedirectly.org</v>
      </c>
      <c r="LK878" t="e">
        <f t="shared" ca="1" si="145"/>
        <v>#N/A</v>
      </c>
      <c r="LL878" t="str">
        <f t="shared" ca="1" si="137"/>
        <v>Lump Sum</v>
      </c>
      <c r="LM878" t="str">
        <f t="shared" ca="1" si="138"/>
        <v>lydia.tala@givedirectly.org</v>
      </c>
      <c r="LN878" t="e">
        <f ca="1">OFFSET($A878,,MATCH(OFFSET([2]Keys!C$1,MATCH(Data.Collect1Dump!$LL878,[2]Keys!$A$2:$A$4,0),),Data.Collect1Dump!$3:$3,0)-1,)</f>
        <v>#VALUE!</v>
      </c>
      <c r="LO878" s="2" t="e">
        <f t="shared" ca="1" si="146"/>
        <v>#VALUE!</v>
      </c>
    </row>
    <row r="879" spans="1:327">
      <c r="A879" t="s">
        <v>5741</v>
      </c>
      <c r="B879" t="s">
        <v>391</v>
      </c>
      <c r="C879" t="s">
        <v>5742</v>
      </c>
      <c r="K879">
        <v>1</v>
      </c>
      <c r="L879" t="s">
        <v>329</v>
      </c>
      <c r="M879" t="s">
        <v>329</v>
      </c>
      <c r="N879">
        <v>39800</v>
      </c>
      <c r="O879" t="s">
        <v>329</v>
      </c>
      <c r="T879" t="s">
        <v>330</v>
      </c>
      <c r="V879" t="s">
        <v>329</v>
      </c>
      <c r="X879">
        <v>2</v>
      </c>
      <c r="Y879">
        <v>17000</v>
      </c>
      <c r="Z879">
        <v>999</v>
      </c>
      <c r="AA879">
        <v>17000</v>
      </c>
      <c r="AB879">
        <v>999</v>
      </c>
      <c r="AV879" t="b">
        <v>1</v>
      </c>
      <c r="AX879" t="b">
        <v>1</v>
      </c>
      <c r="BA879" t="b">
        <v>1</v>
      </c>
      <c r="BL879" t="s">
        <v>329</v>
      </c>
      <c r="BM879" t="s">
        <v>2828</v>
      </c>
      <c r="BN879" t="s">
        <v>330</v>
      </c>
      <c r="BU879" t="b">
        <v>1</v>
      </c>
      <c r="BW879" t="b">
        <v>1</v>
      </c>
      <c r="BZ879" t="b">
        <v>1</v>
      </c>
      <c r="CD879" t="b">
        <v>1</v>
      </c>
      <c r="CN879">
        <v>13000</v>
      </c>
      <c r="CP879">
        <v>17000</v>
      </c>
      <c r="CS879">
        <v>10000</v>
      </c>
      <c r="CW879">
        <v>5000</v>
      </c>
      <c r="DC879" t="s">
        <v>345</v>
      </c>
      <c r="DD879" t="b">
        <v>1</v>
      </c>
      <c r="DH879" t="b">
        <v>1</v>
      </c>
      <c r="DJ879" t="s">
        <v>3275</v>
      </c>
      <c r="DL879" t="b">
        <v>1</v>
      </c>
      <c r="DR879" t="s">
        <v>329</v>
      </c>
      <c r="DV879" t="b">
        <v>1</v>
      </c>
      <c r="EL879" t="s">
        <v>330</v>
      </c>
      <c r="EN879" t="s">
        <v>330</v>
      </c>
      <c r="EP879" t="s">
        <v>330</v>
      </c>
      <c r="FN879" t="s">
        <v>330</v>
      </c>
      <c r="GJ879" t="s">
        <v>330</v>
      </c>
      <c r="GW879" t="s">
        <v>330</v>
      </c>
      <c r="GZ879" t="s">
        <v>330</v>
      </c>
      <c r="HC879" t="s">
        <v>330</v>
      </c>
      <c r="HE879" t="s">
        <v>330</v>
      </c>
      <c r="HG879" t="s">
        <v>336</v>
      </c>
      <c r="HH879" t="s">
        <v>329</v>
      </c>
      <c r="HI879" t="s">
        <v>330</v>
      </c>
      <c r="HJ879" t="s">
        <v>330</v>
      </c>
      <c r="HK879" t="b">
        <v>1</v>
      </c>
      <c r="HO879" t="s">
        <v>337</v>
      </c>
      <c r="HP879" t="s">
        <v>2780</v>
      </c>
      <c r="HQ879" t="s">
        <v>339</v>
      </c>
      <c r="HR879" t="s">
        <v>5743</v>
      </c>
      <c r="HS879" t="s">
        <v>5744</v>
      </c>
      <c r="HX879" t="b">
        <v>1</v>
      </c>
      <c r="ID879"/>
      <c r="JD879" t="s">
        <v>5659</v>
      </c>
      <c r="JE879" t="s">
        <v>5745</v>
      </c>
      <c r="JF879" t="s">
        <v>329</v>
      </c>
      <c r="JG879">
        <v>6918</v>
      </c>
      <c r="JH879" t="s">
        <v>330</v>
      </c>
      <c r="JR879" t="s">
        <v>330</v>
      </c>
      <c r="KP879" t="s">
        <v>330</v>
      </c>
      <c r="KS879" t="s">
        <v>330</v>
      </c>
      <c r="KV879" t="s">
        <v>330</v>
      </c>
      <c r="KX879" t="s">
        <v>329</v>
      </c>
      <c r="KZ879" t="str">
        <f ca="1">OFFSET($A879,,MATCH([2]Keys!$B$2,Data.Collect1Dump!$3:$3,0)-1)</f>
        <v>lydia.tala@givedirectly.org</v>
      </c>
      <c r="LA879" t="str">
        <f ca="1">OFFSET($A879,,MATCH([2]Keys!$B$4,Data.Collect1Dump!$3:$3,0)-1)</f>
        <v>arokaanne@gmail.com</v>
      </c>
      <c r="LB879">
        <f ca="1">OFFSET($A879,,MATCH([2]Keys!$B$3,Data.Collect1Dump!$3:$3,0)-1)</f>
        <v>0</v>
      </c>
      <c r="LC879">
        <f t="shared" ca="1" si="139"/>
        <v>1</v>
      </c>
      <c r="LD879">
        <f t="shared" ca="1" si="139"/>
        <v>1</v>
      </c>
      <c r="LE879">
        <f t="shared" ca="1" si="139"/>
        <v>0</v>
      </c>
      <c r="LF879" s="2">
        <f t="shared" ca="1" si="140"/>
        <v>41682</v>
      </c>
      <c r="LG879" s="2">
        <f t="shared" ca="1" si="141"/>
        <v>41579</v>
      </c>
      <c r="LH879" s="2" t="e">
        <f t="shared" ca="1" si="142"/>
        <v>#N/A</v>
      </c>
      <c r="LI879" t="str">
        <f t="shared" ca="1" si="143"/>
        <v>lydia.tala@givedirectly.org</v>
      </c>
      <c r="LJ879" t="str">
        <f t="shared" ca="1" si="144"/>
        <v>arokaanne@gmail.com</v>
      </c>
      <c r="LK879" t="e">
        <f t="shared" ca="1" si="145"/>
        <v>#N/A</v>
      </c>
      <c r="LL879" t="str">
        <f t="shared" ca="1" si="137"/>
        <v>Lump Sum</v>
      </c>
      <c r="LM879" t="str">
        <f t="shared" ca="1" si="138"/>
        <v>lydia.tala@givedirectly.org</v>
      </c>
      <c r="LN879" t="e">
        <f ca="1">OFFSET($A879,,MATCH(OFFSET([2]Keys!C$1,MATCH(Data.Collect1Dump!$LL879,[2]Keys!$A$2:$A$4,0),),Data.Collect1Dump!$3:$3,0)-1,)</f>
        <v>#VALUE!</v>
      </c>
      <c r="LO879" s="2" t="e">
        <f t="shared" ca="1" si="146"/>
        <v>#VALUE!</v>
      </c>
    </row>
    <row r="880" spans="1:327">
      <c r="A880" t="s">
        <v>5746</v>
      </c>
      <c r="B880" t="s">
        <v>391</v>
      </c>
      <c r="C880" t="s">
        <v>5747</v>
      </c>
      <c r="K880">
        <v>1</v>
      </c>
      <c r="L880" t="s">
        <v>329</v>
      </c>
      <c r="M880" t="s">
        <v>329</v>
      </c>
      <c r="N880">
        <v>40000</v>
      </c>
      <c r="O880" t="s">
        <v>457</v>
      </c>
      <c r="R880" t="s">
        <v>997</v>
      </c>
      <c r="T880" t="s">
        <v>330</v>
      </c>
      <c r="V880" t="s">
        <v>329</v>
      </c>
      <c r="X880">
        <v>1</v>
      </c>
      <c r="Y880">
        <v>30000</v>
      </c>
      <c r="Z880">
        <v>999</v>
      </c>
      <c r="AV880" t="b">
        <v>1</v>
      </c>
      <c r="AX880" t="b">
        <v>1</v>
      </c>
      <c r="BA880" t="b">
        <v>1</v>
      </c>
      <c r="BL880" t="s">
        <v>329</v>
      </c>
      <c r="BM880" t="s">
        <v>5748</v>
      </c>
      <c r="BN880" t="s">
        <v>329</v>
      </c>
      <c r="BO880" t="s">
        <v>5749</v>
      </c>
      <c r="BR880" t="b">
        <v>1</v>
      </c>
      <c r="BU880" t="b">
        <v>1</v>
      </c>
      <c r="CD880" t="b">
        <v>1</v>
      </c>
      <c r="CF880" t="b">
        <v>1</v>
      </c>
      <c r="CG880" t="b">
        <v>1</v>
      </c>
      <c r="CK880">
        <v>5000</v>
      </c>
      <c r="CN880">
        <v>24700</v>
      </c>
      <c r="CW880">
        <v>4500</v>
      </c>
      <c r="CY880">
        <v>500</v>
      </c>
      <c r="CZ880">
        <v>680</v>
      </c>
      <c r="DC880" t="s">
        <v>345</v>
      </c>
      <c r="DD880" t="b">
        <v>1</v>
      </c>
      <c r="DG880" t="b">
        <v>1</v>
      </c>
      <c r="DH880" t="b">
        <v>1</v>
      </c>
      <c r="DJ880" t="s">
        <v>5750</v>
      </c>
      <c r="DP880" t="b">
        <v>1</v>
      </c>
      <c r="DR880" t="s">
        <v>329</v>
      </c>
      <c r="DV880" t="b">
        <v>1</v>
      </c>
      <c r="EL880" t="s">
        <v>330</v>
      </c>
      <c r="EN880" t="s">
        <v>330</v>
      </c>
      <c r="EP880" t="s">
        <v>330</v>
      </c>
      <c r="FN880" t="s">
        <v>330</v>
      </c>
      <c r="GJ880" t="s">
        <v>330</v>
      </c>
      <c r="GW880" t="s">
        <v>330</v>
      </c>
      <c r="GZ880" t="s">
        <v>330</v>
      </c>
      <c r="HC880" t="s">
        <v>330</v>
      </c>
      <c r="HE880" t="s">
        <v>330</v>
      </c>
      <c r="HG880" t="s">
        <v>336</v>
      </c>
      <c r="HH880" t="s">
        <v>415</v>
      </c>
      <c r="HI880" t="s">
        <v>330</v>
      </c>
      <c r="HJ880" t="s">
        <v>330</v>
      </c>
      <c r="HN880" t="b">
        <v>1</v>
      </c>
      <c r="HO880" t="s">
        <v>337</v>
      </c>
      <c r="HP880" t="s">
        <v>5751</v>
      </c>
      <c r="HQ880" t="s">
        <v>339</v>
      </c>
      <c r="HR880" t="s">
        <v>5752</v>
      </c>
      <c r="HS880" t="s">
        <v>5753</v>
      </c>
      <c r="HX880" t="b">
        <v>1</v>
      </c>
      <c r="ID880"/>
      <c r="JD880" t="s">
        <v>2833</v>
      </c>
      <c r="JE880" t="s">
        <v>5754</v>
      </c>
      <c r="JF880" t="s">
        <v>329</v>
      </c>
      <c r="JG880">
        <v>7000</v>
      </c>
      <c r="JH880" t="s">
        <v>330</v>
      </c>
      <c r="JR880" t="s">
        <v>330</v>
      </c>
      <c r="KP880" t="s">
        <v>330</v>
      </c>
      <c r="KS880" t="s">
        <v>330</v>
      </c>
      <c r="KV880" t="s">
        <v>330</v>
      </c>
      <c r="KX880" t="s">
        <v>330</v>
      </c>
      <c r="KZ880" t="str">
        <f ca="1">OFFSET($A880,,MATCH([2]Keys!$B$2,Data.Collect1Dump!$3:$3,0)-1)</f>
        <v>lydia.tala@givedirectly.org</v>
      </c>
      <c r="LA880" t="str">
        <f ca="1">OFFSET($A880,,MATCH([2]Keys!$B$4,Data.Collect1Dump!$3:$3,0)-1)</f>
        <v>andyagumbaa@gmail.com</v>
      </c>
      <c r="LB880">
        <f ca="1">OFFSET($A880,,MATCH([2]Keys!$B$3,Data.Collect1Dump!$3:$3,0)-1)</f>
        <v>0</v>
      </c>
      <c r="LC880">
        <f t="shared" ca="1" si="139"/>
        <v>1</v>
      </c>
      <c r="LD880">
        <f t="shared" ca="1" si="139"/>
        <v>1</v>
      </c>
      <c r="LE880">
        <f t="shared" ca="1" si="139"/>
        <v>0</v>
      </c>
      <c r="LF880" s="2">
        <f t="shared" ca="1" si="140"/>
        <v>41684</v>
      </c>
      <c r="LG880" s="2">
        <f t="shared" ca="1" si="141"/>
        <v>41576</v>
      </c>
      <c r="LH880" s="2" t="e">
        <f t="shared" ca="1" si="142"/>
        <v>#N/A</v>
      </c>
      <c r="LI880" t="str">
        <f t="shared" ca="1" si="143"/>
        <v>lydia.tala@givedirectly.org</v>
      </c>
      <c r="LJ880" t="str">
        <f t="shared" ca="1" si="144"/>
        <v>andyagumbaa@gmail.com</v>
      </c>
      <c r="LK880" t="e">
        <f t="shared" ca="1" si="145"/>
        <v>#N/A</v>
      </c>
      <c r="LL880" t="str">
        <f t="shared" ca="1" si="137"/>
        <v>Lump Sum</v>
      </c>
      <c r="LM880" t="str">
        <f t="shared" ca="1" si="138"/>
        <v>lydia.tala@givedirectly.org</v>
      </c>
      <c r="LN880" t="e">
        <f ca="1">OFFSET($A880,,MATCH(OFFSET([2]Keys!C$1,MATCH(Data.Collect1Dump!$LL880,[2]Keys!$A$2:$A$4,0),),Data.Collect1Dump!$3:$3,0)-1,)</f>
        <v>#VALUE!</v>
      </c>
      <c r="LO880" s="2" t="e">
        <f t="shared" ca="1" si="146"/>
        <v>#VALUE!</v>
      </c>
    </row>
    <row r="881" spans="1:327">
      <c r="A881" t="s">
        <v>5755</v>
      </c>
      <c r="B881" t="s">
        <v>391</v>
      </c>
      <c r="C881" t="s">
        <v>5756</v>
      </c>
      <c r="K881">
        <v>1</v>
      </c>
      <c r="L881" t="s">
        <v>329</v>
      </c>
      <c r="M881" t="s">
        <v>329</v>
      </c>
      <c r="N881">
        <v>39900</v>
      </c>
      <c r="O881" t="s">
        <v>329</v>
      </c>
      <c r="T881" t="s">
        <v>330</v>
      </c>
      <c r="V881" t="s">
        <v>329</v>
      </c>
      <c r="X881">
        <v>2</v>
      </c>
      <c r="Y881">
        <v>11000</v>
      </c>
      <c r="Z881">
        <v>999</v>
      </c>
      <c r="AA881">
        <v>28000</v>
      </c>
      <c r="AB881">
        <v>999</v>
      </c>
      <c r="AV881" t="b">
        <v>1</v>
      </c>
      <c r="AX881" t="b">
        <v>1</v>
      </c>
      <c r="AZ881" t="b">
        <v>1</v>
      </c>
      <c r="BL881" t="s">
        <v>329</v>
      </c>
      <c r="BM881" t="s">
        <v>5757</v>
      </c>
      <c r="BN881" t="s">
        <v>329</v>
      </c>
      <c r="BO881" t="s">
        <v>5758</v>
      </c>
      <c r="BR881" t="b">
        <v>1</v>
      </c>
      <c r="BW881" t="b">
        <v>1</v>
      </c>
      <c r="BZ881" t="b">
        <v>1</v>
      </c>
      <c r="CK881">
        <v>3000</v>
      </c>
      <c r="CP881">
        <v>2000</v>
      </c>
      <c r="CS881">
        <v>32000</v>
      </c>
      <c r="DC881" t="s">
        <v>329</v>
      </c>
      <c r="DD881" t="b">
        <v>1</v>
      </c>
      <c r="DE881" t="b">
        <v>1</v>
      </c>
      <c r="DL881" t="b">
        <v>1</v>
      </c>
      <c r="DR881" t="s">
        <v>329</v>
      </c>
      <c r="DV881" t="b">
        <v>1</v>
      </c>
      <c r="EL881" t="s">
        <v>330</v>
      </c>
      <c r="EN881" t="s">
        <v>330</v>
      </c>
      <c r="EP881" t="s">
        <v>330</v>
      </c>
      <c r="FN881" t="s">
        <v>330</v>
      </c>
      <c r="GJ881" t="s">
        <v>330</v>
      </c>
      <c r="GW881" t="s">
        <v>330</v>
      </c>
      <c r="GZ881" t="s">
        <v>330</v>
      </c>
      <c r="HC881" t="s">
        <v>330</v>
      </c>
      <c r="HE881" t="s">
        <v>330</v>
      </c>
      <c r="HG881" t="s">
        <v>336</v>
      </c>
      <c r="HH881" t="s">
        <v>329</v>
      </c>
      <c r="HI881" t="s">
        <v>330</v>
      </c>
      <c r="HJ881" t="s">
        <v>330</v>
      </c>
      <c r="HM881" t="b">
        <v>1</v>
      </c>
      <c r="HP881" t="s">
        <v>5759</v>
      </c>
      <c r="HQ881" t="s">
        <v>339</v>
      </c>
      <c r="HR881" t="s">
        <v>5760</v>
      </c>
      <c r="HS881" t="s">
        <v>5761</v>
      </c>
      <c r="HX881" t="b">
        <v>1</v>
      </c>
      <c r="ID881"/>
      <c r="JD881" t="s">
        <v>1437</v>
      </c>
      <c r="JE881" t="s">
        <v>5762</v>
      </c>
      <c r="JF881" t="s">
        <v>329</v>
      </c>
      <c r="JG881">
        <v>6900</v>
      </c>
      <c r="JH881" t="s">
        <v>330</v>
      </c>
      <c r="JR881" t="s">
        <v>330</v>
      </c>
      <c r="KP881" t="s">
        <v>330</v>
      </c>
      <c r="KS881" t="s">
        <v>330</v>
      </c>
      <c r="KV881" t="s">
        <v>330</v>
      </c>
      <c r="KX881" t="s">
        <v>329</v>
      </c>
      <c r="KZ881" t="str">
        <f ca="1">OFFSET($A881,,MATCH([2]Keys!$B$2,Data.Collect1Dump!$3:$3,0)-1)</f>
        <v>lydia.tala@givedirectly.org</v>
      </c>
      <c r="LA881" t="str">
        <f ca="1">OFFSET($A881,,MATCH([2]Keys!$B$4,Data.Collect1Dump!$3:$3,0)-1)</f>
        <v>michael.otieno@givedirectly.org</v>
      </c>
      <c r="LB881">
        <f ca="1">OFFSET($A881,,MATCH([2]Keys!$B$3,Data.Collect1Dump!$3:$3,0)-1)</f>
        <v>0</v>
      </c>
      <c r="LC881">
        <f t="shared" ca="1" si="139"/>
        <v>1</v>
      </c>
      <c r="LD881">
        <f t="shared" ca="1" si="139"/>
        <v>1</v>
      </c>
      <c r="LE881">
        <f t="shared" ca="1" si="139"/>
        <v>0</v>
      </c>
      <c r="LF881" s="2">
        <f t="shared" ca="1" si="140"/>
        <v>41683</v>
      </c>
      <c r="LG881" s="2">
        <f t="shared" ca="1" si="141"/>
        <v>41611</v>
      </c>
      <c r="LH881" s="2" t="e">
        <f t="shared" ca="1" si="142"/>
        <v>#N/A</v>
      </c>
      <c r="LI881" t="str">
        <f t="shared" ca="1" si="143"/>
        <v>lydia.tala@givedirectly.org</v>
      </c>
      <c r="LJ881" t="str">
        <f t="shared" ca="1" si="144"/>
        <v>michael.otieno@givedirectly.org</v>
      </c>
      <c r="LK881" t="e">
        <f t="shared" ca="1" si="145"/>
        <v>#N/A</v>
      </c>
      <c r="LL881" t="str">
        <f t="shared" ca="1" si="137"/>
        <v>Lump Sum</v>
      </c>
      <c r="LM881" t="str">
        <f t="shared" ca="1" si="138"/>
        <v>lydia.tala@givedirectly.org</v>
      </c>
      <c r="LN881" t="e">
        <f ca="1">OFFSET($A881,,MATCH(OFFSET([2]Keys!C$1,MATCH(Data.Collect1Dump!$LL881,[2]Keys!$A$2:$A$4,0),),Data.Collect1Dump!$3:$3,0)-1,)</f>
        <v>#VALUE!</v>
      </c>
      <c r="LO881" s="2" t="e">
        <f t="shared" ca="1" si="146"/>
        <v>#VALUE!</v>
      </c>
    </row>
    <row r="882" spans="1:327">
      <c r="A882" t="s">
        <v>5763</v>
      </c>
      <c r="B882" t="s">
        <v>391</v>
      </c>
      <c r="C882" t="s">
        <v>5764</v>
      </c>
      <c r="K882">
        <v>1</v>
      </c>
      <c r="L882" t="s">
        <v>329</v>
      </c>
      <c r="M882" t="s">
        <v>329</v>
      </c>
      <c r="N882">
        <v>39900</v>
      </c>
      <c r="O882" t="s">
        <v>329</v>
      </c>
      <c r="T882" t="s">
        <v>330</v>
      </c>
      <c r="V882" t="s">
        <v>329</v>
      </c>
      <c r="X882">
        <v>1</v>
      </c>
      <c r="Y882">
        <v>39900</v>
      </c>
      <c r="Z882">
        <v>100</v>
      </c>
      <c r="AV882" t="b">
        <v>1</v>
      </c>
      <c r="BL882" t="s">
        <v>329</v>
      </c>
      <c r="BM882" t="s">
        <v>5765</v>
      </c>
      <c r="BN882" t="s">
        <v>330</v>
      </c>
      <c r="BR882" t="b">
        <v>1</v>
      </c>
      <c r="BU882" t="b">
        <v>1</v>
      </c>
      <c r="BZ882" t="b">
        <v>1</v>
      </c>
      <c r="CD882" t="b">
        <v>1</v>
      </c>
      <c r="CK882">
        <v>10500</v>
      </c>
      <c r="CN882">
        <v>4000</v>
      </c>
      <c r="CS882">
        <v>20000</v>
      </c>
      <c r="CW882">
        <v>5000</v>
      </c>
      <c r="DC882" t="s">
        <v>329</v>
      </c>
      <c r="DD882" t="b">
        <v>1</v>
      </c>
      <c r="DL882" t="b">
        <v>1</v>
      </c>
      <c r="DR882" t="s">
        <v>329</v>
      </c>
      <c r="DV882" t="b">
        <v>1</v>
      </c>
      <c r="EL882" t="s">
        <v>330</v>
      </c>
      <c r="EN882" t="s">
        <v>330</v>
      </c>
      <c r="EP882" t="s">
        <v>329</v>
      </c>
      <c r="EQ882" t="s">
        <v>5766</v>
      </c>
      <c r="EU882" t="b">
        <v>1</v>
      </c>
      <c r="FE882" t="b">
        <v>1</v>
      </c>
      <c r="FH882" t="b">
        <v>1</v>
      </c>
      <c r="FN882" t="s">
        <v>330</v>
      </c>
      <c r="GJ882" t="s">
        <v>330</v>
      </c>
      <c r="GW882" t="s">
        <v>330</v>
      </c>
      <c r="GZ882" t="s">
        <v>330</v>
      </c>
      <c r="HC882" t="s">
        <v>330</v>
      </c>
      <c r="HE882" t="s">
        <v>330</v>
      </c>
      <c r="HG882" t="s">
        <v>336</v>
      </c>
      <c r="HH882" t="s">
        <v>329</v>
      </c>
      <c r="HI882" t="s">
        <v>330</v>
      </c>
      <c r="HJ882" t="s">
        <v>330</v>
      </c>
      <c r="HM882" t="b">
        <v>1</v>
      </c>
      <c r="HO882" t="s">
        <v>337</v>
      </c>
      <c r="HP882" t="s">
        <v>5767</v>
      </c>
      <c r="HQ882" t="s">
        <v>339</v>
      </c>
      <c r="HR882" t="s">
        <v>5768</v>
      </c>
      <c r="HS882" t="s">
        <v>5769</v>
      </c>
      <c r="HX882" t="b">
        <v>1</v>
      </c>
      <c r="ID882"/>
      <c r="JD882" t="s">
        <v>1437</v>
      </c>
      <c r="JE882" t="s">
        <v>5770</v>
      </c>
      <c r="JF882" t="s">
        <v>329</v>
      </c>
      <c r="JG882">
        <v>7000</v>
      </c>
      <c r="JH882" t="s">
        <v>330</v>
      </c>
      <c r="JR882" t="s">
        <v>330</v>
      </c>
      <c r="KP882" t="s">
        <v>330</v>
      </c>
      <c r="KS882" t="s">
        <v>330</v>
      </c>
      <c r="KV882" t="s">
        <v>330</v>
      </c>
      <c r="KX882" t="s">
        <v>329</v>
      </c>
      <c r="KZ882" t="str">
        <f ca="1">OFFSET($A882,,MATCH([2]Keys!$B$2,Data.Collect1Dump!$3:$3,0)-1)</f>
        <v>lydia.tala@givedirectly.org</v>
      </c>
      <c r="LA882" t="str">
        <f ca="1">OFFSET($A882,,MATCH([2]Keys!$B$4,Data.Collect1Dump!$3:$3,0)-1)</f>
        <v>michael.otieno@givedirectly.org</v>
      </c>
      <c r="LB882">
        <f ca="1">OFFSET($A882,,MATCH([2]Keys!$B$3,Data.Collect1Dump!$3:$3,0)-1)</f>
        <v>0</v>
      </c>
      <c r="LC882">
        <f t="shared" ca="1" si="139"/>
        <v>1</v>
      </c>
      <c r="LD882">
        <f t="shared" ca="1" si="139"/>
        <v>1</v>
      </c>
      <c r="LE882">
        <f t="shared" ca="1" si="139"/>
        <v>0</v>
      </c>
      <c r="LF882" s="2">
        <f t="shared" ca="1" si="140"/>
        <v>41682</v>
      </c>
      <c r="LG882" s="2">
        <f t="shared" ca="1" si="141"/>
        <v>41611</v>
      </c>
      <c r="LH882" s="2" t="e">
        <f t="shared" ca="1" si="142"/>
        <v>#N/A</v>
      </c>
      <c r="LI882" t="str">
        <f t="shared" ca="1" si="143"/>
        <v>lydia.tala@givedirectly.org</v>
      </c>
      <c r="LJ882" t="str">
        <f t="shared" ca="1" si="144"/>
        <v>michael.otieno@givedirectly.org</v>
      </c>
      <c r="LK882" t="e">
        <f t="shared" ca="1" si="145"/>
        <v>#N/A</v>
      </c>
      <c r="LL882" t="str">
        <f t="shared" ca="1" si="137"/>
        <v>Lump Sum</v>
      </c>
      <c r="LM882" t="str">
        <f t="shared" ca="1" si="138"/>
        <v>lydia.tala@givedirectly.org</v>
      </c>
      <c r="LN882" t="e">
        <f ca="1">OFFSET($A882,,MATCH(OFFSET([2]Keys!C$1,MATCH(Data.Collect1Dump!$LL882,[2]Keys!$A$2:$A$4,0),),Data.Collect1Dump!$3:$3,0)-1,)</f>
        <v>#VALUE!</v>
      </c>
      <c r="LO882" s="2" t="e">
        <f t="shared" ca="1" si="146"/>
        <v>#VALUE!</v>
      </c>
    </row>
    <row r="883" spans="1:327">
      <c r="A883" t="s">
        <v>5771</v>
      </c>
      <c r="B883" t="s">
        <v>391</v>
      </c>
      <c r="C883" t="s">
        <v>5772</v>
      </c>
      <c r="K883">
        <v>1</v>
      </c>
      <c r="L883" t="s">
        <v>329</v>
      </c>
      <c r="M883" t="s">
        <v>329</v>
      </c>
      <c r="N883">
        <v>38750</v>
      </c>
      <c r="O883" t="s">
        <v>329</v>
      </c>
      <c r="T883" t="s">
        <v>330</v>
      </c>
      <c r="V883" t="s">
        <v>329</v>
      </c>
      <c r="X883">
        <v>2</v>
      </c>
      <c r="Y883">
        <v>25000</v>
      </c>
      <c r="Z883">
        <v>999</v>
      </c>
      <c r="AA883">
        <v>15000</v>
      </c>
      <c r="AB883">
        <v>999</v>
      </c>
      <c r="AV883" t="b">
        <v>1</v>
      </c>
      <c r="AX883" t="b">
        <v>1</v>
      </c>
      <c r="BA883" t="b">
        <v>1</v>
      </c>
      <c r="BL883" t="s">
        <v>329</v>
      </c>
      <c r="BM883" t="s">
        <v>5773</v>
      </c>
      <c r="BN883" t="s">
        <v>330</v>
      </c>
      <c r="BR883" t="b">
        <v>1</v>
      </c>
      <c r="BY883" t="b">
        <v>1</v>
      </c>
      <c r="BZ883" t="b">
        <v>1</v>
      </c>
      <c r="CK883">
        <v>3000</v>
      </c>
      <c r="CR883">
        <v>5000</v>
      </c>
      <c r="CS883">
        <v>15000</v>
      </c>
      <c r="DC883" t="s">
        <v>329</v>
      </c>
      <c r="DD883" t="b">
        <v>1</v>
      </c>
      <c r="DL883" t="b">
        <v>1</v>
      </c>
      <c r="DR883" t="s">
        <v>329</v>
      </c>
      <c r="DV883" t="b">
        <v>1</v>
      </c>
      <c r="EL883" t="s">
        <v>330</v>
      </c>
      <c r="EN883" t="s">
        <v>330</v>
      </c>
      <c r="EP883" t="s">
        <v>330</v>
      </c>
      <c r="FN883" t="s">
        <v>330</v>
      </c>
      <c r="GJ883" t="s">
        <v>330</v>
      </c>
      <c r="GW883" t="s">
        <v>330</v>
      </c>
      <c r="GZ883" t="s">
        <v>330</v>
      </c>
      <c r="HC883" t="s">
        <v>330</v>
      </c>
      <c r="HE883" t="s">
        <v>330</v>
      </c>
      <c r="HG883" t="s">
        <v>336</v>
      </c>
      <c r="HH883" t="s">
        <v>329</v>
      </c>
      <c r="HI883" t="s">
        <v>330</v>
      </c>
      <c r="HJ883" t="s">
        <v>330</v>
      </c>
      <c r="HK883" t="b">
        <v>1</v>
      </c>
      <c r="HO883" t="s">
        <v>337</v>
      </c>
      <c r="HP883" t="s">
        <v>5774</v>
      </c>
      <c r="HQ883" t="s">
        <v>339</v>
      </c>
      <c r="HR883" t="s">
        <v>5775</v>
      </c>
      <c r="HS883" t="s">
        <v>5776</v>
      </c>
      <c r="HZ883" t="b">
        <v>1</v>
      </c>
      <c r="ID883"/>
      <c r="JD883" t="s">
        <v>5659</v>
      </c>
      <c r="JE883" t="s">
        <v>5777</v>
      </c>
      <c r="JF883" t="s">
        <v>329</v>
      </c>
      <c r="JG883">
        <v>7000</v>
      </c>
      <c r="JH883" t="s">
        <v>330</v>
      </c>
      <c r="JR883" t="s">
        <v>330</v>
      </c>
      <c r="KJ883" t="b">
        <v>1</v>
      </c>
      <c r="KP883" t="s">
        <v>329</v>
      </c>
      <c r="KQ883" t="s">
        <v>5778</v>
      </c>
      <c r="KR883" t="s">
        <v>330</v>
      </c>
      <c r="KS883" t="s">
        <v>330</v>
      </c>
      <c r="KV883" t="s">
        <v>330</v>
      </c>
      <c r="KX883" t="s">
        <v>329</v>
      </c>
      <c r="KZ883" t="str">
        <f ca="1">OFFSET($A883,,MATCH([2]Keys!$B$2,Data.Collect1Dump!$3:$3,0)-1)</f>
        <v>lydia.tala@givedirectly.org</v>
      </c>
      <c r="LA883" t="str">
        <f ca="1">OFFSET($A883,,MATCH([2]Keys!$B$4,Data.Collect1Dump!$3:$3,0)-1)</f>
        <v>arokaanne@gmail.com</v>
      </c>
      <c r="LB883">
        <f ca="1">OFFSET($A883,,MATCH([2]Keys!$B$3,Data.Collect1Dump!$3:$3,0)-1)</f>
        <v>0</v>
      </c>
      <c r="LC883">
        <f t="shared" ca="1" si="139"/>
        <v>1</v>
      </c>
      <c r="LD883">
        <f t="shared" ca="1" si="139"/>
        <v>1</v>
      </c>
      <c r="LE883">
        <f t="shared" ca="1" si="139"/>
        <v>0</v>
      </c>
      <c r="LF883" s="2">
        <f t="shared" ca="1" si="140"/>
        <v>41682</v>
      </c>
      <c r="LG883" s="2">
        <f t="shared" ca="1" si="141"/>
        <v>41580</v>
      </c>
      <c r="LH883" s="2" t="e">
        <f t="shared" ca="1" si="142"/>
        <v>#N/A</v>
      </c>
      <c r="LI883" t="str">
        <f t="shared" ca="1" si="143"/>
        <v>lydia.tala@givedirectly.org</v>
      </c>
      <c r="LJ883" t="str">
        <f t="shared" ca="1" si="144"/>
        <v>arokaanne@gmail.com</v>
      </c>
      <c r="LK883" t="e">
        <f t="shared" ca="1" si="145"/>
        <v>#N/A</v>
      </c>
      <c r="LL883" t="str">
        <f t="shared" ca="1" si="137"/>
        <v>Lump Sum</v>
      </c>
      <c r="LM883" t="str">
        <f t="shared" ca="1" si="138"/>
        <v>lydia.tala@givedirectly.org</v>
      </c>
      <c r="LN883" t="e">
        <f ca="1">OFFSET($A883,,MATCH(OFFSET([2]Keys!C$1,MATCH(Data.Collect1Dump!$LL883,[2]Keys!$A$2:$A$4,0),),Data.Collect1Dump!$3:$3,0)-1,)</f>
        <v>#VALUE!</v>
      </c>
      <c r="LO883" s="2" t="e">
        <f t="shared" ca="1" si="146"/>
        <v>#VALUE!</v>
      </c>
    </row>
    <row r="884" spans="1:327">
      <c r="A884" t="s">
        <v>5779</v>
      </c>
      <c r="ID884"/>
      <c r="JD884" t="s">
        <v>378</v>
      </c>
      <c r="JE884" t="s">
        <v>5780</v>
      </c>
      <c r="JF884" t="s">
        <v>329</v>
      </c>
      <c r="JG884">
        <v>7000</v>
      </c>
      <c r="JH884" t="s">
        <v>330</v>
      </c>
      <c r="JR884" t="s">
        <v>330</v>
      </c>
      <c r="KP884" t="s">
        <v>330</v>
      </c>
      <c r="KS884" t="s">
        <v>330</v>
      </c>
      <c r="KV884" t="s">
        <v>330</v>
      </c>
      <c r="KX884" t="s">
        <v>329</v>
      </c>
      <c r="KZ884">
        <f ca="1">OFFSET($A884,,MATCH([2]Keys!$B$2,Data.Collect1Dump!$3:$3,0)-1)</f>
        <v>0</v>
      </c>
      <c r="LA884" t="str">
        <f ca="1">OFFSET($A884,,MATCH([2]Keys!$B$4,Data.Collect1Dump!$3:$3,0)-1)</f>
        <v>anne.aroka@givedirectly.org</v>
      </c>
      <c r="LB884">
        <f ca="1">OFFSET($A884,,MATCH([2]Keys!$B$3,Data.Collect1Dump!$3:$3,0)-1)</f>
        <v>0</v>
      </c>
      <c r="LC884">
        <f t="shared" ca="1" si="139"/>
        <v>0</v>
      </c>
      <c r="LD884">
        <f t="shared" ca="1" si="139"/>
        <v>1</v>
      </c>
      <c r="LE884">
        <f t="shared" ca="1" si="139"/>
        <v>0</v>
      </c>
      <c r="LF884" s="2" t="e">
        <f t="shared" ca="1" si="140"/>
        <v>#N/A</v>
      </c>
      <c r="LG884" s="2">
        <f t="shared" ca="1" si="141"/>
        <v>41596</v>
      </c>
      <c r="LH884" s="2" t="e">
        <f t="shared" ca="1" si="142"/>
        <v>#N/A</v>
      </c>
      <c r="LI884" t="e">
        <f t="shared" ca="1" si="143"/>
        <v>#N/A</v>
      </c>
      <c r="LJ884" t="str">
        <f t="shared" ca="1" si="144"/>
        <v>anne.aroka@givedirectly.org</v>
      </c>
      <c r="LK884" t="e">
        <f t="shared" ca="1" si="145"/>
        <v>#N/A</v>
      </c>
      <c r="LL884" t="str">
        <f t="shared" ca="1" si="137"/>
        <v>Token</v>
      </c>
      <c r="LM884" t="str">
        <f t="shared" ca="1" si="138"/>
        <v>anne.aroka@givedirectly.org</v>
      </c>
      <c r="LN884" t="e">
        <f ca="1">OFFSET($A884,,MATCH(OFFSET([2]Keys!C$1,MATCH(Data.Collect1Dump!$LL884,[2]Keys!$A$2:$A$4,0),),Data.Collect1Dump!$3:$3,0)-1,)</f>
        <v>#VALUE!</v>
      </c>
      <c r="LO884" s="2" t="e">
        <f t="shared" ca="1" si="146"/>
        <v>#VALUE!</v>
      </c>
    </row>
    <row r="885" spans="1:327">
      <c r="A885" t="s">
        <v>5781</v>
      </c>
      <c r="B885" t="s">
        <v>391</v>
      </c>
      <c r="C885" t="s">
        <v>5782</v>
      </c>
      <c r="K885">
        <v>1</v>
      </c>
      <c r="L885" t="s">
        <v>329</v>
      </c>
      <c r="M885" t="s">
        <v>329</v>
      </c>
      <c r="N885">
        <v>38750</v>
      </c>
      <c r="O885" t="s">
        <v>329</v>
      </c>
      <c r="T885" t="s">
        <v>330</v>
      </c>
      <c r="V885" t="s">
        <v>329</v>
      </c>
      <c r="X885">
        <v>2</v>
      </c>
      <c r="Y885">
        <v>20000</v>
      </c>
      <c r="Z885">
        <v>999</v>
      </c>
      <c r="AA885">
        <v>18000</v>
      </c>
      <c r="AB885">
        <v>999</v>
      </c>
      <c r="AV885" t="b">
        <v>1</v>
      </c>
      <c r="AX885" t="b">
        <v>1</v>
      </c>
      <c r="BA885" t="b">
        <v>1</v>
      </c>
      <c r="BF885" t="b">
        <v>1</v>
      </c>
      <c r="BL885" t="s">
        <v>329</v>
      </c>
      <c r="BM885" t="s">
        <v>5783</v>
      </c>
      <c r="BN885" t="s">
        <v>330</v>
      </c>
      <c r="BR885" t="b">
        <v>1</v>
      </c>
      <c r="BU885" t="b">
        <v>1</v>
      </c>
      <c r="BZ885" t="b">
        <v>1</v>
      </c>
      <c r="CF885" t="b">
        <v>1</v>
      </c>
      <c r="CK885">
        <v>7000</v>
      </c>
      <c r="CN885">
        <v>25000</v>
      </c>
      <c r="CS885">
        <v>3500</v>
      </c>
      <c r="CY885">
        <v>3000</v>
      </c>
      <c r="DC885" t="s">
        <v>329</v>
      </c>
      <c r="DD885" t="b">
        <v>1</v>
      </c>
      <c r="DE885" t="b">
        <v>1</v>
      </c>
      <c r="DL885" t="b">
        <v>1</v>
      </c>
      <c r="DR885" t="s">
        <v>329</v>
      </c>
      <c r="DX885" t="b">
        <v>1</v>
      </c>
      <c r="EL885" t="s">
        <v>330</v>
      </c>
      <c r="EN885" t="s">
        <v>330</v>
      </c>
      <c r="EP885" t="s">
        <v>330</v>
      </c>
      <c r="FN885" t="s">
        <v>330</v>
      </c>
      <c r="GJ885" t="s">
        <v>330</v>
      </c>
      <c r="GW885" t="s">
        <v>330</v>
      </c>
      <c r="GZ885" t="s">
        <v>330</v>
      </c>
      <c r="HC885" t="s">
        <v>330</v>
      </c>
      <c r="HE885" t="s">
        <v>330</v>
      </c>
      <c r="HG885" t="s">
        <v>336</v>
      </c>
      <c r="HH885" t="s">
        <v>329</v>
      </c>
      <c r="HI885" t="s">
        <v>330</v>
      </c>
      <c r="HJ885" t="s">
        <v>330</v>
      </c>
      <c r="HK885" t="b">
        <v>1</v>
      </c>
      <c r="HO885" t="s">
        <v>337</v>
      </c>
      <c r="HP885" t="s">
        <v>5784</v>
      </c>
      <c r="HQ885" t="s">
        <v>339</v>
      </c>
      <c r="HR885" t="s">
        <v>5785</v>
      </c>
      <c r="HS885" t="s">
        <v>5786</v>
      </c>
      <c r="HX885" t="b">
        <v>1</v>
      </c>
      <c r="ID885"/>
      <c r="JD885" t="s">
        <v>378</v>
      </c>
      <c r="JE885" t="s">
        <v>5787</v>
      </c>
      <c r="JF885" t="s">
        <v>329</v>
      </c>
      <c r="JG885">
        <v>7000</v>
      </c>
      <c r="JH885" t="s">
        <v>330</v>
      </c>
      <c r="JR885" t="s">
        <v>330</v>
      </c>
      <c r="KP885" t="s">
        <v>330</v>
      </c>
      <c r="KS885" t="s">
        <v>330</v>
      </c>
      <c r="KV885" t="s">
        <v>330</v>
      </c>
      <c r="KX885" t="s">
        <v>329</v>
      </c>
      <c r="KZ885" t="str">
        <f ca="1">OFFSET($A885,,MATCH([2]Keys!$B$2,Data.Collect1Dump!$3:$3,0)-1)</f>
        <v>lydia.tala@givedirectly.org</v>
      </c>
      <c r="LA885" t="str">
        <f ca="1">OFFSET($A885,,MATCH([2]Keys!$B$4,Data.Collect1Dump!$3:$3,0)-1)</f>
        <v>anne.aroka@givedirectly.org</v>
      </c>
      <c r="LB885">
        <f ca="1">OFFSET($A885,,MATCH([2]Keys!$B$3,Data.Collect1Dump!$3:$3,0)-1)</f>
        <v>0</v>
      </c>
      <c r="LC885">
        <f t="shared" ca="1" si="139"/>
        <v>1</v>
      </c>
      <c r="LD885">
        <f t="shared" ca="1" si="139"/>
        <v>1</v>
      </c>
      <c r="LE885">
        <f t="shared" ca="1" si="139"/>
        <v>0</v>
      </c>
      <c r="LF885" s="2">
        <f t="shared" ca="1" si="140"/>
        <v>41682</v>
      </c>
      <c r="LG885" s="2">
        <f t="shared" ca="1" si="141"/>
        <v>41596</v>
      </c>
      <c r="LH885" s="2" t="e">
        <f t="shared" ca="1" si="142"/>
        <v>#N/A</v>
      </c>
      <c r="LI885" t="str">
        <f t="shared" ca="1" si="143"/>
        <v>lydia.tala@givedirectly.org</v>
      </c>
      <c r="LJ885" t="str">
        <f t="shared" ca="1" si="144"/>
        <v>anne.aroka@givedirectly.org</v>
      </c>
      <c r="LK885" t="e">
        <f t="shared" ca="1" si="145"/>
        <v>#N/A</v>
      </c>
      <c r="LL885" t="str">
        <f t="shared" ca="1" si="137"/>
        <v>Lump Sum</v>
      </c>
      <c r="LM885" t="str">
        <f t="shared" ca="1" si="138"/>
        <v>lydia.tala@givedirectly.org</v>
      </c>
      <c r="LN885" t="e">
        <f ca="1">OFFSET($A885,,MATCH(OFFSET([2]Keys!C$1,MATCH(Data.Collect1Dump!$LL885,[2]Keys!$A$2:$A$4,0),),Data.Collect1Dump!$3:$3,0)-1,)</f>
        <v>#VALUE!</v>
      </c>
      <c r="LO885" s="2" t="e">
        <f t="shared" ca="1" si="146"/>
        <v>#VALUE!</v>
      </c>
    </row>
    <row r="886" spans="1:327">
      <c r="A886" t="s">
        <v>5788</v>
      </c>
      <c r="B886" t="s">
        <v>391</v>
      </c>
      <c r="C886" t="s">
        <v>5789</v>
      </c>
      <c r="K886">
        <v>1</v>
      </c>
      <c r="L886" t="s">
        <v>329</v>
      </c>
      <c r="M886" t="s">
        <v>329</v>
      </c>
      <c r="N886">
        <v>39700</v>
      </c>
      <c r="O886" t="s">
        <v>457</v>
      </c>
      <c r="R886" t="s">
        <v>651</v>
      </c>
      <c r="T886" t="s">
        <v>330</v>
      </c>
      <c r="V886" t="s">
        <v>329</v>
      </c>
      <c r="X886">
        <v>2</v>
      </c>
      <c r="Y886">
        <v>25000</v>
      </c>
      <c r="Z886">
        <v>999</v>
      </c>
      <c r="AA886">
        <v>14500</v>
      </c>
      <c r="AB886">
        <v>999</v>
      </c>
      <c r="AV886" t="b">
        <v>1</v>
      </c>
      <c r="BA886" t="b">
        <v>1</v>
      </c>
      <c r="BL886" t="s">
        <v>329</v>
      </c>
      <c r="BM886" t="s">
        <v>5790</v>
      </c>
      <c r="BN886" t="s">
        <v>330</v>
      </c>
      <c r="BU886" t="b">
        <v>1</v>
      </c>
      <c r="CN886">
        <v>39000</v>
      </c>
      <c r="DC886" t="s">
        <v>329</v>
      </c>
      <c r="DD886" t="b">
        <v>1</v>
      </c>
      <c r="DG886" t="b">
        <v>1</v>
      </c>
      <c r="DL886" t="b">
        <v>1</v>
      </c>
      <c r="DR886" t="s">
        <v>329</v>
      </c>
      <c r="DX886" t="b">
        <v>1</v>
      </c>
      <c r="EL886" t="s">
        <v>330</v>
      </c>
      <c r="EN886" t="s">
        <v>329</v>
      </c>
      <c r="EO886" t="s">
        <v>5791</v>
      </c>
      <c r="EP886" t="s">
        <v>330</v>
      </c>
      <c r="FN886" t="s">
        <v>330</v>
      </c>
      <c r="GJ886" t="s">
        <v>330</v>
      </c>
      <c r="GW886" t="s">
        <v>330</v>
      </c>
      <c r="GZ886" t="s">
        <v>330</v>
      </c>
      <c r="HC886" t="s">
        <v>330</v>
      </c>
      <c r="HE886" t="s">
        <v>330</v>
      </c>
      <c r="HG886" t="s">
        <v>336</v>
      </c>
      <c r="HH886" t="s">
        <v>329</v>
      </c>
      <c r="HI886" t="s">
        <v>329</v>
      </c>
      <c r="HJ886" t="s">
        <v>330</v>
      </c>
      <c r="HN886" t="b">
        <v>1</v>
      </c>
      <c r="HO886" t="s">
        <v>337</v>
      </c>
      <c r="HP886" t="s">
        <v>5792</v>
      </c>
      <c r="HQ886" t="s">
        <v>339</v>
      </c>
      <c r="HR886" t="s">
        <v>5793</v>
      </c>
      <c r="HS886" t="s">
        <v>5794</v>
      </c>
      <c r="IC886" t="b">
        <v>1</v>
      </c>
      <c r="ID886"/>
      <c r="JD886" t="s">
        <v>5651</v>
      </c>
      <c r="JE886" t="s">
        <v>5795</v>
      </c>
      <c r="JF886" t="s">
        <v>329</v>
      </c>
      <c r="JG886">
        <v>7000</v>
      </c>
      <c r="JH886" t="s">
        <v>330</v>
      </c>
      <c r="JR886" t="s">
        <v>330</v>
      </c>
      <c r="KP886" t="s">
        <v>330</v>
      </c>
      <c r="KS886" t="s">
        <v>330</v>
      </c>
      <c r="KV886" t="s">
        <v>330</v>
      </c>
      <c r="KX886" t="s">
        <v>329</v>
      </c>
      <c r="KZ886" t="str">
        <f ca="1">OFFSET($A886,,MATCH([2]Keys!$B$2,Data.Collect1Dump!$3:$3,0)-1)</f>
        <v>lydia.tala@givedirectly.org</v>
      </c>
      <c r="LA886" t="str">
        <f ca="1">OFFSET($A886,,MATCH([2]Keys!$B$4,Data.Collect1Dump!$3:$3,0)-1)</f>
        <v>ochiwit@gmail.com</v>
      </c>
      <c r="LB886">
        <f ca="1">OFFSET($A886,,MATCH([2]Keys!$B$3,Data.Collect1Dump!$3:$3,0)-1)</f>
        <v>0</v>
      </c>
      <c r="LC886">
        <f t="shared" ca="1" si="139"/>
        <v>1</v>
      </c>
      <c r="LD886">
        <f t="shared" ca="1" si="139"/>
        <v>1</v>
      </c>
      <c r="LE886">
        <f t="shared" ca="1" si="139"/>
        <v>0</v>
      </c>
      <c r="LF886" s="2">
        <f t="shared" ca="1" si="140"/>
        <v>41674</v>
      </c>
      <c r="LG886" s="2">
        <f t="shared" ca="1" si="141"/>
        <v>41598</v>
      </c>
      <c r="LH886" s="2" t="e">
        <f t="shared" ca="1" si="142"/>
        <v>#N/A</v>
      </c>
      <c r="LI886" t="str">
        <f t="shared" ca="1" si="143"/>
        <v>lydia.tala@givedirectly.org</v>
      </c>
      <c r="LJ886" t="str">
        <f t="shared" ca="1" si="144"/>
        <v>ochiwit@gmail.com</v>
      </c>
      <c r="LK886" t="e">
        <f t="shared" ca="1" si="145"/>
        <v>#N/A</v>
      </c>
      <c r="LL886" t="str">
        <f t="shared" ca="1" si="137"/>
        <v>Lump Sum</v>
      </c>
      <c r="LM886" t="str">
        <f t="shared" ca="1" si="138"/>
        <v>lydia.tala@givedirectly.org</v>
      </c>
      <c r="LN886" t="e">
        <f ca="1">OFFSET($A886,,MATCH(OFFSET([2]Keys!C$1,MATCH(Data.Collect1Dump!$LL886,[2]Keys!$A$2:$A$4,0),),Data.Collect1Dump!$3:$3,0)-1,)</f>
        <v>#VALUE!</v>
      </c>
      <c r="LO886" s="2" t="e">
        <f t="shared" ca="1" si="146"/>
        <v>#VALUE!</v>
      </c>
    </row>
    <row r="887" spans="1:327">
      <c r="A887" t="s">
        <v>5796</v>
      </c>
      <c r="B887" t="s">
        <v>391</v>
      </c>
      <c r="C887" t="s">
        <v>5797</v>
      </c>
      <c r="K887">
        <v>1</v>
      </c>
      <c r="L887" t="s">
        <v>329</v>
      </c>
      <c r="M887" t="s">
        <v>329</v>
      </c>
      <c r="N887">
        <v>40000</v>
      </c>
      <c r="O887" t="s">
        <v>457</v>
      </c>
      <c r="R887" t="s">
        <v>651</v>
      </c>
      <c r="T887" t="s">
        <v>330</v>
      </c>
      <c r="V887" t="s">
        <v>329</v>
      </c>
      <c r="X887">
        <v>3</v>
      </c>
      <c r="Y887">
        <v>15000</v>
      </c>
      <c r="Z887">
        <v>999</v>
      </c>
      <c r="AA887">
        <v>10000</v>
      </c>
      <c r="AB887">
        <v>999</v>
      </c>
      <c r="AC887">
        <v>14700</v>
      </c>
      <c r="AD887">
        <v>999</v>
      </c>
      <c r="AV887" t="b">
        <v>1</v>
      </c>
      <c r="AX887" t="b">
        <v>1</v>
      </c>
      <c r="BA887" t="b">
        <v>1</v>
      </c>
      <c r="BL887" t="s">
        <v>329</v>
      </c>
      <c r="BM887" t="s">
        <v>5798</v>
      </c>
      <c r="BN887" t="s">
        <v>330</v>
      </c>
      <c r="BR887" t="b">
        <v>1</v>
      </c>
      <c r="BU887" t="b">
        <v>1</v>
      </c>
      <c r="CK887">
        <v>3000</v>
      </c>
      <c r="CN887">
        <v>35000</v>
      </c>
      <c r="DC887" t="s">
        <v>329</v>
      </c>
      <c r="DD887" t="b">
        <v>1</v>
      </c>
      <c r="DG887" t="b">
        <v>1</v>
      </c>
      <c r="DL887" t="b">
        <v>1</v>
      </c>
      <c r="DR887" t="s">
        <v>329</v>
      </c>
      <c r="EA887" t="b">
        <v>1</v>
      </c>
      <c r="EL887" t="s">
        <v>330</v>
      </c>
      <c r="EN887" t="s">
        <v>330</v>
      </c>
      <c r="EP887" t="s">
        <v>330</v>
      </c>
      <c r="FN887" t="s">
        <v>330</v>
      </c>
      <c r="GJ887" t="s">
        <v>330</v>
      </c>
      <c r="GW887" t="s">
        <v>330</v>
      </c>
      <c r="GZ887" t="s">
        <v>330</v>
      </c>
      <c r="HC887" t="s">
        <v>330</v>
      </c>
      <c r="HE887" t="s">
        <v>330</v>
      </c>
      <c r="HG887" t="s">
        <v>336</v>
      </c>
      <c r="HH887" t="s">
        <v>329</v>
      </c>
      <c r="HI887" t="s">
        <v>330</v>
      </c>
      <c r="HJ887" t="s">
        <v>330</v>
      </c>
      <c r="HM887" t="b">
        <v>1</v>
      </c>
      <c r="HO887" t="s">
        <v>337</v>
      </c>
      <c r="HP887" t="s">
        <v>5799</v>
      </c>
      <c r="HQ887" t="s">
        <v>339</v>
      </c>
      <c r="HR887" t="s">
        <v>5800</v>
      </c>
      <c r="HS887" t="s">
        <v>5801</v>
      </c>
      <c r="HU887" t="b">
        <v>1</v>
      </c>
      <c r="ID887"/>
      <c r="JD887" t="s">
        <v>5651</v>
      </c>
      <c r="JE887" t="s">
        <v>5802</v>
      </c>
      <c r="JF887" t="s">
        <v>329</v>
      </c>
      <c r="JG887">
        <v>7000</v>
      </c>
      <c r="JH887" t="s">
        <v>330</v>
      </c>
      <c r="JR887" t="s">
        <v>330</v>
      </c>
      <c r="KP887" t="s">
        <v>330</v>
      </c>
      <c r="KS887" t="s">
        <v>330</v>
      </c>
      <c r="KV887" t="s">
        <v>330</v>
      </c>
      <c r="KX887" t="s">
        <v>329</v>
      </c>
      <c r="KZ887" t="str">
        <f ca="1">OFFSET($A887,,MATCH([2]Keys!$B$2,Data.Collect1Dump!$3:$3,0)-1)</f>
        <v>lydia.tala@givedirectly.org</v>
      </c>
      <c r="LA887" t="str">
        <f ca="1">OFFSET($A887,,MATCH([2]Keys!$B$4,Data.Collect1Dump!$3:$3,0)-1)</f>
        <v>ochiwit@gmail.com</v>
      </c>
      <c r="LB887">
        <f ca="1">OFFSET($A887,,MATCH([2]Keys!$B$3,Data.Collect1Dump!$3:$3,0)-1)</f>
        <v>0</v>
      </c>
      <c r="LC887">
        <f t="shared" ca="1" si="139"/>
        <v>1</v>
      </c>
      <c r="LD887">
        <f t="shared" ca="1" si="139"/>
        <v>1</v>
      </c>
      <c r="LE887">
        <f t="shared" ca="1" si="139"/>
        <v>0</v>
      </c>
      <c r="LF887" s="2">
        <f t="shared" ca="1" si="140"/>
        <v>41674</v>
      </c>
      <c r="LG887" s="2">
        <f t="shared" ca="1" si="141"/>
        <v>41582</v>
      </c>
      <c r="LH887" s="2" t="e">
        <f t="shared" ca="1" si="142"/>
        <v>#N/A</v>
      </c>
      <c r="LI887" t="str">
        <f t="shared" ca="1" si="143"/>
        <v>lydia.tala@givedirectly.org</v>
      </c>
      <c r="LJ887" t="str">
        <f t="shared" ca="1" si="144"/>
        <v>ochiwit@gmail.com</v>
      </c>
      <c r="LK887" t="e">
        <f t="shared" ca="1" si="145"/>
        <v>#N/A</v>
      </c>
      <c r="LL887" t="str">
        <f t="shared" ca="1" si="137"/>
        <v>Lump Sum</v>
      </c>
      <c r="LM887" t="str">
        <f t="shared" ca="1" si="138"/>
        <v>lydia.tala@givedirectly.org</v>
      </c>
      <c r="LN887" t="e">
        <f ca="1">OFFSET($A887,,MATCH(OFFSET([2]Keys!C$1,MATCH(Data.Collect1Dump!$LL887,[2]Keys!$A$2:$A$4,0),),Data.Collect1Dump!$3:$3,0)-1,)</f>
        <v>#VALUE!</v>
      </c>
      <c r="LO887" s="2" t="e">
        <f t="shared" ca="1" si="146"/>
        <v>#VALUE!</v>
      </c>
    </row>
    <row r="888" spans="1:327">
      <c r="A888" t="s">
        <v>5803</v>
      </c>
      <c r="B888" t="s">
        <v>5645</v>
      </c>
      <c r="C888" t="s">
        <v>5804</v>
      </c>
      <c r="D888" t="b">
        <v>1</v>
      </c>
      <c r="K888">
        <v>1</v>
      </c>
      <c r="L888" t="s">
        <v>329</v>
      </c>
      <c r="M888" t="s">
        <v>329</v>
      </c>
      <c r="N888">
        <v>40000</v>
      </c>
      <c r="O888" t="s">
        <v>329</v>
      </c>
      <c r="T888" t="s">
        <v>330</v>
      </c>
      <c r="V888" t="s">
        <v>329</v>
      </c>
      <c r="X888">
        <v>1</v>
      </c>
      <c r="Y888">
        <v>39000</v>
      </c>
      <c r="Z888">
        <v>100</v>
      </c>
      <c r="AO888">
        <v>5</v>
      </c>
      <c r="AP888">
        <v>400</v>
      </c>
      <c r="AQ888">
        <v>0</v>
      </c>
      <c r="AR888">
        <v>0</v>
      </c>
      <c r="AV888" t="b">
        <v>1</v>
      </c>
      <c r="BL888" t="s">
        <v>329</v>
      </c>
      <c r="BM888" t="s">
        <v>5805</v>
      </c>
      <c r="BN888" t="s">
        <v>330</v>
      </c>
      <c r="BP888">
        <v>0</v>
      </c>
      <c r="BQ888">
        <v>0</v>
      </c>
      <c r="BR888" t="b">
        <v>1</v>
      </c>
      <c r="BT888" t="b">
        <v>1</v>
      </c>
      <c r="BU888" t="b">
        <v>1</v>
      </c>
      <c r="BZ888" t="b">
        <v>1</v>
      </c>
      <c r="CD888" t="b">
        <v>1</v>
      </c>
      <c r="CK888">
        <v>3000</v>
      </c>
      <c r="CM888">
        <v>3000</v>
      </c>
      <c r="CN888">
        <v>10000</v>
      </c>
      <c r="CS888">
        <v>19000</v>
      </c>
      <c r="CW888">
        <v>4000</v>
      </c>
      <c r="DC888" t="s">
        <v>329</v>
      </c>
      <c r="DD888" t="b">
        <v>1</v>
      </c>
      <c r="DH888" t="b">
        <v>1</v>
      </c>
      <c r="DJ888" t="s">
        <v>5806</v>
      </c>
      <c r="DP888" t="b">
        <v>1</v>
      </c>
      <c r="DR888" t="s">
        <v>329</v>
      </c>
      <c r="DZ888" t="b">
        <v>1</v>
      </c>
      <c r="EL888" t="s">
        <v>330</v>
      </c>
      <c r="EN888" t="s">
        <v>330</v>
      </c>
      <c r="EP888" t="s">
        <v>330</v>
      </c>
      <c r="FN888" t="s">
        <v>330</v>
      </c>
      <c r="GJ888" t="s">
        <v>330</v>
      </c>
      <c r="GW888" t="s">
        <v>330</v>
      </c>
      <c r="GZ888" t="s">
        <v>330</v>
      </c>
      <c r="HC888" t="s">
        <v>330</v>
      </c>
      <c r="HE888" t="s">
        <v>330</v>
      </c>
      <c r="HG888" t="s">
        <v>336</v>
      </c>
      <c r="HH888" t="s">
        <v>329</v>
      </c>
      <c r="HI888" t="s">
        <v>330</v>
      </c>
      <c r="HJ888" t="s">
        <v>330</v>
      </c>
      <c r="HM888" t="b">
        <v>1</v>
      </c>
      <c r="HO888" t="s">
        <v>337</v>
      </c>
      <c r="HP888" t="s">
        <v>5807</v>
      </c>
      <c r="HQ888" t="s">
        <v>339</v>
      </c>
      <c r="HR888" t="s">
        <v>5808</v>
      </c>
      <c r="HS888" t="s">
        <v>5809</v>
      </c>
      <c r="HU888" t="b">
        <v>1</v>
      </c>
      <c r="ID888">
        <v>999</v>
      </c>
      <c r="JD888" t="s">
        <v>5651</v>
      </c>
      <c r="JE888" t="s">
        <v>5810</v>
      </c>
      <c r="JF888" t="s">
        <v>329</v>
      </c>
      <c r="JG888">
        <v>7000</v>
      </c>
      <c r="JH888" t="s">
        <v>330</v>
      </c>
      <c r="JR888" t="s">
        <v>330</v>
      </c>
      <c r="KP888" t="s">
        <v>330</v>
      </c>
      <c r="KS888" t="s">
        <v>330</v>
      </c>
      <c r="KV888" t="s">
        <v>330</v>
      </c>
      <c r="KX888" t="s">
        <v>329</v>
      </c>
      <c r="KZ888" t="str">
        <f ca="1">OFFSET($A888,,MATCH([2]Keys!$B$2,Data.Collect1Dump!$3:$3,0)-1)</f>
        <v>laura.adhiambo@gmail.com</v>
      </c>
      <c r="LA888" t="str">
        <f ca="1">OFFSET($A888,,MATCH([2]Keys!$B$4,Data.Collect1Dump!$3:$3,0)-1)</f>
        <v>ochiwit@gmail.com</v>
      </c>
      <c r="LB888">
        <f ca="1">OFFSET($A888,,MATCH([2]Keys!$B$3,Data.Collect1Dump!$3:$3,0)-1)</f>
        <v>0</v>
      </c>
      <c r="LC888">
        <f t="shared" ca="1" si="139"/>
        <v>1</v>
      </c>
      <c r="LD888">
        <f t="shared" ca="1" si="139"/>
        <v>1</v>
      </c>
      <c r="LE888">
        <f t="shared" ca="1" si="139"/>
        <v>0</v>
      </c>
      <c r="LF888" s="2">
        <f t="shared" ca="1" si="140"/>
        <v>41724</v>
      </c>
      <c r="LG888" s="2">
        <f t="shared" ca="1" si="141"/>
        <v>41582</v>
      </c>
      <c r="LH888" s="2" t="e">
        <f t="shared" ca="1" si="142"/>
        <v>#N/A</v>
      </c>
      <c r="LI888" t="str">
        <f t="shared" ca="1" si="143"/>
        <v>laura.adhiambo@gmail.com</v>
      </c>
      <c r="LJ888" t="str">
        <f t="shared" ca="1" si="144"/>
        <v>ochiwit@gmail.com</v>
      </c>
      <c r="LK888" t="e">
        <f t="shared" ca="1" si="145"/>
        <v>#N/A</v>
      </c>
      <c r="LL888" t="str">
        <f t="shared" ca="1" si="137"/>
        <v>Lump Sum</v>
      </c>
      <c r="LM888" t="str">
        <f t="shared" ca="1" si="138"/>
        <v>laura.adhiambo@gmail.com</v>
      </c>
      <c r="LN888" t="e">
        <f ca="1">OFFSET($A888,,MATCH(OFFSET([2]Keys!C$1,MATCH(Data.Collect1Dump!$LL888,[2]Keys!$A$2:$A$4,0),),Data.Collect1Dump!$3:$3,0)-1,)</f>
        <v>#VALUE!</v>
      </c>
      <c r="LO888" s="2" t="e">
        <f t="shared" ca="1" si="146"/>
        <v>#VALUE!</v>
      </c>
    </row>
    <row r="889" spans="1:327">
      <c r="A889" t="s">
        <v>5811</v>
      </c>
      <c r="B889" t="s">
        <v>391</v>
      </c>
      <c r="C889" t="s">
        <v>5812</v>
      </c>
      <c r="K889">
        <v>1</v>
      </c>
      <c r="L889" t="s">
        <v>329</v>
      </c>
      <c r="M889" t="s">
        <v>329</v>
      </c>
      <c r="N889">
        <v>40000</v>
      </c>
      <c r="O889" t="s">
        <v>329</v>
      </c>
      <c r="T889" t="s">
        <v>330</v>
      </c>
      <c r="V889" t="s">
        <v>329</v>
      </c>
      <c r="X889">
        <v>2</v>
      </c>
      <c r="Y889">
        <v>20000</v>
      </c>
      <c r="Z889">
        <v>999</v>
      </c>
      <c r="AA889">
        <v>19650</v>
      </c>
      <c r="AB889">
        <v>999</v>
      </c>
      <c r="AV889" t="b">
        <v>1</v>
      </c>
      <c r="AX889" t="b">
        <v>1</v>
      </c>
      <c r="BA889" t="b">
        <v>1</v>
      </c>
      <c r="BL889" t="s">
        <v>329</v>
      </c>
      <c r="BM889" t="s">
        <v>5813</v>
      </c>
      <c r="BN889" t="s">
        <v>330</v>
      </c>
      <c r="BU889" t="b">
        <v>1</v>
      </c>
      <c r="CN889">
        <v>39000</v>
      </c>
      <c r="DC889" t="s">
        <v>329</v>
      </c>
      <c r="DD889" t="b">
        <v>1</v>
      </c>
      <c r="DE889" t="b">
        <v>1</v>
      </c>
      <c r="DL889" t="b">
        <v>1</v>
      </c>
      <c r="DM889" t="b">
        <v>1</v>
      </c>
      <c r="DR889" t="s">
        <v>329</v>
      </c>
      <c r="EJ889" t="b">
        <v>1</v>
      </c>
      <c r="EL889" t="s">
        <v>330</v>
      </c>
      <c r="EN889" t="s">
        <v>330</v>
      </c>
      <c r="EP889" t="s">
        <v>329</v>
      </c>
      <c r="EQ889" t="s">
        <v>5814</v>
      </c>
      <c r="ER889" t="b">
        <v>1</v>
      </c>
      <c r="FD889" t="b">
        <v>1</v>
      </c>
      <c r="FH889" t="b">
        <v>1</v>
      </c>
      <c r="FN889" t="s">
        <v>330</v>
      </c>
      <c r="GJ889" t="s">
        <v>330</v>
      </c>
      <c r="GW889" t="s">
        <v>330</v>
      </c>
      <c r="GZ889" t="s">
        <v>330</v>
      </c>
      <c r="HC889" t="s">
        <v>330</v>
      </c>
      <c r="HE889" t="s">
        <v>330</v>
      </c>
      <c r="HG889" t="s">
        <v>336</v>
      </c>
      <c r="HH889" t="s">
        <v>329</v>
      </c>
      <c r="HI889" t="s">
        <v>329</v>
      </c>
      <c r="HJ889" t="s">
        <v>330</v>
      </c>
      <c r="HK889" t="b">
        <v>1</v>
      </c>
      <c r="HO889" t="s">
        <v>337</v>
      </c>
      <c r="HP889" t="s">
        <v>5815</v>
      </c>
      <c r="HQ889" t="s">
        <v>339</v>
      </c>
      <c r="HR889" t="s">
        <v>5816</v>
      </c>
      <c r="HS889" t="s">
        <v>5817</v>
      </c>
      <c r="IC889" t="b">
        <v>1</v>
      </c>
      <c r="ID889"/>
      <c r="JD889" t="s">
        <v>5651</v>
      </c>
      <c r="JE889" t="s">
        <v>5818</v>
      </c>
      <c r="JF889" t="s">
        <v>329</v>
      </c>
      <c r="JG889">
        <v>7000</v>
      </c>
      <c r="JH889" t="s">
        <v>330</v>
      </c>
      <c r="JR889" t="s">
        <v>330</v>
      </c>
      <c r="KP889" t="s">
        <v>330</v>
      </c>
      <c r="KS889" t="s">
        <v>330</v>
      </c>
      <c r="KV889" t="s">
        <v>330</v>
      </c>
      <c r="KX889" t="s">
        <v>329</v>
      </c>
      <c r="KZ889" t="str">
        <f ca="1">OFFSET($A889,,MATCH([2]Keys!$B$2,Data.Collect1Dump!$3:$3,0)-1)</f>
        <v>lydia.tala@givedirectly.org</v>
      </c>
      <c r="LA889" t="str">
        <f ca="1">OFFSET($A889,,MATCH([2]Keys!$B$4,Data.Collect1Dump!$3:$3,0)-1)</f>
        <v>ochiwit@gmail.com</v>
      </c>
      <c r="LB889">
        <f ca="1">OFFSET($A889,,MATCH([2]Keys!$B$3,Data.Collect1Dump!$3:$3,0)-1)</f>
        <v>0</v>
      </c>
      <c r="LC889">
        <f t="shared" ca="1" si="139"/>
        <v>1</v>
      </c>
      <c r="LD889">
        <f t="shared" ca="1" si="139"/>
        <v>1</v>
      </c>
      <c r="LE889">
        <f t="shared" ca="1" si="139"/>
        <v>0</v>
      </c>
      <c r="LF889" s="2">
        <f t="shared" ca="1" si="140"/>
        <v>41674</v>
      </c>
      <c r="LG889" s="2">
        <f t="shared" ca="1" si="141"/>
        <v>41582</v>
      </c>
      <c r="LH889" s="2" t="e">
        <f t="shared" ca="1" si="142"/>
        <v>#N/A</v>
      </c>
      <c r="LI889" t="str">
        <f t="shared" ca="1" si="143"/>
        <v>lydia.tala@givedirectly.org</v>
      </c>
      <c r="LJ889" t="str">
        <f t="shared" ca="1" si="144"/>
        <v>ochiwit@gmail.com</v>
      </c>
      <c r="LK889" t="e">
        <f t="shared" ca="1" si="145"/>
        <v>#N/A</v>
      </c>
      <c r="LL889" t="str">
        <f t="shared" ca="1" si="137"/>
        <v>Lump Sum</v>
      </c>
      <c r="LM889" t="str">
        <f t="shared" ca="1" si="138"/>
        <v>lydia.tala@givedirectly.org</v>
      </c>
      <c r="LN889" t="e">
        <f ca="1">OFFSET($A889,,MATCH(OFFSET([2]Keys!C$1,MATCH(Data.Collect1Dump!$LL889,[2]Keys!$A$2:$A$4,0),),Data.Collect1Dump!$3:$3,0)-1,)</f>
        <v>#VALUE!</v>
      </c>
      <c r="LO889" s="2" t="e">
        <f t="shared" ca="1" si="146"/>
        <v>#VALUE!</v>
      </c>
    </row>
    <row r="890" spans="1:327">
      <c r="A890" t="s">
        <v>5819</v>
      </c>
      <c r="B890" t="s">
        <v>350</v>
      </c>
      <c r="C890" t="s">
        <v>5820</v>
      </c>
      <c r="D890" t="b">
        <v>1</v>
      </c>
      <c r="E890" t="b">
        <v>1</v>
      </c>
      <c r="J890" t="s">
        <v>15668</v>
      </c>
      <c r="K890">
        <v>1</v>
      </c>
      <c r="L890" t="s">
        <v>329</v>
      </c>
      <c r="M890" t="s">
        <v>329</v>
      </c>
      <c r="N890">
        <v>40000</v>
      </c>
      <c r="O890" t="s">
        <v>329</v>
      </c>
      <c r="T890" t="s">
        <v>330</v>
      </c>
      <c r="V890" t="s">
        <v>329</v>
      </c>
      <c r="X890">
        <v>1</v>
      </c>
      <c r="Y890">
        <v>39925</v>
      </c>
      <c r="Z890">
        <v>300</v>
      </c>
      <c r="AO890">
        <v>30</v>
      </c>
      <c r="AQ890">
        <v>0</v>
      </c>
      <c r="AS890" t="b">
        <v>1</v>
      </c>
      <c r="AV890" t="b">
        <v>1</v>
      </c>
      <c r="AX890" t="b">
        <v>1</v>
      </c>
      <c r="BA890" t="b">
        <v>1</v>
      </c>
      <c r="BJ890" t="b">
        <v>1</v>
      </c>
      <c r="BL890" t="s">
        <v>329</v>
      </c>
      <c r="BM890" t="s">
        <v>5821</v>
      </c>
      <c r="BN890" t="s">
        <v>330</v>
      </c>
      <c r="BP890">
        <v>6000</v>
      </c>
      <c r="BQ890">
        <v>0</v>
      </c>
      <c r="BS890" t="b">
        <v>1</v>
      </c>
      <c r="BU890" t="b">
        <v>1</v>
      </c>
      <c r="CL890">
        <v>6000</v>
      </c>
      <c r="CN890">
        <v>39550</v>
      </c>
      <c r="DC890" t="s">
        <v>329</v>
      </c>
      <c r="DD890" t="b">
        <v>1</v>
      </c>
      <c r="DE890" t="b">
        <v>1</v>
      </c>
      <c r="DL890" t="b">
        <v>1</v>
      </c>
      <c r="DM890" t="b">
        <v>1</v>
      </c>
      <c r="DR890" t="s">
        <v>329</v>
      </c>
      <c r="EJ890" t="b">
        <v>1</v>
      </c>
      <c r="EL890" t="s">
        <v>330</v>
      </c>
      <c r="EN890" t="s">
        <v>330</v>
      </c>
      <c r="EP890" t="s">
        <v>330</v>
      </c>
      <c r="FN890" t="s">
        <v>330</v>
      </c>
      <c r="GJ890" t="s">
        <v>330</v>
      </c>
      <c r="GW890" t="s">
        <v>330</v>
      </c>
      <c r="GZ890" t="s">
        <v>330</v>
      </c>
      <c r="HC890" t="s">
        <v>330</v>
      </c>
      <c r="HE890" t="s">
        <v>330</v>
      </c>
      <c r="HG890" t="s">
        <v>336</v>
      </c>
      <c r="HH890" t="s">
        <v>329</v>
      </c>
      <c r="HI890" t="s">
        <v>330</v>
      </c>
      <c r="HJ890" t="s">
        <v>330</v>
      </c>
      <c r="HK890" t="b">
        <v>1</v>
      </c>
      <c r="HO890" t="s">
        <v>337</v>
      </c>
      <c r="HP890" t="s">
        <v>5822</v>
      </c>
      <c r="HQ890" t="s">
        <v>339</v>
      </c>
      <c r="HR890" t="s">
        <v>5823</v>
      </c>
      <c r="HS890" t="s">
        <v>5824</v>
      </c>
      <c r="HX890" t="b">
        <v>1</v>
      </c>
      <c r="ID890" t="s">
        <v>5825</v>
      </c>
      <c r="JD890" t="s">
        <v>378</v>
      </c>
      <c r="JE890" t="s">
        <v>5826</v>
      </c>
      <c r="JF890" t="s">
        <v>329</v>
      </c>
      <c r="JG890">
        <v>6900</v>
      </c>
      <c r="JH890" t="s">
        <v>330</v>
      </c>
      <c r="JR890" t="s">
        <v>330</v>
      </c>
      <c r="KP890" t="s">
        <v>330</v>
      </c>
      <c r="KS890" t="s">
        <v>330</v>
      </c>
      <c r="KV890" t="s">
        <v>330</v>
      </c>
      <c r="KX890" t="s">
        <v>329</v>
      </c>
      <c r="KZ890" t="str">
        <f ca="1">OFFSET($A890,,MATCH([2]Keys!$B$2,Data.Collect1Dump!$3:$3,0)-1)</f>
        <v>andrew.agumba@givedirectly.org</v>
      </c>
      <c r="LA890" t="str">
        <f ca="1">OFFSET($A890,,MATCH([2]Keys!$B$4,Data.Collect1Dump!$3:$3,0)-1)</f>
        <v>anne.aroka@givedirectly.org</v>
      </c>
      <c r="LB890">
        <f ca="1">OFFSET($A890,,MATCH([2]Keys!$B$3,Data.Collect1Dump!$3:$3,0)-1)</f>
        <v>0</v>
      </c>
      <c r="LC890">
        <f t="shared" ca="1" si="139"/>
        <v>1</v>
      </c>
      <c r="LD890">
        <f t="shared" ca="1" si="139"/>
        <v>1</v>
      </c>
      <c r="LE890">
        <f t="shared" ca="1" si="139"/>
        <v>0</v>
      </c>
      <c r="LF890" s="2">
        <f t="shared" ca="1" si="140"/>
        <v>41711</v>
      </c>
      <c r="LG890" s="2">
        <f t="shared" ca="1" si="141"/>
        <v>41596</v>
      </c>
      <c r="LH890" s="2" t="e">
        <f t="shared" ca="1" si="142"/>
        <v>#N/A</v>
      </c>
      <c r="LI890" t="str">
        <f t="shared" ca="1" si="143"/>
        <v>andrew.agumba@givedirectly.org</v>
      </c>
      <c r="LJ890" t="str">
        <f t="shared" ca="1" si="144"/>
        <v>anne.aroka@givedirectly.org</v>
      </c>
      <c r="LK890" t="e">
        <f t="shared" ca="1" si="145"/>
        <v>#N/A</v>
      </c>
      <c r="LL890" t="str">
        <f t="shared" ca="1" si="137"/>
        <v>Lump Sum</v>
      </c>
      <c r="LM890" t="str">
        <f t="shared" ca="1" si="138"/>
        <v>andrew.agumba@givedirectly.org</v>
      </c>
      <c r="LN890" t="e">
        <f ca="1">OFFSET($A890,,MATCH(OFFSET([2]Keys!C$1,MATCH(Data.Collect1Dump!$LL890,[2]Keys!$A$2:$A$4,0),),Data.Collect1Dump!$3:$3,0)-1,)</f>
        <v>#VALUE!</v>
      </c>
      <c r="LO890" s="2" t="e">
        <f t="shared" ca="1" si="146"/>
        <v>#VALUE!</v>
      </c>
    </row>
    <row r="891" spans="1:327">
      <c r="A891" t="s">
        <v>5827</v>
      </c>
      <c r="ID891"/>
      <c r="JD891" t="s">
        <v>5651</v>
      </c>
      <c r="JE891" t="s">
        <v>5828</v>
      </c>
      <c r="JF891" t="s">
        <v>329</v>
      </c>
      <c r="JG891">
        <v>6800</v>
      </c>
      <c r="JH891" t="s">
        <v>330</v>
      </c>
      <c r="JR891" t="s">
        <v>330</v>
      </c>
      <c r="KP891" t="s">
        <v>330</v>
      </c>
      <c r="KS891" t="s">
        <v>330</v>
      </c>
      <c r="KV891" t="s">
        <v>330</v>
      </c>
      <c r="KX891" t="s">
        <v>329</v>
      </c>
      <c r="KZ891">
        <f ca="1">OFFSET($A891,,MATCH([2]Keys!$B$2,Data.Collect1Dump!$3:$3,0)-1)</f>
        <v>0</v>
      </c>
      <c r="LA891" t="str">
        <f ca="1">OFFSET($A891,,MATCH([2]Keys!$B$4,Data.Collect1Dump!$3:$3,0)-1)</f>
        <v>ochiwit@gmail.com</v>
      </c>
      <c r="LB891">
        <f ca="1">OFFSET($A891,,MATCH([2]Keys!$B$3,Data.Collect1Dump!$3:$3,0)-1)</f>
        <v>0</v>
      </c>
      <c r="LC891">
        <f t="shared" ca="1" si="139"/>
        <v>0</v>
      </c>
      <c r="LD891">
        <f t="shared" ca="1" si="139"/>
        <v>1</v>
      </c>
      <c r="LE891">
        <f t="shared" ca="1" si="139"/>
        <v>0</v>
      </c>
      <c r="LF891" s="2" t="e">
        <f t="shared" ca="1" si="140"/>
        <v>#N/A</v>
      </c>
      <c r="LG891" s="2">
        <f t="shared" ca="1" si="141"/>
        <v>41582</v>
      </c>
      <c r="LH891" s="2" t="e">
        <f t="shared" ca="1" si="142"/>
        <v>#N/A</v>
      </c>
      <c r="LI891" t="e">
        <f t="shared" ca="1" si="143"/>
        <v>#N/A</v>
      </c>
      <c r="LJ891" t="str">
        <f t="shared" ca="1" si="144"/>
        <v>ochiwit@gmail.com</v>
      </c>
      <c r="LK891" t="e">
        <f t="shared" ca="1" si="145"/>
        <v>#N/A</v>
      </c>
      <c r="LL891" t="str">
        <f t="shared" ca="1" si="137"/>
        <v>Token</v>
      </c>
      <c r="LM891" t="str">
        <f t="shared" ca="1" si="138"/>
        <v>ochiwit@gmail.com</v>
      </c>
      <c r="LN891" t="e">
        <f ca="1">OFFSET($A891,,MATCH(OFFSET([2]Keys!C$1,MATCH(Data.Collect1Dump!$LL891,[2]Keys!$A$2:$A$4,0),),Data.Collect1Dump!$3:$3,0)-1,)</f>
        <v>#VALUE!</v>
      </c>
      <c r="LO891" s="2" t="e">
        <f t="shared" ca="1" si="146"/>
        <v>#VALUE!</v>
      </c>
    </row>
    <row r="892" spans="1:327">
      <c r="A892" t="s">
        <v>5829</v>
      </c>
      <c r="B892" t="s">
        <v>350</v>
      </c>
      <c r="C892" t="s">
        <v>5830</v>
      </c>
      <c r="D892" t="b">
        <v>1</v>
      </c>
      <c r="K892">
        <v>1</v>
      </c>
      <c r="L892" t="s">
        <v>329</v>
      </c>
      <c r="M892" t="s">
        <v>329</v>
      </c>
      <c r="N892">
        <v>40000</v>
      </c>
      <c r="O892" t="s">
        <v>329</v>
      </c>
      <c r="T892" t="s">
        <v>330</v>
      </c>
      <c r="V892" t="s">
        <v>329</v>
      </c>
      <c r="X892">
        <v>1</v>
      </c>
      <c r="Y892">
        <v>40000</v>
      </c>
      <c r="Z892">
        <v>999</v>
      </c>
      <c r="AO892">
        <v>30</v>
      </c>
      <c r="AQ892">
        <v>0</v>
      </c>
      <c r="AS892" t="b">
        <v>1</v>
      </c>
      <c r="AV892" t="b">
        <v>1</v>
      </c>
      <c r="AX892" t="b">
        <v>1</v>
      </c>
      <c r="BL892" t="s">
        <v>329</v>
      </c>
      <c r="BM892" t="s">
        <v>5831</v>
      </c>
      <c r="BN892" t="s">
        <v>330</v>
      </c>
      <c r="BP892">
        <v>0</v>
      </c>
      <c r="BQ892">
        <v>0</v>
      </c>
      <c r="BU892" t="b">
        <v>1</v>
      </c>
      <c r="CD892" t="b">
        <v>1</v>
      </c>
      <c r="CN892">
        <v>36000</v>
      </c>
      <c r="CW892">
        <v>3000</v>
      </c>
      <c r="DC892" t="s">
        <v>329</v>
      </c>
      <c r="DD892" t="b">
        <v>1</v>
      </c>
      <c r="DE892" t="b">
        <v>1</v>
      </c>
      <c r="DL892" t="b">
        <v>1</v>
      </c>
      <c r="DM892" t="b">
        <v>1</v>
      </c>
      <c r="DR892" t="s">
        <v>330</v>
      </c>
      <c r="EN892" t="s">
        <v>330</v>
      </c>
      <c r="EP892" t="s">
        <v>330</v>
      </c>
      <c r="FN892" t="s">
        <v>330</v>
      </c>
      <c r="GJ892" t="s">
        <v>330</v>
      </c>
      <c r="GW892" t="s">
        <v>330</v>
      </c>
      <c r="GZ892" t="s">
        <v>330</v>
      </c>
      <c r="HC892" t="s">
        <v>330</v>
      </c>
      <c r="HE892" t="s">
        <v>330</v>
      </c>
      <c r="HG892" t="s">
        <v>336</v>
      </c>
      <c r="HH892" t="s">
        <v>329</v>
      </c>
      <c r="HI892" t="s">
        <v>330</v>
      </c>
      <c r="HJ892" t="s">
        <v>330</v>
      </c>
      <c r="HK892" t="b">
        <v>1</v>
      </c>
      <c r="HO892" t="s">
        <v>337</v>
      </c>
      <c r="HP892" t="s">
        <v>5832</v>
      </c>
      <c r="HQ892" t="s">
        <v>339</v>
      </c>
      <c r="HR892" t="s">
        <v>5833</v>
      </c>
      <c r="HS892" t="s">
        <v>5834</v>
      </c>
      <c r="HU892" t="b">
        <v>1</v>
      </c>
      <c r="HX892" t="b">
        <v>1</v>
      </c>
      <c r="ID892" t="s">
        <v>1689</v>
      </c>
      <c r="JD892" t="s">
        <v>378</v>
      </c>
      <c r="JE892" t="s">
        <v>5835</v>
      </c>
      <c r="JF892" t="s">
        <v>329</v>
      </c>
      <c r="JG892">
        <v>7000</v>
      </c>
      <c r="JH892" t="s">
        <v>330</v>
      </c>
      <c r="JR892" t="s">
        <v>330</v>
      </c>
      <c r="KP892" t="s">
        <v>330</v>
      </c>
      <c r="KS892" t="s">
        <v>330</v>
      </c>
      <c r="KV892" t="s">
        <v>330</v>
      </c>
      <c r="KX892" t="s">
        <v>329</v>
      </c>
      <c r="KZ892" t="str">
        <f ca="1">OFFSET($A892,,MATCH([2]Keys!$B$2,Data.Collect1Dump!$3:$3,0)-1)</f>
        <v>andrew.agumba@givedirectly.org</v>
      </c>
      <c r="LA892" t="str">
        <f ca="1">OFFSET($A892,,MATCH([2]Keys!$B$4,Data.Collect1Dump!$3:$3,0)-1)</f>
        <v>anne.aroka@givedirectly.org</v>
      </c>
      <c r="LB892">
        <f ca="1">OFFSET($A892,,MATCH([2]Keys!$B$3,Data.Collect1Dump!$3:$3,0)-1)</f>
        <v>0</v>
      </c>
      <c r="LC892">
        <f t="shared" ca="1" si="139"/>
        <v>1</v>
      </c>
      <c r="LD892">
        <f t="shared" ca="1" si="139"/>
        <v>1</v>
      </c>
      <c r="LE892">
        <f t="shared" ca="1" si="139"/>
        <v>0</v>
      </c>
      <c r="LF892" s="2">
        <f t="shared" ca="1" si="140"/>
        <v>41715</v>
      </c>
      <c r="LG892" s="2">
        <f t="shared" ca="1" si="141"/>
        <v>41596</v>
      </c>
      <c r="LH892" s="2" t="e">
        <f t="shared" ca="1" si="142"/>
        <v>#N/A</v>
      </c>
      <c r="LI892" t="str">
        <f t="shared" ca="1" si="143"/>
        <v>andrew.agumba@givedirectly.org</v>
      </c>
      <c r="LJ892" t="str">
        <f t="shared" ca="1" si="144"/>
        <v>anne.aroka@givedirectly.org</v>
      </c>
      <c r="LK892" t="e">
        <f t="shared" ca="1" si="145"/>
        <v>#N/A</v>
      </c>
      <c r="LL892" t="str">
        <f t="shared" ca="1" si="137"/>
        <v>Lump Sum</v>
      </c>
      <c r="LM892" t="str">
        <f t="shared" ca="1" si="138"/>
        <v>andrew.agumba@givedirectly.org</v>
      </c>
      <c r="LN892" t="e">
        <f ca="1">OFFSET($A892,,MATCH(OFFSET([2]Keys!C$1,MATCH(Data.Collect1Dump!$LL892,[2]Keys!$A$2:$A$4,0),),Data.Collect1Dump!$3:$3,0)-1,)</f>
        <v>#VALUE!</v>
      </c>
      <c r="LO892" s="2" t="e">
        <f t="shared" ca="1" si="146"/>
        <v>#VALUE!</v>
      </c>
    </row>
    <row r="893" spans="1:327">
      <c r="A893" t="s">
        <v>5836</v>
      </c>
      <c r="B893" t="s">
        <v>350</v>
      </c>
      <c r="C893" t="s">
        <v>5837</v>
      </c>
      <c r="D893" t="b">
        <v>1</v>
      </c>
      <c r="K893">
        <v>1</v>
      </c>
      <c r="L893" t="s">
        <v>329</v>
      </c>
      <c r="M893" t="s">
        <v>329</v>
      </c>
      <c r="N893">
        <v>39800</v>
      </c>
      <c r="O893" t="s">
        <v>329</v>
      </c>
      <c r="T893" t="s">
        <v>330</v>
      </c>
      <c r="V893" t="s">
        <v>329</v>
      </c>
      <c r="X893">
        <v>1</v>
      </c>
      <c r="Y893">
        <v>39800</v>
      </c>
      <c r="Z893">
        <v>999</v>
      </c>
      <c r="AO893">
        <v>25</v>
      </c>
      <c r="AQ893">
        <v>0</v>
      </c>
      <c r="AS893" t="b">
        <v>1</v>
      </c>
      <c r="AV893" t="b">
        <v>1</v>
      </c>
      <c r="AX893" t="b">
        <v>1</v>
      </c>
      <c r="BA893" t="b">
        <v>1</v>
      </c>
      <c r="BL893" t="s">
        <v>329</v>
      </c>
      <c r="BM893" t="s">
        <v>5838</v>
      </c>
      <c r="BN893" t="s">
        <v>330</v>
      </c>
      <c r="BP893">
        <v>10000</v>
      </c>
      <c r="BQ893">
        <v>0</v>
      </c>
      <c r="BR893" t="b">
        <v>1</v>
      </c>
      <c r="BZ893" t="b">
        <v>1</v>
      </c>
      <c r="CE893" t="b">
        <v>1</v>
      </c>
      <c r="CI893" t="b">
        <v>1</v>
      </c>
      <c r="CK893">
        <v>2400</v>
      </c>
      <c r="CS893">
        <v>25000</v>
      </c>
      <c r="CX893">
        <v>20000</v>
      </c>
      <c r="DB893">
        <v>2000</v>
      </c>
      <c r="DC893" t="s">
        <v>329</v>
      </c>
      <c r="DD893" t="b">
        <v>1</v>
      </c>
      <c r="DG893" t="b">
        <v>1</v>
      </c>
      <c r="DL893" t="b">
        <v>1</v>
      </c>
      <c r="DO893" t="b">
        <v>1</v>
      </c>
      <c r="DR893" t="s">
        <v>329</v>
      </c>
      <c r="DV893" t="b">
        <v>1</v>
      </c>
      <c r="EA893" t="b">
        <v>1</v>
      </c>
      <c r="EL893" t="s">
        <v>330</v>
      </c>
      <c r="EN893" t="s">
        <v>330</v>
      </c>
      <c r="EP893" t="s">
        <v>329</v>
      </c>
      <c r="EQ893" t="s">
        <v>5839</v>
      </c>
      <c r="FB893" t="b">
        <v>1</v>
      </c>
      <c r="FC893" t="b">
        <v>1</v>
      </c>
      <c r="FL893" t="b">
        <v>1</v>
      </c>
      <c r="FM893" t="s">
        <v>5840</v>
      </c>
      <c r="FN893" t="s">
        <v>330</v>
      </c>
      <c r="GJ893" t="s">
        <v>330</v>
      </c>
      <c r="GW893" t="s">
        <v>330</v>
      </c>
      <c r="GZ893" t="s">
        <v>330</v>
      </c>
      <c r="HC893" t="s">
        <v>330</v>
      </c>
      <c r="HE893" t="s">
        <v>330</v>
      </c>
      <c r="HG893" t="s">
        <v>336</v>
      </c>
      <c r="HH893" t="s">
        <v>329</v>
      </c>
      <c r="HI893" t="s">
        <v>330</v>
      </c>
      <c r="HJ893" t="s">
        <v>330</v>
      </c>
      <c r="HK893" t="b">
        <v>1</v>
      </c>
      <c r="HO893" t="s">
        <v>337</v>
      </c>
      <c r="HP893" t="s">
        <v>5841</v>
      </c>
      <c r="HQ893" t="s">
        <v>339</v>
      </c>
      <c r="HR893" t="s">
        <v>5842</v>
      </c>
      <c r="HS893" t="s">
        <v>5843</v>
      </c>
      <c r="HU893" t="b">
        <v>1</v>
      </c>
      <c r="HX893" t="b">
        <v>1</v>
      </c>
      <c r="ID893" t="s">
        <v>1689</v>
      </c>
      <c r="JD893" t="s">
        <v>5651</v>
      </c>
      <c r="JE893" t="s">
        <v>5844</v>
      </c>
      <c r="JF893" t="s">
        <v>329</v>
      </c>
      <c r="JG893">
        <v>7000</v>
      </c>
      <c r="JH893" t="s">
        <v>330</v>
      </c>
      <c r="JR893" t="s">
        <v>329</v>
      </c>
      <c r="JS893" t="s">
        <v>5845</v>
      </c>
      <c r="KD893" t="b">
        <v>1</v>
      </c>
      <c r="KE893" t="b">
        <v>1</v>
      </c>
      <c r="KK893" t="b">
        <v>1</v>
      </c>
      <c r="KP893" t="s">
        <v>330</v>
      </c>
      <c r="KS893" t="s">
        <v>330</v>
      </c>
      <c r="KV893" t="s">
        <v>330</v>
      </c>
      <c r="KX893" t="s">
        <v>329</v>
      </c>
      <c r="KZ893" t="str">
        <f ca="1">OFFSET($A893,,MATCH([2]Keys!$B$2,Data.Collect1Dump!$3:$3,0)-1)</f>
        <v>andrew.agumba@givedirectly.org</v>
      </c>
      <c r="LA893" t="str">
        <f ca="1">OFFSET($A893,,MATCH([2]Keys!$B$4,Data.Collect1Dump!$3:$3,0)-1)</f>
        <v>ochiwit@gmail.com</v>
      </c>
      <c r="LB893">
        <f ca="1">OFFSET($A893,,MATCH([2]Keys!$B$3,Data.Collect1Dump!$3:$3,0)-1)</f>
        <v>0</v>
      </c>
      <c r="LC893">
        <f t="shared" ca="1" si="139"/>
        <v>1</v>
      </c>
      <c r="LD893">
        <f t="shared" ca="1" si="139"/>
        <v>1</v>
      </c>
      <c r="LE893">
        <f t="shared" ca="1" si="139"/>
        <v>0</v>
      </c>
      <c r="LF893" s="2">
        <f t="shared" ca="1" si="140"/>
        <v>41715</v>
      </c>
      <c r="LG893" s="2">
        <f t="shared" ca="1" si="141"/>
        <v>41583</v>
      </c>
      <c r="LH893" s="2" t="e">
        <f t="shared" ca="1" si="142"/>
        <v>#N/A</v>
      </c>
      <c r="LI893" t="str">
        <f t="shared" ca="1" si="143"/>
        <v>andrew.agumba@givedirectly.org</v>
      </c>
      <c r="LJ893" t="str">
        <f t="shared" ca="1" si="144"/>
        <v>ochiwit@gmail.com</v>
      </c>
      <c r="LK893" t="e">
        <f t="shared" ca="1" si="145"/>
        <v>#N/A</v>
      </c>
      <c r="LL893" t="str">
        <f t="shared" ca="1" si="137"/>
        <v>Lump Sum</v>
      </c>
      <c r="LM893" t="str">
        <f t="shared" ca="1" si="138"/>
        <v>andrew.agumba@givedirectly.org</v>
      </c>
      <c r="LN893" t="e">
        <f ca="1">OFFSET($A893,,MATCH(OFFSET([2]Keys!C$1,MATCH(Data.Collect1Dump!$LL893,[2]Keys!$A$2:$A$4,0),),Data.Collect1Dump!$3:$3,0)-1,)</f>
        <v>#VALUE!</v>
      </c>
      <c r="LO893" s="2" t="e">
        <f t="shared" ca="1" si="146"/>
        <v>#VALUE!</v>
      </c>
    </row>
    <row r="894" spans="1:327">
      <c r="A894" t="s">
        <v>5846</v>
      </c>
      <c r="B894" t="s">
        <v>350</v>
      </c>
      <c r="C894" t="s">
        <v>5847</v>
      </c>
      <c r="D894" t="b">
        <v>1</v>
      </c>
      <c r="K894">
        <v>1</v>
      </c>
      <c r="L894" t="s">
        <v>329</v>
      </c>
      <c r="M894" t="s">
        <v>329</v>
      </c>
      <c r="N894">
        <v>40000</v>
      </c>
      <c r="O894" t="s">
        <v>329</v>
      </c>
      <c r="T894" t="s">
        <v>330</v>
      </c>
      <c r="V894" t="s">
        <v>329</v>
      </c>
      <c r="X894">
        <v>1</v>
      </c>
      <c r="Y894">
        <v>39700</v>
      </c>
      <c r="Z894">
        <v>300</v>
      </c>
      <c r="AO894">
        <v>60</v>
      </c>
      <c r="AQ894">
        <v>0</v>
      </c>
      <c r="AS894" t="b">
        <v>1</v>
      </c>
      <c r="AT894" t="b">
        <v>1</v>
      </c>
      <c r="AV894" t="b">
        <v>1</v>
      </c>
      <c r="AX894" t="b">
        <v>1</v>
      </c>
      <c r="BF894" t="b">
        <v>1</v>
      </c>
      <c r="BJ894" t="b">
        <v>1</v>
      </c>
      <c r="BL894" t="s">
        <v>329</v>
      </c>
      <c r="BM894" t="s">
        <v>5848</v>
      </c>
      <c r="BN894" t="s">
        <v>330</v>
      </c>
      <c r="BP894">
        <v>20000</v>
      </c>
      <c r="BQ894">
        <v>0</v>
      </c>
      <c r="BU894" t="b">
        <v>1</v>
      </c>
      <c r="CE894" t="b">
        <v>1</v>
      </c>
      <c r="CN894">
        <v>35000</v>
      </c>
      <c r="CX894">
        <v>24000</v>
      </c>
      <c r="DC894" t="s">
        <v>329</v>
      </c>
      <c r="DD894" t="b">
        <v>1</v>
      </c>
      <c r="DE894" t="b">
        <v>1</v>
      </c>
      <c r="DL894" t="b">
        <v>1</v>
      </c>
      <c r="DM894" t="b">
        <v>1</v>
      </c>
      <c r="DR894" t="s">
        <v>329</v>
      </c>
      <c r="DV894" t="b">
        <v>1</v>
      </c>
      <c r="EL894" t="s">
        <v>330</v>
      </c>
      <c r="EN894" t="s">
        <v>330</v>
      </c>
      <c r="EP894" t="s">
        <v>330</v>
      </c>
      <c r="FN894" t="s">
        <v>330</v>
      </c>
      <c r="GJ894" t="s">
        <v>330</v>
      </c>
      <c r="GW894" t="s">
        <v>330</v>
      </c>
      <c r="GZ894" t="s">
        <v>330</v>
      </c>
      <c r="HC894" t="s">
        <v>330</v>
      </c>
      <c r="HE894" t="s">
        <v>330</v>
      </c>
      <c r="HG894" t="s">
        <v>336</v>
      </c>
      <c r="HH894" t="s">
        <v>329</v>
      </c>
      <c r="HI894" t="s">
        <v>330</v>
      </c>
      <c r="HJ894" t="s">
        <v>330</v>
      </c>
      <c r="HM894" t="b">
        <v>1</v>
      </c>
      <c r="HO894" t="s">
        <v>337</v>
      </c>
      <c r="HP894" t="s">
        <v>5849</v>
      </c>
      <c r="HQ894" t="s">
        <v>339</v>
      </c>
      <c r="HR894" t="s">
        <v>5850</v>
      </c>
      <c r="HS894" t="s">
        <v>5851</v>
      </c>
      <c r="HU894" t="b">
        <v>1</v>
      </c>
      <c r="HX894" t="b">
        <v>1</v>
      </c>
      <c r="HZ894" t="b">
        <v>1</v>
      </c>
      <c r="ID894" t="s">
        <v>5852</v>
      </c>
      <c r="JD894" t="s">
        <v>5651</v>
      </c>
      <c r="JE894" t="s">
        <v>5853</v>
      </c>
      <c r="JF894" t="s">
        <v>329</v>
      </c>
      <c r="JG894">
        <v>6918</v>
      </c>
      <c r="JH894" t="s">
        <v>330</v>
      </c>
      <c r="JR894" t="s">
        <v>330</v>
      </c>
      <c r="KP894" t="s">
        <v>330</v>
      </c>
      <c r="KS894" t="s">
        <v>330</v>
      </c>
      <c r="KV894" t="s">
        <v>330</v>
      </c>
      <c r="KX894" t="s">
        <v>329</v>
      </c>
      <c r="KZ894" t="str">
        <f ca="1">OFFSET($A894,,MATCH([2]Keys!$B$2,Data.Collect1Dump!$3:$3,0)-1)</f>
        <v>andrew.agumba@givedirectly.org</v>
      </c>
      <c r="LA894" t="str">
        <f ca="1">OFFSET($A894,,MATCH([2]Keys!$B$4,Data.Collect1Dump!$3:$3,0)-1)</f>
        <v>ochiwit@gmail.com</v>
      </c>
      <c r="LB894">
        <f ca="1">OFFSET($A894,,MATCH([2]Keys!$B$3,Data.Collect1Dump!$3:$3,0)-1)</f>
        <v>0</v>
      </c>
      <c r="LC894">
        <f t="shared" ca="1" si="139"/>
        <v>1</v>
      </c>
      <c r="LD894">
        <f t="shared" ca="1" si="139"/>
        <v>1</v>
      </c>
      <c r="LE894">
        <f t="shared" ca="1" si="139"/>
        <v>0</v>
      </c>
      <c r="LF894" s="2">
        <f t="shared" ca="1" si="140"/>
        <v>41711</v>
      </c>
      <c r="LG894" s="2">
        <f t="shared" ca="1" si="141"/>
        <v>41583</v>
      </c>
      <c r="LH894" s="2" t="e">
        <f t="shared" ca="1" si="142"/>
        <v>#N/A</v>
      </c>
      <c r="LI894" t="str">
        <f t="shared" ca="1" si="143"/>
        <v>andrew.agumba@givedirectly.org</v>
      </c>
      <c r="LJ894" t="str">
        <f t="shared" ca="1" si="144"/>
        <v>ochiwit@gmail.com</v>
      </c>
      <c r="LK894" t="e">
        <f t="shared" ca="1" si="145"/>
        <v>#N/A</v>
      </c>
      <c r="LL894" t="str">
        <f t="shared" ca="1" si="137"/>
        <v>Lump Sum</v>
      </c>
      <c r="LM894" t="str">
        <f t="shared" ca="1" si="138"/>
        <v>andrew.agumba@givedirectly.org</v>
      </c>
      <c r="LN894" t="e">
        <f ca="1">OFFSET($A894,,MATCH(OFFSET([2]Keys!C$1,MATCH(Data.Collect1Dump!$LL894,[2]Keys!$A$2:$A$4,0),),Data.Collect1Dump!$3:$3,0)-1,)</f>
        <v>#VALUE!</v>
      </c>
      <c r="LO894" s="2" t="e">
        <f t="shared" ca="1" si="146"/>
        <v>#VALUE!</v>
      </c>
    </row>
    <row r="895" spans="1:327">
      <c r="A895" t="s">
        <v>5854</v>
      </c>
      <c r="B895" t="s">
        <v>350</v>
      </c>
      <c r="C895" t="s">
        <v>5855</v>
      </c>
      <c r="D895" t="b">
        <v>1</v>
      </c>
      <c r="K895">
        <v>1</v>
      </c>
      <c r="L895" t="s">
        <v>329</v>
      </c>
      <c r="M895" t="s">
        <v>329</v>
      </c>
      <c r="N895">
        <v>39800</v>
      </c>
      <c r="O895" t="s">
        <v>329</v>
      </c>
      <c r="T895" t="s">
        <v>330</v>
      </c>
      <c r="V895" t="s">
        <v>329</v>
      </c>
      <c r="X895">
        <v>1</v>
      </c>
      <c r="Y895">
        <v>39800</v>
      </c>
      <c r="Z895">
        <v>200</v>
      </c>
      <c r="AO895">
        <v>60</v>
      </c>
      <c r="AQ895">
        <v>0</v>
      </c>
      <c r="AS895" t="b">
        <v>1</v>
      </c>
      <c r="AV895" t="b">
        <v>1</v>
      </c>
      <c r="AX895" t="b">
        <v>1</v>
      </c>
      <c r="BJ895" t="b">
        <v>1</v>
      </c>
      <c r="BL895" t="s">
        <v>329</v>
      </c>
      <c r="BM895" t="s">
        <v>5856</v>
      </c>
      <c r="BN895" t="s">
        <v>330</v>
      </c>
      <c r="BP895">
        <v>4000</v>
      </c>
      <c r="BQ895">
        <v>0</v>
      </c>
      <c r="BR895" t="b">
        <v>1</v>
      </c>
      <c r="BU895" t="b">
        <v>1</v>
      </c>
      <c r="CK895">
        <v>3000</v>
      </c>
      <c r="CN895">
        <v>39950</v>
      </c>
      <c r="DC895" t="s">
        <v>329</v>
      </c>
      <c r="DD895" t="b">
        <v>1</v>
      </c>
      <c r="DE895" t="b">
        <v>1</v>
      </c>
      <c r="DL895" t="b">
        <v>1</v>
      </c>
      <c r="DM895" t="b">
        <v>1</v>
      </c>
      <c r="DR895" t="s">
        <v>329</v>
      </c>
      <c r="DV895" t="b">
        <v>1</v>
      </c>
      <c r="EL895" t="s">
        <v>330</v>
      </c>
      <c r="EN895" t="s">
        <v>330</v>
      </c>
      <c r="EP895" t="s">
        <v>330</v>
      </c>
      <c r="FN895" t="s">
        <v>329</v>
      </c>
      <c r="FS895" t="b">
        <v>1</v>
      </c>
      <c r="GC895" t="b">
        <v>1</v>
      </c>
      <c r="GG895" t="s">
        <v>330</v>
      </c>
      <c r="GJ895" t="s">
        <v>330</v>
      </c>
      <c r="GV895" t="s">
        <v>5857</v>
      </c>
      <c r="GW895" t="s">
        <v>330</v>
      </c>
      <c r="GZ895" t="s">
        <v>330</v>
      </c>
      <c r="HC895" t="s">
        <v>330</v>
      </c>
      <c r="HE895" t="s">
        <v>330</v>
      </c>
      <c r="HG895" t="s">
        <v>336</v>
      </c>
      <c r="HH895" t="s">
        <v>329</v>
      </c>
      <c r="HI895" t="s">
        <v>330</v>
      </c>
      <c r="HJ895" t="s">
        <v>330</v>
      </c>
      <c r="HK895" t="b">
        <v>1</v>
      </c>
      <c r="HO895" t="s">
        <v>337</v>
      </c>
      <c r="HP895" t="s">
        <v>5858</v>
      </c>
      <c r="HQ895" t="s">
        <v>339</v>
      </c>
      <c r="HR895" t="s">
        <v>5859</v>
      </c>
      <c r="HS895" t="s">
        <v>5860</v>
      </c>
      <c r="HX895" t="b">
        <v>1</v>
      </c>
      <c r="ID895" t="s">
        <v>1689</v>
      </c>
      <c r="JD895" t="s">
        <v>5651</v>
      </c>
      <c r="JE895" t="s">
        <v>5861</v>
      </c>
      <c r="JF895" t="s">
        <v>329</v>
      </c>
      <c r="JG895">
        <v>7000</v>
      </c>
      <c r="JH895" t="s">
        <v>330</v>
      </c>
      <c r="JR895" t="s">
        <v>330</v>
      </c>
      <c r="KP895" t="s">
        <v>329</v>
      </c>
      <c r="KQ895" t="s">
        <v>5862</v>
      </c>
      <c r="KR895" t="s">
        <v>330</v>
      </c>
      <c r="KS895" t="s">
        <v>330</v>
      </c>
      <c r="KV895" t="s">
        <v>330</v>
      </c>
      <c r="KX895" t="s">
        <v>329</v>
      </c>
      <c r="KZ895" t="str">
        <f ca="1">OFFSET($A895,,MATCH([2]Keys!$B$2,Data.Collect1Dump!$3:$3,0)-1)</f>
        <v>andrew.agumba@givedirectly.org</v>
      </c>
      <c r="LA895" t="str">
        <f ca="1">OFFSET($A895,,MATCH([2]Keys!$B$4,Data.Collect1Dump!$3:$3,0)-1)</f>
        <v>ochiwit@gmail.com</v>
      </c>
      <c r="LB895">
        <f ca="1">OFFSET($A895,,MATCH([2]Keys!$B$3,Data.Collect1Dump!$3:$3,0)-1)</f>
        <v>0</v>
      </c>
      <c r="LC895">
        <f t="shared" ca="1" si="139"/>
        <v>1</v>
      </c>
      <c r="LD895">
        <f t="shared" ca="1" si="139"/>
        <v>1</v>
      </c>
      <c r="LE895">
        <f t="shared" ca="1" si="139"/>
        <v>0</v>
      </c>
      <c r="LF895" s="2">
        <f t="shared" ca="1" si="140"/>
        <v>41712</v>
      </c>
      <c r="LG895" s="2">
        <f t="shared" ca="1" si="141"/>
        <v>41583</v>
      </c>
      <c r="LH895" s="2" t="e">
        <f t="shared" ca="1" si="142"/>
        <v>#N/A</v>
      </c>
      <c r="LI895" t="str">
        <f t="shared" ca="1" si="143"/>
        <v>andrew.agumba@givedirectly.org</v>
      </c>
      <c r="LJ895" t="str">
        <f t="shared" ca="1" si="144"/>
        <v>ochiwit@gmail.com</v>
      </c>
      <c r="LK895" t="e">
        <f t="shared" ca="1" si="145"/>
        <v>#N/A</v>
      </c>
      <c r="LL895" t="str">
        <f t="shared" ca="1" si="137"/>
        <v>Lump Sum</v>
      </c>
      <c r="LM895" t="str">
        <f t="shared" ca="1" si="138"/>
        <v>andrew.agumba@givedirectly.org</v>
      </c>
      <c r="LN895" t="e">
        <f ca="1">OFFSET($A895,,MATCH(OFFSET([2]Keys!C$1,MATCH(Data.Collect1Dump!$LL895,[2]Keys!$A$2:$A$4,0),),Data.Collect1Dump!$3:$3,0)-1,)</f>
        <v>#VALUE!</v>
      </c>
      <c r="LO895" s="2" t="e">
        <f t="shared" ca="1" si="146"/>
        <v>#VALUE!</v>
      </c>
    </row>
    <row r="896" spans="1:327">
      <c r="A896" t="s">
        <v>5863</v>
      </c>
      <c r="B896" t="s">
        <v>350</v>
      </c>
      <c r="C896" t="s">
        <v>5864</v>
      </c>
      <c r="D896" t="b">
        <v>1</v>
      </c>
      <c r="K896">
        <v>1</v>
      </c>
      <c r="L896" t="s">
        <v>329</v>
      </c>
      <c r="M896" t="s">
        <v>329</v>
      </c>
      <c r="N896">
        <v>39700</v>
      </c>
      <c r="O896" t="s">
        <v>329</v>
      </c>
      <c r="T896" t="s">
        <v>330</v>
      </c>
      <c r="V896" t="s">
        <v>329</v>
      </c>
      <c r="X896">
        <v>1</v>
      </c>
      <c r="Y896">
        <v>39000</v>
      </c>
      <c r="Z896">
        <v>300</v>
      </c>
      <c r="AO896">
        <v>30</v>
      </c>
      <c r="AQ896">
        <v>0</v>
      </c>
      <c r="AS896" t="b">
        <v>1</v>
      </c>
      <c r="AV896" t="b">
        <v>1</v>
      </c>
      <c r="BA896" t="b">
        <v>1</v>
      </c>
      <c r="BL896" t="s">
        <v>329</v>
      </c>
      <c r="BM896" t="s">
        <v>5865</v>
      </c>
      <c r="BN896" t="s">
        <v>330</v>
      </c>
      <c r="BP896">
        <v>9000</v>
      </c>
      <c r="BQ896">
        <v>0</v>
      </c>
      <c r="BZ896" t="b">
        <v>1</v>
      </c>
      <c r="CS896">
        <v>48000</v>
      </c>
      <c r="DC896" t="s">
        <v>329</v>
      </c>
      <c r="DD896" t="b">
        <v>1</v>
      </c>
      <c r="DE896" t="b">
        <v>1</v>
      </c>
      <c r="DM896" t="b">
        <v>1</v>
      </c>
      <c r="DR896" t="s">
        <v>329</v>
      </c>
      <c r="DV896" t="b">
        <v>1</v>
      </c>
      <c r="EL896" t="s">
        <v>330</v>
      </c>
      <c r="EN896" t="s">
        <v>330</v>
      </c>
      <c r="EP896" t="s">
        <v>330</v>
      </c>
      <c r="FN896" t="s">
        <v>330</v>
      </c>
      <c r="GJ896" t="s">
        <v>330</v>
      </c>
      <c r="GW896" t="s">
        <v>330</v>
      </c>
      <c r="GZ896" t="s">
        <v>330</v>
      </c>
      <c r="HC896" t="s">
        <v>330</v>
      </c>
      <c r="HE896" t="s">
        <v>330</v>
      </c>
      <c r="HG896" t="s">
        <v>336</v>
      </c>
      <c r="HH896" t="s">
        <v>329</v>
      </c>
      <c r="HI896" t="s">
        <v>330</v>
      </c>
      <c r="HJ896" t="s">
        <v>330</v>
      </c>
      <c r="HK896" t="b">
        <v>1</v>
      </c>
      <c r="HO896" t="s">
        <v>337</v>
      </c>
      <c r="HP896" t="s">
        <v>5866</v>
      </c>
      <c r="HQ896" t="s">
        <v>339</v>
      </c>
      <c r="HR896" t="s">
        <v>5867</v>
      </c>
      <c r="HS896" t="s">
        <v>5868</v>
      </c>
      <c r="HU896" t="b">
        <v>1</v>
      </c>
      <c r="HX896" t="b">
        <v>1</v>
      </c>
      <c r="ID896" t="s">
        <v>1689</v>
      </c>
      <c r="JD896" t="s">
        <v>1437</v>
      </c>
      <c r="JE896" t="s">
        <v>5869</v>
      </c>
      <c r="JF896" t="s">
        <v>329</v>
      </c>
      <c r="JG896">
        <v>6918</v>
      </c>
      <c r="JH896" t="s">
        <v>330</v>
      </c>
      <c r="JR896" t="s">
        <v>330</v>
      </c>
      <c r="KP896" t="s">
        <v>330</v>
      </c>
      <c r="KS896" t="s">
        <v>330</v>
      </c>
      <c r="KV896" t="s">
        <v>330</v>
      </c>
      <c r="KX896" t="s">
        <v>329</v>
      </c>
      <c r="KZ896" t="str">
        <f ca="1">OFFSET($A896,,MATCH([2]Keys!$B$2,Data.Collect1Dump!$3:$3,0)-1)</f>
        <v>andrew.agumba@givedirectly.org</v>
      </c>
      <c r="LA896" t="str">
        <f ca="1">OFFSET($A896,,MATCH([2]Keys!$B$4,Data.Collect1Dump!$3:$3,0)-1)</f>
        <v>michael.otieno@givedirectly.org</v>
      </c>
      <c r="LB896">
        <f ca="1">OFFSET($A896,,MATCH([2]Keys!$B$3,Data.Collect1Dump!$3:$3,0)-1)</f>
        <v>0</v>
      </c>
      <c r="LC896">
        <f t="shared" ca="1" si="139"/>
        <v>1</v>
      </c>
      <c r="LD896">
        <f t="shared" ca="1" si="139"/>
        <v>1</v>
      </c>
      <c r="LE896">
        <f t="shared" ca="1" si="139"/>
        <v>0</v>
      </c>
      <c r="LF896" s="2">
        <f t="shared" ca="1" si="140"/>
        <v>41712</v>
      </c>
      <c r="LG896" s="2">
        <f t="shared" ca="1" si="141"/>
        <v>41611</v>
      </c>
      <c r="LH896" s="2" t="e">
        <f t="shared" ca="1" si="142"/>
        <v>#N/A</v>
      </c>
      <c r="LI896" t="str">
        <f t="shared" ca="1" si="143"/>
        <v>andrew.agumba@givedirectly.org</v>
      </c>
      <c r="LJ896" t="str">
        <f t="shared" ca="1" si="144"/>
        <v>michael.otieno@givedirectly.org</v>
      </c>
      <c r="LK896" t="e">
        <f t="shared" ca="1" si="145"/>
        <v>#N/A</v>
      </c>
      <c r="LL896" t="str">
        <f t="shared" ca="1" si="137"/>
        <v>Lump Sum</v>
      </c>
      <c r="LM896" t="str">
        <f t="shared" ca="1" si="138"/>
        <v>andrew.agumba@givedirectly.org</v>
      </c>
      <c r="LN896" t="e">
        <f ca="1">OFFSET($A896,,MATCH(OFFSET([2]Keys!C$1,MATCH(Data.Collect1Dump!$LL896,[2]Keys!$A$2:$A$4,0),),Data.Collect1Dump!$3:$3,0)-1,)</f>
        <v>#VALUE!</v>
      </c>
      <c r="LO896" s="2" t="e">
        <f t="shared" ca="1" si="146"/>
        <v>#VALUE!</v>
      </c>
    </row>
    <row r="897" spans="1:327">
      <c r="A897" t="s">
        <v>5870</v>
      </c>
      <c r="B897" t="s">
        <v>350</v>
      </c>
      <c r="C897" t="s">
        <v>5871</v>
      </c>
      <c r="D897" t="b">
        <v>1</v>
      </c>
      <c r="K897">
        <v>1</v>
      </c>
      <c r="L897" t="s">
        <v>329</v>
      </c>
      <c r="M897" t="s">
        <v>329</v>
      </c>
      <c r="N897">
        <v>40000</v>
      </c>
      <c r="O897" t="s">
        <v>457</v>
      </c>
      <c r="R897" t="s">
        <v>997</v>
      </c>
      <c r="T897" t="s">
        <v>330</v>
      </c>
      <c r="V897" t="s">
        <v>329</v>
      </c>
      <c r="X897">
        <v>1</v>
      </c>
      <c r="Y897">
        <v>30800</v>
      </c>
      <c r="Z897">
        <v>999</v>
      </c>
      <c r="AO897">
        <v>45</v>
      </c>
      <c r="AQ897">
        <v>0</v>
      </c>
      <c r="AS897" t="b">
        <v>1</v>
      </c>
      <c r="AV897" t="b">
        <v>1</v>
      </c>
      <c r="AX897" t="b">
        <v>1</v>
      </c>
      <c r="BA897" t="b">
        <v>1</v>
      </c>
      <c r="BL897" t="s">
        <v>329</v>
      </c>
      <c r="BM897" t="s">
        <v>5872</v>
      </c>
      <c r="BN897" t="s">
        <v>330</v>
      </c>
      <c r="BP897">
        <v>0</v>
      </c>
      <c r="BQ897">
        <v>0</v>
      </c>
      <c r="BS897" t="b">
        <v>1</v>
      </c>
      <c r="BU897" t="b">
        <v>1</v>
      </c>
      <c r="BW897" t="b">
        <v>1</v>
      </c>
      <c r="BY897" t="b">
        <v>1</v>
      </c>
      <c r="CL897">
        <v>2600</v>
      </c>
      <c r="CN897">
        <v>13000</v>
      </c>
      <c r="CP897">
        <v>12000</v>
      </c>
      <c r="CR897">
        <v>6000</v>
      </c>
      <c r="DC897" t="s">
        <v>329</v>
      </c>
      <c r="DD897" t="b">
        <v>1</v>
      </c>
      <c r="DE897" t="b">
        <v>1</v>
      </c>
      <c r="DL897" t="b">
        <v>1</v>
      </c>
      <c r="DM897" t="b">
        <v>1</v>
      </c>
      <c r="DR897" t="s">
        <v>329</v>
      </c>
      <c r="EF897" t="b">
        <v>1</v>
      </c>
      <c r="EL897" t="s">
        <v>330</v>
      </c>
      <c r="EN897" t="s">
        <v>329</v>
      </c>
      <c r="EO897" t="s">
        <v>5873</v>
      </c>
      <c r="EP897" t="s">
        <v>330</v>
      </c>
      <c r="FN897" t="s">
        <v>329</v>
      </c>
      <c r="FS897" t="b">
        <v>1</v>
      </c>
      <c r="GC897" t="b">
        <v>1</v>
      </c>
      <c r="GG897" t="s">
        <v>329</v>
      </c>
      <c r="GH897" t="s">
        <v>329</v>
      </c>
      <c r="GJ897" t="s">
        <v>330</v>
      </c>
      <c r="GV897" t="s">
        <v>5874</v>
      </c>
      <c r="GW897" t="s">
        <v>330</v>
      </c>
      <c r="GZ897" t="s">
        <v>330</v>
      </c>
      <c r="HC897" t="s">
        <v>330</v>
      </c>
      <c r="HD897" t="s">
        <v>5875</v>
      </c>
      <c r="HE897" t="s">
        <v>330</v>
      </c>
      <c r="HG897" t="s">
        <v>336</v>
      </c>
      <c r="HH897" t="s">
        <v>329</v>
      </c>
      <c r="HI897" t="s">
        <v>330</v>
      </c>
      <c r="HJ897" t="s">
        <v>330</v>
      </c>
      <c r="HK897" t="b">
        <v>1</v>
      </c>
      <c r="HO897" t="s">
        <v>337</v>
      </c>
      <c r="HP897" t="s">
        <v>5876</v>
      </c>
      <c r="HQ897" t="s">
        <v>339</v>
      </c>
      <c r="HR897" t="s">
        <v>5877</v>
      </c>
      <c r="HS897" t="s">
        <v>5878</v>
      </c>
      <c r="HX897" t="b">
        <v>1</v>
      </c>
      <c r="ID897" t="s">
        <v>1689</v>
      </c>
      <c r="JD897" t="s">
        <v>5651</v>
      </c>
      <c r="JE897" t="s">
        <v>5879</v>
      </c>
      <c r="JF897" t="s">
        <v>329</v>
      </c>
      <c r="JG897">
        <v>7000</v>
      </c>
      <c r="JH897" t="s">
        <v>329</v>
      </c>
      <c r="JN897" t="b">
        <v>1</v>
      </c>
      <c r="JO897" t="s">
        <v>5880</v>
      </c>
      <c r="JP897" t="s">
        <v>330</v>
      </c>
      <c r="JR897" t="s">
        <v>330</v>
      </c>
      <c r="KP897" t="s">
        <v>330</v>
      </c>
      <c r="KS897" t="s">
        <v>330</v>
      </c>
      <c r="KV897" t="s">
        <v>330</v>
      </c>
      <c r="KX897" t="s">
        <v>329</v>
      </c>
      <c r="KZ897" t="str">
        <f ca="1">OFFSET($A897,,MATCH([2]Keys!$B$2,Data.Collect1Dump!$3:$3,0)-1)</f>
        <v>andrew.agumba@givedirectly.org</v>
      </c>
      <c r="LA897" t="str">
        <f ca="1">OFFSET($A897,,MATCH([2]Keys!$B$4,Data.Collect1Dump!$3:$3,0)-1)</f>
        <v>ochiwit@gmail.com</v>
      </c>
      <c r="LB897">
        <f ca="1">OFFSET($A897,,MATCH([2]Keys!$B$3,Data.Collect1Dump!$3:$3,0)-1)</f>
        <v>0</v>
      </c>
      <c r="LC897">
        <f t="shared" ca="1" si="139"/>
        <v>1</v>
      </c>
      <c r="LD897">
        <f t="shared" ca="1" si="139"/>
        <v>1</v>
      </c>
      <c r="LE897">
        <f t="shared" ca="1" si="139"/>
        <v>0</v>
      </c>
      <c r="LF897" s="2">
        <f t="shared" ca="1" si="140"/>
        <v>41712</v>
      </c>
      <c r="LG897" s="2">
        <f t="shared" ca="1" si="141"/>
        <v>41582</v>
      </c>
      <c r="LH897" s="2" t="e">
        <f t="shared" ca="1" si="142"/>
        <v>#N/A</v>
      </c>
      <c r="LI897" t="str">
        <f t="shared" ca="1" si="143"/>
        <v>andrew.agumba@givedirectly.org</v>
      </c>
      <c r="LJ897" t="str">
        <f t="shared" ca="1" si="144"/>
        <v>ochiwit@gmail.com</v>
      </c>
      <c r="LK897" t="e">
        <f t="shared" ca="1" si="145"/>
        <v>#N/A</v>
      </c>
      <c r="LL897" t="str">
        <f t="shared" ca="1" si="137"/>
        <v>Lump Sum</v>
      </c>
      <c r="LM897" t="str">
        <f t="shared" ca="1" si="138"/>
        <v>andrew.agumba@givedirectly.org</v>
      </c>
      <c r="LN897" t="e">
        <f ca="1">OFFSET($A897,,MATCH(OFFSET([2]Keys!C$1,MATCH(Data.Collect1Dump!$LL897,[2]Keys!$A$2:$A$4,0),),Data.Collect1Dump!$3:$3,0)-1,)</f>
        <v>#VALUE!</v>
      </c>
      <c r="LO897" s="2" t="e">
        <f t="shared" ca="1" si="146"/>
        <v>#VALUE!</v>
      </c>
    </row>
    <row r="898" spans="1:327">
      <c r="A898" t="s">
        <v>5881</v>
      </c>
      <c r="B898" t="s">
        <v>350</v>
      </c>
      <c r="C898" t="s">
        <v>5882</v>
      </c>
      <c r="D898" t="b">
        <v>1</v>
      </c>
      <c r="K898">
        <v>1</v>
      </c>
      <c r="L898" t="s">
        <v>329</v>
      </c>
      <c r="M898" t="s">
        <v>329</v>
      </c>
      <c r="N898">
        <v>40000</v>
      </c>
      <c r="O898" t="s">
        <v>329</v>
      </c>
      <c r="T898" t="s">
        <v>330</v>
      </c>
      <c r="V898" t="s">
        <v>329</v>
      </c>
      <c r="X898">
        <v>2</v>
      </c>
      <c r="Y898">
        <v>39000</v>
      </c>
      <c r="Z898">
        <v>999</v>
      </c>
      <c r="AA898">
        <v>725</v>
      </c>
      <c r="AB898">
        <v>27</v>
      </c>
      <c r="AO898">
        <v>30</v>
      </c>
      <c r="AQ898">
        <v>10</v>
      </c>
      <c r="AS898" t="b">
        <v>1</v>
      </c>
      <c r="AV898" t="b">
        <v>1</v>
      </c>
      <c r="AX898" t="b">
        <v>1</v>
      </c>
      <c r="BL898" t="s">
        <v>329</v>
      </c>
      <c r="BM898" t="s">
        <v>5883</v>
      </c>
      <c r="BN898" t="s">
        <v>329</v>
      </c>
      <c r="BO898" t="s">
        <v>5884</v>
      </c>
      <c r="BP898">
        <v>0</v>
      </c>
      <c r="BQ898">
        <v>0</v>
      </c>
      <c r="BR898" t="b">
        <v>1</v>
      </c>
      <c r="BU898" t="b">
        <v>1</v>
      </c>
      <c r="BW898" t="b">
        <v>1</v>
      </c>
      <c r="CK898">
        <v>2000</v>
      </c>
      <c r="CN898">
        <v>5400</v>
      </c>
      <c r="CP898">
        <v>31650</v>
      </c>
      <c r="DC898" t="s">
        <v>329</v>
      </c>
      <c r="DD898" t="b">
        <v>1</v>
      </c>
      <c r="DL898" t="b">
        <v>1</v>
      </c>
      <c r="DR898" t="s">
        <v>329</v>
      </c>
      <c r="EJ898" t="b">
        <v>1</v>
      </c>
      <c r="EL898" t="s">
        <v>330</v>
      </c>
      <c r="EN898" t="s">
        <v>330</v>
      </c>
      <c r="EP898" t="s">
        <v>330</v>
      </c>
      <c r="FN898" t="s">
        <v>330</v>
      </c>
      <c r="GJ898" t="s">
        <v>330</v>
      </c>
      <c r="GW898" t="s">
        <v>330</v>
      </c>
      <c r="GZ898" t="s">
        <v>330</v>
      </c>
      <c r="HC898" t="s">
        <v>330</v>
      </c>
      <c r="HE898" t="s">
        <v>330</v>
      </c>
      <c r="HG898" t="s">
        <v>336</v>
      </c>
      <c r="HH898" t="s">
        <v>329</v>
      </c>
      <c r="HI898" t="s">
        <v>330</v>
      </c>
      <c r="HJ898" t="s">
        <v>330</v>
      </c>
      <c r="HK898" t="b">
        <v>1</v>
      </c>
      <c r="HO898" t="s">
        <v>337</v>
      </c>
      <c r="HP898" t="s">
        <v>5885</v>
      </c>
      <c r="HQ898" t="s">
        <v>339</v>
      </c>
      <c r="HR898" t="s">
        <v>5886</v>
      </c>
      <c r="HS898" t="s">
        <v>5887</v>
      </c>
      <c r="HX898" t="b">
        <v>1</v>
      </c>
      <c r="ID898" t="s">
        <v>1689</v>
      </c>
      <c r="JD898" t="s">
        <v>1437</v>
      </c>
      <c r="JE898" t="s">
        <v>5888</v>
      </c>
      <c r="JF898" t="s">
        <v>329</v>
      </c>
      <c r="JG898">
        <v>7000</v>
      </c>
      <c r="JH898" t="s">
        <v>330</v>
      </c>
      <c r="JR898" t="s">
        <v>330</v>
      </c>
      <c r="KP898" t="s">
        <v>330</v>
      </c>
      <c r="KS898" t="s">
        <v>330</v>
      </c>
      <c r="KV898" t="s">
        <v>330</v>
      </c>
      <c r="KX898" t="s">
        <v>329</v>
      </c>
      <c r="KZ898" t="str">
        <f ca="1">OFFSET($A898,,MATCH([2]Keys!$B$2,Data.Collect1Dump!$3:$3,0)-1)</f>
        <v>andrew.agumba@givedirectly.org</v>
      </c>
      <c r="LA898" t="str">
        <f ca="1">OFFSET($A898,,MATCH([2]Keys!$B$4,Data.Collect1Dump!$3:$3,0)-1)</f>
        <v>michael.otieno@givedirectly.org</v>
      </c>
      <c r="LB898">
        <f ca="1">OFFSET($A898,,MATCH([2]Keys!$B$3,Data.Collect1Dump!$3:$3,0)-1)</f>
        <v>0</v>
      </c>
      <c r="LC898">
        <f t="shared" ca="1" si="139"/>
        <v>1</v>
      </c>
      <c r="LD898">
        <f t="shared" ca="1" si="139"/>
        <v>1</v>
      </c>
      <c r="LE898">
        <f t="shared" ca="1" si="139"/>
        <v>0</v>
      </c>
      <c r="LF898" s="2">
        <f t="shared" ca="1" si="140"/>
        <v>41715</v>
      </c>
      <c r="LG898" s="2">
        <f t="shared" ca="1" si="141"/>
        <v>41611</v>
      </c>
      <c r="LH898" s="2" t="e">
        <f t="shared" ca="1" si="142"/>
        <v>#N/A</v>
      </c>
      <c r="LI898" t="str">
        <f t="shared" ca="1" si="143"/>
        <v>andrew.agumba@givedirectly.org</v>
      </c>
      <c r="LJ898" t="str">
        <f t="shared" ca="1" si="144"/>
        <v>michael.otieno@givedirectly.org</v>
      </c>
      <c r="LK898" t="e">
        <f t="shared" ca="1" si="145"/>
        <v>#N/A</v>
      </c>
      <c r="LL898" t="str">
        <f t="shared" ca="1" si="137"/>
        <v>Lump Sum</v>
      </c>
      <c r="LM898" t="str">
        <f t="shared" ca="1" si="138"/>
        <v>andrew.agumba@givedirectly.org</v>
      </c>
      <c r="LN898" t="e">
        <f ca="1">OFFSET($A898,,MATCH(OFFSET([2]Keys!C$1,MATCH(Data.Collect1Dump!$LL898,[2]Keys!$A$2:$A$4,0),),Data.Collect1Dump!$3:$3,0)-1,)</f>
        <v>#VALUE!</v>
      </c>
      <c r="LO898" s="2" t="e">
        <f t="shared" ca="1" si="146"/>
        <v>#VALUE!</v>
      </c>
    </row>
    <row r="899" spans="1:327">
      <c r="A899" t="s">
        <v>5889</v>
      </c>
      <c r="ID899"/>
      <c r="JD899" t="s">
        <v>350</v>
      </c>
      <c r="JE899" t="s">
        <v>5890</v>
      </c>
      <c r="JF899" t="s">
        <v>329</v>
      </c>
      <c r="JG899">
        <v>6900</v>
      </c>
      <c r="JH899" t="s">
        <v>330</v>
      </c>
      <c r="JR899" t="s">
        <v>330</v>
      </c>
      <c r="KP899" t="s">
        <v>330</v>
      </c>
      <c r="KS899" t="s">
        <v>330</v>
      </c>
      <c r="KV899" t="s">
        <v>330</v>
      </c>
      <c r="KX899" t="s">
        <v>329</v>
      </c>
      <c r="KZ899">
        <f ca="1">OFFSET($A899,,MATCH([2]Keys!$B$2,Data.Collect1Dump!$3:$3,0)-1)</f>
        <v>0</v>
      </c>
      <c r="LA899" t="str">
        <f ca="1">OFFSET($A899,,MATCH([2]Keys!$B$4,Data.Collect1Dump!$3:$3,0)-1)</f>
        <v>andrew.agumba@givedirectly.org</v>
      </c>
      <c r="LB899">
        <f ca="1">OFFSET($A899,,MATCH([2]Keys!$B$3,Data.Collect1Dump!$3:$3,0)-1)</f>
        <v>0</v>
      </c>
      <c r="LC899">
        <f t="shared" ca="1" si="139"/>
        <v>0</v>
      </c>
      <c r="LD899">
        <f t="shared" ca="1" si="139"/>
        <v>1</v>
      </c>
      <c r="LE899">
        <f t="shared" ca="1" si="139"/>
        <v>0</v>
      </c>
      <c r="LF899" s="2" t="e">
        <f t="shared" ca="1" si="140"/>
        <v>#N/A</v>
      </c>
      <c r="LG899" s="2">
        <f t="shared" ca="1" si="141"/>
        <v>41618</v>
      </c>
      <c r="LH899" s="2" t="e">
        <f t="shared" ca="1" si="142"/>
        <v>#N/A</v>
      </c>
      <c r="LI899" t="e">
        <f t="shared" ca="1" si="143"/>
        <v>#N/A</v>
      </c>
      <c r="LJ899" t="str">
        <f t="shared" ca="1" si="144"/>
        <v>andrew.agumba@givedirectly.org</v>
      </c>
      <c r="LK899" t="e">
        <f t="shared" ca="1" si="145"/>
        <v>#N/A</v>
      </c>
      <c r="LL899" t="str">
        <f t="shared" ca="1" si="137"/>
        <v>Token</v>
      </c>
      <c r="LM899" t="str">
        <f t="shared" ca="1" si="138"/>
        <v>andrew.agumba@givedirectly.org</v>
      </c>
      <c r="LN899" t="e">
        <f ca="1">OFFSET($A899,,MATCH(OFFSET([2]Keys!C$1,MATCH(Data.Collect1Dump!$LL899,[2]Keys!$A$2:$A$4,0),),Data.Collect1Dump!$3:$3,0)-1,)</f>
        <v>#VALUE!</v>
      </c>
      <c r="LO899" s="2" t="e">
        <f t="shared" ca="1" si="146"/>
        <v>#VALUE!</v>
      </c>
    </row>
    <row r="900" spans="1:327">
      <c r="A900" t="s">
        <v>5891</v>
      </c>
      <c r="ID900"/>
      <c r="JD900" t="s">
        <v>5651</v>
      </c>
      <c r="JE900" t="s">
        <v>5892</v>
      </c>
      <c r="JF900" t="s">
        <v>329</v>
      </c>
      <c r="JG900">
        <v>7000</v>
      </c>
      <c r="JH900" t="s">
        <v>330</v>
      </c>
      <c r="JR900" t="s">
        <v>330</v>
      </c>
      <c r="KP900" t="s">
        <v>329</v>
      </c>
      <c r="KQ900" t="s">
        <v>5893</v>
      </c>
      <c r="KR900" t="s">
        <v>330</v>
      </c>
      <c r="KS900" t="s">
        <v>329</v>
      </c>
      <c r="KT900" t="s">
        <v>5894</v>
      </c>
      <c r="KU900" t="s">
        <v>329</v>
      </c>
      <c r="KV900" t="s">
        <v>330</v>
      </c>
      <c r="KX900" t="s">
        <v>329</v>
      </c>
      <c r="KZ900">
        <f ca="1">OFFSET($A900,,MATCH([2]Keys!$B$2,Data.Collect1Dump!$3:$3,0)-1)</f>
        <v>0</v>
      </c>
      <c r="LA900" t="str">
        <f ca="1">OFFSET($A900,,MATCH([2]Keys!$B$4,Data.Collect1Dump!$3:$3,0)-1)</f>
        <v>ochiwit@gmail.com</v>
      </c>
      <c r="LB900">
        <f ca="1">OFFSET($A900,,MATCH([2]Keys!$B$3,Data.Collect1Dump!$3:$3,0)-1)</f>
        <v>0</v>
      </c>
      <c r="LC900">
        <f t="shared" ca="1" si="139"/>
        <v>0</v>
      </c>
      <c r="LD900">
        <f t="shared" ca="1" si="139"/>
        <v>1</v>
      </c>
      <c r="LE900">
        <f t="shared" ca="1" si="139"/>
        <v>0</v>
      </c>
      <c r="LF900" s="2" t="e">
        <f t="shared" ca="1" si="140"/>
        <v>#N/A</v>
      </c>
      <c r="LG900" s="2">
        <f t="shared" ca="1" si="141"/>
        <v>41582</v>
      </c>
      <c r="LH900" s="2" t="e">
        <f t="shared" ca="1" si="142"/>
        <v>#N/A</v>
      </c>
      <c r="LI900" t="e">
        <f t="shared" ca="1" si="143"/>
        <v>#N/A</v>
      </c>
      <c r="LJ900" t="str">
        <f t="shared" ca="1" si="144"/>
        <v>ochiwit@gmail.com</v>
      </c>
      <c r="LK900" t="e">
        <f t="shared" ca="1" si="145"/>
        <v>#N/A</v>
      </c>
      <c r="LL900" t="str">
        <f t="shared" ref="LL900:LL963" ca="1" si="147">IF(NOT(ISNUMBER(KZ900)),"Lump Sum",IF(NOT(ISNUMBER(LA900)),"Token",IF(NOT(ISNUMBER(LB900)),"Quality Check","Null Survey")))</f>
        <v>Token</v>
      </c>
      <c r="LM900" t="str">
        <f t="shared" ref="LM900:LM963" ca="1" si="148">IF(NOT(ISNUMBER(KZ900)),KZ900,IF(NOT(ISNUMBER(LA900)),LA900,IF(NOT(ISNUMBER(LB900)),LB900,"Null Survey")))</f>
        <v>ochiwit@gmail.com</v>
      </c>
      <c r="LN900" t="e">
        <f ca="1">OFFSET($A900,,MATCH(OFFSET([2]Keys!C$1,MATCH(Data.Collect1Dump!$LL900,[2]Keys!$A$2:$A$4,0),),Data.Collect1Dump!$3:$3,0)-1,)</f>
        <v>#VALUE!</v>
      </c>
      <c r="LO900" s="2" t="e">
        <f t="shared" ca="1" si="146"/>
        <v>#VALUE!</v>
      </c>
    </row>
    <row r="901" spans="1:327">
      <c r="A901" t="s">
        <v>5895</v>
      </c>
      <c r="B901" t="s">
        <v>350</v>
      </c>
      <c r="C901" t="s">
        <v>5896</v>
      </c>
      <c r="E901" t="b">
        <v>1</v>
      </c>
      <c r="J901" t="s">
        <v>15668</v>
      </c>
      <c r="K901">
        <v>1</v>
      </c>
      <c r="L901" t="s">
        <v>329</v>
      </c>
      <c r="M901" t="s">
        <v>329</v>
      </c>
      <c r="N901">
        <v>40000</v>
      </c>
      <c r="O901" t="s">
        <v>457</v>
      </c>
      <c r="R901" t="s">
        <v>458</v>
      </c>
      <c r="T901" t="s">
        <v>330</v>
      </c>
      <c r="V901" t="s">
        <v>329</v>
      </c>
      <c r="X901">
        <v>3</v>
      </c>
      <c r="Y901">
        <v>20000</v>
      </c>
      <c r="Z901">
        <v>999</v>
      </c>
      <c r="AA901">
        <v>8000</v>
      </c>
      <c r="AB901">
        <v>999</v>
      </c>
      <c r="AC901">
        <v>11000</v>
      </c>
      <c r="AD901">
        <v>999</v>
      </c>
      <c r="AO901">
        <v>30</v>
      </c>
      <c r="AQ901">
        <v>0</v>
      </c>
      <c r="AS901" t="b">
        <v>1</v>
      </c>
      <c r="AV901" t="b">
        <v>1</v>
      </c>
      <c r="AX901" t="b">
        <v>1</v>
      </c>
      <c r="BA901" t="b">
        <v>1</v>
      </c>
      <c r="BL901" t="s">
        <v>329</v>
      </c>
      <c r="BM901" t="s">
        <v>5897</v>
      </c>
      <c r="BN901" t="s">
        <v>330</v>
      </c>
      <c r="BP901">
        <v>0</v>
      </c>
      <c r="BQ901">
        <v>0</v>
      </c>
      <c r="BW901" t="b">
        <v>1</v>
      </c>
      <c r="BZ901" t="b">
        <v>1</v>
      </c>
      <c r="CF901" t="b">
        <v>1</v>
      </c>
      <c r="CP901">
        <v>14500</v>
      </c>
      <c r="CS901">
        <v>19000</v>
      </c>
      <c r="CY901">
        <v>5000</v>
      </c>
      <c r="DC901" t="s">
        <v>329</v>
      </c>
      <c r="DD901" t="b">
        <v>1</v>
      </c>
      <c r="DE901" t="b">
        <v>1</v>
      </c>
      <c r="DL901" t="b">
        <v>1</v>
      </c>
      <c r="DM901" t="b">
        <v>1</v>
      </c>
      <c r="DR901" t="s">
        <v>329</v>
      </c>
      <c r="DV901" t="b">
        <v>1</v>
      </c>
      <c r="EL901" t="s">
        <v>330</v>
      </c>
      <c r="EN901" t="s">
        <v>330</v>
      </c>
      <c r="EP901" t="s">
        <v>330</v>
      </c>
      <c r="FN901" t="s">
        <v>330</v>
      </c>
      <c r="GJ901" t="s">
        <v>330</v>
      </c>
      <c r="GW901" t="s">
        <v>330</v>
      </c>
      <c r="GZ901" t="s">
        <v>330</v>
      </c>
      <c r="HC901" t="s">
        <v>330</v>
      </c>
      <c r="HE901" t="s">
        <v>330</v>
      </c>
      <c r="HG901" t="s">
        <v>336</v>
      </c>
      <c r="HH901" t="s">
        <v>329</v>
      </c>
      <c r="HI901" t="s">
        <v>330</v>
      </c>
      <c r="HJ901" t="s">
        <v>330</v>
      </c>
      <c r="HK901" t="b">
        <v>1</v>
      </c>
      <c r="HO901" t="s">
        <v>337</v>
      </c>
      <c r="HP901" t="s">
        <v>5898</v>
      </c>
      <c r="HQ901" t="s">
        <v>339</v>
      </c>
      <c r="HR901" t="s">
        <v>5899</v>
      </c>
      <c r="HS901" t="s">
        <v>5900</v>
      </c>
      <c r="HU901" t="b">
        <v>1</v>
      </c>
      <c r="HX901" t="b">
        <v>1</v>
      </c>
      <c r="ID901" t="s">
        <v>1689</v>
      </c>
      <c r="JD901" t="s">
        <v>5651</v>
      </c>
      <c r="JE901" t="s">
        <v>5901</v>
      </c>
      <c r="JF901" t="s">
        <v>329</v>
      </c>
      <c r="JG901">
        <v>7000</v>
      </c>
      <c r="JH901" t="s">
        <v>330</v>
      </c>
      <c r="JR901" t="s">
        <v>330</v>
      </c>
      <c r="KC901" t="b">
        <v>1</v>
      </c>
      <c r="KG901" t="b">
        <v>1</v>
      </c>
      <c r="KP901" t="s">
        <v>330</v>
      </c>
      <c r="KS901" t="s">
        <v>330</v>
      </c>
      <c r="KV901" t="s">
        <v>330</v>
      </c>
      <c r="KX901" t="s">
        <v>329</v>
      </c>
      <c r="KZ901" t="str">
        <f ca="1">OFFSET($A901,,MATCH([2]Keys!$B$2,Data.Collect1Dump!$3:$3,0)-1)</f>
        <v>andrew.agumba@givedirectly.org</v>
      </c>
      <c r="LA901" t="str">
        <f ca="1">OFFSET($A901,,MATCH([2]Keys!$B$4,Data.Collect1Dump!$3:$3,0)-1)</f>
        <v>ochiwit@gmail.com</v>
      </c>
      <c r="LB901">
        <f ca="1">OFFSET($A901,,MATCH([2]Keys!$B$3,Data.Collect1Dump!$3:$3,0)-1)</f>
        <v>0</v>
      </c>
      <c r="LC901">
        <f t="shared" ref="LC901:LE964" ca="1" si="149">IF(NOT(ISNUMBER(KZ901)),1,0)</f>
        <v>1</v>
      </c>
      <c r="LD901">
        <f t="shared" ca="1" si="149"/>
        <v>1</v>
      </c>
      <c r="LE901">
        <f t="shared" ca="1" si="149"/>
        <v>0</v>
      </c>
      <c r="LF901" s="2">
        <f t="shared" ref="LF901:LF964" ca="1" si="150">IF(LC901=1,DATE(LEFT(C901,4),RIGHT(LEFT(C901,7),2), RIGHT(LEFT(C901, 10),2)),NA())</f>
        <v>41715</v>
      </c>
      <c r="LG901" s="2">
        <f t="shared" ref="LG901:LG964" ca="1" si="151">IF(LD901=1,DATE(LEFT(JE901,4),RIGHT(LEFT(JE901,7),2), RIGHT(LEFT(JE901, 10),2)),NA())</f>
        <v>41582</v>
      </c>
      <c r="LH901" s="2" t="e">
        <f t="shared" ref="LH901:LH964" ca="1" si="152">IF(LE901=1,DATE(LEFT(IF901,4),RIGHT(LEFT(IF901,7),2), RIGHT(LEFT(IF901, 10),2)),NA())</f>
        <v>#N/A</v>
      </c>
      <c r="LI901" t="str">
        <f t="shared" ref="LI901:LI964" ca="1" si="153">IF(LC901=1,B901,NA())</f>
        <v>andrew.agumba@givedirectly.org</v>
      </c>
      <c r="LJ901" t="str">
        <f t="shared" ref="LJ901:LJ964" ca="1" si="154">IF(LD901=1,JD901,NA())</f>
        <v>ochiwit@gmail.com</v>
      </c>
      <c r="LK901" t="e">
        <f t="shared" ref="LK901:LK964" ca="1" si="155">IF(LE901=1,IE901,NA())</f>
        <v>#N/A</v>
      </c>
      <c r="LL901" t="str">
        <f t="shared" ca="1" si="147"/>
        <v>Lump Sum</v>
      </c>
      <c r="LM901" t="str">
        <f t="shared" ca="1" si="148"/>
        <v>andrew.agumba@givedirectly.org</v>
      </c>
      <c r="LN901" t="e">
        <f ca="1">OFFSET($A901,,MATCH(OFFSET([2]Keys!C$1,MATCH(Data.Collect1Dump!$LL901,[2]Keys!$A$2:$A$4,0),),Data.Collect1Dump!$3:$3,0)-1,)</f>
        <v>#VALUE!</v>
      </c>
      <c r="LO901" s="2" t="e">
        <f t="shared" ref="LO901:LO964" ca="1" si="156">DATE(LEFT(LN901,4),RIGHT(LEFT(LN901,7),2), RIGHT(LEFT(LN901, 10),2))</f>
        <v>#VALUE!</v>
      </c>
    </row>
    <row r="902" spans="1:327">
      <c r="A902" t="s">
        <v>5902</v>
      </c>
      <c r="B902" t="s">
        <v>350</v>
      </c>
      <c r="C902" t="s">
        <v>5903</v>
      </c>
      <c r="D902" t="b">
        <v>1</v>
      </c>
      <c r="E902" t="b">
        <v>1</v>
      </c>
      <c r="J902" t="s">
        <v>15668</v>
      </c>
      <c r="K902">
        <v>1</v>
      </c>
      <c r="L902" t="s">
        <v>329</v>
      </c>
      <c r="M902" t="s">
        <v>329</v>
      </c>
      <c r="N902">
        <v>39775</v>
      </c>
      <c r="O902" t="s">
        <v>329</v>
      </c>
      <c r="T902" t="s">
        <v>330</v>
      </c>
      <c r="V902" t="s">
        <v>329</v>
      </c>
      <c r="X902">
        <v>2</v>
      </c>
      <c r="Y902">
        <v>30000</v>
      </c>
      <c r="Z902">
        <v>999</v>
      </c>
      <c r="AA902">
        <v>9700</v>
      </c>
      <c r="AB902">
        <v>999</v>
      </c>
      <c r="AO902">
        <v>30</v>
      </c>
      <c r="AQ902">
        <v>20</v>
      </c>
      <c r="AS902" t="b">
        <v>1</v>
      </c>
      <c r="AV902" t="b">
        <v>1</v>
      </c>
      <c r="AX902" t="b">
        <v>1</v>
      </c>
      <c r="AY902" t="b">
        <v>1</v>
      </c>
      <c r="BA902" t="b">
        <v>1</v>
      </c>
      <c r="BL902" t="s">
        <v>329</v>
      </c>
      <c r="BM902" t="s">
        <v>5904</v>
      </c>
      <c r="BN902" t="s">
        <v>330</v>
      </c>
      <c r="BP902">
        <v>0</v>
      </c>
      <c r="BQ902">
        <v>0</v>
      </c>
      <c r="BR902" t="b">
        <v>1</v>
      </c>
      <c r="BU902" t="b">
        <v>1</v>
      </c>
      <c r="CK902">
        <v>2000</v>
      </c>
      <c r="CN902">
        <v>37000</v>
      </c>
      <c r="DC902" t="s">
        <v>329</v>
      </c>
      <c r="DD902" t="b">
        <v>1</v>
      </c>
      <c r="DE902" t="b">
        <v>1</v>
      </c>
      <c r="DL902" t="b">
        <v>1</v>
      </c>
      <c r="DM902" t="b">
        <v>1</v>
      </c>
      <c r="DR902" t="s">
        <v>329</v>
      </c>
      <c r="DZ902" t="b">
        <v>1</v>
      </c>
      <c r="EL902" t="s">
        <v>330</v>
      </c>
      <c r="EN902" t="s">
        <v>330</v>
      </c>
      <c r="EP902" t="s">
        <v>330</v>
      </c>
      <c r="FN902" t="s">
        <v>330</v>
      </c>
      <c r="GJ902" t="s">
        <v>330</v>
      </c>
      <c r="GW902" t="s">
        <v>330</v>
      </c>
      <c r="GZ902" t="s">
        <v>330</v>
      </c>
      <c r="HC902" t="s">
        <v>330</v>
      </c>
      <c r="HE902" t="s">
        <v>330</v>
      </c>
      <c r="HG902" t="s">
        <v>336</v>
      </c>
      <c r="HH902" t="s">
        <v>329</v>
      </c>
      <c r="HI902" t="s">
        <v>329</v>
      </c>
      <c r="HJ902" t="s">
        <v>330</v>
      </c>
      <c r="HK902" t="b">
        <v>1</v>
      </c>
      <c r="HO902" t="s">
        <v>611</v>
      </c>
      <c r="HP902" t="s">
        <v>5905</v>
      </c>
      <c r="HQ902" t="s">
        <v>339</v>
      </c>
      <c r="HR902" t="s">
        <v>5906</v>
      </c>
      <c r="HS902" t="s">
        <v>5907</v>
      </c>
      <c r="HX902" t="b">
        <v>1</v>
      </c>
      <c r="HZ902" t="b">
        <v>1</v>
      </c>
      <c r="ID902" t="s">
        <v>1689</v>
      </c>
      <c r="JD902" t="s">
        <v>5651</v>
      </c>
      <c r="JE902" t="s">
        <v>5908</v>
      </c>
      <c r="JF902" t="s">
        <v>329</v>
      </c>
      <c r="JG902">
        <v>7000</v>
      </c>
      <c r="JH902" t="s">
        <v>330</v>
      </c>
      <c r="JR902" t="s">
        <v>330</v>
      </c>
      <c r="KP902" t="s">
        <v>330</v>
      </c>
      <c r="KS902" t="s">
        <v>329</v>
      </c>
      <c r="KT902" t="s">
        <v>5909</v>
      </c>
      <c r="KU902" t="s">
        <v>330</v>
      </c>
      <c r="KV902" t="s">
        <v>330</v>
      </c>
      <c r="KX902" t="s">
        <v>329</v>
      </c>
      <c r="KZ902" t="str">
        <f ca="1">OFFSET($A902,,MATCH([2]Keys!$B$2,Data.Collect1Dump!$3:$3,0)-1)</f>
        <v>andrew.agumba@givedirectly.org</v>
      </c>
      <c r="LA902" t="str">
        <f ca="1">OFFSET($A902,,MATCH([2]Keys!$B$4,Data.Collect1Dump!$3:$3,0)-1)</f>
        <v>ochiwit@gmail.com</v>
      </c>
      <c r="LB902">
        <f ca="1">OFFSET($A902,,MATCH([2]Keys!$B$3,Data.Collect1Dump!$3:$3,0)-1)</f>
        <v>0</v>
      </c>
      <c r="LC902">
        <f t="shared" ca="1" si="149"/>
        <v>1</v>
      </c>
      <c r="LD902">
        <f t="shared" ca="1" si="149"/>
        <v>1</v>
      </c>
      <c r="LE902">
        <f t="shared" ca="1" si="149"/>
        <v>0</v>
      </c>
      <c r="LF902" s="2">
        <f t="shared" ca="1" si="150"/>
        <v>41712</v>
      </c>
      <c r="LG902" s="2">
        <f t="shared" ca="1" si="151"/>
        <v>41582</v>
      </c>
      <c r="LH902" s="2" t="e">
        <f t="shared" ca="1" si="152"/>
        <v>#N/A</v>
      </c>
      <c r="LI902" t="str">
        <f t="shared" ca="1" si="153"/>
        <v>andrew.agumba@givedirectly.org</v>
      </c>
      <c r="LJ902" t="str">
        <f t="shared" ca="1" si="154"/>
        <v>ochiwit@gmail.com</v>
      </c>
      <c r="LK902" t="e">
        <f t="shared" ca="1" si="155"/>
        <v>#N/A</v>
      </c>
      <c r="LL902" t="str">
        <f t="shared" ca="1" si="147"/>
        <v>Lump Sum</v>
      </c>
      <c r="LM902" t="str">
        <f t="shared" ca="1" si="148"/>
        <v>andrew.agumba@givedirectly.org</v>
      </c>
      <c r="LN902" t="e">
        <f ca="1">OFFSET($A902,,MATCH(OFFSET([2]Keys!C$1,MATCH(Data.Collect1Dump!$LL902,[2]Keys!$A$2:$A$4,0),),Data.Collect1Dump!$3:$3,0)-1,)</f>
        <v>#VALUE!</v>
      </c>
      <c r="LO902" s="2" t="e">
        <f t="shared" ca="1" si="156"/>
        <v>#VALUE!</v>
      </c>
    </row>
    <row r="903" spans="1:327">
      <c r="A903" t="s">
        <v>5910</v>
      </c>
      <c r="B903" t="s">
        <v>350</v>
      </c>
      <c r="C903" t="s">
        <v>5911</v>
      </c>
      <c r="D903" t="b">
        <v>1</v>
      </c>
      <c r="K903">
        <v>2</v>
      </c>
      <c r="L903" t="s">
        <v>329</v>
      </c>
      <c r="M903" t="s">
        <v>329</v>
      </c>
      <c r="N903">
        <v>39750</v>
      </c>
      <c r="O903" t="s">
        <v>457</v>
      </c>
      <c r="R903" t="s">
        <v>651</v>
      </c>
      <c r="T903" t="s">
        <v>330</v>
      </c>
      <c r="V903" t="s">
        <v>329</v>
      </c>
      <c r="X903">
        <v>1</v>
      </c>
      <c r="Y903">
        <v>39750</v>
      </c>
      <c r="Z903">
        <v>250</v>
      </c>
      <c r="AO903">
        <v>60</v>
      </c>
      <c r="AQ903">
        <v>0</v>
      </c>
      <c r="AS903" t="b">
        <v>1</v>
      </c>
      <c r="AV903" t="b">
        <v>1</v>
      </c>
      <c r="AX903" t="b">
        <v>1</v>
      </c>
      <c r="BL903" t="s">
        <v>329</v>
      </c>
      <c r="BM903" t="s">
        <v>5912</v>
      </c>
      <c r="BN903" t="s">
        <v>330</v>
      </c>
      <c r="BP903">
        <v>5000</v>
      </c>
      <c r="BQ903">
        <v>0</v>
      </c>
      <c r="BR903" t="b">
        <v>1</v>
      </c>
      <c r="BU903" t="b">
        <v>1</v>
      </c>
      <c r="CK903">
        <v>4000</v>
      </c>
      <c r="CN903">
        <v>40900</v>
      </c>
      <c r="DC903" t="s">
        <v>329</v>
      </c>
      <c r="DD903" t="b">
        <v>1</v>
      </c>
      <c r="DG903" t="b">
        <v>1</v>
      </c>
      <c r="DL903" t="b">
        <v>1</v>
      </c>
      <c r="DO903" t="b">
        <v>1</v>
      </c>
      <c r="DR903" t="s">
        <v>329</v>
      </c>
      <c r="EJ903" t="b">
        <v>1</v>
      </c>
      <c r="EL903" t="s">
        <v>330</v>
      </c>
      <c r="EN903" t="s">
        <v>330</v>
      </c>
      <c r="EP903" t="s">
        <v>330</v>
      </c>
      <c r="FN903" t="s">
        <v>330</v>
      </c>
      <c r="GJ903" t="s">
        <v>330</v>
      </c>
      <c r="GW903" t="s">
        <v>330</v>
      </c>
      <c r="GZ903" t="s">
        <v>330</v>
      </c>
      <c r="HC903" t="s">
        <v>330</v>
      </c>
      <c r="HE903" t="s">
        <v>330</v>
      </c>
      <c r="HG903" t="s">
        <v>336</v>
      </c>
      <c r="HH903" t="s">
        <v>329</v>
      </c>
      <c r="HI903" t="s">
        <v>330</v>
      </c>
      <c r="HJ903" t="s">
        <v>330</v>
      </c>
      <c r="HK903" t="b">
        <v>1</v>
      </c>
      <c r="HO903" t="s">
        <v>337</v>
      </c>
      <c r="HP903" t="s">
        <v>5913</v>
      </c>
      <c r="HQ903" t="s">
        <v>339</v>
      </c>
      <c r="HR903" t="s">
        <v>5914</v>
      </c>
      <c r="HS903" t="s">
        <v>5915</v>
      </c>
      <c r="IB903" t="b">
        <v>1</v>
      </c>
      <c r="ID903" t="s">
        <v>1689</v>
      </c>
      <c r="JD903" t="s">
        <v>5651</v>
      </c>
      <c r="JE903" t="s">
        <v>5916</v>
      </c>
      <c r="JF903" t="s">
        <v>329</v>
      </c>
      <c r="JG903">
        <v>6900</v>
      </c>
      <c r="JH903" t="s">
        <v>330</v>
      </c>
      <c r="JR903" t="s">
        <v>330</v>
      </c>
      <c r="KP903" t="s">
        <v>330</v>
      </c>
      <c r="KS903" t="s">
        <v>330</v>
      </c>
      <c r="KV903" t="s">
        <v>330</v>
      </c>
      <c r="KX903" t="s">
        <v>329</v>
      </c>
      <c r="KZ903" t="str">
        <f ca="1">OFFSET($A903,,MATCH([2]Keys!$B$2,Data.Collect1Dump!$3:$3,0)-1)</f>
        <v>andrew.agumba@givedirectly.org</v>
      </c>
      <c r="LA903" t="str">
        <f ca="1">OFFSET($A903,,MATCH([2]Keys!$B$4,Data.Collect1Dump!$3:$3,0)-1)</f>
        <v>ochiwit@gmail.com</v>
      </c>
      <c r="LB903">
        <f ca="1">OFFSET($A903,,MATCH([2]Keys!$B$3,Data.Collect1Dump!$3:$3,0)-1)</f>
        <v>0</v>
      </c>
      <c r="LC903">
        <f t="shared" ca="1" si="149"/>
        <v>1</v>
      </c>
      <c r="LD903">
        <f t="shared" ca="1" si="149"/>
        <v>1</v>
      </c>
      <c r="LE903">
        <f t="shared" ca="1" si="149"/>
        <v>0</v>
      </c>
      <c r="LF903" s="2">
        <f t="shared" ca="1" si="150"/>
        <v>41716</v>
      </c>
      <c r="LG903" s="2">
        <f t="shared" ca="1" si="151"/>
        <v>41582</v>
      </c>
      <c r="LH903" s="2" t="e">
        <f t="shared" ca="1" si="152"/>
        <v>#N/A</v>
      </c>
      <c r="LI903" t="str">
        <f t="shared" ca="1" si="153"/>
        <v>andrew.agumba@givedirectly.org</v>
      </c>
      <c r="LJ903" t="str">
        <f t="shared" ca="1" si="154"/>
        <v>ochiwit@gmail.com</v>
      </c>
      <c r="LK903" t="e">
        <f t="shared" ca="1" si="155"/>
        <v>#N/A</v>
      </c>
      <c r="LL903" t="str">
        <f t="shared" ca="1" si="147"/>
        <v>Lump Sum</v>
      </c>
      <c r="LM903" t="str">
        <f t="shared" ca="1" si="148"/>
        <v>andrew.agumba@givedirectly.org</v>
      </c>
      <c r="LN903" t="e">
        <f ca="1">OFFSET($A903,,MATCH(OFFSET([2]Keys!C$1,MATCH(Data.Collect1Dump!$LL903,[2]Keys!$A$2:$A$4,0),),Data.Collect1Dump!$3:$3,0)-1,)</f>
        <v>#VALUE!</v>
      </c>
      <c r="LO903" s="2" t="e">
        <f t="shared" ca="1" si="156"/>
        <v>#VALUE!</v>
      </c>
    </row>
    <row r="904" spans="1:327">
      <c r="A904" t="s">
        <v>5917</v>
      </c>
      <c r="B904" t="s">
        <v>350</v>
      </c>
      <c r="C904" t="s">
        <v>5918</v>
      </c>
      <c r="D904" t="b">
        <v>1</v>
      </c>
      <c r="K904">
        <v>1</v>
      </c>
      <c r="L904" t="s">
        <v>329</v>
      </c>
      <c r="M904" t="s">
        <v>329</v>
      </c>
      <c r="N904">
        <v>40000</v>
      </c>
      <c r="O904" t="s">
        <v>329</v>
      </c>
      <c r="T904" t="s">
        <v>330</v>
      </c>
      <c r="V904" t="s">
        <v>329</v>
      </c>
      <c r="X904">
        <v>1</v>
      </c>
      <c r="Y904">
        <v>39700</v>
      </c>
      <c r="Z904">
        <v>999</v>
      </c>
      <c r="AO904">
        <v>40</v>
      </c>
      <c r="AQ904">
        <v>0</v>
      </c>
      <c r="AS904" t="b">
        <v>1</v>
      </c>
      <c r="AU904" t="b">
        <v>1</v>
      </c>
      <c r="AV904" t="b">
        <v>1</v>
      </c>
      <c r="AX904" t="b">
        <v>1</v>
      </c>
      <c r="BA904" t="b">
        <v>1</v>
      </c>
      <c r="BL904" t="s">
        <v>329</v>
      </c>
      <c r="BM904" t="s">
        <v>5919</v>
      </c>
      <c r="BN904" t="s">
        <v>329</v>
      </c>
      <c r="BO904" t="s">
        <v>5920</v>
      </c>
      <c r="BP904">
        <v>0</v>
      </c>
      <c r="BQ904">
        <v>0</v>
      </c>
      <c r="BR904" t="b">
        <v>1</v>
      </c>
      <c r="BU904" t="b">
        <v>1</v>
      </c>
      <c r="CF904" t="b">
        <v>1</v>
      </c>
      <c r="CK904">
        <v>3500</v>
      </c>
      <c r="CN904">
        <v>20000</v>
      </c>
      <c r="CY904">
        <v>16000</v>
      </c>
      <c r="DC904" t="s">
        <v>329</v>
      </c>
      <c r="DD904" t="b">
        <v>1</v>
      </c>
      <c r="DG904" t="b">
        <v>1</v>
      </c>
      <c r="DL904" t="b">
        <v>1</v>
      </c>
      <c r="DR904" t="s">
        <v>329</v>
      </c>
      <c r="DZ904" t="b">
        <v>1</v>
      </c>
      <c r="EL904" t="s">
        <v>330</v>
      </c>
      <c r="EN904" t="s">
        <v>330</v>
      </c>
      <c r="EP904" t="s">
        <v>330</v>
      </c>
      <c r="FN904" t="s">
        <v>330</v>
      </c>
      <c r="GJ904" t="s">
        <v>330</v>
      </c>
      <c r="GW904" t="s">
        <v>330</v>
      </c>
      <c r="GZ904" t="s">
        <v>330</v>
      </c>
      <c r="HC904" t="s">
        <v>330</v>
      </c>
      <c r="HE904" t="s">
        <v>330</v>
      </c>
      <c r="HG904" t="s">
        <v>336</v>
      </c>
      <c r="HH904" t="s">
        <v>329</v>
      </c>
      <c r="HI904" t="s">
        <v>330</v>
      </c>
      <c r="HJ904" t="s">
        <v>330</v>
      </c>
      <c r="HK904" t="b">
        <v>1</v>
      </c>
      <c r="HO904" t="s">
        <v>337</v>
      </c>
      <c r="HP904" t="s">
        <v>5921</v>
      </c>
      <c r="HQ904" t="s">
        <v>339</v>
      </c>
      <c r="HR904" t="s">
        <v>5922</v>
      </c>
      <c r="HS904" t="s">
        <v>5923</v>
      </c>
      <c r="HX904" t="b">
        <v>1</v>
      </c>
      <c r="ID904" t="s">
        <v>1689</v>
      </c>
      <c r="JD904" t="s">
        <v>5651</v>
      </c>
      <c r="JE904" t="s">
        <v>5924</v>
      </c>
      <c r="JF904" t="s">
        <v>329</v>
      </c>
      <c r="JG904">
        <v>7000</v>
      </c>
      <c r="JH904" t="s">
        <v>330</v>
      </c>
      <c r="JR904" t="s">
        <v>330</v>
      </c>
      <c r="KP904" t="s">
        <v>330</v>
      </c>
      <c r="KS904" t="s">
        <v>330</v>
      </c>
      <c r="KV904" t="s">
        <v>330</v>
      </c>
      <c r="KX904" t="s">
        <v>329</v>
      </c>
      <c r="KZ904" t="str">
        <f ca="1">OFFSET($A904,,MATCH([2]Keys!$B$2,Data.Collect1Dump!$3:$3,0)-1)</f>
        <v>andrew.agumba@givedirectly.org</v>
      </c>
      <c r="LA904" t="str">
        <f ca="1">OFFSET($A904,,MATCH([2]Keys!$B$4,Data.Collect1Dump!$3:$3,0)-1)</f>
        <v>ochiwit@gmail.com</v>
      </c>
      <c r="LB904">
        <f ca="1">OFFSET($A904,,MATCH([2]Keys!$B$3,Data.Collect1Dump!$3:$3,0)-1)</f>
        <v>0</v>
      </c>
      <c r="LC904">
        <f t="shared" ca="1" si="149"/>
        <v>1</v>
      </c>
      <c r="LD904">
        <f t="shared" ca="1" si="149"/>
        <v>1</v>
      </c>
      <c r="LE904">
        <f t="shared" ca="1" si="149"/>
        <v>0</v>
      </c>
      <c r="LF904" s="2">
        <f t="shared" ca="1" si="150"/>
        <v>41712</v>
      </c>
      <c r="LG904" s="2">
        <f t="shared" ca="1" si="151"/>
        <v>41593</v>
      </c>
      <c r="LH904" s="2" t="e">
        <f t="shared" ca="1" si="152"/>
        <v>#N/A</v>
      </c>
      <c r="LI904" t="str">
        <f t="shared" ca="1" si="153"/>
        <v>andrew.agumba@givedirectly.org</v>
      </c>
      <c r="LJ904" t="str">
        <f t="shared" ca="1" si="154"/>
        <v>ochiwit@gmail.com</v>
      </c>
      <c r="LK904" t="e">
        <f t="shared" ca="1" si="155"/>
        <v>#N/A</v>
      </c>
      <c r="LL904" t="str">
        <f t="shared" ca="1" si="147"/>
        <v>Lump Sum</v>
      </c>
      <c r="LM904" t="str">
        <f t="shared" ca="1" si="148"/>
        <v>andrew.agumba@givedirectly.org</v>
      </c>
      <c r="LN904" t="e">
        <f ca="1">OFFSET($A904,,MATCH(OFFSET([2]Keys!C$1,MATCH(Data.Collect1Dump!$LL904,[2]Keys!$A$2:$A$4,0),),Data.Collect1Dump!$3:$3,0)-1,)</f>
        <v>#VALUE!</v>
      </c>
      <c r="LO904" s="2" t="e">
        <f t="shared" ca="1" si="156"/>
        <v>#VALUE!</v>
      </c>
    </row>
    <row r="905" spans="1:327">
      <c r="A905" t="s">
        <v>5925</v>
      </c>
      <c r="ID905"/>
      <c r="JD905" t="s">
        <v>378</v>
      </c>
      <c r="JE905" t="s">
        <v>5926</v>
      </c>
      <c r="JF905" t="s">
        <v>329</v>
      </c>
      <c r="JG905">
        <v>7000</v>
      </c>
      <c r="JH905" t="s">
        <v>330</v>
      </c>
      <c r="JR905" t="s">
        <v>330</v>
      </c>
      <c r="KP905" t="s">
        <v>330</v>
      </c>
      <c r="KS905" t="s">
        <v>330</v>
      </c>
      <c r="KV905" t="s">
        <v>330</v>
      </c>
      <c r="KX905" t="s">
        <v>329</v>
      </c>
      <c r="KZ905">
        <f ca="1">OFFSET($A905,,MATCH([2]Keys!$B$2,Data.Collect1Dump!$3:$3,0)-1)</f>
        <v>0</v>
      </c>
      <c r="LA905" t="str">
        <f ca="1">OFFSET($A905,,MATCH([2]Keys!$B$4,Data.Collect1Dump!$3:$3,0)-1)</f>
        <v>anne.aroka@givedirectly.org</v>
      </c>
      <c r="LB905">
        <f ca="1">OFFSET($A905,,MATCH([2]Keys!$B$3,Data.Collect1Dump!$3:$3,0)-1)</f>
        <v>0</v>
      </c>
      <c r="LC905">
        <f t="shared" ca="1" si="149"/>
        <v>0</v>
      </c>
      <c r="LD905">
        <f t="shared" ca="1" si="149"/>
        <v>1</v>
      </c>
      <c r="LE905">
        <f t="shared" ca="1" si="149"/>
        <v>0</v>
      </c>
      <c r="LF905" s="2" t="e">
        <f t="shared" ca="1" si="150"/>
        <v>#N/A</v>
      </c>
      <c r="LG905" s="2">
        <f t="shared" ca="1" si="151"/>
        <v>41596</v>
      </c>
      <c r="LH905" s="2" t="e">
        <f t="shared" ca="1" si="152"/>
        <v>#N/A</v>
      </c>
      <c r="LI905" t="e">
        <f t="shared" ca="1" si="153"/>
        <v>#N/A</v>
      </c>
      <c r="LJ905" t="str">
        <f t="shared" ca="1" si="154"/>
        <v>anne.aroka@givedirectly.org</v>
      </c>
      <c r="LK905" t="e">
        <f t="shared" ca="1" si="155"/>
        <v>#N/A</v>
      </c>
      <c r="LL905" t="str">
        <f t="shared" ca="1" si="147"/>
        <v>Token</v>
      </c>
      <c r="LM905" t="str">
        <f t="shared" ca="1" si="148"/>
        <v>anne.aroka@givedirectly.org</v>
      </c>
      <c r="LN905" t="e">
        <f ca="1">OFFSET($A905,,MATCH(OFFSET([2]Keys!C$1,MATCH(Data.Collect1Dump!$LL905,[2]Keys!$A$2:$A$4,0),),Data.Collect1Dump!$3:$3,0)-1,)</f>
        <v>#VALUE!</v>
      </c>
      <c r="LO905" s="2" t="e">
        <f t="shared" ca="1" si="156"/>
        <v>#VALUE!</v>
      </c>
    </row>
    <row r="906" spans="1:327">
      <c r="A906" t="s">
        <v>5927</v>
      </c>
      <c r="ID906"/>
      <c r="JD906" t="s">
        <v>378</v>
      </c>
      <c r="JE906" t="s">
        <v>5928</v>
      </c>
      <c r="JF906" t="s">
        <v>329</v>
      </c>
      <c r="JG906">
        <v>7000</v>
      </c>
      <c r="JH906" t="s">
        <v>330</v>
      </c>
      <c r="JR906" t="s">
        <v>330</v>
      </c>
      <c r="KP906" t="s">
        <v>330</v>
      </c>
      <c r="KS906" t="s">
        <v>330</v>
      </c>
      <c r="KV906" t="s">
        <v>330</v>
      </c>
      <c r="KX906" t="s">
        <v>329</v>
      </c>
      <c r="KZ906">
        <f ca="1">OFFSET($A906,,MATCH([2]Keys!$B$2,Data.Collect1Dump!$3:$3,0)-1)</f>
        <v>0</v>
      </c>
      <c r="LA906" t="str">
        <f ca="1">OFFSET($A906,,MATCH([2]Keys!$B$4,Data.Collect1Dump!$3:$3,0)-1)</f>
        <v>anne.aroka@givedirectly.org</v>
      </c>
      <c r="LB906">
        <f ca="1">OFFSET($A906,,MATCH([2]Keys!$B$3,Data.Collect1Dump!$3:$3,0)-1)</f>
        <v>0</v>
      </c>
      <c r="LC906">
        <f t="shared" ca="1" si="149"/>
        <v>0</v>
      </c>
      <c r="LD906">
        <f t="shared" ca="1" si="149"/>
        <v>1</v>
      </c>
      <c r="LE906">
        <f t="shared" ca="1" si="149"/>
        <v>0</v>
      </c>
      <c r="LF906" s="2" t="e">
        <f t="shared" ca="1" si="150"/>
        <v>#N/A</v>
      </c>
      <c r="LG906" s="2">
        <f t="shared" ca="1" si="151"/>
        <v>41624</v>
      </c>
      <c r="LH906" s="2" t="e">
        <f t="shared" ca="1" si="152"/>
        <v>#N/A</v>
      </c>
      <c r="LI906" t="e">
        <f t="shared" ca="1" si="153"/>
        <v>#N/A</v>
      </c>
      <c r="LJ906" t="str">
        <f t="shared" ca="1" si="154"/>
        <v>anne.aroka@givedirectly.org</v>
      </c>
      <c r="LK906" t="e">
        <f t="shared" ca="1" si="155"/>
        <v>#N/A</v>
      </c>
      <c r="LL906" t="str">
        <f t="shared" ca="1" si="147"/>
        <v>Token</v>
      </c>
      <c r="LM906" t="str">
        <f t="shared" ca="1" si="148"/>
        <v>anne.aroka@givedirectly.org</v>
      </c>
      <c r="LN906" t="e">
        <f ca="1">OFFSET($A906,,MATCH(OFFSET([2]Keys!C$1,MATCH(Data.Collect1Dump!$LL906,[2]Keys!$A$2:$A$4,0),),Data.Collect1Dump!$3:$3,0)-1,)</f>
        <v>#VALUE!</v>
      </c>
      <c r="LO906" s="2" t="e">
        <f t="shared" ca="1" si="156"/>
        <v>#VALUE!</v>
      </c>
    </row>
    <row r="907" spans="1:327">
      <c r="A907" t="s">
        <v>5929</v>
      </c>
      <c r="ID907"/>
      <c r="JD907" t="s">
        <v>5651</v>
      </c>
      <c r="JE907" t="s">
        <v>5930</v>
      </c>
      <c r="JF907" t="s">
        <v>329</v>
      </c>
      <c r="JG907">
        <v>6900</v>
      </c>
      <c r="JH907" t="s">
        <v>330</v>
      </c>
      <c r="JR907" t="s">
        <v>330</v>
      </c>
      <c r="KP907" t="s">
        <v>330</v>
      </c>
      <c r="KS907" t="s">
        <v>330</v>
      </c>
      <c r="KV907" t="s">
        <v>330</v>
      </c>
      <c r="KX907" t="s">
        <v>329</v>
      </c>
      <c r="KZ907">
        <f ca="1">OFFSET($A907,,MATCH([2]Keys!$B$2,Data.Collect1Dump!$3:$3,0)-1)</f>
        <v>0</v>
      </c>
      <c r="LA907" t="str">
        <f ca="1">OFFSET($A907,,MATCH([2]Keys!$B$4,Data.Collect1Dump!$3:$3,0)-1)</f>
        <v>ochiwit@gmail.com</v>
      </c>
      <c r="LB907">
        <f ca="1">OFFSET($A907,,MATCH([2]Keys!$B$3,Data.Collect1Dump!$3:$3,0)-1)</f>
        <v>0</v>
      </c>
      <c r="LC907">
        <f t="shared" ca="1" si="149"/>
        <v>0</v>
      </c>
      <c r="LD907">
        <f t="shared" ca="1" si="149"/>
        <v>1</v>
      </c>
      <c r="LE907">
        <f t="shared" ca="1" si="149"/>
        <v>0</v>
      </c>
      <c r="LF907" s="2" t="e">
        <f t="shared" ca="1" si="150"/>
        <v>#N/A</v>
      </c>
      <c r="LG907" s="2">
        <f t="shared" ca="1" si="151"/>
        <v>41583</v>
      </c>
      <c r="LH907" s="2" t="e">
        <f t="shared" ca="1" si="152"/>
        <v>#N/A</v>
      </c>
      <c r="LI907" t="e">
        <f t="shared" ca="1" si="153"/>
        <v>#N/A</v>
      </c>
      <c r="LJ907" t="str">
        <f t="shared" ca="1" si="154"/>
        <v>ochiwit@gmail.com</v>
      </c>
      <c r="LK907" t="e">
        <f t="shared" ca="1" si="155"/>
        <v>#N/A</v>
      </c>
      <c r="LL907" t="str">
        <f t="shared" ca="1" si="147"/>
        <v>Token</v>
      </c>
      <c r="LM907" t="str">
        <f t="shared" ca="1" si="148"/>
        <v>ochiwit@gmail.com</v>
      </c>
      <c r="LN907" t="e">
        <f ca="1">OFFSET($A907,,MATCH(OFFSET([2]Keys!C$1,MATCH(Data.Collect1Dump!$LL907,[2]Keys!$A$2:$A$4,0),),Data.Collect1Dump!$3:$3,0)-1,)</f>
        <v>#VALUE!</v>
      </c>
      <c r="LO907" s="2" t="e">
        <f t="shared" ca="1" si="156"/>
        <v>#VALUE!</v>
      </c>
    </row>
    <row r="908" spans="1:327">
      <c r="A908" t="s">
        <v>5931</v>
      </c>
      <c r="B908" t="s">
        <v>391</v>
      </c>
      <c r="C908" t="s">
        <v>5932</v>
      </c>
      <c r="K908">
        <v>1</v>
      </c>
      <c r="L908" t="s">
        <v>329</v>
      </c>
      <c r="M908" t="s">
        <v>329</v>
      </c>
      <c r="N908">
        <v>39725</v>
      </c>
      <c r="O908" t="s">
        <v>329</v>
      </c>
      <c r="T908" t="s">
        <v>330</v>
      </c>
      <c r="V908" t="s">
        <v>329</v>
      </c>
      <c r="X908">
        <v>4</v>
      </c>
      <c r="Y908">
        <v>10000</v>
      </c>
      <c r="Z908">
        <v>110</v>
      </c>
      <c r="AA908">
        <v>5000</v>
      </c>
      <c r="AB908">
        <v>66</v>
      </c>
      <c r="AC908">
        <v>17000</v>
      </c>
      <c r="AD908">
        <v>27</v>
      </c>
      <c r="AE908">
        <v>2000</v>
      </c>
      <c r="AV908" t="b">
        <v>1</v>
      </c>
      <c r="AX908" t="b">
        <v>1</v>
      </c>
      <c r="BA908" t="b">
        <v>1</v>
      </c>
      <c r="BL908" t="s">
        <v>329</v>
      </c>
      <c r="BM908" t="s">
        <v>5933</v>
      </c>
      <c r="BN908" t="s">
        <v>330</v>
      </c>
      <c r="BR908" t="b">
        <v>1</v>
      </c>
      <c r="BU908" t="b">
        <v>1</v>
      </c>
      <c r="BZ908" t="b">
        <v>1</v>
      </c>
      <c r="CK908">
        <v>9000</v>
      </c>
      <c r="CN908">
        <v>10000</v>
      </c>
      <c r="CS908">
        <v>20000</v>
      </c>
      <c r="DC908" t="s">
        <v>329</v>
      </c>
      <c r="DD908" t="b">
        <v>1</v>
      </c>
      <c r="DE908" t="b">
        <v>1</v>
      </c>
      <c r="DM908" t="b">
        <v>1</v>
      </c>
      <c r="DR908" t="s">
        <v>329</v>
      </c>
      <c r="DX908" t="b">
        <v>1</v>
      </c>
      <c r="EL908" t="s">
        <v>330</v>
      </c>
      <c r="EN908" t="s">
        <v>330</v>
      </c>
      <c r="EP908" t="s">
        <v>330</v>
      </c>
      <c r="FN908" t="s">
        <v>330</v>
      </c>
      <c r="GJ908" t="s">
        <v>330</v>
      </c>
      <c r="GW908" t="s">
        <v>330</v>
      </c>
      <c r="GZ908" t="s">
        <v>330</v>
      </c>
      <c r="HC908" t="s">
        <v>330</v>
      </c>
      <c r="HE908" t="s">
        <v>330</v>
      </c>
      <c r="HG908" t="s">
        <v>336</v>
      </c>
      <c r="HH908" t="s">
        <v>329</v>
      </c>
      <c r="HI908" t="s">
        <v>329</v>
      </c>
      <c r="HJ908" t="s">
        <v>330</v>
      </c>
      <c r="HK908" t="b">
        <v>1</v>
      </c>
      <c r="HO908" t="s">
        <v>337</v>
      </c>
      <c r="HP908" t="s">
        <v>5934</v>
      </c>
      <c r="HQ908" t="s">
        <v>339</v>
      </c>
      <c r="HR908" t="s">
        <v>5935</v>
      </c>
      <c r="HS908" t="s">
        <v>5936</v>
      </c>
      <c r="HX908" t="b">
        <v>1</v>
      </c>
      <c r="HY908" t="b">
        <v>1</v>
      </c>
      <c r="ID908"/>
      <c r="JD908" t="s">
        <v>5659</v>
      </c>
      <c r="JE908" t="s">
        <v>5937</v>
      </c>
      <c r="JF908" t="s">
        <v>329</v>
      </c>
      <c r="JG908">
        <v>7000</v>
      </c>
      <c r="JH908" t="s">
        <v>330</v>
      </c>
      <c r="JR908" t="s">
        <v>330</v>
      </c>
      <c r="KP908" t="s">
        <v>330</v>
      </c>
      <c r="KS908" t="s">
        <v>330</v>
      </c>
      <c r="KV908" t="s">
        <v>330</v>
      </c>
      <c r="KX908" t="s">
        <v>329</v>
      </c>
      <c r="KZ908" t="str">
        <f ca="1">OFFSET($A908,,MATCH([2]Keys!$B$2,Data.Collect1Dump!$3:$3,0)-1)</f>
        <v>lydia.tala@givedirectly.org</v>
      </c>
      <c r="LA908" t="str">
        <f ca="1">OFFSET($A908,,MATCH([2]Keys!$B$4,Data.Collect1Dump!$3:$3,0)-1)</f>
        <v>arokaanne@gmail.com</v>
      </c>
      <c r="LB908">
        <f ca="1">OFFSET($A908,,MATCH([2]Keys!$B$3,Data.Collect1Dump!$3:$3,0)-1)</f>
        <v>0</v>
      </c>
      <c r="LC908">
        <f t="shared" ca="1" si="149"/>
        <v>1</v>
      </c>
      <c r="LD908">
        <f t="shared" ca="1" si="149"/>
        <v>1</v>
      </c>
      <c r="LE908">
        <f t="shared" ca="1" si="149"/>
        <v>0</v>
      </c>
      <c r="LF908" s="2">
        <f t="shared" ca="1" si="150"/>
        <v>41683</v>
      </c>
      <c r="LG908" s="2">
        <f t="shared" ca="1" si="151"/>
        <v>41579</v>
      </c>
      <c r="LH908" s="2" t="e">
        <f t="shared" ca="1" si="152"/>
        <v>#N/A</v>
      </c>
      <c r="LI908" t="str">
        <f t="shared" ca="1" si="153"/>
        <v>lydia.tala@givedirectly.org</v>
      </c>
      <c r="LJ908" t="str">
        <f t="shared" ca="1" si="154"/>
        <v>arokaanne@gmail.com</v>
      </c>
      <c r="LK908" t="e">
        <f t="shared" ca="1" si="155"/>
        <v>#N/A</v>
      </c>
      <c r="LL908" t="str">
        <f t="shared" ca="1" si="147"/>
        <v>Lump Sum</v>
      </c>
      <c r="LM908" t="str">
        <f t="shared" ca="1" si="148"/>
        <v>lydia.tala@givedirectly.org</v>
      </c>
      <c r="LN908" t="e">
        <f ca="1">OFFSET($A908,,MATCH(OFFSET([2]Keys!C$1,MATCH(Data.Collect1Dump!$LL908,[2]Keys!$A$2:$A$4,0),),Data.Collect1Dump!$3:$3,0)-1,)</f>
        <v>#VALUE!</v>
      </c>
      <c r="LO908" s="2" t="e">
        <f t="shared" ca="1" si="156"/>
        <v>#VALUE!</v>
      </c>
    </row>
    <row r="909" spans="1:327">
      <c r="A909" t="s">
        <v>5938</v>
      </c>
      <c r="B909" t="s">
        <v>391</v>
      </c>
      <c r="C909" t="s">
        <v>5939</v>
      </c>
      <c r="K909">
        <v>1</v>
      </c>
      <c r="L909" t="s">
        <v>329</v>
      </c>
      <c r="M909" t="s">
        <v>329</v>
      </c>
      <c r="N909">
        <v>3918</v>
      </c>
      <c r="O909" t="s">
        <v>329</v>
      </c>
      <c r="T909" t="s">
        <v>330</v>
      </c>
      <c r="V909" t="s">
        <v>329</v>
      </c>
      <c r="X909">
        <v>2</v>
      </c>
      <c r="Y909">
        <v>11000</v>
      </c>
      <c r="Z909">
        <v>999</v>
      </c>
      <c r="AA909">
        <v>28000</v>
      </c>
      <c r="AB909">
        <v>999</v>
      </c>
      <c r="AV909" t="b">
        <v>1</v>
      </c>
      <c r="AX909" t="b">
        <v>1</v>
      </c>
      <c r="AZ909" t="b">
        <v>1</v>
      </c>
      <c r="BL909" t="s">
        <v>329</v>
      </c>
      <c r="BM909" t="s">
        <v>5940</v>
      </c>
      <c r="BN909" t="s">
        <v>329</v>
      </c>
      <c r="BO909" t="s">
        <v>5941</v>
      </c>
      <c r="BR909" t="b">
        <v>1</v>
      </c>
      <c r="BU909" t="b">
        <v>1</v>
      </c>
      <c r="CK909">
        <v>6000</v>
      </c>
      <c r="CN909">
        <v>33000</v>
      </c>
      <c r="DC909" t="s">
        <v>329</v>
      </c>
      <c r="DD909" t="b">
        <v>1</v>
      </c>
      <c r="DE909" t="b">
        <v>1</v>
      </c>
      <c r="DM909" t="b">
        <v>1</v>
      </c>
      <c r="DR909" t="s">
        <v>329</v>
      </c>
      <c r="DX909" t="b">
        <v>1</v>
      </c>
      <c r="EL909" t="s">
        <v>330</v>
      </c>
      <c r="EN909" t="s">
        <v>330</v>
      </c>
      <c r="EP909" t="s">
        <v>330</v>
      </c>
      <c r="FN909" t="s">
        <v>330</v>
      </c>
      <c r="GJ909" t="s">
        <v>330</v>
      </c>
      <c r="GW909" t="s">
        <v>330</v>
      </c>
      <c r="GZ909" t="s">
        <v>330</v>
      </c>
      <c r="HC909" t="s">
        <v>330</v>
      </c>
      <c r="HE909" t="s">
        <v>330</v>
      </c>
      <c r="HG909" t="s">
        <v>336</v>
      </c>
      <c r="HH909" t="s">
        <v>329</v>
      </c>
      <c r="HI909" t="s">
        <v>330</v>
      </c>
      <c r="HJ909" t="s">
        <v>330</v>
      </c>
      <c r="HK909" t="b">
        <v>1</v>
      </c>
      <c r="HO909" t="s">
        <v>337</v>
      </c>
      <c r="HP909" t="s">
        <v>5942</v>
      </c>
      <c r="HQ909" t="s">
        <v>339</v>
      </c>
      <c r="HR909" t="s">
        <v>5943</v>
      </c>
      <c r="HS909" t="s">
        <v>5944</v>
      </c>
      <c r="HX909" t="b">
        <v>1</v>
      </c>
      <c r="ID909"/>
      <c r="JD909" t="s">
        <v>5651</v>
      </c>
      <c r="JE909" t="s">
        <v>5945</v>
      </c>
      <c r="JF909" t="s">
        <v>329</v>
      </c>
      <c r="JG909">
        <v>7000</v>
      </c>
      <c r="JH909" t="s">
        <v>330</v>
      </c>
      <c r="JR909" t="s">
        <v>330</v>
      </c>
      <c r="KP909" t="s">
        <v>330</v>
      </c>
      <c r="KS909" t="s">
        <v>330</v>
      </c>
      <c r="KV909" t="s">
        <v>330</v>
      </c>
      <c r="KX909" t="s">
        <v>329</v>
      </c>
      <c r="KZ909" t="str">
        <f ca="1">OFFSET($A909,,MATCH([2]Keys!$B$2,Data.Collect1Dump!$3:$3,0)-1)</f>
        <v>lydia.tala@givedirectly.org</v>
      </c>
      <c r="LA909" t="str">
        <f ca="1">OFFSET($A909,,MATCH([2]Keys!$B$4,Data.Collect1Dump!$3:$3,0)-1)</f>
        <v>ochiwit@gmail.com</v>
      </c>
      <c r="LB909">
        <f ca="1">OFFSET($A909,,MATCH([2]Keys!$B$3,Data.Collect1Dump!$3:$3,0)-1)</f>
        <v>0</v>
      </c>
      <c r="LC909">
        <f t="shared" ca="1" si="149"/>
        <v>1</v>
      </c>
      <c r="LD909">
        <f t="shared" ca="1" si="149"/>
        <v>1</v>
      </c>
      <c r="LE909">
        <f t="shared" ca="1" si="149"/>
        <v>0</v>
      </c>
      <c r="LF909" s="2">
        <f t="shared" ca="1" si="150"/>
        <v>41683</v>
      </c>
      <c r="LG909" s="2">
        <f t="shared" ca="1" si="151"/>
        <v>41614</v>
      </c>
      <c r="LH909" s="2" t="e">
        <f t="shared" ca="1" si="152"/>
        <v>#N/A</v>
      </c>
      <c r="LI909" t="str">
        <f t="shared" ca="1" si="153"/>
        <v>lydia.tala@givedirectly.org</v>
      </c>
      <c r="LJ909" t="str">
        <f t="shared" ca="1" si="154"/>
        <v>ochiwit@gmail.com</v>
      </c>
      <c r="LK909" t="e">
        <f t="shared" ca="1" si="155"/>
        <v>#N/A</v>
      </c>
      <c r="LL909" t="str">
        <f t="shared" ca="1" si="147"/>
        <v>Lump Sum</v>
      </c>
      <c r="LM909" t="str">
        <f t="shared" ca="1" si="148"/>
        <v>lydia.tala@givedirectly.org</v>
      </c>
      <c r="LN909" t="e">
        <f ca="1">OFFSET($A909,,MATCH(OFFSET([2]Keys!C$1,MATCH(Data.Collect1Dump!$LL909,[2]Keys!$A$2:$A$4,0),),Data.Collect1Dump!$3:$3,0)-1,)</f>
        <v>#VALUE!</v>
      </c>
      <c r="LO909" s="2" t="e">
        <f t="shared" ca="1" si="156"/>
        <v>#VALUE!</v>
      </c>
    </row>
    <row r="910" spans="1:327">
      <c r="A910" t="s">
        <v>5946</v>
      </c>
      <c r="B910" t="s">
        <v>350</v>
      </c>
      <c r="C910" t="s">
        <v>5947</v>
      </c>
      <c r="D910" t="b">
        <v>1</v>
      </c>
      <c r="K910">
        <v>1</v>
      </c>
      <c r="L910" t="s">
        <v>329</v>
      </c>
      <c r="M910" t="s">
        <v>329</v>
      </c>
      <c r="N910">
        <v>39700</v>
      </c>
      <c r="O910" t="s">
        <v>329</v>
      </c>
      <c r="T910" t="s">
        <v>330</v>
      </c>
      <c r="V910" t="s">
        <v>329</v>
      </c>
      <c r="X910">
        <v>4</v>
      </c>
      <c r="Y910">
        <v>10000</v>
      </c>
      <c r="Z910">
        <v>999</v>
      </c>
      <c r="AA910">
        <v>20000</v>
      </c>
      <c r="AB910">
        <v>999</v>
      </c>
      <c r="AC910">
        <v>6000</v>
      </c>
      <c r="AD910">
        <v>27</v>
      </c>
      <c r="AE910">
        <v>3500</v>
      </c>
      <c r="AO910">
        <v>60</v>
      </c>
      <c r="AQ910">
        <v>10</v>
      </c>
      <c r="AS910" t="b">
        <v>1</v>
      </c>
      <c r="AV910" t="b">
        <v>1</v>
      </c>
      <c r="AX910" t="b">
        <v>1</v>
      </c>
      <c r="BA910" t="b">
        <v>1</v>
      </c>
      <c r="BG910" t="b">
        <v>1</v>
      </c>
      <c r="BL910" t="s">
        <v>329</v>
      </c>
      <c r="BM910" t="s">
        <v>5948</v>
      </c>
      <c r="BN910" t="s">
        <v>329</v>
      </c>
      <c r="BO910" t="s">
        <v>5949</v>
      </c>
      <c r="BP910">
        <v>0</v>
      </c>
      <c r="BQ910">
        <v>0</v>
      </c>
      <c r="BR910" t="b">
        <v>1</v>
      </c>
      <c r="BS910" t="b">
        <v>1</v>
      </c>
      <c r="BU910" t="b">
        <v>1</v>
      </c>
      <c r="BX910" t="b">
        <v>1</v>
      </c>
      <c r="CA910" t="b">
        <v>1</v>
      </c>
      <c r="CF910" t="b">
        <v>1</v>
      </c>
      <c r="CK910">
        <v>11000</v>
      </c>
      <c r="CL910">
        <v>4000</v>
      </c>
      <c r="CN910">
        <v>18260</v>
      </c>
      <c r="CQ910">
        <v>2700</v>
      </c>
      <c r="CT910">
        <v>2000</v>
      </c>
      <c r="CY910">
        <v>1200</v>
      </c>
      <c r="DC910" t="s">
        <v>329</v>
      </c>
      <c r="DD910" t="b">
        <v>1</v>
      </c>
      <c r="DL910" t="b">
        <v>1</v>
      </c>
      <c r="DR910" t="s">
        <v>329</v>
      </c>
      <c r="DW910" t="b">
        <v>1</v>
      </c>
      <c r="EL910" t="s">
        <v>330</v>
      </c>
      <c r="EN910" t="s">
        <v>330</v>
      </c>
      <c r="EP910" t="s">
        <v>330</v>
      </c>
      <c r="EU910" t="b">
        <v>1</v>
      </c>
      <c r="EZ910" t="b">
        <v>1</v>
      </c>
      <c r="FC910" t="b">
        <v>1</v>
      </c>
      <c r="FF910" t="b">
        <v>1</v>
      </c>
      <c r="FG910" t="s">
        <v>5950</v>
      </c>
      <c r="FH910" t="b">
        <v>1</v>
      </c>
      <c r="FJ910" t="b">
        <v>1</v>
      </c>
      <c r="FN910" t="s">
        <v>330</v>
      </c>
      <c r="GJ910" t="s">
        <v>330</v>
      </c>
      <c r="GW910" t="s">
        <v>329</v>
      </c>
      <c r="GX910" t="s">
        <v>5951</v>
      </c>
      <c r="GY910" t="s">
        <v>330</v>
      </c>
      <c r="GZ910" t="s">
        <v>330</v>
      </c>
      <c r="HC910" t="s">
        <v>330</v>
      </c>
      <c r="HE910" t="s">
        <v>330</v>
      </c>
      <c r="HG910" t="s">
        <v>336</v>
      </c>
      <c r="HH910" t="s">
        <v>329</v>
      </c>
      <c r="HI910" t="s">
        <v>330</v>
      </c>
      <c r="HJ910" t="s">
        <v>330</v>
      </c>
      <c r="HK910" t="b">
        <v>1</v>
      </c>
      <c r="HO910" t="s">
        <v>337</v>
      </c>
      <c r="HP910" t="s">
        <v>5952</v>
      </c>
      <c r="HQ910" t="s">
        <v>339</v>
      </c>
      <c r="HR910" t="s">
        <v>5953</v>
      </c>
      <c r="HS910" t="s">
        <v>5954</v>
      </c>
      <c r="HU910" t="b">
        <v>1</v>
      </c>
      <c r="ID910" t="s">
        <v>1689</v>
      </c>
      <c r="JD910" t="s">
        <v>5659</v>
      </c>
      <c r="JE910" t="s">
        <v>5955</v>
      </c>
      <c r="JF910" t="s">
        <v>329</v>
      </c>
      <c r="JG910">
        <v>7000</v>
      </c>
      <c r="JH910" t="s">
        <v>330</v>
      </c>
      <c r="JR910" t="s">
        <v>330</v>
      </c>
      <c r="KP910" t="s">
        <v>330</v>
      </c>
      <c r="KS910" t="s">
        <v>330</v>
      </c>
      <c r="KV910" t="s">
        <v>330</v>
      </c>
      <c r="KX910" t="s">
        <v>329</v>
      </c>
      <c r="KZ910" t="str">
        <f ca="1">OFFSET($A910,,MATCH([2]Keys!$B$2,Data.Collect1Dump!$3:$3,0)-1)</f>
        <v>andrew.agumba@givedirectly.org</v>
      </c>
      <c r="LA910" t="str">
        <f ca="1">OFFSET($A910,,MATCH([2]Keys!$B$4,Data.Collect1Dump!$3:$3,0)-1)</f>
        <v>arokaanne@gmail.com</v>
      </c>
      <c r="LB910">
        <f ca="1">OFFSET($A910,,MATCH([2]Keys!$B$3,Data.Collect1Dump!$3:$3,0)-1)</f>
        <v>0</v>
      </c>
      <c r="LC910">
        <f t="shared" ca="1" si="149"/>
        <v>1</v>
      </c>
      <c r="LD910">
        <f t="shared" ca="1" si="149"/>
        <v>1</v>
      </c>
      <c r="LE910">
        <f t="shared" ca="1" si="149"/>
        <v>0</v>
      </c>
      <c r="LF910" s="2">
        <f t="shared" ca="1" si="150"/>
        <v>41716</v>
      </c>
      <c r="LG910" s="2">
        <f t="shared" ca="1" si="151"/>
        <v>41579</v>
      </c>
      <c r="LH910" s="2" t="e">
        <f t="shared" ca="1" si="152"/>
        <v>#N/A</v>
      </c>
      <c r="LI910" t="str">
        <f t="shared" ca="1" si="153"/>
        <v>andrew.agumba@givedirectly.org</v>
      </c>
      <c r="LJ910" t="str">
        <f t="shared" ca="1" si="154"/>
        <v>arokaanne@gmail.com</v>
      </c>
      <c r="LK910" t="e">
        <f t="shared" ca="1" si="155"/>
        <v>#N/A</v>
      </c>
      <c r="LL910" t="str">
        <f t="shared" ca="1" si="147"/>
        <v>Lump Sum</v>
      </c>
      <c r="LM910" t="str">
        <f t="shared" ca="1" si="148"/>
        <v>andrew.agumba@givedirectly.org</v>
      </c>
      <c r="LN910" t="e">
        <f ca="1">OFFSET($A910,,MATCH(OFFSET([2]Keys!C$1,MATCH(Data.Collect1Dump!$LL910,[2]Keys!$A$2:$A$4,0),),Data.Collect1Dump!$3:$3,0)-1,)</f>
        <v>#VALUE!</v>
      </c>
      <c r="LO910" s="2" t="e">
        <f t="shared" ca="1" si="156"/>
        <v>#VALUE!</v>
      </c>
    </row>
    <row r="911" spans="1:327">
      <c r="A911" t="s">
        <v>5956</v>
      </c>
      <c r="B911" t="s">
        <v>391</v>
      </c>
      <c r="C911" t="s">
        <v>5957</v>
      </c>
      <c r="K911">
        <v>1</v>
      </c>
      <c r="L911" t="s">
        <v>329</v>
      </c>
      <c r="M911" t="s">
        <v>329</v>
      </c>
      <c r="N911">
        <v>1</v>
      </c>
      <c r="O911" t="s">
        <v>457</v>
      </c>
      <c r="R911" t="s">
        <v>997</v>
      </c>
      <c r="T911" t="s">
        <v>330</v>
      </c>
      <c r="V911" t="s">
        <v>329</v>
      </c>
      <c r="X911">
        <v>1</v>
      </c>
      <c r="Y911">
        <v>39700</v>
      </c>
      <c r="Z911">
        <v>999</v>
      </c>
      <c r="AV911" t="b">
        <v>1</v>
      </c>
      <c r="AX911" t="b">
        <v>1</v>
      </c>
      <c r="BL911" t="s">
        <v>329</v>
      </c>
      <c r="BM911" t="s">
        <v>5958</v>
      </c>
      <c r="BN911" t="s">
        <v>330</v>
      </c>
      <c r="BR911" t="b">
        <v>1</v>
      </c>
      <c r="BW911" t="b">
        <v>1</v>
      </c>
      <c r="BZ911" t="b">
        <v>1</v>
      </c>
      <c r="CG911" t="b">
        <v>1</v>
      </c>
      <c r="CK911">
        <v>7000</v>
      </c>
      <c r="CP911">
        <v>15000</v>
      </c>
      <c r="CS911">
        <v>2700</v>
      </c>
      <c r="CZ911">
        <v>15000</v>
      </c>
      <c r="DC911" t="s">
        <v>329</v>
      </c>
      <c r="DD911" t="b">
        <v>1</v>
      </c>
      <c r="DL911" t="b">
        <v>1</v>
      </c>
      <c r="DR911" t="s">
        <v>329</v>
      </c>
      <c r="EL911" t="s">
        <v>330</v>
      </c>
      <c r="EN911" t="s">
        <v>330</v>
      </c>
      <c r="EP911" t="s">
        <v>330</v>
      </c>
      <c r="FN911" t="s">
        <v>330</v>
      </c>
      <c r="GJ911" t="s">
        <v>330</v>
      </c>
      <c r="GW911" t="s">
        <v>330</v>
      </c>
      <c r="GZ911" t="s">
        <v>330</v>
      </c>
      <c r="HC911" t="s">
        <v>330</v>
      </c>
      <c r="HE911" t="s">
        <v>330</v>
      </c>
      <c r="HG911" t="s">
        <v>336</v>
      </c>
      <c r="HH911" t="s">
        <v>330</v>
      </c>
      <c r="HI911" t="s">
        <v>330</v>
      </c>
      <c r="HJ911" t="s">
        <v>330</v>
      </c>
      <c r="HM911" t="b">
        <v>1</v>
      </c>
      <c r="HO911" t="s">
        <v>337</v>
      </c>
      <c r="HP911" t="s">
        <v>5959</v>
      </c>
      <c r="HQ911" t="s">
        <v>339</v>
      </c>
      <c r="HR911" t="s">
        <v>5960</v>
      </c>
      <c r="HS911" t="s">
        <v>5961</v>
      </c>
      <c r="HX911" t="b">
        <v>1</v>
      </c>
      <c r="ID911"/>
      <c r="JD911" t="s">
        <v>5651</v>
      </c>
      <c r="JE911" t="s">
        <v>5962</v>
      </c>
      <c r="JF911" t="s">
        <v>329</v>
      </c>
      <c r="JG911">
        <v>6900</v>
      </c>
      <c r="JH911" t="s">
        <v>330</v>
      </c>
      <c r="JR911" t="s">
        <v>330</v>
      </c>
      <c r="KP911" t="s">
        <v>330</v>
      </c>
      <c r="KS911" t="s">
        <v>330</v>
      </c>
      <c r="KV911" t="s">
        <v>330</v>
      </c>
      <c r="KX911" t="s">
        <v>329</v>
      </c>
      <c r="KZ911" t="str">
        <f ca="1">OFFSET($A911,,MATCH([2]Keys!$B$2,Data.Collect1Dump!$3:$3,0)-1)</f>
        <v>lydia.tala@givedirectly.org</v>
      </c>
      <c r="LA911" t="str">
        <f ca="1">OFFSET($A911,,MATCH([2]Keys!$B$4,Data.Collect1Dump!$3:$3,0)-1)</f>
        <v>ochiwit@gmail.com</v>
      </c>
      <c r="LB911">
        <f ca="1">OFFSET($A911,,MATCH([2]Keys!$B$3,Data.Collect1Dump!$3:$3,0)-1)</f>
        <v>0</v>
      </c>
      <c r="LC911">
        <f t="shared" ca="1" si="149"/>
        <v>1</v>
      </c>
      <c r="LD911">
        <f t="shared" ca="1" si="149"/>
        <v>1</v>
      </c>
      <c r="LE911">
        <f t="shared" ca="1" si="149"/>
        <v>0</v>
      </c>
      <c r="LF911" s="2">
        <f t="shared" ca="1" si="150"/>
        <v>41683</v>
      </c>
      <c r="LG911" s="2">
        <f t="shared" ca="1" si="151"/>
        <v>41612</v>
      </c>
      <c r="LH911" s="2" t="e">
        <f t="shared" ca="1" si="152"/>
        <v>#N/A</v>
      </c>
      <c r="LI911" t="str">
        <f t="shared" ca="1" si="153"/>
        <v>lydia.tala@givedirectly.org</v>
      </c>
      <c r="LJ911" t="str">
        <f t="shared" ca="1" si="154"/>
        <v>ochiwit@gmail.com</v>
      </c>
      <c r="LK911" t="e">
        <f t="shared" ca="1" si="155"/>
        <v>#N/A</v>
      </c>
      <c r="LL911" t="str">
        <f t="shared" ca="1" si="147"/>
        <v>Lump Sum</v>
      </c>
      <c r="LM911" t="str">
        <f t="shared" ca="1" si="148"/>
        <v>lydia.tala@givedirectly.org</v>
      </c>
      <c r="LN911" t="e">
        <f ca="1">OFFSET($A911,,MATCH(OFFSET([2]Keys!C$1,MATCH(Data.Collect1Dump!$LL911,[2]Keys!$A$2:$A$4,0),),Data.Collect1Dump!$3:$3,0)-1,)</f>
        <v>#VALUE!</v>
      </c>
      <c r="LO911" s="2" t="e">
        <f t="shared" ca="1" si="156"/>
        <v>#VALUE!</v>
      </c>
    </row>
    <row r="912" spans="1:327">
      <c r="A912" t="s">
        <v>5963</v>
      </c>
      <c r="ID912"/>
      <c r="JD912" t="s">
        <v>5651</v>
      </c>
      <c r="JE912" t="s">
        <v>5964</v>
      </c>
      <c r="JF912" t="s">
        <v>329</v>
      </c>
      <c r="JG912">
        <v>7000</v>
      </c>
      <c r="JH912" t="s">
        <v>330</v>
      </c>
      <c r="JR912" t="s">
        <v>330</v>
      </c>
      <c r="KP912" t="s">
        <v>330</v>
      </c>
      <c r="KS912" t="s">
        <v>330</v>
      </c>
      <c r="KV912" t="s">
        <v>330</v>
      </c>
      <c r="KX912" t="s">
        <v>329</v>
      </c>
      <c r="KZ912">
        <f ca="1">OFFSET($A912,,MATCH([2]Keys!$B$2,Data.Collect1Dump!$3:$3,0)-1)</f>
        <v>0</v>
      </c>
      <c r="LA912" t="str">
        <f ca="1">OFFSET($A912,,MATCH([2]Keys!$B$4,Data.Collect1Dump!$3:$3,0)-1)</f>
        <v>ochiwit@gmail.com</v>
      </c>
      <c r="LB912">
        <f ca="1">OFFSET($A912,,MATCH([2]Keys!$B$3,Data.Collect1Dump!$3:$3,0)-1)</f>
        <v>0</v>
      </c>
      <c r="LC912">
        <f t="shared" ca="1" si="149"/>
        <v>0</v>
      </c>
      <c r="LD912">
        <f t="shared" ca="1" si="149"/>
        <v>1</v>
      </c>
      <c r="LE912">
        <f t="shared" ca="1" si="149"/>
        <v>0</v>
      </c>
      <c r="LF912" s="2" t="e">
        <f t="shared" ca="1" si="150"/>
        <v>#N/A</v>
      </c>
      <c r="LG912" s="2">
        <f t="shared" ca="1" si="151"/>
        <v>41612</v>
      </c>
      <c r="LH912" s="2" t="e">
        <f t="shared" ca="1" si="152"/>
        <v>#N/A</v>
      </c>
      <c r="LI912" t="e">
        <f t="shared" ca="1" si="153"/>
        <v>#N/A</v>
      </c>
      <c r="LJ912" t="str">
        <f t="shared" ca="1" si="154"/>
        <v>ochiwit@gmail.com</v>
      </c>
      <c r="LK912" t="e">
        <f t="shared" ca="1" si="155"/>
        <v>#N/A</v>
      </c>
      <c r="LL912" t="str">
        <f t="shared" ca="1" si="147"/>
        <v>Token</v>
      </c>
      <c r="LM912" t="str">
        <f t="shared" ca="1" si="148"/>
        <v>ochiwit@gmail.com</v>
      </c>
      <c r="LN912" t="e">
        <f ca="1">OFFSET($A912,,MATCH(OFFSET([2]Keys!C$1,MATCH(Data.Collect1Dump!$LL912,[2]Keys!$A$2:$A$4,0),),Data.Collect1Dump!$3:$3,0)-1,)</f>
        <v>#VALUE!</v>
      </c>
      <c r="LO912" s="2" t="e">
        <f t="shared" ca="1" si="156"/>
        <v>#VALUE!</v>
      </c>
    </row>
    <row r="913" spans="1:327">
      <c r="A913" t="s">
        <v>5965</v>
      </c>
      <c r="B913" t="s">
        <v>391</v>
      </c>
      <c r="C913" t="s">
        <v>5966</v>
      </c>
      <c r="K913">
        <v>1</v>
      </c>
      <c r="L913" t="s">
        <v>329</v>
      </c>
      <c r="M913" t="s">
        <v>329</v>
      </c>
      <c r="N913">
        <v>40000</v>
      </c>
      <c r="O913" t="s">
        <v>329</v>
      </c>
      <c r="T913" t="s">
        <v>330</v>
      </c>
      <c r="V913" t="s">
        <v>329</v>
      </c>
      <c r="X913">
        <v>2</v>
      </c>
      <c r="Y913">
        <v>25000</v>
      </c>
      <c r="Z913">
        <v>278</v>
      </c>
      <c r="AA913">
        <v>14000</v>
      </c>
      <c r="AB913">
        <v>100</v>
      </c>
      <c r="AV913" t="b">
        <v>1</v>
      </c>
      <c r="AX913" t="b">
        <v>1</v>
      </c>
      <c r="BA913" t="b">
        <v>1</v>
      </c>
      <c r="BL913" t="s">
        <v>329</v>
      </c>
      <c r="BM913" t="s">
        <v>5967</v>
      </c>
      <c r="BN913" t="s">
        <v>329</v>
      </c>
      <c r="BO913" t="s">
        <v>5968</v>
      </c>
      <c r="BW913" t="b">
        <v>1</v>
      </c>
      <c r="BZ913" t="b">
        <v>1</v>
      </c>
      <c r="CP913">
        <v>27000</v>
      </c>
      <c r="CS913">
        <v>5000</v>
      </c>
      <c r="DC913" t="s">
        <v>329</v>
      </c>
      <c r="DD913" t="b">
        <v>1</v>
      </c>
      <c r="DE913" t="b">
        <v>1</v>
      </c>
      <c r="DM913" t="b">
        <v>1</v>
      </c>
      <c r="DR913" t="s">
        <v>330</v>
      </c>
      <c r="EN913" t="s">
        <v>330</v>
      </c>
      <c r="EP913" t="s">
        <v>330</v>
      </c>
      <c r="FN913" t="s">
        <v>330</v>
      </c>
      <c r="GJ913" t="s">
        <v>330</v>
      </c>
      <c r="GW913" t="s">
        <v>330</v>
      </c>
      <c r="GZ913" t="s">
        <v>330</v>
      </c>
      <c r="HC913" t="s">
        <v>330</v>
      </c>
      <c r="HE913" t="s">
        <v>330</v>
      </c>
      <c r="HG913" t="s">
        <v>336</v>
      </c>
      <c r="HH913" t="s">
        <v>329</v>
      </c>
      <c r="HI913" t="s">
        <v>330</v>
      </c>
      <c r="HJ913" t="s">
        <v>330</v>
      </c>
      <c r="HM913" t="b">
        <v>1</v>
      </c>
      <c r="HO913" t="s">
        <v>337</v>
      </c>
      <c r="HP913" t="s">
        <v>2780</v>
      </c>
      <c r="HQ913" t="s">
        <v>339</v>
      </c>
      <c r="HR913" t="s">
        <v>5969</v>
      </c>
      <c r="HS913" t="s">
        <v>5970</v>
      </c>
      <c r="HX913" t="b">
        <v>1</v>
      </c>
      <c r="ID913"/>
      <c r="JD913" t="s">
        <v>5651</v>
      </c>
      <c r="JE913" t="s">
        <v>5971</v>
      </c>
      <c r="JF913" t="s">
        <v>329</v>
      </c>
      <c r="JG913">
        <v>7000</v>
      </c>
      <c r="JH913" t="s">
        <v>330</v>
      </c>
      <c r="JR913" t="s">
        <v>330</v>
      </c>
      <c r="KP913" t="s">
        <v>330</v>
      </c>
      <c r="KS913" t="s">
        <v>330</v>
      </c>
      <c r="KV913" t="s">
        <v>330</v>
      </c>
      <c r="KX913" t="s">
        <v>329</v>
      </c>
      <c r="KZ913" t="str">
        <f ca="1">OFFSET($A913,,MATCH([2]Keys!$B$2,Data.Collect1Dump!$3:$3,0)-1)</f>
        <v>lydia.tala@givedirectly.org</v>
      </c>
      <c r="LA913" t="str">
        <f ca="1">OFFSET($A913,,MATCH([2]Keys!$B$4,Data.Collect1Dump!$3:$3,0)-1)</f>
        <v>ochiwit@gmail.com</v>
      </c>
      <c r="LB913">
        <f ca="1">OFFSET($A913,,MATCH([2]Keys!$B$3,Data.Collect1Dump!$3:$3,0)-1)</f>
        <v>0</v>
      </c>
      <c r="LC913">
        <f t="shared" ca="1" si="149"/>
        <v>1</v>
      </c>
      <c r="LD913">
        <f t="shared" ca="1" si="149"/>
        <v>1</v>
      </c>
      <c r="LE913">
        <f t="shared" ca="1" si="149"/>
        <v>0</v>
      </c>
      <c r="LF913" s="2">
        <f t="shared" ca="1" si="150"/>
        <v>41684</v>
      </c>
      <c r="LG913" s="2">
        <f t="shared" ca="1" si="151"/>
        <v>41613</v>
      </c>
      <c r="LH913" s="2" t="e">
        <f t="shared" ca="1" si="152"/>
        <v>#N/A</v>
      </c>
      <c r="LI913" t="str">
        <f t="shared" ca="1" si="153"/>
        <v>lydia.tala@givedirectly.org</v>
      </c>
      <c r="LJ913" t="str">
        <f t="shared" ca="1" si="154"/>
        <v>ochiwit@gmail.com</v>
      </c>
      <c r="LK913" t="e">
        <f t="shared" ca="1" si="155"/>
        <v>#N/A</v>
      </c>
      <c r="LL913" t="str">
        <f t="shared" ca="1" si="147"/>
        <v>Lump Sum</v>
      </c>
      <c r="LM913" t="str">
        <f t="shared" ca="1" si="148"/>
        <v>lydia.tala@givedirectly.org</v>
      </c>
      <c r="LN913" t="e">
        <f ca="1">OFFSET($A913,,MATCH(OFFSET([2]Keys!C$1,MATCH(Data.Collect1Dump!$LL913,[2]Keys!$A$2:$A$4,0),),Data.Collect1Dump!$3:$3,0)-1,)</f>
        <v>#VALUE!</v>
      </c>
      <c r="LO913" s="2" t="e">
        <f t="shared" ca="1" si="156"/>
        <v>#VALUE!</v>
      </c>
    </row>
    <row r="914" spans="1:327">
      <c r="A914" t="s">
        <v>5972</v>
      </c>
      <c r="B914" t="s">
        <v>391</v>
      </c>
      <c r="C914" t="s">
        <v>5973</v>
      </c>
      <c r="K914">
        <v>1</v>
      </c>
      <c r="L914" t="s">
        <v>329</v>
      </c>
      <c r="M914" t="s">
        <v>329</v>
      </c>
      <c r="N914">
        <v>40000</v>
      </c>
      <c r="O914" t="s">
        <v>329</v>
      </c>
      <c r="T914" t="s">
        <v>330</v>
      </c>
      <c r="V914" t="s">
        <v>329</v>
      </c>
      <c r="X914">
        <v>1</v>
      </c>
      <c r="Y914">
        <v>39730</v>
      </c>
      <c r="Z914">
        <v>270</v>
      </c>
      <c r="AV914" t="b">
        <v>1</v>
      </c>
      <c r="AX914" t="b">
        <v>1</v>
      </c>
      <c r="BB914" t="b">
        <v>1</v>
      </c>
      <c r="BL914" t="s">
        <v>329</v>
      </c>
      <c r="BM914" t="s">
        <v>5974</v>
      </c>
      <c r="BN914" t="s">
        <v>330</v>
      </c>
      <c r="BR914" t="b">
        <v>1</v>
      </c>
      <c r="BU914" t="b">
        <v>1</v>
      </c>
      <c r="BZ914" t="b">
        <v>1</v>
      </c>
      <c r="CC914" t="b">
        <v>1</v>
      </c>
      <c r="CK914">
        <v>2000</v>
      </c>
      <c r="CN914">
        <v>11000</v>
      </c>
      <c r="CS914">
        <v>12000</v>
      </c>
      <c r="CV914">
        <v>13000</v>
      </c>
      <c r="DC914" t="s">
        <v>329</v>
      </c>
      <c r="DD914" t="b">
        <v>1</v>
      </c>
      <c r="DL914" t="b">
        <v>1</v>
      </c>
      <c r="DR914" t="s">
        <v>329</v>
      </c>
      <c r="EL914" t="s">
        <v>330</v>
      </c>
      <c r="EN914" t="s">
        <v>330</v>
      </c>
      <c r="EP914" t="s">
        <v>330</v>
      </c>
      <c r="FN914" t="s">
        <v>330</v>
      </c>
      <c r="GJ914" t="s">
        <v>330</v>
      </c>
      <c r="GW914" t="s">
        <v>330</v>
      </c>
      <c r="GZ914" t="s">
        <v>330</v>
      </c>
      <c r="HC914" t="s">
        <v>330</v>
      </c>
      <c r="HE914" t="s">
        <v>330</v>
      </c>
      <c r="HG914" t="s">
        <v>336</v>
      </c>
      <c r="HH914" t="s">
        <v>330</v>
      </c>
      <c r="HI914" t="s">
        <v>330</v>
      </c>
      <c r="HJ914" t="s">
        <v>330</v>
      </c>
      <c r="HM914" t="b">
        <v>1</v>
      </c>
      <c r="HO914" t="s">
        <v>337</v>
      </c>
      <c r="HP914" t="s">
        <v>5975</v>
      </c>
      <c r="HQ914" t="s">
        <v>339</v>
      </c>
      <c r="HR914" t="s">
        <v>5976</v>
      </c>
      <c r="HS914" t="s">
        <v>5977</v>
      </c>
      <c r="HZ914" t="b">
        <v>1</v>
      </c>
      <c r="ID914"/>
      <c r="JD914" t="s">
        <v>5651</v>
      </c>
      <c r="JE914" t="s">
        <v>5978</v>
      </c>
      <c r="JF914" t="s">
        <v>329</v>
      </c>
      <c r="JG914">
        <v>7000</v>
      </c>
      <c r="JH914" t="s">
        <v>330</v>
      </c>
      <c r="JR914" t="s">
        <v>330</v>
      </c>
      <c r="KP914" t="s">
        <v>330</v>
      </c>
      <c r="KS914" t="s">
        <v>330</v>
      </c>
      <c r="KV914" t="s">
        <v>330</v>
      </c>
      <c r="KX914" t="s">
        <v>329</v>
      </c>
      <c r="KZ914" t="str">
        <f ca="1">OFFSET($A914,,MATCH([2]Keys!$B$2,Data.Collect1Dump!$3:$3,0)-1)</f>
        <v>lydia.tala@givedirectly.org</v>
      </c>
      <c r="LA914" t="str">
        <f ca="1">OFFSET($A914,,MATCH([2]Keys!$B$4,Data.Collect1Dump!$3:$3,0)-1)</f>
        <v>ochiwit@gmail.com</v>
      </c>
      <c r="LB914">
        <f ca="1">OFFSET($A914,,MATCH([2]Keys!$B$3,Data.Collect1Dump!$3:$3,0)-1)</f>
        <v>0</v>
      </c>
      <c r="LC914">
        <f t="shared" ca="1" si="149"/>
        <v>1</v>
      </c>
      <c r="LD914">
        <f t="shared" ca="1" si="149"/>
        <v>1</v>
      </c>
      <c r="LE914">
        <f t="shared" ca="1" si="149"/>
        <v>0</v>
      </c>
      <c r="LF914" s="2">
        <f t="shared" ca="1" si="150"/>
        <v>41684</v>
      </c>
      <c r="LG914" s="2">
        <f t="shared" ca="1" si="151"/>
        <v>41612</v>
      </c>
      <c r="LH914" s="2" t="e">
        <f t="shared" ca="1" si="152"/>
        <v>#N/A</v>
      </c>
      <c r="LI914" t="str">
        <f t="shared" ca="1" si="153"/>
        <v>lydia.tala@givedirectly.org</v>
      </c>
      <c r="LJ914" t="str">
        <f t="shared" ca="1" si="154"/>
        <v>ochiwit@gmail.com</v>
      </c>
      <c r="LK914" t="e">
        <f t="shared" ca="1" si="155"/>
        <v>#N/A</v>
      </c>
      <c r="LL914" t="str">
        <f t="shared" ca="1" si="147"/>
        <v>Lump Sum</v>
      </c>
      <c r="LM914" t="str">
        <f t="shared" ca="1" si="148"/>
        <v>lydia.tala@givedirectly.org</v>
      </c>
      <c r="LN914" t="e">
        <f ca="1">OFFSET($A914,,MATCH(OFFSET([2]Keys!C$1,MATCH(Data.Collect1Dump!$LL914,[2]Keys!$A$2:$A$4,0),),Data.Collect1Dump!$3:$3,0)-1,)</f>
        <v>#VALUE!</v>
      </c>
      <c r="LO914" s="2" t="e">
        <f t="shared" ca="1" si="156"/>
        <v>#VALUE!</v>
      </c>
    </row>
    <row r="915" spans="1:327">
      <c r="A915" t="s">
        <v>5979</v>
      </c>
      <c r="B915" t="s">
        <v>391</v>
      </c>
      <c r="C915" t="s">
        <v>5980</v>
      </c>
      <c r="K915">
        <v>1</v>
      </c>
      <c r="L915" t="s">
        <v>329</v>
      </c>
      <c r="M915" t="s">
        <v>329</v>
      </c>
      <c r="N915">
        <v>39918</v>
      </c>
      <c r="O915" t="s">
        <v>329</v>
      </c>
      <c r="T915" t="s">
        <v>329</v>
      </c>
      <c r="U915" t="s">
        <v>5981</v>
      </c>
      <c r="V915" t="s">
        <v>329</v>
      </c>
      <c r="X915">
        <v>1</v>
      </c>
      <c r="Y915">
        <v>39918</v>
      </c>
      <c r="Z915">
        <v>82</v>
      </c>
      <c r="AV915" t="b">
        <v>1</v>
      </c>
      <c r="AZ915" t="b">
        <v>1</v>
      </c>
      <c r="BA915" t="b">
        <v>1</v>
      </c>
      <c r="BG915" t="b">
        <v>1</v>
      </c>
      <c r="BL915" t="s">
        <v>329</v>
      </c>
      <c r="BM915" t="s">
        <v>5982</v>
      </c>
      <c r="BN915" t="s">
        <v>329</v>
      </c>
      <c r="BO915" t="s">
        <v>5983</v>
      </c>
      <c r="BR915" t="b">
        <v>1</v>
      </c>
      <c r="BV915" t="b">
        <v>1</v>
      </c>
      <c r="BZ915" t="b">
        <v>1</v>
      </c>
      <c r="CA915" t="b">
        <v>1</v>
      </c>
      <c r="CK915">
        <v>7000</v>
      </c>
      <c r="CO915">
        <v>17000</v>
      </c>
      <c r="CS915">
        <v>3000</v>
      </c>
      <c r="CT915">
        <v>9000</v>
      </c>
      <c r="DC915" t="s">
        <v>329</v>
      </c>
      <c r="DD915" t="b">
        <v>1</v>
      </c>
      <c r="DE915" t="b">
        <v>1</v>
      </c>
      <c r="DL915" t="b">
        <v>1</v>
      </c>
      <c r="DR915" t="s">
        <v>329</v>
      </c>
      <c r="DW915" t="b">
        <v>1</v>
      </c>
      <c r="EA915" t="b">
        <v>1</v>
      </c>
      <c r="EL915" t="s">
        <v>330</v>
      </c>
      <c r="EN915" t="s">
        <v>330</v>
      </c>
      <c r="EP915" t="s">
        <v>330</v>
      </c>
      <c r="FN915" t="s">
        <v>330</v>
      </c>
      <c r="GJ915" t="s">
        <v>330</v>
      </c>
      <c r="GW915" t="s">
        <v>330</v>
      </c>
      <c r="GZ915" t="s">
        <v>330</v>
      </c>
      <c r="HC915" t="s">
        <v>330</v>
      </c>
      <c r="HE915" t="s">
        <v>330</v>
      </c>
      <c r="HG915" t="s">
        <v>336</v>
      </c>
      <c r="HH915" t="s">
        <v>329</v>
      </c>
      <c r="HI915" t="s">
        <v>330</v>
      </c>
      <c r="HJ915" t="s">
        <v>330</v>
      </c>
      <c r="HK915" t="b">
        <v>1</v>
      </c>
      <c r="HO915" t="s">
        <v>337</v>
      </c>
      <c r="HP915" t="s">
        <v>5984</v>
      </c>
      <c r="HQ915" t="s">
        <v>339</v>
      </c>
      <c r="HR915" t="s">
        <v>5985</v>
      </c>
      <c r="HS915" t="s">
        <v>5986</v>
      </c>
      <c r="HX915" t="b">
        <v>1</v>
      </c>
      <c r="ID915"/>
      <c r="JD915" t="s">
        <v>378</v>
      </c>
      <c r="JE915" t="s">
        <v>5987</v>
      </c>
      <c r="JF915" t="s">
        <v>329</v>
      </c>
      <c r="JG915">
        <v>6918</v>
      </c>
      <c r="JH915" t="s">
        <v>330</v>
      </c>
      <c r="JR915" t="s">
        <v>330</v>
      </c>
      <c r="KP915" t="s">
        <v>330</v>
      </c>
      <c r="KS915" t="s">
        <v>330</v>
      </c>
      <c r="KV915" t="s">
        <v>330</v>
      </c>
      <c r="KX915" t="s">
        <v>329</v>
      </c>
      <c r="KZ915" t="str">
        <f ca="1">OFFSET($A915,,MATCH([2]Keys!$B$2,Data.Collect1Dump!$3:$3,0)-1)</f>
        <v>lydia.tala@givedirectly.org</v>
      </c>
      <c r="LA915" t="str">
        <f ca="1">OFFSET($A915,,MATCH([2]Keys!$B$4,Data.Collect1Dump!$3:$3,0)-1)</f>
        <v>anne.aroka@givedirectly.org</v>
      </c>
      <c r="LB915">
        <f ca="1">OFFSET($A915,,MATCH([2]Keys!$B$3,Data.Collect1Dump!$3:$3,0)-1)</f>
        <v>0</v>
      </c>
      <c r="LC915">
        <f t="shared" ca="1" si="149"/>
        <v>1</v>
      </c>
      <c r="LD915">
        <f t="shared" ca="1" si="149"/>
        <v>1</v>
      </c>
      <c r="LE915">
        <f t="shared" ca="1" si="149"/>
        <v>0</v>
      </c>
      <c r="LF915" s="2">
        <f t="shared" ca="1" si="150"/>
        <v>41683</v>
      </c>
      <c r="LG915" s="2">
        <f t="shared" ca="1" si="151"/>
        <v>41596</v>
      </c>
      <c r="LH915" s="2" t="e">
        <f t="shared" ca="1" si="152"/>
        <v>#N/A</v>
      </c>
      <c r="LI915" t="str">
        <f t="shared" ca="1" si="153"/>
        <v>lydia.tala@givedirectly.org</v>
      </c>
      <c r="LJ915" t="str">
        <f t="shared" ca="1" si="154"/>
        <v>anne.aroka@givedirectly.org</v>
      </c>
      <c r="LK915" t="e">
        <f t="shared" ca="1" si="155"/>
        <v>#N/A</v>
      </c>
      <c r="LL915" t="str">
        <f t="shared" ca="1" si="147"/>
        <v>Lump Sum</v>
      </c>
      <c r="LM915" t="str">
        <f t="shared" ca="1" si="148"/>
        <v>lydia.tala@givedirectly.org</v>
      </c>
      <c r="LN915" t="e">
        <f ca="1">OFFSET($A915,,MATCH(OFFSET([2]Keys!C$1,MATCH(Data.Collect1Dump!$LL915,[2]Keys!$A$2:$A$4,0),),Data.Collect1Dump!$3:$3,0)-1,)</f>
        <v>#VALUE!</v>
      </c>
      <c r="LO915" s="2" t="e">
        <f t="shared" ca="1" si="156"/>
        <v>#VALUE!</v>
      </c>
    </row>
    <row r="916" spans="1:327">
      <c r="A916" t="s">
        <v>5988</v>
      </c>
      <c r="B916" t="s">
        <v>391</v>
      </c>
      <c r="C916" t="s">
        <v>5989</v>
      </c>
      <c r="K916">
        <v>1</v>
      </c>
      <c r="L916" t="s">
        <v>330</v>
      </c>
      <c r="M916" t="s">
        <v>329</v>
      </c>
      <c r="N916">
        <v>39900</v>
      </c>
      <c r="O916" t="s">
        <v>329</v>
      </c>
      <c r="T916" t="s">
        <v>330</v>
      </c>
      <c r="V916" t="s">
        <v>329</v>
      </c>
      <c r="X916">
        <v>1</v>
      </c>
      <c r="Y916">
        <v>39900</v>
      </c>
      <c r="Z916">
        <v>999</v>
      </c>
      <c r="AV916" t="b">
        <v>1</v>
      </c>
      <c r="AX916" t="b">
        <v>1</v>
      </c>
      <c r="AZ916" t="b">
        <v>1</v>
      </c>
      <c r="BL916" t="s">
        <v>329</v>
      </c>
      <c r="BM916" t="s">
        <v>5990</v>
      </c>
      <c r="BN916" t="s">
        <v>330</v>
      </c>
      <c r="BR916" t="b">
        <v>1</v>
      </c>
      <c r="BW916" t="b">
        <v>1</v>
      </c>
      <c r="BY916" t="b">
        <v>1</v>
      </c>
      <c r="CA916" t="b">
        <v>1</v>
      </c>
      <c r="CD916" t="b">
        <v>1</v>
      </c>
      <c r="CK916">
        <v>6000</v>
      </c>
      <c r="CP916">
        <v>9000</v>
      </c>
      <c r="CR916">
        <v>20200</v>
      </c>
      <c r="CT916">
        <v>2100</v>
      </c>
      <c r="CW916">
        <v>2000</v>
      </c>
      <c r="DC916" t="s">
        <v>329</v>
      </c>
      <c r="DD916" t="b">
        <v>1</v>
      </c>
      <c r="DE916" t="b">
        <v>1</v>
      </c>
      <c r="DM916" t="b">
        <v>1</v>
      </c>
      <c r="DR916" t="s">
        <v>329</v>
      </c>
      <c r="EL916" t="s">
        <v>329</v>
      </c>
      <c r="EM916" t="s">
        <v>5991</v>
      </c>
      <c r="EN916" t="s">
        <v>330</v>
      </c>
      <c r="EP916" t="s">
        <v>330</v>
      </c>
      <c r="FN916" t="s">
        <v>330</v>
      </c>
      <c r="GJ916" t="s">
        <v>330</v>
      </c>
      <c r="GW916" t="s">
        <v>330</v>
      </c>
      <c r="GZ916" t="s">
        <v>330</v>
      </c>
      <c r="HC916" t="s">
        <v>330</v>
      </c>
      <c r="HE916" t="s">
        <v>330</v>
      </c>
      <c r="HG916" t="s">
        <v>336</v>
      </c>
      <c r="HH916" t="s">
        <v>330</v>
      </c>
      <c r="HI916" t="s">
        <v>330</v>
      </c>
      <c r="HJ916" t="s">
        <v>330</v>
      </c>
      <c r="HM916" t="b">
        <v>1</v>
      </c>
      <c r="HO916" t="s">
        <v>337</v>
      </c>
      <c r="HP916" t="s">
        <v>5992</v>
      </c>
      <c r="HQ916" t="s">
        <v>339</v>
      </c>
      <c r="HR916" t="s">
        <v>5993</v>
      </c>
      <c r="HS916" t="s">
        <v>5994</v>
      </c>
      <c r="HX916" t="b">
        <v>1</v>
      </c>
      <c r="ID916"/>
      <c r="JD916" t="s">
        <v>5659</v>
      </c>
      <c r="JE916" t="s">
        <v>5995</v>
      </c>
      <c r="JF916" t="s">
        <v>329</v>
      </c>
      <c r="JG916">
        <v>6918</v>
      </c>
      <c r="JH916" t="s">
        <v>330</v>
      </c>
      <c r="JR916" t="s">
        <v>330</v>
      </c>
      <c r="KP916" t="s">
        <v>330</v>
      </c>
      <c r="KS916" t="s">
        <v>330</v>
      </c>
      <c r="KV916" t="s">
        <v>330</v>
      </c>
      <c r="KX916" t="s">
        <v>329</v>
      </c>
      <c r="KZ916" t="str">
        <f ca="1">OFFSET($A916,,MATCH([2]Keys!$B$2,Data.Collect1Dump!$3:$3,0)-1)</f>
        <v>lydia.tala@givedirectly.org</v>
      </c>
      <c r="LA916" t="str">
        <f ca="1">OFFSET($A916,,MATCH([2]Keys!$B$4,Data.Collect1Dump!$3:$3,0)-1)</f>
        <v>arokaanne@gmail.com</v>
      </c>
      <c r="LB916">
        <f ca="1">OFFSET($A916,,MATCH([2]Keys!$B$3,Data.Collect1Dump!$3:$3,0)-1)</f>
        <v>0</v>
      </c>
      <c r="LC916">
        <f t="shared" ca="1" si="149"/>
        <v>1</v>
      </c>
      <c r="LD916">
        <f t="shared" ca="1" si="149"/>
        <v>1</v>
      </c>
      <c r="LE916">
        <f t="shared" ca="1" si="149"/>
        <v>0</v>
      </c>
      <c r="LF916" s="2">
        <f t="shared" ca="1" si="150"/>
        <v>41683</v>
      </c>
      <c r="LG916" s="2">
        <f t="shared" ca="1" si="151"/>
        <v>41579</v>
      </c>
      <c r="LH916" s="2" t="e">
        <f t="shared" ca="1" si="152"/>
        <v>#N/A</v>
      </c>
      <c r="LI916" t="str">
        <f t="shared" ca="1" si="153"/>
        <v>lydia.tala@givedirectly.org</v>
      </c>
      <c r="LJ916" t="str">
        <f t="shared" ca="1" si="154"/>
        <v>arokaanne@gmail.com</v>
      </c>
      <c r="LK916" t="e">
        <f t="shared" ca="1" si="155"/>
        <v>#N/A</v>
      </c>
      <c r="LL916" t="str">
        <f t="shared" ca="1" si="147"/>
        <v>Lump Sum</v>
      </c>
      <c r="LM916" t="str">
        <f t="shared" ca="1" si="148"/>
        <v>lydia.tala@givedirectly.org</v>
      </c>
      <c r="LN916" t="e">
        <f ca="1">OFFSET($A916,,MATCH(OFFSET([2]Keys!C$1,MATCH(Data.Collect1Dump!$LL916,[2]Keys!$A$2:$A$4,0),),Data.Collect1Dump!$3:$3,0)-1,)</f>
        <v>#VALUE!</v>
      </c>
      <c r="LO916" s="2" t="e">
        <f t="shared" ca="1" si="156"/>
        <v>#VALUE!</v>
      </c>
    </row>
    <row r="917" spans="1:327">
      <c r="A917" t="s">
        <v>5996</v>
      </c>
      <c r="ID917"/>
      <c r="JD917" t="s">
        <v>5651</v>
      </c>
      <c r="JE917" t="s">
        <v>5997</v>
      </c>
      <c r="JF917" t="s">
        <v>329</v>
      </c>
      <c r="JG917">
        <v>7000</v>
      </c>
      <c r="JH917" t="s">
        <v>330</v>
      </c>
      <c r="JR917" t="s">
        <v>329</v>
      </c>
      <c r="JS917" t="s">
        <v>5998</v>
      </c>
      <c r="KD917" t="b">
        <v>1</v>
      </c>
      <c r="KH917" t="b">
        <v>1</v>
      </c>
      <c r="KI917" t="s">
        <v>5999</v>
      </c>
      <c r="KJ917" t="b">
        <v>1</v>
      </c>
      <c r="KP917" t="s">
        <v>330</v>
      </c>
      <c r="KS917" t="s">
        <v>330</v>
      </c>
      <c r="KV917" t="s">
        <v>330</v>
      </c>
      <c r="KX917" t="s">
        <v>329</v>
      </c>
      <c r="KZ917">
        <f ca="1">OFFSET($A917,,MATCH([2]Keys!$B$2,Data.Collect1Dump!$3:$3,0)-1)</f>
        <v>0</v>
      </c>
      <c r="LA917" t="str">
        <f ca="1">OFFSET($A917,,MATCH([2]Keys!$B$4,Data.Collect1Dump!$3:$3,0)-1)</f>
        <v>ochiwit@gmail.com</v>
      </c>
      <c r="LB917">
        <f ca="1">OFFSET($A917,,MATCH([2]Keys!$B$3,Data.Collect1Dump!$3:$3,0)-1)</f>
        <v>0</v>
      </c>
      <c r="LC917">
        <f t="shared" ca="1" si="149"/>
        <v>0</v>
      </c>
      <c r="LD917">
        <f t="shared" ca="1" si="149"/>
        <v>1</v>
      </c>
      <c r="LE917">
        <f t="shared" ca="1" si="149"/>
        <v>0</v>
      </c>
      <c r="LF917" s="2" t="e">
        <f t="shared" ca="1" si="150"/>
        <v>#N/A</v>
      </c>
      <c r="LG917" s="2">
        <f t="shared" ca="1" si="151"/>
        <v>41624</v>
      </c>
      <c r="LH917" s="2" t="e">
        <f t="shared" ca="1" si="152"/>
        <v>#N/A</v>
      </c>
      <c r="LI917" t="e">
        <f t="shared" ca="1" si="153"/>
        <v>#N/A</v>
      </c>
      <c r="LJ917" t="str">
        <f t="shared" ca="1" si="154"/>
        <v>ochiwit@gmail.com</v>
      </c>
      <c r="LK917" t="e">
        <f t="shared" ca="1" si="155"/>
        <v>#N/A</v>
      </c>
      <c r="LL917" t="str">
        <f t="shared" ca="1" si="147"/>
        <v>Token</v>
      </c>
      <c r="LM917" t="str">
        <f t="shared" ca="1" si="148"/>
        <v>ochiwit@gmail.com</v>
      </c>
      <c r="LN917" t="e">
        <f ca="1">OFFSET($A917,,MATCH(OFFSET([2]Keys!C$1,MATCH(Data.Collect1Dump!$LL917,[2]Keys!$A$2:$A$4,0),),Data.Collect1Dump!$3:$3,0)-1,)</f>
        <v>#VALUE!</v>
      </c>
      <c r="LO917" s="2" t="e">
        <f t="shared" ca="1" si="156"/>
        <v>#VALUE!</v>
      </c>
    </row>
    <row r="918" spans="1:327">
      <c r="A918" t="s">
        <v>6000</v>
      </c>
      <c r="B918" t="s">
        <v>391</v>
      </c>
      <c r="C918" t="s">
        <v>6001</v>
      </c>
      <c r="K918">
        <v>1</v>
      </c>
      <c r="L918" t="s">
        <v>329</v>
      </c>
      <c r="M918" t="s">
        <v>329</v>
      </c>
      <c r="N918">
        <v>39900</v>
      </c>
      <c r="O918" t="s">
        <v>329</v>
      </c>
      <c r="T918" t="s">
        <v>330</v>
      </c>
      <c r="V918" t="s">
        <v>329</v>
      </c>
      <c r="X918">
        <v>1</v>
      </c>
      <c r="Y918">
        <v>39900</v>
      </c>
      <c r="Z918">
        <v>999</v>
      </c>
      <c r="AV918" t="b">
        <v>1</v>
      </c>
      <c r="AX918" t="b">
        <v>1</v>
      </c>
      <c r="BA918" t="b">
        <v>1</v>
      </c>
      <c r="BL918" t="s">
        <v>329</v>
      </c>
      <c r="BM918" t="s">
        <v>6002</v>
      </c>
      <c r="BN918" t="s">
        <v>330</v>
      </c>
      <c r="BR918" t="b">
        <v>1</v>
      </c>
      <c r="BU918" t="b">
        <v>1</v>
      </c>
      <c r="CK918">
        <v>7000</v>
      </c>
      <c r="CN918" s="4">
        <v>32960</v>
      </c>
      <c r="DC918" t="s">
        <v>329</v>
      </c>
      <c r="DD918" t="b">
        <v>1</v>
      </c>
      <c r="DL918" t="b">
        <v>1</v>
      </c>
      <c r="DR918" t="s">
        <v>329</v>
      </c>
      <c r="DX918" t="b">
        <v>1</v>
      </c>
      <c r="EL918" t="s">
        <v>330</v>
      </c>
      <c r="EN918" t="s">
        <v>330</v>
      </c>
      <c r="EP918" t="s">
        <v>330</v>
      </c>
      <c r="FN918" t="s">
        <v>330</v>
      </c>
      <c r="GJ918" t="s">
        <v>330</v>
      </c>
      <c r="GW918" t="s">
        <v>330</v>
      </c>
      <c r="GZ918" t="s">
        <v>330</v>
      </c>
      <c r="HC918" t="s">
        <v>330</v>
      </c>
      <c r="HE918" t="s">
        <v>330</v>
      </c>
      <c r="HG918" t="s">
        <v>336</v>
      </c>
      <c r="HH918" t="s">
        <v>330</v>
      </c>
      <c r="HI918" t="s">
        <v>330</v>
      </c>
      <c r="HJ918" t="s">
        <v>330</v>
      </c>
      <c r="HM918" t="b">
        <v>1</v>
      </c>
      <c r="HO918" t="s">
        <v>337</v>
      </c>
      <c r="HP918" t="s">
        <v>6003</v>
      </c>
      <c r="HQ918" t="s">
        <v>339</v>
      </c>
      <c r="HR918" t="s">
        <v>6004</v>
      </c>
      <c r="HS918" t="s">
        <v>1307</v>
      </c>
      <c r="HX918" t="b">
        <v>1</v>
      </c>
      <c r="ID918"/>
      <c r="JD918" t="s">
        <v>5659</v>
      </c>
      <c r="JE918" t="s">
        <v>6005</v>
      </c>
      <c r="JF918" t="s">
        <v>329</v>
      </c>
      <c r="JG918">
        <v>6900</v>
      </c>
      <c r="JH918" t="s">
        <v>330</v>
      </c>
      <c r="JR918" t="s">
        <v>330</v>
      </c>
      <c r="KP918" t="s">
        <v>330</v>
      </c>
      <c r="KS918" t="s">
        <v>330</v>
      </c>
      <c r="KV918" t="s">
        <v>330</v>
      </c>
      <c r="KX918" t="s">
        <v>329</v>
      </c>
      <c r="KZ918" t="str">
        <f ca="1">OFFSET($A918,,MATCH([2]Keys!$B$2,Data.Collect1Dump!$3:$3,0)-1)</f>
        <v>lydia.tala@givedirectly.org</v>
      </c>
      <c r="LA918" t="str">
        <f ca="1">OFFSET($A918,,MATCH([2]Keys!$B$4,Data.Collect1Dump!$3:$3,0)-1)</f>
        <v>arokaanne@gmail.com</v>
      </c>
      <c r="LB918">
        <f ca="1">OFFSET($A918,,MATCH([2]Keys!$B$3,Data.Collect1Dump!$3:$3,0)-1)</f>
        <v>0</v>
      </c>
      <c r="LC918">
        <f t="shared" ca="1" si="149"/>
        <v>1</v>
      </c>
      <c r="LD918">
        <f t="shared" ca="1" si="149"/>
        <v>1</v>
      </c>
      <c r="LE918">
        <f t="shared" ca="1" si="149"/>
        <v>0</v>
      </c>
      <c r="LF918" s="2">
        <f t="shared" ca="1" si="150"/>
        <v>41683</v>
      </c>
      <c r="LG918" s="2">
        <f t="shared" ca="1" si="151"/>
        <v>41579</v>
      </c>
      <c r="LH918" s="2" t="e">
        <f t="shared" ca="1" si="152"/>
        <v>#N/A</v>
      </c>
      <c r="LI918" t="str">
        <f t="shared" ca="1" si="153"/>
        <v>lydia.tala@givedirectly.org</v>
      </c>
      <c r="LJ918" t="str">
        <f t="shared" ca="1" si="154"/>
        <v>arokaanne@gmail.com</v>
      </c>
      <c r="LK918" t="e">
        <f t="shared" ca="1" si="155"/>
        <v>#N/A</v>
      </c>
      <c r="LL918" t="str">
        <f t="shared" ca="1" si="147"/>
        <v>Lump Sum</v>
      </c>
      <c r="LM918" t="str">
        <f t="shared" ca="1" si="148"/>
        <v>lydia.tala@givedirectly.org</v>
      </c>
      <c r="LN918" t="e">
        <f ca="1">OFFSET($A918,,MATCH(OFFSET([2]Keys!C$1,MATCH(Data.Collect1Dump!$LL918,[2]Keys!$A$2:$A$4,0),),Data.Collect1Dump!$3:$3,0)-1,)</f>
        <v>#VALUE!</v>
      </c>
      <c r="LO918" s="2" t="e">
        <f t="shared" ca="1" si="156"/>
        <v>#VALUE!</v>
      </c>
    </row>
    <row r="919" spans="1:327">
      <c r="A919" t="s">
        <v>6006</v>
      </c>
      <c r="ID919"/>
      <c r="JD919" t="s">
        <v>5651</v>
      </c>
      <c r="JE919" t="s">
        <v>6007</v>
      </c>
      <c r="JF919" t="s">
        <v>329</v>
      </c>
      <c r="JG919">
        <v>7000</v>
      </c>
      <c r="JH919" t="s">
        <v>330</v>
      </c>
      <c r="JR919" t="s">
        <v>330</v>
      </c>
      <c r="KP919" t="s">
        <v>330</v>
      </c>
      <c r="KS919" t="s">
        <v>330</v>
      </c>
      <c r="KV919" t="s">
        <v>330</v>
      </c>
      <c r="KX919" t="s">
        <v>329</v>
      </c>
      <c r="KZ919">
        <f ca="1">OFFSET($A919,,MATCH([2]Keys!$B$2,Data.Collect1Dump!$3:$3,0)-1)</f>
        <v>0</v>
      </c>
      <c r="LA919" t="str">
        <f ca="1">OFFSET($A919,,MATCH([2]Keys!$B$4,Data.Collect1Dump!$3:$3,0)-1)</f>
        <v>ochiwit@gmail.com</v>
      </c>
      <c r="LB919">
        <f ca="1">OFFSET($A919,,MATCH([2]Keys!$B$3,Data.Collect1Dump!$3:$3,0)-1)</f>
        <v>0</v>
      </c>
      <c r="LC919">
        <f t="shared" ca="1" si="149"/>
        <v>0</v>
      </c>
      <c r="LD919">
        <f t="shared" ca="1" si="149"/>
        <v>1</v>
      </c>
      <c r="LE919">
        <f t="shared" ca="1" si="149"/>
        <v>0</v>
      </c>
      <c r="LF919" s="2" t="e">
        <f t="shared" ca="1" si="150"/>
        <v>#N/A</v>
      </c>
      <c r="LG919" s="2">
        <f t="shared" ca="1" si="151"/>
        <v>41612</v>
      </c>
      <c r="LH919" s="2" t="e">
        <f t="shared" ca="1" si="152"/>
        <v>#N/A</v>
      </c>
      <c r="LI919" t="e">
        <f t="shared" ca="1" si="153"/>
        <v>#N/A</v>
      </c>
      <c r="LJ919" t="str">
        <f t="shared" ca="1" si="154"/>
        <v>ochiwit@gmail.com</v>
      </c>
      <c r="LK919" t="e">
        <f t="shared" ca="1" si="155"/>
        <v>#N/A</v>
      </c>
      <c r="LL919" t="str">
        <f t="shared" ca="1" si="147"/>
        <v>Token</v>
      </c>
      <c r="LM919" t="str">
        <f t="shared" ca="1" si="148"/>
        <v>ochiwit@gmail.com</v>
      </c>
      <c r="LN919" t="e">
        <f ca="1">OFFSET($A919,,MATCH(OFFSET([2]Keys!C$1,MATCH(Data.Collect1Dump!$LL919,[2]Keys!$A$2:$A$4,0),),Data.Collect1Dump!$3:$3,0)-1,)</f>
        <v>#VALUE!</v>
      </c>
      <c r="LO919" s="2" t="e">
        <f t="shared" ca="1" si="156"/>
        <v>#VALUE!</v>
      </c>
    </row>
    <row r="920" spans="1:327">
      <c r="A920" t="s">
        <v>6008</v>
      </c>
      <c r="B920" t="s">
        <v>391</v>
      </c>
      <c r="C920" t="s">
        <v>6009</v>
      </c>
      <c r="K920">
        <v>1</v>
      </c>
      <c r="L920" t="s">
        <v>329</v>
      </c>
      <c r="M920" t="s">
        <v>329</v>
      </c>
      <c r="N920">
        <v>40000</v>
      </c>
      <c r="O920" t="s">
        <v>329</v>
      </c>
      <c r="T920" t="s">
        <v>330</v>
      </c>
      <c r="V920" t="s">
        <v>329</v>
      </c>
      <c r="X920">
        <v>4</v>
      </c>
      <c r="Y920">
        <v>30000</v>
      </c>
      <c r="Z920">
        <v>182</v>
      </c>
      <c r="AA920">
        <v>1000</v>
      </c>
      <c r="AB920">
        <v>27</v>
      </c>
      <c r="AC920">
        <v>2000</v>
      </c>
      <c r="AD920">
        <v>49</v>
      </c>
      <c r="AE920">
        <v>3000</v>
      </c>
      <c r="AV920" t="b">
        <v>1</v>
      </c>
      <c r="AX920" t="b">
        <v>1</v>
      </c>
      <c r="AZ920" t="b">
        <v>1</v>
      </c>
      <c r="BA920" t="b">
        <v>1</v>
      </c>
      <c r="BL920" t="s">
        <v>329</v>
      </c>
      <c r="BM920" t="s">
        <v>6010</v>
      </c>
      <c r="BN920" t="s">
        <v>329</v>
      </c>
      <c r="BO920" t="s">
        <v>6011</v>
      </c>
      <c r="BR920" t="b">
        <v>1</v>
      </c>
      <c r="BW920" t="b">
        <v>1</v>
      </c>
      <c r="BZ920" t="b">
        <v>1</v>
      </c>
      <c r="CD920" t="b">
        <v>1</v>
      </c>
      <c r="CF920" t="b">
        <v>1</v>
      </c>
      <c r="CK920">
        <v>2000</v>
      </c>
      <c r="CP920">
        <v>12850</v>
      </c>
      <c r="CS920">
        <v>6200</v>
      </c>
      <c r="CW920">
        <v>4505</v>
      </c>
      <c r="CY920">
        <v>5000</v>
      </c>
      <c r="DC920" t="s">
        <v>329</v>
      </c>
      <c r="DD920" t="b">
        <v>1</v>
      </c>
      <c r="DE920" t="b">
        <v>1</v>
      </c>
      <c r="DL920" t="b">
        <v>1</v>
      </c>
      <c r="DR920" t="s">
        <v>329</v>
      </c>
      <c r="DV920" t="b">
        <v>1</v>
      </c>
      <c r="EL920" t="s">
        <v>330</v>
      </c>
      <c r="EN920" t="s">
        <v>330</v>
      </c>
      <c r="EP920" t="s">
        <v>330</v>
      </c>
      <c r="FN920" t="s">
        <v>330</v>
      </c>
      <c r="GJ920" t="s">
        <v>330</v>
      </c>
      <c r="GW920" t="s">
        <v>330</v>
      </c>
      <c r="GZ920" t="s">
        <v>330</v>
      </c>
      <c r="HC920" t="s">
        <v>330</v>
      </c>
      <c r="HE920" t="s">
        <v>330</v>
      </c>
      <c r="HG920" t="s">
        <v>336</v>
      </c>
      <c r="HH920" t="s">
        <v>329</v>
      </c>
      <c r="HI920" t="s">
        <v>330</v>
      </c>
      <c r="HJ920" t="s">
        <v>330</v>
      </c>
      <c r="HM920" t="b">
        <v>1</v>
      </c>
      <c r="HO920" t="s">
        <v>337</v>
      </c>
      <c r="HP920" t="s">
        <v>6012</v>
      </c>
      <c r="HQ920" t="s">
        <v>339</v>
      </c>
      <c r="HR920" t="s">
        <v>6013</v>
      </c>
      <c r="HS920" t="s">
        <v>6014</v>
      </c>
      <c r="HX920" t="b">
        <v>1</v>
      </c>
      <c r="ID920"/>
      <c r="JD920" t="s">
        <v>5651</v>
      </c>
      <c r="JE920" t="s">
        <v>6015</v>
      </c>
      <c r="JF920" t="s">
        <v>329</v>
      </c>
      <c r="JG920">
        <v>7000</v>
      </c>
      <c r="JH920" t="s">
        <v>330</v>
      </c>
      <c r="JR920" t="s">
        <v>330</v>
      </c>
      <c r="KP920" t="s">
        <v>330</v>
      </c>
      <c r="KS920" t="s">
        <v>330</v>
      </c>
      <c r="KV920" t="s">
        <v>330</v>
      </c>
      <c r="KX920" t="s">
        <v>329</v>
      </c>
      <c r="KZ920" t="str">
        <f ca="1">OFFSET($A920,,MATCH([2]Keys!$B$2,Data.Collect1Dump!$3:$3,0)-1)</f>
        <v>lydia.tala@givedirectly.org</v>
      </c>
      <c r="LA920" t="str">
        <f ca="1">OFFSET($A920,,MATCH([2]Keys!$B$4,Data.Collect1Dump!$3:$3,0)-1)</f>
        <v>ochiwit@gmail.com</v>
      </c>
      <c r="LB920">
        <f ca="1">OFFSET($A920,,MATCH([2]Keys!$B$3,Data.Collect1Dump!$3:$3,0)-1)</f>
        <v>0</v>
      </c>
      <c r="LC920">
        <f t="shared" ca="1" si="149"/>
        <v>1</v>
      </c>
      <c r="LD920">
        <f t="shared" ca="1" si="149"/>
        <v>1</v>
      </c>
      <c r="LE920">
        <f t="shared" ca="1" si="149"/>
        <v>0</v>
      </c>
      <c r="LF920" s="2">
        <f t="shared" ca="1" si="150"/>
        <v>41683</v>
      </c>
      <c r="LG920" s="2">
        <f t="shared" ca="1" si="151"/>
        <v>41612</v>
      </c>
      <c r="LH920" s="2" t="e">
        <f t="shared" ca="1" si="152"/>
        <v>#N/A</v>
      </c>
      <c r="LI920" t="str">
        <f t="shared" ca="1" si="153"/>
        <v>lydia.tala@givedirectly.org</v>
      </c>
      <c r="LJ920" t="str">
        <f t="shared" ca="1" si="154"/>
        <v>ochiwit@gmail.com</v>
      </c>
      <c r="LK920" t="e">
        <f t="shared" ca="1" si="155"/>
        <v>#N/A</v>
      </c>
      <c r="LL920" t="str">
        <f t="shared" ca="1" si="147"/>
        <v>Lump Sum</v>
      </c>
      <c r="LM920" t="str">
        <f t="shared" ca="1" si="148"/>
        <v>lydia.tala@givedirectly.org</v>
      </c>
      <c r="LN920" t="e">
        <f ca="1">OFFSET($A920,,MATCH(OFFSET([2]Keys!C$1,MATCH(Data.Collect1Dump!$LL920,[2]Keys!$A$2:$A$4,0),),Data.Collect1Dump!$3:$3,0)-1,)</f>
        <v>#VALUE!</v>
      </c>
      <c r="LO920" s="2" t="e">
        <f t="shared" ca="1" si="156"/>
        <v>#VALUE!</v>
      </c>
    </row>
    <row r="921" spans="1:327">
      <c r="A921" t="s">
        <v>6016</v>
      </c>
      <c r="B921" t="s">
        <v>391</v>
      </c>
      <c r="C921" t="s">
        <v>6017</v>
      </c>
      <c r="K921">
        <v>1</v>
      </c>
      <c r="L921" t="s">
        <v>329</v>
      </c>
      <c r="M921" t="s">
        <v>329</v>
      </c>
      <c r="N921">
        <v>39800</v>
      </c>
      <c r="O921" t="s">
        <v>329</v>
      </c>
      <c r="T921" t="s">
        <v>330</v>
      </c>
      <c r="V921" t="s">
        <v>329</v>
      </c>
      <c r="X921">
        <v>3</v>
      </c>
      <c r="Y921">
        <v>20000</v>
      </c>
      <c r="Z921">
        <v>999</v>
      </c>
      <c r="AA921">
        <v>10000</v>
      </c>
      <c r="AB921">
        <v>80</v>
      </c>
      <c r="AC921">
        <v>9000</v>
      </c>
      <c r="AD921">
        <v>80</v>
      </c>
      <c r="AV921" t="b">
        <v>1</v>
      </c>
      <c r="AX921" t="b">
        <v>1</v>
      </c>
      <c r="AZ921" t="b">
        <v>1</v>
      </c>
      <c r="BL921" t="s">
        <v>329</v>
      </c>
      <c r="BM921" t="s">
        <v>6018</v>
      </c>
      <c r="BN921" t="s">
        <v>330</v>
      </c>
      <c r="BR921" t="b">
        <v>1</v>
      </c>
      <c r="BU921" t="b">
        <v>1</v>
      </c>
      <c r="BW921" t="b">
        <v>1</v>
      </c>
      <c r="CD921" t="b">
        <v>1</v>
      </c>
      <c r="CK921">
        <v>3000</v>
      </c>
      <c r="CN921">
        <v>20000</v>
      </c>
      <c r="CP921">
        <v>15000</v>
      </c>
      <c r="CW921">
        <v>1800</v>
      </c>
      <c r="DC921" t="s">
        <v>329</v>
      </c>
      <c r="DD921" t="b">
        <v>1</v>
      </c>
      <c r="DL921" t="b">
        <v>1</v>
      </c>
      <c r="DR921" t="s">
        <v>329</v>
      </c>
      <c r="DV921" t="b">
        <v>1</v>
      </c>
      <c r="DZ921" t="b">
        <v>1</v>
      </c>
      <c r="EL921" t="s">
        <v>330</v>
      </c>
      <c r="EN921" t="s">
        <v>330</v>
      </c>
      <c r="EP921" t="s">
        <v>330</v>
      </c>
      <c r="FN921" t="s">
        <v>330</v>
      </c>
      <c r="GJ921" t="s">
        <v>330</v>
      </c>
      <c r="GW921" t="s">
        <v>330</v>
      </c>
      <c r="GZ921" t="s">
        <v>330</v>
      </c>
      <c r="HC921" t="s">
        <v>330</v>
      </c>
      <c r="HE921" t="s">
        <v>330</v>
      </c>
      <c r="HG921" t="s">
        <v>336</v>
      </c>
      <c r="HH921" t="s">
        <v>329</v>
      </c>
      <c r="HI921" t="s">
        <v>330</v>
      </c>
      <c r="HJ921" t="s">
        <v>330</v>
      </c>
      <c r="HK921" t="b">
        <v>1</v>
      </c>
      <c r="HO921" t="s">
        <v>337</v>
      </c>
      <c r="HP921" t="s">
        <v>6019</v>
      </c>
      <c r="HQ921" t="s">
        <v>339</v>
      </c>
      <c r="HR921" t="s">
        <v>6020</v>
      </c>
      <c r="HS921" t="s">
        <v>2345</v>
      </c>
      <c r="HX921" t="b">
        <v>1</v>
      </c>
      <c r="ID921"/>
      <c r="JD921" t="s">
        <v>5659</v>
      </c>
      <c r="JE921" t="s">
        <v>6021</v>
      </c>
      <c r="JF921" t="s">
        <v>329</v>
      </c>
      <c r="JG921">
        <v>7000</v>
      </c>
      <c r="JH921" t="s">
        <v>330</v>
      </c>
      <c r="JR921" t="s">
        <v>329</v>
      </c>
      <c r="JS921" t="s">
        <v>6022</v>
      </c>
      <c r="JU921" t="b">
        <v>1</v>
      </c>
      <c r="KG921" t="b">
        <v>1</v>
      </c>
      <c r="KJ921" t="b">
        <v>1</v>
      </c>
      <c r="KP921" t="s">
        <v>330</v>
      </c>
      <c r="KS921" t="s">
        <v>330</v>
      </c>
      <c r="KV921" t="s">
        <v>330</v>
      </c>
      <c r="KX921" t="s">
        <v>329</v>
      </c>
      <c r="KZ921" t="str">
        <f ca="1">OFFSET($A921,,MATCH([2]Keys!$B$2,Data.Collect1Dump!$3:$3,0)-1)</f>
        <v>lydia.tala@givedirectly.org</v>
      </c>
      <c r="LA921" t="str">
        <f ca="1">OFFSET($A921,,MATCH([2]Keys!$B$4,Data.Collect1Dump!$3:$3,0)-1)</f>
        <v>arokaanne@gmail.com</v>
      </c>
      <c r="LB921">
        <f ca="1">OFFSET($A921,,MATCH([2]Keys!$B$3,Data.Collect1Dump!$3:$3,0)-1)</f>
        <v>0</v>
      </c>
      <c r="LC921">
        <f t="shared" ca="1" si="149"/>
        <v>1</v>
      </c>
      <c r="LD921">
        <f t="shared" ca="1" si="149"/>
        <v>1</v>
      </c>
      <c r="LE921">
        <f t="shared" ca="1" si="149"/>
        <v>0</v>
      </c>
      <c r="LF921" s="2">
        <f t="shared" ca="1" si="150"/>
        <v>41684</v>
      </c>
      <c r="LG921" s="2">
        <f t="shared" ca="1" si="151"/>
        <v>41580</v>
      </c>
      <c r="LH921" s="2" t="e">
        <f t="shared" ca="1" si="152"/>
        <v>#N/A</v>
      </c>
      <c r="LI921" t="str">
        <f t="shared" ca="1" si="153"/>
        <v>lydia.tala@givedirectly.org</v>
      </c>
      <c r="LJ921" t="str">
        <f t="shared" ca="1" si="154"/>
        <v>arokaanne@gmail.com</v>
      </c>
      <c r="LK921" t="e">
        <f t="shared" ca="1" si="155"/>
        <v>#N/A</v>
      </c>
      <c r="LL921" t="str">
        <f t="shared" ca="1" si="147"/>
        <v>Lump Sum</v>
      </c>
      <c r="LM921" t="str">
        <f t="shared" ca="1" si="148"/>
        <v>lydia.tala@givedirectly.org</v>
      </c>
      <c r="LN921" t="e">
        <f ca="1">OFFSET($A921,,MATCH(OFFSET([2]Keys!C$1,MATCH(Data.Collect1Dump!$LL921,[2]Keys!$A$2:$A$4,0),),Data.Collect1Dump!$3:$3,0)-1,)</f>
        <v>#VALUE!</v>
      </c>
      <c r="LO921" s="2" t="e">
        <f t="shared" ca="1" si="156"/>
        <v>#VALUE!</v>
      </c>
    </row>
    <row r="922" spans="1:327">
      <c r="A922" t="s">
        <v>6023</v>
      </c>
      <c r="B922" t="s">
        <v>391</v>
      </c>
      <c r="C922" t="s">
        <v>6024</v>
      </c>
      <c r="K922">
        <v>1</v>
      </c>
      <c r="L922" t="s">
        <v>329</v>
      </c>
      <c r="M922" t="s">
        <v>329</v>
      </c>
      <c r="N922">
        <v>40000</v>
      </c>
      <c r="O922" t="s">
        <v>329</v>
      </c>
      <c r="T922" t="s">
        <v>330</v>
      </c>
      <c r="V922" t="s">
        <v>329</v>
      </c>
      <c r="X922">
        <v>6</v>
      </c>
      <c r="Y922">
        <v>20000</v>
      </c>
      <c r="Z922">
        <v>82</v>
      </c>
      <c r="AA922">
        <v>5000</v>
      </c>
      <c r="AB922">
        <v>52</v>
      </c>
      <c r="AC922">
        <v>7000</v>
      </c>
      <c r="AD922">
        <v>27</v>
      </c>
      <c r="AE922">
        <v>2000</v>
      </c>
      <c r="AG922">
        <v>3000</v>
      </c>
      <c r="AH922">
        <v>27</v>
      </c>
      <c r="AI922">
        <v>2000</v>
      </c>
      <c r="AJ922">
        <v>27</v>
      </c>
      <c r="AV922" t="b">
        <v>1</v>
      </c>
      <c r="AX922" t="b">
        <v>1</v>
      </c>
      <c r="BA922" t="b">
        <v>1</v>
      </c>
      <c r="BL922" t="s">
        <v>329</v>
      </c>
      <c r="BM922" t="s">
        <v>6025</v>
      </c>
      <c r="BN922" t="s">
        <v>330</v>
      </c>
      <c r="BO922" t="s">
        <v>6026</v>
      </c>
      <c r="BR922" t="b">
        <v>1</v>
      </c>
      <c r="BW922" t="b">
        <v>1</v>
      </c>
      <c r="CD922" t="b">
        <v>1</v>
      </c>
      <c r="CE922" t="b">
        <v>1</v>
      </c>
      <c r="CK922">
        <v>10000</v>
      </c>
      <c r="CP922">
        <v>20000</v>
      </c>
      <c r="CW922">
        <v>2000</v>
      </c>
      <c r="CX922">
        <v>2000</v>
      </c>
      <c r="DC922" t="s">
        <v>329</v>
      </c>
      <c r="DD922" t="b">
        <v>1</v>
      </c>
      <c r="DE922" t="b">
        <v>1</v>
      </c>
      <c r="DL922" t="b">
        <v>1</v>
      </c>
      <c r="DR922" t="s">
        <v>329</v>
      </c>
      <c r="EA922" t="b">
        <v>1</v>
      </c>
      <c r="EL922" t="s">
        <v>330</v>
      </c>
      <c r="EN922" t="s">
        <v>330</v>
      </c>
      <c r="EP922" t="s">
        <v>330</v>
      </c>
      <c r="FN922" t="s">
        <v>330</v>
      </c>
      <c r="GJ922" t="s">
        <v>330</v>
      </c>
      <c r="GW922" t="s">
        <v>330</v>
      </c>
      <c r="GZ922" t="s">
        <v>330</v>
      </c>
      <c r="HC922" t="s">
        <v>330</v>
      </c>
      <c r="HE922" t="s">
        <v>330</v>
      </c>
      <c r="HG922" t="s">
        <v>336</v>
      </c>
      <c r="HH922" t="s">
        <v>329</v>
      </c>
      <c r="HI922" t="s">
        <v>330</v>
      </c>
      <c r="HJ922" t="s">
        <v>330</v>
      </c>
      <c r="HM922" t="b">
        <v>1</v>
      </c>
      <c r="HO922" t="s">
        <v>337</v>
      </c>
      <c r="HP922" t="s">
        <v>6027</v>
      </c>
      <c r="HQ922" t="s">
        <v>339</v>
      </c>
      <c r="HR922" t="s">
        <v>6028</v>
      </c>
      <c r="HS922" t="s">
        <v>6029</v>
      </c>
      <c r="HX922" t="b">
        <v>1</v>
      </c>
      <c r="ID922"/>
      <c r="JD922" t="s">
        <v>5659</v>
      </c>
      <c r="JE922" t="s">
        <v>6030</v>
      </c>
      <c r="JF922" t="s">
        <v>329</v>
      </c>
      <c r="JG922">
        <v>7000</v>
      </c>
      <c r="JH922" t="s">
        <v>330</v>
      </c>
      <c r="JR922" t="s">
        <v>330</v>
      </c>
      <c r="KP922" t="s">
        <v>330</v>
      </c>
      <c r="KS922" t="s">
        <v>330</v>
      </c>
      <c r="KV922" t="s">
        <v>330</v>
      </c>
      <c r="KX922" t="s">
        <v>329</v>
      </c>
      <c r="KZ922" t="str">
        <f ca="1">OFFSET($A922,,MATCH([2]Keys!$B$2,Data.Collect1Dump!$3:$3,0)-1)</f>
        <v>lydia.tala@givedirectly.org</v>
      </c>
      <c r="LA922" t="str">
        <f ca="1">OFFSET($A922,,MATCH([2]Keys!$B$4,Data.Collect1Dump!$3:$3,0)-1)</f>
        <v>arokaanne@gmail.com</v>
      </c>
      <c r="LB922">
        <f ca="1">OFFSET($A922,,MATCH([2]Keys!$B$3,Data.Collect1Dump!$3:$3,0)-1)</f>
        <v>0</v>
      </c>
      <c r="LC922">
        <f t="shared" ca="1" si="149"/>
        <v>1</v>
      </c>
      <c r="LD922">
        <f t="shared" ca="1" si="149"/>
        <v>1</v>
      </c>
      <c r="LE922">
        <f t="shared" ca="1" si="149"/>
        <v>0</v>
      </c>
      <c r="LF922" s="2">
        <f t="shared" ca="1" si="150"/>
        <v>41684</v>
      </c>
      <c r="LG922" s="2">
        <f t="shared" ca="1" si="151"/>
        <v>41580</v>
      </c>
      <c r="LH922" s="2" t="e">
        <f t="shared" ca="1" si="152"/>
        <v>#N/A</v>
      </c>
      <c r="LI922" t="str">
        <f t="shared" ca="1" si="153"/>
        <v>lydia.tala@givedirectly.org</v>
      </c>
      <c r="LJ922" t="str">
        <f t="shared" ca="1" si="154"/>
        <v>arokaanne@gmail.com</v>
      </c>
      <c r="LK922" t="e">
        <f t="shared" ca="1" si="155"/>
        <v>#N/A</v>
      </c>
      <c r="LL922" t="str">
        <f t="shared" ca="1" si="147"/>
        <v>Lump Sum</v>
      </c>
      <c r="LM922" t="str">
        <f t="shared" ca="1" si="148"/>
        <v>lydia.tala@givedirectly.org</v>
      </c>
      <c r="LN922" t="e">
        <f ca="1">OFFSET($A922,,MATCH(OFFSET([2]Keys!C$1,MATCH(Data.Collect1Dump!$LL922,[2]Keys!$A$2:$A$4,0),),Data.Collect1Dump!$3:$3,0)-1,)</f>
        <v>#VALUE!</v>
      </c>
      <c r="LO922" s="2" t="e">
        <f t="shared" ca="1" si="156"/>
        <v>#VALUE!</v>
      </c>
    </row>
    <row r="923" spans="1:327">
      <c r="A923" t="s">
        <v>6031</v>
      </c>
      <c r="B923" t="s">
        <v>391</v>
      </c>
      <c r="C923" t="s">
        <v>6032</v>
      </c>
      <c r="K923">
        <v>1</v>
      </c>
      <c r="L923" t="s">
        <v>329</v>
      </c>
      <c r="M923" t="s">
        <v>329</v>
      </c>
      <c r="N923">
        <v>400</v>
      </c>
      <c r="O923" t="s">
        <v>329</v>
      </c>
      <c r="T923" t="s">
        <v>330</v>
      </c>
      <c r="V923" t="s">
        <v>329</v>
      </c>
      <c r="X923">
        <v>1</v>
      </c>
      <c r="Y923">
        <v>39725</v>
      </c>
      <c r="Z923">
        <v>375</v>
      </c>
      <c r="AV923" t="b">
        <v>1</v>
      </c>
      <c r="AX923" t="b">
        <v>1</v>
      </c>
      <c r="BA923" t="b">
        <v>1</v>
      </c>
      <c r="BL923" t="s">
        <v>329</v>
      </c>
      <c r="BM923" t="s">
        <v>6033</v>
      </c>
      <c r="BN923" t="s">
        <v>330</v>
      </c>
      <c r="BR923" t="b">
        <v>1</v>
      </c>
      <c r="BU923" t="b">
        <v>1</v>
      </c>
      <c r="CK923">
        <v>2000</v>
      </c>
      <c r="CN923">
        <v>37850</v>
      </c>
      <c r="DC923" t="s">
        <v>329</v>
      </c>
      <c r="DD923" t="b">
        <v>1</v>
      </c>
      <c r="DE923" t="b">
        <v>1</v>
      </c>
      <c r="DM923" t="b">
        <v>1</v>
      </c>
      <c r="DR923" t="s">
        <v>329</v>
      </c>
      <c r="DV923" t="b">
        <v>1</v>
      </c>
      <c r="DX923" t="b">
        <v>1</v>
      </c>
      <c r="EL923" t="s">
        <v>330</v>
      </c>
      <c r="EN923" t="s">
        <v>330</v>
      </c>
      <c r="EP923" t="s">
        <v>330</v>
      </c>
      <c r="FN923" t="s">
        <v>330</v>
      </c>
      <c r="GJ923" t="s">
        <v>330</v>
      </c>
      <c r="GW923" t="s">
        <v>330</v>
      </c>
      <c r="GZ923" t="s">
        <v>330</v>
      </c>
      <c r="HC923" t="s">
        <v>330</v>
      </c>
      <c r="HE923" t="s">
        <v>330</v>
      </c>
      <c r="HG923" t="s">
        <v>336</v>
      </c>
      <c r="HH923" t="s">
        <v>329</v>
      </c>
      <c r="HI923" t="s">
        <v>330</v>
      </c>
      <c r="HJ923" t="s">
        <v>330</v>
      </c>
      <c r="HK923" t="b">
        <v>1</v>
      </c>
      <c r="HO923" t="s">
        <v>337</v>
      </c>
      <c r="HP923" t="s">
        <v>6034</v>
      </c>
      <c r="HQ923" t="s">
        <v>339</v>
      </c>
      <c r="HR923" t="s">
        <v>6035</v>
      </c>
      <c r="HS923" t="s">
        <v>6036</v>
      </c>
      <c r="HX923" t="b">
        <v>1</v>
      </c>
      <c r="ID923"/>
      <c r="JD923" t="s">
        <v>5659</v>
      </c>
      <c r="JE923" t="s">
        <v>6037</v>
      </c>
      <c r="JF923" t="s">
        <v>329</v>
      </c>
      <c r="JG923">
        <v>6918</v>
      </c>
      <c r="JH923" t="s">
        <v>330</v>
      </c>
      <c r="JR923" t="s">
        <v>330</v>
      </c>
      <c r="KP923" t="s">
        <v>330</v>
      </c>
      <c r="KS923" t="s">
        <v>330</v>
      </c>
      <c r="KV923" t="s">
        <v>330</v>
      </c>
      <c r="KX923" t="s">
        <v>329</v>
      </c>
      <c r="KZ923" t="str">
        <f ca="1">OFFSET($A923,,MATCH([2]Keys!$B$2,Data.Collect1Dump!$3:$3,0)-1)</f>
        <v>lydia.tala@givedirectly.org</v>
      </c>
      <c r="LA923" t="str">
        <f ca="1">OFFSET($A923,,MATCH([2]Keys!$B$4,Data.Collect1Dump!$3:$3,0)-1)</f>
        <v>arokaanne@gmail.com</v>
      </c>
      <c r="LB923">
        <f ca="1">OFFSET($A923,,MATCH([2]Keys!$B$3,Data.Collect1Dump!$3:$3,0)-1)</f>
        <v>0</v>
      </c>
      <c r="LC923">
        <f t="shared" ca="1" si="149"/>
        <v>1</v>
      </c>
      <c r="LD923">
        <f t="shared" ca="1" si="149"/>
        <v>1</v>
      </c>
      <c r="LE923">
        <f t="shared" ca="1" si="149"/>
        <v>0</v>
      </c>
      <c r="LF923" s="2">
        <f t="shared" ca="1" si="150"/>
        <v>41684</v>
      </c>
      <c r="LG923" s="2">
        <f t="shared" ca="1" si="151"/>
        <v>41580</v>
      </c>
      <c r="LH923" s="2" t="e">
        <f t="shared" ca="1" si="152"/>
        <v>#N/A</v>
      </c>
      <c r="LI923" t="str">
        <f t="shared" ca="1" si="153"/>
        <v>lydia.tala@givedirectly.org</v>
      </c>
      <c r="LJ923" t="str">
        <f t="shared" ca="1" si="154"/>
        <v>arokaanne@gmail.com</v>
      </c>
      <c r="LK923" t="e">
        <f t="shared" ca="1" si="155"/>
        <v>#N/A</v>
      </c>
      <c r="LL923" t="str">
        <f t="shared" ca="1" si="147"/>
        <v>Lump Sum</v>
      </c>
      <c r="LM923" t="str">
        <f t="shared" ca="1" si="148"/>
        <v>lydia.tala@givedirectly.org</v>
      </c>
      <c r="LN923" t="e">
        <f ca="1">OFFSET($A923,,MATCH(OFFSET([2]Keys!C$1,MATCH(Data.Collect1Dump!$LL923,[2]Keys!$A$2:$A$4,0),),Data.Collect1Dump!$3:$3,0)-1,)</f>
        <v>#VALUE!</v>
      </c>
      <c r="LO923" s="2" t="e">
        <f t="shared" ca="1" si="156"/>
        <v>#VALUE!</v>
      </c>
    </row>
    <row r="924" spans="1:327">
      <c r="A924" t="s">
        <v>6038</v>
      </c>
      <c r="B924" t="s">
        <v>391</v>
      </c>
      <c r="C924" t="s">
        <v>6039</v>
      </c>
      <c r="K924">
        <v>1</v>
      </c>
      <c r="L924" t="s">
        <v>329</v>
      </c>
      <c r="M924" t="s">
        <v>329</v>
      </c>
      <c r="N924">
        <v>40000</v>
      </c>
      <c r="O924" t="s">
        <v>329</v>
      </c>
      <c r="T924" t="s">
        <v>329</v>
      </c>
      <c r="U924" t="s">
        <v>6040</v>
      </c>
      <c r="V924" t="s">
        <v>329</v>
      </c>
      <c r="X924">
        <v>1</v>
      </c>
      <c r="Y924">
        <v>39800</v>
      </c>
      <c r="Z924">
        <v>999</v>
      </c>
      <c r="AV924" t="b">
        <v>1</v>
      </c>
      <c r="AX924" t="b">
        <v>1</v>
      </c>
      <c r="BA924" t="b">
        <v>1</v>
      </c>
      <c r="BF924" t="b">
        <v>1</v>
      </c>
      <c r="BL924" t="s">
        <v>329</v>
      </c>
      <c r="BM924" t="s">
        <v>6041</v>
      </c>
      <c r="BN924" t="s">
        <v>330</v>
      </c>
      <c r="BR924" t="b">
        <v>1</v>
      </c>
      <c r="BU924" t="b">
        <v>1</v>
      </c>
      <c r="BZ924" t="b">
        <v>1</v>
      </c>
      <c r="CE924" t="b">
        <v>1</v>
      </c>
      <c r="CK924">
        <v>3700</v>
      </c>
      <c r="CN924">
        <v>30000</v>
      </c>
      <c r="CS924">
        <v>1500</v>
      </c>
      <c r="CX924">
        <v>1500</v>
      </c>
      <c r="DC924" t="s">
        <v>329</v>
      </c>
      <c r="DD924" t="b">
        <v>1</v>
      </c>
      <c r="DE924" t="b">
        <v>1</v>
      </c>
      <c r="DL924" t="b">
        <v>1</v>
      </c>
      <c r="DR924" t="s">
        <v>329</v>
      </c>
      <c r="EA924" t="b">
        <v>1</v>
      </c>
      <c r="EL924" t="s">
        <v>330</v>
      </c>
      <c r="EN924" t="s">
        <v>330</v>
      </c>
      <c r="EP924" t="s">
        <v>330</v>
      </c>
      <c r="FN924" t="s">
        <v>330</v>
      </c>
      <c r="GJ924" t="s">
        <v>330</v>
      </c>
      <c r="GW924" t="s">
        <v>330</v>
      </c>
      <c r="GZ924" t="s">
        <v>330</v>
      </c>
      <c r="HC924" t="s">
        <v>330</v>
      </c>
      <c r="HE924" t="s">
        <v>330</v>
      </c>
      <c r="HG924" t="s">
        <v>336</v>
      </c>
      <c r="HH924" t="s">
        <v>329</v>
      </c>
      <c r="HI924" t="s">
        <v>330</v>
      </c>
      <c r="HJ924" t="s">
        <v>330</v>
      </c>
      <c r="HK924" t="b">
        <v>1</v>
      </c>
      <c r="HO924" t="s">
        <v>337</v>
      </c>
      <c r="HP924" t="s">
        <v>6042</v>
      </c>
      <c r="HQ924" t="s">
        <v>339</v>
      </c>
      <c r="HR924" t="s">
        <v>6043</v>
      </c>
      <c r="HS924" t="s">
        <v>6044</v>
      </c>
      <c r="HX924" t="b">
        <v>1</v>
      </c>
      <c r="IA924" t="b">
        <v>1</v>
      </c>
      <c r="ID924"/>
      <c r="JD924" t="s">
        <v>5659</v>
      </c>
      <c r="JE924" t="s">
        <v>6045</v>
      </c>
      <c r="JF924" t="s">
        <v>329</v>
      </c>
      <c r="JG924">
        <v>7000</v>
      </c>
      <c r="JH924" t="s">
        <v>330</v>
      </c>
      <c r="JR924" t="s">
        <v>330</v>
      </c>
      <c r="KP924" t="s">
        <v>330</v>
      </c>
      <c r="KS924" t="s">
        <v>330</v>
      </c>
      <c r="KV924" t="s">
        <v>330</v>
      </c>
      <c r="KX924" t="s">
        <v>329</v>
      </c>
      <c r="KZ924" t="str">
        <f ca="1">OFFSET($A924,,MATCH([2]Keys!$B$2,Data.Collect1Dump!$3:$3,0)-1)</f>
        <v>lydia.tala@givedirectly.org</v>
      </c>
      <c r="LA924" t="str">
        <f ca="1">OFFSET($A924,,MATCH([2]Keys!$B$4,Data.Collect1Dump!$3:$3,0)-1)</f>
        <v>arokaanne@gmail.com</v>
      </c>
      <c r="LB924">
        <f ca="1">OFFSET($A924,,MATCH([2]Keys!$B$3,Data.Collect1Dump!$3:$3,0)-1)</f>
        <v>0</v>
      </c>
      <c r="LC924">
        <f t="shared" ca="1" si="149"/>
        <v>1</v>
      </c>
      <c r="LD924">
        <f t="shared" ca="1" si="149"/>
        <v>1</v>
      </c>
      <c r="LE924">
        <f t="shared" ca="1" si="149"/>
        <v>0</v>
      </c>
      <c r="LF924" s="2">
        <f t="shared" ca="1" si="150"/>
        <v>41684</v>
      </c>
      <c r="LG924" s="2">
        <f t="shared" ca="1" si="151"/>
        <v>41580</v>
      </c>
      <c r="LH924" s="2" t="e">
        <f t="shared" ca="1" si="152"/>
        <v>#N/A</v>
      </c>
      <c r="LI924" t="str">
        <f t="shared" ca="1" si="153"/>
        <v>lydia.tala@givedirectly.org</v>
      </c>
      <c r="LJ924" t="str">
        <f t="shared" ca="1" si="154"/>
        <v>arokaanne@gmail.com</v>
      </c>
      <c r="LK924" t="e">
        <f t="shared" ca="1" si="155"/>
        <v>#N/A</v>
      </c>
      <c r="LL924" t="str">
        <f t="shared" ca="1" si="147"/>
        <v>Lump Sum</v>
      </c>
      <c r="LM924" t="str">
        <f t="shared" ca="1" si="148"/>
        <v>lydia.tala@givedirectly.org</v>
      </c>
      <c r="LN924" t="e">
        <f ca="1">OFFSET($A924,,MATCH(OFFSET([2]Keys!C$1,MATCH(Data.Collect1Dump!$LL924,[2]Keys!$A$2:$A$4,0),),Data.Collect1Dump!$3:$3,0)-1,)</f>
        <v>#VALUE!</v>
      </c>
      <c r="LO924" s="2" t="e">
        <f t="shared" ca="1" si="156"/>
        <v>#VALUE!</v>
      </c>
    </row>
    <row r="925" spans="1:327">
      <c r="A925" t="s">
        <v>6046</v>
      </c>
      <c r="B925" t="s">
        <v>391</v>
      </c>
      <c r="C925" t="s">
        <v>6047</v>
      </c>
      <c r="K925">
        <v>1</v>
      </c>
      <c r="L925" t="s">
        <v>329</v>
      </c>
      <c r="M925" t="s">
        <v>329</v>
      </c>
      <c r="N925">
        <v>40000</v>
      </c>
      <c r="O925" t="s">
        <v>329</v>
      </c>
      <c r="T925" t="s">
        <v>330</v>
      </c>
      <c r="V925" t="s">
        <v>329</v>
      </c>
      <c r="X925">
        <v>3</v>
      </c>
      <c r="Y925">
        <v>24000</v>
      </c>
      <c r="Z925">
        <v>999</v>
      </c>
      <c r="AA925">
        <v>10000</v>
      </c>
      <c r="AB925">
        <v>999</v>
      </c>
      <c r="AC925">
        <v>6000</v>
      </c>
      <c r="AD925">
        <v>999</v>
      </c>
      <c r="AS925" t="b">
        <v>1</v>
      </c>
      <c r="AV925" t="b">
        <v>1</v>
      </c>
      <c r="AX925" t="b">
        <v>1</v>
      </c>
      <c r="BL925" t="s">
        <v>329</v>
      </c>
      <c r="BM925" t="s">
        <v>6048</v>
      </c>
      <c r="BN925" t="s">
        <v>329</v>
      </c>
      <c r="BO925" t="s">
        <v>6049</v>
      </c>
      <c r="BR925" t="b">
        <v>1</v>
      </c>
      <c r="BU925" t="b">
        <v>1</v>
      </c>
      <c r="BZ925" t="b">
        <v>1</v>
      </c>
      <c r="CK925">
        <v>2000</v>
      </c>
      <c r="CN925">
        <v>32000</v>
      </c>
      <c r="CS925">
        <v>5000</v>
      </c>
      <c r="DC925" t="s">
        <v>329</v>
      </c>
      <c r="DD925" t="b">
        <v>1</v>
      </c>
      <c r="DE925" t="b">
        <v>1</v>
      </c>
      <c r="DL925" t="b">
        <v>1</v>
      </c>
      <c r="DR925" t="s">
        <v>329</v>
      </c>
      <c r="DV925" t="b">
        <v>1</v>
      </c>
      <c r="EL925" t="s">
        <v>330</v>
      </c>
      <c r="EN925" t="s">
        <v>330</v>
      </c>
      <c r="EP925" t="s">
        <v>330</v>
      </c>
      <c r="FN925" t="s">
        <v>330</v>
      </c>
      <c r="GJ925" t="s">
        <v>330</v>
      </c>
      <c r="GW925" t="s">
        <v>330</v>
      </c>
      <c r="GZ925" t="s">
        <v>330</v>
      </c>
      <c r="HC925" t="s">
        <v>330</v>
      </c>
      <c r="HE925" t="s">
        <v>330</v>
      </c>
      <c r="HG925" t="s">
        <v>336</v>
      </c>
      <c r="HH925" t="s">
        <v>329</v>
      </c>
      <c r="HI925" t="s">
        <v>330</v>
      </c>
      <c r="HJ925" t="s">
        <v>330</v>
      </c>
      <c r="HK925" t="b">
        <v>1</v>
      </c>
      <c r="HO925" t="s">
        <v>337</v>
      </c>
      <c r="HP925" t="s">
        <v>6050</v>
      </c>
      <c r="HQ925" t="s">
        <v>339</v>
      </c>
      <c r="HR925" t="s">
        <v>6051</v>
      </c>
      <c r="HS925" t="s">
        <v>6052</v>
      </c>
      <c r="HZ925" t="b">
        <v>1</v>
      </c>
      <c r="ID925"/>
      <c r="JD925" t="s">
        <v>378</v>
      </c>
      <c r="JE925" t="s">
        <v>6053</v>
      </c>
      <c r="JF925" t="s">
        <v>329</v>
      </c>
      <c r="JG925">
        <v>7000</v>
      </c>
      <c r="JH925" t="s">
        <v>330</v>
      </c>
      <c r="JR925" t="s">
        <v>330</v>
      </c>
      <c r="KP925" t="s">
        <v>330</v>
      </c>
      <c r="KS925" t="s">
        <v>330</v>
      </c>
      <c r="KV925" t="s">
        <v>330</v>
      </c>
      <c r="KX925" t="s">
        <v>329</v>
      </c>
      <c r="KZ925" t="str">
        <f ca="1">OFFSET($A925,,MATCH([2]Keys!$B$2,Data.Collect1Dump!$3:$3,0)-1)</f>
        <v>lydia.tala@givedirectly.org</v>
      </c>
      <c r="LA925" t="str">
        <f ca="1">OFFSET($A925,,MATCH([2]Keys!$B$4,Data.Collect1Dump!$3:$3,0)-1)</f>
        <v>anne.aroka@givedirectly.org</v>
      </c>
      <c r="LB925">
        <f ca="1">OFFSET($A925,,MATCH([2]Keys!$B$3,Data.Collect1Dump!$3:$3,0)-1)</f>
        <v>0</v>
      </c>
      <c r="LC925">
        <f t="shared" ca="1" si="149"/>
        <v>1</v>
      </c>
      <c r="LD925">
        <f t="shared" ca="1" si="149"/>
        <v>1</v>
      </c>
      <c r="LE925">
        <f t="shared" ca="1" si="149"/>
        <v>0</v>
      </c>
      <c r="LF925" s="2">
        <f t="shared" ca="1" si="150"/>
        <v>41684</v>
      </c>
      <c r="LG925" s="2">
        <f t="shared" ca="1" si="151"/>
        <v>41596</v>
      </c>
      <c r="LH925" s="2" t="e">
        <f t="shared" ca="1" si="152"/>
        <v>#N/A</v>
      </c>
      <c r="LI925" t="str">
        <f t="shared" ca="1" si="153"/>
        <v>lydia.tala@givedirectly.org</v>
      </c>
      <c r="LJ925" t="str">
        <f t="shared" ca="1" si="154"/>
        <v>anne.aroka@givedirectly.org</v>
      </c>
      <c r="LK925" t="e">
        <f t="shared" ca="1" si="155"/>
        <v>#N/A</v>
      </c>
      <c r="LL925" t="str">
        <f t="shared" ca="1" si="147"/>
        <v>Lump Sum</v>
      </c>
      <c r="LM925" t="str">
        <f t="shared" ca="1" si="148"/>
        <v>lydia.tala@givedirectly.org</v>
      </c>
      <c r="LN925" t="e">
        <f ca="1">OFFSET($A925,,MATCH(OFFSET([2]Keys!C$1,MATCH(Data.Collect1Dump!$LL925,[2]Keys!$A$2:$A$4,0),),Data.Collect1Dump!$3:$3,0)-1,)</f>
        <v>#VALUE!</v>
      </c>
      <c r="LO925" s="2" t="e">
        <f t="shared" ca="1" si="156"/>
        <v>#VALUE!</v>
      </c>
    </row>
    <row r="926" spans="1:327">
      <c r="A926" t="s">
        <v>6054</v>
      </c>
      <c r="B926" t="s">
        <v>391</v>
      </c>
      <c r="C926" t="s">
        <v>6055</v>
      </c>
      <c r="K926">
        <v>1</v>
      </c>
      <c r="L926" t="s">
        <v>329</v>
      </c>
      <c r="M926" t="s">
        <v>329</v>
      </c>
      <c r="N926">
        <v>39700</v>
      </c>
      <c r="O926" t="s">
        <v>329</v>
      </c>
      <c r="T926" t="s">
        <v>330</v>
      </c>
      <c r="V926" t="s">
        <v>329</v>
      </c>
      <c r="X926">
        <v>4</v>
      </c>
      <c r="Y926">
        <v>21000</v>
      </c>
      <c r="Z926">
        <v>180</v>
      </c>
      <c r="AA926">
        <v>500</v>
      </c>
      <c r="AB926">
        <v>27</v>
      </c>
      <c r="AC926">
        <v>12000</v>
      </c>
      <c r="AD926">
        <v>130</v>
      </c>
      <c r="AE926">
        <v>5000</v>
      </c>
      <c r="AV926" t="b">
        <v>1</v>
      </c>
      <c r="AX926" t="b">
        <v>1</v>
      </c>
      <c r="AZ926" t="b">
        <v>1</v>
      </c>
      <c r="BA926" t="b">
        <v>1</v>
      </c>
      <c r="BL926" t="s">
        <v>329</v>
      </c>
      <c r="BM926" t="s">
        <v>6056</v>
      </c>
      <c r="BN926" t="s">
        <v>330</v>
      </c>
      <c r="BR926" t="b">
        <v>1</v>
      </c>
      <c r="BU926" t="b">
        <v>1</v>
      </c>
      <c r="CD926" t="b">
        <v>1</v>
      </c>
      <c r="CK926">
        <v>6800</v>
      </c>
      <c r="CN926">
        <v>26100</v>
      </c>
      <c r="CW926">
        <v>6000</v>
      </c>
      <c r="DC926" t="s">
        <v>329</v>
      </c>
      <c r="DD926" t="b">
        <v>1</v>
      </c>
      <c r="DE926" t="b">
        <v>1</v>
      </c>
      <c r="DM926" t="b">
        <v>1</v>
      </c>
      <c r="DR926" t="s">
        <v>329</v>
      </c>
      <c r="EA926" t="b">
        <v>1</v>
      </c>
      <c r="EL926" t="s">
        <v>330</v>
      </c>
      <c r="EN926" t="s">
        <v>330</v>
      </c>
      <c r="EP926" t="s">
        <v>330</v>
      </c>
      <c r="FN926" t="s">
        <v>330</v>
      </c>
      <c r="GJ926" t="s">
        <v>330</v>
      </c>
      <c r="GW926" t="s">
        <v>330</v>
      </c>
      <c r="GZ926" t="s">
        <v>330</v>
      </c>
      <c r="HC926" t="s">
        <v>330</v>
      </c>
      <c r="HE926" t="s">
        <v>330</v>
      </c>
      <c r="HG926" t="s">
        <v>336</v>
      </c>
      <c r="HH926" t="s">
        <v>329</v>
      </c>
      <c r="HI926" t="s">
        <v>330</v>
      </c>
      <c r="HJ926" t="s">
        <v>330</v>
      </c>
      <c r="HL926" t="b">
        <v>1</v>
      </c>
      <c r="HO926" t="s">
        <v>337</v>
      </c>
      <c r="HP926" t="s">
        <v>6057</v>
      </c>
      <c r="HQ926" t="s">
        <v>339</v>
      </c>
      <c r="HR926" t="s">
        <v>3550</v>
      </c>
      <c r="HS926" t="s">
        <v>6058</v>
      </c>
      <c r="IA926" t="b">
        <v>1</v>
      </c>
      <c r="ID926"/>
      <c r="JD926" t="s">
        <v>378</v>
      </c>
      <c r="JE926" t="s">
        <v>6059</v>
      </c>
      <c r="JF926" t="s">
        <v>329</v>
      </c>
      <c r="JG926">
        <v>7000</v>
      </c>
      <c r="JH926" t="s">
        <v>330</v>
      </c>
      <c r="JR926" t="s">
        <v>330</v>
      </c>
      <c r="KP926" t="s">
        <v>330</v>
      </c>
      <c r="KS926" t="s">
        <v>330</v>
      </c>
      <c r="KV926" t="s">
        <v>330</v>
      </c>
      <c r="KX926" t="s">
        <v>329</v>
      </c>
      <c r="KZ926" t="str">
        <f ca="1">OFFSET($A926,,MATCH([2]Keys!$B$2,Data.Collect1Dump!$3:$3,0)-1)</f>
        <v>lydia.tala@givedirectly.org</v>
      </c>
      <c r="LA926" t="str">
        <f ca="1">OFFSET($A926,,MATCH([2]Keys!$B$4,Data.Collect1Dump!$3:$3,0)-1)</f>
        <v>anne.aroka@givedirectly.org</v>
      </c>
      <c r="LB926">
        <f ca="1">OFFSET($A926,,MATCH([2]Keys!$B$3,Data.Collect1Dump!$3:$3,0)-1)</f>
        <v>0</v>
      </c>
      <c r="LC926">
        <f t="shared" ca="1" si="149"/>
        <v>1</v>
      </c>
      <c r="LD926">
        <f t="shared" ca="1" si="149"/>
        <v>1</v>
      </c>
      <c r="LE926">
        <f t="shared" ca="1" si="149"/>
        <v>0</v>
      </c>
      <c r="LF926" s="2">
        <f t="shared" ca="1" si="150"/>
        <v>41684</v>
      </c>
      <c r="LG926" s="2">
        <f t="shared" ca="1" si="151"/>
        <v>41596</v>
      </c>
      <c r="LH926" s="2" t="e">
        <f t="shared" ca="1" si="152"/>
        <v>#N/A</v>
      </c>
      <c r="LI926" t="str">
        <f t="shared" ca="1" si="153"/>
        <v>lydia.tala@givedirectly.org</v>
      </c>
      <c r="LJ926" t="str">
        <f t="shared" ca="1" si="154"/>
        <v>anne.aroka@givedirectly.org</v>
      </c>
      <c r="LK926" t="e">
        <f t="shared" ca="1" si="155"/>
        <v>#N/A</v>
      </c>
      <c r="LL926" t="str">
        <f t="shared" ca="1" si="147"/>
        <v>Lump Sum</v>
      </c>
      <c r="LM926" t="str">
        <f t="shared" ca="1" si="148"/>
        <v>lydia.tala@givedirectly.org</v>
      </c>
      <c r="LN926" t="e">
        <f ca="1">OFFSET($A926,,MATCH(OFFSET([2]Keys!C$1,MATCH(Data.Collect1Dump!$LL926,[2]Keys!$A$2:$A$4,0),),Data.Collect1Dump!$3:$3,0)-1,)</f>
        <v>#VALUE!</v>
      </c>
      <c r="LO926" s="2" t="e">
        <f t="shared" ca="1" si="156"/>
        <v>#VALUE!</v>
      </c>
    </row>
    <row r="927" spans="1:327">
      <c r="A927" t="s">
        <v>6060</v>
      </c>
      <c r="B927" t="s">
        <v>350</v>
      </c>
      <c r="C927" t="s">
        <v>6061</v>
      </c>
      <c r="D927" t="b">
        <v>1</v>
      </c>
      <c r="K927">
        <v>1</v>
      </c>
      <c r="L927" t="s">
        <v>329</v>
      </c>
      <c r="M927" t="s">
        <v>329</v>
      </c>
      <c r="N927">
        <v>40000</v>
      </c>
      <c r="O927" t="s">
        <v>457</v>
      </c>
      <c r="R927" t="s">
        <v>651</v>
      </c>
      <c r="T927" t="s">
        <v>330</v>
      </c>
      <c r="V927" t="s">
        <v>329</v>
      </c>
      <c r="X927">
        <v>3</v>
      </c>
      <c r="Y927">
        <v>20000</v>
      </c>
      <c r="Z927">
        <v>999</v>
      </c>
      <c r="AA927">
        <v>8000</v>
      </c>
      <c r="AB927">
        <v>999</v>
      </c>
      <c r="AC927">
        <v>11000</v>
      </c>
      <c r="AD927">
        <v>999</v>
      </c>
      <c r="AO927">
        <v>60</v>
      </c>
      <c r="AQ927">
        <v>0</v>
      </c>
      <c r="AS927" t="b">
        <v>1</v>
      </c>
      <c r="AV927" t="b">
        <v>1</v>
      </c>
      <c r="AX927" t="b">
        <v>1</v>
      </c>
      <c r="AY927" t="b">
        <v>1</v>
      </c>
      <c r="BA927" t="b">
        <v>1</v>
      </c>
      <c r="BL927" t="s">
        <v>329</v>
      </c>
      <c r="BM927" t="s">
        <v>6062</v>
      </c>
      <c r="BN927" t="s">
        <v>330</v>
      </c>
      <c r="BP927">
        <v>9000</v>
      </c>
      <c r="BQ927">
        <v>0</v>
      </c>
      <c r="BU927" t="b">
        <v>1</v>
      </c>
      <c r="BZ927" t="b">
        <v>1</v>
      </c>
      <c r="CN927">
        <v>42000</v>
      </c>
      <c r="CS927">
        <v>7000</v>
      </c>
      <c r="DC927" t="s">
        <v>329</v>
      </c>
      <c r="DD927" t="b">
        <v>1</v>
      </c>
      <c r="DG927" t="b">
        <v>1</v>
      </c>
      <c r="DL927" t="b">
        <v>1</v>
      </c>
      <c r="DO927" t="b">
        <v>1</v>
      </c>
      <c r="DR927" t="s">
        <v>329</v>
      </c>
      <c r="DV927" t="b">
        <v>1</v>
      </c>
      <c r="EL927" t="s">
        <v>330</v>
      </c>
      <c r="EN927" t="s">
        <v>330</v>
      </c>
      <c r="EP927" t="s">
        <v>330</v>
      </c>
      <c r="FN927" t="s">
        <v>330</v>
      </c>
      <c r="GJ927" t="s">
        <v>330</v>
      </c>
      <c r="GW927" t="s">
        <v>330</v>
      </c>
      <c r="GZ927" t="s">
        <v>330</v>
      </c>
      <c r="HC927" t="s">
        <v>330</v>
      </c>
      <c r="HE927" t="s">
        <v>330</v>
      </c>
      <c r="HG927" t="s">
        <v>336</v>
      </c>
      <c r="HH927" t="s">
        <v>329</v>
      </c>
      <c r="HI927" t="s">
        <v>330</v>
      </c>
      <c r="HJ927" t="s">
        <v>330</v>
      </c>
      <c r="HK927" t="b">
        <v>1</v>
      </c>
      <c r="HO927" t="s">
        <v>337</v>
      </c>
      <c r="HP927" t="s">
        <v>6063</v>
      </c>
      <c r="HQ927" t="s">
        <v>339</v>
      </c>
      <c r="HR927" t="s">
        <v>6064</v>
      </c>
      <c r="HS927" t="s">
        <v>6065</v>
      </c>
      <c r="HU927" t="b">
        <v>1</v>
      </c>
      <c r="HX927" t="b">
        <v>1</v>
      </c>
      <c r="ID927" t="s">
        <v>1689</v>
      </c>
      <c r="JD927" t="s">
        <v>378</v>
      </c>
      <c r="JE927" t="s">
        <v>6066</v>
      </c>
      <c r="JF927" t="s">
        <v>329</v>
      </c>
      <c r="JG927">
        <v>6800</v>
      </c>
      <c r="JH927" t="s">
        <v>330</v>
      </c>
      <c r="JR927" t="s">
        <v>330</v>
      </c>
      <c r="KP927" t="s">
        <v>330</v>
      </c>
      <c r="KS927" t="s">
        <v>330</v>
      </c>
      <c r="KV927" t="s">
        <v>330</v>
      </c>
      <c r="KX927" t="s">
        <v>329</v>
      </c>
      <c r="KZ927" t="str">
        <f ca="1">OFFSET($A927,,MATCH([2]Keys!$B$2,Data.Collect1Dump!$3:$3,0)-1)</f>
        <v>andrew.agumba@givedirectly.org</v>
      </c>
      <c r="LA927" t="str">
        <f ca="1">OFFSET($A927,,MATCH([2]Keys!$B$4,Data.Collect1Dump!$3:$3,0)-1)</f>
        <v>anne.aroka@givedirectly.org</v>
      </c>
      <c r="LB927">
        <f ca="1">OFFSET($A927,,MATCH([2]Keys!$B$3,Data.Collect1Dump!$3:$3,0)-1)</f>
        <v>0</v>
      </c>
      <c r="LC927">
        <f t="shared" ca="1" si="149"/>
        <v>1</v>
      </c>
      <c r="LD927">
        <f t="shared" ca="1" si="149"/>
        <v>1</v>
      </c>
      <c r="LE927">
        <f t="shared" ca="1" si="149"/>
        <v>0</v>
      </c>
      <c r="LF927" s="2">
        <f t="shared" ca="1" si="150"/>
        <v>41716</v>
      </c>
      <c r="LG927" s="2">
        <f t="shared" ca="1" si="151"/>
        <v>41593</v>
      </c>
      <c r="LH927" s="2" t="e">
        <f t="shared" ca="1" si="152"/>
        <v>#N/A</v>
      </c>
      <c r="LI927" t="str">
        <f t="shared" ca="1" si="153"/>
        <v>andrew.agumba@givedirectly.org</v>
      </c>
      <c r="LJ927" t="str">
        <f t="shared" ca="1" si="154"/>
        <v>anne.aroka@givedirectly.org</v>
      </c>
      <c r="LK927" t="e">
        <f t="shared" ca="1" si="155"/>
        <v>#N/A</v>
      </c>
      <c r="LL927" t="str">
        <f t="shared" ca="1" si="147"/>
        <v>Lump Sum</v>
      </c>
      <c r="LM927" t="str">
        <f t="shared" ca="1" si="148"/>
        <v>andrew.agumba@givedirectly.org</v>
      </c>
      <c r="LN927" t="e">
        <f ca="1">OFFSET($A927,,MATCH(OFFSET([2]Keys!C$1,MATCH(Data.Collect1Dump!$LL927,[2]Keys!$A$2:$A$4,0),),Data.Collect1Dump!$3:$3,0)-1,)</f>
        <v>#VALUE!</v>
      </c>
      <c r="LO927" s="2" t="e">
        <f t="shared" ca="1" si="156"/>
        <v>#VALUE!</v>
      </c>
    </row>
    <row r="928" spans="1:327">
      <c r="A928" t="s">
        <v>6067</v>
      </c>
      <c r="B928" t="s">
        <v>5645</v>
      </c>
      <c r="C928" t="s">
        <v>6068</v>
      </c>
      <c r="D928" t="b">
        <v>1</v>
      </c>
      <c r="E928" t="b">
        <v>1</v>
      </c>
      <c r="J928" t="s">
        <v>15668</v>
      </c>
      <c r="K928">
        <v>1</v>
      </c>
      <c r="L928" t="s">
        <v>329</v>
      </c>
      <c r="M928" t="s">
        <v>329</v>
      </c>
      <c r="N928">
        <v>39925</v>
      </c>
      <c r="O928" t="s">
        <v>457</v>
      </c>
      <c r="R928" t="s">
        <v>458</v>
      </c>
      <c r="T928" t="s">
        <v>330</v>
      </c>
      <c r="V928" t="s">
        <v>329</v>
      </c>
      <c r="X928">
        <v>2</v>
      </c>
      <c r="Y928">
        <v>39600</v>
      </c>
      <c r="Z928">
        <v>999</v>
      </c>
      <c r="AA928">
        <v>325</v>
      </c>
      <c r="AB928">
        <v>999</v>
      </c>
      <c r="AO928">
        <v>30</v>
      </c>
      <c r="AP928">
        <v>220</v>
      </c>
      <c r="AQ928">
        <v>0</v>
      </c>
      <c r="AR928">
        <v>0</v>
      </c>
      <c r="AS928" t="b">
        <v>1</v>
      </c>
      <c r="AV928" t="b">
        <v>1</v>
      </c>
      <c r="BL928" t="s">
        <v>329</v>
      </c>
      <c r="BM928" t="s">
        <v>6069</v>
      </c>
      <c r="BN928" t="s">
        <v>329</v>
      </c>
      <c r="BO928" t="s">
        <v>6070</v>
      </c>
      <c r="BP928">
        <v>29000</v>
      </c>
      <c r="BQ928">
        <v>0</v>
      </c>
      <c r="BU928" t="b">
        <v>1</v>
      </c>
      <c r="BY928" t="b">
        <v>1</v>
      </c>
      <c r="CN928">
        <v>30000</v>
      </c>
      <c r="CR928">
        <v>38925</v>
      </c>
      <c r="DC928" t="s">
        <v>329</v>
      </c>
      <c r="DD928" t="b">
        <v>1</v>
      </c>
      <c r="DE928" t="b">
        <v>1</v>
      </c>
      <c r="DL928" t="b">
        <v>1</v>
      </c>
      <c r="DM928" t="b">
        <v>1</v>
      </c>
      <c r="DR928" t="s">
        <v>329</v>
      </c>
      <c r="DX928" t="b">
        <v>1</v>
      </c>
      <c r="DZ928" t="b">
        <v>1</v>
      </c>
      <c r="EL928" t="s">
        <v>330</v>
      </c>
      <c r="EN928" t="s">
        <v>330</v>
      </c>
      <c r="EP928" t="s">
        <v>329</v>
      </c>
      <c r="EQ928" t="s">
        <v>6071</v>
      </c>
      <c r="EU928" t="b">
        <v>1</v>
      </c>
      <c r="FE928" t="b">
        <v>1</v>
      </c>
      <c r="FH928" t="b">
        <v>1</v>
      </c>
      <c r="FN928" t="s">
        <v>330</v>
      </c>
      <c r="GJ928" t="s">
        <v>330</v>
      </c>
      <c r="GW928" t="s">
        <v>330</v>
      </c>
      <c r="GZ928" t="s">
        <v>330</v>
      </c>
      <c r="HC928" t="s">
        <v>330</v>
      </c>
      <c r="HE928" t="s">
        <v>330</v>
      </c>
      <c r="HG928" t="s">
        <v>336</v>
      </c>
      <c r="HH928" t="s">
        <v>329</v>
      </c>
      <c r="HI928" t="s">
        <v>330</v>
      </c>
      <c r="HJ928" t="s">
        <v>330</v>
      </c>
      <c r="HK928" t="b">
        <v>1</v>
      </c>
      <c r="HO928" t="s">
        <v>337</v>
      </c>
      <c r="HP928" t="s">
        <v>6072</v>
      </c>
      <c r="HQ928" t="s">
        <v>339</v>
      </c>
      <c r="HR928" t="s">
        <v>6073</v>
      </c>
      <c r="HS928" t="s">
        <v>6074</v>
      </c>
      <c r="HU928" t="b">
        <v>1</v>
      </c>
      <c r="ID928">
        <v>999</v>
      </c>
      <c r="JD928" t="s">
        <v>3172</v>
      </c>
      <c r="JE928" t="s">
        <v>6075</v>
      </c>
      <c r="JF928" t="s">
        <v>329</v>
      </c>
      <c r="JG928" t="s">
        <v>6076</v>
      </c>
      <c r="JH928" t="s">
        <v>330</v>
      </c>
      <c r="JR928" t="s">
        <v>330</v>
      </c>
      <c r="KP928" t="s">
        <v>329</v>
      </c>
      <c r="KQ928" t="s">
        <v>6077</v>
      </c>
      <c r="KR928" t="s">
        <v>330</v>
      </c>
      <c r="KS928" t="s">
        <v>330</v>
      </c>
      <c r="KV928" t="s">
        <v>330</v>
      </c>
      <c r="KX928" t="s">
        <v>329</v>
      </c>
      <c r="KZ928" t="str">
        <f ca="1">OFFSET($A928,,MATCH([2]Keys!$B$2,Data.Collect1Dump!$3:$3,0)-1)</f>
        <v>laura.adhiambo@gmail.com</v>
      </c>
      <c r="LA928" t="str">
        <f ca="1">OFFSET($A928,,MATCH([2]Keys!$B$4,Data.Collect1Dump!$3:$3,0)-1)</f>
        <v>owiti.maureen@gmail.com</v>
      </c>
      <c r="LB928">
        <f ca="1">OFFSET($A928,,MATCH([2]Keys!$B$3,Data.Collect1Dump!$3:$3,0)-1)</f>
        <v>0</v>
      </c>
      <c r="LC928">
        <f t="shared" ca="1" si="149"/>
        <v>1</v>
      </c>
      <c r="LD928">
        <f t="shared" ca="1" si="149"/>
        <v>1</v>
      </c>
      <c r="LE928">
        <f t="shared" ca="1" si="149"/>
        <v>0</v>
      </c>
      <c r="LF928" s="2">
        <f t="shared" ca="1" si="150"/>
        <v>41724</v>
      </c>
      <c r="LG928" s="2">
        <f t="shared" ca="1" si="151"/>
        <v>41719</v>
      </c>
      <c r="LH928" s="2" t="e">
        <f t="shared" ca="1" si="152"/>
        <v>#N/A</v>
      </c>
      <c r="LI928" t="str">
        <f t="shared" ca="1" si="153"/>
        <v>laura.adhiambo@gmail.com</v>
      </c>
      <c r="LJ928" t="str">
        <f t="shared" ca="1" si="154"/>
        <v>owiti.maureen@gmail.com</v>
      </c>
      <c r="LK928" t="e">
        <f t="shared" ca="1" si="155"/>
        <v>#N/A</v>
      </c>
      <c r="LL928" t="str">
        <f t="shared" ca="1" si="147"/>
        <v>Lump Sum</v>
      </c>
      <c r="LM928" t="str">
        <f t="shared" ca="1" si="148"/>
        <v>laura.adhiambo@gmail.com</v>
      </c>
      <c r="LN928" t="e">
        <f ca="1">OFFSET($A928,,MATCH(OFFSET([2]Keys!C$1,MATCH(Data.Collect1Dump!$LL928,[2]Keys!$A$2:$A$4,0),),Data.Collect1Dump!$3:$3,0)-1,)</f>
        <v>#VALUE!</v>
      </c>
      <c r="LO928" s="2" t="e">
        <f t="shared" ca="1" si="156"/>
        <v>#VALUE!</v>
      </c>
    </row>
    <row r="929" spans="1:327">
      <c r="A929" t="s">
        <v>6078</v>
      </c>
      <c r="ID929"/>
      <c r="JD929" t="s">
        <v>1437</v>
      </c>
      <c r="JE929" t="s">
        <v>6079</v>
      </c>
      <c r="JF929" t="s">
        <v>329</v>
      </c>
      <c r="JG929">
        <v>7000</v>
      </c>
      <c r="JH929" t="s">
        <v>330</v>
      </c>
      <c r="JR929" t="s">
        <v>330</v>
      </c>
      <c r="KP929" t="s">
        <v>330</v>
      </c>
      <c r="KS929" t="s">
        <v>330</v>
      </c>
      <c r="KV929" t="s">
        <v>330</v>
      </c>
      <c r="KX929" t="s">
        <v>329</v>
      </c>
      <c r="KZ929">
        <f ca="1">OFFSET($A929,,MATCH([2]Keys!$B$2,Data.Collect1Dump!$3:$3,0)-1)</f>
        <v>0</v>
      </c>
      <c r="LA929" t="str">
        <f ca="1">OFFSET($A929,,MATCH([2]Keys!$B$4,Data.Collect1Dump!$3:$3,0)-1)</f>
        <v>michael.otieno@givedirectly.org</v>
      </c>
      <c r="LB929">
        <f ca="1">OFFSET($A929,,MATCH([2]Keys!$B$3,Data.Collect1Dump!$3:$3,0)-1)</f>
        <v>0</v>
      </c>
      <c r="LC929">
        <f t="shared" ca="1" si="149"/>
        <v>0</v>
      </c>
      <c r="LD929">
        <f t="shared" ca="1" si="149"/>
        <v>1</v>
      </c>
      <c r="LE929">
        <f t="shared" ca="1" si="149"/>
        <v>0</v>
      </c>
      <c r="LF929" s="2" t="e">
        <f t="shared" ca="1" si="150"/>
        <v>#N/A</v>
      </c>
      <c r="LG929" s="2">
        <f t="shared" ca="1" si="151"/>
        <v>41611</v>
      </c>
      <c r="LH929" s="2" t="e">
        <f t="shared" ca="1" si="152"/>
        <v>#N/A</v>
      </c>
      <c r="LI929" t="e">
        <f t="shared" ca="1" si="153"/>
        <v>#N/A</v>
      </c>
      <c r="LJ929" t="str">
        <f t="shared" ca="1" si="154"/>
        <v>michael.otieno@givedirectly.org</v>
      </c>
      <c r="LK929" t="e">
        <f t="shared" ca="1" si="155"/>
        <v>#N/A</v>
      </c>
      <c r="LL929" t="str">
        <f t="shared" ca="1" si="147"/>
        <v>Token</v>
      </c>
      <c r="LM929" t="str">
        <f t="shared" ca="1" si="148"/>
        <v>michael.otieno@givedirectly.org</v>
      </c>
      <c r="LN929" t="e">
        <f ca="1">OFFSET($A929,,MATCH(OFFSET([2]Keys!C$1,MATCH(Data.Collect1Dump!$LL929,[2]Keys!$A$2:$A$4,0),),Data.Collect1Dump!$3:$3,0)-1,)</f>
        <v>#VALUE!</v>
      </c>
      <c r="LO929" s="2" t="e">
        <f t="shared" ca="1" si="156"/>
        <v>#VALUE!</v>
      </c>
    </row>
    <row r="930" spans="1:327">
      <c r="A930" t="s">
        <v>6080</v>
      </c>
      <c r="B930" t="s">
        <v>350</v>
      </c>
      <c r="C930" t="s">
        <v>6081</v>
      </c>
      <c r="D930" t="b">
        <v>1</v>
      </c>
      <c r="K930">
        <v>1</v>
      </c>
      <c r="L930" t="s">
        <v>329</v>
      </c>
      <c r="M930" t="s">
        <v>329</v>
      </c>
      <c r="N930">
        <v>40000</v>
      </c>
      <c r="O930" t="s">
        <v>329</v>
      </c>
      <c r="T930" t="s">
        <v>330</v>
      </c>
      <c r="V930" t="s">
        <v>329</v>
      </c>
      <c r="X930">
        <v>2</v>
      </c>
      <c r="Y930">
        <v>22000</v>
      </c>
      <c r="Z930">
        <v>210</v>
      </c>
      <c r="AA930">
        <v>17000</v>
      </c>
      <c r="AB930">
        <v>110</v>
      </c>
      <c r="AO930">
        <v>60</v>
      </c>
      <c r="AQ930">
        <v>0</v>
      </c>
      <c r="AS930" t="b">
        <v>1</v>
      </c>
      <c r="AV930" t="b">
        <v>1</v>
      </c>
      <c r="AX930" t="b">
        <v>1</v>
      </c>
      <c r="BA930" t="b">
        <v>1</v>
      </c>
      <c r="BE930" t="b">
        <v>1</v>
      </c>
      <c r="BL930" t="s">
        <v>329</v>
      </c>
      <c r="BM930" t="s">
        <v>6082</v>
      </c>
      <c r="BN930" t="s">
        <v>330</v>
      </c>
      <c r="BP930">
        <v>0</v>
      </c>
      <c r="BQ930">
        <v>0</v>
      </c>
      <c r="BT930" t="b">
        <v>1</v>
      </c>
      <c r="BW930" t="b">
        <v>1</v>
      </c>
      <c r="CM930">
        <v>4800</v>
      </c>
      <c r="CP930">
        <v>34000</v>
      </c>
      <c r="DC930" t="s">
        <v>329</v>
      </c>
      <c r="DD930" t="b">
        <v>1</v>
      </c>
      <c r="DE930" t="b">
        <v>1</v>
      </c>
      <c r="DL930" t="b">
        <v>1</v>
      </c>
      <c r="DM930" t="b">
        <v>1</v>
      </c>
      <c r="DR930" t="s">
        <v>329</v>
      </c>
      <c r="DV930" t="b">
        <v>1</v>
      </c>
      <c r="EL930" t="s">
        <v>330</v>
      </c>
      <c r="EN930" t="s">
        <v>330</v>
      </c>
      <c r="EP930" t="s">
        <v>330</v>
      </c>
      <c r="FN930" t="s">
        <v>330</v>
      </c>
      <c r="GJ930" t="s">
        <v>330</v>
      </c>
      <c r="GW930" t="s">
        <v>330</v>
      </c>
      <c r="GZ930" t="s">
        <v>330</v>
      </c>
      <c r="HC930" t="s">
        <v>330</v>
      </c>
      <c r="HE930" t="s">
        <v>330</v>
      </c>
      <c r="HG930" t="s">
        <v>336</v>
      </c>
      <c r="HH930" t="s">
        <v>330</v>
      </c>
      <c r="HI930" t="s">
        <v>330</v>
      </c>
      <c r="HJ930" t="s">
        <v>330</v>
      </c>
      <c r="HK930" t="b">
        <v>1</v>
      </c>
      <c r="HO930" t="s">
        <v>337</v>
      </c>
      <c r="HP930" t="s">
        <v>6083</v>
      </c>
      <c r="HQ930" t="s">
        <v>339</v>
      </c>
      <c r="HR930" t="s">
        <v>6084</v>
      </c>
      <c r="HS930" t="s">
        <v>6085</v>
      </c>
      <c r="HU930" t="b">
        <v>1</v>
      </c>
      <c r="HY930" t="b">
        <v>1</v>
      </c>
      <c r="ID930" t="s">
        <v>1689</v>
      </c>
      <c r="JD930" t="s">
        <v>378</v>
      </c>
      <c r="JE930" t="s">
        <v>6086</v>
      </c>
      <c r="JF930" t="s">
        <v>329</v>
      </c>
      <c r="JG930">
        <v>6918</v>
      </c>
      <c r="JH930" t="s">
        <v>330</v>
      </c>
      <c r="JR930" t="s">
        <v>330</v>
      </c>
      <c r="KP930" t="s">
        <v>330</v>
      </c>
      <c r="KS930" t="s">
        <v>330</v>
      </c>
      <c r="KV930" t="s">
        <v>330</v>
      </c>
      <c r="KX930" t="s">
        <v>329</v>
      </c>
      <c r="KZ930" t="str">
        <f ca="1">OFFSET($A930,,MATCH([2]Keys!$B$2,Data.Collect1Dump!$3:$3,0)-1)</f>
        <v>andrew.agumba@givedirectly.org</v>
      </c>
      <c r="LA930" t="str">
        <f ca="1">OFFSET($A930,,MATCH([2]Keys!$B$4,Data.Collect1Dump!$3:$3,0)-1)</f>
        <v>anne.aroka@givedirectly.org</v>
      </c>
      <c r="LB930">
        <f ca="1">OFFSET($A930,,MATCH([2]Keys!$B$3,Data.Collect1Dump!$3:$3,0)-1)</f>
        <v>0</v>
      </c>
      <c r="LC930">
        <f t="shared" ca="1" si="149"/>
        <v>1</v>
      </c>
      <c r="LD930">
        <f t="shared" ca="1" si="149"/>
        <v>1</v>
      </c>
      <c r="LE930">
        <f t="shared" ca="1" si="149"/>
        <v>0</v>
      </c>
      <c r="LF930" s="2">
        <f t="shared" ca="1" si="150"/>
        <v>41716</v>
      </c>
      <c r="LG930" s="2">
        <f t="shared" ca="1" si="151"/>
        <v>41593</v>
      </c>
      <c r="LH930" s="2" t="e">
        <f t="shared" ca="1" si="152"/>
        <v>#N/A</v>
      </c>
      <c r="LI930" t="str">
        <f t="shared" ca="1" si="153"/>
        <v>andrew.agumba@givedirectly.org</v>
      </c>
      <c r="LJ930" t="str">
        <f t="shared" ca="1" si="154"/>
        <v>anne.aroka@givedirectly.org</v>
      </c>
      <c r="LK930" t="e">
        <f t="shared" ca="1" si="155"/>
        <v>#N/A</v>
      </c>
      <c r="LL930" t="str">
        <f t="shared" ca="1" si="147"/>
        <v>Lump Sum</v>
      </c>
      <c r="LM930" t="str">
        <f t="shared" ca="1" si="148"/>
        <v>andrew.agumba@givedirectly.org</v>
      </c>
      <c r="LN930" t="e">
        <f ca="1">OFFSET($A930,,MATCH(OFFSET([2]Keys!C$1,MATCH(Data.Collect1Dump!$LL930,[2]Keys!$A$2:$A$4,0),),Data.Collect1Dump!$3:$3,0)-1,)</f>
        <v>#VALUE!</v>
      </c>
      <c r="LO930" s="2" t="e">
        <f t="shared" ca="1" si="156"/>
        <v>#VALUE!</v>
      </c>
    </row>
    <row r="931" spans="1:327">
      <c r="A931" t="s">
        <v>6087</v>
      </c>
      <c r="ID931"/>
      <c r="JD931" t="s">
        <v>378</v>
      </c>
      <c r="JE931" t="s">
        <v>6088</v>
      </c>
      <c r="JF931" t="s">
        <v>329</v>
      </c>
      <c r="JG931">
        <v>6918</v>
      </c>
      <c r="JH931" t="s">
        <v>330</v>
      </c>
      <c r="JR931" t="s">
        <v>330</v>
      </c>
      <c r="KP931" t="s">
        <v>330</v>
      </c>
      <c r="KS931" t="s">
        <v>330</v>
      </c>
      <c r="KV931" t="s">
        <v>330</v>
      </c>
      <c r="KX931" t="s">
        <v>329</v>
      </c>
      <c r="KZ931">
        <f ca="1">OFFSET($A931,,MATCH([2]Keys!$B$2,Data.Collect1Dump!$3:$3,0)-1)</f>
        <v>0</v>
      </c>
      <c r="LA931" t="str">
        <f ca="1">OFFSET($A931,,MATCH([2]Keys!$B$4,Data.Collect1Dump!$3:$3,0)-1)</f>
        <v>anne.aroka@givedirectly.org</v>
      </c>
      <c r="LB931">
        <f ca="1">OFFSET($A931,,MATCH([2]Keys!$B$3,Data.Collect1Dump!$3:$3,0)-1)</f>
        <v>0</v>
      </c>
      <c r="LC931">
        <f t="shared" ca="1" si="149"/>
        <v>0</v>
      </c>
      <c r="LD931">
        <f t="shared" ca="1" si="149"/>
        <v>1</v>
      </c>
      <c r="LE931">
        <f t="shared" ca="1" si="149"/>
        <v>0</v>
      </c>
      <c r="LF931" s="2" t="e">
        <f t="shared" ca="1" si="150"/>
        <v>#N/A</v>
      </c>
      <c r="LG931" s="2">
        <f t="shared" ca="1" si="151"/>
        <v>41593</v>
      </c>
      <c r="LH931" s="2" t="e">
        <f t="shared" ca="1" si="152"/>
        <v>#N/A</v>
      </c>
      <c r="LI931" t="e">
        <f t="shared" ca="1" si="153"/>
        <v>#N/A</v>
      </c>
      <c r="LJ931" t="str">
        <f t="shared" ca="1" si="154"/>
        <v>anne.aroka@givedirectly.org</v>
      </c>
      <c r="LK931" t="e">
        <f t="shared" ca="1" si="155"/>
        <v>#N/A</v>
      </c>
      <c r="LL931" t="str">
        <f t="shared" ca="1" si="147"/>
        <v>Token</v>
      </c>
      <c r="LM931" t="str">
        <f t="shared" ca="1" si="148"/>
        <v>anne.aroka@givedirectly.org</v>
      </c>
      <c r="LN931" t="e">
        <f ca="1">OFFSET($A931,,MATCH(OFFSET([2]Keys!C$1,MATCH(Data.Collect1Dump!$LL931,[2]Keys!$A$2:$A$4,0),),Data.Collect1Dump!$3:$3,0)-1,)</f>
        <v>#VALUE!</v>
      </c>
      <c r="LO931" s="2" t="e">
        <f t="shared" ca="1" si="156"/>
        <v>#VALUE!</v>
      </c>
    </row>
    <row r="932" spans="1:327">
      <c r="A932" t="s">
        <v>6089</v>
      </c>
      <c r="B932" t="s">
        <v>5645</v>
      </c>
      <c r="C932" t="s">
        <v>6090</v>
      </c>
      <c r="D932" t="b">
        <v>1</v>
      </c>
      <c r="K932">
        <v>1</v>
      </c>
      <c r="L932" t="s">
        <v>329</v>
      </c>
      <c r="M932" t="s">
        <v>329</v>
      </c>
      <c r="N932">
        <v>40000</v>
      </c>
      <c r="O932" t="s">
        <v>329</v>
      </c>
      <c r="T932" t="s">
        <v>330</v>
      </c>
      <c r="V932" t="s">
        <v>329</v>
      </c>
      <c r="X932">
        <v>1</v>
      </c>
      <c r="Y932">
        <v>39000</v>
      </c>
      <c r="Z932">
        <v>200</v>
      </c>
      <c r="AO932">
        <v>60</v>
      </c>
      <c r="AP932">
        <v>330</v>
      </c>
      <c r="AQ932">
        <v>0</v>
      </c>
      <c r="AR932">
        <v>0</v>
      </c>
      <c r="AV932" t="b">
        <v>1</v>
      </c>
      <c r="BL932" t="s">
        <v>329</v>
      </c>
      <c r="BM932" t="s">
        <v>6091</v>
      </c>
      <c r="BN932" t="s">
        <v>330</v>
      </c>
      <c r="BP932">
        <v>0</v>
      </c>
      <c r="BQ932">
        <v>0</v>
      </c>
      <c r="BU932" t="b">
        <v>1</v>
      </c>
      <c r="CA932" t="b">
        <v>1</v>
      </c>
      <c r="CN932">
        <v>24500</v>
      </c>
      <c r="CT932">
        <v>4500</v>
      </c>
      <c r="DC932" t="s">
        <v>329</v>
      </c>
      <c r="DD932" t="b">
        <v>1</v>
      </c>
      <c r="DK932" t="s">
        <v>6092</v>
      </c>
      <c r="DL932" t="b">
        <v>1</v>
      </c>
      <c r="DR932" t="s">
        <v>330</v>
      </c>
      <c r="EN932" t="s">
        <v>330</v>
      </c>
      <c r="EP932" t="s">
        <v>330</v>
      </c>
      <c r="FN932" t="s">
        <v>330</v>
      </c>
      <c r="GJ932" t="s">
        <v>330</v>
      </c>
      <c r="GW932" t="s">
        <v>330</v>
      </c>
      <c r="GZ932" t="s">
        <v>330</v>
      </c>
      <c r="HC932" t="s">
        <v>330</v>
      </c>
      <c r="HE932" t="s">
        <v>330</v>
      </c>
      <c r="HG932" t="s">
        <v>336</v>
      </c>
      <c r="HH932" t="s">
        <v>330</v>
      </c>
      <c r="HI932" t="s">
        <v>330</v>
      </c>
      <c r="HJ932" t="s">
        <v>330</v>
      </c>
      <c r="HL932" t="b">
        <v>1</v>
      </c>
      <c r="HO932" t="s">
        <v>337</v>
      </c>
      <c r="HP932" t="s">
        <v>6093</v>
      </c>
      <c r="HQ932" t="s">
        <v>339</v>
      </c>
      <c r="HR932" t="s">
        <v>6094</v>
      </c>
      <c r="HS932" t="s">
        <v>6095</v>
      </c>
      <c r="HT932" t="b">
        <v>1</v>
      </c>
      <c r="ID932">
        <v>999</v>
      </c>
      <c r="JD932" t="s">
        <v>5651</v>
      </c>
      <c r="JE932" t="s">
        <v>6096</v>
      </c>
      <c r="JF932" t="s">
        <v>329</v>
      </c>
      <c r="JG932">
        <v>7000</v>
      </c>
      <c r="JH932" t="s">
        <v>330</v>
      </c>
      <c r="JR932" t="s">
        <v>330</v>
      </c>
      <c r="KP932" t="s">
        <v>329</v>
      </c>
      <c r="KQ932" t="s">
        <v>6097</v>
      </c>
      <c r="KR932" t="s">
        <v>330</v>
      </c>
      <c r="KS932" t="s">
        <v>330</v>
      </c>
      <c r="KV932" t="s">
        <v>330</v>
      </c>
      <c r="KX932" t="s">
        <v>329</v>
      </c>
      <c r="KZ932" t="str">
        <f ca="1">OFFSET($A932,,MATCH([2]Keys!$B$2,Data.Collect1Dump!$3:$3,0)-1)</f>
        <v>laura.adhiambo@gmail.com</v>
      </c>
      <c r="LA932" t="str">
        <f ca="1">OFFSET($A932,,MATCH([2]Keys!$B$4,Data.Collect1Dump!$3:$3,0)-1)</f>
        <v>ochiwit@gmail.com</v>
      </c>
      <c r="LB932">
        <f ca="1">OFFSET($A932,,MATCH([2]Keys!$B$3,Data.Collect1Dump!$3:$3,0)-1)</f>
        <v>0</v>
      </c>
      <c r="LC932">
        <f t="shared" ca="1" si="149"/>
        <v>1</v>
      </c>
      <c r="LD932">
        <f t="shared" ca="1" si="149"/>
        <v>1</v>
      </c>
      <c r="LE932">
        <f t="shared" ca="1" si="149"/>
        <v>0</v>
      </c>
      <c r="LF932" s="2">
        <f t="shared" ca="1" si="150"/>
        <v>41724</v>
      </c>
      <c r="LG932" s="2">
        <f t="shared" ca="1" si="151"/>
        <v>41584</v>
      </c>
      <c r="LH932" s="2" t="e">
        <f t="shared" ca="1" si="152"/>
        <v>#N/A</v>
      </c>
      <c r="LI932" t="str">
        <f t="shared" ca="1" si="153"/>
        <v>laura.adhiambo@gmail.com</v>
      </c>
      <c r="LJ932" t="str">
        <f t="shared" ca="1" si="154"/>
        <v>ochiwit@gmail.com</v>
      </c>
      <c r="LK932" t="e">
        <f t="shared" ca="1" si="155"/>
        <v>#N/A</v>
      </c>
      <c r="LL932" t="str">
        <f t="shared" ca="1" si="147"/>
        <v>Lump Sum</v>
      </c>
      <c r="LM932" t="str">
        <f t="shared" ca="1" si="148"/>
        <v>laura.adhiambo@gmail.com</v>
      </c>
      <c r="LN932" t="e">
        <f ca="1">OFFSET($A932,,MATCH(OFFSET([2]Keys!C$1,MATCH(Data.Collect1Dump!$LL932,[2]Keys!$A$2:$A$4,0),),Data.Collect1Dump!$3:$3,0)-1,)</f>
        <v>#VALUE!</v>
      </c>
      <c r="LO932" s="2" t="e">
        <f t="shared" ca="1" si="156"/>
        <v>#VALUE!</v>
      </c>
    </row>
    <row r="933" spans="1:327">
      <c r="A933" t="s">
        <v>6098</v>
      </c>
      <c r="B933" t="s">
        <v>350</v>
      </c>
      <c r="C933" t="s">
        <v>6099</v>
      </c>
      <c r="E933" t="b">
        <v>1</v>
      </c>
      <c r="J933" t="s">
        <v>15668</v>
      </c>
      <c r="K933">
        <v>1</v>
      </c>
      <c r="L933" t="s">
        <v>329</v>
      </c>
      <c r="M933" t="s">
        <v>329</v>
      </c>
      <c r="N933">
        <v>40000</v>
      </c>
      <c r="O933" t="s">
        <v>457</v>
      </c>
      <c r="R933" t="s">
        <v>6100</v>
      </c>
      <c r="T933" t="s">
        <v>330</v>
      </c>
      <c r="V933" t="s">
        <v>329</v>
      </c>
      <c r="X933">
        <v>1</v>
      </c>
      <c r="Y933">
        <v>38000</v>
      </c>
      <c r="Z933">
        <v>999</v>
      </c>
      <c r="AO933">
        <v>500</v>
      </c>
      <c r="AQ933">
        <v>0</v>
      </c>
      <c r="AV933" t="b">
        <v>1</v>
      </c>
      <c r="AX933" t="b">
        <v>1</v>
      </c>
      <c r="BA933" t="b">
        <v>1</v>
      </c>
      <c r="BL933" t="s">
        <v>329</v>
      </c>
      <c r="BM933" t="s">
        <v>6101</v>
      </c>
      <c r="BN933" t="s">
        <v>330</v>
      </c>
      <c r="BP933">
        <v>0</v>
      </c>
      <c r="BQ933">
        <v>0</v>
      </c>
      <c r="BR933" t="b">
        <v>1</v>
      </c>
      <c r="BT933" t="b">
        <v>1</v>
      </c>
      <c r="BU933" t="b">
        <v>1</v>
      </c>
      <c r="CA933" t="b">
        <v>1</v>
      </c>
      <c r="CF933" t="b">
        <v>1</v>
      </c>
      <c r="CK933">
        <v>4000</v>
      </c>
      <c r="CM933">
        <v>7000</v>
      </c>
      <c r="CN933">
        <v>7000</v>
      </c>
      <c r="CT933">
        <v>16000</v>
      </c>
      <c r="CY933">
        <v>3000</v>
      </c>
      <c r="DC933" t="s">
        <v>329</v>
      </c>
      <c r="DH933" t="b">
        <v>1</v>
      </c>
      <c r="DJ933" t="s">
        <v>6102</v>
      </c>
      <c r="DL933" t="b">
        <v>1</v>
      </c>
      <c r="DP933" t="b">
        <v>1</v>
      </c>
      <c r="DR933" t="s">
        <v>329</v>
      </c>
      <c r="EJ933" t="b">
        <v>1</v>
      </c>
      <c r="EL933" t="s">
        <v>330</v>
      </c>
      <c r="EN933" t="s">
        <v>330</v>
      </c>
      <c r="EP933" t="s">
        <v>330</v>
      </c>
      <c r="FN933" t="s">
        <v>330</v>
      </c>
      <c r="GJ933" t="s">
        <v>330</v>
      </c>
      <c r="GW933" t="s">
        <v>330</v>
      </c>
      <c r="GZ933" t="s">
        <v>330</v>
      </c>
      <c r="HC933" t="s">
        <v>330</v>
      </c>
      <c r="HE933" t="s">
        <v>330</v>
      </c>
      <c r="HG933" t="s">
        <v>336</v>
      </c>
      <c r="HH933" t="s">
        <v>330</v>
      </c>
      <c r="HI933" t="s">
        <v>330</v>
      </c>
      <c r="HJ933" t="s">
        <v>330</v>
      </c>
      <c r="HK933" t="b">
        <v>1</v>
      </c>
      <c r="HO933" t="s">
        <v>337</v>
      </c>
      <c r="HP933" t="s">
        <v>6103</v>
      </c>
      <c r="HQ933" t="s">
        <v>339</v>
      </c>
      <c r="HR933" t="s">
        <v>6104</v>
      </c>
      <c r="HS933" t="s">
        <v>6105</v>
      </c>
      <c r="HU933" t="b">
        <v>1</v>
      </c>
      <c r="HX933" t="b">
        <v>1</v>
      </c>
      <c r="ID933" t="s">
        <v>1689</v>
      </c>
      <c r="JD933" t="s">
        <v>2833</v>
      </c>
      <c r="JE933" t="s">
        <v>6106</v>
      </c>
      <c r="JF933" t="s">
        <v>329</v>
      </c>
      <c r="JG933">
        <v>6900</v>
      </c>
      <c r="JH933" t="s">
        <v>330</v>
      </c>
      <c r="JR933" t="s">
        <v>329</v>
      </c>
      <c r="JS933" t="s">
        <v>6107</v>
      </c>
      <c r="JU933" t="b">
        <v>1</v>
      </c>
      <c r="JW933" t="b">
        <v>1</v>
      </c>
      <c r="KG933" t="b">
        <v>1</v>
      </c>
      <c r="KJ933" t="b">
        <v>1</v>
      </c>
      <c r="KP933" t="s">
        <v>330</v>
      </c>
      <c r="KS933" t="s">
        <v>330</v>
      </c>
      <c r="KV933" t="s">
        <v>330</v>
      </c>
      <c r="KX933" t="s">
        <v>330</v>
      </c>
      <c r="KZ933" t="str">
        <f ca="1">OFFSET($A933,,MATCH([2]Keys!$B$2,Data.Collect1Dump!$3:$3,0)-1)</f>
        <v>andrew.agumba@givedirectly.org</v>
      </c>
      <c r="LA933" t="str">
        <f ca="1">OFFSET($A933,,MATCH([2]Keys!$B$4,Data.Collect1Dump!$3:$3,0)-1)</f>
        <v>andyagumbaa@gmail.com</v>
      </c>
      <c r="LB933">
        <f ca="1">OFFSET($A933,,MATCH([2]Keys!$B$3,Data.Collect1Dump!$3:$3,0)-1)</f>
        <v>0</v>
      </c>
      <c r="LC933">
        <f t="shared" ca="1" si="149"/>
        <v>1</v>
      </c>
      <c r="LD933">
        <f t="shared" ca="1" si="149"/>
        <v>1</v>
      </c>
      <c r="LE933">
        <f t="shared" ca="1" si="149"/>
        <v>0</v>
      </c>
      <c r="LF933" s="2">
        <f t="shared" ca="1" si="150"/>
        <v>41716</v>
      </c>
      <c r="LG933" s="2">
        <f t="shared" ca="1" si="151"/>
        <v>41576</v>
      </c>
      <c r="LH933" s="2" t="e">
        <f t="shared" ca="1" si="152"/>
        <v>#N/A</v>
      </c>
      <c r="LI933" t="str">
        <f t="shared" ca="1" si="153"/>
        <v>andrew.agumba@givedirectly.org</v>
      </c>
      <c r="LJ933" t="str">
        <f t="shared" ca="1" si="154"/>
        <v>andyagumbaa@gmail.com</v>
      </c>
      <c r="LK933" t="e">
        <f t="shared" ca="1" si="155"/>
        <v>#N/A</v>
      </c>
      <c r="LL933" t="str">
        <f t="shared" ca="1" si="147"/>
        <v>Lump Sum</v>
      </c>
      <c r="LM933" t="str">
        <f t="shared" ca="1" si="148"/>
        <v>andrew.agumba@givedirectly.org</v>
      </c>
      <c r="LN933" t="e">
        <f ca="1">OFFSET($A933,,MATCH(OFFSET([2]Keys!C$1,MATCH(Data.Collect1Dump!$LL933,[2]Keys!$A$2:$A$4,0),),Data.Collect1Dump!$3:$3,0)-1,)</f>
        <v>#VALUE!</v>
      </c>
      <c r="LO933" s="2" t="e">
        <f t="shared" ca="1" si="156"/>
        <v>#VALUE!</v>
      </c>
    </row>
    <row r="934" spans="1:327">
      <c r="A934" t="s">
        <v>6108</v>
      </c>
      <c r="ID934"/>
      <c r="JD934" t="s">
        <v>378</v>
      </c>
      <c r="JE934" t="s">
        <v>6109</v>
      </c>
      <c r="JF934" t="s">
        <v>329</v>
      </c>
      <c r="JG934">
        <v>6918</v>
      </c>
      <c r="JH934" t="s">
        <v>330</v>
      </c>
      <c r="JR934" t="s">
        <v>330</v>
      </c>
      <c r="KP934" t="s">
        <v>330</v>
      </c>
      <c r="KS934" t="s">
        <v>330</v>
      </c>
      <c r="KV934" t="s">
        <v>330</v>
      </c>
      <c r="KX934" t="s">
        <v>329</v>
      </c>
      <c r="KZ934">
        <f ca="1">OFFSET($A934,,MATCH([2]Keys!$B$2,Data.Collect1Dump!$3:$3,0)-1)</f>
        <v>0</v>
      </c>
      <c r="LA934" t="str">
        <f ca="1">OFFSET($A934,,MATCH([2]Keys!$B$4,Data.Collect1Dump!$3:$3,0)-1)</f>
        <v>anne.aroka@givedirectly.org</v>
      </c>
      <c r="LB934">
        <f ca="1">OFFSET($A934,,MATCH([2]Keys!$B$3,Data.Collect1Dump!$3:$3,0)-1)</f>
        <v>0</v>
      </c>
      <c r="LC934">
        <f t="shared" ca="1" si="149"/>
        <v>0</v>
      </c>
      <c r="LD934">
        <f t="shared" ca="1" si="149"/>
        <v>1</v>
      </c>
      <c r="LE934">
        <f t="shared" ca="1" si="149"/>
        <v>0</v>
      </c>
      <c r="LF934" s="2" t="e">
        <f t="shared" ca="1" si="150"/>
        <v>#N/A</v>
      </c>
      <c r="LG934" s="2">
        <f t="shared" ca="1" si="151"/>
        <v>41593</v>
      </c>
      <c r="LH934" s="2" t="e">
        <f t="shared" ca="1" si="152"/>
        <v>#N/A</v>
      </c>
      <c r="LI934" t="e">
        <f t="shared" ca="1" si="153"/>
        <v>#N/A</v>
      </c>
      <c r="LJ934" t="str">
        <f t="shared" ca="1" si="154"/>
        <v>anne.aroka@givedirectly.org</v>
      </c>
      <c r="LK934" t="e">
        <f t="shared" ca="1" si="155"/>
        <v>#N/A</v>
      </c>
      <c r="LL934" t="str">
        <f t="shared" ca="1" si="147"/>
        <v>Token</v>
      </c>
      <c r="LM934" t="str">
        <f t="shared" ca="1" si="148"/>
        <v>anne.aroka@givedirectly.org</v>
      </c>
      <c r="LN934" t="e">
        <f ca="1">OFFSET($A934,,MATCH(OFFSET([2]Keys!C$1,MATCH(Data.Collect1Dump!$LL934,[2]Keys!$A$2:$A$4,0),),Data.Collect1Dump!$3:$3,0)-1,)</f>
        <v>#VALUE!</v>
      </c>
      <c r="LO934" s="2" t="e">
        <f t="shared" ca="1" si="156"/>
        <v>#VALUE!</v>
      </c>
    </row>
    <row r="935" spans="1:327">
      <c r="A935" t="s">
        <v>6110</v>
      </c>
      <c r="B935" t="s">
        <v>350</v>
      </c>
      <c r="C935" t="s">
        <v>6111</v>
      </c>
      <c r="D935" t="b">
        <v>1</v>
      </c>
      <c r="K935">
        <v>1</v>
      </c>
      <c r="L935" t="s">
        <v>329</v>
      </c>
      <c r="M935" t="s">
        <v>329</v>
      </c>
      <c r="N935">
        <v>40000</v>
      </c>
      <c r="O935" t="s">
        <v>329</v>
      </c>
      <c r="T935" t="s">
        <v>330</v>
      </c>
      <c r="V935" t="s">
        <v>329</v>
      </c>
      <c r="X935">
        <v>2</v>
      </c>
      <c r="Y935">
        <v>30000</v>
      </c>
      <c r="Z935">
        <v>999</v>
      </c>
      <c r="AA935">
        <v>9700</v>
      </c>
      <c r="AB935">
        <v>999</v>
      </c>
      <c r="AO935">
        <v>40</v>
      </c>
      <c r="AQ935">
        <v>30</v>
      </c>
      <c r="AS935" t="b">
        <v>1</v>
      </c>
      <c r="AV935" t="b">
        <v>1</v>
      </c>
      <c r="BA935" t="b">
        <v>1</v>
      </c>
      <c r="BL935" t="s">
        <v>329</v>
      </c>
      <c r="BM935" t="s">
        <v>6112</v>
      </c>
      <c r="BN935" t="s">
        <v>330</v>
      </c>
      <c r="BP935">
        <v>0</v>
      </c>
      <c r="BQ935">
        <v>0</v>
      </c>
      <c r="BT935" t="b">
        <v>1</v>
      </c>
      <c r="CM935">
        <v>39600</v>
      </c>
      <c r="DC935" t="s">
        <v>329</v>
      </c>
      <c r="DD935" t="b">
        <v>1</v>
      </c>
      <c r="DG935" t="b">
        <v>1</v>
      </c>
      <c r="DL935" t="b">
        <v>1</v>
      </c>
      <c r="DR935" t="s">
        <v>329</v>
      </c>
      <c r="DV935" t="b">
        <v>1</v>
      </c>
      <c r="EL935" t="s">
        <v>330</v>
      </c>
      <c r="EN935" t="s">
        <v>330</v>
      </c>
      <c r="EP935" t="s">
        <v>330</v>
      </c>
      <c r="FN935" t="s">
        <v>330</v>
      </c>
      <c r="GJ935" t="s">
        <v>330</v>
      </c>
      <c r="GW935" t="s">
        <v>330</v>
      </c>
      <c r="GZ935" t="s">
        <v>330</v>
      </c>
      <c r="HC935" t="s">
        <v>330</v>
      </c>
      <c r="HE935" t="s">
        <v>330</v>
      </c>
      <c r="HG935" t="s">
        <v>336</v>
      </c>
      <c r="HH935" t="s">
        <v>329</v>
      </c>
      <c r="HI935" t="s">
        <v>330</v>
      </c>
      <c r="HJ935" t="s">
        <v>330</v>
      </c>
      <c r="HK935" t="b">
        <v>1</v>
      </c>
      <c r="HO935" t="s">
        <v>337</v>
      </c>
      <c r="HP935" t="s">
        <v>6113</v>
      </c>
      <c r="HQ935" t="s">
        <v>339</v>
      </c>
      <c r="HR935" t="s">
        <v>6114</v>
      </c>
      <c r="HS935" t="s">
        <v>6115</v>
      </c>
      <c r="HT935" t="b">
        <v>1</v>
      </c>
      <c r="ID935" t="s">
        <v>1689</v>
      </c>
      <c r="JD935" t="s">
        <v>5651</v>
      </c>
      <c r="JE935" t="s">
        <v>6116</v>
      </c>
      <c r="JF935" t="s">
        <v>329</v>
      </c>
      <c r="JG935">
        <v>6800</v>
      </c>
      <c r="JH935" t="s">
        <v>330</v>
      </c>
      <c r="JR935" t="s">
        <v>330</v>
      </c>
      <c r="KP935" t="s">
        <v>330</v>
      </c>
      <c r="KS935" t="s">
        <v>330</v>
      </c>
      <c r="KV935" t="s">
        <v>330</v>
      </c>
      <c r="KX935" t="s">
        <v>329</v>
      </c>
      <c r="KZ935" t="str">
        <f ca="1">OFFSET($A935,,MATCH([2]Keys!$B$2,Data.Collect1Dump!$3:$3,0)-1)</f>
        <v>andrew.agumba@givedirectly.org</v>
      </c>
      <c r="LA935" t="str">
        <f ca="1">OFFSET($A935,,MATCH([2]Keys!$B$4,Data.Collect1Dump!$3:$3,0)-1)</f>
        <v>ochiwit@gmail.com</v>
      </c>
      <c r="LB935">
        <f ca="1">OFFSET($A935,,MATCH([2]Keys!$B$3,Data.Collect1Dump!$3:$3,0)-1)</f>
        <v>0</v>
      </c>
      <c r="LC935">
        <f t="shared" ca="1" si="149"/>
        <v>1</v>
      </c>
      <c r="LD935">
        <f t="shared" ca="1" si="149"/>
        <v>1</v>
      </c>
      <c r="LE935">
        <f t="shared" ca="1" si="149"/>
        <v>0</v>
      </c>
      <c r="LF935" s="2">
        <f t="shared" ca="1" si="150"/>
        <v>41717</v>
      </c>
      <c r="LG935" s="2">
        <f t="shared" ca="1" si="151"/>
        <v>41584</v>
      </c>
      <c r="LH935" s="2" t="e">
        <f t="shared" ca="1" si="152"/>
        <v>#N/A</v>
      </c>
      <c r="LI935" t="str">
        <f t="shared" ca="1" si="153"/>
        <v>andrew.agumba@givedirectly.org</v>
      </c>
      <c r="LJ935" t="str">
        <f t="shared" ca="1" si="154"/>
        <v>ochiwit@gmail.com</v>
      </c>
      <c r="LK935" t="e">
        <f t="shared" ca="1" si="155"/>
        <v>#N/A</v>
      </c>
      <c r="LL935" t="str">
        <f t="shared" ca="1" si="147"/>
        <v>Lump Sum</v>
      </c>
      <c r="LM935" t="str">
        <f t="shared" ca="1" si="148"/>
        <v>andrew.agumba@givedirectly.org</v>
      </c>
      <c r="LN935" t="e">
        <f ca="1">OFFSET($A935,,MATCH(OFFSET([2]Keys!C$1,MATCH(Data.Collect1Dump!$LL935,[2]Keys!$A$2:$A$4,0),),Data.Collect1Dump!$3:$3,0)-1,)</f>
        <v>#VALUE!</v>
      </c>
      <c r="LO935" s="2" t="e">
        <f t="shared" ca="1" si="156"/>
        <v>#VALUE!</v>
      </c>
    </row>
    <row r="936" spans="1:327">
      <c r="A936" t="s">
        <v>6117</v>
      </c>
      <c r="ID936"/>
      <c r="JD936" t="s">
        <v>1437</v>
      </c>
      <c r="JE936" t="s">
        <v>6118</v>
      </c>
      <c r="JF936" t="s">
        <v>329</v>
      </c>
      <c r="JG936">
        <v>6918</v>
      </c>
      <c r="JH936" t="s">
        <v>330</v>
      </c>
      <c r="JR936" t="s">
        <v>330</v>
      </c>
      <c r="KS936" t="s">
        <v>330</v>
      </c>
      <c r="KV936" t="s">
        <v>330</v>
      </c>
      <c r="KX936" t="s">
        <v>329</v>
      </c>
      <c r="KZ936">
        <f ca="1">OFFSET($A936,,MATCH([2]Keys!$B$2,Data.Collect1Dump!$3:$3,0)-1)</f>
        <v>0</v>
      </c>
      <c r="LA936" t="str">
        <f ca="1">OFFSET($A936,,MATCH([2]Keys!$B$4,Data.Collect1Dump!$3:$3,0)-1)</f>
        <v>michael.otieno@givedirectly.org</v>
      </c>
      <c r="LB936">
        <f ca="1">OFFSET($A936,,MATCH([2]Keys!$B$3,Data.Collect1Dump!$3:$3,0)-1)</f>
        <v>0</v>
      </c>
      <c r="LC936">
        <f t="shared" ca="1" si="149"/>
        <v>0</v>
      </c>
      <c r="LD936">
        <f t="shared" ca="1" si="149"/>
        <v>1</v>
      </c>
      <c r="LE936">
        <f t="shared" ca="1" si="149"/>
        <v>0</v>
      </c>
      <c r="LF936" s="2" t="e">
        <f t="shared" ca="1" si="150"/>
        <v>#N/A</v>
      </c>
      <c r="LG936" s="2">
        <f t="shared" ca="1" si="151"/>
        <v>41611</v>
      </c>
      <c r="LH936" s="2" t="e">
        <f t="shared" ca="1" si="152"/>
        <v>#N/A</v>
      </c>
      <c r="LI936" t="e">
        <f t="shared" ca="1" si="153"/>
        <v>#N/A</v>
      </c>
      <c r="LJ936" t="str">
        <f t="shared" ca="1" si="154"/>
        <v>michael.otieno@givedirectly.org</v>
      </c>
      <c r="LK936" t="e">
        <f t="shared" ca="1" si="155"/>
        <v>#N/A</v>
      </c>
      <c r="LL936" t="str">
        <f t="shared" ca="1" si="147"/>
        <v>Token</v>
      </c>
      <c r="LM936" t="str">
        <f t="shared" ca="1" si="148"/>
        <v>michael.otieno@givedirectly.org</v>
      </c>
      <c r="LN936" t="e">
        <f ca="1">OFFSET($A936,,MATCH(OFFSET([2]Keys!C$1,MATCH(Data.Collect1Dump!$LL936,[2]Keys!$A$2:$A$4,0),),Data.Collect1Dump!$3:$3,0)-1,)</f>
        <v>#VALUE!</v>
      </c>
      <c r="LO936" s="2" t="e">
        <f t="shared" ca="1" si="156"/>
        <v>#VALUE!</v>
      </c>
    </row>
    <row r="937" spans="1:327">
      <c r="A937" t="s">
        <v>6119</v>
      </c>
      <c r="B937" t="s">
        <v>6120</v>
      </c>
      <c r="C937" t="s">
        <v>6121</v>
      </c>
      <c r="K937">
        <v>1</v>
      </c>
      <c r="L937" t="s">
        <v>329</v>
      </c>
      <c r="M937" t="s">
        <v>329</v>
      </c>
      <c r="N937">
        <v>39900</v>
      </c>
      <c r="O937" t="s">
        <v>329</v>
      </c>
      <c r="T937" t="s">
        <v>330</v>
      </c>
      <c r="V937" t="s">
        <v>329</v>
      </c>
      <c r="X937">
        <v>2</v>
      </c>
      <c r="Y937">
        <v>15000</v>
      </c>
      <c r="Z937">
        <v>240</v>
      </c>
      <c r="AA937">
        <v>24000</v>
      </c>
      <c r="AB937">
        <v>470</v>
      </c>
      <c r="AV937" t="b">
        <v>1</v>
      </c>
      <c r="AX937" t="b">
        <v>1</v>
      </c>
      <c r="AZ937" t="b">
        <v>1</v>
      </c>
      <c r="BA937" t="b">
        <v>1</v>
      </c>
      <c r="BL937" t="s">
        <v>329</v>
      </c>
      <c r="BM937" t="s">
        <v>6122</v>
      </c>
      <c r="BN937" t="s">
        <v>330</v>
      </c>
      <c r="BR937" t="b">
        <v>1</v>
      </c>
      <c r="BU937" t="b">
        <v>1</v>
      </c>
      <c r="BW937" t="b">
        <v>1</v>
      </c>
      <c r="BZ937" t="b">
        <v>1</v>
      </c>
      <c r="CK937">
        <v>4300</v>
      </c>
      <c r="CN937">
        <v>27000</v>
      </c>
      <c r="CP937">
        <v>4000</v>
      </c>
      <c r="CS937">
        <v>2500</v>
      </c>
      <c r="DC937" t="s">
        <v>329</v>
      </c>
      <c r="DD937" t="b">
        <v>1</v>
      </c>
      <c r="DE937" t="b">
        <v>1</v>
      </c>
      <c r="DL937" t="b">
        <v>1</v>
      </c>
      <c r="DM937" t="b">
        <v>1</v>
      </c>
      <c r="DR937" t="s">
        <v>329</v>
      </c>
      <c r="DW937" t="b">
        <v>1</v>
      </c>
      <c r="EL937" t="s">
        <v>330</v>
      </c>
      <c r="EN937" t="s">
        <v>330</v>
      </c>
      <c r="EP937" t="s">
        <v>330</v>
      </c>
      <c r="FN937" t="s">
        <v>330</v>
      </c>
      <c r="GJ937" t="s">
        <v>330</v>
      </c>
      <c r="GW937" t="s">
        <v>330</v>
      </c>
      <c r="GZ937" t="s">
        <v>330</v>
      </c>
      <c r="HC937" t="s">
        <v>330</v>
      </c>
      <c r="HE937" t="s">
        <v>330</v>
      </c>
      <c r="HG937" t="s">
        <v>336</v>
      </c>
      <c r="HH937" t="s">
        <v>329</v>
      </c>
      <c r="HI937" t="s">
        <v>330</v>
      </c>
      <c r="HJ937" t="s">
        <v>330</v>
      </c>
      <c r="HK937" t="b">
        <v>1</v>
      </c>
      <c r="HO937" t="s">
        <v>337</v>
      </c>
      <c r="HP937" t="s">
        <v>6123</v>
      </c>
      <c r="HQ937" t="s">
        <v>339</v>
      </c>
      <c r="HR937" t="s">
        <v>6124</v>
      </c>
      <c r="HS937" t="s">
        <v>6125</v>
      </c>
      <c r="HZ937" t="b">
        <v>1</v>
      </c>
      <c r="ID937"/>
      <c r="JD937" t="s">
        <v>5651</v>
      </c>
      <c r="JE937" t="s">
        <v>6126</v>
      </c>
      <c r="JF937" t="s">
        <v>329</v>
      </c>
      <c r="JG937">
        <v>6918</v>
      </c>
      <c r="JH937" t="s">
        <v>330</v>
      </c>
      <c r="JR937" t="s">
        <v>330</v>
      </c>
      <c r="KP937" t="s">
        <v>330</v>
      </c>
      <c r="KS937" t="s">
        <v>330</v>
      </c>
      <c r="KV937" t="s">
        <v>330</v>
      </c>
      <c r="KX937" t="s">
        <v>329</v>
      </c>
      <c r="KZ937" t="str">
        <f ca="1">OFFSET($A937,,MATCH([2]Keys!$B$2,Data.Collect1Dump!$3:$3,0)-1)</f>
        <v>ochollavic@gmail.com</v>
      </c>
      <c r="LA937" t="str">
        <f ca="1">OFFSET($A937,,MATCH([2]Keys!$B$4,Data.Collect1Dump!$3:$3,0)-1)</f>
        <v>ochiwit@gmail.com</v>
      </c>
      <c r="LB937">
        <f ca="1">OFFSET($A937,,MATCH([2]Keys!$B$3,Data.Collect1Dump!$3:$3,0)-1)</f>
        <v>0</v>
      </c>
      <c r="LC937">
        <f t="shared" ca="1" si="149"/>
        <v>1</v>
      </c>
      <c r="LD937">
        <f t="shared" ca="1" si="149"/>
        <v>1</v>
      </c>
      <c r="LE937">
        <f t="shared" ca="1" si="149"/>
        <v>0</v>
      </c>
      <c r="LF937" s="2">
        <f t="shared" ca="1" si="150"/>
        <v>41675</v>
      </c>
      <c r="LG937" s="2">
        <f t="shared" ca="1" si="151"/>
        <v>41584</v>
      </c>
      <c r="LH937" s="2" t="e">
        <f t="shared" ca="1" si="152"/>
        <v>#N/A</v>
      </c>
      <c r="LI937" t="str">
        <f t="shared" ca="1" si="153"/>
        <v>ochollavic@gmail.com</v>
      </c>
      <c r="LJ937" t="str">
        <f t="shared" ca="1" si="154"/>
        <v>ochiwit@gmail.com</v>
      </c>
      <c r="LK937" t="e">
        <f t="shared" ca="1" si="155"/>
        <v>#N/A</v>
      </c>
      <c r="LL937" t="str">
        <f t="shared" ca="1" si="147"/>
        <v>Lump Sum</v>
      </c>
      <c r="LM937" t="str">
        <f t="shared" ca="1" si="148"/>
        <v>ochollavic@gmail.com</v>
      </c>
      <c r="LN937" t="e">
        <f ca="1">OFFSET($A937,,MATCH(OFFSET([2]Keys!C$1,MATCH(Data.Collect1Dump!$LL937,[2]Keys!$A$2:$A$4,0),),Data.Collect1Dump!$3:$3,0)-1,)</f>
        <v>#VALUE!</v>
      </c>
      <c r="LO937" s="2" t="e">
        <f t="shared" ca="1" si="156"/>
        <v>#VALUE!</v>
      </c>
    </row>
    <row r="938" spans="1:327">
      <c r="A938" t="s">
        <v>6127</v>
      </c>
      <c r="B938" t="s">
        <v>6120</v>
      </c>
      <c r="C938" t="s">
        <v>6128</v>
      </c>
      <c r="K938">
        <v>1</v>
      </c>
      <c r="L938" t="s">
        <v>329</v>
      </c>
      <c r="M938" t="s">
        <v>329</v>
      </c>
      <c r="N938">
        <v>40000</v>
      </c>
      <c r="O938" t="s">
        <v>329</v>
      </c>
      <c r="T938" t="s">
        <v>330</v>
      </c>
      <c r="V938" t="s">
        <v>329</v>
      </c>
      <c r="X938">
        <v>1</v>
      </c>
      <c r="Y938">
        <v>39725</v>
      </c>
      <c r="Z938">
        <v>275</v>
      </c>
      <c r="AV938" t="b">
        <v>1</v>
      </c>
      <c r="AX938" t="b">
        <v>1</v>
      </c>
      <c r="AZ938" t="b">
        <v>1</v>
      </c>
      <c r="BA938" t="b">
        <v>1</v>
      </c>
      <c r="BL938" t="s">
        <v>329</v>
      </c>
      <c r="BM938" t="s">
        <v>6129</v>
      </c>
      <c r="BN938" t="s">
        <v>330</v>
      </c>
      <c r="BU938" t="b">
        <v>1</v>
      </c>
      <c r="CN938">
        <v>39500</v>
      </c>
      <c r="DC938" t="s">
        <v>329</v>
      </c>
      <c r="DD938" t="b">
        <v>1</v>
      </c>
      <c r="DE938" t="b">
        <v>1</v>
      </c>
      <c r="DL938" t="b">
        <v>1</v>
      </c>
      <c r="DM938" t="b">
        <v>1</v>
      </c>
      <c r="DR938" t="s">
        <v>329</v>
      </c>
      <c r="DX938" t="b">
        <v>1</v>
      </c>
      <c r="EL938" t="s">
        <v>330</v>
      </c>
      <c r="EN938" t="s">
        <v>330</v>
      </c>
      <c r="EP938" t="s">
        <v>330</v>
      </c>
      <c r="FN938" t="s">
        <v>330</v>
      </c>
      <c r="GJ938" t="s">
        <v>330</v>
      </c>
      <c r="GW938" t="s">
        <v>330</v>
      </c>
      <c r="GZ938" t="s">
        <v>330</v>
      </c>
      <c r="HC938" t="s">
        <v>330</v>
      </c>
      <c r="HE938" t="s">
        <v>330</v>
      </c>
      <c r="HG938" t="s">
        <v>336</v>
      </c>
      <c r="HH938" t="s">
        <v>329</v>
      </c>
      <c r="HI938" t="s">
        <v>329</v>
      </c>
      <c r="HJ938" t="s">
        <v>330</v>
      </c>
      <c r="HK938" t="b">
        <v>1</v>
      </c>
      <c r="HO938" t="s">
        <v>337</v>
      </c>
      <c r="HP938" t="s">
        <v>6130</v>
      </c>
      <c r="HQ938" t="s">
        <v>339</v>
      </c>
      <c r="HR938" t="s">
        <v>6131</v>
      </c>
      <c r="HS938" t="s">
        <v>6132</v>
      </c>
      <c r="IC938" t="b">
        <v>1</v>
      </c>
      <c r="ID938"/>
      <c r="JD938" t="s">
        <v>378</v>
      </c>
      <c r="JE938" t="s">
        <v>6133</v>
      </c>
      <c r="JF938" t="s">
        <v>329</v>
      </c>
      <c r="JG938">
        <v>7000</v>
      </c>
      <c r="JH938" t="s">
        <v>330</v>
      </c>
      <c r="JR938" t="s">
        <v>330</v>
      </c>
      <c r="KP938" t="s">
        <v>330</v>
      </c>
      <c r="KS938" t="s">
        <v>330</v>
      </c>
      <c r="KV938" t="s">
        <v>330</v>
      </c>
      <c r="KX938" t="s">
        <v>329</v>
      </c>
      <c r="KZ938" t="str">
        <f ca="1">OFFSET($A938,,MATCH([2]Keys!$B$2,Data.Collect1Dump!$3:$3,0)-1)</f>
        <v>ochollavic@gmail.com</v>
      </c>
      <c r="LA938" t="str">
        <f ca="1">OFFSET($A938,,MATCH([2]Keys!$B$4,Data.Collect1Dump!$3:$3,0)-1)</f>
        <v>anne.aroka@givedirectly.org</v>
      </c>
      <c r="LB938">
        <f ca="1">OFFSET($A938,,MATCH([2]Keys!$B$3,Data.Collect1Dump!$3:$3,0)-1)</f>
        <v>0</v>
      </c>
      <c r="LC938">
        <f t="shared" ca="1" si="149"/>
        <v>1</v>
      </c>
      <c r="LD938">
        <f t="shared" ca="1" si="149"/>
        <v>1</v>
      </c>
      <c r="LE938">
        <f t="shared" ca="1" si="149"/>
        <v>0</v>
      </c>
      <c r="LF938" s="2">
        <f t="shared" ca="1" si="150"/>
        <v>41675</v>
      </c>
      <c r="LG938" s="2">
        <f t="shared" ca="1" si="151"/>
        <v>41585</v>
      </c>
      <c r="LH938" s="2" t="e">
        <f t="shared" ca="1" si="152"/>
        <v>#N/A</v>
      </c>
      <c r="LI938" t="str">
        <f t="shared" ca="1" si="153"/>
        <v>ochollavic@gmail.com</v>
      </c>
      <c r="LJ938" t="str">
        <f t="shared" ca="1" si="154"/>
        <v>anne.aroka@givedirectly.org</v>
      </c>
      <c r="LK938" t="e">
        <f t="shared" ca="1" si="155"/>
        <v>#N/A</v>
      </c>
      <c r="LL938" t="str">
        <f t="shared" ca="1" si="147"/>
        <v>Lump Sum</v>
      </c>
      <c r="LM938" t="str">
        <f t="shared" ca="1" si="148"/>
        <v>ochollavic@gmail.com</v>
      </c>
      <c r="LN938" t="e">
        <f ca="1">OFFSET($A938,,MATCH(OFFSET([2]Keys!C$1,MATCH(Data.Collect1Dump!$LL938,[2]Keys!$A$2:$A$4,0),),Data.Collect1Dump!$3:$3,0)-1,)</f>
        <v>#VALUE!</v>
      </c>
      <c r="LO938" s="2" t="e">
        <f t="shared" ca="1" si="156"/>
        <v>#VALUE!</v>
      </c>
    </row>
    <row r="939" spans="1:327">
      <c r="A939" t="s">
        <v>6134</v>
      </c>
      <c r="ID939"/>
      <c r="JD939" t="s">
        <v>3172</v>
      </c>
      <c r="JE939" t="s">
        <v>6135</v>
      </c>
      <c r="JF939" t="s">
        <v>329</v>
      </c>
      <c r="JG939" t="s">
        <v>6076</v>
      </c>
      <c r="JH939" t="s">
        <v>330</v>
      </c>
      <c r="JR939" t="s">
        <v>329</v>
      </c>
      <c r="JS939" t="s">
        <v>6136</v>
      </c>
      <c r="JU939" t="b">
        <v>1</v>
      </c>
      <c r="KG939" t="b">
        <v>1</v>
      </c>
      <c r="KJ939" t="b">
        <v>1</v>
      </c>
      <c r="KP939" t="s">
        <v>330</v>
      </c>
      <c r="KS939" t="s">
        <v>330</v>
      </c>
      <c r="KV939" t="s">
        <v>330</v>
      </c>
      <c r="KX939" t="s">
        <v>329</v>
      </c>
      <c r="KZ939">
        <f ca="1">OFFSET($A939,,MATCH([2]Keys!$B$2,Data.Collect1Dump!$3:$3,0)-1)</f>
        <v>0</v>
      </c>
      <c r="LA939" t="str">
        <f ca="1">OFFSET($A939,,MATCH([2]Keys!$B$4,Data.Collect1Dump!$3:$3,0)-1)</f>
        <v>owiti.maureen@gmail.com</v>
      </c>
      <c r="LB939">
        <f ca="1">OFFSET($A939,,MATCH([2]Keys!$B$3,Data.Collect1Dump!$3:$3,0)-1)</f>
        <v>0</v>
      </c>
      <c r="LC939">
        <f t="shared" ca="1" si="149"/>
        <v>0</v>
      </c>
      <c r="LD939">
        <f t="shared" ca="1" si="149"/>
        <v>1</v>
      </c>
      <c r="LE939">
        <f t="shared" ca="1" si="149"/>
        <v>0</v>
      </c>
      <c r="LF939" s="2" t="e">
        <f t="shared" ca="1" si="150"/>
        <v>#N/A</v>
      </c>
      <c r="LG939" s="2">
        <f t="shared" ca="1" si="151"/>
        <v>41722</v>
      </c>
      <c r="LH939" s="2" t="e">
        <f t="shared" ca="1" si="152"/>
        <v>#N/A</v>
      </c>
      <c r="LI939" t="e">
        <f t="shared" ca="1" si="153"/>
        <v>#N/A</v>
      </c>
      <c r="LJ939" t="str">
        <f t="shared" ca="1" si="154"/>
        <v>owiti.maureen@gmail.com</v>
      </c>
      <c r="LK939" t="e">
        <f t="shared" ca="1" si="155"/>
        <v>#N/A</v>
      </c>
      <c r="LL939" t="str">
        <f t="shared" ca="1" si="147"/>
        <v>Token</v>
      </c>
      <c r="LM939" t="str">
        <f t="shared" ca="1" si="148"/>
        <v>owiti.maureen@gmail.com</v>
      </c>
      <c r="LN939" t="e">
        <f ca="1">OFFSET($A939,,MATCH(OFFSET([2]Keys!C$1,MATCH(Data.Collect1Dump!$LL939,[2]Keys!$A$2:$A$4,0),),Data.Collect1Dump!$3:$3,0)-1,)</f>
        <v>#VALUE!</v>
      </c>
      <c r="LO939" s="2" t="e">
        <f t="shared" ca="1" si="156"/>
        <v>#VALUE!</v>
      </c>
    </row>
    <row r="940" spans="1:327">
      <c r="A940" t="s">
        <v>6137</v>
      </c>
      <c r="ID940"/>
      <c r="JD940" t="s">
        <v>378</v>
      </c>
      <c r="JE940" t="s">
        <v>6138</v>
      </c>
      <c r="JF940" t="s">
        <v>329</v>
      </c>
      <c r="JG940">
        <v>6900</v>
      </c>
      <c r="JH940" t="s">
        <v>330</v>
      </c>
      <c r="JR940" t="s">
        <v>330</v>
      </c>
      <c r="KP940" t="s">
        <v>330</v>
      </c>
      <c r="KS940" t="s">
        <v>330</v>
      </c>
      <c r="KV940" t="s">
        <v>330</v>
      </c>
      <c r="KX940" t="s">
        <v>329</v>
      </c>
      <c r="KZ940">
        <f ca="1">OFFSET($A940,,MATCH([2]Keys!$B$2,Data.Collect1Dump!$3:$3,0)-1)</f>
        <v>0</v>
      </c>
      <c r="LA940" t="str">
        <f ca="1">OFFSET($A940,,MATCH([2]Keys!$B$4,Data.Collect1Dump!$3:$3,0)-1)</f>
        <v>anne.aroka@givedirectly.org</v>
      </c>
      <c r="LB940">
        <f ca="1">OFFSET($A940,,MATCH([2]Keys!$B$3,Data.Collect1Dump!$3:$3,0)-1)</f>
        <v>0</v>
      </c>
      <c r="LC940">
        <f t="shared" ca="1" si="149"/>
        <v>0</v>
      </c>
      <c r="LD940">
        <f t="shared" ca="1" si="149"/>
        <v>1</v>
      </c>
      <c r="LE940">
        <f t="shared" ca="1" si="149"/>
        <v>0</v>
      </c>
      <c r="LF940" s="2" t="e">
        <f t="shared" ca="1" si="150"/>
        <v>#N/A</v>
      </c>
      <c r="LG940" s="2">
        <f t="shared" ca="1" si="151"/>
        <v>41585</v>
      </c>
      <c r="LH940" s="2" t="e">
        <f t="shared" ca="1" si="152"/>
        <v>#N/A</v>
      </c>
      <c r="LI940" t="e">
        <f t="shared" ca="1" si="153"/>
        <v>#N/A</v>
      </c>
      <c r="LJ940" t="str">
        <f t="shared" ca="1" si="154"/>
        <v>anne.aroka@givedirectly.org</v>
      </c>
      <c r="LK940" t="e">
        <f t="shared" ca="1" si="155"/>
        <v>#N/A</v>
      </c>
      <c r="LL940" t="str">
        <f t="shared" ca="1" si="147"/>
        <v>Token</v>
      </c>
      <c r="LM940" t="str">
        <f t="shared" ca="1" si="148"/>
        <v>anne.aroka@givedirectly.org</v>
      </c>
      <c r="LN940" t="e">
        <f ca="1">OFFSET($A940,,MATCH(OFFSET([2]Keys!C$1,MATCH(Data.Collect1Dump!$LL940,[2]Keys!$A$2:$A$4,0),),Data.Collect1Dump!$3:$3,0)-1,)</f>
        <v>#VALUE!</v>
      </c>
      <c r="LO940" s="2" t="e">
        <f t="shared" ca="1" si="156"/>
        <v>#VALUE!</v>
      </c>
    </row>
    <row r="941" spans="1:327">
      <c r="A941" t="s">
        <v>6139</v>
      </c>
      <c r="B941" t="s">
        <v>6120</v>
      </c>
      <c r="C941" t="s">
        <v>6140</v>
      </c>
      <c r="K941">
        <v>1</v>
      </c>
      <c r="L941" t="s">
        <v>329</v>
      </c>
      <c r="M941" t="s">
        <v>329</v>
      </c>
      <c r="N941">
        <v>40000</v>
      </c>
      <c r="O941" t="s">
        <v>329</v>
      </c>
      <c r="T941" t="s">
        <v>330</v>
      </c>
      <c r="V941" t="s">
        <v>329</v>
      </c>
      <c r="X941">
        <v>1</v>
      </c>
      <c r="Y941">
        <v>39725</v>
      </c>
      <c r="Z941">
        <v>275</v>
      </c>
      <c r="AV941" t="b">
        <v>1</v>
      </c>
      <c r="AX941" t="b">
        <v>1</v>
      </c>
      <c r="AZ941" t="b">
        <v>1</v>
      </c>
      <c r="BL941" t="s">
        <v>329</v>
      </c>
      <c r="BM941" t="s">
        <v>6122</v>
      </c>
      <c r="BN941" t="s">
        <v>330</v>
      </c>
      <c r="BU941" t="b">
        <v>1</v>
      </c>
      <c r="BY941" t="b">
        <v>1</v>
      </c>
      <c r="CN941">
        <v>25000</v>
      </c>
      <c r="CR941">
        <v>5000</v>
      </c>
      <c r="DC941" t="s">
        <v>329</v>
      </c>
      <c r="DD941" t="b">
        <v>1</v>
      </c>
      <c r="DE941" t="b">
        <v>1</v>
      </c>
      <c r="DH941" t="b">
        <v>1</v>
      </c>
      <c r="DJ941" t="s">
        <v>5750</v>
      </c>
      <c r="DL941" t="b">
        <v>1</v>
      </c>
      <c r="DM941" t="b">
        <v>1</v>
      </c>
      <c r="DR941" t="s">
        <v>329</v>
      </c>
      <c r="DX941" t="b">
        <v>1</v>
      </c>
      <c r="EL941" t="s">
        <v>330</v>
      </c>
      <c r="EN941" t="s">
        <v>330</v>
      </c>
      <c r="EP941" t="s">
        <v>330</v>
      </c>
      <c r="FN941" t="s">
        <v>330</v>
      </c>
      <c r="GJ941" t="s">
        <v>330</v>
      </c>
      <c r="GW941" t="s">
        <v>330</v>
      </c>
      <c r="GZ941" t="s">
        <v>330</v>
      </c>
      <c r="HC941" t="s">
        <v>330</v>
      </c>
      <c r="HE941" t="s">
        <v>330</v>
      </c>
      <c r="HG941" t="s">
        <v>336</v>
      </c>
      <c r="HH941" t="s">
        <v>329</v>
      </c>
      <c r="HI941" t="s">
        <v>329</v>
      </c>
      <c r="HJ941" t="s">
        <v>330</v>
      </c>
      <c r="HM941" t="b">
        <v>1</v>
      </c>
      <c r="HO941" t="s">
        <v>337</v>
      </c>
      <c r="HP941" t="s">
        <v>6141</v>
      </c>
      <c r="HQ941" t="s">
        <v>339</v>
      </c>
      <c r="HR941" t="s">
        <v>6142</v>
      </c>
      <c r="HS941" t="s">
        <v>6143</v>
      </c>
      <c r="HU941" t="b">
        <v>1</v>
      </c>
      <c r="ID941"/>
      <c r="JD941" t="s">
        <v>378</v>
      </c>
      <c r="JE941" t="s">
        <v>6144</v>
      </c>
      <c r="JF941" t="s">
        <v>329</v>
      </c>
      <c r="JG941">
        <v>6900</v>
      </c>
      <c r="JH941" t="s">
        <v>330</v>
      </c>
      <c r="JR941" t="s">
        <v>330</v>
      </c>
      <c r="KP941" t="s">
        <v>330</v>
      </c>
      <c r="KS941" t="s">
        <v>330</v>
      </c>
      <c r="KV941" t="s">
        <v>330</v>
      </c>
      <c r="KX941" t="s">
        <v>329</v>
      </c>
      <c r="KZ941" t="str">
        <f ca="1">OFFSET($A941,,MATCH([2]Keys!$B$2,Data.Collect1Dump!$3:$3,0)-1)</f>
        <v>ochollavic@gmail.com</v>
      </c>
      <c r="LA941" t="str">
        <f ca="1">OFFSET($A941,,MATCH([2]Keys!$B$4,Data.Collect1Dump!$3:$3,0)-1)</f>
        <v>anne.aroka@givedirectly.org</v>
      </c>
      <c r="LB941">
        <f ca="1">OFFSET($A941,,MATCH([2]Keys!$B$3,Data.Collect1Dump!$3:$3,0)-1)</f>
        <v>0</v>
      </c>
      <c r="LC941">
        <f t="shared" ca="1" si="149"/>
        <v>1</v>
      </c>
      <c r="LD941">
        <f t="shared" ca="1" si="149"/>
        <v>1</v>
      </c>
      <c r="LE941">
        <f t="shared" ca="1" si="149"/>
        <v>0</v>
      </c>
      <c r="LF941" s="2">
        <f t="shared" ca="1" si="150"/>
        <v>41675</v>
      </c>
      <c r="LG941" s="2">
        <f t="shared" ca="1" si="151"/>
        <v>41585</v>
      </c>
      <c r="LH941" s="2" t="e">
        <f t="shared" ca="1" si="152"/>
        <v>#N/A</v>
      </c>
      <c r="LI941" t="str">
        <f t="shared" ca="1" si="153"/>
        <v>ochollavic@gmail.com</v>
      </c>
      <c r="LJ941" t="str">
        <f t="shared" ca="1" si="154"/>
        <v>anne.aroka@givedirectly.org</v>
      </c>
      <c r="LK941" t="e">
        <f t="shared" ca="1" si="155"/>
        <v>#N/A</v>
      </c>
      <c r="LL941" t="str">
        <f t="shared" ca="1" si="147"/>
        <v>Lump Sum</v>
      </c>
      <c r="LM941" t="str">
        <f t="shared" ca="1" si="148"/>
        <v>ochollavic@gmail.com</v>
      </c>
      <c r="LN941" t="e">
        <f ca="1">OFFSET($A941,,MATCH(OFFSET([2]Keys!C$1,MATCH(Data.Collect1Dump!$LL941,[2]Keys!$A$2:$A$4,0),),Data.Collect1Dump!$3:$3,0)-1,)</f>
        <v>#VALUE!</v>
      </c>
      <c r="LO941" s="2" t="e">
        <f t="shared" ca="1" si="156"/>
        <v>#VALUE!</v>
      </c>
    </row>
    <row r="942" spans="1:327">
      <c r="A942" t="s">
        <v>6145</v>
      </c>
      <c r="B942" t="s">
        <v>350</v>
      </c>
      <c r="C942" t="s">
        <v>6146</v>
      </c>
      <c r="D942" t="b">
        <v>1</v>
      </c>
      <c r="K942">
        <v>1</v>
      </c>
      <c r="L942" t="s">
        <v>329</v>
      </c>
      <c r="M942" t="s">
        <v>329</v>
      </c>
      <c r="N942">
        <v>40000</v>
      </c>
      <c r="O942" t="s">
        <v>329</v>
      </c>
      <c r="T942" t="s">
        <v>330</v>
      </c>
      <c r="V942" t="s">
        <v>329</v>
      </c>
      <c r="X942">
        <v>5</v>
      </c>
      <c r="Y942">
        <v>22000</v>
      </c>
      <c r="Z942">
        <v>999</v>
      </c>
      <c r="AA942">
        <v>6000</v>
      </c>
      <c r="AB942">
        <v>999</v>
      </c>
      <c r="AC942">
        <v>5000</v>
      </c>
      <c r="AD942">
        <v>999</v>
      </c>
      <c r="AE942">
        <v>4500</v>
      </c>
      <c r="AG942">
        <v>2000</v>
      </c>
      <c r="AH942">
        <v>999</v>
      </c>
      <c r="AO942">
        <v>50</v>
      </c>
      <c r="AQ942">
        <v>40</v>
      </c>
      <c r="AS942" t="b">
        <v>1</v>
      </c>
      <c r="AV942" t="b">
        <v>1</v>
      </c>
      <c r="BB942" t="b">
        <v>1</v>
      </c>
      <c r="BL942" t="s">
        <v>329</v>
      </c>
      <c r="BM942" t="s">
        <v>6147</v>
      </c>
      <c r="BN942" t="s">
        <v>330</v>
      </c>
      <c r="BP942">
        <v>0</v>
      </c>
      <c r="BQ942">
        <v>0</v>
      </c>
      <c r="BR942" t="b">
        <v>1</v>
      </c>
      <c r="BU942" t="b">
        <v>1</v>
      </c>
      <c r="CA942" t="b">
        <v>1</v>
      </c>
      <c r="CK942">
        <v>4000</v>
      </c>
      <c r="CN942">
        <v>34800</v>
      </c>
      <c r="CT942">
        <v>300</v>
      </c>
      <c r="DC942" t="s">
        <v>329</v>
      </c>
      <c r="DD942" t="b">
        <v>1</v>
      </c>
      <c r="DL942" t="b">
        <v>1</v>
      </c>
      <c r="DR942" t="s">
        <v>329</v>
      </c>
      <c r="DX942" t="b">
        <v>1</v>
      </c>
      <c r="DZ942" t="b">
        <v>1</v>
      </c>
      <c r="EJ942" t="b">
        <v>1</v>
      </c>
      <c r="EL942" t="s">
        <v>330</v>
      </c>
      <c r="EN942" t="s">
        <v>330</v>
      </c>
      <c r="EP942" t="s">
        <v>330</v>
      </c>
      <c r="FN942" t="s">
        <v>330</v>
      </c>
      <c r="GJ942" t="s">
        <v>330</v>
      </c>
      <c r="GW942" t="s">
        <v>330</v>
      </c>
      <c r="GZ942" t="s">
        <v>330</v>
      </c>
      <c r="HC942" t="s">
        <v>330</v>
      </c>
      <c r="HE942" t="s">
        <v>330</v>
      </c>
      <c r="HG942" t="s">
        <v>336</v>
      </c>
      <c r="HH942" t="s">
        <v>329</v>
      </c>
      <c r="HI942" t="s">
        <v>330</v>
      </c>
      <c r="HJ942" t="s">
        <v>330</v>
      </c>
      <c r="HK942" t="b">
        <v>1</v>
      </c>
      <c r="HO942" t="s">
        <v>337</v>
      </c>
      <c r="HP942" t="s">
        <v>6148</v>
      </c>
      <c r="HQ942" t="s">
        <v>339</v>
      </c>
      <c r="HR942" t="s">
        <v>6149</v>
      </c>
      <c r="HS942" t="s">
        <v>6150</v>
      </c>
      <c r="HX942" t="b">
        <v>1</v>
      </c>
      <c r="ID942" t="s">
        <v>1689</v>
      </c>
      <c r="JD942" t="s">
        <v>5651</v>
      </c>
      <c r="JE942" t="s">
        <v>6151</v>
      </c>
      <c r="JF942" t="s">
        <v>329</v>
      </c>
      <c r="JG942">
        <v>6900</v>
      </c>
      <c r="JH942" t="s">
        <v>330</v>
      </c>
      <c r="JR942" t="s">
        <v>330</v>
      </c>
      <c r="KP942" t="s">
        <v>330</v>
      </c>
      <c r="KS942" t="s">
        <v>330</v>
      </c>
      <c r="KV942" t="s">
        <v>330</v>
      </c>
      <c r="KX942" t="s">
        <v>329</v>
      </c>
      <c r="KZ942" t="str">
        <f ca="1">OFFSET($A942,,MATCH([2]Keys!$B$2,Data.Collect1Dump!$3:$3,0)-1)</f>
        <v>andrew.agumba@givedirectly.org</v>
      </c>
      <c r="LA942" t="str">
        <f ca="1">OFFSET($A942,,MATCH([2]Keys!$B$4,Data.Collect1Dump!$3:$3,0)-1)</f>
        <v>ochiwit@gmail.com</v>
      </c>
      <c r="LB942">
        <f ca="1">OFFSET($A942,,MATCH([2]Keys!$B$3,Data.Collect1Dump!$3:$3,0)-1)</f>
        <v>0</v>
      </c>
      <c r="LC942">
        <f t="shared" ca="1" si="149"/>
        <v>1</v>
      </c>
      <c r="LD942">
        <f t="shared" ca="1" si="149"/>
        <v>1</v>
      </c>
      <c r="LE942">
        <f t="shared" ca="1" si="149"/>
        <v>0</v>
      </c>
      <c r="LF942" s="2">
        <f t="shared" ca="1" si="150"/>
        <v>41717</v>
      </c>
      <c r="LG942" s="2">
        <f t="shared" ca="1" si="151"/>
        <v>41584</v>
      </c>
      <c r="LH942" s="2" t="e">
        <f t="shared" ca="1" si="152"/>
        <v>#N/A</v>
      </c>
      <c r="LI942" t="str">
        <f t="shared" ca="1" si="153"/>
        <v>andrew.agumba@givedirectly.org</v>
      </c>
      <c r="LJ942" t="str">
        <f t="shared" ca="1" si="154"/>
        <v>ochiwit@gmail.com</v>
      </c>
      <c r="LK942" t="e">
        <f t="shared" ca="1" si="155"/>
        <v>#N/A</v>
      </c>
      <c r="LL942" t="str">
        <f t="shared" ca="1" si="147"/>
        <v>Lump Sum</v>
      </c>
      <c r="LM942" t="str">
        <f t="shared" ca="1" si="148"/>
        <v>andrew.agumba@givedirectly.org</v>
      </c>
      <c r="LN942" t="e">
        <f ca="1">OFFSET($A942,,MATCH(OFFSET([2]Keys!C$1,MATCH(Data.Collect1Dump!$LL942,[2]Keys!$A$2:$A$4,0),),Data.Collect1Dump!$3:$3,0)-1,)</f>
        <v>#VALUE!</v>
      </c>
      <c r="LO942" s="2" t="e">
        <f t="shared" ca="1" si="156"/>
        <v>#VALUE!</v>
      </c>
    </row>
    <row r="943" spans="1:327">
      <c r="A943" t="s">
        <v>6152</v>
      </c>
      <c r="ID943"/>
      <c r="JD943" t="s">
        <v>5651</v>
      </c>
      <c r="JE943" t="s">
        <v>6153</v>
      </c>
      <c r="JF943" t="s">
        <v>329</v>
      </c>
      <c r="JG943">
        <v>7000</v>
      </c>
      <c r="JH943" t="s">
        <v>330</v>
      </c>
      <c r="JR943" t="s">
        <v>330</v>
      </c>
      <c r="KP943" t="s">
        <v>330</v>
      </c>
      <c r="KS943" t="s">
        <v>330</v>
      </c>
      <c r="KV943" t="s">
        <v>330</v>
      </c>
      <c r="KX943" t="s">
        <v>329</v>
      </c>
      <c r="KZ943">
        <f ca="1">OFFSET($A943,,MATCH([2]Keys!$B$2,Data.Collect1Dump!$3:$3,0)-1)</f>
        <v>0</v>
      </c>
      <c r="LA943" t="str">
        <f ca="1">OFFSET($A943,,MATCH([2]Keys!$B$4,Data.Collect1Dump!$3:$3,0)-1)</f>
        <v>ochiwit@gmail.com</v>
      </c>
      <c r="LB943">
        <f ca="1">OFFSET($A943,,MATCH([2]Keys!$B$3,Data.Collect1Dump!$3:$3,0)-1)</f>
        <v>0</v>
      </c>
      <c r="LC943">
        <f t="shared" ca="1" si="149"/>
        <v>0</v>
      </c>
      <c r="LD943">
        <f t="shared" ca="1" si="149"/>
        <v>1</v>
      </c>
      <c r="LE943">
        <f t="shared" ca="1" si="149"/>
        <v>0</v>
      </c>
      <c r="LF943" s="2" t="e">
        <f t="shared" ca="1" si="150"/>
        <v>#N/A</v>
      </c>
      <c r="LG943" s="2">
        <f t="shared" ca="1" si="151"/>
        <v>41584</v>
      </c>
      <c r="LH943" s="2" t="e">
        <f t="shared" ca="1" si="152"/>
        <v>#N/A</v>
      </c>
      <c r="LI943" t="e">
        <f t="shared" ca="1" si="153"/>
        <v>#N/A</v>
      </c>
      <c r="LJ943" t="str">
        <f t="shared" ca="1" si="154"/>
        <v>ochiwit@gmail.com</v>
      </c>
      <c r="LK943" t="e">
        <f t="shared" ca="1" si="155"/>
        <v>#N/A</v>
      </c>
      <c r="LL943" t="str">
        <f t="shared" ca="1" si="147"/>
        <v>Token</v>
      </c>
      <c r="LM943" t="str">
        <f t="shared" ca="1" si="148"/>
        <v>ochiwit@gmail.com</v>
      </c>
      <c r="LN943" t="e">
        <f ca="1">OFFSET($A943,,MATCH(OFFSET([2]Keys!C$1,MATCH(Data.Collect1Dump!$LL943,[2]Keys!$A$2:$A$4,0),),Data.Collect1Dump!$3:$3,0)-1,)</f>
        <v>#VALUE!</v>
      </c>
      <c r="LO943" s="2" t="e">
        <f t="shared" ca="1" si="156"/>
        <v>#VALUE!</v>
      </c>
    </row>
    <row r="944" spans="1:327">
      <c r="A944" t="s">
        <v>6154</v>
      </c>
      <c r="ID944"/>
      <c r="JD944" t="s">
        <v>378</v>
      </c>
      <c r="JE944" t="s">
        <v>6155</v>
      </c>
      <c r="JF944" t="s">
        <v>329</v>
      </c>
      <c r="JG944">
        <v>6890</v>
      </c>
      <c r="JH944" t="s">
        <v>330</v>
      </c>
      <c r="JR944" t="s">
        <v>330</v>
      </c>
      <c r="KP944" t="s">
        <v>330</v>
      </c>
      <c r="KS944" t="s">
        <v>330</v>
      </c>
      <c r="KV944" t="s">
        <v>330</v>
      </c>
      <c r="KX944" t="s">
        <v>329</v>
      </c>
      <c r="KZ944">
        <f ca="1">OFFSET($A944,,MATCH([2]Keys!$B$2,Data.Collect1Dump!$3:$3,0)-1)</f>
        <v>0</v>
      </c>
      <c r="LA944" t="str">
        <f ca="1">OFFSET($A944,,MATCH([2]Keys!$B$4,Data.Collect1Dump!$3:$3,0)-1)</f>
        <v>anne.aroka@givedirectly.org</v>
      </c>
      <c r="LB944">
        <f ca="1">OFFSET($A944,,MATCH([2]Keys!$B$3,Data.Collect1Dump!$3:$3,0)-1)</f>
        <v>0</v>
      </c>
      <c r="LC944">
        <f t="shared" ca="1" si="149"/>
        <v>0</v>
      </c>
      <c r="LD944">
        <f t="shared" ca="1" si="149"/>
        <v>1</v>
      </c>
      <c r="LE944">
        <f t="shared" ca="1" si="149"/>
        <v>0</v>
      </c>
      <c r="LF944" s="2" t="e">
        <f t="shared" ca="1" si="150"/>
        <v>#N/A</v>
      </c>
      <c r="LG944" s="2">
        <f t="shared" ca="1" si="151"/>
        <v>41596</v>
      </c>
      <c r="LH944" s="2" t="e">
        <f t="shared" ca="1" si="152"/>
        <v>#N/A</v>
      </c>
      <c r="LI944" t="e">
        <f t="shared" ca="1" si="153"/>
        <v>#N/A</v>
      </c>
      <c r="LJ944" t="str">
        <f t="shared" ca="1" si="154"/>
        <v>anne.aroka@givedirectly.org</v>
      </c>
      <c r="LK944" t="e">
        <f t="shared" ca="1" si="155"/>
        <v>#N/A</v>
      </c>
      <c r="LL944" t="str">
        <f t="shared" ca="1" si="147"/>
        <v>Token</v>
      </c>
      <c r="LM944" t="str">
        <f t="shared" ca="1" si="148"/>
        <v>anne.aroka@givedirectly.org</v>
      </c>
      <c r="LN944" t="e">
        <f ca="1">OFFSET($A944,,MATCH(OFFSET([2]Keys!C$1,MATCH(Data.Collect1Dump!$LL944,[2]Keys!$A$2:$A$4,0),),Data.Collect1Dump!$3:$3,0)-1,)</f>
        <v>#VALUE!</v>
      </c>
      <c r="LO944" s="2" t="e">
        <f t="shared" ca="1" si="156"/>
        <v>#VALUE!</v>
      </c>
    </row>
    <row r="945" spans="1:327">
      <c r="A945" t="s">
        <v>6156</v>
      </c>
      <c r="ID945"/>
      <c r="JD945" t="s">
        <v>378</v>
      </c>
      <c r="JE945" t="s">
        <v>6157</v>
      </c>
      <c r="JF945" t="s">
        <v>329</v>
      </c>
      <c r="JG945">
        <v>7000</v>
      </c>
      <c r="JH945" t="s">
        <v>330</v>
      </c>
      <c r="JR945" t="s">
        <v>330</v>
      </c>
      <c r="KP945" t="s">
        <v>330</v>
      </c>
      <c r="KS945" t="s">
        <v>330</v>
      </c>
      <c r="KV945" t="s">
        <v>330</v>
      </c>
      <c r="KX945" t="s">
        <v>329</v>
      </c>
      <c r="KZ945">
        <f ca="1">OFFSET($A945,,MATCH([2]Keys!$B$2,Data.Collect1Dump!$3:$3,0)-1)</f>
        <v>0</v>
      </c>
      <c r="LA945" t="str">
        <f ca="1">OFFSET($A945,,MATCH([2]Keys!$B$4,Data.Collect1Dump!$3:$3,0)-1)</f>
        <v>anne.aroka@givedirectly.org</v>
      </c>
      <c r="LB945">
        <f ca="1">OFFSET($A945,,MATCH([2]Keys!$B$3,Data.Collect1Dump!$3:$3,0)-1)</f>
        <v>0</v>
      </c>
      <c r="LC945">
        <f t="shared" ca="1" si="149"/>
        <v>0</v>
      </c>
      <c r="LD945">
        <f t="shared" ca="1" si="149"/>
        <v>1</v>
      </c>
      <c r="LE945">
        <f t="shared" ca="1" si="149"/>
        <v>0</v>
      </c>
      <c r="LF945" s="2" t="e">
        <f t="shared" ca="1" si="150"/>
        <v>#N/A</v>
      </c>
      <c r="LG945" s="2">
        <f t="shared" ca="1" si="151"/>
        <v>41596</v>
      </c>
      <c r="LH945" s="2" t="e">
        <f t="shared" ca="1" si="152"/>
        <v>#N/A</v>
      </c>
      <c r="LI945" t="e">
        <f t="shared" ca="1" si="153"/>
        <v>#N/A</v>
      </c>
      <c r="LJ945" t="str">
        <f t="shared" ca="1" si="154"/>
        <v>anne.aroka@givedirectly.org</v>
      </c>
      <c r="LK945" t="e">
        <f t="shared" ca="1" si="155"/>
        <v>#N/A</v>
      </c>
      <c r="LL945" t="str">
        <f t="shared" ca="1" si="147"/>
        <v>Token</v>
      </c>
      <c r="LM945" t="str">
        <f t="shared" ca="1" si="148"/>
        <v>anne.aroka@givedirectly.org</v>
      </c>
      <c r="LN945" t="e">
        <f ca="1">OFFSET($A945,,MATCH(OFFSET([2]Keys!C$1,MATCH(Data.Collect1Dump!$LL945,[2]Keys!$A$2:$A$4,0),),Data.Collect1Dump!$3:$3,0)-1,)</f>
        <v>#VALUE!</v>
      </c>
      <c r="LO945" s="2" t="e">
        <f t="shared" ca="1" si="156"/>
        <v>#VALUE!</v>
      </c>
    </row>
    <row r="946" spans="1:327">
      <c r="A946" t="s">
        <v>6158</v>
      </c>
      <c r="B946" t="s">
        <v>4392</v>
      </c>
      <c r="C946" t="s">
        <v>6159</v>
      </c>
      <c r="D946" t="b">
        <v>1</v>
      </c>
      <c r="K946">
        <v>1</v>
      </c>
      <c r="L946" t="s">
        <v>329</v>
      </c>
      <c r="M946" t="s">
        <v>329</v>
      </c>
      <c r="N946">
        <v>40000</v>
      </c>
      <c r="O946" t="s">
        <v>329</v>
      </c>
      <c r="T946" t="s">
        <v>330</v>
      </c>
      <c r="V946" t="s">
        <v>329</v>
      </c>
      <c r="X946">
        <v>3</v>
      </c>
      <c r="Y946">
        <v>20000</v>
      </c>
      <c r="Z946">
        <v>55</v>
      </c>
      <c r="AA946">
        <v>15000</v>
      </c>
      <c r="AB946">
        <v>55</v>
      </c>
      <c r="AC946">
        <v>4300</v>
      </c>
      <c r="AD946">
        <v>999</v>
      </c>
      <c r="AO946">
        <v>60</v>
      </c>
      <c r="AP946">
        <v>60</v>
      </c>
      <c r="AQ946">
        <v>0</v>
      </c>
      <c r="AR946">
        <v>0</v>
      </c>
      <c r="AV946" t="b">
        <v>1</v>
      </c>
      <c r="AX946" t="b">
        <v>1</v>
      </c>
      <c r="BL946" t="s">
        <v>329</v>
      </c>
      <c r="BM946" t="s">
        <v>6160</v>
      </c>
      <c r="BN946" t="s">
        <v>330</v>
      </c>
      <c r="BP946">
        <v>0</v>
      </c>
      <c r="BQ946">
        <v>0</v>
      </c>
      <c r="BR946" t="b">
        <v>1</v>
      </c>
      <c r="BT946" t="b">
        <v>1</v>
      </c>
      <c r="BW946" t="b">
        <v>1</v>
      </c>
      <c r="BZ946" t="b">
        <v>1</v>
      </c>
      <c r="CK946">
        <v>6400</v>
      </c>
      <c r="CM946">
        <v>11000</v>
      </c>
      <c r="CP946">
        <v>18000</v>
      </c>
      <c r="CS946">
        <v>4000</v>
      </c>
      <c r="DC946" t="s">
        <v>329</v>
      </c>
      <c r="DD946" t="b">
        <v>1</v>
      </c>
      <c r="DE946" t="b">
        <v>1</v>
      </c>
      <c r="DL946" t="b">
        <v>1</v>
      </c>
      <c r="DR946" t="s">
        <v>329</v>
      </c>
      <c r="DV946" t="b">
        <v>1</v>
      </c>
      <c r="EL946" t="s">
        <v>330</v>
      </c>
      <c r="EN946" t="s">
        <v>330</v>
      </c>
      <c r="EP946" t="s">
        <v>329</v>
      </c>
      <c r="EQ946" t="s">
        <v>6161</v>
      </c>
      <c r="ER946" t="b">
        <v>1</v>
      </c>
      <c r="EV946" t="b">
        <v>1</v>
      </c>
      <c r="FE946" t="b">
        <v>1</v>
      </c>
      <c r="FH946" t="b">
        <v>1</v>
      </c>
      <c r="FN946" t="s">
        <v>330</v>
      </c>
      <c r="GJ946" t="s">
        <v>330</v>
      </c>
      <c r="GW946" t="s">
        <v>330</v>
      </c>
      <c r="GZ946" t="s">
        <v>330</v>
      </c>
      <c r="HC946" t="s">
        <v>330</v>
      </c>
      <c r="HE946" t="s">
        <v>330</v>
      </c>
      <c r="HG946" t="s">
        <v>336</v>
      </c>
      <c r="HH946" t="s">
        <v>329</v>
      </c>
      <c r="HI946" t="s">
        <v>330</v>
      </c>
      <c r="HJ946" t="s">
        <v>330</v>
      </c>
      <c r="HK946" t="b">
        <v>1</v>
      </c>
      <c r="HM946" t="b">
        <v>1</v>
      </c>
      <c r="HO946" t="s">
        <v>337</v>
      </c>
      <c r="HP946" t="s">
        <v>6162</v>
      </c>
      <c r="HQ946" t="s">
        <v>339</v>
      </c>
      <c r="HR946" t="s">
        <v>6163</v>
      </c>
      <c r="HS946" t="s">
        <v>3299</v>
      </c>
      <c r="HU946" t="b">
        <v>1</v>
      </c>
      <c r="HX946" t="b">
        <v>1</v>
      </c>
      <c r="ID946" t="s">
        <v>3299</v>
      </c>
      <c r="JD946" t="s">
        <v>378</v>
      </c>
      <c r="JE946" t="s">
        <v>6164</v>
      </c>
      <c r="JF946" t="s">
        <v>329</v>
      </c>
      <c r="JG946">
        <v>7000</v>
      </c>
      <c r="JH946" t="s">
        <v>330</v>
      </c>
      <c r="JR946" t="s">
        <v>330</v>
      </c>
      <c r="KP946" t="s">
        <v>330</v>
      </c>
      <c r="KS946" t="s">
        <v>330</v>
      </c>
      <c r="KV946" t="s">
        <v>330</v>
      </c>
      <c r="KX946" t="s">
        <v>329</v>
      </c>
      <c r="KZ946" t="str">
        <f ca="1">OFFSET($A946,,MATCH([2]Keys!$B$2,Data.Collect1Dump!$3:$3,0)-1)</f>
        <v>ezekielogadho@gmail.com</v>
      </c>
      <c r="LA946" t="str">
        <f ca="1">OFFSET($A946,,MATCH([2]Keys!$B$4,Data.Collect1Dump!$3:$3,0)-1)</f>
        <v>anne.aroka@givedirectly.org</v>
      </c>
      <c r="LB946">
        <f ca="1">OFFSET($A946,,MATCH([2]Keys!$B$3,Data.Collect1Dump!$3:$3,0)-1)</f>
        <v>0</v>
      </c>
      <c r="LC946">
        <f t="shared" ca="1" si="149"/>
        <v>1</v>
      </c>
      <c r="LD946">
        <f t="shared" ca="1" si="149"/>
        <v>1</v>
      </c>
      <c r="LE946">
        <f t="shared" ca="1" si="149"/>
        <v>0</v>
      </c>
      <c r="LF946" s="2">
        <f t="shared" ca="1" si="150"/>
        <v>41729</v>
      </c>
      <c r="LG946" s="2">
        <f t="shared" ca="1" si="151"/>
        <v>41596</v>
      </c>
      <c r="LH946" s="2" t="e">
        <f t="shared" ca="1" si="152"/>
        <v>#N/A</v>
      </c>
      <c r="LI946" t="str">
        <f t="shared" ca="1" si="153"/>
        <v>ezekielogadho@gmail.com</v>
      </c>
      <c r="LJ946" t="str">
        <f t="shared" ca="1" si="154"/>
        <v>anne.aroka@givedirectly.org</v>
      </c>
      <c r="LK946" t="e">
        <f t="shared" ca="1" si="155"/>
        <v>#N/A</v>
      </c>
      <c r="LL946" t="str">
        <f t="shared" ca="1" si="147"/>
        <v>Lump Sum</v>
      </c>
      <c r="LM946" t="str">
        <f t="shared" ca="1" si="148"/>
        <v>ezekielogadho@gmail.com</v>
      </c>
      <c r="LN946" t="e">
        <f ca="1">OFFSET($A946,,MATCH(OFFSET([2]Keys!C$1,MATCH(Data.Collect1Dump!$LL946,[2]Keys!$A$2:$A$4,0),),Data.Collect1Dump!$3:$3,0)-1,)</f>
        <v>#VALUE!</v>
      </c>
      <c r="LO946" s="2" t="e">
        <f t="shared" ca="1" si="156"/>
        <v>#VALUE!</v>
      </c>
    </row>
    <row r="947" spans="1:327">
      <c r="A947" t="s">
        <v>6165</v>
      </c>
      <c r="B947" t="s">
        <v>350</v>
      </c>
      <c r="C947" t="s">
        <v>6166</v>
      </c>
      <c r="D947" t="b">
        <v>1</v>
      </c>
      <c r="K947">
        <v>1</v>
      </c>
      <c r="L947" t="s">
        <v>329</v>
      </c>
      <c r="M947" t="s">
        <v>329</v>
      </c>
      <c r="N947">
        <v>40000</v>
      </c>
      <c r="O947" t="s">
        <v>457</v>
      </c>
      <c r="R947" t="s">
        <v>638</v>
      </c>
      <c r="T947" t="s">
        <v>330</v>
      </c>
      <c r="V947" t="s">
        <v>329</v>
      </c>
      <c r="X947">
        <v>1</v>
      </c>
      <c r="Y947">
        <v>39000</v>
      </c>
      <c r="Z947">
        <v>999</v>
      </c>
      <c r="AO947">
        <v>60</v>
      </c>
      <c r="AQ947">
        <v>0</v>
      </c>
      <c r="AS947" t="b">
        <v>1</v>
      </c>
      <c r="AU947" t="b">
        <v>1</v>
      </c>
      <c r="AV947" t="b">
        <v>1</v>
      </c>
      <c r="AX947" t="b">
        <v>1</v>
      </c>
      <c r="BA947" t="b">
        <v>1</v>
      </c>
      <c r="BL947" t="s">
        <v>329</v>
      </c>
      <c r="BM947" t="s">
        <v>6167</v>
      </c>
      <c r="BN947" t="s">
        <v>330</v>
      </c>
      <c r="BP947">
        <v>0</v>
      </c>
      <c r="BQ947">
        <v>0</v>
      </c>
      <c r="BR947" t="b">
        <v>1</v>
      </c>
      <c r="BW947" t="b">
        <v>1</v>
      </c>
      <c r="BY947" t="b">
        <v>1</v>
      </c>
      <c r="BZ947" t="b">
        <v>1</v>
      </c>
      <c r="CK947">
        <v>11500</v>
      </c>
      <c r="CP947">
        <v>15000</v>
      </c>
      <c r="CR947">
        <v>1200</v>
      </c>
      <c r="CS947">
        <v>12000</v>
      </c>
      <c r="DC947" t="s">
        <v>329</v>
      </c>
      <c r="DD947" t="b">
        <v>1</v>
      </c>
      <c r="DH947" t="b">
        <v>1</v>
      </c>
      <c r="DJ947" t="s">
        <v>6168</v>
      </c>
      <c r="DL947" t="b">
        <v>1</v>
      </c>
      <c r="DR947" t="s">
        <v>329</v>
      </c>
      <c r="EJ947" t="b">
        <v>1</v>
      </c>
      <c r="EL947" t="s">
        <v>330</v>
      </c>
      <c r="EN947" t="s">
        <v>330</v>
      </c>
      <c r="EP947" t="s">
        <v>330</v>
      </c>
      <c r="FN947" t="s">
        <v>329</v>
      </c>
      <c r="FO947" t="b">
        <v>1</v>
      </c>
      <c r="GE947" t="b">
        <v>1</v>
      </c>
      <c r="GF947" t="s">
        <v>6169</v>
      </c>
      <c r="GG947" t="s">
        <v>329</v>
      </c>
      <c r="GH947" t="s">
        <v>2098</v>
      </c>
      <c r="GJ947" t="s">
        <v>330</v>
      </c>
      <c r="GV947" t="s">
        <v>6170</v>
      </c>
      <c r="GW947" t="s">
        <v>330</v>
      </c>
      <c r="GZ947" t="s">
        <v>330</v>
      </c>
      <c r="HC947" t="s">
        <v>330</v>
      </c>
      <c r="HE947" t="s">
        <v>330</v>
      </c>
      <c r="HG947" t="s">
        <v>336</v>
      </c>
      <c r="HH947" t="s">
        <v>329</v>
      </c>
      <c r="HI947" t="s">
        <v>330</v>
      </c>
      <c r="HJ947" t="s">
        <v>330</v>
      </c>
      <c r="HK947" t="b">
        <v>1</v>
      </c>
      <c r="HO947" t="s">
        <v>337</v>
      </c>
      <c r="HP947" t="s">
        <v>6171</v>
      </c>
      <c r="HQ947" t="s">
        <v>339</v>
      </c>
      <c r="HR947" t="s">
        <v>6172</v>
      </c>
      <c r="HS947" t="s">
        <v>6173</v>
      </c>
      <c r="HU947" t="b">
        <v>1</v>
      </c>
      <c r="HY947" t="b">
        <v>1</v>
      </c>
      <c r="ID947" t="s">
        <v>6174</v>
      </c>
      <c r="JD947" t="s">
        <v>5659</v>
      </c>
      <c r="JE947" t="s">
        <v>6175</v>
      </c>
      <c r="JF947" t="s">
        <v>329</v>
      </c>
      <c r="JG947">
        <v>6918</v>
      </c>
      <c r="JH947" t="s">
        <v>330</v>
      </c>
      <c r="JR947" t="s">
        <v>330</v>
      </c>
      <c r="KP947" t="s">
        <v>330</v>
      </c>
      <c r="KS947" t="s">
        <v>330</v>
      </c>
      <c r="KV947" t="s">
        <v>330</v>
      </c>
      <c r="KX947" t="s">
        <v>329</v>
      </c>
      <c r="KZ947" t="str">
        <f ca="1">OFFSET($A947,,MATCH([2]Keys!$B$2,Data.Collect1Dump!$3:$3,0)-1)</f>
        <v>andrew.agumba@givedirectly.org</v>
      </c>
      <c r="LA947" t="str">
        <f ca="1">OFFSET($A947,,MATCH([2]Keys!$B$4,Data.Collect1Dump!$3:$3,0)-1)</f>
        <v>arokaanne@gmail.com</v>
      </c>
      <c r="LB947">
        <f ca="1">OFFSET($A947,,MATCH([2]Keys!$B$3,Data.Collect1Dump!$3:$3,0)-1)</f>
        <v>0</v>
      </c>
      <c r="LC947">
        <f t="shared" ca="1" si="149"/>
        <v>1</v>
      </c>
      <c r="LD947">
        <f t="shared" ca="1" si="149"/>
        <v>1</v>
      </c>
      <c r="LE947">
        <f t="shared" ca="1" si="149"/>
        <v>0</v>
      </c>
      <c r="LF947" s="2">
        <f t="shared" ca="1" si="150"/>
        <v>41717</v>
      </c>
      <c r="LG947" s="2">
        <f t="shared" ca="1" si="151"/>
        <v>41580</v>
      </c>
      <c r="LH947" s="2" t="e">
        <f t="shared" ca="1" si="152"/>
        <v>#N/A</v>
      </c>
      <c r="LI947" t="str">
        <f t="shared" ca="1" si="153"/>
        <v>andrew.agumba@givedirectly.org</v>
      </c>
      <c r="LJ947" t="str">
        <f t="shared" ca="1" si="154"/>
        <v>arokaanne@gmail.com</v>
      </c>
      <c r="LK947" t="e">
        <f t="shared" ca="1" si="155"/>
        <v>#N/A</v>
      </c>
      <c r="LL947" t="str">
        <f t="shared" ca="1" si="147"/>
        <v>Lump Sum</v>
      </c>
      <c r="LM947" t="str">
        <f t="shared" ca="1" si="148"/>
        <v>andrew.agumba@givedirectly.org</v>
      </c>
      <c r="LN947" t="e">
        <f ca="1">OFFSET($A947,,MATCH(OFFSET([2]Keys!C$1,MATCH(Data.Collect1Dump!$LL947,[2]Keys!$A$2:$A$4,0),),Data.Collect1Dump!$3:$3,0)-1,)</f>
        <v>#VALUE!</v>
      </c>
      <c r="LO947" s="2" t="e">
        <f t="shared" ca="1" si="156"/>
        <v>#VALUE!</v>
      </c>
    </row>
    <row r="948" spans="1:327">
      <c r="A948" t="s">
        <v>6176</v>
      </c>
      <c r="B948" t="s">
        <v>350</v>
      </c>
      <c r="C948" t="s">
        <v>6177</v>
      </c>
      <c r="D948" t="b">
        <v>1</v>
      </c>
      <c r="K948">
        <v>1</v>
      </c>
      <c r="L948" t="s">
        <v>329</v>
      </c>
      <c r="M948" t="s">
        <v>329</v>
      </c>
      <c r="N948">
        <v>40000</v>
      </c>
      <c r="O948" t="s">
        <v>329</v>
      </c>
      <c r="T948" t="s">
        <v>330</v>
      </c>
      <c r="V948" t="s">
        <v>329</v>
      </c>
      <c r="X948">
        <v>3</v>
      </c>
      <c r="Y948">
        <v>19000</v>
      </c>
      <c r="Z948">
        <v>999</v>
      </c>
      <c r="AA948">
        <v>12000</v>
      </c>
      <c r="AB948">
        <v>999</v>
      </c>
      <c r="AC948">
        <v>8500</v>
      </c>
      <c r="AD948">
        <v>999</v>
      </c>
      <c r="AO948">
        <v>60</v>
      </c>
      <c r="AQ948">
        <v>20</v>
      </c>
      <c r="AS948" t="b">
        <v>1</v>
      </c>
      <c r="AT948" t="b">
        <v>1</v>
      </c>
      <c r="AU948" t="b">
        <v>1</v>
      </c>
      <c r="AV948" t="b">
        <v>1</v>
      </c>
      <c r="AX948" t="b">
        <v>1</v>
      </c>
      <c r="AZ948" t="b">
        <v>1</v>
      </c>
      <c r="BA948" t="b">
        <v>1</v>
      </c>
      <c r="BL948" t="s">
        <v>329</v>
      </c>
      <c r="BM948" t="s">
        <v>6178</v>
      </c>
      <c r="BN948" t="s">
        <v>330</v>
      </c>
      <c r="BP948">
        <v>27000</v>
      </c>
      <c r="BQ948">
        <v>0</v>
      </c>
      <c r="BR948" t="b">
        <v>1</v>
      </c>
      <c r="BS948" t="b">
        <v>1</v>
      </c>
      <c r="BU948" t="b">
        <v>1</v>
      </c>
      <c r="BY948" t="b">
        <v>1</v>
      </c>
      <c r="CK948">
        <v>6000</v>
      </c>
      <c r="CL948">
        <v>5500</v>
      </c>
      <c r="CN948">
        <v>29000</v>
      </c>
      <c r="CR948">
        <v>22000</v>
      </c>
      <c r="DC948" t="s">
        <v>329</v>
      </c>
      <c r="DD948" t="b">
        <v>1</v>
      </c>
      <c r="DE948" t="b">
        <v>1</v>
      </c>
      <c r="DL948" t="b">
        <v>1</v>
      </c>
      <c r="DR948" t="s">
        <v>329</v>
      </c>
      <c r="EJ948" t="b">
        <v>1</v>
      </c>
      <c r="EL948" t="s">
        <v>330</v>
      </c>
      <c r="EN948" t="s">
        <v>330</v>
      </c>
      <c r="EP948" t="s">
        <v>330</v>
      </c>
      <c r="FN948" t="s">
        <v>330</v>
      </c>
      <c r="GJ948" t="s">
        <v>330</v>
      </c>
      <c r="GW948" t="s">
        <v>330</v>
      </c>
      <c r="GZ948" t="s">
        <v>330</v>
      </c>
      <c r="HC948" t="s">
        <v>330</v>
      </c>
      <c r="HE948" t="s">
        <v>330</v>
      </c>
      <c r="HG948" t="s">
        <v>336</v>
      </c>
      <c r="HH948" t="s">
        <v>330</v>
      </c>
      <c r="HI948" t="s">
        <v>330</v>
      </c>
      <c r="HJ948" t="s">
        <v>330</v>
      </c>
      <c r="HK948" t="b">
        <v>1</v>
      </c>
      <c r="HO948" t="s">
        <v>337</v>
      </c>
      <c r="HP948" t="s">
        <v>6179</v>
      </c>
      <c r="HQ948" t="s">
        <v>339</v>
      </c>
      <c r="HR948" t="s">
        <v>6180</v>
      </c>
      <c r="HS948" t="s">
        <v>6181</v>
      </c>
      <c r="HU948" t="b">
        <v>1</v>
      </c>
      <c r="HX948" t="b">
        <v>1</v>
      </c>
      <c r="HZ948" t="b">
        <v>1</v>
      </c>
      <c r="ID948" t="s">
        <v>1689</v>
      </c>
      <c r="JD948" t="s">
        <v>5659</v>
      </c>
      <c r="JE948" t="s">
        <v>6182</v>
      </c>
      <c r="JF948" t="s">
        <v>329</v>
      </c>
      <c r="JG948">
        <v>6918</v>
      </c>
      <c r="JH948" t="s">
        <v>330</v>
      </c>
      <c r="JR948" t="s">
        <v>330</v>
      </c>
      <c r="KP948" t="s">
        <v>330</v>
      </c>
      <c r="KS948" t="s">
        <v>330</v>
      </c>
      <c r="KV948" t="s">
        <v>330</v>
      </c>
      <c r="KX948" t="s">
        <v>329</v>
      </c>
      <c r="KZ948" t="str">
        <f ca="1">OFFSET($A948,,MATCH([2]Keys!$B$2,Data.Collect1Dump!$3:$3,0)-1)</f>
        <v>andrew.agumba@givedirectly.org</v>
      </c>
      <c r="LA948" t="str">
        <f ca="1">OFFSET($A948,,MATCH([2]Keys!$B$4,Data.Collect1Dump!$3:$3,0)-1)</f>
        <v>arokaanne@gmail.com</v>
      </c>
      <c r="LB948">
        <f ca="1">OFFSET($A948,,MATCH([2]Keys!$B$3,Data.Collect1Dump!$3:$3,0)-1)</f>
        <v>0</v>
      </c>
      <c r="LC948">
        <f t="shared" ca="1" si="149"/>
        <v>1</v>
      </c>
      <c r="LD948">
        <f t="shared" ca="1" si="149"/>
        <v>1</v>
      </c>
      <c r="LE948">
        <f t="shared" ca="1" si="149"/>
        <v>0</v>
      </c>
      <c r="LF948" s="2">
        <f t="shared" ca="1" si="150"/>
        <v>41717</v>
      </c>
      <c r="LG948" s="2">
        <f t="shared" ca="1" si="151"/>
        <v>41580</v>
      </c>
      <c r="LH948" s="2" t="e">
        <f t="shared" ca="1" si="152"/>
        <v>#N/A</v>
      </c>
      <c r="LI948" t="str">
        <f t="shared" ca="1" si="153"/>
        <v>andrew.agumba@givedirectly.org</v>
      </c>
      <c r="LJ948" t="str">
        <f t="shared" ca="1" si="154"/>
        <v>arokaanne@gmail.com</v>
      </c>
      <c r="LK948" t="e">
        <f t="shared" ca="1" si="155"/>
        <v>#N/A</v>
      </c>
      <c r="LL948" t="str">
        <f t="shared" ca="1" si="147"/>
        <v>Lump Sum</v>
      </c>
      <c r="LM948" t="str">
        <f t="shared" ca="1" si="148"/>
        <v>andrew.agumba@givedirectly.org</v>
      </c>
      <c r="LN948" t="e">
        <f ca="1">OFFSET($A948,,MATCH(OFFSET([2]Keys!C$1,MATCH(Data.Collect1Dump!$LL948,[2]Keys!$A$2:$A$4,0),),Data.Collect1Dump!$3:$3,0)-1,)</f>
        <v>#VALUE!</v>
      </c>
      <c r="LO948" s="2" t="e">
        <f t="shared" ca="1" si="156"/>
        <v>#VALUE!</v>
      </c>
    </row>
    <row r="949" spans="1:327">
      <c r="A949" t="s">
        <v>6183</v>
      </c>
      <c r="B949" t="s">
        <v>4392</v>
      </c>
      <c r="C949" t="s">
        <v>6184</v>
      </c>
      <c r="D949" t="b">
        <v>1</v>
      </c>
      <c r="K949">
        <v>1</v>
      </c>
      <c r="L949" t="s">
        <v>329</v>
      </c>
      <c r="M949" t="s">
        <v>329</v>
      </c>
      <c r="N949">
        <v>40000</v>
      </c>
      <c r="O949" t="s">
        <v>329</v>
      </c>
      <c r="T949" t="s">
        <v>330</v>
      </c>
      <c r="V949" t="s">
        <v>329</v>
      </c>
      <c r="X949">
        <v>1</v>
      </c>
      <c r="Y949">
        <v>39700</v>
      </c>
      <c r="Z949">
        <v>999</v>
      </c>
      <c r="AO949" t="s">
        <v>6185</v>
      </c>
      <c r="AP949">
        <v>200</v>
      </c>
      <c r="AQ949">
        <v>0</v>
      </c>
      <c r="AR949">
        <v>0</v>
      </c>
      <c r="AU949" t="b">
        <v>1</v>
      </c>
      <c r="AV949" t="b">
        <v>1</v>
      </c>
      <c r="BL949" t="s">
        <v>329</v>
      </c>
      <c r="BM949" t="s">
        <v>6186</v>
      </c>
      <c r="BN949" t="s">
        <v>330</v>
      </c>
      <c r="BP949">
        <v>0</v>
      </c>
      <c r="BQ949">
        <v>0</v>
      </c>
      <c r="BR949" t="b">
        <v>1</v>
      </c>
      <c r="BS949" t="b">
        <v>1</v>
      </c>
      <c r="BT949" t="b">
        <v>1</v>
      </c>
      <c r="BU949" t="b">
        <v>1</v>
      </c>
      <c r="CK949">
        <v>3500</v>
      </c>
      <c r="CL949">
        <v>1000</v>
      </c>
      <c r="CM949">
        <v>7000</v>
      </c>
      <c r="CN949">
        <v>28000</v>
      </c>
      <c r="DC949" t="s">
        <v>329</v>
      </c>
      <c r="DD949" t="b">
        <v>1</v>
      </c>
      <c r="DG949" t="b">
        <v>1</v>
      </c>
      <c r="DL949" t="b">
        <v>1</v>
      </c>
      <c r="DR949" t="s">
        <v>329</v>
      </c>
      <c r="DU949" t="b">
        <v>1</v>
      </c>
      <c r="DX949" t="b">
        <v>1</v>
      </c>
      <c r="EL949" t="s">
        <v>330</v>
      </c>
      <c r="EN949" t="s">
        <v>330</v>
      </c>
      <c r="EP949" t="s">
        <v>330</v>
      </c>
      <c r="FN949" t="s">
        <v>330</v>
      </c>
      <c r="GJ949" t="s">
        <v>330</v>
      </c>
      <c r="GW949" t="s">
        <v>330</v>
      </c>
      <c r="GZ949" t="s">
        <v>330</v>
      </c>
      <c r="HC949" t="s">
        <v>330</v>
      </c>
      <c r="HE949" t="s">
        <v>330</v>
      </c>
      <c r="HG949" t="s">
        <v>336</v>
      </c>
      <c r="HH949" t="s">
        <v>329</v>
      </c>
      <c r="HI949" t="s">
        <v>329</v>
      </c>
      <c r="HJ949" t="s">
        <v>330</v>
      </c>
      <c r="HK949" t="b">
        <v>1</v>
      </c>
      <c r="HM949" t="b">
        <v>1</v>
      </c>
      <c r="HO949" t="s">
        <v>337</v>
      </c>
      <c r="HP949" t="s">
        <v>6187</v>
      </c>
      <c r="HQ949" t="s">
        <v>339</v>
      </c>
      <c r="HR949" t="s">
        <v>6188</v>
      </c>
      <c r="HS949" t="s">
        <v>3299</v>
      </c>
      <c r="HU949" t="b">
        <v>1</v>
      </c>
      <c r="HW949" t="b">
        <v>1</v>
      </c>
      <c r="ID949" t="s">
        <v>3299</v>
      </c>
      <c r="JD949" t="s">
        <v>5651</v>
      </c>
      <c r="JE949" t="s">
        <v>6189</v>
      </c>
      <c r="JF949" t="s">
        <v>329</v>
      </c>
      <c r="JG949">
        <v>6982</v>
      </c>
      <c r="JH949" t="s">
        <v>330</v>
      </c>
      <c r="JR949" t="s">
        <v>330</v>
      </c>
      <c r="KP949" t="s">
        <v>330</v>
      </c>
      <c r="KS949" t="s">
        <v>330</v>
      </c>
      <c r="KV949" t="s">
        <v>330</v>
      </c>
      <c r="KX949" t="s">
        <v>329</v>
      </c>
      <c r="KZ949" t="str">
        <f ca="1">OFFSET($A949,,MATCH([2]Keys!$B$2,Data.Collect1Dump!$3:$3,0)-1)</f>
        <v>ezekielogadho@gmail.com</v>
      </c>
      <c r="LA949" t="str">
        <f ca="1">OFFSET($A949,,MATCH([2]Keys!$B$4,Data.Collect1Dump!$3:$3,0)-1)</f>
        <v>ochiwit@gmail.com</v>
      </c>
      <c r="LB949">
        <f ca="1">OFFSET($A949,,MATCH([2]Keys!$B$3,Data.Collect1Dump!$3:$3,0)-1)</f>
        <v>0</v>
      </c>
      <c r="LC949">
        <f t="shared" ca="1" si="149"/>
        <v>1</v>
      </c>
      <c r="LD949">
        <f t="shared" ca="1" si="149"/>
        <v>1</v>
      </c>
      <c r="LE949">
        <f t="shared" ca="1" si="149"/>
        <v>0</v>
      </c>
      <c r="LF949" s="2">
        <f t="shared" ca="1" si="150"/>
        <v>41729</v>
      </c>
      <c r="LG949" s="2">
        <f t="shared" ca="1" si="151"/>
        <v>41619</v>
      </c>
      <c r="LH949" s="2" t="e">
        <f t="shared" ca="1" si="152"/>
        <v>#N/A</v>
      </c>
      <c r="LI949" t="str">
        <f t="shared" ca="1" si="153"/>
        <v>ezekielogadho@gmail.com</v>
      </c>
      <c r="LJ949" t="str">
        <f t="shared" ca="1" si="154"/>
        <v>ochiwit@gmail.com</v>
      </c>
      <c r="LK949" t="e">
        <f t="shared" ca="1" si="155"/>
        <v>#N/A</v>
      </c>
      <c r="LL949" t="str">
        <f t="shared" ca="1" si="147"/>
        <v>Lump Sum</v>
      </c>
      <c r="LM949" t="str">
        <f t="shared" ca="1" si="148"/>
        <v>ezekielogadho@gmail.com</v>
      </c>
      <c r="LN949" t="e">
        <f ca="1">OFFSET($A949,,MATCH(OFFSET([2]Keys!C$1,MATCH(Data.Collect1Dump!$LL949,[2]Keys!$A$2:$A$4,0),),Data.Collect1Dump!$3:$3,0)-1,)</f>
        <v>#VALUE!</v>
      </c>
      <c r="LO949" s="2" t="e">
        <f t="shared" ca="1" si="156"/>
        <v>#VALUE!</v>
      </c>
    </row>
    <row r="950" spans="1:327">
      <c r="A950" t="s">
        <v>6190</v>
      </c>
      <c r="B950" t="s">
        <v>350</v>
      </c>
      <c r="C950" t="s">
        <v>6191</v>
      </c>
      <c r="D950" t="b">
        <v>1</v>
      </c>
      <c r="K950">
        <v>1</v>
      </c>
      <c r="L950" t="s">
        <v>329</v>
      </c>
      <c r="M950" t="s">
        <v>329</v>
      </c>
      <c r="N950">
        <v>40000</v>
      </c>
      <c r="O950" t="s">
        <v>329</v>
      </c>
      <c r="T950" t="s">
        <v>330</v>
      </c>
      <c r="V950" t="s">
        <v>329</v>
      </c>
      <c r="X950">
        <v>3</v>
      </c>
      <c r="Y950">
        <v>15000</v>
      </c>
      <c r="Z950">
        <v>999</v>
      </c>
      <c r="AA950">
        <v>15000</v>
      </c>
      <c r="AB950">
        <v>999</v>
      </c>
      <c r="AC950">
        <v>9000</v>
      </c>
      <c r="AD950">
        <v>999</v>
      </c>
      <c r="AO950">
        <v>40</v>
      </c>
      <c r="AQ950">
        <v>30</v>
      </c>
      <c r="AS950" t="b">
        <v>1</v>
      </c>
      <c r="AV950" t="b">
        <v>1</v>
      </c>
      <c r="AX950" t="b">
        <v>1</v>
      </c>
      <c r="AZ950" t="b">
        <v>1</v>
      </c>
      <c r="BA950" t="b">
        <v>1</v>
      </c>
      <c r="BL950" t="s">
        <v>329</v>
      </c>
      <c r="BM950" t="s">
        <v>6192</v>
      </c>
      <c r="BN950" t="s">
        <v>330</v>
      </c>
      <c r="BP950">
        <v>0</v>
      </c>
      <c r="BQ950">
        <v>0</v>
      </c>
      <c r="BR950" t="b">
        <v>1</v>
      </c>
      <c r="BU950" t="b">
        <v>1</v>
      </c>
      <c r="BW950" t="b">
        <v>1</v>
      </c>
      <c r="BY950" t="b">
        <v>1</v>
      </c>
      <c r="CK950">
        <v>4000</v>
      </c>
      <c r="CN950">
        <v>17560</v>
      </c>
      <c r="CP950">
        <v>15000</v>
      </c>
      <c r="CR950">
        <v>3000</v>
      </c>
      <c r="DC950" t="s">
        <v>329</v>
      </c>
      <c r="DD950" t="b">
        <v>1</v>
      </c>
      <c r="DE950" t="b">
        <v>1</v>
      </c>
      <c r="DL950" t="b">
        <v>1</v>
      </c>
      <c r="DM950" t="b">
        <v>1</v>
      </c>
      <c r="DR950" t="s">
        <v>330</v>
      </c>
      <c r="EN950" t="s">
        <v>330</v>
      </c>
      <c r="EP950" t="s">
        <v>329</v>
      </c>
      <c r="EQ950" t="s">
        <v>6193</v>
      </c>
      <c r="EU950" t="b">
        <v>1</v>
      </c>
      <c r="FF950" t="b">
        <v>1</v>
      </c>
      <c r="FG950" t="s">
        <v>6194</v>
      </c>
      <c r="FH950" t="b">
        <v>1</v>
      </c>
      <c r="FJ950" t="b">
        <v>1</v>
      </c>
      <c r="FN950" t="s">
        <v>330</v>
      </c>
      <c r="GJ950" t="s">
        <v>330</v>
      </c>
      <c r="GW950" t="s">
        <v>330</v>
      </c>
      <c r="GZ950" t="s">
        <v>330</v>
      </c>
      <c r="HC950" t="s">
        <v>330</v>
      </c>
      <c r="HE950" t="s">
        <v>330</v>
      </c>
      <c r="HG950" t="s">
        <v>336</v>
      </c>
      <c r="HH950" t="s">
        <v>329</v>
      </c>
      <c r="HI950" t="s">
        <v>330</v>
      </c>
      <c r="HJ950" t="s">
        <v>330</v>
      </c>
      <c r="HK950" t="b">
        <v>1</v>
      </c>
      <c r="HO950" t="s">
        <v>337</v>
      </c>
      <c r="HP950" t="s">
        <v>6195</v>
      </c>
      <c r="HQ950" t="s">
        <v>339</v>
      </c>
      <c r="HR950" t="s">
        <v>6196</v>
      </c>
      <c r="HS950" t="s">
        <v>6197</v>
      </c>
      <c r="HX950" t="b">
        <v>1</v>
      </c>
      <c r="ID950" t="s">
        <v>1689</v>
      </c>
      <c r="JD950" t="s">
        <v>5659</v>
      </c>
      <c r="JE950" t="s">
        <v>6198</v>
      </c>
      <c r="JF950" t="s">
        <v>329</v>
      </c>
      <c r="JG950">
        <v>7000</v>
      </c>
      <c r="JH950" t="s">
        <v>330</v>
      </c>
      <c r="JR950" t="s">
        <v>330</v>
      </c>
      <c r="KP950" t="s">
        <v>330</v>
      </c>
      <c r="KS950" t="s">
        <v>330</v>
      </c>
      <c r="KV950" t="s">
        <v>330</v>
      </c>
      <c r="KX950" t="s">
        <v>329</v>
      </c>
      <c r="KZ950" t="str">
        <f ca="1">OFFSET($A950,,MATCH([2]Keys!$B$2,Data.Collect1Dump!$3:$3,0)-1)</f>
        <v>andrew.agumba@givedirectly.org</v>
      </c>
      <c r="LA950" t="str">
        <f ca="1">OFFSET($A950,,MATCH([2]Keys!$B$4,Data.Collect1Dump!$3:$3,0)-1)</f>
        <v>arokaanne@gmail.com</v>
      </c>
      <c r="LB950">
        <f ca="1">OFFSET($A950,,MATCH([2]Keys!$B$3,Data.Collect1Dump!$3:$3,0)-1)</f>
        <v>0</v>
      </c>
      <c r="LC950">
        <f t="shared" ca="1" si="149"/>
        <v>1</v>
      </c>
      <c r="LD950">
        <f t="shared" ca="1" si="149"/>
        <v>1</v>
      </c>
      <c r="LE950">
        <f t="shared" ca="1" si="149"/>
        <v>0</v>
      </c>
      <c r="LF950" s="2">
        <f t="shared" ca="1" si="150"/>
        <v>41717</v>
      </c>
      <c r="LG950" s="2">
        <f t="shared" ca="1" si="151"/>
        <v>41580</v>
      </c>
      <c r="LH950" s="2" t="e">
        <f t="shared" ca="1" si="152"/>
        <v>#N/A</v>
      </c>
      <c r="LI950" t="str">
        <f t="shared" ca="1" si="153"/>
        <v>andrew.agumba@givedirectly.org</v>
      </c>
      <c r="LJ950" t="str">
        <f t="shared" ca="1" si="154"/>
        <v>arokaanne@gmail.com</v>
      </c>
      <c r="LK950" t="e">
        <f t="shared" ca="1" si="155"/>
        <v>#N/A</v>
      </c>
      <c r="LL950" t="str">
        <f t="shared" ca="1" si="147"/>
        <v>Lump Sum</v>
      </c>
      <c r="LM950" t="str">
        <f t="shared" ca="1" si="148"/>
        <v>andrew.agumba@givedirectly.org</v>
      </c>
      <c r="LN950" t="e">
        <f ca="1">OFFSET($A950,,MATCH(OFFSET([2]Keys!C$1,MATCH(Data.Collect1Dump!$LL950,[2]Keys!$A$2:$A$4,0),),Data.Collect1Dump!$3:$3,0)-1,)</f>
        <v>#VALUE!</v>
      </c>
      <c r="LO950" s="2" t="e">
        <f t="shared" ca="1" si="156"/>
        <v>#VALUE!</v>
      </c>
    </row>
    <row r="951" spans="1:327">
      <c r="A951" t="s">
        <v>6199</v>
      </c>
      <c r="ID951"/>
      <c r="JD951" t="s">
        <v>5651</v>
      </c>
      <c r="JE951" t="s">
        <v>6200</v>
      </c>
      <c r="JF951" t="s">
        <v>329</v>
      </c>
      <c r="JG951">
        <v>7000</v>
      </c>
      <c r="JH951" t="s">
        <v>330</v>
      </c>
      <c r="JR951" t="s">
        <v>330</v>
      </c>
      <c r="KP951" t="s">
        <v>330</v>
      </c>
      <c r="KS951" t="s">
        <v>330</v>
      </c>
      <c r="KV951" t="s">
        <v>330</v>
      </c>
      <c r="KX951" t="s">
        <v>329</v>
      </c>
      <c r="KZ951">
        <f ca="1">OFFSET($A951,,MATCH([2]Keys!$B$2,Data.Collect1Dump!$3:$3,0)-1)</f>
        <v>0</v>
      </c>
      <c r="LA951" t="str">
        <f ca="1">OFFSET($A951,,MATCH([2]Keys!$B$4,Data.Collect1Dump!$3:$3,0)-1)</f>
        <v>ochiwit@gmail.com</v>
      </c>
      <c r="LB951">
        <f ca="1">OFFSET($A951,,MATCH([2]Keys!$B$3,Data.Collect1Dump!$3:$3,0)-1)</f>
        <v>0</v>
      </c>
      <c r="LC951">
        <f t="shared" ca="1" si="149"/>
        <v>0</v>
      </c>
      <c r="LD951">
        <f t="shared" ca="1" si="149"/>
        <v>1</v>
      </c>
      <c r="LE951">
        <f t="shared" ca="1" si="149"/>
        <v>0</v>
      </c>
      <c r="LF951" s="2" t="e">
        <f t="shared" ca="1" si="150"/>
        <v>#N/A</v>
      </c>
      <c r="LG951" s="2">
        <f t="shared" ca="1" si="151"/>
        <v>41618</v>
      </c>
      <c r="LH951" s="2" t="e">
        <f t="shared" ca="1" si="152"/>
        <v>#N/A</v>
      </c>
      <c r="LI951" t="e">
        <f t="shared" ca="1" si="153"/>
        <v>#N/A</v>
      </c>
      <c r="LJ951" t="str">
        <f t="shared" ca="1" si="154"/>
        <v>ochiwit@gmail.com</v>
      </c>
      <c r="LK951" t="e">
        <f t="shared" ca="1" si="155"/>
        <v>#N/A</v>
      </c>
      <c r="LL951" t="str">
        <f t="shared" ca="1" si="147"/>
        <v>Token</v>
      </c>
      <c r="LM951" t="str">
        <f t="shared" ca="1" si="148"/>
        <v>ochiwit@gmail.com</v>
      </c>
      <c r="LN951" t="e">
        <f ca="1">OFFSET($A951,,MATCH(OFFSET([2]Keys!C$1,MATCH(Data.Collect1Dump!$LL951,[2]Keys!$A$2:$A$4,0),),Data.Collect1Dump!$3:$3,0)-1,)</f>
        <v>#VALUE!</v>
      </c>
      <c r="LO951" s="2" t="e">
        <f t="shared" ca="1" si="156"/>
        <v>#VALUE!</v>
      </c>
    </row>
    <row r="952" spans="1:327">
      <c r="A952" t="s">
        <v>6201</v>
      </c>
      <c r="B952" t="s">
        <v>350</v>
      </c>
      <c r="C952" t="s">
        <v>6202</v>
      </c>
      <c r="D952" t="b">
        <v>1</v>
      </c>
      <c r="K952">
        <v>1</v>
      </c>
      <c r="L952" t="s">
        <v>329</v>
      </c>
      <c r="M952" t="s">
        <v>329</v>
      </c>
      <c r="N952">
        <v>40000</v>
      </c>
      <c r="O952" t="s">
        <v>329</v>
      </c>
      <c r="T952" t="s">
        <v>330</v>
      </c>
      <c r="V952" t="s">
        <v>329</v>
      </c>
      <c r="X952">
        <v>1</v>
      </c>
      <c r="Y952">
        <v>39000</v>
      </c>
      <c r="Z952">
        <v>999</v>
      </c>
      <c r="AO952">
        <v>30</v>
      </c>
      <c r="AQ952">
        <v>0</v>
      </c>
      <c r="AV952" t="b">
        <v>1</v>
      </c>
      <c r="AX952" t="b">
        <v>1</v>
      </c>
      <c r="BL952" t="s">
        <v>329</v>
      </c>
      <c r="BM952" t="s">
        <v>6203</v>
      </c>
      <c r="BN952" t="s">
        <v>329</v>
      </c>
      <c r="BO952" t="s">
        <v>6204</v>
      </c>
      <c r="BP952">
        <v>0</v>
      </c>
      <c r="BQ952">
        <v>6000</v>
      </c>
      <c r="BR952" t="b">
        <v>1</v>
      </c>
      <c r="BU952" t="b">
        <v>1</v>
      </c>
      <c r="CK952">
        <v>8000</v>
      </c>
      <c r="CN952">
        <v>37800</v>
      </c>
      <c r="DC952" t="s">
        <v>329</v>
      </c>
      <c r="DD952" t="b">
        <v>1</v>
      </c>
      <c r="DE952" t="b">
        <v>1</v>
      </c>
      <c r="DL952" t="b">
        <v>1</v>
      </c>
      <c r="DM952" t="b">
        <v>1</v>
      </c>
      <c r="DR952" t="s">
        <v>329</v>
      </c>
      <c r="DX952" t="b">
        <v>1</v>
      </c>
      <c r="EL952" t="s">
        <v>330</v>
      </c>
      <c r="EN952" t="s">
        <v>330</v>
      </c>
      <c r="EP952" t="s">
        <v>330</v>
      </c>
      <c r="FN952" t="s">
        <v>329</v>
      </c>
      <c r="FS952" t="b">
        <v>1</v>
      </c>
      <c r="GD952" t="b">
        <v>1</v>
      </c>
      <c r="GG952" t="s">
        <v>330</v>
      </c>
      <c r="GJ952" t="s">
        <v>330</v>
      </c>
      <c r="GV952" t="s">
        <v>6205</v>
      </c>
      <c r="GW952" t="s">
        <v>330</v>
      </c>
      <c r="GZ952" t="s">
        <v>330</v>
      </c>
      <c r="HC952" t="s">
        <v>330</v>
      </c>
      <c r="HE952" t="s">
        <v>330</v>
      </c>
      <c r="HG952" t="s">
        <v>336</v>
      </c>
      <c r="HH952" t="s">
        <v>329</v>
      </c>
      <c r="HI952" t="s">
        <v>330</v>
      </c>
      <c r="HJ952" t="s">
        <v>330</v>
      </c>
      <c r="HK952" t="b">
        <v>1</v>
      </c>
      <c r="HM952" t="b">
        <v>1</v>
      </c>
      <c r="HO952" t="s">
        <v>337</v>
      </c>
      <c r="HP952" t="s">
        <v>6206</v>
      </c>
      <c r="HQ952" t="s">
        <v>339</v>
      </c>
      <c r="HR952" t="s">
        <v>6207</v>
      </c>
      <c r="HS952" t="s">
        <v>6208</v>
      </c>
      <c r="HX952" t="b">
        <v>1</v>
      </c>
      <c r="ID952" t="s">
        <v>1689</v>
      </c>
      <c r="JD952" t="s">
        <v>5659</v>
      </c>
      <c r="JE952" t="s">
        <v>6209</v>
      </c>
      <c r="JF952" t="s">
        <v>329</v>
      </c>
      <c r="JG952">
        <v>7000</v>
      </c>
      <c r="JH952" t="s">
        <v>330</v>
      </c>
      <c r="JR952" t="s">
        <v>330</v>
      </c>
      <c r="KP952" t="s">
        <v>330</v>
      </c>
      <c r="KS952" t="s">
        <v>330</v>
      </c>
      <c r="KV952" t="s">
        <v>330</v>
      </c>
      <c r="KX952" t="s">
        <v>329</v>
      </c>
      <c r="KZ952" t="str">
        <f ca="1">OFFSET($A952,,MATCH([2]Keys!$B$2,Data.Collect1Dump!$3:$3,0)-1)</f>
        <v>andrew.agumba@givedirectly.org</v>
      </c>
      <c r="LA952" t="str">
        <f ca="1">OFFSET($A952,,MATCH([2]Keys!$B$4,Data.Collect1Dump!$3:$3,0)-1)</f>
        <v>arokaanne@gmail.com</v>
      </c>
      <c r="LB952">
        <f ca="1">OFFSET($A952,,MATCH([2]Keys!$B$3,Data.Collect1Dump!$3:$3,0)-1)</f>
        <v>0</v>
      </c>
      <c r="LC952">
        <f t="shared" ca="1" si="149"/>
        <v>1</v>
      </c>
      <c r="LD952">
        <f t="shared" ca="1" si="149"/>
        <v>1</v>
      </c>
      <c r="LE952">
        <f t="shared" ca="1" si="149"/>
        <v>0</v>
      </c>
      <c r="LF952" s="2">
        <f t="shared" ca="1" si="150"/>
        <v>41717</v>
      </c>
      <c r="LG952" s="2">
        <f t="shared" ca="1" si="151"/>
        <v>41579</v>
      </c>
      <c r="LH952" s="2" t="e">
        <f t="shared" ca="1" si="152"/>
        <v>#N/A</v>
      </c>
      <c r="LI952" t="str">
        <f t="shared" ca="1" si="153"/>
        <v>andrew.agumba@givedirectly.org</v>
      </c>
      <c r="LJ952" t="str">
        <f t="shared" ca="1" si="154"/>
        <v>arokaanne@gmail.com</v>
      </c>
      <c r="LK952" t="e">
        <f t="shared" ca="1" si="155"/>
        <v>#N/A</v>
      </c>
      <c r="LL952" t="str">
        <f t="shared" ca="1" si="147"/>
        <v>Lump Sum</v>
      </c>
      <c r="LM952" t="str">
        <f t="shared" ca="1" si="148"/>
        <v>andrew.agumba@givedirectly.org</v>
      </c>
      <c r="LN952" t="e">
        <f ca="1">OFFSET($A952,,MATCH(OFFSET([2]Keys!C$1,MATCH(Data.Collect1Dump!$LL952,[2]Keys!$A$2:$A$4,0),),Data.Collect1Dump!$3:$3,0)-1,)</f>
        <v>#VALUE!</v>
      </c>
      <c r="LO952" s="2" t="e">
        <f t="shared" ca="1" si="156"/>
        <v>#VALUE!</v>
      </c>
    </row>
    <row r="953" spans="1:327">
      <c r="A953" t="s">
        <v>6210</v>
      </c>
      <c r="ID953"/>
      <c r="JD953" t="s">
        <v>5659</v>
      </c>
      <c r="JE953" t="s">
        <v>6211</v>
      </c>
      <c r="JF953" t="s">
        <v>329</v>
      </c>
      <c r="JG953">
        <v>6918</v>
      </c>
      <c r="JH953" t="s">
        <v>330</v>
      </c>
      <c r="JR953" t="s">
        <v>330</v>
      </c>
      <c r="KP953" t="s">
        <v>330</v>
      </c>
      <c r="KS953" t="s">
        <v>330</v>
      </c>
      <c r="KV953" t="s">
        <v>330</v>
      </c>
      <c r="KX953" t="s">
        <v>329</v>
      </c>
      <c r="KZ953">
        <f ca="1">OFFSET($A953,,MATCH([2]Keys!$B$2,Data.Collect1Dump!$3:$3,0)-1)</f>
        <v>0</v>
      </c>
      <c r="LA953" t="str">
        <f ca="1">OFFSET($A953,,MATCH([2]Keys!$B$4,Data.Collect1Dump!$3:$3,0)-1)</f>
        <v>arokaanne@gmail.com</v>
      </c>
      <c r="LB953">
        <f ca="1">OFFSET($A953,,MATCH([2]Keys!$B$3,Data.Collect1Dump!$3:$3,0)-1)</f>
        <v>0</v>
      </c>
      <c r="LC953">
        <f t="shared" ca="1" si="149"/>
        <v>0</v>
      </c>
      <c r="LD953">
        <f t="shared" ca="1" si="149"/>
        <v>1</v>
      </c>
      <c r="LE953">
        <f t="shared" ca="1" si="149"/>
        <v>0</v>
      </c>
      <c r="LF953" s="2" t="e">
        <f t="shared" ca="1" si="150"/>
        <v>#N/A</v>
      </c>
      <c r="LG953" s="2">
        <f t="shared" ca="1" si="151"/>
        <v>41580</v>
      </c>
      <c r="LH953" s="2" t="e">
        <f t="shared" ca="1" si="152"/>
        <v>#N/A</v>
      </c>
      <c r="LI953" t="e">
        <f t="shared" ca="1" si="153"/>
        <v>#N/A</v>
      </c>
      <c r="LJ953" t="str">
        <f t="shared" ca="1" si="154"/>
        <v>arokaanne@gmail.com</v>
      </c>
      <c r="LK953" t="e">
        <f t="shared" ca="1" si="155"/>
        <v>#N/A</v>
      </c>
      <c r="LL953" t="str">
        <f t="shared" ca="1" si="147"/>
        <v>Token</v>
      </c>
      <c r="LM953" t="str">
        <f t="shared" ca="1" si="148"/>
        <v>arokaanne@gmail.com</v>
      </c>
      <c r="LN953" t="e">
        <f ca="1">OFFSET($A953,,MATCH(OFFSET([2]Keys!C$1,MATCH(Data.Collect1Dump!$LL953,[2]Keys!$A$2:$A$4,0),),Data.Collect1Dump!$3:$3,0)-1,)</f>
        <v>#VALUE!</v>
      </c>
      <c r="LO953" s="2" t="e">
        <f t="shared" ca="1" si="156"/>
        <v>#VALUE!</v>
      </c>
    </row>
    <row r="954" spans="1:327">
      <c r="A954" t="s">
        <v>6212</v>
      </c>
      <c r="B954" t="s">
        <v>350</v>
      </c>
      <c r="C954" t="s">
        <v>6213</v>
      </c>
      <c r="D954" t="b">
        <v>1</v>
      </c>
      <c r="K954">
        <v>1</v>
      </c>
      <c r="L954" t="s">
        <v>329</v>
      </c>
      <c r="M954" t="s">
        <v>329</v>
      </c>
      <c r="N954">
        <v>40000</v>
      </c>
      <c r="O954" t="s">
        <v>329</v>
      </c>
      <c r="T954" t="s">
        <v>330</v>
      </c>
      <c r="V954" t="s">
        <v>329</v>
      </c>
      <c r="X954">
        <v>1</v>
      </c>
      <c r="Y954">
        <v>39725</v>
      </c>
      <c r="Z954">
        <v>999</v>
      </c>
      <c r="AO954">
        <v>50</v>
      </c>
      <c r="AQ954">
        <v>0</v>
      </c>
      <c r="AV954" t="b">
        <v>1</v>
      </c>
      <c r="AX954" t="b">
        <v>1</v>
      </c>
      <c r="BA954" t="b">
        <v>1</v>
      </c>
      <c r="BL954" t="s">
        <v>329</v>
      </c>
      <c r="BM954" t="s">
        <v>6214</v>
      </c>
      <c r="BN954" t="s">
        <v>330</v>
      </c>
      <c r="BP954">
        <v>0</v>
      </c>
      <c r="BQ954">
        <v>0</v>
      </c>
      <c r="BR954" t="b">
        <v>1</v>
      </c>
      <c r="BU954" t="b">
        <v>1</v>
      </c>
      <c r="CK954">
        <v>3500</v>
      </c>
      <c r="CN954">
        <v>35430</v>
      </c>
      <c r="DC954" t="s">
        <v>329</v>
      </c>
      <c r="DD954" t="b">
        <v>1</v>
      </c>
      <c r="DE954" t="b">
        <v>1</v>
      </c>
      <c r="DL954" t="b">
        <v>1</v>
      </c>
      <c r="DM954" t="b">
        <v>1</v>
      </c>
      <c r="DR954" t="s">
        <v>329</v>
      </c>
      <c r="DV954" t="b">
        <v>1</v>
      </c>
      <c r="EL954" t="s">
        <v>330</v>
      </c>
      <c r="EN954" t="s">
        <v>330</v>
      </c>
      <c r="EP954" t="s">
        <v>330</v>
      </c>
      <c r="FN954" t="s">
        <v>330</v>
      </c>
      <c r="GJ954" t="s">
        <v>330</v>
      </c>
      <c r="GW954" t="s">
        <v>330</v>
      </c>
      <c r="GZ954" t="s">
        <v>330</v>
      </c>
      <c r="HC954" t="s">
        <v>330</v>
      </c>
      <c r="HE954" t="s">
        <v>330</v>
      </c>
      <c r="HG954" t="s">
        <v>336</v>
      </c>
      <c r="HH954" t="s">
        <v>329</v>
      </c>
      <c r="HI954" t="s">
        <v>330</v>
      </c>
      <c r="HJ954" t="s">
        <v>330</v>
      </c>
      <c r="HL954" t="b">
        <v>1</v>
      </c>
      <c r="HO954" t="s">
        <v>337</v>
      </c>
      <c r="HP954" t="s">
        <v>6215</v>
      </c>
      <c r="HQ954" t="s">
        <v>339</v>
      </c>
      <c r="HR954" t="s">
        <v>6216</v>
      </c>
      <c r="HS954" t="s">
        <v>6217</v>
      </c>
      <c r="HU954" t="b">
        <v>1</v>
      </c>
      <c r="HX954" t="b">
        <v>1</v>
      </c>
      <c r="ID954" t="s">
        <v>1689</v>
      </c>
      <c r="JD954" t="s">
        <v>5659</v>
      </c>
      <c r="JE954" t="s">
        <v>6218</v>
      </c>
      <c r="JF954" t="s">
        <v>329</v>
      </c>
      <c r="JG954">
        <v>6918</v>
      </c>
      <c r="JH954" t="s">
        <v>330</v>
      </c>
      <c r="JR954" t="s">
        <v>330</v>
      </c>
      <c r="KP954" t="s">
        <v>330</v>
      </c>
      <c r="KS954" t="s">
        <v>330</v>
      </c>
      <c r="KV954" t="s">
        <v>330</v>
      </c>
      <c r="KX954" t="s">
        <v>329</v>
      </c>
      <c r="KZ954" t="str">
        <f ca="1">OFFSET($A954,,MATCH([2]Keys!$B$2,Data.Collect1Dump!$3:$3,0)-1)</f>
        <v>andrew.agumba@givedirectly.org</v>
      </c>
      <c r="LA954" t="str">
        <f ca="1">OFFSET($A954,,MATCH([2]Keys!$B$4,Data.Collect1Dump!$3:$3,0)-1)</f>
        <v>arokaanne@gmail.com</v>
      </c>
      <c r="LB954">
        <f ca="1">OFFSET($A954,,MATCH([2]Keys!$B$3,Data.Collect1Dump!$3:$3,0)-1)</f>
        <v>0</v>
      </c>
      <c r="LC954">
        <f t="shared" ca="1" si="149"/>
        <v>1</v>
      </c>
      <c r="LD954">
        <f t="shared" ca="1" si="149"/>
        <v>1</v>
      </c>
      <c r="LE954">
        <f t="shared" ca="1" si="149"/>
        <v>0</v>
      </c>
      <c r="LF954" s="2">
        <f t="shared" ca="1" si="150"/>
        <v>41717</v>
      </c>
      <c r="LG954" s="2">
        <f t="shared" ca="1" si="151"/>
        <v>41579</v>
      </c>
      <c r="LH954" s="2" t="e">
        <f t="shared" ca="1" si="152"/>
        <v>#N/A</v>
      </c>
      <c r="LI954" t="str">
        <f t="shared" ca="1" si="153"/>
        <v>andrew.agumba@givedirectly.org</v>
      </c>
      <c r="LJ954" t="str">
        <f t="shared" ca="1" si="154"/>
        <v>arokaanne@gmail.com</v>
      </c>
      <c r="LK954" t="e">
        <f t="shared" ca="1" si="155"/>
        <v>#N/A</v>
      </c>
      <c r="LL954" t="str">
        <f t="shared" ca="1" si="147"/>
        <v>Lump Sum</v>
      </c>
      <c r="LM954" t="str">
        <f t="shared" ca="1" si="148"/>
        <v>andrew.agumba@givedirectly.org</v>
      </c>
      <c r="LN954" t="e">
        <f ca="1">OFFSET($A954,,MATCH(OFFSET([2]Keys!C$1,MATCH(Data.Collect1Dump!$LL954,[2]Keys!$A$2:$A$4,0),),Data.Collect1Dump!$3:$3,0)-1,)</f>
        <v>#VALUE!</v>
      </c>
      <c r="LO954" s="2" t="e">
        <f t="shared" ca="1" si="156"/>
        <v>#VALUE!</v>
      </c>
    </row>
    <row r="955" spans="1:327">
      <c r="A955" t="s">
        <v>6219</v>
      </c>
      <c r="ID955"/>
      <c r="JD955" t="s">
        <v>5659</v>
      </c>
      <c r="JE955" t="s">
        <v>6220</v>
      </c>
      <c r="JF955" t="s">
        <v>329</v>
      </c>
      <c r="JG955">
        <v>6912</v>
      </c>
      <c r="JH955" t="s">
        <v>330</v>
      </c>
      <c r="JR955" t="s">
        <v>330</v>
      </c>
      <c r="KP955" t="s">
        <v>330</v>
      </c>
      <c r="KS955" t="s">
        <v>330</v>
      </c>
      <c r="KV955" t="s">
        <v>330</v>
      </c>
      <c r="KX955" t="s">
        <v>329</v>
      </c>
      <c r="KZ955">
        <f ca="1">OFFSET($A955,,MATCH([2]Keys!$B$2,Data.Collect1Dump!$3:$3,0)-1)</f>
        <v>0</v>
      </c>
      <c r="LA955" t="str">
        <f ca="1">OFFSET($A955,,MATCH([2]Keys!$B$4,Data.Collect1Dump!$3:$3,0)-1)</f>
        <v>arokaanne@gmail.com</v>
      </c>
      <c r="LB955">
        <f ca="1">OFFSET($A955,,MATCH([2]Keys!$B$3,Data.Collect1Dump!$3:$3,0)-1)</f>
        <v>0</v>
      </c>
      <c r="LC955">
        <f t="shared" ca="1" si="149"/>
        <v>0</v>
      </c>
      <c r="LD955">
        <f t="shared" ca="1" si="149"/>
        <v>1</v>
      </c>
      <c r="LE955">
        <f t="shared" ca="1" si="149"/>
        <v>0</v>
      </c>
      <c r="LF955" s="2" t="e">
        <f t="shared" ca="1" si="150"/>
        <v>#N/A</v>
      </c>
      <c r="LG955" s="2">
        <f t="shared" ca="1" si="151"/>
        <v>41579</v>
      </c>
      <c r="LH955" s="2" t="e">
        <f t="shared" ca="1" si="152"/>
        <v>#N/A</v>
      </c>
      <c r="LI955" t="e">
        <f t="shared" ca="1" si="153"/>
        <v>#N/A</v>
      </c>
      <c r="LJ955" t="str">
        <f t="shared" ca="1" si="154"/>
        <v>arokaanne@gmail.com</v>
      </c>
      <c r="LK955" t="e">
        <f t="shared" ca="1" si="155"/>
        <v>#N/A</v>
      </c>
      <c r="LL955" t="str">
        <f t="shared" ca="1" si="147"/>
        <v>Token</v>
      </c>
      <c r="LM955" t="str">
        <f t="shared" ca="1" si="148"/>
        <v>arokaanne@gmail.com</v>
      </c>
      <c r="LN955" t="e">
        <f ca="1">OFFSET($A955,,MATCH(OFFSET([2]Keys!C$1,MATCH(Data.Collect1Dump!$LL955,[2]Keys!$A$2:$A$4,0),),Data.Collect1Dump!$3:$3,0)-1,)</f>
        <v>#VALUE!</v>
      </c>
      <c r="LO955" s="2" t="e">
        <f t="shared" ca="1" si="156"/>
        <v>#VALUE!</v>
      </c>
    </row>
    <row r="956" spans="1:327">
      <c r="A956" t="s">
        <v>6221</v>
      </c>
      <c r="B956" t="s">
        <v>4392</v>
      </c>
      <c r="C956" t="s">
        <v>6222</v>
      </c>
      <c r="D956" t="b">
        <v>1</v>
      </c>
      <c r="K956">
        <v>1</v>
      </c>
      <c r="L956" t="s">
        <v>329</v>
      </c>
      <c r="M956" t="s">
        <v>329</v>
      </c>
      <c r="N956">
        <v>40000</v>
      </c>
      <c r="O956" t="s">
        <v>329</v>
      </c>
      <c r="T956" t="s">
        <v>330</v>
      </c>
      <c r="V956" t="s">
        <v>329</v>
      </c>
      <c r="X956">
        <v>3</v>
      </c>
      <c r="Y956">
        <v>3000</v>
      </c>
      <c r="Z956">
        <v>999</v>
      </c>
      <c r="AA956">
        <v>15000</v>
      </c>
      <c r="AB956">
        <v>999</v>
      </c>
      <c r="AC956">
        <v>20000</v>
      </c>
      <c r="AD956">
        <v>999</v>
      </c>
      <c r="AO956">
        <v>20</v>
      </c>
      <c r="AP956">
        <v>100</v>
      </c>
      <c r="AQ956">
        <v>0</v>
      </c>
      <c r="AR956">
        <v>0</v>
      </c>
      <c r="AV956" t="b">
        <v>1</v>
      </c>
      <c r="AX956" t="b">
        <v>1</v>
      </c>
      <c r="BL956" t="s">
        <v>329</v>
      </c>
      <c r="BM956" t="s">
        <v>6223</v>
      </c>
      <c r="BN956" t="s">
        <v>330</v>
      </c>
      <c r="BP956">
        <v>3000</v>
      </c>
      <c r="BQ956">
        <v>0</v>
      </c>
      <c r="BR956" t="b">
        <v>1</v>
      </c>
      <c r="BU956" t="b">
        <v>1</v>
      </c>
      <c r="CK956">
        <v>2000</v>
      </c>
      <c r="CN956">
        <v>38450</v>
      </c>
      <c r="DC956" t="s">
        <v>329</v>
      </c>
      <c r="DD956" t="b">
        <v>1</v>
      </c>
      <c r="DE956" t="b">
        <v>1</v>
      </c>
      <c r="DL956" t="b">
        <v>1</v>
      </c>
      <c r="DM956" t="b">
        <v>1</v>
      </c>
      <c r="DR956" t="s">
        <v>330</v>
      </c>
      <c r="EN956" t="s">
        <v>330</v>
      </c>
      <c r="EP956" t="s">
        <v>330</v>
      </c>
      <c r="FN956" t="s">
        <v>330</v>
      </c>
      <c r="GJ956" t="s">
        <v>330</v>
      </c>
      <c r="GW956" t="s">
        <v>330</v>
      </c>
      <c r="GZ956" t="s">
        <v>330</v>
      </c>
      <c r="HC956" t="s">
        <v>330</v>
      </c>
      <c r="HE956" t="s">
        <v>330</v>
      </c>
      <c r="HG956" t="s">
        <v>336</v>
      </c>
      <c r="HH956" t="s">
        <v>329</v>
      </c>
      <c r="HI956" t="s">
        <v>329</v>
      </c>
      <c r="HJ956" t="s">
        <v>330</v>
      </c>
      <c r="HK956" t="b">
        <v>1</v>
      </c>
      <c r="HM956" t="b">
        <v>1</v>
      </c>
      <c r="HO956" t="s">
        <v>337</v>
      </c>
      <c r="HP956" t="s">
        <v>6224</v>
      </c>
      <c r="HQ956" t="s">
        <v>339</v>
      </c>
      <c r="HR956" t="s">
        <v>6225</v>
      </c>
      <c r="HS956" t="s">
        <v>3299</v>
      </c>
      <c r="HU956" t="b">
        <v>1</v>
      </c>
      <c r="HX956" t="b">
        <v>1</v>
      </c>
      <c r="IA956" t="b">
        <v>1</v>
      </c>
      <c r="ID956" t="s">
        <v>3299</v>
      </c>
      <c r="JD956" t="s">
        <v>5651</v>
      </c>
      <c r="JE956" t="s">
        <v>6226</v>
      </c>
      <c r="JF956" t="s">
        <v>329</v>
      </c>
      <c r="JG956">
        <v>7000</v>
      </c>
      <c r="JH956" t="s">
        <v>330</v>
      </c>
      <c r="JR956" t="s">
        <v>330</v>
      </c>
      <c r="KP956" t="s">
        <v>330</v>
      </c>
      <c r="KS956" t="s">
        <v>330</v>
      </c>
      <c r="KV956" t="s">
        <v>330</v>
      </c>
      <c r="KX956" t="s">
        <v>329</v>
      </c>
      <c r="KZ956" t="str">
        <f ca="1">OFFSET($A956,,MATCH([2]Keys!$B$2,Data.Collect1Dump!$3:$3,0)-1)</f>
        <v>ezekielogadho@gmail.com</v>
      </c>
      <c r="LA956" t="str">
        <f ca="1">OFFSET($A956,,MATCH([2]Keys!$B$4,Data.Collect1Dump!$3:$3,0)-1)</f>
        <v>ochiwit@gmail.com</v>
      </c>
      <c r="LB956">
        <f ca="1">OFFSET($A956,,MATCH([2]Keys!$B$3,Data.Collect1Dump!$3:$3,0)-1)</f>
        <v>0</v>
      </c>
      <c r="LC956">
        <f t="shared" ca="1" si="149"/>
        <v>1</v>
      </c>
      <c r="LD956">
        <f t="shared" ca="1" si="149"/>
        <v>1</v>
      </c>
      <c r="LE956">
        <f t="shared" ca="1" si="149"/>
        <v>0</v>
      </c>
      <c r="LF956" s="2">
        <f t="shared" ca="1" si="150"/>
        <v>41729</v>
      </c>
      <c r="LG956" s="2">
        <f t="shared" ca="1" si="151"/>
        <v>41612</v>
      </c>
      <c r="LH956" s="2" t="e">
        <f t="shared" ca="1" si="152"/>
        <v>#N/A</v>
      </c>
      <c r="LI956" t="str">
        <f t="shared" ca="1" si="153"/>
        <v>ezekielogadho@gmail.com</v>
      </c>
      <c r="LJ956" t="str">
        <f t="shared" ca="1" si="154"/>
        <v>ochiwit@gmail.com</v>
      </c>
      <c r="LK956" t="e">
        <f t="shared" ca="1" si="155"/>
        <v>#N/A</v>
      </c>
      <c r="LL956" t="str">
        <f t="shared" ca="1" si="147"/>
        <v>Lump Sum</v>
      </c>
      <c r="LM956" t="str">
        <f t="shared" ca="1" si="148"/>
        <v>ezekielogadho@gmail.com</v>
      </c>
      <c r="LN956" t="e">
        <f ca="1">OFFSET($A956,,MATCH(OFFSET([2]Keys!C$1,MATCH(Data.Collect1Dump!$LL956,[2]Keys!$A$2:$A$4,0),),Data.Collect1Dump!$3:$3,0)-1,)</f>
        <v>#VALUE!</v>
      </c>
      <c r="LO956" s="2" t="e">
        <f t="shared" ca="1" si="156"/>
        <v>#VALUE!</v>
      </c>
    </row>
    <row r="957" spans="1:327">
      <c r="A957" t="s">
        <v>6227</v>
      </c>
      <c r="ID957"/>
      <c r="JD957" t="s">
        <v>5651</v>
      </c>
      <c r="JE957" t="s">
        <v>6228</v>
      </c>
      <c r="JF957" t="s">
        <v>329</v>
      </c>
      <c r="JG957">
        <v>6900</v>
      </c>
      <c r="JH957" t="s">
        <v>330</v>
      </c>
      <c r="JR957" t="s">
        <v>330</v>
      </c>
      <c r="KP957" t="s">
        <v>330</v>
      </c>
      <c r="KS957" t="s">
        <v>330</v>
      </c>
      <c r="KV957" t="s">
        <v>330</v>
      </c>
      <c r="KX957" t="s">
        <v>329</v>
      </c>
      <c r="KZ957">
        <f ca="1">OFFSET($A957,,MATCH([2]Keys!$B$2,Data.Collect1Dump!$3:$3,0)-1)</f>
        <v>0</v>
      </c>
      <c r="LA957" t="str">
        <f ca="1">OFFSET($A957,,MATCH([2]Keys!$B$4,Data.Collect1Dump!$3:$3,0)-1)</f>
        <v>ochiwit@gmail.com</v>
      </c>
      <c r="LB957">
        <f ca="1">OFFSET($A957,,MATCH([2]Keys!$B$3,Data.Collect1Dump!$3:$3,0)-1)</f>
        <v>0</v>
      </c>
      <c r="LC957">
        <f t="shared" ca="1" si="149"/>
        <v>0</v>
      </c>
      <c r="LD957">
        <f t="shared" ca="1" si="149"/>
        <v>1</v>
      </c>
      <c r="LE957">
        <f t="shared" ca="1" si="149"/>
        <v>0</v>
      </c>
      <c r="LF957" s="2" t="e">
        <f t="shared" ca="1" si="150"/>
        <v>#N/A</v>
      </c>
      <c r="LG957" s="2">
        <f t="shared" ca="1" si="151"/>
        <v>41612</v>
      </c>
      <c r="LH957" s="2" t="e">
        <f t="shared" ca="1" si="152"/>
        <v>#N/A</v>
      </c>
      <c r="LI957" t="e">
        <f t="shared" ca="1" si="153"/>
        <v>#N/A</v>
      </c>
      <c r="LJ957" t="str">
        <f t="shared" ca="1" si="154"/>
        <v>ochiwit@gmail.com</v>
      </c>
      <c r="LK957" t="e">
        <f t="shared" ca="1" si="155"/>
        <v>#N/A</v>
      </c>
      <c r="LL957" t="str">
        <f t="shared" ca="1" si="147"/>
        <v>Token</v>
      </c>
      <c r="LM957" t="str">
        <f t="shared" ca="1" si="148"/>
        <v>ochiwit@gmail.com</v>
      </c>
      <c r="LN957" t="e">
        <f ca="1">OFFSET($A957,,MATCH(OFFSET([2]Keys!C$1,MATCH(Data.Collect1Dump!$LL957,[2]Keys!$A$2:$A$4,0),),Data.Collect1Dump!$3:$3,0)-1,)</f>
        <v>#VALUE!</v>
      </c>
      <c r="LO957" s="2" t="e">
        <f t="shared" ca="1" si="156"/>
        <v>#VALUE!</v>
      </c>
    </row>
    <row r="958" spans="1:327">
      <c r="A958" t="s">
        <v>6229</v>
      </c>
      <c r="ID958"/>
      <c r="JD958" t="s">
        <v>378</v>
      </c>
      <c r="JE958" t="s">
        <v>6230</v>
      </c>
      <c r="JF958" t="s">
        <v>329</v>
      </c>
      <c r="JG958">
        <v>6900</v>
      </c>
      <c r="JH958" t="s">
        <v>330</v>
      </c>
      <c r="JR958" t="s">
        <v>330</v>
      </c>
      <c r="KP958" t="s">
        <v>330</v>
      </c>
      <c r="KS958" t="s">
        <v>330</v>
      </c>
      <c r="KV958" t="s">
        <v>330</v>
      </c>
      <c r="KX958" t="s">
        <v>329</v>
      </c>
      <c r="KZ958">
        <f ca="1">OFFSET($A958,,MATCH([2]Keys!$B$2,Data.Collect1Dump!$3:$3,0)-1)</f>
        <v>0</v>
      </c>
      <c r="LA958" t="str">
        <f ca="1">OFFSET($A958,,MATCH([2]Keys!$B$4,Data.Collect1Dump!$3:$3,0)-1)</f>
        <v>anne.aroka@givedirectly.org</v>
      </c>
      <c r="LB958">
        <f ca="1">OFFSET($A958,,MATCH([2]Keys!$B$3,Data.Collect1Dump!$3:$3,0)-1)</f>
        <v>0</v>
      </c>
      <c r="LC958">
        <f t="shared" ca="1" si="149"/>
        <v>0</v>
      </c>
      <c r="LD958">
        <f t="shared" ca="1" si="149"/>
        <v>1</v>
      </c>
      <c r="LE958">
        <f t="shared" ca="1" si="149"/>
        <v>0</v>
      </c>
      <c r="LF958" s="2" t="e">
        <f t="shared" ca="1" si="150"/>
        <v>#N/A</v>
      </c>
      <c r="LG958" s="2">
        <f t="shared" ca="1" si="151"/>
        <v>41596</v>
      </c>
      <c r="LH958" s="2" t="e">
        <f t="shared" ca="1" si="152"/>
        <v>#N/A</v>
      </c>
      <c r="LI958" t="e">
        <f t="shared" ca="1" si="153"/>
        <v>#N/A</v>
      </c>
      <c r="LJ958" t="str">
        <f t="shared" ca="1" si="154"/>
        <v>anne.aroka@givedirectly.org</v>
      </c>
      <c r="LK958" t="e">
        <f t="shared" ca="1" si="155"/>
        <v>#N/A</v>
      </c>
      <c r="LL958" t="str">
        <f t="shared" ca="1" si="147"/>
        <v>Token</v>
      </c>
      <c r="LM958" t="str">
        <f t="shared" ca="1" si="148"/>
        <v>anne.aroka@givedirectly.org</v>
      </c>
      <c r="LN958" t="e">
        <f ca="1">OFFSET($A958,,MATCH(OFFSET([2]Keys!C$1,MATCH(Data.Collect1Dump!$LL958,[2]Keys!$A$2:$A$4,0),),Data.Collect1Dump!$3:$3,0)-1,)</f>
        <v>#VALUE!</v>
      </c>
      <c r="LO958" s="2" t="e">
        <f t="shared" ca="1" si="156"/>
        <v>#VALUE!</v>
      </c>
    </row>
    <row r="959" spans="1:327">
      <c r="A959" t="s">
        <v>6231</v>
      </c>
      <c r="ID959"/>
      <c r="JD959" t="s">
        <v>5651</v>
      </c>
      <c r="JE959" t="s">
        <v>6232</v>
      </c>
      <c r="JF959" t="s">
        <v>329</v>
      </c>
      <c r="JG959">
        <v>7000</v>
      </c>
      <c r="JH959" t="s">
        <v>330</v>
      </c>
      <c r="JR959" t="s">
        <v>330</v>
      </c>
      <c r="KP959" t="s">
        <v>330</v>
      </c>
      <c r="KS959" t="s">
        <v>330</v>
      </c>
      <c r="KV959" t="s">
        <v>330</v>
      </c>
      <c r="KX959" t="s">
        <v>329</v>
      </c>
      <c r="KZ959">
        <f ca="1">OFFSET($A959,,MATCH([2]Keys!$B$2,Data.Collect1Dump!$3:$3,0)-1)</f>
        <v>0</v>
      </c>
      <c r="LA959" t="str">
        <f ca="1">OFFSET($A959,,MATCH([2]Keys!$B$4,Data.Collect1Dump!$3:$3,0)-1)</f>
        <v>ochiwit@gmail.com</v>
      </c>
      <c r="LB959">
        <f ca="1">OFFSET($A959,,MATCH([2]Keys!$B$3,Data.Collect1Dump!$3:$3,0)-1)</f>
        <v>0</v>
      </c>
      <c r="LC959">
        <f t="shared" ca="1" si="149"/>
        <v>0</v>
      </c>
      <c r="LD959">
        <f t="shared" ca="1" si="149"/>
        <v>1</v>
      </c>
      <c r="LE959">
        <f t="shared" ca="1" si="149"/>
        <v>0</v>
      </c>
      <c r="LF959" s="2" t="e">
        <f t="shared" ca="1" si="150"/>
        <v>#N/A</v>
      </c>
      <c r="LG959" s="2">
        <f t="shared" ca="1" si="151"/>
        <v>41612</v>
      </c>
      <c r="LH959" s="2" t="e">
        <f t="shared" ca="1" si="152"/>
        <v>#N/A</v>
      </c>
      <c r="LI959" t="e">
        <f t="shared" ca="1" si="153"/>
        <v>#N/A</v>
      </c>
      <c r="LJ959" t="str">
        <f t="shared" ca="1" si="154"/>
        <v>ochiwit@gmail.com</v>
      </c>
      <c r="LK959" t="e">
        <f t="shared" ca="1" si="155"/>
        <v>#N/A</v>
      </c>
      <c r="LL959" t="str">
        <f t="shared" ca="1" si="147"/>
        <v>Token</v>
      </c>
      <c r="LM959" t="str">
        <f t="shared" ca="1" si="148"/>
        <v>ochiwit@gmail.com</v>
      </c>
      <c r="LN959" t="e">
        <f ca="1">OFFSET($A959,,MATCH(OFFSET([2]Keys!C$1,MATCH(Data.Collect1Dump!$LL959,[2]Keys!$A$2:$A$4,0),),Data.Collect1Dump!$3:$3,0)-1,)</f>
        <v>#VALUE!</v>
      </c>
      <c r="LO959" s="2" t="e">
        <f t="shared" ca="1" si="156"/>
        <v>#VALUE!</v>
      </c>
    </row>
    <row r="960" spans="1:327">
      <c r="A960" t="s">
        <v>6233</v>
      </c>
      <c r="ID960"/>
      <c r="JD960" t="s">
        <v>5659</v>
      </c>
      <c r="JE960" t="s">
        <v>6234</v>
      </c>
      <c r="JF960" t="s">
        <v>329</v>
      </c>
      <c r="JG960">
        <v>7000</v>
      </c>
      <c r="JH960" t="s">
        <v>330</v>
      </c>
      <c r="JR960" t="s">
        <v>330</v>
      </c>
      <c r="KP960" t="s">
        <v>330</v>
      </c>
      <c r="KS960" t="s">
        <v>330</v>
      </c>
      <c r="KV960" t="s">
        <v>330</v>
      </c>
      <c r="KX960" t="s">
        <v>329</v>
      </c>
      <c r="KZ960">
        <f ca="1">OFFSET($A960,,MATCH([2]Keys!$B$2,Data.Collect1Dump!$3:$3,0)-1)</f>
        <v>0</v>
      </c>
      <c r="LA960" t="str">
        <f ca="1">OFFSET($A960,,MATCH([2]Keys!$B$4,Data.Collect1Dump!$3:$3,0)-1)</f>
        <v>arokaanne@gmail.com</v>
      </c>
      <c r="LB960">
        <f ca="1">OFFSET($A960,,MATCH([2]Keys!$B$3,Data.Collect1Dump!$3:$3,0)-1)</f>
        <v>0</v>
      </c>
      <c r="LC960">
        <f t="shared" ca="1" si="149"/>
        <v>0</v>
      </c>
      <c r="LD960">
        <f t="shared" ca="1" si="149"/>
        <v>1</v>
      </c>
      <c r="LE960">
        <f t="shared" ca="1" si="149"/>
        <v>0</v>
      </c>
      <c r="LF960" s="2" t="e">
        <f t="shared" ca="1" si="150"/>
        <v>#N/A</v>
      </c>
      <c r="LG960" s="2">
        <f t="shared" ca="1" si="151"/>
        <v>41580</v>
      </c>
      <c r="LH960" s="2" t="e">
        <f t="shared" ca="1" si="152"/>
        <v>#N/A</v>
      </c>
      <c r="LI960" t="e">
        <f t="shared" ca="1" si="153"/>
        <v>#N/A</v>
      </c>
      <c r="LJ960" t="str">
        <f t="shared" ca="1" si="154"/>
        <v>arokaanne@gmail.com</v>
      </c>
      <c r="LK960" t="e">
        <f t="shared" ca="1" si="155"/>
        <v>#N/A</v>
      </c>
      <c r="LL960" t="str">
        <f t="shared" ca="1" si="147"/>
        <v>Token</v>
      </c>
      <c r="LM960" t="str">
        <f t="shared" ca="1" si="148"/>
        <v>arokaanne@gmail.com</v>
      </c>
      <c r="LN960" t="e">
        <f ca="1">OFFSET($A960,,MATCH(OFFSET([2]Keys!C$1,MATCH(Data.Collect1Dump!$LL960,[2]Keys!$A$2:$A$4,0),),Data.Collect1Dump!$3:$3,0)-1,)</f>
        <v>#VALUE!</v>
      </c>
      <c r="LO960" s="2" t="e">
        <f t="shared" ca="1" si="156"/>
        <v>#VALUE!</v>
      </c>
    </row>
    <row r="961" spans="1:327">
      <c r="A961" t="s">
        <v>6235</v>
      </c>
      <c r="ID961"/>
      <c r="JD961" t="s">
        <v>378</v>
      </c>
      <c r="JE961" t="s">
        <v>6236</v>
      </c>
      <c r="JF961" t="s">
        <v>329</v>
      </c>
      <c r="JG961">
        <v>7000</v>
      </c>
      <c r="JH961" t="s">
        <v>330</v>
      </c>
      <c r="JR961" t="s">
        <v>330</v>
      </c>
      <c r="KP961" t="s">
        <v>330</v>
      </c>
      <c r="KS961" t="s">
        <v>330</v>
      </c>
      <c r="KV961" t="s">
        <v>330</v>
      </c>
      <c r="KX961" t="s">
        <v>329</v>
      </c>
      <c r="KZ961">
        <f ca="1">OFFSET($A961,,MATCH([2]Keys!$B$2,Data.Collect1Dump!$3:$3,0)-1)</f>
        <v>0</v>
      </c>
      <c r="LA961" t="str">
        <f ca="1">OFFSET($A961,,MATCH([2]Keys!$B$4,Data.Collect1Dump!$3:$3,0)-1)</f>
        <v>anne.aroka@givedirectly.org</v>
      </c>
      <c r="LB961">
        <f ca="1">OFFSET($A961,,MATCH([2]Keys!$B$3,Data.Collect1Dump!$3:$3,0)-1)</f>
        <v>0</v>
      </c>
      <c r="LC961">
        <f t="shared" ca="1" si="149"/>
        <v>0</v>
      </c>
      <c r="LD961">
        <f t="shared" ca="1" si="149"/>
        <v>1</v>
      </c>
      <c r="LE961">
        <f t="shared" ca="1" si="149"/>
        <v>0</v>
      </c>
      <c r="LF961" s="2" t="e">
        <f t="shared" ca="1" si="150"/>
        <v>#N/A</v>
      </c>
      <c r="LG961" s="2">
        <f t="shared" ca="1" si="151"/>
        <v>41624</v>
      </c>
      <c r="LH961" s="2" t="e">
        <f t="shared" ca="1" si="152"/>
        <v>#N/A</v>
      </c>
      <c r="LI961" t="e">
        <f t="shared" ca="1" si="153"/>
        <v>#N/A</v>
      </c>
      <c r="LJ961" t="str">
        <f t="shared" ca="1" si="154"/>
        <v>anne.aroka@givedirectly.org</v>
      </c>
      <c r="LK961" t="e">
        <f t="shared" ca="1" si="155"/>
        <v>#N/A</v>
      </c>
      <c r="LL961" t="str">
        <f t="shared" ca="1" si="147"/>
        <v>Token</v>
      </c>
      <c r="LM961" t="str">
        <f t="shared" ca="1" si="148"/>
        <v>anne.aroka@givedirectly.org</v>
      </c>
      <c r="LN961" t="e">
        <f ca="1">OFFSET($A961,,MATCH(OFFSET([2]Keys!C$1,MATCH(Data.Collect1Dump!$LL961,[2]Keys!$A$2:$A$4,0),),Data.Collect1Dump!$3:$3,0)-1,)</f>
        <v>#VALUE!</v>
      </c>
      <c r="LO961" s="2" t="e">
        <f t="shared" ca="1" si="156"/>
        <v>#VALUE!</v>
      </c>
    </row>
    <row r="962" spans="1:327">
      <c r="A962" t="s">
        <v>6237</v>
      </c>
      <c r="ID962"/>
      <c r="JD962" t="s">
        <v>3172</v>
      </c>
      <c r="JE962" t="s">
        <v>6238</v>
      </c>
      <c r="JF962" t="s">
        <v>329</v>
      </c>
      <c r="JG962" t="s">
        <v>6076</v>
      </c>
      <c r="JH962" t="s">
        <v>330</v>
      </c>
      <c r="JR962" t="s">
        <v>329</v>
      </c>
      <c r="JS962" t="s">
        <v>6239</v>
      </c>
      <c r="JU962" t="b">
        <v>1</v>
      </c>
      <c r="JW962" t="b">
        <v>1</v>
      </c>
      <c r="JX962" t="b">
        <v>1</v>
      </c>
      <c r="KC962" t="b">
        <v>1</v>
      </c>
      <c r="KG962" t="b">
        <v>1</v>
      </c>
      <c r="KK962" t="b">
        <v>1</v>
      </c>
      <c r="KP962" t="s">
        <v>330</v>
      </c>
      <c r="KS962" t="s">
        <v>330</v>
      </c>
      <c r="KV962" t="s">
        <v>330</v>
      </c>
      <c r="KX962" t="s">
        <v>329</v>
      </c>
      <c r="KZ962">
        <f ca="1">OFFSET($A962,,MATCH([2]Keys!$B$2,Data.Collect1Dump!$3:$3,0)-1)</f>
        <v>0</v>
      </c>
      <c r="LA962" t="str">
        <f ca="1">OFFSET($A962,,MATCH([2]Keys!$B$4,Data.Collect1Dump!$3:$3,0)-1)</f>
        <v>owiti.maureen@gmail.com</v>
      </c>
      <c r="LB962">
        <f ca="1">OFFSET($A962,,MATCH([2]Keys!$B$3,Data.Collect1Dump!$3:$3,0)-1)</f>
        <v>0</v>
      </c>
      <c r="LC962">
        <f t="shared" ca="1" si="149"/>
        <v>0</v>
      </c>
      <c r="LD962">
        <f t="shared" ca="1" si="149"/>
        <v>1</v>
      </c>
      <c r="LE962">
        <f t="shared" ca="1" si="149"/>
        <v>0</v>
      </c>
      <c r="LF962" s="2" t="e">
        <f t="shared" ca="1" si="150"/>
        <v>#N/A</v>
      </c>
      <c r="LG962" s="2">
        <f t="shared" ca="1" si="151"/>
        <v>41723</v>
      </c>
      <c r="LH962" s="2" t="e">
        <f t="shared" ca="1" si="152"/>
        <v>#N/A</v>
      </c>
      <c r="LI962" t="e">
        <f t="shared" ca="1" si="153"/>
        <v>#N/A</v>
      </c>
      <c r="LJ962" t="str">
        <f t="shared" ca="1" si="154"/>
        <v>owiti.maureen@gmail.com</v>
      </c>
      <c r="LK962" t="e">
        <f t="shared" ca="1" si="155"/>
        <v>#N/A</v>
      </c>
      <c r="LL962" t="str">
        <f t="shared" ca="1" si="147"/>
        <v>Token</v>
      </c>
      <c r="LM962" t="str">
        <f t="shared" ca="1" si="148"/>
        <v>owiti.maureen@gmail.com</v>
      </c>
      <c r="LN962" t="e">
        <f ca="1">OFFSET($A962,,MATCH(OFFSET([2]Keys!C$1,MATCH(Data.Collect1Dump!$LL962,[2]Keys!$A$2:$A$4,0),),Data.Collect1Dump!$3:$3,0)-1,)</f>
        <v>#VALUE!</v>
      </c>
      <c r="LO962" s="2" t="e">
        <f t="shared" ca="1" si="156"/>
        <v>#VALUE!</v>
      </c>
    </row>
    <row r="963" spans="1:327">
      <c r="A963" t="s">
        <v>6240</v>
      </c>
      <c r="ID963"/>
      <c r="JD963" t="s">
        <v>5651</v>
      </c>
      <c r="JE963" t="s">
        <v>6241</v>
      </c>
      <c r="JF963" t="s">
        <v>329</v>
      </c>
      <c r="JG963">
        <v>7000</v>
      </c>
      <c r="JH963" t="s">
        <v>330</v>
      </c>
      <c r="JR963" t="s">
        <v>330</v>
      </c>
      <c r="KP963" t="s">
        <v>330</v>
      </c>
      <c r="KS963" t="s">
        <v>330</v>
      </c>
      <c r="KV963" t="s">
        <v>330</v>
      </c>
      <c r="KX963" t="s">
        <v>329</v>
      </c>
      <c r="KZ963">
        <f ca="1">OFFSET($A963,,MATCH([2]Keys!$B$2,Data.Collect1Dump!$3:$3,0)-1)</f>
        <v>0</v>
      </c>
      <c r="LA963" t="str">
        <f ca="1">OFFSET($A963,,MATCH([2]Keys!$B$4,Data.Collect1Dump!$3:$3,0)-1)</f>
        <v>ochiwit@gmail.com</v>
      </c>
      <c r="LB963">
        <f ca="1">OFFSET($A963,,MATCH([2]Keys!$B$3,Data.Collect1Dump!$3:$3,0)-1)</f>
        <v>0</v>
      </c>
      <c r="LC963">
        <f t="shared" ca="1" si="149"/>
        <v>0</v>
      </c>
      <c r="LD963">
        <f t="shared" ca="1" si="149"/>
        <v>1</v>
      </c>
      <c r="LE963">
        <f t="shared" ca="1" si="149"/>
        <v>0</v>
      </c>
      <c r="LF963" s="2" t="e">
        <f t="shared" ca="1" si="150"/>
        <v>#N/A</v>
      </c>
      <c r="LG963" s="2">
        <f t="shared" ca="1" si="151"/>
        <v>41582</v>
      </c>
      <c r="LH963" s="2" t="e">
        <f t="shared" ca="1" si="152"/>
        <v>#N/A</v>
      </c>
      <c r="LI963" t="e">
        <f t="shared" ca="1" si="153"/>
        <v>#N/A</v>
      </c>
      <c r="LJ963" t="str">
        <f t="shared" ca="1" si="154"/>
        <v>ochiwit@gmail.com</v>
      </c>
      <c r="LK963" t="e">
        <f t="shared" ca="1" si="155"/>
        <v>#N/A</v>
      </c>
      <c r="LL963" t="str">
        <f t="shared" ca="1" si="147"/>
        <v>Token</v>
      </c>
      <c r="LM963" t="str">
        <f t="shared" ca="1" si="148"/>
        <v>ochiwit@gmail.com</v>
      </c>
      <c r="LN963" t="e">
        <f ca="1">OFFSET($A963,,MATCH(OFFSET([2]Keys!C$1,MATCH(Data.Collect1Dump!$LL963,[2]Keys!$A$2:$A$4,0),),Data.Collect1Dump!$3:$3,0)-1,)</f>
        <v>#VALUE!</v>
      </c>
      <c r="LO963" s="2" t="e">
        <f t="shared" ca="1" si="156"/>
        <v>#VALUE!</v>
      </c>
    </row>
    <row r="964" spans="1:327">
      <c r="A964" t="s">
        <v>6242</v>
      </c>
      <c r="B964" t="s">
        <v>4392</v>
      </c>
      <c r="C964" t="s">
        <v>6243</v>
      </c>
      <c r="D964" t="b">
        <v>1</v>
      </c>
      <c r="K964">
        <v>1</v>
      </c>
      <c r="L964" t="s">
        <v>329</v>
      </c>
      <c r="M964" t="s">
        <v>329</v>
      </c>
      <c r="N964">
        <v>40000</v>
      </c>
      <c r="O964" t="s">
        <v>329</v>
      </c>
      <c r="T964" t="s">
        <v>330</v>
      </c>
      <c r="V964" t="s">
        <v>329</v>
      </c>
      <c r="X964">
        <v>1</v>
      </c>
      <c r="Y964">
        <v>39800</v>
      </c>
      <c r="Z964">
        <v>200</v>
      </c>
      <c r="AO964" t="s">
        <v>3477</v>
      </c>
      <c r="AP964">
        <v>340</v>
      </c>
      <c r="AQ964">
        <v>0</v>
      </c>
      <c r="AR964">
        <v>0</v>
      </c>
      <c r="AU964" t="b">
        <v>1</v>
      </c>
      <c r="AV964" t="b">
        <v>1</v>
      </c>
      <c r="BL964" t="s">
        <v>329</v>
      </c>
      <c r="BM964" t="s">
        <v>6244</v>
      </c>
      <c r="BN964" t="s">
        <v>330</v>
      </c>
      <c r="BP964">
        <v>0</v>
      </c>
      <c r="BQ964">
        <v>0</v>
      </c>
      <c r="BR964" t="b">
        <v>1</v>
      </c>
      <c r="BS964" t="b">
        <v>1</v>
      </c>
      <c r="BT964" t="b">
        <v>1</v>
      </c>
      <c r="BU964" t="b">
        <v>1</v>
      </c>
      <c r="BZ964" t="b">
        <v>1</v>
      </c>
      <c r="CK964">
        <v>2000</v>
      </c>
      <c r="CL964">
        <v>1200</v>
      </c>
      <c r="CM964">
        <v>6000</v>
      </c>
      <c r="CN964">
        <v>28000</v>
      </c>
      <c r="CS964">
        <v>2300</v>
      </c>
      <c r="DC964" t="s">
        <v>329</v>
      </c>
      <c r="DD964" t="b">
        <v>1</v>
      </c>
      <c r="DL964" t="b">
        <v>1</v>
      </c>
      <c r="DR964" t="s">
        <v>329</v>
      </c>
      <c r="DX964" t="b">
        <v>1</v>
      </c>
      <c r="EL964" t="s">
        <v>330</v>
      </c>
      <c r="EN964" t="s">
        <v>330</v>
      </c>
      <c r="EP964" t="s">
        <v>330</v>
      </c>
      <c r="FN964" t="s">
        <v>330</v>
      </c>
      <c r="GJ964" t="s">
        <v>330</v>
      </c>
      <c r="GW964" t="s">
        <v>330</v>
      </c>
      <c r="GZ964" t="s">
        <v>330</v>
      </c>
      <c r="HC964" t="s">
        <v>330</v>
      </c>
      <c r="HE964" t="s">
        <v>330</v>
      </c>
      <c r="HG964" t="s">
        <v>336</v>
      </c>
      <c r="HH964" t="s">
        <v>329</v>
      </c>
      <c r="HI964" t="s">
        <v>330</v>
      </c>
      <c r="HJ964" t="s">
        <v>330</v>
      </c>
      <c r="HK964" t="b">
        <v>1</v>
      </c>
      <c r="HM964" t="b">
        <v>1</v>
      </c>
      <c r="HO964" t="s">
        <v>611</v>
      </c>
      <c r="HP964" t="s">
        <v>6245</v>
      </c>
      <c r="HQ964" t="s">
        <v>339</v>
      </c>
      <c r="HR964" t="s">
        <v>6246</v>
      </c>
      <c r="HS964" t="s">
        <v>3299</v>
      </c>
      <c r="HU964" t="b">
        <v>1</v>
      </c>
      <c r="HX964" t="b">
        <v>1</v>
      </c>
      <c r="ID964" t="s">
        <v>3299</v>
      </c>
      <c r="JD964" t="s">
        <v>5651</v>
      </c>
      <c r="JE964" t="s">
        <v>6247</v>
      </c>
      <c r="JF964" t="s">
        <v>329</v>
      </c>
      <c r="JG964">
        <v>7000</v>
      </c>
      <c r="JH964" t="s">
        <v>330</v>
      </c>
      <c r="JR964" t="s">
        <v>330</v>
      </c>
      <c r="KP964" t="s">
        <v>330</v>
      </c>
      <c r="KS964" t="s">
        <v>330</v>
      </c>
      <c r="KV964" t="s">
        <v>330</v>
      </c>
      <c r="KX964" t="s">
        <v>329</v>
      </c>
      <c r="KZ964" t="str">
        <f ca="1">OFFSET($A964,,MATCH([2]Keys!$B$2,Data.Collect1Dump!$3:$3,0)-1)</f>
        <v>ezekielogadho@gmail.com</v>
      </c>
      <c r="LA964" t="str">
        <f ca="1">OFFSET($A964,,MATCH([2]Keys!$B$4,Data.Collect1Dump!$3:$3,0)-1)</f>
        <v>ochiwit@gmail.com</v>
      </c>
      <c r="LB964">
        <f ca="1">OFFSET($A964,,MATCH([2]Keys!$B$3,Data.Collect1Dump!$3:$3,0)-1)</f>
        <v>0</v>
      </c>
      <c r="LC964">
        <f t="shared" ca="1" si="149"/>
        <v>1</v>
      </c>
      <c r="LD964">
        <f t="shared" ca="1" si="149"/>
        <v>1</v>
      </c>
      <c r="LE964">
        <f t="shared" ca="1" si="149"/>
        <v>0</v>
      </c>
      <c r="LF964" s="2">
        <f t="shared" ca="1" si="150"/>
        <v>41729</v>
      </c>
      <c r="LG964" s="2">
        <f t="shared" ca="1" si="151"/>
        <v>41582</v>
      </c>
      <c r="LH964" s="2" t="e">
        <f t="shared" ca="1" si="152"/>
        <v>#N/A</v>
      </c>
      <c r="LI964" t="str">
        <f t="shared" ca="1" si="153"/>
        <v>ezekielogadho@gmail.com</v>
      </c>
      <c r="LJ964" t="str">
        <f t="shared" ca="1" si="154"/>
        <v>ochiwit@gmail.com</v>
      </c>
      <c r="LK964" t="e">
        <f t="shared" ca="1" si="155"/>
        <v>#N/A</v>
      </c>
      <c r="LL964" t="str">
        <f t="shared" ref="LL964:LL1027" ca="1" si="157">IF(NOT(ISNUMBER(KZ964)),"Lump Sum",IF(NOT(ISNUMBER(LA964)),"Token",IF(NOT(ISNUMBER(LB964)),"Quality Check","Null Survey")))</f>
        <v>Lump Sum</v>
      </c>
      <c r="LM964" t="str">
        <f t="shared" ref="LM964:LM1027" ca="1" si="158">IF(NOT(ISNUMBER(KZ964)),KZ964,IF(NOT(ISNUMBER(LA964)),LA964,IF(NOT(ISNUMBER(LB964)),LB964,"Null Survey")))</f>
        <v>ezekielogadho@gmail.com</v>
      </c>
      <c r="LN964" t="e">
        <f ca="1">OFFSET($A964,,MATCH(OFFSET([2]Keys!C$1,MATCH(Data.Collect1Dump!$LL964,[2]Keys!$A$2:$A$4,0),),Data.Collect1Dump!$3:$3,0)-1,)</f>
        <v>#VALUE!</v>
      </c>
      <c r="LO964" s="2" t="e">
        <f t="shared" ca="1" si="156"/>
        <v>#VALUE!</v>
      </c>
    </row>
    <row r="965" spans="1:327">
      <c r="A965" t="s">
        <v>6248</v>
      </c>
      <c r="ID965"/>
      <c r="JD965" t="s">
        <v>5651</v>
      </c>
      <c r="JE965" t="s">
        <v>6249</v>
      </c>
      <c r="JF965" t="s">
        <v>329</v>
      </c>
      <c r="JG965">
        <v>7000</v>
      </c>
      <c r="JH965" t="s">
        <v>330</v>
      </c>
      <c r="JR965" t="s">
        <v>330</v>
      </c>
      <c r="KP965" t="s">
        <v>329</v>
      </c>
      <c r="KQ965" t="s">
        <v>6250</v>
      </c>
      <c r="KR965" t="s">
        <v>329</v>
      </c>
      <c r="KS965" t="s">
        <v>330</v>
      </c>
      <c r="KV965" t="s">
        <v>330</v>
      </c>
      <c r="KX965" t="s">
        <v>329</v>
      </c>
      <c r="KZ965">
        <f ca="1">OFFSET($A965,,MATCH([2]Keys!$B$2,Data.Collect1Dump!$3:$3,0)-1)</f>
        <v>0</v>
      </c>
      <c r="LA965" t="str">
        <f ca="1">OFFSET($A965,,MATCH([2]Keys!$B$4,Data.Collect1Dump!$3:$3,0)-1)</f>
        <v>ochiwit@gmail.com</v>
      </c>
      <c r="LB965">
        <f ca="1">OFFSET($A965,,MATCH([2]Keys!$B$3,Data.Collect1Dump!$3:$3,0)-1)</f>
        <v>0</v>
      </c>
      <c r="LC965">
        <f t="shared" ref="LC965:LE1028" ca="1" si="159">IF(NOT(ISNUMBER(KZ965)),1,0)</f>
        <v>0</v>
      </c>
      <c r="LD965">
        <f t="shared" ca="1" si="159"/>
        <v>1</v>
      </c>
      <c r="LE965">
        <f t="shared" ca="1" si="159"/>
        <v>0</v>
      </c>
      <c r="LF965" s="2" t="e">
        <f t="shared" ref="LF965:LF1028" ca="1" si="160">IF(LC965=1,DATE(LEFT(C965,4),RIGHT(LEFT(C965,7),2), RIGHT(LEFT(C965, 10),2)),NA())</f>
        <v>#N/A</v>
      </c>
      <c r="LG965" s="2">
        <f t="shared" ref="LG965:LG1028" ca="1" si="161">IF(LD965=1,DATE(LEFT(JE965,4),RIGHT(LEFT(JE965,7),2), RIGHT(LEFT(JE965, 10),2)),NA())</f>
        <v>41582</v>
      </c>
      <c r="LH965" s="2" t="e">
        <f t="shared" ref="LH965:LH1028" ca="1" si="162">IF(LE965=1,DATE(LEFT(IF965,4),RIGHT(LEFT(IF965,7),2), RIGHT(LEFT(IF965, 10),2)),NA())</f>
        <v>#N/A</v>
      </c>
      <c r="LI965" t="e">
        <f t="shared" ref="LI965:LI1028" ca="1" si="163">IF(LC965=1,B965,NA())</f>
        <v>#N/A</v>
      </c>
      <c r="LJ965" t="str">
        <f t="shared" ref="LJ965:LJ1028" ca="1" si="164">IF(LD965=1,JD965,NA())</f>
        <v>ochiwit@gmail.com</v>
      </c>
      <c r="LK965" t="e">
        <f t="shared" ref="LK965:LK1028" ca="1" si="165">IF(LE965=1,IE965,NA())</f>
        <v>#N/A</v>
      </c>
      <c r="LL965" t="str">
        <f t="shared" ca="1" si="157"/>
        <v>Token</v>
      </c>
      <c r="LM965" t="str">
        <f t="shared" ca="1" si="158"/>
        <v>ochiwit@gmail.com</v>
      </c>
      <c r="LN965" t="e">
        <f ca="1">OFFSET($A965,,MATCH(OFFSET([2]Keys!C$1,MATCH(Data.Collect1Dump!$LL965,[2]Keys!$A$2:$A$4,0),),Data.Collect1Dump!$3:$3,0)-1,)</f>
        <v>#VALUE!</v>
      </c>
      <c r="LO965" s="2" t="e">
        <f t="shared" ref="LO965:LO1028" ca="1" si="166">DATE(LEFT(LN965,4),RIGHT(LEFT(LN965,7),2), RIGHT(LEFT(LN965, 10),2))</f>
        <v>#VALUE!</v>
      </c>
    </row>
    <row r="966" spans="1:327">
      <c r="A966" t="s">
        <v>6251</v>
      </c>
      <c r="ID966"/>
      <c r="JD966" t="s">
        <v>3172</v>
      </c>
      <c r="JE966" t="s">
        <v>6252</v>
      </c>
      <c r="JF966" t="s">
        <v>329</v>
      </c>
      <c r="JG966" t="s">
        <v>6076</v>
      </c>
      <c r="JH966" t="s">
        <v>330</v>
      </c>
      <c r="JR966" t="s">
        <v>330</v>
      </c>
      <c r="KP966" t="s">
        <v>330</v>
      </c>
      <c r="KS966" t="s">
        <v>330</v>
      </c>
      <c r="KV966" t="s">
        <v>330</v>
      </c>
      <c r="KX966" t="s">
        <v>329</v>
      </c>
      <c r="KZ966">
        <f ca="1">OFFSET($A966,,MATCH([2]Keys!$B$2,Data.Collect1Dump!$3:$3,0)-1)</f>
        <v>0</v>
      </c>
      <c r="LA966" t="str">
        <f ca="1">OFFSET($A966,,MATCH([2]Keys!$B$4,Data.Collect1Dump!$3:$3,0)-1)</f>
        <v>owiti.maureen@gmail.com</v>
      </c>
      <c r="LB966">
        <f ca="1">OFFSET($A966,,MATCH([2]Keys!$B$3,Data.Collect1Dump!$3:$3,0)-1)</f>
        <v>0</v>
      </c>
      <c r="LC966">
        <f t="shared" ca="1" si="159"/>
        <v>0</v>
      </c>
      <c r="LD966">
        <f t="shared" ca="1" si="159"/>
        <v>1</v>
      </c>
      <c r="LE966">
        <f t="shared" ca="1" si="159"/>
        <v>0</v>
      </c>
      <c r="LF966" s="2" t="e">
        <f t="shared" ca="1" si="160"/>
        <v>#N/A</v>
      </c>
      <c r="LG966" s="2">
        <f t="shared" ca="1" si="161"/>
        <v>41723</v>
      </c>
      <c r="LH966" s="2" t="e">
        <f t="shared" ca="1" si="162"/>
        <v>#N/A</v>
      </c>
      <c r="LI966" t="e">
        <f t="shared" ca="1" si="163"/>
        <v>#N/A</v>
      </c>
      <c r="LJ966" t="str">
        <f t="shared" ca="1" si="164"/>
        <v>owiti.maureen@gmail.com</v>
      </c>
      <c r="LK966" t="e">
        <f t="shared" ca="1" si="165"/>
        <v>#N/A</v>
      </c>
      <c r="LL966" t="str">
        <f t="shared" ca="1" si="157"/>
        <v>Token</v>
      </c>
      <c r="LM966" t="str">
        <f t="shared" ca="1" si="158"/>
        <v>owiti.maureen@gmail.com</v>
      </c>
      <c r="LN966" t="e">
        <f ca="1">OFFSET($A966,,MATCH(OFFSET([2]Keys!C$1,MATCH(Data.Collect1Dump!$LL966,[2]Keys!$A$2:$A$4,0),),Data.Collect1Dump!$3:$3,0)-1,)</f>
        <v>#VALUE!</v>
      </c>
      <c r="LO966" s="2" t="e">
        <f t="shared" ca="1" si="166"/>
        <v>#VALUE!</v>
      </c>
    </row>
    <row r="967" spans="1:327">
      <c r="A967" t="s">
        <v>6253</v>
      </c>
      <c r="ID967"/>
      <c r="JD967" t="s">
        <v>5651</v>
      </c>
      <c r="JE967" t="s">
        <v>6254</v>
      </c>
      <c r="JF967" t="s">
        <v>329</v>
      </c>
      <c r="JG967">
        <v>7000</v>
      </c>
      <c r="JH967" t="s">
        <v>330</v>
      </c>
      <c r="JR967" t="s">
        <v>330</v>
      </c>
      <c r="KP967" t="s">
        <v>330</v>
      </c>
      <c r="KS967" t="s">
        <v>330</v>
      </c>
      <c r="KV967" t="s">
        <v>330</v>
      </c>
      <c r="KX967" t="s">
        <v>329</v>
      </c>
      <c r="KZ967">
        <f ca="1">OFFSET($A967,,MATCH([2]Keys!$B$2,Data.Collect1Dump!$3:$3,0)-1)</f>
        <v>0</v>
      </c>
      <c r="LA967" t="str">
        <f ca="1">OFFSET($A967,,MATCH([2]Keys!$B$4,Data.Collect1Dump!$3:$3,0)-1)</f>
        <v>ochiwit@gmail.com</v>
      </c>
      <c r="LB967">
        <f ca="1">OFFSET($A967,,MATCH([2]Keys!$B$3,Data.Collect1Dump!$3:$3,0)-1)</f>
        <v>0</v>
      </c>
      <c r="LC967">
        <f t="shared" ca="1" si="159"/>
        <v>0</v>
      </c>
      <c r="LD967">
        <f t="shared" ca="1" si="159"/>
        <v>1</v>
      </c>
      <c r="LE967">
        <f t="shared" ca="1" si="159"/>
        <v>0</v>
      </c>
      <c r="LF967" s="2" t="e">
        <f t="shared" ca="1" si="160"/>
        <v>#N/A</v>
      </c>
      <c r="LG967" s="2">
        <f t="shared" ca="1" si="161"/>
        <v>41593</v>
      </c>
      <c r="LH967" s="2" t="e">
        <f t="shared" ca="1" si="162"/>
        <v>#N/A</v>
      </c>
      <c r="LI967" t="e">
        <f t="shared" ca="1" si="163"/>
        <v>#N/A</v>
      </c>
      <c r="LJ967" t="str">
        <f t="shared" ca="1" si="164"/>
        <v>ochiwit@gmail.com</v>
      </c>
      <c r="LK967" t="e">
        <f t="shared" ca="1" si="165"/>
        <v>#N/A</v>
      </c>
      <c r="LL967" t="str">
        <f t="shared" ca="1" si="157"/>
        <v>Token</v>
      </c>
      <c r="LM967" t="str">
        <f t="shared" ca="1" si="158"/>
        <v>ochiwit@gmail.com</v>
      </c>
      <c r="LN967" t="e">
        <f ca="1">OFFSET($A967,,MATCH(OFFSET([2]Keys!C$1,MATCH(Data.Collect1Dump!$LL967,[2]Keys!$A$2:$A$4,0),),Data.Collect1Dump!$3:$3,0)-1,)</f>
        <v>#VALUE!</v>
      </c>
      <c r="LO967" s="2" t="e">
        <f t="shared" ca="1" si="166"/>
        <v>#VALUE!</v>
      </c>
    </row>
    <row r="968" spans="1:327">
      <c r="A968" t="s">
        <v>6255</v>
      </c>
      <c r="ID968"/>
      <c r="JD968" t="s">
        <v>5651</v>
      </c>
      <c r="JE968" t="s">
        <v>6256</v>
      </c>
      <c r="JF968" t="s">
        <v>329</v>
      </c>
      <c r="JG968">
        <v>7000</v>
      </c>
      <c r="JH968" t="s">
        <v>330</v>
      </c>
      <c r="JR968" t="s">
        <v>330</v>
      </c>
      <c r="KP968" t="s">
        <v>330</v>
      </c>
      <c r="KS968" t="s">
        <v>330</v>
      </c>
      <c r="KV968" t="s">
        <v>330</v>
      </c>
      <c r="KX968" t="s">
        <v>329</v>
      </c>
      <c r="KZ968">
        <f ca="1">OFFSET($A968,,MATCH([2]Keys!$B$2,Data.Collect1Dump!$3:$3,0)-1)</f>
        <v>0</v>
      </c>
      <c r="LA968" t="str">
        <f ca="1">OFFSET($A968,,MATCH([2]Keys!$B$4,Data.Collect1Dump!$3:$3,0)-1)</f>
        <v>ochiwit@gmail.com</v>
      </c>
      <c r="LB968">
        <f ca="1">OFFSET($A968,,MATCH([2]Keys!$B$3,Data.Collect1Dump!$3:$3,0)-1)</f>
        <v>0</v>
      </c>
      <c r="LC968">
        <f t="shared" ca="1" si="159"/>
        <v>0</v>
      </c>
      <c r="LD968">
        <f t="shared" ca="1" si="159"/>
        <v>1</v>
      </c>
      <c r="LE968">
        <f t="shared" ca="1" si="159"/>
        <v>0</v>
      </c>
      <c r="LF968" s="2" t="e">
        <f t="shared" ca="1" si="160"/>
        <v>#N/A</v>
      </c>
      <c r="LG968" s="2">
        <f t="shared" ca="1" si="161"/>
        <v>41582</v>
      </c>
      <c r="LH968" s="2" t="e">
        <f t="shared" ca="1" si="162"/>
        <v>#N/A</v>
      </c>
      <c r="LI968" t="e">
        <f t="shared" ca="1" si="163"/>
        <v>#N/A</v>
      </c>
      <c r="LJ968" t="str">
        <f t="shared" ca="1" si="164"/>
        <v>ochiwit@gmail.com</v>
      </c>
      <c r="LK968" t="e">
        <f t="shared" ca="1" si="165"/>
        <v>#N/A</v>
      </c>
      <c r="LL968" t="str">
        <f t="shared" ca="1" si="157"/>
        <v>Token</v>
      </c>
      <c r="LM968" t="str">
        <f t="shared" ca="1" si="158"/>
        <v>ochiwit@gmail.com</v>
      </c>
      <c r="LN968" t="e">
        <f ca="1">OFFSET($A968,,MATCH(OFFSET([2]Keys!C$1,MATCH(Data.Collect1Dump!$LL968,[2]Keys!$A$2:$A$4,0),),Data.Collect1Dump!$3:$3,0)-1,)</f>
        <v>#VALUE!</v>
      </c>
      <c r="LO968" s="2" t="e">
        <f t="shared" ca="1" si="166"/>
        <v>#VALUE!</v>
      </c>
    </row>
    <row r="969" spans="1:327">
      <c r="A969" t="s">
        <v>6257</v>
      </c>
      <c r="ID969"/>
      <c r="JD969" t="s">
        <v>5651</v>
      </c>
      <c r="JE969" t="s">
        <v>6258</v>
      </c>
      <c r="JF969" t="s">
        <v>329</v>
      </c>
      <c r="JG969">
        <v>7000</v>
      </c>
      <c r="JH969" t="s">
        <v>330</v>
      </c>
      <c r="JR969" t="s">
        <v>330</v>
      </c>
      <c r="KP969" t="s">
        <v>330</v>
      </c>
      <c r="KS969" t="s">
        <v>330</v>
      </c>
      <c r="KV969" t="s">
        <v>330</v>
      </c>
      <c r="KX969" t="s">
        <v>329</v>
      </c>
      <c r="KZ969">
        <f ca="1">OFFSET($A969,,MATCH([2]Keys!$B$2,Data.Collect1Dump!$3:$3,0)-1)</f>
        <v>0</v>
      </c>
      <c r="LA969" t="str">
        <f ca="1">OFFSET($A969,,MATCH([2]Keys!$B$4,Data.Collect1Dump!$3:$3,0)-1)</f>
        <v>ochiwit@gmail.com</v>
      </c>
      <c r="LB969">
        <f ca="1">OFFSET($A969,,MATCH([2]Keys!$B$3,Data.Collect1Dump!$3:$3,0)-1)</f>
        <v>0</v>
      </c>
      <c r="LC969">
        <f t="shared" ca="1" si="159"/>
        <v>0</v>
      </c>
      <c r="LD969">
        <f t="shared" ca="1" si="159"/>
        <v>1</v>
      </c>
      <c r="LE969">
        <f t="shared" ca="1" si="159"/>
        <v>0</v>
      </c>
      <c r="LF969" s="2" t="e">
        <f t="shared" ca="1" si="160"/>
        <v>#N/A</v>
      </c>
      <c r="LG969" s="2">
        <f t="shared" ca="1" si="161"/>
        <v>41583</v>
      </c>
      <c r="LH969" s="2" t="e">
        <f t="shared" ca="1" si="162"/>
        <v>#N/A</v>
      </c>
      <c r="LI969" t="e">
        <f t="shared" ca="1" si="163"/>
        <v>#N/A</v>
      </c>
      <c r="LJ969" t="str">
        <f t="shared" ca="1" si="164"/>
        <v>ochiwit@gmail.com</v>
      </c>
      <c r="LK969" t="e">
        <f t="shared" ca="1" si="165"/>
        <v>#N/A</v>
      </c>
      <c r="LL969" t="str">
        <f t="shared" ca="1" si="157"/>
        <v>Token</v>
      </c>
      <c r="LM969" t="str">
        <f t="shared" ca="1" si="158"/>
        <v>ochiwit@gmail.com</v>
      </c>
      <c r="LN969" t="e">
        <f ca="1">OFFSET($A969,,MATCH(OFFSET([2]Keys!C$1,MATCH(Data.Collect1Dump!$LL969,[2]Keys!$A$2:$A$4,0),),Data.Collect1Dump!$3:$3,0)-1,)</f>
        <v>#VALUE!</v>
      </c>
      <c r="LO969" s="2" t="e">
        <f t="shared" ca="1" si="166"/>
        <v>#VALUE!</v>
      </c>
    </row>
    <row r="970" spans="1:327">
      <c r="A970" t="s">
        <v>6259</v>
      </c>
      <c r="ID970"/>
      <c r="JD970" t="s">
        <v>5651</v>
      </c>
      <c r="JE970" t="s">
        <v>6260</v>
      </c>
      <c r="JF970" t="s">
        <v>329</v>
      </c>
      <c r="JG970">
        <v>7000</v>
      </c>
      <c r="JH970" t="s">
        <v>330</v>
      </c>
      <c r="JR970" t="s">
        <v>330</v>
      </c>
      <c r="KP970" t="s">
        <v>330</v>
      </c>
      <c r="KS970" t="s">
        <v>330</v>
      </c>
      <c r="KV970" t="s">
        <v>330</v>
      </c>
      <c r="KX970" t="s">
        <v>329</v>
      </c>
      <c r="KZ970">
        <f ca="1">OFFSET($A970,,MATCH([2]Keys!$B$2,Data.Collect1Dump!$3:$3,0)-1)</f>
        <v>0</v>
      </c>
      <c r="LA970" t="str">
        <f ca="1">OFFSET($A970,,MATCH([2]Keys!$B$4,Data.Collect1Dump!$3:$3,0)-1)</f>
        <v>ochiwit@gmail.com</v>
      </c>
      <c r="LB970">
        <f ca="1">OFFSET($A970,,MATCH([2]Keys!$B$3,Data.Collect1Dump!$3:$3,0)-1)</f>
        <v>0</v>
      </c>
      <c r="LC970">
        <f t="shared" ca="1" si="159"/>
        <v>0</v>
      </c>
      <c r="LD970">
        <f t="shared" ca="1" si="159"/>
        <v>1</v>
      </c>
      <c r="LE970">
        <f t="shared" ca="1" si="159"/>
        <v>0</v>
      </c>
      <c r="LF970" s="2" t="e">
        <f t="shared" ca="1" si="160"/>
        <v>#N/A</v>
      </c>
      <c r="LG970" s="2">
        <f t="shared" ca="1" si="161"/>
        <v>41582</v>
      </c>
      <c r="LH970" s="2" t="e">
        <f t="shared" ca="1" si="162"/>
        <v>#N/A</v>
      </c>
      <c r="LI970" t="e">
        <f t="shared" ca="1" si="163"/>
        <v>#N/A</v>
      </c>
      <c r="LJ970" t="str">
        <f t="shared" ca="1" si="164"/>
        <v>ochiwit@gmail.com</v>
      </c>
      <c r="LK970" t="e">
        <f t="shared" ca="1" si="165"/>
        <v>#N/A</v>
      </c>
      <c r="LL970" t="str">
        <f t="shared" ca="1" si="157"/>
        <v>Token</v>
      </c>
      <c r="LM970" t="str">
        <f t="shared" ca="1" si="158"/>
        <v>ochiwit@gmail.com</v>
      </c>
      <c r="LN970" t="e">
        <f ca="1">OFFSET($A970,,MATCH(OFFSET([2]Keys!C$1,MATCH(Data.Collect1Dump!$LL970,[2]Keys!$A$2:$A$4,0),),Data.Collect1Dump!$3:$3,0)-1,)</f>
        <v>#VALUE!</v>
      </c>
      <c r="LO970" s="2" t="e">
        <f t="shared" ca="1" si="166"/>
        <v>#VALUE!</v>
      </c>
    </row>
    <row r="971" spans="1:327">
      <c r="A971" t="s">
        <v>6261</v>
      </c>
      <c r="ID971"/>
      <c r="JD971" t="s">
        <v>5651</v>
      </c>
      <c r="JE971" t="s">
        <v>6262</v>
      </c>
      <c r="JF971" t="s">
        <v>329</v>
      </c>
      <c r="JG971">
        <v>7000</v>
      </c>
      <c r="JH971" t="s">
        <v>330</v>
      </c>
      <c r="JR971" t="s">
        <v>330</v>
      </c>
      <c r="KP971" t="s">
        <v>330</v>
      </c>
      <c r="KS971" t="s">
        <v>330</v>
      </c>
      <c r="KV971" t="s">
        <v>330</v>
      </c>
      <c r="KX971" t="s">
        <v>329</v>
      </c>
      <c r="KZ971">
        <f ca="1">OFFSET($A971,,MATCH([2]Keys!$B$2,Data.Collect1Dump!$3:$3,0)-1)</f>
        <v>0</v>
      </c>
      <c r="LA971" t="str">
        <f ca="1">OFFSET($A971,,MATCH([2]Keys!$B$4,Data.Collect1Dump!$3:$3,0)-1)</f>
        <v>ochiwit@gmail.com</v>
      </c>
      <c r="LB971">
        <f ca="1">OFFSET($A971,,MATCH([2]Keys!$B$3,Data.Collect1Dump!$3:$3,0)-1)</f>
        <v>0</v>
      </c>
      <c r="LC971">
        <f t="shared" ca="1" si="159"/>
        <v>0</v>
      </c>
      <c r="LD971">
        <f t="shared" ca="1" si="159"/>
        <v>1</v>
      </c>
      <c r="LE971">
        <f t="shared" ca="1" si="159"/>
        <v>0</v>
      </c>
      <c r="LF971" s="2" t="e">
        <f t="shared" ca="1" si="160"/>
        <v>#N/A</v>
      </c>
      <c r="LG971" s="2">
        <f t="shared" ca="1" si="161"/>
        <v>41583</v>
      </c>
      <c r="LH971" s="2" t="e">
        <f t="shared" ca="1" si="162"/>
        <v>#N/A</v>
      </c>
      <c r="LI971" t="e">
        <f t="shared" ca="1" si="163"/>
        <v>#N/A</v>
      </c>
      <c r="LJ971" t="str">
        <f t="shared" ca="1" si="164"/>
        <v>ochiwit@gmail.com</v>
      </c>
      <c r="LK971" t="e">
        <f t="shared" ca="1" si="165"/>
        <v>#N/A</v>
      </c>
      <c r="LL971" t="str">
        <f t="shared" ca="1" si="157"/>
        <v>Token</v>
      </c>
      <c r="LM971" t="str">
        <f t="shared" ca="1" si="158"/>
        <v>ochiwit@gmail.com</v>
      </c>
      <c r="LN971" t="e">
        <f ca="1">OFFSET($A971,,MATCH(OFFSET([2]Keys!C$1,MATCH(Data.Collect1Dump!$LL971,[2]Keys!$A$2:$A$4,0),),Data.Collect1Dump!$3:$3,0)-1,)</f>
        <v>#VALUE!</v>
      </c>
      <c r="LO971" s="2" t="e">
        <f t="shared" ca="1" si="166"/>
        <v>#VALUE!</v>
      </c>
    </row>
    <row r="972" spans="1:327">
      <c r="A972" t="s">
        <v>6263</v>
      </c>
      <c r="ID972"/>
      <c r="JD972" t="s">
        <v>5651</v>
      </c>
      <c r="JE972" t="s">
        <v>6264</v>
      </c>
      <c r="JF972" t="s">
        <v>329</v>
      </c>
      <c r="JG972">
        <v>7000</v>
      </c>
      <c r="JH972" t="s">
        <v>330</v>
      </c>
      <c r="JR972" t="s">
        <v>330</v>
      </c>
      <c r="KP972" t="s">
        <v>330</v>
      </c>
      <c r="KS972" t="s">
        <v>330</v>
      </c>
      <c r="KV972" t="s">
        <v>330</v>
      </c>
      <c r="KX972" t="s">
        <v>329</v>
      </c>
      <c r="KZ972">
        <f ca="1">OFFSET($A972,,MATCH([2]Keys!$B$2,Data.Collect1Dump!$3:$3,0)-1)</f>
        <v>0</v>
      </c>
      <c r="LA972" t="str">
        <f ca="1">OFFSET($A972,,MATCH([2]Keys!$B$4,Data.Collect1Dump!$3:$3,0)-1)</f>
        <v>ochiwit@gmail.com</v>
      </c>
      <c r="LB972">
        <f ca="1">OFFSET($A972,,MATCH([2]Keys!$B$3,Data.Collect1Dump!$3:$3,0)-1)</f>
        <v>0</v>
      </c>
      <c r="LC972">
        <f t="shared" ca="1" si="159"/>
        <v>0</v>
      </c>
      <c r="LD972">
        <f t="shared" ca="1" si="159"/>
        <v>1</v>
      </c>
      <c r="LE972">
        <f t="shared" ca="1" si="159"/>
        <v>0</v>
      </c>
      <c r="LF972" s="2" t="e">
        <f t="shared" ca="1" si="160"/>
        <v>#N/A</v>
      </c>
      <c r="LG972" s="2">
        <f t="shared" ca="1" si="161"/>
        <v>41593</v>
      </c>
      <c r="LH972" s="2" t="e">
        <f t="shared" ca="1" si="162"/>
        <v>#N/A</v>
      </c>
      <c r="LI972" t="e">
        <f t="shared" ca="1" si="163"/>
        <v>#N/A</v>
      </c>
      <c r="LJ972" t="str">
        <f t="shared" ca="1" si="164"/>
        <v>ochiwit@gmail.com</v>
      </c>
      <c r="LK972" t="e">
        <f t="shared" ca="1" si="165"/>
        <v>#N/A</v>
      </c>
      <c r="LL972" t="str">
        <f t="shared" ca="1" si="157"/>
        <v>Token</v>
      </c>
      <c r="LM972" t="str">
        <f t="shared" ca="1" si="158"/>
        <v>ochiwit@gmail.com</v>
      </c>
      <c r="LN972" t="e">
        <f ca="1">OFFSET($A972,,MATCH(OFFSET([2]Keys!C$1,MATCH(Data.Collect1Dump!$LL972,[2]Keys!$A$2:$A$4,0),),Data.Collect1Dump!$3:$3,0)-1,)</f>
        <v>#VALUE!</v>
      </c>
      <c r="LO972" s="2" t="e">
        <f t="shared" ca="1" si="166"/>
        <v>#VALUE!</v>
      </c>
    </row>
    <row r="973" spans="1:327">
      <c r="A973" t="s">
        <v>6265</v>
      </c>
      <c r="ID973"/>
      <c r="JD973" t="s">
        <v>5651</v>
      </c>
      <c r="JE973" t="s">
        <v>6266</v>
      </c>
      <c r="JF973" t="s">
        <v>329</v>
      </c>
      <c r="JG973">
        <v>7000</v>
      </c>
      <c r="JH973" t="s">
        <v>330</v>
      </c>
      <c r="JR973" t="s">
        <v>330</v>
      </c>
      <c r="KP973" t="s">
        <v>330</v>
      </c>
      <c r="KS973" t="s">
        <v>330</v>
      </c>
      <c r="KV973" t="s">
        <v>330</v>
      </c>
      <c r="KX973" t="s">
        <v>329</v>
      </c>
      <c r="KZ973">
        <f ca="1">OFFSET($A973,,MATCH([2]Keys!$B$2,Data.Collect1Dump!$3:$3,0)-1)</f>
        <v>0</v>
      </c>
      <c r="LA973" t="str">
        <f ca="1">OFFSET($A973,,MATCH([2]Keys!$B$4,Data.Collect1Dump!$3:$3,0)-1)</f>
        <v>ochiwit@gmail.com</v>
      </c>
      <c r="LB973">
        <f ca="1">OFFSET($A973,,MATCH([2]Keys!$B$3,Data.Collect1Dump!$3:$3,0)-1)</f>
        <v>0</v>
      </c>
      <c r="LC973">
        <f t="shared" ca="1" si="159"/>
        <v>0</v>
      </c>
      <c r="LD973">
        <f t="shared" ca="1" si="159"/>
        <v>1</v>
      </c>
      <c r="LE973">
        <f t="shared" ca="1" si="159"/>
        <v>0</v>
      </c>
      <c r="LF973" s="2" t="e">
        <f t="shared" ca="1" si="160"/>
        <v>#N/A</v>
      </c>
      <c r="LG973" s="2">
        <f t="shared" ca="1" si="161"/>
        <v>41582</v>
      </c>
      <c r="LH973" s="2" t="e">
        <f t="shared" ca="1" si="162"/>
        <v>#N/A</v>
      </c>
      <c r="LI973" t="e">
        <f t="shared" ca="1" si="163"/>
        <v>#N/A</v>
      </c>
      <c r="LJ973" t="str">
        <f t="shared" ca="1" si="164"/>
        <v>ochiwit@gmail.com</v>
      </c>
      <c r="LK973" t="e">
        <f t="shared" ca="1" si="165"/>
        <v>#N/A</v>
      </c>
      <c r="LL973" t="str">
        <f t="shared" ca="1" si="157"/>
        <v>Token</v>
      </c>
      <c r="LM973" t="str">
        <f t="shared" ca="1" si="158"/>
        <v>ochiwit@gmail.com</v>
      </c>
      <c r="LN973" t="e">
        <f ca="1">OFFSET($A973,,MATCH(OFFSET([2]Keys!C$1,MATCH(Data.Collect1Dump!$LL973,[2]Keys!$A$2:$A$4,0),),Data.Collect1Dump!$3:$3,0)-1,)</f>
        <v>#VALUE!</v>
      </c>
      <c r="LO973" s="2" t="e">
        <f t="shared" ca="1" si="166"/>
        <v>#VALUE!</v>
      </c>
    </row>
    <row r="974" spans="1:327">
      <c r="A974" t="s">
        <v>6267</v>
      </c>
      <c r="ID974"/>
      <c r="JD974" t="s">
        <v>1437</v>
      </c>
      <c r="JE974" t="s">
        <v>6268</v>
      </c>
      <c r="JF974" t="s">
        <v>329</v>
      </c>
      <c r="JG974">
        <v>6900</v>
      </c>
      <c r="JH974" t="s">
        <v>330</v>
      </c>
      <c r="JR974" t="s">
        <v>330</v>
      </c>
      <c r="KP974" t="s">
        <v>330</v>
      </c>
      <c r="KS974" t="s">
        <v>330</v>
      </c>
      <c r="KV974" t="s">
        <v>415</v>
      </c>
      <c r="KX974" t="s">
        <v>329</v>
      </c>
      <c r="KZ974">
        <f ca="1">OFFSET($A974,,MATCH([2]Keys!$B$2,Data.Collect1Dump!$3:$3,0)-1)</f>
        <v>0</v>
      </c>
      <c r="LA974" t="str">
        <f ca="1">OFFSET($A974,,MATCH([2]Keys!$B$4,Data.Collect1Dump!$3:$3,0)-1)</f>
        <v>michael.otieno@givedirectly.org</v>
      </c>
      <c r="LB974">
        <f ca="1">OFFSET($A974,,MATCH([2]Keys!$B$3,Data.Collect1Dump!$3:$3,0)-1)</f>
        <v>0</v>
      </c>
      <c r="LC974">
        <f t="shared" ca="1" si="159"/>
        <v>0</v>
      </c>
      <c r="LD974">
        <f t="shared" ca="1" si="159"/>
        <v>1</v>
      </c>
      <c r="LE974">
        <f t="shared" ca="1" si="159"/>
        <v>0</v>
      </c>
      <c r="LF974" s="2" t="e">
        <f t="shared" ca="1" si="160"/>
        <v>#N/A</v>
      </c>
      <c r="LG974" s="2">
        <f t="shared" ca="1" si="161"/>
        <v>41605</v>
      </c>
      <c r="LH974" s="2" t="e">
        <f t="shared" ca="1" si="162"/>
        <v>#N/A</v>
      </c>
      <c r="LI974" t="e">
        <f t="shared" ca="1" si="163"/>
        <v>#N/A</v>
      </c>
      <c r="LJ974" t="str">
        <f t="shared" ca="1" si="164"/>
        <v>michael.otieno@givedirectly.org</v>
      </c>
      <c r="LK974" t="e">
        <f t="shared" ca="1" si="165"/>
        <v>#N/A</v>
      </c>
      <c r="LL974" t="str">
        <f t="shared" ca="1" si="157"/>
        <v>Token</v>
      </c>
      <c r="LM974" t="str">
        <f t="shared" ca="1" si="158"/>
        <v>michael.otieno@givedirectly.org</v>
      </c>
      <c r="LN974" t="e">
        <f ca="1">OFFSET($A974,,MATCH(OFFSET([2]Keys!C$1,MATCH(Data.Collect1Dump!$LL974,[2]Keys!$A$2:$A$4,0),),Data.Collect1Dump!$3:$3,0)-1,)</f>
        <v>#VALUE!</v>
      </c>
      <c r="LO974" s="2" t="e">
        <f t="shared" ca="1" si="166"/>
        <v>#VALUE!</v>
      </c>
    </row>
    <row r="975" spans="1:327">
      <c r="A975" t="s">
        <v>6269</v>
      </c>
      <c r="ID975"/>
      <c r="JD975" t="s">
        <v>5651</v>
      </c>
      <c r="JE975" t="s">
        <v>6270</v>
      </c>
      <c r="JF975" t="s">
        <v>329</v>
      </c>
      <c r="JG975">
        <v>7000</v>
      </c>
      <c r="JH975" t="s">
        <v>330</v>
      </c>
      <c r="JR975" t="s">
        <v>330</v>
      </c>
      <c r="JT975" t="b">
        <v>1</v>
      </c>
      <c r="KP975" t="s">
        <v>330</v>
      </c>
      <c r="KS975" t="s">
        <v>330</v>
      </c>
      <c r="KV975" t="s">
        <v>330</v>
      </c>
      <c r="KX975" t="s">
        <v>329</v>
      </c>
      <c r="KZ975">
        <f ca="1">OFFSET($A975,,MATCH([2]Keys!$B$2,Data.Collect1Dump!$3:$3,0)-1)</f>
        <v>0</v>
      </c>
      <c r="LA975" t="str">
        <f ca="1">OFFSET($A975,,MATCH([2]Keys!$B$4,Data.Collect1Dump!$3:$3,0)-1)</f>
        <v>ochiwit@gmail.com</v>
      </c>
      <c r="LB975">
        <f ca="1">OFFSET($A975,,MATCH([2]Keys!$B$3,Data.Collect1Dump!$3:$3,0)-1)</f>
        <v>0</v>
      </c>
      <c r="LC975">
        <f t="shared" ca="1" si="159"/>
        <v>0</v>
      </c>
      <c r="LD975">
        <f t="shared" ca="1" si="159"/>
        <v>1</v>
      </c>
      <c r="LE975">
        <f t="shared" ca="1" si="159"/>
        <v>0</v>
      </c>
      <c r="LF975" s="2" t="e">
        <f t="shared" ca="1" si="160"/>
        <v>#N/A</v>
      </c>
      <c r="LG975" s="2">
        <f t="shared" ca="1" si="161"/>
        <v>41593</v>
      </c>
      <c r="LH975" s="2" t="e">
        <f t="shared" ca="1" si="162"/>
        <v>#N/A</v>
      </c>
      <c r="LI975" t="e">
        <f t="shared" ca="1" si="163"/>
        <v>#N/A</v>
      </c>
      <c r="LJ975" t="str">
        <f t="shared" ca="1" si="164"/>
        <v>ochiwit@gmail.com</v>
      </c>
      <c r="LK975" t="e">
        <f t="shared" ca="1" si="165"/>
        <v>#N/A</v>
      </c>
      <c r="LL975" t="str">
        <f t="shared" ca="1" si="157"/>
        <v>Token</v>
      </c>
      <c r="LM975" t="str">
        <f t="shared" ca="1" si="158"/>
        <v>ochiwit@gmail.com</v>
      </c>
      <c r="LN975" t="e">
        <f ca="1">OFFSET($A975,,MATCH(OFFSET([2]Keys!C$1,MATCH(Data.Collect1Dump!$LL975,[2]Keys!$A$2:$A$4,0),),Data.Collect1Dump!$3:$3,0)-1,)</f>
        <v>#VALUE!</v>
      </c>
      <c r="LO975" s="2" t="e">
        <f t="shared" ca="1" si="166"/>
        <v>#VALUE!</v>
      </c>
    </row>
    <row r="976" spans="1:327">
      <c r="A976" t="s">
        <v>6271</v>
      </c>
      <c r="ID976"/>
      <c r="JD976" t="s">
        <v>5651</v>
      </c>
      <c r="JE976" t="s">
        <v>6272</v>
      </c>
      <c r="JF976" t="s">
        <v>329</v>
      </c>
      <c r="JG976">
        <v>7000</v>
      </c>
      <c r="JH976" t="s">
        <v>330</v>
      </c>
      <c r="JR976" t="s">
        <v>330</v>
      </c>
      <c r="KP976" t="s">
        <v>330</v>
      </c>
      <c r="KQ976" t="s">
        <v>6273</v>
      </c>
      <c r="KR976" t="s">
        <v>330</v>
      </c>
      <c r="KS976" t="s">
        <v>329</v>
      </c>
      <c r="KT976" t="s">
        <v>6274</v>
      </c>
      <c r="KU976" t="s">
        <v>330</v>
      </c>
      <c r="KV976" t="s">
        <v>330</v>
      </c>
      <c r="KX976" t="s">
        <v>329</v>
      </c>
      <c r="KZ976">
        <f ca="1">OFFSET($A976,,MATCH([2]Keys!$B$2,Data.Collect1Dump!$3:$3,0)-1)</f>
        <v>0</v>
      </c>
      <c r="LA976" t="str">
        <f ca="1">OFFSET($A976,,MATCH([2]Keys!$B$4,Data.Collect1Dump!$3:$3,0)-1)</f>
        <v>ochiwit@gmail.com</v>
      </c>
      <c r="LB976">
        <f ca="1">OFFSET($A976,,MATCH([2]Keys!$B$3,Data.Collect1Dump!$3:$3,0)-1)</f>
        <v>0</v>
      </c>
      <c r="LC976">
        <f t="shared" ca="1" si="159"/>
        <v>0</v>
      </c>
      <c r="LD976">
        <f t="shared" ca="1" si="159"/>
        <v>1</v>
      </c>
      <c r="LE976">
        <f t="shared" ca="1" si="159"/>
        <v>0</v>
      </c>
      <c r="LF976" s="2" t="e">
        <f t="shared" ca="1" si="160"/>
        <v>#N/A</v>
      </c>
      <c r="LG976" s="2">
        <f t="shared" ca="1" si="161"/>
        <v>41582</v>
      </c>
      <c r="LH976" s="2" t="e">
        <f t="shared" ca="1" si="162"/>
        <v>#N/A</v>
      </c>
      <c r="LI976" t="e">
        <f t="shared" ca="1" si="163"/>
        <v>#N/A</v>
      </c>
      <c r="LJ976" t="str">
        <f t="shared" ca="1" si="164"/>
        <v>ochiwit@gmail.com</v>
      </c>
      <c r="LK976" t="e">
        <f t="shared" ca="1" si="165"/>
        <v>#N/A</v>
      </c>
      <c r="LL976" t="str">
        <f t="shared" ca="1" si="157"/>
        <v>Token</v>
      </c>
      <c r="LM976" t="str">
        <f t="shared" ca="1" si="158"/>
        <v>ochiwit@gmail.com</v>
      </c>
      <c r="LN976" t="e">
        <f ca="1">OFFSET($A976,,MATCH(OFFSET([2]Keys!C$1,MATCH(Data.Collect1Dump!$LL976,[2]Keys!$A$2:$A$4,0),),Data.Collect1Dump!$3:$3,0)-1,)</f>
        <v>#VALUE!</v>
      </c>
      <c r="LO976" s="2" t="e">
        <f t="shared" ca="1" si="166"/>
        <v>#VALUE!</v>
      </c>
    </row>
    <row r="977" spans="1:327">
      <c r="A977" t="s">
        <v>6275</v>
      </c>
      <c r="ID977"/>
      <c r="JD977" t="s">
        <v>5651</v>
      </c>
      <c r="JE977" t="s">
        <v>6276</v>
      </c>
      <c r="JF977" t="s">
        <v>329</v>
      </c>
      <c r="JG977">
        <v>7000</v>
      </c>
      <c r="JH977" t="s">
        <v>330</v>
      </c>
      <c r="JR977" t="s">
        <v>330</v>
      </c>
      <c r="KP977" t="s">
        <v>330</v>
      </c>
      <c r="KS977" t="s">
        <v>330</v>
      </c>
      <c r="KV977" t="s">
        <v>330</v>
      </c>
      <c r="KX977" t="s">
        <v>329</v>
      </c>
      <c r="KZ977">
        <f ca="1">OFFSET($A977,,MATCH([2]Keys!$B$2,Data.Collect1Dump!$3:$3,0)-1)</f>
        <v>0</v>
      </c>
      <c r="LA977" t="str">
        <f ca="1">OFFSET($A977,,MATCH([2]Keys!$B$4,Data.Collect1Dump!$3:$3,0)-1)</f>
        <v>ochiwit@gmail.com</v>
      </c>
      <c r="LB977">
        <f ca="1">OFFSET($A977,,MATCH([2]Keys!$B$3,Data.Collect1Dump!$3:$3,0)-1)</f>
        <v>0</v>
      </c>
      <c r="LC977">
        <f t="shared" ca="1" si="159"/>
        <v>0</v>
      </c>
      <c r="LD977">
        <f t="shared" ca="1" si="159"/>
        <v>1</v>
      </c>
      <c r="LE977">
        <f t="shared" ca="1" si="159"/>
        <v>0</v>
      </c>
      <c r="LF977" s="2" t="e">
        <f t="shared" ca="1" si="160"/>
        <v>#N/A</v>
      </c>
      <c r="LG977" s="2">
        <f t="shared" ca="1" si="161"/>
        <v>41582</v>
      </c>
      <c r="LH977" s="2" t="e">
        <f t="shared" ca="1" si="162"/>
        <v>#N/A</v>
      </c>
      <c r="LI977" t="e">
        <f t="shared" ca="1" si="163"/>
        <v>#N/A</v>
      </c>
      <c r="LJ977" t="str">
        <f t="shared" ca="1" si="164"/>
        <v>ochiwit@gmail.com</v>
      </c>
      <c r="LK977" t="e">
        <f t="shared" ca="1" si="165"/>
        <v>#N/A</v>
      </c>
      <c r="LL977" t="str">
        <f t="shared" ca="1" si="157"/>
        <v>Token</v>
      </c>
      <c r="LM977" t="str">
        <f t="shared" ca="1" si="158"/>
        <v>ochiwit@gmail.com</v>
      </c>
      <c r="LN977" t="e">
        <f ca="1">OFFSET($A977,,MATCH(OFFSET([2]Keys!C$1,MATCH(Data.Collect1Dump!$LL977,[2]Keys!$A$2:$A$4,0),),Data.Collect1Dump!$3:$3,0)-1,)</f>
        <v>#VALUE!</v>
      </c>
      <c r="LO977" s="2" t="e">
        <f t="shared" ca="1" si="166"/>
        <v>#VALUE!</v>
      </c>
    </row>
    <row r="978" spans="1:327">
      <c r="A978" t="s">
        <v>6277</v>
      </c>
      <c r="ID978"/>
      <c r="JD978" t="s">
        <v>5651</v>
      </c>
      <c r="JE978" t="s">
        <v>6278</v>
      </c>
      <c r="JF978" t="s">
        <v>329</v>
      </c>
      <c r="JG978">
        <v>7000</v>
      </c>
      <c r="JH978" t="s">
        <v>330</v>
      </c>
      <c r="JR978" t="s">
        <v>330</v>
      </c>
      <c r="KP978" t="s">
        <v>330</v>
      </c>
      <c r="KS978" t="s">
        <v>330</v>
      </c>
      <c r="KV978" t="s">
        <v>330</v>
      </c>
      <c r="KX978" t="s">
        <v>329</v>
      </c>
      <c r="KZ978">
        <f ca="1">OFFSET($A978,,MATCH([2]Keys!$B$2,Data.Collect1Dump!$3:$3,0)-1)</f>
        <v>0</v>
      </c>
      <c r="LA978" t="str">
        <f ca="1">OFFSET($A978,,MATCH([2]Keys!$B$4,Data.Collect1Dump!$3:$3,0)-1)</f>
        <v>ochiwit@gmail.com</v>
      </c>
      <c r="LB978">
        <f ca="1">OFFSET($A978,,MATCH([2]Keys!$B$3,Data.Collect1Dump!$3:$3,0)-1)</f>
        <v>0</v>
      </c>
      <c r="LC978">
        <f t="shared" ca="1" si="159"/>
        <v>0</v>
      </c>
      <c r="LD978">
        <f t="shared" ca="1" si="159"/>
        <v>1</v>
      </c>
      <c r="LE978">
        <f t="shared" ca="1" si="159"/>
        <v>0</v>
      </c>
      <c r="LF978" s="2" t="e">
        <f t="shared" ca="1" si="160"/>
        <v>#N/A</v>
      </c>
      <c r="LG978" s="2">
        <f t="shared" ca="1" si="161"/>
        <v>41582</v>
      </c>
      <c r="LH978" s="2" t="e">
        <f t="shared" ca="1" si="162"/>
        <v>#N/A</v>
      </c>
      <c r="LI978" t="e">
        <f t="shared" ca="1" si="163"/>
        <v>#N/A</v>
      </c>
      <c r="LJ978" t="str">
        <f t="shared" ca="1" si="164"/>
        <v>ochiwit@gmail.com</v>
      </c>
      <c r="LK978" t="e">
        <f t="shared" ca="1" si="165"/>
        <v>#N/A</v>
      </c>
      <c r="LL978" t="str">
        <f t="shared" ca="1" si="157"/>
        <v>Token</v>
      </c>
      <c r="LM978" t="str">
        <f t="shared" ca="1" si="158"/>
        <v>ochiwit@gmail.com</v>
      </c>
      <c r="LN978" t="e">
        <f ca="1">OFFSET($A978,,MATCH(OFFSET([2]Keys!C$1,MATCH(Data.Collect1Dump!$LL978,[2]Keys!$A$2:$A$4,0),),Data.Collect1Dump!$3:$3,0)-1,)</f>
        <v>#VALUE!</v>
      </c>
      <c r="LO978" s="2" t="e">
        <f t="shared" ca="1" si="166"/>
        <v>#VALUE!</v>
      </c>
    </row>
    <row r="979" spans="1:327">
      <c r="A979" t="s">
        <v>6279</v>
      </c>
      <c r="ID979"/>
      <c r="JD979" t="s">
        <v>5651</v>
      </c>
      <c r="JE979" t="s">
        <v>6280</v>
      </c>
      <c r="JF979" t="s">
        <v>329</v>
      </c>
      <c r="JG979">
        <v>7000</v>
      </c>
      <c r="JH979" t="s">
        <v>330</v>
      </c>
      <c r="JR979" t="s">
        <v>330</v>
      </c>
      <c r="KP979" t="s">
        <v>330</v>
      </c>
      <c r="KS979" t="s">
        <v>330</v>
      </c>
      <c r="KV979" t="s">
        <v>330</v>
      </c>
      <c r="KX979" t="s">
        <v>329</v>
      </c>
      <c r="KZ979">
        <f ca="1">OFFSET($A979,,MATCH([2]Keys!$B$2,Data.Collect1Dump!$3:$3,0)-1)</f>
        <v>0</v>
      </c>
      <c r="LA979" t="str">
        <f ca="1">OFFSET($A979,,MATCH([2]Keys!$B$4,Data.Collect1Dump!$3:$3,0)-1)</f>
        <v>ochiwit@gmail.com</v>
      </c>
      <c r="LB979">
        <f ca="1">OFFSET($A979,,MATCH([2]Keys!$B$3,Data.Collect1Dump!$3:$3,0)-1)</f>
        <v>0</v>
      </c>
      <c r="LC979">
        <f t="shared" ca="1" si="159"/>
        <v>0</v>
      </c>
      <c r="LD979">
        <f t="shared" ca="1" si="159"/>
        <v>1</v>
      </c>
      <c r="LE979">
        <f t="shared" ca="1" si="159"/>
        <v>0</v>
      </c>
      <c r="LF979" s="2" t="e">
        <f t="shared" ca="1" si="160"/>
        <v>#N/A</v>
      </c>
      <c r="LG979" s="2">
        <f t="shared" ca="1" si="161"/>
        <v>41582</v>
      </c>
      <c r="LH979" s="2" t="e">
        <f t="shared" ca="1" si="162"/>
        <v>#N/A</v>
      </c>
      <c r="LI979" t="e">
        <f t="shared" ca="1" si="163"/>
        <v>#N/A</v>
      </c>
      <c r="LJ979" t="str">
        <f t="shared" ca="1" si="164"/>
        <v>ochiwit@gmail.com</v>
      </c>
      <c r="LK979" t="e">
        <f t="shared" ca="1" si="165"/>
        <v>#N/A</v>
      </c>
      <c r="LL979" t="str">
        <f t="shared" ca="1" si="157"/>
        <v>Token</v>
      </c>
      <c r="LM979" t="str">
        <f t="shared" ca="1" si="158"/>
        <v>ochiwit@gmail.com</v>
      </c>
      <c r="LN979" t="e">
        <f ca="1">OFFSET($A979,,MATCH(OFFSET([2]Keys!C$1,MATCH(Data.Collect1Dump!$LL979,[2]Keys!$A$2:$A$4,0),),Data.Collect1Dump!$3:$3,0)-1,)</f>
        <v>#VALUE!</v>
      </c>
      <c r="LO979" s="2" t="e">
        <f t="shared" ca="1" si="166"/>
        <v>#VALUE!</v>
      </c>
    </row>
    <row r="980" spans="1:327">
      <c r="A980" t="s">
        <v>6281</v>
      </c>
      <c r="ID980"/>
      <c r="JD980" t="s">
        <v>5651</v>
      </c>
      <c r="JE980" t="s">
        <v>6282</v>
      </c>
      <c r="JF980" t="s">
        <v>329</v>
      </c>
      <c r="JG980">
        <v>7000</v>
      </c>
      <c r="JH980" t="s">
        <v>330</v>
      </c>
      <c r="JR980" t="s">
        <v>330</v>
      </c>
      <c r="KP980" t="s">
        <v>330</v>
      </c>
      <c r="KS980" t="s">
        <v>329</v>
      </c>
      <c r="KT980" t="s">
        <v>6283</v>
      </c>
      <c r="KU980" t="s">
        <v>329</v>
      </c>
      <c r="KV980" t="s">
        <v>330</v>
      </c>
      <c r="KX980" t="s">
        <v>329</v>
      </c>
      <c r="KZ980">
        <f ca="1">OFFSET($A980,,MATCH([2]Keys!$B$2,Data.Collect1Dump!$3:$3,0)-1)</f>
        <v>0</v>
      </c>
      <c r="LA980" t="str">
        <f ca="1">OFFSET($A980,,MATCH([2]Keys!$B$4,Data.Collect1Dump!$3:$3,0)-1)</f>
        <v>ochiwit@gmail.com</v>
      </c>
      <c r="LB980">
        <f ca="1">OFFSET($A980,,MATCH([2]Keys!$B$3,Data.Collect1Dump!$3:$3,0)-1)</f>
        <v>0</v>
      </c>
      <c r="LC980">
        <f t="shared" ca="1" si="159"/>
        <v>0</v>
      </c>
      <c r="LD980">
        <f t="shared" ca="1" si="159"/>
        <v>1</v>
      </c>
      <c r="LE980">
        <f t="shared" ca="1" si="159"/>
        <v>0</v>
      </c>
      <c r="LF980" s="2" t="e">
        <f t="shared" ca="1" si="160"/>
        <v>#N/A</v>
      </c>
      <c r="LG980" s="2">
        <f t="shared" ca="1" si="161"/>
        <v>41593</v>
      </c>
      <c r="LH980" s="2" t="e">
        <f t="shared" ca="1" si="162"/>
        <v>#N/A</v>
      </c>
      <c r="LI980" t="e">
        <f t="shared" ca="1" si="163"/>
        <v>#N/A</v>
      </c>
      <c r="LJ980" t="str">
        <f t="shared" ca="1" si="164"/>
        <v>ochiwit@gmail.com</v>
      </c>
      <c r="LK980" t="e">
        <f t="shared" ca="1" si="165"/>
        <v>#N/A</v>
      </c>
      <c r="LL980" t="str">
        <f t="shared" ca="1" si="157"/>
        <v>Token</v>
      </c>
      <c r="LM980" t="str">
        <f t="shared" ca="1" si="158"/>
        <v>ochiwit@gmail.com</v>
      </c>
      <c r="LN980" t="e">
        <f ca="1">OFFSET($A980,,MATCH(OFFSET([2]Keys!C$1,MATCH(Data.Collect1Dump!$LL980,[2]Keys!$A$2:$A$4,0),),Data.Collect1Dump!$3:$3,0)-1,)</f>
        <v>#VALUE!</v>
      </c>
      <c r="LO980" s="2" t="e">
        <f t="shared" ca="1" si="166"/>
        <v>#VALUE!</v>
      </c>
    </row>
    <row r="981" spans="1:327">
      <c r="A981" t="s">
        <v>6284</v>
      </c>
      <c r="ID981"/>
      <c r="JD981" t="s">
        <v>378</v>
      </c>
      <c r="JE981" t="s">
        <v>6285</v>
      </c>
      <c r="JF981" t="s">
        <v>329</v>
      </c>
      <c r="JG981">
        <v>7000</v>
      </c>
      <c r="JH981" t="s">
        <v>330</v>
      </c>
      <c r="JR981" t="s">
        <v>330</v>
      </c>
      <c r="KP981" t="s">
        <v>330</v>
      </c>
      <c r="KS981" t="s">
        <v>330</v>
      </c>
      <c r="KV981" t="s">
        <v>330</v>
      </c>
      <c r="KX981" t="s">
        <v>329</v>
      </c>
      <c r="KZ981">
        <f ca="1">OFFSET($A981,,MATCH([2]Keys!$B$2,Data.Collect1Dump!$3:$3,0)-1)</f>
        <v>0</v>
      </c>
      <c r="LA981" t="str">
        <f ca="1">OFFSET($A981,,MATCH([2]Keys!$B$4,Data.Collect1Dump!$3:$3,0)-1)</f>
        <v>anne.aroka@givedirectly.org</v>
      </c>
      <c r="LB981">
        <f ca="1">OFFSET($A981,,MATCH([2]Keys!$B$3,Data.Collect1Dump!$3:$3,0)-1)</f>
        <v>0</v>
      </c>
      <c r="LC981">
        <f t="shared" ca="1" si="159"/>
        <v>0</v>
      </c>
      <c r="LD981">
        <f t="shared" ca="1" si="159"/>
        <v>1</v>
      </c>
      <c r="LE981">
        <f t="shared" ca="1" si="159"/>
        <v>0</v>
      </c>
      <c r="LF981" s="2" t="e">
        <f t="shared" ca="1" si="160"/>
        <v>#N/A</v>
      </c>
      <c r="LG981" s="2">
        <f t="shared" ca="1" si="161"/>
        <v>41585</v>
      </c>
      <c r="LH981" s="2" t="e">
        <f t="shared" ca="1" si="162"/>
        <v>#N/A</v>
      </c>
      <c r="LI981" t="e">
        <f t="shared" ca="1" si="163"/>
        <v>#N/A</v>
      </c>
      <c r="LJ981" t="str">
        <f t="shared" ca="1" si="164"/>
        <v>anne.aroka@givedirectly.org</v>
      </c>
      <c r="LK981" t="e">
        <f t="shared" ca="1" si="165"/>
        <v>#N/A</v>
      </c>
      <c r="LL981" t="str">
        <f t="shared" ca="1" si="157"/>
        <v>Token</v>
      </c>
      <c r="LM981" t="str">
        <f t="shared" ca="1" si="158"/>
        <v>anne.aroka@givedirectly.org</v>
      </c>
      <c r="LN981" t="e">
        <f ca="1">OFFSET($A981,,MATCH(OFFSET([2]Keys!C$1,MATCH(Data.Collect1Dump!$LL981,[2]Keys!$A$2:$A$4,0),),Data.Collect1Dump!$3:$3,0)-1,)</f>
        <v>#VALUE!</v>
      </c>
      <c r="LO981" s="2" t="e">
        <f t="shared" ca="1" si="166"/>
        <v>#VALUE!</v>
      </c>
    </row>
    <row r="982" spans="1:327">
      <c r="A982" t="s">
        <v>6286</v>
      </c>
      <c r="ID982"/>
      <c r="JD982" t="s">
        <v>378</v>
      </c>
      <c r="JE982" t="s">
        <v>6287</v>
      </c>
      <c r="JF982" t="s">
        <v>329</v>
      </c>
      <c r="JG982">
        <v>6918</v>
      </c>
      <c r="JH982" t="s">
        <v>330</v>
      </c>
      <c r="JR982" t="s">
        <v>330</v>
      </c>
      <c r="KP982" t="s">
        <v>330</v>
      </c>
      <c r="KS982" t="s">
        <v>330</v>
      </c>
      <c r="KV982" t="s">
        <v>330</v>
      </c>
      <c r="KX982" t="s">
        <v>329</v>
      </c>
      <c r="KZ982">
        <f ca="1">OFFSET($A982,,MATCH([2]Keys!$B$2,Data.Collect1Dump!$3:$3,0)-1)</f>
        <v>0</v>
      </c>
      <c r="LA982" t="str">
        <f ca="1">OFFSET($A982,,MATCH([2]Keys!$B$4,Data.Collect1Dump!$3:$3,0)-1)</f>
        <v>anne.aroka@givedirectly.org</v>
      </c>
      <c r="LB982">
        <f ca="1">OFFSET($A982,,MATCH([2]Keys!$B$3,Data.Collect1Dump!$3:$3,0)-1)</f>
        <v>0</v>
      </c>
      <c r="LC982">
        <f t="shared" ca="1" si="159"/>
        <v>0</v>
      </c>
      <c r="LD982">
        <f t="shared" ca="1" si="159"/>
        <v>1</v>
      </c>
      <c r="LE982">
        <f t="shared" ca="1" si="159"/>
        <v>0</v>
      </c>
      <c r="LF982" s="2" t="e">
        <f t="shared" ca="1" si="160"/>
        <v>#N/A</v>
      </c>
      <c r="LG982" s="2">
        <f t="shared" ca="1" si="161"/>
        <v>41585</v>
      </c>
      <c r="LH982" s="2" t="e">
        <f t="shared" ca="1" si="162"/>
        <v>#N/A</v>
      </c>
      <c r="LI982" t="e">
        <f t="shared" ca="1" si="163"/>
        <v>#N/A</v>
      </c>
      <c r="LJ982" t="str">
        <f t="shared" ca="1" si="164"/>
        <v>anne.aroka@givedirectly.org</v>
      </c>
      <c r="LK982" t="e">
        <f t="shared" ca="1" si="165"/>
        <v>#N/A</v>
      </c>
      <c r="LL982" t="str">
        <f t="shared" ca="1" si="157"/>
        <v>Token</v>
      </c>
      <c r="LM982" t="str">
        <f t="shared" ca="1" si="158"/>
        <v>anne.aroka@givedirectly.org</v>
      </c>
      <c r="LN982" t="e">
        <f ca="1">OFFSET($A982,,MATCH(OFFSET([2]Keys!C$1,MATCH(Data.Collect1Dump!$LL982,[2]Keys!$A$2:$A$4,0),),Data.Collect1Dump!$3:$3,0)-1,)</f>
        <v>#VALUE!</v>
      </c>
      <c r="LO982" s="2" t="e">
        <f t="shared" ca="1" si="166"/>
        <v>#VALUE!</v>
      </c>
    </row>
    <row r="983" spans="1:327">
      <c r="A983" t="s">
        <v>6288</v>
      </c>
      <c r="ID983"/>
      <c r="JD983" t="s">
        <v>5651</v>
      </c>
      <c r="JE983" t="s">
        <v>6289</v>
      </c>
      <c r="JF983" t="s">
        <v>329</v>
      </c>
      <c r="JG983">
        <v>6900</v>
      </c>
      <c r="JH983" t="s">
        <v>330</v>
      </c>
      <c r="JR983" t="s">
        <v>330</v>
      </c>
      <c r="KP983" t="s">
        <v>329</v>
      </c>
      <c r="KQ983" t="s">
        <v>6290</v>
      </c>
      <c r="KR983" t="s">
        <v>330</v>
      </c>
      <c r="KS983" t="s">
        <v>330</v>
      </c>
      <c r="KV983" t="s">
        <v>330</v>
      </c>
      <c r="KX983" t="s">
        <v>329</v>
      </c>
      <c r="KZ983">
        <f ca="1">OFFSET($A983,,MATCH([2]Keys!$B$2,Data.Collect1Dump!$3:$3,0)-1)</f>
        <v>0</v>
      </c>
      <c r="LA983" t="str">
        <f ca="1">OFFSET($A983,,MATCH([2]Keys!$B$4,Data.Collect1Dump!$3:$3,0)-1)</f>
        <v>ochiwit@gmail.com</v>
      </c>
      <c r="LB983">
        <f ca="1">OFFSET($A983,,MATCH([2]Keys!$B$3,Data.Collect1Dump!$3:$3,0)-1)</f>
        <v>0</v>
      </c>
      <c r="LC983">
        <f t="shared" ca="1" si="159"/>
        <v>0</v>
      </c>
      <c r="LD983">
        <f t="shared" ca="1" si="159"/>
        <v>1</v>
      </c>
      <c r="LE983">
        <f t="shared" ca="1" si="159"/>
        <v>0</v>
      </c>
      <c r="LF983" s="2" t="e">
        <f t="shared" ca="1" si="160"/>
        <v>#N/A</v>
      </c>
      <c r="LG983" s="2">
        <f t="shared" ca="1" si="161"/>
        <v>41584</v>
      </c>
      <c r="LH983" s="2" t="e">
        <f t="shared" ca="1" si="162"/>
        <v>#N/A</v>
      </c>
      <c r="LI983" t="e">
        <f t="shared" ca="1" si="163"/>
        <v>#N/A</v>
      </c>
      <c r="LJ983" t="str">
        <f t="shared" ca="1" si="164"/>
        <v>ochiwit@gmail.com</v>
      </c>
      <c r="LK983" t="e">
        <f t="shared" ca="1" si="165"/>
        <v>#N/A</v>
      </c>
      <c r="LL983" t="str">
        <f t="shared" ca="1" si="157"/>
        <v>Token</v>
      </c>
      <c r="LM983" t="str">
        <f t="shared" ca="1" si="158"/>
        <v>ochiwit@gmail.com</v>
      </c>
      <c r="LN983" t="e">
        <f ca="1">OFFSET($A983,,MATCH(OFFSET([2]Keys!C$1,MATCH(Data.Collect1Dump!$LL983,[2]Keys!$A$2:$A$4,0),),Data.Collect1Dump!$3:$3,0)-1,)</f>
        <v>#VALUE!</v>
      </c>
      <c r="LO983" s="2" t="e">
        <f t="shared" ca="1" si="166"/>
        <v>#VALUE!</v>
      </c>
    </row>
    <row r="984" spans="1:327">
      <c r="A984" t="s">
        <v>6291</v>
      </c>
      <c r="ID984"/>
      <c r="JD984" t="s">
        <v>5651</v>
      </c>
      <c r="JE984" t="s">
        <v>6292</v>
      </c>
      <c r="JF984" t="s">
        <v>329</v>
      </c>
      <c r="JG984">
        <v>7000</v>
      </c>
      <c r="JH984" t="s">
        <v>330</v>
      </c>
      <c r="JR984" t="s">
        <v>330</v>
      </c>
      <c r="KP984" t="s">
        <v>330</v>
      </c>
      <c r="KS984" t="s">
        <v>330</v>
      </c>
      <c r="KV984" t="s">
        <v>330</v>
      </c>
      <c r="KX984" t="s">
        <v>329</v>
      </c>
      <c r="KZ984">
        <f ca="1">OFFSET($A984,,MATCH([2]Keys!$B$2,Data.Collect1Dump!$3:$3,0)-1)</f>
        <v>0</v>
      </c>
      <c r="LA984" t="str">
        <f ca="1">OFFSET($A984,,MATCH([2]Keys!$B$4,Data.Collect1Dump!$3:$3,0)-1)</f>
        <v>ochiwit@gmail.com</v>
      </c>
      <c r="LB984">
        <f ca="1">OFFSET($A984,,MATCH([2]Keys!$B$3,Data.Collect1Dump!$3:$3,0)-1)</f>
        <v>0</v>
      </c>
      <c r="LC984">
        <f t="shared" ca="1" si="159"/>
        <v>0</v>
      </c>
      <c r="LD984">
        <f t="shared" ca="1" si="159"/>
        <v>1</v>
      </c>
      <c r="LE984">
        <f t="shared" ca="1" si="159"/>
        <v>0</v>
      </c>
      <c r="LF984" s="2" t="e">
        <f t="shared" ca="1" si="160"/>
        <v>#N/A</v>
      </c>
      <c r="LG984" s="2">
        <f t="shared" ca="1" si="161"/>
        <v>41584</v>
      </c>
      <c r="LH984" s="2" t="e">
        <f t="shared" ca="1" si="162"/>
        <v>#N/A</v>
      </c>
      <c r="LI984" t="e">
        <f t="shared" ca="1" si="163"/>
        <v>#N/A</v>
      </c>
      <c r="LJ984" t="str">
        <f t="shared" ca="1" si="164"/>
        <v>ochiwit@gmail.com</v>
      </c>
      <c r="LK984" t="e">
        <f t="shared" ca="1" si="165"/>
        <v>#N/A</v>
      </c>
      <c r="LL984" t="str">
        <f t="shared" ca="1" si="157"/>
        <v>Token</v>
      </c>
      <c r="LM984" t="str">
        <f t="shared" ca="1" si="158"/>
        <v>ochiwit@gmail.com</v>
      </c>
      <c r="LN984" t="e">
        <f ca="1">OFFSET($A984,,MATCH(OFFSET([2]Keys!C$1,MATCH(Data.Collect1Dump!$LL984,[2]Keys!$A$2:$A$4,0),),Data.Collect1Dump!$3:$3,0)-1,)</f>
        <v>#VALUE!</v>
      </c>
      <c r="LO984" s="2" t="e">
        <f t="shared" ca="1" si="166"/>
        <v>#VALUE!</v>
      </c>
    </row>
    <row r="985" spans="1:327">
      <c r="A985" t="s">
        <v>6293</v>
      </c>
      <c r="ID985"/>
      <c r="JD985" t="s">
        <v>378</v>
      </c>
      <c r="JE985" t="s">
        <v>6294</v>
      </c>
      <c r="JF985" t="s">
        <v>329</v>
      </c>
      <c r="JG985">
        <v>6918</v>
      </c>
      <c r="JH985" t="s">
        <v>330</v>
      </c>
      <c r="JR985" t="s">
        <v>330</v>
      </c>
      <c r="KP985" t="s">
        <v>330</v>
      </c>
      <c r="KS985" t="s">
        <v>330</v>
      </c>
      <c r="KV985" t="s">
        <v>330</v>
      </c>
      <c r="KX985" t="s">
        <v>329</v>
      </c>
      <c r="KZ985">
        <f ca="1">OFFSET($A985,,MATCH([2]Keys!$B$2,Data.Collect1Dump!$3:$3,0)-1)</f>
        <v>0</v>
      </c>
      <c r="LA985" t="str">
        <f ca="1">OFFSET($A985,,MATCH([2]Keys!$B$4,Data.Collect1Dump!$3:$3,0)-1)</f>
        <v>anne.aroka@givedirectly.org</v>
      </c>
      <c r="LB985">
        <f ca="1">OFFSET($A985,,MATCH([2]Keys!$B$3,Data.Collect1Dump!$3:$3,0)-1)</f>
        <v>0</v>
      </c>
      <c r="LC985">
        <f t="shared" ca="1" si="159"/>
        <v>0</v>
      </c>
      <c r="LD985">
        <f t="shared" ca="1" si="159"/>
        <v>1</v>
      </c>
      <c r="LE985">
        <f t="shared" ca="1" si="159"/>
        <v>0</v>
      </c>
      <c r="LF985" s="2" t="e">
        <f t="shared" ca="1" si="160"/>
        <v>#N/A</v>
      </c>
      <c r="LG985" s="2">
        <f t="shared" ca="1" si="161"/>
        <v>41593</v>
      </c>
      <c r="LH985" s="2" t="e">
        <f t="shared" ca="1" si="162"/>
        <v>#N/A</v>
      </c>
      <c r="LI985" t="e">
        <f t="shared" ca="1" si="163"/>
        <v>#N/A</v>
      </c>
      <c r="LJ985" t="str">
        <f t="shared" ca="1" si="164"/>
        <v>anne.aroka@givedirectly.org</v>
      </c>
      <c r="LK985" t="e">
        <f t="shared" ca="1" si="165"/>
        <v>#N/A</v>
      </c>
      <c r="LL985" t="str">
        <f t="shared" ca="1" si="157"/>
        <v>Token</v>
      </c>
      <c r="LM985" t="str">
        <f t="shared" ca="1" si="158"/>
        <v>anne.aroka@givedirectly.org</v>
      </c>
      <c r="LN985" t="e">
        <f ca="1">OFFSET($A985,,MATCH(OFFSET([2]Keys!C$1,MATCH(Data.Collect1Dump!$LL985,[2]Keys!$A$2:$A$4,0),),Data.Collect1Dump!$3:$3,0)-1,)</f>
        <v>#VALUE!</v>
      </c>
      <c r="LO985" s="2" t="e">
        <f t="shared" ca="1" si="166"/>
        <v>#VALUE!</v>
      </c>
    </row>
    <row r="986" spans="1:327">
      <c r="A986" t="s">
        <v>6295</v>
      </c>
      <c r="ID986"/>
      <c r="JD986" t="s">
        <v>5651</v>
      </c>
      <c r="JE986" t="s">
        <v>6296</v>
      </c>
      <c r="JF986" t="s">
        <v>329</v>
      </c>
      <c r="JG986">
        <v>6918</v>
      </c>
      <c r="JH986" t="s">
        <v>330</v>
      </c>
      <c r="JR986" t="s">
        <v>330</v>
      </c>
      <c r="KP986" t="s">
        <v>329</v>
      </c>
      <c r="KQ986" t="s">
        <v>6297</v>
      </c>
      <c r="KR986" t="s">
        <v>330</v>
      </c>
      <c r="KS986" t="s">
        <v>330</v>
      </c>
      <c r="KV986" t="s">
        <v>330</v>
      </c>
      <c r="KX986" t="s">
        <v>329</v>
      </c>
      <c r="KZ986">
        <f ca="1">OFFSET($A986,,MATCH([2]Keys!$B$2,Data.Collect1Dump!$3:$3,0)-1)</f>
        <v>0</v>
      </c>
      <c r="LA986" t="str">
        <f ca="1">OFFSET($A986,,MATCH([2]Keys!$B$4,Data.Collect1Dump!$3:$3,0)-1)</f>
        <v>ochiwit@gmail.com</v>
      </c>
      <c r="LB986">
        <f ca="1">OFFSET($A986,,MATCH([2]Keys!$B$3,Data.Collect1Dump!$3:$3,0)-1)</f>
        <v>0</v>
      </c>
      <c r="LC986">
        <f t="shared" ca="1" si="159"/>
        <v>0</v>
      </c>
      <c r="LD986">
        <f t="shared" ca="1" si="159"/>
        <v>1</v>
      </c>
      <c r="LE986">
        <f t="shared" ca="1" si="159"/>
        <v>0</v>
      </c>
      <c r="LF986" s="2" t="e">
        <f t="shared" ca="1" si="160"/>
        <v>#N/A</v>
      </c>
      <c r="LG986" s="2">
        <f t="shared" ca="1" si="161"/>
        <v>41584</v>
      </c>
      <c r="LH986" s="2" t="e">
        <f t="shared" ca="1" si="162"/>
        <v>#N/A</v>
      </c>
      <c r="LI986" t="e">
        <f t="shared" ca="1" si="163"/>
        <v>#N/A</v>
      </c>
      <c r="LJ986" t="str">
        <f t="shared" ca="1" si="164"/>
        <v>ochiwit@gmail.com</v>
      </c>
      <c r="LK986" t="e">
        <f t="shared" ca="1" si="165"/>
        <v>#N/A</v>
      </c>
      <c r="LL986" t="str">
        <f t="shared" ca="1" si="157"/>
        <v>Token</v>
      </c>
      <c r="LM986" t="str">
        <f t="shared" ca="1" si="158"/>
        <v>ochiwit@gmail.com</v>
      </c>
      <c r="LN986" t="e">
        <f ca="1">OFFSET($A986,,MATCH(OFFSET([2]Keys!C$1,MATCH(Data.Collect1Dump!$LL986,[2]Keys!$A$2:$A$4,0),),Data.Collect1Dump!$3:$3,0)-1,)</f>
        <v>#VALUE!</v>
      </c>
      <c r="LO986" s="2" t="e">
        <f t="shared" ca="1" si="166"/>
        <v>#VALUE!</v>
      </c>
    </row>
    <row r="987" spans="1:327">
      <c r="A987" t="s">
        <v>6298</v>
      </c>
      <c r="ID987"/>
      <c r="JD987" t="s">
        <v>1437</v>
      </c>
      <c r="JE987" t="s">
        <v>6299</v>
      </c>
      <c r="JF987" t="s">
        <v>329</v>
      </c>
      <c r="JG987">
        <v>6918</v>
      </c>
      <c r="JH987" t="s">
        <v>330</v>
      </c>
      <c r="JR987" t="s">
        <v>329</v>
      </c>
      <c r="JS987" t="s">
        <v>6300</v>
      </c>
      <c r="JX987" t="b">
        <v>1</v>
      </c>
      <c r="KF987" t="b">
        <v>1</v>
      </c>
      <c r="KJ987" t="b">
        <v>1</v>
      </c>
      <c r="KP987" t="s">
        <v>330</v>
      </c>
      <c r="KS987" t="s">
        <v>330</v>
      </c>
      <c r="KV987" t="s">
        <v>330</v>
      </c>
      <c r="KX987" t="s">
        <v>329</v>
      </c>
      <c r="KZ987">
        <f ca="1">OFFSET($A987,,MATCH([2]Keys!$B$2,Data.Collect1Dump!$3:$3,0)-1)</f>
        <v>0</v>
      </c>
      <c r="LA987" t="str">
        <f ca="1">OFFSET($A987,,MATCH([2]Keys!$B$4,Data.Collect1Dump!$3:$3,0)-1)</f>
        <v>michael.otieno@givedirectly.org</v>
      </c>
      <c r="LB987">
        <f ca="1">OFFSET($A987,,MATCH([2]Keys!$B$3,Data.Collect1Dump!$3:$3,0)-1)</f>
        <v>0</v>
      </c>
      <c r="LC987">
        <f t="shared" ca="1" si="159"/>
        <v>0</v>
      </c>
      <c r="LD987">
        <f t="shared" ca="1" si="159"/>
        <v>1</v>
      </c>
      <c r="LE987">
        <f t="shared" ca="1" si="159"/>
        <v>0</v>
      </c>
      <c r="LF987" s="2" t="e">
        <f t="shared" ca="1" si="160"/>
        <v>#N/A</v>
      </c>
      <c r="LG987" s="2">
        <f t="shared" ca="1" si="161"/>
        <v>41611</v>
      </c>
      <c r="LH987" s="2" t="e">
        <f t="shared" ca="1" si="162"/>
        <v>#N/A</v>
      </c>
      <c r="LI987" t="e">
        <f t="shared" ca="1" si="163"/>
        <v>#N/A</v>
      </c>
      <c r="LJ987" t="str">
        <f t="shared" ca="1" si="164"/>
        <v>michael.otieno@givedirectly.org</v>
      </c>
      <c r="LK987" t="e">
        <f t="shared" ca="1" si="165"/>
        <v>#N/A</v>
      </c>
      <c r="LL987" t="str">
        <f t="shared" ca="1" si="157"/>
        <v>Token</v>
      </c>
      <c r="LM987" t="str">
        <f t="shared" ca="1" si="158"/>
        <v>michael.otieno@givedirectly.org</v>
      </c>
      <c r="LN987" t="e">
        <f ca="1">OFFSET($A987,,MATCH(OFFSET([2]Keys!C$1,MATCH(Data.Collect1Dump!$LL987,[2]Keys!$A$2:$A$4,0),),Data.Collect1Dump!$3:$3,0)-1,)</f>
        <v>#VALUE!</v>
      </c>
      <c r="LO987" s="2" t="e">
        <f t="shared" ca="1" si="166"/>
        <v>#VALUE!</v>
      </c>
    </row>
    <row r="988" spans="1:327">
      <c r="A988" t="s">
        <v>6301</v>
      </c>
      <c r="ID988"/>
      <c r="JD988" t="s">
        <v>378</v>
      </c>
      <c r="JE988" t="s">
        <v>6302</v>
      </c>
      <c r="JF988" t="s">
        <v>329</v>
      </c>
      <c r="JG988">
        <v>7000</v>
      </c>
      <c r="JH988" t="s">
        <v>330</v>
      </c>
      <c r="JR988" t="s">
        <v>330</v>
      </c>
      <c r="KP988" t="s">
        <v>330</v>
      </c>
      <c r="KS988" t="s">
        <v>330</v>
      </c>
      <c r="KV988" t="s">
        <v>330</v>
      </c>
      <c r="KX988" t="s">
        <v>329</v>
      </c>
      <c r="KZ988">
        <f ca="1">OFFSET($A988,,MATCH([2]Keys!$B$2,Data.Collect1Dump!$3:$3,0)-1)</f>
        <v>0</v>
      </c>
      <c r="LA988" t="str">
        <f ca="1">OFFSET($A988,,MATCH([2]Keys!$B$4,Data.Collect1Dump!$3:$3,0)-1)</f>
        <v>anne.aroka@givedirectly.org</v>
      </c>
      <c r="LB988">
        <f ca="1">OFFSET($A988,,MATCH([2]Keys!$B$3,Data.Collect1Dump!$3:$3,0)-1)</f>
        <v>0</v>
      </c>
      <c r="LC988">
        <f t="shared" ca="1" si="159"/>
        <v>0</v>
      </c>
      <c r="LD988">
        <f t="shared" ca="1" si="159"/>
        <v>1</v>
      </c>
      <c r="LE988">
        <f t="shared" ca="1" si="159"/>
        <v>0</v>
      </c>
      <c r="LF988" s="2" t="e">
        <f t="shared" ca="1" si="160"/>
        <v>#N/A</v>
      </c>
      <c r="LG988" s="2">
        <f t="shared" ca="1" si="161"/>
        <v>41585</v>
      </c>
      <c r="LH988" s="2" t="e">
        <f t="shared" ca="1" si="162"/>
        <v>#N/A</v>
      </c>
      <c r="LI988" t="e">
        <f t="shared" ca="1" si="163"/>
        <v>#N/A</v>
      </c>
      <c r="LJ988" t="str">
        <f t="shared" ca="1" si="164"/>
        <v>anne.aroka@givedirectly.org</v>
      </c>
      <c r="LK988" t="e">
        <f t="shared" ca="1" si="165"/>
        <v>#N/A</v>
      </c>
      <c r="LL988" t="str">
        <f t="shared" ca="1" si="157"/>
        <v>Token</v>
      </c>
      <c r="LM988" t="str">
        <f t="shared" ca="1" si="158"/>
        <v>anne.aroka@givedirectly.org</v>
      </c>
      <c r="LN988" t="e">
        <f ca="1">OFFSET($A988,,MATCH(OFFSET([2]Keys!C$1,MATCH(Data.Collect1Dump!$LL988,[2]Keys!$A$2:$A$4,0),),Data.Collect1Dump!$3:$3,0)-1,)</f>
        <v>#VALUE!</v>
      </c>
      <c r="LO988" s="2" t="e">
        <f t="shared" ca="1" si="166"/>
        <v>#VALUE!</v>
      </c>
    </row>
    <row r="989" spans="1:327">
      <c r="A989" t="s">
        <v>6303</v>
      </c>
      <c r="B989" t="s">
        <v>5645</v>
      </c>
      <c r="C989" t="s">
        <v>6304</v>
      </c>
      <c r="D989" t="b">
        <v>1</v>
      </c>
      <c r="K989">
        <v>1</v>
      </c>
      <c r="L989" t="s">
        <v>329</v>
      </c>
      <c r="M989" t="s">
        <v>329</v>
      </c>
      <c r="N989">
        <v>39018</v>
      </c>
      <c r="O989" t="s">
        <v>329</v>
      </c>
      <c r="T989" t="s">
        <v>330</v>
      </c>
      <c r="V989" t="s">
        <v>329</v>
      </c>
      <c r="X989">
        <v>4</v>
      </c>
      <c r="Y989">
        <v>10000</v>
      </c>
      <c r="Z989">
        <v>30</v>
      </c>
      <c r="AA989">
        <v>10000</v>
      </c>
      <c r="AB989">
        <v>30</v>
      </c>
      <c r="AC989">
        <v>12000</v>
      </c>
      <c r="AD989">
        <v>30</v>
      </c>
      <c r="AE989">
        <v>5000</v>
      </c>
      <c r="AF989">
        <v>30</v>
      </c>
      <c r="AO989">
        <v>90</v>
      </c>
      <c r="AP989">
        <v>890</v>
      </c>
      <c r="AQ989">
        <v>60</v>
      </c>
      <c r="AR989">
        <v>560</v>
      </c>
      <c r="AV989" t="b">
        <v>1</v>
      </c>
      <c r="AY989" t="b">
        <v>1</v>
      </c>
      <c r="BA989" t="b">
        <v>1</v>
      </c>
      <c r="BL989" t="s">
        <v>329</v>
      </c>
      <c r="BM989" t="s">
        <v>6305</v>
      </c>
      <c r="BN989" t="s">
        <v>330</v>
      </c>
      <c r="BP989">
        <v>5000</v>
      </c>
      <c r="BQ989">
        <v>1500</v>
      </c>
      <c r="BR989" t="b">
        <v>1</v>
      </c>
      <c r="BU989" t="b">
        <v>1</v>
      </c>
      <c r="BZ989" t="b">
        <v>1</v>
      </c>
      <c r="CD989" t="b">
        <v>1</v>
      </c>
      <c r="CI989" t="b">
        <v>1</v>
      </c>
      <c r="CJ989" t="s">
        <v>6306</v>
      </c>
      <c r="CK989">
        <v>9000</v>
      </c>
      <c r="CN989">
        <v>12000</v>
      </c>
      <c r="CS989">
        <v>24000</v>
      </c>
      <c r="CW989">
        <v>2000</v>
      </c>
      <c r="DB989">
        <v>12000</v>
      </c>
      <c r="DC989" t="s">
        <v>329</v>
      </c>
      <c r="DD989" t="b">
        <v>1</v>
      </c>
      <c r="DG989" t="b">
        <v>1</v>
      </c>
      <c r="DL989" t="b">
        <v>1</v>
      </c>
      <c r="DO989" t="b">
        <v>1</v>
      </c>
      <c r="DR989" t="s">
        <v>329</v>
      </c>
      <c r="DV989" t="b">
        <v>1</v>
      </c>
      <c r="EL989" t="s">
        <v>330</v>
      </c>
      <c r="EN989" t="s">
        <v>330</v>
      </c>
      <c r="EP989" t="s">
        <v>330</v>
      </c>
      <c r="FN989" t="s">
        <v>330</v>
      </c>
      <c r="GJ989" t="s">
        <v>330</v>
      </c>
      <c r="GW989" t="s">
        <v>329</v>
      </c>
      <c r="GX989" t="s">
        <v>6307</v>
      </c>
      <c r="GY989" t="s">
        <v>330</v>
      </c>
      <c r="GZ989" t="s">
        <v>330</v>
      </c>
      <c r="HC989" t="s">
        <v>330</v>
      </c>
      <c r="HE989" t="s">
        <v>330</v>
      </c>
      <c r="HG989" t="s">
        <v>336</v>
      </c>
      <c r="HH989" t="s">
        <v>329</v>
      </c>
      <c r="HI989" t="s">
        <v>330</v>
      </c>
      <c r="HJ989" t="s">
        <v>330</v>
      </c>
      <c r="HK989" t="b">
        <v>1</v>
      </c>
      <c r="HO989" t="s">
        <v>337</v>
      </c>
      <c r="HP989" t="s">
        <v>6308</v>
      </c>
      <c r="HQ989" t="s">
        <v>339</v>
      </c>
      <c r="HR989" t="s">
        <v>6309</v>
      </c>
      <c r="HS989" t="s">
        <v>6310</v>
      </c>
      <c r="ID989">
        <v>999</v>
      </c>
      <c r="JD989" t="s">
        <v>1437</v>
      </c>
      <c r="JE989" t="s">
        <v>6311</v>
      </c>
      <c r="JF989" t="s">
        <v>329</v>
      </c>
      <c r="JG989">
        <v>6918</v>
      </c>
      <c r="JH989" t="s">
        <v>330</v>
      </c>
      <c r="JR989" t="s">
        <v>330</v>
      </c>
      <c r="KP989" t="s">
        <v>330</v>
      </c>
      <c r="KS989" t="s">
        <v>330</v>
      </c>
      <c r="KV989" t="s">
        <v>330</v>
      </c>
      <c r="KX989" t="s">
        <v>329</v>
      </c>
      <c r="KZ989" t="str">
        <f ca="1">OFFSET($A989,,MATCH([2]Keys!$B$2,Data.Collect1Dump!$3:$3,0)-1)</f>
        <v>laura.adhiambo@gmail.com</v>
      </c>
      <c r="LA989" t="str">
        <f ca="1">OFFSET($A989,,MATCH([2]Keys!$B$4,Data.Collect1Dump!$3:$3,0)-1)</f>
        <v>michael.otieno@givedirectly.org</v>
      </c>
      <c r="LB989">
        <f ca="1">OFFSET($A989,,MATCH([2]Keys!$B$3,Data.Collect1Dump!$3:$3,0)-1)</f>
        <v>0</v>
      </c>
      <c r="LC989">
        <f t="shared" ca="1" si="159"/>
        <v>1</v>
      </c>
      <c r="LD989">
        <f t="shared" ca="1" si="159"/>
        <v>1</v>
      </c>
      <c r="LE989">
        <f t="shared" ca="1" si="159"/>
        <v>0</v>
      </c>
      <c r="LF989" s="2">
        <f t="shared" ca="1" si="160"/>
        <v>41726</v>
      </c>
      <c r="LG989" s="2">
        <f t="shared" ca="1" si="161"/>
        <v>41611</v>
      </c>
      <c r="LH989" s="2" t="e">
        <f t="shared" ca="1" si="162"/>
        <v>#N/A</v>
      </c>
      <c r="LI989" t="str">
        <f t="shared" ca="1" si="163"/>
        <v>laura.adhiambo@gmail.com</v>
      </c>
      <c r="LJ989" t="str">
        <f t="shared" ca="1" si="164"/>
        <v>michael.otieno@givedirectly.org</v>
      </c>
      <c r="LK989" t="e">
        <f t="shared" ca="1" si="165"/>
        <v>#N/A</v>
      </c>
      <c r="LL989" t="str">
        <f t="shared" ca="1" si="157"/>
        <v>Lump Sum</v>
      </c>
      <c r="LM989" t="str">
        <f t="shared" ca="1" si="158"/>
        <v>laura.adhiambo@gmail.com</v>
      </c>
      <c r="LN989" t="e">
        <f ca="1">OFFSET($A989,,MATCH(OFFSET([2]Keys!C$1,MATCH(Data.Collect1Dump!$LL989,[2]Keys!$A$2:$A$4,0),),Data.Collect1Dump!$3:$3,0)-1,)</f>
        <v>#VALUE!</v>
      </c>
      <c r="LO989" s="2" t="e">
        <f t="shared" ca="1" si="166"/>
        <v>#VALUE!</v>
      </c>
    </row>
    <row r="990" spans="1:327">
      <c r="A990" t="s">
        <v>6312</v>
      </c>
      <c r="ID990"/>
      <c r="JD990" t="s">
        <v>378</v>
      </c>
      <c r="JE990" t="s">
        <v>6313</v>
      </c>
      <c r="JF990" t="s">
        <v>329</v>
      </c>
      <c r="JG990">
        <v>6900</v>
      </c>
      <c r="JH990" t="s">
        <v>330</v>
      </c>
      <c r="JR990" t="s">
        <v>330</v>
      </c>
      <c r="KP990" t="s">
        <v>330</v>
      </c>
      <c r="KS990" t="s">
        <v>330</v>
      </c>
      <c r="KV990" t="s">
        <v>330</v>
      </c>
      <c r="KX990" t="s">
        <v>329</v>
      </c>
      <c r="KZ990">
        <f ca="1">OFFSET($A990,,MATCH([2]Keys!$B$2,Data.Collect1Dump!$3:$3,0)-1)</f>
        <v>0</v>
      </c>
      <c r="LA990" t="str">
        <f ca="1">OFFSET($A990,,MATCH([2]Keys!$B$4,Data.Collect1Dump!$3:$3,0)-1)</f>
        <v>anne.aroka@givedirectly.org</v>
      </c>
      <c r="LB990">
        <f ca="1">OFFSET($A990,,MATCH([2]Keys!$B$3,Data.Collect1Dump!$3:$3,0)-1)</f>
        <v>0</v>
      </c>
      <c r="LC990">
        <f t="shared" ca="1" si="159"/>
        <v>0</v>
      </c>
      <c r="LD990">
        <f t="shared" ca="1" si="159"/>
        <v>1</v>
      </c>
      <c r="LE990">
        <f t="shared" ca="1" si="159"/>
        <v>0</v>
      </c>
      <c r="LF990" s="2" t="e">
        <f t="shared" ca="1" si="160"/>
        <v>#N/A</v>
      </c>
      <c r="LG990" s="2">
        <f t="shared" ca="1" si="161"/>
        <v>41585</v>
      </c>
      <c r="LH990" s="2" t="e">
        <f t="shared" ca="1" si="162"/>
        <v>#N/A</v>
      </c>
      <c r="LI990" t="e">
        <f t="shared" ca="1" si="163"/>
        <v>#N/A</v>
      </c>
      <c r="LJ990" t="str">
        <f t="shared" ca="1" si="164"/>
        <v>anne.aroka@givedirectly.org</v>
      </c>
      <c r="LK990" t="e">
        <f t="shared" ca="1" si="165"/>
        <v>#N/A</v>
      </c>
      <c r="LL990" t="str">
        <f t="shared" ca="1" si="157"/>
        <v>Token</v>
      </c>
      <c r="LM990" t="str">
        <f t="shared" ca="1" si="158"/>
        <v>anne.aroka@givedirectly.org</v>
      </c>
      <c r="LN990" t="e">
        <f ca="1">OFFSET($A990,,MATCH(OFFSET([2]Keys!C$1,MATCH(Data.Collect1Dump!$LL990,[2]Keys!$A$2:$A$4,0),),Data.Collect1Dump!$3:$3,0)-1,)</f>
        <v>#VALUE!</v>
      </c>
      <c r="LO990" s="2" t="e">
        <f t="shared" ca="1" si="166"/>
        <v>#VALUE!</v>
      </c>
    </row>
    <row r="991" spans="1:327">
      <c r="A991" t="s">
        <v>6314</v>
      </c>
      <c r="ID991"/>
      <c r="JD991" t="s">
        <v>378</v>
      </c>
      <c r="JE991" t="s">
        <v>6315</v>
      </c>
      <c r="JF991" t="s">
        <v>329</v>
      </c>
      <c r="JG991">
        <v>6918</v>
      </c>
      <c r="JH991" t="s">
        <v>330</v>
      </c>
      <c r="JR991" t="s">
        <v>330</v>
      </c>
      <c r="KP991" t="s">
        <v>329</v>
      </c>
      <c r="KQ991" t="s">
        <v>6316</v>
      </c>
      <c r="KR991" t="s">
        <v>330</v>
      </c>
      <c r="KS991" t="s">
        <v>330</v>
      </c>
      <c r="KV991" t="s">
        <v>330</v>
      </c>
      <c r="KX991" t="s">
        <v>329</v>
      </c>
      <c r="KZ991">
        <f ca="1">OFFSET($A991,,MATCH([2]Keys!$B$2,Data.Collect1Dump!$3:$3,0)-1)</f>
        <v>0</v>
      </c>
      <c r="LA991" t="str">
        <f ca="1">OFFSET($A991,,MATCH([2]Keys!$B$4,Data.Collect1Dump!$3:$3,0)-1)</f>
        <v>anne.aroka@givedirectly.org</v>
      </c>
      <c r="LB991">
        <f ca="1">OFFSET($A991,,MATCH([2]Keys!$B$3,Data.Collect1Dump!$3:$3,0)-1)</f>
        <v>0</v>
      </c>
      <c r="LC991">
        <f t="shared" ca="1" si="159"/>
        <v>0</v>
      </c>
      <c r="LD991">
        <f t="shared" ca="1" si="159"/>
        <v>1</v>
      </c>
      <c r="LE991">
        <f t="shared" ca="1" si="159"/>
        <v>0</v>
      </c>
      <c r="LF991" s="2" t="e">
        <f t="shared" ca="1" si="160"/>
        <v>#N/A</v>
      </c>
      <c r="LG991" s="2">
        <f t="shared" ca="1" si="161"/>
        <v>41585</v>
      </c>
      <c r="LH991" s="2" t="e">
        <f t="shared" ca="1" si="162"/>
        <v>#N/A</v>
      </c>
      <c r="LI991" t="e">
        <f t="shared" ca="1" si="163"/>
        <v>#N/A</v>
      </c>
      <c r="LJ991" t="str">
        <f t="shared" ca="1" si="164"/>
        <v>anne.aroka@givedirectly.org</v>
      </c>
      <c r="LK991" t="e">
        <f t="shared" ca="1" si="165"/>
        <v>#N/A</v>
      </c>
      <c r="LL991" t="str">
        <f t="shared" ca="1" si="157"/>
        <v>Token</v>
      </c>
      <c r="LM991" t="str">
        <f t="shared" ca="1" si="158"/>
        <v>anne.aroka@givedirectly.org</v>
      </c>
      <c r="LN991" t="e">
        <f ca="1">OFFSET($A991,,MATCH(OFFSET([2]Keys!C$1,MATCH(Data.Collect1Dump!$LL991,[2]Keys!$A$2:$A$4,0),),Data.Collect1Dump!$3:$3,0)-1,)</f>
        <v>#VALUE!</v>
      </c>
      <c r="LO991" s="2" t="e">
        <f t="shared" ca="1" si="166"/>
        <v>#VALUE!</v>
      </c>
    </row>
    <row r="992" spans="1:327">
      <c r="A992" t="s">
        <v>6317</v>
      </c>
      <c r="ID992"/>
      <c r="JD992" t="s">
        <v>378</v>
      </c>
      <c r="JE992" t="s">
        <v>6318</v>
      </c>
      <c r="JF992" t="s">
        <v>329</v>
      </c>
      <c r="JG992">
        <v>6900</v>
      </c>
      <c r="JH992" t="s">
        <v>330</v>
      </c>
      <c r="JR992" t="s">
        <v>330</v>
      </c>
      <c r="KP992" t="s">
        <v>330</v>
      </c>
      <c r="KS992" t="s">
        <v>330</v>
      </c>
      <c r="KV992" t="s">
        <v>330</v>
      </c>
      <c r="KX992" t="s">
        <v>329</v>
      </c>
      <c r="KZ992">
        <f ca="1">OFFSET($A992,,MATCH([2]Keys!$B$2,Data.Collect1Dump!$3:$3,0)-1)</f>
        <v>0</v>
      </c>
      <c r="LA992" t="str">
        <f ca="1">OFFSET($A992,,MATCH([2]Keys!$B$4,Data.Collect1Dump!$3:$3,0)-1)</f>
        <v>anne.aroka@givedirectly.org</v>
      </c>
      <c r="LB992">
        <f ca="1">OFFSET($A992,,MATCH([2]Keys!$B$3,Data.Collect1Dump!$3:$3,0)-1)</f>
        <v>0</v>
      </c>
      <c r="LC992">
        <f t="shared" ca="1" si="159"/>
        <v>0</v>
      </c>
      <c r="LD992">
        <f t="shared" ca="1" si="159"/>
        <v>1</v>
      </c>
      <c r="LE992">
        <f t="shared" ca="1" si="159"/>
        <v>0</v>
      </c>
      <c r="LF992" s="2" t="e">
        <f t="shared" ca="1" si="160"/>
        <v>#N/A</v>
      </c>
      <c r="LG992" s="2">
        <f t="shared" ca="1" si="161"/>
        <v>41585</v>
      </c>
      <c r="LH992" s="2" t="e">
        <f t="shared" ca="1" si="162"/>
        <v>#N/A</v>
      </c>
      <c r="LI992" t="e">
        <f t="shared" ca="1" si="163"/>
        <v>#N/A</v>
      </c>
      <c r="LJ992" t="str">
        <f t="shared" ca="1" si="164"/>
        <v>anne.aroka@givedirectly.org</v>
      </c>
      <c r="LK992" t="e">
        <f t="shared" ca="1" si="165"/>
        <v>#N/A</v>
      </c>
      <c r="LL992" t="str">
        <f t="shared" ca="1" si="157"/>
        <v>Token</v>
      </c>
      <c r="LM992" t="str">
        <f t="shared" ca="1" si="158"/>
        <v>anne.aroka@givedirectly.org</v>
      </c>
      <c r="LN992" t="e">
        <f ca="1">OFFSET($A992,,MATCH(OFFSET([2]Keys!C$1,MATCH(Data.Collect1Dump!$LL992,[2]Keys!$A$2:$A$4,0),),Data.Collect1Dump!$3:$3,0)-1,)</f>
        <v>#VALUE!</v>
      </c>
      <c r="LO992" s="2" t="e">
        <f t="shared" ca="1" si="166"/>
        <v>#VALUE!</v>
      </c>
    </row>
    <row r="993" spans="1:327">
      <c r="A993" t="s">
        <v>6319</v>
      </c>
      <c r="ID993"/>
      <c r="JD993" t="s">
        <v>378</v>
      </c>
      <c r="JE993" t="s">
        <v>6320</v>
      </c>
      <c r="JF993" t="s">
        <v>329</v>
      </c>
      <c r="JG993">
        <v>6900</v>
      </c>
      <c r="JH993" t="s">
        <v>330</v>
      </c>
      <c r="JR993" t="s">
        <v>330</v>
      </c>
      <c r="KP993" t="s">
        <v>330</v>
      </c>
      <c r="KS993" t="s">
        <v>330</v>
      </c>
      <c r="KV993" t="s">
        <v>330</v>
      </c>
      <c r="KX993" t="s">
        <v>329</v>
      </c>
      <c r="KZ993">
        <f ca="1">OFFSET($A993,,MATCH([2]Keys!$B$2,Data.Collect1Dump!$3:$3,0)-1)</f>
        <v>0</v>
      </c>
      <c r="LA993" t="str">
        <f ca="1">OFFSET($A993,,MATCH([2]Keys!$B$4,Data.Collect1Dump!$3:$3,0)-1)</f>
        <v>anne.aroka@givedirectly.org</v>
      </c>
      <c r="LB993">
        <f ca="1">OFFSET($A993,,MATCH([2]Keys!$B$3,Data.Collect1Dump!$3:$3,0)-1)</f>
        <v>0</v>
      </c>
      <c r="LC993">
        <f t="shared" ca="1" si="159"/>
        <v>0</v>
      </c>
      <c r="LD993">
        <f t="shared" ca="1" si="159"/>
        <v>1</v>
      </c>
      <c r="LE993">
        <f t="shared" ca="1" si="159"/>
        <v>0</v>
      </c>
      <c r="LF993" s="2" t="e">
        <f t="shared" ca="1" si="160"/>
        <v>#N/A</v>
      </c>
      <c r="LG993" s="2">
        <f t="shared" ca="1" si="161"/>
        <v>41585</v>
      </c>
      <c r="LH993" s="2" t="e">
        <f t="shared" ca="1" si="162"/>
        <v>#N/A</v>
      </c>
      <c r="LI993" t="e">
        <f t="shared" ca="1" si="163"/>
        <v>#N/A</v>
      </c>
      <c r="LJ993" t="str">
        <f t="shared" ca="1" si="164"/>
        <v>anne.aroka@givedirectly.org</v>
      </c>
      <c r="LK993" t="e">
        <f t="shared" ca="1" si="165"/>
        <v>#N/A</v>
      </c>
      <c r="LL993" t="str">
        <f t="shared" ca="1" si="157"/>
        <v>Token</v>
      </c>
      <c r="LM993" t="str">
        <f t="shared" ca="1" si="158"/>
        <v>anne.aroka@givedirectly.org</v>
      </c>
      <c r="LN993" t="e">
        <f ca="1">OFFSET($A993,,MATCH(OFFSET([2]Keys!C$1,MATCH(Data.Collect1Dump!$LL993,[2]Keys!$A$2:$A$4,0),),Data.Collect1Dump!$3:$3,0)-1,)</f>
        <v>#VALUE!</v>
      </c>
      <c r="LO993" s="2" t="e">
        <f t="shared" ca="1" si="166"/>
        <v>#VALUE!</v>
      </c>
    </row>
    <row r="994" spans="1:327">
      <c r="A994" t="s">
        <v>6321</v>
      </c>
      <c r="ID994"/>
      <c r="JD994" t="s">
        <v>378</v>
      </c>
      <c r="JE994" t="s">
        <v>6322</v>
      </c>
      <c r="JF994" t="s">
        <v>329</v>
      </c>
      <c r="JG994">
        <v>7000</v>
      </c>
      <c r="JH994" t="s">
        <v>330</v>
      </c>
      <c r="JR994" t="s">
        <v>330</v>
      </c>
      <c r="KP994" t="s">
        <v>330</v>
      </c>
      <c r="KS994" t="s">
        <v>330</v>
      </c>
      <c r="KV994" t="s">
        <v>330</v>
      </c>
      <c r="KX994" t="s">
        <v>329</v>
      </c>
      <c r="KZ994">
        <f ca="1">OFFSET($A994,,MATCH([2]Keys!$B$2,Data.Collect1Dump!$3:$3,0)-1)</f>
        <v>0</v>
      </c>
      <c r="LA994" t="str">
        <f ca="1">OFFSET($A994,,MATCH([2]Keys!$B$4,Data.Collect1Dump!$3:$3,0)-1)</f>
        <v>anne.aroka@givedirectly.org</v>
      </c>
      <c r="LB994">
        <f ca="1">OFFSET($A994,,MATCH([2]Keys!$B$3,Data.Collect1Dump!$3:$3,0)-1)</f>
        <v>0</v>
      </c>
      <c r="LC994">
        <f t="shared" ca="1" si="159"/>
        <v>0</v>
      </c>
      <c r="LD994">
        <f t="shared" ca="1" si="159"/>
        <v>1</v>
      </c>
      <c r="LE994">
        <f t="shared" ca="1" si="159"/>
        <v>0</v>
      </c>
      <c r="LF994" s="2" t="e">
        <f t="shared" ca="1" si="160"/>
        <v>#N/A</v>
      </c>
      <c r="LG994" s="2">
        <f t="shared" ca="1" si="161"/>
        <v>41585</v>
      </c>
      <c r="LH994" s="2" t="e">
        <f t="shared" ca="1" si="162"/>
        <v>#N/A</v>
      </c>
      <c r="LI994" t="e">
        <f t="shared" ca="1" si="163"/>
        <v>#N/A</v>
      </c>
      <c r="LJ994" t="str">
        <f t="shared" ca="1" si="164"/>
        <v>anne.aroka@givedirectly.org</v>
      </c>
      <c r="LK994" t="e">
        <f t="shared" ca="1" si="165"/>
        <v>#N/A</v>
      </c>
      <c r="LL994" t="str">
        <f t="shared" ca="1" si="157"/>
        <v>Token</v>
      </c>
      <c r="LM994" t="str">
        <f t="shared" ca="1" si="158"/>
        <v>anne.aroka@givedirectly.org</v>
      </c>
      <c r="LN994" t="e">
        <f ca="1">OFFSET($A994,,MATCH(OFFSET([2]Keys!C$1,MATCH(Data.Collect1Dump!$LL994,[2]Keys!$A$2:$A$4,0),),Data.Collect1Dump!$3:$3,0)-1,)</f>
        <v>#VALUE!</v>
      </c>
      <c r="LO994" s="2" t="e">
        <f t="shared" ca="1" si="166"/>
        <v>#VALUE!</v>
      </c>
    </row>
    <row r="995" spans="1:327">
      <c r="A995" t="s">
        <v>6323</v>
      </c>
      <c r="ID995"/>
      <c r="JD995" t="s">
        <v>3172</v>
      </c>
      <c r="JE995" t="s">
        <v>6324</v>
      </c>
      <c r="JF995" t="s">
        <v>329</v>
      </c>
      <c r="JG995" t="s">
        <v>6076</v>
      </c>
      <c r="JH995" t="s">
        <v>330</v>
      </c>
      <c r="JR995" t="s">
        <v>330</v>
      </c>
      <c r="KP995" t="s">
        <v>330</v>
      </c>
      <c r="KS995" t="s">
        <v>330</v>
      </c>
      <c r="KV995" t="s">
        <v>330</v>
      </c>
      <c r="KX995" t="s">
        <v>329</v>
      </c>
      <c r="KZ995">
        <f ca="1">OFFSET($A995,,MATCH([2]Keys!$B$2,Data.Collect1Dump!$3:$3,0)-1)</f>
        <v>0</v>
      </c>
      <c r="LA995" t="str">
        <f ca="1">OFFSET($A995,,MATCH([2]Keys!$B$4,Data.Collect1Dump!$3:$3,0)-1)</f>
        <v>owiti.maureen@gmail.com</v>
      </c>
      <c r="LB995">
        <f ca="1">OFFSET($A995,,MATCH([2]Keys!$B$3,Data.Collect1Dump!$3:$3,0)-1)</f>
        <v>0</v>
      </c>
      <c r="LC995">
        <f t="shared" ca="1" si="159"/>
        <v>0</v>
      </c>
      <c r="LD995">
        <f t="shared" ca="1" si="159"/>
        <v>1</v>
      </c>
      <c r="LE995">
        <f t="shared" ca="1" si="159"/>
        <v>0</v>
      </c>
      <c r="LF995" s="2" t="e">
        <f t="shared" ca="1" si="160"/>
        <v>#N/A</v>
      </c>
      <c r="LG995" s="2">
        <f t="shared" ca="1" si="161"/>
        <v>41723</v>
      </c>
      <c r="LH995" s="2" t="e">
        <f t="shared" ca="1" si="162"/>
        <v>#N/A</v>
      </c>
      <c r="LI995" t="e">
        <f t="shared" ca="1" si="163"/>
        <v>#N/A</v>
      </c>
      <c r="LJ995" t="str">
        <f t="shared" ca="1" si="164"/>
        <v>owiti.maureen@gmail.com</v>
      </c>
      <c r="LK995" t="e">
        <f t="shared" ca="1" si="165"/>
        <v>#N/A</v>
      </c>
      <c r="LL995" t="str">
        <f t="shared" ca="1" si="157"/>
        <v>Token</v>
      </c>
      <c r="LM995" t="str">
        <f t="shared" ca="1" si="158"/>
        <v>owiti.maureen@gmail.com</v>
      </c>
      <c r="LN995" t="e">
        <f ca="1">OFFSET($A995,,MATCH(OFFSET([2]Keys!C$1,MATCH(Data.Collect1Dump!$LL995,[2]Keys!$A$2:$A$4,0),),Data.Collect1Dump!$3:$3,0)-1,)</f>
        <v>#VALUE!</v>
      </c>
      <c r="LO995" s="2" t="e">
        <f t="shared" ca="1" si="166"/>
        <v>#VALUE!</v>
      </c>
    </row>
    <row r="996" spans="1:327">
      <c r="A996" t="s">
        <v>6325</v>
      </c>
      <c r="ID996"/>
      <c r="JD996" t="s">
        <v>5651</v>
      </c>
      <c r="JE996" t="s">
        <v>6326</v>
      </c>
      <c r="JF996" t="s">
        <v>329</v>
      </c>
      <c r="JG996">
        <v>7000</v>
      </c>
      <c r="JH996" t="s">
        <v>330</v>
      </c>
      <c r="JR996" t="s">
        <v>330</v>
      </c>
      <c r="KP996" t="s">
        <v>330</v>
      </c>
      <c r="KS996" t="s">
        <v>330</v>
      </c>
      <c r="KV996" t="s">
        <v>330</v>
      </c>
      <c r="KX996" t="s">
        <v>329</v>
      </c>
      <c r="KZ996">
        <f ca="1">OFFSET($A996,,MATCH([2]Keys!$B$2,Data.Collect1Dump!$3:$3,0)-1)</f>
        <v>0</v>
      </c>
      <c r="LA996" t="str">
        <f ca="1">OFFSET($A996,,MATCH([2]Keys!$B$4,Data.Collect1Dump!$3:$3,0)-1)</f>
        <v>ochiwit@gmail.com</v>
      </c>
      <c r="LB996">
        <f ca="1">OFFSET($A996,,MATCH([2]Keys!$B$3,Data.Collect1Dump!$3:$3,0)-1)</f>
        <v>0</v>
      </c>
      <c r="LC996">
        <f t="shared" ca="1" si="159"/>
        <v>0</v>
      </c>
      <c r="LD996">
        <f t="shared" ca="1" si="159"/>
        <v>1</v>
      </c>
      <c r="LE996">
        <f t="shared" ca="1" si="159"/>
        <v>0</v>
      </c>
      <c r="LF996" s="2" t="e">
        <f t="shared" ca="1" si="160"/>
        <v>#N/A</v>
      </c>
      <c r="LG996" s="2">
        <f t="shared" ca="1" si="161"/>
        <v>41584</v>
      </c>
      <c r="LH996" s="2" t="e">
        <f t="shared" ca="1" si="162"/>
        <v>#N/A</v>
      </c>
      <c r="LI996" t="e">
        <f t="shared" ca="1" si="163"/>
        <v>#N/A</v>
      </c>
      <c r="LJ996" t="str">
        <f t="shared" ca="1" si="164"/>
        <v>ochiwit@gmail.com</v>
      </c>
      <c r="LK996" t="e">
        <f t="shared" ca="1" si="165"/>
        <v>#N/A</v>
      </c>
      <c r="LL996" t="str">
        <f t="shared" ca="1" si="157"/>
        <v>Token</v>
      </c>
      <c r="LM996" t="str">
        <f t="shared" ca="1" si="158"/>
        <v>ochiwit@gmail.com</v>
      </c>
      <c r="LN996" t="e">
        <f ca="1">OFFSET($A996,,MATCH(OFFSET([2]Keys!C$1,MATCH(Data.Collect1Dump!$LL996,[2]Keys!$A$2:$A$4,0),),Data.Collect1Dump!$3:$3,0)-1,)</f>
        <v>#VALUE!</v>
      </c>
      <c r="LO996" s="2" t="e">
        <f t="shared" ca="1" si="166"/>
        <v>#VALUE!</v>
      </c>
    </row>
    <row r="997" spans="1:327">
      <c r="A997" t="s">
        <v>6327</v>
      </c>
      <c r="ID997"/>
      <c r="JD997" t="s">
        <v>5651</v>
      </c>
      <c r="JE997" t="s">
        <v>6328</v>
      </c>
      <c r="JF997" t="s">
        <v>329</v>
      </c>
      <c r="JG997">
        <v>7000</v>
      </c>
      <c r="JH997" t="s">
        <v>330</v>
      </c>
      <c r="JR997" t="s">
        <v>330</v>
      </c>
      <c r="KP997" t="s">
        <v>330</v>
      </c>
      <c r="KS997" t="s">
        <v>330</v>
      </c>
      <c r="KV997" t="s">
        <v>330</v>
      </c>
      <c r="KX997" t="s">
        <v>329</v>
      </c>
      <c r="KZ997">
        <f ca="1">OFFSET($A997,,MATCH([2]Keys!$B$2,Data.Collect1Dump!$3:$3,0)-1)</f>
        <v>0</v>
      </c>
      <c r="LA997" t="str">
        <f ca="1">OFFSET($A997,,MATCH([2]Keys!$B$4,Data.Collect1Dump!$3:$3,0)-1)</f>
        <v>ochiwit@gmail.com</v>
      </c>
      <c r="LB997">
        <f ca="1">OFFSET($A997,,MATCH([2]Keys!$B$3,Data.Collect1Dump!$3:$3,0)-1)</f>
        <v>0</v>
      </c>
      <c r="LC997">
        <f t="shared" ca="1" si="159"/>
        <v>0</v>
      </c>
      <c r="LD997">
        <f t="shared" ca="1" si="159"/>
        <v>1</v>
      </c>
      <c r="LE997">
        <f t="shared" ca="1" si="159"/>
        <v>0</v>
      </c>
      <c r="LF997" s="2" t="e">
        <f t="shared" ca="1" si="160"/>
        <v>#N/A</v>
      </c>
      <c r="LG997" s="2">
        <f t="shared" ca="1" si="161"/>
        <v>41584</v>
      </c>
      <c r="LH997" s="2" t="e">
        <f t="shared" ca="1" si="162"/>
        <v>#N/A</v>
      </c>
      <c r="LI997" t="e">
        <f t="shared" ca="1" si="163"/>
        <v>#N/A</v>
      </c>
      <c r="LJ997" t="str">
        <f t="shared" ca="1" si="164"/>
        <v>ochiwit@gmail.com</v>
      </c>
      <c r="LK997" t="e">
        <f t="shared" ca="1" si="165"/>
        <v>#N/A</v>
      </c>
      <c r="LL997" t="str">
        <f t="shared" ca="1" si="157"/>
        <v>Token</v>
      </c>
      <c r="LM997" t="str">
        <f t="shared" ca="1" si="158"/>
        <v>ochiwit@gmail.com</v>
      </c>
      <c r="LN997" t="e">
        <f ca="1">OFFSET($A997,,MATCH(OFFSET([2]Keys!C$1,MATCH(Data.Collect1Dump!$LL997,[2]Keys!$A$2:$A$4,0),),Data.Collect1Dump!$3:$3,0)-1,)</f>
        <v>#VALUE!</v>
      </c>
      <c r="LO997" s="2" t="e">
        <f t="shared" ca="1" si="166"/>
        <v>#VALUE!</v>
      </c>
    </row>
    <row r="998" spans="1:327">
      <c r="A998" t="s">
        <v>6329</v>
      </c>
      <c r="ID998"/>
      <c r="JD998" t="s">
        <v>3172</v>
      </c>
      <c r="JE998" t="s">
        <v>6330</v>
      </c>
      <c r="JF998" t="s">
        <v>329</v>
      </c>
      <c r="JG998" t="s">
        <v>6076</v>
      </c>
      <c r="JH998" t="s">
        <v>330</v>
      </c>
      <c r="JR998" t="s">
        <v>330</v>
      </c>
      <c r="KP998" t="s">
        <v>330</v>
      </c>
      <c r="KS998" t="s">
        <v>330</v>
      </c>
      <c r="KV998" t="s">
        <v>330</v>
      </c>
      <c r="KX998" t="s">
        <v>329</v>
      </c>
      <c r="KZ998">
        <f ca="1">OFFSET($A998,,MATCH([2]Keys!$B$2,Data.Collect1Dump!$3:$3,0)-1)</f>
        <v>0</v>
      </c>
      <c r="LA998" t="str">
        <f ca="1">OFFSET($A998,,MATCH([2]Keys!$B$4,Data.Collect1Dump!$3:$3,0)-1)</f>
        <v>owiti.maureen@gmail.com</v>
      </c>
      <c r="LB998">
        <f ca="1">OFFSET($A998,,MATCH([2]Keys!$B$3,Data.Collect1Dump!$3:$3,0)-1)</f>
        <v>0</v>
      </c>
      <c r="LC998">
        <f t="shared" ca="1" si="159"/>
        <v>0</v>
      </c>
      <c r="LD998">
        <f t="shared" ca="1" si="159"/>
        <v>1</v>
      </c>
      <c r="LE998">
        <f t="shared" ca="1" si="159"/>
        <v>0</v>
      </c>
      <c r="LF998" s="2" t="e">
        <f t="shared" ca="1" si="160"/>
        <v>#N/A</v>
      </c>
      <c r="LG998" s="2">
        <f t="shared" ca="1" si="161"/>
        <v>41719</v>
      </c>
      <c r="LH998" s="2" t="e">
        <f t="shared" ca="1" si="162"/>
        <v>#N/A</v>
      </c>
      <c r="LI998" t="e">
        <f t="shared" ca="1" si="163"/>
        <v>#N/A</v>
      </c>
      <c r="LJ998" t="str">
        <f t="shared" ca="1" si="164"/>
        <v>owiti.maureen@gmail.com</v>
      </c>
      <c r="LK998" t="e">
        <f t="shared" ca="1" si="165"/>
        <v>#N/A</v>
      </c>
      <c r="LL998" t="str">
        <f t="shared" ca="1" si="157"/>
        <v>Token</v>
      </c>
      <c r="LM998" t="str">
        <f t="shared" ca="1" si="158"/>
        <v>owiti.maureen@gmail.com</v>
      </c>
      <c r="LN998" t="e">
        <f ca="1">OFFSET($A998,,MATCH(OFFSET([2]Keys!C$1,MATCH(Data.Collect1Dump!$LL998,[2]Keys!$A$2:$A$4,0),),Data.Collect1Dump!$3:$3,0)-1,)</f>
        <v>#VALUE!</v>
      </c>
      <c r="LO998" s="2" t="e">
        <f t="shared" ca="1" si="166"/>
        <v>#VALUE!</v>
      </c>
    </row>
    <row r="999" spans="1:327">
      <c r="A999" t="s">
        <v>6331</v>
      </c>
      <c r="ID999"/>
      <c r="JD999" t="s">
        <v>5651</v>
      </c>
      <c r="JE999" t="s">
        <v>6332</v>
      </c>
      <c r="JF999" t="s">
        <v>329</v>
      </c>
      <c r="JG999">
        <v>6918</v>
      </c>
      <c r="JH999" t="s">
        <v>330</v>
      </c>
      <c r="JR999" t="s">
        <v>330</v>
      </c>
      <c r="KP999" t="s">
        <v>330</v>
      </c>
      <c r="KS999" t="s">
        <v>330</v>
      </c>
      <c r="KV999" t="s">
        <v>330</v>
      </c>
      <c r="KX999" t="s">
        <v>329</v>
      </c>
      <c r="KZ999">
        <f ca="1">OFFSET($A999,,MATCH([2]Keys!$B$2,Data.Collect1Dump!$3:$3,0)-1)</f>
        <v>0</v>
      </c>
      <c r="LA999" t="str">
        <f ca="1">OFFSET($A999,,MATCH([2]Keys!$B$4,Data.Collect1Dump!$3:$3,0)-1)</f>
        <v>ochiwit@gmail.com</v>
      </c>
      <c r="LB999">
        <f ca="1">OFFSET($A999,,MATCH([2]Keys!$B$3,Data.Collect1Dump!$3:$3,0)-1)</f>
        <v>0</v>
      </c>
      <c r="LC999">
        <f t="shared" ca="1" si="159"/>
        <v>0</v>
      </c>
      <c r="LD999">
        <f t="shared" ca="1" si="159"/>
        <v>1</v>
      </c>
      <c r="LE999">
        <f t="shared" ca="1" si="159"/>
        <v>0</v>
      </c>
      <c r="LF999" s="2" t="e">
        <f t="shared" ca="1" si="160"/>
        <v>#N/A</v>
      </c>
      <c r="LG999" s="2">
        <f t="shared" ca="1" si="161"/>
        <v>41584</v>
      </c>
      <c r="LH999" s="2" t="e">
        <f t="shared" ca="1" si="162"/>
        <v>#N/A</v>
      </c>
      <c r="LI999" t="e">
        <f t="shared" ca="1" si="163"/>
        <v>#N/A</v>
      </c>
      <c r="LJ999" t="str">
        <f t="shared" ca="1" si="164"/>
        <v>ochiwit@gmail.com</v>
      </c>
      <c r="LK999" t="e">
        <f t="shared" ca="1" si="165"/>
        <v>#N/A</v>
      </c>
      <c r="LL999" t="str">
        <f t="shared" ca="1" si="157"/>
        <v>Token</v>
      </c>
      <c r="LM999" t="str">
        <f t="shared" ca="1" si="158"/>
        <v>ochiwit@gmail.com</v>
      </c>
      <c r="LN999" t="e">
        <f ca="1">OFFSET($A999,,MATCH(OFFSET([2]Keys!C$1,MATCH(Data.Collect1Dump!$LL999,[2]Keys!$A$2:$A$4,0),),Data.Collect1Dump!$3:$3,0)-1,)</f>
        <v>#VALUE!</v>
      </c>
      <c r="LO999" s="2" t="e">
        <f t="shared" ca="1" si="166"/>
        <v>#VALUE!</v>
      </c>
    </row>
    <row r="1000" spans="1:327">
      <c r="A1000" t="s">
        <v>6333</v>
      </c>
      <c r="ID1000"/>
      <c r="JD1000" t="s">
        <v>5651</v>
      </c>
      <c r="JE1000" t="s">
        <v>6334</v>
      </c>
      <c r="JF1000" t="s">
        <v>329</v>
      </c>
      <c r="JG1000">
        <v>6918</v>
      </c>
      <c r="JH1000" t="s">
        <v>330</v>
      </c>
      <c r="JR1000" t="s">
        <v>330</v>
      </c>
      <c r="KP1000" t="s">
        <v>330</v>
      </c>
      <c r="KS1000" t="s">
        <v>330</v>
      </c>
      <c r="KV1000" t="s">
        <v>330</v>
      </c>
      <c r="KX1000" t="s">
        <v>329</v>
      </c>
      <c r="KZ1000">
        <f ca="1">OFFSET($A1000,,MATCH([2]Keys!$B$2,Data.Collect1Dump!$3:$3,0)-1)</f>
        <v>0</v>
      </c>
      <c r="LA1000" t="str">
        <f ca="1">OFFSET($A1000,,MATCH([2]Keys!$B$4,Data.Collect1Dump!$3:$3,0)-1)</f>
        <v>ochiwit@gmail.com</v>
      </c>
      <c r="LB1000">
        <f ca="1">OFFSET($A1000,,MATCH([2]Keys!$B$3,Data.Collect1Dump!$3:$3,0)-1)</f>
        <v>0</v>
      </c>
      <c r="LC1000">
        <f t="shared" ca="1" si="159"/>
        <v>0</v>
      </c>
      <c r="LD1000">
        <f t="shared" ca="1" si="159"/>
        <v>1</v>
      </c>
      <c r="LE1000">
        <f t="shared" ca="1" si="159"/>
        <v>0</v>
      </c>
      <c r="LF1000" s="2" t="e">
        <f t="shared" ca="1" si="160"/>
        <v>#N/A</v>
      </c>
      <c r="LG1000" s="2">
        <f t="shared" ca="1" si="161"/>
        <v>41584</v>
      </c>
      <c r="LH1000" s="2" t="e">
        <f t="shared" ca="1" si="162"/>
        <v>#N/A</v>
      </c>
      <c r="LI1000" t="e">
        <f t="shared" ca="1" si="163"/>
        <v>#N/A</v>
      </c>
      <c r="LJ1000" t="str">
        <f t="shared" ca="1" si="164"/>
        <v>ochiwit@gmail.com</v>
      </c>
      <c r="LK1000" t="e">
        <f t="shared" ca="1" si="165"/>
        <v>#N/A</v>
      </c>
      <c r="LL1000" t="str">
        <f t="shared" ca="1" si="157"/>
        <v>Token</v>
      </c>
      <c r="LM1000" t="str">
        <f t="shared" ca="1" si="158"/>
        <v>ochiwit@gmail.com</v>
      </c>
      <c r="LN1000" t="e">
        <f ca="1">OFFSET($A1000,,MATCH(OFFSET([2]Keys!C$1,MATCH(Data.Collect1Dump!$LL1000,[2]Keys!$A$2:$A$4,0),),Data.Collect1Dump!$3:$3,0)-1,)</f>
        <v>#VALUE!</v>
      </c>
      <c r="LO1000" s="2" t="e">
        <f t="shared" ca="1" si="166"/>
        <v>#VALUE!</v>
      </c>
    </row>
    <row r="1001" spans="1:327">
      <c r="A1001" t="s">
        <v>6335</v>
      </c>
      <c r="ID1001"/>
      <c r="JD1001" t="s">
        <v>1437</v>
      </c>
      <c r="JE1001" t="s">
        <v>6336</v>
      </c>
      <c r="JF1001" t="s">
        <v>329</v>
      </c>
      <c r="JG1001">
        <v>7000</v>
      </c>
      <c r="JH1001" t="s">
        <v>330</v>
      </c>
      <c r="JR1001" t="s">
        <v>330</v>
      </c>
      <c r="KP1001" t="s">
        <v>330</v>
      </c>
      <c r="KS1001" t="s">
        <v>330</v>
      </c>
      <c r="KV1001" t="s">
        <v>330</v>
      </c>
      <c r="KX1001" t="s">
        <v>329</v>
      </c>
      <c r="KZ1001">
        <f ca="1">OFFSET($A1001,,MATCH([2]Keys!$B$2,Data.Collect1Dump!$3:$3,0)-1)</f>
        <v>0</v>
      </c>
      <c r="LA1001" t="str">
        <f ca="1">OFFSET($A1001,,MATCH([2]Keys!$B$4,Data.Collect1Dump!$3:$3,0)-1)</f>
        <v>michael.otieno@givedirectly.org</v>
      </c>
      <c r="LB1001">
        <f ca="1">OFFSET($A1001,,MATCH([2]Keys!$B$3,Data.Collect1Dump!$3:$3,0)-1)</f>
        <v>0</v>
      </c>
      <c r="LC1001">
        <f t="shared" ca="1" si="159"/>
        <v>0</v>
      </c>
      <c r="LD1001">
        <f t="shared" ca="1" si="159"/>
        <v>1</v>
      </c>
      <c r="LE1001">
        <f t="shared" ca="1" si="159"/>
        <v>0</v>
      </c>
      <c r="LF1001" s="2" t="e">
        <f t="shared" ca="1" si="160"/>
        <v>#N/A</v>
      </c>
      <c r="LG1001" s="2">
        <f t="shared" ca="1" si="161"/>
        <v>41611</v>
      </c>
      <c r="LH1001" s="2" t="e">
        <f t="shared" ca="1" si="162"/>
        <v>#N/A</v>
      </c>
      <c r="LI1001" t="e">
        <f t="shared" ca="1" si="163"/>
        <v>#N/A</v>
      </c>
      <c r="LJ1001" t="str">
        <f t="shared" ca="1" si="164"/>
        <v>michael.otieno@givedirectly.org</v>
      </c>
      <c r="LK1001" t="e">
        <f t="shared" ca="1" si="165"/>
        <v>#N/A</v>
      </c>
      <c r="LL1001" t="str">
        <f t="shared" ca="1" si="157"/>
        <v>Token</v>
      </c>
      <c r="LM1001" t="str">
        <f t="shared" ca="1" si="158"/>
        <v>michael.otieno@givedirectly.org</v>
      </c>
      <c r="LN1001" t="e">
        <f ca="1">OFFSET($A1001,,MATCH(OFFSET([2]Keys!C$1,MATCH(Data.Collect1Dump!$LL1001,[2]Keys!$A$2:$A$4,0),),Data.Collect1Dump!$3:$3,0)-1,)</f>
        <v>#VALUE!</v>
      </c>
      <c r="LO1001" s="2" t="e">
        <f t="shared" ca="1" si="166"/>
        <v>#VALUE!</v>
      </c>
    </row>
    <row r="1002" spans="1:327">
      <c r="A1002" t="s">
        <v>6337</v>
      </c>
      <c r="ID1002"/>
      <c r="JD1002" t="s">
        <v>1437</v>
      </c>
      <c r="JE1002" t="s">
        <v>6338</v>
      </c>
      <c r="JF1002" t="s">
        <v>329</v>
      </c>
      <c r="JG1002">
        <v>7000</v>
      </c>
      <c r="JR1002" t="s">
        <v>330</v>
      </c>
      <c r="KP1002" t="s">
        <v>330</v>
      </c>
      <c r="KS1002" t="s">
        <v>330</v>
      </c>
      <c r="KV1002" t="s">
        <v>330</v>
      </c>
      <c r="KX1002" t="s">
        <v>329</v>
      </c>
      <c r="KZ1002">
        <f ca="1">OFFSET($A1002,,MATCH([2]Keys!$B$2,Data.Collect1Dump!$3:$3,0)-1)</f>
        <v>0</v>
      </c>
      <c r="LA1002" t="str">
        <f ca="1">OFFSET($A1002,,MATCH([2]Keys!$B$4,Data.Collect1Dump!$3:$3,0)-1)</f>
        <v>michael.otieno@givedirectly.org</v>
      </c>
      <c r="LB1002">
        <f ca="1">OFFSET($A1002,,MATCH([2]Keys!$B$3,Data.Collect1Dump!$3:$3,0)-1)</f>
        <v>0</v>
      </c>
      <c r="LC1002">
        <f t="shared" ca="1" si="159"/>
        <v>0</v>
      </c>
      <c r="LD1002">
        <f t="shared" ca="1" si="159"/>
        <v>1</v>
      </c>
      <c r="LE1002">
        <f t="shared" ca="1" si="159"/>
        <v>0</v>
      </c>
      <c r="LF1002" s="2" t="e">
        <f t="shared" ca="1" si="160"/>
        <v>#N/A</v>
      </c>
      <c r="LG1002" s="2">
        <f t="shared" ca="1" si="161"/>
        <v>41611</v>
      </c>
      <c r="LH1002" s="2" t="e">
        <f t="shared" ca="1" si="162"/>
        <v>#N/A</v>
      </c>
      <c r="LI1002" t="e">
        <f t="shared" ca="1" si="163"/>
        <v>#N/A</v>
      </c>
      <c r="LJ1002" t="str">
        <f t="shared" ca="1" si="164"/>
        <v>michael.otieno@givedirectly.org</v>
      </c>
      <c r="LK1002" t="e">
        <f t="shared" ca="1" si="165"/>
        <v>#N/A</v>
      </c>
      <c r="LL1002" t="str">
        <f t="shared" ca="1" si="157"/>
        <v>Token</v>
      </c>
      <c r="LM1002" t="str">
        <f t="shared" ca="1" si="158"/>
        <v>michael.otieno@givedirectly.org</v>
      </c>
      <c r="LN1002" t="e">
        <f ca="1">OFFSET($A1002,,MATCH(OFFSET([2]Keys!C$1,MATCH(Data.Collect1Dump!$LL1002,[2]Keys!$A$2:$A$4,0),),Data.Collect1Dump!$3:$3,0)-1,)</f>
        <v>#VALUE!</v>
      </c>
      <c r="LO1002" s="2" t="e">
        <f t="shared" ca="1" si="166"/>
        <v>#VALUE!</v>
      </c>
    </row>
    <row r="1003" spans="1:327">
      <c r="A1003" t="s">
        <v>6339</v>
      </c>
      <c r="ID1003"/>
      <c r="JD1003" t="s">
        <v>1437</v>
      </c>
      <c r="JE1003" t="s">
        <v>6340</v>
      </c>
      <c r="JF1003" t="s">
        <v>329</v>
      </c>
      <c r="JG1003">
        <v>6918</v>
      </c>
      <c r="JH1003" t="s">
        <v>330</v>
      </c>
      <c r="JR1003" t="s">
        <v>329</v>
      </c>
      <c r="JS1003" t="s">
        <v>6341</v>
      </c>
      <c r="JT1003" t="b">
        <v>1</v>
      </c>
      <c r="KF1003" t="b">
        <v>1</v>
      </c>
      <c r="KJ1003" t="b">
        <v>1</v>
      </c>
      <c r="KP1003" t="s">
        <v>330</v>
      </c>
      <c r="KS1003" t="s">
        <v>330</v>
      </c>
      <c r="KV1003" t="s">
        <v>330</v>
      </c>
      <c r="KX1003" t="s">
        <v>329</v>
      </c>
      <c r="KZ1003">
        <f ca="1">OFFSET($A1003,,MATCH([2]Keys!$B$2,Data.Collect1Dump!$3:$3,0)-1)</f>
        <v>0</v>
      </c>
      <c r="LA1003" t="str">
        <f ca="1">OFFSET($A1003,,MATCH([2]Keys!$B$4,Data.Collect1Dump!$3:$3,0)-1)</f>
        <v>michael.otieno@givedirectly.org</v>
      </c>
      <c r="LB1003">
        <f ca="1">OFFSET($A1003,,MATCH([2]Keys!$B$3,Data.Collect1Dump!$3:$3,0)-1)</f>
        <v>0</v>
      </c>
      <c r="LC1003">
        <f t="shared" ca="1" si="159"/>
        <v>0</v>
      </c>
      <c r="LD1003">
        <f t="shared" ca="1" si="159"/>
        <v>1</v>
      </c>
      <c r="LE1003">
        <f t="shared" ca="1" si="159"/>
        <v>0</v>
      </c>
      <c r="LF1003" s="2" t="e">
        <f t="shared" ca="1" si="160"/>
        <v>#N/A</v>
      </c>
      <c r="LG1003" s="2">
        <f t="shared" ca="1" si="161"/>
        <v>41611</v>
      </c>
      <c r="LH1003" s="2" t="e">
        <f t="shared" ca="1" si="162"/>
        <v>#N/A</v>
      </c>
      <c r="LI1003" t="e">
        <f t="shared" ca="1" si="163"/>
        <v>#N/A</v>
      </c>
      <c r="LJ1003" t="str">
        <f t="shared" ca="1" si="164"/>
        <v>michael.otieno@givedirectly.org</v>
      </c>
      <c r="LK1003" t="e">
        <f t="shared" ca="1" si="165"/>
        <v>#N/A</v>
      </c>
      <c r="LL1003" t="str">
        <f t="shared" ca="1" si="157"/>
        <v>Token</v>
      </c>
      <c r="LM1003" t="str">
        <f t="shared" ca="1" si="158"/>
        <v>michael.otieno@givedirectly.org</v>
      </c>
      <c r="LN1003" t="e">
        <f ca="1">OFFSET($A1003,,MATCH(OFFSET([2]Keys!C$1,MATCH(Data.Collect1Dump!$LL1003,[2]Keys!$A$2:$A$4,0),),Data.Collect1Dump!$3:$3,0)-1,)</f>
        <v>#VALUE!</v>
      </c>
      <c r="LO1003" s="2" t="e">
        <f t="shared" ca="1" si="166"/>
        <v>#VALUE!</v>
      </c>
    </row>
    <row r="1004" spans="1:327">
      <c r="A1004" t="s">
        <v>6342</v>
      </c>
      <c r="ID1004"/>
      <c r="JD1004" t="s">
        <v>1437</v>
      </c>
      <c r="JE1004" t="s">
        <v>6343</v>
      </c>
      <c r="JF1004" t="s">
        <v>329</v>
      </c>
      <c r="JG1004">
        <v>6918</v>
      </c>
      <c r="JH1004" t="s">
        <v>330</v>
      </c>
      <c r="JR1004" t="s">
        <v>330</v>
      </c>
      <c r="KP1004" t="s">
        <v>330</v>
      </c>
      <c r="KS1004" t="s">
        <v>330</v>
      </c>
      <c r="KV1004" t="s">
        <v>330</v>
      </c>
      <c r="KX1004" t="s">
        <v>329</v>
      </c>
      <c r="KZ1004">
        <f ca="1">OFFSET($A1004,,MATCH([2]Keys!$B$2,Data.Collect1Dump!$3:$3,0)-1)</f>
        <v>0</v>
      </c>
      <c r="LA1004" t="str">
        <f ca="1">OFFSET($A1004,,MATCH([2]Keys!$B$4,Data.Collect1Dump!$3:$3,0)-1)</f>
        <v>michael.otieno@givedirectly.org</v>
      </c>
      <c r="LB1004">
        <f ca="1">OFFSET($A1004,,MATCH([2]Keys!$B$3,Data.Collect1Dump!$3:$3,0)-1)</f>
        <v>0</v>
      </c>
      <c r="LC1004">
        <f t="shared" ca="1" si="159"/>
        <v>0</v>
      </c>
      <c r="LD1004">
        <f t="shared" ca="1" si="159"/>
        <v>1</v>
      </c>
      <c r="LE1004">
        <f t="shared" ca="1" si="159"/>
        <v>0</v>
      </c>
      <c r="LF1004" s="2" t="e">
        <f t="shared" ca="1" si="160"/>
        <v>#N/A</v>
      </c>
      <c r="LG1004" s="2">
        <f t="shared" ca="1" si="161"/>
        <v>41611</v>
      </c>
      <c r="LH1004" s="2" t="e">
        <f t="shared" ca="1" si="162"/>
        <v>#N/A</v>
      </c>
      <c r="LI1004" t="e">
        <f t="shared" ca="1" si="163"/>
        <v>#N/A</v>
      </c>
      <c r="LJ1004" t="str">
        <f t="shared" ca="1" si="164"/>
        <v>michael.otieno@givedirectly.org</v>
      </c>
      <c r="LK1004" t="e">
        <f t="shared" ca="1" si="165"/>
        <v>#N/A</v>
      </c>
      <c r="LL1004" t="str">
        <f t="shared" ca="1" si="157"/>
        <v>Token</v>
      </c>
      <c r="LM1004" t="str">
        <f t="shared" ca="1" si="158"/>
        <v>michael.otieno@givedirectly.org</v>
      </c>
      <c r="LN1004" t="e">
        <f ca="1">OFFSET($A1004,,MATCH(OFFSET([2]Keys!C$1,MATCH(Data.Collect1Dump!$LL1004,[2]Keys!$A$2:$A$4,0),),Data.Collect1Dump!$3:$3,0)-1,)</f>
        <v>#VALUE!</v>
      </c>
      <c r="LO1004" s="2" t="e">
        <f t="shared" ca="1" si="166"/>
        <v>#VALUE!</v>
      </c>
    </row>
    <row r="1005" spans="1:327">
      <c r="A1005" t="s">
        <v>6344</v>
      </c>
      <c r="ID1005"/>
      <c r="JD1005" t="s">
        <v>5651</v>
      </c>
      <c r="JE1005" t="s">
        <v>6345</v>
      </c>
      <c r="JF1005" t="s">
        <v>329</v>
      </c>
      <c r="JG1005">
        <v>7000</v>
      </c>
      <c r="JH1005" t="s">
        <v>330</v>
      </c>
      <c r="JR1005" t="s">
        <v>330</v>
      </c>
      <c r="KP1005" t="s">
        <v>329</v>
      </c>
      <c r="KQ1005" t="s">
        <v>6346</v>
      </c>
      <c r="KR1005" t="s">
        <v>330</v>
      </c>
      <c r="KS1005" t="s">
        <v>330</v>
      </c>
      <c r="KV1005" t="s">
        <v>330</v>
      </c>
      <c r="KX1005" t="s">
        <v>329</v>
      </c>
      <c r="KZ1005">
        <f ca="1">OFFSET($A1005,,MATCH([2]Keys!$B$2,Data.Collect1Dump!$3:$3,0)-1)</f>
        <v>0</v>
      </c>
      <c r="LA1005" t="str">
        <f ca="1">OFFSET($A1005,,MATCH([2]Keys!$B$4,Data.Collect1Dump!$3:$3,0)-1)</f>
        <v>ochiwit@gmail.com</v>
      </c>
      <c r="LB1005">
        <f ca="1">OFFSET($A1005,,MATCH([2]Keys!$B$3,Data.Collect1Dump!$3:$3,0)-1)</f>
        <v>0</v>
      </c>
      <c r="LC1005">
        <f t="shared" ca="1" si="159"/>
        <v>0</v>
      </c>
      <c r="LD1005">
        <f t="shared" ca="1" si="159"/>
        <v>1</v>
      </c>
      <c r="LE1005">
        <f t="shared" ca="1" si="159"/>
        <v>0</v>
      </c>
      <c r="LF1005" s="2" t="e">
        <f t="shared" ca="1" si="160"/>
        <v>#N/A</v>
      </c>
      <c r="LG1005" s="2">
        <f t="shared" ca="1" si="161"/>
        <v>41584</v>
      </c>
      <c r="LH1005" s="2" t="e">
        <f t="shared" ca="1" si="162"/>
        <v>#N/A</v>
      </c>
      <c r="LI1005" t="e">
        <f t="shared" ca="1" si="163"/>
        <v>#N/A</v>
      </c>
      <c r="LJ1005" t="str">
        <f t="shared" ca="1" si="164"/>
        <v>ochiwit@gmail.com</v>
      </c>
      <c r="LK1005" t="e">
        <f t="shared" ca="1" si="165"/>
        <v>#N/A</v>
      </c>
      <c r="LL1005" t="str">
        <f t="shared" ca="1" si="157"/>
        <v>Token</v>
      </c>
      <c r="LM1005" t="str">
        <f t="shared" ca="1" si="158"/>
        <v>ochiwit@gmail.com</v>
      </c>
      <c r="LN1005" t="e">
        <f ca="1">OFFSET($A1005,,MATCH(OFFSET([2]Keys!C$1,MATCH(Data.Collect1Dump!$LL1005,[2]Keys!$A$2:$A$4,0),),Data.Collect1Dump!$3:$3,0)-1,)</f>
        <v>#VALUE!</v>
      </c>
      <c r="LO1005" s="2" t="e">
        <f t="shared" ca="1" si="166"/>
        <v>#VALUE!</v>
      </c>
    </row>
    <row r="1006" spans="1:327">
      <c r="A1006" t="s">
        <v>6347</v>
      </c>
      <c r="ID1006"/>
      <c r="JD1006" t="s">
        <v>5651</v>
      </c>
      <c r="JE1006" t="s">
        <v>6348</v>
      </c>
      <c r="JF1006" t="s">
        <v>329</v>
      </c>
      <c r="JG1006">
        <v>6900</v>
      </c>
      <c r="JH1006" t="s">
        <v>330</v>
      </c>
      <c r="JR1006" t="s">
        <v>330</v>
      </c>
      <c r="KP1006" t="s">
        <v>330</v>
      </c>
      <c r="KS1006" t="s">
        <v>330</v>
      </c>
      <c r="KV1006" t="s">
        <v>330</v>
      </c>
      <c r="KX1006" t="s">
        <v>329</v>
      </c>
      <c r="KZ1006">
        <f ca="1">OFFSET($A1006,,MATCH([2]Keys!$B$2,Data.Collect1Dump!$3:$3,0)-1)</f>
        <v>0</v>
      </c>
      <c r="LA1006" t="str">
        <f ca="1">OFFSET($A1006,,MATCH([2]Keys!$B$4,Data.Collect1Dump!$3:$3,0)-1)</f>
        <v>ochiwit@gmail.com</v>
      </c>
      <c r="LB1006">
        <f ca="1">OFFSET($A1006,,MATCH([2]Keys!$B$3,Data.Collect1Dump!$3:$3,0)-1)</f>
        <v>0</v>
      </c>
      <c r="LC1006">
        <f t="shared" ca="1" si="159"/>
        <v>0</v>
      </c>
      <c r="LD1006">
        <f t="shared" ca="1" si="159"/>
        <v>1</v>
      </c>
      <c r="LE1006">
        <f t="shared" ca="1" si="159"/>
        <v>0</v>
      </c>
      <c r="LF1006" s="2" t="e">
        <f t="shared" ca="1" si="160"/>
        <v>#N/A</v>
      </c>
      <c r="LG1006" s="2">
        <f t="shared" ca="1" si="161"/>
        <v>41584</v>
      </c>
      <c r="LH1006" s="2" t="e">
        <f t="shared" ca="1" si="162"/>
        <v>#N/A</v>
      </c>
      <c r="LI1006" t="e">
        <f t="shared" ca="1" si="163"/>
        <v>#N/A</v>
      </c>
      <c r="LJ1006" t="str">
        <f t="shared" ca="1" si="164"/>
        <v>ochiwit@gmail.com</v>
      </c>
      <c r="LK1006" t="e">
        <f t="shared" ca="1" si="165"/>
        <v>#N/A</v>
      </c>
      <c r="LL1006" t="str">
        <f t="shared" ca="1" si="157"/>
        <v>Token</v>
      </c>
      <c r="LM1006" t="str">
        <f t="shared" ca="1" si="158"/>
        <v>ochiwit@gmail.com</v>
      </c>
      <c r="LN1006" t="e">
        <f ca="1">OFFSET($A1006,,MATCH(OFFSET([2]Keys!C$1,MATCH(Data.Collect1Dump!$LL1006,[2]Keys!$A$2:$A$4,0),),Data.Collect1Dump!$3:$3,0)-1,)</f>
        <v>#VALUE!</v>
      </c>
      <c r="LO1006" s="2" t="e">
        <f t="shared" ca="1" si="166"/>
        <v>#VALUE!</v>
      </c>
    </row>
    <row r="1007" spans="1:327">
      <c r="A1007" t="s">
        <v>6349</v>
      </c>
      <c r="ID1007"/>
      <c r="JD1007" t="s">
        <v>1437</v>
      </c>
      <c r="JE1007" t="s">
        <v>6350</v>
      </c>
      <c r="JF1007" t="s">
        <v>329</v>
      </c>
      <c r="JG1007">
        <v>7000</v>
      </c>
      <c r="JH1007" t="s">
        <v>330</v>
      </c>
      <c r="JR1007" t="s">
        <v>330</v>
      </c>
      <c r="KP1007" t="s">
        <v>330</v>
      </c>
      <c r="KS1007" t="s">
        <v>330</v>
      </c>
      <c r="KV1007" t="s">
        <v>330</v>
      </c>
      <c r="KX1007" t="s">
        <v>329</v>
      </c>
      <c r="KZ1007">
        <f ca="1">OFFSET($A1007,,MATCH([2]Keys!$B$2,Data.Collect1Dump!$3:$3,0)-1)</f>
        <v>0</v>
      </c>
      <c r="LA1007" t="str">
        <f ca="1">OFFSET($A1007,,MATCH([2]Keys!$B$4,Data.Collect1Dump!$3:$3,0)-1)</f>
        <v>michael.otieno@givedirectly.org</v>
      </c>
      <c r="LB1007">
        <f ca="1">OFFSET($A1007,,MATCH([2]Keys!$B$3,Data.Collect1Dump!$3:$3,0)-1)</f>
        <v>0</v>
      </c>
      <c r="LC1007">
        <f t="shared" ca="1" si="159"/>
        <v>0</v>
      </c>
      <c r="LD1007">
        <f t="shared" ca="1" si="159"/>
        <v>1</v>
      </c>
      <c r="LE1007">
        <f t="shared" ca="1" si="159"/>
        <v>0</v>
      </c>
      <c r="LF1007" s="2" t="e">
        <f t="shared" ca="1" si="160"/>
        <v>#N/A</v>
      </c>
      <c r="LG1007" s="2">
        <f t="shared" ca="1" si="161"/>
        <v>41611</v>
      </c>
      <c r="LH1007" s="2" t="e">
        <f t="shared" ca="1" si="162"/>
        <v>#N/A</v>
      </c>
      <c r="LI1007" t="e">
        <f t="shared" ca="1" si="163"/>
        <v>#N/A</v>
      </c>
      <c r="LJ1007" t="str">
        <f t="shared" ca="1" si="164"/>
        <v>michael.otieno@givedirectly.org</v>
      </c>
      <c r="LK1007" t="e">
        <f t="shared" ca="1" si="165"/>
        <v>#N/A</v>
      </c>
      <c r="LL1007" t="str">
        <f t="shared" ca="1" si="157"/>
        <v>Token</v>
      </c>
      <c r="LM1007" t="str">
        <f t="shared" ca="1" si="158"/>
        <v>michael.otieno@givedirectly.org</v>
      </c>
      <c r="LN1007" t="e">
        <f ca="1">OFFSET($A1007,,MATCH(OFFSET([2]Keys!C$1,MATCH(Data.Collect1Dump!$LL1007,[2]Keys!$A$2:$A$4,0),),Data.Collect1Dump!$3:$3,0)-1,)</f>
        <v>#VALUE!</v>
      </c>
      <c r="LO1007" s="2" t="e">
        <f t="shared" ca="1" si="166"/>
        <v>#VALUE!</v>
      </c>
    </row>
    <row r="1008" spans="1:327">
      <c r="A1008" t="s">
        <v>6351</v>
      </c>
      <c r="ID1008"/>
      <c r="JD1008" t="s">
        <v>3172</v>
      </c>
      <c r="JE1008" t="s">
        <v>6352</v>
      </c>
      <c r="JF1008" t="s">
        <v>329</v>
      </c>
      <c r="JG1008">
        <v>6918</v>
      </c>
      <c r="JH1008" t="s">
        <v>330</v>
      </c>
      <c r="JR1008" t="s">
        <v>330</v>
      </c>
      <c r="KP1008" t="s">
        <v>330</v>
      </c>
      <c r="KS1008" t="s">
        <v>330</v>
      </c>
      <c r="KV1008" t="s">
        <v>330</v>
      </c>
      <c r="KX1008" t="s">
        <v>329</v>
      </c>
      <c r="KZ1008">
        <f ca="1">OFFSET($A1008,,MATCH([2]Keys!$B$2,Data.Collect1Dump!$3:$3,0)-1)</f>
        <v>0</v>
      </c>
      <c r="LA1008" t="str">
        <f ca="1">OFFSET($A1008,,MATCH([2]Keys!$B$4,Data.Collect1Dump!$3:$3,0)-1)</f>
        <v>owiti.maureen@gmail.com</v>
      </c>
      <c r="LB1008">
        <f ca="1">OFFSET($A1008,,MATCH([2]Keys!$B$3,Data.Collect1Dump!$3:$3,0)-1)</f>
        <v>0</v>
      </c>
      <c r="LC1008">
        <f t="shared" ca="1" si="159"/>
        <v>0</v>
      </c>
      <c r="LD1008">
        <f t="shared" ca="1" si="159"/>
        <v>1</v>
      </c>
      <c r="LE1008">
        <f t="shared" ca="1" si="159"/>
        <v>0</v>
      </c>
      <c r="LF1008" s="2" t="e">
        <f t="shared" ca="1" si="160"/>
        <v>#N/A</v>
      </c>
      <c r="LG1008" s="2">
        <f t="shared" ca="1" si="161"/>
        <v>41722</v>
      </c>
      <c r="LH1008" s="2" t="e">
        <f t="shared" ca="1" si="162"/>
        <v>#N/A</v>
      </c>
      <c r="LI1008" t="e">
        <f t="shared" ca="1" si="163"/>
        <v>#N/A</v>
      </c>
      <c r="LJ1008" t="str">
        <f t="shared" ca="1" si="164"/>
        <v>owiti.maureen@gmail.com</v>
      </c>
      <c r="LK1008" t="e">
        <f t="shared" ca="1" si="165"/>
        <v>#N/A</v>
      </c>
      <c r="LL1008" t="str">
        <f t="shared" ca="1" si="157"/>
        <v>Token</v>
      </c>
      <c r="LM1008" t="str">
        <f t="shared" ca="1" si="158"/>
        <v>owiti.maureen@gmail.com</v>
      </c>
      <c r="LN1008" t="e">
        <f ca="1">OFFSET($A1008,,MATCH(OFFSET([2]Keys!C$1,MATCH(Data.Collect1Dump!$LL1008,[2]Keys!$A$2:$A$4,0),),Data.Collect1Dump!$3:$3,0)-1,)</f>
        <v>#VALUE!</v>
      </c>
      <c r="LO1008" s="2" t="e">
        <f t="shared" ca="1" si="166"/>
        <v>#VALUE!</v>
      </c>
    </row>
    <row r="1009" spans="1:327">
      <c r="A1009" t="s">
        <v>6353</v>
      </c>
      <c r="ID1009"/>
      <c r="JD1009" t="s">
        <v>5651</v>
      </c>
      <c r="JE1009" t="s">
        <v>6354</v>
      </c>
      <c r="JF1009" t="s">
        <v>329</v>
      </c>
      <c r="JG1009">
        <v>6900</v>
      </c>
      <c r="JH1009" t="s">
        <v>330</v>
      </c>
      <c r="JR1009" t="s">
        <v>330</v>
      </c>
      <c r="KP1009" t="s">
        <v>330</v>
      </c>
      <c r="KS1009" t="s">
        <v>330</v>
      </c>
      <c r="KV1009" t="s">
        <v>330</v>
      </c>
      <c r="KX1009" t="s">
        <v>329</v>
      </c>
      <c r="KZ1009">
        <f ca="1">OFFSET($A1009,,MATCH([2]Keys!$B$2,Data.Collect1Dump!$3:$3,0)-1)</f>
        <v>0</v>
      </c>
      <c r="LA1009" t="str">
        <f ca="1">OFFSET($A1009,,MATCH([2]Keys!$B$4,Data.Collect1Dump!$3:$3,0)-1)</f>
        <v>ochiwit@gmail.com</v>
      </c>
      <c r="LB1009">
        <f ca="1">OFFSET($A1009,,MATCH([2]Keys!$B$3,Data.Collect1Dump!$3:$3,0)-1)</f>
        <v>0</v>
      </c>
      <c r="LC1009">
        <f t="shared" ca="1" si="159"/>
        <v>0</v>
      </c>
      <c r="LD1009">
        <f t="shared" ca="1" si="159"/>
        <v>1</v>
      </c>
      <c r="LE1009">
        <f t="shared" ca="1" si="159"/>
        <v>0</v>
      </c>
      <c r="LF1009" s="2" t="e">
        <f t="shared" ca="1" si="160"/>
        <v>#N/A</v>
      </c>
      <c r="LG1009" s="2">
        <f t="shared" ca="1" si="161"/>
        <v>41584</v>
      </c>
      <c r="LH1009" s="2" t="e">
        <f t="shared" ca="1" si="162"/>
        <v>#N/A</v>
      </c>
      <c r="LI1009" t="e">
        <f t="shared" ca="1" si="163"/>
        <v>#N/A</v>
      </c>
      <c r="LJ1009" t="str">
        <f t="shared" ca="1" si="164"/>
        <v>ochiwit@gmail.com</v>
      </c>
      <c r="LK1009" t="e">
        <f t="shared" ca="1" si="165"/>
        <v>#N/A</v>
      </c>
      <c r="LL1009" t="str">
        <f t="shared" ca="1" si="157"/>
        <v>Token</v>
      </c>
      <c r="LM1009" t="str">
        <f t="shared" ca="1" si="158"/>
        <v>ochiwit@gmail.com</v>
      </c>
      <c r="LN1009" t="e">
        <f ca="1">OFFSET($A1009,,MATCH(OFFSET([2]Keys!C$1,MATCH(Data.Collect1Dump!$LL1009,[2]Keys!$A$2:$A$4,0),),Data.Collect1Dump!$3:$3,0)-1,)</f>
        <v>#VALUE!</v>
      </c>
      <c r="LO1009" s="2" t="e">
        <f t="shared" ca="1" si="166"/>
        <v>#VALUE!</v>
      </c>
    </row>
    <row r="1010" spans="1:327">
      <c r="A1010" t="s">
        <v>6355</v>
      </c>
      <c r="ID1010"/>
      <c r="JD1010" t="s">
        <v>5651</v>
      </c>
      <c r="JE1010" t="s">
        <v>6356</v>
      </c>
      <c r="JF1010" t="s">
        <v>329</v>
      </c>
      <c r="JG1010">
        <v>7000</v>
      </c>
      <c r="JH1010" t="s">
        <v>330</v>
      </c>
      <c r="JR1010" t="s">
        <v>330</v>
      </c>
      <c r="KP1010" t="s">
        <v>330</v>
      </c>
      <c r="KS1010" t="s">
        <v>330</v>
      </c>
      <c r="KV1010" t="s">
        <v>330</v>
      </c>
      <c r="KX1010" t="s">
        <v>329</v>
      </c>
      <c r="KZ1010">
        <f ca="1">OFFSET($A1010,,MATCH([2]Keys!$B$2,Data.Collect1Dump!$3:$3,0)-1)</f>
        <v>0</v>
      </c>
      <c r="LA1010" t="str">
        <f ca="1">OFFSET($A1010,,MATCH([2]Keys!$B$4,Data.Collect1Dump!$3:$3,0)-1)</f>
        <v>ochiwit@gmail.com</v>
      </c>
      <c r="LB1010">
        <f ca="1">OFFSET($A1010,,MATCH([2]Keys!$B$3,Data.Collect1Dump!$3:$3,0)-1)</f>
        <v>0</v>
      </c>
      <c r="LC1010">
        <f t="shared" ca="1" si="159"/>
        <v>0</v>
      </c>
      <c r="LD1010">
        <f t="shared" ca="1" si="159"/>
        <v>1</v>
      </c>
      <c r="LE1010">
        <f t="shared" ca="1" si="159"/>
        <v>0</v>
      </c>
      <c r="LF1010" s="2" t="e">
        <f t="shared" ca="1" si="160"/>
        <v>#N/A</v>
      </c>
      <c r="LG1010" s="2">
        <f t="shared" ca="1" si="161"/>
        <v>41584</v>
      </c>
      <c r="LH1010" s="2" t="e">
        <f t="shared" ca="1" si="162"/>
        <v>#N/A</v>
      </c>
      <c r="LI1010" t="e">
        <f t="shared" ca="1" si="163"/>
        <v>#N/A</v>
      </c>
      <c r="LJ1010" t="str">
        <f t="shared" ca="1" si="164"/>
        <v>ochiwit@gmail.com</v>
      </c>
      <c r="LK1010" t="e">
        <f t="shared" ca="1" si="165"/>
        <v>#N/A</v>
      </c>
      <c r="LL1010" t="str">
        <f t="shared" ca="1" si="157"/>
        <v>Token</v>
      </c>
      <c r="LM1010" t="str">
        <f t="shared" ca="1" si="158"/>
        <v>ochiwit@gmail.com</v>
      </c>
      <c r="LN1010" t="e">
        <f ca="1">OFFSET($A1010,,MATCH(OFFSET([2]Keys!C$1,MATCH(Data.Collect1Dump!$LL1010,[2]Keys!$A$2:$A$4,0),),Data.Collect1Dump!$3:$3,0)-1,)</f>
        <v>#VALUE!</v>
      </c>
      <c r="LO1010" s="2" t="e">
        <f t="shared" ca="1" si="166"/>
        <v>#VALUE!</v>
      </c>
    </row>
    <row r="1011" spans="1:327">
      <c r="A1011" t="s">
        <v>6357</v>
      </c>
      <c r="ID1011"/>
      <c r="JD1011" t="s">
        <v>2833</v>
      </c>
      <c r="JE1011" t="s">
        <v>6358</v>
      </c>
      <c r="JF1011" t="s">
        <v>329</v>
      </c>
      <c r="JG1011">
        <v>6918</v>
      </c>
      <c r="JH1011" t="s">
        <v>330</v>
      </c>
      <c r="JR1011" t="s">
        <v>329</v>
      </c>
      <c r="JS1011" t="s">
        <v>6359</v>
      </c>
      <c r="JU1011" t="b">
        <v>1</v>
      </c>
      <c r="KG1011" t="b">
        <v>1</v>
      </c>
      <c r="KJ1011" t="b">
        <v>1</v>
      </c>
      <c r="KP1011" t="s">
        <v>330</v>
      </c>
      <c r="KS1011" t="s">
        <v>330</v>
      </c>
      <c r="KV1011" t="s">
        <v>330</v>
      </c>
      <c r="KX1011" t="s">
        <v>330</v>
      </c>
      <c r="KZ1011">
        <f ca="1">OFFSET($A1011,,MATCH([2]Keys!$B$2,Data.Collect1Dump!$3:$3,0)-1)</f>
        <v>0</v>
      </c>
      <c r="LA1011" t="str">
        <f ca="1">OFFSET($A1011,,MATCH([2]Keys!$B$4,Data.Collect1Dump!$3:$3,0)-1)</f>
        <v>andyagumbaa@gmail.com</v>
      </c>
      <c r="LB1011">
        <f ca="1">OFFSET($A1011,,MATCH([2]Keys!$B$3,Data.Collect1Dump!$3:$3,0)-1)</f>
        <v>0</v>
      </c>
      <c r="LC1011">
        <f t="shared" ca="1" si="159"/>
        <v>0</v>
      </c>
      <c r="LD1011">
        <f t="shared" ca="1" si="159"/>
        <v>1</v>
      </c>
      <c r="LE1011">
        <f t="shared" ca="1" si="159"/>
        <v>0</v>
      </c>
      <c r="LF1011" s="2" t="e">
        <f t="shared" ca="1" si="160"/>
        <v>#N/A</v>
      </c>
      <c r="LG1011" s="2">
        <f t="shared" ca="1" si="161"/>
        <v>41576</v>
      </c>
      <c r="LH1011" s="2" t="e">
        <f t="shared" ca="1" si="162"/>
        <v>#N/A</v>
      </c>
      <c r="LI1011" t="e">
        <f t="shared" ca="1" si="163"/>
        <v>#N/A</v>
      </c>
      <c r="LJ1011" t="str">
        <f t="shared" ca="1" si="164"/>
        <v>andyagumbaa@gmail.com</v>
      </c>
      <c r="LK1011" t="e">
        <f t="shared" ca="1" si="165"/>
        <v>#N/A</v>
      </c>
      <c r="LL1011" t="str">
        <f t="shared" ca="1" si="157"/>
        <v>Token</v>
      </c>
      <c r="LM1011" t="str">
        <f t="shared" ca="1" si="158"/>
        <v>andyagumbaa@gmail.com</v>
      </c>
      <c r="LN1011" t="e">
        <f ca="1">OFFSET($A1011,,MATCH(OFFSET([2]Keys!C$1,MATCH(Data.Collect1Dump!$LL1011,[2]Keys!$A$2:$A$4,0),),Data.Collect1Dump!$3:$3,0)-1,)</f>
        <v>#VALUE!</v>
      </c>
      <c r="LO1011" s="2" t="e">
        <f t="shared" ca="1" si="166"/>
        <v>#VALUE!</v>
      </c>
    </row>
    <row r="1012" spans="1:327">
      <c r="A1012" t="s">
        <v>6360</v>
      </c>
      <c r="ID1012"/>
      <c r="JD1012" t="s">
        <v>5651</v>
      </c>
      <c r="JE1012" t="s">
        <v>6361</v>
      </c>
      <c r="JF1012" t="s">
        <v>329</v>
      </c>
      <c r="JG1012">
        <v>7000</v>
      </c>
      <c r="JH1012" t="s">
        <v>330</v>
      </c>
      <c r="JR1012" t="s">
        <v>330</v>
      </c>
      <c r="KP1012" t="s">
        <v>330</v>
      </c>
      <c r="KS1012" t="s">
        <v>330</v>
      </c>
      <c r="KV1012" t="s">
        <v>330</v>
      </c>
      <c r="KX1012" t="s">
        <v>329</v>
      </c>
      <c r="KZ1012">
        <f ca="1">OFFSET($A1012,,MATCH([2]Keys!$B$2,Data.Collect1Dump!$3:$3,0)-1)</f>
        <v>0</v>
      </c>
      <c r="LA1012" t="str">
        <f ca="1">OFFSET($A1012,,MATCH([2]Keys!$B$4,Data.Collect1Dump!$3:$3,0)-1)</f>
        <v>ochiwit@gmail.com</v>
      </c>
      <c r="LB1012">
        <f ca="1">OFFSET($A1012,,MATCH([2]Keys!$B$3,Data.Collect1Dump!$3:$3,0)-1)</f>
        <v>0</v>
      </c>
      <c r="LC1012">
        <f t="shared" ca="1" si="159"/>
        <v>0</v>
      </c>
      <c r="LD1012">
        <f t="shared" ca="1" si="159"/>
        <v>1</v>
      </c>
      <c r="LE1012">
        <f t="shared" ca="1" si="159"/>
        <v>0</v>
      </c>
      <c r="LF1012" s="2" t="e">
        <f t="shared" ca="1" si="160"/>
        <v>#N/A</v>
      </c>
      <c r="LG1012" s="2">
        <f t="shared" ca="1" si="161"/>
        <v>41584</v>
      </c>
      <c r="LH1012" s="2" t="e">
        <f t="shared" ca="1" si="162"/>
        <v>#N/A</v>
      </c>
      <c r="LI1012" t="e">
        <f t="shared" ca="1" si="163"/>
        <v>#N/A</v>
      </c>
      <c r="LJ1012" t="str">
        <f t="shared" ca="1" si="164"/>
        <v>ochiwit@gmail.com</v>
      </c>
      <c r="LK1012" t="e">
        <f t="shared" ca="1" si="165"/>
        <v>#N/A</v>
      </c>
      <c r="LL1012" t="str">
        <f t="shared" ca="1" si="157"/>
        <v>Token</v>
      </c>
      <c r="LM1012" t="str">
        <f t="shared" ca="1" si="158"/>
        <v>ochiwit@gmail.com</v>
      </c>
      <c r="LN1012" t="e">
        <f ca="1">OFFSET($A1012,,MATCH(OFFSET([2]Keys!C$1,MATCH(Data.Collect1Dump!$LL1012,[2]Keys!$A$2:$A$4,0),),Data.Collect1Dump!$3:$3,0)-1,)</f>
        <v>#VALUE!</v>
      </c>
      <c r="LO1012" s="2" t="e">
        <f t="shared" ca="1" si="166"/>
        <v>#VALUE!</v>
      </c>
    </row>
    <row r="1013" spans="1:327">
      <c r="A1013" t="s">
        <v>6362</v>
      </c>
      <c r="ID1013"/>
      <c r="JD1013" t="s">
        <v>5651</v>
      </c>
      <c r="JE1013" t="s">
        <v>6363</v>
      </c>
      <c r="JF1013" t="s">
        <v>329</v>
      </c>
      <c r="JG1013">
        <v>6918</v>
      </c>
      <c r="JH1013" t="s">
        <v>330</v>
      </c>
      <c r="JR1013" t="s">
        <v>330</v>
      </c>
      <c r="KP1013" t="s">
        <v>330</v>
      </c>
      <c r="KS1013" t="s">
        <v>330</v>
      </c>
      <c r="KV1013" t="s">
        <v>330</v>
      </c>
      <c r="KX1013" t="s">
        <v>329</v>
      </c>
      <c r="KZ1013">
        <f ca="1">OFFSET($A1013,,MATCH([2]Keys!$B$2,Data.Collect1Dump!$3:$3,0)-1)</f>
        <v>0</v>
      </c>
      <c r="LA1013" t="str">
        <f ca="1">OFFSET($A1013,,MATCH([2]Keys!$B$4,Data.Collect1Dump!$3:$3,0)-1)</f>
        <v>ochiwit@gmail.com</v>
      </c>
      <c r="LB1013">
        <f ca="1">OFFSET($A1013,,MATCH([2]Keys!$B$3,Data.Collect1Dump!$3:$3,0)-1)</f>
        <v>0</v>
      </c>
      <c r="LC1013">
        <f t="shared" ca="1" si="159"/>
        <v>0</v>
      </c>
      <c r="LD1013">
        <f t="shared" ca="1" si="159"/>
        <v>1</v>
      </c>
      <c r="LE1013">
        <f t="shared" ca="1" si="159"/>
        <v>0</v>
      </c>
      <c r="LF1013" s="2" t="e">
        <f t="shared" ca="1" si="160"/>
        <v>#N/A</v>
      </c>
      <c r="LG1013" s="2">
        <f t="shared" ca="1" si="161"/>
        <v>41584</v>
      </c>
      <c r="LH1013" s="2" t="e">
        <f t="shared" ca="1" si="162"/>
        <v>#N/A</v>
      </c>
      <c r="LI1013" t="e">
        <f t="shared" ca="1" si="163"/>
        <v>#N/A</v>
      </c>
      <c r="LJ1013" t="str">
        <f t="shared" ca="1" si="164"/>
        <v>ochiwit@gmail.com</v>
      </c>
      <c r="LK1013" t="e">
        <f t="shared" ca="1" si="165"/>
        <v>#N/A</v>
      </c>
      <c r="LL1013" t="str">
        <f t="shared" ca="1" si="157"/>
        <v>Token</v>
      </c>
      <c r="LM1013" t="str">
        <f t="shared" ca="1" si="158"/>
        <v>ochiwit@gmail.com</v>
      </c>
      <c r="LN1013" t="e">
        <f ca="1">OFFSET($A1013,,MATCH(OFFSET([2]Keys!C$1,MATCH(Data.Collect1Dump!$LL1013,[2]Keys!$A$2:$A$4,0),),Data.Collect1Dump!$3:$3,0)-1,)</f>
        <v>#VALUE!</v>
      </c>
      <c r="LO1013" s="2" t="e">
        <f t="shared" ca="1" si="166"/>
        <v>#VALUE!</v>
      </c>
    </row>
    <row r="1014" spans="1:327">
      <c r="A1014" t="s">
        <v>6364</v>
      </c>
      <c r="ID1014"/>
      <c r="JD1014" t="s">
        <v>5651</v>
      </c>
      <c r="JE1014" t="s">
        <v>6365</v>
      </c>
      <c r="JF1014" t="s">
        <v>329</v>
      </c>
      <c r="JG1014">
        <v>6918</v>
      </c>
      <c r="JH1014" t="s">
        <v>330</v>
      </c>
      <c r="JR1014" t="s">
        <v>330</v>
      </c>
      <c r="KP1014" t="s">
        <v>329</v>
      </c>
      <c r="KQ1014" t="s">
        <v>6366</v>
      </c>
      <c r="KR1014" t="s">
        <v>330</v>
      </c>
      <c r="KS1014" t="s">
        <v>330</v>
      </c>
      <c r="KV1014" t="s">
        <v>330</v>
      </c>
      <c r="KX1014" t="s">
        <v>329</v>
      </c>
      <c r="KZ1014">
        <f ca="1">OFFSET($A1014,,MATCH([2]Keys!$B$2,Data.Collect1Dump!$3:$3,0)-1)</f>
        <v>0</v>
      </c>
      <c r="LA1014" t="str">
        <f ca="1">OFFSET($A1014,,MATCH([2]Keys!$B$4,Data.Collect1Dump!$3:$3,0)-1)</f>
        <v>ochiwit@gmail.com</v>
      </c>
      <c r="LB1014">
        <f ca="1">OFFSET($A1014,,MATCH([2]Keys!$B$3,Data.Collect1Dump!$3:$3,0)-1)</f>
        <v>0</v>
      </c>
      <c r="LC1014">
        <f t="shared" ca="1" si="159"/>
        <v>0</v>
      </c>
      <c r="LD1014">
        <f t="shared" ca="1" si="159"/>
        <v>1</v>
      </c>
      <c r="LE1014">
        <f t="shared" ca="1" si="159"/>
        <v>0</v>
      </c>
      <c r="LF1014" s="2" t="e">
        <f t="shared" ca="1" si="160"/>
        <v>#N/A</v>
      </c>
      <c r="LG1014" s="2">
        <f t="shared" ca="1" si="161"/>
        <v>41584</v>
      </c>
      <c r="LH1014" s="2" t="e">
        <f t="shared" ca="1" si="162"/>
        <v>#N/A</v>
      </c>
      <c r="LI1014" t="e">
        <f t="shared" ca="1" si="163"/>
        <v>#N/A</v>
      </c>
      <c r="LJ1014" t="str">
        <f t="shared" ca="1" si="164"/>
        <v>ochiwit@gmail.com</v>
      </c>
      <c r="LK1014" t="e">
        <f t="shared" ca="1" si="165"/>
        <v>#N/A</v>
      </c>
      <c r="LL1014" t="str">
        <f t="shared" ca="1" si="157"/>
        <v>Token</v>
      </c>
      <c r="LM1014" t="str">
        <f t="shared" ca="1" si="158"/>
        <v>ochiwit@gmail.com</v>
      </c>
      <c r="LN1014" t="e">
        <f ca="1">OFFSET($A1014,,MATCH(OFFSET([2]Keys!C$1,MATCH(Data.Collect1Dump!$LL1014,[2]Keys!$A$2:$A$4,0),),Data.Collect1Dump!$3:$3,0)-1,)</f>
        <v>#VALUE!</v>
      </c>
      <c r="LO1014" s="2" t="e">
        <f t="shared" ca="1" si="166"/>
        <v>#VALUE!</v>
      </c>
    </row>
    <row r="1015" spans="1:327">
      <c r="A1015" t="s">
        <v>6367</v>
      </c>
      <c r="ID1015"/>
      <c r="JD1015" t="s">
        <v>1437</v>
      </c>
      <c r="JE1015" t="s">
        <v>6368</v>
      </c>
      <c r="JF1015" t="s">
        <v>329</v>
      </c>
      <c r="JG1015">
        <v>7000</v>
      </c>
      <c r="JH1015" t="s">
        <v>330</v>
      </c>
      <c r="JR1015" t="s">
        <v>330</v>
      </c>
      <c r="KP1015" t="s">
        <v>330</v>
      </c>
      <c r="KS1015" t="s">
        <v>330</v>
      </c>
      <c r="KV1015" t="s">
        <v>330</v>
      </c>
      <c r="KX1015" t="s">
        <v>329</v>
      </c>
      <c r="KZ1015">
        <f ca="1">OFFSET($A1015,,MATCH([2]Keys!$B$2,Data.Collect1Dump!$3:$3,0)-1)</f>
        <v>0</v>
      </c>
      <c r="LA1015" t="str">
        <f ca="1">OFFSET($A1015,,MATCH([2]Keys!$B$4,Data.Collect1Dump!$3:$3,0)-1)</f>
        <v>michael.otieno@givedirectly.org</v>
      </c>
      <c r="LB1015">
        <f ca="1">OFFSET($A1015,,MATCH([2]Keys!$B$3,Data.Collect1Dump!$3:$3,0)-1)</f>
        <v>0</v>
      </c>
      <c r="LC1015">
        <f t="shared" ca="1" si="159"/>
        <v>0</v>
      </c>
      <c r="LD1015">
        <f t="shared" ca="1" si="159"/>
        <v>1</v>
      </c>
      <c r="LE1015">
        <f t="shared" ca="1" si="159"/>
        <v>0</v>
      </c>
      <c r="LF1015" s="2" t="e">
        <f t="shared" ca="1" si="160"/>
        <v>#N/A</v>
      </c>
      <c r="LG1015" s="2">
        <f t="shared" ca="1" si="161"/>
        <v>41611</v>
      </c>
      <c r="LH1015" s="2" t="e">
        <f t="shared" ca="1" si="162"/>
        <v>#N/A</v>
      </c>
      <c r="LI1015" t="e">
        <f t="shared" ca="1" si="163"/>
        <v>#N/A</v>
      </c>
      <c r="LJ1015" t="str">
        <f t="shared" ca="1" si="164"/>
        <v>michael.otieno@givedirectly.org</v>
      </c>
      <c r="LK1015" t="e">
        <f t="shared" ca="1" si="165"/>
        <v>#N/A</v>
      </c>
      <c r="LL1015" t="str">
        <f t="shared" ca="1" si="157"/>
        <v>Token</v>
      </c>
      <c r="LM1015" t="str">
        <f t="shared" ca="1" si="158"/>
        <v>michael.otieno@givedirectly.org</v>
      </c>
      <c r="LN1015" t="e">
        <f ca="1">OFFSET($A1015,,MATCH(OFFSET([2]Keys!C$1,MATCH(Data.Collect1Dump!$LL1015,[2]Keys!$A$2:$A$4,0),),Data.Collect1Dump!$3:$3,0)-1,)</f>
        <v>#VALUE!</v>
      </c>
      <c r="LO1015" s="2" t="e">
        <f t="shared" ca="1" si="166"/>
        <v>#VALUE!</v>
      </c>
    </row>
    <row r="1016" spans="1:327">
      <c r="A1016" t="s">
        <v>6369</v>
      </c>
      <c r="ID1016"/>
      <c r="JD1016" t="s">
        <v>378</v>
      </c>
      <c r="JE1016" t="s">
        <v>6370</v>
      </c>
      <c r="JF1016" t="s">
        <v>329</v>
      </c>
      <c r="JG1016">
        <v>6918</v>
      </c>
      <c r="JH1016" t="s">
        <v>330</v>
      </c>
      <c r="JR1016" t="s">
        <v>329</v>
      </c>
      <c r="JS1016" t="s">
        <v>6371</v>
      </c>
      <c r="JT1016" t="b">
        <v>1</v>
      </c>
      <c r="KF1016" t="b">
        <v>1</v>
      </c>
      <c r="KJ1016" t="b">
        <v>1</v>
      </c>
      <c r="KP1016" t="s">
        <v>330</v>
      </c>
      <c r="KS1016" t="s">
        <v>330</v>
      </c>
      <c r="KV1016" t="s">
        <v>330</v>
      </c>
      <c r="KX1016" t="s">
        <v>329</v>
      </c>
      <c r="KZ1016">
        <f ca="1">OFFSET($A1016,,MATCH([2]Keys!$B$2,Data.Collect1Dump!$3:$3,0)-1)</f>
        <v>0</v>
      </c>
      <c r="LA1016" t="str">
        <f ca="1">OFFSET($A1016,,MATCH([2]Keys!$B$4,Data.Collect1Dump!$3:$3,0)-1)</f>
        <v>anne.aroka@givedirectly.org</v>
      </c>
      <c r="LB1016">
        <f ca="1">OFFSET($A1016,,MATCH([2]Keys!$B$3,Data.Collect1Dump!$3:$3,0)-1)</f>
        <v>0</v>
      </c>
      <c r="LC1016">
        <f t="shared" ca="1" si="159"/>
        <v>0</v>
      </c>
      <c r="LD1016">
        <f t="shared" ca="1" si="159"/>
        <v>1</v>
      </c>
      <c r="LE1016">
        <f t="shared" ca="1" si="159"/>
        <v>0</v>
      </c>
      <c r="LF1016" s="2" t="e">
        <f t="shared" ca="1" si="160"/>
        <v>#N/A</v>
      </c>
      <c r="LG1016" s="2">
        <f t="shared" ca="1" si="161"/>
        <v>41593</v>
      </c>
      <c r="LH1016" s="2" t="e">
        <f t="shared" ca="1" si="162"/>
        <v>#N/A</v>
      </c>
      <c r="LI1016" t="e">
        <f t="shared" ca="1" si="163"/>
        <v>#N/A</v>
      </c>
      <c r="LJ1016" t="str">
        <f t="shared" ca="1" si="164"/>
        <v>anne.aroka@givedirectly.org</v>
      </c>
      <c r="LK1016" t="e">
        <f t="shared" ca="1" si="165"/>
        <v>#N/A</v>
      </c>
      <c r="LL1016" t="str">
        <f t="shared" ca="1" si="157"/>
        <v>Token</v>
      </c>
      <c r="LM1016" t="str">
        <f t="shared" ca="1" si="158"/>
        <v>anne.aroka@givedirectly.org</v>
      </c>
      <c r="LN1016" t="e">
        <f ca="1">OFFSET($A1016,,MATCH(OFFSET([2]Keys!C$1,MATCH(Data.Collect1Dump!$LL1016,[2]Keys!$A$2:$A$4,0),),Data.Collect1Dump!$3:$3,0)-1,)</f>
        <v>#VALUE!</v>
      </c>
      <c r="LO1016" s="2" t="e">
        <f t="shared" ca="1" si="166"/>
        <v>#VALUE!</v>
      </c>
    </row>
    <row r="1017" spans="1:327">
      <c r="A1017" t="s">
        <v>6372</v>
      </c>
      <c r="ID1017"/>
      <c r="JD1017" t="s">
        <v>378</v>
      </c>
      <c r="JE1017" t="s">
        <v>6373</v>
      </c>
      <c r="JF1017" t="s">
        <v>329</v>
      </c>
      <c r="JG1017">
        <v>6900</v>
      </c>
      <c r="JH1017" t="s">
        <v>330</v>
      </c>
      <c r="JR1017" t="s">
        <v>330</v>
      </c>
      <c r="KP1017" t="s">
        <v>330</v>
      </c>
      <c r="KS1017" t="s">
        <v>330</v>
      </c>
      <c r="KV1017" t="s">
        <v>330</v>
      </c>
      <c r="KX1017" t="s">
        <v>329</v>
      </c>
      <c r="KZ1017">
        <f ca="1">OFFSET($A1017,,MATCH([2]Keys!$B$2,Data.Collect1Dump!$3:$3,0)-1)</f>
        <v>0</v>
      </c>
      <c r="LA1017" t="str">
        <f ca="1">OFFSET($A1017,,MATCH([2]Keys!$B$4,Data.Collect1Dump!$3:$3,0)-1)</f>
        <v>anne.aroka@givedirectly.org</v>
      </c>
      <c r="LB1017">
        <f ca="1">OFFSET($A1017,,MATCH([2]Keys!$B$3,Data.Collect1Dump!$3:$3,0)-1)</f>
        <v>0</v>
      </c>
      <c r="LC1017">
        <f t="shared" ca="1" si="159"/>
        <v>0</v>
      </c>
      <c r="LD1017">
        <f t="shared" ca="1" si="159"/>
        <v>1</v>
      </c>
      <c r="LE1017">
        <f t="shared" ca="1" si="159"/>
        <v>0</v>
      </c>
      <c r="LF1017" s="2" t="e">
        <f t="shared" ca="1" si="160"/>
        <v>#N/A</v>
      </c>
      <c r="LG1017" s="2">
        <f t="shared" ca="1" si="161"/>
        <v>41593</v>
      </c>
      <c r="LH1017" s="2" t="e">
        <f t="shared" ca="1" si="162"/>
        <v>#N/A</v>
      </c>
      <c r="LI1017" t="e">
        <f t="shared" ca="1" si="163"/>
        <v>#N/A</v>
      </c>
      <c r="LJ1017" t="str">
        <f t="shared" ca="1" si="164"/>
        <v>anne.aroka@givedirectly.org</v>
      </c>
      <c r="LK1017" t="e">
        <f t="shared" ca="1" si="165"/>
        <v>#N/A</v>
      </c>
      <c r="LL1017" t="str">
        <f t="shared" ca="1" si="157"/>
        <v>Token</v>
      </c>
      <c r="LM1017" t="str">
        <f t="shared" ca="1" si="158"/>
        <v>anne.aroka@givedirectly.org</v>
      </c>
      <c r="LN1017" t="e">
        <f ca="1">OFFSET($A1017,,MATCH(OFFSET([2]Keys!C$1,MATCH(Data.Collect1Dump!$LL1017,[2]Keys!$A$2:$A$4,0),),Data.Collect1Dump!$3:$3,0)-1,)</f>
        <v>#VALUE!</v>
      </c>
      <c r="LO1017" s="2" t="e">
        <f t="shared" ca="1" si="166"/>
        <v>#VALUE!</v>
      </c>
    </row>
    <row r="1018" spans="1:327">
      <c r="A1018" t="s">
        <v>6374</v>
      </c>
      <c r="ID1018"/>
      <c r="JD1018" t="s">
        <v>3172</v>
      </c>
      <c r="JE1018" t="s">
        <v>6375</v>
      </c>
      <c r="JF1018" t="s">
        <v>329</v>
      </c>
      <c r="JG1018" t="s">
        <v>6076</v>
      </c>
      <c r="JH1018" t="s">
        <v>330</v>
      </c>
      <c r="JR1018" t="s">
        <v>330</v>
      </c>
      <c r="KP1018" t="s">
        <v>329</v>
      </c>
      <c r="KQ1018" t="s">
        <v>6376</v>
      </c>
      <c r="KR1018" t="s">
        <v>329</v>
      </c>
      <c r="KS1018" t="s">
        <v>330</v>
      </c>
      <c r="KV1018" t="s">
        <v>330</v>
      </c>
      <c r="KW1018" t="s">
        <v>6377</v>
      </c>
      <c r="KX1018" t="s">
        <v>329</v>
      </c>
      <c r="KZ1018">
        <f ca="1">OFFSET($A1018,,MATCH([2]Keys!$B$2,Data.Collect1Dump!$3:$3,0)-1)</f>
        <v>0</v>
      </c>
      <c r="LA1018" t="str">
        <f ca="1">OFFSET($A1018,,MATCH([2]Keys!$B$4,Data.Collect1Dump!$3:$3,0)-1)</f>
        <v>owiti.maureen@gmail.com</v>
      </c>
      <c r="LB1018">
        <f ca="1">OFFSET($A1018,,MATCH([2]Keys!$B$3,Data.Collect1Dump!$3:$3,0)-1)</f>
        <v>0</v>
      </c>
      <c r="LC1018">
        <f t="shared" ca="1" si="159"/>
        <v>0</v>
      </c>
      <c r="LD1018">
        <f t="shared" ca="1" si="159"/>
        <v>1</v>
      </c>
      <c r="LE1018">
        <f t="shared" ca="1" si="159"/>
        <v>0</v>
      </c>
      <c r="LF1018" s="2" t="e">
        <f t="shared" ca="1" si="160"/>
        <v>#N/A</v>
      </c>
      <c r="LG1018" s="2">
        <f t="shared" ca="1" si="161"/>
        <v>41722</v>
      </c>
      <c r="LH1018" s="2" t="e">
        <f t="shared" ca="1" si="162"/>
        <v>#N/A</v>
      </c>
      <c r="LI1018" t="e">
        <f t="shared" ca="1" si="163"/>
        <v>#N/A</v>
      </c>
      <c r="LJ1018" t="str">
        <f t="shared" ca="1" si="164"/>
        <v>owiti.maureen@gmail.com</v>
      </c>
      <c r="LK1018" t="e">
        <f t="shared" ca="1" si="165"/>
        <v>#N/A</v>
      </c>
      <c r="LL1018" t="str">
        <f t="shared" ca="1" si="157"/>
        <v>Token</v>
      </c>
      <c r="LM1018" t="str">
        <f t="shared" ca="1" si="158"/>
        <v>owiti.maureen@gmail.com</v>
      </c>
      <c r="LN1018" t="e">
        <f ca="1">OFFSET($A1018,,MATCH(OFFSET([2]Keys!C$1,MATCH(Data.Collect1Dump!$LL1018,[2]Keys!$A$2:$A$4,0),),Data.Collect1Dump!$3:$3,0)-1,)</f>
        <v>#VALUE!</v>
      </c>
      <c r="LO1018" s="2" t="e">
        <f t="shared" ca="1" si="166"/>
        <v>#VALUE!</v>
      </c>
    </row>
    <row r="1019" spans="1:327">
      <c r="A1019" t="s">
        <v>6378</v>
      </c>
      <c r="ID1019"/>
      <c r="JD1019" t="s">
        <v>5651</v>
      </c>
      <c r="JE1019" t="s">
        <v>6379</v>
      </c>
      <c r="JF1019" t="s">
        <v>329</v>
      </c>
      <c r="JG1019">
        <v>7000</v>
      </c>
      <c r="JH1019" t="s">
        <v>330</v>
      </c>
      <c r="JR1019" t="s">
        <v>330</v>
      </c>
      <c r="KP1019" t="s">
        <v>330</v>
      </c>
      <c r="KS1019" t="s">
        <v>330</v>
      </c>
      <c r="KV1019" t="s">
        <v>330</v>
      </c>
      <c r="KX1019" t="s">
        <v>329</v>
      </c>
      <c r="KZ1019">
        <f ca="1">OFFSET($A1019,,MATCH([2]Keys!$B$2,Data.Collect1Dump!$3:$3,0)-1)</f>
        <v>0</v>
      </c>
      <c r="LA1019" t="str">
        <f ca="1">OFFSET($A1019,,MATCH([2]Keys!$B$4,Data.Collect1Dump!$3:$3,0)-1)</f>
        <v>ochiwit@gmail.com</v>
      </c>
      <c r="LB1019">
        <f ca="1">OFFSET($A1019,,MATCH([2]Keys!$B$3,Data.Collect1Dump!$3:$3,0)-1)</f>
        <v>0</v>
      </c>
      <c r="LC1019">
        <f t="shared" ca="1" si="159"/>
        <v>0</v>
      </c>
      <c r="LD1019">
        <f t="shared" ca="1" si="159"/>
        <v>1</v>
      </c>
      <c r="LE1019">
        <f t="shared" ca="1" si="159"/>
        <v>0</v>
      </c>
      <c r="LF1019" s="2" t="e">
        <f t="shared" ca="1" si="160"/>
        <v>#N/A</v>
      </c>
      <c r="LG1019" s="2">
        <f t="shared" ca="1" si="161"/>
        <v>41584</v>
      </c>
      <c r="LH1019" s="2" t="e">
        <f t="shared" ca="1" si="162"/>
        <v>#N/A</v>
      </c>
      <c r="LI1019" t="e">
        <f t="shared" ca="1" si="163"/>
        <v>#N/A</v>
      </c>
      <c r="LJ1019" t="str">
        <f t="shared" ca="1" si="164"/>
        <v>ochiwit@gmail.com</v>
      </c>
      <c r="LK1019" t="e">
        <f t="shared" ca="1" si="165"/>
        <v>#N/A</v>
      </c>
      <c r="LL1019" t="str">
        <f t="shared" ca="1" si="157"/>
        <v>Token</v>
      </c>
      <c r="LM1019" t="str">
        <f t="shared" ca="1" si="158"/>
        <v>ochiwit@gmail.com</v>
      </c>
      <c r="LN1019" t="e">
        <f ca="1">OFFSET($A1019,,MATCH(OFFSET([2]Keys!C$1,MATCH(Data.Collect1Dump!$LL1019,[2]Keys!$A$2:$A$4,0),),Data.Collect1Dump!$3:$3,0)-1,)</f>
        <v>#VALUE!</v>
      </c>
      <c r="LO1019" s="2" t="e">
        <f t="shared" ca="1" si="166"/>
        <v>#VALUE!</v>
      </c>
    </row>
    <row r="1020" spans="1:327">
      <c r="A1020" t="s">
        <v>6380</v>
      </c>
      <c r="ID1020"/>
      <c r="JD1020" t="s">
        <v>1437</v>
      </c>
      <c r="JE1020" t="s">
        <v>6381</v>
      </c>
      <c r="JF1020" t="s">
        <v>329</v>
      </c>
      <c r="JG1020">
        <v>6900</v>
      </c>
      <c r="JH1020" t="s">
        <v>330</v>
      </c>
      <c r="JR1020" t="s">
        <v>330</v>
      </c>
      <c r="KP1020" t="s">
        <v>330</v>
      </c>
      <c r="KS1020" t="s">
        <v>330</v>
      </c>
      <c r="KV1020" t="s">
        <v>330</v>
      </c>
      <c r="KX1020" t="s">
        <v>329</v>
      </c>
      <c r="KZ1020">
        <f ca="1">OFFSET($A1020,,MATCH([2]Keys!$B$2,Data.Collect1Dump!$3:$3,0)-1)</f>
        <v>0</v>
      </c>
      <c r="LA1020" t="str">
        <f ca="1">OFFSET($A1020,,MATCH([2]Keys!$B$4,Data.Collect1Dump!$3:$3,0)-1)</f>
        <v>michael.otieno@givedirectly.org</v>
      </c>
      <c r="LB1020">
        <f ca="1">OFFSET($A1020,,MATCH([2]Keys!$B$3,Data.Collect1Dump!$3:$3,0)-1)</f>
        <v>0</v>
      </c>
      <c r="LC1020">
        <f t="shared" ca="1" si="159"/>
        <v>0</v>
      </c>
      <c r="LD1020">
        <f t="shared" ca="1" si="159"/>
        <v>1</v>
      </c>
      <c r="LE1020">
        <f t="shared" ca="1" si="159"/>
        <v>0</v>
      </c>
      <c r="LF1020" s="2" t="e">
        <f t="shared" ca="1" si="160"/>
        <v>#N/A</v>
      </c>
      <c r="LG1020" s="2">
        <f t="shared" ca="1" si="161"/>
        <v>41612</v>
      </c>
      <c r="LH1020" s="2" t="e">
        <f t="shared" ca="1" si="162"/>
        <v>#N/A</v>
      </c>
      <c r="LI1020" t="e">
        <f t="shared" ca="1" si="163"/>
        <v>#N/A</v>
      </c>
      <c r="LJ1020" t="str">
        <f t="shared" ca="1" si="164"/>
        <v>michael.otieno@givedirectly.org</v>
      </c>
      <c r="LK1020" t="e">
        <f t="shared" ca="1" si="165"/>
        <v>#N/A</v>
      </c>
      <c r="LL1020" t="str">
        <f t="shared" ca="1" si="157"/>
        <v>Token</v>
      </c>
      <c r="LM1020" t="str">
        <f t="shared" ca="1" si="158"/>
        <v>michael.otieno@givedirectly.org</v>
      </c>
      <c r="LN1020" t="e">
        <f ca="1">OFFSET($A1020,,MATCH(OFFSET([2]Keys!C$1,MATCH(Data.Collect1Dump!$LL1020,[2]Keys!$A$2:$A$4,0),),Data.Collect1Dump!$3:$3,0)-1,)</f>
        <v>#VALUE!</v>
      </c>
      <c r="LO1020" s="2" t="e">
        <f t="shared" ca="1" si="166"/>
        <v>#VALUE!</v>
      </c>
    </row>
    <row r="1021" spans="1:327">
      <c r="A1021" t="s">
        <v>6382</v>
      </c>
      <c r="ID1021"/>
      <c r="JD1021" t="s">
        <v>5651</v>
      </c>
      <c r="JE1021" t="s">
        <v>6383</v>
      </c>
      <c r="JF1021" t="s">
        <v>329</v>
      </c>
      <c r="JG1021">
        <v>6900</v>
      </c>
      <c r="JH1021" t="s">
        <v>330</v>
      </c>
      <c r="JR1021" t="s">
        <v>330</v>
      </c>
      <c r="KP1021" t="s">
        <v>330</v>
      </c>
      <c r="KS1021" t="s">
        <v>330</v>
      </c>
      <c r="KV1021" t="s">
        <v>330</v>
      </c>
      <c r="KX1021" t="s">
        <v>329</v>
      </c>
      <c r="KZ1021">
        <f ca="1">OFFSET($A1021,,MATCH([2]Keys!$B$2,Data.Collect1Dump!$3:$3,0)-1)</f>
        <v>0</v>
      </c>
      <c r="LA1021" t="str">
        <f ca="1">OFFSET($A1021,,MATCH([2]Keys!$B$4,Data.Collect1Dump!$3:$3,0)-1)</f>
        <v>ochiwit@gmail.com</v>
      </c>
      <c r="LB1021">
        <f ca="1">OFFSET($A1021,,MATCH([2]Keys!$B$3,Data.Collect1Dump!$3:$3,0)-1)</f>
        <v>0</v>
      </c>
      <c r="LC1021">
        <f t="shared" ca="1" si="159"/>
        <v>0</v>
      </c>
      <c r="LD1021">
        <f t="shared" ca="1" si="159"/>
        <v>1</v>
      </c>
      <c r="LE1021">
        <f t="shared" ca="1" si="159"/>
        <v>0</v>
      </c>
      <c r="LF1021" s="2" t="e">
        <f t="shared" ca="1" si="160"/>
        <v>#N/A</v>
      </c>
      <c r="LG1021" s="2">
        <f t="shared" ca="1" si="161"/>
        <v>41584</v>
      </c>
      <c r="LH1021" s="2" t="e">
        <f t="shared" ca="1" si="162"/>
        <v>#N/A</v>
      </c>
      <c r="LI1021" t="e">
        <f t="shared" ca="1" si="163"/>
        <v>#N/A</v>
      </c>
      <c r="LJ1021" t="str">
        <f t="shared" ca="1" si="164"/>
        <v>ochiwit@gmail.com</v>
      </c>
      <c r="LK1021" t="e">
        <f t="shared" ca="1" si="165"/>
        <v>#N/A</v>
      </c>
      <c r="LL1021" t="str">
        <f t="shared" ca="1" si="157"/>
        <v>Token</v>
      </c>
      <c r="LM1021" t="str">
        <f t="shared" ca="1" si="158"/>
        <v>ochiwit@gmail.com</v>
      </c>
      <c r="LN1021" t="e">
        <f ca="1">OFFSET($A1021,,MATCH(OFFSET([2]Keys!C$1,MATCH(Data.Collect1Dump!$LL1021,[2]Keys!$A$2:$A$4,0),),Data.Collect1Dump!$3:$3,0)-1,)</f>
        <v>#VALUE!</v>
      </c>
      <c r="LO1021" s="2" t="e">
        <f t="shared" ca="1" si="166"/>
        <v>#VALUE!</v>
      </c>
    </row>
    <row r="1022" spans="1:327">
      <c r="A1022" t="s">
        <v>6384</v>
      </c>
      <c r="ID1022"/>
      <c r="JD1022" t="s">
        <v>5651</v>
      </c>
      <c r="JE1022" t="s">
        <v>6385</v>
      </c>
      <c r="JF1022" t="s">
        <v>329</v>
      </c>
      <c r="JG1022">
        <v>7000</v>
      </c>
      <c r="JH1022" t="s">
        <v>330</v>
      </c>
      <c r="JR1022" t="s">
        <v>330</v>
      </c>
      <c r="KP1022" t="s">
        <v>330</v>
      </c>
      <c r="KS1022" t="s">
        <v>330</v>
      </c>
      <c r="KV1022" t="s">
        <v>330</v>
      </c>
      <c r="KX1022" t="s">
        <v>329</v>
      </c>
      <c r="KZ1022">
        <f ca="1">OFFSET($A1022,,MATCH([2]Keys!$B$2,Data.Collect1Dump!$3:$3,0)-1)</f>
        <v>0</v>
      </c>
      <c r="LA1022" t="str">
        <f ca="1">OFFSET($A1022,,MATCH([2]Keys!$B$4,Data.Collect1Dump!$3:$3,0)-1)</f>
        <v>ochiwit@gmail.com</v>
      </c>
      <c r="LB1022">
        <f ca="1">OFFSET($A1022,,MATCH([2]Keys!$B$3,Data.Collect1Dump!$3:$3,0)-1)</f>
        <v>0</v>
      </c>
      <c r="LC1022">
        <f t="shared" ca="1" si="159"/>
        <v>0</v>
      </c>
      <c r="LD1022">
        <f t="shared" ca="1" si="159"/>
        <v>1</v>
      </c>
      <c r="LE1022">
        <f t="shared" ca="1" si="159"/>
        <v>0</v>
      </c>
      <c r="LF1022" s="2" t="e">
        <f t="shared" ca="1" si="160"/>
        <v>#N/A</v>
      </c>
      <c r="LG1022" s="2">
        <f t="shared" ca="1" si="161"/>
        <v>41584</v>
      </c>
      <c r="LH1022" s="2" t="e">
        <f t="shared" ca="1" si="162"/>
        <v>#N/A</v>
      </c>
      <c r="LI1022" t="e">
        <f t="shared" ca="1" si="163"/>
        <v>#N/A</v>
      </c>
      <c r="LJ1022" t="str">
        <f t="shared" ca="1" si="164"/>
        <v>ochiwit@gmail.com</v>
      </c>
      <c r="LK1022" t="e">
        <f t="shared" ca="1" si="165"/>
        <v>#N/A</v>
      </c>
      <c r="LL1022" t="str">
        <f t="shared" ca="1" si="157"/>
        <v>Token</v>
      </c>
      <c r="LM1022" t="str">
        <f t="shared" ca="1" si="158"/>
        <v>ochiwit@gmail.com</v>
      </c>
      <c r="LN1022" t="e">
        <f ca="1">OFFSET($A1022,,MATCH(OFFSET([2]Keys!C$1,MATCH(Data.Collect1Dump!$LL1022,[2]Keys!$A$2:$A$4,0),),Data.Collect1Dump!$3:$3,0)-1,)</f>
        <v>#VALUE!</v>
      </c>
      <c r="LO1022" s="2" t="e">
        <f t="shared" ca="1" si="166"/>
        <v>#VALUE!</v>
      </c>
    </row>
    <row r="1023" spans="1:327">
      <c r="A1023" t="s">
        <v>6386</v>
      </c>
      <c r="ID1023"/>
      <c r="JD1023" t="s">
        <v>5651</v>
      </c>
      <c r="JE1023" t="s">
        <v>6387</v>
      </c>
      <c r="JF1023" t="s">
        <v>329</v>
      </c>
      <c r="JG1023">
        <v>7000</v>
      </c>
      <c r="JH1023" t="s">
        <v>330</v>
      </c>
      <c r="JR1023" t="s">
        <v>330</v>
      </c>
      <c r="KP1023" t="s">
        <v>330</v>
      </c>
      <c r="KS1023" t="s">
        <v>330</v>
      </c>
      <c r="KV1023" t="s">
        <v>330</v>
      </c>
      <c r="KX1023" t="s">
        <v>329</v>
      </c>
      <c r="KZ1023">
        <f ca="1">OFFSET($A1023,,MATCH([2]Keys!$B$2,Data.Collect1Dump!$3:$3,0)-1)</f>
        <v>0</v>
      </c>
      <c r="LA1023" t="str">
        <f ca="1">OFFSET($A1023,,MATCH([2]Keys!$B$4,Data.Collect1Dump!$3:$3,0)-1)</f>
        <v>ochiwit@gmail.com</v>
      </c>
      <c r="LB1023">
        <f ca="1">OFFSET($A1023,,MATCH([2]Keys!$B$3,Data.Collect1Dump!$3:$3,0)-1)</f>
        <v>0</v>
      </c>
      <c r="LC1023">
        <f t="shared" ca="1" si="159"/>
        <v>0</v>
      </c>
      <c r="LD1023">
        <f t="shared" ca="1" si="159"/>
        <v>1</v>
      </c>
      <c r="LE1023">
        <f t="shared" ca="1" si="159"/>
        <v>0</v>
      </c>
      <c r="LF1023" s="2" t="e">
        <f t="shared" ca="1" si="160"/>
        <v>#N/A</v>
      </c>
      <c r="LG1023" s="2">
        <f t="shared" ca="1" si="161"/>
        <v>41584</v>
      </c>
      <c r="LH1023" s="2" t="e">
        <f t="shared" ca="1" si="162"/>
        <v>#N/A</v>
      </c>
      <c r="LI1023" t="e">
        <f t="shared" ca="1" si="163"/>
        <v>#N/A</v>
      </c>
      <c r="LJ1023" t="str">
        <f t="shared" ca="1" si="164"/>
        <v>ochiwit@gmail.com</v>
      </c>
      <c r="LK1023" t="e">
        <f t="shared" ca="1" si="165"/>
        <v>#N/A</v>
      </c>
      <c r="LL1023" t="str">
        <f t="shared" ca="1" si="157"/>
        <v>Token</v>
      </c>
      <c r="LM1023" t="str">
        <f t="shared" ca="1" si="158"/>
        <v>ochiwit@gmail.com</v>
      </c>
      <c r="LN1023" t="e">
        <f ca="1">OFFSET($A1023,,MATCH(OFFSET([2]Keys!C$1,MATCH(Data.Collect1Dump!$LL1023,[2]Keys!$A$2:$A$4,0),),Data.Collect1Dump!$3:$3,0)-1,)</f>
        <v>#VALUE!</v>
      </c>
      <c r="LO1023" s="2" t="e">
        <f t="shared" ca="1" si="166"/>
        <v>#VALUE!</v>
      </c>
    </row>
    <row r="1024" spans="1:327">
      <c r="A1024" t="s">
        <v>6388</v>
      </c>
      <c r="ID1024"/>
      <c r="KZ1024">
        <f ca="1">OFFSET($A1024,,MATCH([2]Keys!$B$2,Data.Collect1Dump!$3:$3,0)-1)</f>
        <v>0</v>
      </c>
      <c r="LA1024">
        <f ca="1">OFFSET($A1024,,MATCH([2]Keys!$B$4,Data.Collect1Dump!$3:$3,0)-1)</f>
        <v>0</v>
      </c>
      <c r="LB1024">
        <f ca="1">OFFSET($A1024,,MATCH([2]Keys!$B$3,Data.Collect1Dump!$3:$3,0)-1)</f>
        <v>0</v>
      </c>
      <c r="LC1024">
        <f t="shared" ca="1" si="159"/>
        <v>0</v>
      </c>
      <c r="LD1024">
        <f t="shared" ca="1" si="159"/>
        <v>0</v>
      </c>
      <c r="LE1024">
        <f t="shared" ca="1" si="159"/>
        <v>0</v>
      </c>
      <c r="LF1024" s="2" t="e">
        <f t="shared" ca="1" si="160"/>
        <v>#N/A</v>
      </c>
      <c r="LG1024" s="2" t="e">
        <f t="shared" ca="1" si="161"/>
        <v>#N/A</v>
      </c>
      <c r="LH1024" s="2" t="e">
        <f t="shared" ca="1" si="162"/>
        <v>#N/A</v>
      </c>
      <c r="LI1024" t="e">
        <f t="shared" ca="1" si="163"/>
        <v>#N/A</v>
      </c>
      <c r="LJ1024" t="e">
        <f t="shared" ca="1" si="164"/>
        <v>#N/A</v>
      </c>
      <c r="LK1024" t="e">
        <f t="shared" ca="1" si="165"/>
        <v>#N/A</v>
      </c>
      <c r="LL1024" t="str">
        <f t="shared" ca="1" si="157"/>
        <v>Null Survey</v>
      </c>
      <c r="LM1024" t="str">
        <f t="shared" ca="1" si="158"/>
        <v>Null Survey</v>
      </c>
      <c r="LN1024" t="e">
        <f ca="1">OFFSET($A1024,,MATCH(OFFSET([2]Keys!C$1,MATCH(Data.Collect1Dump!$LL1024,[2]Keys!$A$2:$A$4,0),),Data.Collect1Dump!$3:$3,0)-1,)</f>
        <v>#N/A</v>
      </c>
      <c r="LO1024" s="2" t="e">
        <f t="shared" ca="1" si="166"/>
        <v>#N/A</v>
      </c>
    </row>
    <row r="1025" spans="1:327">
      <c r="A1025" t="s">
        <v>6389</v>
      </c>
      <c r="B1025" t="s">
        <v>6120</v>
      </c>
      <c r="C1025" t="s">
        <v>6390</v>
      </c>
      <c r="K1025">
        <v>1</v>
      </c>
      <c r="L1025" t="s">
        <v>329</v>
      </c>
      <c r="M1025" t="s">
        <v>329</v>
      </c>
      <c r="N1025">
        <v>39800</v>
      </c>
      <c r="O1025" t="s">
        <v>329</v>
      </c>
      <c r="T1025" t="s">
        <v>330</v>
      </c>
      <c r="V1025" t="s">
        <v>329</v>
      </c>
      <c r="X1025">
        <v>2</v>
      </c>
      <c r="Y1025">
        <v>20000</v>
      </c>
      <c r="Z1025">
        <v>150</v>
      </c>
      <c r="AA1025">
        <v>19400</v>
      </c>
      <c r="AB1025">
        <v>120</v>
      </c>
      <c r="AV1025" t="b">
        <v>1</v>
      </c>
      <c r="AX1025" t="b">
        <v>1</v>
      </c>
      <c r="BJ1025" t="b">
        <v>1</v>
      </c>
      <c r="BL1025" t="s">
        <v>329</v>
      </c>
      <c r="BM1025" t="s">
        <v>6391</v>
      </c>
      <c r="BN1025" t="s">
        <v>329</v>
      </c>
      <c r="BO1025" t="s">
        <v>6392</v>
      </c>
      <c r="BR1025" t="b">
        <v>1</v>
      </c>
      <c r="BU1025" t="b">
        <v>1</v>
      </c>
      <c r="BZ1025" t="b">
        <v>1</v>
      </c>
      <c r="CK1025">
        <v>6200</v>
      </c>
      <c r="CN1025">
        <v>24000</v>
      </c>
      <c r="CS1025">
        <v>2300</v>
      </c>
      <c r="DC1025" t="s">
        <v>329</v>
      </c>
      <c r="DD1025" t="b">
        <v>1</v>
      </c>
      <c r="DE1025" t="b">
        <v>1</v>
      </c>
      <c r="DF1025" t="b">
        <v>1</v>
      </c>
      <c r="DL1025" t="b">
        <v>1</v>
      </c>
      <c r="DN1025" t="b">
        <v>1</v>
      </c>
      <c r="DR1025" t="s">
        <v>329</v>
      </c>
      <c r="DX1025" t="b">
        <v>1</v>
      </c>
      <c r="EL1025" t="s">
        <v>330</v>
      </c>
      <c r="EN1025" t="s">
        <v>330</v>
      </c>
      <c r="EP1025" t="s">
        <v>330</v>
      </c>
      <c r="FN1025" t="s">
        <v>330</v>
      </c>
      <c r="GJ1025" t="s">
        <v>330</v>
      </c>
      <c r="GW1025" t="s">
        <v>329</v>
      </c>
      <c r="GX1025" t="s">
        <v>6393</v>
      </c>
      <c r="GY1025" t="s">
        <v>330</v>
      </c>
      <c r="GZ1025" t="s">
        <v>330</v>
      </c>
      <c r="HC1025" t="s">
        <v>330</v>
      </c>
      <c r="HE1025" t="s">
        <v>330</v>
      </c>
      <c r="HG1025" t="s">
        <v>336</v>
      </c>
      <c r="HH1025" t="s">
        <v>329</v>
      </c>
      <c r="HI1025" t="s">
        <v>415</v>
      </c>
      <c r="HJ1025" t="s">
        <v>330</v>
      </c>
      <c r="HK1025" t="b">
        <v>1</v>
      </c>
      <c r="HO1025" t="s">
        <v>337</v>
      </c>
      <c r="HP1025" t="s">
        <v>6394</v>
      </c>
      <c r="HQ1025" t="s">
        <v>339</v>
      </c>
      <c r="HR1025" t="s">
        <v>6395</v>
      </c>
      <c r="HS1025" t="s">
        <v>6396</v>
      </c>
      <c r="HV1025" t="b">
        <v>1</v>
      </c>
      <c r="ID1025"/>
      <c r="JD1025" t="s">
        <v>378</v>
      </c>
      <c r="JE1025" t="s">
        <v>6397</v>
      </c>
      <c r="JF1025" t="s">
        <v>329</v>
      </c>
      <c r="JG1025">
        <v>6918</v>
      </c>
      <c r="JH1025" t="s">
        <v>330</v>
      </c>
      <c r="JR1025" t="s">
        <v>330</v>
      </c>
      <c r="KP1025" t="s">
        <v>330</v>
      </c>
      <c r="KS1025" t="s">
        <v>330</v>
      </c>
      <c r="KV1025" t="s">
        <v>330</v>
      </c>
      <c r="KX1025" t="s">
        <v>329</v>
      </c>
      <c r="KZ1025" t="str">
        <f ca="1">OFFSET($A1025,,MATCH([2]Keys!$B$2,Data.Collect1Dump!$3:$3,0)-1)</f>
        <v>ochollavic@gmail.com</v>
      </c>
      <c r="LA1025" t="str">
        <f ca="1">OFFSET($A1025,,MATCH([2]Keys!$B$4,Data.Collect1Dump!$3:$3,0)-1)</f>
        <v>anne.aroka@givedirectly.org</v>
      </c>
      <c r="LB1025">
        <f ca="1">OFFSET($A1025,,MATCH([2]Keys!$B$3,Data.Collect1Dump!$3:$3,0)-1)</f>
        <v>0</v>
      </c>
      <c r="LC1025">
        <f t="shared" ca="1" si="159"/>
        <v>1</v>
      </c>
      <c r="LD1025">
        <f t="shared" ca="1" si="159"/>
        <v>1</v>
      </c>
      <c r="LE1025">
        <f t="shared" ca="1" si="159"/>
        <v>0</v>
      </c>
      <c r="LF1025" s="2">
        <f t="shared" ca="1" si="160"/>
        <v>41675</v>
      </c>
      <c r="LG1025" s="2">
        <f t="shared" ca="1" si="161"/>
        <v>41593</v>
      </c>
      <c r="LH1025" s="2" t="e">
        <f t="shared" ca="1" si="162"/>
        <v>#N/A</v>
      </c>
      <c r="LI1025" t="str">
        <f t="shared" ca="1" si="163"/>
        <v>ochollavic@gmail.com</v>
      </c>
      <c r="LJ1025" t="str">
        <f t="shared" ca="1" si="164"/>
        <v>anne.aroka@givedirectly.org</v>
      </c>
      <c r="LK1025" t="e">
        <f t="shared" ca="1" si="165"/>
        <v>#N/A</v>
      </c>
      <c r="LL1025" t="str">
        <f t="shared" ca="1" si="157"/>
        <v>Lump Sum</v>
      </c>
      <c r="LM1025" t="str">
        <f t="shared" ca="1" si="158"/>
        <v>ochollavic@gmail.com</v>
      </c>
      <c r="LN1025" t="e">
        <f ca="1">OFFSET($A1025,,MATCH(OFFSET([2]Keys!C$1,MATCH(Data.Collect1Dump!$LL1025,[2]Keys!$A$2:$A$4,0),),Data.Collect1Dump!$3:$3,0)-1,)</f>
        <v>#VALUE!</v>
      </c>
      <c r="LO1025" s="2" t="e">
        <f t="shared" ca="1" si="166"/>
        <v>#VALUE!</v>
      </c>
    </row>
    <row r="1026" spans="1:327">
      <c r="A1026" t="s">
        <v>6398</v>
      </c>
      <c r="B1026" t="s">
        <v>6120</v>
      </c>
      <c r="C1026" t="s">
        <v>6399</v>
      </c>
      <c r="K1026">
        <v>1</v>
      </c>
      <c r="L1026" t="s">
        <v>329</v>
      </c>
      <c r="M1026" t="s">
        <v>329</v>
      </c>
      <c r="N1026">
        <v>39725</v>
      </c>
      <c r="O1026" t="s">
        <v>329</v>
      </c>
      <c r="T1026" t="s">
        <v>330</v>
      </c>
      <c r="V1026" t="s">
        <v>329</v>
      </c>
      <c r="X1026">
        <v>1</v>
      </c>
      <c r="Y1026">
        <v>39700</v>
      </c>
      <c r="Z1026">
        <v>999</v>
      </c>
      <c r="AV1026" t="b">
        <v>1</v>
      </c>
      <c r="AX1026" t="b">
        <v>1</v>
      </c>
      <c r="BA1026" t="b">
        <v>1</v>
      </c>
      <c r="BL1026" t="s">
        <v>329</v>
      </c>
      <c r="BM1026" t="s">
        <v>6122</v>
      </c>
      <c r="BN1026" t="s">
        <v>330</v>
      </c>
      <c r="BU1026" t="b">
        <v>1</v>
      </c>
      <c r="BW1026" t="b">
        <v>1</v>
      </c>
      <c r="CN1026">
        <v>24000</v>
      </c>
      <c r="CP1026">
        <v>15000</v>
      </c>
      <c r="DC1026" t="s">
        <v>329</v>
      </c>
      <c r="DD1026" t="b">
        <v>1</v>
      </c>
      <c r="DL1026" t="b">
        <v>1</v>
      </c>
      <c r="DR1026" t="s">
        <v>329</v>
      </c>
      <c r="EL1026" t="s">
        <v>330</v>
      </c>
      <c r="EN1026" t="s">
        <v>330</v>
      </c>
      <c r="EP1026" t="s">
        <v>330</v>
      </c>
      <c r="FN1026" t="s">
        <v>330</v>
      </c>
      <c r="GJ1026" t="s">
        <v>330</v>
      </c>
      <c r="GW1026" t="s">
        <v>330</v>
      </c>
      <c r="GZ1026" t="s">
        <v>330</v>
      </c>
      <c r="HC1026" t="s">
        <v>330</v>
      </c>
      <c r="HE1026" t="s">
        <v>330</v>
      </c>
      <c r="HG1026" t="s">
        <v>336</v>
      </c>
      <c r="HH1026" t="s">
        <v>329</v>
      </c>
      <c r="HI1026" t="s">
        <v>330</v>
      </c>
      <c r="HJ1026" t="s">
        <v>330</v>
      </c>
      <c r="HL1026" t="b">
        <v>1</v>
      </c>
      <c r="HO1026" t="s">
        <v>337</v>
      </c>
      <c r="HP1026" t="s">
        <v>6400</v>
      </c>
      <c r="HQ1026" t="s">
        <v>339</v>
      </c>
      <c r="HR1026" t="s">
        <v>6401</v>
      </c>
      <c r="HS1026" t="s">
        <v>6402</v>
      </c>
      <c r="IC1026" t="b">
        <v>1</v>
      </c>
      <c r="ID1026"/>
      <c r="JD1026" t="s">
        <v>391</v>
      </c>
      <c r="JE1026" t="s">
        <v>6403</v>
      </c>
      <c r="JF1026" t="s">
        <v>329</v>
      </c>
      <c r="JG1026">
        <v>7000</v>
      </c>
      <c r="JH1026" t="s">
        <v>330</v>
      </c>
      <c r="JR1026" t="s">
        <v>329</v>
      </c>
      <c r="JS1026" t="s">
        <v>6404</v>
      </c>
      <c r="JT1026" t="b">
        <v>1</v>
      </c>
      <c r="JU1026" t="b">
        <v>1</v>
      </c>
      <c r="KF1026" t="b">
        <v>1</v>
      </c>
      <c r="KG1026" t="b">
        <v>1</v>
      </c>
      <c r="KJ1026" t="b">
        <v>1</v>
      </c>
      <c r="KP1026" t="s">
        <v>330</v>
      </c>
      <c r="KS1026" t="s">
        <v>330</v>
      </c>
      <c r="KV1026" t="s">
        <v>330</v>
      </c>
      <c r="KX1026" t="s">
        <v>329</v>
      </c>
      <c r="KZ1026" t="str">
        <f ca="1">OFFSET($A1026,,MATCH([2]Keys!$B$2,Data.Collect1Dump!$3:$3,0)-1)</f>
        <v>ochollavic@gmail.com</v>
      </c>
      <c r="LA1026" t="str">
        <f ca="1">OFFSET($A1026,,MATCH([2]Keys!$B$4,Data.Collect1Dump!$3:$3,0)-1)</f>
        <v>lydia.tala@givedirectly.org</v>
      </c>
      <c r="LB1026">
        <f ca="1">OFFSET($A1026,,MATCH([2]Keys!$B$3,Data.Collect1Dump!$3:$3,0)-1)</f>
        <v>0</v>
      </c>
      <c r="LC1026">
        <f t="shared" ca="1" si="159"/>
        <v>1</v>
      </c>
      <c r="LD1026">
        <f t="shared" ca="1" si="159"/>
        <v>1</v>
      </c>
      <c r="LE1026">
        <f t="shared" ca="1" si="159"/>
        <v>0</v>
      </c>
      <c r="LF1026" s="2">
        <f t="shared" ca="1" si="160"/>
        <v>41675</v>
      </c>
      <c r="LG1026" s="2">
        <f t="shared" ca="1" si="161"/>
        <v>41579</v>
      </c>
      <c r="LH1026" s="2" t="e">
        <f t="shared" ca="1" si="162"/>
        <v>#N/A</v>
      </c>
      <c r="LI1026" t="str">
        <f t="shared" ca="1" si="163"/>
        <v>ochollavic@gmail.com</v>
      </c>
      <c r="LJ1026" t="str">
        <f t="shared" ca="1" si="164"/>
        <v>lydia.tala@givedirectly.org</v>
      </c>
      <c r="LK1026" t="e">
        <f t="shared" ca="1" si="165"/>
        <v>#N/A</v>
      </c>
      <c r="LL1026" t="str">
        <f t="shared" ca="1" si="157"/>
        <v>Lump Sum</v>
      </c>
      <c r="LM1026" t="str">
        <f t="shared" ca="1" si="158"/>
        <v>ochollavic@gmail.com</v>
      </c>
      <c r="LN1026" t="e">
        <f ca="1">OFFSET($A1026,,MATCH(OFFSET([2]Keys!C$1,MATCH(Data.Collect1Dump!$LL1026,[2]Keys!$A$2:$A$4,0),),Data.Collect1Dump!$3:$3,0)-1,)</f>
        <v>#VALUE!</v>
      </c>
      <c r="LO1026" s="2" t="e">
        <f t="shared" ca="1" si="166"/>
        <v>#VALUE!</v>
      </c>
    </row>
    <row r="1027" spans="1:327">
      <c r="A1027" t="s">
        <v>6405</v>
      </c>
      <c r="B1027" t="s">
        <v>6120</v>
      </c>
      <c r="C1027" t="s">
        <v>6406</v>
      </c>
      <c r="K1027">
        <v>1</v>
      </c>
      <c r="L1027" t="s">
        <v>329</v>
      </c>
      <c r="M1027" t="s">
        <v>329</v>
      </c>
      <c r="N1027">
        <v>40000</v>
      </c>
      <c r="O1027" t="s">
        <v>329</v>
      </c>
      <c r="T1027" t="s">
        <v>330</v>
      </c>
      <c r="V1027" t="s">
        <v>329</v>
      </c>
      <c r="X1027">
        <v>3</v>
      </c>
      <c r="Y1027">
        <v>30000</v>
      </c>
      <c r="Z1027">
        <v>180</v>
      </c>
      <c r="AA1027">
        <v>3000</v>
      </c>
      <c r="AB1027">
        <v>999</v>
      </c>
      <c r="AC1027">
        <v>4500</v>
      </c>
      <c r="AD1027">
        <v>999</v>
      </c>
      <c r="AV1027" t="b">
        <v>1</v>
      </c>
      <c r="AX1027" t="b">
        <v>1</v>
      </c>
      <c r="BA1027" t="b">
        <v>1</v>
      </c>
      <c r="BL1027" t="s">
        <v>329</v>
      </c>
      <c r="BM1027" t="s">
        <v>5566</v>
      </c>
      <c r="BN1027" t="s">
        <v>330</v>
      </c>
      <c r="BR1027" t="b">
        <v>1</v>
      </c>
      <c r="BW1027" t="b">
        <v>1</v>
      </c>
      <c r="BY1027" t="b">
        <v>1</v>
      </c>
      <c r="BZ1027" t="b">
        <v>1</v>
      </c>
      <c r="CK1027">
        <v>1500</v>
      </c>
      <c r="CP1027">
        <v>27700</v>
      </c>
      <c r="CR1027">
        <v>2000</v>
      </c>
      <c r="CS1027">
        <v>700</v>
      </c>
      <c r="DC1027" t="s">
        <v>329</v>
      </c>
      <c r="DD1027" t="b">
        <v>1</v>
      </c>
      <c r="DE1027" t="b">
        <v>1</v>
      </c>
      <c r="DL1027" t="b">
        <v>1</v>
      </c>
      <c r="DM1027" t="b">
        <v>1</v>
      </c>
      <c r="DR1027" t="s">
        <v>329</v>
      </c>
      <c r="EF1027" t="b">
        <v>1</v>
      </c>
      <c r="EL1027" t="s">
        <v>330</v>
      </c>
      <c r="EN1027" t="s">
        <v>330</v>
      </c>
      <c r="EP1027" t="s">
        <v>329</v>
      </c>
      <c r="EQ1027" t="s">
        <v>6407</v>
      </c>
      <c r="ES1027" t="b">
        <v>1</v>
      </c>
      <c r="FE1027" t="b">
        <v>1</v>
      </c>
      <c r="FH1027" t="b">
        <v>1</v>
      </c>
      <c r="FN1027" t="s">
        <v>330</v>
      </c>
      <c r="GJ1027" t="s">
        <v>330</v>
      </c>
      <c r="GW1027" t="s">
        <v>330</v>
      </c>
      <c r="GZ1027" t="s">
        <v>330</v>
      </c>
      <c r="HC1027" t="s">
        <v>330</v>
      </c>
      <c r="HE1027" t="s">
        <v>330</v>
      </c>
      <c r="HG1027" t="s">
        <v>336</v>
      </c>
      <c r="HH1027" t="s">
        <v>329</v>
      </c>
      <c r="HI1027" t="s">
        <v>330</v>
      </c>
      <c r="HJ1027" t="s">
        <v>330</v>
      </c>
      <c r="HK1027" t="b">
        <v>1</v>
      </c>
      <c r="HO1027" t="s">
        <v>337</v>
      </c>
      <c r="HP1027" t="s">
        <v>6408</v>
      </c>
      <c r="HQ1027" t="s">
        <v>339</v>
      </c>
      <c r="HR1027" t="s">
        <v>6409</v>
      </c>
      <c r="HS1027" t="s">
        <v>6410</v>
      </c>
      <c r="IA1027" t="b">
        <v>1</v>
      </c>
      <c r="ID1027"/>
      <c r="KZ1027" t="str">
        <f ca="1">OFFSET($A1027,,MATCH([2]Keys!$B$2,Data.Collect1Dump!$3:$3,0)-1)</f>
        <v>ochollavic@gmail.com</v>
      </c>
      <c r="LA1027">
        <f ca="1">OFFSET($A1027,,MATCH([2]Keys!$B$4,Data.Collect1Dump!$3:$3,0)-1)</f>
        <v>0</v>
      </c>
      <c r="LB1027">
        <f ca="1">OFFSET($A1027,,MATCH([2]Keys!$B$3,Data.Collect1Dump!$3:$3,0)-1)</f>
        <v>0</v>
      </c>
      <c r="LC1027">
        <f t="shared" ca="1" si="159"/>
        <v>1</v>
      </c>
      <c r="LD1027">
        <f t="shared" ca="1" si="159"/>
        <v>0</v>
      </c>
      <c r="LE1027">
        <f t="shared" ca="1" si="159"/>
        <v>0</v>
      </c>
      <c r="LF1027" s="2">
        <f t="shared" ca="1" si="160"/>
        <v>41675</v>
      </c>
      <c r="LG1027" s="2" t="e">
        <f t="shared" ca="1" si="161"/>
        <v>#N/A</v>
      </c>
      <c r="LH1027" s="2" t="e">
        <f t="shared" ca="1" si="162"/>
        <v>#N/A</v>
      </c>
      <c r="LI1027" t="str">
        <f t="shared" ca="1" si="163"/>
        <v>ochollavic@gmail.com</v>
      </c>
      <c r="LJ1027" t="e">
        <f t="shared" ca="1" si="164"/>
        <v>#N/A</v>
      </c>
      <c r="LK1027" t="e">
        <f t="shared" ca="1" si="165"/>
        <v>#N/A</v>
      </c>
      <c r="LL1027" t="str">
        <f t="shared" ca="1" si="157"/>
        <v>Lump Sum</v>
      </c>
      <c r="LM1027" t="str">
        <f t="shared" ca="1" si="158"/>
        <v>ochollavic@gmail.com</v>
      </c>
      <c r="LN1027" t="e">
        <f ca="1">OFFSET($A1027,,MATCH(OFFSET([2]Keys!C$1,MATCH(Data.Collect1Dump!$LL1027,[2]Keys!$A$2:$A$4,0),),Data.Collect1Dump!$3:$3,0)-1,)</f>
        <v>#VALUE!</v>
      </c>
      <c r="LO1027" s="2" t="e">
        <f t="shared" ca="1" si="166"/>
        <v>#VALUE!</v>
      </c>
    </row>
    <row r="1028" spans="1:327">
      <c r="A1028" t="s">
        <v>6411</v>
      </c>
      <c r="ID1028"/>
      <c r="KZ1028">
        <f ca="1">OFFSET($A1028,,MATCH([2]Keys!$B$2,Data.Collect1Dump!$3:$3,0)-1)</f>
        <v>0</v>
      </c>
      <c r="LA1028">
        <f ca="1">OFFSET($A1028,,MATCH([2]Keys!$B$4,Data.Collect1Dump!$3:$3,0)-1)</f>
        <v>0</v>
      </c>
      <c r="LB1028">
        <f ca="1">OFFSET($A1028,,MATCH([2]Keys!$B$3,Data.Collect1Dump!$3:$3,0)-1)</f>
        <v>0</v>
      </c>
      <c r="LC1028">
        <f t="shared" ca="1" si="159"/>
        <v>0</v>
      </c>
      <c r="LD1028">
        <f t="shared" ca="1" si="159"/>
        <v>0</v>
      </c>
      <c r="LE1028">
        <f t="shared" ca="1" si="159"/>
        <v>0</v>
      </c>
      <c r="LF1028" s="2" t="e">
        <f t="shared" ca="1" si="160"/>
        <v>#N/A</v>
      </c>
      <c r="LG1028" s="2" t="e">
        <f t="shared" ca="1" si="161"/>
        <v>#N/A</v>
      </c>
      <c r="LH1028" s="2" t="e">
        <f t="shared" ca="1" si="162"/>
        <v>#N/A</v>
      </c>
      <c r="LI1028" t="e">
        <f t="shared" ca="1" si="163"/>
        <v>#N/A</v>
      </c>
      <c r="LJ1028" t="e">
        <f t="shared" ca="1" si="164"/>
        <v>#N/A</v>
      </c>
      <c r="LK1028" t="e">
        <f t="shared" ca="1" si="165"/>
        <v>#N/A</v>
      </c>
      <c r="LL1028" t="str">
        <f t="shared" ref="LL1028:LL1091" ca="1" si="167">IF(NOT(ISNUMBER(KZ1028)),"Lump Sum",IF(NOT(ISNUMBER(LA1028)),"Token",IF(NOT(ISNUMBER(LB1028)),"Quality Check","Null Survey")))</f>
        <v>Null Survey</v>
      </c>
      <c r="LM1028" t="str">
        <f t="shared" ref="LM1028:LM1091" ca="1" si="168">IF(NOT(ISNUMBER(KZ1028)),KZ1028,IF(NOT(ISNUMBER(LA1028)),LA1028,IF(NOT(ISNUMBER(LB1028)),LB1028,"Null Survey")))</f>
        <v>Null Survey</v>
      </c>
      <c r="LN1028" t="e">
        <f ca="1">OFFSET($A1028,,MATCH(OFFSET([2]Keys!C$1,MATCH(Data.Collect1Dump!$LL1028,[2]Keys!$A$2:$A$4,0),),Data.Collect1Dump!$3:$3,0)-1,)</f>
        <v>#N/A</v>
      </c>
      <c r="LO1028" s="2" t="e">
        <f t="shared" ca="1" si="166"/>
        <v>#N/A</v>
      </c>
    </row>
    <row r="1029" spans="1:327">
      <c r="A1029" t="s">
        <v>6412</v>
      </c>
      <c r="ID1029"/>
      <c r="JD1029" t="s">
        <v>3172</v>
      </c>
      <c r="JE1029" t="s">
        <v>6413</v>
      </c>
      <c r="JF1029" t="s">
        <v>329</v>
      </c>
      <c r="JG1029" t="s">
        <v>6076</v>
      </c>
      <c r="JH1029" t="s">
        <v>330</v>
      </c>
      <c r="JR1029" t="s">
        <v>330</v>
      </c>
      <c r="KP1029" t="s">
        <v>330</v>
      </c>
      <c r="KS1029" t="s">
        <v>330</v>
      </c>
      <c r="KV1029" t="s">
        <v>330</v>
      </c>
      <c r="KX1029" t="s">
        <v>329</v>
      </c>
      <c r="KZ1029">
        <f ca="1">OFFSET($A1029,,MATCH([2]Keys!$B$2,Data.Collect1Dump!$3:$3,0)-1)</f>
        <v>0</v>
      </c>
      <c r="LA1029" t="str">
        <f ca="1">OFFSET($A1029,,MATCH([2]Keys!$B$4,Data.Collect1Dump!$3:$3,0)-1)</f>
        <v>owiti.maureen@gmail.com</v>
      </c>
      <c r="LB1029">
        <f ca="1">OFFSET($A1029,,MATCH([2]Keys!$B$3,Data.Collect1Dump!$3:$3,0)-1)</f>
        <v>0</v>
      </c>
      <c r="LC1029">
        <f t="shared" ref="LC1029:LE1092" ca="1" si="169">IF(NOT(ISNUMBER(KZ1029)),1,0)</f>
        <v>0</v>
      </c>
      <c r="LD1029">
        <f t="shared" ca="1" si="169"/>
        <v>1</v>
      </c>
      <c r="LE1029">
        <f t="shared" ca="1" si="169"/>
        <v>0</v>
      </c>
      <c r="LF1029" s="2" t="e">
        <f t="shared" ref="LF1029:LF1092" ca="1" si="170">IF(LC1029=1,DATE(LEFT(C1029,4),RIGHT(LEFT(C1029,7),2), RIGHT(LEFT(C1029, 10),2)),NA())</f>
        <v>#N/A</v>
      </c>
      <c r="LG1029" s="2">
        <f t="shared" ref="LG1029:LG1092" ca="1" si="171">IF(LD1029=1,DATE(LEFT(JE1029,4),RIGHT(LEFT(JE1029,7),2), RIGHT(LEFT(JE1029, 10),2)),NA())</f>
        <v>41723</v>
      </c>
      <c r="LH1029" s="2" t="e">
        <f t="shared" ref="LH1029:LH1092" ca="1" si="172">IF(LE1029=1,DATE(LEFT(IF1029,4),RIGHT(LEFT(IF1029,7),2), RIGHT(LEFT(IF1029, 10),2)),NA())</f>
        <v>#N/A</v>
      </c>
      <c r="LI1029" t="e">
        <f t="shared" ref="LI1029:LI1092" ca="1" si="173">IF(LC1029=1,B1029,NA())</f>
        <v>#N/A</v>
      </c>
      <c r="LJ1029" t="str">
        <f t="shared" ref="LJ1029:LJ1092" ca="1" si="174">IF(LD1029=1,JD1029,NA())</f>
        <v>owiti.maureen@gmail.com</v>
      </c>
      <c r="LK1029" t="e">
        <f t="shared" ref="LK1029:LK1092" ca="1" si="175">IF(LE1029=1,IE1029,NA())</f>
        <v>#N/A</v>
      </c>
      <c r="LL1029" t="str">
        <f t="shared" ca="1" si="167"/>
        <v>Token</v>
      </c>
      <c r="LM1029" t="str">
        <f t="shared" ca="1" si="168"/>
        <v>owiti.maureen@gmail.com</v>
      </c>
      <c r="LN1029" t="e">
        <f ca="1">OFFSET($A1029,,MATCH(OFFSET([2]Keys!C$1,MATCH(Data.Collect1Dump!$LL1029,[2]Keys!$A$2:$A$4,0),),Data.Collect1Dump!$3:$3,0)-1,)</f>
        <v>#VALUE!</v>
      </c>
      <c r="LO1029" s="2" t="e">
        <f t="shared" ref="LO1029:LO1092" ca="1" si="176">DATE(LEFT(LN1029,4),RIGHT(LEFT(LN1029,7),2), RIGHT(LEFT(LN1029, 10),2))</f>
        <v>#VALUE!</v>
      </c>
    </row>
    <row r="1030" spans="1:327">
      <c r="A1030" t="s">
        <v>6414</v>
      </c>
      <c r="ID1030"/>
      <c r="KZ1030">
        <f ca="1">OFFSET($A1030,,MATCH([2]Keys!$B$2,Data.Collect1Dump!$3:$3,0)-1)</f>
        <v>0</v>
      </c>
      <c r="LA1030">
        <f ca="1">OFFSET($A1030,,MATCH([2]Keys!$B$4,Data.Collect1Dump!$3:$3,0)-1)</f>
        <v>0</v>
      </c>
      <c r="LB1030">
        <f ca="1">OFFSET($A1030,,MATCH([2]Keys!$B$3,Data.Collect1Dump!$3:$3,0)-1)</f>
        <v>0</v>
      </c>
      <c r="LC1030">
        <f t="shared" ca="1" si="169"/>
        <v>0</v>
      </c>
      <c r="LD1030">
        <f t="shared" ca="1" si="169"/>
        <v>0</v>
      </c>
      <c r="LE1030">
        <f t="shared" ca="1" si="169"/>
        <v>0</v>
      </c>
      <c r="LF1030" s="2" t="e">
        <f t="shared" ca="1" si="170"/>
        <v>#N/A</v>
      </c>
      <c r="LG1030" s="2" t="e">
        <f t="shared" ca="1" si="171"/>
        <v>#N/A</v>
      </c>
      <c r="LH1030" s="2" t="e">
        <f t="shared" ca="1" si="172"/>
        <v>#N/A</v>
      </c>
      <c r="LI1030" t="e">
        <f t="shared" ca="1" si="173"/>
        <v>#N/A</v>
      </c>
      <c r="LJ1030" t="e">
        <f t="shared" ca="1" si="174"/>
        <v>#N/A</v>
      </c>
      <c r="LK1030" t="e">
        <f t="shared" ca="1" si="175"/>
        <v>#N/A</v>
      </c>
      <c r="LL1030" t="str">
        <f t="shared" ca="1" si="167"/>
        <v>Null Survey</v>
      </c>
      <c r="LM1030" t="str">
        <f t="shared" ca="1" si="168"/>
        <v>Null Survey</v>
      </c>
      <c r="LN1030" t="e">
        <f ca="1">OFFSET($A1030,,MATCH(OFFSET([2]Keys!C$1,MATCH(Data.Collect1Dump!$LL1030,[2]Keys!$A$2:$A$4,0),),Data.Collect1Dump!$3:$3,0)-1,)</f>
        <v>#N/A</v>
      </c>
      <c r="LO1030" s="2" t="e">
        <f t="shared" ca="1" si="176"/>
        <v>#N/A</v>
      </c>
    </row>
    <row r="1031" spans="1:327">
      <c r="A1031" t="s">
        <v>6415</v>
      </c>
      <c r="ID1031"/>
      <c r="JD1031" t="s">
        <v>3172</v>
      </c>
      <c r="JE1031" t="s">
        <v>6416</v>
      </c>
      <c r="JF1031" t="s">
        <v>329</v>
      </c>
      <c r="JG1031" t="s">
        <v>6076</v>
      </c>
      <c r="JH1031" t="s">
        <v>330</v>
      </c>
      <c r="JR1031" t="s">
        <v>329</v>
      </c>
      <c r="JS1031" t="s">
        <v>6417</v>
      </c>
      <c r="JW1031" t="b">
        <v>1</v>
      </c>
      <c r="JX1031" t="b">
        <v>1</v>
      </c>
      <c r="JZ1031" t="b">
        <v>1</v>
      </c>
      <c r="KC1031" t="b">
        <v>1</v>
      </c>
      <c r="KG1031" t="b">
        <v>1</v>
      </c>
      <c r="KJ1031" t="b">
        <v>1</v>
      </c>
      <c r="KK1031" t="b">
        <v>1</v>
      </c>
      <c r="KP1031" t="s">
        <v>330</v>
      </c>
      <c r="KS1031" t="s">
        <v>330</v>
      </c>
      <c r="KV1031" t="s">
        <v>330</v>
      </c>
      <c r="KX1031" t="s">
        <v>329</v>
      </c>
      <c r="KZ1031">
        <f ca="1">OFFSET($A1031,,MATCH([2]Keys!$B$2,Data.Collect1Dump!$3:$3,0)-1)</f>
        <v>0</v>
      </c>
      <c r="LA1031" t="str">
        <f ca="1">OFFSET($A1031,,MATCH([2]Keys!$B$4,Data.Collect1Dump!$3:$3,0)-1)</f>
        <v>owiti.maureen@gmail.com</v>
      </c>
      <c r="LB1031">
        <f ca="1">OFFSET($A1031,,MATCH([2]Keys!$B$3,Data.Collect1Dump!$3:$3,0)-1)</f>
        <v>0</v>
      </c>
      <c r="LC1031">
        <f t="shared" ca="1" si="169"/>
        <v>0</v>
      </c>
      <c r="LD1031">
        <f t="shared" ca="1" si="169"/>
        <v>1</v>
      </c>
      <c r="LE1031">
        <f t="shared" ca="1" si="169"/>
        <v>0</v>
      </c>
      <c r="LF1031" s="2" t="e">
        <f t="shared" ca="1" si="170"/>
        <v>#N/A</v>
      </c>
      <c r="LG1031" s="2">
        <f t="shared" ca="1" si="171"/>
        <v>41722</v>
      </c>
      <c r="LH1031" s="2" t="e">
        <f t="shared" ca="1" si="172"/>
        <v>#N/A</v>
      </c>
      <c r="LI1031" t="e">
        <f t="shared" ca="1" si="173"/>
        <v>#N/A</v>
      </c>
      <c r="LJ1031" t="str">
        <f t="shared" ca="1" si="174"/>
        <v>owiti.maureen@gmail.com</v>
      </c>
      <c r="LK1031" t="e">
        <f t="shared" ca="1" si="175"/>
        <v>#N/A</v>
      </c>
      <c r="LL1031" t="str">
        <f t="shared" ca="1" si="167"/>
        <v>Token</v>
      </c>
      <c r="LM1031" t="str">
        <f t="shared" ca="1" si="168"/>
        <v>owiti.maureen@gmail.com</v>
      </c>
      <c r="LN1031" t="e">
        <f ca="1">OFFSET($A1031,,MATCH(OFFSET([2]Keys!C$1,MATCH(Data.Collect1Dump!$LL1031,[2]Keys!$A$2:$A$4,0),),Data.Collect1Dump!$3:$3,0)-1,)</f>
        <v>#VALUE!</v>
      </c>
      <c r="LO1031" s="2" t="e">
        <f t="shared" ca="1" si="176"/>
        <v>#VALUE!</v>
      </c>
    </row>
    <row r="1032" spans="1:327">
      <c r="A1032" t="s">
        <v>6418</v>
      </c>
      <c r="ID1032"/>
      <c r="JD1032" t="s">
        <v>3172</v>
      </c>
      <c r="JE1032" t="s">
        <v>6419</v>
      </c>
      <c r="JF1032" t="s">
        <v>329</v>
      </c>
      <c r="JG1032" t="s">
        <v>6076</v>
      </c>
      <c r="JH1032" t="s">
        <v>330</v>
      </c>
      <c r="JR1032" t="s">
        <v>330</v>
      </c>
      <c r="KP1032" t="s">
        <v>330</v>
      </c>
      <c r="KS1032" t="s">
        <v>330</v>
      </c>
      <c r="KV1032" t="s">
        <v>330</v>
      </c>
      <c r="KX1032" t="s">
        <v>329</v>
      </c>
      <c r="KZ1032">
        <f ca="1">OFFSET($A1032,,MATCH([2]Keys!$B$2,Data.Collect1Dump!$3:$3,0)-1)</f>
        <v>0</v>
      </c>
      <c r="LA1032" t="str">
        <f ca="1">OFFSET($A1032,,MATCH([2]Keys!$B$4,Data.Collect1Dump!$3:$3,0)-1)</f>
        <v>owiti.maureen@gmail.com</v>
      </c>
      <c r="LB1032">
        <f ca="1">OFFSET($A1032,,MATCH([2]Keys!$B$3,Data.Collect1Dump!$3:$3,0)-1)</f>
        <v>0</v>
      </c>
      <c r="LC1032">
        <f t="shared" ca="1" si="169"/>
        <v>0</v>
      </c>
      <c r="LD1032">
        <f t="shared" ca="1" si="169"/>
        <v>1</v>
      </c>
      <c r="LE1032">
        <f t="shared" ca="1" si="169"/>
        <v>0</v>
      </c>
      <c r="LF1032" s="2" t="e">
        <f t="shared" ca="1" si="170"/>
        <v>#N/A</v>
      </c>
      <c r="LG1032" s="2">
        <f t="shared" ca="1" si="171"/>
        <v>41719</v>
      </c>
      <c r="LH1032" s="2" t="e">
        <f t="shared" ca="1" si="172"/>
        <v>#N/A</v>
      </c>
      <c r="LI1032" t="e">
        <f t="shared" ca="1" si="173"/>
        <v>#N/A</v>
      </c>
      <c r="LJ1032" t="str">
        <f t="shared" ca="1" si="174"/>
        <v>owiti.maureen@gmail.com</v>
      </c>
      <c r="LK1032" t="e">
        <f t="shared" ca="1" si="175"/>
        <v>#N/A</v>
      </c>
      <c r="LL1032" t="str">
        <f t="shared" ca="1" si="167"/>
        <v>Token</v>
      </c>
      <c r="LM1032" t="str">
        <f t="shared" ca="1" si="168"/>
        <v>owiti.maureen@gmail.com</v>
      </c>
      <c r="LN1032" t="e">
        <f ca="1">OFFSET($A1032,,MATCH(OFFSET([2]Keys!C$1,MATCH(Data.Collect1Dump!$LL1032,[2]Keys!$A$2:$A$4,0),),Data.Collect1Dump!$3:$3,0)-1,)</f>
        <v>#VALUE!</v>
      </c>
      <c r="LO1032" s="2" t="e">
        <f t="shared" ca="1" si="176"/>
        <v>#VALUE!</v>
      </c>
    </row>
    <row r="1033" spans="1:327">
      <c r="A1033" t="s">
        <v>6420</v>
      </c>
      <c r="B1033" t="s">
        <v>6120</v>
      </c>
      <c r="C1033" t="s">
        <v>6421</v>
      </c>
      <c r="K1033">
        <v>1</v>
      </c>
      <c r="L1033" t="s">
        <v>329</v>
      </c>
      <c r="M1033" t="s">
        <v>329</v>
      </c>
      <c r="N1033">
        <v>39800</v>
      </c>
      <c r="O1033" t="s">
        <v>329</v>
      </c>
      <c r="T1033" t="s">
        <v>330</v>
      </c>
      <c r="V1033" t="s">
        <v>329</v>
      </c>
      <c r="X1033">
        <v>4</v>
      </c>
      <c r="Y1033">
        <v>14500</v>
      </c>
      <c r="Z1033">
        <v>999</v>
      </c>
      <c r="AA1033">
        <v>12000</v>
      </c>
      <c r="AB1033">
        <v>999</v>
      </c>
      <c r="AC1033">
        <v>6000</v>
      </c>
      <c r="AD1033">
        <v>999</v>
      </c>
      <c r="AE1033">
        <v>3000</v>
      </c>
      <c r="AV1033" t="b">
        <v>1</v>
      </c>
      <c r="AX1033" t="b">
        <v>1</v>
      </c>
      <c r="BL1033" t="s">
        <v>329</v>
      </c>
      <c r="BM1033" t="s">
        <v>6422</v>
      </c>
      <c r="BN1033" t="s">
        <v>330</v>
      </c>
      <c r="BU1033" t="b">
        <v>1</v>
      </c>
      <c r="CD1033" t="b">
        <v>1</v>
      </c>
      <c r="CN1033">
        <v>31000</v>
      </c>
      <c r="CQ1033">
        <v>4500</v>
      </c>
      <c r="CW1033">
        <v>4000</v>
      </c>
      <c r="DC1033" t="s">
        <v>329</v>
      </c>
      <c r="DD1033" t="b">
        <v>1</v>
      </c>
      <c r="DL1033" t="b">
        <v>1</v>
      </c>
      <c r="DR1033" t="s">
        <v>329</v>
      </c>
      <c r="DX1033" t="b">
        <v>1</v>
      </c>
      <c r="EL1033" t="s">
        <v>330</v>
      </c>
      <c r="EN1033" t="s">
        <v>330</v>
      </c>
      <c r="EP1033" t="s">
        <v>329</v>
      </c>
      <c r="EQ1033" t="s">
        <v>6423</v>
      </c>
      <c r="EW1033" t="b">
        <v>1</v>
      </c>
      <c r="FD1033" t="b">
        <v>1</v>
      </c>
      <c r="FH1033" t="b">
        <v>1</v>
      </c>
      <c r="FN1033" t="s">
        <v>330</v>
      </c>
      <c r="GJ1033" t="s">
        <v>330</v>
      </c>
      <c r="GW1033" t="s">
        <v>330</v>
      </c>
      <c r="GZ1033" t="s">
        <v>330</v>
      </c>
      <c r="HC1033" t="s">
        <v>330</v>
      </c>
      <c r="HE1033" t="s">
        <v>330</v>
      </c>
      <c r="HG1033" t="s">
        <v>336</v>
      </c>
      <c r="HH1033" t="s">
        <v>329</v>
      </c>
      <c r="HI1033" t="s">
        <v>330</v>
      </c>
      <c r="HJ1033" t="s">
        <v>330</v>
      </c>
      <c r="HK1033" t="b">
        <v>1</v>
      </c>
      <c r="HO1033" t="s">
        <v>337</v>
      </c>
      <c r="HP1033" t="s">
        <v>6424</v>
      </c>
      <c r="HQ1033" t="s">
        <v>339</v>
      </c>
      <c r="HR1033" t="s">
        <v>6425</v>
      </c>
      <c r="HS1033" t="s">
        <v>6426</v>
      </c>
      <c r="HU1033" t="b">
        <v>1</v>
      </c>
      <c r="HV1033" t="b">
        <v>1</v>
      </c>
      <c r="ID1033"/>
      <c r="KZ1033" t="str">
        <f ca="1">OFFSET($A1033,,MATCH([2]Keys!$B$2,Data.Collect1Dump!$3:$3,0)-1)</f>
        <v>ochollavic@gmail.com</v>
      </c>
      <c r="LA1033">
        <f ca="1">OFFSET($A1033,,MATCH([2]Keys!$B$4,Data.Collect1Dump!$3:$3,0)-1)</f>
        <v>0</v>
      </c>
      <c r="LB1033">
        <f ca="1">OFFSET($A1033,,MATCH([2]Keys!$B$3,Data.Collect1Dump!$3:$3,0)-1)</f>
        <v>0</v>
      </c>
      <c r="LC1033">
        <f t="shared" ca="1" si="169"/>
        <v>1</v>
      </c>
      <c r="LD1033">
        <f t="shared" ca="1" si="169"/>
        <v>0</v>
      </c>
      <c r="LE1033">
        <f t="shared" ca="1" si="169"/>
        <v>0</v>
      </c>
      <c r="LF1033" s="2">
        <f t="shared" ca="1" si="170"/>
        <v>41675</v>
      </c>
      <c r="LG1033" s="2" t="e">
        <f t="shared" ca="1" si="171"/>
        <v>#N/A</v>
      </c>
      <c r="LH1033" s="2" t="e">
        <f t="shared" ca="1" si="172"/>
        <v>#N/A</v>
      </c>
      <c r="LI1033" t="str">
        <f t="shared" ca="1" si="173"/>
        <v>ochollavic@gmail.com</v>
      </c>
      <c r="LJ1033" t="e">
        <f t="shared" ca="1" si="174"/>
        <v>#N/A</v>
      </c>
      <c r="LK1033" t="e">
        <f t="shared" ca="1" si="175"/>
        <v>#N/A</v>
      </c>
      <c r="LL1033" t="str">
        <f t="shared" ca="1" si="167"/>
        <v>Lump Sum</v>
      </c>
      <c r="LM1033" t="str">
        <f t="shared" ca="1" si="168"/>
        <v>ochollavic@gmail.com</v>
      </c>
      <c r="LN1033" t="e">
        <f ca="1">OFFSET($A1033,,MATCH(OFFSET([2]Keys!C$1,MATCH(Data.Collect1Dump!$LL1033,[2]Keys!$A$2:$A$4,0),),Data.Collect1Dump!$3:$3,0)-1,)</f>
        <v>#VALUE!</v>
      </c>
      <c r="LO1033" s="2" t="e">
        <f t="shared" ca="1" si="176"/>
        <v>#VALUE!</v>
      </c>
    </row>
    <row r="1034" spans="1:327">
      <c r="A1034" t="s">
        <v>6427</v>
      </c>
      <c r="ID1034"/>
      <c r="JD1034" t="s">
        <v>391</v>
      </c>
      <c r="JE1034" t="s">
        <v>6428</v>
      </c>
      <c r="JF1034" t="s">
        <v>329</v>
      </c>
      <c r="JG1034">
        <v>6800</v>
      </c>
      <c r="JH1034" t="s">
        <v>330</v>
      </c>
      <c r="JR1034" t="s">
        <v>330</v>
      </c>
      <c r="KP1034" t="s">
        <v>330</v>
      </c>
      <c r="KS1034" t="s">
        <v>330</v>
      </c>
      <c r="KV1034" t="s">
        <v>330</v>
      </c>
      <c r="KX1034" t="s">
        <v>329</v>
      </c>
      <c r="KZ1034">
        <f ca="1">OFFSET($A1034,,MATCH([2]Keys!$B$2,Data.Collect1Dump!$3:$3,0)-1)</f>
        <v>0</v>
      </c>
      <c r="LA1034" t="str">
        <f ca="1">OFFSET($A1034,,MATCH([2]Keys!$B$4,Data.Collect1Dump!$3:$3,0)-1)</f>
        <v>lydia.tala@givedirectly.org</v>
      </c>
      <c r="LB1034">
        <f ca="1">OFFSET($A1034,,MATCH([2]Keys!$B$3,Data.Collect1Dump!$3:$3,0)-1)</f>
        <v>0</v>
      </c>
      <c r="LC1034">
        <f t="shared" ca="1" si="169"/>
        <v>0</v>
      </c>
      <c r="LD1034">
        <f t="shared" ca="1" si="169"/>
        <v>1</v>
      </c>
      <c r="LE1034">
        <f t="shared" ca="1" si="169"/>
        <v>0</v>
      </c>
      <c r="LF1034" s="2" t="e">
        <f t="shared" ca="1" si="170"/>
        <v>#N/A</v>
      </c>
      <c r="LG1034" s="2">
        <f t="shared" ca="1" si="171"/>
        <v>41579</v>
      </c>
      <c r="LH1034" s="2" t="e">
        <f t="shared" ca="1" si="172"/>
        <v>#N/A</v>
      </c>
      <c r="LI1034" t="e">
        <f t="shared" ca="1" si="173"/>
        <v>#N/A</v>
      </c>
      <c r="LJ1034" t="str">
        <f t="shared" ca="1" si="174"/>
        <v>lydia.tala@givedirectly.org</v>
      </c>
      <c r="LK1034" t="e">
        <f t="shared" ca="1" si="175"/>
        <v>#N/A</v>
      </c>
      <c r="LL1034" t="str">
        <f t="shared" ca="1" si="167"/>
        <v>Token</v>
      </c>
      <c r="LM1034" t="str">
        <f t="shared" ca="1" si="168"/>
        <v>lydia.tala@givedirectly.org</v>
      </c>
      <c r="LN1034" t="e">
        <f ca="1">OFFSET($A1034,,MATCH(OFFSET([2]Keys!C$1,MATCH(Data.Collect1Dump!$LL1034,[2]Keys!$A$2:$A$4,0),),Data.Collect1Dump!$3:$3,0)-1,)</f>
        <v>#VALUE!</v>
      </c>
      <c r="LO1034" s="2" t="e">
        <f t="shared" ca="1" si="176"/>
        <v>#VALUE!</v>
      </c>
    </row>
    <row r="1035" spans="1:327">
      <c r="A1035" t="s">
        <v>6429</v>
      </c>
      <c r="ID1035"/>
      <c r="JD1035" t="s">
        <v>3172</v>
      </c>
      <c r="JE1035" t="s">
        <v>6430</v>
      </c>
      <c r="JF1035" t="s">
        <v>329</v>
      </c>
      <c r="JG1035" t="s">
        <v>6076</v>
      </c>
      <c r="JH1035" t="s">
        <v>330</v>
      </c>
      <c r="JR1035" t="s">
        <v>330</v>
      </c>
      <c r="KP1035" t="s">
        <v>330</v>
      </c>
      <c r="KS1035" t="s">
        <v>330</v>
      </c>
      <c r="KV1035" t="s">
        <v>330</v>
      </c>
      <c r="KX1035" t="s">
        <v>329</v>
      </c>
      <c r="KZ1035">
        <f ca="1">OFFSET($A1035,,MATCH([2]Keys!$B$2,Data.Collect1Dump!$3:$3,0)-1)</f>
        <v>0</v>
      </c>
      <c r="LA1035" t="str">
        <f ca="1">OFFSET($A1035,,MATCH([2]Keys!$B$4,Data.Collect1Dump!$3:$3,0)-1)</f>
        <v>owiti.maureen@gmail.com</v>
      </c>
      <c r="LB1035">
        <f ca="1">OFFSET($A1035,,MATCH([2]Keys!$B$3,Data.Collect1Dump!$3:$3,0)-1)</f>
        <v>0</v>
      </c>
      <c r="LC1035">
        <f t="shared" ca="1" si="169"/>
        <v>0</v>
      </c>
      <c r="LD1035">
        <f t="shared" ca="1" si="169"/>
        <v>1</v>
      </c>
      <c r="LE1035">
        <f t="shared" ca="1" si="169"/>
        <v>0</v>
      </c>
      <c r="LF1035" s="2" t="e">
        <f t="shared" ca="1" si="170"/>
        <v>#N/A</v>
      </c>
      <c r="LG1035" s="2">
        <f t="shared" ca="1" si="171"/>
        <v>41719</v>
      </c>
      <c r="LH1035" s="2" t="e">
        <f t="shared" ca="1" si="172"/>
        <v>#N/A</v>
      </c>
      <c r="LI1035" t="e">
        <f t="shared" ca="1" si="173"/>
        <v>#N/A</v>
      </c>
      <c r="LJ1035" t="str">
        <f t="shared" ca="1" si="174"/>
        <v>owiti.maureen@gmail.com</v>
      </c>
      <c r="LK1035" t="e">
        <f t="shared" ca="1" si="175"/>
        <v>#N/A</v>
      </c>
      <c r="LL1035" t="str">
        <f t="shared" ca="1" si="167"/>
        <v>Token</v>
      </c>
      <c r="LM1035" t="str">
        <f t="shared" ca="1" si="168"/>
        <v>owiti.maureen@gmail.com</v>
      </c>
      <c r="LN1035" t="e">
        <f ca="1">OFFSET($A1035,,MATCH(OFFSET([2]Keys!C$1,MATCH(Data.Collect1Dump!$LL1035,[2]Keys!$A$2:$A$4,0),),Data.Collect1Dump!$3:$3,0)-1,)</f>
        <v>#VALUE!</v>
      </c>
      <c r="LO1035" s="2" t="e">
        <f t="shared" ca="1" si="176"/>
        <v>#VALUE!</v>
      </c>
    </row>
    <row r="1036" spans="1:327">
      <c r="A1036" t="s">
        <v>6431</v>
      </c>
      <c r="ID1036"/>
      <c r="JD1036" t="s">
        <v>3172</v>
      </c>
      <c r="JE1036" t="s">
        <v>6432</v>
      </c>
      <c r="JF1036" t="s">
        <v>329</v>
      </c>
      <c r="JG1036" t="s">
        <v>6076</v>
      </c>
      <c r="JH1036" t="s">
        <v>330</v>
      </c>
      <c r="JR1036" t="s">
        <v>330</v>
      </c>
      <c r="KP1036" t="s">
        <v>330</v>
      </c>
      <c r="KS1036" t="s">
        <v>330</v>
      </c>
      <c r="KV1036" t="s">
        <v>330</v>
      </c>
      <c r="KX1036" t="s">
        <v>329</v>
      </c>
      <c r="KZ1036">
        <f ca="1">OFFSET($A1036,,MATCH([2]Keys!$B$2,Data.Collect1Dump!$3:$3,0)-1)</f>
        <v>0</v>
      </c>
      <c r="LA1036" t="str">
        <f ca="1">OFFSET($A1036,,MATCH([2]Keys!$B$4,Data.Collect1Dump!$3:$3,0)-1)</f>
        <v>owiti.maureen@gmail.com</v>
      </c>
      <c r="LB1036">
        <f ca="1">OFFSET($A1036,,MATCH([2]Keys!$B$3,Data.Collect1Dump!$3:$3,0)-1)</f>
        <v>0</v>
      </c>
      <c r="LC1036">
        <f t="shared" ca="1" si="169"/>
        <v>0</v>
      </c>
      <c r="LD1036">
        <f t="shared" ca="1" si="169"/>
        <v>1</v>
      </c>
      <c r="LE1036">
        <f t="shared" ca="1" si="169"/>
        <v>0</v>
      </c>
      <c r="LF1036" s="2" t="e">
        <f t="shared" ca="1" si="170"/>
        <v>#N/A</v>
      </c>
      <c r="LG1036" s="2">
        <f t="shared" ca="1" si="171"/>
        <v>41719</v>
      </c>
      <c r="LH1036" s="2" t="e">
        <f t="shared" ca="1" si="172"/>
        <v>#N/A</v>
      </c>
      <c r="LI1036" t="e">
        <f t="shared" ca="1" si="173"/>
        <v>#N/A</v>
      </c>
      <c r="LJ1036" t="str">
        <f t="shared" ca="1" si="174"/>
        <v>owiti.maureen@gmail.com</v>
      </c>
      <c r="LK1036" t="e">
        <f t="shared" ca="1" si="175"/>
        <v>#N/A</v>
      </c>
      <c r="LL1036" t="str">
        <f t="shared" ca="1" si="167"/>
        <v>Token</v>
      </c>
      <c r="LM1036" t="str">
        <f t="shared" ca="1" si="168"/>
        <v>owiti.maureen@gmail.com</v>
      </c>
      <c r="LN1036" t="e">
        <f ca="1">OFFSET($A1036,,MATCH(OFFSET([2]Keys!C$1,MATCH(Data.Collect1Dump!$LL1036,[2]Keys!$A$2:$A$4,0),),Data.Collect1Dump!$3:$3,0)-1,)</f>
        <v>#VALUE!</v>
      </c>
      <c r="LO1036" s="2" t="e">
        <f t="shared" ca="1" si="176"/>
        <v>#VALUE!</v>
      </c>
    </row>
    <row r="1037" spans="1:327">
      <c r="A1037" t="s">
        <v>6433</v>
      </c>
      <c r="ID1037"/>
      <c r="JD1037" t="s">
        <v>391</v>
      </c>
      <c r="JE1037" t="s">
        <v>6434</v>
      </c>
      <c r="JF1037" t="s">
        <v>329</v>
      </c>
      <c r="JG1037">
        <v>7000</v>
      </c>
      <c r="JH1037" t="s">
        <v>330</v>
      </c>
      <c r="JR1037" t="s">
        <v>330</v>
      </c>
      <c r="KP1037" t="s">
        <v>330</v>
      </c>
      <c r="KS1037" t="s">
        <v>330</v>
      </c>
      <c r="KV1037" t="s">
        <v>329</v>
      </c>
      <c r="KW1037" t="s">
        <v>6435</v>
      </c>
      <c r="KX1037" t="s">
        <v>329</v>
      </c>
      <c r="KZ1037">
        <f ca="1">OFFSET($A1037,,MATCH([2]Keys!$B$2,Data.Collect1Dump!$3:$3,0)-1)</f>
        <v>0</v>
      </c>
      <c r="LA1037" t="str">
        <f ca="1">OFFSET($A1037,,MATCH([2]Keys!$B$4,Data.Collect1Dump!$3:$3,0)-1)</f>
        <v>lydia.tala@givedirectly.org</v>
      </c>
      <c r="LB1037">
        <f ca="1">OFFSET($A1037,,MATCH([2]Keys!$B$3,Data.Collect1Dump!$3:$3,0)-1)</f>
        <v>0</v>
      </c>
      <c r="LC1037">
        <f t="shared" ca="1" si="169"/>
        <v>0</v>
      </c>
      <c r="LD1037">
        <f t="shared" ca="1" si="169"/>
        <v>1</v>
      </c>
      <c r="LE1037">
        <f t="shared" ca="1" si="169"/>
        <v>0</v>
      </c>
      <c r="LF1037" s="2" t="e">
        <f t="shared" ca="1" si="170"/>
        <v>#N/A</v>
      </c>
      <c r="LG1037" s="2">
        <f t="shared" ca="1" si="171"/>
        <v>41579</v>
      </c>
      <c r="LH1037" s="2" t="e">
        <f t="shared" ca="1" si="172"/>
        <v>#N/A</v>
      </c>
      <c r="LI1037" t="e">
        <f t="shared" ca="1" si="173"/>
        <v>#N/A</v>
      </c>
      <c r="LJ1037" t="str">
        <f t="shared" ca="1" si="174"/>
        <v>lydia.tala@givedirectly.org</v>
      </c>
      <c r="LK1037" t="e">
        <f t="shared" ca="1" si="175"/>
        <v>#N/A</v>
      </c>
      <c r="LL1037" t="str">
        <f t="shared" ca="1" si="167"/>
        <v>Token</v>
      </c>
      <c r="LM1037" t="str">
        <f t="shared" ca="1" si="168"/>
        <v>lydia.tala@givedirectly.org</v>
      </c>
      <c r="LN1037" t="e">
        <f ca="1">OFFSET($A1037,,MATCH(OFFSET([2]Keys!C$1,MATCH(Data.Collect1Dump!$LL1037,[2]Keys!$A$2:$A$4,0),),Data.Collect1Dump!$3:$3,0)-1,)</f>
        <v>#VALUE!</v>
      </c>
      <c r="LO1037" s="2" t="e">
        <f t="shared" ca="1" si="176"/>
        <v>#VALUE!</v>
      </c>
    </row>
    <row r="1038" spans="1:327">
      <c r="A1038" t="s">
        <v>6436</v>
      </c>
      <c r="ID1038"/>
      <c r="JD1038" t="s">
        <v>3172</v>
      </c>
      <c r="JE1038" t="s">
        <v>6437</v>
      </c>
      <c r="JF1038" t="s">
        <v>329</v>
      </c>
      <c r="JG1038" t="s">
        <v>6076</v>
      </c>
      <c r="JH1038" t="s">
        <v>330</v>
      </c>
      <c r="JR1038" t="s">
        <v>330</v>
      </c>
      <c r="KP1038" t="s">
        <v>330</v>
      </c>
      <c r="KS1038" t="s">
        <v>330</v>
      </c>
      <c r="KV1038" t="s">
        <v>330</v>
      </c>
      <c r="KX1038" t="s">
        <v>329</v>
      </c>
      <c r="KZ1038">
        <f ca="1">OFFSET($A1038,,MATCH([2]Keys!$B$2,Data.Collect1Dump!$3:$3,0)-1)</f>
        <v>0</v>
      </c>
      <c r="LA1038" t="str">
        <f ca="1">OFFSET($A1038,,MATCH([2]Keys!$B$4,Data.Collect1Dump!$3:$3,0)-1)</f>
        <v>owiti.maureen@gmail.com</v>
      </c>
      <c r="LB1038">
        <f ca="1">OFFSET($A1038,,MATCH([2]Keys!$B$3,Data.Collect1Dump!$3:$3,0)-1)</f>
        <v>0</v>
      </c>
      <c r="LC1038">
        <f t="shared" ca="1" si="169"/>
        <v>0</v>
      </c>
      <c r="LD1038">
        <f t="shared" ca="1" si="169"/>
        <v>1</v>
      </c>
      <c r="LE1038">
        <f t="shared" ca="1" si="169"/>
        <v>0</v>
      </c>
      <c r="LF1038" s="2" t="e">
        <f t="shared" ca="1" si="170"/>
        <v>#N/A</v>
      </c>
      <c r="LG1038" s="2">
        <f t="shared" ca="1" si="171"/>
        <v>41719</v>
      </c>
      <c r="LH1038" s="2" t="e">
        <f t="shared" ca="1" si="172"/>
        <v>#N/A</v>
      </c>
      <c r="LI1038" t="e">
        <f t="shared" ca="1" si="173"/>
        <v>#N/A</v>
      </c>
      <c r="LJ1038" t="str">
        <f t="shared" ca="1" si="174"/>
        <v>owiti.maureen@gmail.com</v>
      </c>
      <c r="LK1038" t="e">
        <f t="shared" ca="1" si="175"/>
        <v>#N/A</v>
      </c>
      <c r="LL1038" t="str">
        <f t="shared" ca="1" si="167"/>
        <v>Token</v>
      </c>
      <c r="LM1038" t="str">
        <f t="shared" ca="1" si="168"/>
        <v>owiti.maureen@gmail.com</v>
      </c>
      <c r="LN1038" t="e">
        <f ca="1">OFFSET($A1038,,MATCH(OFFSET([2]Keys!C$1,MATCH(Data.Collect1Dump!$LL1038,[2]Keys!$A$2:$A$4,0),),Data.Collect1Dump!$3:$3,0)-1,)</f>
        <v>#VALUE!</v>
      </c>
      <c r="LO1038" s="2" t="e">
        <f t="shared" ca="1" si="176"/>
        <v>#VALUE!</v>
      </c>
    </row>
    <row r="1039" spans="1:327">
      <c r="A1039" t="s">
        <v>6438</v>
      </c>
      <c r="ID1039"/>
      <c r="JD1039" t="s">
        <v>391</v>
      </c>
      <c r="JE1039" t="s">
        <v>6439</v>
      </c>
      <c r="JF1039" t="s">
        <v>329</v>
      </c>
      <c r="JG1039">
        <v>6918</v>
      </c>
      <c r="JH1039" t="s">
        <v>330</v>
      </c>
      <c r="JR1039" t="s">
        <v>329</v>
      </c>
      <c r="JS1039" t="s">
        <v>6440</v>
      </c>
      <c r="JT1039" t="b">
        <v>1</v>
      </c>
      <c r="KF1039" t="b">
        <v>1</v>
      </c>
      <c r="KJ1039" t="b">
        <v>1</v>
      </c>
      <c r="KP1039" t="s">
        <v>330</v>
      </c>
      <c r="KS1039" t="s">
        <v>330</v>
      </c>
      <c r="KV1039" t="s">
        <v>330</v>
      </c>
      <c r="KX1039" t="s">
        <v>330</v>
      </c>
      <c r="KZ1039">
        <f ca="1">OFFSET($A1039,,MATCH([2]Keys!$B$2,Data.Collect1Dump!$3:$3,0)-1)</f>
        <v>0</v>
      </c>
      <c r="LA1039" t="str">
        <f ca="1">OFFSET($A1039,,MATCH([2]Keys!$B$4,Data.Collect1Dump!$3:$3,0)-1)</f>
        <v>lydia.tala@givedirectly.org</v>
      </c>
      <c r="LB1039">
        <f ca="1">OFFSET($A1039,,MATCH([2]Keys!$B$3,Data.Collect1Dump!$3:$3,0)-1)</f>
        <v>0</v>
      </c>
      <c r="LC1039">
        <f t="shared" ca="1" si="169"/>
        <v>0</v>
      </c>
      <c r="LD1039">
        <f t="shared" ca="1" si="169"/>
        <v>1</v>
      </c>
      <c r="LE1039">
        <f t="shared" ca="1" si="169"/>
        <v>0</v>
      </c>
      <c r="LF1039" s="2" t="e">
        <f t="shared" ca="1" si="170"/>
        <v>#N/A</v>
      </c>
      <c r="LG1039" s="2">
        <f t="shared" ca="1" si="171"/>
        <v>41579</v>
      </c>
      <c r="LH1039" s="2" t="e">
        <f t="shared" ca="1" si="172"/>
        <v>#N/A</v>
      </c>
      <c r="LI1039" t="e">
        <f t="shared" ca="1" si="173"/>
        <v>#N/A</v>
      </c>
      <c r="LJ1039" t="str">
        <f t="shared" ca="1" si="174"/>
        <v>lydia.tala@givedirectly.org</v>
      </c>
      <c r="LK1039" t="e">
        <f t="shared" ca="1" si="175"/>
        <v>#N/A</v>
      </c>
      <c r="LL1039" t="str">
        <f t="shared" ca="1" si="167"/>
        <v>Token</v>
      </c>
      <c r="LM1039" t="str">
        <f t="shared" ca="1" si="168"/>
        <v>lydia.tala@givedirectly.org</v>
      </c>
      <c r="LN1039" t="e">
        <f ca="1">OFFSET($A1039,,MATCH(OFFSET([2]Keys!C$1,MATCH(Data.Collect1Dump!$LL1039,[2]Keys!$A$2:$A$4,0),),Data.Collect1Dump!$3:$3,0)-1,)</f>
        <v>#VALUE!</v>
      </c>
      <c r="LO1039" s="2" t="e">
        <f t="shared" ca="1" si="176"/>
        <v>#VALUE!</v>
      </c>
    </row>
    <row r="1040" spans="1:327">
      <c r="A1040" t="s">
        <v>6441</v>
      </c>
      <c r="ID1040"/>
      <c r="JD1040" t="s">
        <v>3172</v>
      </c>
      <c r="JE1040" t="s">
        <v>6442</v>
      </c>
      <c r="JF1040" t="s">
        <v>329</v>
      </c>
      <c r="JG1040" t="s">
        <v>6076</v>
      </c>
      <c r="JH1040" t="s">
        <v>330</v>
      </c>
      <c r="JR1040" t="s">
        <v>330</v>
      </c>
      <c r="KP1040" t="s">
        <v>330</v>
      </c>
      <c r="KS1040" t="s">
        <v>330</v>
      </c>
      <c r="KV1040" t="s">
        <v>330</v>
      </c>
      <c r="KX1040" t="s">
        <v>329</v>
      </c>
      <c r="KZ1040">
        <f ca="1">OFFSET($A1040,,MATCH([2]Keys!$B$2,Data.Collect1Dump!$3:$3,0)-1)</f>
        <v>0</v>
      </c>
      <c r="LA1040" t="str">
        <f ca="1">OFFSET($A1040,,MATCH([2]Keys!$B$4,Data.Collect1Dump!$3:$3,0)-1)</f>
        <v>owiti.maureen@gmail.com</v>
      </c>
      <c r="LB1040">
        <f ca="1">OFFSET($A1040,,MATCH([2]Keys!$B$3,Data.Collect1Dump!$3:$3,0)-1)</f>
        <v>0</v>
      </c>
      <c r="LC1040">
        <f t="shared" ca="1" si="169"/>
        <v>0</v>
      </c>
      <c r="LD1040">
        <f t="shared" ca="1" si="169"/>
        <v>1</v>
      </c>
      <c r="LE1040">
        <f t="shared" ca="1" si="169"/>
        <v>0</v>
      </c>
      <c r="LF1040" s="2" t="e">
        <f t="shared" ca="1" si="170"/>
        <v>#N/A</v>
      </c>
      <c r="LG1040" s="2">
        <f t="shared" ca="1" si="171"/>
        <v>41719</v>
      </c>
      <c r="LH1040" s="2" t="e">
        <f t="shared" ca="1" si="172"/>
        <v>#N/A</v>
      </c>
      <c r="LI1040" t="e">
        <f t="shared" ca="1" si="173"/>
        <v>#N/A</v>
      </c>
      <c r="LJ1040" t="str">
        <f t="shared" ca="1" si="174"/>
        <v>owiti.maureen@gmail.com</v>
      </c>
      <c r="LK1040" t="e">
        <f t="shared" ca="1" si="175"/>
        <v>#N/A</v>
      </c>
      <c r="LL1040" t="str">
        <f t="shared" ca="1" si="167"/>
        <v>Token</v>
      </c>
      <c r="LM1040" t="str">
        <f t="shared" ca="1" si="168"/>
        <v>owiti.maureen@gmail.com</v>
      </c>
      <c r="LN1040" t="e">
        <f ca="1">OFFSET($A1040,,MATCH(OFFSET([2]Keys!C$1,MATCH(Data.Collect1Dump!$LL1040,[2]Keys!$A$2:$A$4,0),),Data.Collect1Dump!$3:$3,0)-1,)</f>
        <v>#VALUE!</v>
      </c>
      <c r="LO1040" s="2" t="e">
        <f t="shared" ca="1" si="176"/>
        <v>#VALUE!</v>
      </c>
    </row>
    <row r="1041" spans="1:327">
      <c r="A1041" t="s">
        <v>6443</v>
      </c>
      <c r="ID1041"/>
      <c r="KZ1041">
        <f ca="1">OFFSET($A1041,,MATCH([2]Keys!$B$2,Data.Collect1Dump!$3:$3,0)-1)</f>
        <v>0</v>
      </c>
      <c r="LA1041">
        <f ca="1">OFFSET($A1041,,MATCH([2]Keys!$B$4,Data.Collect1Dump!$3:$3,0)-1)</f>
        <v>0</v>
      </c>
      <c r="LB1041">
        <f ca="1">OFFSET($A1041,,MATCH([2]Keys!$B$3,Data.Collect1Dump!$3:$3,0)-1)</f>
        <v>0</v>
      </c>
      <c r="LC1041">
        <f t="shared" ca="1" si="169"/>
        <v>0</v>
      </c>
      <c r="LD1041">
        <f t="shared" ca="1" si="169"/>
        <v>0</v>
      </c>
      <c r="LE1041">
        <f t="shared" ca="1" si="169"/>
        <v>0</v>
      </c>
      <c r="LF1041" s="2" t="e">
        <f t="shared" ca="1" si="170"/>
        <v>#N/A</v>
      </c>
      <c r="LG1041" s="2" t="e">
        <f t="shared" ca="1" si="171"/>
        <v>#N/A</v>
      </c>
      <c r="LH1041" s="2" t="e">
        <f t="shared" ca="1" si="172"/>
        <v>#N/A</v>
      </c>
      <c r="LI1041" t="e">
        <f t="shared" ca="1" si="173"/>
        <v>#N/A</v>
      </c>
      <c r="LJ1041" t="e">
        <f t="shared" ca="1" si="174"/>
        <v>#N/A</v>
      </c>
      <c r="LK1041" t="e">
        <f t="shared" ca="1" si="175"/>
        <v>#N/A</v>
      </c>
      <c r="LL1041" t="str">
        <f t="shared" ca="1" si="167"/>
        <v>Null Survey</v>
      </c>
      <c r="LM1041" t="str">
        <f t="shared" ca="1" si="168"/>
        <v>Null Survey</v>
      </c>
      <c r="LN1041" t="e">
        <f ca="1">OFFSET($A1041,,MATCH(OFFSET([2]Keys!C$1,MATCH(Data.Collect1Dump!$LL1041,[2]Keys!$A$2:$A$4,0),),Data.Collect1Dump!$3:$3,0)-1,)</f>
        <v>#N/A</v>
      </c>
      <c r="LO1041" s="2" t="e">
        <f t="shared" ca="1" si="176"/>
        <v>#N/A</v>
      </c>
    </row>
    <row r="1042" spans="1:327">
      <c r="A1042" t="s">
        <v>6444</v>
      </c>
      <c r="ID1042"/>
      <c r="JD1042" t="s">
        <v>391</v>
      </c>
      <c r="JE1042" t="s">
        <v>6445</v>
      </c>
      <c r="JF1042" t="s">
        <v>329</v>
      </c>
      <c r="JG1042">
        <v>7000</v>
      </c>
      <c r="JH1042" t="s">
        <v>330</v>
      </c>
      <c r="JR1042" t="s">
        <v>329</v>
      </c>
      <c r="JS1042" t="s">
        <v>6446</v>
      </c>
      <c r="JZ1042" t="b">
        <v>1</v>
      </c>
      <c r="KF1042" t="b">
        <v>1</v>
      </c>
      <c r="KJ1042" t="b">
        <v>1</v>
      </c>
      <c r="KP1042" t="s">
        <v>330</v>
      </c>
      <c r="KS1042" t="s">
        <v>330</v>
      </c>
      <c r="KV1042" t="s">
        <v>330</v>
      </c>
      <c r="KX1042" t="s">
        <v>329</v>
      </c>
      <c r="KZ1042">
        <f ca="1">OFFSET($A1042,,MATCH([2]Keys!$B$2,Data.Collect1Dump!$3:$3,0)-1)</f>
        <v>0</v>
      </c>
      <c r="LA1042" t="str">
        <f ca="1">OFFSET($A1042,,MATCH([2]Keys!$B$4,Data.Collect1Dump!$3:$3,0)-1)</f>
        <v>lydia.tala@givedirectly.org</v>
      </c>
      <c r="LB1042">
        <f ca="1">OFFSET($A1042,,MATCH([2]Keys!$B$3,Data.Collect1Dump!$3:$3,0)-1)</f>
        <v>0</v>
      </c>
      <c r="LC1042">
        <f t="shared" ca="1" si="169"/>
        <v>0</v>
      </c>
      <c r="LD1042">
        <f t="shared" ca="1" si="169"/>
        <v>1</v>
      </c>
      <c r="LE1042">
        <f t="shared" ca="1" si="169"/>
        <v>0</v>
      </c>
      <c r="LF1042" s="2" t="e">
        <f t="shared" ca="1" si="170"/>
        <v>#N/A</v>
      </c>
      <c r="LG1042" s="2">
        <f t="shared" ca="1" si="171"/>
        <v>41579</v>
      </c>
      <c r="LH1042" s="2" t="e">
        <f t="shared" ca="1" si="172"/>
        <v>#N/A</v>
      </c>
      <c r="LI1042" t="e">
        <f t="shared" ca="1" si="173"/>
        <v>#N/A</v>
      </c>
      <c r="LJ1042" t="str">
        <f t="shared" ca="1" si="174"/>
        <v>lydia.tala@givedirectly.org</v>
      </c>
      <c r="LK1042" t="e">
        <f t="shared" ca="1" si="175"/>
        <v>#N/A</v>
      </c>
      <c r="LL1042" t="str">
        <f t="shared" ca="1" si="167"/>
        <v>Token</v>
      </c>
      <c r="LM1042" t="str">
        <f t="shared" ca="1" si="168"/>
        <v>lydia.tala@givedirectly.org</v>
      </c>
      <c r="LN1042" t="e">
        <f ca="1">OFFSET($A1042,,MATCH(OFFSET([2]Keys!C$1,MATCH(Data.Collect1Dump!$LL1042,[2]Keys!$A$2:$A$4,0),),Data.Collect1Dump!$3:$3,0)-1,)</f>
        <v>#VALUE!</v>
      </c>
      <c r="LO1042" s="2" t="e">
        <f t="shared" ca="1" si="176"/>
        <v>#VALUE!</v>
      </c>
    </row>
    <row r="1043" spans="1:327">
      <c r="A1043" t="s">
        <v>6447</v>
      </c>
      <c r="ID1043"/>
      <c r="JD1043" t="s">
        <v>5659</v>
      </c>
      <c r="JE1043" t="s">
        <v>6448</v>
      </c>
      <c r="JF1043" t="s">
        <v>329</v>
      </c>
      <c r="JG1043">
        <v>6915</v>
      </c>
      <c r="JH1043" t="s">
        <v>330</v>
      </c>
      <c r="JR1043" t="s">
        <v>330</v>
      </c>
      <c r="KP1043" t="s">
        <v>330</v>
      </c>
      <c r="KS1043" t="s">
        <v>330</v>
      </c>
      <c r="KV1043" t="s">
        <v>330</v>
      </c>
      <c r="KX1043" t="s">
        <v>329</v>
      </c>
      <c r="KZ1043">
        <f ca="1">OFFSET($A1043,,MATCH([2]Keys!$B$2,Data.Collect1Dump!$3:$3,0)-1)</f>
        <v>0</v>
      </c>
      <c r="LA1043" t="str">
        <f ca="1">OFFSET($A1043,,MATCH([2]Keys!$B$4,Data.Collect1Dump!$3:$3,0)-1)</f>
        <v>arokaanne@gmail.com</v>
      </c>
      <c r="LB1043">
        <f ca="1">OFFSET($A1043,,MATCH([2]Keys!$B$3,Data.Collect1Dump!$3:$3,0)-1)</f>
        <v>0</v>
      </c>
      <c r="LC1043">
        <f t="shared" ca="1" si="169"/>
        <v>0</v>
      </c>
      <c r="LD1043">
        <f t="shared" ca="1" si="169"/>
        <v>1</v>
      </c>
      <c r="LE1043">
        <f t="shared" ca="1" si="169"/>
        <v>0</v>
      </c>
      <c r="LF1043" s="2" t="e">
        <f t="shared" ca="1" si="170"/>
        <v>#N/A</v>
      </c>
      <c r="LG1043" s="2">
        <f t="shared" ca="1" si="171"/>
        <v>41581</v>
      </c>
      <c r="LH1043" s="2" t="e">
        <f t="shared" ca="1" si="172"/>
        <v>#N/A</v>
      </c>
      <c r="LI1043" t="e">
        <f t="shared" ca="1" si="173"/>
        <v>#N/A</v>
      </c>
      <c r="LJ1043" t="str">
        <f t="shared" ca="1" si="174"/>
        <v>arokaanne@gmail.com</v>
      </c>
      <c r="LK1043" t="e">
        <f t="shared" ca="1" si="175"/>
        <v>#N/A</v>
      </c>
      <c r="LL1043" t="str">
        <f t="shared" ca="1" si="167"/>
        <v>Token</v>
      </c>
      <c r="LM1043" t="str">
        <f t="shared" ca="1" si="168"/>
        <v>arokaanne@gmail.com</v>
      </c>
      <c r="LN1043" t="e">
        <f ca="1">OFFSET($A1043,,MATCH(OFFSET([2]Keys!C$1,MATCH(Data.Collect1Dump!$LL1043,[2]Keys!$A$2:$A$4,0),),Data.Collect1Dump!$3:$3,0)-1,)</f>
        <v>#VALUE!</v>
      </c>
      <c r="LO1043" s="2" t="e">
        <f t="shared" ca="1" si="176"/>
        <v>#VALUE!</v>
      </c>
    </row>
    <row r="1044" spans="1:327">
      <c r="A1044" t="s">
        <v>6449</v>
      </c>
      <c r="ID1044"/>
      <c r="JD1044" t="s">
        <v>5659</v>
      </c>
      <c r="JE1044" t="s">
        <v>6450</v>
      </c>
      <c r="JF1044" t="s">
        <v>329</v>
      </c>
      <c r="JG1044">
        <v>6918</v>
      </c>
      <c r="JH1044" t="s">
        <v>330</v>
      </c>
      <c r="JR1044" t="s">
        <v>330</v>
      </c>
      <c r="KP1044" t="s">
        <v>330</v>
      </c>
      <c r="KS1044" t="s">
        <v>330</v>
      </c>
      <c r="KV1044" t="s">
        <v>330</v>
      </c>
      <c r="KX1044" t="s">
        <v>329</v>
      </c>
      <c r="KZ1044">
        <f ca="1">OFFSET($A1044,,MATCH([2]Keys!$B$2,Data.Collect1Dump!$3:$3,0)-1)</f>
        <v>0</v>
      </c>
      <c r="LA1044" t="str">
        <f ca="1">OFFSET($A1044,,MATCH([2]Keys!$B$4,Data.Collect1Dump!$3:$3,0)-1)</f>
        <v>arokaanne@gmail.com</v>
      </c>
      <c r="LB1044">
        <f ca="1">OFFSET($A1044,,MATCH([2]Keys!$B$3,Data.Collect1Dump!$3:$3,0)-1)</f>
        <v>0</v>
      </c>
      <c r="LC1044">
        <f t="shared" ca="1" si="169"/>
        <v>0</v>
      </c>
      <c r="LD1044">
        <f t="shared" ca="1" si="169"/>
        <v>1</v>
      </c>
      <c r="LE1044">
        <f t="shared" ca="1" si="169"/>
        <v>0</v>
      </c>
      <c r="LF1044" s="2" t="e">
        <f t="shared" ca="1" si="170"/>
        <v>#N/A</v>
      </c>
      <c r="LG1044" s="2">
        <f t="shared" ca="1" si="171"/>
        <v>41581</v>
      </c>
      <c r="LH1044" s="2" t="e">
        <f t="shared" ca="1" si="172"/>
        <v>#N/A</v>
      </c>
      <c r="LI1044" t="e">
        <f t="shared" ca="1" si="173"/>
        <v>#N/A</v>
      </c>
      <c r="LJ1044" t="str">
        <f t="shared" ca="1" si="174"/>
        <v>arokaanne@gmail.com</v>
      </c>
      <c r="LK1044" t="e">
        <f t="shared" ca="1" si="175"/>
        <v>#N/A</v>
      </c>
      <c r="LL1044" t="str">
        <f t="shared" ca="1" si="167"/>
        <v>Token</v>
      </c>
      <c r="LM1044" t="str">
        <f t="shared" ca="1" si="168"/>
        <v>arokaanne@gmail.com</v>
      </c>
      <c r="LN1044" t="e">
        <f ca="1">OFFSET($A1044,,MATCH(OFFSET([2]Keys!C$1,MATCH(Data.Collect1Dump!$LL1044,[2]Keys!$A$2:$A$4,0),),Data.Collect1Dump!$3:$3,0)-1,)</f>
        <v>#VALUE!</v>
      </c>
      <c r="LO1044" s="2" t="e">
        <f t="shared" ca="1" si="176"/>
        <v>#VALUE!</v>
      </c>
    </row>
    <row r="1045" spans="1:327">
      <c r="A1045" t="s">
        <v>6451</v>
      </c>
      <c r="B1045" t="s">
        <v>6120</v>
      </c>
      <c r="C1045" t="s">
        <v>6452</v>
      </c>
      <c r="K1045">
        <v>2</v>
      </c>
      <c r="L1045" t="s">
        <v>329</v>
      </c>
      <c r="M1045" t="s">
        <v>329</v>
      </c>
      <c r="N1045">
        <v>40000</v>
      </c>
      <c r="O1045" t="s">
        <v>329</v>
      </c>
      <c r="T1045" t="s">
        <v>330</v>
      </c>
      <c r="V1045" t="s">
        <v>329</v>
      </c>
      <c r="X1045">
        <v>1</v>
      </c>
      <c r="Y1045">
        <v>39770</v>
      </c>
      <c r="Z1045">
        <v>225</v>
      </c>
      <c r="AV1045" t="b">
        <v>1</v>
      </c>
      <c r="AX1045" t="b">
        <v>1</v>
      </c>
      <c r="AZ1045" t="b">
        <v>1</v>
      </c>
      <c r="BL1045" t="s">
        <v>329</v>
      </c>
      <c r="BM1045" t="s">
        <v>6453</v>
      </c>
      <c r="BN1045" t="s">
        <v>330</v>
      </c>
      <c r="BR1045" t="b">
        <v>1</v>
      </c>
      <c r="BU1045" t="b">
        <v>1</v>
      </c>
      <c r="CK1045">
        <v>2000</v>
      </c>
      <c r="CN1045">
        <v>35000</v>
      </c>
      <c r="DC1045" t="s">
        <v>329</v>
      </c>
      <c r="DD1045" t="b">
        <v>1</v>
      </c>
      <c r="DE1045" t="b">
        <v>1</v>
      </c>
      <c r="DL1045" t="b">
        <v>1</v>
      </c>
      <c r="DM1045" t="b">
        <v>1</v>
      </c>
      <c r="DR1045" t="s">
        <v>329</v>
      </c>
      <c r="DX1045" t="b">
        <v>1</v>
      </c>
      <c r="EL1045" t="s">
        <v>330</v>
      </c>
      <c r="EN1045" t="s">
        <v>330</v>
      </c>
      <c r="EP1045" t="s">
        <v>330</v>
      </c>
      <c r="FN1045" t="s">
        <v>330</v>
      </c>
      <c r="GJ1045" t="s">
        <v>330</v>
      </c>
      <c r="GW1045" t="s">
        <v>330</v>
      </c>
      <c r="GZ1045" t="s">
        <v>330</v>
      </c>
      <c r="HC1045" t="s">
        <v>330</v>
      </c>
      <c r="HE1045" t="s">
        <v>330</v>
      </c>
      <c r="HG1045" t="s">
        <v>336</v>
      </c>
      <c r="HH1045" t="s">
        <v>329</v>
      </c>
      <c r="HI1045" t="s">
        <v>329</v>
      </c>
      <c r="HJ1045" t="s">
        <v>329</v>
      </c>
      <c r="HK1045" t="b">
        <v>1</v>
      </c>
      <c r="HO1045" t="s">
        <v>337</v>
      </c>
      <c r="HP1045" t="s">
        <v>6454</v>
      </c>
      <c r="HQ1045" t="s">
        <v>339</v>
      </c>
      <c r="HR1045" t="s">
        <v>6455</v>
      </c>
      <c r="HT1045" t="b">
        <v>1</v>
      </c>
      <c r="ID1045"/>
      <c r="JD1045" t="s">
        <v>5659</v>
      </c>
      <c r="JE1045" t="s">
        <v>6456</v>
      </c>
      <c r="JF1045" t="s">
        <v>329</v>
      </c>
      <c r="JG1045">
        <v>6800</v>
      </c>
      <c r="JH1045" t="s">
        <v>330</v>
      </c>
      <c r="JR1045" t="s">
        <v>330</v>
      </c>
      <c r="KP1045" t="s">
        <v>330</v>
      </c>
      <c r="KS1045" t="s">
        <v>330</v>
      </c>
      <c r="KV1045" t="s">
        <v>330</v>
      </c>
      <c r="KX1045" t="s">
        <v>329</v>
      </c>
      <c r="KZ1045" t="str">
        <f ca="1">OFFSET($A1045,,MATCH([2]Keys!$B$2,Data.Collect1Dump!$3:$3,0)-1)</f>
        <v>ochollavic@gmail.com</v>
      </c>
      <c r="LA1045" t="str">
        <f ca="1">OFFSET($A1045,,MATCH([2]Keys!$B$4,Data.Collect1Dump!$3:$3,0)-1)</f>
        <v>arokaanne@gmail.com</v>
      </c>
      <c r="LB1045">
        <f ca="1">OFFSET($A1045,,MATCH([2]Keys!$B$3,Data.Collect1Dump!$3:$3,0)-1)</f>
        <v>0</v>
      </c>
      <c r="LC1045">
        <f t="shared" ca="1" si="169"/>
        <v>1</v>
      </c>
      <c r="LD1045">
        <f t="shared" ca="1" si="169"/>
        <v>1</v>
      </c>
      <c r="LE1045">
        <f t="shared" ca="1" si="169"/>
        <v>0</v>
      </c>
      <c r="LF1045" s="2">
        <f t="shared" ca="1" si="170"/>
        <v>41675</v>
      </c>
      <c r="LG1045" s="2">
        <f t="shared" ca="1" si="171"/>
        <v>41581</v>
      </c>
      <c r="LH1045" s="2" t="e">
        <f t="shared" ca="1" si="172"/>
        <v>#N/A</v>
      </c>
      <c r="LI1045" t="str">
        <f t="shared" ca="1" si="173"/>
        <v>ochollavic@gmail.com</v>
      </c>
      <c r="LJ1045" t="str">
        <f t="shared" ca="1" si="174"/>
        <v>arokaanne@gmail.com</v>
      </c>
      <c r="LK1045" t="e">
        <f t="shared" ca="1" si="175"/>
        <v>#N/A</v>
      </c>
      <c r="LL1045" t="str">
        <f t="shared" ca="1" si="167"/>
        <v>Lump Sum</v>
      </c>
      <c r="LM1045" t="str">
        <f t="shared" ca="1" si="168"/>
        <v>ochollavic@gmail.com</v>
      </c>
      <c r="LN1045" t="e">
        <f ca="1">OFFSET($A1045,,MATCH(OFFSET([2]Keys!C$1,MATCH(Data.Collect1Dump!$LL1045,[2]Keys!$A$2:$A$4,0),),Data.Collect1Dump!$3:$3,0)-1,)</f>
        <v>#VALUE!</v>
      </c>
      <c r="LO1045" s="2" t="e">
        <f t="shared" ca="1" si="176"/>
        <v>#VALUE!</v>
      </c>
    </row>
    <row r="1046" spans="1:327">
      <c r="A1046" t="s">
        <v>6457</v>
      </c>
      <c r="ID1046"/>
      <c r="JD1046" t="s">
        <v>378</v>
      </c>
      <c r="JE1046" t="s">
        <v>6458</v>
      </c>
      <c r="JF1046" t="s">
        <v>329</v>
      </c>
      <c r="JG1046">
        <v>7000</v>
      </c>
      <c r="JH1046" t="s">
        <v>330</v>
      </c>
      <c r="JR1046" t="s">
        <v>330</v>
      </c>
      <c r="KP1046" t="s">
        <v>330</v>
      </c>
      <c r="KS1046" t="s">
        <v>330</v>
      </c>
      <c r="KV1046" t="s">
        <v>330</v>
      </c>
      <c r="KX1046" t="s">
        <v>329</v>
      </c>
      <c r="KZ1046">
        <f ca="1">OFFSET($A1046,,MATCH([2]Keys!$B$2,Data.Collect1Dump!$3:$3,0)-1)</f>
        <v>0</v>
      </c>
      <c r="LA1046" t="str">
        <f ca="1">OFFSET($A1046,,MATCH([2]Keys!$B$4,Data.Collect1Dump!$3:$3,0)-1)</f>
        <v>anne.aroka@givedirectly.org</v>
      </c>
      <c r="LB1046">
        <f ca="1">OFFSET($A1046,,MATCH([2]Keys!$B$3,Data.Collect1Dump!$3:$3,0)-1)</f>
        <v>0</v>
      </c>
      <c r="LC1046">
        <f t="shared" ca="1" si="169"/>
        <v>0</v>
      </c>
      <c r="LD1046">
        <f t="shared" ca="1" si="169"/>
        <v>1</v>
      </c>
      <c r="LE1046">
        <f t="shared" ca="1" si="169"/>
        <v>0</v>
      </c>
      <c r="LF1046" s="2" t="e">
        <f t="shared" ca="1" si="170"/>
        <v>#N/A</v>
      </c>
      <c r="LG1046" s="2">
        <f t="shared" ca="1" si="171"/>
        <v>41596</v>
      </c>
      <c r="LH1046" s="2" t="e">
        <f t="shared" ca="1" si="172"/>
        <v>#N/A</v>
      </c>
      <c r="LI1046" t="e">
        <f t="shared" ca="1" si="173"/>
        <v>#N/A</v>
      </c>
      <c r="LJ1046" t="str">
        <f t="shared" ca="1" si="174"/>
        <v>anne.aroka@givedirectly.org</v>
      </c>
      <c r="LK1046" t="e">
        <f t="shared" ca="1" si="175"/>
        <v>#N/A</v>
      </c>
      <c r="LL1046" t="str">
        <f t="shared" ca="1" si="167"/>
        <v>Token</v>
      </c>
      <c r="LM1046" t="str">
        <f t="shared" ca="1" si="168"/>
        <v>anne.aroka@givedirectly.org</v>
      </c>
      <c r="LN1046" t="e">
        <f ca="1">OFFSET($A1046,,MATCH(OFFSET([2]Keys!C$1,MATCH(Data.Collect1Dump!$LL1046,[2]Keys!$A$2:$A$4,0),),Data.Collect1Dump!$3:$3,0)-1,)</f>
        <v>#VALUE!</v>
      </c>
      <c r="LO1046" s="2" t="e">
        <f t="shared" ca="1" si="176"/>
        <v>#VALUE!</v>
      </c>
    </row>
    <row r="1047" spans="1:327">
      <c r="A1047" t="s">
        <v>6459</v>
      </c>
      <c r="ID1047"/>
      <c r="JD1047" t="s">
        <v>5659</v>
      </c>
      <c r="JE1047" t="s">
        <v>6460</v>
      </c>
      <c r="JF1047" t="s">
        <v>329</v>
      </c>
      <c r="JG1047">
        <v>6900</v>
      </c>
      <c r="JH1047" t="s">
        <v>330</v>
      </c>
      <c r="JR1047" t="s">
        <v>330</v>
      </c>
      <c r="KP1047" t="s">
        <v>330</v>
      </c>
      <c r="KS1047" t="s">
        <v>330</v>
      </c>
      <c r="KV1047" t="s">
        <v>330</v>
      </c>
      <c r="KX1047" t="s">
        <v>329</v>
      </c>
      <c r="KZ1047">
        <f ca="1">OFFSET($A1047,,MATCH([2]Keys!$B$2,Data.Collect1Dump!$3:$3,0)-1)</f>
        <v>0</v>
      </c>
      <c r="LA1047" t="str">
        <f ca="1">OFFSET($A1047,,MATCH([2]Keys!$B$4,Data.Collect1Dump!$3:$3,0)-1)</f>
        <v>arokaanne@gmail.com</v>
      </c>
      <c r="LB1047">
        <f ca="1">OFFSET($A1047,,MATCH([2]Keys!$B$3,Data.Collect1Dump!$3:$3,0)-1)</f>
        <v>0</v>
      </c>
      <c r="LC1047">
        <f t="shared" ca="1" si="169"/>
        <v>0</v>
      </c>
      <c r="LD1047">
        <f t="shared" ca="1" si="169"/>
        <v>1</v>
      </c>
      <c r="LE1047">
        <f t="shared" ca="1" si="169"/>
        <v>0</v>
      </c>
      <c r="LF1047" s="2" t="e">
        <f t="shared" ca="1" si="170"/>
        <v>#N/A</v>
      </c>
      <c r="LG1047" s="2">
        <f t="shared" ca="1" si="171"/>
        <v>41581</v>
      </c>
      <c r="LH1047" s="2" t="e">
        <f t="shared" ca="1" si="172"/>
        <v>#N/A</v>
      </c>
      <c r="LI1047" t="e">
        <f t="shared" ca="1" si="173"/>
        <v>#N/A</v>
      </c>
      <c r="LJ1047" t="str">
        <f t="shared" ca="1" si="174"/>
        <v>arokaanne@gmail.com</v>
      </c>
      <c r="LK1047" t="e">
        <f t="shared" ca="1" si="175"/>
        <v>#N/A</v>
      </c>
      <c r="LL1047" t="str">
        <f t="shared" ca="1" si="167"/>
        <v>Token</v>
      </c>
      <c r="LM1047" t="str">
        <f t="shared" ca="1" si="168"/>
        <v>arokaanne@gmail.com</v>
      </c>
      <c r="LN1047" t="e">
        <f ca="1">OFFSET($A1047,,MATCH(OFFSET([2]Keys!C$1,MATCH(Data.Collect1Dump!$LL1047,[2]Keys!$A$2:$A$4,0),),Data.Collect1Dump!$3:$3,0)-1,)</f>
        <v>#VALUE!</v>
      </c>
      <c r="LO1047" s="2" t="e">
        <f t="shared" ca="1" si="176"/>
        <v>#VALUE!</v>
      </c>
    </row>
    <row r="1048" spans="1:327">
      <c r="A1048" t="s">
        <v>6461</v>
      </c>
      <c r="ID1048"/>
      <c r="JD1048" t="s">
        <v>378</v>
      </c>
      <c r="JE1048" t="s">
        <v>6462</v>
      </c>
      <c r="JF1048" t="s">
        <v>329</v>
      </c>
      <c r="JG1048">
        <v>6918</v>
      </c>
      <c r="JH1048" t="s">
        <v>330</v>
      </c>
      <c r="JR1048" t="s">
        <v>330</v>
      </c>
      <c r="KP1048" t="s">
        <v>330</v>
      </c>
      <c r="KS1048" t="s">
        <v>330</v>
      </c>
      <c r="KV1048" t="s">
        <v>330</v>
      </c>
      <c r="KX1048" t="s">
        <v>329</v>
      </c>
      <c r="KZ1048">
        <f ca="1">OFFSET($A1048,,MATCH([2]Keys!$B$2,Data.Collect1Dump!$3:$3,0)-1)</f>
        <v>0</v>
      </c>
      <c r="LA1048" t="str">
        <f ca="1">OFFSET($A1048,,MATCH([2]Keys!$B$4,Data.Collect1Dump!$3:$3,0)-1)</f>
        <v>anne.aroka@givedirectly.org</v>
      </c>
      <c r="LB1048">
        <f ca="1">OFFSET($A1048,,MATCH([2]Keys!$B$3,Data.Collect1Dump!$3:$3,0)-1)</f>
        <v>0</v>
      </c>
      <c r="LC1048">
        <f t="shared" ca="1" si="169"/>
        <v>0</v>
      </c>
      <c r="LD1048">
        <f t="shared" ca="1" si="169"/>
        <v>1</v>
      </c>
      <c r="LE1048">
        <f t="shared" ca="1" si="169"/>
        <v>0</v>
      </c>
      <c r="LF1048" s="2" t="e">
        <f t="shared" ca="1" si="170"/>
        <v>#N/A</v>
      </c>
      <c r="LG1048" s="2">
        <f t="shared" ca="1" si="171"/>
        <v>41596</v>
      </c>
      <c r="LH1048" s="2" t="e">
        <f t="shared" ca="1" si="172"/>
        <v>#N/A</v>
      </c>
      <c r="LI1048" t="e">
        <f t="shared" ca="1" si="173"/>
        <v>#N/A</v>
      </c>
      <c r="LJ1048" t="str">
        <f t="shared" ca="1" si="174"/>
        <v>anne.aroka@givedirectly.org</v>
      </c>
      <c r="LK1048" t="e">
        <f t="shared" ca="1" si="175"/>
        <v>#N/A</v>
      </c>
      <c r="LL1048" t="str">
        <f t="shared" ca="1" si="167"/>
        <v>Token</v>
      </c>
      <c r="LM1048" t="str">
        <f t="shared" ca="1" si="168"/>
        <v>anne.aroka@givedirectly.org</v>
      </c>
      <c r="LN1048" t="e">
        <f ca="1">OFFSET($A1048,,MATCH(OFFSET([2]Keys!C$1,MATCH(Data.Collect1Dump!$LL1048,[2]Keys!$A$2:$A$4,0),),Data.Collect1Dump!$3:$3,0)-1,)</f>
        <v>#VALUE!</v>
      </c>
      <c r="LO1048" s="2" t="e">
        <f t="shared" ca="1" si="176"/>
        <v>#VALUE!</v>
      </c>
    </row>
    <row r="1049" spans="1:327">
      <c r="A1049" t="s">
        <v>6463</v>
      </c>
      <c r="ID1049"/>
      <c r="JD1049" t="s">
        <v>5659</v>
      </c>
      <c r="JE1049" t="s">
        <v>6464</v>
      </c>
      <c r="JF1049" t="s">
        <v>329</v>
      </c>
      <c r="JG1049">
        <v>7000</v>
      </c>
      <c r="JH1049" t="s">
        <v>330</v>
      </c>
      <c r="JR1049" t="s">
        <v>330</v>
      </c>
      <c r="KP1049" t="s">
        <v>330</v>
      </c>
      <c r="KS1049" t="s">
        <v>330</v>
      </c>
      <c r="KV1049" t="s">
        <v>330</v>
      </c>
      <c r="KX1049" t="s">
        <v>329</v>
      </c>
      <c r="KZ1049">
        <f ca="1">OFFSET($A1049,,MATCH([2]Keys!$B$2,Data.Collect1Dump!$3:$3,0)-1)</f>
        <v>0</v>
      </c>
      <c r="LA1049" t="str">
        <f ca="1">OFFSET($A1049,,MATCH([2]Keys!$B$4,Data.Collect1Dump!$3:$3,0)-1)</f>
        <v>arokaanne@gmail.com</v>
      </c>
      <c r="LB1049">
        <f ca="1">OFFSET($A1049,,MATCH([2]Keys!$B$3,Data.Collect1Dump!$3:$3,0)-1)</f>
        <v>0</v>
      </c>
      <c r="LC1049">
        <f t="shared" ca="1" si="169"/>
        <v>0</v>
      </c>
      <c r="LD1049">
        <f t="shared" ca="1" si="169"/>
        <v>1</v>
      </c>
      <c r="LE1049">
        <f t="shared" ca="1" si="169"/>
        <v>0</v>
      </c>
      <c r="LF1049" s="2" t="e">
        <f t="shared" ca="1" si="170"/>
        <v>#N/A</v>
      </c>
      <c r="LG1049" s="2">
        <f t="shared" ca="1" si="171"/>
        <v>41582</v>
      </c>
      <c r="LH1049" s="2" t="e">
        <f t="shared" ca="1" si="172"/>
        <v>#N/A</v>
      </c>
      <c r="LI1049" t="e">
        <f t="shared" ca="1" si="173"/>
        <v>#N/A</v>
      </c>
      <c r="LJ1049" t="str">
        <f t="shared" ca="1" si="174"/>
        <v>arokaanne@gmail.com</v>
      </c>
      <c r="LK1049" t="e">
        <f t="shared" ca="1" si="175"/>
        <v>#N/A</v>
      </c>
      <c r="LL1049" t="str">
        <f t="shared" ca="1" si="167"/>
        <v>Token</v>
      </c>
      <c r="LM1049" t="str">
        <f t="shared" ca="1" si="168"/>
        <v>arokaanne@gmail.com</v>
      </c>
      <c r="LN1049" t="e">
        <f ca="1">OFFSET($A1049,,MATCH(OFFSET([2]Keys!C$1,MATCH(Data.Collect1Dump!$LL1049,[2]Keys!$A$2:$A$4,0),),Data.Collect1Dump!$3:$3,0)-1,)</f>
        <v>#VALUE!</v>
      </c>
      <c r="LO1049" s="2" t="e">
        <f t="shared" ca="1" si="176"/>
        <v>#VALUE!</v>
      </c>
    </row>
    <row r="1050" spans="1:327">
      <c r="A1050" t="s">
        <v>6465</v>
      </c>
      <c r="B1050" t="s">
        <v>6120</v>
      </c>
      <c r="C1050" t="s">
        <v>6466</v>
      </c>
      <c r="K1050">
        <v>1</v>
      </c>
      <c r="L1050" t="s">
        <v>329</v>
      </c>
      <c r="M1050" t="s">
        <v>329</v>
      </c>
      <c r="N1050">
        <v>39000</v>
      </c>
      <c r="O1050" t="s">
        <v>329</v>
      </c>
      <c r="T1050" t="s">
        <v>330</v>
      </c>
      <c r="V1050" t="s">
        <v>329</v>
      </c>
      <c r="X1050">
        <v>2</v>
      </c>
      <c r="Y1050">
        <v>10000</v>
      </c>
      <c r="Z1050">
        <v>999</v>
      </c>
      <c r="AA1050">
        <v>29000</v>
      </c>
      <c r="AB1050">
        <v>999</v>
      </c>
      <c r="AV1050" t="b">
        <v>1</v>
      </c>
      <c r="AX1050" t="b">
        <v>1</v>
      </c>
      <c r="BL1050" t="s">
        <v>329</v>
      </c>
      <c r="BM1050" t="s">
        <v>6467</v>
      </c>
      <c r="BN1050" t="s">
        <v>329</v>
      </c>
      <c r="BO1050" t="s">
        <v>6468</v>
      </c>
      <c r="BR1050" t="b">
        <v>1</v>
      </c>
      <c r="BW1050" t="b">
        <v>1</v>
      </c>
      <c r="CD1050" t="b">
        <v>1</v>
      </c>
      <c r="CK1050">
        <v>2000</v>
      </c>
      <c r="CP1050">
        <v>12000</v>
      </c>
      <c r="CW1050">
        <v>10000</v>
      </c>
      <c r="DC1050" t="s">
        <v>329</v>
      </c>
      <c r="DD1050" t="b">
        <v>1</v>
      </c>
      <c r="DL1050" t="b">
        <v>1</v>
      </c>
      <c r="DR1050" t="s">
        <v>329</v>
      </c>
      <c r="EJ1050" t="b">
        <v>1</v>
      </c>
      <c r="EL1050" t="s">
        <v>330</v>
      </c>
      <c r="EN1050" t="s">
        <v>330</v>
      </c>
      <c r="EP1050" t="s">
        <v>330</v>
      </c>
      <c r="FN1050" t="s">
        <v>329</v>
      </c>
      <c r="FS1050" t="b">
        <v>1</v>
      </c>
      <c r="GE1050" t="b">
        <v>1</v>
      </c>
      <c r="GF1050" t="s">
        <v>6469</v>
      </c>
      <c r="GG1050" t="s">
        <v>330</v>
      </c>
      <c r="GJ1050" t="s">
        <v>330</v>
      </c>
      <c r="GV1050" t="s">
        <v>6470</v>
      </c>
      <c r="GW1050" t="s">
        <v>330</v>
      </c>
      <c r="GZ1050" t="s">
        <v>329</v>
      </c>
      <c r="HA1050" t="s">
        <v>6471</v>
      </c>
      <c r="HB1050" t="s">
        <v>330</v>
      </c>
      <c r="HC1050" t="s">
        <v>330</v>
      </c>
      <c r="HE1050" t="s">
        <v>330</v>
      </c>
      <c r="HG1050" t="s">
        <v>336</v>
      </c>
      <c r="HH1050" t="s">
        <v>329</v>
      </c>
      <c r="HI1050" t="s">
        <v>330</v>
      </c>
      <c r="HJ1050" t="s">
        <v>330</v>
      </c>
      <c r="HK1050" t="b">
        <v>1</v>
      </c>
      <c r="HO1050" t="s">
        <v>337</v>
      </c>
      <c r="HP1050" t="s">
        <v>6472</v>
      </c>
      <c r="HQ1050" t="s">
        <v>339</v>
      </c>
      <c r="HR1050" t="s">
        <v>6473</v>
      </c>
      <c r="HS1050" t="s">
        <v>6474</v>
      </c>
      <c r="IC1050" t="b">
        <v>1</v>
      </c>
      <c r="ID1050"/>
      <c r="JD1050" t="s">
        <v>5659</v>
      </c>
      <c r="JE1050" t="s">
        <v>6475</v>
      </c>
      <c r="JF1050" t="s">
        <v>329</v>
      </c>
      <c r="JG1050">
        <v>6918</v>
      </c>
      <c r="JH1050" t="s">
        <v>330</v>
      </c>
      <c r="JR1050" t="s">
        <v>330</v>
      </c>
      <c r="KP1050" t="s">
        <v>330</v>
      </c>
      <c r="KS1050" t="s">
        <v>330</v>
      </c>
      <c r="KV1050" t="s">
        <v>330</v>
      </c>
      <c r="KX1050" t="s">
        <v>329</v>
      </c>
      <c r="KZ1050" t="str">
        <f ca="1">OFFSET($A1050,,MATCH([2]Keys!$B$2,Data.Collect1Dump!$3:$3,0)-1)</f>
        <v>ochollavic@gmail.com</v>
      </c>
      <c r="LA1050" t="str">
        <f ca="1">OFFSET($A1050,,MATCH([2]Keys!$B$4,Data.Collect1Dump!$3:$3,0)-1)</f>
        <v>arokaanne@gmail.com</v>
      </c>
      <c r="LB1050">
        <f ca="1">OFFSET($A1050,,MATCH([2]Keys!$B$3,Data.Collect1Dump!$3:$3,0)-1)</f>
        <v>0</v>
      </c>
      <c r="LC1050">
        <f t="shared" ca="1" si="169"/>
        <v>1</v>
      </c>
      <c r="LD1050">
        <f t="shared" ca="1" si="169"/>
        <v>1</v>
      </c>
      <c r="LE1050">
        <f t="shared" ca="1" si="169"/>
        <v>0</v>
      </c>
      <c r="LF1050" s="2">
        <f t="shared" ca="1" si="170"/>
        <v>41676</v>
      </c>
      <c r="LG1050" s="2">
        <f t="shared" ca="1" si="171"/>
        <v>41582</v>
      </c>
      <c r="LH1050" s="2" t="e">
        <f t="shared" ca="1" si="172"/>
        <v>#N/A</v>
      </c>
      <c r="LI1050" t="str">
        <f t="shared" ca="1" si="173"/>
        <v>ochollavic@gmail.com</v>
      </c>
      <c r="LJ1050" t="str">
        <f t="shared" ca="1" si="174"/>
        <v>arokaanne@gmail.com</v>
      </c>
      <c r="LK1050" t="e">
        <f t="shared" ca="1" si="175"/>
        <v>#N/A</v>
      </c>
      <c r="LL1050" t="str">
        <f t="shared" ca="1" si="167"/>
        <v>Lump Sum</v>
      </c>
      <c r="LM1050" t="str">
        <f t="shared" ca="1" si="168"/>
        <v>ochollavic@gmail.com</v>
      </c>
      <c r="LN1050" t="e">
        <f ca="1">OFFSET($A1050,,MATCH(OFFSET([2]Keys!C$1,MATCH(Data.Collect1Dump!$LL1050,[2]Keys!$A$2:$A$4,0),),Data.Collect1Dump!$3:$3,0)-1,)</f>
        <v>#VALUE!</v>
      </c>
      <c r="LO1050" s="2" t="e">
        <f t="shared" ca="1" si="176"/>
        <v>#VALUE!</v>
      </c>
    </row>
    <row r="1051" spans="1:327">
      <c r="A1051" t="s">
        <v>6476</v>
      </c>
      <c r="B1051" t="s">
        <v>6120</v>
      </c>
      <c r="C1051" t="s">
        <v>6477</v>
      </c>
      <c r="K1051">
        <v>1</v>
      </c>
      <c r="L1051" t="s">
        <v>329</v>
      </c>
      <c r="M1051" t="s">
        <v>329</v>
      </c>
      <c r="N1051">
        <v>39800</v>
      </c>
      <c r="O1051" t="s">
        <v>329</v>
      </c>
      <c r="T1051" t="s">
        <v>330</v>
      </c>
      <c r="V1051" t="s">
        <v>329</v>
      </c>
      <c r="X1051">
        <v>3</v>
      </c>
      <c r="Y1051">
        <v>20400</v>
      </c>
      <c r="Z1051">
        <v>999</v>
      </c>
      <c r="AA1051">
        <v>15000</v>
      </c>
      <c r="AB1051">
        <v>999</v>
      </c>
      <c r="AC1051">
        <v>3000</v>
      </c>
      <c r="AD1051">
        <v>999</v>
      </c>
      <c r="AV1051" t="b">
        <v>1</v>
      </c>
      <c r="AX1051" t="b">
        <v>1</v>
      </c>
      <c r="BA1051" t="b">
        <v>1</v>
      </c>
      <c r="BF1051" t="b">
        <v>1</v>
      </c>
      <c r="BL1051" t="s">
        <v>329</v>
      </c>
      <c r="BM1051" t="s">
        <v>6391</v>
      </c>
      <c r="BN1051" t="s">
        <v>330</v>
      </c>
      <c r="BU1051" t="b">
        <v>1</v>
      </c>
      <c r="BW1051" t="b">
        <v>1</v>
      </c>
      <c r="BZ1051" t="b">
        <v>1</v>
      </c>
      <c r="CN1051">
        <v>34000</v>
      </c>
      <c r="CP1051">
        <v>1500</v>
      </c>
      <c r="CS1051">
        <v>2500</v>
      </c>
      <c r="DC1051" t="s">
        <v>329</v>
      </c>
      <c r="DD1051" t="b">
        <v>1</v>
      </c>
      <c r="DL1051" t="b">
        <v>1</v>
      </c>
      <c r="DR1051" t="s">
        <v>329</v>
      </c>
      <c r="EL1051" t="s">
        <v>330</v>
      </c>
      <c r="EN1051" t="s">
        <v>330</v>
      </c>
      <c r="EP1051" t="s">
        <v>330</v>
      </c>
      <c r="FN1051" t="s">
        <v>330</v>
      </c>
      <c r="GJ1051" t="s">
        <v>330</v>
      </c>
      <c r="GW1051" t="s">
        <v>330</v>
      </c>
      <c r="GZ1051" t="s">
        <v>330</v>
      </c>
      <c r="HC1051" t="s">
        <v>330</v>
      </c>
      <c r="HE1051" t="s">
        <v>330</v>
      </c>
      <c r="HG1051" t="s">
        <v>336</v>
      </c>
      <c r="HH1051" t="s">
        <v>329</v>
      </c>
      <c r="HI1051" t="s">
        <v>330</v>
      </c>
      <c r="HJ1051" t="s">
        <v>330</v>
      </c>
      <c r="HK1051" t="b">
        <v>1</v>
      </c>
      <c r="HO1051" t="s">
        <v>337</v>
      </c>
      <c r="HP1051" t="s">
        <v>6478</v>
      </c>
      <c r="HQ1051" t="s">
        <v>339</v>
      </c>
      <c r="HR1051" t="s">
        <v>6479</v>
      </c>
      <c r="HS1051" t="s">
        <v>6480</v>
      </c>
      <c r="IC1051" t="b">
        <v>1</v>
      </c>
      <c r="ID1051"/>
      <c r="JD1051" t="s">
        <v>5659</v>
      </c>
      <c r="JE1051" t="s">
        <v>6481</v>
      </c>
      <c r="JF1051" t="s">
        <v>329</v>
      </c>
      <c r="JG1051">
        <v>6918</v>
      </c>
      <c r="JH1051" t="s">
        <v>330</v>
      </c>
      <c r="JR1051" t="s">
        <v>330</v>
      </c>
      <c r="KP1051" t="s">
        <v>329</v>
      </c>
      <c r="KQ1051" t="s">
        <v>6482</v>
      </c>
      <c r="KR1051" t="s">
        <v>330</v>
      </c>
      <c r="KS1051" t="s">
        <v>330</v>
      </c>
      <c r="KV1051" t="s">
        <v>330</v>
      </c>
      <c r="KX1051" t="s">
        <v>329</v>
      </c>
      <c r="KZ1051" t="str">
        <f ca="1">OFFSET($A1051,,MATCH([2]Keys!$B$2,Data.Collect1Dump!$3:$3,0)-1)</f>
        <v>ochollavic@gmail.com</v>
      </c>
      <c r="LA1051" t="str">
        <f ca="1">OFFSET($A1051,,MATCH([2]Keys!$B$4,Data.Collect1Dump!$3:$3,0)-1)</f>
        <v>arokaanne@gmail.com</v>
      </c>
      <c r="LB1051">
        <f ca="1">OFFSET($A1051,,MATCH([2]Keys!$B$3,Data.Collect1Dump!$3:$3,0)-1)</f>
        <v>0</v>
      </c>
      <c r="LC1051">
        <f t="shared" ca="1" si="169"/>
        <v>1</v>
      </c>
      <c r="LD1051">
        <f t="shared" ca="1" si="169"/>
        <v>1</v>
      </c>
      <c r="LE1051">
        <f t="shared" ca="1" si="169"/>
        <v>0</v>
      </c>
      <c r="LF1051" s="2">
        <f t="shared" ca="1" si="170"/>
        <v>41676</v>
      </c>
      <c r="LG1051" s="2">
        <f t="shared" ca="1" si="171"/>
        <v>41581</v>
      </c>
      <c r="LH1051" s="2" t="e">
        <f t="shared" ca="1" si="172"/>
        <v>#N/A</v>
      </c>
      <c r="LI1051" t="str">
        <f t="shared" ca="1" si="173"/>
        <v>ochollavic@gmail.com</v>
      </c>
      <c r="LJ1051" t="str">
        <f t="shared" ca="1" si="174"/>
        <v>arokaanne@gmail.com</v>
      </c>
      <c r="LK1051" t="e">
        <f t="shared" ca="1" si="175"/>
        <v>#N/A</v>
      </c>
      <c r="LL1051" t="str">
        <f t="shared" ca="1" si="167"/>
        <v>Lump Sum</v>
      </c>
      <c r="LM1051" t="str">
        <f t="shared" ca="1" si="168"/>
        <v>ochollavic@gmail.com</v>
      </c>
      <c r="LN1051" t="e">
        <f ca="1">OFFSET($A1051,,MATCH(OFFSET([2]Keys!C$1,MATCH(Data.Collect1Dump!$LL1051,[2]Keys!$A$2:$A$4,0),),Data.Collect1Dump!$3:$3,0)-1,)</f>
        <v>#VALUE!</v>
      </c>
      <c r="LO1051" s="2" t="e">
        <f t="shared" ca="1" si="176"/>
        <v>#VALUE!</v>
      </c>
    </row>
    <row r="1052" spans="1:327">
      <c r="A1052" t="s">
        <v>6483</v>
      </c>
      <c r="ID1052"/>
      <c r="JD1052" t="s">
        <v>5659</v>
      </c>
      <c r="JE1052" t="s">
        <v>6484</v>
      </c>
      <c r="JF1052" t="s">
        <v>329</v>
      </c>
      <c r="JG1052">
        <v>6918</v>
      </c>
      <c r="JH1052" t="s">
        <v>330</v>
      </c>
      <c r="JR1052" t="s">
        <v>330</v>
      </c>
      <c r="KP1052" t="s">
        <v>330</v>
      </c>
      <c r="KS1052" t="s">
        <v>330</v>
      </c>
      <c r="KV1052" t="s">
        <v>330</v>
      </c>
      <c r="KX1052" t="s">
        <v>329</v>
      </c>
      <c r="KZ1052">
        <f ca="1">OFFSET($A1052,,MATCH([2]Keys!$B$2,Data.Collect1Dump!$3:$3,0)-1)</f>
        <v>0</v>
      </c>
      <c r="LA1052" t="str">
        <f ca="1">OFFSET($A1052,,MATCH([2]Keys!$B$4,Data.Collect1Dump!$3:$3,0)-1)</f>
        <v>arokaanne@gmail.com</v>
      </c>
      <c r="LB1052">
        <f ca="1">OFFSET($A1052,,MATCH([2]Keys!$B$3,Data.Collect1Dump!$3:$3,0)-1)</f>
        <v>0</v>
      </c>
      <c r="LC1052">
        <f t="shared" ca="1" si="169"/>
        <v>0</v>
      </c>
      <c r="LD1052">
        <f t="shared" ca="1" si="169"/>
        <v>1</v>
      </c>
      <c r="LE1052">
        <f t="shared" ca="1" si="169"/>
        <v>0</v>
      </c>
      <c r="LF1052" s="2" t="e">
        <f t="shared" ca="1" si="170"/>
        <v>#N/A</v>
      </c>
      <c r="LG1052" s="2">
        <f t="shared" ca="1" si="171"/>
        <v>41582</v>
      </c>
      <c r="LH1052" s="2" t="e">
        <f t="shared" ca="1" si="172"/>
        <v>#N/A</v>
      </c>
      <c r="LI1052" t="e">
        <f t="shared" ca="1" si="173"/>
        <v>#N/A</v>
      </c>
      <c r="LJ1052" t="str">
        <f t="shared" ca="1" si="174"/>
        <v>arokaanne@gmail.com</v>
      </c>
      <c r="LK1052" t="e">
        <f t="shared" ca="1" si="175"/>
        <v>#N/A</v>
      </c>
      <c r="LL1052" t="str">
        <f t="shared" ca="1" si="167"/>
        <v>Token</v>
      </c>
      <c r="LM1052" t="str">
        <f t="shared" ca="1" si="168"/>
        <v>arokaanne@gmail.com</v>
      </c>
      <c r="LN1052" t="e">
        <f ca="1">OFFSET($A1052,,MATCH(OFFSET([2]Keys!C$1,MATCH(Data.Collect1Dump!$LL1052,[2]Keys!$A$2:$A$4,0),),Data.Collect1Dump!$3:$3,0)-1,)</f>
        <v>#VALUE!</v>
      </c>
      <c r="LO1052" s="2" t="e">
        <f t="shared" ca="1" si="176"/>
        <v>#VALUE!</v>
      </c>
    </row>
    <row r="1053" spans="1:327">
      <c r="A1053" t="s">
        <v>6485</v>
      </c>
      <c r="ID1053"/>
      <c r="JD1053" t="s">
        <v>5659</v>
      </c>
      <c r="JE1053" t="s">
        <v>6486</v>
      </c>
      <c r="JF1053" t="s">
        <v>329</v>
      </c>
      <c r="JG1053">
        <v>7000</v>
      </c>
      <c r="JH1053" t="s">
        <v>330</v>
      </c>
      <c r="JR1053" t="s">
        <v>330</v>
      </c>
      <c r="KP1053" t="s">
        <v>330</v>
      </c>
      <c r="KS1053" t="s">
        <v>330</v>
      </c>
      <c r="KV1053" t="s">
        <v>330</v>
      </c>
      <c r="KX1053" t="s">
        <v>329</v>
      </c>
      <c r="KZ1053">
        <f ca="1">OFFSET($A1053,,MATCH([2]Keys!$B$2,Data.Collect1Dump!$3:$3,0)-1)</f>
        <v>0</v>
      </c>
      <c r="LA1053" t="str">
        <f ca="1">OFFSET($A1053,,MATCH([2]Keys!$B$4,Data.Collect1Dump!$3:$3,0)-1)</f>
        <v>arokaanne@gmail.com</v>
      </c>
      <c r="LB1053">
        <f ca="1">OFFSET($A1053,,MATCH([2]Keys!$B$3,Data.Collect1Dump!$3:$3,0)-1)</f>
        <v>0</v>
      </c>
      <c r="LC1053">
        <f t="shared" ca="1" si="169"/>
        <v>0</v>
      </c>
      <c r="LD1053">
        <f t="shared" ca="1" si="169"/>
        <v>1</v>
      </c>
      <c r="LE1053">
        <f t="shared" ca="1" si="169"/>
        <v>0</v>
      </c>
      <c r="LF1053" s="2" t="e">
        <f t="shared" ca="1" si="170"/>
        <v>#N/A</v>
      </c>
      <c r="LG1053" s="2">
        <f t="shared" ca="1" si="171"/>
        <v>41582</v>
      </c>
      <c r="LH1053" s="2" t="e">
        <f t="shared" ca="1" si="172"/>
        <v>#N/A</v>
      </c>
      <c r="LI1053" t="e">
        <f t="shared" ca="1" si="173"/>
        <v>#N/A</v>
      </c>
      <c r="LJ1053" t="str">
        <f t="shared" ca="1" si="174"/>
        <v>arokaanne@gmail.com</v>
      </c>
      <c r="LK1053" t="e">
        <f t="shared" ca="1" si="175"/>
        <v>#N/A</v>
      </c>
      <c r="LL1053" t="str">
        <f t="shared" ca="1" si="167"/>
        <v>Token</v>
      </c>
      <c r="LM1053" t="str">
        <f t="shared" ca="1" si="168"/>
        <v>arokaanne@gmail.com</v>
      </c>
      <c r="LN1053" t="e">
        <f ca="1">OFFSET($A1053,,MATCH(OFFSET([2]Keys!C$1,MATCH(Data.Collect1Dump!$LL1053,[2]Keys!$A$2:$A$4,0),),Data.Collect1Dump!$3:$3,0)-1,)</f>
        <v>#VALUE!</v>
      </c>
      <c r="LO1053" s="2" t="e">
        <f t="shared" ca="1" si="176"/>
        <v>#VALUE!</v>
      </c>
    </row>
    <row r="1054" spans="1:327">
      <c r="A1054" t="s">
        <v>6487</v>
      </c>
      <c r="ID1054"/>
      <c r="JD1054" t="s">
        <v>5659</v>
      </c>
      <c r="JE1054" t="s">
        <v>6488</v>
      </c>
      <c r="JF1054" t="s">
        <v>329</v>
      </c>
      <c r="JG1054">
        <v>6900</v>
      </c>
      <c r="JH1054" t="s">
        <v>330</v>
      </c>
      <c r="JR1054" t="s">
        <v>330</v>
      </c>
      <c r="KP1054" t="s">
        <v>330</v>
      </c>
      <c r="KS1054" t="s">
        <v>330</v>
      </c>
      <c r="KV1054" t="s">
        <v>330</v>
      </c>
      <c r="KX1054" t="s">
        <v>329</v>
      </c>
      <c r="KZ1054">
        <f ca="1">OFFSET($A1054,,MATCH([2]Keys!$B$2,Data.Collect1Dump!$3:$3,0)-1)</f>
        <v>0</v>
      </c>
      <c r="LA1054" t="str">
        <f ca="1">OFFSET($A1054,,MATCH([2]Keys!$B$4,Data.Collect1Dump!$3:$3,0)-1)</f>
        <v>arokaanne@gmail.com</v>
      </c>
      <c r="LB1054">
        <f ca="1">OFFSET($A1054,,MATCH([2]Keys!$B$3,Data.Collect1Dump!$3:$3,0)-1)</f>
        <v>0</v>
      </c>
      <c r="LC1054">
        <f t="shared" ca="1" si="169"/>
        <v>0</v>
      </c>
      <c r="LD1054">
        <f t="shared" ca="1" si="169"/>
        <v>1</v>
      </c>
      <c r="LE1054">
        <f t="shared" ca="1" si="169"/>
        <v>0</v>
      </c>
      <c r="LF1054" s="2" t="e">
        <f t="shared" ca="1" si="170"/>
        <v>#N/A</v>
      </c>
      <c r="LG1054" s="2">
        <f t="shared" ca="1" si="171"/>
        <v>41582</v>
      </c>
      <c r="LH1054" s="2" t="e">
        <f t="shared" ca="1" si="172"/>
        <v>#N/A</v>
      </c>
      <c r="LI1054" t="e">
        <f t="shared" ca="1" si="173"/>
        <v>#N/A</v>
      </c>
      <c r="LJ1054" t="str">
        <f t="shared" ca="1" si="174"/>
        <v>arokaanne@gmail.com</v>
      </c>
      <c r="LK1054" t="e">
        <f t="shared" ca="1" si="175"/>
        <v>#N/A</v>
      </c>
      <c r="LL1054" t="str">
        <f t="shared" ca="1" si="167"/>
        <v>Token</v>
      </c>
      <c r="LM1054" t="str">
        <f t="shared" ca="1" si="168"/>
        <v>arokaanne@gmail.com</v>
      </c>
      <c r="LN1054" t="e">
        <f ca="1">OFFSET($A1054,,MATCH(OFFSET([2]Keys!C$1,MATCH(Data.Collect1Dump!$LL1054,[2]Keys!$A$2:$A$4,0),),Data.Collect1Dump!$3:$3,0)-1,)</f>
        <v>#VALUE!</v>
      </c>
      <c r="LO1054" s="2" t="e">
        <f t="shared" ca="1" si="176"/>
        <v>#VALUE!</v>
      </c>
    </row>
    <row r="1055" spans="1:327">
      <c r="A1055" t="s">
        <v>6489</v>
      </c>
      <c r="ID1055"/>
      <c r="JD1055" t="s">
        <v>5659</v>
      </c>
      <c r="JE1055" t="s">
        <v>6490</v>
      </c>
      <c r="JF1055" t="s">
        <v>329</v>
      </c>
      <c r="JG1055">
        <v>7000</v>
      </c>
      <c r="JH1055" t="s">
        <v>330</v>
      </c>
      <c r="JR1055" t="s">
        <v>330</v>
      </c>
      <c r="KP1055" t="s">
        <v>330</v>
      </c>
      <c r="KS1055" t="s">
        <v>330</v>
      </c>
      <c r="KV1055" t="s">
        <v>330</v>
      </c>
      <c r="KX1055" t="s">
        <v>329</v>
      </c>
      <c r="KZ1055">
        <f ca="1">OFFSET($A1055,,MATCH([2]Keys!$B$2,Data.Collect1Dump!$3:$3,0)-1)</f>
        <v>0</v>
      </c>
      <c r="LA1055" t="str">
        <f ca="1">OFFSET($A1055,,MATCH([2]Keys!$B$4,Data.Collect1Dump!$3:$3,0)-1)</f>
        <v>arokaanne@gmail.com</v>
      </c>
      <c r="LB1055">
        <f ca="1">OFFSET($A1055,,MATCH([2]Keys!$B$3,Data.Collect1Dump!$3:$3,0)-1)</f>
        <v>0</v>
      </c>
      <c r="LC1055">
        <f t="shared" ca="1" si="169"/>
        <v>0</v>
      </c>
      <c r="LD1055">
        <f t="shared" ca="1" si="169"/>
        <v>1</v>
      </c>
      <c r="LE1055">
        <f t="shared" ca="1" si="169"/>
        <v>0</v>
      </c>
      <c r="LF1055" s="2" t="e">
        <f t="shared" ca="1" si="170"/>
        <v>#N/A</v>
      </c>
      <c r="LG1055" s="2">
        <f t="shared" ca="1" si="171"/>
        <v>41582</v>
      </c>
      <c r="LH1055" s="2" t="e">
        <f t="shared" ca="1" si="172"/>
        <v>#N/A</v>
      </c>
      <c r="LI1055" t="e">
        <f t="shared" ca="1" si="173"/>
        <v>#N/A</v>
      </c>
      <c r="LJ1055" t="str">
        <f t="shared" ca="1" si="174"/>
        <v>arokaanne@gmail.com</v>
      </c>
      <c r="LK1055" t="e">
        <f t="shared" ca="1" si="175"/>
        <v>#N/A</v>
      </c>
      <c r="LL1055" t="str">
        <f t="shared" ca="1" si="167"/>
        <v>Token</v>
      </c>
      <c r="LM1055" t="str">
        <f t="shared" ca="1" si="168"/>
        <v>arokaanne@gmail.com</v>
      </c>
      <c r="LN1055" t="e">
        <f ca="1">OFFSET($A1055,,MATCH(OFFSET([2]Keys!C$1,MATCH(Data.Collect1Dump!$LL1055,[2]Keys!$A$2:$A$4,0),),Data.Collect1Dump!$3:$3,0)-1,)</f>
        <v>#VALUE!</v>
      </c>
      <c r="LO1055" s="2" t="e">
        <f t="shared" ca="1" si="176"/>
        <v>#VALUE!</v>
      </c>
    </row>
    <row r="1056" spans="1:327">
      <c r="A1056" t="s">
        <v>6491</v>
      </c>
      <c r="ID1056"/>
      <c r="JD1056" t="s">
        <v>5659</v>
      </c>
      <c r="JE1056" t="s">
        <v>6492</v>
      </c>
      <c r="JF1056" t="s">
        <v>329</v>
      </c>
      <c r="JG1056">
        <v>6980</v>
      </c>
      <c r="JH1056" t="s">
        <v>330</v>
      </c>
      <c r="JR1056" t="s">
        <v>330</v>
      </c>
      <c r="KP1056" t="s">
        <v>330</v>
      </c>
      <c r="KS1056" t="s">
        <v>330</v>
      </c>
      <c r="KV1056" t="s">
        <v>330</v>
      </c>
      <c r="KX1056" t="s">
        <v>329</v>
      </c>
      <c r="KZ1056">
        <f ca="1">OFFSET($A1056,,MATCH([2]Keys!$B$2,Data.Collect1Dump!$3:$3,0)-1)</f>
        <v>0</v>
      </c>
      <c r="LA1056" t="str">
        <f ca="1">OFFSET($A1056,,MATCH([2]Keys!$B$4,Data.Collect1Dump!$3:$3,0)-1)</f>
        <v>arokaanne@gmail.com</v>
      </c>
      <c r="LB1056">
        <f ca="1">OFFSET($A1056,,MATCH([2]Keys!$B$3,Data.Collect1Dump!$3:$3,0)-1)</f>
        <v>0</v>
      </c>
      <c r="LC1056">
        <f t="shared" ca="1" si="169"/>
        <v>0</v>
      </c>
      <c r="LD1056">
        <f t="shared" ca="1" si="169"/>
        <v>1</v>
      </c>
      <c r="LE1056">
        <f t="shared" ca="1" si="169"/>
        <v>0</v>
      </c>
      <c r="LF1056" s="2" t="e">
        <f t="shared" ca="1" si="170"/>
        <v>#N/A</v>
      </c>
      <c r="LG1056" s="2">
        <f t="shared" ca="1" si="171"/>
        <v>41582</v>
      </c>
      <c r="LH1056" s="2" t="e">
        <f t="shared" ca="1" si="172"/>
        <v>#N/A</v>
      </c>
      <c r="LI1056" t="e">
        <f t="shared" ca="1" si="173"/>
        <v>#N/A</v>
      </c>
      <c r="LJ1056" t="str">
        <f t="shared" ca="1" si="174"/>
        <v>arokaanne@gmail.com</v>
      </c>
      <c r="LK1056" t="e">
        <f t="shared" ca="1" si="175"/>
        <v>#N/A</v>
      </c>
      <c r="LL1056" t="str">
        <f t="shared" ca="1" si="167"/>
        <v>Token</v>
      </c>
      <c r="LM1056" t="str">
        <f t="shared" ca="1" si="168"/>
        <v>arokaanne@gmail.com</v>
      </c>
      <c r="LN1056" t="e">
        <f ca="1">OFFSET($A1056,,MATCH(OFFSET([2]Keys!C$1,MATCH(Data.Collect1Dump!$LL1056,[2]Keys!$A$2:$A$4,0),),Data.Collect1Dump!$3:$3,0)-1,)</f>
        <v>#VALUE!</v>
      </c>
      <c r="LO1056" s="2" t="e">
        <f t="shared" ca="1" si="176"/>
        <v>#VALUE!</v>
      </c>
    </row>
    <row r="1057" spans="1:327">
      <c r="A1057" t="s">
        <v>6493</v>
      </c>
      <c r="ID1057"/>
      <c r="JD1057" t="s">
        <v>5651</v>
      </c>
      <c r="JE1057" t="s">
        <v>6494</v>
      </c>
      <c r="JF1057" t="s">
        <v>329</v>
      </c>
      <c r="JG1057">
        <v>7000</v>
      </c>
      <c r="JH1057" t="s">
        <v>330</v>
      </c>
      <c r="JR1057" t="s">
        <v>329</v>
      </c>
      <c r="JS1057" t="s">
        <v>6495</v>
      </c>
      <c r="JU1057" t="b">
        <v>1</v>
      </c>
      <c r="JX1057" t="b">
        <v>1</v>
      </c>
      <c r="KG1057" t="b">
        <v>1</v>
      </c>
      <c r="KJ1057" t="b">
        <v>1</v>
      </c>
      <c r="KP1057" t="s">
        <v>330</v>
      </c>
      <c r="KS1057" t="s">
        <v>330</v>
      </c>
      <c r="KV1057" t="s">
        <v>330</v>
      </c>
      <c r="KX1057" t="s">
        <v>329</v>
      </c>
      <c r="KZ1057">
        <f ca="1">OFFSET($A1057,,MATCH([2]Keys!$B$2,Data.Collect1Dump!$3:$3,0)-1)</f>
        <v>0</v>
      </c>
      <c r="LA1057" t="str">
        <f ca="1">OFFSET($A1057,,MATCH([2]Keys!$B$4,Data.Collect1Dump!$3:$3,0)-1)</f>
        <v>ochiwit@gmail.com</v>
      </c>
      <c r="LB1057">
        <f ca="1">OFFSET($A1057,,MATCH([2]Keys!$B$3,Data.Collect1Dump!$3:$3,0)-1)</f>
        <v>0</v>
      </c>
      <c r="LC1057">
        <f t="shared" ca="1" si="169"/>
        <v>0</v>
      </c>
      <c r="LD1057">
        <f t="shared" ca="1" si="169"/>
        <v>1</v>
      </c>
      <c r="LE1057">
        <f t="shared" ca="1" si="169"/>
        <v>0</v>
      </c>
      <c r="LF1057" s="2" t="e">
        <f t="shared" ca="1" si="170"/>
        <v>#N/A</v>
      </c>
      <c r="LG1057" s="2">
        <f t="shared" ca="1" si="171"/>
        <v>41617</v>
      </c>
      <c r="LH1057" s="2" t="e">
        <f t="shared" ca="1" si="172"/>
        <v>#N/A</v>
      </c>
      <c r="LI1057" t="e">
        <f t="shared" ca="1" si="173"/>
        <v>#N/A</v>
      </c>
      <c r="LJ1057" t="str">
        <f t="shared" ca="1" si="174"/>
        <v>ochiwit@gmail.com</v>
      </c>
      <c r="LK1057" t="e">
        <f t="shared" ca="1" si="175"/>
        <v>#N/A</v>
      </c>
      <c r="LL1057" t="str">
        <f t="shared" ca="1" si="167"/>
        <v>Token</v>
      </c>
      <c r="LM1057" t="str">
        <f t="shared" ca="1" si="168"/>
        <v>ochiwit@gmail.com</v>
      </c>
      <c r="LN1057" t="e">
        <f ca="1">OFFSET($A1057,,MATCH(OFFSET([2]Keys!C$1,MATCH(Data.Collect1Dump!$LL1057,[2]Keys!$A$2:$A$4,0),),Data.Collect1Dump!$3:$3,0)-1,)</f>
        <v>#VALUE!</v>
      </c>
      <c r="LO1057" s="2" t="e">
        <f t="shared" ca="1" si="176"/>
        <v>#VALUE!</v>
      </c>
    </row>
    <row r="1058" spans="1:327">
      <c r="A1058" t="s">
        <v>6496</v>
      </c>
      <c r="ID1058"/>
      <c r="JD1058" t="s">
        <v>5659</v>
      </c>
      <c r="JE1058" t="s">
        <v>6497</v>
      </c>
      <c r="JF1058" t="s">
        <v>329</v>
      </c>
      <c r="JG1058">
        <v>6900</v>
      </c>
      <c r="JH1058" t="s">
        <v>330</v>
      </c>
      <c r="JR1058" t="s">
        <v>330</v>
      </c>
      <c r="KP1058" t="s">
        <v>330</v>
      </c>
      <c r="KS1058" t="s">
        <v>330</v>
      </c>
      <c r="KV1058" t="s">
        <v>330</v>
      </c>
      <c r="KX1058" t="s">
        <v>329</v>
      </c>
      <c r="KZ1058">
        <f ca="1">OFFSET($A1058,,MATCH([2]Keys!$B$2,Data.Collect1Dump!$3:$3,0)-1)</f>
        <v>0</v>
      </c>
      <c r="LA1058" t="str">
        <f ca="1">OFFSET($A1058,,MATCH([2]Keys!$B$4,Data.Collect1Dump!$3:$3,0)-1)</f>
        <v>arokaanne@gmail.com</v>
      </c>
      <c r="LB1058">
        <f ca="1">OFFSET($A1058,,MATCH([2]Keys!$B$3,Data.Collect1Dump!$3:$3,0)-1)</f>
        <v>0</v>
      </c>
      <c r="LC1058">
        <f t="shared" ca="1" si="169"/>
        <v>0</v>
      </c>
      <c r="LD1058">
        <f t="shared" ca="1" si="169"/>
        <v>1</v>
      </c>
      <c r="LE1058">
        <f t="shared" ca="1" si="169"/>
        <v>0</v>
      </c>
      <c r="LF1058" s="2" t="e">
        <f t="shared" ca="1" si="170"/>
        <v>#N/A</v>
      </c>
      <c r="LG1058" s="2">
        <f t="shared" ca="1" si="171"/>
        <v>41581</v>
      </c>
      <c r="LH1058" s="2" t="e">
        <f t="shared" ca="1" si="172"/>
        <v>#N/A</v>
      </c>
      <c r="LI1058" t="e">
        <f t="shared" ca="1" si="173"/>
        <v>#N/A</v>
      </c>
      <c r="LJ1058" t="str">
        <f t="shared" ca="1" si="174"/>
        <v>arokaanne@gmail.com</v>
      </c>
      <c r="LK1058" t="e">
        <f t="shared" ca="1" si="175"/>
        <v>#N/A</v>
      </c>
      <c r="LL1058" t="str">
        <f t="shared" ca="1" si="167"/>
        <v>Token</v>
      </c>
      <c r="LM1058" t="str">
        <f t="shared" ca="1" si="168"/>
        <v>arokaanne@gmail.com</v>
      </c>
      <c r="LN1058" t="e">
        <f ca="1">OFFSET($A1058,,MATCH(OFFSET([2]Keys!C$1,MATCH(Data.Collect1Dump!$LL1058,[2]Keys!$A$2:$A$4,0),),Data.Collect1Dump!$3:$3,0)-1,)</f>
        <v>#VALUE!</v>
      </c>
      <c r="LO1058" s="2" t="e">
        <f t="shared" ca="1" si="176"/>
        <v>#VALUE!</v>
      </c>
    </row>
    <row r="1059" spans="1:327">
      <c r="A1059" t="s">
        <v>6498</v>
      </c>
      <c r="ID1059"/>
      <c r="JD1059" t="s">
        <v>5659</v>
      </c>
      <c r="JE1059" t="s">
        <v>6499</v>
      </c>
      <c r="JF1059" t="s">
        <v>329</v>
      </c>
      <c r="JG1059">
        <v>6918</v>
      </c>
      <c r="JH1059" t="s">
        <v>330</v>
      </c>
      <c r="JR1059" t="s">
        <v>330</v>
      </c>
      <c r="KP1059" t="s">
        <v>330</v>
      </c>
      <c r="KS1059" t="s">
        <v>330</v>
      </c>
      <c r="KV1059" t="s">
        <v>330</v>
      </c>
      <c r="KX1059" t="s">
        <v>329</v>
      </c>
      <c r="KZ1059">
        <f ca="1">OFFSET($A1059,,MATCH([2]Keys!$B$2,Data.Collect1Dump!$3:$3,0)-1)</f>
        <v>0</v>
      </c>
      <c r="LA1059" t="str">
        <f ca="1">OFFSET($A1059,,MATCH([2]Keys!$B$4,Data.Collect1Dump!$3:$3,0)-1)</f>
        <v>arokaanne@gmail.com</v>
      </c>
      <c r="LB1059">
        <f ca="1">OFFSET($A1059,,MATCH([2]Keys!$B$3,Data.Collect1Dump!$3:$3,0)-1)</f>
        <v>0</v>
      </c>
      <c r="LC1059">
        <f t="shared" ca="1" si="169"/>
        <v>0</v>
      </c>
      <c r="LD1059">
        <f t="shared" ca="1" si="169"/>
        <v>1</v>
      </c>
      <c r="LE1059">
        <f t="shared" ca="1" si="169"/>
        <v>0</v>
      </c>
      <c r="LF1059" s="2" t="e">
        <f t="shared" ca="1" si="170"/>
        <v>#N/A</v>
      </c>
      <c r="LG1059" s="2">
        <f t="shared" ca="1" si="171"/>
        <v>41581</v>
      </c>
      <c r="LH1059" s="2" t="e">
        <f t="shared" ca="1" si="172"/>
        <v>#N/A</v>
      </c>
      <c r="LI1059" t="e">
        <f t="shared" ca="1" si="173"/>
        <v>#N/A</v>
      </c>
      <c r="LJ1059" t="str">
        <f t="shared" ca="1" si="174"/>
        <v>arokaanne@gmail.com</v>
      </c>
      <c r="LK1059" t="e">
        <f t="shared" ca="1" si="175"/>
        <v>#N/A</v>
      </c>
      <c r="LL1059" t="str">
        <f t="shared" ca="1" si="167"/>
        <v>Token</v>
      </c>
      <c r="LM1059" t="str">
        <f t="shared" ca="1" si="168"/>
        <v>arokaanne@gmail.com</v>
      </c>
      <c r="LN1059" t="e">
        <f ca="1">OFFSET($A1059,,MATCH(OFFSET([2]Keys!C$1,MATCH(Data.Collect1Dump!$LL1059,[2]Keys!$A$2:$A$4,0),),Data.Collect1Dump!$3:$3,0)-1,)</f>
        <v>#VALUE!</v>
      </c>
      <c r="LO1059" s="2" t="e">
        <f t="shared" ca="1" si="176"/>
        <v>#VALUE!</v>
      </c>
    </row>
    <row r="1060" spans="1:327">
      <c r="A1060" t="s">
        <v>6500</v>
      </c>
      <c r="ID1060"/>
      <c r="JD1060" t="s">
        <v>5659</v>
      </c>
      <c r="JE1060" t="s">
        <v>6501</v>
      </c>
      <c r="JF1060" t="s">
        <v>329</v>
      </c>
      <c r="JG1060">
        <v>6918</v>
      </c>
      <c r="JH1060" t="s">
        <v>330</v>
      </c>
      <c r="JR1060" t="s">
        <v>329</v>
      </c>
      <c r="JS1060" t="s">
        <v>6502</v>
      </c>
      <c r="JU1060" t="b">
        <v>1</v>
      </c>
      <c r="KG1060" t="b">
        <v>1</v>
      </c>
      <c r="KJ1060" t="b">
        <v>1</v>
      </c>
      <c r="KP1060" t="s">
        <v>330</v>
      </c>
      <c r="KS1060" t="s">
        <v>330</v>
      </c>
      <c r="KV1060" t="s">
        <v>330</v>
      </c>
      <c r="KX1060" t="s">
        <v>329</v>
      </c>
      <c r="KZ1060">
        <f ca="1">OFFSET($A1060,,MATCH([2]Keys!$B$2,Data.Collect1Dump!$3:$3,0)-1)</f>
        <v>0</v>
      </c>
      <c r="LA1060" t="str">
        <f ca="1">OFFSET($A1060,,MATCH([2]Keys!$B$4,Data.Collect1Dump!$3:$3,0)-1)</f>
        <v>arokaanne@gmail.com</v>
      </c>
      <c r="LB1060">
        <f ca="1">OFFSET($A1060,,MATCH([2]Keys!$B$3,Data.Collect1Dump!$3:$3,0)-1)</f>
        <v>0</v>
      </c>
      <c r="LC1060">
        <f t="shared" ca="1" si="169"/>
        <v>0</v>
      </c>
      <c r="LD1060">
        <f t="shared" ca="1" si="169"/>
        <v>1</v>
      </c>
      <c r="LE1060">
        <f t="shared" ca="1" si="169"/>
        <v>0</v>
      </c>
      <c r="LF1060" s="2" t="e">
        <f t="shared" ca="1" si="170"/>
        <v>#N/A</v>
      </c>
      <c r="LG1060" s="2">
        <f t="shared" ca="1" si="171"/>
        <v>41581</v>
      </c>
      <c r="LH1060" s="2" t="e">
        <f t="shared" ca="1" si="172"/>
        <v>#N/A</v>
      </c>
      <c r="LI1060" t="e">
        <f t="shared" ca="1" si="173"/>
        <v>#N/A</v>
      </c>
      <c r="LJ1060" t="str">
        <f t="shared" ca="1" si="174"/>
        <v>arokaanne@gmail.com</v>
      </c>
      <c r="LK1060" t="e">
        <f t="shared" ca="1" si="175"/>
        <v>#N/A</v>
      </c>
      <c r="LL1060" t="str">
        <f t="shared" ca="1" si="167"/>
        <v>Token</v>
      </c>
      <c r="LM1060" t="str">
        <f t="shared" ca="1" si="168"/>
        <v>arokaanne@gmail.com</v>
      </c>
      <c r="LN1060" t="e">
        <f ca="1">OFFSET($A1060,,MATCH(OFFSET([2]Keys!C$1,MATCH(Data.Collect1Dump!$LL1060,[2]Keys!$A$2:$A$4,0),),Data.Collect1Dump!$3:$3,0)-1,)</f>
        <v>#VALUE!</v>
      </c>
      <c r="LO1060" s="2" t="e">
        <f t="shared" ca="1" si="176"/>
        <v>#VALUE!</v>
      </c>
    </row>
    <row r="1061" spans="1:327">
      <c r="A1061" t="s">
        <v>6503</v>
      </c>
      <c r="ID1061"/>
      <c r="JD1061" t="s">
        <v>5659</v>
      </c>
      <c r="JE1061" t="s">
        <v>6504</v>
      </c>
      <c r="JF1061" t="s">
        <v>329</v>
      </c>
      <c r="JG1061">
        <v>6900</v>
      </c>
      <c r="JH1061" t="s">
        <v>330</v>
      </c>
      <c r="JR1061" t="s">
        <v>330</v>
      </c>
      <c r="KP1061" t="s">
        <v>330</v>
      </c>
      <c r="KS1061" t="s">
        <v>330</v>
      </c>
      <c r="KV1061" t="s">
        <v>330</v>
      </c>
      <c r="KX1061" t="s">
        <v>329</v>
      </c>
      <c r="KZ1061">
        <f ca="1">OFFSET($A1061,,MATCH([2]Keys!$B$2,Data.Collect1Dump!$3:$3,0)-1)</f>
        <v>0</v>
      </c>
      <c r="LA1061" t="str">
        <f ca="1">OFFSET($A1061,,MATCH([2]Keys!$B$4,Data.Collect1Dump!$3:$3,0)-1)</f>
        <v>arokaanne@gmail.com</v>
      </c>
      <c r="LB1061">
        <f ca="1">OFFSET($A1061,,MATCH([2]Keys!$B$3,Data.Collect1Dump!$3:$3,0)-1)</f>
        <v>0</v>
      </c>
      <c r="LC1061">
        <f t="shared" ca="1" si="169"/>
        <v>0</v>
      </c>
      <c r="LD1061">
        <f t="shared" ca="1" si="169"/>
        <v>1</v>
      </c>
      <c r="LE1061">
        <f t="shared" ca="1" si="169"/>
        <v>0</v>
      </c>
      <c r="LF1061" s="2" t="e">
        <f t="shared" ca="1" si="170"/>
        <v>#N/A</v>
      </c>
      <c r="LG1061" s="2">
        <f t="shared" ca="1" si="171"/>
        <v>41581</v>
      </c>
      <c r="LH1061" s="2" t="e">
        <f t="shared" ca="1" si="172"/>
        <v>#N/A</v>
      </c>
      <c r="LI1061" t="e">
        <f t="shared" ca="1" si="173"/>
        <v>#N/A</v>
      </c>
      <c r="LJ1061" t="str">
        <f t="shared" ca="1" si="174"/>
        <v>arokaanne@gmail.com</v>
      </c>
      <c r="LK1061" t="e">
        <f t="shared" ca="1" si="175"/>
        <v>#N/A</v>
      </c>
      <c r="LL1061" t="str">
        <f t="shared" ca="1" si="167"/>
        <v>Token</v>
      </c>
      <c r="LM1061" t="str">
        <f t="shared" ca="1" si="168"/>
        <v>arokaanne@gmail.com</v>
      </c>
      <c r="LN1061" t="e">
        <f ca="1">OFFSET($A1061,,MATCH(OFFSET([2]Keys!C$1,MATCH(Data.Collect1Dump!$LL1061,[2]Keys!$A$2:$A$4,0),),Data.Collect1Dump!$3:$3,0)-1,)</f>
        <v>#VALUE!</v>
      </c>
      <c r="LO1061" s="2" t="e">
        <f t="shared" ca="1" si="176"/>
        <v>#VALUE!</v>
      </c>
    </row>
    <row r="1062" spans="1:327">
      <c r="A1062" t="s">
        <v>6505</v>
      </c>
      <c r="ID1062"/>
      <c r="JD1062" t="s">
        <v>378</v>
      </c>
      <c r="JE1062" t="s">
        <v>6506</v>
      </c>
      <c r="JF1062" t="s">
        <v>329</v>
      </c>
      <c r="JG1062">
        <v>7000</v>
      </c>
      <c r="JH1062" t="s">
        <v>330</v>
      </c>
      <c r="JR1062" t="s">
        <v>330</v>
      </c>
      <c r="KP1062" t="s">
        <v>330</v>
      </c>
      <c r="KS1062" t="s">
        <v>330</v>
      </c>
      <c r="KV1062" t="s">
        <v>330</v>
      </c>
      <c r="KX1062" t="s">
        <v>329</v>
      </c>
      <c r="KZ1062">
        <f ca="1">OFFSET($A1062,,MATCH([2]Keys!$B$2,Data.Collect1Dump!$3:$3,0)-1)</f>
        <v>0</v>
      </c>
      <c r="LA1062" t="str">
        <f ca="1">OFFSET($A1062,,MATCH([2]Keys!$B$4,Data.Collect1Dump!$3:$3,0)-1)</f>
        <v>anne.aroka@givedirectly.org</v>
      </c>
      <c r="LB1062">
        <f ca="1">OFFSET($A1062,,MATCH([2]Keys!$B$3,Data.Collect1Dump!$3:$3,0)-1)</f>
        <v>0</v>
      </c>
      <c r="LC1062">
        <f t="shared" ca="1" si="169"/>
        <v>0</v>
      </c>
      <c r="LD1062">
        <f t="shared" ca="1" si="169"/>
        <v>1</v>
      </c>
      <c r="LE1062">
        <f t="shared" ca="1" si="169"/>
        <v>0</v>
      </c>
      <c r="LF1062" s="2" t="e">
        <f t="shared" ca="1" si="170"/>
        <v>#N/A</v>
      </c>
      <c r="LG1062" s="2">
        <f t="shared" ca="1" si="171"/>
        <v>41596</v>
      </c>
      <c r="LH1062" s="2" t="e">
        <f t="shared" ca="1" si="172"/>
        <v>#N/A</v>
      </c>
      <c r="LI1062" t="e">
        <f t="shared" ca="1" si="173"/>
        <v>#N/A</v>
      </c>
      <c r="LJ1062" t="str">
        <f t="shared" ca="1" si="174"/>
        <v>anne.aroka@givedirectly.org</v>
      </c>
      <c r="LK1062" t="e">
        <f t="shared" ca="1" si="175"/>
        <v>#N/A</v>
      </c>
      <c r="LL1062" t="str">
        <f t="shared" ca="1" si="167"/>
        <v>Token</v>
      </c>
      <c r="LM1062" t="str">
        <f t="shared" ca="1" si="168"/>
        <v>anne.aroka@givedirectly.org</v>
      </c>
      <c r="LN1062" t="e">
        <f ca="1">OFFSET($A1062,,MATCH(OFFSET([2]Keys!C$1,MATCH(Data.Collect1Dump!$LL1062,[2]Keys!$A$2:$A$4,0),),Data.Collect1Dump!$3:$3,0)-1,)</f>
        <v>#VALUE!</v>
      </c>
      <c r="LO1062" s="2" t="e">
        <f t="shared" ca="1" si="176"/>
        <v>#VALUE!</v>
      </c>
    </row>
    <row r="1063" spans="1:327">
      <c r="A1063" t="s">
        <v>6507</v>
      </c>
      <c r="ID1063"/>
      <c r="JD1063" t="s">
        <v>5659</v>
      </c>
      <c r="JE1063" t="s">
        <v>6508</v>
      </c>
      <c r="JF1063" t="s">
        <v>329</v>
      </c>
      <c r="JG1063">
        <v>6900</v>
      </c>
      <c r="JH1063" t="s">
        <v>330</v>
      </c>
      <c r="JR1063" t="s">
        <v>330</v>
      </c>
      <c r="KP1063" t="s">
        <v>330</v>
      </c>
      <c r="KS1063" t="s">
        <v>330</v>
      </c>
      <c r="KV1063" t="s">
        <v>330</v>
      </c>
      <c r="KX1063" t="s">
        <v>329</v>
      </c>
      <c r="KZ1063">
        <f ca="1">OFFSET($A1063,,MATCH([2]Keys!$B$2,Data.Collect1Dump!$3:$3,0)-1)</f>
        <v>0</v>
      </c>
      <c r="LA1063" t="str">
        <f ca="1">OFFSET($A1063,,MATCH([2]Keys!$B$4,Data.Collect1Dump!$3:$3,0)-1)</f>
        <v>arokaanne@gmail.com</v>
      </c>
      <c r="LB1063">
        <f ca="1">OFFSET($A1063,,MATCH([2]Keys!$B$3,Data.Collect1Dump!$3:$3,0)-1)</f>
        <v>0</v>
      </c>
      <c r="LC1063">
        <f t="shared" ca="1" si="169"/>
        <v>0</v>
      </c>
      <c r="LD1063">
        <f t="shared" ca="1" si="169"/>
        <v>1</v>
      </c>
      <c r="LE1063">
        <f t="shared" ca="1" si="169"/>
        <v>0</v>
      </c>
      <c r="LF1063" s="2" t="e">
        <f t="shared" ca="1" si="170"/>
        <v>#N/A</v>
      </c>
      <c r="LG1063" s="2">
        <f t="shared" ca="1" si="171"/>
        <v>41581</v>
      </c>
      <c r="LH1063" s="2" t="e">
        <f t="shared" ca="1" si="172"/>
        <v>#N/A</v>
      </c>
      <c r="LI1063" t="e">
        <f t="shared" ca="1" si="173"/>
        <v>#N/A</v>
      </c>
      <c r="LJ1063" t="str">
        <f t="shared" ca="1" si="174"/>
        <v>arokaanne@gmail.com</v>
      </c>
      <c r="LK1063" t="e">
        <f t="shared" ca="1" si="175"/>
        <v>#N/A</v>
      </c>
      <c r="LL1063" t="str">
        <f t="shared" ca="1" si="167"/>
        <v>Token</v>
      </c>
      <c r="LM1063" t="str">
        <f t="shared" ca="1" si="168"/>
        <v>arokaanne@gmail.com</v>
      </c>
      <c r="LN1063" t="e">
        <f ca="1">OFFSET($A1063,,MATCH(OFFSET([2]Keys!C$1,MATCH(Data.Collect1Dump!$LL1063,[2]Keys!$A$2:$A$4,0),),Data.Collect1Dump!$3:$3,0)-1,)</f>
        <v>#VALUE!</v>
      </c>
      <c r="LO1063" s="2" t="e">
        <f t="shared" ca="1" si="176"/>
        <v>#VALUE!</v>
      </c>
    </row>
    <row r="1064" spans="1:327">
      <c r="A1064" t="s">
        <v>6509</v>
      </c>
      <c r="ID1064"/>
      <c r="JD1064" t="s">
        <v>5659</v>
      </c>
      <c r="JE1064" t="s">
        <v>6510</v>
      </c>
      <c r="JF1064" t="s">
        <v>329</v>
      </c>
      <c r="JG1064">
        <v>7000</v>
      </c>
      <c r="JH1064" t="s">
        <v>330</v>
      </c>
      <c r="JR1064" t="s">
        <v>329</v>
      </c>
      <c r="JS1064" t="s">
        <v>6511</v>
      </c>
      <c r="JW1064" t="b">
        <v>1</v>
      </c>
      <c r="KB1064" t="b">
        <v>1</v>
      </c>
      <c r="KF1064" t="b">
        <v>1</v>
      </c>
      <c r="KJ1064" t="b">
        <v>1</v>
      </c>
      <c r="KL1064" t="b">
        <v>1</v>
      </c>
      <c r="KP1064" t="s">
        <v>330</v>
      </c>
      <c r="KS1064" t="s">
        <v>330</v>
      </c>
      <c r="KV1064" t="s">
        <v>330</v>
      </c>
      <c r="KX1064" t="s">
        <v>329</v>
      </c>
      <c r="KZ1064">
        <f ca="1">OFFSET($A1064,,MATCH([2]Keys!$B$2,Data.Collect1Dump!$3:$3,0)-1)</f>
        <v>0</v>
      </c>
      <c r="LA1064" t="str">
        <f ca="1">OFFSET($A1064,,MATCH([2]Keys!$B$4,Data.Collect1Dump!$3:$3,0)-1)</f>
        <v>arokaanne@gmail.com</v>
      </c>
      <c r="LB1064">
        <f ca="1">OFFSET($A1064,,MATCH([2]Keys!$B$3,Data.Collect1Dump!$3:$3,0)-1)</f>
        <v>0</v>
      </c>
      <c r="LC1064">
        <f t="shared" ca="1" si="169"/>
        <v>0</v>
      </c>
      <c r="LD1064">
        <f t="shared" ca="1" si="169"/>
        <v>1</v>
      </c>
      <c r="LE1064">
        <f t="shared" ca="1" si="169"/>
        <v>0</v>
      </c>
      <c r="LF1064" s="2" t="e">
        <f t="shared" ca="1" si="170"/>
        <v>#N/A</v>
      </c>
      <c r="LG1064" s="2">
        <f t="shared" ca="1" si="171"/>
        <v>41581</v>
      </c>
      <c r="LH1064" s="2" t="e">
        <f t="shared" ca="1" si="172"/>
        <v>#N/A</v>
      </c>
      <c r="LI1064" t="e">
        <f t="shared" ca="1" si="173"/>
        <v>#N/A</v>
      </c>
      <c r="LJ1064" t="str">
        <f t="shared" ca="1" si="174"/>
        <v>arokaanne@gmail.com</v>
      </c>
      <c r="LK1064" t="e">
        <f t="shared" ca="1" si="175"/>
        <v>#N/A</v>
      </c>
      <c r="LL1064" t="str">
        <f t="shared" ca="1" si="167"/>
        <v>Token</v>
      </c>
      <c r="LM1064" t="str">
        <f t="shared" ca="1" si="168"/>
        <v>arokaanne@gmail.com</v>
      </c>
      <c r="LN1064" t="e">
        <f ca="1">OFFSET($A1064,,MATCH(OFFSET([2]Keys!C$1,MATCH(Data.Collect1Dump!$LL1064,[2]Keys!$A$2:$A$4,0),),Data.Collect1Dump!$3:$3,0)-1,)</f>
        <v>#VALUE!</v>
      </c>
      <c r="LO1064" s="2" t="e">
        <f t="shared" ca="1" si="176"/>
        <v>#VALUE!</v>
      </c>
    </row>
    <row r="1065" spans="1:327">
      <c r="A1065" t="s">
        <v>6512</v>
      </c>
      <c r="ID1065"/>
      <c r="JD1065" t="s">
        <v>5659</v>
      </c>
      <c r="JE1065" t="s">
        <v>6513</v>
      </c>
      <c r="JF1065" t="s">
        <v>329</v>
      </c>
      <c r="JG1065">
        <v>7000</v>
      </c>
      <c r="JH1065" t="s">
        <v>330</v>
      </c>
      <c r="JR1065" t="s">
        <v>330</v>
      </c>
      <c r="KP1065" t="s">
        <v>330</v>
      </c>
      <c r="KS1065" t="s">
        <v>330</v>
      </c>
      <c r="KV1065" t="s">
        <v>330</v>
      </c>
      <c r="KX1065" t="s">
        <v>329</v>
      </c>
      <c r="KZ1065">
        <f ca="1">OFFSET($A1065,,MATCH([2]Keys!$B$2,Data.Collect1Dump!$3:$3,0)-1)</f>
        <v>0</v>
      </c>
      <c r="LA1065" t="str">
        <f ca="1">OFFSET($A1065,,MATCH([2]Keys!$B$4,Data.Collect1Dump!$3:$3,0)-1)</f>
        <v>arokaanne@gmail.com</v>
      </c>
      <c r="LB1065">
        <f ca="1">OFFSET($A1065,,MATCH([2]Keys!$B$3,Data.Collect1Dump!$3:$3,0)-1)</f>
        <v>0</v>
      </c>
      <c r="LC1065">
        <f t="shared" ca="1" si="169"/>
        <v>0</v>
      </c>
      <c r="LD1065">
        <f t="shared" ca="1" si="169"/>
        <v>1</v>
      </c>
      <c r="LE1065">
        <f t="shared" ca="1" si="169"/>
        <v>0</v>
      </c>
      <c r="LF1065" s="2" t="e">
        <f t="shared" ca="1" si="170"/>
        <v>#N/A</v>
      </c>
      <c r="LG1065" s="2">
        <f t="shared" ca="1" si="171"/>
        <v>41581</v>
      </c>
      <c r="LH1065" s="2" t="e">
        <f t="shared" ca="1" si="172"/>
        <v>#N/A</v>
      </c>
      <c r="LI1065" t="e">
        <f t="shared" ca="1" si="173"/>
        <v>#N/A</v>
      </c>
      <c r="LJ1065" t="str">
        <f t="shared" ca="1" si="174"/>
        <v>arokaanne@gmail.com</v>
      </c>
      <c r="LK1065" t="e">
        <f t="shared" ca="1" si="175"/>
        <v>#N/A</v>
      </c>
      <c r="LL1065" t="str">
        <f t="shared" ca="1" si="167"/>
        <v>Token</v>
      </c>
      <c r="LM1065" t="str">
        <f t="shared" ca="1" si="168"/>
        <v>arokaanne@gmail.com</v>
      </c>
      <c r="LN1065" t="e">
        <f ca="1">OFFSET($A1065,,MATCH(OFFSET([2]Keys!C$1,MATCH(Data.Collect1Dump!$LL1065,[2]Keys!$A$2:$A$4,0),),Data.Collect1Dump!$3:$3,0)-1,)</f>
        <v>#VALUE!</v>
      </c>
      <c r="LO1065" s="2" t="e">
        <f t="shared" ca="1" si="176"/>
        <v>#VALUE!</v>
      </c>
    </row>
    <row r="1066" spans="1:327">
      <c r="A1066" t="s">
        <v>6514</v>
      </c>
      <c r="ID1066"/>
      <c r="JD1066" t="s">
        <v>2833</v>
      </c>
      <c r="JE1066" t="s">
        <v>6515</v>
      </c>
      <c r="JF1066" t="s">
        <v>329</v>
      </c>
      <c r="JG1066">
        <v>6918</v>
      </c>
      <c r="JH1066" t="s">
        <v>330</v>
      </c>
      <c r="JR1066" t="s">
        <v>330</v>
      </c>
      <c r="KP1066" t="s">
        <v>329</v>
      </c>
      <c r="KQ1066" t="s">
        <v>6516</v>
      </c>
      <c r="KR1066" t="s">
        <v>330</v>
      </c>
      <c r="KS1066" t="s">
        <v>330</v>
      </c>
      <c r="KV1066" t="s">
        <v>330</v>
      </c>
      <c r="KX1066" t="s">
        <v>330</v>
      </c>
      <c r="KZ1066">
        <f ca="1">OFFSET($A1066,,MATCH([2]Keys!$B$2,Data.Collect1Dump!$3:$3,0)-1)</f>
        <v>0</v>
      </c>
      <c r="LA1066" t="str">
        <f ca="1">OFFSET($A1066,,MATCH([2]Keys!$B$4,Data.Collect1Dump!$3:$3,0)-1)</f>
        <v>andyagumbaa@gmail.com</v>
      </c>
      <c r="LB1066">
        <f ca="1">OFFSET($A1066,,MATCH([2]Keys!$B$3,Data.Collect1Dump!$3:$3,0)-1)</f>
        <v>0</v>
      </c>
      <c r="LC1066">
        <f t="shared" ca="1" si="169"/>
        <v>0</v>
      </c>
      <c r="LD1066">
        <f t="shared" ca="1" si="169"/>
        <v>1</v>
      </c>
      <c r="LE1066">
        <f t="shared" ca="1" si="169"/>
        <v>0</v>
      </c>
      <c r="LF1066" s="2" t="e">
        <f t="shared" ca="1" si="170"/>
        <v>#N/A</v>
      </c>
      <c r="LG1066" s="2">
        <f t="shared" ca="1" si="171"/>
        <v>41576</v>
      </c>
      <c r="LH1066" s="2" t="e">
        <f t="shared" ca="1" si="172"/>
        <v>#N/A</v>
      </c>
      <c r="LI1066" t="e">
        <f t="shared" ca="1" si="173"/>
        <v>#N/A</v>
      </c>
      <c r="LJ1066" t="str">
        <f t="shared" ca="1" si="174"/>
        <v>andyagumbaa@gmail.com</v>
      </c>
      <c r="LK1066" t="e">
        <f t="shared" ca="1" si="175"/>
        <v>#N/A</v>
      </c>
      <c r="LL1066" t="str">
        <f t="shared" ca="1" si="167"/>
        <v>Token</v>
      </c>
      <c r="LM1066" t="str">
        <f t="shared" ca="1" si="168"/>
        <v>andyagumbaa@gmail.com</v>
      </c>
      <c r="LN1066" t="e">
        <f ca="1">OFFSET($A1066,,MATCH(OFFSET([2]Keys!C$1,MATCH(Data.Collect1Dump!$LL1066,[2]Keys!$A$2:$A$4,0),),Data.Collect1Dump!$3:$3,0)-1,)</f>
        <v>#VALUE!</v>
      </c>
      <c r="LO1066" s="2" t="e">
        <f t="shared" ca="1" si="176"/>
        <v>#VALUE!</v>
      </c>
    </row>
    <row r="1067" spans="1:327">
      <c r="A1067" t="s">
        <v>6517</v>
      </c>
      <c r="ID1067"/>
      <c r="JD1067" t="s">
        <v>5659</v>
      </c>
      <c r="JE1067" t="s">
        <v>6518</v>
      </c>
      <c r="JF1067" t="s">
        <v>329</v>
      </c>
      <c r="JG1067">
        <v>6915</v>
      </c>
      <c r="JH1067" t="s">
        <v>330</v>
      </c>
      <c r="JR1067" t="s">
        <v>330</v>
      </c>
      <c r="KP1067" t="s">
        <v>330</v>
      </c>
      <c r="KS1067" t="s">
        <v>330</v>
      </c>
      <c r="KV1067" t="s">
        <v>330</v>
      </c>
      <c r="KX1067" t="s">
        <v>329</v>
      </c>
      <c r="KZ1067">
        <f ca="1">OFFSET($A1067,,MATCH([2]Keys!$B$2,Data.Collect1Dump!$3:$3,0)-1)</f>
        <v>0</v>
      </c>
      <c r="LA1067" t="str">
        <f ca="1">OFFSET($A1067,,MATCH([2]Keys!$B$4,Data.Collect1Dump!$3:$3,0)-1)</f>
        <v>arokaanne@gmail.com</v>
      </c>
      <c r="LB1067">
        <f ca="1">OFFSET($A1067,,MATCH([2]Keys!$B$3,Data.Collect1Dump!$3:$3,0)-1)</f>
        <v>0</v>
      </c>
      <c r="LC1067">
        <f t="shared" ca="1" si="169"/>
        <v>0</v>
      </c>
      <c r="LD1067">
        <f t="shared" ca="1" si="169"/>
        <v>1</v>
      </c>
      <c r="LE1067">
        <f t="shared" ca="1" si="169"/>
        <v>0</v>
      </c>
      <c r="LF1067" s="2" t="e">
        <f t="shared" ca="1" si="170"/>
        <v>#N/A</v>
      </c>
      <c r="LG1067" s="2">
        <f t="shared" ca="1" si="171"/>
        <v>41581</v>
      </c>
      <c r="LH1067" s="2" t="e">
        <f t="shared" ca="1" si="172"/>
        <v>#N/A</v>
      </c>
      <c r="LI1067" t="e">
        <f t="shared" ca="1" si="173"/>
        <v>#N/A</v>
      </c>
      <c r="LJ1067" t="str">
        <f t="shared" ca="1" si="174"/>
        <v>arokaanne@gmail.com</v>
      </c>
      <c r="LK1067" t="e">
        <f t="shared" ca="1" si="175"/>
        <v>#N/A</v>
      </c>
      <c r="LL1067" t="str">
        <f t="shared" ca="1" si="167"/>
        <v>Token</v>
      </c>
      <c r="LM1067" t="str">
        <f t="shared" ca="1" si="168"/>
        <v>arokaanne@gmail.com</v>
      </c>
      <c r="LN1067" t="e">
        <f ca="1">OFFSET($A1067,,MATCH(OFFSET([2]Keys!C$1,MATCH(Data.Collect1Dump!$LL1067,[2]Keys!$A$2:$A$4,0),),Data.Collect1Dump!$3:$3,0)-1,)</f>
        <v>#VALUE!</v>
      </c>
      <c r="LO1067" s="2" t="e">
        <f t="shared" ca="1" si="176"/>
        <v>#VALUE!</v>
      </c>
    </row>
    <row r="1068" spans="1:327">
      <c r="A1068" t="s">
        <v>6519</v>
      </c>
      <c r="ID1068"/>
      <c r="JD1068" t="s">
        <v>5659</v>
      </c>
      <c r="JE1068" t="s">
        <v>6520</v>
      </c>
      <c r="JF1068" t="s">
        <v>329</v>
      </c>
      <c r="JG1068">
        <v>6900</v>
      </c>
      <c r="JH1068" t="s">
        <v>330</v>
      </c>
      <c r="JR1068" t="s">
        <v>330</v>
      </c>
      <c r="KP1068" t="s">
        <v>330</v>
      </c>
      <c r="KS1068" t="s">
        <v>330</v>
      </c>
      <c r="KV1068" t="s">
        <v>330</v>
      </c>
      <c r="KX1068" t="s">
        <v>329</v>
      </c>
      <c r="KZ1068">
        <f ca="1">OFFSET($A1068,,MATCH([2]Keys!$B$2,Data.Collect1Dump!$3:$3,0)-1)</f>
        <v>0</v>
      </c>
      <c r="LA1068" t="str">
        <f ca="1">OFFSET($A1068,,MATCH([2]Keys!$B$4,Data.Collect1Dump!$3:$3,0)-1)</f>
        <v>arokaanne@gmail.com</v>
      </c>
      <c r="LB1068">
        <f ca="1">OFFSET($A1068,,MATCH([2]Keys!$B$3,Data.Collect1Dump!$3:$3,0)-1)</f>
        <v>0</v>
      </c>
      <c r="LC1068">
        <f t="shared" ca="1" si="169"/>
        <v>0</v>
      </c>
      <c r="LD1068">
        <f t="shared" ca="1" si="169"/>
        <v>1</v>
      </c>
      <c r="LE1068">
        <f t="shared" ca="1" si="169"/>
        <v>0</v>
      </c>
      <c r="LF1068" s="2" t="e">
        <f t="shared" ca="1" si="170"/>
        <v>#N/A</v>
      </c>
      <c r="LG1068" s="2">
        <f t="shared" ca="1" si="171"/>
        <v>41581</v>
      </c>
      <c r="LH1068" s="2" t="e">
        <f t="shared" ca="1" si="172"/>
        <v>#N/A</v>
      </c>
      <c r="LI1068" t="e">
        <f t="shared" ca="1" si="173"/>
        <v>#N/A</v>
      </c>
      <c r="LJ1068" t="str">
        <f t="shared" ca="1" si="174"/>
        <v>arokaanne@gmail.com</v>
      </c>
      <c r="LK1068" t="e">
        <f t="shared" ca="1" si="175"/>
        <v>#N/A</v>
      </c>
      <c r="LL1068" t="str">
        <f t="shared" ca="1" si="167"/>
        <v>Token</v>
      </c>
      <c r="LM1068" t="str">
        <f t="shared" ca="1" si="168"/>
        <v>arokaanne@gmail.com</v>
      </c>
      <c r="LN1068" t="e">
        <f ca="1">OFFSET($A1068,,MATCH(OFFSET([2]Keys!C$1,MATCH(Data.Collect1Dump!$LL1068,[2]Keys!$A$2:$A$4,0),),Data.Collect1Dump!$3:$3,0)-1,)</f>
        <v>#VALUE!</v>
      </c>
      <c r="LO1068" s="2" t="e">
        <f t="shared" ca="1" si="176"/>
        <v>#VALUE!</v>
      </c>
    </row>
    <row r="1069" spans="1:327">
      <c r="A1069" t="s">
        <v>6521</v>
      </c>
      <c r="ID1069"/>
      <c r="JD1069" t="s">
        <v>5651</v>
      </c>
      <c r="JE1069" t="s">
        <v>6522</v>
      </c>
      <c r="JF1069" t="s">
        <v>329</v>
      </c>
      <c r="JG1069">
        <v>7000</v>
      </c>
      <c r="JH1069" t="s">
        <v>330</v>
      </c>
      <c r="JR1069" t="s">
        <v>330</v>
      </c>
      <c r="KP1069" t="s">
        <v>330</v>
      </c>
      <c r="KS1069" t="s">
        <v>330</v>
      </c>
      <c r="KV1069" t="s">
        <v>330</v>
      </c>
      <c r="KX1069" t="s">
        <v>329</v>
      </c>
      <c r="KZ1069">
        <f ca="1">OFFSET($A1069,,MATCH([2]Keys!$B$2,Data.Collect1Dump!$3:$3,0)-1)</f>
        <v>0</v>
      </c>
      <c r="LA1069" t="str">
        <f ca="1">OFFSET($A1069,,MATCH([2]Keys!$B$4,Data.Collect1Dump!$3:$3,0)-1)</f>
        <v>ochiwit@gmail.com</v>
      </c>
      <c r="LB1069">
        <f ca="1">OFFSET($A1069,,MATCH([2]Keys!$B$3,Data.Collect1Dump!$3:$3,0)-1)</f>
        <v>0</v>
      </c>
      <c r="LC1069">
        <f t="shared" ca="1" si="169"/>
        <v>0</v>
      </c>
      <c r="LD1069">
        <f t="shared" ca="1" si="169"/>
        <v>1</v>
      </c>
      <c r="LE1069">
        <f t="shared" ca="1" si="169"/>
        <v>0</v>
      </c>
      <c r="LF1069" s="2" t="e">
        <f t="shared" ca="1" si="170"/>
        <v>#N/A</v>
      </c>
      <c r="LG1069" s="2">
        <f t="shared" ca="1" si="171"/>
        <v>41617</v>
      </c>
      <c r="LH1069" s="2" t="e">
        <f t="shared" ca="1" si="172"/>
        <v>#N/A</v>
      </c>
      <c r="LI1069" t="e">
        <f t="shared" ca="1" si="173"/>
        <v>#N/A</v>
      </c>
      <c r="LJ1069" t="str">
        <f t="shared" ca="1" si="174"/>
        <v>ochiwit@gmail.com</v>
      </c>
      <c r="LK1069" t="e">
        <f t="shared" ca="1" si="175"/>
        <v>#N/A</v>
      </c>
      <c r="LL1069" t="str">
        <f t="shared" ca="1" si="167"/>
        <v>Token</v>
      </c>
      <c r="LM1069" t="str">
        <f t="shared" ca="1" si="168"/>
        <v>ochiwit@gmail.com</v>
      </c>
      <c r="LN1069" t="e">
        <f ca="1">OFFSET($A1069,,MATCH(OFFSET([2]Keys!C$1,MATCH(Data.Collect1Dump!$LL1069,[2]Keys!$A$2:$A$4,0),),Data.Collect1Dump!$3:$3,0)-1,)</f>
        <v>#VALUE!</v>
      </c>
      <c r="LO1069" s="2" t="e">
        <f t="shared" ca="1" si="176"/>
        <v>#VALUE!</v>
      </c>
    </row>
    <row r="1070" spans="1:327">
      <c r="A1070" t="s">
        <v>6523</v>
      </c>
      <c r="ID1070"/>
      <c r="JD1070" t="s">
        <v>2833</v>
      </c>
      <c r="JE1070" t="s">
        <v>6524</v>
      </c>
      <c r="JF1070" t="s">
        <v>329</v>
      </c>
      <c r="JG1070">
        <v>6918</v>
      </c>
      <c r="JH1070" t="s">
        <v>330</v>
      </c>
      <c r="JR1070" t="s">
        <v>330</v>
      </c>
      <c r="KP1070" t="s">
        <v>330</v>
      </c>
      <c r="KS1070" t="s">
        <v>330</v>
      </c>
      <c r="KV1070" t="s">
        <v>330</v>
      </c>
      <c r="KX1070" t="s">
        <v>330</v>
      </c>
      <c r="KZ1070">
        <f ca="1">OFFSET($A1070,,MATCH([2]Keys!$B$2,Data.Collect1Dump!$3:$3,0)-1)</f>
        <v>0</v>
      </c>
      <c r="LA1070" t="str">
        <f ca="1">OFFSET($A1070,,MATCH([2]Keys!$B$4,Data.Collect1Dump!$3:$3,0)-1)</f>
        <v>andyagumbaa@gmail.com</v>
      </c>
      <c r="LB1070">
        <f ca="1">OFFSET($A1070,,MATCH([2]Keys!$B$3,Data.Collect1Dump!$3:$3,0)-1)</f>
        <v>0</v>
      </c>
      <c r="LC1070">
        <f t="shared" ca="1" si="169"/>
        <v>0</v>
      </c>
      <c r="LD1070">
        <f t="shared" ca="1" si="169"/>
        <v>1</v>
      </c>
      <c r="LE1070">
        <f t="shared" ca="1" si="169"/>
        <v>0</v>
      </c>
      <c r="LF1070" s="2" t="e">
        <f t="shared" ca="1" si="170"/>
        <v>#N/A</v>
      </c>
      <c r="LG1070" s="2">
        <f t="shared" ca="1" si="171"/>
        <v>41576</v>
      </c>
      <c r="LH1070" s="2" t="e">
        <f t="shared" ca="1" si="172"/>
        <v>#N/A</v>
      </c>
      <c r="LI1070" t="e">
        <f t="shared" ca="1" si="173"/>
        <v>#N/A</v>
      </c>
      <c r="LJ1070" t="str">
        <f t="shared" ca="1" si="174"/>
        <v>andyagumbaa@gmail.com</v>
      </c>
      <c r="LK1070" t="e">
        <f t="shared" ca="1" si="175"/>
        <v>#N/A</v>
      </c>
      <c r="LL1070" t="str">
        <f t="shared" ca="1" si="167"/>
        <v>Token</v>
      </c>
      <c r="LM1070" t="str">
        <f t="shared" ca="1" si="168"/>
        <v>andyagumbaa@gmail.com</v>
      </c>
      <c r="LN1070" t="e">
        <f ca="1">OFFSET($A1070,,MATCH(OFFSET([2]Keys!C$1,MATCH(Data.Collect1Dump!$LL1070,[2]Keys!$A$2:$A$4,0),),Data.Collect1Dump!$3:$3,0)-1,)</f>
        <v>#VALUE!</v>
      </c>
      <c r="LO1070" s="2" t="e">
        <f t="shared" ca="1" si="176"/>
        <v>#VALUE!</v>
      </c>
    </row>
    <row r="1071" spans="1:327">
      <c r="A1071" t="s">
        <v>6525</v>
      </c>
      <c r="ID1071"/>
      <c r="JD1071" t="s">
        <v>5659</v>
      </c>
      <c r="JE1071" t="s">
        <v>6526</v>
      </c>
      <c r="JF1071" t="s">
        <v>329</v>
      </c>
      <c r="JG1071">
        <v>7000</v>
      </c>
      <c r="JH1071" t="s">
        <v>330</v>
      </c>
      <c r="JR1071" t="s">
        <v>330</v>
      </c>
      <c r="KP1071" t="s">
        <v>330</v>
      </c>
      <c r="KS1071" t="s">
        <v>330</v>
      </c>
      <c r="KV1071" t="s">
        <v>330</v>
      </c>
      <c r="KX1071" t="s">
        <v>329</v>
      </c>
      <c r="KZ1071">
        <f ca="1">OFFSET($A1071,,MATCH([2]Keys!$B$2,Data.Collect1Dump!$3:$3,0)-1)</f>
        <v>0</v>
      </c>
      <c r="LA1071" t="str">
        <f ca="1">OFFSET($A1071,,MATCH([2]Keys!$B$4,Data.Collect1Dump!$3:$3,0)-1)</f>
        <v>arokaanne@gmail.com</v>
      </c>
      <c r="LB1071">
        <f ca="1">OFFSET($A1071,,MATCH([2]Keys!$B$3,Data.Collect1Dump!$3:$3,0)-1)</f>
        <v>0</v>
      </c>
      <c r="LC1071">
        <f t="shared" ca="1" si="169"/>
        <v>0</v>
      </c>
      <c r="LD1071">
        <f t="shared" ca="1" si="169"/>
        <v>1</v>
      </c>
      <c r="LE1071">
        <f t="shared" ca="1" si="169"/>
        <v>0</v>
      </c>
      <c r="LF1071" s="2" t="e">
        <f t="shared" ca="1" si="170"/>
        <v>#N/A</v>
      </c>
      <c r="LG1071" s="2">
        <f t="shared" ca="1" si="171"/>
        <v>41580</v>
      </c>
      <c r="LH1071" s="2" t="e">
        <f t="shared" ca="1" si="172"/>
        <v>#N/A</v>
      </c>
      <c r="LI1071" t="e">
        <f t="shared" ca="1" si="173"/>
        <v>#N/A</v>
      </c>
      <c r="LJ1071" t="str">
        <f t="shared" ca="1" si="174"/>
        <v>arokaanne@gmail.com</v>
      </c>
      <c r="LK1071" t="e">
        <f t="shared" ca="1" si="175"/>
        <v>#N/A</v>
      </c>
      <c r="LL1071" t="str">
        <f t="shared" ca="1" si="167"/>
        <v>Token</v>
      </c>
      <c r="LM1071" t="str">
        <f t="shared" ca="1" si="168"/>
        <v>arokaanne@gmail.com</v>
      </c>
      <c r="LN1071" t="e">
        <f ca="1">OFFSET($A1071,,MATCH(OFFSET([2]Keys!C$1,MATCH(Data.Collect1Dump!$LL1071,[2]Keys!$A$2:$A$4,0),),Data.Collect1Dump!$3:$3,0)-1,)</f>
        <v>#VALUE!</v>
      </c>
      <c r="LO1071" s="2" t="e">
        <f t="shared" ca="1" si="176"/>
        <v>#VALUE!</v>
      </c>
    </row>
    <row r="1072" spans="1:327">
      <c r="A1072" t="s">
        <v>6527</v>
      </c>
      <c r="ID1072"/>
      <c r="JD1072" t="s">
        <v>5659</v>
      </c>
      <c r="JE1072" t="s">
        <v>6528</v>
      </c>
      <c r="JF1072" t="s">
        <v>329</v>
      </c>
      <c r="JG1072">
        <v>6918</v>
      </c>
      <c r="JH1072" t="s">
        <v>330</v>
      </c>
      <c r="JR1072" t="s">
        <v>330</v>
      </c>
      <c r="KP1072" t="s">
        <v>330</v>
      </c>
      <c r="KS1072" t="s">
        <v>330</v>
      </c>
      <c r="KV1072" t="s">
        <v>330</v>
      </c>
      <c r="KX1072" t="s">
        <v>329</v>
      </c>
      <c r="KZ1072">
        <f ca="1">OFFSET($A1072,,MATCH([2]Keys!$B$2,Data.Collect1Dump!$3:$3,0)-1)</f>
        <v>0</v>
      </c>
      <c r="LA1072" t="str">
        <f ca="1">OFFSET($A1072,,MATCH([2]Keys!$B$4,Data.Collect1Dump!$3:$3,0)-1)</f>
        <v>arokaanne@gmail.com</v>
      </c>
      <c r="LB1072">
        <f ca="1">OFFSET($A1072,,MATCH([2]Keys!$B$3,Data.Collect1Dump!$3:$3,0)-1)</f>
        <v>0</v>
      </c>
      <c r="LC1072">
        <f t="shared" ca="1" si="169"/>
        <v>0</v>
      </c>
      <c r="LD1072">
        <f t="shared" ca="1" si="169"/>
        <v>1</v>
      </c>
      <c r="LE1072">
        <f t="shared" ca="1" si="169"/>
        <v>0</v>
      </c>
      <c r="LF1072" s="2" t="e">
        <f t="shared" ca="1" si="170"/>
        <v>#N/A</v>
      </c>
      <c r="LG1072" s="2">
        <f t="shared" ca="1" si="171"/>
        <v>41581</v>
      </c>
      <c r="LH1072" s="2" t="e">
        <f t="shared" ca="1" si="172"/>
        <v>#N/A</v>
      </c>
      <c r="LI1072" t="e">
        <f t="shared" ca="1" si="173"/>
        <v>#N/A</v>
      </c>
      <c r="LJ1072" t="str">
        <f t="shared" ca="1" si="174"/>
        <v>arokaanne@gmail.com</v>
      </c>
      <c r="LK1072" t="e">
        <f t="shared" ca="1" si="175"/>
        <v>#N/A</v>
      </c>
      <c r="LL1072" t="str">
        <f t="shared" ca="1" si="167"/>
        <v>Token</v>
      </c>
      <c r="LM1072" t="str">
        <f t="shared" ca="1" si="168"/>
        <v>arokaanne@gmail.com</v>
      </c>
      <c r="LN1072" t="e">
        <f ca="1">OFFSET($A1072,,MATCH(OFFSET([2]Keys!C$1,MATCH(Data.Collect1Dump!$LL1072,[2]Keys!$A$2:$A$4,0),),Data.Collect1Dump!$3:$3,0)-1,)</f>
        <v>#VALUE!</v>
      </c>
      <c r="LO1072" s="2" t="e">
        <f t="shared" ca="1" si="176"/>
        <v>#VALUE!</v>
      </c>
    </row>
    <row r="1073" spans="1:327">
      <c r="A1073" t="s">
        <v>6529</v>
      </c>
      <c r="ID1073"/>
      <c r="JD1073" t="s">
        <v>378</v>
      </c>
      <c r="JE1073" t="s">
        <v>6530</v>
      </c>
      <c r="JF1073" t="s">
        <v>329</v>
      </c>
      <c r="JG1073">
        <v>6918</v>
      </c>
      <c r="JH1073" t="s">
        <v>330</v>
      </c>
      <c r="JR1073" t="s">
        <v>330</v>
      </c>
      <c r="KP1073" t="s">
        <v>330</v>
      </c>
      <c r="KS1073" t="s">
        <v>330</v>
      </c>
      <c r="KV1073" t="s">
        <v>330</v>
      </c>
      <c r="KX1073" t="s">
        <v>329</v>
      </c>
      <c r="KZ1073">
        <f ca="1">OFFSET($A1073,,MATCH([2]Keys!$B$2,Data.Collect1Dump!$3:$3,0)-1)</f>
        <v>0</v>
      </c>
      <c r="LA1073" t="str">
        <f ca="1">OFFSET($A1073,,MATCH([2]Keys!$B$4,Data.Collect1Dump!$3:$3,0)-1)</f>
        <v>anne.aroka@givedirectly.org</v>
      </c>
      <c r="LB1073">
        <f ca="1">OFFSET($A1073,,MATCH([2]Keys!$B$3,Data.Collect1Dump!$3:$3,0)-1)</f>
        <v>0</v>
      </c>
      <c r="LC1073">
        <f t="shared" ca="1" si="169"/>
        <v>0</v>
      </c>
      <c r="LD1073">
        <f t="shared" ca="1" si="169"/>
        <v>1</v>
      </c>
      <c r="LE1073">
        <f t="shared" ca="1" si="169"/>
        <v>0</v>
      </c>
      <c r="LF1073" s="2" t="e">
        <f t="shared" ca="1" si="170"/>
        <v>#N/A</v>
      </c>
      <c r="LG1073" s="2">
        <f t="shared" ca="1" si="171"/>
        <v>41596</v>
      </c>
      <c r="LH1073" s="2" t="e">
        <f t="shared" ca="1" si="172"/>
        <v>#N/A</v>
      </c>
      <c r="LI1073" t="e">
        <f t="shared" ca="1" si="173"/>
        <v>#N/A</v>
      </c>
      <c r="LJ1073" t="str">
        <f t="shared" ca="1" si="174"/>
        <v>anne.aroka@givedirectly.org</v>
      </c>
      <c r="LK1073" t="e">
        <f t="shared" ca="1" si="175"/>
        <v>#N/A</v>
      </c>
      <c r="LL1073" t="str">
        <f t="shared" ca="1" si="167"/>
        <v>Token</v>
      </c>
      <c r="LM1073" t="str">
        <f t="shared" ca="1" si="168"/>
        <v>anne.aroka@givedirectly.org</v>
      </c>
      <c r="LN1073" t="e">
        <f ca="1">OFFSET($A1073,,MATCH(OFFSET([2]Keys!C$1,MATCH(Data.Collect1Dump!$LL1073,[2]Keys!$A$2:$A$4,0),),Data.Collect1Dump!$3:$3,0)-1,)</f>
        <v>#VALUE!</v>
      </c>
      <c r="LO1073" s="2" t="e">
        <f t="shared" ca="1" si="176"/>
        <v>#VALUE!</v>
      </c>
    </row>
    <row r="1074" spans="1:327">
      <c r="A1074" t="s">
        <v>6531</v>
      </c>
      <c r="ID1074"/>
      <c r="JD1074" t="s">
        <v>5659</v>
      </c>
      <c r="JE1074" t="s">
        <v>6532</v>
      </c>
      <c r="JF1074" t="s">
        <v>329</v>
      </c>
      <c r="JG1074">
        <v>6918</v>
      </c>
      <c r="JH1074" t="s">
        <v>330</v>
      </c>
      <c r="JR1074" t="s">
        <v>330</v>
      </c>
      <c r="KP1074" t="s">
        <v>330</v>
      </c>
      <c r="KS1074" t="s">
        <v>330</v>
      </c>
      <c r="KV1074" t="s">
        <v>330</v>
      </c>
      <c r="KX1074" t="s">
        <v>329</v>
      </c>
      <c r="KZ1074">
        <f ca="1">OFFSET($A1074,,MATCH([2]Keys!$B$2,Data.Collect1Dump!$3:$3,0)-1)</f>
        <v>0</v>
      </c>
      <c r="LA1074" t="str">
        <f ca="1">OFFSET($A1074,,MATCH([2]Keys!$B$4,Data.Collect1Dump!$3:$3,0)-1)</f>
        <v>arokaanne@gmail.com</v>
      </c>
      <c r="LB1074">
        <f ca="1">OFFSET($A1074,,MATCH([2]Keys!$B$3,Data.Collect1Dump!$3:$3,0)-1)</f>
        <v>0</v>
      </c>
      <c r="LC1074">
        <f t="shared" ca="1" si="169"/>
        <v>0</v>
      </c>
      <c r="LD1074">
        <f t="shared" ca="1" si="169"/>
        <v>1</v>
      </c>
      <c r="LE1074">
        <f t="shared" ca="1" si="169"/>
        <v>0</v>
      </c>
      <c r="LF1074" s="2" t="e">
        <f t="shared" ca="1" si="170"/>
        <v>#N/A</v>
      </c>
      <c r="LG1074" s="2">
        <f t="shared" ca="1" si="171"/>
        <v>41581</v>
      </c>
      <c r="LH1074" s="2" t="e">
        <f t="shared" ca="1" si="172"/>
        <v>#N/A</v>
      </c>
      <c r="LI1074" t="e">
        <f t="shared" ca="1" si="173"/>
        <v>#N/A</v>
      </c>
      <c r="LJ1074" t="str">
        <f t="shared" ca="1" si="174"/>
        <v>arokaanne@gmail.com</v>
      </c>
      <c r="LK1074" t="e">
        <f t="shared" ca="1" si="175"/>
        <v>#N/A</v>
      </c>
      <c r="LL1074" t="str">
        <f t="shared" ca="1" si="167"/>
        <v>Token</v>
      </c>
      <c r="LM1074" t="str">
        <f t="shared" ca="1" si="168"/>
        <v>arokaanne@gmail.com</v>
      </c>
      <c r="LN1074" t="e">
        <f ca="1">OFFSET($A1074,,MATCH(OFFSET([2]Keys!C$1,MATCH(Data.Collect1Dump!$LL1074,[2]Keys!$A$2:$A$4,0),),Data.Collect1Dump!$3:$3,0)-1,)</f>
        <v>#VALUE!</v>
      </c>
      <c r="LO1074" s="2" t="e">
        <f t="shared" ca="1" si="176"/>
        <v>#VALUE!</v>
      </c>
    </row>
    <row r="1075" spans="1:327">
      <c r="A1075" t="s">
        <v>6533</v>
      </c>
      <c r="ID1075"/>
      <c r="JD1075" t="s">
        <v>5651</v>
      </c>
      <c r="JE1075" t="s">
        <v>6534</v>
      </c>
      <c r="JF1075" t="s">
        <v>329</v>
      </c>
      <c r="JG1075">
        <v>7000</v>
      </c>
      <c r="JH1075" t="s">
        <v>330</v>
      </c>
      <c r="JR1075" t="s">
        <v>330</v>
      </c>
      <c r="KP1075" t="s">
        <v>330</v>
      </c>
      <c r="KS1075" t="s">
        <v>330</v>
      </c>
      <c r="KV1075" t="s">
        <v>330</v>
      </c>
      <c r="KX1075" t="s">
        <v>329</v>
      </c>
      <c r="KZ1075">
        <f ca="1">OFFSET($A1075,,MATCH([2]Keys!$B$2,Data.Collect1Dump!$3:$3,0)-1)</f>
        <v>0</v>
      </c>
      <c r="LA1075" t="str">
        <f ca="1">OFFSET($A1075,,MATCH([2]Keys!$B$4,Data.Collect1Dump!$3:$3,0)-1)</f>
        <v>ochiwit@gmail.com</v>
      </c>
      <c r="LB1075">
        <f ca="1">OFFSET($A1075,,MATCH([2]Keys!$B$3,Data.Collect1Dump!$3:$3,0)-1)</f>
        <v>0</v>
      </c>
      <c r="LC1075">
        <f t="shared" ca="1" si="169"/>
        <v>0</v>
      </c>
      <c r="LD1075">
        <f t="shared" ca="1" si="169"/>
        <v>1</v>
      </c>
      <c r="LE1075">
        <f t="shared" ca="1" si="169"/>
        <v>0</v>
      </c>
      <c r="LF1075" s="2" t="e">
        <f t="shared" ca="1" si="170"/>
        <v>#N/A</v>
      </c>
      <c r="LG1075" s="2">
        <f t="shared" ca="1" si="171"/>
        <v>41617</v>
      </c>
      <c r="LH1075" s="2" t="e">
        <f t="shared" ca="1" si="172"/>
        <v>#N/A</v>
      </c>
      <c r="LI1075" t="e">
        <f t="shared" ca="1" si="173"/>
        <v>#N/A</v>
      </c>
      <c r="LJ1075" t="str">
        <f t="shared" ca="1" si="174"/>
        <v>ochiwit@gmail.com</v>
      </c>
      <c r="LK1075" t="e">
        <f t="shared" ca="1" si="175"/>
        <v>#N/A</v>
      </c>
      <c r="LL1075" t="str">
        <f t="shared" ca="1" si="167"/>
        <v>Token</v>
      </c>
      <c r="LM1075" t="str">
        <f t="shared" ca="1" si="168"/>
        <v>ochiwit@gmail.com</v>
      </c>
      <c r="LN1075" t="e">
        <f ca="1">OFFSET($A1075,,MATCH(OFFSET([2]Keys!C$1,MATCH(Data.Collect1Dump!$LL1075,[2]Keys!$A$2:$A$4,0),),Data.Collect1Dump!$3:$3,0)-1,)</f>
        <v>#VALUE!</v>
      </c>
      <c r="LO1075" s="2" t="e">
        <f t="shared" ca="1" si="176"/>
        <v>#VALUE!</v>
      </c>
    </row>
    <row r="1076" spans="1:327">
      <c r="A1076" t="s">
        <v>6535</v>
      </c>
      <c r="ID1076"/>
      <c r="JD1076" t="s">
        <v>5659</v>
      </c>
      <c r="JE1076" t="s">
        <v>6536</v>
      </c>
      <c r="JF1076" t="s">
        <v>329</v>
      </c>
      <c r="JG1076">
        <v>7000</v>
      </c>
      <c r="JH1076" t="s">
        <v>330</v>
      </c>
      <c r="JR1076" t="s">
        <v>330</v>
      </c>
      <c r="KP1076" t="s">
        <v>330</v>
      </c>
      <c r="KS1076" t="s">
        <v>330</v>
      </c>
      <c r="KV1076" t="s">
        <v>330</v>
      </c>
      <c r="KX1076" t="s">
        <v>329</v>
      </c>
      <c r="KZ1076">
        <f ca="1">OFFSET($A1076,,MATCH([2]Keys!$B$2,Data.Collect1Dump!$3:$3,0)-1)</f>
        <v>0</v>
      </c>
      <c r="LA1076" t="str">
        <f ca="1">OFFSET($A1076,,MATCH([2]Keys!$B$4,Data.Collect1Dump!$3:$3,0)-1)</f>
        <v>arokaanne@gmail.com</v>
      </c>
      <c r="LB1076">
        <f ca="1">OFFSET($A1076,,MATCH([2]Keys!$B$3,Data.Collect1Dump!$3:$3,0)-1)</f>
        <v>0</v>
      </c>
      <c r="LC1076">
        <f t="shared" ca="1" si="169"/>
        <v>0</v>
      </c>
      <c r="LD1076">
        <f t="shared" ca="1" si="169"/>
        <v>1</v>
      </c>
      <c r="LE1076">
        <f t="shared" ca="1" si="169"/>
        <v>0</v>
      </c>
      <c r="LF1076" s="2" t="e">
        <f t="shared" ca="1" si="170"/>
        <v>#N/A</v>
      </c>
      <c r="LG1076" s="2">
        <f t="shared" ca="1" si="171"/>
        <v>41582</v>
      </c>
      <c r="LH1076" s="2" t="e">
        <f t="shared" ca="1" si="172"/>
        <v>#N/A</v>
      </c>
      <c r="LI1076" t="e">
        <f t="shared" ca="1" si="173"/>
        <v>#N/A</v>
      </c>
      <c r="LJ1076" t="str">
        <f t="shared" ca="1" si="174"/>
        <v>arokaanne@gmail.com</v>
      </c>
      <c r="LK1076" t="e">
        <f t="shared" ca="1" si="175"/>
        <v>#N/A</v>
      </c>
      <c r="LL1076" t="str">
        <f t="shared" ca="1" si="167"/>
        <v>Token</v>
      </c>
      <c r="LM1076" t="str">
        <f t="shared" ca="1" si="168"/>
        <v>arokaanne@gmail.com</v>
      </c>
      <c r="LN1076" t="e">
        <f ca="1">OFFSET($A1076,,MATCH(OFFSET([2]Keys!C$1,MATCH(Data.Collect1Dump!$LL1076,[2]Keys!$A$2:$A$4,0),),Data.Collect1Dump!$3:$3,0)-1,)</f>
        <v>#VALUE!</v>
      </c>
      <c r="LO1076" s="2" t="e">
        <f t="shared" ca="1" si="176"/>
        <v>#VALUE!</v>
      </c>
    </row>
    <row r="1077" spans="1:327">
      <c r="A1077" t="s">
        <v>6537</v>
      </c>
      <c r="ID1077"/>
      <c r="JD1077" t="s">
        <v>5659</v>
      </c>
      <c r="JE1077" t="s">
        <v>6538</v>
      </c>
      <c r="JF1077" t="s">
        <v>329</v>
      </c>
      <c r="JG1077">
        <v>6900</v>
      </c>
      <c r="JH1077" t="s">
        <v>330</v>
      </c>
      <c r="JR1077" t="s">
        <v>329</v>
      </c>
      <c r="JS1077" t="s">
        <v>6539</v>
      </c>
      <c r="JV1077" t="b">
        <v>1</v>
      </c>
      <c r="JW1077" t="b">
        <v>1</v>
      </c>
      <c r="KG1077" t="b">
        <v>1</v>
      </c>
      <c r="KJ1077" t="b">
        <v>1</v>
      </c>
      <c r="KP1077" t="s">
        <v>330</v>
      </c>
      <c r="KS1077" t="s">
        <v>330</v>
      </c>
      <c r="KV1077" t="s">
        <v>330</v>
      </c>
      <c r="KX1077" t="s">
        <v>329</v>
      </c>
      <c r="KZ1077">
        <f ca="1">OFFSET($A1077,,MATCH([2]Keys!$B$2,Data.Collect1Dump!$3:$3,0)-1)</f>
        <v>0</v>
      </c>
      <c r="LA1077" t="str">
        <f ca="1">OFFSET($A1077,,MATCH([2]Keys!$B$4,Data.Collect1Dump!$3:$3,0)-1)</f>
        <v>arokaanne@gmail.com</v>
      </c>
      <c r="LB1077">
        <f ca="1">OFFSET($A1077,,MATCH([2]Keys!$B$3,Data.Collect1Dump!$3:$3,0)-1)</f>
        <v>0</v>
      </c>
      <c r="LC1077">
        <f t="shared" ca="1" si="169"/>
        <v>0</v>
      </c>
      <c r="LD1077">
        <f t="shared" ca="1" si="169"/>
        <v>1</v>
      </c>
      <c r="LE1077">
        <f t="shared" ca="1" si="169"/>
        <v>0</v>
      </c>
      <c r="LF1077" s="2" t="e">
        <f t="shared" ca="1" si="170"/>
        <v>#N/A</v>
      </c>
      <c r="LG1077" s="2">
        <f t="shared" ca="1" si="171"/>
        <v>41582</v>
      </c>
      <c r="LH1077" s="2" t="e">
        <f t="shared" ca="1" si="172"/>
        <v>#N/A</v>
      </c>
      <c r="LI1077" t="e">
        <f t="shared" ca="1" si="173"/>
        <v>#N/A</v>
      </c>
      <c r="LJ1077" t="str">
        <f t="shared" ca="1" si="174"/>
        <v>arokaanne@gmail.com</v>
      </c>
      <c r="LK1077" t="e">
        <f t="shared" ca="1" si="175"/>
        <v>#N/A</v>
      </c>
      <c r="LL1077" t="str">
        <f t="shared" ca="1" si="167"/>
        <v>Token</v>
      </c>
      <c r="LM1077" t="str">
        <f t="shared" ca="1" si="168"/>
        <v>arokaanne@gmail.com</v>
      </c>
      <c r="LN1077" t="e">
        <f ca="1">OFFSET($A1077,,MATCH(OFFSET([2]Keys!C$1,MATCH(Data.Collect1Dump!$LL1077,[2]Keys!$A$2:$A$4,0),),Data.Collect1Dump!$3:$3,0)-1,)</f>
        <v>#VALUE!</v>
      </c>
      <c r="LO1077" s="2" t="e">
        <f t="shared" ca="1" si="176"/>
        <v>#VALUE!</v>
      </c>
    </row>
    <row r="1078" spans="1:327">
      <c r="A1078" t="s">
        <v>6540</v>
      </c>
      <c r="ID1078"/>
      <c r="JD1078" t="s">
        <v>3172</v>
      </c>
      <c r="JE1078" t="s">
        <v>6541</v>
      </c>
      <c r="JF1078" t="s">
        <v>329</v>
      </c>
      <c r="JG1078" t="s">
        <v>6076</v>
      </c>
      <c r="JH1078" t="s">
        <v>330</v>
      </c>
      <c r="JR1078" t="s">
        <v>330</v>
      </c>
      <c r="KP1078" t="s">
        <v>330</v>
      </c>
      <c r="KS1078" t="s">
        <v>330</v>
      </c>
      <c r="KV1078" t="s">
        <v>330</v>
      </c>
      <c r="KX1078" t="s">
        <v>329</v>
      </c>
      <c r="KZ1078">
        <f ca="1">OFFSET($A1078,,MATCH([2]Keys!$B$2,Data.Collect1Dump!$3:$3,0)-1)</f>
        <v>0</v>
      </c>
      <c r="LA1078" t="str">
        <f ca="1">OFFSET($A1078,,MATCH([2]Keys!$B$4,Data.Collect1Dump!$3:$3,0)-1)</f>
        <v>owiti.maureen@gmail.com</v>
      </c>
      <c r="LB1078">
        <f ca="1">OFFSET($A1078,,MATCH([2]Keys!$B$3,Data.Collect1Dump!$3:$3,0)-1)</f>
        <v>0</v>
      </c>
      <c r="LC1078">
        <f t="shared" ca="1" si="169"/>
        <v>0</v>
      </c>
      <c r="LD1078">
        <f t="shared" ca="1" si="169"/>
        <v>1</v>
      </c>
      <c r="LE1078">
        <f t="shared" ca="1" si="169"/>
        <v>0</v>
      </c>
      <c r="LF1078" s="2" t="e">
        <f t="shared" ca="1" si="170"/>
        <v>#N/A</v>
      </c>
      <c r="LG1078" s="2">
        <f t="shared" ca="1" si="171"/>
        <v>41722</v>
      </c>
      <c r="LH1078" s="2" t="e">
        <f t="shared" ca="1" si="172"/>
        <v>#N/A</v>
      </c>
      <c r="LI1078" t="e">
        <f t="shared" ca="1" si="173"/>
        <v>#N/A</v>
      </c>
      <c r="LJ1078" t="str">
        <f t="shared" ca="1" si="174"/>
        <v>owiti.maureen@gmail.com</v>
      </c>
      <c r="LK1078" t="e">
        <f t="shared" ca="1" si="175"/>
        <v>#N/A</v>
      </c>
      <c r="LL1078" t="str">
        <f t="shared" ca="1" si="167"/>
        <v>Token</v>
      </c>
      <c r="LM1078" t="str">
        <f t="shared" ca="1" si="168"/>
        <v>owiti.maureen@gmail.com</v>
      </c>
      <c r="LN1078" t="e">
        <f ca="1">OFFSET($A1078,,MATCH(OFFSET([2]Keys!C$1,MATCH(Data.Collect1Dump!$LL1078,[2]Keys!$A$2:$A$4,0),),Data.Collect1Dump!$3:$3,0)-1,)</f>
        <v>#VALUE!</v>
      </c>
      <c r="LO1078" s="2" t="e">
        <f t="shared" ca="1" si="176"/>
        <v>#VALUE!</v>
      </c>
    </row>
    <row r="1079" spans="1:327">
      <c r="A1079" t="s">
        <v>6542</v>
      </c>
      <c r="ID1079"/>
      <c r="JD1079" t="s">
        <v>5651</v>
      </c>
      <c r="JE1079" t="s">
        <v>6543</v>
      </c>
      <c r="JF1079" t="s">
        <v>329</v>
      </c>
      <c r="JG1079">
        <v>7000</v>
      </c>
      <c r="JH1079" t="s">
        <v>330</v>
      </c>
      <c r="JR1079" t="s">
        <v>330</v>
      </c>
      <c r="KP1079" t="s">
        <v>330</v>
      </c>
      <c r="KS1079" t="s">
        <v>330</v>
      </c>
      <c r="KV1079" t="s">
        <v>330</v>
      </c>
      <c r="KX1079" t="s">
        <v>329</v>
      </c>
      <c r="KZ1079">
        <f ca="1">OFFSET($A1079,,MATCH([2]Keys!$B$2,Data.Collect1Dump!$3:$3,0)-1)</f>
        <v>0</v>
      </c>
      <c r="LA1079" t="str">
        <f ca="1">OFFSET($A1079,,MATCH([2]Keys!$B$4,Data.Collect1Dump!$3:$3,0)-1)</f>
        <v>ochiwit@gmail.com</v>
      </c>
      <c r="LB1079">
        <f ca="1">OFFSET($A1079,,MATCH([2]Keys!$B$3,Data.Collect1Dump!$3:$3,0)-1)</f>
        <v>0</v>
      </c>
      <c r="LC1079">
        <f t="shared" ca="1" si="169"/>
        <v>0</v>
      </c>
      <c r="LD1079">
        <f t="shared" ca="1" si="169"/>
        <v>1</v>
      </c>
      <c r="LE1079">
        <f t="shared" ca="1" si="169"/>
        <v>0</v>
      </c>
      <c r="LF1079" s="2" t="e">
        <f t="shared" ca="1" si="170"/>
        <v>#N/A</v>
      </c>
      <c r="LG1079" s="2">
        <f t="shared" ca="1" si="171"/>
        <v>41617</v>
      </c>
      <c r="LH1079" s="2" t="e">
        <f t="shared" ca="1" si="172"/>
        <v>#N/A</v>
      </c>
      <c r="LI1079" t="e">
        <f t="shared" ca="1" si="173"/>
        <v>#N/A</v>
      </c>
      <c r="LJ1079" t="str">
        <f t="shared" ca="1" si="174"/>
        <v>ochiwit@gmail.com</v>
      </c>
      <c r="LK1079" t="e">
        <f t="shared" ca="1" si="175"/>
        <v>#N/A</v>
      </c>
      <c r="LL1079" t="str">
        <f t="shared" ca="1" si="167"/>
        <v>Token</v>
      </c>
      <c r="LM1079" t="str">
        <f t="shared" ca="1" si="168"/>
        <v>ochiwit@gmail.com</v>
      </c>
      <c r="LN1079" t="e">
        <f ca="1">OFFSET($A1079,,MATCH(OFFSET([2]Keys!C$1,MATCH(Data.Collect1Dump!$LL1079,[2]Keys!$A$2:$A$4,0),),Data.Collect1Dump!$3:$3,0)-1,)</f>
        <v>#VALUE!</v>
      </c>
      <c r="LO1079" s="2" t="e">
        <f t="shared" ca="1" si="176"/>
        <v>#VALUE!</v>
      </c>
    </row>
    <row r="1080" spans="1:327">
      <c r="A1080" t="s">
        <v>6544</v>
      </c>
      <c r="ID1080"/>
      <c r="JD1080" t="s">
        <v>5651</v>
      </c>
      <c r="JE1080" t="s">
        <v>6545</v>
      </c>
      <c r="JF1080" t="s">
        <v>329</v>
      </c>
      <c r="JG1080">
        <v>7000</v>
      </c>
      <c r="JH1080" t="s">
        <v>330</v>
      </c>
      <c r="JR1080" t="s">
        <v>330</v>
      </c>
      <c r="JS1080" t="s">
        <v>6546</v>
      </c>
      <c r="KB1080" t="b">
        <v>1</v>
      </c>
      <c r="KF1080" t="b">
        <v>1</v>
      </c>
      <c r="KG1080" t="b">
        <v>1</v>
      </c>
      <c r="KJ1080" t="b">
        <v>1</v>
      </c>
      <c r="KL1080" t="b">
        <v>1</v>
      </c>
      <c r="KP1080" t="s">
        <v>330</v>
      </c>
      <c r="KS1080" t="s">
        <v>330</v>
      </c>
      <c r="KV1080" t="s">
        <v>330</v>
      </c>
      <c r="KX1080" t="s">
        <v>329</v>
      </c>
      <c r="KZ1080">
        <f ca="1">OFFSET($A1080,,MATCH([2]Keys!$B$2,Data.Collect1Dump!$3:$3,0)-1)</f>
        <v>0</v>
      </c>
      <c r="LA1080" t="str">
        <f ca="1">OFFSET($A1080,,MATCH([2]Keys!$B$4,Data.Collect1Dump!$3:$3,0)-1)</f>
        <v>ochiwit@gmail.com</v>
      </c>
      <c r="LB1080">
        <f ca="1">OFFSET($A1080,,MATCH([2]Keys!$B$3,Data.Collect1Dump!$3:$3,0)-1)</f>
        <v>0</v>
      </c>
      <c r="LC1080">
        <f t="shared" ca="1" si="169"/>
        <v>0</v>
      </c>
      <c r="LD1080">
        <f t="shared" ca="1" si="169"/>
        <v>1</v>
      </c>
      <c r="LE1080">
        <f t="shared" ca="1" si="169"/>
        <v>0</v>
      </c>
      <c r="LF1080" s="2" t="e">
        <f t="shared" ca="1" si="170"/>
        <v>#N/A</v>
      </c>
      <c r="LG1080" s="2">
        <f t="shared" ca="1" si="171"/>
        <v>41617</v>
      </c>
      <c r="LH1080" s="2" t="e">
        <f t="shared" ca="1" si="172"/>
        <v>#N/A</v>
      </c>
      <c r="LI1080" t="e">
        <f t="shared" ca="1" si="173"/>
        <v>#N/A</v>
      </c>
      <c r="LJ1080" t="str">
        <f t="shared" ca="1" si="174"/>
        <v>ochiwit@gmail.com</v>
      </c>
      <c r="LK1080" t="e">
        <f t="shared" ca="1" si="175"/>
        <v>#N/A</v>
      </c>
      <c r="LL1080" t="str">
        <f t="shared" ca="1" si="167"/>
        <v>Token</v>
      </c>
      <c r="LM1080" t="str">
        <f t="shared" ca="1" si="168"/>
        <v>ochiwit@gmail.com</v>
      </c>
      <c r="LN1080" t="e">
        <f ca="1">OFFSET($A1080,,MATCH(OFFSET([2]Keys!C$1,MATCH(Data.Collect1Dump!$LL1080,[2]Keys!$A$2:$A$4,0),),Data.Collect1Dump!$3:$3,0)-1,)</f>
        <v>#VALUE!</v>
      </c>
      <c r="LO1080" s="2" t="e">
        <f t="shared" ca="1" si="176"/>
        <v>#VALUE!</v>
      </c>
    </row>
    <row r="1081" spans="1:327">
      <c r="A1081" t="s">
        <v>6547</v>
      </c>
      <c r="ID1081"/>
      <c r="JD1081" t="s">
        <v>5651</v>
      </c>
      <c r="JE1081" t="s">
        <v>6548</v>
      </c>
      <c r="JF1081" t="s">
        <v>329</v>
      </c>
      <c r="JG1081">
        <v>7000</v>
      </c>
      <c r="JH1081" t="s">
        <v>330</v>
      </c>
      <c r="JR1081" t="s">
        <v>330</v>
      </c>
      <c r="KP1081" t="s">
        <v>330</v>
      </c>
      <c r="KS1081" t="s">
        <v>330</v>
      </c>
      <c r="KV1081" t="s">
        <v>330</v>
      </c>
      <c r="KX1081" t="s">
        <v>329</v>
      </c>
      <c r="KZ1081">
        <f ca="1">OFFSET($A1081,,MATCH([2]Keys!$B$2,Data.Collect1Dump!$3:$3,0)-1)</f>
        <v>0</v>
      </c>
      <c r="LA1081" t="str">
        <f ca="1">OFFSET($A1081,,MATCH([2]Keys!$B$4,Data.Collect1Dump!$3:$3,0)-1)</f>
        <v>ochiwit@gmail.com</v>
      </c>
      <c r="LB1081">
        <f ca="1">OFFSET($A1081,,MATCH([2]Keys!$B$3,Data.Collect1Dump!$3:$3,0)-1)</f>
        <v>0</v>
      </c>
      <c r="LC1081">
        <f t="shared" ca="1" si="169"/>
        <v>0</v>
      </c>
      <c r="LD1081">
        <f t="shared" ca="1" si="169"/>
        <v>1</v>
      </c>
      <c r="LE1081">
        <f t="shared" ca="1" si="169"/>
        <v>0</v>
      </c>
      <c r="LF1081" s="2" t="e">
        <f t="shared" ca="1" si="170"/>
        <v>#N/A</v>
      </c>
      <c r="LG1081" s="2">
        <f t="shared" ca="1" si="171"/>
        <v>41617</v>
      </c>
      <c r="LH1081" s="2" t="e">
        <f t="shared" ca="1" si="172"/>
        <v>#N/A</v>
      </c>
      <c r="LI1081" t="e">
        <f t="shared" ca="1" si="173"/>
        <v>#N/A</v>
      </c>
      <c r="LJ1081" t="str">
        <f t="shared" ca="1" si="174"/>
        <v>ochiwit@gmail.com</v>
      </c>
      <c r="LK1081" t="e">
        <f t="shared" ca="1" si="175"/>
        <v>#N/A</v>
      </c>
      <c r="LL1081" t="str">
        <f t="shared" ca="1" si="167"/>
        <v>Token</v>
      </c>
      <c r="LM1081" t="str">
        <f t="shared" ca="1" si="168"/>
        <v>ochiwit@gmail.com</v>
      </c>
      <c r="LN1081" t="e">
        <f ca="1">OFFSET($A1081,,MATCH(OFFSET([2]Keys!C$1,MATCH(Data.Collect1Dump!$LL1081,[2]Keys!$A$2:$A$4,0),),Data.Collect1Dump!$3:$3,0)-1,)</f>
        <v>#VALUE!</v>
      </c>
      <c r="LO1081" s="2" t="e">
        <f t="shared" ca="1" si="176"/>
        <v>#VALUE!</v>
      </c>
    </row>
    <row r="1082" spans="1:327">
      <c r="A1082" t="s">
        <v>6549</v>
      </c>
      <c r="ID1082"/>
      <c r="JD1082" t="s">
        <v>5659</v>
      </c>
      <c r="JE1082" t="s">
        <v>6550</v>
      </c>
      <c r="JF1082" t="s">
        <v>329</v>
      </c>
      <c r="JG1082">
        <v>6870</v>
      </c>
      <c r="JH1082" t="s">
        <v>330</v>
      </c>
      <c r="JR1082" t="s">
        <v>330</v>
      </c>
      <c r="KF1082" t="b">
        <v>1</v>
      </c>
      <c r="KK1082" t="b">
        <v>1</v>
      </c>
      <c r="KP1082" t="s">
        <v>330</v>
      </c>
      <c r="KS1082" t="s">
        <v>330</v>
      </c>
      <c r="KV1082" t="s">
        <v>330</v>
      </c>
      <c r="KX1082" t="s">
        <v>329</v>
      </c>
      <c r="KZ1082">
        <f ca="1">OFFSET($A1082,,MATCH([2]Keys!$B$2,Data.Collect1Dump!$3:$3,0)-1)</f>
        <v>0</v>
      </c>
      <c r="LA1082" t="str">
        <f ca="1">OFFSET($A1082,,MATCH([2]Keys!$B$4,Data.Collect1Dump!$3:$3,0)-1)</f>
        <v>arokaanne@gmail.com</v>
      </c>
      <c r="LB1082">
        <f ca="1">OFFSET($A1082,,MATCH([2]Keys!$B$3,Data.Collect1Dump!$3:$3,0)-1)</f>
        <v>0</v>
      </c>
      <c r="LC1082">
        <f t="shared" ca="1" si="169"/>
        <v>0</v>
      </c>
      <c r="LD1082">
        <f t="shared" ca="1" si="169"/>
        <v>1</v>
      </c>
      <c r="LE1082">
        <f t="shared" ca="1" si="169"/>
        <v>0</v>
      </c>
      <c r="LF1082" s="2" t="e">
        <f t="shared" ca="1" si="170"/>
        <v>#N/A</v>
      </c>
      <c r="LG1082" s="2">
        <f t="shared" ca="1" si="171"/>
        <v>41577</v>
      </c>
      <c r="LH1082" s="2" t="e">
        <f t="shared" ca="1" si="172"/>
        <v>#N/A</v>
      </c>
      <c r="LI1082" t="e">
        <f t="shared" ca="1" si="173"/>
        <v>#N/A</v>
      </c>
      <c r="LJ1082" t="str">
        <f t="shared" ca="1" si="174"/>
        <v>arokaanne@gmail.com</v>
      </c>
      <c r="LK1082" t="e">
        <f t="shared" ca="1" si="175"/>
        <v>#N/A</v>
      </c>
      <c r="LL1082" t="str">
        <f t="shared" ca="1" si="167"/>
        <v>Token</v>
      </c>
      <c r="LM1082" t="str">
        <f t="shared" ca="1" si="168"/>
        <v>arokaanne@gmail.com</v>
      </c>
      <c r="LN1082" t="e">
        <f ca="1">OFFSET($A1082,,MATCH(OFFSET([2]Keys!C$1,MATCH(Data.Collect1Dump!$LL1082,[2]Keys!$A$2:$A$4,0),),Data.Collect1Dump!$3:$3,0)-1,)</f>
        <v>#VALUE!</v>
      </c>
      <c r="LO1082" s="2" t="e">
        <f t="shared" ca="1" si="176"/>
        <v>#VALUE!</v>
      </c>
    </row>
    <row r="1083" spans="1:327">
      <c r="A1083" t="s">
        <v>6551</v>
      </c>
      <c r="B1083" t="s">
        <v>6120</v>
      </c>
      <c r="C1083" t="s">
        <v>6552</v>
      </c>
      <c r="K1083">
        <v>1</v>
      </c>
      <c r="L1083" t="s">
        <v>329</v>
      </c>
      <c r="M1083" t="s">
        <v>329</v>
      </c>
      <c r="N1083">
        <v>39725</v>
      </c>
      <c r="O1083" t="s">
        <v>329</v>
      </c>
      <c r="T1083" t="s">
        <v>330</v>
      </c>
      <c r="V1083" t="s">
        <v>329</v>
      </c>
      <c r="X1083">
        <v>3</v>
      </c>
      <c r="Y1083">
        <v>29000</v>
      </c>
      <c r="Z1083">
        <v>999</v>
      </c>
      <c r="AA1083">
        <v>10000</v>
      </c>
      <c r="AC1083">
        <v>700</v>
      </c>
      <c r="AD1083">
        <v>999</v>
      </c>
      <c r="AV1083" t="b">
        <v>1</v>
      </c>
      <c r="AZ1083" t="b">
        <v>1</v>
      </c>
      <c r="BL1083" t="s">
        <v>329</v>
      </c>
      <c r="BM1083" t="s">
        <v>5566</v>
      </c>
      <c r="BN1083" t="s">
        <v>330</v>
      </c>
      <c r="BR1083" t="b">
        <v>1</v>
      </c>
      <c r="BY1083" t="b">
        <v>1</v>
      </c>
      <c r="BZ1083" t="b">
        <v>1</v>
      </c>
      <c r="CK1083">
        <v>1300</v>
      </c>
      <c r="CR1083">
        <v>34200</v>
      </c>
      <c r="CS1083">
        <v>3000</v>
      </c>
      <c r="DC1083" t="s">
        <v>329</v>
      </c>
      <c r="DD1083" t="b">
        <v>1</v>
      </c>
      <c r="DI1083" t="b">
        <v>1</v>
      </c>
      <c r="DK1083" t="s">
        <v>1651</v>
      </c>
      <c r="DL1083" t="b">
        <v>1</v>
      </c>
      <c r="DR1083" t="s">
        <v>329</v>
      </c>
      <c r="DV1083" t="b">
        <v>1</v>
      </c>
      <c r="EL1083" t="s">
        <v>330</v>
      </c>
      <c r="EN1083" t="s">
        <v>330</v>
      </c>
      <c r="EP1083" t="s">
        <v>330</v>
      </c>
      <c r="FN1083" t="s">
        <v>330</v>
      </c>
      <c r="GJ1083" t="s">
        <v>330</v>
      </c>
      <c r="GW1083" t="s">
        <v>330</v>
      </c>
      <c r="GZ1083" t="s">
        <v>330</v>
      </c>
      <c r="HC1083" t="s">
        <v>330</v>
      </c>
      <c r="HE1083" t="s">
        <v>330</v>
      </c>
      <c r="HG1083" t="s">
        <v>336</v>
      </c>
      <c r="HH1083" t="s">
        <v>329</v>
      </c>
      <c r="HI1083" t="s">
        <v>330</v>
      </c>
      <c r="HJ1083" t="s">
        <v>330</v>
      </c>
      <c r="HK1083" t="b">
        <v>1</v>
      </c>
      <c r="HO1083" t="s">
        <v>337</v>
      </c>
      <c r="HP1083" t="s">
        <v>6553</v>
      </c>
      <c r="HQ1083" t="s">
        <v>339</v>
      </c>
      <c r="HR1083" t="s">
        <v>6554</v>
      </c>
      <c r="HS1083" t="s">
        <v>6555</v>
      </c>
      <c r="IA1083" t="b">
        <v>1</v>
      </c>
      <c r="ID1083"/>
      <c r="JD1083" t="s">
        <v>5659</v>
      </c>
      <c r="JE1083" t="s">
        <v>6556</v>
      </c>
      <c r="JF1083" t="s">
        <v>329</v>
      </c>
      <c r="JG1083">
        <v>7000</v>
      </c>
      <c r="JH1083" t="s">
        <v>330</v>
      </c>
      <c r="JR1083" t="s">
        <v>329</v>
      </c>
      <c r="JS1083" t="s">
        <v>6557</v>
      </c>
      <c r="KD1083" t="b">
        <v>1</v>
      </c>
      <c r="KE1083" t="b">
        <v>1</v>
      </c>
      <c r="KK1083" t="b">
        <v>1</v>
      </c>
      <c r="KP1083" t="s">
        <v>330</v>
      </c>
      <c r="KS1083" t="s">
        <v>330</v>
      </c>
      <c r="KV1083" t="s">
        <v>330</v>
      </c>
      <c r="KX1083" t="s">
        <v>329</v>
      </c>
      <c r="KZ1083" t="str">
        <f ca="1">OFFSET($A1083,,MATCH([2]Keys!$B$2,Data.Collect1Dump!$3:$3,0)-1)</f>
        <v>ochollavic@gmail.com</v>
      </c>
      <c r="LA1083" t="str">
        <f ca="1">OFFSET($A1083,,MATCH([2]Keys!$B$4,Data.Collect1Dump!$3:$3,0)-1)</f>
        <v>arokaanne@gmail.com</v>
      </c>
      <c r="LB1083">
        <f ca="1">OFFSET($A1083,,MATCH([2]Keys!$B$3,Data.Collect1Dump!$3:$3,0)-1)</f>
        <v>0</v>
      </c>
      <c r="LC1083">
        <f t="shared" ca="1" si="169"/>
        <v>1</v>
      </c>
      <c r="LD1083">
        <f t="shared" ca="1" si="169"/>
        <v>1</v>
      </c>
      <c r="LE1083">
        <f t="shared" ca="1" si="169"/>
        <v>0</v>
      </c>
      <c r="LF1083" s="2">
        <f t="shared" ca="1" si="170"/>
        <v>41676</v>
      </c>
      <c r="LG1083" s="2">
        <f t="shared" ca="1" si="171"/>
        <v>41577</v>
      </c>
      <c r="LH1083" s="2" t="e">
        <f t="shared" ca="1" si="172"/>
        <v>#N/A</v>
      </c>
      <c r="LI1083" t="str">
        <f t="shared" ca="1" si="173"/>
        <v>ochollavic@gmail.com</v>
      </c>
      <c r="LJ1083" t="str">
        <f t="shared" ca="1" si="174"/>
        <v>arokaanne@gmail.com</v>
      </c>
      <c r="LK1083" t="e">
        <f t="shared" ca="1" si="175"/>
        <v>#N/A</v>
      </c>
      <c r="LL1083" t="str">
        <f t="shared" ca="1" si="167"/>
        <v>Lump Sum</v>
      </c>
      <c r="LM1083" t="str">
        <f t="shared" ca="1" si="168"/>
        <v>ochollavic@gmail.com</v>
      </c>
      <c r="LN1083" t="e">
        <f ca="1">OFFSET($A1083,,MATCH(OFFSET([2]Keys!C$1,MATCH(Data.Collect1Dump!$LL1083,[2]Keys!$A$2:$A$4,0),),Data.Collect1Dump!$3:$3,0)-1,)</f>
        <v>#VALUE!</v>
      </c>
      <c r="LO1083" s="2" t="e">
        <f t="shared" ca="1" si="176"/>
        <v>#VALUE!</v>
      </c>
    </row>
    <row r="1084" spans="1:327">
      <c r="A1084" t="s">
        <v>6558</v>
      </c>
      <c r="B1084" t="s">
        <v>6120</v>
      </c>
      <c r="C1084" t="s">
        <v>6559</v>
      </c>
      <c r="K1084">
        <v>1</v>
      </c>
      <c r="L1084" t="s">
        <v>329</v>
      </c>
      <c r="M1084" t="s">
        <v>329</v>
      </c>
      <c r="N1084">
        <v>40000</v>
      </c>
      <c r="O1084" t="s">
        <v>329</v>
      </c>
      <c r="T1084" t="s">
        <v>330</v>
      </c>
      <c r="V1084" t="s">
        <v>329</v>
      </c>
      <c r="X1084">
        <v>2</v>
      </c>
      <c r="Y1084">
        <v>30000</v>
      </c>
      <c r="Z1084">
        <v>999</v>
      </c>
      <c r="AA1084">
        <v>9000</v>
      </c>
      <c r="AB1084">
        <v>999</v>
      </c>
      <c r="AV1084" t="b">
        <v>1</v>
      </c>
      <c r="BA1084" t="b">
        <v>1</v>
      </c>
      <c r="BL1084" t="s">
        <v>329</v>
      </c>
      <c r="BM1084" t="s">
        <v>6560</v>
      </c>
      <c r="BN1084" t="s">
        <v>330</v>
      </c>
      <c r="BR1084" t="b">
        <v>1</v>
      </c>
      <c r="BU1084" t="b">
        <v>1</v>
      </c>
      <c r="BZ1084" t="b">
        <v>1</v>
      </c>
      <c r="CK1084">
        <v>3000</v>
      </c>
      <c r="CN1084">
        <v>27500</v>
      </c>
      <c r="CS1084">
        <v>3000</v>
      </c>
      <c r="DC1084" t="s">
        <v>345</v>
      </c>
      <c r="DD1084" t="b">
        <v>1</v>
      </c>
      <c r="DE1084" t="b">
        <v>1</v>
      </c>
      <c r="DL1084" t="b">
        <v>1</v>
      </c>
      <c r="DM1084" t="b">
        <v>1</v>
      </c>
      <c r="DR1084" t="s">
        <v>329</v>
      </c>
      <c r="DX1084" t="b">
        <v>1</v>
      </c>
      <c r="EF1084" t="b">
        <v>1</v>
      </c>
      <c r="EL1084" t="s">
        <v>330</v>
      </c>
      <c r="EN1084" t="s">
        <v>330</v>
      </c>
      <c r="EP1084" t="s">
        <v>329</v>
      </c>
      <c r="EQ1084" t="s">
        <v>6561</v>
      </c>
      <c r="EW1084" t="b">
        <v>1</v>
      </c>
      <c r="FD1084" t="b">
        <v>1</v>
      </c>
      <c r="FI1084" t="b">
        <v>1</v>
      </c>
      <c r="FN1084" t="s">
        <v>330</v>
      </c>
      <c r="GJ1084" t="s">
        <v>330</v>
      </c>
      <c r="GW1084" t="s">
        <v>330</v>
      </c>
      <c r="GZ1084" t="s">
        <v>330</v>
      </c>
      <c r="HC1084" t="s">
        <v>330</v>
      </c>
      <c r="HE1084" t="s">
        <v>330</v>
      </c>
      <c r="HG1084" t="s">
        <v>336</v>
      </c>
      <c r="HH1084" t="s">
        <v>329</v>
      </c>
      <c r="HI1084" t="s">
        <v>330</v>
      </c>
      <c r="HJ1084" t="s">
        <v>330</v>
      </c>
      <c r="HM1084" t="b">
        <v>1</v>
      </c>
      <c r="HO1084" t="s">
        <v>337</v>
      </c>
      <c r="HP1084" t="s">
        <v>6562</v>
      </c>
      <c r="HQ1084" t="s">
        <v>339</v>
      </c>
      <c r="HR1084" t="s">
        <v>6563</v>
      </c>
      <c r="HS1084" t="s">
        <v>6564</v>
      </c>
      <c r="IC1084" t="b">
        <v>1</v>
      </c>
      <c r="ID1084"/>
      <c r="JD1084" t="s">
        <v>378</v>
      </c>
      <c r="JE1084" t="s">
        <v>6565</v>
      </c>
      <c r="JF1084" t="s">
        <v>329</v>
      </c>
      <c r="JG1084">
        <v>7000</v>
      </c>
      <c r="JH1084" t="s">
        <v>330</v>
      </c>
      <c r="JR1084" t="s">
        <v>330</v>
      </c>
      <c r="KP1084" t="s">
        <v>330</v>
      </c>
      <c r="KS1084" t="s">
        <v>330</v>
      </c>
      <c r="KV1084" t="s">
        <v>330</v>
      </c>
      <c r="KX1084" t="s">
        <v>329</v>
      </c>
      <c r="KZ1084" t="str">
        <f ca="1">OFFSET($A1084,,MATCH([2]Keys!$B$2,Data.Collect1Dump!$3:$3,0)-1)</f>
        <v>ochollavic@gmail.com</v>
      </c>
      <c r="LA1084" t="str">
        <f ca="1">OFFSET($A1084,,MATCH([2]Keys!$B$4,Data.Collect1Dump!$3:$3,0)-1)</f>
        <v>anne.aroka@givedirectly.org</v>
      </c>
      <c r="LB1084">
        <f ca="1">OFFSET($A1084,,MATCH([2]Keys!$B$3,Data.Collect1Dump!$3:$3,0)-1)</f>
        <v>0</v>
      </c>
      <c r="LC1084">
        <f t="shared" ca="1" si="169"/>
        <v>1</v>
      </c>
      <c r="LD1084">
        <f t="shared" ca="1" si="169"/>
        <v>1</v>
      </c>
      <c r="LE1084">
        <f t="shared" ca="1" si="169"/>
        <v>0</v>
      </c>
      <c r="LF1084" s="2">
        <f t="shared" ca="1" si="170"/>
        <v>41676</v>
      </c>
      <c r="LG1084" s="2">
        <f t="shared" ca="1" si="171"/>
        <v>41593</v>
      </c>
      <c r="LH1084" s="2" t="e">
        <f t="shared" ca="1" si="172"/>
        <v>#N/A</v>
      </c>
      <c r="LI1084" t="str">
        <f t="shared" ca="1" si="173"/>
        <v>ochollavic@gmail.com</v>
      </c>
      <c r="LJ1084" t="str">
        <f t="shared" ca="1" si="174"/>
        <v>anne.aroka@givedirectly.org</v>
      </c>
      <c r="LK1084" t="e">
        <f t="shared" ca="1" si="175"/>
        <v>#N/A</v>
      </c>
      <c r="LL1084" t="str">
        <f t="shared" ca="1" si="167"/>
        <v>Lump Sum</v>
      </c>
      <c r="LM1084" t="str">
        <f t="shared" ca="1" si="168"/>
        <v>ochollavic@gmail.com</v>
      </c>
      <c r="LN1084" t="e">
        <f ca="1">OFFSET($A1084,,MATCH(OFFSET([2]Keys!C$1,MATCH(Data.Collect1Dump!$LL1084,[2]Keys!$A$2:$A$4,0),),Data.Collect1Dump!$3:$3,0)-1,)</f>
        <v>#VALUE!</v>
      </c>
      <c r="LO1084" s="2" t="e">
        <f t="shared" ca="1" si="176"/>
        <v>#VALUE!</v>
      </c>
    </row>
    <row r="1085" spans="1:327">
      <c r="A1085" t="s">
        <v>6566</v>
      </c>
      <c r="ID1085"/>
      <c r="JD1085" t="s">
        <v>378</v>
      </c>
      <c r="JE1085" t="s">
        <v>6567</v>
      </c>
      <c r="JF1085" t="s">
        <v>329</v>
      </c>
      <c r="JG1085">
        <v>6918</v>
      </c>
      <c r="JH1085" t="s">
        <v>330</v>
      </c>
      <c r="JR1085" t="s">
        <v>330</v>
      </c>
      <c r="KP1085" t="s">
        <v>330</v>
      </c>
      <c r="KS1085" t="s">
        <v>330</v>
      </c>
      <c r="KV1085" t="s">
        <v>330</v>
      </c>
      <c r="KX1085" t="s">
        <v>329</v>
      </c>
      <c r="KZ1085">
        <f ca="1">OFFSET($A1085,,MATCH([2]Keys!$B$2,Data.Collect1Dump!$3:$3,0)-1)</f>
        <v>0</v>
      </c>
      <c r="LA1085" t="str">
        <f ca="1">OFFSET($A1085,,MATCH([2]Keys!$B$4,Data.Collect1Dump!$3:$3,0)-1)</f>
        <v>anne.aroka@givedirectly.org</v>
      </c>
      <c r="LB1085">
        <f ca="1">OFFSET($A1085,,MATCH([2]Keys!$B$3,Data.Collect1Dump!$3:$3,0)-1)</f>
        <v>0</v>
      </c>
      <c r="LC1085">
        <f t="shared" ca="1" si="169"/>
        <v>0</v>
      </c>
      <c r="LD1085">
        <f t="shared" ca="1" si="169"/>
        <v>1</v>
      </c>
      <c r="LE1085">
        <f t="shared" ca="1" si="169"/>
        <v>0</v>
      </c>
      <c r="LF1085" s="2" t="e">
        <f t="shared" ca="1" si="170"/>
        <v>#N/A</v>
      </c>
      <c r="LG1085" s="2">
        <f t="shared" ca="1" si="171"/>
        <v>41596</v>
      </c>
      <c r="LH1085" s="2" t="e">
        <f t="shared" ca="1" si="172"/>
        <v>#N/A</v>
      </c>
      <c r="LI1085" t="e">
        <f t="shared" ca="1" si="173"/>
        <v>#N/A</v>
      </c>
      <c r="LJ1085" t="str">
        <f t="shared" ca="1" si="174"/>
        <v>anne.aroka@givedirectly.org</v>
      </c>
      <c r="LK1085" t="e">
        <f t="shared" ca="1" si="175"/>
        <v>#N/A</v>
      </c>
      <c r="LL1085" t="str">
        <f t="shared" ca="1" si="167"/>
        <v>Token</v>
      </c>
      <c r="LM1085" t="str">
        <f t="shared" ca="1" si="168"/>
        <v>anne.aroka@givedirectly.org</v>
      </c>
      <c r="LN1085" t="e">
        <f ca="1">OFFSET($A1085,,MATCH(OFFSET([2]Keys!C$1,MATCH(Data.Collect1Dump!$LL1085,[2]Keys!$A$2:$A$4,0),),Data.Collect1Dump!$3:$3,0)-1,)</f>
        <v>#VALUE!</v>
      </c>
      <c r="LO1085" s="2" t="e">
        <f t="shared" ca="1" si="176"/>
        <v>#VALUE!</v>
      </c>
    </row>
    <row r="1086" spans="1:327">
      <c r="A1086" t="s">
        <v>6568</v>
      </c>
      <c r="ID1086"/>
      <c r="KZ1086">
        <f ca="1">OFFSET($A1086,,MATCH([2]Keys!$B$2,Data.Collect1Dump!$3:$3,0)-1)</f>
        <v>0</v>
      </c>
      <c r="LA1086">
        <f ca="1">OFFSET($A1086,,MATCH([2]Keys!$B$4,Data.Collect1Dump!$3:$3,0)-1)</f>
        <v>0</v>
      </c>
      <c r="LB1086">
        <f ca="1">OFFSET($A1086,,MATCH([2]Keys!$B$3,Data.Collect1Dump!$3:$3,0)-1)</f>
        <v>0</v>
      </c>
      <c r="LC1086">
        <f t="shared" ca="1" si="169"/>
        <v>0</v>
      </c>
      <c r="LD1086">
        <f t="shared" ca="1" si="169"/>
        <v>0</v>
      </c>
      <c r="LE1086">
        <f t="shared" ca="1" si="169"/>
        <v>0</v>
      </c>
      <c r="LF1086" s="2" t="e">
        <f t="shared" ca="1" si="170"/>
        <v>#N/A</v>
      </c>
      <c r="LG1086" s="2" t="e">
        <f t="shared" ca="1" si="171"/>
        <v>#N/A</v>
      </c>
      <c r="LH1086" s="2" t="e">
        <f t="shared" ca="1" si="172"/>
        <v>#N/A</v>
      </c>
      <c r="LI1086" t="e">
        <f t="shared" ca="1" si="173"/>
        <v>#N/A</v>
      </c>
      <c r="LJ1086" t="e">
        <f t="shared" ca="1" si="174"/>
        <v>#N/A</v>
      </c>
      <c r="LK1086" t="e">
        <f t="shared" ca="1" si="175"/>
        <v>#N/A</v>
      </c>
      <c r="LL1086" t="str">
        <f t="shared" ca="1" si="167"/>
        <v>Null Survey</v>
      </c>
      <c r="LM1086" t="str">
        <f t="shared" ca="1" si="168"/>
        <v>Null Survey</v>
      </c>
      <c r="LN1086" t="e">
        <f ca="1">OFFSET($A1086,,MATCH(OFFSET([2]Keys!C$1,MATCH(Data.Collect1Dump!$LL1086,[2]Keys!$A$2:$A$4,0),),Data.Collect1Dump!$3:$3,0)-1,)</f>
        <v>#N/A</v>
      </c>
      <c r="LO1086" s="2" t="e">
        <f t="shared" ca="1" si="176"/>
        <v>#N/A</v>
      </c>
    </row>
    <row r="1087" spans="1:327">
      <c r="A1087" t="s">
        <v>6569</v>
      </c>
      <c r="B1087" t="s">
        <v>6120</v>
      </c>
      <c r="C1087" t="s">
        <v>6570</v>
      </c>
      <c r="K1087">
        <v>3</v>
      </c>
      <c r="L1087" t="s">
        <v>329</v>
      </c>
      <c r="M1087" t="s">
        <v>329</v>
      </c>
      <c r="N1087">
        <v>40000</v>
      </c>
      <c r="O1087" t="s">
        <v>329</v>
      </c>
      <c r="T1087" t="s">
        <v>330</v>
      </c>
      <c r="V1087" t="s">
        <v>329</v>
      </c>
      <c r="X1087">
        <v>1</v>
      </c>
      <c r="Y1087">
        <v>39725</v>
      </c>
      <c r="Z1087">
        <v>275</v>
      </c>
      <c r="AV1087" t="b">
        <v>1</v>
      </c>
      <c r="AX1087" t="b">
        <v>1</v>
      </c>
      <c r="AZ1087" t="b">
        <v>1</v>
      </c>
      <c r="BA1087" t="b">
        <v>1</v>
      </c>
      <c r="BL1087" t="s">
        <v>329</v>
      </c>
      <c r="BM1087" t="s">
        <v>6571</v>
      </c>
      <c r="BN1087" t="s">
        <v>330</v>
      </c>
      <c r="BR1087" t="b">
        <v>1</v>
      </c>
      <c r="BU1087" t="b">
        <v>1</v>
      </c>
      <c r="BZ1087" t="b">
        <v>1</v>
      </c>
      <c r="CA1087" t="b">
        <v>1</v>
      </c>
      <c r="CK1087">
        <v>1500</v>
      </c>
      <c r="CN1087">
        <v>22400</v>
      </c>
      <c r="CS1087">
        <v>2000</v>
      </c>
      <c r="CT1087">
        <v>500</v>
      </c>
      <c r="DC1087" t="s">
        <v>345</v>
      </c>
      <c r="DD1087" t="b">
        <v>1</v>
      </c>
      <c r="DE1087" t="b">
        <v>1</v>
      </c>
      <c r="DL1087" t="b">
        <v>1</v>
      </c>
      <c r="DM1087" t="b">
        <v>1</v>
      </c>
      <c r="DR1087" t="s">
        <v>329</v>
      </c>
      <c r="DX1087" t="b">
        <v>1</v>
      </c>
      <c r="EL1087" t="s">
        <v>330</v>
      </c>
      <c r="EN1087" t="s">
        <v>330</v>
      </c>
      <c r="EP1087" t="s">
        <v>329</v>
      </c>
      <c r="EQ1087" t="s">
        <v>6572</v>
      </c>
      <c r="ES1087" t="b">
        <v>1</v>
      </c>
      <c r="FE1087" t="b">
        <v>1</v>
      </c>
      <c r="FH1087" t="b">
        <v>1</v>
      </c>
      <c r="FN1087" t="s">
        <v>330</v>
      </c>
      <c r="GJ1087" t="s">
        <v>330</v>
      </c>
      <c r="GW1087" t="s">
        <v>330</v>
      </c>
      <c r="GZ1087" t="s">
        <v>330</v>
      </c>
      <c r="HC1087" t="s">
        <v>330</v>
      </c>
      <c r="HE1087" t="s">
        <v>330</v>
      </c>
      <c r="HG1087" t="s">
        <v>336</v>
      </c>
      <c r="HH1087" t="s">
        <v>329</v>
      </c>
      <c r="HI1087" t="s">
        <v>330</v>
      </c>
      <c r="HJ1087" t="s">
        <v>330</v>
      </c>
      <c r="HK1087" t="b">
        <v>1</v>
      </c>
      <c r="HO1087" t="s">
        <v>337</v>
      </c>
      <c r="HP1087" t="s">
        <v>6573</v>
      </c>
      <c r="HQ1087" t="s">
        <v>339</v>
      </c>
      <c r="HR1087" t="s">
        <v>6574</v>
      </c>
      <c r="HS1087" t="s">
        <v>6575</v>
      </c>
      <c r="HX1087" t="b">
        <v>1</v>
      </c>
      <c r="ID1087"/>
      <c r="JD1087" t="s">
        <v>5659</v>
      </c>
      <c r="JE1087" t="s">
        <v>6576</v>
      </c>
      <c r="JF1087" t="s">
        <v>329</v>
      </c>
      <c r="JG1087">
        <v>7000</v>
      </c>
      <c r="JH1087" t="s">
        <v>330</v>
      </c>
      <c r="JR1087" t="s">
        <v>330</v>
      </c>
      <c r="KP1087" t="s">
        <v>330</v>
      </c>
      <c r="KS1087" t="s">
        <v>330</v>
      </c>
      <c r="KV1087" t="s">
        <v>330</v>
      </c>
      <c r="KX1087" t="s">
        <v>329</v>
      </c>
      <c r="KZ1087" t="str">
        <f ca="1">OFFSET($A1087,,MATCH([2]Keys!$B$2,Data.Collect1Dump!$3:$3,0)-1)</f>
        <v>ochollavic@gmail.com</v>
      </c>
      <c r="LA1087" t="str">
        <f ca="1">OFFSET($A1087,,MATCH([2]Keys!$B$4,Data.Collect1Dump!$3:$3,0)-1)</f>
        <v>arokaanne@gmail.com</v>
      </c>
      <c r="LB1087">
        <f ca="1">OFFSET($A1087,,MATCH([2]Keys!$B$3,Data.Collect1Dump!$3:$3,0)-1)</f>
        <v>0</v>
      </c>
      <c r="LC1087">
        <f t="shared" ca="1" si="169"/>
        <v>1</v>
      </c>
      <c r="LD1087">
        <f t="shared" ca="1" si="169"/>
        <v>1</v>
      </c>
      <c r="LE1087">
        <f t="shared" ca="1" si="169"/>
        <v>0</v>
      </c>
      <c r="LF1087" s="2">
        <f t="shared" ca="1" si="170"/>
        <v>41676</v>
      </c>
      <c r="LG1087" s="2">
        <f t="shared" ca="1" si="171"/>
        <v>41577</v>
      </c>
      <c r="LH1087" s="2" t="e">
        <f t="shared" ca="1" si="172"/>
        <v>#N/A</v>
      </c>
      <c r="LI1087" t="str">
        <f t="shared" ca="1" si="173"/>
        <v>ochollavic@gmail.com</v>
      </c>
      <c r="LJ1087" t="str">
        <f t="shared" ca="1" si="174"/>
        <v>arokaanne@gmail.com</v>
      </c>
      <c r="LK1087" t="e">
        <f t="shared" ca="1" si="175"/>
        <v>#N/A</v>
      </c>
      <c r="LL1087" t="str">
        <f t="shared" ca="1" si="167"/>
        <v>Lump Sum</v>
      </c>
      <c r="LM1087" t="str">
        <f t="shared" ca="1" si="168"/>
        <v>ochollavic@gmail.com</v>
      </c>
      <c r="LN1087" t="e">
        <f ca="1">OFFSET($A1087,,MATCH(OFFSET([2]Keys!C$1,MATCH(Data.Collect1Dump!$LL1087,[2]Keys!$A$2:$A$4,0),),Data.Collect1Dump!$3:$3,0)-1,)</f>
        <v>#VALUE!</v>
      </c>
      <c r="LO1087" s="2" t="e">
        <f t="shared" ca="1" si="176"/>
        <v>#VALUE!</v>
      </c>
    </row>
    <row r="1088" spans="1:327">
      <c r="A1088" t="s">
        <v>6577</v>
      </c>
      <c r="ID1088"/>
      <c r="JD1088" t="s">
        <v>378</v>
      </c>
      <c r="JE1088" t="s">
        <v>6578</v>
      </c>
      <c r="JF1088" t="s">
        <v>329</v>
      </c>
      <c r="JG1088">
        <v>6900</v>
      </c>
      <c r="JH1088" t="s">
        <v>330</v>
      </c>
      <c r="JR1088" t="s">
        <v>330</v>
      </c>
      <c r="KP1088" t="s">
        <v>330</v>
      </c>
      <c r="KS1088" t="s">
        <v>330</v>
      </c>
      <c r="KV1088" t="s">
        <v>330</v>
      </c>
      <c r="KX1088" t="s">
        <v>329</v>
      </c>
      <c r="KZ1088">
        <f ca="1">OFFSET($A1088,,MATCH([2]Keys!$B$2,Data.Collect1Dump!$3:$3,0)-1)</f>
        <v>0</v>
      </c>
      <c r="LA1088" t="str">
        <f ca="1">OFFSET($A1088,,MATCH([2]Keys!$B$4,Data.Collect1Dump!$3:$3,0)-1)</f>
        <v>anne.aroka@givedirectly.org</v>
      </c>
      <c r="LB1088">
        <f ca="1">OFFSET($A1088,,MATCH([2]Keys!$B$3,Data.Collect1Dump!$3:$3,0)-1)</f>
        <v>0</v>
      </c>
      <c r="LC1088">
        <f t="shared" ca="1" si="169"/>
        <v>0</v>
      </c>
      <c r="LD1088">
        <f t="shared" ca="1" si="169"/>
        <v>1</v>
      </c>
      <c r="LE1088">
        <f t="shared" ca="1" si="169"/>
        <v>0</v>
      </c>
      <c r="LF1088" s="2" t="e">
        <f t="shared" ca="1" si="170"/>
        <v>#N/A</v>
      </c>
      <c r="LG1088" s="2">
        <f t="shared" ca="1" si="171"/>
        <v>41593</v>
      </c>
      <c r="LH1088" s="2" t="e">
        <f t="shared" ca="1" si="172"/>
        <v>#N/A</v>
      </c>
      <c r="LI1088" t="e">
        <f t="shared" ca="1" si="173"/>
        <v>#N/A</v>
      </c>
      <c r="LJ1088" t="str">
        <f t="shared" ca="1" si="174"/>
        <v>anne.aroka@givedirectly.org</v>
      </c>
      <c r="LK1088" t="e">
        <f t="shared" ca="1" si="175"/>
        <v>#N/A</v>
      </c>
      <c r="LL1088" t="str">
        <f t="shared" ca="1" si="167"/>
        <v>Token</v>
      </c>
      <c r="LM1088" t="str">
        <f t="shared" ca="1" si="168"/>
        <v>anne.aroka@givedirectly.org</v>
      </c>
      <c r="LN1088" t="e">
        <f ca="1">OFFSET($A1088,,MATCH(OFFSET([2]Keys!C$1,MATCH(Data.Collect1Dump!$LL1088,[2]Keys!$A$2:$A$4,0),),Data.Collect1Dump!$3:$3,0)-1,)</f>
        <v>#VALUE!</v>
      </c>
      <c r="LO1088" s="2" t="e">
        <f t="shared" ca="1" si="176"/>
        <v>#VALUE!</v>
      </c>
    </row>
    <row r="1089" spans="1:327">
      <c r="A1089" t="s">
        <v>6579</v>
      </c>
      <c r="ID1089"/>
      <c r="JD1089" t="s">
        <v>378</v>
      </c>
      <c r="JE1089" t="s">
        <v>6580</v>
      </c>
      <c r="JF1089" t="s">
        <v>329</v>
      </c>
      <c r="JG1089">
        <v>6900</v>
      </c>
      <c r="JH1089" t="s">
        <v>330</v>
      </c>
      <c r="JR1089" t="s">
        <v>330</v>
      </c>
      <c r="KP1089" t="s">
        <v>330</v>
      </c>
      <c r="KS1089" t="s">
        <v>330</v>
      </c>
      <c r="KV1089" t="s">
        <v>330</v>
      </c>
      <c r="KX1089" t="s">
        <v>329</v>
      </c>
      <c r="KZ1089">
        <f ca="1">OFFSET($A1089,,MATCH([2]Keys!$B$2,Data.Collect1Dump!$3:$3,0)-1)</f>
        <v>0</v>
      </c>
      <c r="LA1089" t="str">
        <f ca="1">OFFSET($A1089,,MATCH([2]Keys!$B$4,Data.Collect1Dump!$3:$3,0)-1)</f>
        <v>anne.aroka@givedirectly.org</v>
      </c>
      <c r="LB1089">
        <f ca="1">OFFSET($A1089,,MATCH([2]Keys!$B$3,Data.Collect1Dump!$3:$3,0)-1)</f>
        <v>0</v>
      </c>
      <c r="LC1089">
        <f t="shared" ca="1" si="169"/>
        <v>0</v>
      </c>
      <c r="LD1089">
        <f t="shared" ca="1" si="169"/>
        <v>1</v>
      </c>
      <c r="LE1089">
        <f t="shared" ca="1" si="169"/>
        <v>0</v>
      </c>
      <c r="LF1089" s="2" t="e">
        <f t="shared" ca="1" si="170"/>
        <v>#N/A</v>
      </c>
      <c r="LG1089" s="2">
        <f t="shared" ca="1" si="171"/>
        <v>41593</v>
      </c>
      <c r="LH1089" s="2" t="e">
        <f t="shared" ca="1" si="172"/>
        <v>#N/A</v>
      </c>
      <c r="LI1089" t="e">
        <f t="shared" ca="1" si="173"/>
        <v>#N/A</v>
      </c>
      <c r="LJ1089" t="str">
        <f t="shared" ca="1" si="174"/>
        <v>anne.aroka@givedirectly.org</v>
      </c>
      <c r="LK1089" t="e">
        <f t="shared" ca="1" si="175"/>
        <v>#N/A</v>
      </c>
      <c r="LL1089" t="str">
        <f t="shared" ca="1" si="167"/>
        <v>Token</v>
      </c>
      <c r="LM1089" t="str">
        <f t="shared" ca="1" si="168"/>
        <v>anne.aroka@givedirectly.org</v>
      </c>
      <c r="LN1089" t="e">
        <f ca="1">OFFSET($A1089,,MATCH(OFFSET([2]Keys!C$1,MATCH(Data.Collect1Dump!$LL1089,[2]Keys!$A$2:$A$4,0),),Data.Collect1Dump!$3:$3,0)-1,)</f>
        <v>#VALUE!</v>
      </c>
      <c r="LO1089" s="2" t="e">
        <f t="shared" ca="1" si="176"/>
        <v>#VALUE!</v>
      </c>
    </row>
    <row r="1090" spans="1:327">
      <c r="A1090" t="s">
        <v>6581</v>
      </c>
      <c r="ID1090"/>
      <c r="JD1090" t="s">
        <v>5651</v>
      </c>
      <c r="JE1090" t="s">
        <v>6582</v>
      </c>
      <c r="JF1090" t="s">
        <v>329</v>
      </c>
      <c r="JG1090">
        <v>7000</v>
      </c>
      <c r="JH1090" t="s">
        <v>330</v>
      </c>
      <c r="JR1090" t="s">
        <v>330</v>
      </c>
      <c r="KP1090" t="s">
        <v>330</v>
      </c>
      <c r="KS1090" t="s">
        <v>330</v>
      </c>
      <c r="KV1090" t="s">
        <v>330</v>
      </c>
      <c r="KX1090" t="s">
        <v>329</v>
      </c>
      <c r="KZ1090">
        <f ca="1">OFFSET($A1090,,MATCH([2]Keys!$B$2,Data.Collect1Dump!$3:$3,0)-1)</f>
        <v>0</v>
      </c>
      <c r="LA1090" t="str">
        <f ca="1">OFFSET($A1090,,MATCH([2]Keys!$B$4,Data.Collect1Dump!$3:$3,0)-1)</f>
        <v>ochiwit@gmail.com</v>
      </c>
      <c r="LB1090">
        <f ca="1">OFFSET($A1090,,MATCH([2]Keys!$B$3,Data.Collect1Dump!$3:$3,0)-1)</f>
        <v>0</v>
      </c>
      <c r="LC1090">
        <f t="shared" ca="1" si="169"/>
        <v>0</v>
      </c>
      <c r="LD1090">
        <f t="shared" ca="1" si="169"/>
        <v>1</v>
      </c>
      <c r="LE1090">
        <f t="shared" ca="1" si="169"/>
        <v>0</v>
      </c>
      <c r="LF1090" s="2" t="e">
        <f t="shared" ca="1" si="170"/>
        <v>#N/A</v>
      </c>
      <c r="LG1090" s="2">
        <f t="shared" ca="1" si="171"/>
        <v>41614</v>
      </c>
      <c r="LH1090" s="2" t="e">
        <f t="shared" ca="1" si="172"/>
        <v>#N/A</v>
      </c>
      <c r="LI1090" t="e">
        <f t="shared" ca="1" si="173"/>
        <v>#N/A</v>
      </c>
      <c r="LJ1090" t="str">
        <f t="shared" ca="1" si="174"/>
        <v>ochiwit@gmail.com</v>
      </c>
      <c r="LK1090" t="e">
        <f t="shared" ca="1" si="175"/>
        <v>#N/A</v>
      </c>
      <c r="LL1090" t="str">
        <f t="shared" ca="1" si="167"/>
        <v>Token</v>
      </c>
      <c r="LM1090" t="str">
        <f t="shared" ca="1" si="168"/>
        <v>ochiwit@gmail.com</v>
      </c>
      <c r="LN1090" t="e">
        <f ca="1">OFFSET($A1090,,MATCH(OFFSET([2]Keys!C$1,MATCH(Data.Collect1Dump!$LL1090,[2]Keys!$A$2:$A$4,0),),Data.Collect1Dump!$3:$3,0)-1,)</f>
        <v>#VALUE!</v>
      </c>
      <c r="LO1090" s="2" t="e">
        <f t="shared" ca="1" si="176"/>
        <v>#VALUE!</v>
      </c>
    </row>
    <row r="1091" spans="1:327">
      <c r="A1091" t="s">
        <v>6583</v>
      </c>
      <c r="ID1091"/>
      <c r="JD1091" t="s">
        <v>5659</v>
      </c>
      <c r="JE1091" t="s">
        <v>6584</v>
      </c>
      <c r="JF1091" t="s">
        <v>329</v>
      </c>
      <c r="JG1091">
        <v>6918</v>
      </c>
      <c r="JH1091" t="s">
        <v>330</v>
      </c>
      <c r="JR1091" t="s">
        <v>329</v>
      </c>
      <c r="JS1091" t="s">
        <v>6585</v>
      </c>
      <c r="KD1091" t="b">
        <v>1</v>
      </c>
      <c r="KF1091" t="b">
        <v>1</v>
      </c>
      <c r="KJ1091" t="b">
        <v>1</v>
      </c>
      <c r="KP1091" t="s">
        <v>330</v>
      </c>
      <c r="KS1091" t="s">
        <v>330</v>
      </c>
      <c r="KV1091" t="s">
        <v>330</v>
      </c>
      <c r="KX1091" t="s">
        <v>329</v>
      </c>
      <c r="KZ1091">
        <f ca="1">OFFSET($A1091,,MATCH([2]Keys!$B$2,Data.Collect1Dump!$3:$3,0)-1)</f>
        <v>0</v>
      </c>
      <c r="LA1091" t="str">
        <f ca="1">OFFSET($A1091,,MATCH([2]Keys!$B$4,Data.Collect1Dump!$3:$3,0)-1)</f>
        <v>arokaanne@gmail.com</v>
      </c>
      <c r="LB1091">
        <f ca="1">OFFSET($A1091,,MATCH([2]Keys!$B$3,Data.Collect1Dump!$3:$3,0)-1)</f>
        <v>0</v>
      </c>
      <c r="LC1091">
        <f t="shared" ca="1" si="169"/>
        <v>0</v>
      </c>
      <c r="LD1091">
        <f t="shared" ca="1" si="169"/>
        <v>1</v>
      </c>
      <c r="LE1091">
        <f t="shared" ca="1" si="169"/>
        <v>0</v>
      </c>
      <c r="LF1091" s="2" t="e">
        <f t="shared" ca="1" si="170"/>
        <v>#N/A</v>
      </c>
      <c r="LG1091" s="2">
        <f t="shared" ca="1" si="171"/>
        <v>41577</v>
      </c>
      <c r="LH1091" s="2" t="e">
        <f t="shared" ca="1" si="172"/>
        <v>#N/A</v>
      </c>
      <c r="LI1091" t="e">
        <f t="shared" ca="1" si="173"/>
        <v>#N/A</v>
      </c>
      <c r="LJ1091" t="str">
        <f t="shared" ca="1" si="174"/>
        <v>arokaanne@gmail.com</v>
      </c>
      <c r="LK1091" t="e">
        <f t="shared" ca="1" si="175"/>
        <v>#N/A</v>
      </c>
      <c r="LL1091" t="str">
        <f t="shared" ca="1" si="167"/>
        <v>Token</v>
      </c>
      <c r="LM1091" t="str">
        <f t="shared" ca="1" si="168"/>
        <v>arokaanne@gmail.com</v>
      </c>
      <c r="LN1091" t="e">
        <f ca="1">OFFSET($A1091,,MATCH(OFFSET([2]Keys!C$1,MATCH(Data.Collect1Dump!$LL1091,[2]Keys!$A$2:$A$4,0),),Data.Collect1Dump!$3:$3,0)-1,)</f>
        <v>#VALUE!</v>
      </c>
      <c r="LO1091" s="2" t="e">
        <f t="shared" ca="1" si="176"/>
        <v>#VALUE!</v>
      </c>
    </row>
    <row r="1092" spans="1:327">
      <c r="A1092" t="s">
        <v>6586</v>
      </c>
      <c r="ID1092"/>
      <c r="JD1092" t="s">
        <v>5659</v>
      </c>
      <c r="JE1092" t="s">
        <v>6587</v>
      </c>
      <c r="JF1092" t="s">
        <v>329</v>
      </c>
      <c r="JG1092">
        <v>6900</v>
      </c>
      <c r="JH1092" t="s">
        <v>330</v>
      </c>
      <c r="JR1092" t="s">
        <v>330</v>
      </c>
      <c r="KP1092" t="s">
        <v>330</v>
      </c>
      <c r="KS1092" t="s">
        <v>330</v>
      </c>
      <c r="KV1092" t="s">
        <v>330</v>
      </c>
      <c r="KX1092" t="s">
        <v>329</v>
      </c>
      <c r="KZ1092">
        <f ca="1">OFFSET($A1092,,MATCH([2]Keys!$B$2,Data.Collect1Dump!$3:$3,0)-1)</f>
        <v>0</v>
      </c>
      <c r="LA1092" t="str">
        <f ca="1">OFFSET($A1092,,MATCH([2]Keys!$B$4,Data.Collect1Dump!$3:$3,0)-1)</f>
        <v>arokaanne@gmail.com</v>
      </c>
      <c r="LB1092">
        <f ca="1">OFFSET($A1092,,MATCH([2]Keys!$B$3,Data.Collect1Dump!$3:$3,0)-1)</f>
        <v>0</v>
      </c>
      <c r="LC1092">
        <f t="shared" ca="1" si="169"/>
        <v>0</v>
      </c>
      <c r="LD1092">
        <f t="shared" ca="1" si="169"/>
        <v>1</v>
      </c>
      <c r="LE1092">
        <f t="shared" ca="1" si="169"/>
        <v>0</v>
      </c>
      <c r="LF1092" s="2" t="e">
        <f t="shared" ca="1" si="170"/>
        <v>#N/A</v>
      </c>
      <c r="LG1092" s="2">
        <f t="shared" ca="1" si="171"/>
        <v>41577</v>
      </c>
      <c r="LH1092" s="2" t="e">
        <f t="shared" ca="1" si="172"/>
        <v>#N/A</v>
      </c>
      <c r="LI1092" t="e">
        <f t="shared" ca="1" si="173"/>
        <v>#N/A</v>
      </c>
      <c r="LJ1092" t="str">
        <f t="shared" ca="1" si="174"/>
        <v>arokaanne@gmail.com</v>
      </c>
      <c r="LK1092" t="e">
        <f t="shared" ca="1" si="175"/>
        <v>#N/A</v>
      </c>
      <c r="LL1092" t="str">
        <f t="shared" ref="LL1092:LL1155" ca="1" si="177">IF(NOT(ISNUMBER(KZ1092)),"Lump Sum",IF(NOT(ISNUMBER(LA1092)),"Token",IF(NOT(ISNUMBER(LB1092)),"Quality Check","Null Survey")))</f>
        <v>Token</v>
      </c>
      <c r="LM1092" t="str">
        <f t="shared" ref="LM1092:LM1155" ca="1" si="178">IF(NOT(ISNUMBER(KZ1092)),KZ1092,IF(NOT(ISNUMBER(LA1092)),LA1092,IF(NOT(ISNUMBER(LB1092)),LB1092,"Null Survey")))</f>
        <v>arokaanne@gmail.com</v>
      </c>
      <c r="LN1092" t="e">
        <f ca="1">OFFSET($A1092,,MATCH(OFFSET([2]Keys!C$1,MATCH(Data.Collect1Dump!$LL1092,[2]Keys!$A$2:$A$4,0),),Data.Collect1Dump!$3:$3,0)-1,)</f>
        <v>#VALUE!</v>
      </c>
      <c r="LO1092" s="2" t="e">
        <f t="shared" ca="1" si="176"/>
        <v>#VALUE!</v>
      </c>
    </row>
    <row r="1093" spans="1:327">
      <c r="A1093" t="s">
        <v>6588</v>
      </c>
      <c r="ID1093"/>
      <c r="JD1093" t="s">
        <v>5651</v>
      </c>
      <c r="JE1093" t="s">
        <v>6589</v>
      </c>
      <c r="KZ1093">
        <f ca="1">OFFSET($A1093,,MATCH([2]Keys!$B$2,Data.Collect1Dump!$3:$3,0)-1)</f>
        <v>0</v>
      </c>
      <c r="LA1093" t="str">
        <f ca="1">OFFSET($A1093,,MATCH([2]Keys!$B$4,Data.Collect1Dump!$3:$3,0)-1)</f>
        <v>ochiwit@gmail.com</v>
      </c>
      <c r="LB1093">
        <f ca="1">OFFSET($A1093,,MATCH([2]Keys!$B$3,Data.Collect1Dump!$3:$3,0)-1)</f>
        <v>0</v>
      </c>
      <c r="LC1093">
        <f t="shared" ref="LC1093:LE1156" ca="1" si="179">IF(NOT(ISNUMBER(KZ1093)),1,0)</f>
        <v>0</v>
      </c>
      <c r="LD1093">
        <f t="shared" ca="1" si="179"/>
        <v>1</v>
      </c>
      <c r="LE1093">
        <f t="shared" ca="1" si="179"/>
        <v>0</v>
      </c>
      <c r="LF1093" s="2" t="e">
        <f t="shared" ref="LF1093:LF1156" ca="1" si="180">IF(LC1093=1,DATE(LEFT(C1093,4),RIGHT(LEFT(C1093,7),2), RIGHT(LEFT(C1093, 10),2)),NA())</f>
        <v>#N/A</v>
      </c>
      <c r="LG1093" s="2">
        <f t="shared" ref="LG1093:LG1156" ca="1" si="181">IF(LD1093=1,DATE(LEFT(JE1093,4),RIGHT(LEFT(JE1093,7),2), RIGHT(LEFT(JE1093, 10),2)),NA())</f>
        <v>41584</v>
      </c>
      <c r="LH1093" s="2" t="e">
        <f t="shared" ref="LH1093:LH1156" ca="1" si="182">IF(LE1093=1,DATE(LEFT(IF1093,4),RIGHT(LEFT(IF1093,7),2), RIGHT(LEFT(IF1093, 10),2)),NA())</f>
        <v>#N/A</v>
      </c>
      <c r="LI1093" t="e">
        <f t="shared" ref="LI1093:LI1156" ca="1" si="183">IF(LC1093=1,B1093,NA())</f>
        <v>#N/A</v>
      </c>
      <c r="LJ1093" t="str">
        <f t="shared" ref="LJ1093:LJ1156" ca="1" si="184">IF(LD1093=1,JD1093,NA())</f>
        <v>ochiwit@gmail.com</v>
      </c>
      <c r="LK1093" t="e">
        <f t="shared" ref="LK1093:LK1156" ca="1" si="185">IF(LE1093=1,IE1093,NA())</f>
        <v>#N/A</v>
      </c>
      <c r="LL1093" t="str">
        <f t="shared" ca="1" si="177"/>
        <v>Token</v>
      </c>
      <c r="LM1093" t="str">
        <f t="shared" ca="1" si="178"/>
        <v>ochiwit@gmail.com</v>
      </c>
      <c r="LN1093" t="e">
        <f ca="1">OFFSET($A1093,,MATCH(OFFSET([2]Keys!C$1,MATCH(Data.Collect1Dump!$LL1093,[2]Keys!$A$2:$A$4,0),),Data.Collect1Dump!$3:$3,0)-1,)</f>
        <v>#VALUE!</v>
      </c>
      <c r="LO1093" s="2" t="e">
        <f t="shared" ref="LO1093:LO1156" ca="1" si="186">DATE(LEFT(LN1093,4),RIGHT(LEFT(LN1093,7),2), RIGHT(LEFT(LN1093, 10),2))</f>
        <v>#VALUE!</v>
      </c>
    </row>
    <row r="1094" spans="1:327">
      <c r="A1094" t="s">
        <v>6590</v>
      </c>
      <c r="ID1094"/>
      <c r="JD1094" t="s">
        <v>5659</v>
      </c>
      <c r="JE1094" t="s">
        <v>6591</v>
      </c>
      <c r="JF1094" t="s">
        <v>329</v>
      </c>
      <c r="JG1094">
        <v>6918</v>
      </c>
      <c r="JH1094" t="s">
        <v>330</v>
      </c>
      <c r="JR1094" t="s">
        <v>329</v>
      </c>
      <c r="JS1094" t="s">
        <v>6592</v>
      </c>
      <c r="KD1094" t="b">
        <v>1</v>
      </c>
      <c r="KF1094" t="b">
        <v>1</v>
      </c>
      <c r="KJ1094" t="b">
        <v>1</v>
      </c>
      <c r="KP1094" t="s">
        <v>330</v>
      </c>
      <c r="KS1094" t="s">
        <v>330</v>
      </c>
      <c r="KV1094" t="s">
        <v>330</v>
      </c>
      <c r="KX1094" t="s">
        <v>329</v>
      </c>
      <c r="KZ1094">
        <f ca="1">OFFSET($A1094,,MATCH([2]Keys!$B$2,Data.Collect1Dump!$3:$3,0)-1)</f>
        <v>0</v>
      </c>
      <c r="LA1094" t="str">
        <f ca="1">OFFSET($A1094,,MATCH([2]Keys!$B$4,Data.Collect1Dump!$3:$3,0)-1)</f>
        <v>arokaanne@gmail.com</v>
      </c>
      <c r="LB1094">
        <f ca="1">OFFSET($A1094,,MATCH([2]Keys!$B$3,Data.Collect1Dump!$3:$3,0)-1)</f>
        <v>0</v>
      </c>
      <c r="LC1094">
        <f t="shared" ca="1" si="179"/>
        <v>0</v>
      </c>
      <c r="LD1094">
        <f t="shared" ca="1" si="179"/>
        <v>1</v>
      </c>
      <c r="LE1094">
        <f t="shared" ca="1" si="179"/>
        <v>0</v>
      </c>
      <c r="LF1094" s="2" t="e">
        <f t="shared" ca="1" si="180"/>
        <v>#N/A</v>
      </c>
      <c r="LG1094" s="2">
        <f t="shared" ca="1" si="181"/>
        <v>41577</v>
      </c>
      <c r="LH1094" s="2" t="e">
        <f t="shared" ca="1" si="182"/>
        <v>#N/A</v>
      </c>
      <c r="LI1094" t="e">
        <f t="shared" ca="1" si="183"/>
        <v>#N/A</v>
      </c>
      <c r="LJ1094" t="str">
        <f t="shared" ca="1" si="184"/>
        <v>arokaanne@gmail.com</v>
      </c>
      <c r="LK1094" t="e">
        <f t="shared" ca="1" si="185"/>
        <v>#N/A</v>
      </c>
      <c r="LL1094" t="str">
        <f t="shared" ca="1" si="177"/>
        <v>Token</v>
      </c>
      <c r="LM1094" t="str">
        <f t="shared" ca="1" si="178"/>
        <v>arokaanne@gmail.com</v>
      </c>
      <c r="LN1094" t="e">
        <f ca="1">OFFSET($A1094,,MATCH(OFFSET([2]Keys!C$1,MATCH(Data.Collect1Dump!$LL1094,[2]Keys!$A$2:$A$4,0),),Data.Collect1Dump!$3:$3,0)-1,)</f>
        <v>#VALUE!</v>
      </c>
      <c r="LO1094" s="2" t="e">
        <f t="shared" ca="1" si="186"/>
        <v>#VALUE!</v>
      </c>
    </row>
    <row r="1095" spans="1:327">
      <c r="A1095" t="s">
        <v>6593</v>
      </c>
      <c r="ID1095"/>
      <c r="JD1095" t="s">
        <v>5659</v>
      </c>
      <c r="JE1095" t="s">
        <v>6594</v>
      </c>
      <c r="JF1095" t="s">
        <v>329</v>
      </c>
      <c r="JG1095">
        <v>6900</v>
      </c>
      <c r="JH1095" t="s">
        <v>330</v>
      </c>
      <c r="JR1095" t="s">
        <v>330</v>
      </c>
      <c r="KP1095" t="s">
        <v>330</v>
      </c>
      <c r="KS1095" t="s">
        <v>330</v>
      </c>
      <c r="KV1095" t="s">
        <v>330</v>
      </c>
      <c r="KX1095" t="s">
        <v>329</v>
      </c>
      <c r="KZ1095">
        <f ca="1">OFFSET($A1095,,MATCH([2]Keys!$B$2,Data.Collect1Dump!$3:$3,0)-1)</f>
        <v>0</v>
      </c>
      <c r="LA1095" t="str">
        <f ca="1">OFFSET($A1095,,MATCH([2]Keys!$B$4,Data.Collect1Dump!$3:$3,0)-1)</f>
        <v>arokaanne@gmail.com</v>
      </c>
      <c r="LB1095">
        <f ca="1">OFFSET($A1095,,MATCH([2]Keys!$B$3,Data.Collect1Dump!$3:$3,0)-1)</f>
        <v>0</v>
      </c>
      <c r="LC1095">
        <f t="shared" ca="1" si="179"/>
        <v>0</v>
      </c>
      <c r="LD1095">
        <f t="shared" ca="1" si="179"/>
        <v>1</v>
      </c>
      <c r="LE1095">
        <f t="shared" ca="1" si="179"/>
        <v>0</v>
      </c>
      <c r="LF1095" s="2" t="e">
        <f t="shared" ca="1" si="180"/>
        <v>#N/A</v>
      </c>
      <c r="LG1095" s="2">
        <f t="shared" ca="1" si="181"/>
        <v>41577</v>
      </c>
      <c r="LH1095" s="2" t="e">
        <f t="shared" ca="1" si="182"/>
        <v>#N/A</v>
      </c>
      <c r="LI1095" t="e">
        <f t="shared" ca="1" si="183"/>
        <v>#N/A</v>
      </c>
      <c r="LJ1095" t="str">
        <f t="shared" ca="1" si="184"/>
        <v>arokaanne@gmail.com</v>
      </c>
      <c r="LK1095" t="e">
        <f t="shared" ca="1" si="185"/>
        <v>#N/A</v>
      </c>
      <c r="LL1095" t="str">
        <f t="shared" ca="1" si="177"/>
        <v>Token</v>
      </c>
      <c r="LM1095" t="str">
        <f t="shared" ca="1" si="178"/>
        <v>arokaanne@gmail.com</v>
      </c>
      <c r="LN1095" t="e">
        <f ca="1">OFFSET($A1095,,MATCH(OFFSET([2]Keys!C$1,MATCH(Data.Collect1Dump!$LL1095,[2]Keys!$A$2:$A$4,0),),Data.Collect1Dump!$3:$3,0)-1,)</f>
        <v>#VALUE!</v>
      </c>
      <c r="LO1095" s="2" t="e">
        <f t="shared" ca="1" si="186"/>
        <v>#VALUE!</v>
      </c>
    </row>
    <row r="1096" spans="1:327">
      <c r="A1096" t="s">
        <v>6595</v>
      </c>
      <c r="ID1096"/>
      <c r="JD1096" t="s">
        <v>378</v>
      </c>
      <c r="JE1096" t="s">
        <v>6596</v>
      </c>
      <c r="JF1096" t="s">
        <v>329</v>
      </c>
      <c r="JG1096">
        <v>6940</v>
      </c>
      <c r="JH1096" t="s">
        <v>330</v>
      </c>
      <c r="JR1096" t="s">
        <v>330</v>
      </c>
      <c r="KP1096" t="s">
        <v>330</v>
      </c>
      <c r="KS1096" t="s">
        <v>330</v>
      </c>
      <c r="KV1096" t="s">
        <v>330</v>
      </c>
      <c r="KX1096" t="s">
        <v>329</v>
      </c>
      <c r="KZ1096">
        <f ca="1">OFFSET($A1096,,MATCH([2]Keys!$B$2,Data.Collect1Dump!$3:$3,0)-1)</f>
        <v>0</v>
      </c>
      <c r="LA1096" t="str">
        <f ca="1">OFFSET($A1096,,MATCH([2]Keys!$B$4,Data.Collect1Dump!$3:$3,0)-1)</f>
        <v>anne.aroka@givedirectly.org</v>
      </c>
      <c r="LB1096">
        <f ca="1">OFFSET($A1096,,MATCH([2]Keys!$B$3,Data.Collect1Dump!$3:$3,0)-1)</f>
        <v>0</v>
      </c>
      <c r="LC1096">
        <f t="shared" ca="1" si="179"/>
        <v>0</v>
      </c>
      <c r="LD1096">
        <f t="shared" ca="1" si="179"/>
        <v>1</v>
      </c>
      <c r="LE1096">
        <f t="shared" ca="1" si="179"/>
        <v>0</v>
      </c>
      <c r="LF1096" s="2" t="e">
        <f t="shared" ca="1" si="180"/>
        <v>#N/A</v>
      </c>
      <c r="LG1096" s="2">
        <f t="shared" ca="1" si="181"/>
        <v>41592</v>
      </c>
      <c r="LH1096" s="2" t="e">
        <f t="shared" ca="1" si="182"/>
        <v>#N/A</v>
      </c>
      <c r="LI1096" t="e">
        <f t="shared" ca="1" si="183"/>
        <v>#N/A</v>
      </c>
      <c r="LJ1096" t="str">
        <f t="shared" ca="1" si="184"/>
        <v>anne.aroka@givedirectly.org</v>
      </c>
      <c r="LK1096" t="e">
        <f t="shared" ca="1" si="185"/>
        <v>#N/A</v>
      </c>
      <c r="LL1096" t="str">
        <f t="shared" ca="1" si="177"/>
        <v>Token</v>
      </c>
      <c r="LM1096" t="str">
        <f t="shared" ca="1" si="178"/>
        <v>anne.aroka@givedirectly.org</v>
      </c>
      <c r="LN1096" t="e">
        <f ca="1">OFFSET($A1096,,MATCH(OFFSET([2]Keys!C$1,MATCH(Data.Collect1Dump!$LL1096,[2]Keys!$A$2:$A$4,0),),Data.Collect1Dump!$3:$3,0)-1,)</f>
        <v>#VALUE!</v>
      </c>
      <c r="LO1096" s="2" t="e">
        <f t="shared" ca="1" si="186"/>
        <v>#VALUE!</v>
      </c>
    </row>
    <row r="1097" spans="1:327">
      <c r="A1097" t="s">
        <v>6597</v>
      </c>
      <c r="B1097" t="s">
        <v>6120</v>
      </c>
      <c r="C1097" t="s">
        <v>6598</v>
      </c>
      <c r="K1097">
        <v>1</v>
      </c>
      <c r="L1097" t="s">
        <v>329</v>
      </c>
      <c r="M1097" t="s">
        <v>329</v>
      </c>
      <c r="N1097">
        <v>39975</v>
      </c>
      <c r="O1097" t="s">
        <v>329</v>
      </c>
      <c r="T1097" t="s">
        <v>330</v>
      </c>
      <c r="V1097" t="s">
        <v>329</v>
      </c>
      <c r="X1097">
        <v>1</v>
      </c>
      <c r="Y1097">
        <v>39800</v>
      </c>
      <c r="Z1097">
        <v>100</v>
      </c>
      <c r="AV1097" t="b">
        <v>1</v>
      </c>
      <c r="AX1097" t="b">
        <v>1</v>
      </c>
      <c r="BA1097" t="b">
        <v>1</v>
      </c>
      <c r="BL1097" t="s">
        <v>329</v>
      </c>
      <c r="BM1097" t="s">
        <v>6122</v>
      </c>
      <c r="BN1097" t="s">
        <v>330</v>
      </c>
      <c r="BU1097" t="b">
        <v>1</v>
      </c>
      <c r="CA1097" t="b">
        <v>1</v>
      </c>
      <c r="CD1097" t="b">
        <v>1</v>
      </c>
      <c r="CN1097">
        <v>25000</v>
      </c>
      <c r="CT1097">
        <v>2000</v>
      </c>
      <c r="CW1097">
        <v>12000</v>
      </c>
      <c r="DC1097" t="s">
        <v>329</v>
      </c>
      <c r="DD1097" t="b">
        <v>1</v>
      </c>
      <c r="DE1097" t="b">
        <v>1</v>
      </c>
      <c r="DL1097" t="b">
        <v>1</v>
      </c>
      <c r="DM1097" t="b">
        <v>1</v>
      </c>
      <c r="DR1097" t="s">
        <v>329</v>
      </c>
      <c r="DX1097" t="b">
        <v>1</v>
      </c>
      <c r="EL1097" t="s">
        <v>330</v>
      </c>
      <c r="EN1097" t="s">
        <v>330</v>
      </c>
      <c r="EP1097" t="s">
        <v>330</v>
      </c>
      <c r="FN1097" t="s">
        <v>330</v>
      </c>
      <c r="GJ1097" t="s">
        <v>330</v>
      </c>
      <c r="GW1097" t="s">
        <v>330</v>
      </c>
      <c r="GZ1097" t="s">
        <v>330</v>
      </c>
      <c r="HC1097" t="s">
        <v>330</v>
      </c>
      <c r="HE1097" t="s">
        <v>330</v>
      </c>
      <c r="HG1097" t="s">
        <v>336</v>
      </c>
      <c r="HH1097" t="s">
        <v>329</v>
      </c>
      <c r="HI1097" t="s">
        <v>330</v>
      </c>
      <c r="HJ1097" t="s">
        <v>330</v>
      </c>
      <c r="HK1097" t="b">
        <v>1</v>
      </c>
      <c r="HO1097" t="s">
        <v>337</v>
      </c>
      <c r="HP1097" t="s">
        <v>6599</v>
      </c>
      <c r="HQ1097" t="s">
        <v>339</v>
      </c>
      <c r="HR1097" t="s">
        <v>6600</v>
      </c>
      <c r="HS1097" t="s">
        <v>6601</v>
      </c>
      <c r="HX1097" t="b">
        <v>1</v>
      </c>
      <c r="ID1097"/>
      <c r="JD1097" t="s">
        <v>378</v>
      </c>
      <c r="JE1097" t="s">
        <v>6602</v>
      </c>
      <c r="JF1097" t="s">
        <v>329</v>
      </c>
      <c r="JG1097">
        <v>6995</v>
      </c>
      <c r="JH1097" t="s">
        <v>330</v>
      </c>
      <c r="JR1097" t="s">
        <v>330</v>
      </c>
      <c r="KP1097" t="s">
        <v>329</v>
      </c>
      <c r="KQ1097" t="s">
        <v>6603</v>
      </c>
      <c r="KR1097" t="s">
        <v>330</v>
      </c>
      <c r="KS1097" t="s">
        <v>330</v>
      </c>
      <c r="KV1097" t="s">
        <v>330</v>
      </c>
      <c r="KX1097" t="s">
        <v>329</v>
      </c>
      <c r="KZ1097" t="str">
        <f ca="1">OFFSET($A1097,,MATCH([2]Keys!$B$2,Data.Collect1Dump!$3:$3,0)-1)</f>
        <v>ochollavic@gmail.com</v>
      </c>
      <c r="LA1097" t="str">
        <f ca="1">OFFSET($A1097,,MATCH([2]Keys!$B$4,Data.Collect1Dump!$3:$3,0)-1)</f>
        <v>anne.aroka@givedirectly.org</v>
      </c>
      <c r="LB1097">
        <f ca="1">OFFSET($A1097,,MATCH([2]Keys!$B$3,Data.Collect1Dump!$3:$3,0)-1)</f>
        <v>0</v>
      </c>
      <c r="LC1097">
        <f t="shared" ca="1" si="179"/>
        <v>1</v>
      </c>
      <c r="LD1097">
        <f t="shared" ca="1" si="179"/>
        <v>1</v>
      </c>
      <c r="LE1097">
        <f t="shared" ca="1" si="179"/>
        <v>0</v>
      </c>
      <c r="LF1097" s="2">
        <f t="shared" ca="1" si="180"/>
        <v>41676</v>
      </c>
      <c r="LG1097" s="2">
        <f t="shared" ca="1" si="181"/>
        <v>41592</v>
      </c>
      <c r="LH1097" s="2" t="e">
        <f t="shared" ca="1" si="182"/>
        <v>#N/A</v>
      </c>
      <c r="LI1097" t="str">
        <f t="shared" ca="1" si="183"/>
        <v>ochollavic@gmail.com</v>
      </c>
      <c r="LJ1097" t="str">
        <f t="shared" ca="1" si="184"/>
        <v>anne.aroka@givedirectly.org</v>
      </c>
      <c r="LK1097" t="e">
        <f t="shared" ca="1" si="185"/>
        <v>#N/A</v>
      </c>
      <c r="LL1097" t="str">
        <f t="shared" ca="1" si="177"/>
        <v>Lump Sum</v>
      </c>
      <c r="LM1097" t="str">
        <f t="shared" ca="1" si="178"/>
        <v>ochollavic@gmail.com</v>
      </c>
      <c r="LN1097" t="e">
        <f ca="1">OFFSET($A1097,,MATCH(OFFSET([2]Keys!C$1,MATCH(Data.Collect1Dump!$LL1097,[2]Keys!$A$2:$A$4,0),),Data.Collect1Dump!$3:$3,0)-1,)</f>
        <v>#VALUE!</v>
      </c>
      <c r="LO1097" s="2" t="e">
        <f t="shared" ca="1" si="186"/>
        <v>#VALUE!</v>
      </c>
    </row>
    <row r="1098" spans="1:327">
      <c r="A1098" t="s">
        <v>6604</v>
      </c>
      <c r="B1098" t="s">
        <v>6120</v>
      </c>
      <c r="C1098" t="s">
        <v>6605</v>
      </c>
      <c r="K1098">
        <v>1</v>
      </c>
      <c r="L1098" t="s">
        <v>329</v>
      </c>
      <c r="M1098" t="s">
        <v>329</v>
      </c>
      <c r="N1098">
        <v>39900</v>
      </c>
      <c r="O1098" t="s">
        <v>329</v>
      </c>
      <c r="T1098" t="s">
        <v>330</v>
      </c>
      <c r="V1098" t="s">
        <v>329</v>
      </c>
      <c r="X1098">
        <v>2</v>
      </c>
      <c r="Y1098">
        <v>15000</v>
      </c>
      <c r="Z1098">
        <v>999</v>
      </c>
      <c r="AA1098">
        <v>24500</v>
      </c>
      <c r="AB1098">
        <v>999</v>
      </c>
      <c r="AV1098" t="b">
        <v>1</v>
      </c>
      <c r="BA1098" t="b">
        <v>1</v>
      </c>
      <c r="BL1098" t="s">
        <v>329</v>
      </c>
      <c r="BM1098" t="s">
        <v>6606</v>
      </c>
      <c r="BN1098" t="s">
        <v>329</v>
      </c>
      <c r="BO1098" t="s">
        <v>6468</v>
      </c>
      <c r="BU1098" t="b">
        <v>1</v>
      </c>
      <c r="BZ1098" t="b">
        <v>1</v>
      </c>
      <c r="CN1098">
        <v>30000</v>
      </c>
      <c r="CS1098">
        <v>9000</v>
      </c>
      <c r="DC1098" t="s">
        <v>329</v>
      </c>
      <c r="DD1098" t="b">
        <v>1</v>
      </c>
      <c r="DE1098" t="b">
        <v>1</v>
      </c>
      <c r="DL1098" t="b">
        <v>1</v>
      </c>
      <c r="DM1098" t="b">
        <v>1</v>
      </c>
      <c r="DR1098" t="s">
        <v>329</v>
      </c>
      <c r="DX1098" t="b">
        <v>1</v>
      </c>
      <c r="EL1098" t="s">
        <v>330</v>
      </c>
      <c r="EN1098" t="s">
        <v>330</v>
      </c>
      <c r="EP1098" t="s">
        <v>330</v>
      </c>
      <c r="FN1098" t="s">
        <v>330</v>
      </c>
      <c r="GJ1098" t="s">
        <v>330</v>
      </c>
      <c r="GW1098" t="s">
        <v>330</v>
      </c>
      <c r="GZ1098" t="s">
        <v>330</v>
      </c>
      <c r="HE1098" t="s">
        <v>330</v>
      </c>
      <c r="HG1098" t="s">
        <v>336</v>
      </c>
      <c r="HH1098" t="s">
        <v>329</v>
      </c>
      <c r="HI1098" t="s">
        <v>330</v>
      </c>
      <c r="HJ1098" t="s">
        <v>330</v>
      </c>
      <c r="HK1098" t="b">
        <v>1</v>
      </c>
      <c r="HO1098" t="s">
        <v>337</v>
      </c>
      <c r="HP1098" t="s">
        <v>6607</v>
      </c>
      <c r="HQ1098" t="s">
        <v>339</v>
      </c>
      <c r="HR1098" t="s">
        <v>6608</v>
      </c>
      <c r="HS1098" t="s">
        <v>6609</v>
      </c>
      <c r="HU1098" t="b">
        <v>1</v>
      </c>
      <c r="HV1098" t="b">
        <v>1</v>
      </c>
      <c r="ID1098"/>
      <c r="JD1098" t="s">
        <v>378</v>
      </c>
      <c r="JE1098" t="s">
        <v>6610</v>
      </c>
      <c r="JF1098" t="s">
        <v>329</v>
      </c>
      <c r="JG1098">
        <v>6918</v>
      </c>
      <c r="JH1098" t="s">
        <v>330</v>
      </c>
      <c r="JR1098" t="s">
        <v>330</v>
      </c>
      <c r="KP1098" t="s">
        <v>330</v>
      </c>
      <c r="KS1098" t="s">
        <v>330</v>
      </c>
      <c r="KV1098" t="s">
        <v>330</v>
      </c>
      <c r="KX1098" t="s">
        <v>329</v>
      </c>
      <c r="KZ1098" t="str">
        <f ca="1">OFFSET($A1098,,MATCH([2]Keys!$B$2,Data.Collect1Dump!$3:$3,0)-1)</f>
        <v>ochollavic@gmail.com</v>
      </c>
      <c r="LA1098" t="str">
        <f ca="1">OFFSET($A1098,,MATCH([2]Keys!$B$4,Data.Collect1Dump!$3:$3,0)-1)</f>
        <v>anne.aroka@givedirectly.org</v>
      </c>
      <c r="LB1098">
        <f ca="1">OFFSET($A1098,,MATCH([2]Keys!$B$3,Data.Collect1Dump!$3:$3,0)-1)</f>
        <v>0</v>
      </c>
      <c r="LC1098">
        <f t="shared" ca="1" si="179"/>
        <v>1</v>
      </c>
      <c r="LD1098">
        <f t="shared" ca="1" si="179"/>
        <v>1</v>
      </c>
      <c r="LE1098">
        <f t="shared" ca="1" si="179"/>
        <v>0</v>
      </c>
      <c r="LF1098" s="2">
        <f t="shared" ca="1" si="180"/>
        <v>41676</v>
      </c>
      <c r="LG1098" s="2">
        <f t="shared" ca="1" si="181"/>
        <v>41589</v>
      </c>
      <c r="LH1098" s="2" t="e">
        <f t="shared" ca="1" si="182"/>
        <v>#N/A</v>
      </c>
      <c r="LI1098" t="str">
        <f t="shared" ca="1" si="183"/>
        <v>ochollavic@gmail.com</v>
      </c>
      <c r="LJ1098" t="str">
        <f t="shared" ca="1" si="184"/>
        <v>anne.aroka@givedirectly.org</v>
      </c>
      <c r="LK1098" t="e">
        <f t="shared" ca="1" si="185"/>
        <v>#N/A</v>
      </c>
      <c r="LL1098" t="str">
        <f t="shared" ca="1" si="177"/>
        <v>Lump Sum</v>
      </c>
      <c r="LM1098" t="str">
        <f t="shared" ca="1" si="178"/>
        <v>ochollavic@gmail.com</v>
      </c>
      <c r="LN1098" t="e">
        <f ca="1">OFFSET($A1098,,MATCH(OFFSET([2]Keys!C$1,MATCH(Data.Collect1Dump!$LL1098,[2]Keys!$A$2:$A$4,0),),Data.Collect1Dump!$3:$3,0)-1,)</f>
        <v>#VALUE!</v>
      </c>
      <c r="LO1098" s="2" t="e">
        <f t="shared" ca="1" si="186"/>
        <v>#VALUE!</v>
      </c>
    </row>
    <row r="1099" spans="1:327">
      <c r="A1099" t="s">
        <v>6611</v>
      </c>
      <c r="ID1099"/>
      <c r="JD1099" t="s">
        <v>378</v>
      </c>
      <c r="JE1099" t="s">
        <v>6612</v>
      </c>
      <c r="JF1099" t="s">
        <v>329</v>
      </c>
      <c r="JG1099">
        <v>7000</v>
      </c>
      <c r="JH1099" t="s">
        <v>330</v>
      </c>
      <c r="JR1099" t="s">
        <v>330</v>
      </c>
      <c r="KP1099" t="s">
        <v>330</v>
      </c>
      <c r="KS1099" t="s">
        <v>330</v>
      </c>
      <c r="KV1099" t="s">
        <v>330</v>
      </c>
      <c r="KX1099" t="s">
        <v>329</v>
      </c>
      <c r="KZ1099">
        <f ca="1">OFFSET($A1099,,MATCH([2]Keys!$B$2,Data.Collect1Dump!$3:$3,0)-1)</f>
        <v>0</v>
      </c>
      <c r="LA1099" t="str">
        <f ca="1">OFFSET($A1099,,MATCH([2]Keys!$B$4,Data.Collect1Dump!$3:$3,0)-1)</f>
        <v>anne.aroka@givedirectly.org</v>
      </c>
      <c r="LB1099">
        <f ca="1">OFFSET($A1099,,MATCH([2]Keys!$B$3,Data.Collect1Dump!$3:$3,0)-1)</f>
        <v>0</v>
      </c>
      <c r="LC1099">
        <f t="shared" ca="1" si="179"/>
        <v>0</v>
      </c>
      <c r="LD1099">
        <f t="shared" ca="1" si="179"/>
        <v>1</v>
      </c>
      <c r="LE1099">
        <f t="shared" ca="1" si="179"/>
        <v>0</v>
      </c>
      <c r="LF1099" s="2" t="e">
        <f t="shared" ca="1" si="180"/>
        <v>#N/A</v>
      </c>
      <c r="LG1099" s="2">
        <f t="shared" ca="1" si="181"/>
        <v>41613</v>
      </c>
      <c r="LH1099" s="2" t="e">
        <f t="shared" ca="1" si="182"/>
        <v>#N/A</v>
      </c>
      <c r="LI1099" t="e">
        <f t="shared" ca="1" si="183"/>
        <v>#N/A</v>
      </c>
      <c r="LJ1099" t="str">
        <f t="shared" ca="1" si="184"/>
        <v>anne.aroka@givedirectly.org</v>
      </c>
      <c r="LK1099" t="e">
        <f t="shared" ca="1" si="185"/>
        <v>#N/A</v>
      </c>
      <c r="LL1099" t="str">
        <f t="shared" ca="1" si="177"/>
        <v>Token</v>
      </c>
      <c r="LM1099" t="str">
        <f t="shared" ca="1" si="178"/>
        <v>anne.aroka@givedirectly.org</v>
      </c>
      <c r="LN1099" t="e">
        <f ca="1">OFFSET($A1099,,MATCH(OFFSET([2]Keys!C$1,MATCH(Data.Collect1Dump!$LL1099,[2]Keys!$A$2:$A$4,0),),Data.Collect1Dump!$3:$3,0)-1,)</f>
        <v>#VALUE!</v>
      </c>
      <c r="LO1099" s="2" t="e">
        <f t="shared" ca="1" si="186"/>
        <v>#VALUE!</v>
      </c>
    </row>
    <row r="1100" spans="1:327">
      <c r="A1100" t="s">
        <v>6613</v>
      </c>
      <c r="ID1100"/>
      <c r="JD1100" t="s">
        <v>378</v>
      </c>
      <c r="JE1100" t="s">
        <v>6614</v>
      </c>
      <c r="JF1100" t="s">
        <v>329</v>
      </c>
      <c r="JG1100">
        <v>6900</v>
      </c>
      <c r="JH1100" t="s">
        <v>330</v>
      </c>
      <c r="JR1100" t="s">
        <v>329</v>
      </c>
      <c r="JS1100" t="s">
        <v>6615</v>
      </c>
      <c r="JU1100" t="b">
        <v>1</v>
      </c>
      <c r="KG1100" t="b">
        <v>1</v>
      </c>
      <c r="KJ1100" t="b">
        <v>1</v>
      </c>
      <c r="KP1100" t="s">
        <v>330</v>
      </c>
      <c r="KS1100" t="s">
        <v>330</v>
      </c>
      <c r="KV1100" t="s">
        <v>330</v>
      </c>
      <c r="KX1100" t="s">
        <v>329</v>
      </c>
      <c r="KZ1100">
        <f ca="1">OFFSET($A1100,,MATCH([2]Keys!$B$2,Data.Collect1Dump!$3:$3,0)-1)</f>
        <v>0</v>
      </c>
      <c r="LA1100" t="str">
        <f ca="1">OFFSET($A1100,,MATCH([2]Keys!$B$4,Data.Collect1Dump!$3:$3,0)-1)</f>
        <v>anne.aroka@givedirectly.org</v>
      </c>
      <c r="LB1100">
        <f ca="1">OFFSET($A1100,,MATCH([2]Keys!$B$3,Data.Collect1Dump!$3:$3,0)-1)</f>
        <v>0</v>
      </c>
      <c r="LC1100">
        <f t="shared" ca="1" si="179"/>
        <v>0</v>
      </c>
      <c r="LD1100">
        <f t="shared" ca="1" si="179"/>
        <v>1</v>
      </c>
      <c r="LE1100">
        <f t="shared" ca="1" si="179"/>
        <v>0</v>
      </c>
      <c r="LF1100" s="2" t="e">
        <f t="shared" ca="1" si="180"/>
        <v>#N/A</v>
      </c>
      <c r="LG1100" s="2">
        <f t="shared" ca="1" si="181"/>
        <v>41592</v>
      </c>
      <c r="LH1100" s="2" t="e">
        <f t="shared" ca="1" si="182"/>
        <v>#N/A</v>
      </c>
      <c r="LI1100" t="e">
        <f t="shared" ca="1" si="183"/>
        <v>#N/A</v>
      </c>
      <c r="LJ1100" t="str">
        <f t="shared" ca="1" si="184"/>
        <v>anne.aroka@givedirectly.org</v>
      </c>
      <c r="LK1100" t="e">
        <f t="shared" ca="1" si="185"/>
        <v>#N/A</v>
      </c>
      <c r="LL1100" t="str">
        <f t="shared" ca="1" si="177"/>
        <v>Token</v>
      </c>
      <c r="LM1100" t="str">
        <f t="shared" ca="1" si="178"/>
        <v>anne.aroka@givedirectly.org</v>
      </c>
      <c r="LN1100" t="e">
        <f ca="1">OFFSET($A1100,,MATCH(OFFSET([2]Keys!C$1,MATCH(Data.Collect1Dump!$LL1100,[2]Keys!$A$2:$A$4,0),),Data.Collect1Dump!$3:$3,0)-1,)</f>
        <v>#VALUE!</v>
      </c>
      <c r="LO1100" s="2" t="e">
        <f t="shared" ca="1" si="186"/>
        <v>#VALUE!</v>
      </c>
    </row>
    <row r="1101" spans="1:327">
      <c r="A1101" t="s">
        <v>6616</v>
      </c>
      <c r="B1101" t="s">
        <v>6120</v>
      </c>
      <c r="C1101" t="s">
        <v>6617</v>
      </c>
      <c r="K1101">
        <v>1</v>
      </c>
      <c r="L1101" t="s">
        <v>329</v>
      </c>
      <c r="M1101" t="s">
        <v>329</v>
      </c>
      <c r="N1101">
        <v>39</v>
      </c>
      <c r="O1101" t="s">
        <v>329</v>
      </c>
      <c r="T1101" t="s">
        <v>330</v>
      </c>
      <c r="V1101" t="s">
        <v>329</v>
      </c>
      <c r="X1101">
        <v>3</v>
      </c>
      <c r="Y1101">
        <v>10000</v>
      </c>
      <c r="Z1101">
        <v>999</v>
      </c>
      <c r="AA1101">
        <v>10000</v>
      </c>
      <c r="AB1101">
        <v>999</v>
      </c>
      <c r="AC1101">
        <v>19000</v>
      </c>
      <c r="AD1101">
        <v>999</v>
      </c>
      <c r="AV1101" t="b">
        <v>1</v>
      </c>
      <c r="BA1101" t="b">
        <v>1</v>
      </c>
      <c r="BL1101" t="s">
        <v>329</v>
      </c>
      <c r="BM1101" t="s">
        <v>6618</v>
      </c>
      <c r="BN1101" t="s">
        <v>330</v>
      </c>
      <c r="BR1101" t="b">
        <v>1</v>
      </c>
      <c r="BU1101" t="b">
        <v>1</v>
      </c>
      <c r="BZ1101" t="b">
        <v>1</v>
      </c>
      <c r="CK1101">
        <v>3000</v>
      </c>
      <c r="CN1101">
        <v>10000</v>
      </c>
      <c r="CS1101">
        <v>23000</v>
      </c>
      <c r="DC1101" t="s">
        <v>329</v>
      </c>
      <c r="DD1101" t="b">
        <v>1</v>
      </c>
      <c r="DE1101" t="b">
        <v>1</v>
      </c>
      <c r="DL1101" t="b">
        <v>1</v>
      </c>
      <c r="DM1101" t="b">
        <v>1</v>
      </c>
      <c r="DR1101" t="s">
        <v>329</v>
      </c>
      <c r="DV1101" t="b">
        <v>1</v>
      </c>
      <c r="EL1101" t="s">
        <v>330</v>
      </c>
      <c r="EN1101" t="s">
        <v>330</v>
      </c>
      <c r="EP1101" t="s">
        <v>330</v>
      </c>
      <c r="FN1101" t="s">
        <v>330</v>
      </c>
      <c r="GJ1101" t="s">
        <v>330</v>
      </c>
      <c r="GW1101" t="s">
        <v>330</v>
      </c>
      <c r="GZ1101" t="s">
        <v>330</v>
      </c>
      <c r="HC1101" t="s">
        <v>330</v>
      </c>
      <c r="HE1101" t="s">
        <v>330</v>
      </c>
      <c r="HG1101" t="s">
        <v>336</v>
      </c>
      <c r="HH1101" t="s">
        <v>329</v>
      </c>
      <c r="HI1101" t="s">
        <v>330</v>
      </c>
      <c r="HJ1101" t="s">
        <v>330</v>
      </c>
      <c r="HK1101" t="b">
        <v>1</v>
      </c>
      <c r="HO1101" t="s">
        <v>337</v>
      </c>
      <c r="HP1101" t="s">
        <v>6619</v>
      </c>
      <c r="HQ1101" t="s">
        <v>339</v>
      </c>
      <c r="HR1101" t="s">
        <v>6620</v>
      </c>
      <c r="HS1101" t="s">
        <v>6621</v>
      </c>
      <c r="IC1101" t="b">
        <v>1</v>
      </c>
      <c r="ID1101"/>
      <c r="JD1101" t="s">
        <v>378</v>
      </c>
      <c r="JE1101" t="s">
        <v>6622</v>
      </c>
      <c r="JF1101" t="s">
        <v>329</v>
      </c>
      <c r="JG1101">
        <v>6918</v>
      </c>
      <c r="JH1101" t="s">
        <v>330</v>
      </c>
      <c r="JR1101" t="s">
        <v>330</v>
      </c>
      <c r="KP1101" t="s">
        <v>330</v>
      </c>
      <c r="KS1101" t="s">
        <v>330</v>
      </c>
      <c r="KV1101" t="s">
        <v>330</v>
      </c>
      <c r="KX1101" t="s">
        <v>329</v>
      </c>
      <c r="KZ1101" t="str">
        <f ca="1">OFFSET($A1101,,MATCH([2]Keys!$B$2,Data.Collect1Dump!$3:$3,0)-1)</f>
        <v>ochollavic@gmail.com</v>
      </c>
      <c r="LA1101" t="str">
        <f ca="1">OFFSET($A1101,,MATCH([2]Keys!$B$4,Data.Collect1Dump!$3:$3,0)-1)</f>
        <v>anne.aroka@givedirectly.org</v>
      </c>
      <c r="LB1101">
        <f ca="1">OFFSET($A1101,,MATCH([2]Keys!$B$3,Data.Collect1Dump!$3:$3,0)-1)</f>
        <v>0</v>
      </c>
      <c r="LC1101">
        <f t="shared" ca="1" si="179"/>
        <v>1</v>
      </c>
      <c r="LD1101">
        <f t="shared" ca="1" si="179"/>
        <v>1</v>
      </c>
      <c r="LE1101">
        <f t="shared" ca="1" si="179"/>
        <v>0</v>
      </c>
      <c r="LF1101" s="2">
        <f t="shared" ca="1" si="180"/>
        <v>41676</v>
      </c>
      <c r="LG1101" s="2">
        <f t="shared" ca="1" si="181"/>
        <v>41590</v>
      </c>
      <c r="LH1101" s="2" t="e">
        <f t="shared" ca="1" si="182"/>
        <v>#N/A</v>
      </c>
      <c r="LI1101" t="str">
        <f t="shared" ca="1" si="183"/>
        <v>ochollavic@gmail.com</v>
      </c>
      <c r="LJ1101" t="str">
        <f t="shared" ca="1" si="184"/>
        <v>anne.aroka@givedirectly.org</v>
      </c>
      <c r="LK1101" t="e">
        <f t="shared" ca="1" si="185"/>
        <v>#N/A</v>
      </c>
      <c r="LL1101" t="str">
        <f t="shared" ca="1" si="177"/>
        <v>Lump Sum</v>
      </c>
      <c r="LM1101" t="str">
        <f t="shared" ca="1" si="178"/>
        <v>ochollavic@gmail.com</v>
      </c>
      <c r="LN1101" t="e">
        <f ca="1">OFFSET($A1101,,MATCH(OFFSET([2]Keys!C$1,MATCH(Data.Collect1Dump!$LL1101,[2]Keys!$A$2:$A$4,0),),Data.Collect1Dump!$3:$3,0)-1,)</f>
        <v>#VALUE!</v>
      </c>
      <c r="LO1101" s="2" t="e">
        <f t="shared" ca="1" si="186"/>
        <v>#VALUE!</v>
      </c>
    </row>
    <row r="1102" spans="1:327">
      <c r="A1102" t="s">
        <v>6623</v>
      </c>
      <c r="ID1102"/>
      <c r="JD1102" t="s">
        <v>378</v>
      </c>
      <c r="JE1102" t="s">
        <v>6624</v>
      </c>
      <c r="JF1102" t="s">
        <v>329</v>
      </c>
      <c r="JG1102">
        <v>6918</v>
      </c>
      <c r="JH1102" t="s">
        <v>330</v>
      </c>
      <c r="JR1102" t="s">
        <v>330</v>
      </c>
      <c r="KP1102" t="s">
        <v>330</v>
      </c>
      <c r="KS1102" t="s">
        <v>330</v>
      </c>
      <c r="KV1102" t="s">
        <v>330</v>
      </c>
      <c r="KX1102" t="s">
        <v>329</v>
      </c>
      <c r="KZ1102">
        <f ca="1">OFFSET($A1102,,MATCH([2]Keys!$B$2,Data.Collect1Dump!$3:$3,0)-1)</f>
        <v>0</v>
      </c>
      <c r="LA1102" t="str">
        <f ca="1">OFFSET($A1102,,MATCH([2]Keys!$B$4,Data.Collect1Dump!$3:$3,0)-1)</f>
        <v>anne.aroka@givedirectly.org</v>
      </c>
      <c r="LB1102">
        <f ca="1">OFFSET($A1102,,MATCH([2]Keys!$B$3,Data.Collect1Dump!$3:$3,0)-1)</f>
        <v>0</v>
      </c>
      <c r="LC1102">
        <f t="shared" ca="1" si="179"/>
        <v>0</v>
      </c>
      <c r="LD1102">
        <f t="shared" ca="1" si="179"/>
        <v>1</v>
      </c>
      <c r="LE1102">
        <f t="shared" ca="1" si="179"/>
        <v>0</v>
      </c>
      <c r="LF1102" s="2" t="e">
        <f t="shared" ca="1" si="180"/>
        <v>#N/A</v>
      </c>
      <c r="LG1102" s="2">
        <f t="shared" ca="1" si="181"/>
        <v>41596</v>
      </c>
      <c r="LH1102" s="2" t="e">
        <f t="shared" ca="1" si="182"/>
        <v>#N/A</v>
      </c>
      <c r="LI1102" t="e">
        <f t="shared" ca="1" si="183"/>
        <v>#N/A</v>
      </c>
      <c r="LJ1102" t="str">
        <f t="shared" ca="1" si="184"/>
        <v>anne.aroka@givedirectly.org</v>
      </c>
      <c r="LK1102" t="e">
        <f t="shared" ca="1" si="185"/>
        <v>#N/A</v>
      </c>
      <c r="LL1102" t="str">
        <f t="shared" ca="1" si="177"/>
        <v>Token</v>
      </c>
      <c r="LM1102" t="str">
        <f t="shared" ca="1" si="178"/>
        <v>anne.aroka@givedirectly.org</v>
      </c>
      <c r="LN1102" t="e">
        <f ca="1">OFFSET($A1102,,MATCH(OFFSET([2]Keys!C$1,MATCH(Data.Collect1Dump!$LL1102,[2]Keys!$A$2:$A$4,0),),Data.Collect1Dump!$3:$3,0)-1,)</f>
        <v>#VALUE!</v>
      </c>
      <c r="LO1102" s="2" t="e">
        <f t="shared" ca="1" si="186"/>
        <v>#VALUE!</v>
      </c>
    </row>
    <row r="1103" spans="1:327">
      <c r="A1103" t="s">
        <v>6625</v>
      </c>
      <c r="ID1103"/>
      <c r="JD1103" t="s">
        <v>3172</v>
      </c>
      <c r="JE1103" t="s">
        <v>6626</v>
      </c>
      <c r="JF1103" t="s">
        <v>329</v>
      </c>
      <c r="JG1103" t="s">
        <v>6076</v>
      </c>
      <c r="JH1103" t="s">
        <v>330</v>
      </c>
      <c r="JR1103" t="s">
        <v>330</v>
      </c>
      <c r="KP1103" t="s">
        <v>330</v>
      </c>
      <c r="KS1103" t="s">
        <v>330</v>
      </c>
      <c r="KV1103" t="s">
        <v>330</v>
      </c>
      <c r="KX1103" t="s">
        <v>329</v>
      </c>
      <c r="KZ1103">
        <f ca="1">OFFSET($A1103,,MATCH([2]Keys!$B$2,Data.Collect1Dump!$3:$3,0)-1)</f>
        <v>0</v>
      </c>
      <c r="LA1103" t="str">
        <f ca="1">OFFSET($A1103,,MATCH([2]Keys!$B$4,Data.Collect1Dump!$3:$3,0)-1)</f>
        <v>owiti.maureen@gmail.com</v>
      </c>
      <c r="LB1103">
        <f ca="1">OFFSET($A1103,,MATCH([2]Keys!$B$3,Data.Collect1Dump!$3:$3,0)-1)</f>
        <v>0</v>
      </c>
      <c r="LC1103">
        <f t="shared" ca="1" si="179"/>
        <v>0</v>
      </c>
      <c r="LD1103">
        <f t="shared" ca="1" si="179"/>
        <v>1</v>
      </c>
      <c r="LE1103">
        <f t="shared" ca="1" si="179"/>
        <v>0</v>
      </c>
      <c r="LF1103" s="2" t="e">
        <f t="shared" ca="1" si="180"/>
        <v>#N/A</v>
      </c>
      <c r="LG1103" s="2">
        <f t="shared" ca="1" si="181"/>
        <v>41719</v>
      </c>
      <c r="LH1103" s="2" t="e">
        <f t="shared" ca="1" si="182"/>
        <v>#N/A</v>
      </c>
      <c r="LI1103" t="e">
        <f t="shared" ca="1" si="183"/>
        <v>#N/A</v>
      </c>
      <c r="LJ1103" t="str">
        <f t="shared" ca="1" si="184"/>
        <v>owiti.maureen@gmail.com</v>
      </c>
      <c r="LK1103" t="e">
        <f t="shared" ca="1" si="185"/>
        <v>#N/A</v>
      </c>
      <c r="LL1103" t="str">
        <f t="shared" ca="1" si="177"/>
        <v>Token</v>
      </c>
      <c r="LM1103" t="str">
        <f t="shared" ca="1" si="178"/>
        <v>owiti.maureen@gmail.com</v>
      </c>
      <c r="LN1103" t="e">
        <f ca="1">OFFSET($A1103,,MATCH(OFFSET([2]Keys!C$1,MATCH(Data.Collect1Dump!$LL1103,[2]Keys!$A$2:$A$4,0),),Data.Collect1Dump!$3:$3,0)-1,)</f>
        <v>#VALUE!</v>
      </c>
      <c r="LO1103" s="2" t="e">
        <f t="shared" ca="1" si="186"/>
        <v>#VALUE!</v>
      </c>
    </row>
    <row r="1104" spans="1:327">
      <c r="A1104" t="s">
        <v>6627</v>
      </c>
      <c r="ID1104"/>
      <c r="KZ1104">
        <f ca="1">OFFSET($A1104,,MATCH([2]Keys!$B$2,Data.Collect1Dump!$3:$3,0)-1)</f>
        <v>0</v>
      </c>
      <c r="LA1104">
        <f ca="1">OFFSET($A1104,,MATCH([2]Keys!$B$4,Data.Collect1Dump!$3:$3,0)-1)</f>
        <v>0</v>
      </c>
      <c r="LB1104">
        <f ca="1">OFFSET($A1104,,MATCH([2]Keys!$B$3,Data.Collect1Dump!$3:$3,0)-1)</f>
        <v>0</v>
      </c>
      <c r="LC1104">
        <f t="shared" ca="1" si="179"/>
        <v>0</v>
      </c>
      <c r="LD1104">
        <f t="shared" ca="1" si="179"/>
        <v>0</v>
      </c>
      <c r="LE1104">
        <f t="shared" ca="1" si="179"/>
        <v>0</v>
      </c>
      <c r="LF1104" s="2" t="e">
        <f t="shared" ca="1" si="180"/>
        <v>#N/A</v>
      </c>
      <c r="LG1104" s="2" t="e">
        <f t="shared" ca="1" si="181"/>
        <v>#N/A</v>
      </c>
      <c r="LH1104" s="2" t="e">
        <f t="shared" ca="1" si="182"/>
        <v>#N/A</v>
      </c>
      <c r="LI1104" t="e">
        <f t="shared" ca="1" si="183"/>
        <v>#N/A</v>
      </c>
      <c r="LJ1104" t="e">
        <f t="shared" ca="1" si="184"/>
        <v>#N/A</v>
      </c>
      <c r="LK1104" t="e">
        <f t="shared" ca="1" si="185"/>
        <v>#N/A</v>
      </c>
      <c r="LL1104" t="str">
        <f t="shared" ca="1" si="177"/>
        <v>Null Survey</v>
      </c>
      <c r="LM1104" t="str">
        <f t="shared" ca="1" si="178"/>
        <v>Null Survey</v>
      </c>
      <c r="LN1104" t="e">
        <f ca="1">OFFSET($A1104,,MATCH(OFFSET([2]Keys!C$1,MATCH(Data.Collect1Dump!$LL1104,[2]Keys!$A$2:$A$4,0),),Data.Collect1Dump!$3:$3,0)-1,)</f>
        <v>#N/A</v>
      </c>
      <c r="LO1104" s="2" t="e">
        <f t="shared" ca="1" si="186"/>
        <v>#N/A</v>
      </c>
    </row>
    <row r="1105" spans="1:327">
      <c r="A1105" t="s">
        <v>6628</v>
      </c>
      <c r="ID1105"/>
      <c r="JD1105" t="s">
        <v>5651</v>
      </c>
      <c r="JE1105" t="s">
        <v>6629</v>
      </c>
      <c r="JF1105" t="s">
        <v>329</v>
      </c>
      <c r="JG1105">
        <v>7000</v>
      </c>
      <c r="JH1105" t="s">
        <v>330</v>
      </c>
      <c r="JR1105" t="s">
        <v>330</v>
      </c>
      <c r="KP1105" t="s">
        <v>330</v>
      </c>
      <c r="KS1105" t="s">
        <v>330</v>
      </c>
      <c r="KV1105" t="s">
        <v>330</v>
      </c>
      <c r="KX1105" t="s">
        <v>329</v>
      </c>
      <c r="KZ1105">
        <f ca="1">OFFSET($A1105,,MATCH([2]Keys!$B$2,Data.Collect1Dump!$3:$3,0)-1)</f>
        <v>0</v>
      </c>
      <c r="LA1105" t="str">
        <f ca="1">OFFSET($A1105,,MATCH([2]Keys!$B$4,Data.Collect1Dump!$3:$3,0)-1)</f>
        <v>ochiwit@gmail.com</v>
      </c>
      <c r="LB1105">
        <f ca="1">OFFSET($A1105,,MATCH([2]Keys!$B$3,Data.Collect1Dump!$3:$3,0)-1)</f>
        <v>0</v>
      </c>
      <c r="LC1105">
        <f t="shared" ca="1" si="179"/>
        <v>0</v>
      </c>
      <c r="LD1105">
        <f t="shared" ca="1" si="179"/>
        <v>1</v>
      </c>
      <c r="LE1105">
        <f t="shared" ca="1" si="179"/>
        <v>0</v>
      </c>
      <c r="LF1105" s="2" t="e">
        <f t="shared" ca="1" si="180"/>
        <v>#N/A</v>
      </c>
      <c r="LG1105" s="2">
        <f t="shared" ca="1" si="181"/>
        <v>41614</v>
      </c>
      <c r="LH1105" s="2" t="e">
        <f t="shared" ca="1" si="182"/>
        <v>#N/A</v>
      </c>
      <c r="LI1105" t="e">
        <f t="shared" ca="1" si="183"/>
        <v>#N/A</v>
      </c>
      <c r="LJ1105" t="str">
        <f t="shared" ca="1" si="184"/>
        <v>ochiwit@gmail.com</v>
      </c>
      <c r="LK1105" t="e">
        <f t="shared" ca="1" si="185"/>
        <v>#N/A</v>
      </c>
      <c r="LL1105" t="str">
        <f t="shared" ca="1" si="177"/>
        <v>Token</v>
      </c>
      <c r="LM1105" t="str">
        <f t="shared" ca="1" si="178"/>
        <v>ochiwit@gmail.com</v>
      </c>
      <c r="LN1105" t="e">
        <f ca="1">OFFSET($A1105,,MATCH(OFFSET([2]Keys!C$1,MATCH(Data.Collect1Dump!$LL1105,[2]Keys!$A$2:$A$4,0),),Data.Collect1Dump!$3:$3,0)-1,)</f>
        <v>#VALUE!</v>
      </c>
      <c r="LO1105" s="2" t="e">
        <f t="shared" ca="1" si="186"/>
        <v>#VALUE!</v>
      </c>
    </row>
    <row r="1106" spans="1:327">
      <c r="A1106" t="s">
        <v>6630</v>
      </c>
      <c r="ID1106"/>
      <c r="JD1106" t="s">
        <v>378</v>
      </c>
      <c r="JE1106" t="s">
        <v>6631</v>
      </c>
      <c r="JF1106" t="s">
        <v>329</v>
      </c>
      <c r="JG1106">
        <v>7000</v>
      </c>
      <c r="JH1106" t="s">
        <v>330</v>
      </c>
      <c r="JR1106" t="s">
        <v>330</v>
      </c>
      <c r="KP1106" t="s">
        <v>330</v>
      </c>
      <c r="KS1106" t="s">
        <v>330</v>
      </c>
      <c r="KV1106" t="s">
        <v>330</v>
      </c>
      <c r="KX1106" t="s">
        <v>329</v>
      </c>
      <c r="KZ1106">
        <f ca="1">OFFSET($A1106,,MATCH([2]Keys!$B$2,Data.Collect1Dump!$3:$3,0)-1)</f>
        <v>0</v>
      </c>
      <c r="LA1106" t="str">
        <f ca="1">OFFSET($A1106,,MATCH([2]Keys!$B$4,Data.Collect1Dump!$3:$3,0)-1)</f>
        <v>anne.aroka@givedirectly.org</v>
      </c>
      <c r="LB1106">
        <f ca="1">OFFSET($A1106,,MATCH([2]Keys!$B$3,Data.Collect1Dump!$3:$3,0)-1)</f>
        <v>0</v>
      </c>
      <c r="LC1106">
        <f t="shared" ca="1" si="179"/>
        <v>0</v>
      </c>
      <c r="LD1106">
        <f t="shared" ca="1" si="179"/>
        <v>1</v>
      </c>
      <c r="LE1106">
        <f t="shared" ca="1" si="179"/>
        <v>0</v>
      </c>
      <c r="LF1106" s="2" t="e">
        <f t="shared" ca="1" si="180"/>
        <v>#N/A</v>
      </c>
      <c r="LG1106" s="2">
        <f t="shared" ca="1" si="181"/>
        <v>41593</v>
      </c>
      <c r="LH1106" s="2" t="e">
        <f t="shared" ca="1" si="182"/>
        <v>#N/A</v>
      </c>
      <c r="LI1106" t="e">
        <f t="shared" ca="1" si="183"/>
        <v>#N/A</v>
      </c>
      <c r="LJ1106" t="str">
        <f t="shared" ca="1" si="184"/>
        <v>anne.aroka@givedirectly.org</v>
      </c>
      <c r="LK1106" t="e">
        <f t="shared" ca="1" si="185"/>
        <v>#N/A</v>
      </c>
      <c r="LL1106" t="str">
        <f t="shared" ca="1" si="177"/>
        <v>Token</v>
      </c>
      <c r="LM1106" t="str">
        <f t="shared" ca="1" si="178"/>
        <v>anne.aroka@givedirectly.org</v>
      </c>
      <c r="LN1106" t="e">
        <f ca="1">OFFSET($A1106,,MATCH(OFFSET([2]Keys!C$1,MATCH(Data.Collect1Dump!$LL1106,[2]Keys!$A$2:$A$4,0),),Data.Collect1Dump!$3:$3,0)-1,)</f>
        <v>#VALUE!</v>
      </c>
      <c r="LO1106" s="2" t="e">
        <f t="shared" ca="1" si="186"/>
        <v>#VALUE!</v>
      </c>
    </row>
    <row r="1107" spans="1:327">
      <c r="A1107" t="s">
        <v>6632</v>
      </c>
      <c r="ID1107"/>
      <c r="JD1107" t="s">
        <v>5659</v>
      </c>
      <c r="JE1107" t="s">
        <v>6633</v>
      </c>
      <c r="JF1107" t="s">
        <v>329</v>
      </c>
      <c r="JG1107">
        <v>7000</v>
      </c>
      <c r="JH1107" t="s">
        <v>330</v>
      </c>
      <c r="JR1107" t="s">
        <v>330</v>
      </c>
      <c r="KP1107" t="s">
        <v>330</v>
      </c>
      <c r="KS1107" t="s">
        <v>330</v>
      </c>
      <c r="KV1107" t="s">
        <v>330</v>
      </c>
      <c r="KX1107" t="s">
        <v>330</v>
      </c>
      <c r="KZ1107">
        <f ca="1">OFFSET($A1107,,MATCH([2]Keys!$B$2,Data.Collect1Dump!$3:$3,0)-1)</f>
        <v>0</v>
      </c>
      <c r="LA1107" t="str">
        <f ca="1">OFFSET($A1107,,MATCH([2]Keys!$B$4,Data.Collect1Dump!$3:$3,0)-1)</f>
        <v>arokaanne@gmail.com</v>
      </c>
      <c r="LB1107">
        <f ca="1">OFFSET($A1107,,MATCH([2]Keys!$B$3,Data.Collect1Dump!$3:$3,0)-1)</f>
        <v>0</v>
      </c>
      <c r="LC1107">
        <f t="shared" ca="1" si="179"/>
        <v>0</v>
      </c>
      <c r="LD1107">
        <f t="shared" ca="1" si="179"/>
        <v>1</v>
      </c>
      <c r="LE1107">
        <f t="shared" ca="1" si="179"/>
        <v>0</v>
      </c>
      <c r="LF1107" s="2" t="e">
        <f t="shared" ca="1" si="180"/>
        <v>#N/A</v>
      </c>
      <c r="LG1107" s="2">
        <f t="shared" ca="1" si="181"/>
        <v>41577</v>
      </c>
      <c r="LH1107" s="2" t="e">
        <f t="shared" ca="1" si="182"/>
        <v>#N/A</v>
      </c>
      <c r="LI1107" t="e">
        <f t="shared" ca="1" si="183"/>
        <v>#N/A</v>
      </c>
      <c r="LJ1107" t="str">
        <f t="shared" ca="1" si="184"/>
        <v>arokaanne@gmail.com</v>
      </c>
      <c r="LK1107" t="e">
        <f t="shared" ca="1" si="185"/>
        <v>#N/A</v>
      </c>
      <c r="LL1107" t="str">
        <f t="shared" ca="1" si="177"/>
        <v>Token</v>
      </c>
      <c r="LM1107" t="str">
        <f t="shared" ca="1" si="178"/>
        <v>arokaanne@gmail.com</v>
      </c>
      <c r="LN1107" t="e">
        <f ca="1">OFFSET($A1107,,MATCH(OFFSET([2]Keys!C$1,MATCH(Data.Collect1Dump!$LL1107,[2]Keys!$A$2:$A$4,0),),Data.Collect1Dump!$3:$3,0)-1,)</f>
        <v>#VALUE!</v>
      </c>
      <c r="LO1107" s="2" t="e">
        <f t="shared" ca="1" si="186"/>
        <v>#VALUE!</v>
      </c>
    </row>
    <row r="1108" spans="1:327">
      <c r="A1108" t="s">
        <v>6634</v>
      </c>
      <c r="ID1108"/>
      <c r="JD1108" t="s">
        <v>5651</v>
      </c>
      <c r="JE1108" t="s">
        <v>6635</v>
      </c>
      <c r="JF1108" t="s">
        <v>329</v>
      </c>
      <c r="JG1108">
        <v>6900</v>
      </c>
      <c r="JH1108" t="s">
        <v>330</v>
      </c>
      <c r="JR1108" t="s">
        <v>330</v>
      </c>
      <c r="KP1108" t="s">
        <v>330</v>
      </c>
      <c r="KS1108" t="s">
        <v>330</v>
      </c>
      <c r="KV1108" t="s">
        <v>330</v>
      </c>
      <c r="KX1108" t="s">
        <v>329</v>
      </c>
      <c r="KZ1108">
        <f ca="1">OFFSET($A1108,,MATCH([2]Keys!$B$2,Data.Collect1Dump!$3:$3,0)-1)</f>
        <v>0</v>
      </c>
      <c r="LA1108" t="str">
        <f ca="1">OFFSET($A1108,,MATCH([2]Keys!$B$4,Data.Collect1Dump!$3:$3,0)-1)</f>
        <v>ochiwit@gmail.com</v>
      </c>
      <c r="LB1108">
        <f ca="1">OFFSET($A1108,,MATCH([2]Keys!$B$3,Data.Collect1Dump!$3:$3,0)-1)</f>
        <v>0</v>
      </c>
      <c r="LC1108">
        <f t="shared" ca="1" si="179"/>
        <v>0</v>
      </c>
      <c r="LD1108">
        <f t="shared" ca="1" si="179"/>
        <v>1</v>
      </c>
      <c r="LE1108">
        <f t="shared" ca="1" si="179"/>
        <v>0</v>
      </c>
      <c r="LF1108" s="2" t="e">
        <f t="shared" ca="1" si="180"/>
        <v>#N/A</v>
      </c>
      <c r="LG1108" s="2">
        <f t="shared" ca="1" si="181"/>
        <v>41612</v>
      </c>
      <c r="LH1108" s="2" t="e">
        <f t="shared" ca="1" si="182"/>
        <v>#N/A</v>
      </c>
      <c r="LI1108" t="e">
        <f t="shared" ca="1" si="183"/>
        <v>#N/A</v>
      </c>
      <c r="LJ1108" t="str">
        <f t="shared" ca="1" si="184"/>
        <v>ochiwit@gmail.com</v>
      </c>
      <c r="LK1108" t="e">
        <f t="shared" ca="1" si="185"/>
        <v>#N/A</v>
      </c>
      <c r="LL1108" t="str">
        <f t="shared" ca="1" si="177"/>
        <v>Token</v>
      </c>
      <c r="LM1108" t="str">
        <f t="shared" ca="1" si="178"/>
        <v>ochiwit@gmail.com</v>
      </c>
      <c r="LN1108" t="e">
        <f ca="1">OFFSET($A1108,,MATCH(OFFSET([2]Keys!C$1,MATCH(Data.Collect1Dump!$LL1108,[2]Keys!$A$2:$A$4,0),),Data.Collect1Dump!$3:$3,0)-1,)</f>
        <v>#VALUE!</v>
      </c>
      <c r="LO1108" s="2" t="e">
        <f t="shared" ca="1" si="186"/>
        <v>#VALUE!</v>
      </c>
    </row>
    <row r="1109" spans="1:327">
      <c r="A1109" t="s">
        <v>6636</v>
      </c>
      <c r="ID1109"/>
      <c r="JD1109" t="s">
        <v>378</v>
      </c>
      <c r="JE1109" t="s">
        <v>6637</v>
      </c>
      <c r="JF1109" t="s">
        <v>329</v>
      </c>
      <c r="JG1109">
        <v>6900</v>
      </c>
      <c r="JH1109" t="s">
        <v>330</v>
      </c>
      <c r="JR1109" t="s">
        <v>330</v>
      </c>
      <c r="KP1109" t="s">
        <v>330</v>
      </c>
      <c r="KS1109" t="s">
        <v>330</v>
      </c>
      <c r="KV1109" t="s">
        <v>330</v>
      </c>
      <c r="KX1109" t="s">
        <v>329</v>
      </c>
      <c r="KZ1109">
        <f ca="1">OFFSET($A1109,,MATCH([2]Keys!$B$2,Data.Collect1Dump!$3:$3,0)-1)</f>
        <v>0</v>
      </c>
      <c r="LA1109" t="str">
        <f ca="1">OFFSET($A1109,,MATCH([2]Keys!$B$4,Data.Collect1Dump!$3:$3,0)-1)</f>
        <v>anne.aroka@givedirectly.org</v>
      </c>
      <c r="LB1109">
        <f ca="1">OFFSET($A1109,,MATCH([2]Keys!$B$3,Data.Collect1Dump!$3:$3,0)-1)</f>
        <v>0</v>
      </c>
      <c r="LC1109">
        <f t="shared" ca="1" si="179"/>
        <v>0</v>
      </c>
      <c r="LD1109">
        <f t="shared" ca="1" si="179"/>
        <v>1</v>
      </c>
      <c r="LE1109">
        <f t="shared" ca="1" si="179"/>
        <v>0</v>
      </c>
      <c r="LF1109" s="2" t="e">
        <f t="shared" ca="1" si="180"/>
        <v>#N/A</v>
      </c>
      <c r="LG1109" s="2">
        <f t="shared" ca="1" si="181"/>
        <v>41592</v>
      </c>
      <c r="LH1109" s="2" t="e">
        <f t="shared" ca="1" si="182"/>
        <v>#N/A</v>
      </c>
      <c r="LI1109" t="e">
        <f t="shared" ca="1" si="183"/>
        <v>#N/A</v>
      </c>
      <c r="LJ1109" t="str">
        <f t="shared" ca="1" si="184"/>
        <v>anne.aroka@givedirectly.org</v>
      </c>
      <c r="LK1109" t="e">
        <f t="shared" ca="1" si="185"/>
        <v>#N/A</v>
      </c>
      <c r="LL1109" t="str">
        <f t="shared" ca="1" si="177"/>
        <v>Token</v>
      </c>
      <c r="LM1109" t="str">
        <f t="shared" ca="1" si="178"/>
        <v>anne.aroka@givedirectly.org</v>
      </c>
      <c r="LN1109" t="e">
        <f ca="1">OFFSET($A1109,,MATCH(OFFSET([2]Keys!C$1,MATCH(Data.Collect1Dump!$LL1109,[2]Keys!$A$2:$A$4,0),),Data.Collect1Dump!$3:$3,0)-1,)</f>
        <v>#VALUE!</v>
      </c>
      <c r="LO1109" s="2" t="e">
        <f t="shared" ca="1" si="186"/>
        <v>#VALUE!</v>
      </c>
    </row>
    <row r="1110" spans="1:327">
      <c r="A1110" t="s">
        <v>6638</v>
      </c>
      <c r="ID1110"/>
      <c r="JD1110" t="s">
        <v>378</v>
      </c>
      <c r="JE1110" t="s">
        <v>6639</v>
      </c>
      <c r="JF1110" t="s">
        <v>329</v>
      </c>
      <c r="JG1110">
        <v>6918</v>
      </c>
      <c r="JH1110" t="s">
        <v>330</v>
      </c>
      <c r="JR1110" t="s">
        <v>330</v>
      </c>
      <c r="KP1110" t="s">
        <v>330</v>
      </c>
      <c r="KS1110" t="s">
        <v>330</v>
      </c>
      <c r="KV1110" t="s">
        <v>330</v>
      </c>
      <c r="KX1110" t="s">
        <v>329</v>
      </c>
      <c r="KZ1110">
        <f ca="1">OFFSET($A1110,,MATCH([2]Keys!$B$2,Data.Collect1Dump!$3:$3,0)-1)</f>
        <v>0</v>
      </c>
      <c r="LA1110" t="str">
        <f ca="1">OFFSET($A1110,,MATCH([2]Keys!$B$4,Data.Collect1Dump!$3:$3,0)-1)</f>
        <v>anne.aroka@givedirectly.org</v>
      </c>
      <c r="LB1110">
        <f ca="1">OFFSET($A1110,,MATCH([2]Keys!$B$3,Data.Collect1Dump!$3:$3,0)-1)</f>
        <v>0</v>
      </c>
      <c r="LC1110">
        <f t="shared" ca="1" si="179"/>
        <v>0</v>
      </c>
      <c r="LD1110">
        <f t="shared" ca="1" si="179"/>
        <v>1</v>
      </c>
      <c r="LE1110">
        <f t="shared" ca="1" si="179"/>
        <v>0</v>
      </c>
      <c r="LF1110" s="2" t="e">
        <f t="shared" ca="1" si="180"/>
        <v>#N/A</v>
      </c>
      <c r="LG1110" s="2">
        <f t="shared" ca="1" si="181"/>
        <v>41590</v>
      </c>
      <c r="LH1110" s="2" t="e">
        <f t="shared" ca="1" si="182"/>
        <v>#N/A</v>
      </c>
      <c r="LI1110" t="e">
        <f t="shared" ca="1" si="183"/>
        <v>#N/A</v>
      </c>
      <c r="LJ1110" t="str">
        <f t="shared" ca="1" si="184"/>
        <v>anne.aroka@givedirectly.org</v>
      </c>
      <c r="LK1110" t="e">
        <f t="shared" ca="1" si="185"/>
        <v>#N/A</v>
      </c>
      <c r="LL1110" t="str">
        <f t="shared" ca="1" si="177"/>
        <v>Token</v>
      </c>
      <c r="LM1110" t="str">
        <f t="shared" ca="1" si="178"/>
        <v>anne.aroka@givedirectly.org</v>
      </c>
      <c r="LN1110" t="e">
        <f ca="1">OFFSET($A1110,,MATCH(OFFSET([2]Keys!C$1,MATCH(Data.Collect1Dump!$LL1110,[2]Keys!$A$2:$A$4,0),),Data.Collect1Dump!$3:$3,0)-1,)</f>
        <v>#VALUE!</v>
      </c>
      <c r="LO1110" s="2" t="e">
        <f t="shared" ca="1" si="186"/>
        <v>#VALUE!</v>
      </c>
    </row>
    <row r="1111" spans="1:327">
      <c r="A1111" t="s">
        <v>6640</v>
      </c>
      <c r="ID1111"/>
      <c r="KZ1111">
        <f ca="1">OFFSET($A1111,,MATCH([2]Keys!$B$2,Data.Collect1Dump!$3:$3,0)-1)</f>
        <v>0</v>
      </c>
      <c r="LA1111">
        <f ca="1">OFFSET($A1111,,MATCH([2]Keys!$B$4,Data.Collect1Dump!$3:$3,0)-1)</f>
        <v>0</v>
      </c>
      <c r="LB1111">
        <f ca="1">OFFSET($A1111,,MATCH([2]Keys!$B$3,Data.Collect1Dump!$3:$3,0)-1)</f>
        <v>0</v>
      </c>
      <c r="LC1111">
        <f t="shared" ca="1" si="179"/>
        <v>0</v>
      </c>
      <c r="LD1111">
        <f t="shared" ca="1" si="179"/>
        <v>0</v>
      </c>
      <c r="LE1111">
        <f t="shared" ca="1" si="179"/>
        <v>0</v>
      </c>
      <c r="LF1111" s="2" t="e">
        <f t="shared" ca="1" si="180"/>
        <v>#N/A</v>
      </c>
      <c r="LG1111" s="2" t="e">
        <f t="shared" ca="1" si="181"/>
        <v>#N/A</v>
      </c>
      <c r="LH1111" s="2" t="e">
        <f t="shared" ca="1" si="182"/>
        <v>#N/A</v>
      </c>
      <c r="LI1111" t="e">
        <f t="shared" ca="1" si="183"/>
        <v>#N/A</v>
      </c>
      <c r="LJ1111" t="e">
        <f t="shared" ca="1" si="184"/>
        <v>#N/A</v>
      </c>
      <c r="LK1111" t="e">
        <f t="shared" ca="1" si="185"/>
        <v>#N/A</v>
      </c>
      <c r="LL1111" t="str">
        <f t="shared" ca="1" si="177"/>
        <v>Null Survey</v>
      </c>
      <c r="LM1111" t="str">
        <f t="shared" ca="1" si="178"/>
        <v>Null Survey</v>
      </c>
      <c r="LN1111" t="e">
        <f ca="1">OFFSET($A1111,,MATCH(OFFSET([2]Keys!C$1,MATCH(Data.Collect1Dump!$LL1111,[2]Keys!$A$2:$A$4,0),),Data.Collect1Dump!$3:$3,0)-1,)</f>
        <v>#N/A</v>
      </c>
      <c r="LO1111" s="2" t="e">
        <f t="shared" ca="1" si="186"/>
        <v>#N/A</v>
      </c>
    </row>
    <row r="1112" spans="1:327">
      <c r="A1112" t="s">
        <v>6641</v>
      </c>
      <c r="B1112" t="s">
        <v>6120</v>
      </c>
      <c r="C1112" t="s">
        <v>6642</v>
      </c>
      <c r="K1112">
        <v>1</v>
      </c>
      <c r="L1112" t="s">
        <v>329</v>
      </c>
      <c r="M1112" t="s">
        <v>329</v>
      </c>
      <c r="N1112">
        <v>39900</v>
      </c>
      <c r="O1112" t="s">
        <v>329</v>
      </c>
      <c r="T1112" t="s">
        <v>330</v>
      </c>
      <c r="V1112" t="s">
        <v>329</v>
      </c>
      <c r="X1112">
        <v>2</v>
      </c>
      <c r="Y1112">
        <v>30000</v>
      </c>
      <c r="Z1112">
        <v>999</v>
      </c>
      <c r="AA1112">
        <v>6000</v>
      </c>
      <c r="AB1112">
        <v>999</v>
      </c>
      <c r="AV1112" t="b">
        <v>1</v>
      </c>
      <c r="AZ1112" t="b">
        <v>1</v>
      </c>
      <c r="BL1112" t="s">
        <v>329</v>
      </c>
      <c r="BM1112" t="s">
        <v>6391</v>
      </c>
      <c r="BN1112" t="s">
        <v>330</v>
      </c>
      <c r="BU1112" t="b">
        <v>1</v>
      </c>
      <c r="CN1112">
        <v>37000</v>
      </c>
      <c r="DC1112" t="s">
        <v>329</v>
      </c>
      <c r="DD1112" t="b">
        <v>1</v>
      </c>
      <c r="DE1112" t="b">
        <v>1</v>
      </c>
      <c r="DL1112" t="b">
        <v>1</v>
      </c>
      <c r="DM1112" t="b">
        <v>1</v>
      </c>
      <c r="DR1112" t="s">
        <v>329</v>
      </c>
      <c r="DV1112" t="b">
        <v>1</v>
      </c>
      <c r="EL1112" t="s">
        <v>330</v>
      </c>
      <c r="EN1112" t="s">
        <v>330</v>
      </c>
      <c r="EP1112" t="s">
        <v>330</v>
      </c>
      <c r="FN1112" t="s">
        <v>330</v>
      </c>
      <c r="GJ1112" t="s">
        <v>330</v>
      </c>
      <c r="GW1112" t="s">
        <v>330</v>
      </c>
      <c r="GZ1112" t="s">
        <v>330</v>
      </c>
      <c r="HC1112" t="s">
        <v>330</v>
      </c>
      <c r="HE1112" t="s">
        <v>330</v>
      </c>
      <c r="HG1112" t="s">
        <v>336</v>
      </c>
      <c r="HH1112" t="s">
        <v>329</v>
      </c>
      <c r="HI1112" t="s">
        <v>330</v>
      </c>
      <c r="HJ1112" t="s">
        <v>330</v>
      </c>
      <c r="HK1112" t="b">
        <v>1</v>
      </c>
      <c r="HO1112" t="s">
        <v>337</v>
      </c>
      <c r="HP1112" t="s">
        <v>6643</v>
      </c>
      <c r="HQ1112" t="s">
        <v>339</v>
      </c>
      <c r="HR1112" t="s">
        <v>6644</v>
      </c>
      <c r="HS1112" t="s">
        <v>6645</v>
      </c>
      <c r="HZ1112" t="b">
        <v>1</v>
      </c>
      <c r="ID1112"/>
      <c r="JD1112" t="s">
        <v>5659</v>
      </c>
      <c r="JE1112" t="s">
        <v>6646</v>
      </c>
      <c r="JF1112" t="s">
        <v>329</v>
      </c>
      <c r="JG1112">
        <v>6918</v>
      </c>
      <c r="JH1112" t="s">
        <v>330</v>
      </c>
      <c r="JR1112" t="s">
        <v>329</v>
      </c>
      <c r="JS1112" t="s">
        <v>6647</v>
      </c>
      <c r="JW1112" t="b">
        <v>1</v>
      </c>
      <c r="KF1112" t="b">
        <v>1</v>
      </c>
      <c r="KJ1112" t="b">
        <v>1</v>
      </c>
      <c r="KP1112" t="s">
        <v>330</v>
      </c>
      <c r="KS1112" t="s">
        <v>330</v>
      </c>
      <c r="KV1112" t="s">
        <v>330</v>
      </c>
      <c r="KX1112" t="s">
        <v>329</v>
      </c>
      <c r="KZ1112" t="str">
        <f ca="1">OFFSET($A1112,,MATCH([2]Keys!$B$2,Data.Collect1Dump!$3:$3,0)-1)</f>
        <v>ochollavic@gmail.com</v>
      </c>
      <c r="LA1112" t="str">
        <f ca="1">OFFSET($A1112,,MATCH([2]Keys!$B$4,Data.Collect1Dump!$3:$3,0)-1)</f>
        <v>arokaanne@gmail.com</v>
      </c>
      <c r="LB1112">
        <f ca="1">OFFSET($A1112,,MATCH([2]Keys!$B$3,Data.Collect1Dump!$3:$3,0)-1)</f>
        <v>0</v>
      </c>
      <c r="LC1112">
        <f t="shared" ca="1" si="179"/>
        <v>1</v>
      </c>
      <c r="LD1112">
        <f t="shared" ca="1" si="179"/>
        <v>1</v>
      </c>
      <c r="LE1112">
        <f t="shared" ca="1" si="179"/>
        <v>0</v>
      </c>
      <c r="LF1112" s="2">
        <f t="shared" ca="1" si="180"/>
        <v>41676</v>
      </c>
      <c r="LG1112" s="2">
        <f t="shared" ca="1" si="181"/>
        <v>41578</v>
      </c>
      <c r="LH1112" s="2" t="e">
        <f t="shared" ca="1" si="182"/>
        <v>#N/A</v>
      </c>
      <c r="LI1112" t="str">
        <f t="shared" ca="1" si="183"/>
        <v>ochollavic@gmail.com</v>
      </c>
      <c r="LJ1112" t="str">
        <f t="shared" ca="1" si="184"/>
        <v>arokaanne@gmail.com</v>
      </c>
      <c r="LK1112" t="e">
        <f t="shared" ca="1" si="185"/>
        <v>#N/A</v>
      </c>
      <c r="LL1112" t="str">
        <f t="shared" ca="1" si="177"/>
        <v>Lump Sum</v>
      </c>
      <c r="LM1112" t="str">
        <f t="shared" ca="1" si="178"/>
        <v>ochollavic@gmail.com</v>
      </c>
      <c r="LN1112" t="e">
        <f ca="1">OFFSET($A1112,,MATCH(OFFSET([2]Keys!C$1,MATCH(Data.Collect1Dump!$LL1112,[2]Keys!$A$2:$A$4,0),),Data.Collect1Dump!$3:$3,0)-1,)</f>
        <v>#VALUE!</v>
      </c>
      <c r="LO1112" s="2" t="e">
        <f t="shared" ca="1" si="186"/>
        <v>#VALUE!</v>
      </c>
    </row>
    <row r="1113" spans="1:327">
      <c r="A1113" t="s">
        <v>6648</v>
      </c>
      <c r="ID1113"/>
      <c r="JD1113" t="s">
        <v>5659</v>
      </c>
      <c r="JE1113" t="s">
        <v>6649</v>
      </c>
      <c r="JF1113" t="s">
        <v>329</v>
      </c>
      <c r="JG1113">
        <v>6918</v>
      </c>
      <c r="JH1113" t="s">
        <v>330</v>
      </c>
      <c r="JR1113" t="s">
        <v>330</v>
      </c>
      <c r="KP1113" t="s">
        <v>330</v>
      </c>
      <c r="KS1113" t="s">
        <v>330</v>
      </c>
      <c r="KV1113" t="s">
        <v>330</v>
      </c>
      <c r="KX1113" t="s">
        <v>329</v>
      </c>
      <c r="KZ1113">
        <f ca="1">OFFSET($A1113,,MATCH([2]Keys!$B$2,Data.Collect1Dump!$3:$3,0)-1)</f>
        <v>0</v>
      </c>
      <c r="LA1113" t="str">
        <f ca="1">OFFSET($A1113,,MATCH([2]Keys!$B$4,Data.Collect1Dump!$3:$3,0)-1)</f>
        <v>arokaanne@gmail.com</v>
      </c>
      <c r="LB1113">
        <f ca="1">OFFSET($A1113,,MATCH([2]Keys!$B$3,Data.Collect1Dump!$3:$3,0)-1)</f>
        <v>0</v>
      </c>
      <c r="LC1113">
        <f t="shared" ca="1" si="179"/>
        <v>0</v>
      </c>
      <c r="LD1113">
        <f t="shared" ca="1" si="179"/>
        <v>1</v>
      </c>
      <c r="LE1113">
        <f t="shared" ca="1" si="179"/>
        <v>0</v>
      </c>
      <c r="LF1113" s="2" t="e">
        <f t="shared" ca="1" si="180"/>
        <v>#N/A</v>
      </c>
      <c r="LG1113" s="2">
        <f t="shared" ca="1" si="181"/>
        <v>41578</v>
      </c>
      <c r="LH1113" s="2" t="e">
        <f t="shared" ca="1" si="182"/>
        <v>#N/A</v>
      </c>
      <c r="LI1113" t="e">
        <f t="shared" ca="1" si="183"/>
        <v>#N/A</v>
      </c>
      <c r="LJ1113" t="str">
        <f t="shared" ca="1" si="184"/>
        <v>arokaanne@gmail.com</v>
      </c>
      <c r="LK1113" t="e">
        <f t="shared" ca="1" si="185"/>
        <v>#N/A</v>
      </c>
      <c r="LL1113" t="str">
        <f t="shared" ca="1" si="177"/>
        <v>Token</v>
      </c>
      <c r="LM1113" t="str">
        <f t="shared" ca="1" si="178"/>
        <v>arokaanne@gmail.com</v>
      </c>
      <c r="LN1113" t="e">
        <f ca="1">OFFSET($A1113,,MATCH(OFFSET([2]Keys!C$1,MATCH(Data.Collect1Dump!$LL1113,[2]Keys!$A$2:$A$4,0),),Data.Collect1Dump!$3:$3,0)-1,)</f>
        <v>#VALUE!</v>
      </c>
      <c r="LO1113" s="2" t="e">
        <f t="shared" ca="1" si="186"/>
        <v>#VALUE!</v>
      </c>
    </row>
    <row r="1114" spans="1:327">
      <c r="A1114" t="s">
        <v>6650</v>
      </c>
      <c r="ID1114"/>
      <c r="JD1114" t="s">
        <v>5659</v>
      </c>
      <c r="JE1114" t="s">
        <v>6651</v>
      </c>
      <c r="JF1114" t="s">
        <v>329</v>
      </c>
      <c r="JG1114">
        <v>6918</v>
      </c>
      <c r="JH1114" t="s">
        <v>330</v>
      </c>
      <c r="JR1114" t="s">
        <v>330</v>
      </c>
      <c r="KP1114" t="s">
        <v>330</v>
      </c>
      <c r="KS1114" t="s">
        <v>330</v>
      </c>
      <c r="KV1114" t="s">
        <v>330</v>
      </c>
      <c r="KX1114" t="s">
        <v>329</v>
      </c>
      <c r="KZ1114">
        <f ca="1">OFFSET($A1114,,MATCH([2]Keys!$B$2,Data.Collect1Dump!$3:$3,0)-1)</f>
        <v>0</v>
      </c>
      <c r="LA1114" t="str">
        <f ca="1">OFFSET($A1114,,MATCH([2]Keys!$B$4,Data.Collect1Dump!$3:$3,0)-1)</f>
        <v>arokaanne@gmail.com</v>
      </c>
      <c r="LB1114">
        <f ca="1">OFFSET($A1114,,MATCH([2]Keys!$B$3,Data.Collect1Dump!$3:$3,0)-1)</f>
        <v>0</v>
      </c>
      <c r="LC1114">
        <f t="shared" ca="1" si="179"/>
        <v>0</v>
      </c>
      <c r="LD1114">
        <f t="shared" ca="1" si="179"/>
        <v>1</v>
      </c>
      <c r="LE1114">
        <f t="shared" ca="1" si="179"/>
        <v>0</v>
      </c>
      <c r="LF1114" s="2" t="e">
        <f t="shared" ca="1" si="180"/>
        <v>#N/A</v>
      </c>
      <c r="LG1114" s="2">
        <f t="shared" ca="1" si="181"/>
        <v>41577</v>
      </c>
      <c r="LH1114" s="2" t="e">
        <f t="shared" ca="1" si="182"/>
        <v>#N/A</v>
      </c>
      <c r="LI1114" t="e">
        <f t="shared" ca="1" si="183"/>
        <v>#N/A</v>
      </c>
      <c r="LJ1114" t="str">
        <f t="shared" ca="1" si="184"/>
        <v>arokaanne@gmail.com</v>
      </c>
      <c r="LK1114" t="e">
        <f t="shared" ca="1" si="185"/>
        <v>#N/A</v>
      </c>
      <c r="LL1114" t="str">
        <f t="shared" ca="1" si="177"/>
        <v>Token</v>
      </c>
      <c r="LM1114" t="str">
        <f t="shared" ca="1" si="178"/>
        <v>arokaanne@gmail.com</v>
      </c>
      <c r="LN1114" t="e">
        <f ca="1">OFFSET($A1114,,MATCH(OFFSET([2]Keys!C$1,MATCH(Data.Collect1Dump!$LL1114,[2]Keys!$A$2:$A$4,0),),Data.Collect1Dump!$3:$3,0)-1,)</f>
        <v>#VALUE!</v>
      </c>
      <c r="LO1114" s="2" t="e">
        <f t="shared" ca="1" si="186"/>
        <v>#VALUE!</v>
      </c>
    </row>
    <row r="1115" spans="1:327">
      <c r="A1115" t="s">
        <v>6652</v>
      </c>
      <c r="B1115" t="s">
        <v>6120</v>
      </c>
      <c r="C1115" t="s">
        <v>6653</v>
      </c>
      <c r="K1115">
        <v>1</v>
      </c>
      <c r="L1115" t="s">
        <v>329</v>
      </c>
      <c r="M1115" t="s">
        <v>329</v>
      </c>
      <c r="N1115">
        <v>39670</v>
      </c>
      <c r="O1115" t="s">
        <v>329</v>
      </c>
      <c r="T1115" t="s">
        <v>330</v>
      </c>
      <c r="V1115" t="s">
        <v>329</v>
      </c>
      <c r="X1115">
        <v>1</v>
      </c>
      <c r="Y1115">
        <v>39000</v>
      </c>
      <c r="Z1115">
        <v>999</v>
      </c>
      <c r="AV1115" t="b">
        <v>1</v>
      </c>
      <c r="AX1115" t="b">
        <v>1</v>
      </c>
      <c r="AZ1115" t="b">
        <v>1</v>
      </c>
      <c r="BA1115" t="b">
        <v>1</v>
      </c>
      <c r="BL1115" t="s">
        <v>329</v>
      </c>
      <c r="BM1115" t="s">
        <v>6654</v>
      </c>
      <c r="BN1115" t="s">
        <v>330</v>
      </c>
      <c r="BU1115" t="b">
        <v>1</v>
      </c>
      <c r="BW1115" t="b">
        <v>1</v>
      </c>
      <c r="CN1115">
        <v>18600</v>
      </c>
      <c r="CP1115">
        <v>8000</v>
      </c>
      <c r="DC1115" t="s">
        <v>329</v>
      </c>
      <c r="DD1115" t="b">
        <v>1</v>
      </c>
      <c r="DE1115" t="b">
        <v>1</v>
      </c>
      <c r="DL1115" t="b">
        <v>1</v>
      </c>
      <c r="DM1115" t="b">
        <v>1</v>
      </c>
      <c r="DR1115" t="s">
        <v>329</v>
      </c>
      <c r="EJ1115" t="b">
        <v>1</v>
      </c>
      <c r="EL1115" t="s">
        <v>330</v>
      </c>
      <c r="EN1115" t="s">
        <v>330</v>
      </c>
      <c r="EP1115" t="s">
        <v>329</v>
      </c>
      <c r="EQ1115" t="s">
        <v>6655</v>
      </c>
      <c r="ES1115" t="b">
        <v>1</v>
      </c>
      <c r="FE1115" t="b">
        <v>1</v>
      </c>
      <c r="FH1115" t="b">
        <v>1</v>
      </c>
      <c r="FN1115" t="s">
        <v>330</v>
      </c>
      <c r="GJ1115" t="s">
        <v>330</v>
      </c>
      <c r="GW1115" t="s">
        <v>330</v>
      </c>
      <c r="GZ1115" t="s">
        <v>330</v>
      </c>
      <c r="HC1115" t="s">
        <v>330</v>
      </c>
      <c r="HE1115" t="s">
        <v>330</v>
      </c>
      <c r="HG1115" t="s">
        <v>336</v>
      </c>
      <c r="HH1115" t="s">
        <v>329</v>
      </c>
      <c r="HI1115" t="s">
        <v>330</v>
      </c>
      <c r="HJ1115" t="s">
        <v>330</v>
      </c>
      <c r="HM1115" t="b">
        <v>1</v>
      </c>
      <c r="HO1115" t="s">
        <v>337</v>
      </c>
      <c r="HP1115" t="s">
        <v>6656</v>
      </c>
      <c r="HQ1115" t="s">
        <v>339</v>
      </c>
      <c r="HR1115" t="s">
        <v>6657</v>
      </c>
      <c r="HS1115" t="s">
        <v>6658</v>
      </c>
      <c r="HU1115" t="b">
        <v>1</v>
      </c>
      <c r="HV1115" t="b">
        <v>1</v>
      </c>
      <c r="ID1115"/>
      <c r="JD1115" t="s">
        <v>5659</v>
      </c>
      <c r="JE1115" t="s">
        <v>6659</v>
      </c>
      <c r="JF1115" t="s">
        <v>329</v>
      </c>
      <c r="JG1115">
        <v>6918</v>
      </c>
      <c r="JH1115" t="s">
        <v>330</v>
      </c>
      <c r="JR1115" t="s">
        <v>330</v>
      </c>
      <c r="KP1115" t="s">
        <v>330</v>
      </c>
      <c r="KS1115" t="s">
        <v>330</v>
      </c>
      <c r="KV1115" t="s">
        <v>330</v>
      </c>
      <c r="KX1115" t="s">
        <v>329</v>
      </c>
      <c r="KZ1115" t="str">
        <f ca="1">OFFSET($A1115,,MATCH([2]Keys!$B$2,Data.Collect1Dump!$3:$3,0)-1)</f>
        <v>ochollavic@gmail.com</v>
      </c>
      <c r="LA1115" t="str">
        <f ca="1">OFFSET($A1115,,MATCH([2]Keys!$B$4,Data.Collect1Dump!$3:$3,0)-1)</f>
        <v>arokaanne@gmail.com</v>
      </c>
      <c r="LB1115">
        <f ca="1">OFFSET($A1115,,MATCH([2]Keys!$B$3,Data.Collect1Dump!$3:$3,0)-1)</f>
        <v>0</v>
      </c>
      <c r="LC1115">
        <f t="shared" ca="1" si="179"/>
        <v>1</v>
      </c>
      <c r="LD1115">
        <f t="shared" ca="1" si="179"/>
        <v>1</v>
      </c>
      <c r="LE1115">
        <f t="shared" ca="1" si="179"/>
        <v>0</v>
      </c>
      <c r="LF1115" s="2">
        <f t="shared" ca="1" si="180"/>
        <v>41681</v>
      </c>
      <c r="LG1115" s="2">
        <f t="shared" ca="1" si="181"/>
        <v>41578</v>
      </c>
      <c r="LH1115" s="2" t="e">
        <f t="shared" ca="1" si="182"/>
        <v>#N/A</v>
      </c>
      <c r="LI1115" t="str">
        <f t="shared" ca="1" si="183"/>
        <v>ochollavic@gmail.com</v>
      </c>
      <c r="LJ1115" t="str">
        <f t="shared" ca="1" si="184"/>
        <v>arokaanne@gmail.com</v>
      </c>
      <c r="LK1115" t="e">
        <f t="shared" ca="1" si="185"/>
        <v>#N/A</v>
      </c>
      <c r="LL1115" t="str">
        <f t="shared" ca="1" si="177"/>
        <v>Lump Sum</v>
      </c>
      <c r="LM1115" t="str">
        <f t="shared" ca="1" si="178"/>
        <v>ochollavic@gmail.com</v>
      </c>
      <c r="LN1115" t="e">
        <f ca="1">OFFSET($A1115,,MATCH(OFFSET([2]Keys!C$1,MATCH(Data.Collect1Dump!$LL1115,[2]Keys!$A$2:$A$4,0),),Data.Collect1Dump!$3:$3,0)-1,)</f>
        <v>#VALUE!</v>
      </c>
      <c r="LO1115" s="2" t="e">
        <f t="shared" ca="1" si="186"/>
        <v>#VALUE!</v>
      </c>
    </row>
    <row r="1116" spans="1:327">
      <c r="A1116" t="s">
        <v>6660</v>
      </c>
      <c r="B1116" t="s">
        <v>6120</v>
      </c>
      <c r="C1116" t="s">
        <v>6661</v>
      </c>
      <c r="K1116">
        <v>1</v>
      </c>
      <c r="L1116" t="s">
        <v>329</v>
      </c>
      <c r="M1116" t="s">
        <v>329</v>
      </c>
      <c r="N1116">
        <v>39900</v>
      </c>
      <c r="O1116" t="s">
        <v>329</v>
      </c>
      <c r="T1116" t="s">
        <v>330</v>
      </c>
      <c r="V1116" t="s">
        <v>329</v>
      </c>
      <c r="X1116">
        <v>1</v>
      </c>
      <c r="Y1116">
        <v>39000</v>
      </c>
      <c r="Z1116">
        <v>999</v>
      </c>
      <c r="AV1116" t="b">
        <v>1</v>
      </c>
      <c r="BL1116" t="s">
        <v>329</v>
      </c>
      <c r="BM1116" t="s">
        <v>6662</v>
      </c>
      <c r="BN1116" t="s">
        <v>330</v>
      </c>
      <c r="BR1116" t="b">
        <v>1</v>
      </c>
      <c r="BU1116" t="b">
        <v>1</v>
      </c>
      <c r="BZ1116" t="b">
        <v>1</v>
      </c>
      <c r="CC1116" t="b">
        <v>1</v>
      </c>
      <c r="CI1116" t="b">
        <v>1</v>
      </c>
      <c r="CK1116">
        <v>1000</v>
      </c>
      <c r="CN1116">
        <v>22500</v>
      </c>
      <c r="CS1116">
        <v>500</v>
      </c>
      <c r="CV1116">
        <v>700</v>
      </c>
      <c r="DB1116">
        <v>3500</v>
      </c>
      <c r="DC1116" t="s">
        <v>345</v>
      </c>
      <c r="DD1116" t="b">
        <v>1</v>
      </c>
      <c r="DH1116" t="b">
        <v>1</v>
      </c>
      <c r="DJ1116" t="s">
        <v>6663</v>
      </c>
      <c r="DL1116" t="b">
        <v>1</v>
      </c>
      <c r="DP1116" t="b">
        <v>1</v>
      </c>
      <c r="DR1116" t="s">
        <v>329</v>
      </c>
      <c r="EJ1116" t="b">
        <v>1</v>
      </c>
      <c r="EL1116" t="s">
        <v>330</v>
      </c>
      <c r="EN1116" t="s">
        <v>330</v>
      </c>
      <c r="EP1116" t="s">
        <v>330</v>
      </c>
      <c r="FN1116" t="s">
        <v>330</v>
      </c>
      <c r="GJ1116" t="s">
        <v>330</v>
      </c>
      <c r="GW1116" t="s">
        <v>330</v>
      </c>
      <c r="GZ1116" t="s">
        <v>330</v>
      </c>
      <c r="HC1116" t="s">
        <v>330</v>
      </c>
      <c r="HE1116" t="s">
        <v>330</v>
      </c>
      <c r="HG1116" t="s">
        <v>336</v>
      </c>
      <c r="HH1116" t="s">
        <v>329</v>
      </c>
      <c r="HI1116" t="s">
        <v>329</v>
      </c>
      <c r="HJ1116" t="s">
        <v>330</v>
      </c>
      <c r="HK1116" t="b">
        <v>1</v>
      </c>
      <c r="HO1116" t="s">
        <v>337</v>
      </c>
      <c r="HP1116" t="s">
        <v>6664</v>
      </c>
      <c r="HQ1116" t="s">
        <v>339</v>
      </c>
      <c r="HR1116" t="s">
        <v>6665</v>
      </c>
      <c r="HS1116" t="s">
        <v>6666</v>
      </c>
      <c r="HU1116" t="b">
        <v>1</v>
      </c>
      <c r="HV1116" t="b">
        <v>1</v>
      </c>
      <c r="IC1116" t="b">
        <v>1</v>
      </c>
      <c r="ID1116"/>
      <c r="JD1116" t="s">
        <v>5659</v>
      </c>
      <c r="JE1116" t="s">
        <v>6667</v>
      </c>
      <c r="JF1116" t="s">
        <v>329</v>
      </c>
      <c r="JG1116">
        <v>6918</v>
      </c>
      <c r="JH1116" t="s">
        <v>330</v>
      </c>
      <c r="JR1116" t="s">
        <v>330</v>
      </c>
      <c r="KP1116" t="s">
        <v>330</v>
      </c>
      <c r="KS1116" t="s">
        <v>330</v>
      </c>
      <c r="KV1116" t="s">
        <v>330</v>
      </c>
      <c r="KX1116" t="s">
        <v>329</v>
      </c>
      <c r="KZ1116" t="str">
        <f ca="1">OFFSET($A1116,,MATCH([2]Keys!$B$2,Data.Collect1Dump!$3:$3,0)-1)</f>
        <v>ochollavic@gmail.com</v>
      </c>
      <c r="LA1116" t="str">
        <f ca="1">OFFSET($A1116,,MATCH([2]Keys!$B$4,Data.Collect1Dump!$3:$3,0)-1)</f>
        <v>arokaanne@gmail.com</v>
      </c>
      <c r="LB1116">
        <f ca="1">OFFSET($A1116,,MATCH([2]Keys!$B$3,Data.Collect1Dump!$3:$3,0)-1)</f>
        <v>0</v>
      </c>
      <c r="LC1116">
        <f t="shared" ca="1" si="179"/>
        <v>1</v>
      </c>
      <c r="LD1116">
        <f t="shared" ca="1" si="179"/>
        <v>1</v>
      </c>
      <c r="LE1116">
        <f t="shared" ca="1" si="179"/>
        <v>0</v>
      </c>
      <c r="LF1116" s="2">
        <f t="shared" ca="1" si="180"/>
        <v>41681</v>
      </c>
      <c r="LG1116" s="2">
        <f t="shared" ca="1" si="181"/>
        <v>41578</v>
      </c>
      <c r="LH1116" s="2" t="e">
        <f t="shared" ca="1" si="182"/>
        <v>#N/A</v>
      </c>
      <c r="LI1116" t="str">
        <f t="shared" ca="1" si="183"/>
        <v>ochollavic@gmail.com</v>
      </c>
      <c r="LJ1116" t="str">
        <f t="shared" ca="1" si="184"/>
        <v>arokaanne@gmail.com</v>
      </c>
      <c r="LK1116" t="e">
        <f t="shared" ca="1" si="185"/>
        <v>#N/A</v>
      </c>
      <c r="LL1116" t="str">
        <f t="shared" ca="1" si="177"/>
        <v>Lump Sum</v>
      </c>
      <c r="LM1116" t="str">
        <f t="shared" ca="1" si="178"/>
        <v>ochollavic@gmail.com</v>
      </c>
      <c r="LN1116" t="e">
        <f ca="1">OFFSET($A1116,,MATCH(OFFSET([2]Keys!C$1,MATCH(Data.Collect1Dump!$LL1116,[2]Keys!$A$2:$A$4,0),),Data.Collect1Dump!$3:$3,0)-1,)</f>
        <v>#VALUE!</v>
      </c>
      <c r="LO1116" s="2" t="e">
        <f t="shared" ca="1" si="186"/>
        <v>#VALUE!</v>
      </c>
    </row>
    <row r="1117" spans="1:327">
      <c r="A1117" t="s">
        <v>6668</v>
      </c>
      <c r="ID1117"/>
      <c r="JD1117" t="s">
        <v>5659</v>
      </c>
      <c r="JE1117" t="s">
        <v>6669</v>
      </c>
      <c r="JF1117" t="s">
        <v>329</v>
      </c>
      <c r="JG1117">
        <v>6918</v>
      </c>
      <c r="JH1117" t="s">
        <v>330</v>
      </c>
      <c r="JR1117" t="s">
        <v>330</v>
      </c>
      <c r="KP1117" t="s">
        <v>330</v>
      </c>
      <c r="KS1117" t="s">
        <v>330</v>
      </c>
      <c r="KV1117" t="s">
        <v>330</v>
      </c>
      <c r="KX1117" t="s">
        <v>329</v>
      </c>
      <c r="KZ1117">
        <f ca="1">OFFSET($A1117,,MATCH([2]Keys!$B$2,Data.Collect1Dump!$3:$3,0)-1)</f>
        <v>0</v>
      </c>
      <c r="LA1117" t="str">
        <f ca="1">OFFSET($A1117,,MATCH([2]Keys!$B$4,Data.Collect1Dump!$3:$3,0)-1)</f>
        <v>arokaanne@gmail.com</v>
      </c>
      <c r="LB1117">
        <f ca="1">OFFSET($A1117,,MATCH([2]Keys!$B$3,Data.Collect1Dump!$3:$3,0)-1)</f>
        <v>0</v>
      </c>
      <c r="LC1117">
        <f t="shared" ca="1" si="179"/>
        <v>0</v>
      </c>
      <c r="LD1117">
        <f t="shared" ca="1" si="179"/>
        <v>1</v>
      </c>
      <c r="LE1117">
        <f t="shared" ca="1" si="179"/>
        <v>0</v>
      </c>
      <c r="LF1117" s="2" t="e">
        <f t="shared" ca="1" si="180"/>
        <v>#N/A</v>
      </c>
      <c r="LG1117" s="2">
        <f t="shared" ca="1" si="181"/>
        <v>41577</v>
      </c>
      <c r="LH1117" s="2" t="e">
        <f t="shared" ca="1" si="182"/>
        <v>#N/A</v>
      </c>
      <c r="LI1117" t="e">
        <f t="shared" ca="1" si="183"/>
        <v>#N/A</v>
      </c>
      <c r="LJ1117" t="str">
        <f t="shared" ca="1" si="184"/>
        <v>arokaanne@gmail.com</v>
      </c>
      <c r="LK1117" t="e">
        <f t="shared" ca="1" si="185"/>
        <v>#N/A</v>
      </c>
      <c r="LL1117" t="str">
        <f t="shared" ca="1" si="177"/>
        <v>Token</v>
      </c>
      <c r="LM1117" t="str">
        <f t="shared" ca="1" si="178"/>
        <v>arokaanne@gmail.com</v>
      </c>
      <c r="LN1117" t="e">
        <f ca="1">OFFSET($A1117,,MATCH(OFFSET([2]Keys!C$1,MATCH(Data.Collect1Dump!$LL1117,[2]Keys!$A$2:$A$4,0),),Data.Collect1Dump!$3:$3,0)-1,)</f>
        <v>#VALUE!</v>
      </c>
      <c r="LO1117" s="2" t="e">
        <f t="shared" ca="1" si="186"/>
        <v>#VALUE!</v>
      </c>
    </row>
    <row r="1118" spans="1:327">
      <c r="A1118" t="s">
        <v>6670</v>
      </c>
      <c r="ID1118"/>
      <c r="JD1118" t="s">
        <v>5659</v>
      </c>
      <c r="JE1118" t="s">
        <v>6671</v>
      </c>
      <c r="JF1118" t="s">
        <v>329</v>
      </c>
      <c r="JG1118">
        <v>7000</v>
      </c>
      <c r="JH1118" t="s">
        <v>330</v>
      </c>
      <c r="JR1118" t="s">
        <v>329</v>
      </c>
      <c r="JS1118" t="s">
        <v>6672</v>
      </c>
      <c r="JT1118" t="b">
        <v>1</v>
      </c>
      <c r="KB1118" t="b">
        <v>1</v>
      </c>
      <c r="KF1118" t="b">
        <v>1</v>
      </c>
      <c r="KJ1118" t="b">
        <v>1</v>
      </c>
      <c r="KL1118" t="b">
        <v>1</v>
      </c>
      <c r="KP1118" t="s">
        <v>329</v>
      </c>
      <c r="KQ1118" t="s">
        <v>6673</v>
      </c>
      <c r="KR1118" t="s">
        <v>330</v>
      </c>
      <c r="KS1118" t="s">
        <v>330</v>
      </c>
      <c r="KT1118" t="s">
        <v>6674</v>
      </c>
      <c r="KU1118" t="s">
        <v>330</v>
      </c>
      <c r="KV1118" t="s">
        <v>330</v>
      </c>
      <c r="KX1118" t="s">
        <v>329</v>
      </c>
      <c r="KZ1118">
        <f ca="1">OFFSET($A1118,,MATCH([2]Keys!$B$2,Data.Collect1Dump!$3:$3,0)-1)</f>
        <v>0</v>
      </c>
      <c r="LA1118" t="str">
        <f ca="1">OFFSET($A1118,,MATCH([2]Keys!$B$4,Data.Collect1Dump!$3:$3,0)-1)</f>
        <v>arokaanne@gmail.com</v>
      </c>
      <c r="LB1118">
        <f ca="1">OFFSET($A1118,,MATCH([2]Keys!$B$3,Data.Collect1Dump!$3:$3,0)-1)</f>
        <v>0</v>
      </c>
      <c r="LC1118">
        <f t="shared" ca="1" si="179"/>
        <v>0</v>
      </c>
      <c r="LD1118">
        <f t="shared" ca="1" si="179"/>
        <v>1</v>
      </c>
      <c r="LE1118">
        <f t="shared" ca="1" si="179"/>
        <v>0</v>
      </c>
      <c r="LF1118" s="2" t="e">
        <f t="shared" ca="1" si="180"/>
        <v>#N/A</v>
      </c>
      <c r="LG1118" s="2">
        <f t="shared" ca="1" si="181"/>
        <v>41578</v>
      </c>
      <c r="LH1118" s="2" t="e">
        <f t="shared" ca="1" si="182"/>
        <v>#N/A</v>
      </c>
      <c r="LI1118" t="e">
        <f t="shared" ca="1" si="183"/>
        <v>#N/A</v>
      </c>
      <c r="LJ1118" t="str">
        <f t="shared" ca="1" si="184"/>
        <v>arokaanne@gmail.com</v>
      </c>
      <c r="LK1118" t="e">
        <f t="shared" ca="1" si="185"/>
        <v>#N/A</v>
      </c>
      <c r="LL1118" t="str">
        <f t="shared" ca="1" si="177"/>
        <v>Token</v>
      </c>
      <c r="LM1118" t="str">
        <f t="shared" ca="1" si="178"/>
        <v>arokaanne@gmail.com</v>
      </c>
      <c r="LN1118" t="e">
        <f ca="1">OFFSET($A1118,,MATCH(OFFSET([2]Keys!C$1,MATCH(Data.Collect1Dump!$LL1118,[2]Keys!$A$2:$A$4,0),),Data.Collect1Dump!$3:$3,0)-1,)</f>
        <v>#VALUE!</v>
      </c>
      <c r="LO1118" s="2" t="e">
        <f t="shared" ca="1" si="186"/>
        <v>#VALUE!</v>
      </c>
    </row>
    <row r="1119" spans="1:327">
      <c r="A1119" t="s">
        <v>6675</v>
      </c>
      <c r="ID1119"/>
      <c r="JD1119" t="s">
        <v>378</v>
      </c>
      <c r="JE1119" t="s">
        <v>6676</v>
      </c>
      <c r="JF1119" t="s">
        <v>329</v>
      </c>
      <c r="JG1119">
        <v>7000</v>
      </c>
      <c r="JH1119" t="s">
        <v>330</v>
      </c>
      <c r="JR1119" t="s">
        <v>330</v>
      </c>
      <c r="KP1119" t="s">
        <v>330</v>
      </c>
      <c r="KS1119" t="s">
        <v>330</v>
      </c>
      <c r="KV1119" t="s">
        <v>330</v>
      </c>
      <c r="KX1119" t="s">
        <v>329</v>
      </c>
      <c r="KZ1119">
        <f ca="1">OFFSET($A1119,,MATCH([2]Keys!$B$2,Data.Collect1Dump!$3:$3,0)-1)</f>
        <v>0</v>
      </c>
      <c r="LA1119" t="str">
        <f ca="1">OFFSET($A1119,,MATCH([2]Keys!$B$4,Data.Collect1Dump!$3:$3,0)-1)</f>
        <v>anne.aroka@givedirectly.org</v>
      </c>
      <c r="LB1119">
        <f ca="1">OFFSET($A1119,,MATCH([2]Keys!$B$3,Data.Collect1Dump!$3:$3,0)-1)</f>
        <v>0</v>
      </c>
      <c r="LC1119">
        <f t="shared" ca="1" si="179"/>
        <v>0</v>
      </c>
      <c r="LD1119">
        <f t="shared" ca="1" si="179"/>
        <v>1</v>
      </c>
      <c r="LE1119">
        <f t="shared" ca="1" si="179"/>
        <v>0</v>
      </c>
      <c r="LF1119" s="2" t="e">
        <f t="shared" ca="1" si="180"/>
        <v>#N/A</v>
      </c>
      <c r="LG1119" s="2">
        <f t="shared" ca="1" si="181"/>
        <v>41596</v>
      </c>
      <c r="LH1119" s="2" t="e">
        <f t="shared" ca="1" si="182"/>
        <v>#N/A</v>
      </c>
      <c r="LI1119" t="e">
        <f t="shared" ca="1" si="183"/>
        <v>#N/A</v>
      </c>
      <c r="LJ1119" t="str">
        <f t="shared" ca="1" si="184"/>
        <v>anne.aroka@givedirectly.org</v>
      </c>
      <c r="LK1119" t="e">
        <f t="shared" ca="1" si="185"/>
        <v>#N/A</v>
      </c>
      <c r="LL1119" t="str">
        <f t="shared" ca="1" si="177"/>
        <v>Token</v>
      </c>
      <c r="LM1119" t="str">
        <f t="shared" ca="1" si="178"/>
        <v>anne.aroka@givedirectly.org</v>
      </c>
      <c r="LN1119" t="e">
        <f ca="1">OFFSET($A1119,,MATCH(OFFSET([2]Keys!C$1,MATCH(Data.Collect1Dump!$LL1119,[2]Keys!$A$2:$A$4,0),),Data.Collect1Dump!$3:$3,0)-1,)</f>
        <v>#VALUE!</v>
      </c>
      <c r="LO1119" s="2" t="e">
        <f t="shared" ca="1" si="186"/>
        <v>#VALUE!</v>
      </c>
    </row>
    <row r="1120" spans="1:327">
      <c r="A1120" t="s">
        <v>6677</v>
      </c>
      <c r="ID1120"/>
      <c r="JD1120" t="s">
        <v>5651</v>
      </c>
      <c r="JE1120" t="s">
        <v>6678</v>
      </c>
      <c r="JF1120" t="s">
        <v>329</v>
      </c>
      <c r="JG1120">
        <v>7000</v>
      </c>
      <c r="JH1120" t="s">
        <v>330</v>
      </c>
      <c r="JR1120" t="s">
        <v>330</v>
      </c>
      <c r="KP1120" t="s">
        <v>330</v>
      </c>
      <c r="KS1120" t="s">
        <v>330</v>
      </c>
      <c r="KV1120" t="s">
        <v>330</v>
      </c>
      <c r="KX1120" t="s">
        <v>329</v>
      </c>
      <c r="KZ1120">
        <f ca="1">OFFSET($A1120,,MATCH([2]Keys!$B$2,Data.Collect1Dump!$3:$3,0)-1)</f>
        <v>0</v>
      </c>
      <c r="LA1120" t="str">
        <f ca="1">OFFSET($A1120,,MATCH([2]Keys!$B$4,Data.Collect1Dump!$3:$3,0)-1)</f>
        <v>ochiwit@gmail.com</v>
      </c>
      <c r="LB1120">
        <f ca="1">OFFSET($A1120,,MATCH([2]Keys!$B$3,Data.Collect1Dump!$3:$3,0)-1)</f>
        <v>0</v>
      </c>
      <c r="LC1120">
        <f t="shared" ca="1" si="179"/>
        <v>0</v>
      </c>
      <c r="LD1120">
        <f t="shared" ca="1" si="179"/>
        <v>1</v>
      </c>
      <c r="LE1120">
        <f t="shared" ca="1" si="179"/>
        <v>0</v>
      </c>
      <c r="LF1120" s="2" t="e">
        <f t="shared" ca="1" si="180"/>
        <v>#N/A</v>
      </c>
      <c r="LG1120" s="2">
        <f t="shared" ca="1" si="181"/>
        <v>41614</v>
      </c>
      <c r="LH1120" s="2" t="e">
        <f t="shared" ca="1" si="182"/>
        <v>#N/A</v>
      </c>
      <c r="LI1120" t="e">
        <f t="shared" ca="1" si="183"/>
        <v>#N/A</v>
      </c>
      <c r="LJ1120" t="str">
        <f t="shared" ca="1" si="184"/>
        <v>ochiwit@gmail.com</v>
      </c>
      <c r="LK1120" t="e">
        <f t="shared" ca="1" si="185"/>
        <v>#N/A</v>
      </c>
      <c r="LL1120" t="str">
        <f t="shared" ca="1" si="177"/>
        <v>Token</v>
      </c>
      <c r="LM1120" t="str">
        <f t="shared" ca="1" si="178"/>
        <v>ochiwit@gmail.com</v>
      </c>
      <c r="LN1120" t="e">
        <f ca="1">OFFSET($A1120,,MATCH(OFFSET([2]Keys!C$1,MATCH(Data.Collect1Dump!$LL1120,[2]Keys!$A$2:$A$4,0),),Data.Collect1Dump!$3:$3,0)-1,)</f>
        <v>#VALUE!</v>
      </c>
      <c r="LO1120" s="2" t="e">
        <f t="shared" ca="1" si="186"/>
        <v>#VALUE!</v>
      </c>
    </row>
    <row r="1121" spans="1:327">
      <c r="A1121" t="s">
        <v>6679</v>
      </c>
      <c r="ID1121"/>
      <c r="JD1121" t="s">
        <v>5659</v>
      </c>
      <c r="JE1121" t="s">
        <v>6680</v>
      </c>
      <c r="JF1121" t="s">
        <v>329</v>
      </c>
      <c r="JG1121">
        <v>6918</v>
      </c>
      <c r="JH1121" t="s">
        <v>330</v>
      </c>
      <c r="JR1121" t="s">
        <v>330</v>
      </c>
      <c r="KP1121" t="s">
        <v>330</v>
      </c>
      <c r="KS1121" t="s">
        <v>330</v>
      </c>
      <c r="KV1121" t="s">
        <v>330</v>
      </c>
      <c r="KX1121" t="s">
        <v>329</v>
      </c>
      <c r="KZ1121">
        <f ca="1">OFFSET($A1121,,MATCH([2]Keys!$B$2,Data.Collect1Dump!$3:$3,0)-1)</f>
        <v>0</v>
      </c>
      <c r="LA1121" t="str">
        <f ca="1">OFFSET($A1121,,MATCH([2]Keys!$B$4,Data.Collect1Dump!$3:$3,0)-1)</f>
        <v>arokaanne@gmail.com</v>
      </c>
      <c r="LB1121">
        <f ca="1">OFFSET($A1121,,MATCH([2]Keys!$B$3,Data.Collect1Dump!$3:$3,0)-1)</f>
        <v>0</v>
      </c>
      <c r="LC1121">
        <f t="shared" ca="1" si="179"/>
        <v>0</v>
      </c>
      <c r="LD1121">
        <f t="shared" ca="1" si="179"/>
        <v>1</v>
      </c>
      <c r="LE1121">
        <f t="shared" ca="1" si="179"/>
        <v>0</v>
      </c>
      <c r="LF1121" s="2" t="e">
        <f t="shared" ca="1" si="180"/>
        <v>#N/A</v>
      </c>
      <c r="LG1121" s="2">
        <f t="shared" ca="1" si="181"/>
        <v>41578</v>
      </c>
      <c r="LH1121" s="2" t="e">
        <f t="shared" ca="1" si="182"/>
        <v>#N/A</v>
      </c>
      <c r="LI1121" t="e">
        <f t="shared" ca="1" si="183"/>
        <v>#N/A</v>
      </c>
      <c r="LJ1121" t="str">
        <f t="shared" ca="1" si="184"/>
        <v>arokaanne@gmail.com</v>
      </c>
      <c r="LK1121" t="e">
        <f t="shared" ca="1" si="185"/>
        <v>#N/A</v>
      </c>
      <c r="LL1121" t="str">
        <f t="shared" ca="1" si="177"/>
        <v>Token</v>
      </c>
      <c r="LM1121" t="str">
        <f t="shared" ca="1" si="178"/>
        <v>arokaanne@gmail.com</v>
      </c>
      <c r="LN1121" t="e">
        <f ca="1">OFFSET($A1121,,MATCH(OFFSET([2]Keys!C$1,MATCH(Data.Collect1Dump!$LL1121,[2]Keys!$A$2:$A$4,0),),Data.Collect1Dump!$3:$3,0)-1,)</f>
        <v>#VALUE!</v>
      </c>
      <c r="LO1121" s="2" t="e">
        <f t="shared" ca="1" si="186"/>
        <v>#VALUE!</v>
      </c>
    </row>
    <row r="1122" spans="1:327">
      <c r="A1122" t="s">
        <v>6681</v>
      </c>
      <c r="ID1122"/>
      <c r="JD1122" t="s">
        <v>3172</v>
      </c>
      <c r="JE1122" t="s">
        <v>6682</v>
      </c>
      <c r="JF1122" t="s">
        <v>329</v>
      </c>
      <c r="JG1122" t="s">
        <v>6076</v>
      </c>
      <c r="JH1122" t="s">
        <v>330</v>
      </c>
      <c r="JR1122" t="s">
        <v>330</v>
      </c>
      <c r="KP1122" t="s">
        <v>330</v>
      </c>
      <c r="KS1122" t="s">
        <v>330</v>
      </c>
      <c r="KV1122" t="s">
        <v>330</v>
      </c>
      <c r="KX1122" t="s">
        <v>329</v>
      </c>
      <c r="KZ1122">
        <f ca="1">OFFSET($A1122,,MATCH([2]Keys!$B$2,Data.Collect1Dump!$3:$3,0)-1)</f>
        <v>0</v>
      </c>
      <c r="LA1122" t="str">
        <f ca="1">OFFSET($A1122,,MATCH([2]Keys!$B$4,Data.Collect1Dump!$3:$3,0)-1)</f>
        <v>owiti.maureen@gmail.com</v>
      </c>
      <c r="LB1122">
        <f ca="1">OFFSET($A1122,,MATCH([2]Keys!$B$3,Data.Collect1Dump!$3:$3,0)-1)</f>
        <v>0</v>
      </c>
      <c r="LC1122">
        <f t="shared" ca="1" si="179"/>
        <v>0</v>
      </c>
      <c r="LD1122">
        <f t="shared" ca="1" si="179"/>
        <v>1</v>
      </c>
      <c r="LE1122">
        <f t="shared" ca="1" si="179"/>
        <v>0</v>
      </c>
      <c r="LF1122" s="2" t="e">
        <f t="shared" ca="1" si="180"/>
        <v>#N/A</v>
      </c>
      <c r="LG1122" s="2">
        <f t="shared" ca="1" si="181"/>
        <v>41722</v>
      </c>
      <c r="LH1122" s="2" t="e">
        <f t="shared" ca="1" si="182"/>
        <v>#N/A</v>
      </c>
      <c r="LI1122" t="e">
        <f t="shared" ca="1" si="183"/>
        <v>#N/A</v>
      </c>
      <c r="LJ1122" t="str">
        <f t="shared" ca="1" si="184"/>
        <v>owiti.maureen@gmail.com</v>
      </c>
      <c r="LK1122" t="e">
        <f t="shared" ca="1" si="185"/>
        <v>#N/A</v>
      </c>
      <c r="LL1122" t="str">
        <f t="shared" ca="1" si="177"/>
        <v>Token</v>
      </c>
      <c r="LM1122" t="str">
        <f t="shared" ca="1" si="178"/>
        <v>owiti.maureen@gmail.com</v>
      </c>
      <c r="LN1122" t="e">
        <f ca="1">OFFSET($A1122,,MATCH(OFFSET([2]Keys!C$1,MATCH(Data.Collect1Dump!$LL1122,[2]Keys!$A$2:$A$4,0),),Data.Collect1Dump!$3:$3,0)-1,)</f>
        <v>#VALUE!</v>
      </c>
      <c r="LO1122" s="2" t="e">
        <f t="shared" ca="1" si="186"/>
        <v>#VALUE!</v>
      </c>
    </row>
    <row r="1123" spans="1:327">
      <c r="A1123" t="s">
        <v>6683</v>
      </c>
      <c r="ID1123"/>
      <c r="JD1123" t="s">
        <v>391</v>
      </c>
      <c r="JE1123" t="s">
        <v>6684</v>
      </c>
      <c r="JF1123" t="s">
        <v>329</v>
      </c>
      <c r="JG1123">
        <v>7000</v>
      </c>
      <c r="JH1123" t="s">
        <v>330</v>
      </c>
      <c r="JR1123" t="s">
        <v>329</v>
      </c>
      <c r="JS1123" t="s">
        <v>6685</v>
      </c>
      <c r="JU1123" t="b">
        <v>1</v>
      </c>
      <c r="KG1123" t="b">
        <v>1</v>
      </c>
      <c r="KJ1123" t="b">
        <v>1</v>
      </c>
      <c r="KK1123" t="b">
        <v>1</v>
      </c>
      <c r="KP1123" t="s">
        <v>330</v>
      </c>
      <c r="KS1123" t="s">
        <v>330</v>
      </c>
      <c r="KV1123" t="s">
        <v>330</v>
      </c>
      <c r="KX1123" t="s">
        <v>330</v>
      </c>
      <c r="KZ1123">
        <f ca="1">OFFSET($A1123,,MATCH([2]Keys!$B$2,Data.Collect1Dump!$3:$3,0)-1)</f>
        <v>0</v>
      </c>
      <c r="LA1123" t="str">
        <f ca="1">OFFSET($A1123,,MATCH([2]Keys!$B$4,Data.Collect1Dump!$3:$3,0)-1)</f>
        <v>lydia.tala@givedirectly.org</v>
      </c>
      <c r="LB1123">
        <f ca="1">OFFSET($A1123,,MATCH([2]Keys!$B$3,Data.Collect1Dump!$3:$3,0)-1)</f>
        <v>0</v>
      </c>
      <c r="LC1123">
        <f t="shared" ca="1" si="179"/>
        <v>0</v>
      </c>
      <c r="LD1123">
        <f t="shared" ca="1" si="179"/>
        <v>1</v>
      </c>
      <c r="LE1123">
        <f t="shared" ca="1" si="179"/>
        <v>0</v>
      </c>
      <c r="LF1123" s="2" t="e">
        <f t="shared" ca="1" si="180"/>
        <v>#N/A</v>
      </c>
      <c r="LG1123" s="2">
        <f t="shared" ca="1" si="181"/>
        <v>41579</v>
      </c>
      <c r="LH1123" s="2" t="e">
        <f t="shared" ca="1" si="182"/>
        <v>#N/A</v>
      </c>
      <c r="LI1123" t="e">
        <f t="shared" ca="1" si="183"/>
        <v>#N/A</v>
      </c>
      <c r="LJ1123" t="str">
        <f t="shared" ca="1" si="184"/>
        <v>lydia.tala@givedirectly.org</v>
      </c>
      <c r="LK1123" t="e">
        <f t="shared" ca="1" si="185"/>
        <v>#N/A</v>
      </c>
      <c r="LL1123" t="str">
        <f t="shared" ca="1" si="177"/>
        <v>Token</v>
      </c>
      <c r="LM1123" t="str">
        <f t="shared" ca="1" si="178"/>
        <v>lydia.tala@givedirectly.org</v>
      </c>
      <c r="LN1123" t="e">
        <f ca="1">OFFSET($A1123,,MATCH(OFFSET([2]Keys!C$1,MATCH(Data.Collect1Dump!$LL1123,[2]Keys!$A$2:$A$4,0),),Data.Collect1Dump!$3:$3,0)-1,)</f>
        <v>#VALUE!</v>
      </c>
      <c r="LO1123" s="2" t="e">
        <f t="shared" ca="1" si="186"/>
        <v>#VALUE!</v>
      </c>
    </row>
    <row r="1124" spans="1:327">
      <c r="A1124" t="s">
        <v>6686</v>
      </c>
      <c r="ID1124"/>
      <c r="JD1124" t="s">
        <v>3172</v>
      </c>
      <c r="JE1124" t="s">
        <v>6687</v>
      </c>
      <c r="JF1124" t="s">
        <v>329</v>
      </c>
      <c r="JG1124" t="s">
        <v>6076</v>
      </c>
      <c r="JH1124" t="s">
        <v>330</v>
      </c>
      <c r="JR1124" t="s">
        <v>330</v>
      </c>
      <c r="KP1124" t="s">
        <v>330</v>
      </c>
      <c r="KS1124" t="s">
        <v>330</v>
      </c>
      <c r="KV1124" t="s">
        <v>330</v>
      </c>
      <c r="KX1124" t="s">
        <v>329</v>
      </c>
      <c r="KZ1124">
        <f ca="1">OFFSET($A1124,,MATCH([2]Keys!$B$2,Data.Collect1Dump!$3:$3,0)-1)</f>
        <v>0</v>
      </c>
      <c r="LA1124" t="str">
        <f ca="1">OFFSET($A1124,,MATCH([2]Keys!$B$4,Data.Collect1Dump!$3:$3,0)-1)</f>
        <v>owiti.maureen@gmail.com</v>
      </c>
      <c r="LB1124">
        <f ca="1">OFFSET($A1124,,MATCH([2]Keys!$B$3,Data.Collect1Dump!$3:$3,0)-1)</f>
        <v>0</v>
      </c>
      <c r="LC1124">
        <f t="shared" ca="1" si="179"/>
        <v>0</v>
      </c>
      <c r="LD1124">
        <f t="shared" ca="1" si="179"/>
        <v>1</v>
      </c>
      <c r="LE1124">
        <f t="shared" ca="1" si="179"/>
        <v>0</v>
      </c>
      <c r="LF1124" s="2" t="e">
        <f t="shared" ca="1" si="180"/>
        <v>#N/A</v>
      </c>
      <c r="LG1124" s="2">
        <f t="shared" ca="1" si="181"/>
        <v>41722</v>
      </c>
      <c r="LH1124" s="2" t="e">
        <f t="shared" ca="1" si="182"/>
        <v>#N/A</v>
      </c>
      <c r="LI1124" t="e">
        <f t="shared" ca="1" si="183"/>
        <v>#N/A</v>
      </c>
      <c r="LJ1124" t="str">
        <f t="shared" ca="1" si="184"/>
        <v>owiti.maureen@gmail.com</v>
      </c>
      <c r="LK1124" t="e">
        <f t="shared" ca="1" si="185"/>
        <v>#N/A</v>
      </c>
      <c r="LL1124" t="str">
        <f t="shared" ca="1" si="177"/>
        <v>Token</v>
      </c>
      <c r="LM1124" t="str">
        <f t="shared" ca="1" si="178"/>
        <v>owiti.maureen@gmail.com</v>
      </c>
      <c r="LN1124" t="e">
        <f ca="1">OFFSET($A1124,,MATCH(OFFSET([2]Keys!C$1,MATCH(Data.Collect1Dump!$LL1124,[2]Keys!$A$2:$A$4,0),),Data.Collect1Dump!$3:$3,0)-1,)</f>
        <v>#VALUE!</v>
      </c>
      <c r="LO1124" s="2" t="e">
        <f t="shared" ca="1" si="186"/>
        <v>#VALUE!</v>
      </c>
    </row>
    <row r="1125" spans="1:327">
      <c r="A1125" t="s">
        <v>6688</v>
      </c>
      <c r="ID1125"/>
      <c r="JD1125" t="s">
        <v>391</v>
      </c>
      <c r="JE1125" t="s">
        <v>6689</v>
      </c>
      <c r="JF1125" t="s">
        <v>329</v>
      </c>
      <c r="JG1125">
        <v>6990</v>
      </c>
      <c r="JH1125" t="s">
        <v>330</v>
      </c>
      <c r="JR1125" t="s">
        <v>329</v>
      </c>
      <c r="JS1125" t="s">
        <v>6690</v>
      </c>
      <c r="JZ1125" t="b">
        <v>1</v>
      </c>
      <c r="KF1125" t="b">
        <v>1</v>
      </c>
      <c r="KJ1125" t="b">
        <v>1</v>
      </c>
      <c r="KP1125" t="s">
        <v>330</v>
      </c>
      <c r="KS1125" t="s">
        <v>330</v>
      </c>
      <c r="KV1125" t="s">
        <v>330</v>
      </c>
      <c r="KX1125" t="s">
        <v>329</v>
      </c>
      <c r="KZ1125">
        <f ca="1">OFFSET($A1125,,MATCH([2]Keys!$B$2,Data.Collect1Dump!$3:$3,0)-1)</f>
        <v>0</v>
      </c>
      <c r="LA1125" t="str">
        <f ca="1">OFFSET($A1125,,MATCH([2]Keys!$B$4,Data.Collect1Dump!$3:$3,0)-1)</f>
        <v>lydia.tala@givedirectly.org</v>
      </c>
      <c r="LB1125">
        <f ca="1">OFFSET($A1125,,MATCH([2]Keys!$B$3,Data.Collect1Dump!$3:$3,0)-1)</f>
        <v>0</v>
      </c>
      <c r="LC1125">
        <f t="shared" ca="1" si="179"/>
        <v>0</v>
      </c>
      <c r="LD1125">
        <f t="shared" ca="1" si="179"/>
        <v>1</v>
      </c>
      <c r="LE1125">
        <f t="shared" ca="1" si="179"/>
        <v>0</v>
      </c>
      <c r="LF1125" s="2" t="e">
        <f t="shared" ca="1" si="180"/>
        <v>#N/A</v>
      </c>
      <c r="LG1125" s="2">
        <f t="shared" ca="1" si="181"/>
        <v>41579</v>
      </c>
      <c r="LH1125" s="2" t="e">
        <f t="shared" ca="1" si="182"/>
        <v>#N/A</v>
      </c>
      <c r="LI1125" t="e">
        <f t="shared" ca="1" si="183"/>
        <v>#N/A</v>
      </c>
      <c r="LJ1125" t="str">
        <f t="shared" ca="1" si="184"/>
        <v>lydia.tala@givedirectly.org</v>
      </c>
      <c r="LK1125" t="e">
        <f t="shared" ca="1" si="185"/>
        <v>#N/A</v>
      </c>
      <c r="LL1125" t="str">
        <f t="shared" ca="1" si="177"/>
        <v>Token</v>
      </c>
      <c r="LM1125" t="str">
        <f t="shared" ca="1" si="178"/>
        <v>lydia.tala@givedirectly.org</v>
      </c>
      <c r="LN1125" t="e">
        <f ca="1">OFFSET($A1125,,MATCH(OFFSET([2]Keys!C$1,MATCH(Data.Collect1Dump!$LL1125,[2]Keys!$A$2:$A$4,0),),Data.Collect1Dump!$3:$3,0)-1,)</f>
        <v>#VALUE!</v>
      </c>
      <c r="LO1125" s="2" t="e">
        <f t="shared" ca="1" si="186"/>
        <v>#VALUE!</v>
      </c>
    </row>
    <row r="1126" spans="1:327">
      <c r="A1126" t="s">
        <v>6691</v>
      </c>
      <c r="B1126" t="s">
        <v>6120</v>
      </c>
      <c r="C1126" t="s">
        <v>6692</v>
      </c>
      <c r="K1126">
        <v>1</v>
      </c>
      <c r="L1126" t="s">
        <v>329</v>
      </c>
      <c r="M1126" t="s">
        <v>329</v>
      </c>
      <c r="N1126">
        <v>39725</v>
      </c>
      <c r="O1126" t="s">
        <v>329</v>
      </c>
      <c r="T1126" t="s">
        <v>330</v>
      </c>
      <c r="V1126" t="s">
        <v>329</v>
      </c>
      <c r="X1126">
        <v>1</v>
      </c>
      <c r="Y1126">
        <v>39200</v>
      </c>
      <c r="Z1126">
        <v>999</v>
      </c>
      <c r="AV1126" t="b">
        <v>1</v>
      </c>
      <c r="BA1126" t="b">
        <v>1</v>
      </c>
      <c r="BL1126" t="s">
        <v>329</v>
      </c>
      <c r="BM1126" t="s">
        <v>6693</v>
      </c>
      <c r="BN1126" t="s">
        <v>330</v>
      </c>
      <c r="BU1126" t="b">
        <v>1</v>
      </c>
      <c r="CN1126">
        <v>38500</v>
      </c>
      <c r="DC1126" t="s">
        <v>329</v>
      </c>
      <c r="DD1126" t="b">
        <v>1</v>
      </c>
      <c r="DE1126" t="b">
        <v>1</v>
      </c>
      <c r="DG1126" t="b">
        <v>1</v>
      </c>
      <c r="DL1126" t="b">
        <v>1</v>
      </c>
      <c r="DM1126" t="b">
        <v>1</v>
      </c>
      <c r="DR1126" t="s">
        <v>329</v>
      </c>
      <c r="DV1126" t="b">
        <v>1</v>
      </c>
      <c r="EL1126" t="s">
        <v>330</v>
      </c>
      <c r="EN1126" t="s">
        <v>330</v>
      </c>
      <c r="EP1126" t="s">
        <v>330</v>
      </c>
      <c r="FN1126" t="s">
        <v>330</v>
      </c>
      <c r="GJ1126" t="s">
        <v>330</v>
      </c>
      <c r="GW1126" t="s">
        <v>330</v>
      </c>
      <c r="GZ1126" t="s">
        <v>330</v>
      </c>
      <c r="HC1126" t="s">
        <v>330</v>
      </c>
      <c r="HE1126" t="s">
        <v>330</v>
      </c>
      <c r="HG1126" t="s">
        <v>336</v>
      </c>
      <c r="HH1126" t="s">
        <v>329</v>
      </c>
      <c r="HI1126" t="s">
        <v>330</v>
      </c>
      <c r="HJ1126" t="s">
        <v>330</v>
      </c>
      <c r="HK1126" t="b">
        <v>1</v>
      </c>
      <c r="HP1126" t="s">
        <v>6694</v>
      </c>
      <c r="HQ1126" t="s">
        <v>339</v>
      </c>
      <c r="HR1126" t="s">
        <v>6695</v>
      </c>
      <c r="HS1126" t="s">
        <v>6696</v>
      </c>
      <c r="HZ1126" t="b">
        <v>1</v>
      </c>
      <c r="ID1126"/>
      <c r="KZ1126" t="str">
        <f ca="1">OFFSET($A1126,,MATCH([2]Keys!$B$2,Data.Collect1Dump!$3:$3,0)-1)</f>
        <v>ochollavic@gmail.com</v>
      </c>
      <c r="LA1126">
        <f ca="1">OFFSET($A1126,,MATCH([2]Keys!$B$4,Data.Collect1Dump!$3:$3,0)-1)</f>
        <v>0</v>
      </c>
      <c r="LB1126">
        <f ca="1">OFFSET($A1126,,MATCH([2]Keys!$B$3,Data.Collect1Dump!$3:$3,0)-1)</f>
        <v>0</v>
      </c>
      <c r="LC1126">
        <f t="shared" ca="1" si="179"/>
        <v>1</v>
      </c>
      <c r="LD1126">
        <f t="shared" ca="1" si="179"/>
        <v>0</v>
      </c>
      <c r="LE1126">
        <f t="shared" ca="1" si="179"/>
        <v>0</v>
      </c>
      <c r="LF1126" s="2">
        <f t="shared" ca="1" si="180"/>
        <v>41681</v>
      </c>
      <c r="LG1126" s="2" t="e">
        <f t="shared" ca="1" si="181"/>
        <v>#N/A</v>
      </c>
      <c r="LH1126" s="2" t="e">
        <f t="shared" ca="1" si="182"/>
        <v>#N/A</v>
      </c>
      <c r="LI1126" t="str">
        <f t="shared" ca="1" si="183"/>
        <v>ochollavic@gmail.com</v>
      </c>
      <c r="LJ1126" t="e">
        <f t="shared" ca="1" si="184"/>
        <v>#N/A</v>
      </c>
      <c r="LK1126" t="e">
        <f t="shared" ca="1" si="185"/>
        <v>#N/A</v>
      </c>
      <c r="LL1126" t="str">
        <f t="shared" ca="1" si="177"/>
        <v>Lump Sum</v>
      </c>
      <c r="LM1126" t="str">
        <f t="shared" ca="1" si="178"/>
        <v>ochollavic@gmail.com</v>
      </c>
      <c r="LN1126" t="e">
        <f ca="1">OFFSET($A1126,,MATCH(OFFSET([2]Keys!C$1,MATCH(Data.Collect1Dump!$LL1126,[2]Keys!$A$2:$A$4,0),),Data.Collect1Dump!$3:$3,0)-1,)</f>
        <v>#VALUE!</v>
      </c>
      <c r="LO1126" s="2" t="e">
        <f t="shared" ca="1" si="186"/>
        <v>#VALUE!</v>
      </c>
    </row>
    <row r="1127" spans="1:327">
      <c r="A1127" t="s">
        <v>6697</v>
      </c>
      <c r="ID1127"/>
      <c r="JD1127" t="s">
        <v>3172</v>
      </c>
      <c r="JE1127" t="s">
        <v>6698</v>
      </c>
      <c r="JF1127" t="s">
        <v>329</v>
      </c>
      <c r="JG1127" t="s">
        <v>6076</v>
      </c>
      <c r="JH1127" t="s">
        <v>330</v>
      </c>
      <c r="JR1127" t="s">
        <v>330</v>
      </c>
      <c r="KP1127" t="s">
        <v>330</v>
      </c>
      <c r="KS1127" t="s">
        <v>330</v>
      </c>
      <c r="KV1127" t="s">
        <v>330</v>
      </c>
      <c r="KX1127" t="s">
        <v>329</v>
      </c>
      <c r="KZ1127">
        <f ca="1">OFFSET($A1127,,MATCH([2]Keys!$B$2,Data.Collect1Dump!$3:$3,0)-1)</f>
        <v>0</v>
      </c>
      <c r="LA1127" t="str">
        <f ca="1">OFFSET($A1127,,MATCH([2]Keys!$B$4,Data.Collect1Dump!$3:$3,0)-1)</f>
        <v>owiti.maureen@gmail.com</v>
      </c>
      <c r="LB1127">
        <f ca="1">OFFSET($A1127,,MATCH([2]Keys!$B$3,Data.Collect1Dump!$3:$3,0)-1)</f>
        <v>0</v>
      </c>
      <c r="LC1127">
        <f t="shared" ca="1" si="179"/>
        <v>0</v>
      </c>
      <c r="LD1127">
        <f t="shared" ca="1" si="179"/>
        <v>1</v>
      </c>
      <c r="LE1127">
        <f t="shared" ca="1" si="179"/>
        <v>0</v>
      </c>
      <c r="LF1127" s="2" t="e">
        <f t="shared" ca="1" si="180"/>
        <v>#N/A</v>
      </c>
      <c r="LG1127" s="2">
        <f t="shared" ca="1" si="181"/>
        <v>41722</v>
      </c>
      <c r="LH1127" s="2" t="e">
        <f t="shared" ca="1" si="182"/>
        <v>#N/A</v>
      </c>
      <c r="LI1127" t="e">
        <f t="shared" ca="1" si="183"/>
        <v>#N/A</v>
      </c>
      <c r="LJ1127" t="str">
        <f t="shared" ca="1" si="184"/>
        <v>owiti.maureen@gmail.com</v>
      </c>
      <c r="LK1127" t="e">
        <f t="shared" ca="1" si="185"/>
        <v>#N/A</v>
      </c>
      <c r="LL1127" t="str">
        <f t="shared" ca="1" si="177"/>
        <v>Token</v>
      </c>
      <c r="LM1127" t="str">
        <f t="shared" ca="1" si="178"/>
        <v>owiti.maureen@gmail.com</v>
      </c>
      <c r="LN1127" t="e">
        <f ca="1">OFFSET($A1127,,MATCH(OFFSET([2]Keys!C$1,MATCH(Data.Collect1Dump!$LL1127,[2]Keys!$A$2:$A$4,0),),Data.Collect1Dump!$3:$3,0)-1,)</f>
        <v>#VALUE!</v>
      </c>
      <c r="LO1127" s="2" t="e">
        <f t="shared" ca="1" si="186"/>
        <v>#VALUE!</v>
      </c>
    </row>
    <row r="1128" spans="1:327">
      <c r="A1128" t="s">
        <v>6699</v>
      </c>
      <c r="B1128" t="s">
        <v>6120</v>
      </c>
      <c r="C1128" t="s">
        <v>6700</v>
      </c>
      <c r="K1128">
        <v>1</v>
      </c>
      <c r="L1128" t="s">
        <v>329</v>
      </c>
      <c r="M1128" t="s">
        <v>329</v>
      </c>
      <c r="N1128">
        <v>39900</v>
      </c>
      <c r="O1128" t="s">
        <v>457</v>
      </c>
      <c r="R1128" t="s">
        <v>997</v>
      </c>
      <c r="T1128" t="s">
        <v>330</v>
      </c>
      <c r="V1128" t="s">
        <v>329</v>
      </c>
      <c r="X1128">
        <v>4</v>
      </c>
      <c r="Y1128">
        <v>7000</v>
      </c>
      <c r="Z1128">
        <v>999</v>
      </c>
      <c r="AA1128">
        <v>5000</v>
      </c>
      <c r="AB1128">
        <v>999</v>
      </c>
      <c r="AC1128">
        <v>5000</v>
      </c>
      <c r="AD1128">
        <v>999</v>
      </c>
      <c r="AE1128">
        <v>2500</v>
      </c>
      <c r="AV1128" t="b">
        <v>1</v>
      </c>
      <c r="AX1128" t="b">
        <v>1</v>
      </c>
      <c r="BB1128" t="b">
        <v>1</v>
      </c>
      <c r="BL1128" t="s">
        <v>329</v>
      </c>
      <c r="BM1128" t="s">
        <v>6701</v>
      </c>
      <c r="BN1128" t="s">
        <v>330</v>
      </c>
      <c r="BR1128" t="b">
        <v>1</v>
      </c>
      <c r="BU1128" t="b">
        <v>1</v>
      </c>
      <c r="CA1128" t="b">
        <v>1</v>
      </c>
      <c r="CK1128">
        <v>3000</v>
      </c>
      <c r="CN1128">
        <v>7580</v>
      </c>
      <c r="CT1128">
        <v>20000</v>
      </c>
      <c r="DC1128" t="s">
        <v>345</v>
      </c>
      <c r="DD1128" t="b">
        <v>1</v>
      </c>
      <c r="DG1128" t="b">
        <v>1</v>
      </c>
      <c r="DL1128" t="b">
        <v>1</v>
      </c>
      <c r="DO1128" t="b">
        <v>1</v>
      </c>
      <c r="DR1128" t="s">
        <v>329</v>
      </c>
      <c r="DV1128" t="b">
        <v>1</v>
      </c>
      <c r="EL1128" t="s">
        <v>330</v>
      </c>
      <c r="EN1128" t="s">
        <v>330</v>
      </c>
      <c r="EP1128" t="s">
        <v>330</v>
      </c>
      <c r="FN1128" t="s">
        <v>330</v>
      </c>
      <c r="GJ1128" t="s">
        <v>330</v>
      </c>
      <c r="GW1128" t="s">
        <v>330</v>
      </c>
      <c r="GZ1128" t="s">
        <v>330</v>
      </c>
      <c r="HC1128" t="s">
        <v>330</v>
      </c>
      <c r="HE1128" t="s">
        <v>330</v>
      </c>
      <c r="HG1128" t="s">
        <v>336</v>
      </c>
      <c r="HH1128" t="s">
        <v>329</v>
      </c>
      <c r="HI1128" t="s">
        <v>330</v>
      </c>
      <c r="HJ1128" t="s">
        <v>330</v>
      </c>
      <c r="HK1128" t="b">
        <v>1</v>
      </c>
      <c r="HM1128" t="b">
        <v>1</v>
      </c>
      <c r="HO1128" t="s">
        <v>337</v>
      </c>
      <c r="HP1128" t="s">
        <v>6702</v>
      </c>
      <c r="HQ1128" t="s">
        <v>339</v>
      </c>
      <c r="HR1128" t="s">
        <v>6703</v>
      </c>
      <c r="HS1128" t="s">
        <v>6704</v>
      </c>
      <c r="ID1128"/>
      <c r="JD1128" t="s">
        <v>391</v>
      </c>
      <c r="JE1128" t="s">
        <v>6705</v>
      </c>
      <c r="JF1128" t="s">
        <v>329</v>
      </c>
      <c r="JG1128">
        <v>6900</v>
      </c>
      <c r="JH1128" t="s">
        <v>330</v>
      </c>
      <c r="JR1128" t="s">
        <v>330</v>
      </c>
      <c r="KP1128" t="s">
        <v>330</v>
      </c>
      <c r="KS1128" t="s">
        <v>330</v>
      </c>
      <c r="KV1128" t="s">
        <v>330</v>
      </c>
      <c r="KX1128" t="s">
        <v>329</v>
      </c>
      <c r="KZ1128" t="str">
        <f ca="1">OFFSET($A1128,,MATCH([2]Keys!$B$2,Data.Collect1Dump!$3:$3,0)-1)</f>
        <v>ochollavic@gmail.com</v>
      </c>
      <c r="LA1128" t="str">
        <f ca="1">OFFSET($A1128,,MATCH([2]Keys!$B$4,Data.Collect1Dump!$3:$3,0)-1)</f>
        <v>lydia.tala@givedirectly.org</v>
      </c>
      <c r="LB1128">
        <f ca="1">OFFSET($A1128,,MATCH([2]Keys!$B$3,Data.Collect1Dump!$3:$3,0)-1)</f>
        <v>0</v>
      </c>
      <c r="LC1128">
        <f t="shared" ca="1" si="179"/>
        <v>1</v>
      </c>
      <c r="LD1128">
        <f t="shared" ca="1" si="179"/>
        <v>1</v>
      </c>
      <c r="LE1128">
        <f t="shared" ca="1" si="179"/>
        <v>0</v>
      </c>
      <c r="LF1128" s="2">
        <f t="shared" ca="1" si="180"/>
        <v>41682</v>
      </c>
      <c r="LG1128" s="2">
        <f t="shared" ca="1" si="181"/>
        <v>41691</v>
      </c>
      <c r="LH1128" s="2" t="e">
        <f t="shared" ca="1" si="182"/>
        <v>#N/A</v>
      </c>
      <c r="LI1128" t="str">
        <f t="shared" ca="1" si="183"/>
        <v>ochollavic@gmail.com</v>
      </c>
      <c r="LJ1128" t="str">
        <f t="shared" ca="1" si="184"/>
        <v>lydia.tala@givedirectly.org</v>
      </c>
      <c r="LK1128" t="e">
        <f t="shared" ca="1" si="185"/>
        <v>#N/A</v>
      </c>
      <c r="LL1128" t="str">
        <f t="shared" ca="1" si="177"/>
        <v>Lump Sum</v>
      </c>
      <c r="LM1128" t="str">
        <f t="shared" ca="1" si="178"/>
        <v>ochollavic@gmail.com</v>
      </c>
      <c r="LN1128" t="e">
        <f ca="1">OFFSET($A1128,,MATCH(OFFSET([2]Keys!C$1,MATCH(Data.Collect1Dump!$LL1128,[2]Keys!$A$2:$A$4,0),),Data.Collect1Dump!$3:$3,0)-1,)</f>
        <v>#VALUE!</v>
      </c>
      <c r="LO1128" s="2" t="e">
        <f t="shared" ca="1" si="186"/>
        <v>#VALUE!</v>
      </c>
    </row>
    <row r="1129" spans="1:327">
      <c r="A1129" t="s">
        <v>6706</v>
      </c>
      <c r="B1129" t="s">
        <v>6120</v>
      </c>
      <c r="C1129" t="s">
        <v>6707</v>
      </c>
      <c r="K1129">
        <v>1</v>
      </c>
      <c r="L1129" t="s">
        <v>329</v>
      </c>
      <c r="M1129" t="s">
        <v>329</v>
      </c>
      <c r="N1129">
        <v>39700</v>
      </c>
      <c r="O1129" t="s">
        <v>329</v>
      </c>
      <c r="T1129" t="s">
        <v>329</v>
      </c>
      <c r="U1129" t="s">
        <v>6708</v>
      </c>
      <c r="V1129" t="s">
        <v>329</v>
      </c>
      <c r="X1129">
        <v>3</v>
      </c>
      <c r="Y1129">
        <v>5000</v>
      </c>
      <c r="Z1129">
        <v>999</v>
      </c>
      <c r="AA1129">
        <v>33000</v>
      </c>
      <c r="AB1129">
        <v>999</v>
      </c>
      <c r="AC1129">
        <v>450</v>
      </c>
      <c r="AD1129">
        <v>999</v>
      </c>
      <c r="AV1129" t="b">
        <v>1</v>
      </c>
      <c r="BA1129" t="b">
        <v>1</v>
      </c>
      <c r="BL1129" t="s">
        <v>329</v>
      </c>
      <c r="BM1129" t="s">
        <v>6709</v>
      </c>
      <c r="BN1129" t="s">
        <v>330</v>
      </c>
      <c r="BU1129" t="b">
        <v>1</v>
      </c>
      <c r="CN1129">
        <v>38050</v>
      </c>
      <c r="DC1129" t="s">
        <v>329</v>
      </c>
      <c r="DD1129" t="b">
        <v>1</v>
      </c>
      <c r="DE1129" t="b">
        <v>1</v>
      </c>
      <c r="DL1129" t="b">
        <v>1</v>
      </c>
      <c r="DM1129" t="b">
        <v>1</v>
      </c>
      <c r="DR1129" t="s">
        <v>329</v>
      </c>
      <c r="DV1129" t="b">
        <v>1</v>
      </c>
      <c r="EL1129" t="s">
        <v>330</v>
      </c>
      <c r="EN1129" t="s">
        <v>330</v>
      </c>
      <c r="EP1129" t="s">
        <v>330</v>
      </c>
      <c r="FN1129" t="s">
        <v>330</v>
      </c>
      <c r="GJ1129" t="s">
        <v>330</v>
      </c>
      <c r="GW1129" t="s">
        <v>330</v>
      </c>
      <c r="GZ1129" t="s">
        <v>330</v>
      </c>
      <c r="HC1129" t="s">
        <v>330</v>
      </c>
      <c r="HE1129" t="s">
        <v>330</v>
      </c>
      <c r="HG1129" t="s">
        <v>336</v>
      </c>
      <c r="HH1129" t="s">
        <v>329</v>
      </c>
      <c r="HI1129" t="s">
        <v>330</v>
      </c>
      <c r="HJ1129" t="s">
        <v>330</v>
      </c>
      <c r="HK1129" t="b">
        <v>1</v>
      </c>
      <c r="HO1129" t="s">
        <v>337</v>
      </c>
      <c r="HP1129" t="s">
        <v>6710</v>
      </c>
      <c r="HQ1129" t="s">
        <v>339</v>
      </c>
      <c r="HR1129" t="s">
        <v>6711</v>
      </c>
      <c r="HS1129" t="s">
        <v>6712</v>
      </c>
      <c r="HU1129" t="b">
        <v>1</v>
      </c>
      <c r="HV1129" t="b">
        <v>1</v>
      </c>
      <c r="ID1129"/>
      <c r="JD1129" t="s">
        <v>391</v>
      </c>
      <c r="JE1129" t="s">
        <v>6713</v>
      </c>
      <c r="JF1129" t="s">
        <v>329</v>
      </c>
      <c r="JG1129">
        <v>7000</v>
      </c>
      <c r="JH1129" t="s">
        <v>330</v>
      </c>
      <c r="JR1129" t="s">
        <v>329</v>
      </c>
      <c r="JS1129" t="s">
        <v>6714</v>
      </c>
      <c r="JT1129" t="b">
        <v>1</v>
      </c>
      <c r="KF1129" t="b">
        <v>1</v>
      </c>
      <c r="KJ1129" t="b">
        <v>1</v>
      </c>
      <c r="KP1129" t="s">
        <v>330</v>
      </c>
      <c r="KS1129" t="s">
        <v>330</v>
      </c>
      <c r="KV1129" t="s">
        <v>330</v>
      </c>
      <c r="KX1129" t="s">
        <v>329</v>
      </c>
      <c r="KZ1129" t="str">
        <f ca="1">OFFSET($A1129,,MATCH([2]Keys!$B$2,Data.Collect1Dump!$3:$3,0)-1)</f>
        <v>ochollavic@gmail.com</v>
      </c>
      <c r="LA1129" t="str">
        <f ca="1">OFFSET($A1129,,MATCH([2]Keys!$B$4,Data.Collect1Dump!$3:$3,0)-1)</f>
        <v>lydia.tala@givedirectly.org</v>
      </c>
      <c r="LB1129">
        <f ca="1">OFFSET($A1129,,MATCH([2]Keys!$B$3,Data.Collect1Dump!$3:$3,0)-1)</f>
        <v>0</v>
      </c>
      <c r="LC1129">
        <f t="shared" ca="1" si="179"/>
        <v>1</v>
      </c>
      <c r="LD1129">
        <f t="shared" ca="1" si="179"/>
        <v>1</v>
      </c>
      <c r="LE1129">
        <f t="shared" ca="1" si="179"/>
        <v>0</v>
      </c>
      <c r="LF1129" s="2">
        <f t="shared" ca="1" si="180"/>
        <v>41682</v>
      </c>
      <c r="LG1129" s="2">
        <f t="shared" ca="1" si="181"/>
        <v>41579</v>
      </c>
      <c r="LH1129" s="2" t="e">
        <f t="shared" ca="1" si="182"/>
        <v>#N/A</v>
      </c>
      <c r="LI1129" t="str">
        <f t="shared" ca="1" si="183"/>
        <v>ochollavic@gmail.com</v>
      </c>
      <c r="LJ1129" t="str">
        <f t="shared" ca="1" si="184"/>
        <v>lydia.tala@givedirectly.org</v>
      </c>
      <c r="LK1129" t="e">
        <f t="shared" ca="1" si="185"/>
        <v>#N/A</v>
      </c>
      <c r="LL1129" t="str">
        <f t="shared" ca="1" si="177"/>
        <v>Lump Sum</v>
      </c>
      <c r="LM1129" t="str">
        <f t="shared" ca="1" si="178"/>
        <v>ochollavic@gmail.com</v>
      </c>
      <c r="LN1129" t="e">
        <f ca="1">OFFSET($A1129,,MATCH(OFFSET([2]Keys!C$1,MATCH(Data.Collect1Dump!$LL1129,[2]Keys!$A$2:$A$4,0),),Data.Collect1Dump!$3:$3,0)-1,)</f>
        <v>#VALUE!</v>
      </c>
      <c r="LO1129" s="2" t="e">
        <f t="shared" ca="1" si="186"/>
        <v>#VALUE!</v>
      </c>
    </row>
    <row r="1130" spans="1:327">
      <c r="A1130" t="s">
        <v>6715</v>
      </c>
      <c r="ID1130"/>
      <c r="JD1130" t="s">
        <v>3172</v>
      </c>
      <c r="JE1130" t="s">
        <v>6716</v>
      </c>
      <c r="JF1130" t="s">
        <v>329</v>
      </c>
      <c r="JG1130" t="s">
        <v>6076</v>
      </c>
      <c r="JH1130" t="s">
        <v>330</v>
      </c>
      <c r="JR1130" t="s">
        <v>330</v>
      </c>
      <c r="KP1130" t="s">
        <v>330</v>
      </c>
      <c r="KS1130" t="s">
        <v>330</v>
      </c>
      <c r="KV1130" t="s">
        <v>330</v>
      </c>
      <c r="KX1130" t="s">
        <v>329</v>
      </c>
      <c r="KZ1130">
        <f ca="1">OFFSET($A1130,,MATCH([2]Keys!$B$2,Data.Collect1Dump!$3:$3,0)-1)</f>
        <v>0</v>
      </c>
      <c r="LA1130" t="str">
        <f ca="1">OFFSET($A1130,,MATCH([2]Keys!$B$4,Data.Collect1Dump!$3:$3,0)-1)</f>
        <v>owiti.maureen@gmail.com</v>
      </c>
      <c r="LB1130">
        <f ca="1">OFFSET($A1130,,MATCH([2]Keys!$B$3,Data.Collect1Dump!$3:$3,0)-1)</f>
        <v>0</v>
      </c>
      <c r="LC1130">
        <f t="shared" ca="1" si="179"/>
        <v>0</v>
      </c>
      <c r="LD1130">
        <f t="shared" ca="1" si="179"/>
        <v>1</v>
      </c>
      <c r="LE1130">
        <f t="shared" ca="1" si="179"/>
        <v>0</v>
      </c>
      <c r="LF1130" s="2" t="e">
        <f t="shared" ca="1" si="180"/>
        <v>#N/A</v>
      </c>
      <c r="LG1130" s="2">
        <f t="shared" ca="1" si="181"/>
        <v>41719</v>
      </c>
      <c r="LH1130" s="2" t="e">
        <f t="shared" ca="1" si="182"/>
        <v>#N/A</v>
      </c>
      <c r="LI1130" t="e">
        <f t="shared" ca="1" si="183"/>
        <v>#N/A</v>
      </c>
      <c r="LJ1130" t="str">
        <f t="shared" ca="1" si="184"/>
        <v>owiti.maureen@gmail.com</v>
      </c>
      <c r="LK1130" t="e">
        <f t="shared" ca="1" si="185"/>
        <v>#N/A</v>
      </c>
      <c r="LL1130" t="str">
        <f t="shared" ca="1" si="177"/>
        <v>Token</v>
      </c>
      <c r="LM1130" t="str">
        <f t="shared" ca="1" si="178"/>
        <v>owiti.maureen@gmail.com</v>
      </c>
      <c r="LN1130" t="e">
        <f ca="1">OFFSET($A1130,,MATCH(OFFSET([2]Keys!C$1,MATCH(Data.Collect1Dump!$LL1130,[2]Keys!$A$2:$A$4,0),),Data.Collect1Dump!$3:$3,0)-1,)</f>
        <v>#VALUE!</v>
      </c>
      <c r="LO1130" s="2" t="e">
        <f t="shared" ca="1" si="186"/>
        <v>#VALUE!</v>
      </c>
    </row>
    <row r="1131" spans="1:327">
      <c r="A1131" t="s">
        <v>6717</v>
      </c>
      <c r="ID1131"/>
      <c r="JD1131" t="s">
        <v>391</v>
      </c>
      <c r="JE1131" t="s">
        <v>6718</v>
      </c>
      <c r="JF1131" t="s">
        <v>329</v>
      </c>
      <c r="JG1131">
        <v>6990</v>
      </c>
      <c r="JH1131" t="s">
        <v>330</v>
      </c>
      <c r="JR1131" t="s">
        <v>330</v>
      </c>
      <c r="KP1131" t="s">
        <v>330</v>
      </c>
      <c r="KS1131" t="s">
        <v>330</v>
      </c>
      <c r="KV1131" t="s">
        <v>330</v>
      </c>
      <c r="KX1131" t="s">
        <v>329</v>
      </c>
      <c r="KZ1131">
        <f ca="1">OFFSET($A1131,,MATCH([2]Keys!$B$2,Data.Collect1Dump!$3:$3,0)-1)</f>
        <v>0</v>
      </c>
      <c r="LA1131" t="str">
        <f ca="1">OFFSET($A1131,,MATCH([2]Keys!$B$4,Data.Collect1Dump!$3:$3,0)-1)</f>
        <v>lydia.tala@givedirectly.org</v>
      </c>
      <c r="LB1131">
        <f ca="1">OFFSET($A1131,,MATCH([2]Keys!$B$3,Data.Collect1Dump!$3:$3,0)-1)</f>
        <v>0</v>
      </c>
      <c r="LC1131">
        <f t="shared" ca="1" si="179"/>
        <v>0</v>
      </c>
      <c r="LD1131">
        <f t="shared" ca="1" si="179"/>
        <v>1</v>
      </c>
      <c r="LE1131">
        <f t="shared" ca="1" si="179"/>
        <v>0</v>
      </c>
      <c r="LF1131" s="2" t="e">
        <f t="shared" ca="1" si="180"/>
        <v>#N/A</v>
      </c>
      <c r="LG1131" s="2">
        <f t="shared" ca="1" si="181"/>
        <v>41579</v>
      </c>
      <c r="LH1131" s="2" t="e">
        <f t="shared" ca="1" si="182"/>
        <v>#N/A</v>
      </c>
      <c r="LI1131" t="e">
        <f t="shared" ca="1" si="183"/>
        <v>#N/A</v>
      </c>
      <c r="LJ1131" t="str">
        <f t="shared" ca="1" si="184"/>
        <v>lydia.tala@givedirectly.org</v>
      </c>
      <c r="LK1131" t="e">
        <f t="shared" ca="1" si="185"/>
        <v>#N/A</v>
      </c>
      <c r="LL1131" t="str">
        <f t="shared" ca="1" si="177"/>
        <v>Token</v>
      </c>
      <c r="LM1131" t="str">
        <f t="shared" ca="1" si="178"/>
        <v>lydia.tala@givedirectly.org</v>
      </c>
      <c r="LN1131" t="e">
        <f ca="1">OFFSET($A1131,,MATCH(OFFSET([2]Keys!C$1,MATCH(Data.Collect1Dump!$LL1131,[2]Keys!$A$2:$A$4,0),),Data.Collect1Dump!$3:$3,0)-1,)</f>
        <v>#VALUE!</v>
      </c>
      <c r="LO1131" s="2" t="e">
        <f t="shared" ca="1" si="186"/>
        <v>#VALUE!</v>
      </c>
    </row>
    <row r="1132" spans="1:327">
      <c r="A1132" t="s">
        <v>6719</v>
      </c>
      <c r="ID1132"/>
      <c r="JD1132" t="s">
        <v>3172</v>
      </c>
      <c r="JE1132" t="s">
        <v>6720</v>
      </c>
      <c r="JF1132" t="s">
        <v>329</v>
      </c>
      <c r="JG1132" t="s">
        <v>6076</v>
      </c>
      <c r="JH1132" t="s">
        <v>330</v>
      </c>
      <c r="JR1132" t="s">
        <v>330</v>
      </c>
      <c r="KP1132" t="s">
        <v>330</v>
      </c>
      <c r="KS1132" t="s">
        <v>330</v>
      </c>
      <c r="KV1132" t="s">
        <v>330</v>
      </c>
      <c r="KX1132" t="s">
        <v>329</v>
      </c>
      <c r="KZ1132">
        <f ca="1">OFFSET($A1132,,MATCH([2]Keys!$B$2,Data.Collect1Dump!$3:$3,0)-1)</f>
        <v>0</v>
      </c>
      <c r="LA1132" t="str">
        <f ca="1">OFFSET($A1132,,MATCH([2]Keys!$B$4,Data.Collect1Dump!$3:$3,0)-1)</f>
        <v>owiti.maureen@gmail.com</v>
      </c>
      <c r="LB1132">
        <f ca="1">OFFSET($A1132,,MATCH([2]Keys!$B$3,Data.Collect1Dump!$3:$3,0)-1)</f>
        <v>0</v>
      </c>
      <c r="LC1132">
        <f t="shared" ca="1" si="179"/>
        <v>0</v>
      </c>
      <c r="LD1132">
        <f t="shared" ca="1" si="179"/>
        <v>1</v>
      </c>
      <c r="LE1132">
        <f t="shared" ca="1" si="179"/>
        <v>0</v>
      </c>
      <c r="LF1132" s="2" t="e">
        <f t="shared" ca="1" si="180"/>
        <v>#N/A</v>
      </c>
      <c r="LG1132" s="2">
        <f t="shared" ca="1" si="181"/>
        <v>41719</v>
      </c>
      <c r="LH1132" s="2" t="e">
        <f t="shared" ca="1" si="182"/>
        <v>#N/A</v>
      </c>
      <c r="LI1132" t="e">
        <f t="shared" ca="1" si="183"/>
        <v>#N/A</v>
      </c>
      <c r="LJ1132" t="str">
        <f t="shared" ca="1" si="184"/>
        <v>owiti.maureen@gmail.com</v>
      </c>
      <c r="LK1132" t="e">
        <f t="shared" ca="1" si="185"/>
        <v>#N/A</v>
      </c>
      <c r="LL1132" t="str">
        <f t="shared" ca="1" si="177"/>
        <v>Token</v>
      </c>
      <c r="LM1132" t="str">
        <f t="shared" ca="1" si="178"/>
        <v>owiti.maureen@gmail.com</v>
      </c>
      <c r="LN1132" t="e">
        <f ca="1">OFFSET($A1132,,MATCH(OFFSET([2]Keys!C$1,MATCH(Data.Collect1Dump!$LL1132,[2]Keys!$A$2:$A$4,0),),Data.Collect1Dump!$3:$3,0)-1,)</f>
        <v>#VALUE!</v>
      </c>
      <c r="LO1132" s="2" t="e">
        <f t="shared" ca="1" si="186"/>
        <v>#VALUE!</v>
      </c>
    </row>
    <row r="1133" spans="1:327">
      <c r="A1133" t="s">
        <v>6721</v>
      </c>
      <c r="ID1133"/>
      <c r="JD1133" t="s">
        <v>391</v>
      </c>
      <c r="JE1133" t="s">
        <v>6722</v>
      </c>
      <c r="JF1133" t="s">
        <v>329</v>
      </c>
      <c r="JG1133">
        <v>6918</v>
      </c>
      <c r="JH1133" t="s">
        <v>330</v>
      </c>
      <c r="JR1133" t="s">
        <v>330</v>
      </c>
      <c r="KP1133" t="s">
        <v>330</v>
      </c>
      <c r="KS1133" t="s">
        <v>330</v>
      </c>
      <c r="KV1133" t="s">
        <v>330</v>
      </c>
      <c r="KX1133" t="s">
        <v>329</v>
      </c>
      <c r="KZ1133">
        <f ca="1">OFFSET($A1133,,MATCH([2]Keys!$B$2,Data.Collect1Dump!$3:$3,0)-1)</f>
        <v>0</v>
      </c>
      <c r="LA1133" t="str">
        <f ca="1">OFFSET($A1133,,MATCH([2]Keys!$B$4,Data.Collect1Dump!$3:$3,0)-1)</f>
        <v>lydia.tala@givedirectly.org</v>
      </c>
      <c r="LB1133">
        <f ca="1">OFFSET($A1133,,MATCH([2]Keys!$B$3,Data.Collect1Dump!$3:$3,0)-1)</f>
        <v>0</v>
      </c>
      <c r="LC1133">
        <f t="shared" ca="1" si="179"/>
        <v>0</v>
      </c>
      <c r="LD1133">
        <f t="shared" ca="1" si="179"/>
        <v>1</v>
      </c>
      <c r="LE1133">
        <f t="shared" ca="1" si="179"/>
        <v>0</v>
      </c>
      <c r="LF1133" s="2" t="e">
        <f t="shared" ca="1" si="180"/>
        <v>#N/A</v>
      </c>
      <c r="LG1133" s="2">
        <f t="shared" ca="1" si="181"/>
        <v>41579</v>
      </c>
      <c r="LH1133" s="2" t="e">
        <f t="shared" ca="1" si="182"/>
        <v>#N/A</v>
      </c>
      <c r="LI1133" t="e">
        <f t="shared" ca="1" si="183"/>
        <v>#N/A</v>
      </c>
      <c r="LJ1133" t="str">
        <f t="shared" ca="1" si="184"/>
        <v>lydia.tala@givedirectly.org</v>
      </c>
      <c r="LK1133" t="e">
        <f t="shared" ca="1" si="185"/>
        <v>#N/A</v>
      </c>
      <c r="LL1133" t="str">
        <f t="shared" ca="1" si="177"/>
        <v>Token</v>
      </c>
      <c r="LM1133" t="str">
        <f t="shared" ca="1" si="178"/>
        <v>lydia.tala@givedirectly.org</v>
      </c>
      <c r="LN1133" t="e">
        <f ca="1">OFFSET($A1133,,MATCH(OFFSET([2]Keys!C$1,MATCH(Data.Collect1Dump!$LL1133,[2]Keys!$A$2:$A$4,0),),Data.Collect1Dump!$3:$3,0)-1,)</f>
        <v>#VALUE!</v>
      </c>
      <c r="LO1133" s="2" t="e">
        <f t="shared" ca="1" si="186"/>
        <v>#VALUE!</v>
      </c>
    </row>
    <row r="1134" spans="1:327">
      <c r="A1134" t="s">
        <v>6723</v>
      </c>
      <c r="ID1134"/>
      <c r="JD1134" t="s">
        <v>3172</v>
      </c>
      <c r="JE1134" t="s">
        <v>6724</v>
      </c>
      <c r="JF1134" t="s">
        <v>329</v>
      </c>
      <c r="JG1134" t="s">
        <v>6076</v>
      </c>
      <c r="JH1134" t="s">
        <v>330</v>
      </c>
      <c r="JR1134" t="s">
        <v>330</v>
      </c>
      <c r="KP1134" t="s">
        <v>330</v>
      </c>
      <c r="KS1134" t="s">
        <v>330</v>
      </c>
      <c r="KV1134" t="s">
        <v>330</v>
      </c>
      <c r="KX1134" t="s">
        <v>329</v>
      </c>
      <c r="KZ1134">
        <f ca="1">OFFSET($A1134,,MATCH([2]Keys!$B$2,Data.Collect1Dump!$3:$3,0)-1)</f>
        <v>0</v>
      </c>
      <c r="LA1134" t="str">
        <f ca="1">OFFSET($A1134,,MATCH([2]Keys!$B$4,Data.Collect1Dump!$3:$3,0)-1)</f>
        <v>owiti.maureen@gmail.com</v>
      </c>
      <c r="LB1134">
        <f ca="1">OFFSET($A1134,,MATCH([2]Keys!$B$3,Data.Collect1Dump!$3:$3,0)-1)</f>
        <v>0</v>
      </c>
      <c r="LC1134">
        <f t="shared" ca="1" si="179"/>
        <v>0</v>
      </c>
      <c r="LD1134">
        <f t="shared" ca="1" si="179"/>
        <v>1</v>
      </c>
      <c r="LE1134">
        <f t="shared" ca="1" si="179"/>
        <v>0</v>
      </c>
      <c r="LF1134" s="2" t="e">
        <f t="shared" ca="1" si="180"/>
        <v>#N/A</v>
      </c>
      <c r="LG1134" s="2">
        <f t="shared" ca="1" si="181"/>
        <v>41719</v>
      </c>
      <c r="LH1134" s="2" t="e">
        <f t="shared" ca="1" si="182"/>
        <v>#N/A</v>
      </c>
      <c r="LI1134" t="e">
        <f t="shared" ca="1" si="183"/>
        <v>#N/A</v>
      </c>
      <c r="LJ1134" t="str">
        <f t="shared" ca="1" si="184"/>
        <v>owiti.maureen@gmail.com</v>
      </c>
      <c r="LK1134" t="e">
        <f t="shared" ca="1" si="185"/>
        <v>#N/A</v>
      </c>
      <c r="LL1134" t="str">
        <f t="shared" ca="1" si="177"/>
        <v>Token</v>
      </c>
      <c r="LM1134" t="str">
        <f t="shared" ca="1" si="178"/>
        <v>owiti.maureen@gmail.com</v>
      </c>
      <c r="LN1134" t="e">
        <f ca="1">OFFSET($A1134,,MATCH(OFFSET([2]Keys!C$1,MATCH(Data.Collect1Dump!$LL1134,[2]Keys!$A$2:$A$4,0),),Data.Collect1Dump!$3:$3,0)-1,)</f>
        <v>#VALUE!</v>
      </c>
      <c r="LO1134" s="2" t="e">
        <f t="shared" ca="1" si="186"/>
        <v>#VALUE!</v>
      </c>
    </row>
    <row r="1135" spans="1:327">
      <c r="A1135" t="s">
        <v>6725</v>
      </c>
      <c r="ID1135"/>
      <c r="JD1135" t="s">
        <v>3172</v>
      </c>
      <c r="JE1135" t="s">
        <v>6726</v>
      </c>
      <c r="JF1135" t="s">
        <v>329</v>
      </c>
      <c r="JG1135" t="s">
        <v>6076</v>
      </c>
      <c r="JH1135" t="s">
        <v>330</v>
      </c>
      <c r="JR1135" t="s">
        <v>329</v>
      </c>
      <c r="JS1135" t="s">
        <v>6727</v>
      </c>
      <c r="JU1135" t="b">
        <v>1</v>
      </c>
      <c r="JW1135" t="b">
        <v>1</v>
      </c>
      <c r="JX1135" t="b">
        <v>1</v>
      </c>
      <c r="KB1135" t="b">
        <v>1</v>
      </c>
      <c r="KG1135" t="b">
        <v>1</v>
      </c>
      <c r="KJ1135" t="b">
        <v>1</v>
      </c>
      <c r="KK1135" t="b">
        <v>1</v>
      </c>
      <c r="KL1135" t="b">
        <v>1</v>
      </c>
      <c r="KP1135" t="s">
        <v>330</v>
      </c>
      <c r="KS1135" t="s">
        <v>329</v>
      </c>
      <c r="KT1135" t="s">
        <v>6728</v>
      </c>
      <c r="KU1135" t="s">
        <v>330</v>
      </c>
      <c r="KV1135" t="s">
        <v>330</v>
      </c>
      <c r="KX1135" t="s">
        <v>329</v>
      </c>
      <c r="KZ1135">
        <f ca="1">OFFSET($A1135,,MATCH([2]Keys!$B$2,Data.Collect1Dump!$3:$3,0)-1)</f>
        <v>0</v>
      </c>
      <c r="LA1135" t="str">
        <f ca="1">OFFSET($A1135,,MATCH([2]Keys!$B$4,Data.Collect1Dump!$3:$3,0)-1)</f>
        <v>owiti.maureen@gmail.com</v>
      </c>
      <c r="LB1135">
        <f ca="1">OFFSET($A1135,,MATCH([2]Keys!$B$3,Data.Collect1Dump!$3:$3,0)-1)</f>
        <v>0</v>
      </c>
      <c r="LC1135">
        <f t="shared" ca="1" si="179"/>
        <v>0</v>
      </c>
      <c r="LD1135">
        <f t="shared" ca="1" si="179"/>
        <v>1</v>
      </c>
      <c r="LE1135">
        <f t="shared" ca="1" si="179"/>
        <v>0</v>
      </c>
      <c r="LF1135" s="2" t="e">
        <f t="shared" ca="1" si="180"/>
        <v>#N/A</v>
      </c>
      <c r="LG1135" s="2">
        <f t="shared" ca="1" si="181"/>
        <v>41719</v>
      </c>
      <c r="LH1135" s="2" t="e">
        <f t="shared" ca="1" si="182"/>
        <v>#N/A</v>
      </c>
      <c r="LI1135" t="e">
        <f t="shared" ca="1" si="183"/>
        <v>#N/A</v>
      </c>
      <c r="LJ1135" t="str">
        <f t="shared" ca="1" si="184"/>
        <v>owiti.maureen@gmail.com</v>
      </c>
      <c r="LK1135" t="e">
        <f t="shared" ca="1" si="185"/>
        <v>#N/A</v>
      </c>
      <c r="LL1135" t="str">
        <f t="shared" ca="1" si="177"/>
        <v>Token</v>
      </c>
      <c r="LM1135" t="str">
        <f t="shared" ca="1" si="178"/>
        <v>owiti.maureen@gmail.com</v>
      </c>
      <c r="LN1135" t="e">
        <f ca="1">OFFSET($A1135,,MATCH(OFFSET([2]Keys!C$1,MATCH(Data.Collect1Dump!$LL1135,[2]Keys!$A$2:$A$4,0),),Data.Collect1Dump!$3:$3,0)-1,)</f>
        <v>#VALUE!</v>
      </c>
      <c r="LO1135" s="2" t="e">
        <f t="shared" ca="1" si="186"/>
        <v>#VALUE!</v>
      </c>
    </row>
    <row r="1136" spans="1:327">
      <c r="A1136" t="s">
        <v>6729</v>
      </c>
      <c r="ID1136"/>
      <c r="JD1136" t="s">
        <v>378</v>
      </c>
      <c r="JE1136" t="s">
        <v>6730</v>
      </c>
      <c r="JF1136" t="s">
        <v>329</v>
      </c>
      <c r="JG1136">
        <v>6900</v>
      </c>
      <c r="JH1136" t="s">
        <v>330</v>
      </c>
      <c r="JR1136" t="s">
        <v>330</v>
      </c>
      <c r="KP1136" t="s">
        <v>330</v>
      </c>
      <c r="KS1136" t="s">
        <v>330</v>
      </c>
      <c r="KV1136" t="s">
        <v>330</v>
      </c>
      <c r="KX1136" t="s">
        <v>329</v>
      </c>
      <c r="KZ1136">
        <f ca="1">OFFSET($A1136,,MATCH([2]Keys!$B$2,Data.Collect1Dump!$3:$3,0)-1)</f>
        <v>0</v>
      </c>
      <c r="LA1136" t="str">
        <f ca="1">OFFSET($A1136,,MATCH([2]Keys!$B$4,Data.Collect1Dump!$3:$3,0)-1)</f>
        <v>anne.aroka@givedirectly.org</v>
      </c>
      <c r="LB1136">
        <f ca="1">OFFSET($A1136,,MATCH([2]Keys!$B$3,Data.Collect1Dump!$3:$3,0)-1)</f>
        <v>0</v>
      </c>
      <c r="LC1136">
        <f t="shared" ca="1" si="179"/>
        <v>0</v>
      </c>
      <c r="LD1136">
        <f t="shared" ca="1" si="179"/>
        <v>1</v>
      </c>
      <c r="LE1136">
        <f t="shared" ca="1" si="179"/>
        <v>0</v>
      </c>
      <c r="LF1136" s="2" t="e">
        <f t="shared" ca="1" si="180"/>
        <v>#N/A</v>
      </c>
      <c r="LG1136" s="2">
        <f t="shared" ca="1" si="181"/>
        <v>41592</v>
      </c>
      <c r="LH1136" s="2" t="e">
        <f t="shared" ca="1" si="182"/>
        <v>#N/A</v>
      </c>
      <c r="LI1136" t="e">
        <f t="shared" ca="1" si="183"/>
        <v>#N/A</v>
      </c>
      <c r="LJ1136" t="str">
        <f t="shared" ca="1" si="184"/>
        <v>anne.aroka@givedirectly.org</v>
      </c>
      <c r="LK1136" t="e">
        <f t="shared" ca="1" si="185"/>
        <v>#N/A</v>
      </c>
      <c r="LL1136" t="str">
        <f t="shared" ca="1" si="177"/>
        <v>Token</v>
      </c>
      <c r="LM1136" t="str">
        <f t="shared" ca="1" si="178"/>
        <v>anne.aroka@givedirectly.org</v>
      </c>
      <c r="LN1136" t="e">
        <f ca="1">OFFSET($A1136,,MATCH(OFFSET([2]Keys!C$1,MATCH(Data.Collect1Dump!$LL1136,[2]Keys!$A$2:$A$4,0),),Data.Collect1Dump!$3:$3,0)-1,)</f>
        <v>#VALUE!</v>
      </c>
      <c r="LO1136" s="2" t="e">
        <f t="shared" ca="1" si="186"/>
        <v>#VALUE!</v>
      </c>
    </row>
    <row r="1137" spans="1:327">
      <c r="A1137" t="s">
        <v>6731</v>
      </c>
      <c r="ID1137"/>
      <c r="JD1137" t="s">
        <v>3172</v>
      </c>
      <c r="JE1137" t="s">
        <v>6732</v>
      </c>
      <c r="JF1137" t="s">
        <v>329</v>
      </c>
      <c r="JG1137" t="s">
        <v>6076</v>
      </c>
      <c r="JH1137" t="s">
        <v>330</v>
      </c>
      <c r="JR1137" t="s">
        <v>330</v>
      </c>
      <c r="KP1137" t="s">
        <v>330</v>
      </c>
      <c r="KS1137" t="s">
        <v>330</v>
      </c>
      <c r="KV1137" t="s">
        <v>330</v>
      </c>
      <c r="KX1137" t="s">
        <v>329</v>
      </c>
      <c r="KZ1137">
        <f ca="1">OFFSET($A1137,,MATCH([2]Keys!$B$2,Data.Collect1Dump!$3:$3,0)-1)</f>
        <v>0</v>
      </c>
      <c r="LA1137" t="str">
        <f ca="1">OFFSET($A1137,,MATCH([2]Keys!$B$4,Data.Collect1Dump!$3:$3,0)-1)</f>
        <v>owiti.maureen@gmail.com</v>
      </c>
      <c r="LB1137">
        <f ca="1">OFFSET($A1137,,MATCH([2]Keys!$B$3,Data.Collect1Dump!$3:$3,0)-1)</f>
        <v>0</v>
      </c>
      <c r="LC1137">
        <f t="shared" ca="1" si="179"/>
        <v>0</v>
      </c>
      <c r="LD1137">
        <f t="shared" ca="1" si="179"/>
        <v>1</v>
      </c>
      <c r="LE1137">
        <f t="shared" ca="1" si="179"/>
        <v>0</v>
      </c>
      <c r="LF1137" s="2" t="e">
        <f t="shared" ca="1" si="180"/>
        <v>#N/A</v>
      </c>
      <c r="LG1137" s="2">
        <f t="shared" ca="1" si="181"/>
        <v>41719</v>
      </c>
      <c r="LH1137" s="2" t="e">
        <f t="shared" ca="1" si="182"/>
        <v>#N/A</v>
      </c>
      <c r="LI1137" t="e">
        <f t="shared" ca="1" si="183"/>
        <v>#N/A</v>
      </c>
      <c r="LJ1137" t="str">
        <f t="shared" ca="1" si="184"/>
        <v>owiti.maureen@gmail.com</v>
      </c>
      <c r="LK1137" t="e">
        <f t="shared" ca="1" si="185"/>
        <v>#N/A</v>
      </c>
      <c r="LL1137" t="str">
        <f t="shared" ca="1" si="177"/>
        <v>Token</v>
      </c>
      <c r="LM1137" t="str">
        <f t="shared" ca="1" si="178"/>
        <v>owiti.maureen@gmail.com</v>
      </c>
      <c r="LN1137" t="e">
        <f ca="1">OFFSET($A1137,,MATCH(OFFSET([2]Keys!C$1,MATCH(Data.Collect1Dump!$LL1137,[2]Keys!$A$2:$A$4,0),),Data.Collect1Dump!$3:$3,0)-1,)</f>
        <v>#VALUE!</v>
      </c>
      <c r="LO1137" s="2" t="e">
        <f t="shared" ca="1" si="186"/>
        <v>#VALUE!</v>
      </c>
    </row>
    <row r="1138" spans="1:327">
      <c r="A1138" t="s">
        <v>6733</v>
      </c>
      <c r="ID1138"/>
      <c r="JD1138" t="s">
        <v>391</v>
      </c>
      <c r="JE1138" t="s">
        <v>6734</v>
      </c>
      <c r="JF1138" t="s">
        <v>329</v>
      </c>
      <c r="JG1138">
        <v>7000</v>
      </c>
      <c r="JH1138" t="s">
        <v>330</v>
      </c>
      <c r="JR1138" t="s">
        <v>329</v>
      </c>
      <c r="JS1138" t="s">
        <v>6735</v>
      </c>
      <c r="JZ1138" t="b">
        <v>1</v>
      </c>
      <c r="KF1138" t="b">
        <v>1</v>
      </c>
      <c r="KJ1138" t="b">
        <v>1</v>
      </c>
      <c r="KP1138" t="s">
        <v>330</v>
      </c>
      <c r="KS1138" t="s">
        <v>330</v>
      </c>
      <c r="KV1138" t="s">
        <v>330</v>
      </c>
      <c r="KX1138" t="s">
        <v>329</v>
      </c>
      <c r="KZ1138">
        <f ca="1">OFFSET($A1138,,MATCH([2]Keys!$B$2,Data.Collect1Dump!$3:$3,0)-1)</f>
        <v>0</v>
      </c>
      <c r="LA1138" t="str">
        <f ca="1">OFFSET($A1138,,MATCH([2]Keys!$B$4,Data.Collect1Dump!$3:$3,0)-1)</f>
        <v>lydia.tala@givedirectly.org</v>
      </c>
      <c r="LB1138">
        <f ca="1">OFFSET($A1138,,MATCH([2]Keys!$B$3,Data.Collect1Dump!$3:$3,0)-1)</f>
        <v>0</v>
      </c>
      <c r="LC1138">
        <f t="shared" ca="1" si="179"/>
        <v>0</v>
      </c>
      <c r="LD1138">
        <f t="shared" ca="1" si="179"/>
        <v>1</v>
      </c>
      <c r="LE1138">
        <f t="shared" ca="1" si="179"/>
        <v>0</v>
      </c>
      <c r="LF1138" s="2" t="e">
        <f t="shared" ca="1" si="180"/>
        <v>#N/A</v>
      </c>
      <c r="LG1138" s="2">
        <f t="shared" ca="1" si="181"/>
        <v>41579</v>
      </c>
      <c r="LH1138" s="2" t="e">
        <f t="shared" ca="1" si="182"/>
        <v>#N/A</v>
      </c>
      <c r="LI1138" t="e">
        <f t="shared" ca="1" si="183"/>
        <v>#N/A</v>
      </c>
      <c r="LJ1138" t="str">
        <f t="shared" ca="1" si="184"/>
        <v>lydia.tala@givedirectly.org</v>
      </c>
      <c r="LK1138" t="e">
        <f t="shared" ca="1" si="185"/>
        <v>#N/A</v>
      </c>
      <c r="LL1138" t="str">
        <f t="shared" ca="1" si="177"/>
        <v>Token</v>
      </c>
      <c r="LM1138" t="str">
        <f t="shared" ca="1" si="178"/>
        <v>lydia.tala@givedirectly.org</v>
      </c>
      <c r="LN1138" t="e">
        <f ca="1">OFFSET($A1138,,MATCH(OFFSET([2]Keys!C$1,MATCH(Data.Collect1Dump!$LL1138,[2]Keys!$A$2:$A$4,0),),Data.Collect1Dump!$3:$3,0)-1,)</f>
        <v>#VALUE!</v>
      </c>
      <c r="LO1138" s="2" t="e">
        <f t="shared" ca="1" si="186"/>
        <v>#VALUE!</v>
      </c>
    </row>
    <row r="1139" spans="1:327">
      <c r="A1139" t="s">
        <v>6736</v>
      </c>
      <c r="ID1139"/>
      <c r="JD1139" t="s">
        <v>391</v>
      </c>
      <c r="JE1139" t="s">
        <v>6737</v>
      </c>
      <c r="JF1139" t="s">
        <v>329</v>
      </c>
      <c r="JG1139">
        <v>6900</v>
      </c>
      <c r="JH1139" t="s">
        <v>330</v>
      </c>
      <c r="JR1139" t="s">
        <v>329</v>
      </c>
      <c r="JS1139" t="s">
        <v>6738</v>
      </c>
      <c r="JT1139" t="b">
        <v>1</v>
      </c>
      <c r="JW1139" t="b">
        <v>1</v>
      </c>
      <c r="KF1139" t="b">
        <v>1</v>
      </c>
      <c r="KG1139" t="b">
        <v>1</v>
      </c>
      <c r="KK1139" t="b">
        <v>1</v>
      </c>
      <c r="KP1139" t="s">
        <v>330</v>
      </c>
      <c r="KS1139" t="s">
        <v>330</v>
      </c>
      <c r="KV1139" t="s">
        <v>330</v>
      </c>
      <c r="KX1139" t="s">
        <v>330</v>
      </c>
      <c r="KZ1139">
        <f ca="1">OFFSET($A1139,,MATCH([2]Keys!$B$2,Data.Collect1Dump!$3:$3,0)-1)</f>
        <v>0</v>
      </c>
      <c r="LA1139" t="str">
        <f ca="1">OFFSET($A1139,,MATCH([2]Keys!$B$4,Data.Collect1Dump!$3:$3,0)-1)</f>
        <v>lydia.tala@givedirectly.org</v>
      </c>
      <c r="LB1139">
        <f ca="1">OFFSET($A1139,,MATCH([2]Keys!$B$3,Data.Collect1Dump!$3:$3,0)-1)</f>
        <v>0</v>
      </c>
      <c r="LC1139">
        <f t="shared" ca="1" si="179"/>
        <v>0</v>
      </c>
      <c r="LD1139">
        <f t="shared" ca="1" si="179"/>
        <v>1</v>
      </c>
      <c r="LE1139">
        <f t="shared" ca="1" si="179"/>
        <v>0</v>
      </c>
      <c r="LF1139" s="2" t="e">
        <f t="shared" ca="1" si="180"/>
        <v>#N/A</v>
      </c>
      <c r="LG1139" s="2">
        <f t="shared" ca="1" si="181"/>
        <v>41579</v>
      </c>
      <c r="LH1139" s="2" t="e">
        <f t="shared" ca="1" si="182"/>
        <v>#N/A</v>
      </c>
      <c r="LI1139" t="e">
        <f t="shared" ca="1" si="183"/>
        <v>#N/A</v>
      </c>
      <c r="LJ1139" t="str">
        <f t="shared" ca="1" si="184"/>
        <v>lydia.tala@givedirectly.org</v>
      </c>
      <c r="LK1139" t="e">
        <f t="shared" ca="1" si="185"/>
        <v>#N/A</v>
      </c>
      <c r="LL1139" t="str">
        <f t="shared" ca="1" si="177"/>
        <v>Token</v>
      </c>
      <c r="LM1139" t="str">
        <f t="shared" ca="1" si="178"/>
        <v>lydia.tala@givedirectly.org</v>
      </c>
      <c r="LN1139" t="e">
        <f ca="1">OFFSET($A1139,,MATCH(OFFSET([2]Keys!C$1,MATCH(Data.Collect1Dump!$LL1139,[2]Keys!$A$2:$A$4,0),),Data.Collect1Dump!$3:$3,0)-1,)</f>
        <v>#VALUE!</v>
      </c>
      <c r="LO1139" s="2" t="e">
        <f t="shared" ca="1" si="186"/>
        <v>#VALUE!</v>
      </c>
    </row>
    <row r="1140" spans="1:327">
      <c r="A1140" t="s">
        <v>6739</v>
      </c>
      <c r="ID1140"/>
      <c r="JD1140" t="s">
        <v>3172</v>
      </c>
      <c r="JE1140" t="s">
        <v>6740</v>
      </c>
      <c r="JF1140" t="s">
        <v>329</v>
      </c>
      <c r="JG1140" t="s">
        <v>6076</v>
      </c>
      <c r="JH1140" t="s">
        <v>330</v>
      </c>
      <c r="JR1140" t="s">
        <v>329</v>
      </c>
      <c r="JS1140" t="s">
        <v>3802</v>
      </c>
      <c r="JT1140" t="b">
        <v>1</v>
      </c>
      <c r="JU1140" t="b">
        <v>1</v>
      </c>
      <c r="JW1140" t="b">
        <v>1</v>
      </c>
      <c r="JX1140" t="b">
        <v>1</v>
      </c>
      <c r="KF1140" t="b">
        <v>1</v>
      </c>
      <c r="KG1140" t="b">
        <v>1</v>
      </c>
      <c r="KJ1140" t="b">
        <v>1</v>
      </c>
      <c r="KK1140" t="b">
        <v>1</v>
      </c>
      <c r="KP1140" t="s">
        <v>330</v>
      </c>
      <c r="KS1140" t="s">
        <v>330</v>
      </c>
      <c r="KV1140" t="s">
        <v>330</v>
      </c>
      <c r="KX1140" t="s">
        <v>329</v>
      </c>
      <c r="KZ1140">
        <f ca="1">OFFSET($A1140,,MATCH([2]Keys!$B$2,Data.Collect1Dump!$3:$3,0)-1)</f>
        <v>0</v>
      </c>
      <c r="LA1140" t="str">
        <f ca="1">OFFSET($A1140,,MATCH([2]Keys!$B$4,Data.Collect1Dump!$3:$3,0)-1)</f>
        <v>owiti.maureen@gmail.com</v>
      </c>
      <c r="LB1140">
        <f ca="1">OFFSET($A1140,,MATCH([2]Keys!$B$3,Data.Collect1Dump!$3:$3,0)-1)</f>
        <v>0</v>
      </c>
      <c r="LC1140">
        <f t="shared" ca="1" si="179"/>
        <v>0</v>
      </c>
      <c r="LD1140">
        <f t="shared" ca="1" si="179"/>
        <v>1</v>
      </c>
      <c r="LE1140">
        <f t="shared" ca="1" si="179"/>
        <v>0</v>
      </c>
      <c r="LF1140" s="2" t="e">
        <f t="shared" ca="1" si="180"/>
        <v>#N/A</v>
      </c>
      <c r="LG1140" s="2">
        <f t="shared" ca="1" si="181"/>
        <v>41719</v>
      </c>
      <c r="LH1140" s="2" t="e">
        <f t="shared" ca="1" si="182"/>
        <v>#N/A</v>
      </c>
      <c r="LI1140" t="e">
        <f t="shared" ca="1" si="183"/>
        <v>#N/A</v>
      </c>
      <c r="LJ1140" t="str">
        <f t="shared" ca="1" si="184"/>
        <v>owiti.maureen@gmail.com</v>
      </c>
      <c r="LK1140" t="e">
        <f t="shared" ca="1" si="185"/>
        <v>#N/A</v>
      </c>
      <c r="LL1140" t="str">
        <f t="shared" ca="1" si="177"/>
        <v>Token</v>
      </c>
      <c r="LM1140" t="str">
        <f t="shared" ca="1" si="178"/>
        <v>owiti.maureen@gmail.com</v>
      </c>
      <c r="LN1140" t="e">
        <f ca="1">OFFSET($A1140,,MATCH(OFFSET([2]Keys!C$1,MATCH(Data.Collect1Dump!$LL1140,[2]Keys!$A$2:$A$4,0),),Data.Collect1Dump!$3:$3,0)-1,)</f>
        <v>#VALUE!</v>
      </c>
      <c r="LO1140" s="2" t="e">
        <f t="shared" ca="1" si="186"/>
        <v>#VALUE!</v>
      </c>
    </row>
    <row r="1141" spans="1:327">
      <c r="A1141" t="s">
        <v>6741</v>
      </c>
      <c r="ID1141"/>
      <c r="JD1141" t="s">
        <v>391</v>
      </c>
      <c r="JE1141" t="s">
        <v>6742</v>
      </c>
      <c r="JF1141" t="s">
        <v>329</v>
      </c>
      <c r="JG1141">
        <v>6900</v>
      </c>
      <c r="JH1141" t="s">
        <v>330</v>
      </c>
      <c r="JR1141" t="s">
        <v>329</v>
      </c>
      <c r="JS1141" t="s">
        <v>6743</v>
      </c>
      <c r="JX1141" t="b">
        <v>1</v>
      </c>
      <c r="KG1141" t="b">
        <v>1</v>
      </c>
      <c r="KL1141" t="b">
        <v>1</v>
      </c>
      <c r="KP1141" t="s">
        <v>330</v>
      </c>
      <c r="KS1141" t="s">
        <v>330</v>
      </c>
      <c r="KV1141" t="s">
        <v>330</v>
      </c>
      <c r="KX1141" t="s">
        <v>329</v>
      </c>
      <c r="KZ1141">
        <f ca="1">OFFSET($A1141,,MATCH([2]Keys!$B$2,Data.Collect1Dump!$3:$3,0)-1)</f>
        <v>0</v>
      </c>
      <c r="LA1141" t="str">
        <f ca="1">OFFSET($A1141,,MATCH([2]Keys!$B$4,Data.Collect1Dump!$3:$3,0)-1)</f>
        <v>lydia.tala@givedirectly.org</v>
      </c>
      <c r="LB1141">
        <f ca="1">OFFSET($A1141,,MATCH([2]Keys!$B$3,Data.Collect1Dump!$3:$3,0)-1)</f>
        <v>0</v>
      </c>
      <c r="LC1141">
        <f t="shared" ca="1" si="179"/>
        <v>0</v>
      </c>
      <c r="LD1141">
        <f t="shared" ca="1" si="179"/>
        <v>1</v>
      </c>
      <c r="LE1141">
        <f t="shared" ca="1" si="179"/>
        <v>0</v>
      </c>
      <c r="LF1141" s="2" t="e">
        <f t="shared" ca="1" si="180"/>
        <v>#N/A</v>
      </c>
      <c r="LG1141" s="2">
        <f t="shared" ca="1" si="181"/>
        <v>41579</v>
      </c>
      <c r="LH1141" s="2" t="e">
        <f t="shared" ca="1" si="182"/>
        <v>#N/A</v>
      </c>
      <c r="LI1141" t="e">
        <f t="shared" ca="1" si="183"/>
        <v>#N/A</v>
      </c>
      <c r="LJ1141" t="str">
        <f t="shared" ca="1" si="184"/>
        <v>lydia.tala@givedirectly.org</v>
      </c>
      <c r="LK1141" t="e">
        <f t="shared" ca="1" si="185"/>
        <v>#N/A</v>
      </c>
      <c r="LL1141" t="str">
        <f t="shared" ca="1" si="177"/>
        <v>Token</v>
      </c>
      <c r="LM1141" t="str">
        <f t="shared" ca="1" si="178"/>
        <v>lydia.tala@givedirectly.org</v>
      </c>
      <c r="LN1141" t="e">
        <f ca="1">OFFSET($A1141,,MATCH(OFFSET([2]Keys!C$1,MATCH(Data.Collect1Dump!$LL1141,[2]Keys!$A$2:$A$4,0),),Data.Collect1Dump!$3:$3,0)-1,)</f>
        <v>#VALUE!</v>
      </c>
      <c r="LO1141" s="2" t="e">
        <f t="shared" ca="1" si="186"/>
        <v>#VALUE!</v>
      </c>
    </row>
    <row r="1142" spans="1:327">
      <c r="A1142" t="s">
        <v>6744</v>
      </c>
      <c r="ID1142"/>
      <c r="JD1142" t="s">
        <v>3172</v>
      </c>
      <c r="JE1142" t="s">
        <v>6745</v>
      </c>
      <c r="JF1142" t="s">
        <v>329</v>
      </c>
      <c r="JG1142" t="s">
        <v>6076</v>
      </c>
      <c r="JH1142" t="s">
        <v>330</v>
      </c>
      <c r="JR1142" t="s">
        <v>330</v>
      </c>
      <c r="KP1142" t="s">
        <v>330</v>
      </c>
      <c r="KS1142" t="s">
        <v>330</v>
      </c>
      <c r="KV1142" t="s">
        <v>330</v>
      </c>
      <c r="KX1142" t="s">
        <v>329</v>
      </c>
      <c r="KZ1142">
        <f ca="1">OFFSET($A1142,,MATCH([2]Keys!$B$2,Data.Collect1Dump!$3:$3,0)-1)</f>
        <v>0</v>
      </c>
      <c r="LA1142" t="str">
        <f ca="1">OFFSET($A1142,,MATCH([2]Keys!$B$4,Data.Collect1Dump!$3:$3,0)-1)</f>
        <v>owiti.maureen@gmail.com</v>
      </c>
      <c r="LB1142">
        <f ca="1">OFFSET($A1142,,MATCH([2]Keys!$B$3,Data.Collect1Dump!$3:$3,0)-1)</f>
        <v>0</v>
      </c>
      <c r="LC1142">
        <f t="shared" ca="1" si="179"/>
        <v>0</v>
      </c>
      <c r="LD1142">
        <f t="shared" ca="1" si="179"/>
        <v>1</v>
      </c>
      <c r="LE1142">
        <f t="shared" ca="1" si="179"/>
        <v>0</v>
      </c>
      <c r="LF1142" s="2" t="e">
        <f t="shared" ca="1" si="180"/>
        <v>#N/A</v>
      </c>
      <c r="LG1142" s="2">
        <f t="shared" ca="1" si="181"/>
        <v>41719</v>
      </c>
      <c r="LH1142" s="2" t="e">
        <f t="shared" ca="1" si="182"/>
        <v>#N/A</v>
      </c>
      <c r="LI1142" t="e">
        <f t="shared" ca="1" si="183"/>
        <v>#N/A</v>
      </c>
      <c r="LJ1142" t="str">
        <f t="shared" ca="1" si="184"/>
        <v>owiti.maureen@gmail.com</v>
      </c>
      <c r="LK1142" t="e">
        <f t="shared" ca="1" si="185"/>
        <v>#N/A</v>
      </c>
      <c r="LL1142" t="str">
        <f t="shared" ca="1" si="177"/>
        <v>Token</v>
      </c>
      <c r="LM1142" t="str">
        <f t="shared" ca="1" si="178"/>
        <v>owiti.maureen@gmail.com</v>
      </c>
      <c r="LN1142" t="e">
        <f ca="1">OFFSET($A1142,,MATCH(OFFSET([2]Keys!C$1,MATCH(Data.Collect1Dump!$LL1142,[2]Keys!$A$2:$A$4,0),),Data.Collect1Dump!$3:$3,0)-1,)</f>
        <v>#VALUE!</v>
      </c>
      <c r="LO1142" s="2" t="e">
        <f t="shared" ca="1" si="186"/>
        <v>#VALUE!</v>
      </c>
    </row>
    <row r="1143" spans="1:327">
      <c r="A1143" t="s">
        <v>6746</v>
      </c>
      <c r="ID1143"/>
      <c r="JD1143" t="s">
        <v>3172</v>
      </c>
      <c r="JE1143" t="s">
        <v>6747</v>
      </c>
      <c r="JF1143" t="s">
        <v>329</v>
      </c>
      <c r="JG1143" t="s">
        <v>6076</v>
      </c>
      <c r="JH1143" t="s">
        <v>330</v>
      </c>
      <c r="JR1143" t="s">
        <v>330</v>
      </c>
      <c r="KP1143" t="s">
        <v>330</v>
      </c>
      <c r="KS1143" t="s">
        <v>330</v>
      </c>
      <c r="KV1143" t="s">
        <v>330</v>
      </c>
      <c r="KX1143" t="s">
        <v>329</v>
      </c>
      <c r="KZ1143">
        <f ca="1">OFFSET($A1143,,MATCH([2]Keys!$B$2,Data.Collect1Dump!$3:$3,0)-1)</f>
        <v>0</v>
      </c>
      <c r="LA1143" t="str">
        <f ca="1">OFFSET($A1143,,MATCH([2]Keys!$B$4,Data.Collect1Dump!$3:$3,0)-1)</f>
        <v>owiti.maureen@gmail.com</v>
      </c>
      <c r="LB1143">
        <f ca="1">OFFSET($A1143,,MATCH([2]Keys!$B$3,Data.Collect1Dump!$3:$3,0)-1)</f>
        <v>0</v>
      </c>
      <c r="LC1143">
        <f t="shared" ca="1" si="179"/>
        <v>0</v>
      </c>
      <c r="LD1143">
        <f t="shared" ca="1" si="179"/>
        <v>1</v>
      </c>
      <c r="LE1143">
        <f t="shared" ca="1" si="179"/>
        <v>0</v>
      </c>
      <c r="LF1143" s="2" t="e">
        <f t="shared" ca="1" si="180"/>
        <v>#N/A</v>
      </c>
      <c r="LG1143" s="2">
        <f t="shared" ca="1" si="181"/>
        <v>41719</v>
      </c>
      <c r="LH1143" s="2" t="e">
        <f t="shared" ca="1" si="182"/>
        <v>#N/A</v>
      </c>
      <c r="LI1143" t="e">
        <f t="shared" ca="1" si="183"/>
        <v>#N/A</v>
      </c>
      <c r="LJ1143" t="str">
        <f t="shared" ca="1" si="184"/>
        <v>owiti.maureen@gmail.com</v>
      </c>
      <c r="LK1143" t="e">
        <f t="shared" ca="1" si="185"/>
        <v>#N/A</v>
      </c>
      <c r="LL1143" t="str">
        <f t="shared" ca="1" si="177"/>
        <v>Token</v>
      </c>
      <c r="LM1143" t="str">
        <f t="shared" ca="1" si="178"/>
        <v>owiti.maureen@gmail.com</v>
      </c>
      <c r="LN1143" t="e">
        <f ca="1">OFFSET($A1143,,MATCH(OFFSET([2]Keys!C$1,MATCH(Data.Collect1Dump!$LL1143,[2]Keys!$A$2:$A$4,0),),Data.Collect1Dump!$3:$3,0)-1,)</f>
        <v>#VALUE!</v>
      </c>
      <c r="LO1143" s="2" t="e">
        <f t="shared" ca="1" si="186"/>
        <v>#VALUE!</v>
      </c>
    </row>
    <row r="1144" spans="1:327">
      <c r="A1144" t="s">
        <v>6748</v>
      </c>
      <c r="ID1144"/>
      <c r="JD1144" t="s">
        <v>3172</v>
      </c>
      <c r="JE1144" t="s">
        <v>6749</v>
      </c>
      <c r="JF1144" t="s">
        <v>329</v>
      </c>
      <c r="JG1144" t="s">
        <v>6076</v>
      </c>
      <c r="JH1144" t="s">
        <v>330</v>
      </c>
      <c r="JR1144" t="s">
        <v>329</v>
      </c>
      <c r="JS1144" t="s">
        <v>6750</v>
      </c>
      <c r="JT1144" t="b">
        <v>1</v>
      </c>
      <c r="JU1144" t="b">
        <v>1</v>
      </c>
      <c r="JW1144" t="b">
        <v>1</v>
      </c>
      <c r="JX1144" t="b">
        <v>1</v>
      </c>
      <c r="KF1144" t="b">
        <v>1</v>
      </c>
      <c r="KG1144" t="b">
        <v>1</v>
      </c>
      <c r="KJ1144" t="b">
        <v>1</v>
      </c>
      <c r="KK1144" t="b">
        <v>1</v>
      </c>
      <c r="KP1144" t="s">
        <v>330</v>
      </c>
      <c r="KS1144" t="s">
        <v>330</v>
      </c>
      <c r="KV1144" t="s">
        <v>330</v>
      </c>
      <c r="KX1144" t="s">
        <v>329</v>
      </c>
      <c r="KZ1144">
        <f ca="1">OFFSET($A1144,,MATCH([2]Keys!$B$2,Data.Collect1Dump!$3:$3,0)-1)</f>
        <v>0</v>
      </c>
      <c r="LA1144" t="str">
        <f ca="1">OFFSET($A1144,,MATCH([2]Keys!$B$4,Data.Collect1Dump!$3:$3,0)-1)</f>
        <v>owiti.maureen@gmail.com</v>
      </c>
      <c r="LB1144">
        <f ca="1">OFFSET($A1144,,MATCH([2]Keys!$B$3,Data.Collect1Dump!$3:$3,0)-1)</f>
        <v>0</v>
      </c>
      <c r="LC1144">
        <f t="shared" ca="1" si="179"/>
        <v>0</v>
      </c>
      <c r="LD1144">
        <f t="shared" ca="1" si="179"/>
        <v>1</v>
      </c>
      <c r="LE1144">
        <f t="shared" ca="1" si="179"/>
        <v>0</v>
      </c>
      <c r="LF1144" s="2" t="e">
        <f t="shared" ca="1" si="180"/>
        <v>#N/A</v>
      </c>
      <c r="LG1144" s="2">
        <f t="shared" ca="1" si="181"/>
        <v>41719</v>
      </c>
      <c r="LH1144" s="2" t="e">
        <f t="shared" ca="1" si="182"/>
        <v>#N/A</v>
      </c>
      <c r="LI1144" t="e">
        <f t="shared" ca="1" si="183"/>
        <v>#N/A</v>
      </c>
      <c r="LJ1144" t="str">
        <f t="shared" ca="1" si="184"/>
        <v>owiti.maureen@gmail.com</v>
      </c>
      <c r="LK1144" t="e">
        <f t="shared" ca="1" si="185"/>
        <v>#N/A</v>
      </c>
      <c r="LL1144" t="str">
        <f t="shared" ca="1" si="177"/>
        <v>Token</v>
      </c>
      <c r="LM1144" t="str">
        <f t="shared" ca="1" si="178"/>
        <v>owiti.maureen@gmail.com</v>
      </c>
      <c r="LN1144" t="e">
        <f ca="1">OFFSET($A1144,,MATCH(OFFSET([2]Keys!C$1,MATCH(Data.Collect1Dump!$LL1144,[2]Keys!$A$2:$A$4,0),),Data.Collect1Dump!$3:$3,0)-1,)</f>
        <v>#VALUE!</v>
      </c>
      <c r="LO1144" s="2" t="e">
        <f t="shared" ca="1" si="186"/>
        <v>#VALUE!</v>
      </c>
    </row>
    <row r="1145" spans="1:327">
      <c r="A1145" t="s">
        <v>6751</v>
      </c>
      <c r="B1145" t="s">
        <v>6120</v>
      </c>
      <c r="C1145" t="s">
        <v>6752</v>
      </c>
      <c r="K1145">
        <v>1</v>
      </c>
      <c r="L1145" t="s">
        <v>329</v>
      </c>
      <c r="M1145" t="s">
        <v>329</v>
      </c>
      <c r="N1145">
        <v>40000</v>
      </c>
      <c r="O1145" t="s">
        <v>329</v>
      </c>
      <c r="T1145" t="s">
        <v>330</v>
      </c>
      <c r="V1145" t="s">
        <v>329</v>
      </c>
      <c r="X1145">
        <v>1</v>
      </c>
      <c r="Y1145">
        <v>39720</v>
      </c>
      <c r="Z1145">
        <v>225</v>
      </c>
      <c r="AV1145" t="b">
        <v>1</v>
      </c>
      <c r="BA1145" t="b">
        <v>1</v>
      </c>
      <c r="BL1145" t="s">
        <v>329</v>
      </c>
      <c r="BM1145" t="s">
        <v>6753</v>
      </c>
      <c r="BN1145" t="s">
        <v>330</v>
      </c>
      <c r="BR1145" t="b">
        <v>1</v>
      </c>
      <c r="BU1145" t="b">
        <v>1</v>
      </c>
      <c r="BZ1145" t="b">
        <v>1</v>
      </c>
      <c r="CK1145">
        <v>1200</v>
      </c>
      <c r="CN1145">
        <v>13000</v>
      </c>
      <c r="CS1145">
        <v>8000</v>
      </c>
      <c r="DC1145" t="s">
        <v>345</v>
      </c>
      <c r="DD1145" t="b">
        <v>1</v>
      </c>
      <c r="DI1145" t="b">
        <v>1</v>
      </c>
      <c r="DK1145" t="s">
        <v>6754</v>
      </c>
      <c r="DQ1145" t="b">
        <v>1</v>
      </c>
      <c r="DR1145" t="s">
        <v>329</v>
      </c>
      <c r="DX1145" t="b">
        <v>1</v>
      </c>
      <c r="EL1145" t="s">
        <v>330</v>
      </c>
      <c r="EN1145" t="s">
        <v>330</v>
      </c>
      <c r="EP1145" t="s">
        <v>329</v>
      </c>
      <c r="EQ1145" t="s">
        <v>6755</v>
      </c>
      <c r="ES1145" t="b">
        <v>1</v>
      </c>
      <c r="FE1145" t="b">
        <v>1</v>
      </c>
      <c r="FH1145" t="b">
        <v>1</v>
      </c>
      <c r="FN1145" t="s">
        <v>330</v>
      </c>
      <c r="GJ1145" t="s">
        <v>330</v>
      </c>
      <c r="GW1145" t="s">
        <v>330</v>
      </c>
      <c r="GZ1145" t="s">
        <v>330</v>
      </c>
      <c r="HC1145" t="s">
        <v>330</v>
      </c>
      <c r="HE1145" t="s">
        <v>330</v>
      </c>
      <c r="HG1145" t="s">
        <v>336</v>
      </c>
      <c r="HH1145" t="s">
        <v>329</v>
      </c>
      <c r="HI1145" t="s">
        <v>329</v>
      </c>
      <c r="HJ1145" t="s">
        <v>330</v>
      </c>
      <c r="HK1145" t="b">
        <v>1</v>
      </c>
      <c r="HO1145" t="s">
        <v>337</v>
      </c>
      <c r="HP1145" t="s">
        <v>6756</v>
      </c>
      <c r="HQ1145" t="s">
        <v>339</v>
      </c>
      <c r="HR1145" t="s">
        <v>6757</v>
      </c>
      <c r="HS1145" t="s">
        <v>6758</v>
      </c>
      <c r="HX1145" t="b">
        <v>1</v>
      </c>
      <c r="HY1145" t="b">
        <v>1</v>
      </c>
      <c r="ID1145"/>
      <c r="KZ1145" t="str">
        <f ca="1">OFFSET($A1145,,MATCH([2]Keys!$B$2,Data.Collect1Dump!$3:$3,0)-1)</f>
        <v>ochollavic@gmail.com</v>
      </c>
      <c r="LA1145">
        <f ca="1">OFFSET($A1145,,MATCH([2]Keys!$B$4,Data.Collect1Dump!$3:$3,0)-1)</f>
        <v>0</v>
      </c>
      <c r="LB1145">
        <f ca="1">OFFSET($A1145,,MATCH([2]Keys!$B$3,Data.Collect1Dump!$3:$3,0)-1)</f>
        <v>0</v>
      </c>
      <c r="LC1145">
        <f t="shared" ca="1" si="179"/>
        <v>1</v>
      </c>
      <c r="LD1145">
        <f t="shared" ca="1" si="179"/>
        <v>0</v>
      </c>
      <c r="LE1145">
        <f t="shared" ca="1" si="179"/>
        <v>0</v>
      </c>
      <c r="LF1145" s="2">
        <f t="shared" ca="1" si="180"/>
        <v>41682</v>
      </c>
      <c r="LG1145" s="2" t="e">
        <f t="shared" ca="1" si="181"/>
        <v>#N/A</v>
      </c>
      <c r="LH1145" s="2" t="e">
        <f t="shared" ca="1" si="182"/>
        <v>#N/A</v>
      </c>
      <c r="LI1145" t="str">
        <f t="shared" ca="1" si="183"/>
        <v>ochollavic@gmail.com</v>
      </c>
      <c r="LJ1145" t="e">
        <f t="shared" ca="1" si="184"/>
        <v>#N/A</v>
      </c>
      <c r="LK1145" t="e">
        <f t="shared" ca="1" si="185"/>
        <v>#N/A</v>
      </c>
      <c r="LL1145" t="str">
        <f t="shared" ca="1" si="177"/>
        <v>Lump Sum</v>
      </c>
      <c r="LM1145" t="str">
        <f t="shared" ca="1" si="178"/>
        <v>ochollavic@gmail.com</v>
      </c>
      <c r="LN1145" t="e">
        <f ca="1">OFFSET($A1145,,MATCH(OFFSET([2]Keys!C$1,MATCH(Data.Collect1Dump!$LL1145,[2]Keys!$A$2:$A$4,0),),Data.Collect1Dump!$3:$3,0)-1,)</f>
        <v>#VALUE!</v>
      </c>
      <c r="LO1145" s="2" t="e">
        <f t="shared" ca="1" si="186"/>
        <v>#VALUE!</v>
      </c>
    </row>
    <row r="1146" spans="1:327">
      <c r="A1146" t="s">
        <v>6759</v>
      </c>
      <c r="ID1146"/>
      <c r="JD1146" t="s">
        <v>5651</v>
      </c>
      <c r="JE1146" t="s">
        <v>6760</v>
      </c>
      <c r="JF1146" t="s">
        <v>329</v>
      </c>
      <c r="JG1146">
        <v>6000</v>
      </c>
      <c r="JH1146" t="s">
        <v>330</v>
      </c>
      <c r="JR1146" t="s">
        <v>330</v>
      </c>
      <c r="KP1146" t="s">
        <v>330</v>
      </c>
      <c r="KS1146" t="s">
        <v>330</v>
      </c>
      <c r="KV1146" t="s">
        <v>330</v>
      </c>
      <c r="KX1146" t="s">
        <v>329</v>
      </c>
      <c r="KZ1146">
        <f ca="1">OFFSET($A1146,,MATCH([2]Keys!$B$2,Data.Collect1Dump!$3:$3,0)-1)</f>
        <v>0</v>
      </c>
      <c r="LA1146" t="str">
        <f ca="1">OFFSET($A1146,,MATCH([2]Keys!$B$4,Data.Collect1Dump!$3:$3,0)-1)</f>
        <v>ochiwit@gmail.com</v>
      </c>
      <c r="LB1146">
        <f ca="1">OFFSET($A1146,,MATCH([2]Keys!$B$3,Data.Collect1Dump!$3:$3,0)-1)</f>
        <v>0</v>
      </c>
      <c r="LC1146">
        <f t="shared" ca="1" si="179"/>
        <v>0</v>
      </c>
      <c r="LD1146">
        <f t="shared" ca="1" si="179"/>
        <v>1</v>
      </c>
      <c r="LE1146">
        <f t="shared" ca="1" si="179"/>
        <v>0</v>
      </c>
      <c r="LF1146" s="2" t="e">
        <f t="shared" ca="1" si="180"/>
        <v>#N/A</v>
      </c>
      <c r="LG1146" s="2">
        <f t="shared" ca="1" si="181"/>
        <v>41612</v>
      </c>
      <c r="LH1146" s="2" t="e">
        <f t="shared" ca="1" si="182"/>
        <v>#N/A</v>
      </c>
      <c r="LI1146" t="e">
        <f t="shared" ca="1" si="183"/>
        <v>#N/A</v>
      </c>
      <c r="LJ1146" t="str">
        <f t="shared" ca="1" si="184"/>
        <v>ochiwit@gmail.com</v>
      </c>
      <c r="LK1146" t="e">
        <f t="shared" ca="1" si="185"/>
        <v>#N/A</v>
      </c>
      <c r="LL1146" t="str">
        <f t="shared" ca="1" si="177"/>
        <v>Token</v>
      </c>
      <c r="LM1146" t="str">
        <f t="shared" ca="1" si="178"/>
        <v>ochiwit@gmail.com</v>
      </c>
      <c r="LN1146" t="e">
        <f ca="1">OFFSET($A1146,,MATCH(OFFSET([2]Keys!C$1,MATCH(Data.Collect1Dump!$LL1146,[2]Keys!$A$2:$A$4,0),),Data.Collect1Dump!$3:$3,0)-1,)</f>
        <v>#VALUE!</v>
      </c>
      <c r="LO1146" s="2" t="e">
        <f t="shared" ca="1" si="186"/>
        <v>#VALUE!</v>
      </c>
    </row>
    <row r="1147" spans="1:327">
      <c r="A1147" t="s">
        <v>6761</v>
      </c>
      <c r="ID1147"/>
      <c r="JD1147" t="s">
        <v>5651</v>
      </c>
      <c r="JE1147" t="s">
        <v>6762</v>
      </c>
      <c r="JF1147" t="s">
        <v>329</v>
      </c>
      <c r="JG1147">
        <v>6900</v>
      </c>
      <c r="JH1147" t="s">
        <v>330</v>
      </c>
      <c r="JR1147" t="s">
        <v>330</v>
      </c>
      <c r="KP1147" t="s">
        <v>330</v>
      </c>
      <c r="KS1147" t="s">
        <v>330</v>
      </c>
      <c r="KV1147" t="s">
        <v>330</v>
      </c>
      <c r="KX1147" t="s">
        <v>329</v>
      </c>
      <c r="KZ1147">
        <f ca="1">OFFSET($A1147,,MATCH([2]Keys!$B$2,Data.Collect1Dump!$3:$3,0)-1)</f>
        <v>0</v>
      </c>
      <c r="LA1147" t="str">
        <f ca="1">OFFSET($A1147,,MATCH([2]Keys!$B$4,Data.Collect1Dump!$3:$3,0)-1)</f>
        <v>ochiwit@gmail.com</v>
      </c>
      <c r="LB1147">
        <f ca="1">OFFSET($A1147,,MATCH([2]Keys!$B$3,Data.Collect1Dump!$3:$3,0)-1)</f>
        <v>0</v>
      </c>
      <c r="LC1147">
        <f t="shared" ca="1" si="179"/>
        <v>0</v>
      </c>
      <c r="LD1147">
        <f t="shared" ca="1" si="179"/>
        <v>1</v>
      </c>
      <c r="LE1147">
        <f t="shared" ca="1" si="179"/>
        <v>0</v>
      </c>
      <c r="LF1147" s="2" t="e">
        <f t="shared" ca="1" si="180"/>
        <v>#N/A</v>
      </c>
      <c r="LG1147" s="2">
        <f t="shared" ca="1" si="181"/>
        <v>41612</v>
      </c>
      <c r="LH1147" s="2" t="e">
        <f t="shared" ca="1" si="182"/>
        <v>#N/A</v>
      </c>
      <c r="LI1147" t="e">
        <f t="shared" ca="1" si="183"/>
        <v>#N/A</v>
      </c>
      <c r="LJ1147" t="str">
        <f t="shared" ca="1" si="184"/>
        <v>ochiwit@gmail.com</v>
      </c>
      <c r="LK1147" t="e">
        <f t="shared" ca="1" si="185"/>
        <v>#N/A</v>
      </c>
      <c r="LL1147" t="str">
        <f t="shared" ca="1" si="177"/>
        <v>Token</v>
      </c>
      <c r="LM1147" t="str">
        <f t="shared" ca="1" si="178"/>
        <v>ochiwit@gmail.com</v>
      </c>
      <c r="LN1147" t="e">
        <f ca="1">OFFSET($A1147,,MATCH(OFFSET([2]Keys!C$1,MATCH(Data.Collect1Dump!$LL1147,[2]Keys!$A$2:$A$4,0),),Data.Collect1Dump!$3:$3,0)-1,)</f>
        <v>#VALUE!</v>
      </c>
      <c r="LO1147" s="2" t="e">
        <f t="shared" ca="1" si="186"/>
        <v>#VALUE!</v>
      </c>
    </row>
    <row r="1148" spans="1:327">
      <c r="A1148" t="s">
        <v>6763</v>
      </c>
      <c r="B1148" t="s">
        <v>6120</v>
      </c>
      <c r="C1148" t="s">
        <v>6764</v>
      </c>
      <c r="K1148">
        <v>1</v>
      </c>
      <c r="L1148" t="s">
        <v>329</v>
      </c>
      <c r="M1148" t="s">
        <v>329</v>
      </c>
      <c r="N1148">
        <v>40000</v>
      </c>
      <c r="O1148" t="s">
        <v>457</v>
      </c>
      <c r="R1148" t="s">
        <v>651</v>
      </c>
      <c r="T1148" t="s">
        <v>330</v>
      </c>
      <c r="V1148" t="s">
        <v>329</v>
      </c>
      <c r="X1148">
        <v>1</v>
      </c>
      <c r="Y1148">
        <v>40000</v>
      </c>
      <c r="Z1148">
        <v>999</v>
      </c>
      <c r="AV1148" t="b">
        <v>1</v>
      </c>
      <c r="BA1148" t="b">
        <v>1</v>
      </c>
      <c r="BL1148" t="s">
        <v>329</v>
      </c>
      <c r="BM1148" t="s">
        <v>6765</v>
      </c>
      <c r="BN1148" t="s">
        <v>330</v>
      </c>
      <c r="BU1148" t="b">
        <v>1</v>
      </c>
      <c r="CN1148">
        <v>40000</v>
      </c>
      <c r="DC1148" t="s">
        <v>329</v>
      </c>
      <c r="DD1148" t="b">
        <v>1</v>
      </c>
      <c r="DH1148" t="b">
        <v>1</v>
      </c>
      <c r="DJ1148" t="s">
        <v>5750</v>
      </c>
      <c r="DL1148" t="b">
        <v>1</v>
      </c>
      <c r="DP1148" t="b">
        <v>1</v>
      </c>
      <c r="DR1148" t="s">
        <v>329</v>
      </c>
      <c r="DX1148" t="b">
        <v>1</v>
      </c>
      <c r="EL1148" t="s">
        <v>330</v>
      </c>
      <c r="EN1148" t="s">
        <v>330</v>
      </c>
      <c r="EP1148" t="s">
        <v>330</v>
      </c>
      <c r="FN1148" t="s">
        <v>330</v>
      </c>
      <c r="GJ1148" t="s">
        <v>330</v>
      </c>
      <c r="GW1148" t="s">
        <v>330</v>
      </c>
      <c r="GZ1148" t="s">
        <v>330</v>
      </c>
      <c r="HC1148" t="s">
        <v>330</v>
      </c>
      <c r="HE1148" t="s">
        <v>330</v>
      </c>
      <c r="HG1148" t="s">
        <v>526</v>
      </c>
      <c r="HH1148" t="s">
        <v>329</v>
      </c>
      <c r="HI1148" t="s">
        <v>330</v>
      </c>
      <c r="HJ1148" t="s">
        <v>330</v>
      </c>
      <c r="HM1148" t="b">
        <v>1</v>
      </c>
      <c r="HO1148" t="s">
        <v>337</v>
      </c>
      <c r="HP1148" t="s">
        <v>6766</v>
      </c>
      <c r="HQ1148" t="s">
        <v>339</v>
      </c>
      <c r="HR1148" t="s">
        <v>6767</v>
      </c>
      <c r="HS1148" t="s">
        <v>6768</v>
      </c>
      <c r="HU1148" t="b">
        <v>1</v>
      </c>
      <c r="ID1148"/>
      <c r="JD1148" t="s">
        <v>5651</v>
      </c>
      <c r="JE1148" t="s">
        <v>6769</v>
      </c>
      <c r="JF1148" t="s">
        <v>329</v>
      </c>
      <c r="JG1148">
        <v>7000</v>
      </c>
      <c r="JH1148" t="s">
        <v>330</v>
      </c>
      <c r="JR1148" t="s">
        <v>330</v>
      </c>
      <c r="KP1148" t="s">
        <v>330</v>
      </c>
      <c r="KS1148" t="s">
        <v>330</v>
      </c>
      <c r="KV1148" t="s">
        <v>330</v>
      </c>
      <c r="KX1148" t="s">
        <v>329</v>
      </c>
      <c r="KZ1148" t="str">
        <f ca="1">OFFSET($A1148,,MATCH([2]Keys!$B$2,Data.Collect1Dump!$3:$3,0)-1)</f>
        <v>ochollavic@gmail.com</v>
      </c>
      <c r="LA1148" t="str">
        <f ca="1">OFFSET($A1148,,MATCH([2]Keys!$B$4,Data.Collect1Dump!$3:$3,0)-1)</f>
        <v>ochiwit@gmail.com</v>
      </c>
      <c r="LB1148">
        <f ca="1">OFFSET($A1148,,MATCH([2]Keys!$B$3,Data.Collect1Dump!$3:$3,0)-1)</f>
        <v>0</v>
      </c>
      <c r="LC1148">
        <f t="shared" ca="1" si="179"/>
        <v>1</v>
      </c>
      <c r="LD1148">
        <f t="shared" ca="1" si="179"/>
        <v>1</v>
      </c>
      <c r="LE1148">
        <f t="shared" ca="1" si="179"/>
        <v>0</v>
      </c>
      <c r="LF1148" s="2">
        <f t="shared" ca="1" si="180"/>
        <v>41682</v>
      </c>
      <c r="LG1148" s="2">
        <f t="shared" ca="1" si="181"/>
        <v>41576</v>
      </c>
      <c r="LH1148" s="2" t="e">
        <f t="shared" ca="1" si="182"/>
        <v>#N/A</v>
      </c>
      <c r="LI1148" t="str">
        <f t="shared" ca="1" si="183"/>
        <v>ochollavic@gmail.com</v>
      </c>
      <c r="LJ1148" t="str">
        <f t="shared" ca="1" si="184"/>
        <v>ochiwit@gmail.com</v>
      </c>
      <c r="LK1148" t="e">
        <f t="shared" ca="1" si="185"/>
        <v>#N/A</v>
      </c>
      <c r="LL1148" t="str">
        <f t="shared" ca="1" si="177"/>
        <v>Lump Sum</v>
      </c>
      <c r="LM1148" t="str">
        <f t="shared" ca="1" si="178"/>
        <v>ochollavic@gmail.com</v>
      </c>
      <c r="LN1148" t="e">
        <f ca="1">OFFSET($A1148,,MATCH(OFFSET([2]Keys!C$1,MATCH(Data.Collect1Dump!$LL1148,[2]Keys!$A$2:$A$4,0),),Data.Collect1Dump!$3:$3,0)-1,)</f>
        <v>#VALUE!</v>
      </c>
      <c r="LO1148" s="2" t="e">
        <f t="shared" ca="1" si="186"/>
        <v>#VALUE!</v>
      </c>
    </row>
    <row r="1149" spans="1:327">
      <c r="A1149" t="s">
        <v>6770</v>
      </c>
      <c r="B1149" t="s">
        <v>6120</v>
      </c>
      <c r="C1149" t="s">
        <v>6771</v>
      </c>
      <c r="K1149">
        <v>1</v>
      </c>
      <c r="L1149" t="s">
        <v>329</v>
      </c>
      <c r="M1149" t="s">
        <v>329</v>
      </c>
      <c r="N1149">
        <v>40000</v>
      </c>
      <c r="O1149" t="s">
        <v>329</v>
      </c>
      <c r="T1149" t="s">
        <v>330</v>
      </c>
      <c r="V1149" t="s">
        <v>329</v>
      </c>
      <c r="X1149">
        <v>1</v>
      </c>
      <c r="Y1149">
        <v>39700</v>
      </c>
      <c r="Z1149">
        <v>250</v>
      </c>
      <c r="AS1149" t="b">
        <v>1</v>
      </c>
      <c r="AV1149" t="b">
        <v>1</v>
      </c>
      <c r="AX1149" t="b">
        <v>1</v>
      </c>
      <c r="BA1149" t="b">
        <v>1</v>
      </c>
      <c r="BL1149" t="s">
        <v>329</v>
      </c>
      <c r="BM1149" t="s">
        <v>6772</v>
      </c>
      <c r="BN1149" t="s">
        <v>330</v>
      </c>
      <c r="BR1149" t="b">
        <v>1</v>
      </c>
      <c r="BU1149" t="b">
        <v>1</v>
      </c>
      <c r="BZ1149" t="b">
        <v>1</v>
      </c>
      <c r="CD1149" t="b">
        <v>1</v>
      </c>
      <c r="CK1149">
        <v>2800</v>
      </c>
      <c r="CN1149">
        <v>16400</v>
      </c>
      <c r="CS1149">
        <v>13000</v>
      </c>
      <c r="CW1149">
        <v>2000</v>
      </c>
      <c r="DC1149" t="s">
        <v>329</v>
      </c>
      <c r="DD1149" t="b">
        <v>1</v>
      </c>
      <c r="DE1149" t="b">
        <v>1</v>
      </c>
      <c r="DL1149" t="b">
        <v>1</v>
      </c>
      <c r="DM1149" t="b">
        <v>1</v>
      </c>
      <c r="DR1149" t="s">
        <v>329</v>
      </c>
      <c r="DX1149" t="b">
        <v>1</v>
      </c>
      <c r="EL1149" t="s">
        <v>330</v>
      </c>
      <c r="EN1149" t="s">
        <v>330</v>
      </c>
      <c r="EP1149" t="s">
        <v>330</v>
      </c>
      <c r="FN1149" t="s">
        <v>330</v>
      </c>
      <c r="GJ1149" t="s">
        <v>330</v>
      </c>
      <c r="GW1149" t="s">
        <v>330</v>
      </c>
      <c r="GZ1149" t="s">
        <v>330</v>
      </c>
      <c r="HC1149" t="s">
        <v>330</v>
      </c>
      <c r="HE1149" t="s">
        <v>330</v>
      </c>
      <c r="HG1149" t="s">
        <v>336</v>
      </c>
      <c r="HH1149" t="s">
        <v>329</v>
      </c>
      <c r="HI1149" t="s">
        <v>330</v>
      </c>
      <c r="HJ1149" t="s">
        <v>330</v>
      </c>
      <c r="HK1149" t="b">
        <v>1</v>
      </c>
      <c r="HO1149" t="s">
        <v>337</v>
      </c>
      <c r="HP1149" t="s">
        <v>6773</v>
      </c>
      <c r="HQ1149" t="s">
        <v>339</v>
      </c>
      <c r="HR1149" t="s">
        <v>6774</v>
      </c>
      <c r="HS1149" t="s">
        <v>6775</v>
      </c>
      <c r="IC1149" t="b">
        <v>1</v>
      </c>
      <c r="ID1149"/>
      <c r="JD1149" t="s">
        <v>378</v>
      </c>
      <c r="JE1149" t="s">
        <v>6776</v>
      </c>
      <c r="JF1149" t="s">
        <v>329</v>
      </c>
      <c r="JG1149">
        <v>7000</v>
      </c>
      <c r="JH1149" t="s">
        <v>330</v>
      </c>
      <c r="JR1149" t="s">
        <v>330</v>
      </c>
      <c r="KP1149" t="s">
        <v>330</v>
      </c>
      <c r="KS1149" t="s">
        <v>330</v>
      </c>
      <c r="KV1149" t="s">
        <v>330</v>
      </c>
      <c r="KX1149" t="s">
        <v>329</v>
      </c>
      <c r="KZ1149" t="str">
        <f ca="1">OFFSET($A1149,,MATCH([2]Keys!$B$2,Data.Collect1Dump!$3:$3,0)-1)</f>
        <v>ochollavic@gmail.com</v>
      </c>
      <c r="LA1149" t="str">
        <f ca="1">OFFSET($A1149,,MATCH([2]Keys!$B$4,Data.Collect1Dump!$3:$3,0)-1)</f>
        <v>anne.aroka@givedirectly.org</v>
      </c>
      <c r="LB1149">
        <f ca="1">OFFSET($A1149,,MATCH([2]Keys!$B$3,Data.Collect1Dump!$3:$3,0)-1)</f>
        <v>0</v>
      </c>
      <c r="LC1149">
        <f t="shared" ca="1" si="179"/>
        <v>1</v>
      </c>
      <c r="LD1149">
        <f t="shared" ca="1" si="179"/>
        <v>1</v>
      </c>
      <c r="LE1149">
        <f t="shared" ca="1" si="179"/>
        <v>0</v>
      </c>
      <c r="LF1149" s="2">
        <f t="shared" ca="1" si="180"/>
        <v>41682</v>
      </c>
      <c r="LG1149" s="2">
        <f t="shared" ca="1" si="181"/>
        <v>41596</v>
      </c>
      <c r="LH1149" s="2" t="e">
        <f t="shared" ca="1" si="182"/>
        <v>#N/A</v>
      </c>
      <c r="LI1149" t="str">
        <f t="shared" ca="1" si="183"/>
        <v>ochollavic@gmail.com</v>
      </c>
      <c r="LJ1149" t="str">
        <f t="shared" ca="1" si="184"/>
        <v>anne.aroka@givedirectly.org</v>
      </c>
      <c r="LK1149" t="e">
        <f t="shared" ca="1" si="185"/>
        <v>#N/A</v>
      </c>
      <c r="LL1149" t="str">
        <f t="shared" ca="1" si="177"/>
        <v>Lump Sum</v>
      </c>
      <c r="LM1149" t="str">
        <f t="shared" ca="1" si="178"/>
        <v>ochollavic@gmail.com</v>
      </c>
      <c r="LN1149" t="e">
        <f ca="1">OFFSET($A1149,,MATCH(OFFSET([2]Keys!C$1,MATCH(Data.Collect1Dump!$LL1149,[2]Keys!$A$2:$A$4,0),),Data.Collect1Dump!$3:$3,0)-1,)</f>
        <v>#VALUE!</v>
      </c>
      <c r="LO1149" s="2" t="e">
        <f t="shared" ca="1" si="186"/>
        <v>#VALUE!</v>
      </c>
    </row>
    <row r="1150" spans="1:327">
      <c r="A1150" t="s">
        <v>6777</v>
      </c>
      <c r="ID1150"/>
      <c r="JD1150" t="s">
        <v>5651</v>
      </c>
      <c r="JE1150" t="s">
        <v>6778</v>
      </c>
      <c r="JF1150" t="s">
        <v>329</v>
      </c>
      <c r="JG1150">
        <v>7000</v>
      </c>
      <c r="JH1150" t="s">
        <v>330</v>
      </c>
      <c r="JR1150" t="s">
        <v>330</v>
      </c>
      <c r="KP1150" t="s">
        <v>330</v>
      </c>
      <c r="KS1150" t="s">
        <v>330</v>
      </c>
      <c r="KV1150" t="s">
        <v>330</v>
      </c>
      <c r="KX1150" t="s">
        <v>329</v>
      </c>
      <c r="KZ1150">
        <f ca="1">OFFSET($A1150,,MATCH([2]Keys!$B$2,Data.Collect1Dump!$3:$3,0)-1)</f>
        <v>0</v>
      </c>
      <c r="LA1150" t="str">
        <f ca="1">OFFSET($A1150,,MATCH([2]Keys!$B$4,Data.Collect1Dump!$3:$3,0)-1)</f>
        <v>ochiwit@gmail.com</v>
      </c>
      <c r="LB1150">
        <f ca="1">OFFSET($A1150,,MATCH([2]Keys!$B$3,Data.Collect1Dump!$3:$3,0)-1)</f>
        <v>0</v>
      </c>
      <c r="LC1150">
        <f t="shared" ca="1" si="179"/>
        <v>0</v>
      </c>
      <c r="LD1150">
        <f t="shared" ca="1" si="179"/>
        <v>1</v>
      </c>
      <c r="LE1150">
        <f t="shared" ca="1" si="179"/>
        <v>0</v>
      </c>
      <c r="LF1150" s="2" t="e">
        <f t="shared" ca="1" si="180"/>
        <v>#N/A</v>
      </c>
      <c r="LG1150" s="2">
        <f t="shared" ca="1" si="181"/>
        <v>41612</v>
      </c>
      <c r="LH1150" s="2" t="e">
        <f t="shared" ca="1" si="182"/>
        <v>#N/A</v>
      </c>
      <c r="LI1150" t="e">
        <f t="shared" ca="1" si="183"/>
        <v>#N/A</v>
      </c>
      <c r="LJ1150" t="str">
        <f t="shared" ca="1" si="184"/>
        <v>ochiwit@gmail.com</v>
      </c>
      <c r="LK1150" t="e">
        <f t="shared" ca="1" si="185"/>
        <v>#N/A</v>
      </c>
      <c r="LL1150" t="str">
        <f t="shared" ca="1" si="177"/>
        <v>Token</v>
      </c>
      <c r="LM1150" t="str">
        <f t="shared" ca="1" si="178"/>
        <v>ochiwit@gmail.com</v>
      </c>
      <c r="LN1150" t="e">
        <f ca="1">OFFSET($A1150,,MATCH(OFFSET([2]Keys!C$1,MATCH(Data.Collect1Dump!$LL1150,[2]Keys!$A$2:$A$4,0),),Data.Collect1Dump!$3:$3,0)-1,)</f>
        <v>#VALUE!</v>
      </c>
      <c r="LO1150" s="2" t="e">
        <f t="shared" ca="1" si="186"/>
        <v>#VALUE!</v>
      </c>
    </row>
    <row r="1151" spans="1:327">
      <c r="A1151" t="s">
        <v>6779</v>
      </c>
      <c r="ID1151"/>
      <c r="JD1151" t="s">
        <v>5659</v>
      </c>
      <c r="JE1151" t="s">
        <v>6780</v>
      </c>
      <c r="JF1151" t="s">
        <v>329</v>
      </c>
      <c r="JG1151">
        <v>7000</v>
      </c>
      <c r="JH1151" t="s">
        <v>330</v>
      </c>
      <c r="JR1151" t="s">
        <v>330</v>
      </c>
      <c r="KP1151" t="s">
        <v>330</v>
      </c>
      <c r="KS1151" t="s">
        <v>330</v>
      </c>
      <c r="KV1151" t="s">
        <v>330</v>
      </c>
      <c r="KX1151" t="s">
        <v>329</v>
      </c>
      <c r="KZ1151">
        <f ca="1">OFFSET($A1151,,MATCH([2]Keys!$B$2,Data.Collect1Dump!$3:$3,0)-1)</f>
        <v>0</v>
      </c>
      <c r="LA1151" t="str">
        <f ca="1">OFFSET($A1151,,MATCH([2]Keys!$B$4,Data.Collect1Dump!$3:$3,0)-1)</f>
        <v>arokaanne@gmail.com</v>
      </c>
      <c r="LB1151">
        <f ca="1">OFFSET($A1151,,MATCH([2]Keys!$B$3,Data.Collect1Dump!$3:$3,0)-1)</f>
        <v>0</v>
      </c>
      <c r="LC1151">
        <f t="shared" ca="1" si="179"/>
        <v>0</v>
      </c>
      <c r="LD1151">
        <f t="shared" ca="1" si="179"/>
        <v>1</v>
      </c>
      <c r="LE1151">
        <f t="shared" ca="1" si="179"/>
        <v>0</v>
      </c>
      <c r="LF1151" s="2" t="e">
        <f t="shared" ca="1" si="180"/>
        <v>#N/A</v>
      </c>
      <c r="LG1151" s="2">
        <f t="shared" ca="1" si="181"/>
        <v>41577</v>
      </c>
      <c r="LH1151" s="2" t="e">
        <f t="shared" ca="1" si="182"/>
        <v>#N/A</v>
      </c>
      <c r="LI1151" t="e">
        <f t="shared" ca="1" si="183"/>
        <v>#N/A</v>
      </c>
      <c r="LJ1151" t="str">
        <f t="shared" ca="1" si="184"/>
        <v>arokaanne@gmail.com</v>
      </c>
      <c r="LK1151" t="e">
        <f t="shared" ca="1" si="185"/>
        <v>#N/A</v>
      </c>
      <c r="LL1151" t="str">
        <f t="shared" ca="1" si="177"/>
        <v>Token</v>
      </c>
      <c r="LM1151" t="str">
        <f t="shared" ca="1" si="178"/>
        <v>arokaanne@gmail.com</v>
      </c>
      <c r="LN1151" t="e">
        <f ca="1">OFFSET($A1151,,MATCH(OFFSET([2]Keys!C$1,MATCH(Data.Collect1Dump!$LL1151,[2]Keys!$A$2:$A$4,0),),Data.Collect1Dump!$3:$3,0)-1,)</f>
        <v>#VALUE!</v>
      </c>
      <c r="LO1151" s="2" t="e">
        <f t="shared" ca="1" si="186"/>
        <v>#VALUE!</v>
      </c>
    </row>
    <row r="1152" spans="1:327">
      <c r="A1152" t="s">
        <v>6781</v>
      </c>
      <c r="ID1152"/>
      <c r="JD1152" t="s">
        <v>5659</v>
      </c>
      <c r="JE1152" t="s">
        <v>6782</v>
      </c>
      <c r="JF1152" t="s">
        <v>329</v>
      </c>
      <c r="JG1152">
        <v>6918</v>
      </c>
      <c r="JH1152" t="s">
        <v>330</v>
      </c>
      <c r="JR1152" t="s">
        <v>330</v>
      </c>
      <c r="KP1152" t="s">
        <v>330</v>
      </c>
      <c r="KS1152" t="s">
        <v>330</v>
      </c>
      <c r="KV1152" t="s">
        <v>330</v>
      </c>
      <c r="KX1152" t="s">
        <v>329</v>
      </c>
      <c r="KZ1152">
        <f ca="1">OFFSET($A1152,,MATCH([2]Keys!$B$2,Data.Collect1Dump!$3:$3,0)-1)</f>
        <v>0</v>
      </c>
      <c r="LA1152" t="str">
        <f ca="1">OFFSET($A1152,,MATCH([2]Keys!$B$4,Data.Collect1Dump!$3:$3,0)-1)</f>
        <v>arokaanne@gmail.com</v>
      </c>
      <c r="LB1152">
        <f ca="1">OFFSET($A1152,,MATCH([2]Keys!$B$3,Data.Collect1Dump!$3:$3,0)-1)</f>
        <v>0</v>
      </c>
      <c r="LC1152">
        <f t="shared" ca="1" si="179"/>
        <v>0</v>
      </c>
      <c r="LD1152">
        <f t="shared" ca="1" si="179"/>
        <v>1</v>
      </c>
      <c r="LE1152">
        <f t="shared" ca="1" si="179"/>
        <v>0</v>
      </c>
      <c r="LF1152" s="2" t="e">
        <f t="shared" ca="1" si="180"/>
        <v>#N/A</v>
      </c>
      <c r="LG1152" s="2">
        <f t="shared" ca="1" si="181"/>
        <v>41577</v>
      </c>
      <c r="LH1152" s="2" t="e">
        <f t="shared" ca="1" si="182"/>
        <v>#N/A</v>
      </c>
      <c r="LI1152" t="e">
        <f t="shared" ca="1" si="183"/>
        <v>#N/A</v>
      </c>
      <c r="LJ1152" t="str">
        <f t="shared" ca="1" si="184"/>
        <v>arokaanne@gmail.com</v>
      </c>
      <c r="LK1152" t="e">
        <f t="shared" ca="1" si="185"/>
        <v>#N/A</v>
      </c>
      <c r="LL1152" t="str">
        <f t="shared" ca="1" si="177"/>
        <v>Token</v>
      </c>
      <c r="LM1152" t="str">
        <f t="shared" ca="1" si="178"/>
        <v>arokaanne@gmail.com</v>
      </c>
      <c r="LN1152" t="e">
        <f ca="1">OFFSET($A1152,,MATCH(OFFSET([2]Keys!C$1,MATCH(Data.Collect1Dump!$LL1152,[2]Keys!$A$2:$A$4,0),),Data.Collect1Dump!$3:$3,0)-1,)</f>
        <v>#VALUE!</v>
      </c>
      <c r="LO1152" s="2" t="e">
        <f t="shared" ca="1" si="186"/>
        <v>#VALUE!</v>
      </c>
    </row>
    <row r="1153" spans="1:327">
      <c r="A1153" t="s">
        <v>6783</v>
      </c>
      <c r="ID1153"/>
      <c r="JD1153" t="s">
        <v>5659</v>
      </c>
      <c r="JE1153" t="s">
        <v>6784</v>
      </c>
      <c r="JF1153" t="s">
        <v>329</v>
      </c>
      <c r="JG1153">
        <v>6900</v>
      </c>
      <c r="JH1153" t="s">
        <v>330</v>
      </c>
      <c r="JR1153" t="s">
        <v>330</v>
      </c>
      <c r="KP1153" t="s">
        <v>330</v>
      </c>
      <c r="KS1153" t="s">
        <v>330</v>
      </c>
      <c r="KV1153" t="s">
        <v>330</v>
      </c>
      <c r="KX1153" t="s">
        <v>329</v>
      </c>
      <c r="KZ1153">
        <f ca="1">OFFSET($A1153,,MATCH([2]Keys!$B$2,Data.Collect1Dump!$3:$3,0)-1)</f>
        <v>0</v>
      </c>
      <c r="LA1153" t="str">
        <f ca="1">OFFSET($A1153,,MATCH([2]Keys!$B$4,Data.Collect1Dump!$3:$3,0)-1)</f>
        <v>arokaanne@gmail.com</v>
      </c>
      <c r="LB1153">
        <f ca="1">OFFSET($A1153,,MATCH([2]Keys!$B$3,Data.Collect1Dump!$3:$3,0)-1)</f>
        <v>0</v>
      </c>
      <c r="LC1153">
        <f t="shared" ca="1" si="179"/>
        <v>0</v>
      </c>
      <c r="LD1153">
        <f t="shared" ca="1" si="179"/>
        <v>1</v>
      </c>
      <c r="LE1153">
        <f t="shared" ca="1" si="179"/>
        <v>0</v>
      </c>
      <c r="LF1153" s="2" t="e">
        <f t="shared" ca="1" si="180"/>
        <v>#N/A</v>
      </c>
      <c r="LG1153" s="2">
        <f t="shared" ca="1" si="181"/>
        <v>41577</v>
      </c>
      <c r="LH1153" s="2" t="e">
        <f t="shared" ca="1" si="182"/>
        <v>#N/A</v>
      </c>
      <c r="LI1153" t="e">
        <f t="shared" ca="1" si="183"/>
        <v>#N/A</v>
      </c>
      <c r="LJ1153" t="str">
        <f t="shared" ca="1" si="184"/>
        <v>arokaanne@gmail.com</v>
      </c>
      <c r="LK1153" t="e">
        <f t="shared" ca="1" si="185"/>
        <v>#N/A</v>
      </c>
      <c r="LL1153" t="str">
        <f t="shared" ca="1" si="177"/>
        <v>Token</v>
      </c>
      <c r="LM1153" t="str">
        <f t="shared" ca="1" si="178"/>
        <v>arokaanne@gmail.com</v>
      </c>
      <c r="LN1153" t="e">
        <f ca="1">OFFSET($A1153,,MATCH(OFFSET([2]Keys!C$1,MATCH(Data.Collect1Dump!$LL1153,[2]Keys!$A$2:$A$4,0),),Data.Collect1Dump!$3:$3,0)-1,)</f>
        <v>#VALUE!</v>
      </c>
      <c r="LO1153" s="2" t="e">
        <f t="shared" ca="1" si="186"/>
        <v>#VALUE!</v>
      </c>
    </row>
    <row r="1154" spans="1:327">
      <c r="A1154" t="s">
        <v>6785</v>
      </c>
      <c r="ID1154"/>
      <c r="JD1154" t="s">
        <v>5651</v>
      </c>
      <c r="JE1154" t="s">
        <v>6786</v>
      </c>
      <c r="JF1154" t="s">
        <v>329</v>
      </c>
      <c r="JG1154">
        <v>7000</v>
      </c>
      <c r="JH1154" t="s">
        <v>330</v>
      </c>
      <c r="JR1154" t="s">
        <v>329</v>
      </c>
      <c r="JS1154" t="s">
        <v>6787</v>
      </c>
      <c r="JV1154" t="b">
        <v>1</v>
      </c>
      <c r="JY1154" t="b">
        <v>1</v>
      </c>
      <c r="KF1154" t="b">
        <v>1</v>
      </c>
      <c r="KG1154" t="b">
        <v>1</v>
      </c>
      <c r="KJ1154" t="b">
        <v>1</v>
      </c>
      <c r="KP1154" t="s">
        <v>330</v>
      </c>
      <c r="KS1154" t="s">
        <v>330</v>
      </c>
      <c r="KV1154" t="s">
        <v>330</v>
      </c>
      <c r="KX1154" t="s">
        <v>329</v>
      </c>
      <c r="KZ1154">
        <f ca="1">OFFSET($A1154,,MATCH([2]Keys!$B$2,Data.Collect1Dump!$3:$3,0)-1)</f>
        <v>0</v>
      </c>
      <c r="LA1154" t="str">
        <f ca="1">OFFSET($A1154,,MATCH([2]Keys!$B$4,Data.Collect1Dump!$3:$3,0)-1)</f>
        <v>ochiwit@gmail.com</v>
      </c>
      <c r="LB1154">
        <f ca="1">OFFSET($A1154,,MATCH([2]Keys!$B$3,Data.Collect1Dump!$3:$3,0)-1)</f>
        <v>0</v>
      </c>
      <c r="LC1154">
        <f t="shared" ca="1" si="179"/>
        <v>0</v>
      </c>
      <c r="LD1154">
        <f t="shared" ca="1" si="179"/>
        <v>1</v>
      </c>
      <c r="LE1154">
        <f t="shared" ca="1" si="179"/>
        <v>0</v>
      </c>
      <c r="LF1154" s="2" t="e">
        <f t="shared" ca="1" si="180"/>
        <v>#N/A</v>
      </c>
      <c r="LG1154" s="2">
        <f t="shared" ca="1" si="181"/>
        <v>41614</v>
      </c>
      <c r="LH1154" s="2" t="e">
        <f t="shared" ca="1" si="182"/>
        <v>#N/A</v>
      </c>
      <c r="LI1154" t="e">
        <f t="shared" ca="1" si="183"/>
        <v>#N/A</v>
      </c>
      <c r="LJ1154" t="str">
        <f t="shared" ca="1" si="184"/>
        <v>ochiwit@gmail.com</v>
      </c>
      <c r="LK1154" t="e">
        <f t="shared" ca="1" si="185"/>
        <v>#N/A</v>
      </c>
      <c r="LL1154" t="str">
        <f t="shared" ca="1" si="177"/>
        <v>Token</v>
      </c>
      <c r="LM1154" t="str">
        <f t="shared" ca="1" si="178"/>
        <v>ochiwit@gmail.com</v>
      </c>
      <c r="LN1154" t="e">
        <f ca="1">OFFSET($A1154,,MATCH(OFFSET([2]Keys!C$1,MATCH(Data.Collect1Dump!$LL1154,[2]Keys!$A$2:$A$4,0),),Data.Collect1Dump!$3:$3,0)-1,)</f>
        <v>#VALUE!</v>
      </c>
      <c r="LO1154" s="2" t="e">
        <f t="shared" ca="1" si="186"/>
        <v>#VALUE!</v>
      </c>
    </row>
    <row r="1155" spans="1:327">
      <c r="A1155" t="s">
        <v>6788</v>
      </c>
      <c r="ID1155"/>
      <c r="JD1155" t="s">
        <v>378</v>
      </c>
      <c r="JE1155" t="s">
        <v>6789</v>
      </c>
      <c r="JF1155" t="s">
        <v>329</v>
      </c>
      <c r="JG1155">
        <v>6900</v>
      </c>
      <c r="JH1155" t="s">
        <v>330</v>
      </c>
      <c r="JR1155" t="s">
        <v>330</v>
      </c>
      <c r="KP1155" t="s">
        <v>330</v>
      </c>
      <c r="KS1155" t="s">
        <v>330</v>
      </c>
      <c r="KV1155" t="s">
        <v>330</v>
      </c>
      <c r="KX1155" t="s">
        <v>329</v>
      </c>
      <c r="KZ1155">
        <f ca="1">OFFSET($A1155,,MATCH([2]Keys!$B$2,Data.Collect1Dump!$3:$3,0)-1)</f>
        <v>0</v>
      </c>
      <c r="LA1155" t="str">
        <f ca="1">OFFSET($A1155,,MATCH([2]Keys!$B$4,Data.Collect1Dump!$3:$3,0)-1)</f>
        <v>anne.aroka@givedirectly.org</v>
      </c>
      <c r="LB1155">
        <f ca="1">OFFSET($A1155,,MATCH([2]Keys!$B$3,Data.Collect1Dump!$3:$3,0)-1)</f>
        <v>0</v>
      </c>
      <c r="LC1155">
        <f t="shared" ca="1" si="179"/>
        <v>0</v>
      </c>
      <c r="LD1155">
        <f t="shared" ca="1" si="179"/>
        <v>1</v>
      </c>
      <c r="LE1155">
        <f t="shared" ca="1" si="179"/>
        <v>0</v>
      </c>
      <c r="LF1155" s="2" t="e">
        <f t="shared" ca="1" si="180"/>
        <v>#N/A</v>
      </c>
      <c r="LG1155" s="2">
        <f t="shared" ca="1" si="181"/>
        <v>41592</v>
      </c>
      <c r="LH1155" s="2" t="e">
        <f t="shared" ca="1" si="182"/>
        <v>#N/A</v>
      </c>
      <c r="LI1155" t="e">
        <f t="shared" ca="1" si="183"/>
        <v>#N/A</v>
      </c>
      <c r="LJ1155" t="str">
        <f t="shared" ca="1" si="184"/>
        <v>anne.aroka@givedirectly.org</v>
      </c>
      <c r="LK1155" t="e">
        <f t="shared" ca="1" si="185"/>
        <v>#N/A</v>
      </c>
      <c r="LL1155" t="str">
        <f t="shared" ca="1" si="177"/>
        <v>Token</v>
      </c>
      <c r="LM1155" t="str">
        <f t="shared" ca="1" si="178"/>
        <v>anne.aroka@givedirectly.org</v>
      </c>
      <c r="LN1155" t="e">
        <f ca="1">OFFSET($A1155,,MATCH(OFFSET([2]Keys!C$1,MATCH(Data.Collect1Dump!$LL1155,[2]Keys!$A$2:$A$4,0),),Data.Collect1Dump!$3:$3,0)-1,)</f>
        <v>#VALUE!</v>
      </c>
      <c r="LO1155" s="2" t="e">
        <f t="shared" ca="1" si="186"/>
        <v>#VALUE!</v>
      </c>
    </row>
    <row r="1156" spans="1:327">
      <c r="A1156" t="s">
        <v>6790</v>
      </c>
      <c r="ID1156"/>
      <c r="JD1156" t="s">
        <v>378</v>
      </c>
      <c r="JE1156" t="s">
        <v>6791</v>
      </c>
      <c r="JF1156" t="s">
        <v>329</v>
      </c>
      <c r="JG1156">
        <v>6918</v>
      </c>
      <c r="JH1156" t="s">
        <v>330</v>
      </c>
      <c r="JR1156" t="s">
        <v>330</v>
      </c>
      <c r="KP1156" t="s">
        <v>330</v>
      </c>
      <c r="KS1156" t="s">
        <v>330</v>
      </c>
      <c r="KV1156" t="s">
        <v>330</v>
      </c>
      <c r="KX1156" t="s">
        <v>329</v>
      </c>
      <c r="KZ1156">
        <f ca="1">OFFSET($A1156,,MATCH([2]Keys!$B$2,Data.Collect1Dump!$3:$3,0)-1)</f>
        <v>0</v>
      </c>
      <c r="LA1156" t="str">
        <f ca="1">OFFSET($A1156,,MATCH([2]Keys!$B$4,Data.Collect1Dump!$3:$3,0)-1)</f>
        <v>anne.aroka@givedirectly.org</v>
      </c>
      <c r="LB1156">
        <f ca="1">OFFSET($A1156,,MATCH([2]Keys!$B$3,Data.Collect1Dump!$3:$3,0)-1)</f>
        <v>0</v>
      </c>
      <c r="LC1156">
        <f t="shared" ca="1" si="179"/>
        <v>0</v>
      </c>
      <c r="LD1156">
        <f t="shared" ca="1" si="179"/>
        <v>1</v>
      </c>
      <c r="LE1156">
        <f t="shared" ca="1" si="179"/>
        <v>0</v>
      </c>
      <c r="LF1156" s="2" t="e">
        <f t="shared" ca="1" si="180"/>
        <v>#N/A</v>
      </c>
      <c r="LG1156" s="2">
        <f t="shared" ca="1" si="181"/>
        <v>41589</v>
      </c>
      <c r="LH1156" s="2" t="e">
        <f t="shared" ca="1" si="182"/>
        <v>#N/A</v>
      </c>
      <c r="LI1156" t="e">
        <f t="shared" ca="1" si="183"/>
        <v>#N/A</v>
      </c>
      <c r="LJ1156" t="str">
        <f t="shared" ca="1" si="184"/>
        <v>anne.aroka@givedirectly.org</v>
      </c>
      <c r="LK1156" t="e">
        <f t="shared" ca="1" si="185"/>
        <v>#N/A</v>
      </c>
      <c r="LL1156" t="str">
        <f t="shared" ref="LL1156:LL1219" ca="1" si="187">IF(NOT(ISNUMBER(KZ1156)),"Lump Sum",IF(NOT(ISNUMBER(LA1156)),"Token",IF(NOT(ISNUMBER(LB1156)),"Quality Check","Null Survey")))</f>
        <v>Token</v>
      </c>
      <c r="LM1156" t="str">
        <f t="shared" ref="LM1156:LM1219" ca="1" si="188">IF(NOT(ISNUMBER(KZ1156)),KZ1156,IF(NOT(ISNUMBER(LA1156)),LA1156,IF(NOT(ISNUMBER(LB1156)),LB1156,"Null Survey")))</f>
        <v>anne.aroka@givedirectly.org</v>
      </c>
      <c r="LN1156" t="e">
        <f ca="1">OFFSET($A1156,,MATCH(OFFSET([2]Keys!C$1,MATCH(Data.Collect1Dump!$LL1156,[2]Keys!$A$2:$A$4,0),),Data.Collect1Dump!$3:$3,0)-1,)</f>
        <v>#VALUE!</v>
      </c>
      <c r="LO1156" s="2" t="e">
        <f t="shared" ca="1" si="186"/>
        <v>#VALUE!</v>
      </c>
    </row>
    <row r="1157" spans="1:327">
      <c r="A1157" t="s">
        <v>6792</v>
      </c>
      <c r="ID1157"/>
      <c r="JD1157" t="s">
        <v>378</v>
      </c>
      <c r="JE1157" t="s">
        <v>6793</v>
      </c>
      <c r="JF1157" t="s">
        <v>329</v>
      </c>
      <c r="JG1157">
        <v>6920</v>
      </c>
      <c r="JH1157" t="s">
        <v>330</v>
      </c>
      <c r="JR1157" t="s">
        <v>330</v>
      </c>
      <c r="KP1157" t="s">
        <v>330</v>
      </c>
      <c r="KS1157" t="s">
        <v>330</v>
      </c>
      <c r="KV1157" t="s">
        <v>330</v>
      </c>
      <c r="KX1157" t="s">
        <v>329</v>
      </c>
      <c r="KZ1157">
        <f ca="1">OFFSET($A1157,,MATCH([2]Keys!$B$2,Data.Collect1Dump!$3:$3,0)-1)</f>
        <v>0</v>
      </c>
      <c r="LA1157" t="str">
        <f ca="1">OFFSET($A1157,,MATCH([2]Keys!$B$4,Data.Collect1Dump!$3:$3,0)-1)</f>
        <v>anne.aroka@givedirectly.org</v>
      </c>
      <c r="LB1157">
        <f ca="1">OFFSET($A1157,,MATCH([2]Keys!$B$3,Data.Collect1Dump!$3:$3,0)-1)</f>
        <v>0</v>
      </c>
      <c r="LC1157">
        <f t="shared" ref="LC1157:LE1220" ca="1" si="189">IF(NOT(ISNUMBER(KZ1157)),1,0)</f>
        <v>0</v>
      </c>
      <c r="LD1157">
        <f t="shared" ca="1" si="189"/>
        <v>1</v>
      </c>
      <c r="LE1157">
        <f t="shared" ca="1" si="189"/>
        <v>0</v>
      </c>
      <c r="LF1157" s="2" t="e">
        <f t="shared" ref="LF1157:LF1220" ca="1" si="190">IF(LC1157=1,DATE(LEFT(C1157,4),RIGHT(LEFT(C1157,7),2), RIGHT(LEFT(C1157, 10),2)),NA())</f>
        <v>#N/A</v>
      </c>
      <c r="LG1157" s="2">
        <f t="shared" ref="LG1157:LG1220" ca="1" si="191">IF(LD1157=1,DATE(LEFT(JE1157,4),RIGHT(LEFT(JE1157,7),2), RIGHT(LEFT(JE1157, 10),2)),NA())</f>
        <v>41589</v>
      </c>
      <c r="LH1157" s="2" t="e">
        <f t="shared" ref="LH1157:LH1220" ca="1" si="192">IF(LE1157=1,DATE(LEFT(IF1157,4),RIGHT(LEFT(IF1157,7),2), RIGHT(LEFT(IF1157, 10),2)),NA())</f>
        <v>#N/A</v>
      </c>
      <c r="LI1157" t="e">
        <f t="shared" ref="LI1157:LI1220" ca="1" si="193">IF(LC1157=1,B1157,NA())</f>
        <v>#N/A</v>
      </c>
      <c r="LJ1157" t="str">
        <f t="shared" ref="LJ1157:LJ1220" ca="1" si="194">IF(LD1157=1,JD1157,NA())</f>
        <v>anne.aroka@givedirectly.org</v>
      </c>
      <c r="LK1157" t="e">
        <f t="shared" ref="LK1157:LK1220" ca="1" si="195">IF(LE1157=1,IE1157,NA())</f>
        <v>#N/A</v>
      </c>
      <c r="LL1157" t="str">
        <f t="shared" ca="1" si="187"/>
        <v>Token</v>
      </c>
      <c r="LM1157" t="str">
        <f t="shared" ca="1" si="188"/>
        <v>anne.aroka@givedirectly.org</v>
      </c>
      <c r="LN1157" t="e">
        <f ca="1">OFFSET($A1157,,MATCH(OFFSET([2]Keys!C$1,MATCH(Data.Collect1Dump!$LL1157,[2]Keys!$A$2:$A$4,0),),Data.Collect1Dump!$3:$3,0)-1,)</f>
        <v>#VALUE!</v>
      </c>
      <c r="LO1157" s="2" t="e">
        <f t="shared" ref="LO1157:LO1220" ca="1" si="196">DATE(LEFT(LN1157,4),RIGHT(LEFT(LN1157,7),2), RIGHT(LEFT(LN1157, 10),2))</f>
        <v>#VALUE!</v>
      </c>
    </row>
    <row r="1158" spans="1:327">
      <c r="A1158" t="s">
        <v>6794</v>
      </c>
      <c r="ID1158"/>
      <c r="JD1158" t="s">
        <v>378</v>
      </c>
      <c r="JE1158" t="s">
        <v>6795</v>
      </c>
      <c r="JF1158" t="s">
        <v>329</v>
      </c>
      <c r="JG1158">
        <v>6918</v>
      </c>
      <c r="JH1158" t="s">
        <v>330</v>
      </c>
      <c r="JR1158" t="s">
        <v>330</v>
      </c>
      <c r="KP1158" t="s">
        <v>330</v>
      </c>
      <c r="KS1158" t="s">
        <v>330</v>
      </c>
      <c r="KV1158" t="s">
        <v>330</v>
      </c>
      <c r="KX1158" t="s">
        <v>329</v>
      </c>
      <c r="KZ1158">
        <f ca="1">OFFSET($A1158,,MATCH([2]Keys!$B$2,Data.Collect1Dump!$3:$3,0)-1)</f>
        <v>0</v>
      </c>
      <c r="LA1158" t="str">
        <f ca="1">OFFSET($A1158,,MATCH([2]Keys!$B$4,Data.Collect1Dump!$3:$3,0)-1)</f>
        <v>anne.aroka@givedirectly.org</v>
      </c>
      <c r="LB1158">
        <f ca="1">OFFSET($A1158,,MATCH([2]Keys!$B$3,Data.Collect1Dump!$3:$3,0)-1)</f>
        <v>0</v>
      </c>
      <c r="LC1158">
        <f t="shared" ca="1" si="189"/>
        <v>0</v>
      </c>
      <c r="LD1158">
        <f t="shared" ca="1" si="189"/>
        <v>1</v>
      </c>
      <c r="LE1158">
        <f t="shared" ca="1" si="189"/>
        <v>0</v>
      </c>
      <c r="LF1158" s="2" t="e">
        <f t="shared" ca="1" si="190"/>
        <v>#N/A</v>
      </c>
      <c r="LG1158" s="2">
        <f t="shared" ca="1" si="191"/>
        <v>41593</v>
      </c>
      <c r="LH1158" s="2" t="e">
        <f t="shared" ca="1" si="192"/>
        <v>#N/A</v>
      </c>
      <c r="LI1158" t="e">
        <f t="shared" ca="1" si="193"/>
        <v>#N/A</v>
      </c>
      <c r="LJ1158" t="str">
        <f t="shared" ca="1" si="194"/>
        <v>anne.aroka@givedirectly.org</v>
      </c>
      <c r="LK1158" t="e">
        <f t="shared" ca="1" si="195"/>
        <v>#N/A</v>
      </c>
      <c r="LL1158" t="str">
        <f t="shared" ca="1" si="187"/>
        <v>Token</v>
      </c>
      <c r="LM1158" t="str">
        <f t="shared" ca="1" si="188"/>
        <v>anne.aroka@givedirectly.org</v>
      </c>
      <c r="LN1158" t="e">
        <f ca="1">OFFSET($A1158,,MATCH(OFFSET([2]Keys!C$1,MATCH(Data.Collect1Dump!$LL1158,[2]Keys!$A$2:$A$4,0),),Data.Collect1Dump!$3:$3,0)-1,)</f>
        <v>#VALUE!</v>
      </c>
      <c r="LO1158" s="2" t="e">
        <f t="shared" ca="1" si="196"/>
        <v>#VALUE!</v>
      </c>
    </row>
    <row r="1159" spans="1:327">
      <c r="A1159" t="s">
        <v>6796</v>
      </c>
      <c r="ID1159"/>
      <c r="JD1159" t="s">
        <v>378</v>
      </c>
      <c r="JE1159" t="s">
        <v>6797</v>
      </c>
      <c r="JF1159" t="s">
        <v>329</v>
      </c>
      <c r="JG1159">
        <v>6900</v>
      </c>
      <c r="JH1159" t="s">
        <v>330</v>
      </c>
      <c r="JR1159" t="s">
        <v>330</v>
      </c>
      <c r="KP1159" t="s">
        <v>330</v>
      </c>
      <c r="KS1159" t="s">
        <v>330</v>
      </c>
      <c r="KV1159" t="s">
        <v>330</v>
      </c>
      <c r="KX1159" t="s">
        <v>329</v>
      </c>
      <c r="KZ1159">
        <f ca="1">OFFSET($A1159,,MATCH([2]Keys!$B$2,Data.Collect1Dump!$3:$3,0)-1)</f>
        <v>0</v>
      </c>
      <c r="LA1159" t="str">
        <f ca="1">OFFSET($A1159,,MATCH([2]Keys!$B$4,Data.Collect1Dump!$3:$3,0)-1)</f>
        <v>anne.aroka@givedirectly.org</v>
      </c>
      <c r="LB1159">
        <f ca="1">OFFSET($A1159,,MATCH([2]Keys!$B$3,Data.Collect1Dump!$3:$3,0)-1)</f>
        <v>0</v>
      </c>
      <c r="LC1159">
        <f t="shared" ca="1" si="189"/>
        <v>0</v>
      </c>
      <c r="LD1159">
        <f t="shared" ca="1" si="189"/>
        <v>1</v>
      </c>
      <c r="LE1159">
        <f t="shared" ca="1" si="189"/>
        <v>0</v>
      </c>
      <c r="LF1159" s="2" t="e">
        <f t="shared" ca="1" si="190"/>
        <v>#N/A</v>
      </c>
      <c r="LG1159" s="2">
        <f t="shared" ca="1" si="191"/>
        <v>41589</v>
      </c>
      <c r="LH1159" s="2" t="e">
        <f t="shared" ca="1" si="192"/>
        <v>#N/A</v>
      </c>
      <c r="LI1159" t="e">
        <f t="shared" ca="1" si="193"/>
        <v>#N/A</v>
      </c>
      <c r="LJ1159" t="str">
        <f t="shared" ca="1" si="194"/>
        <v>anne.aroka@givedirectly.org</v>
      </c>
      <c r="LK1159" t="e">
        <f t="shared" ca="1" si="195"/>
        <v>#N/A</v>
      </c>
      <c r="LL1159" t="str">
        <f t="shared" ca="1" si="187"/>
        <v>Token</v>
      </c>
      <c r="LM1159" t="str">
        <f t="shared" ca="1" si="188"/>
        <v>anne.aroka@givedirectly.org</v>
      </c>
      <c r="LN1159" t="e">
        <f ca="1">OFFSET($A1159,,MATCH(OFFSET([2]Keys!C$1,MATCH(Data.Collect1Dump!$LL1159,[2]Keys!$A$2:$A$4,0),),Data.Collect1Dump!$3:$3,0)-1,)</f>
        <v>#VALUE!</v>
      </c>
      <c r="LO1159" s="2" t="e">
        <f t="shared" ca="1" si="196"/>
        <v>#VALUE!</v>
      </c>
    </row>
    <row r="1160" spans="1:327">
      <c r="A1160" t="s">
        <v>6798</v>
      </c>
      <c r="ID1160"/>
      <c r="JD1160" t="s">
        <v>378</v>
      </c>
      <c r="JE1160" t="s">
        <v>6799</v>
      </c>
      <c r="JF1160" t="s">
        <v>329</v>
      </c>
      <c r="JG1160">
        <v>6900</v>
      </c>
      <c r="JH1160" t="s">
        <v>330</v>
      </c>
      <c r="JR1160" t="s">
        <v>329</v>
      </c>
      <c r="JS1160" t="s">
        <v>6800</v>
      </c>
      <c r="JT1160" t="b">
        <v>1</v>
      </c>
      <c r="JW1160" t="b">
        <v>1</v>
      </c>
      <c r="KF1160" t="b">
        <v>1</v>
      </c>
      <c r="KJ1160" t="b">
        <v>1</v>
      </c>
      <c r="KL1160" t="b">
        <v>1</v>
      </c>
      <c r="KP1160" t="s">
        <v>330</v>
      </c>
      <c r="KS1160" t="s">
        <v>330</v>
      </c>
      <c r="KV1160" t="s">
        <v>330</v>
      </c>
      <c r="KX1160" t="s">
        <v>329</v>
      </c>
      <c r="KZ1160">
        <f ca="1">OFFSET($A1160,,MATCH([2]Keys!$B$2,Data.Collect1Dump!$3:$3,0)-1)</f>
        <v>0</v>
      </c>
      <c r="LA1160" t="str">
        <f ca="1">OFFSET($A1160,,MATCH([2]Keys!$B$4,Data.Collect1Dump!$3:$3,0)-1)</f>
        <v>anne.aroka@givedirectly.org</v>
      </c>
      <c r="LB1160">
        <f ca="1">OFFSET($A1160,,MATCH([2]Keys!$B$3,Data.Collect1Dump!$3:$3,0)-1)</f>
        <v>0</v>
      </c>
      <c r="LC1160">
        <f t="shared" ca="1" si="189"/>
        <v>0</v>
      </c>
      <c r="LD1160">
        <f t="shared" ca="1" si="189"/>
        <v>1</v>
      </c>
      <c r="LE1160">
        <f t="shared" ca="1" si="189"/>
        <v>0</v>
      </c>
      <c r="LF1160" s="2" t="e">
        <f t="shared" ca="1" si="190"/>
        <v>#N/A</v>
      </c>
      <c r="LG1160" s="2">
        <f t="shared" ca="1" si="191"/>
        <v>41589</v>
      </c>
      <c r="LH1160" s="2" t="e">
        <f t="shared" ca="1" si="192"/>
        <v>#N/A</v>
      </c>
      <c r="LI1160" t="e">
        <f t="shared" ca="1" si="193"/>
        <v>#N/A</v>
      </c>
      <c r="LJ1160" t="str">
        <f t="shared" ca="1" si="194"/>
        <v>anne.aroka@givedirectly.org</v>
      </c>
      <c r="LK1160" t="e">
        <f t="shared" ca="1" si="195"/>
        <v>#N/A</v>
      </c>
      <c r="LL1160" t="str">
        <f t="shared" ca="1" si="187"/>
        <v>Token</v>
      </c>
      <c r="LM1160" t="str">
        <f t="shared" ca="1" si="188"/>
        <v>anne.aroka@givedirectly.org</v>
      </c>
      <c r="LN1160" t="e">
        <f ca="1">OFFSET($A1160,,MATCH(OFFSET([2]Keys!C$1,MATCH(Data.Collect1Dump!$LL1160,[2]Keys!$A$2:$A$4,0),),Data.Collect1Dump!$3:$3,0)-1,)</f>
        <v>#VALUE!</v>
      </c>
      <c r="LO1160" s="2" t="e">
        <f t="shared" ca="1" si="196"/>
        <v>#VALUE!</v>
      </c>
    </row>
    <row r="1161" spans="1:327">
      <c r="A1161" t="s">
        <v>6801</v>
      </c>
      <c r="B1161" t="s">
        <v>5645</v>
      </c>
      <c r="C1161" t="s">
        <v>6802</v>
      </c>
      <c r="D1161" t="b">
        <v>1</v>
      </c>
      <c r="K1161">
        <v>1</v>
      </c>
      <c r="L1161" t="s">
        <v>329</v>
      </c>
      <c r="M1161" t="s">
        <v>329</v>
      </c>
      <c r="N1161">
        <v>39925</v>
      </c>
      <c r="O1161" t="s">
        <v>329</v>
      </c>
      <c r="T1161" t="s">
        <v>330</v>
      </c>
      <c r="V1161" t="s">
        <v>329</v>
      </c>
      <c r="X1161">
        <v>3</v>
      </c>
      <c r="Y1161">
        <v>24000</v>
      </c>
      <c r="Z1161">
        <v>999</v>
      </c>
      <c r="AA1161">
        <v>10000</v>
      </c>
      <c r="AB1161">
        <v>999</v>
      </c>
      <c r="AC1161">
        <v>10000</v>
      </c>
      <c r="AD1161">
        <v>999</v>
      </c>
      <c r="AO1161">
        <v>60</v>
      </c>
      <c r="AP1161">
        <v>300</v>
      </c>
      <c r="AQ1161">
        <v>0</v>
      </c>
      <c r="AR1161">
        <v>0</v>
      </c>
      <c r="AV1161" t="b">
        <v>1</v>
      </c>
      <c r="BL1161" t="s">
        <v>329</v>
      </c>
      <c r="BM1161" t="s">
        <v>6803</v>
      </c>
      <c r="BN1161" t="s">
        <v>330</v>
      </c>
      <c r="BP1161">
        <v>1500</v>
      </c>
      <c r="BQ1161">
        <v>5000</v>
      </c>
      <c r="BR1161" t="b">
        <v>1</v>
      </c>
      <c r="BS1161" t="b">
        <v>1</v>
      </c>
      <c r="BT1161" t="b">
        <v>1</v>
      </c>
      <c r="BU1161" t="b">
        <v>1</v>
      </c>
      <c r="BZ1161" t="b">
        <v>1</v>
      </c>
      <c r="CK1161">
        <v>27725</v>
      </c>
      <c r="CL1161">
        <v>2000</v>
      </c>
      <c r="CM1161">
        <v>2500</v>
      </c>
      <c r="CN1161">
        <v>25700</v>
      </c>
      <c r="CS1161">
        <v>1000</v>
      </c>
      <c r="DC1161" t="s">
        <v>329</v>
      </c>
      <c r="DD1161" t="b">
        <v>1</v>
      </c>
      <c r="DE1161" t="b">
        <v>1</v>
      </c>
      <c r="DL1161" t="b">
        <v>1</v>
      </c>
      <c r="DR1161" t="s">
        <v>329</v>
      </c>
      <c r="DU1161" t="b">
        <v>1</v>
      </c>
      <c r="EL1161" t="s">
        <v>330</v>
      </c>
      <c r="EN1161" t="s">
        <v>330</v>
      </c>
      <c r="EP1161" t="s">
        <v>330</v>
      </c>
      <c r="FN1161" t="s">
        <v>330</v>
      </c>
      <c r="GJ1161" t="s">
        <v>330</v>
      </c>
      <c r="GW1161" t="s">
        <v>330</v>
      </c>
      <c r="GZ1161" t="s">
        <v>330</v>
      </c>
      <c r="HC1161" t="s">
        <v>330</v>
      </c>
      <c r="HE1161" t="s">
        <v>330</v>
      </c>
      <c r="HG1161" t="s">
        <v>336</v>
      </c>
      <c r="HH1161" t="s">
        <v>329</v>
      </c>
      <c r="HI1161" t="s">
        <v>330</v>
      </c>
      <c r="HJ1161" t="s">
        <v>330</v>
      </c>
      <c r="HK1161" t="b">
        <v>1</v>
      </c>
      <c r="HO1161" t="s">
        <v>337</v>
      </c>
      <c r="HP1161" t="s">
        <v>6804</v>
      </c>
      <c r="HQ1161" t="s">
        <v>339</v>
      </c>
      <c r="HR1161" t="s">
        <v>6805</v>
      </c>
      <c r="HS1161" t="s">
        <v>6806</v>
      </c>
      <c r="HU1161" t="b">
        <v>1</v>
      </c>
      <c r="ID1161">
        <v>999</v>
      </c>
      <c r="JD1161" t="s">
        <v>378</v>
      </c>
      <c r="JE1161" t="s">
        <v>6807</v>
      </c>
      <c r="JF1161" t="s">
        <v>329</v>
      </c>
      <c r="JG1161">
        <v>6918</v>
      </c>
      <c r="JH1161" t="s">
        <v>330</v>
      </c>
      <c r="JR1161" t="s">
        <v>330</v>
      </c>
      <c r="KP1161" t="s">
        <v>330</v>
      </c>
      <c r="KS1161" t="s">
        <v>330</v>
      </c>
      <c r="KV1161" t="s">
        <v>330</v>
      </c>
      <c r="KX1161" t="s">
        <v>329</v>
      </c>
      <c r="KZ1161" t="str">
        <f ca="1">OFFSET($A1161,,MATCH([2]Keys!$B$2,Data.Collect1Dump!$3:$3,0)-1)</f>
        <v>laura.adhiambo@gmail.com</v>
      </c>
      <c r="LA1161" t="str">
        <f ca="1">OFFSET($A1161,,MATCH([2]Keys!$B$4,Data.Collect1Dump!$3:$3,0)-1)</f>
        <v>anne.aroka@givedirectly.org</v>
      </c>
      <c r="LB1161">
        <f ca="1">OFFSET($A1161,,MATCH([2]Keys!$B$3,Data.Collect1Dump!$3:$3,0)-1)</f>
        <v>0</v>
      </c>
      <c r="LC1161">
        <f t="shared" ca="1" si="189"/>
        <v>1</v>
      </c>
      <c r="LD1161">
        <f t="shared" ca="1" si="189"/>
        <v>1</v>
      </c>
      <c r="LE1161">
        <f t="shared" ca="1" si="189"/>
        <v>0</v>
      </c>
      <c r="LF1161" s="2">
        <f t="shared" ca="1" si="190"/>
        <v>41726</v>
      </c>
      <c r="LG1161" s="2">
        <f t="shared" ca="1" si="191"/>
        <v>41592</v>
      </c>
      <c r="LH1161" s="2" t="e">
        <f t="shared" ca="1" si="192"/>
        <v>#N/A</v>
      </c>
      <c r="LI1161" t="str">
        <f t="shared" ca="1" si="193"/>
        <v>laura.adhiambo@gmail.com</v>
      </c>
      <c r="LJ1161" t="str">
        <f t="shared" ca="1" si="194"/>
        <v>anne.aroka@givedirectly.org</v>
      </c>
      <c r="LK1161" t="e">
        <f t="shared" ca="1" si="195"/>
        <v>#N/A</v>
      </c>
      <c r="LL1161" t="str">
        <f t="shared" ca="1" si="187"/>
        <v>Lump Sum</v>
      </c>
      <c r="LM1161" t="str">
        <f t="shared" ca="1" si="188"/>
        <v>laura.adhiambo@gmail.com</v>
      </c>
      <c r="LN1161" t="e">
        <f ca="1">OFFSET($A1161,,MATCH(OFFSET([2]Keys!C$1,MATCH(Data.Collect1Dump!$LL1161,[2]Keys!$A$2:$A$4,0),),Data.Collect1Dump!$3:$3,0)-1,)</f>
        <v>#VALUE!</v>
      </c>
      <c r="LO1161" s="2" t="e">
        <f t="shared" ca="1" si="196"/>
        <v>#VALUE!</v>
      </c>
    </row>
    <row r="1162" spans="1:327">
      <c r="A1162" t="s">
        <v>6808</v>
      </c>
      <c r="ID1162"/>
      <c r="JD1162" t="s">
        <v>5659</v>
      </c>
      <c r="JE1162" t="s">
        <v>6809</v>
      </c>
      <c r="JF1162" t="s">
        <v>329</v>
      </c>
      <c r="JG1162">
        <v>6918</v>
      </c>
      <c r="JH1162" t="s">
        <v>330</v>
      </c>
      <c r="JR1162" t="s">
        <v>330</v>
      </c>
      <c r="KP1162" t="s">
        <v>330</v>
      </c>
      <c r="KS1162" t="s">
        <v>330</v>
      </c>
      <c r="KV1162" t="s">
        <v>330</v>
      </c>
      <c r="KX1162" t="s">
        <v>329</v>
      </c>
      <c r="KZ1162">
        <f ca="1">OFFSET($A1162,,MATCH([2]Keys!$B$2,Data.Collect1Dump!$3:$3,0)-1)</f>
        <v>0</v>
      </c>
      <c r="LA1162" t="str">
        <f ca="1">OFFSET($A1162,,MATCH([2]Keys!$B$4,Data.Collect1Dump!$3:$3,0)-1)</f>
        <v>arokaanne@gmail.com</v>
      </c>
      <c r="LB1162">
        <f ca="1">OFFSET($A1162,,MATCH([2]Keys!$B$3,Data.Collect1Dump!$3:$3,0)-1)</f>
        <v>0</v>
      </c>
      <c r="LC1162">
        <f t="shared" ca="1" si="189"/>
        <v>0</v>
      </c>
      <c r="LD1162">
        <f t="shared" ca="1" si="189"/>
        <v>1</v>
      </c>
      <c r="LE1162">
        <f t="shared" ca="1" si="189"/>
        <v>0</v>
      </c>
      <c r="LF1162" s="2" t="e">
        <f t="shared" ca="1" si="190"/>
        <v>#N/A</v>
      </c>
      <c r="LG1162" s="2">
        <f t="shared" ca="1" si="191"/>
        <v>41578</v>
      </c>
      <c r="LH1162" s="2" t="e">
        <f t="shared" ca="1" si="192"/>
        <v>#N/A</v>
      </c>
      <c r="LI1162" t="e">
        <f t="shared" ca="1" si="193"/>
        <v>#N/A</v>
      </c>
      <c r="LJ1162" t="str">
        <f t="shared" ca="1" si="194"/>
        <v>arokaanne@gmail.com</v>
      </c>
      <c r="LK1162" t="e">
        <f t="shared" ca="1" si="195"/>
        <v>#N/A</v>
      </c>
      <c r="LL1162" t="str">
        <f t="shared" ca="1" si="187"/>
        <v>Token</v>
      </c>
      <c r="LM1162" t="str">
        <f t="shared" ca="1" si="188"/>
        <v>arokaanne@gmail.com</v>
      </c>
      <c r="LN1162" t="e">
        <f ca="1">OFFSET($A1162,,MATCH(OFFSET([2]Keys!C$1,MATCH(Data.Collect1Dump!$LL1162,[2]Keys!$A$2:$A$4,0),),Data.Collect1Dump!$3:$3,0)-1,)</f>
        <v>#VALUE!</v>
      </c>
      <c r="LO1162" s="2" t="e">
        <f t="shared" ca="1" si="196"/>
        <v>#VALUE!</v>
      </c>
    </row>
    <row r="1163" spans="1:327">
      <c r="A1163" t="s">
        <v>6810</v>
      </c>
      <c r="ID1163"/>
      <c r="JD1163" t="s">
        <v>5659</v>
      </c>
      <c r="JE1163" t="s">
        <v>6811</v>
      </c>
      <c r="JF1163" t="s">
        <v>329</v>
      </c>
      <c r="JG1163">
        <v>7000</v>
      </c>
      <c r="JH1163" t="s">
        <v>330</v>
      </c>
      <c r="JR1163" t="s">
        <v>329</v>
      </c>
      <c r="KP1163" t="s">
        <v>329</v>
      </c>
      <c r="KQ1163" t="s">
        <v>6812</v>
      </c>
      <c r="KR1163" t="s">
        <v>329</v>
      </c>
      <c r="KS1163" t="s">
        <v>330</v>
      </c>
      <c r="KV1163" t="s">
        <v>330</v>
      </c>
      <c r="KX1163" t="s">
        <v>329</v>
      </c>
      <c r="KZ1163">
        <f ca="1">OFFSET($A1163,,MATCH([2]Keys!$B$2,Data.Collect1Dump!$3:$3,0)-1)</f>
        <v>0</v>
      </c>
      <c r="LA1163" t="str">
        <f ca="1">OFFSET($A1163,,MATCH([2]Keys!$B$4,Data.Collect1Dump!$3:$3,0)-1)</f>
        <v>arokaanne@gmail.com</v>
      </c>
      <c r="LB1163">
        <f ca="1">OFFSET($A1163,,MATCH([2]Keys!$B$3,Data.Collect1Dump!$3:$3,0)-1)</f>
        <v>0</v>
      </c>
      <c r="LC1163">
        <f t="shared" ca="1" si="189"/>
        <v>0</v>
      </c>
      <c r="LD1163">
        <f t="shared" ca="1" si="189"/>
        <v>1</v>
      </c>
      <c r="LE1163">
        <f t="shared" ca="1" si="189"/>
        <v>0</v>
      </c>
      <c r="LF1163" s="2" t="e">
        <f t="shared" ca="1" si="190"/>
        <v>#N/A</v>
      </c>
      <c r="LG1163" s="2">
        <f t="shared" ca="1" si="191"/>
        <v>41578</v>
      </c>
      <c r="LH1163" s="2" t="e">
        <f t="shared" ca="1" si="192"/>
        <v>#N/A</v>
      </c>
      <c r="LI1163" t="e">
        <f t="shared" ca="1" si="193"/>
        <v>#N/A</v>
      </c>
      <c r="LJ1163" t="str">
        <f t="shared" ca="1" si="194"/>
        <v>arokaanne@gmail.com</v>
      </c>
      <c r="LK1163" t="e">
        <f t="shared" ca="1" si="195"/>
        <v>#N/A</v>
      </c>
      <c r="LL1163" t="str">
        <f t="shared" ca="1" si="187"/>
        <v>Token</v>
      </c>
      <c r="LM1163" t="str">
        <f t="shared" ca="1" si="188"/>
        <v>arokaanne@gmail.com</v>
      </c>
      <c r="LN1163" t="e">
        <f ca="1">OFFSET($A1163,,MATCH(OFFSET([2]Keys!C$1,MATCH(Data.Collect1Dump!$LL1163,[2]Keys!$A$2:$A$4,0),),Data.Collect1Dump!$3:$3,0)-1,)</f>
        <v>#VALUE!</v>
      </c>
      <c r="LO1163" s="2" t="e">
        <f t="shared" ca="1" si="196"/>
        <v>#VALUE!</v>
      </c>
    </row>
    <row r="1164" spans="1:327">
      <c r="A1164" t="s">
        <v>6813</v>
      </c>
      <c r="ID1164"/>
      <c r="JD1164" t="s">
        <v>5659</v>
      </c>
      <c r="JE1164" t="s">
        <v>6814</v>
      </c>
      <c r="JF1164" t="s">
        <v>329</v>
      </c>
      <c r="JG1164">
        <v>7000</v>
      </c>
      <c r="JH1164" t="s">
        <v>330</v>
      </c>
      <c r="JR1164" t="s">
        <v>329</v>
      </c>
      <c r="JS1164" t="s">
        <v>6815</v>
      </c>
      <c r="JU1164" t="b">
        <v>1</v>
      </c>
      <c r="KB1164" t="b">
        <v>1</v>
      </c>
      <c r="KG1164" t="b">
        <v>1</v>
      </c>
      <c r="KJ1164" t="b">
        <v>1</v>
      </c>
      <c r="KL1164" t="b">
        <v>1</v>
      </c>
      <c r="KP1164" t="s">
        <v>330</v>
      </c>
      <c r="KS1164" t="s">
        <v>330</v>
      </c>
      <c r="KV1164" t="s">
        <v>330</v>
      </c>
      <c r="KX1164" t="s">
        <v>329</v>
      </c>
      <c r="KZ1164">
        <f ca="1">OFFSET($A1164,,MATCH([2]Keys!$B$2,Data.Collect1Dump!$3:$3,0)-1)</f>
        <v>0</v>
      </c>
      <c r="LA1164" t="str">
        <f ca="1">OFFSET($A1164,,MATCH([2]Keys!$B$4,Data.Collect1Dump!$3:$3,0)-1)</f>
        <v>arokaanne@gmail.com</v>
      </c>
      <c r="LB1164">
        <f ca="1">OFFSET($A1164,,MATCH([2]Keys!$B$3,Data.Collect1Dump!$3:$3,0)-1)</f>
        <v>0</v>
      </c>
      <c r="LC1164">
        <f t="shared" ca="1" si="189"/>
        <v>0</v>
      </c>
      <c r="LD1164">
        <f t="shared" ca="1" si="189"/>
        <v>1</v>
      </c>
      <c r="LE1164">
        <f t="shared" ca="1" si="189"/>
        <v>0</v>
      </c>
      <c r="LF1164" s="2" t="e">
        <f t="shared" ca="1" si="190"/>
        <v>#N/A</v>
      </c>
      <c r="LG1164" s="2">
        <f t="shared" ca="1" si="191"/>
        <v>41578</v>
      </c>
      <c r="LH1164" s="2" t="e">
        <f t="shared" ca="1" si="192"/>
        <v>#N/A</v>
      </c>
      <c r="LI1164" t="e">
        <f t="shared" ca="1" si="193"/>
        <v>#N/A</v>
      </c>
      <c r="LJ1164" t="str">
        <f t="shared" ca="1" si="194"/>
        <v>arokaanne@gmail.com</v>
      </c>
      <c r="LK1164" t="e">
        <f t="shared" ca="1" si="195"/>
        <v>#N/A</v>
      </c>
      <c r="LL1164" t="str">
        <f t="shared" ca="1" si="187"/>
        <v>Token</v>
      </c>
      <c r="LM1164" t="str">
        <f t="shared" ca="1" si="188"/>
        <v>arokaanne@gmail.com</v>
      </c>
      <c r="LN1164" t="e">
        <f ca="1">OFFSET($A1164,,MATCH(OFFSET([2]Keys!C$1,MATCH(Data.Collect1Dump!$LL1164,[2]Keys!$A$2:$A$4,0),),Data.Collect1Dump!$3:$3,0)-1,)</f>
        <v>#VALUE!</v>
      </c>
      <c r="LO1164" s="2" t="e">
        <f t="shared" ca="1" si="196"/>
        <v>#VALUE!</v>
      </c>
    </row>
    <row r="1165" spans="1:327">
      <c r="A1165" t="s">
        <v>6816</v>
      </c>
      <c r="ID1165"/>
      <c r="JD1165" t="s">
        <v>5651</v>
      </c>
      <c r="JE1165" t="s">
        <v>6817</v>
      </c>
      <c r="JF1165" t="s">
        <v>329</v>
      </c>
      <c r="JG1165">
        <v>6940</v>
      </c>
      <c r="JH1165" t="s">
        <v>330</v>
      </c>
      <c r="JR1165" t="s">
        <v>330</v>
      </c>
      <c r="KP1165" t="s">
        <v>330</v>
      </c>
      <c r="KS1165" t="s">
        <v>330</v>
      </c>
      <c r="KV1165" t="s">
        <v>330</v>
      </c>
      <c r="KX1165" t="s">
        <v>329</v>
      </c>
      <c r="KZ1165">
        <f ca="1">OFFSET($A1165,,MATCH([2]Keys!$B$2,Data.Collect1Dump!$3:$3,0)-1)</f>
        <v>0</v>
      </c>
      <c r="LA1165" t="str">
        <f ca="1">OFFSET($A1165,,MATCH([2]Keys!$B$4,Data.Collect1Dump!$3:$3,0)-1)</f>
        <v>ochiwit@gmail.com</v>
      </c>
      <c r="LB1165">
        <f ca="1">OFFSET($A1165,,MATCH([2]Keys!$B$3,Data.Collect1Dump!$3:$3,0)-1)</f>
        <v>0</v>
      </c>
      <c r="LC1165">
        <f t="shared" ca="1" si="189"/>
        <v>0</v>
      </c>
      <c r="LD1165">
        <f t="shared" ca="1" si="189"/>
        <v>1</v>
      </c>
      <c r="LE1165">
        <f t="shared" ca="1" si="189"/>
        <v>0</v>
      </c>
      <c r="LF1165" s="2" t="e">
        <f t="shared" ca="1" si="190"/>
        <v>#N/A</v>
      </c>
      <c r="LG1165" s="2">
        <f t="shared" ca="1" si="191"/>
        <v>41576</v>
      </c>
      <c r="LH1165" s="2" t="e">
        <f t="shared" ca="1" si="192"/>
        <v>#N/A</v>
      </c>
      <c r="LI1165" t="e">
        <f t="shared" ca="1" si="193"/>
        <v>#N/A</v>
      </c>
      <c r="LJ1165" t="str">
        <f t="shared" ca="1" si="194"/>
        <v>ochiwit@gmail.com</v>
      </c>
      <c r="LK1165" t="e">
        <f t="shared" ca="1" si="195"/>
        <v>#N/A</v>
      </c>
      <c r="LL1165" t="str">
        <f t="shared" ca="1" si="187"/>
        <v>Token</v>
      </c>
      <c r="LM1165" t="str">
        <f t="shared" ca="1" si="188"/>
        <v>ochiwit@gmail.com</v>
      </c>
      <c r="LN1165" t="e">
        <f ca="1">OFFSET($A1165,,MATCH(OFFSET([2]Keys!C$1,MATCH(Data.Collect1Dump!$LL1165,[2]Keys!$A$2:$A$4,0),),Data.Collect1Dump!$3:$3,0)-1,)</f>
        <v>#VALUE!</v>
      </c>
      <c r="LO1165" s="2" t="e">
        <f t="shared" ca="1" si="196"/>
        <v>#VALUE!</v>
      </c>
    </row>
    <row r="1166" spans="1:327">
      <c r="A1166" t="s">
        <v>6818</v>
      </c>
      <c r="ID1166"/>
      <c r="JD1166" t="s">
        <v>5651</v>
      </c>
      <c r="JE1166" t="s">
        <v>6819</v>
      </c>
      <c r="JF1166" t="s">
        <v>329</v>
      </c>
      <c r="JG1166">
        <v>7000</v>
      </c>
      <c r="JH1166" t="s">
        <v>330</v>
      </c>
      <c r="JR1166" t="s">
        <v>330</v>
      </c>
      <c r="KP1166" t="s">
        <v>330</v>
      </c>
      <c r="KS1166" t="s">
        <v>330</v>
      </c>
      <c r="KV1166" t="s">
        <v>330</v>
      </c>
      <c r="KX1166" t="s">
        <v>329</v>
      </c>
      <c r="KZ1166">
        <f ca="1">OFFSET($A1166,,MATCH([2]Keys!$B$2,Data.Collect1Dump!$3:$3,0)-1)</f>
        <v>0</v>
      </c>
      <c r="LA1166" t="str">
        <f ca="1">OFFSET($A1166,,MATCH([2]Keys!$B$4,Data.Collect1Dump!$3:$3,0)-1)</f>
        <v>ochiwit@gmail.com</v>
      </c>
      <c r="LB1166">
        <f ca="1">OFFSET($A1166,,MATCH([2]Keys!$B$3,Data.Collect1Dump!$3:$3,0)-1)</f>
        <v>0</v>
      </c>
      <c r="LC1166">
        <f t="shared" ca="1" si="189"/>
        <v>0</v>
      </c>
      <c r="LD1166">
        <f t="shared" ca="1" si="189"/>
        <v>1</v>
      </c>
      <c r="LE1166">
        <f t="shared" ca="1" si="189"/>
        <v>0</v>
      </c>
      <c r="LF1166" s="2" t="e">
        <f t="shared" ca="1" si="190"/>
        <v>#N/A</v>
      </c>
      <c r="LG1166" s="2">
        <f t="shared" ca="1" si="191"/>
        <v>41576</v>
      </c>
      <c r="LH1166" s="2" t="e">
        <f t="shared" ca="1" si="192"/>
        <v>#N/A</v>
      </c>
      <c r="LI1166" t="e">
        <f t="shared" ca="1" si="193"/>
        <v>#N/A</v>
      </c>
      <c r="LJ1166" t="str">
        <f t="shared" ca="1" si="194"/>
        <v>ochiwit@gmail.com</v>
      </c>
      <c r="LK1166" t="e">
        <f t="shared" ca="1" si="195"/>
        <v>#N/A</v>
      </c>
      <c r="LL1166" t="str">
        <f t="shared" ca="1" si="187"/>
        <v>Token</v>
      </c>
      <c r="LM1166" t="str">
        <f t="shared" ca="1" si="188"/>
        <v>ochiwit@gmail.com</v>
      </c>
      <c r="LN1166" t="e">
        <f ca="1">OFFSET($A1166,,MATCH(OFFSET([2]Keys!C$1,MATCH(Data.Collect1Dump!$LL1166,[2]Keys!$A$2:$A$4,0),),Data.Collect1Dump!$3:$3,0)-1,)</f>
        <v>#VALUE!</v>
      </c>
      <c r="LO1166" s="2" t="e">
        <f t="shared" ca="1" si="196"/>
        <v>#VALUE!</v>
      </c>
    </row>
    <row r="1167" spans="1:327">
      <c r="A1167" t="s">
        <v>6820</v>
      </c>
      <c r="ID1167"/>
      <c r="JD1167" t="s">
        <v>5651</v>
      </c>
      <c r="JE1167" t="s">
        <v>6821</v>
      </c>
      <c r="JF1167" t="s">
        <v>329</v>
      </c>
      <c r="JG1167">
        <v>7000</v>
      </c>
      <c r="JH1167" t="s">
        <v>330</v>
      </c>
      <c r="JR1167" t="s">
        <v>330</v>
      </c>
      <c r="KP1167" t="s">
        <v>330</v>
      </c>
      <c r="KS1167" t="s">
        <v>330</v>
      </c>
      <c r="KV1167" t="s">
        <v>330</v>
      </c>
      <c r="KX1167" t="s">
        <v>329</v>
      </c>
      <c r="KZ1167">
        <f ca="1">OFFSET($A1167,,MATCH([2]Keys!$B$2,Data.Collect1Dump!$3:$3,0)-1)</f>
        <v>0</v>
      </c>
      <c r="LA1167" t="str">
        <f ca="1">OFFSET($A1167,,MATCH([2]Keys!$B$4,Data.Collect1Dump!$3:$3,0)-1)</f>
        <v>ochiwit@gmail.com</v>
      </c>
      <c r="LB1167">
        <f ca="1">OFFSET($A1167,,MATCH([2]Keys!$B$3,Data.Collect1Dump!$3:$3,0)-1)</f>
        <v>0</v>
      </c>
      <c r="LC1167">
        <f t="shared" ca="1" si="189"/>
        <v>0</v>
      </c>
      <c r="LD1167">
        <f t="shared" ca="1" si="189"/>
        <v>1</v>
      </c>
      <c r="LE1167">
        <f t="shared" ca="1" si="189"/>
        <v>0</v>
      </c>
      <c r="LF1167" s="2" t="e">
        <f t="shared" ca="1" si="190"/>
        <v>#N/A</v>
      </c>
      <c r="LG1167" s="2">
        <f t="shared" ca="1" si="191"/>
        <v>41612</v>
      </c>
      <c r="LH1167" s="2" t="e">
        <f t="shared" ca="1" si="192"/>
        <v>#N/A</v>
      </c>
      <c r="LI1167" t="e">
        <f t="shared" ca="1" si="193"/>
        <v>#N/A</v>
      </c>
      <c r="LJ1167" t="str">
        <f t="shared" ca="1" si="194"/>
        <v>ochiwit@gmail.com</v>
      </c>
      <c r="LK1167" t="e">
        <f t="shared" ca="1" si="195"/>
        <v>#N/A</v>
      </c>
      <c r="LL1167" t="str">
        <f t="shared" ca="1" si="187"/>
        <v>Token</v>
      </c>
      <c r="LM1167" t="str">
        <f t="shared" ca="1" si="188"/>
        <v>ochiwit@gmail.com</v>
      </c>
      <c r="LN1167" t="e">
        <f ca="1">OFFSET($A1167,,MATCH(OFFSET([2]Keys!C$1,MATCH(Data.Collect1Dump!$LL1167,[2]Keys!$A$2:$A$4,0),),Data.Collect1Dump!$3:$3,0)-1,)</f>
        <v>#VALUE!</v>
      </c>
      <c r="LO1167" s="2" t="e">
        <f t="shared" ca="1" si="196"/>
        <v>#VALUE!</v>
      </c>
    </row>
    <row r="1168" spans="1:327">
      <c r="A1168" t="s">
        <v>6822</v>
      </c>
      <c r="ID1168"/>
      <c r="JD1168" t="s">
        <v>5651</v>
      </c>
      <c r="JE1168" t="s">
        <v>6823</v>
      </c>
      <c r="JF1168" t="s">
        <v>329</v>
      </c>
      <c r="JG1168">
        <v>6900</v>
      </c>
      <c r="JH1168" t="s">
        <v>330</v>
      </c>
      <c r="JR1168" t="s">
        <v>330</v>
      </c>
      <c r="KP1168" t="s">
        <v>330</v>
      </c>
      <c r="KS1168" t="s">
        <v>330</v>
      </c>
      <c r="KV1168" t="s">
        <v>330</v>
      </c>
      <c r="KX1168" t="s">
        <v>329</v>
      </c>
      <c r="KZ1168">
        <f ca="1">OFFSET($A1168,,MATCH([2]Keys!$B$2,Data.Collect1Dump!$3:$3,0)-1)</f>
        <v>0</v>
      </c>
      <c r="LA1168" t="str">
        <f ca="1">OFFSET($A1168,,MATCH([2]Keys!$B$4,Data.Collect1Dump!$3:$3,0)-1)</f>
        <v>ochiwit@gmail.com</v>
      </c>
      <c r="LB1168">
        <f ca="1">OFFSET($A1168,,MATCH([2]Keys!$B$3,Data.Collect1Dump!$3:$3,0)-1)</f>
        <v>0</v>
      </c>
      <c r="LC1168">
        <f t="shared" ca="1" si="189"/>
        <v>0</v>
      </c>
      <c r="LD1168">
        <f t="shared" ca="1" si="189"/>
        <v>1</v>
      </c>
      <c r="LE1168">
        <f t="shared" ca="1" si="189"/>
        <v>0</v>
      </c>
      <c r="LF1168" s="2" t="e">
        <f t="shared" ca="1" si="190"/>
        <v>#N/A</v>
      </c>
      <c r="LG1168" s="2">
        <f t="shared" ca="1" si="191"/>
        <v>41619</v>
      </c>
      <c r="LH1168" s="2" t="e">
        <f t="shared" ca="1" si="192"/>
        <v>#N/A</v>
      </c>
      <c r="LI1168" t="e">
        <f t="shared" ca="1" si="193"/>
        <v>#N/A</v>
      </c>
      <c r="LJ1168" t="str">
        <f t="shared" ca="1" si="194"/>
        <v>ochiwit@gmail.com</v>
      </c>
      <c r="LK1168" t="e">
        <f t="shared" ca="1" si="195"/>
        <v>#N/A</v>
      </c>
      <c r="LL1168" t="str">
        <f t="shared" ca="1" si="187"/>
        <v>Token</v>
      </c>
      <c r="LM1168" t="str">
        <f t="shared" ca="1" si="188"/>
        <v>ochiwit@gmail.com</v>
      </c>
      <c r="LN1168" t="e">
        <f ca="1">OFFSET($A1168,,MATCH(OFFSET([2]Keys!C$1,MATCH(Data.Collect1Dump!$LL1168,[2]Keys!$A$2:$A$4,0),),Data.Collect1Dump!$3:$3,0)-1,)</f>
        <v>#VALUE!</v>
      </c>
      <c r="LO1168" s="2" t="e">
        <f t="shared" ca="1" si="196"/>
        <v>#VALUE!</v>
      </c>
    </row>
    <row r="1169" spans="1:327">
      <c r="A1169" t="s">
        <v>6824</v>
      </c>
      <c r="ID1169"/>
      <c r="JD1169" t="s">
        <v>5659</v>
      </c>
      <c r="JE1169" t="s">
        <v>6825</v>
      </c>
      <c r="JF1169" t="s">
        <v>329</v>
      </c>
      <c r="JG1169">
        <v>6900</v>
      </c>
      <c r="JH1169" t="s">
        <v>330</v>
      </c>
      <c r="JR1169" t="s">
        <v>330</v>
      </c>
      <c r="KP1169" t="s">
        <v>330</v>
      </c>
      <c r="KS1169" t="s">
        <v>330</v>
      </c>
      <c r="KV1169" t="s">
        <v>330</v>
      </c>
      <c r="KX1169" t="s">
        <v>329</v>
      </c>
      <c r="KZ1169">
        <f ca="1">OFFSET($A1169,,MATCH([2]Keys!$B$2,Data.Collect1Dump!$3:$3,0)-1)</f>
        <v>0</v>
      </c>
      <c r="LA1169" t="str">
        <f ca="1">OFFSET($A1169,,MATCH([2]Keys!$B$4,Data.Collect1Dump!$3:$3,0)-1)</f>
        <v>arokaanne@gmail.com</v>
      </c>
      <c r="LB1169">
        <f ca="1">OFFSET($A1169,,MATCH([2]Keys!$B$3,Data.Collect1Dump!$3:$3,0)-1)</f>
        <v>0</v>
      </c>
      <c r="LC1169">
        <f t="shared" ca="1" si="189"/>
        <v>0</v>
      </c>
      <c r="LD1169">
        <f t="shared" ca="1" si="189"/>
        <v>1</v>
      </c>
      <c r="LE1169">
        <f t="shared" ca="1" si="189"/>
        <v>0</v>
      </c>
      <c r="LF1169" s="2" t="e">
        <f t="shared" ca="1" si="190"/>
        <v>#N/A</v>
      </c>
      <c r="LG1169" s="2">
        <f t="shared" ca="1" si="191"/>
        <v>41578</v>
      </c>
      <c r="LH1169" s="2" t="e">
        <f t="shared" ca="1" si="192"/>
        <v>#N/A</v>
      </c>
      <c r="LI1169" t="e">
        <f t="shared" ca="1" si="193"/>
        <v>#N/A</v>
      </c>
      <c r="LJ1169" t="str">
        <f t="shared" ca="1" si="194"/>
        <v>arokaanne@gmail.com</v>
      </c>
      <c r="LK1169" t="e">
        <f t="shared" ca="1" si="195"/>
        <v>#N/A</v>
      </c>
      <c r="LL1169" t="str">
        <f t="shared" ca="1" si="187"/>
        <v>Token</v>
      </c>
      <c r="LM1169" t="str">
        <f t="shared" ca="1" si="188"/>
        <v>arokaanne@gmail.com</v>
      </c>
      <c r="LN1169" t="e">
        <f ca="1">OFFSET($A1169,,MATCH(OFFSET([2]Keys!C$1,MATCH(Data.Collect1Dump!$LL1169,[2]Keys!$A$2:$A$4,0),),Data.Collect1Dump!$3:$3,0)-1,)</f>
        <v>#VALUE!</v>
      </c>
      <c r="LO1169" s="2" t="e">
        <f t="shared" ca="1" si="196"/>
        <v>#VALUE!</v>
      </c>
    </row>
    <row r="1170" spans="1:327">
      <c r="A1170" t="s">
        <v>6826</v>
      </c>
      <c r="ID1170"/>
      <c r="JD1170" t="s">
        <v>5659</v>
      </c>
      <c r="JE1170" t="s">
        <v>6827</v>
      </c>
      <c r="JF1170" t="s">
        <v>329</v>
      </c>
      <c r="JG1170">
        <v>6800</v>
      </c>
      <c r="JH1170" t="s">
        <v>330</v>
      </c>
      <c r="JR1170" t="s">
        <v>329</v>
      </c>
      <c r="JS1170" t="s">
        <v>6828</v>
      </c>
      <c r="JU1170" t="b">
        <v>1</v>
      </c>
      <c r="JV1170" t="b">
        <v>1</v>
      </c>
      <c r="KG1170" t="b">
        <v>1</v>
      </c>
      <c r="KJ1170" t="b">
        <v>1</v>
      </c>
      <c r="KP1170" t="s">
        <v>330</v>
      </c>
      <c r="KS1170" t="s">
        <v>330</v>
      </c>
      <c r="KV1170" t="s">
        <v>330</v>
      </c>
      <c r="KX1170" t="s">
        <v>329</v>
      </c>
      <c r="KZ1170">
        <f ca="1">OFFSET($A1170,,MATCH([2]Keys!$B$2,Data.Collect1Dump!$3:$3,0)-1)</f>
        <v>0</v>
      </c>
      <c r="LA1170" t="str">
        <f ca="1">OFFSET($A1170,,MATCH([2]Keys!$B$4,Data.Collect1Dump!$3:$3,0)-1)</f>
        <v>arokaanne@gmail.com</v>
      </c>
      <c r="LB1170">
        <f ca="1">OFFSET($A1170,,MATCH([2]Keys!$B$3,Data.Collect1Dump!$3:$3,0)-1)</f>
        <v>0</v>
      </c>
      <c r="LC1170">
        <f t="shared" ca="1" si="189"/>
        <v>0</v>
      </c>
      <c r="LD1170">
        <f t="shared" ca="1" si="189"/>
        <v>1</v>
      </c>
      <c r="LE1170">
        <f t="shared" ca="1" si="189"/>
        <v>0</v>
      </c>
      <c r="LF1170" s="2" t="e">
        <f t="shared" ca="1" si="190"/>
        <v>#N/A</v>
      </c>
      <c r="LG1170" s="2">
        <f t="shared" ca="1" si="191"/>
        <v>41578</v>
      </c>
      <c r="LH1170" s="2" t="e">
        <f t="shared" ca="1" si="192"/>
        <v>#N/A</v>
      </c>
      <c r="LI1170" t="e">
        <f t="shared" ca="1" si="193"/>
        <v>#N/A</v>
      </c>
      <c r="LJ1170" t="str">
        <f t="shared" ca="1" si="194"/>
        <v>arokaanne@gmail.com</v>
      </c>
      <c r="LK1170" t="e">
        <f t="shared" ca="1" si="195"/>
        <v>#N/A</v>
      </c>
      <c r="LL1170" t="str">
        <f t="shared" ca="1" si="187"/>
        <v>Token</v>
      </c>
      <c r="LM1170" t="str">
        <f t="shared" ca="1" si="188"/>
        <v>arokaanne@gmail.com</v>
      </c>
      <c r="LN1170" t="e">
        <f ca="1">OFFSET($A1170,,MATCH(OFFSET([2]Keys!C$1,MATCH(Data.Collect1Dump!$LL1170,[2]Keys!$A$2:$A$4,0),),Data.Collect1Dump!$3:$3,0)-1,)</f>
        <v>#VALUE!</v>
      </c>
      <c r="LO1170" s="2" t="e">
        <f t="shared" ca="1" si="196"/>
        <v>#VALUE!</v>
      </c>
    </row>
    <row r="1171" spans="1:327">
      <c r="A1171" t="s">
        <v>6829</v>
      </c>
      <c r="ID1171"/>
      <c r="JD1171" t="s">
        <v>5659</v>
      </c>
      <c r="JE1171" t="s">
        <v>6830</v>
      </c>
      <c r="JF1171" t="s">
        <v>329</v>
      </c>
      <c r="JG1171">
        <v>7000</v>
      </c>
      <c r="JH1171" t="s">
        <v>330</v>
      </c>
      <c r="JR1171" t="s">
        <v>330</v>
      </c>
      <c r="KP1171" t="s">
        <v>329</v>
      </c>
      <c r="KQ1171" t="s">
        <v>6831</v>
      </c>
      <c r="KR1171" t="s">
        <v>330</v>
      </c>
      <c r="KS1171" t="s">
        <v>330</v>
      </c>
      <c r="KV1171" t="s">
        <v>330</v>
      </c>
      <c r="KX1171" t="s">
        <v>329</v>
      </c>
      <c r="KZ1171">
        <f ca="1">OFFSET($A1171,,MATCH([2]Keys!$B$2,Data.Collect1Dump!$3:$3,0)-1)</f>
        <v>0</v>
      </c>
      <c r="LA1171" t="str">
        <f ca="1">OFFSET($A1171,,MATCH([2]Keys!$B$4,Data.Collect1Dump!$3:$3,0)-1)</f>
        <v>arokaanne@gmail.com</v>
      </c>
      <c r="LB1171">
        <f ca="1">OFFSET($A1171,,MATCH([2]Keys!$B$3,Data.Collect1Dump!$3:$3,0)-1)</f>
        <v>0</v>
      </c>
      <c r="LC1171">
        <f t="shared" ca="1" si="189"/>
        <v>0</v>
      </c>
      <c r="LD1171">
        <f t="shared" ca="1" si="189"/>
        <v>1</v>
      </c>
      <c r="LE1171">
        <f t="shared" ca="1" si="189"/>
        <v>0</v>
      </c>
      <c r="LF1171" s="2" t="e">
        <f t="shared" ca="1" si="190"/>
        <v>#N/A</v>
      </c>
      <c r="LG1171" s="2">
        <f t="shared" ca="1" si="191"/>
        <v>41578</v>
      </c>
      <c r="LH1171" s="2" t="e">
        <f t="shared" ca="1" si="192"/>
        <v>#N/A</v>
      </c>
      <c r="LI1171" t="e">
        <f t="shared" ca="1" si="193"/>
        <v>#N/A</v>
      </c>
      <c r="LJ1171" t="str">
        <f t="shared" ca="1" si="194"/>
        <v>arokaanne@gmail.com</v>
      </c>
      <c r="LK1171" t="e">
        <f t="shared" ca="1" si="195"/>
        <v>#N/A</v>
      </c>
      <c r="LL1171" t="str">
        <f t="shared" ca="1" si="187"/>
        <v>Token</v>
      </c>
      <c r="LM1171" t="str">
        <f t="shared" ca="1" si="188"/>
        <v>arokaanne@gmail.com</v>
      </c>
      <c r="LN1171" t="e">
        <f ca="1">OFFSET($A1171,,MATCH(OFFSET([2]Keys!C$1,MATCH(Data.Collect1Dump!$LL1171,[2]Keys!$A$2:$A$4,0),),Data.Collect1Dump!$3:$3,0)-1,)</f>
        <v>#VALUE!</v>
      </c>
      <c r="LO1171" s="2" t="e">
        <f t="shared" ca="1" si="196"/>
        <v>#VALUE!</v>
      </c>
    </row>
    <row r="1172" spans="1:327">
      <c r="A1172" t="s">
        <v>6832</v>
      </c>
      <c r="ID1172"/>
      <c r="JD1172" t="s">
        <v>5659</v>
      </c>
      <c r="JE1172" t="s">
        <v>6833</v>
      </c>
      <c r="JF1172" t="s">
        <v>329</v>
      </c>
      <c r="JG1172">
        <v>6918</v>
      </c>
      <c r="JH1172" t="s">
        <v>330</v>
      </c>
      <c r="JR1172" t="s">
        <v>330</v>
      </c>
      <c r="KP1172" t="s">
        <v>330</v>
      </c>
      <c r="KS1172" t="s">
        <v>330</v>
      </c>
      <c r="KV1172" t="s">
        <v>330</v>
      </c>
      <c r="KX1172" t="s">
        <v>329</v>
      </c>
      <c r="KZ1172">
        <f ca="1">OFFSET($A1172,,MATCH([2]Keys!$B$2,Data.Collect1Dump!$3:$3,0)-1)</f>
        <v>0</v>
      </c>
      <c r="LA1172" t="str">
        <f ca="1">OFFSET($A1172,,MATCH([2]Keys!$B$4,Data.Collect1Dump!$3:$3,0)-1)</f>
        <v>arokaanne@gmail.com</v>
      </c>
      <c r="LB1172">
        <f ca="1">OFFSET($A1172,,MATCH([2]Keys!$B$3,Data.Collect1Dump!$3:$3,0)-1)</f>
        <v>0</v>
      </c>
      <c r="LC1172">
        <f t="shared" ca="1" si="189"/>
        <v>0</v>
      </c>
      <c r="LD1172">
        <f t="shared" ca="1" si="189"/>
        <v>1</v>
      </c>
      <c r="LE1172">
        <f t="shared" ca="1" si="189"/>
        <v>0</v>
      </c>
      <c r="LF1172" s="2" t="e">
        <f t="shared" ca="1" si="190"/>
        <v>#N/A</v>
      </c>
      <c r="LG1172" s="2">
        <f t="shared" ca="1" si="191"/>
        <v>41578</v>
      </c>
      <c r="LH1172" s="2" t="e">
        <f t="shared" ca="1" si="192"/>
        <v>#N/A</v>
      </c>
      <c r="LI1172" t="e">
        <f t="shared" ca="1" si="193"/>
        <v>#N/A</v>
      </c>
      <c r="LJ1172" t="str">
        <f t="shared" ca="1" si="194"/>
        <v>arokaanne@gmail.com</v>
      </c>
      <c r="LK1172" t="e">
        <f t="shared" ca="1" si="195"/>
        <v>#N/A</v>
      </c>
      <c r="LL1172" t="str">
        <f t="shared" ca="1" si="187"/>
        <v>Token</v>
      </c>
      <c r="LM1172" t="str">
        <f t="shared" ca="1" si="188"/>
        <v>arokaanne@gmail.com</v>
      </c>
      <c r="LN1172" t="e">
        <f ca="1">OFFSET($A1172,,MATCH(OFFSET([2]Keys!C$1,MATCH(Data.Collect1Dump!$LL1172,[2]Keys!$A$2:$A$4,0),),Data.Collect1Dump!$3:$3,0)-1,)</f>
        <v>#VALUE!</v>
      </c>
      <c r="LO1172" s="2" t="e">
        <f t="shared" ca="1" si="196"/>
        <v>#VALUE!</v>
      </c>
    </row>
    <row r="1173" spans="1:327">
      <c r="A1173" t="s">
        <v>6834</v>
      </c>
      <c r="ID1173"/>
      <c r="JD1173" t="s">
        <v>5651</v>
      </c>
      <c r="JE1173" t="s">
        <v>6835</v>
      </c>
      <c r="JF1173" t="s">
        <v>329</v>
      </c>
      <c r="JG1173">
        <v>7000</v>
      </c>
      <c r="JH1173" t="s">
        <v>330</v>
      </c>
      <c r="JR1173" t="s">
        <v>330</v>
      </c>
      <c r="KP1173" t="s">
        <v>330</v>
      </c>
      <c r="KS1173" t="s">
        <v>330</v>
      </c>
      <c r="KV1173" t="s">
        <v>330</v>
      </c>
      <c r="KX1173" t="s">
        <v>329</v>
      </c>
      <c r="KZ1173">
        <f ca="1">OFFSET($A1173,,MATCH([2]Keys!$B$2,Data.Collect1Dump!$3:$3,0)-1)</f>
        <v>0</v>
      </c>
      <c r="LA1173" t="str">
        <f ca="1">OFFSET($A1173,,MATCH([2]Keys!$B$4,Data.Collect1Dump!$3:$3,0)-1)</f>
        <v>ochiwit@gmail.com</v>
      </c>
      <c r="LB1173">
        <f ca="1">OFFSET($A1173,,MATCH([2]Keys!$B$3,Data.Collect1Dump!$3:$3,0)-1)</f>
        <v>0</v>
      </c>
      <c r="LC1173">
        <f t="shared" ca="1" si="189"/>
        <v>0</v>
      </c>
      <c r="LD1173">
        <f t="shared" ca="1" si="189"/>
        <v>1</v>
      </c>
      <c r="LE1173">
        <f t="shared" ca="1" si="189"/>
        <v>0</v>
      </c>
      <c r="LF1173" s="2" t="e">
        <f t="shared" ca="1" si="190"/>
        <v>#N/A</v>
      </c>
      <c r="LG1173" s="2">
        <f t="shared" ca="1" si="191"/>
        <v>41618</v>
      </c>
      <c r="LH1173" s="2" t="e">
        <f t="shared" ca="1" si="192"/>
        <v>#N/A</v>
      </c>
      <c r="LI1173" t="e">
        <f t="shared" ca="1" si="193"/>
        <v>#N/A</v>
      </c>
      <c r="LJ1173" t="str">
        <f t="shared" ca="1" si="194"/>
        <v>ochiwit@gmail.com</v>
      </c>
      <c r="LK1173" t="e">
        <f t="shared" ca="1" si="195"/>
        <v>#N/A</v>
      </c>
      <c r="LL1173" t="str">
        <f t="shared" ca="1" si="187"/>
        <v>Token</v>
      </c>
      <c r="LM1173" t="str">
        <f t="shared" ca="1" si="188"/>
        <v>ochiwit@gmail.com</v>
      </c>
      <c r="LN1173" t="e">
        <f ca="1">OFFSET($A1173,,MATCH(OFFSET([2]Keys!C$1,MATCH(Data.Collect1Dump!$LL1173,[2]Keys!$A$2:$A$4,0),),Data.Collect1Dump!$3:$3,0)-1,)</f>
        <v>#VALUE!</v>
      </c>
      <c r="LO1173" s="2" t="e">
        <f t="shared" ca="1" si="196"/>
        <v>#VALUE!</v>
      </c>
    </row>
    <row r="1174" spans="1:327">
      <c r="A1174" t="s">
        <v>6836</v>
      </c>
      <c r="ID1174"/>
      <c r="JD1174" t="s">
        <v>5651</v>
      </c>
      <c r="JE1174" t="s">
        <v>6837</v>
      </c>
      <c r="JF1174" t="s">
        <v>329</v>
      </c>
      <c r="JG1174">
        <v>7000</v>
      </c>
      <c r="JH1174" t="s">
        <v>330</v>
      </c>
      <c r="JR1174" t="s">
        <v>330</v>
      </c>
      <c r="KP1174" t="s">
        <v>330</v>
      </c>
      <c r="KS1174" t="s">
        <v>330</v>
      </c>
      <c r="KV1174" t="s">
        <v>330</v>
      </c>
      <c r="KX1174" t="s">
        <v>329</v>
      </c>
      <c r="KZ1174">
        <f ca="1">OFFSET($A1174,,MATCH([2]Keys!$B$2,Data.Collect1Dump!$3:$3,0)-1)</f>
        <v>0</v>
      </c>
      <c r="LA1174" t="str">
        <f ca="1">OFFSET($A1174,,MATCH([2]Keys!$B$4,Data.Collect1Dump!$3:$3,0)-1)</f>
        <v>ochiwit@gmail.com</v>
      </c>
      <c r="LB1174">
        <f ca="1">OFFSET($A1174,,MATCH([2]Keys!$B$3,Data.Collect1Dump!$3:$3,0)-1)</f>
        <v>0</v>
      </c>
      <c r="LC1174">
        <f t="shared" ca="1" si="189"/>
        <v>0</v>
      </c>
      <c r="LD1174">
        <f t="shared" ca="1" si="189"/>
        <v>1</v>
      </c>
      <c r="LE1174">
        <f t="shared" ca="1" si="189"/>
        <v>0</v>
      </c>
      <c r="LF1174" s="2" t="e">
        <f t="shared" ca="1" si="190"/>
        <v>#N/A</v>
      </c>
      <c r="LG1174" s="2">
        <f t="shared" ca="1" si="191"/>
        <v>41624</v>
      </c>
      <c r="LH1174" s="2" t="e">
        <f t="shared" ca="1" si="192"/>
        <v>#N/A</v>
      </c>
      <c r="LI1174" t="e">
        <f t="shared" ca="1" si="193"/>
        <v>#N/A</v>
      </c>
      <c r="LJ1174" t="str">
        <f t="shared" ca="1" si="194"/>
        <v>ochiwit@gmail.com</v>
      </c>
      <c r="LK1174" t="e">
        <f t="shared" ca="1" si="195"/>
        <v>#N/A</v>
      </c>
      <c r="LL1174" t="str">
        <f t="shared" ca="1" si="187"/>
        <v>Token</v>
      </c>
      <c r="LM1174" t="str">
        <f t="shared" ca="1" si="188"/>
        <v>ochiwit@gmail.com</v>
      </c>
      <c r="LN1174" t="e">
        <f ca="1">OFFSET($A1174,,MATCH(OFFSET([2]Keys!C$1,MATCH(Data.Collect1Dump!$LL1174,[2]Keys!$A$2:$A$4,0),),Data.Collect1Dump!$3:$3,0)-1,)</f>
        <v>#VALUE!</v>
      </c>
      <c r="LO1174" s="2" t="e">
        <f t="shared" ca="1" si="196"/>
        <v>#VALUE!</v>
      </c>
    </row>
    <row r="1175" spans="1:327">
      <c r="A1175" t="s">
        <v>6838</v>
      </c>
      <c r="ID1175"/>
      <c r="JD1175" t="s">
        <v>5659</v>
      </c>
      <c r="JE1175" t="s">
        <v>6839</v>
      </c>
      <c r="JF1175" t="s">
        <v>329</v>
      </c>
      <c r="JG1175">
        <v>6918</v>
      </c>
      <c r="JH1175" t="s">
        <v>330</v>
      </c>
      <c r="JR1175" t="s">
        <v>329</v>
      </c>
      <c r="JS1175" t="s">
        <v>6840</v>
      </c>
      <c r="KD1175" t="b">
        <v>1</v>
      </c>
      <c r="KF1175" t="b">
        <v>1</v>
      </c>
      <c r="KJ1175" t="b">
        <v>1</v>
      </c>
      <c r="KK1175" t="b">
        <v>1</v>
      </c>
      <c r="KP1175" t="s">
        <v>330</v>
      </c>
      <c r="KS1175" t="s">
        <v>330</v>
      </c>
      <c r="KV1175" t="s">
        <v>330</v>
      </c>
      <c r="KX1175" t="s">
        <v>329</v>
      </c>
      <c r="KZ1175">
        <f ca="1">OFFSET($A1175,,MATCH([2]Keys!$B$2,Data.Collect1Dump!$3:$3,0)-1)</f>
        <v>0</v>
      </c>
      <c r="LA1175" t="str">
        <f ca="1">OFFSET($A1175,,MATCH([2]Keys!$B$4,Data.Collect1Dump!$3:$3,0)-1)</f>
        <v>arokaanne@gmail.com</v>
      </c>
      <c r="LB1175">
        <f ca="1">OFFSET($A1175,,MATCH([2]Keys!$B$3,Data.Collect1Dump!$3:$3,0)-1)</f>
        <v>0</v>
      </c>
      <c r="LC1175">
        <f t="shared" ca="1" si="189"/>
        <v>0</v>
      </c>
      <c r="LD1175">
        <f t="shared" ca="1" si="189"/>
        <v>1</v>
      </c>
      <c r="LE1175">
        <f t="shared" ca="1" si="189"/>
        <v>0</v>
      </c>
      <c r="LF1175" s="2" t="e">
        <f t="shared" ca="1" si="190"/>
        <v>#N/A</v>
      </c>
      <c r="LG1175" s="2">
        <f t="shared" ca="1" si="191"/>
        <v>41577</v>
      </c>
      <c r="LH1175" s="2" t="e">
        <f t="shared" ca="1" si="192"/>
        <v>#N/A</v>
      </c>
      <c r="LI1175" t="e">
        <f t="shared" ca="1" si="193"/>
        <v>#N/A</v>
      </c>
      <c r="LJ1175" t="str">
        <f t="shared" ca="1" si="194"/>
        <v>arokaanne@gmail.com</v>
      </c>
      <c r="LK1175" t="e">
        <f t="shared" ca="1" si="195"/>
        <v>#N/A</v>
      </c>
      <c r="LL1175" t="str">
        <f t="shared" ca="1" si="187"/>
        <v>Token</v>
      </c>
      <c r="LM1175" t="str">
        <f t="shared" ca="1" si="188"/>
        <v>arokaanne@gmail.com</v>
      </c>
      <c r="LN1175" t="e">
        <f ca="1">OFFSET($A1175,,MATCH(OFFSET([2]Keys!C$1,MATCH(Data.Collect1Dump!$LL1175,[2]Keys!$A$2:$A$4,0),),Data.Collect1Dump!$3:$3,0)-1,)</f>
        <v>#VALUE!</v>
      </c>
      <c r="LO1175" s="2" t="e">
        <f t="shared" ca="1" si="196"/>
        <v>#VALUE!</v>
      </c>
    </row>
    <row r="1176" spans="1:327">
      <c r="A1176" t="s">
        <v>6841</v>
      </c>
      <c r="ID1176"/>
      <c r="JD1176" t="s">
        <v>5651</v>
      </c>
      <c r="JE1176" t="s">
        <v>6842</v>
      </c>
      <c r="JF1176" t="s">
        <v>329</v>
      </c>
      <c r="JG1176">
        <v>7000</v>
      </c>
      <c r="JH1176" t="s">
        <v>330</v>
      </c>
      <c r="JR1176" t="s">
        <v>329</v>
      </c>
      <c r="JS1176" t="s">
        <v>6843</v>
      </c>
      <c r="KD1176" t="b">
        <v>1</v>
      </c>
      <c r="KF1176" t="b">
        <v>1</v>
      </c>
      <c r="KP1176" t="s">
        <v>330</v>
      </c>
      <c r="KS1176" t="s">
        <v>330</v>
      </c>
      <c r="KV1176" t="s">
        <v>330</v>
      </c>
      <c r="KX1176" t="s">
        <v>329</v>
      </c>
      <c r="KZ1176">
        <f ca="1">OFFSET($A1176,,MATCH([2]Keys!$B$2,Data.Collect1Dump!$3:$3,0)-1)</f>
        <v>0</v>
      </c>
      <c r="LA1176" t="str">
        <f ca="1">OFFSET($A1176,,MATCH([2]Keys!$B$4,Data.Collect1Dump!$3:$3,0)-1)</f>
        <v>ochiwit@gmail.com</v>
      </c>
      <c r="LB1176">
        <f ca="1">OFFSET($A1176,,MATCH([2]Keys!$B$3,Data.Collect1Dump!$3:$3,0)-1)</f>
        <v>0</v>
      </c>
      <c r="LC1176">
        <f t="shared" ca="1" si="189"/>
        <v>0</v>
      </c>
      <c r="LD1176">
        <f t="shared" ca="1" si="189"/>
        <v>1</v>
      </c>
      <c r="LE1176">
        <f t="shared" ca="1" si="189"/>
        <v>0</v>
      </c>
      <c r="LF1176" s="2" t="e">
        <f t="shared" ca="1" si="190"/>
        <v>#N/A</v>
      </c>
      <c r="LG1176" s="2">
        <f t="shared" ca="1" si="191"/>
        <v>41576</v>
      </c>
      <c r="LH1176" s="2" t="e">
        <f t="shared" ca="1" si="192"/>
        <v>#N/A</v>
      </c>
      <c r="LI1176" t="e">
        <f t="shared" ca="1" si="193"/>
        <v>#N/A</v>
      </c>
      <c r="LJ1176" t="str">
        <f t="shared" ca="1" si="194"/>
        <v>ochiwit@gmail.com</v>
      </c>
      <c r="LK1176" t="e">
        <f t="shared" ca="1" si="195"/>
        <v>#N/A</v>
      </c>
      <c r="LL1176" t="str">
        <f t="shared" ca="1" si="187"/>
        <v>Token</v>
      </c>
      <c r="LM1176" t="str">
        <f t="shared" ca="1" si="188"/>
        <v>ochiwit@gmail.com</v>
      </c>
      <c r="LN1176" t="e">
        <f ca="1">OFFSET($A1176,,MATCH(OFFSET([2]Keys!C$1,MATCH(Data.Collect1Dump!$LL1176,[2]Keys!$A$2:$A$4,0),),Data.Collect1Dump!$3:$3,0)-1,)</f>
        <v>#VALUE!</v>
      </c>
      <c r="LO1176" s="2" t="e">
        <f t="shared" ca="1" si="196"/>
        <v>#VALUE!</v>
      </c>
    </row>
    <row r="1177" spans="1:327">
      <c r="A1177" t="s">
        <v>6844</v>
      </c>
      <c r="ID1177"/>
      <c r="JD1177" t="s">
        <v>5659</v>
      </c>
      <c r="JE1177" t="s">
        <v>6845</v>
      </c>
      <c r="JF1177" t="s">
        <v>329</v>
      </c>
      <c r="JG1177">
        <v>6918</v>
      </c>
      <c r="JH1177" t="s">
        <v>330</v>
      </c>
      <c r="JR1177" t="s">
        <v>329</v>
      </c>
      <c r="JS1177" t="s">
        <v>6846</v>
      </c>
      <c r="KD1177" t="b">
        <v>1</v>
      </c>
      <c r="KF1177" t="b">
        <v>1</v>
      </c>
      <c r="KJ1177" t="b">
        <v>1</v>
      </c>
      <c r="KP1177" t="s">
        <v>330</v>
      </c>
      <c r="KS1177" t="s">
        <v>330</v>
      </c>
      <c r="KV1177" t="s">
        <v>330</v>
      </c>
      <c r="KX1177" t="s">
        <v>329</v>
      </c>
      <c r="KZ1177">
        <f ca="1">OFFSET($A1177,,MATCH([2]Keys!$B$2,Data.Collect1Dump!$3:$3,0)-1)</f>
        <v>0</v>
      </c>
      <c r="LA1177" t="str">
        <f ca="1">OFFSET($A1177,,MATCH([2]Keys!$B$4,Data.Collect1Dump!$3:$3,0)-1)</f>
        <v>arokaanne@gmail.com</v>
      </c>
      <c r="LB1177">
        <f ca="1">OFFSET($A1177,,MATCH([2]Keys!$B$3,Data.Collect1Dump!$3:$3,0)-1)</f>
        <v>0</v>
      </c>
      <c r="LC1177">
        <f t="shared" ca="1" si="189"/>
        <v>0</v>
      </c>
      <c r="LD1177">
        <f t="shared" ca="1" si="189"/>
        <v>1</v>
      </c>
      <c r="LE1177">
        <f t="shared" ca="1" si="189"/>
        <v>0</v>
      </c>
      <c r="LF1177" s="2" t="e">
        <f t="shared" ca="1" si="190"/>
        <v>#N/A</v>
      </c>
      <c r="LG1177" s="2">
        <f t="shared" ca="1" si="191"/>
        <v>41577</v>
      </c>
      <c r="LH1177" s="2" t="e">
        <f t="shared" ca="1" si="192"/>
        <v>#N/A</v>
      </c>
      <c r="LI1177" t="e">
        <f t="shared" ca="1" si="193"/>
        <v>#N/A</v>
      </c>
      <c r="LJ1177" t="str">
        <f t="shared" ca="1" si="194"/>
        <v>arokaanne@gmail.com</v>
      </c>
      <c r="LK1177" t="e">
        <f t="shared" ca="1" si="195"/>
        <v>#N/A</v>
      </c>
      <c r="LL1177" t="str">
        <f t="shared" ca="1" si="187"/>
        <v>Token</v>
      </c>
      <c r="LM1177" t="str">
        <f t="shared" ca="1" si="188"/>
        <v>arokaanne@gmail.com</v>
      </c>
      <c r="LN1177" t="e">
        <f ca="1">OFFSET($A1177,,MATCH(OFFSET([2]Keys!C$1,MATCH(Data.Collect1Dump!$LL1177,[2]Keys!$A$2:$A$4,0),),Data.Collect1Dump!$3:$3,0)-1,)</f>
        <v>#VALUE!</v>
      </c>
      <c r="LO1177" s="2" t="e">
        <f t="shared" ca="1" si="196"/>
        <v>#VALUE!</v>
      </c>
    </row>
    <row r="1178" spans="1:327">
      <c r="A1178" t="s">
        <v>6847</v>
      </c>
      <c r="ID1178"/>
      <c r="JD1178" t="s">
        <v>5651</v>
      </c>
      <c r="JE1178" t="s">
        <v>6848</v>
      </c>
      <c r="JF1178" t="s">
        <v>329</v>
      </c>
      <c r="JG1178">
        <v>6960</v>
      </c>
      <c r="JH1178" t="s">
        <v>330</v>
      </c>
      <c r="JR1178" t="s">
        <v>330</v>
      </c>
      <c r="KP1178" t="s">
        <v>330</v>
      </c>
      <c r="KS1178" t="s">
        <v>330</v>
      </c>
      <c r="KV1178" t="s">
        <v>330</v>
      </c>
      <c r="KX1178" t="s">
        <v>329</v>
      </c>
      <c r="KZ1178">
        <f ca="1">OFFSET($A1178,,MATCH([2]Keys!$B$2,Data.Collect1Dump!$3:$3,0)-1)</f>
        <v>0</v>
      </c>
      <c r="LA1178" t="str">
        <f ca="1">OFFSET($A1178,,MATCH([2]Keys!$B$4,Data.Collect1Dump!$3:$3,0)-1)</f>
        <v>ochiwit@gmail.com</v>
      </c>
      <c r="LB1178">
        <f ca="1">OFFSET($A1178,,MATCH([2]Keys!$B$3,Data.Collect1Dump!$3:$3,0)-1)</f>
        <v>0</v>
      </c>
      <c r="LC1178">
        <f t="shared" ca="1" si="189"/>
        <v>0</v>
      </c>
      <c r="LD1178">
        <f t="shared" ca="1" si="189"/>
        <v>1</v>
      </c>
      <c r="LE1178">
        <f t="shared" ca="1" si="189"/>
        <v>0</v>
      </c>
      <c r="LF1178" s="2" t="e">
        <f t="shared" ca="1" si="190"/>
        <v>#N/A</v>
      </c>
      <c r="LG1178" s="2">
        <f t="shared" ca="1" si="191"/>
        <v>41576</v>
      </c>
      <c r="LH1178" s="2" t="e">
        <f t="shared" ca="1" si="192"/>
        <v>#N/A</v>
      </c>
      <c r="LI1178" t="e">
        <f t="shared" ca="1" si="193"/>
        <v>#N/A</v>
      </c>
      <c r="LJ1178" t="str">
        <f t="shared" ca="1" si="194"/>
        <v>ochiwit@gmail.com</v>
      </c>
      <c r="LK1178" t="e">
        <f t="shared" ca="1" si="195"/>
        <v>#N/A</v>
      </c>
      <c r="LL1178" t="str">
        <f t="shared" ca="1" si="187"/>
        <v>Token</v>
      </c>
      <c r="LM1178" t="str">
        <f t="shared" ca="1" si="188"/>
        <v>ochiwit@gmail.com</v>
      </c>
      <c r="LN1178" t="e">
        <f ca="1">OFFSET($A1178,,MATCH(OFFSET([2]Keys!C$1,MATCH(Data.Collect1Dump!$LL1178,[2]Keys!$A$2:$A$4,0),),Data.Collect1Dump!$3:$3,0)-1,)</f>
        <v>#VALUE!</v>
      </c>
      <c r="LO1178" s="2" t="e">
        <f t="shared" ca="1" si="196"/>
        <v>#VALUE!</v>
      </c>
    </row>
    <row r="1179" spans="1:327">
      <c r="A1179" t="s">
        <v>6849</v>
      </c>
      <c r="ID1179"/>
      <c r="JD1179" t="s">
        <v>5651</v>
      </c>
      <c r="JE1179" t="s">
        <v>6850</v>
      </c>
      <c r="JF1179" t="s">
        <v>329</v>
      </c>
      <c r="JG1179">
        <v>7000</v>
      </c>
      <c r="JH1179" t="s">
        <v>330</v>
      </c>
      <c r="JR1179" t="s">
        <v>330</v>
      </c>
      <c r="KP1179" t="s">
        <v>330</v>
      </c>
      <c r="KS1179" t="s">
        <v>330</v>
      </c>
      <c r="KV1179" t="s">
        <v>330</v>
      </c>
      <c r="KX1179" t="s">
        <v>329</v>
      </c>
      <c r="KZ1179">
        <f ca="1">OFFSET($A1179,,MATCH([2]Keys!$B$2,Data.Collect1Dump!$3:$3,0)-1)</f>
        <v>0</v>
      </c>
      <c r="LA1179" t="str">
        <f ca="1">OFFSET($A1179,,MATCH([2]Keys!$B$4,Data.Collect1Dump!$3:$3,0)-1)</f>
        <v>ochiwit@gmail.com</v>
      </c>
      <c r="LB1179">
        <f ca="1">OFFSET($A1179,,MATCH([2]Keys!$B$3,Data.Collect1Dump!$3:$3,0)-1)</f>
        <v>0</v>
      </c>
      <c r="LC1179">
        <f t="shared" ca="1" si="189"/>
        <v>0</v>
      </c>
      <c r="LD1179">
        <f t="shared" ca="1" si="189"/>
        <v>1</v>
      </c>
      <c r="LE1179">
        <f t="shared" ca="1" si="189"/>
        <v>0</v>
      </c>
      <c r="LF1179" s="2" t="e">
        <f t="shared" ca="1" si="190"/>
        <v>#N/A</v>
      </c>
      <c r="LG1179" s="2">
        <f t="shared" ca="1" si="191"/>
        <v>41619</v>
      </c>
      <c r="LH1179" s="2" t="e">
        <f t="shared" ca="1" si="192"/>
        <v>#N/A</v>
      </c>
      <c r="LI1179" t="e">
        <f t="shared" ca="1" si="193"/>
        <v>#N/A</v>
      </c>
      <c r="LJ1179" t="str">
        <f t="shared" ca="1" si="194"/>
        <v>ochiwit@gmail.com</v>
      </c>
      <c r="LK1179" t="e">
        <f t="shared" ca="1" si="195"/>
        <v>#N/A</v>
      </c>
      <c r="LL1179" t="str">
        <f t="shared" ca="1" si="187"/>
        <v>Token</v>
      </c>
      <c r="LM1179" t="str">
        <f t="shared" ca="1" si="188"/>
        <v>ochiwit@gmail.com</v>
      </c>
      <c r="LN1179" t="e">
        <f ca="1">OFFSET($A1179,,MATCH(OFFSET([2]Keys!C$1,MATCH(Data.Collect1Dump!$LL1179,[2]Keys!$A$2:$A$4,0),),Data.Collect1Dump!$3:$3,0)-1,)</f>
        <v>#VALUE!</v>
      </c>
      <c r="LO1179" s="2" t="e">
        <f t="shared" ca="1" si="196"/>
        <v>#VALUE!</v>
      </c>
    </row>
    <row r="1180" spans="1:327">
      <c r="A1180" t="s">
        <v>6851</v>
      </c>
      <c r="ID1180"/>
      <c r="JD1180" t="s">
        <v>5659</v>
      </c>
      <c r="JE1180" t="s">
        <v>6852</v>
      </c>
      <c r="JF1180" t="s">
        <v>329</v>
      </c>
      <c r="JG1180">
        <v>6918</v>
      </c>
      <c r="JH1180" t="s">
        <v>330</v>
      </c>
      <c r="JR1180" t="s">
        <v>330</v>
      </c>
      <c r="KP1180" t="s">
        <v>330</v>
      </c>
      <c r="KS1180" t="s">
        <v>330</v>
      </c>
      <c r="KV1180" t="s">
        <v>330</v>
      </c>
      <c r="KX1180" t="s">
        <v>329</v>
      </c>
      <c r="KZ1180">
        <f ca="1">OFFSET($A1180,,MATCH([2]Keys!$B$2,Data.Collect1Dump!$3:$3,0)-1)</f>
        <v>0</v>
      </c>
      <c r="LA1180" t="str">
        <f ca="1">OFFSET($A1180,,MATCH([2]Keys!$B$4,Data.Collect1Dump!$3:$3,0)-1)</f>
        <v>arokaanne@gmail.com</v>
      </c>
      <c r="LB1180">
        <f ca="1">OFFSET($A1180,,MATCH([2]Keys!$B$3,Data.Collect1Dump!$3:$3,0)-1)</f>
        <v>0</v>
      </c>
      <c r="LC1180">
        <f t="shared" ca="1" si="189"/>
        <v>0</v>
      </c>
      <c r="LD1180">
        <f t="shared" ca="1" si="189"/>
        <v>1</v>
      </c>
      <c r="LE1180">
        <f t="shared" ca="1" si="189"/>
        <v>0</v>
      </c>
      <c r="LF1180" s="2" t="e">
        <f t="shared" ca="1" si="190"/>
        <v>#N/A</v>
      </c>
      <c r="LG1180" s="2">
        <f t="shared" ca="1" si="191"/>
        <v>41577</v>
      </c>
      <c r="LH1180" s="2" t="e">
        <f t="shared" ca="1" si="192"/>
        <v>#N/A</v>
      </c>
      <c r="LI1180" t="e">
        <f t="shared" ca="1" si="193"/>
        <v>#N/A</v>
      </c>
      <c r="LJ1180" t="str">
        <f t="shared" ca="1" si="194"/>
        <v>arokaanne@gmail.com</v>
      </c>
      <c r="LK1180" t="e">
        <f t="shared" ca="1" si="195"/>
        <v>#N/A</v>
      </c>
      <c r="LL1180" t="str">
        <f t="shared" ca="1" si="187"/>
        <v>Token</v>
      </c>
      <c r="LM1180" t="str">
        <f t="shared" ca="1" si="188"/>
        <v>arokaanne@gmail.com</v>
      </c>
      <c r="LN1180" t="e">
        <f ca="1">OFFSET($A1180,,MATCH(OFFSET([2]Keys!C$1,MATCH(Data.Collect1Dump!$LL1180,[2]Keys!$A$2:$A$4,0),),Data.Collect1Dump!$3:$3,0)-1,)</f>
        <v>#VALUE!</v>
      </c>
      <c r="LO1180" s="2" t="e">
        <f t="shared" ca="1" si="196"/>
        <v>#VALUE!</v>
      </c>
    </row>
    <row r="1181" spans="1:327">
      <c r="A1181" t="s">
        <v>6853</v>
      </c>
      <c r="ID1181"/>
      <c r="JD1181" t="s">
        <v>5659</v>
      </c>
      <c r="JE1181" t="s">
        <v>6854</v>
      </c>
      <c r="JF1181" t="s">
        <v>329</v>
      </c>
      <c r="JG1181">
        <v>7000</v>
      </c>
      <c r="JH1181" t="s">
        <v>330</v>
      </c>
      <c r="JR1181" t="s">
        <v>330</v>
      </c>
      <c r="KP1181" t="s">
        <v>330</v>
      </c>
      <c r="KS1181" t="s">
        <v>330</v>
      </c>
      <c r="KV1181" t="s">
        <v>330</v>
      </c>
      <c r="KX1181" t="s">
        <v>329</v>
      </c>
      <c r="KZ1181">
        <f ca="1">OFFSET($A1181,,MATCH([2]Keys!$B$2,Data.Collect1Dump!$3:$3,0)-1)</f>
        <v>0</v>
      </c>
      <c r="LA1181" t="str">
        <f ca="1">OFFSET($A1181,,MATCH([2]Keys!$B$4,Data.Collect1Dump!$3:$3,0)-1)</f>
        <v>arokaanne@gmail.com</v>
      </c>
      <c r="LB1181">
        <f ca="1">OFFSET($A1181,,MATCH([2]Keys!$B$3,Data.Collect1Dump!$3:$3,0)-1)</f>
        <v>0</v>
      </c>
      <c r="LC1181">
        <f t="shared" ca="1" si="189"/>
        <v>0</v>
      </c>
      <c r="LD1181">
        <f t="shared" ca="1" si="189"/>
        <v>1</v>
      </c>
      <c r="LE1181">
        <f t="shared" ca="1" si="189"/>
        <v>0</v>
      </c>
      <c r="LF1181" s="2" t="e">
        <f t="shared" ca="1" si="190"/>
        <v>#N/A</v>
      </c>
      <c r="LG1181" s="2">
        <f t="shared" ca="1" si="191"/>
        <v>41577</v>
      </c>
      <c r="LH1181" s="2" t="e">
        <f t="shared" ca="1" si="192"/>
        <v>#N/A</v>
      </c>
      <c r="LI1181" t="e">
        <f t="shared" ca="1" si="193"/>
        <v>#N/A</v>
      </c>
      <c r="LJ1181" t="str">
        <f t="shared" ca="1" si="194"/>
        <v>arokaanne@gmail.com</v>
      </c>
      <c r="LK1181" t="e">
        <f t="shared" ca="1" si="195"/>
        <v>#N/A</v>
      </c>
      <c r="LL1181" t="str">
        <f t="shared" ca="1" si="187"/>
        <v>Token</v>
      </c>
      <c r="LM1181" t="str">
        <f t="shared" ca="1" si="188"/>
        <v>arokaanne@gmail.com</v>
      </c>
      <c r="LN1181" t="e">
        <f ca="1">OFFSET($A1181,,MATCH(OFFSET([2]Keys!C$1,MATCH(Data.Collect1Dump!$LL1181,[2]Keys!$A$2:$A$4,0),),Data.Collect1Dump!$3:$3,0)-1,)</f>
        <v>#VALUE!</v>
      </c>
      <c r="LO1181" s="2" t="e">
        <f t="shared" ca="1" si="196"/>
        <v>#VALUE!</v>
      </c>
    </row>
    <row r="1182" spans="1:327">
      <c r="A1182" t="s">
        <v>6855</v>
      </c>
      <c r="ID1182"/>
      <c r="JD1182" t="s">
        <v>378</v>
      </c>
      <c r="JE1182" t="s">
        <v>6856</v>
      </c>
      <c r="JF1182" t="s">
        <v>329</v>
      </c>
      <c r="JG1182">
        <v>6918</v>
      </c>
      <c r="JH1182" t="s">
        <v>330</v>
      </c>
      <c r="JR1182" t="s">
        <v>329</v>
      </c>
      <c r="JS1182" t="s">
        <v>6857</v>
      </c>
      <c r="JV1182" t="b">
        <v>1</v>
      </c>
      <c r="JW1182" t="b">
        <v>1</v>
      </c>
      <c r="KB1182" t="b">
        <v>1</v>
      </c>
      <c r="KG1182" t="b">
        <v>1</v>
      </c>
      <c r="KJ1182" t="b">
        <v>1</v>
      </c>
      <c r="KP1182" t="s">
        <v>330</v>
      </c>
      <c r="KS1182" t="s">
        <v>330</v>
      </c>
      <c r="KV1182" t="s">
        <v>330</v>
      </c>
      <c r="KX1182" t="s">
        <v>329</v>
      </c>
      <c r="KZ1182">
        <f ca="1">OFFSET($A1182,,MATCH([2]Keys!$B$2,Data.Collect1Dump!$3:$3,0)-1)</f>
        <v>0</v>
      </c>
      <c r="LA1182" t="str">
        <f ca="1">OFFSET($A1182,,MATCH([2]Keys!$B$4,Data.Collect1Dump!$3:$3,0)-1)</f>
        <v>anne.aroka@givedirectly.org</v>
      </c>
      <c r="LB1182">
        <f ca="1">OFFSET($A1182,,MATCH([2]Keys!$B$3,Data.Collect1Dump!$3:$3,0)-1)</f>
        <v>0</v>
      </c>
      <c r="LC1182">
        <f t="shared" ca="1" si="189"/>
        <v>0</v>
      </c>
      <c r="LD1182">
        <f t="shared" ca="1" si="189"/>
        <v>1</v>
      </c>
      <c r="LE1182">
        <f t="shared" ca="1" si="189"/>
        <v>0</v>
      </c>
      <c r="LF1182" s="2" t="e">
        <f t="shared" ca="1" si="190"/>
        <v>#N/A</v>
      </c>
      <c r="LG1182" s="2">
        <f t="shared" ca="1" si="191"/>
        <v>41593</v>
      </c>
      <c r="LH1182" s="2" t="e">
        <f t="shared" ca="1" si="192"/>
        <v>#N/A</v>
      </c>
      <c r="LI1182" t="e">
        <f t="shared" ca="1" si="193"/>
        <v>#N/A</v>
      </c>
      <c r="LJ1182" t="str">
        <f t="shared" ca="1" si="194"/>
        <v>anne.aroka@givedirectly.org</v>
      </c>
      <c r="LK1182" t="e">
        <f t="shared" ca="1" si="195"/>
        <v>#N/A</v>
      </c>
      <c r="LL1182" t="str">
        <f t="shared" ca="1" si="187"/>
        <v>Token</v>
      </c>
      <c r="LM1182" t="str">
        <f t="shared" ca="1" si="188"/>
        <v>anne.aroka@givedirectly.org</v>
      </c>
      <c r="LN1182" t="e">
        <f ca="1">OFFSET($A1182,,MATCH(OFFSET([2]Keys!C$1,MATCH(Data.Collect1Dump!$LL1182,[2]Keys!$A$2:$A$4,0),),Data.Collect1Dump!$3:$3,0)-1,)</f>
        <v>#VALUE!</v>
      </c>
      <c r="LO1182" s="2" t="e">
        <f t="shared" ca="1" si="196"/>
        <v>#VALUE!</v>
      </c>
    </row>
    <row r="1183" spans="1:327">
      <c r="A1183" t="s">
        <v>6858</v>
      </c>
      <c r="ID1183"/>
      <c r="JD1183" t="s">
        <v>5659</v>
      </c>
      <c r="JE1183" t="s">
        <v>6859</v>
      </c>
      <c r="JF1183" t="s">
        <v>329</v>
      </c>
      <c r="JG1183">
        <v>7000</v>
      </c>
      <c r="JH1183" t="s">
        <v>330</v>
      </c>
      <c r="JR1183" t="s">
        <v>329</v>
      </c>
      <c r="JS1183" t="s">
        <v>6860</v>
      </c>
      <c r="JV1183" t="b">
        <v>1</v>
      </c>
      <c r="KF1183" t="b">
        <v>1</v>
      </c>
      <c r="KJ1183" t="b">
        <v>1</v>
      </c>
      <c r="KP1183" t="s">
        <v>330</v>
      </c>
      <c r="KS1183" t="s">
        <v>330</v>
      </c>
      <c r="KV1183" t="s">
        <v>330</v>
      </c>
      <c r="KX1183" t="s">
        <v>329</v>
      </c>
      <c r="KZ1183">
        <f ca="1">OFFSET($A1183,,MATCH([2]Keys!$B$2,Data.Collect1Dump!$3:$3,0)-1)</f>
        <v>0</v>
      </c>
      <c r="LA1183" t="str">
        <f ca="1">OFFSET($A1183,,MATCH([2]Keys!$B$4,Data.Collect1Dump!$3:$3,0)-1)</f>
        <v>arokaanne@gmail.com</v>
      </c>
      <c r="LB1183">
        <f ca="1">OFFSET($A1183,,MATCH([2]Keys!$B$3,Data.Collect1Dump!$3:$3,0)-1)</f>
        <v>0</v>
      </c>
      <c r="LC1183">
        <f t="shared" ca="1" si="189"/>
        <v>0</v>
      </c>
      <c r="LD1183">
        <f t="shared" ca="1" si="189"/>
        <v>1</v>
      </c>
      <c r="LE1183">
        <f t="shared" ca="1" si="189"/>
        <v>0</v>
      </c>
      <c r="LF1183" s="2" t="e">
        <f t="shared" ca="1" si="190"/>
        <v>#N/A</v>
      </c>
      <c r="LG1183" s="2">
        <f t="shared" ca="1" si="191"/>
        <v>41577</v>
      </c>
      <c r="LH1183" s="2" t="e">
        <f t="shared" ca="1" si="192"/>
        <v>#N/A</v>
      </c>
      <c r="LI1183" t="e">
        <f t="shared" ca="1" si="193"/>
        <v>#N/A</v>
      </c>
      <c r="LJ1183" t="str">
        <f t="shared" ca="1" si="194"/>
        <v>arokaanne@gmail.com</v>
      </c>
      <c r="LK1183" t="e">
        <f t="shared" ca="1" si="195"/>
        <v>#N/A</v>
      </c>
      <c r="LL1183" t="str">
        <f t="shared" ca="1" si="187"/>
        <v>Token</v>
      </c>
      <c r="LM1183" t="str">
        <f t="shared" ca="1" si="188"/>
        <v>arokaanne@gmail.com</v>
      </c>
      <c r="LN1183" t="e">
        <f ca="1">OFFSET($A1183,,MATCH(OFFSET([2]Keys!C$1,MATCH(Data.Collect1Dump!$LL1183,[2]Keys!$A$2:$A$4,0),),Data.Collect1Dump!$3:$3,0)-1,)</f>
        <v>#VALUE!</v>
      </c>
      <c r="LO1183" s="2" t="e">
        <f t="shared" ca="1" si="196"/>
        <v>#VALUE!</v>
      </c>
    </row>
    <row r="1184" spans="1:327">
      <c r="A1184" t="s">
        <v>6861</v>
      </c>
      <c r="ID1184"/>
      <c r="JD1184" t="s">
        <v>378</v>
      </c>
      <c r="JE1184" t="s">
        <v>6862</v>
      </c>
      <c r="JF1184" t="s">
        <v>329</v>
      </c>
      <c r="JG1184">
        <v>7000</v>
      </c>
      <c r="JH1184" t="s">
        <v>330</v>
      </c>
      <c r="JR1184" t="s">
        <v>330</v>
      </c>
      <c r="KP1184" t="s">
        <v>330</v>
      </c>
      <c r="KS1184" t="s">
        <v>330</v>
      </c>
      <c r="KV1184" t="s">
        <v>330</v>
      </c>
      <c r="KX1184" t="s">
        <v>329</v>
      </c>
      <c r="KZ1184">
        <f ca="1">OFFSET($A1184,,MATCH([2]Keys!$B$2,Data.Collect1Dump!$3:$3,0)-1)</f>
        <v>0</v>
      </c>
      <c r="LA1184" t="str">
        <f ca="1">OFFSET($A1184,,MATCH([2]Keys!$B$4,Data.Collect1Dump!$3:$3,0)-1)</f>
        <v>anne.aroka@givedirectly.org</v>
      </c>
      <c r="LB1184">
        <f ca="1">OFFSET($A1184,,MATCH([2]Keys!$B$3,Data.Collect1Dump!$3:$3,0)-1)</f>
        <v>0</v>
      </c>
      <c r="LC1184">
        <f t="shared" ca="1" si="189"/>
        <v>0</v>
      </c>
      <c r="LD1184">
        <f t="shared" ca="1" si="189"/>
        <v>1</v>
      </c>
      <c r="LE1184">
        <f t="shared" ca="1" si="189"/>
        <v>0</v>
      </c>
      <c r="LF1184" s="2" t="e">
        <f t="shared" ca="1" si="190"/>
        <v>#N/A</v>
      </c>
      <c r="LG1184" s="2">
        <f t="shared" ca="1" si="191"/>
        <v>41593</v>
      </c>
      <c r="LH1184" s="2" t="e">
        <f t="shared" ca="1" si="192"/>
        <v>#N/A</v>
      </c>
      <c r="LI1184" t="e">
        <f t="shared" ca="1" si="193"/>
        <v>#N/A</v>
      </c>
      <c r="LJ1184" t="str">
        <f t="shared" ca="1" si="194"/>
        <v>anne.aroka@givedirectly.org</v>
      </c>
      <c r="LK1184" t="e">
        <f t="shared" ca="1" si="195"/>
        <v>#N/A</v>
      </c>
      <c r="LL1184" t="str">
        <f t="shared" ca="1" si="187"/>
        <v>Token</v>
      </c>
      <c r="LM1184" t="str">
        <f t="shared" ca="1" si="188"/>
        <v>anne.aroka@givedirectly.org</v>
      </c>
      <c r="LN1184" t="e">
        <f ca="1">OFFSET($A1184,,MATCH(OFFSET([2]Keys!C$1,MATCH(Data.Collect1Dump!$LL1184,[2]Keys!$A$2:$A$4,0),),Data.Collect1Dump!$3:$3,0)-1,)</f>
        <v>#VALUE!</v>
      </c>
      <c r="LO1184" s="2" t="e">
        <f t="shared" ca="1" si="196"/>
        <v>#VALUE!</v>
      </c>
    </row>
    <row r="1185" spans="1:327">
      <c r="A1185" t="s">
        <v>6863</v>
      </c>
      <c r="ID1185"/>
      <c r="JD1185" t="s">
        <v>378</v>
      </c>
      <c r="JE1185" t="s">
        <v>6864</v>
      </c>
      <c r="JF1185" t="s">
        <v>329</v>
      </c>
      <c r="JG1185">
        <v>7000</v>
      </c>
      <c r="JH1185" t="s">
        <v>330</v>
      </c>
      <c r="JR1185" t="s">
        <v>330</v>
      </c>
      <c r="KP1185" t="s">
        <v>330</v>
      </c>
      <c r="KS1185" t="s">
        <v>330</v>
      </c>
      <c r="KV1185" t="s">
        <v>330</v>
      </c>
      <c r="KX1185" t="s">
        <v>329</v>
      </c>
      <c r="KZ1185">
        <f ca="1">OFFSET($A1185,,MATCH([2]Keys!$B$2,Data.Collect1Dump!$3:$3,0)-1)</f>
        <v>0</v>
      </c>
      <c r="LA1185" t="str">
        <f ca="1">OFFSET($A1185,,MATCH([2]Keys!$B$4,Data.Collect1Dump!$3:$3,0)-1)</f>
        <v>anne.aroka@givedirectly.org</v>
      </c>
      <c r="LB1185">
        <f ca="1">OFFSET($A1185,,MATCH([2]Keys!$B$3,Data.Collect1Dump!$3:$3,0)-1)</f>
        <v>0</v>
      </c>
      <c r="LC1185">
        <f t="shared" ca="1" si="189"/>
        <v>0</v>
      </c>
      <c r="LD1185">
        <f t="shared" ca="1" si="189"/>
        <v>1</v>
      </c>
      <c r="LE1185">
        <f t="shared" ca="1" si="189"/>
        <v>0</v>
      </c>
      <c r="LF1185" s="2" t="e">
        <f t="shared" ca="1" si="190"/>
        <v>#N/A</v>
      </c>
      <c r="LG1185" s="2">
        <f t="shared" ca="1" si="191"/>
        <v>41613</v>
      </c>
      <c r="LH1185" s="2" t="e">
        <f t="shared" ca="1" si="192"/>
        <v>#N/A</v>
      </c>
      <c r="LI1185" t="e">
        <f t="shared" ca="1" si="193"/>
        <v>#N/A</v>
      </c>
      <c r="LJ1185" t="str">
        <f t="shared" ca="1" si="194"/>
        <v>anne.aroka@givedirectly.org</v>
      </c>
      <c r="LK1185" t="e">
        <f t="shared" ca="1" si="195"/>
        <v>#N/A</v>
      </c>
      <c r="LL1185" t="str">
        <f t="shared" ca="1" si="187"/>
        <v>Token</v>
      </c>
      <c r="LM1185" t="str">
        <f t="shared" ca="1" si="188"/>
        <v>anne.aroka@givedirectly.org</v>
      </c>
      <c r="LN1185" t="e">
        <f ca="1">OFFSET($A1185,,MATCH(OFFSET([2]Keys!C$1,MATCH(Data.Collect1Dump!$LL1185,[2]Keys!$A$2:$A$4,0),),Data.Collect1Dump!$3:$3,0)-1,)</f>
        <v>#VALUE!</v>
      </c>
      <c r="LO1185" s="2" t="e">
        <f t="shared" ca="1" si="196"/>
        <v>#VALUE!</v>
      </c>
    </row>
    <row r="1186" spans="1:327">
      <c r="A1186" t="s">
        <v>6865</v>
      </c>
      <c r="ID1186"/>
      <c r="JD1186" t="s">
        <v>378</v>
      </c>
      <c r="JE1186" t="s">
        <v>6866</v>
      </c>
      <c r="JF1186" t="s">
        <v>329</v>
      </c>
      <c r="JG1186">
        <v>6900</v>
      </c>
      <c r="JH1186" t="s">
        <v>330</v>
      </c>
      <c r="JR1186" t="s">
        <v>330</v>
      </c>
      <c r="KP1186" t="s">
        <v>330</v>
      </c>
      <c r="KS1186" t="s">
        <v>330</v>
      </c>
      <c r="KV1186" t="s">
        <v>330</v>
      </c>
      <c r="KX1186" t="s">
        <v>329</v>
      </c>
      <c r="KZ1186">
        <f ca="1">OFFSET($A1186,,MATCH([2]Keys!$B$2,Data.Collect1Dump!$3:$3,0)-1)</f>
        <v>0</v>
      </c>
      <c r="LA1186" t="str">
        <f ca="1">OFFSET($A1186,,MATCH([2]Keys!$B$4,Data.Collect1Dump!$3:$3,0)-1)</f>
        <v>anne.aroka@givedirectly.org</v>
      </c>
      <c r="LB1186">
        <f ca="1">OFFSET($A1186,,MATCH([2]Keys!$B$3,Data.Collect1Dump!$3:$3,0)-1)</f>
        <v>0</v>
      </c>
      <c r="LC1186">
        <f t="shared" ca="1" si="189"/>
        <v>0</v>
      </c>
      <c r="LD1186">
        <f t="shared" ca="1" si="189"/>
        <v>1</v>
      </c>
      <c r="LE1186">
        <f t="shared" ca="1" si="189"/>
        <v>0</v>
      </c>
      <c r="LF1186" s="2" t="e">
        <f t="shared" ca="1" si="190"/>
        <v>#N/A</v>
      </c>
      <c r="LG1186" s="2">
        <f t="shared" ca="1" si="191"/>
        <v>41592</v>
      </c>
      <c r="LH1186" s="2" t="e">
        <f t="shared" ca="1" si="192"/>
        <v>#N/A</v>
      </c>
      <c r="LI1186" t="e">
        <f t="shared" ca="1" si="193"/>
        <v>#N/A</v>
      </c>
      <c r="LJ1186" t="str">
        <f t="shared" ca="1" si="194"/>
        <v>anne.aroka@givedirectly.org</v>
      </c>
      <c r="LK1186" t="e">
        <f t="shared" ca="1" si="195"/>
        <v>#N/A</v>
      </c>
      <c r="LL1186" t="str">
        <f t="shared" ca="1" si="187"/>
        <v>Token</v>
      </c>
      <c r="LM1186" t="str">
        <f t="shared" ca="1" si="188"/>
        <v>anne.aroka@givedirectly.org</v>
      </c>
      <c r="LN1186" t="e">
        <f ca="1">OFFSET($A1186,,MATCH(OFFSET([2]Keys!C$1,MATCH(Data.Collect1Dump!$LL1186,[2]Keys!$A$2:$A$4,0),),Data.Collect1Dump!$3:$3,0)-1,)</f>
        <v>#VALUE!</v>
      </c>
      <c r="LO1186" s="2" t="e">
        <f t="shared" ca="1" si="196"/>
        <v>#VALUE!</v>
      </c>
    </row>
    <row r="1187" spans="1:327">
      <c r="A1187" t="s">
        <v>6867</v>
      </c>
      <c r="ID1187"/>
      <c r="JD1187" t="s">
        <v>378</v>
      </c>
      <c r="JE1187" t="s">
        <v>6868</v>
      </c>
      <c r="JF1187" t="s">
        <v>329</v>
      </c>
      <c r="JG1187">
        <v>7000</v>
      </c>
      <c r="JH1187" t="s">
        <v>330</v>
      </c>
      <c r="JR1187" t="s">
        <v>330</v>
      </c>
      <c r="KP1187" t="s">
        <v>330</v>
      </c>
      <c r="KS1187" t="s">
        <v>330</v>
      </c>
      <c r="KV1187" t="s">
        <v>330</v>
      </c>
      <c r="KX1187" t="s">
        <v>329</v>
      </c>
      <c r="KZ1187">
        <f ca="1">OFFSET($A1187,,MATCH([2]Keys!$B$2,Data.Collect1Dump!$3:$3,0)-1)</f>
        <v>0</v>
      </c>
      <c r="LA1187" t="str">
        <f ca="1">OFFSET($A1187,,MATCH([2]Keys!$B$4,Data.Collect1Dump!$3:$3,0)-1)</f>
        <v>anne.aroka@givedirectly.org</v>
      </c>
      <c r="LB1187">
        <f ca="1">OFFSET($A1187,,MATCH([2]Keys!$B$3,Data.Collect1Dump!$3:$3,0)-1)</f>
        <v>0</v>
      </c>
      <c r="LC1187">
        <f t="shared" ca="1" si="189"/>
        <v>0</v>
      </c>
      <c r="LD1187">
        <f t="shared" ca="1" si="189"/>
        <v>1</v>
      </c>
      <c r="LE1187">
        <f t="shared" ca="1" si="189"/>
        <v>0</v>
      </c>
      <c r="LF1187" s="2" t="e">
        <f t="shared" ca="1" si="190"/>
        <v>#N/A</v>
      </c>
      <c r="LG1187" s="2">
        <f t="shared" ca="1" si="191"/>
        <v>41614</v>
      </c>
      <c r="LH1187" s="2" t="e">
        <f t="shared" ca="1" si="192"/>
        <v>#N/A</v>
      </c>
      <c r="LI1187" t="e">
        <f t="shared" ca="1" si="193"/>
        <v>#N/A</v>
      </c>
      <c r="LJ1187" t="str">
        <f t="shared" ca="1" si="194"/>
        <v>anne.aroka@givedirectly.org</v>
      </c>
      <c r="LK1187" t="e">
        <f t="shared" ca="1" si="195"/>
        <v>#N/A</v>
      </c>
      <c r="LL1187" t="str">
        <f t="shared" ca="1" si="187"/>
        <v>Token</v>
      </c>
      <c r="LM1187" t="str">
        <f t="shared" ca="1" si="188"/>
        <v>anne.aroka@givedirectly.org</v>
      </c>
      <c r="LN1187" t="e">
        <f ca="1">OFFSET($A1187,,MATCH(OFFSET([2]Keys!C$1,MATCH(Data.Collect1Dump!$LL1187,[2]Keys!$A$2:$A$4,0),),Data.Collect1Dump!$3:$3,0)-1,)</f>
        <v>#VALUE!</v>
      </c>
      <c r="LO1187" s="2" t="e">
        <f t="shared" ca="1" si="196"/>
        <v>#VALUE!</v>
      </c>
    </row>
    <row r="1188" spans="1:327">
      <c r="A1188" t="s">
        <v>6869</v>
      </c>
      <c r="B1188" t="s">
        <v>5645</v>
      </c>
      <c r="C1188" t="s">
        <v>6870</v>
      </c>
      <c r="E1188" t="b">
        <v>1</v>
      </c>
      <c r="J1188" t="s">
        <v>15668</v>
      </c>
      <c r="K1188">
        <v>1</v>
      </c>
      <c r="L1188" t="s">
        <v>329</v>
      </c>
      <c r="M1188" t="s">
        <v>329</v>
      </c>
      <c r="N1188">
        <v>40000</v>
      </c>
      <c r="O1188" t="s">
        <v>329</v>
      </c>
      <c r="T1188" t="s">
        <v>330</v>
      </c>
      <c r="V1188" t="s">
        <v>329</v>
      </c>
      <c r="X1188">
        <v>1</v>
      </c>
      <c r="Y1188">
        <v>39900</v>
      </c>
      <c r="Z1188">
        <v>999</v>
      </c>
      <c r="AO1188">
        <v>30</v>
      </c>
      <c r="AP1188">
        <v>0</v>
      </c>
      <c r="AQ1188">
        <v>0</v>
      </c>
      <c r="AR1188">
        <v>0</v>
      </c>
      <c r="AV1188" t="b">
        <v>1</v>
      </c>
      <c r="BA1188" t="b">
        <v>1</v>
      </c>
      <c r="BL1188" t="s">
        <v>329</v>
      </c>
      <c r="BM1188" t="s">
        <v>6871</v>
      </c>
      <c r="BN1188" t="s">
        <v>330</v>
      </c>
      <c r="BP1188">
        <v>0</v>
      </c>
      <c r="BQ1188">
        <v>500</v>
      </c>
      <c r="BU1188" t="b">
        <v>1</v>
      </c>
      <c r="BZ1188" t="b">
        <v>1</v>
      </c>
      <c r="CI1188" t="b">
        <v>1</v>
      </c>
      <c r="CJ1188" t="s">
        <v>6872</v>
      </c>
      <c r="CN1188">
        <v>40050</v>
      </c>
      <c r="CS1188">
        <v>200</v>
      </c>
      <c r="DB1188">
        <v>100</v>
      </c>
      <c r="DC1188" t="s">
        <v>329</v>
      </c>
      <c r="DD1188" t="b">
        <v>1</v>
      </c>
      <c r="DE1188" t="b">
        <v>1</v>
      </c>
      <c r="DM1188" t="b">
        <v>1</v>
      </c>
      <c r="DR1188" t="s">
        <v>329</v>
      </c>
      <c r="DV1188" t="b">
        <v>1</v>
      </c>
      <c r="EL1188" t="s">
        <v>330</v>
      </c>
      <c r="EN1188" t="s">
        <v>330</v>
      </c>
      <c r="EP1188" t="s">
        <v>330</v>
      </c>
      <c r="FN1188" t="s">
        <v>330</v>
      </c>
      <c r="GJ1188" t="s">
        <v>330</v>
      </c>
      <c r="GW1188" t="s">
        <v>330</v>
      </c>
      <c r="GZ1188" t="s">
        <v>330</v>
      </c>
      <c r="HC1188" t="s">
        <v>330</v>
      </c>
      <c r="HE1188" t="s">
        <v>330</v>
      </c>
      <c r="HG1188" t="s">
        <v>336</v>
      </c>
      <c r="HH1188" t="s">
        <v>329</v>
      </c>
      <c r="HI1188" t="s">
        <v>330</v>
      </c>
      <c r="HJ1188" t="s">
        <v>330</v>
      </c>
      <c r="HK1188" t="b">
        <v>1</v>
      </c>
      <c r="HO1188" t="s">
        <v>337</v>
      </c>
      <c r="HP1188" t="s">
        <v>6873</v>
      </c>
      <c r="HQ1188" t="s">
        <v>339</v>
      </c>
      <c r="HR1188" t="s">
        <v>6874</v>
      </c>
      <c r="HS1188" t="s">
        <v>6875</v>
      </c>
      <c r="IC1188" t="b">
        <v>1</v>
      </c>
      <c r="ID1188">
        <v>999</v>
      </c>
      <c r="JD1188" t="s">
        <v>378</v>
      </c>
      <c r="JE1188" t="s">
        <v>6876</v>
      </c>
      <c r="JF1188" t="s">
        <v>329</v>
      </c>
      <c r="JG1188">
        <v>6918</v>
      </c>
      <c r="JH1188" t="s">
        <v>330</v>
      </c>
      <c r="JR1188" t="s">
        <v>330</v>
      </c>
      <c r="KP1188" t="s">
        <v>330</v>
      </c>
      <c r="KS1188" t="s">
        <v>330</v>
      </c>
      <c r="KV1188" t="s">
        <v>330</v>
      </c>
      <c r="KX1188" t="s">
        <v>329</v>
      </c>
      <c r="KZ1188" t="str">
        <f ca="1">OFFSET($A1188,,MATCH([2]Keys!$B$2,Data.Collect1Dump!$3:$3,0)-1)</f>
        <v>laura.adhiambo@gmail.com</v>
      </c>
      <c r="LA1188" t="str">
        <f ca="1">OFFSET($A1188,,MATCH([2]Keys!$B$4,Data.Collect1Dump!$3:$3,0)-1)</f>
        <v>anne.aroka@givedirectly.org</v>
      </c>
      <c r="LB1188">
        <f ca="1">OFFSET($A1188,,MATCH([2]Keys!$B$3,Data.Collect1Dump!$3:$3,0)-1)</f>
        <v>0</v>
      </c>
      <c r="LC1188">
        <f t="shared" ca="1" si="189"/>
        <v>1</v>
      </c>
      <c r="LD1188">
        <f t="shared" ca="1" si="189"/>
        <v>1</v>
      </c>
      <c r="LE1188">
        <f t="shared" ca="1" si="189"/>
        <v>0</v>
      </c>
      <c r="LF1188" s="2">
        <f t="shared" ca="1" si="190"/>
        <v>41726</v>
      </c>
      <c r="LG1188" s="2">
        <f t="shared" ca="1" si="191"/>
        <v>41590</v>
      </c>
      <c r="LH1188" s="2" t="e">
        <f t="shared" ca="1" si="192"/>
        <v>#N/A</v>
      </c>
      <c r="LI1188" t="str">
        <f t="shared" ca="1" si="193"/>
        <v>laura.adhiambo@gmail.com</v>
      </c>
      <c r="LJ1188" t="str">
        <f t="shared" ca="1" si="194"/>
        <v>anne.aroka@givedirectly.org</v>
      </c>
      <c r="LK1188" t="e">
        <f t="shared" ca="1" si="195"/>
        <v>#N/A</v>
      </c>
      <c r="LL1188" t="str">
        <f t="shared" ca="1" si="187"/>
        <v>Lump Sum</v>
      </c>
      <c r="LM1188" t="str">
        <f t="shared" ca="1" si="188"/>
        <v>laura.adhiambo@gmail.com</v>
      </c>
      <c r="LN1188" t="e">
        <f ca="1">OFFSET($A1188,,MATCH(OFFSET([2]Keys!C$1,MATCH(Data.Collect1Dump!$LL1188,[2]Keys!$A$2:$A$4,0),),Data.Collect1Dump!$3:$3,0)-1,)</f>
        <v>#VALUE!</v>
      </c>
      <c r="LO1188" s="2" t="e">
        <f t="shared" ca="1" si="196"/>
        <v>#VALUE!</v>
      </c>
    </row>
    <row r="1189" spans="1:327">
      <c r="A1189" t="s">
        <v>6877</v>
      </c>
      <c r="ID1189"/>
      <c r="JD1189" t="s">
        <v>378</v>
      </c>
      <c r="JE1189" t="s">
        <v>6878</v>
      </c>
      <c r="JF1189" t="s">
        <v>329</v>
      </c>
      <c r="JG1189">
        <v>6900</v>
      </c>
      <c r="JH1189" t="s">
        <v>330</v>
      </c>
      <c r="JR1189" t="s">
        <v>330</v>
      </c>
      <c r="KP1189" t="s">
        <v>329</v>
      </c>
      <c r="KQ1189" t="s">
        <v>6879</v>
      </c>
      <c r="KR1189" t="s">
        <v>330</v>
      </c>
      <c r="KS1189" t="s">
        <v>330</v>
      </c>
      <c r="KV1189" t="s">
        <v>330</v>
      </c>
      <c r="KX1189" t="s">
        <v>329</v>
      </c>
      <c r="KZ1189">
        <f ca="1">OFFSET($A1189,,MATCH([2]Keys!$B$2,Data.Collect1Dump!$3:$3,0)-1)</f>
        <v>0</v>
      </c>
      <c r="LA1189" t="str">
        <f ca="1">OFFSET($A1189,,MATCH([2]Keys!$B$4,Data.Collect1Dump!$3:$3,0)-1)</f>
        <v>anne.aroka@givedirectly.org</v>
      </c>
      <c r="LB1189">
        <f ca="1">OFFSET($A1189,,MATCH([2]Keys!$B$3,Data.Collect1Dump!$3:$3,0)-1)</f>
        <v>0</v>
      </c>
      <c r="LC1189">
        <f t="shared" ca="1" si="189"/>
        <v>0</v>
      </c>
      <c r="LD1189">
        <f t="shared" ca="1" si="189"/>
        <v>1</v>
      </c>
      <c r="LE1189">
        <f t="shared" ca="1" si="189"/>
        <v>0</v>
      </c>
      <c r="LF1189" s="2" t="e">
        <f t="shared" ca="1" si="190"/>
        <v>#N/A</v>
      </c>
      <c r="LG1189" s="2">
        <f t="shared" ca="1" si="191"/>
        <v>41590</v>
      </c>
      <c r="LH1189" s="2" t="e">
        <f t="shared" ca="1" si="192"/>
        <v>#N/A</v>
      </c>
      <c r="LI1189" t="e">
        <f t="shared" ca="1" si="193"/>
        <v>#N/A</v>
      </c>
      <c r="LJ1189" t="str">
        <f t="shared" ca="1" si="194"/>
        <v>anne.aroka@givedirectly.org</v>
      </c>
      <c r="LK1189" t="e">
        <f t="shared" ca="1" si="195"/>
        <v>#N/A</v>
      </c>
      <c r="LL1189" t="str">
        <f t="shared" ca="1" si="187"/>
        <v>Token</v>
      </c>
      <c r="LM1189" t="str">
        <f t="shared" ca="1" si="188"/>
        <v>anne.aroka@givedirectly.org</v>
      </c>
      <c r="LN1189" t="e">
        <f ca="1">OFFSET($A1189,,MATCH(OFFSET([2]Keys!C$1,MATCH(Data.Collect1Dump!$LL1189,[2]Keys!$A$2:$A$4,0),),Data.Collect1Dump!$3:$3,0)-1,)</f>
        <v>#VALUE!</v>
      </c>
      <c r="LO1189" s="2" t="e">
        <f t="shared" ca="1" si="196"/>
        <v>#VALUE!</v>
      </c>
    </row>
    <row r="1190" spans="1:327">
      <c r="A1190" t="s">
        <v>6880</v>
      </c>
      <c r="B1190" t="s">
        <v>5645</v>
      </c>
      <c r="C1190" t="s">
        <v>6881</v>
      </c>
      <c r="D1190" t="b">
        <v>1</v>
      </c>
      <c r="H1190" t="b">
        <v>1</v>
      </c>
      <c r="J1190" t="s">
        <v>15668</v>
      </c>
      <c r="K1190">
        <v>1</v>
      </c>
      <c r="L1190" t="s">
        <v>329</v>
      </c>
      <c r="M1190" t="s">
        <v>329</v>
      </c>
      <c r="N1190">
        <v>40000</v>
      </c>
      <c r="O1190" t="s">
        <v>457</v>
      </c>
      <c r="R1190" t="s">
        <v>997</v>
      </c>
      <c r="T1190" t="s">
        <v>330</v>
      </c>
      <c r="V1190" t="s">
        <v>329</v>
      </c>
      <c r="X1190">
        <v>1</v>
      </c>
      <c r="Y1190">
        <v>39725</v>
      </c>
      <c r="Z1190">
        <v>275</v>
      </c>
      <c r="AO1190">
        <v>0</v>
      </c>
      <c r="AP1190">
        <v>0</v>
      </c>
      <c r="AQ1190">
        <v>10</v>
      </c>
      <c r="AR1190">
        <v>100</v>
      </c>
      <c r="AV1190" t="b">
        <v>1</v>
      </c>
      <c r="BL1190" t="s">
        <v>329</v>
      </c>
      <c r="BM1190" t="s">
        <v>6882</v>
      </c>
      <c r="BN1190" t="s">
        <v>330</v>
      </c>
      <c r="BP1190">
        <v>0</v>
      </c>
      <c r="BQ1190">
        <v>5000</v>
      </c>
      <c r="BU1190" t="b">
        <v>1</v>
      </c>
      <c r="CN1190">
        <v>44725</v>
      </c>
      <c r="DC1190" t="s">
        <v>329</v>
      </c>
      <c r="DD1190" t="b">
        <v>1</v>
      </c>
      <c r="DG1190" t="b">
        <v>1</v>
      </c>
      <c r="DL1190" t="b">
        <v>1</v>
      </c>
      <c r="DR1190" t="s">
        <v>329</v>
      </c>
      <c r="DU1190" t="b">
        <v>1</v>
      </c>
      <c r="EL1190" t="s">
        <v>330</v>
      </c>
      <c r="EN1190" t="s">
        <v>330</v>
      </c>
      <c r="EP1190" t="s">
        <v>330</v>
      </c>
      <c r="FN1190" t="s">
        <v>330</v>
      </c>
      <c r="GJ1190" t="s">
        <v>330</v>
      </c>
      <c r="GW1190" t="s">
        <v>330</v>
      </c>
      <c r="GZ1190" t="s">
        <v>330</v>
      </c>
      <c r="HC1190" t="s">
        <v>330</v>
      </c>
      <c r="HE1190" t="s">
        <v>330</v>
      </c>
      <c r="HG1190" t="s">
        <v>336</v>
      </c>
      <c r="HH1190" t="s">
        <v>329</v>
      </c>
      <c r="HI1190" t="s">
        <v>330</v>
      </c>
      <c r="HJ1190" t="s">
        <v>330</v>
      </c>
      <c r="HM1190" t="b">
        <v>1</v>
      </c>
      <c r="HO1190" t="s">
        <v>337</v>
      </c>
      <c r="HP1190" t="s">
        <v>6883</v>
      </c>
      <c r="HQ1190" t="s">
        <v>339</v>
      </c>
      <c r="HR1190" t="s">
        <v>6884</v>
      </c>
      <c r="HS1190" t="s">
        <v>6885</v>
      </c>
      <c r="HU1190" t="b">
        <v>1</v>
      </c>
      <c r="ID1190">
        <v>999</v>
      </c>
      <c r="JD1190" t="s">
        <v>378</v>
      </c>
      <c r="JE1190" t="s">
        <v>6886</v>
      </c>
      <c r="JF1190" t="s">
        <v>329</v>
      </c>
      <c r="JG1190">
        <v>6900</v>
      </c>
      <c r="JH1190" t="s">
        <v>330</v>
      </c>
      <c r="JR1190" t="s">
        <v>330</v>
      </c>
      <c r="KP1190" t="s">
        <v>330</v>
      </c>
      <c r="KS1190" t="s">
        <v>330</v>
      </c>
      <c r="KV1190" t="s">
        <v>330</v>
      </c>
      <c r="KX1190" t="s">
        <v>329</v>
      </c>
      <c r="KZ1190" t="str">
        <f ca="1">OFFSET($A1190,,MATCH([2]Keys!$B$2,Data.Collect1Dump!$3:$3,0)-1)</f>
        <v>laura.adhiambo@gmail.com</v>
      </c>
      <c r="LA1190" t="str">
        <f ca="1">OFFSET($A1190,,MATCH([2]Keys!$B$4,Data.Collect1Dump!$3:$3,0)-1)</f>
        <v>anne.aroka@givedirectly.org</v>
      </c>
      <c r="LB1190">
        <f ca="1">OFFSET($A1190,,MATCH([2]Keys!$B$3,Data.Collect1Dump!$3:$3,0)-1)</f>
        <v>0</v>
      </c>
      <c r="LC1190">
        <f t="shared" ca="1" si="189"/>
        <v>1</v>
      </c>
      <c r="LD1190">
        <f t="shared" ca="1" si="189"/>
        <v>1</v>
      </c>
      <c r="LE1190">
        <f t="shared" ca="1" si="189"/>
        <v>0</v>
      </c>
      <c r="LF1190" s="2">
        <f t="shared" ca="1" si="190"/>
        <v>41725</v>
      </c>
      <c r="LG1190" s="2">
        <f t="shared" ca="1" si="191"/>
        <v>41590</v>
      </c>
      <c r="LH1190" s="2" t="e">
        <f t="shared" ca="1" si="192"/>
        <v>#N/A</v>
      </c>
      <c r="LI1190" t="str">
        <f t="shared" ca="1" si="193"/>
        <v>laura.adhiambo@gmail.com</v>
      </c>
      <c r="LJ1190" t="str">
        <f t="shared" ca="1" si="194"/>
        <v>anne.aroka@givedirectly.org</v>
      </c>
      <c r="LK1190" t="e">
        <f t="shared" ca="1" si="195"/>
        <v>#N/A</v>
      </c>
      <c r="LL1190" t="str">
        <f t="shared" ca="1" si="187"/>
        <v>Lump Sum</v>
      </c>
      <c r="LM1190" t="str">
        <f t="shared" ca="1" si="188"/>
        <v>laura.adhiambo@gmail.com</v>
      </c>
      <c r="LN1190" t="e">
        <f ca="1">OFFSET($A1190,,MATCH(OFFSET([2]Keys!C$1,MATCH(Data.Collect1Dump!$LL1190,[2]Keys!$A$2:$A$4,0),),Data.Collect1Dump!$3:$3,0)-1,)</f>
        <v>#VALUE!</v>
      </c>
      <c r="LO1190" s="2" t="e">
        <f t="shared" ca="1" si="196"/>
        <v>#VALUE!</v>
      </c>
    </row>
    <row r="1191" spans="1:327">
      <c r="A1191" t="s">
        <v>6887</v>
      </c>
      <c r="B1191" t="s">
        <v>5645</v>
      </c>
      <c r="C1191" t="s">
        <v>6888</v>
      </c>
      <c r="D1191" t="b">
        <v>1</v>
      </c>
      <c r="K1191">
        <v>2</v>
      </c>
      <c r="L1191" t="s">
        <v>329</v>
      </c>
      <c r="M1191" t="s">
        <v>329</v>
      </c>
      <c r="N1191">
        <v>39900</v>
      </c>
      <c r="O1191" t="s">
        <v>329</v>
      </c>
      <c r="T1191" t="s">
        <v>330</v>
      </c>
      <c r="V1191" t="s">
        <v>329</v>
      </c>
      <c r="X1191">
        <v>2</v>
      </c>
      <c r="Y1191">
        <v>20000</v>
      </c>
      <c r="Z1191">
        <v>999</v>
      </c>
      <c r="AA1191">
        <v>18700</v>
      </c>
      <c r="AB1191">
        <v>999</v>
      </c>
      <c r="AO1191">
        <v>30</v>
      </c>
      <c r="AP1191">
        <v>500</v>
      </c>
      <c r="AQ1191">
        <v>30</v>
      </c>
      <c r="AR1191">
        <v>0</v>
      </c>
      <c r="AV1191" t="b">
        <v>1</v>
      </c>
      <c r="BL1191" t="s">
        <v>329</v>
      </c>
      <c r="BM1191" t="s">
        <v>6889</v>
      </c>
      <c r="BN1191" t="s">
        <v>330</v>
      </c>
      <c r="BP1191">
        <v>0</v>
      </c>
      <c r="BQ1191">
        <v>0</v>
      </c>
      <c r="BU1191" t="b">
        <v>1</v>
      </c>
      <c r="CN1191">
        <v>38700</v>
      </c>
      <c r="DC1191" t="s">
        <v>329</v>
      </c>
      <c r="DD1191" t="b">
        <v>1</v>
      </c>
      <c r="DE1191" t="b">
        <v>1</v>
      </c>
      <c r="DL1191" t="b">
        <v>1</v>
      </c>
      <c r="DR1191" t="s">
        <v>329</v>
      </c>
      <c r="DU1191" t="b">
        <v>1</v>
      </c>
      <c r="EA1191" t="b">
        <v>1</v>
      </c>
      <c r="EL1191" t="s">
        <v>330</v>
      </c>
      <c r="EN1191" t="s">
        <v>330</v>
      </c>
      <c r="EP1191" t="s">
        <v>330</v>
      </c>
      <c r="FN1191" t="s">
        <v>330</v>
      </c>
      <c r="GJ1191" t="s">
        <v>330</v>
      </c>
      <c r="GW1191" t="s">
        <v>330</v>
      </c>
      <c r="GZ1191" t="s">
        <v>330</v>
      </c>
      <c r="HC1191" t="s">
        <v>330</v>
      </c>
      <c r="HE1191" t="s">
        <v>330</v>
      </c>
      <c r="HG1191" t="s">
        <v>336</v>
      </c>
      <c r="HH1191" t="s">
        <v>329</v>
      </c>
      <c r="HI1191" t="s">
        <v>329</v>
      </c>
      <c r="HJ1191" t="s">
        <v>330</v>
      </c>
      <c r="HK1191" t="b">
        <v>1</v>
      </c>
      <c r="HO1191" t="s">
        <v>337</v>
      </c>
      <c r="HP1191" t="s">
        <v>6890</v>
      </c>
      <c r="HQ1191" t="s">
        <v>339</v>
      </c>
      <c r="HR1191" t="s">
        <v>6891</v>
      </c>
      <c r="HS1191" t="s">
        <v>6892</v>
      </c>
      <c r="HT1191" t="b">
        <v>1</v>
      </c>
      <c r="ID1191">
        <v>999</v>
      </c>
      <c r="JD1191" t="s">
        <v>3172</v>
      </c>
      <c r="JE1191" t="s">
        <v>6893</v>
      </c>
      <c r="JF1191" t="s">
        <v>329</v>
      </c>
      <c r="JG1191" t="s">
        <v>6076</v>
      </c>
      <c r="JH1191" t="s">
        <v>330</v>
      </c>
      <c r="JR1191" t="s">
        <v>330</v>
      </c>
      <c r="KP1191" t="s">
        <v>330</v>
      </c>
      <c r="KS1191" t="s">
        <v>330</v>
      </c>
      <c r="KV1191" t="s">
        <v>330</v>
      </c>
      <c r="KX1191" t="s">
        <v>329</v>
      </c>
      <c r="KZ1191" t="str">
        <f ca="1">OFFSET($A1191,,MATCH([2]Keys!$B$2,Data.Collect1Dump!$3:$3,0)-1)</f>
        <v>laura.adhiambo@gmail.com</v>
      </c>
      <c r="LA1191" t="str">
        <f ca="1">OFFSET($A1191,,MATCH([2]Keys!$B$4,Data.Collect1Dump!$3:$3,0)-1)</f>
        <v>owiti.maureen@gmail.com</v>
      </c>
      <c r="LB1191">
        <f ca="1">OFFSET($A1191,,MATCH([2]Keys!$B$3,Data.Collect1Dump!$3:$3,0)-1)</f>
        <v>0</v>
      </c>
      <c r="LC1191">
        <f t="shared" ca="1" si="189"/>
        <v>1</v>
      </c>
      <c r="LD1191">
        <f t="shared" ca="1" si="189"/>
        <v>1</v>
      </c>
      <c r="LE1191">
        <f t="shared" ca="1" si="189"/>
        <v>0</v>
      </c>
      <c r="LF1191" s="2">
        <f t="shared" ca="1" si="190"/>
        <v>41726</v>
      </c>
      <c r="LG1191" s="2">
        <f t="shared" ca="1" si="191"/>
        <v>41719</v>
      </c>
      <c r="LH1191" s="2" t="e">
        <f t="shared" ca="1" si="192"/>
        <v>#N/A</v>
      </c>
      <c r="LI1191" t="str">
        <f t="shared" ca="1" si="193"/>
        <v>laura.adhiambo@gmail.com</v>
      </c>
      <c r="LJ1191" t="str">
        <f t="shared" ca="1" si="194"/>
        <v>owiti.maureen@gmail.com</v>
      </c>
      <c r="LK1191" t="e">
        <f t="shared" ca="1" si="195"/>
        <v>#N/A</v>
      </c>
      <c r="LL1191" t="str">
        <f t="shared" ca="1" si="187"/>
        <v>Lump Sum</v>
      </c>
      <c r="LM1191" t="str">
        <f t="shared" ca="1" si="188"/>
        <v>laura.adhiambo@gmail.com</v>
      </c>
      <c r="LN1191" t="e">
        <f ca="1">OFFSET($A1191,,MATCH(OFFSET([2]Keys!C$1,MATCH(Data.Collect1Dump!$LL1191,[2]Keys!$A$2:$A$4,0),),Data.Collect1Dump!$3:$3,0)-1,)</f>
        <v>#VALUE!</v>
      </c>
      <c r="LO1191" s="2" t="e">
        <f t="shared" ca="1" si="196"/>
        <v>#VALUE!</v>
      </c>
    </row>
    <row r="1192" spans="1:327">
      <c r="A1192" t="s">
        <v>6894</v>
      </c>
      <c r="ID1192"/>
      <c r="JD1192" t="s">
        <v>5659</v>
      </c>
      <c r="JE1192" t="s">
        <v>6895</v>
      </c>
      <c r="JF1192" t="s">
        <v>329</v>
      </c>
      <c r="JG1192">
        <v>7000</v>
      </c>
      <c r="JH1192" t="s">
        <v>330</v>
      </c>
      <c r="JR1192" t="s">
        <v>415</v>
      </c>
      <c r="KP1192" t="s">
        <v>330</v>
      </c>
      <c r="KS1192" t="s">
        <v>330</v>
      </c>
      <c r="KV1192" t="s">
        <v>330</v>
      </c>
      <c r="KX1192" t="s">
        <v>329</v>
      </c>
      <c r="KZ1192">
        <f ca="1">OFFSET($A1192,,MATCH([2]Keys!$B$2,Data.Collect1Dump!$3:$3,0)-1)</f>
        <v>0</v>
      </c>
      <c r="LA1192" t="str">
        <f ca="1">OFFSET($A1192,,MATCH([2]Keys!$B$4,Data.Collect1Dump!$3:$3,0)-1)</f>
        <v>arokaanne@gmail.com</v>
      </c>
      <c r="LB1192">
        <f ca="1">OFFSET($A1192,,MATCH([2]Keys!$B$3,Data.Collect1Dump!$3:$3,0)-1)</f>
        <v>0</v>
      </c>
      <c r="LC1192">
        <f t="shared" ca="1" si="189"/>
        <v>0</v>
      </c>
      <c r="LD1192">
        <f t="shared" ca="1" si="189"/>
        <v>1</v>
      </c>
      <c r="LE1192">
        <f t="shared" ca="1" si="189"/>
        <v>0</v>
      </c>
      <c r="LF1192" s="2" t="e">
        <f t="shared" ca="1" si="190"/>
        <v>#N/A</v>
      </c>
      <c r="LG1192" s="2">
        <f t="shared" ca="1" si="191"/>
        <v>41577</v>
      </c>
      <c r="LH1192" s="2" t="e">
        <f t="shared" ca="1" si="192"/>
        <v>#N/A</v>
      </c>
      <c r="LI1192" t="e">
        <f t="shared" ca="1" si="193"/>
        <v>#N/A</v>
      </c>
      <c r="LJ1192" t="str">
        <f t="shared" ca="1" si="194"/>
        <v>arokaanne@gmail.com</v>
      </c>
      <c r="LK1192" t="e">
        <f t="shared" ca="1" si="195"/>
        <v>#N/A</v>
      </c>
      <c r="LL1192" t="str">
        <f t="shared" ca="1" si="187"/>
        <v>Token</v>
      </c>
      <c r="LM1192" t="str">
        <f t="shared" ca="1" si="188"/>
        <v>arokaanne@gmail.com</v>
      </c>
      <c r="LN1192" t="e">
        <f ca="1">OFFSET($A1192,,MATCH(OFFSET([2]Keys!C$1,MATCH(Data.Collect1Dump!$LL1192,[2]Keys!$A$2:$A$4,0),),Data.Collect1Dump!$3:$3,0)-1,)</f>
        <v>#VALUE!</v>
      </c>
      <c r="LO1192" s="2" t="e">
        <f t="shared" ca="1" si="196"/>
        <v>#VALUE!</v>
      </c>
    </row>
    <row r="1193" spans="1:327">
      <c r="A1193" t="s">
        <v>6896</v>
      </c>
      <c r="ID1193"/>
      <c r="JD1193" t="s">
        <v>5659</v>
      </c>
      <c r="JE1193" t="s">
        <v>6897</v>
      </c>
      <c r="JF1193" t="s">
        <v>329</v>
      </c>
      <c r="JG1193">
        <v>6900</v>
      </c>
      <c r="JH1193" t="s">
        <v>330</v>
      </c>
      <c r="JR1193" t="s">
        <v>330</v>
      </c>
      <c r="KP1193" t="s">
        <v>330</v>
      </c>
      <c r="KS1193" t="s">
        <v>330</v>
      </c>
      <c r="KV1193" t="s">
        <v>330</v>
      </c>
      <c r="KX1193" t="s">
        <v>329</v>
      </c>
      <c r="KZ1193">
        <f ca="1">OFFSET($A1193,,MATCH([2]Keys!$B$2,Data.Collect1Dump!$3:$3,0)-1)</f>
        <v>0</v>
      </c>
      <c r="LA1193" t="str">
        <f ca="1">OFFSET($A1193,,MATCH([2]Keys!$B$4,Data.Collect1Dump!$3:$3,0)-1)</f>
        <v>arokaanne@gmail.com</v>
      </c>
      <c r="LB1193">
        <f ca="1">OFFSET($A1193,,MATCH([2]Keys!$B$3,Data.Collect1Dump!$3:$3,0)-1)</f>
        <v>0</v>
      </c>
      <c r="LC1193">
        <f t="shared" ca="1" si="189"/>
        <v>0</v>
      </c>
      <c r="LD1193">
        <f t="shared" ca="1" si="189"/>
        <v>1</v>
      </c>
      <c r="LE1193">
        <f t="shared" ca="1" si="189"/>
        <v>0</v>
      </c>
      <c r="LF1193" s="2" t="e">
        <f t="shared" ca="1" si="190"/>
        <v>#N/A</v>
      </c>
      <c r="LG1193" s="2">
        <f t="shared" ca="1" si="191"/>
        <v>41578</v>
      </c>
      <c r="LH1193" s="2" t="e">
        <f t="shared" ca="1" si="192"/>
        <v>#N/A</v>
      </c>
      <c r="LI1193" t="e">
        <f t="shared" ca="1" si="193"/>
        <v>#N/A</v>
      </c>
      <c r="LJ1193" t="str">
        <f t="shared" ca="1" si="194"/>
        <v>arokaanne@gmail.com</v>
      </c>
      <c r="LK1193" t="e">
        <f t="shared" ca="1" si="195"/>
        <v>#N/A</v>
      </c>
      <c r="LL1193" t="str">
        <f t="shared" ca="1" si="187"/>
        <v>Token</v>
      </c>
      <c r="LM1193" t="str">
        <f t="shared" ca="1" si="188"/>
        <v>arokaanne@gmail.com</v>
      </c>
      <c r="LN1193" t="e">
        <f ca="1">OFFSET($A1193,,MATCH(OFFSET([2]Keys!C$1,MATCH(Data.Collect1Dump!$LL1193,[2]Keys!$A$2:$A$4,0),),Data.Collect1Dump!$3:$3,0)-1,)</f>
        <v>#VALUE!</v>
      </c>
      <c r="LO1193" s="2" t="e">
        <f t="shared" ca="1" si="196"/>
        <v>#VALUE!</v>
      </c>
    </row>
    <row r="1194" spans="1:327">
      <c r="A1194" t="s">
        <v>6898</v>
      </c>
      <c r="ID1194"/>
      <c r="JD1194" t="s">
        <v>5659</v>
      </c>
      <c r="JE1194" t="s">
        <v>6899</v>
      </c>
      <c r="JF1194" t="s">
        <v>329</v>
      </c>
      <c r="JG1194">
        <v>7000</v>
      </c>
      <c r="JH1194" t="s">
        <v>330</v>
      </c>
      <c r="JR1194" t="s">
        <v>330</v>
      </c>
      <c r="KP1194" t="s">
        <v>329</v>
      </c>
      <c r="KQ1194" t="s">
        <v>6900</v>
      </c>
      <c r="KR1194" t="s">
        <v>330</v>
      </c>
      <c r="KS1194" t="s">
        <v>330</v>
      </c>
      <c r="KV1194" t="s">
        <v>330</v>
      </c>
      <c r="KX1194" t="s">
        <v>329</v>
      </c>
      <c r="KZ1194">
        <f ca="1">OFFSET($A1194,,MATCH([2]Keys!$B$2,Data.Collect1Dump!$3:$3,0)-1)</f>
        <v>0</v>
      </c>
      <c r="LA1194" t="str">
        <f ca="1">OFFSET($A1194,,MATCH([2]Keys!$B$4,Data.Collect1Dump!$3:$3,0)-1)</f>
        <v>arokaanne@gmail.com</v>
      </c>
      <c r="LB1194">
        <f ca="1">OFFSET($A1194,,MATCH([2]Keys!$B$3,Data.Collect1Dump!$3:$3,0)-1)</f>
        <v>0</v>
      </c>
      <c r="LC1194">
        <f t="shared" ca="1" si="189"/>
        <v>0</v>
      </c>
      <c r="LD1194">
        <f t="shared" ca="1" si="189"/>
        <v>1</v>
      </c>
      <c r="LE1194">
        <f t="shared" ca="1" si="189"/>
        <v>0</v>
      </c>
      <c r="LF1194" s="2" t="e">
        <f t="shared" ca="1" si="190"/>
        <v>#N/A</v>
      </c>
      <c r="LG1194" s="2">
        <f t="shared" ca="1" si="191"/>
        <v>41578</v>
      </c>
      <c r="LH1194" s="2" t="e">
        <f t="shared" ca="1" si="192"/>
        <v>#N/A</v>
      </c>
      <c r="LI1194" t="e">
        <f t="shared" ca="1" si="193"/>
        <v>#N/A</v>
      </c>
      <c r="LJ1194" t="str">
        <f t="shared" ca="1" si="194"/>
        <v>arokaanne@gmail.com</v>
      </c>
      <c r="LK1194" t="e">
        <f t="shared" ca="1" si="195"/>
        <v>#N/A</v>
      </c>
      <c r="LL1194" t="str">
        <f t="shared" ca="1" si="187"/>
        <v>Token</v>
      </c>
      <c r="LM1194" t="str">
        <f t="shared" ca="1" si="188"/>
        <v>arokaanne@gmail.com</v>
      </c>
      <c r="LN1194" t="e">
        <f ca="1">OFFSET($A1194,,MATCH(OFFSET([2]Keys!C$1,MATCH(Data.Collect1Dump!$LL1194,[2]Keys!$A$2:$A$4,0),),Data.Collect1Dump!$3:$3,0)-1,)</f>
        <v>#VALUE!</v>
      </c>
      <c r="LO1194" s="2" t="e">
        <f t="shared" ca="1" si="196"/>
        <v>#VALUE!</v>
      </c>
    </row>
    <row r="1195" spans="1:327">
      <c r="A1195" t="s">
        <v>6901</v>
      </c>
      <c r="B1195" t="s">
        <v>5645</v>
      </c>
      <c r="C1195" t="s">
        <v>6902</v>
      </c>
      <c r="D1195" t="b">
        <v>1</v>
      </c>
      <c r="K1195">
        <v>1</v>
      </c>
      <c r="L1195" t="s">
        <v>329</v>
      </c>
      <c r="M1195" t="s">
        <v>329</v>
      </c>
      <c r="N1195">
        <v>40000</v>
      </c>
      <c r="O1195" t="s">
        <v>329</v>
      </c>
      <c r="T1195" t="s">
        <v>330</v>
      </c>
      <c r="V1195" t="s">
        <v>329</v>
      </c>
      <c r="X1195">
        <v>1</v>
      </c>
      <c r="Y1195">
        <v>39725</v>
      </c>
      <c r="Z1195">
        <v>275</v>
      </c>
      <c r="AO1195">
        <v>30</v>
      </c>
      <c r="AP1195">
        <v>250</v>
      </c>
      <c r="AQ1195">
        <v>0</v>
      </c>
      <c r="AR1195">
        <v>0</v>
      </c>
      <c r="AU1195" t="b">
        <v>1</v>
      </c>
      <c r="AV1195" t="b">
        <v>1</v>
      </c>
      <c r="AX1195" t="b">
        <v>1</v>
      </c>
      <c r="BL1195" t="s">
        <v>329</v>
      </c>
      <c r="BM1195" t="s">
        <v>6903</v>
      </c>
      <c r="BN1195" t="s">
        <v>330</v>
      </c>
      <c r="BP1195">
        <v>0</v>
      </c>
      <c r="BQ1195">
        <v>0</v>
      </c>
      <c r="BR1195" t="b">
        <v>1</v>
      </c>
      <c r="BU1195" t="b">
        <v>1</v>
      </c>
      <c r="BZ1195" t="b">
        <v>1</v>
      </c>
      <c r="CK1195">
        <v>3925</v>
      </c>
      <c r="CN1195">
        <v>32800</v>
      </c>
      <c r="CS1195">
        <v>3000</v>
      </c>
      <c r="DC1195" t="s">
        <v>329</v>
      </c>
      <c r="DD1195" t="b">
        <v>1</v>
      </c>
      <c r="DE1195" t="b">
        <v>1</v>
      </c>
      <c r="DL1195" t="b">
        <v>1</v>
      </c>
      <c r="DR1195" t="s">
        <v>329</v>
      </c>
      <c r="DX1195" t="b">
        <v>1</v>
      </c>
      <c r="EL1195" t="s">
        <v>330</v>
      </c>
      <c r="EN1195" t="s">
        <v>330</v>
      </c>
      <c r="EP1195" t="s">
        <v>330</v>
      </c>
      <c r="FN1195" t="s">
        <v>330</v>
      </c>
      <c r="GJ1195" t="s">
        <v>330</v>
      </c>
      <c r="GW1195" t="s">
        <v>330</v>
      </c>
      <c r="GZ1195" t="s">
        <v>330</v>
      </c>
      <c r="HC1195" t="s">
        <v>330</v>
      </c>
      <c r="HE1195" t="s">
        <v>330</v>
      </c>
      <c r="HG1195" t="s">
        <v>336</v>
      </c>
      <c r="HH1195" t="s">
        <v>329</v>
      </c>
      <c r="HI1195" t="s">
        <v>330</v>
      </c>
      <c r="HJ1195" t="s">
        <v>330</v>
      </c>
      <c r="HM1195" t="b">
        <v>1</v>
      </c>
      <c r="HO1195" t="s">
        <v>337</v>
      </c>
      <c r="HP1195" t="s">
        <v>6904</v>
      </c>
      <c r="HQ1195" t="s">
        <v>339</v>
      </c>
      <c r="HR1195" t="s">
        <v>6905</v>
      </c>
      <c r="HS1195" t="s">
        <v>6906</v>
      </c>
      <c r="HU1195" t="b">
        <v>1</v>
      </c>
      <c r="ID1195">
        <v>999</v>
      </c>
      <c r="JD1195" t="s">
        <v>378</v>
      </c>
      <c r="JE1195" t="s">
        <v>6907</v>
      </c>
      <c r="JF1195" t="s">
        <v>329</v>
      </c>
      <c r="JG1195">
        <v>6918</v>
      </c>
      <c r="JH1195" t="s">
        <v>330</v>
      </c>
      <c r="JR1195" t="s">
        <v>330</v>
      </c>
      <c r="KP1195" t="s">
        <v>330</v>
      </c>
      <c r="KS1195" t="s">
        <v>330</v>
      </c>
      <c r="KV1195" t="s">
        <v>330</v>
      </c>
      <c r="KX1195" t="s">
        <v>329</v>
      </c>
      <c r="KZ1195" t="str">
        <f ca="1">OFFSET($A1195,,MATCH([2]Keys!$B$2,Data.Collect1Dump!$3:$3,0)-1)</f>
        <v>laura.adhiambo@gmail.com</v>
      </c>
      <c r="LA1195" t="str">
        <f ca="1">OFFSET($A1195,,MATCH([2]Keys!$B$4,Data.Collect1Dump!$3:$3,0)-1)</f>
        <v>anne.aroka@givedirectly.org</v>
      </c>
      <c r="LB1195">
        <f ca="1">OFFSET($A1195,,MATCH([2]Keys!$B$3,Data.Collect1Dump!$3:$3,0)-1)</f>
        <v>0</v>
      </c>
      <c r="LC1195">
        <f t="shared" ca="1" si="189"/>
        <v>1</v>
      </c>
      <c r="LD1195">
        <f t="shared" ca="1" si="189"/>
        <v>1</v>
      </c>
      <c r="LE1195">
        <f t="shared" ca="1" si="189"/>
        <v>0</v>
      </c>
      <c r="LF1195" s="2">
        <f t="shared" ca="1" si="190"/>
        <v>41726</v>
      </c>
      <c r="LG1195" s="2">
        <f t="shared" ca="1" si="191"/>
        <v>41596</v>
      </c>
      <c r="LH1195" s="2" t="e">
        <f t="shared" ca="1" si="192"/>
        <v>#N/A</v>
      </c>
      <c r="LI1195" t="str">
        <f t="shared" ca="1" si="193"/>
        <v>laura.adhiambo@gmail.com</v>
      </c>
      <c r="LJ1195" t="str">
        <f t="shared" ca="1" si="194"/>
        <v>anne.aroka@givedirectly.org</v>
      </c>
      <c r="LK1195" t="e">
        <f t="shared" ca="1" si="195"/>
        <v>#N/A</v>
      </c>
      <c r="LL1195" t="str">
        <f t="shared" ca="1" si="187"/>
        <v>Lump Sum</v>
      </c>
      <c r="LM1195" t="str">
        <f t="shared" ca="1" si="188"/>
        <v>laura.adhiambo@gmail.com</v>
      </c>
      <c r="LN1195" t="e">
        <f ca="1">OFFSET($A1195,,MATCH(OFFSET([2]Keys!C$1,MATCH(Data.Collect1Dump!$LL1195,[2]Keys!$A$2:$A$4,0),),Data.Collect1Dump!$3:$3,0)-1,)</f>
        <v>#VALUE!</v>
      </c>
      <c r="LO1195" s="2" t="e">
        <f t="shared" ca="1" si="196"/>
        <v>#VALUE!</v>
      </c>
    </row>
    <row r="1196" spans="1:327">
      <c r="A1196" t="s">
        <v>6908</v>
      </c>
      <c r="ID1196"/>
      <c r="JD1196" t="s">
        <v>5659</v>
      </c>
      <c r="JE1196" t="s">
        <v>6909</v>
      </c>
      <c r="JF1196" t="s">
        <v>329</v>
      </c>
      <c r="JG1196">
        <v>7000</v>
      </c>
      <c r="JH1196" t="s">
        <v>330</v>
      </c>
      <c r="JR1196" t="s">
        <v>330</v>
      </c>
      <c r="KP1196" t="s">
        <v>329</v>
      </c>
      <c r="KQ1196" t="s">
        <v>6910</v>
      </c>
      <c r="KR1196" t="s">
        <v>2098</v>
      </c>
      <c r="KS1196" t="s">
        <v>330</v>
      </c>
      <c r="KV1196" t="s">
        <v>330</v>
      </c>
      <c r="KX1196" t="s">
        <v>329</v>
      </c>
      <c r="KZ1196">
        <f ca="1">OFFSET($A1196,,MATCH([2]Keys!$B$2,Data.Collect1Dump!$3:$3,0)-1)</f>
        <v>0</v>
      </c>
      <c r="LA1196" t="str">
        <f ca="1">OFFSET($A1196,,MATCH([2]Keys!$B$4,Data.Collect1Dump!$3:$3,0)-1)</f>
        <v>arokaanne@gmail.com</v>
      </c>
      <c r="LB1196">
        <f ca="1">OFFSET($A1196,,MATCH([2]Keys!$B$3,Data.Collect1Dump!$3:$3,0)-1)</f>
        <v>0</v>
      </c>
      <c r="LC1196">
        <f t="shared" ca="1" si="189"/>
        <v>0</v>
      </c>
      <c r="LD1196">
        <f t="shared" ca="1" si="189"/>
        <v>1</v>
      </c>
      <c r="LE1196">
        <f t="shared" ca="1" si="189"/>
        <v>0</v>
      </c>
      <c r="LF1196" s="2" t="e">
        <f t="shared" ca="1" si="190"/>
        <v>#N/A</v>
      </c>
      <c r="LG1196" s="2">
        <f t="shared" ca="1" si="191"/>
        <v>41578</v>
      </c>
      <c r="LH1196" s="2" t="e">
        <f t="shared" ca="1" si="192"/>
        <v>#N/A</v>
      </c>
      <c r="LI1196" t="e">
        <f t="shared" ca="1" si="193"/>
        <v>#N/A</v>
      </c>
      <c r="LJ1196" t="str">
        <f t="shared" ca="1" si="194"/>
        <v>arokaanne@gmail.com</v>
      </c>
      <c r="LK1196" t="e">
        <f t="shared" ca="1" si="195"/>
        <v>#N/A</v>
      </c>
      <c r="LL1196" t="str">
        <f t="shared" ca="1" si="187"/>
        <v>Token</v>
      </c>
      <c r="LM1196" t="str">
        <f t="shared" ca="1" si="188"/>
        <v>arokaanne@gmail.com</v>
      </c>
      <c r="LN1196" t="e">
        <f ca="1">OFFSET($A1196,,MATCH(OFFSET([2]Keys!C$1,MATCH(Data.Collect1Dump!$LL1196,[2]Keys!$A$2:$A$4,0),),Data.Collect1Dump!$3:$3,0)-1,)</f>
        <v>#VALUE!</v>
      </c>
      <c r="LO1196" s="2" t="e">
        <f t="shared" ca="1" si="196"/>
        <v>#VALUE!</v>
      </c>
    </row>
    <row r="1197" spans="1:327">
      <c r="A1197" t="s">
        <v>6911</v>
      </c>
      <c r="ID1197"/>
      <c r="JD1197" t="s">
        <v>5659</v>
      </c>
      <c r="JE1197" t="s">
        <v>6912</v>
      </c>
      <c r="JF1197" t="s">
        <v>329</v>
      </c>
      <c r="JG1197">
        <v>6918</v>
      </c>
      <c r="JH1197" t="s">
        <v>330</v>
      </c>
      <c r="JR1197" t="s">
        <v>330</v>
      </c>
      <c r="KP1197" t="s">
        <v>330</v>
      </c>
      <c r="KS1197" t="s">
        <v>330</v>
      </c>
      <c r="KV1197" t="s">
        <v>330</v>
      </c>
      <c r="KX1197" t="s">
        <v>329</v>
      </c>
      <c r="KZ1197">
        <f ca="1">OFFSET($A1197,,MATCH([2]Keys!$B$2,Data.Collect1Dump!$3:$3,0)-1)</f>
        <v>0</v>
      </c>
      <c r="LA1197" t="str">
        <f ca="1">OFFSET($A1197,,MATCH([2]Keys!$B$4,Data.Collect1Dump!$3:$3,0)-1)</f>
        <v>arokaanne@gmail.com</v>
      </c>
      <c r="LB1197">
        <f ca="1">OFFSET($A1197,,MATCH([2]Keys!$B$3,Data.Collect1Dump!$3:$3,0)-1)</f>
        <v>0</v>
      </c>
      <c r="LC1197">
        <f t="shared" ca="1" si="189"/>
        <v>0</v>
      </c>
      <c r="LD1197">
        <f t="shared" ca="1" si="189"/>
        <v>1</v>
      </c>
      <c r="LE1197">
        <f t="shared" ca="1" si="189"/>
        <v>0</v>
      </c>
      <c r="LF1197" s="2" t="e">
        <f t="shared" ca="1" si="190"/>
        <v>#N/A</v>
      </c>
      <c r="LG1197" s="2">
        <f t="shared" ca="1" si="191"/>
        <v>41578</v>
      </c>
      <c r="LH1197" s="2" t="e">
        <f t="shared" ca="1" si="192"/>
        <v>#N/A</v>
      </c>
      <c r="LI1197" t="e">
        <f t="shared" ca="1" si="193"/>
        <v>#N/A</v>
      </c>
      <c r="LJ1197" t="str">
        <f t="shared" ca="1" si="194"/>
        <v>arokaanne@gmail.com</v>
      </c>
      <c r="LK1197" t="e">
        <f t="shared" ca="1" si="195"/>
        <v>#N/A</v>
      </c>
      <c r="LL1197" t="str">
        <f t="shared" ca="1" si="187"/>
        <v>Token</v>
      </c>
      <c r="LM1197" t="str">
        <f t="shared" ca="1" si="188"/>
        <v>arokaanne@gmail.com</v>
      </c>
      <c r="LN1197" t="e">
        <f ca="1">OFFSET($A1197,,MATCH(OFFSET([2]Keys!C$1,MATCH(Data.Collect1Dump!$LL1197,[2]Keys!$A$2:$A$4,0),),Data.Collect1Dump!$3:$3,0)-1,)</f>
        <v>#VALUE!</v>
      </c>
      <c r="LO1197" s="2" t="e">
        <f t="shared" ca="1" si="196"/>
        <v>#VALUE!</v>
      </c>
    </row>
    <row r="1198" spans="1:327">
      <c r="A1198" t="s">
        <v>6913</v>
      </c>
      <c r="ID1198"/>
      <c r="JD1198" t="s">
        <v>5651</v>
      </c>
      <c r="JE1198" t="s">
        <v>6914</v>
      </c>
      <c r="JF1198" t="s">
        <v>329</v>
      </c>
      <c r="JG1198">
        <v>7000</v>
      </c>
      <c r="JH1198" t="s">
        <v>330</v>
      </c>
      <c r="JR1198" t="s">
        <v>330</v>
      </c>
      <c r="KP1198" t="s">
        <v>330</v>
      </c>
      <c r="KS1198" t="s">
        <v>330</v>
      </c>
      <c r="KV1198" t="s">
        <v>330</v>
      </c>
      <c r="KX1198" t="s">
        <v>329</v>
      </c>
      <c r="KZ1198">
        <f ca="1">OFFSET($A1198,,MATCH([2]Keys!$B$2,Data.Collect1Dump!$3:$3,0)-1)</f>
        <v>0</v>
      </c>
      <c r="LA1198" t="str">
        <f ca="1">OFFSET($A1198,,MATCH([2]Keys!$B$4,Data.Collect1Dump!$3:$3,0)-1)</f>
        <v>ochiwit@gmail.com</v>
      </c>
      <c r="LB1198">
        <f ca="1">OFFSET($A1198,,MATCH([2]Keys!$B$3,Data.Collect1Dump!$3:$3,0)-1)</f>
        <v>0</v>
      </c>
      <c r="LC1198">
        <f t="shared" ca="1" si="189"/>
        <v>0</v>
      </c>
      <c r="LD1198">
        <f t="shared" ca="1" si="189"/>
        <v>1</v>
      </c>
      <c r="LE1198">
        <f t="shared" ca="1" si="189"/>
        <v>0</v>
      </c>
      <c r="LF1198" s="2" t="e">
        <f t="shared" ca="1" si="190"/>
        <v>#N/A</v>
      </c>
      <c r="LG1198" s="2">
        <f t="shared" ca="1" si="191"/>
        <v>41612</v>
      </c>
      <c r="LH1198" s="2" t="e">
        <f t="shared" ca="1" si="192"/>
        <v>#N/A</v>
      </c>
      <c r="LI1198" t="e">
        <f t="shared" ca="1" si="193"/>
        <v>#N/A</v>
      </c>
      <c r="LJ1198" t="str">
        <f t="shared" ca="1" si="194"/>
        <v>ochiwit@gmail.com</v>
      </c>
      <c r="LK1198" t="e">
        <f t="shared" ca="1" si="195"/>
        <v>#N/A</v>
      </c>
      <c r="LL1198" t="str">
        <f t="shared" ca="1" si="187"/>
        <v>Token</v>
      </c>
      <c r="LM1198" t="str">
        <f t="shared" ca="1" si="188"/>
        <v>ochiwit@gmail.com</v>
      </c>
      <c r="LN1198" t="e">
        <f ca="1">OFFSET($A1198,,MATCH(OFFSET([2]Keys!C$1,MATCH(Data.Collect1Dump!$LL1198,[2]Keys!$A$2:$A$4,0),),Data.Collect1Dump!$3:$3,0)-1,)</f>
        <v>#VALUE!</v>
      </c>
      <c r="LO1198" s="2" t="e">
        <f t="shared" ca="1" si="196"/>
        <v>#VALUE!</v>
      </c>
    </row>
    <row r="1199" spans="1:327">
      <c r="A1199" t="s">
        <v>6915</v>
      </c>
      <c r="ID1199"/>
      <c r="JD1199" t="s">
        <v>5651</v>
      </c>
      <c r="JE1199" t="s">
        <v>6916</v>
      </c>
      <c r="JF1199" t="s">
        <v>329</v>
      </c>
      <c r="JG1199">
        <v>7000</v>
      </c>
      <c r="JH1199" t="s">
        <v>330</v>
      </c>
      <c r="JR1199" t="s">
        <v>329</v>
      </c>
      <c r="JS1199" t="s">
        <v>6917</v>
      </c>
      <c r="KD1199" t="b">
        <v>1</v>
      </c>
      <c r="KJ1199" t="b">
        <v>1</v>
      </c>
      <c r="KP1199" t="s">
        <v>330</v>
      </c>
      <c r="KS1199" t="s">
        <v>330</v>
      </c>
      <c r="KV1199" t="s">
        <v>330</v>
      </c>
      <c r="KX1199" t="s">
        <v>329</v>
      </c>
      <c r="KZ1199">
        <f ca="1">OFFSET($A1199,,MATCH([2]Keys!$B$2,Data.Collect1Dump!$3:$3,0)-1)</f>
        <v>0</v>
      </c>
      <c r="LA1199" t="str">
        <f ca="1">OFFSET($A1199,,MATCH([2]Keys!$B$4,Data.Collect1Dump!$3:$3,0)-1)</f>
        <v>ochiwit@gmail.com</v>
      </c>
      <c r="LB1199">
        <f ca="1">OFFSET($A1199,,MATCH([2]Keys!$B$3,Data.Collect1Dump!$3:$3,0)-1)</f>
        <v>0</v>
      </c>
      <c r="LC1199">
        <f t="shared" ca="1" si="189"/>
        <v>0</v>
      </c>
      <c r="LD1199">
        <f t="shared" ca="1" si="189"/>
        <v>1</v>
      </c>
      <c r="LE1199">
        <f t="shared" ca="1" si="189"/>
        <v>0</v>
      </c>
      <c r="LF1199" s="2" t="e">
        <f t="shared" ca="1" si="190"/>
        <v>#N/A</v>
      </c>
      <c r="LG1199" s="2">
        <f t="shared" ca="1" si="191"/>
        <v>41624</v>
      </c>
      <c r="LH1199" s="2" t="e">
        <f t="shared" ca="1" si="192"/>
        <v>#N/A</v>
      </c>
      <c r="LI1199" t="e">
        <f t="shared" ca="1" si="193"/>
        <v>#N/A</v>
      </c>
      <c r="LJ1199" t="str">
        <f t="shared" ca="1" si="194"/>
        <v>ochiwit@gmail.com</v>
      </c>
      <c r="LK1199" t="e">
        <f t="shared" ca="1" si="195"/>
        <v>#N/A</v>
      </c>
      <c r="LL1199" t="str">
        <f t="shared" ca="1" si="187"/>
        <v>Token</v>
      </c>
      <c r="LM1199" t="str">
        <f t="shared" ca="1" si="188"/>
        <v>ochiwit@gmail.com</v>
      </c>
      <c r="LN1199" t="e">
        <f ca="1">OFFSET($A1199,,MATCH(OFFSET([2]Keys!C$1,MATCH(Data.Collect1Dump!$LL1199,[2]Keys!$A$2:$A$4,0),),Data.Collect1Dump!$3:$3,0)-1,)</f>
        <v>#VALUE!</v>
      </c>
      <c r="LO1199" s="2" t="e">
        <f t="shared" ca="1" si="196"/>
        <v>#VALUE!</v>
      </c>
    </row>
    <row r="1200" spans="1:327">
      <c r="A1200" t="s">
        <v>6918</v>
      </c>
      <c r="ID1200"/>
      <c r="JD1200" t="s">
        <v>378</v>
      </c>
      <c r="JE1200" t="s">
        <v>6919</v>
      </c>
      <c r="JF1200" t="s">
        <v>329</v>
      </c>
      <c r="JG1200">
        <v>7000</v>
      </c>
      <c r="JH1200" t="s">
        <v>330</v>
      </c>
      <c r="JR1200" t="s">
        <v>330</v>
      </c>
      <c r="KP1200" t="s">
        <v>330</v>
      </c>
      <c r="KS1200" t="s">
        <v>330</v>
      </c>
      <c r="KV1200" t="s">
        <v>330</v>
      </c>
      <c r="KX1200" t="s">
        <v>329</v>
      </c>
      <c r="KZ1200">
        <f ca="1">OFFSET($A1200,,MATCH([2]Keys!$B$2,Data.Collect1Dump!$3:$3,0)-1)</f>
        <v>0</v>
      </c>
      <c r="LA1200" t="str">
        <f ca="1">OFFSET($A1200,,MATCH([2]Keys!$B$4,Data.Collect1Dump!$3:$3,0)-1)</f>
        <v>anne.aroka@givedirectly.org</v>
      </c>
      <c r="LB1200">
        <f ca="1">OFFSET($A1200,,MATCH([2]Keys!$B$3,Data.Collect1Dump!$3:$3,0)-1)</f>
        <v>0</v>
      </c>
      <c r="LC1200">
        <f t="shared" ca="1" si="189"/>
        <v>0</v>
      </c>
      <c r="LD1200">
        <f t="shared" ca="1" si="189"/>
        <v>1</v>
      </c>
      <c r="LE1200">
        <f t="shared" ca="1" si="189"/>
        <v>0</v>
      </c>
      <c r="LF1200" s="2" t="e">
        <f t="shared" ca="1" si="190"/>
        <v>#N/A</v>
      </c>
      <c r="LG1200" s="2">
        <f t="shared" ca="1" si="191"/>
        <v>41596</v>
      </c>
      <c r="LH1200" s="2" t="e">
        <f t="shared" ca="1" si="192"/>
        <v>#N/A</v>
      </c>
      <c r="LI1200" t="e">
        <f t="shared" ca="1" si="193"/>
        <v>#N/A</v>
      </c>
      <c r="LJ1200" t="str">
        <f t="shared" ca="1" si="194"/>
        <v>anne.aroka@givedirectly.org</v>
      </c>
      <c r="LK1200" t="e">
        <f t="shared" ca="1" si="195"/>
        <v>#N/A</v>
      </c>
      <c r="LL1200" t="str">
        <f t="shared" ca="1" si="187"/>
        <v>Token</v>
      </c>
      <c r="LM1200" t="str">
        <f t="shared" ca="1" si="188"/>
        <v>anne.aroka@givedirectly.org</v>
      </c>
      <c r="LN1200" t="e">
        <f ca="1">OFFSET($A1200,,MATCH(OFFSET([2]Keys!C$1,MATCH(Data.Collect1Dump!$LL1200,[2]Keys!$A$2:$A$4,0),),Data.Collect1Dump!$3:$3,0)-1,)</f>
        <v>#VALUE!</v>
      </c>
      <c r="LO1200" s="2" t="e">
        <f t="shared" ca="1" si="196"/>
        <v>#VALUE!</v>
      </c>
    </row>
    <row r="1201" spans="1:327">
      <c r="A1201" t="s">
        <v>6920</v>
      </c>
      <c r="B1201" t="s">
        <v>5645</v>
      </c>
      <c r="C1201" t="s">
        <v>6921</v>
      </c>
      <c r="D1201" t="b">
        <v>1</v>
      </c>
      <c r="K1201">
        <v>1</v>
      </c>
      <c r="L1201" t="s">
        <v>329</v>
      </c>
      <c r="M1201" t="s">
        <v>329</v>
      </c>
      <c r="N1201">
        <v>40000</v>
      </c>
      <c r="O1201" t="s">
        <v>329</v>
      </c>
      <c r="T1201" t="s">
        <v>330</v>
      </c>
      <c r="V1201" t="s">
        <v>329</v>
      </c>
      <c r="X1201">
        <v>1</v>
      </c>
      <c r="Y1201">
        <v>39725</v>
      </c>
      <c r="Z1201">
        <v>275</v>
      </c>
      <c r="AO1201">
        <v>90</v>
      </c>
      <c r="AP1201">
        <v>300</v>
      </c>
      <c r="AQ1201">
        <v>0</v>
      </c>
      <c r="AR1201">
        <v>0</v>
      </c>
      <c r="AV1201" t="b">
        <v>1</v>
      </c>
      <c r="AX1201" t="b">
        <v>1</v>
      </c>
      <c r="BL1201" t="s">
        <v>329</v>
      </c>
      <c r="BM1201" t="s">
        <v>6922</v>
      </c>
      <c r="BN1201" t="s">
        <v>330</v>
      </c>
      <c r="BP1201">
        <v>0</v>
      </c>
      <c r="BQ1201">
        <v>0</v>
      </c>
      <c r="BR1201" t="b">
        <v>1</v>
      </c>
      <c r="BU1201" t="b">
        <v>1</v>
      </c>
      <c r="CK1201">
        <v>1100</v>
      </c>
      <c r="CN1201">
        <v>38625</v>
      </c>
      <c r="DC1201" t="s">
        <v>329</v>
      </c>
      <c r="DD1201" t="b">
        <v>1</v>
      </c>
      <c r="DE1201" t="b">
        <v>1</v>
      </c>
      <c r="DL1201" t="b">
        <v>1</v>
      </c>
      <c r="DM1201" t="b">
        <v>1</v>
      </c>
      <c r="DR1201" t="s">
        <v>329</v>
      </c>
      <c r="DU1201" t="b">
        <v>1</v>
      </c>
      <c r="EL1201" t="s">
        <v>330</v>
      </c>
      <c r="EN1201" t="s">
        <v>330</v>
      </c>
      <c r="EP1201" t="s">
        <v>330</v>
      </c>
      <c r="FN1201" t="s">
        <v>330</v>
      </c>
      <c r="GJ1201" t="s">
        <v>330</v>
      </c>
      <c r="GW1201" t="s">
        <v>330</v>
      </c>
      <c r="GZ1201" t="s">
        <v>330</v>
      </c>
      <c r="HC1201" t="s">
        <v>330</v>
      </c>
      <c r="HE1201" t="s">
        <v>330</v>
      </c>
      <c r="HG1201" t="s">
        <v>336</v>
      </c>
      <c r="HH1201" t="s">
        <v>329</v>
      </c>
      <c r="HI1201" t="s">
        <v>330</v>
      </c>
      <c r="HJ1201" t="s">
        <v>330</v>
      </c>
      <c r="HK1201" t="b">
        <v>1</v>
      </c>
      <c r="HO1201" t="s">
        <v>337</v>
      </c>
      <c r="HP1201" t="s">
        <v>6923</v>
      </c>
      <c r="HQ1201" t="s">
        <v>339</v>
      </c>
      <c r="HR1201" t="s">
        <v>6924</v>
      </c>
      <c r="HS1201" t="s">
        <v>6925</v>
      </c>
      <c r="HZ1201" t="b">
        <v>1</v>
      </c>
      <c r="ID1201">
        <v>999</v>
      </c>
      <c r="JD1201" t="s">
        <v>378</v>
      </c>
      <c r="JE1201" t="s">
        <v>6926</v>
      </c>
      <c r="JF1201" t="s">
        <v>329</v>
      </c>
      <c r="JG1201">
        <v>7000</v>
      </c>
      <c r="JH1201" t="s">
        <v>330</v>
      </c>
      <c r="JR1201" t="s">
        <v>330</v>
      </c>
      <c r="KP1201" t="s">
        <v>330</v>
      </c>
      <c r="KR1201" t="s">
        <v>330</v>
      </c>
      <c r="KS1201" t="s">
        <v>330</v>
      </c>
      <c r="KV1201" t="s">
        <v>330</v>
      </c>
      <c r="KX1201" t="s">
        <v>329</v>
      </c>
      <c r="KZ1201" t="str">
        <f ca="1">OFFSET($A1201,,MATCH([2]Keys!$B$2,Data.Collect1Dump!$3:$3,0)-1)</f>
        <v>laura.adhiambo@gmail.com</v>
      </c>
      <c r="LA1201" t="str">
        <f ca="1">OFFSET($A1201,,MATCH([2]Keys!$B$4,Data.Collect1Dump!$3:$3,0)-1)</f>
        <v>anne.aroka@givedirectly.org</v>
      </c>
      <c r="LB1201">
        <f ca="1">OFFSET($A1201,,MATCH([2]Keys!$B$3,Data.Collect1Dump!$3:$3,0)-1)</f>
        <v>0</v>
      </c>
      <c r="LC1201">
        <f t="shared" ca="1" si="189"/>
        <v>1</v>
      </c>
      <c r="LD1201">
        <f t="shared" ca="1" si="189"/>
        <v>1</v>
      </c>
      <c r="LE1201">
        <f t="shared" ca="1" si="189"/>
        <v>0</v>
      </c>
      <c r="LF1201" s="2">
        <f t="shared" ca="1" si="190"/>
        <v>41726</v>
      </c>
      <c r="LG1201" s="2">
        <f t="shared" ca="1" si="191"/>
        <v>41596</v>
      </c>
      <c r="LH1201" s="2" t="e">
        <f t="shared" ca="1" si="192"/>
        <v>#N/A</v>
      </c>
      <c r="LI1201" t="str">
        <f t="shared" ca="1" si="193"/>
        <v>laura.adhiambo@gmail.com</v>
      </c>
      <c r="LJ1201" t="str">
        <f t="shared" ca="1" si="194"/>
        <v>anne.aroka@givedirectly.org</v>
      </c>
      <c r="LK1201" t="e">
        <f t="shared" ca="1" si="195"/>
        <v>#N/A</v>
      </c>
      <c r="LL1201" t="str">
        <f t="shared" ca="1" si="187"/>
        <v>Lump Sum</v>
      </c>
      <c r="LM1201" t="str">
        <f t="shared" ca="1" si="188"/>
        <v>laura.adhiambo@gmail.com</v>
      </c>
      <c r="LN1201" t="e">
        <f ca="1">OFFSET($A1201,,MATCH(OFFSET([2]Keys!C$1,MATCH(Data.Collect1Dump!$LL1201,[2]Keys!$A$2:$A$4,0),),Data.Collect1Dump!$3:$3,0)-1,)</f>
        <v>#VALUE!</v>
      </c>
      <c r="LO1201" s="2" t="e">
        <f t="shared" ca="1" si="196"/>
        <v>#VALUE!</v>
      </c>
    </row>
    <row r="1202" spans="1:327">
      <c r="A1202" t="s">
        <v>6927</v>
      </c>
      <c r="ID1202"/>
      <c r="JD1202" t="s">
        <v>5659</v>
      </c>
      <c r="JE1202" t="s">
        <v>6928</v>
      </c>
      <c r="JF1202" t="s">
        <v>329</v>
      </c>
      <c r="JG1202">
        <v>7000</v>
      </c>
      <c r="JH1202" t="s">
        <v>330</v>
      </c>
      <c r="JR1202" t="s">
        <v>330</v>
      </c>
      <c r="KP1202" t="s">
        <v>330</v>
      </c>
      <c r="KS1202" t="s">
        <v>330</v>
      </c>
      <c r="KV1202" t="s">
        <v>330</v>
      </c>
      <c r="KX1202" t="s">
        <v>329</v>
      </c>
      <c r="KZ1202">
        <f ca="1">OFFSET($A1202,,MATCH([2]Keys!$B$2,Data.Collect1Dump!$3:$3,0)-1)</f>
        <v>0</v>
      </c>
      <c r="LA1202" t="str">
        <f ca="1">OFFSET($A1202,,MATCH([2]Keys!$B$4,Data.Collect1Dump!$3:$3,0)-1)</f>
        <v>arokaanne@gmail.com</v>
      </c>
      <c r="LB1202">
        <f ca="1">OFFSET($A1202,,MATCH([2]Keys!$B$3,Data.Collect1Dump!$3:$3,0)-1)</f>
        <v>0</v>
      </c>
      <c r="LC1202">
        <f t="shared" ca="1" si="189"/>
        <v>0</v>
      </c>
      <c r="LD1202">
        <f t="shared" ca="1" si="189"/>
        <v>1</v>
      </c>
      <c r="LE1202">
        <f t="shared" ca="1" si="189"/>
        <v>0</v>
      </c>
      <c r="LF1202" s="2" t="e">
        <f t="shared" ca="1" si="190"/>
        <v>#N/A</v>
      </c>
      <c r="LG1202" s="2">
        <f t="shared" ca="1" si="191"/>
        <v>41578</v>
      </c>
      <c r="LH1202" s="2" t="e">
        <f t="shared" ca="1" si="192"/>
        <v>#N/A</v>
      </c>
      <c r="LI1202" t="e">
        <f t="shared" ca="1" si="193"/>
        <v>#N/A</v>
      </c>
      <c r="LJ1202" t="str">
        <f t="shared" ca="1" si="194"/>
        <v>arokaanne@gmail.com</v>
      </c>
      <c r="LK1202" t="e">
        <f t="shared" ca="1" si="195"/>
        <v>#N/A</v>
      </c>
      <c r="LL1202" t="str">
        <f t="shared" ca="1" si="187"/>
        <v>Token</v>
      </c>
      <c r="LM1202" t="str">
        <f t="shared" ca="1" si="188"/>
        <v>arokaanne@gmail.com</v>
      </c>
      <c r="LN1202" t="e">
        <f ca="1">OFFSET($A1202,,MATCH(OFFSET([2]Keys!C$1,MATCH(Data.Collect1Dump!$LL1202,[2]Keys!$A$2:$A$4,0),),Data.Collect1Dump!$3:$3,0)-1,)</f>
        <v>#VALUE!</v>
      </c>
      <c r="LO1202" s="2" t="e">
        <f t="shared" ca="1" si="196"/>
        <v>#VALUE!</v>
      </c>
    </row>
    <row r="1203" spans="1:327">
      <c r="A1203" t="s">
        <v>6929</v>
      </c>
      <c r="B1203" t="s">
        <v>5645</v>
      </c>
      <c r="C1203" t="s">
        <v>6930</v>
      </c>
      <c r="D1203" t="b">
        <v>1</v>
      </c>
      <c r="E1203" t="b">
        <v>1</v>
      </c>
      <c r="J1203" t="s">
        <v>15668</v>
      </c>
      <c r="K1203">
        <v>2</v>
      </c>
      <c r="L1203" t="s">
        <v>329</v>
      </c>
      <c r="M1203" t="s">
        <v>329</v>
      </c>
      <c r="N1203">
        <v>40000</v>
      </c>
      <c r="O1203" t="s">
        <v>457</v>
      </c>
      <c r="R1203" t="s">
        <v>458</v>
      </c>
      <c r="T1203" t="s">
        <v>330</v>
      </c>
      <c r="V1203" t="s">
        <v>329</v>
      </c>
      <c r="X1203">
        <v>2</v>
      </c>
      <c r="Y1203">
        <v>20000</v>
      </c>
      <c r="Z1203">
        <v>250</v>
      </c>
      <c r="AA1203">
        <v>19750</v>
      </c>
      <c r="AB1203">
        <v>250</v>
      </c>
      <c r="AO1203">
        <v>30</v>
      </c>
      <c r="AP1203">
        <v>100</v>
      </c>
      <c r="AQ1203">
        <v>10</v>
      </c>
      <c r="AR1203">
        <v>0</v>
      </c>
      <c r="AV1203" t="b">
        <v>1</v>
      </c>
      <c r="BL1203" t="s">
        <v>330</v>
      </c>
      <c r="BN1203" t="s">
        <v>330</v>
      </c>
      <c r="BP1203">
        <v>0</v>
      </c>
      <c r="BQ1203">
        <v>0</v>
      </c>
      <c r="BR1203" t="b">
        <v>1</v>
      </c>
      <c r="BU1203" t="b">
        <v>1</v>
      </c>
      <c r="CK1203">
        <v>1150</v>
      </c>
      <c r="CN1203">
        <v>38600</v>
      </c>
      <c r="DC1203" t="s">
        <v>329</v>
      </c>
      <c r="DD1203" t="b">
        <v>1</v>
      </c>
      <c r="DE1203" t="b">
        <v>1</v>
      </c>
      <c r="DL1203" t="b">
        <v>1</v>
      </c>
      <c r="DM1203" t="b">
        <v>1</v>
      </c>
      <c r="DR1203" t="s">
        <v>329</v>
      </c>
      <c r="DZ1203" t="b">
        <v>1</v>
      </c>
      <c r="EL1203" t="s">
        <v>330</v>
      </c>
      <c r="EN1203" t="s">
        <v>330</v>
      </c>
      <c r="EP1203" t="s">
        <v>330</v>
      </c>
      <c r="FN1203" t="s">
        <v>330</v>
      </c>
      <c r="GJ1203" t="s">
        <v>330</v>
      </c>
      <c r="GW1203" t="s">
        <v>330</v>
      </c>
      <c r="GZ1203" t="s">
        <v>330</v>
      </c>
      <c r="HC1203" t="s">
        <v>330</v>
      </c>
      <c r="HE1203" t="s">
        <v>330</v>
      </c>
      <c r="HG1203" t="s">
        <v>336</v>
      </c>
      <c r="HH1203" t="s">
        <v>329</v>
      </c>
      <c r="HI1203" t="s">
        <v>415</v>
      </c>
      <c r="HJ1203" t="s">
        <v>330</v>
      </c>
      <c r="HK1203" t="b">
        <v>1</v>
      </c>
      <c r="HO1203" t="s">
        <v>337</v>
      </c>
      <c r="HP1203" t="s">
        <v>6931</v>
      </c>
      <c r="HQ1203" t="s">
        <v>339</v>
      </c>
      <c r="HR1203" t="s">
        <v>6932</v>
      </c>
      <c r="HS1203" t="s">
        <v>6933</v>
      </c>
      <c r="HU1203" t="b">
        <v>1</v>
      </c>
      <c r="ID1203">
        <v>999</v>
      </c>
      <c r="JD1203" t="s">
        <v>5659</v>
      </c>
      <c r="JE1203" t="s">
        <v>6934</v>
      </c>
      <c r="JF1203" t="s">
        <v>329</v>
      </c>
      <c r="JG1203">
        <v>7000</v>
      </c>
      <c r="JH1203" t="s">
        <v>330</v>
      </c>
      <c r="JR1203" t="s">
        <v>330</v>
      </c>
      <c r="KP1203" t="s">
        <v>329</v>
      </c>
      <c r="KQ1203" t="s">
        <v>6935</v>
      </c>
      <c r="KR1203" t="s">
        <v>330</v>
      </c>
      <c r="KS1203" t="s">
        <v>330</v>
      </c>
      <c r="KV1203" t="s">
        <v>330</v>
      </c>
      <c r="KX1203" t="s">
        <v>329</v>
      </c>
      <c r="KZ1203" t="str">
        <f ca="1">OFFSET($A1203,,MATCH([2]Keys!$B$2,Data.Collect1Dump!$3:$3,0)-1)</f>
        <v>laura.adhiambo@gmail.com</v>
      </c>
      <c r="LA1203" t="str">
        <f ca="1">OFFSET($A1203,,MATCH([2]Keys!$B$4,Data.Collect1Dump!$3:$3,0)-1)</f>
        <v>arokaanne@gmail.com</v>
      </c>
      <c r="LB1203">
        <f ca="1">OFFSET($A1203,,MATCH([2]Keys!$B$3,Data.Collect1Dump!$3:$3,0)-1)</f>
        <v>0</v>
      </c>
      <c r="LC1203">
        <f t="shared" ca="1" si="189"/>
        <v>1</v>
      </c>
      <c r="LD1203">
        <f t="shared" ca="1" si="189"/>
        <v>1</v>
      </c>
      <c r="LE1203">
        <f t="shared" ca="1" si="189"/>
        <v>0</v>
      </c>
      <c r="LF1203" s="2">
        <f t="shared" ca="1" si="190"/>
        <v>41726</v>
      </c>
      <c r="LG1203" s="2">
        <f t="shared" ca="1" si="191"/>
        <v>41578</v>
      </c>
      <c r="LH1203" s="2" t="e">
        <f t="shared" ca="1" si="192"/>
        <v>#N/A</v>
      </c>
      <c r="LI1203" t="str">
        <f t="shared" ca="1" si="193"/>
        <v>laura.adhiambo@gmail.com</v>
      </c>
      <c r="LJ1203" t="str">
        <f t="shared" ca="1" si="194"/>
        <v>arokaanne@gmail.com</v>
      </c>
      <c r="LK1203" t="e">
        <f t="shared" ca="1" si="195"/>
        <v>#N/A</v>
      </c>
      <c r="LL1203" t="str">
        <f t="shared" ca="1" si="187"/>
        <v>Lump Sum</v>
      </c>
      <c r="LM1203" t="str">
        <f t="shared" ca="1" si="188"/>
        <v>laura.adhiambo@gmail.com</v>
      </c>
      <c r="LN1203" t="e">
        <f ca="1">OFFSET($A1203,,MATCH(OFFSET([2]Keys!C$1,MATCH(Data.Collect1Dump!$LL1203,[2]Keys!$A$2:$A$4,0),),Data.Collect1Dump!$3:$3,0)-1,)</f>
        <v>#VALUE!</v>
      </c>
      <c r="LO1203" s="2" t="e">
        <f t="shared" ca="1" si="196"/>
        <v>#VALUE!</v>
      </c>
    </row>
    <row r="1204" spans="1:327">
      <c r="A1204" t="s">
        <v>6936</v>
      </c>
      <c r="B1204" t="s">
        <v>5645</v>
      </c>
      <c r="C1204" t="s">
        <v>6937</v>
      </c>
      <c r="E1204" t="b">
        <v>1</v>
      </c>
      <c r="J1204" t="s">
        <v>15668</v>
      </c>
      <c r="K1204">
        <v>1</v>
      </c>
      <c r="L1204" t="s">
        <v>329</v>
      </c>
      <c r="M1204" t="s">
        <v>329</v>
      </c>
      <c r="N1204">
        <v>39900</v>
      </c>
      <c r="O1204" t="s">
        <v>329</v>
      </c>
      <c r="T1204" t="s">
        <v>330</v>
      </c>
      <c r="V1204" t="s">
        <v>329</v>
      </c>
      <c r="X1204">
        <v>2</v>
      </c>
      <c r="Y1204">
        <v>28000</v>
      </c>
      <c r="Z1204">
        <v>999</v>
      </c>
      <c r="AA1204">
        <v>11000</v>
      </c>
      <c r="AB1204">
        <v>140</v>
      </c>
      <c r="AO1204">
        <v>30</v>
      </c>
      <c r="AP1204">
        <v>300</v>
      </c>
      <c r="AQ1204">
        <v>0</v>
      </c>
      <c r="AR1204">
        <v>0</v>
      </c>
      <c r="AV1204" t="b">
        <v>1</v>
      </c>
      <c r="AZ1204" t="b">
        <v>1</v>
      </c>
      <c r="BA1204" t="b">
        <v>1</v>
      </c>
      <c r="BL1204" t="s">
        <v>329</v>
      </c>
      <c r="BM1204" t="s">
        <v>6938</v>
      </c>
      <c r="BN1204" t="s">
        <v>330</v>
      </c>
      <c r="BP1204">
        <v>0</v>
      </c>
      <c r="BQ1204">
        <v>0</v>
      </c>
      <c r="BR1204" t="b">
        <v>1</v>
      </c>
      <c r="BS1204" t="b">
        <v>1</v>
      </c>
      <c r="BT1204" t="b">
        <v>1</v>
      </c>
      <c r="BU1204" t="b">
        <v>1</v>
      </c>
      <c r="CG1204" t="b">
        <v>1</v>
      </c>
      <c r="CK1204">
        <v>2600</v>
      </c>
      <c r="CL1204">
        <v>300</v>
      </c>
      <c r="CM1204">
        <v>3500</v>
      </c>
      <c r="CN1204">
        <v>29500</v>
      </c>
      <c r="CZ1204">
        <v>4000</v>
      </c>
      <c r="DC1204" t="s">
        <v>329</v>
      </c>
      <c r="DD1204" t="b">
        <v>1</v>
      </c>
      <c r="DE1204" t="b">
        <v>1</v>
      </c>
      <c r="DM1204" t="b">
        <v>1</v>
      </c>
      <c r="DR1204" t="s">
        <v>329</v>
      </c>
      <c r="DX1204" t="b">
        <v>1</v>
      </c>
      <c r="EL1204" t="s">
        <v>330</v>
      </c>
      <c r="EN1204" t="s">
        <v>330</v>
      </c>
      <c r="EP1204" t="s">
        <v>330</v>
      </c>
      <c r="FN1204" t="s">
        <v>330</v>
      </c>
      <c r="GJ1204" t="s">
        <v>330</v>
      </c>
      <c r="GW1204" t="s">
        <v>330</v>
      </c>
      <c r="GZ1204" t="s">
        <v>330</v>
      </c>
      <c r="HC1204" t="s">
        <v>330</v>
      </c>
      <c r="HE1204" t="s">
        <v>330</v>
      </c>
      <c r="HG1204" t="s">
        <v>336</v>
      </c>
      <c r="HH1204" t="s">
        <v>329</v>
      </c>
      <c r="HI1204" t="s">
        <v>329</v>
      </c>
      <c r="HJ1204" t="s">
        <v>330</v>
      </c>
      <c r="HK1204" t="b">
        <v>1</v>
      </c>
      <c r="HO1204" t="s">
        <v>337</v>
      </c>
      <c r="HP1204" t="s">
        <v>6939</v>
      </c>
      <c r="HQ1204" t="s">
        <v>339</v>
      </c>
      <c r="HR1204" t="s">
        <v>6940</v>
      </c>
      <c r="HS1204" t="s">
        <v>6941</v>
      </c>
      <c r="IB1204" t="b">
        <v>1</v>
      </c>
      <c r="ID1204">
        <v>999</v>
      </c>
      <c r="JD1204" t="s">
        <v>378</v>
      </c>
      <c r="JE1204" t="s">
        <v>6942</v>
      </c>
      <c r="JF1204" t="s">
        <v>329</v>
      </c>
      <c r="JG1204">
        <v>6900</v>
      </c>
      <c r="JH1204" t="s">
        <v>330</v>
      </c>
      <c r="JR1204" t="s">
        <v>329</v>
      </c>
      <c r="JS1204" t="s">
        <v>6943</v>
      </c>
      <c r="JU1204" t="b">
        <v>1</v>
      </c>
      <c r="KG1204" t="b">
        <v>1</v>
      </c>
      <c r="KJ1204" t="b">
        <v>1</v>
      </c>
      <c r="KP1204" t="s">
        <v>330</v>
      </c>
      <c r="KS1204" t="s">
        <v>330</v>
      </c>
      <c r="KV1204" t="s">
        <v>330</v>
      </c>
      <c r="KX1204" t="s">
        <v>329</v>
      </c>
      <c r="KZ1204" t="str">
        <f ca="1">OFFSET($A1204,,MATCH([2]Keys!$B$2,Data.Collect1Dump!$3:$3,0)-1)</f>
        <v>laura.adhiambo@gmail.com</v>
      </c>
      <c r="LA1204" t="str">
        <f ca="1">OFFSET($A1204,,MATCH([2]Keys!$B$4,Data.Collect1Dump!$3:$3,0)-1)</f>
        <v>anne.aroka@givedirectly.org</v>
      </c>
      <c r="LB1204">
        <f ca="1">OFFSET($A1204,,MATCH([2]Keys!$B$3,Data.Collect1Dump!$3:$3,0)-1)</f>
        <v>0</v>
      </c>
      <c r="LC1204">
        <f t="shared" ca="1" si="189"/>
        <v>1</v>
      </c>
      <c r="LD1204">
        <f t="shared" ca="1" si="189"/>
        <v>1</v>
      </c>
      <c r="LE1204">
        <f t="shared" ca="1" si="189"/>
        <v>0</v>
      </c>
      <c r="LF1204" s="2">
        <f t="shared" ca="1" si="190"/>
        <v>41724</v>
      </c>
      <c r="LG1204" s="2">
        <f t="shared" ca="1" si="191"/>
        <v>41589</v>
      </c>
      <c r="LH1204" s="2" t="e">
        <f t="shared" ca="1" si="192"/>
        <v>#N/A</v>
      </c>
      <c r="LI1204" t="str">
        <f t="shared" ca="1" si="193"/>
        <v>laura.adhiambo@gmail.com</v>
      </c>
      <c r="LJ1204" t="str">
        <f t="shared" ca="1" si="194"/>
        <v>anne.aroka@givedirectly.org</v>
      </c>
      <c r="LK1204" t="e">
        <f t="shared" ca="1" si="195"/>
        <v>#N/A</v>
      </c>
      <c r="LL1204" t="str">
        <f t="shared" ca="1" si="187"/>
        <v>Lump Sum</v>
      </c>
      <c r="LM1204" t="str">
        <f t="shared" ca="1" si="188"/>
        <v>laura.adhiambo@gmail.com</v>
      </c>
      <c r="LN1204" t="e">
        <f ca="1">OFFSET($A1204,,MATCH(OFFSET([2]Keys!C$1,MATCH(Data.Collect1Dump!$LL1204,[2]Keys!$A$2:$A$4,0),),Data.Collect1Dump!$3:$3,0)-1,)</f>
        <v>#VALUE!</v>
      </c>
      <c r="LO1204" s="2" t="e">
        <f t="shared" ca="1" si="196"/>
        <v>#VALUE!</v>
      </c>
    </row>
    <row r="1205" spans="1:327">
      <c r="A1205" t="s">
        <v>6944</v>
      </c>
      <c r="ID1205"/>
      <c r="JD1205" t="s">
        <v>350</v>
      </c>
      <c r="JE1205" t="s">
        <v>6945</v>
      </c>
      <c r="JF1205" t="s">
        <v>329</v>
      </c>
      <c r="JG1205">
        <v>6800</v>
      </c>
      <c r="JH1205" t="s">
        <v>330</v>
      </c>
      <c r="JR1205" t="s">
        <v>330</v>
      </c>
      <c r="KP1205" t="s">
        <v>330</v>
      </c>
      <c r="KS1205" t="s">
        <v>330</v>
      </c>
      <c r="KV1205" t="s">
        <v>330</v>
      </c>
      <c r="KX1205" t="s">
        <v>329</v>
      </c>
      <c r="KZ1205">
        <f ca="1">OFFSET($A1205,,MATCH([2]Keys!$B$2,Data.Collect1Dump!$3:$3,0)-1)</f>
        <v>0</v>
      </c>
      <c r="LA1205" t="str">
        <f ca="1">OFFSET($A1205,,MATCH([2]Keys!$B$4,Data.Collect1Dump!$3:$3,0)-1)</f>
        <v>andrew.agumba@givedirectly.org</v>
      </c>
      <c r="LB1205">
        <f ca="1">OFFSET($A1205,,MATCH([2]Keys!$B$3,Data.Collect1Dump!$3:$3,0)-1)</f>
        <v>0</v>
      </c>
      <c r="LC1205">
        <f t="shared" ca="1" si="189"/>
        <v>0</v>
      </c>
      <c r="LD1205">
        <f t="shared" ca="1" si="189"/>
        <v>1</v>
      </c>
      <c r="LE1205">
        <f t="shared" ca="1" si="189"/>
        <v>0</v>
      </c>
      <c r="LF1205" s="2" t="e">
        <f t="shared" ca="1" si="190"/>
        <v>#N/A</v>
      </c>
      <c r="LG1205" s="2">
        <f t="shared" ca="1" si="191"/>
        <v>41590</v>
      </c>
      <c r="LH1205" s="2" t="e">
        <f t="shared" ca="1" si="192"/>
        <v>#N/A</v>
      </c>
      <c r="LI1205" t="e">
        <f t="shared" ca="1" si="193"/>
        <v>#N/A</v>
      </c>
      <c r="LJ1205" t="str">
        <f t="shared" ca="1" si="194"/>
        <v>andrew.agumba@givedirectly.org</v>
      </c>
      <c r="LK1205" t="e">
        <f t="shared" ca="1" si="195"/>
        <v>#N/A</v>
      </c>
      <c r="LL1205" t="str">
        <f t="shared" ca="1" si="187"/>
        <v>Token</v>
      </c>
      <c r="LM1205" t="str">
        <f t="shared" ca="1" si="188"/>
        <v>andrew.agumba@givedirectly.org</v>
      </c>
      <c r="LN1205" t="e">
        <f ca="1">OFFSET($A1205,,MATCH(OFFSET([2]Keys!C$1,MATCH(Data.Collect1Dump!$LL1205,[2]Keys!$A$2:$A$4,0),),Data.Collect1Dump!$3:$3,0)-1,)</f>
        <v>#VALUE!</v>
      </c>
      <c r="LO1205" s="2" t="e">
        <f t="shared" ca="1" si="196"/>
        <v>#VALUE!</v>
      </c>
    </row>
    <row r="1206" spans="1:327">
      <c r="A1206" t="s">
        <v>6946</v>
      </c>
      <c r="ID1206"/>
      <c r="JD1206" t="s">
        <v>350</v>
      </c>
      <c r="JE1206" t="s">
        <v>6947</v>
      </c>
      <c r="JF1206" t="s">
        <v>329</v>
      </c>
      <c r="JG1206">
        <v>7000</v>
      </c>
      <c r="JH1206" t="s">
        <v>330</v>
      </c>
      <c r="JR1206" t="s">
        <v>330</v>
      </c>
      <c r="KP1206" t="s">
        <v>330</v>
      </c>
      <c r="KS1206" t="s">
        <v>330</v>
      </c>
      <c r="KV1206" t="s">
        <v>330</v>
      </c>
      <c r="KX1206" t="s">
        <v>329</v>
      </c>
      <c r="KZ1206">
        <f ca="1">OFFSET($A1206,,MATCH([2]Keys!$B$2,Data.Collect1Dump!$3:$3,0)-1)</f>
        <v>0</v>
      </c>
      <c r="LA1206" t="str">
        <f ca="1">OFFSET($A1206,,MATCH([2]Keys!$B$4,Data.Collect1Dump!$3:$3,0)-1)</f>
        <v>andrew.agumba@givedirectly.org</v>
      </c>
      <c r="LB1206">
        <f ca="1">OFFSET($A1206,,MATCH([2]Keys!$B$3,Data.Collect1Dump!$3:$3,0)-1)</f>
        <v>0</v>
      </c>
      <c r="LC1206">
        <f t="shared" ca="1" si="189"/>
        <v>0</v>
      </c>
      <c r="LD1206">
        <f t="shared" ca="1" si="189"/>
        <v>1</v>
      </c>
      <c r="LE1206">
        <f t="shared" ca="1" si="189"/>
        <v>0</v>
      </c>
      <c r="LF1206" s="2" t="e">
        <f t="shared" ca="1" si="190"/>
        <v>#N/A</v>
      </c>
      <c r="LG1206" s="2">
        <f t="shared" ca="1" si="191"/>
        <v>41590</v>
      </c>
      <c r="LH1206" s="2" t="e">
        <f t="shared" ca="1" si="192"/>
        <v>#N/A</v>
      </c>
      <c r="LI1206" t="e">
        <f t="shared" ca="1" si="193"/>
        <v>#N/A</v>
      </c>
      <c r="LJ1206" t="str">
        <f t="shared" ca="1" si="194"/>
        <v>andrew.agumba@givedirectly.org</v>
      </c>
      <c r="LK1206" t="e">
        <f t="shared" ca="1" si="195"/>
        <v>#N/A</v>
      </c>
      <c r="LL1206" t="str">
        <f t="shared" ca="1" si="187"/>
        <v>Token</v>
      </c>
      <c r="LM1206" t="str">
        <f t="shared" ca="1" si="188"/>
        <v>andrew.agumba@givedirectly.org</v>
      </c>
      <c r="LN1206" t="e">
        <f ca="1">OFFSET($A1206,,MATCH(OFFSET([2]Keys!C$1,MATCH(Data.Collect1Dump!$LL1206,[2]Keys!$A$2:$A$4,0),),Data.Collect1Dump!$3:$3,0)-1,)</f>
        <v>#VALUE!</v>
      </c>
      <c r="LO1206" s="2" t="e">
        <f t="shared" ca="1" si="196"/>
        <v>#VALUE!</v>
      </c>
    </row>
    <row r="1207" spans="1:327">
      <c r="A1207" t="s">
        <v>6948</v>
      </c>
      <c r="ID1207"/>
      <c r="JD1207" t="s">
        <v>378</v>
      </c>
      <c r="JE1207" t="s">
        <v>6949</v>
      </c>
      <c r="JF1207" t="s">
        <v>329</v>
      </c>
      <c r="JG1207">
        <v>7000</v>
      </c>
      <c r="JH1207" t="s">
        <v>330</v>
      </c>
      <c r="JR1207" t="s">
        <v>330</v>
      </c>
      <c r="KP1207" t="s">
        <v>330</v>
      </c>
      <c r="KS1207" t="s">
        <v>330</v>
      </c>
      <c r="KV1207" t="s">
        <v>330</v>
      </c>
      <c r="KX1207" t="s">
        <v>329</v>
      </c>
      <c r="KZ1207">
        <f ca="1">OFFSET($A1207,,MATCH([2]Keys!$B$2,Data.Collect1Dump!$3:$3,0)-1)</f>
        <v>0</v>
      </c>
      <c r="LA1207" t="str">
        <f ca="1">OFFSET($A1207,,MATCH([2]Keys!$B$4,Data.Collect1Dump!$3:$3,0)-1)</f>
        <v>anne.aroka@givedirectly.org</v>
      </c>
      <c r="LB1207">
        <f ca="1">OFFSET($A1207,,MATCH([2]Keys!$B$3,Data.Collect1Dump!$3:$3,0)-1)</f>
        <v>0</v>
      </c>
      <c r="LC1207">
        <f t="shared" ca="1" si="189"/>
        <v>0</v>
      </c>
      <c r="LD1207">
        <f t="shared" ca="1" si="189"/>
        <v>1</v>
      </c>
      <c r="LE1207">
        <f t="shared" ca="1" si="189"/>
        <v>0</v>
      </c>
      <c r="LF1207" s="2" t="e">
        <f t="shared" ca="1" si="190"/>
        <v>#N/A</v>
      </c>
      <c r="LG1207" s="2">
        <f t="shared" ca="1" si="191"/>
        <v>41614</v>
      </c>
      <c r="LH1207" s="2" t="e">
        <f t="shared" ca="1" si="192"/>
        <v>#N/A</v>
      </c>
      <c r="LI1207" t="e">
        <f t="shared" ca="1" si="193"/>
        <v>#N/A</v>
      </c>
      <c r="LJ1207" t="str">
        <f t="shared" ca="1" si="194"/>
        <v>anne.aroka@givedirectly.org</v>
      </c>
      <c r="LK1207" t="e">
        <f t="shared" ca="1" si="195"/>
        <v>#N/A</v>
      </c>
      <c r="LL1207" t="str">
        <f t="shared" ca="1" si="187"/>
        <v>Token</v>
      </c>
      <c r="LM1207" t="str">
        <f t="shared" ca="1" si="188"/>
        <v>anne.aroka@givedirectly.org</v>
      </c>
      <c r="LN1207" t="e">
        <f ca="1">OFFSET($A1207,,MATCH(OFFSET([2]Keys!C$1,MATCH(Data.Collect1Dump!$LL1207,[2]Keys!$A$2:$A$4,0),),Data.Collect1Dump!$3:$3,0)-1,)</f>
        <v>#VALUE!</v>
      </c>
      <c r="LO1207" s="2" t="e">
        <f t="shared" ca="1" si="196"/>
        <v>#VALUE!</v>
      </c>
    </row>
    <row r="1208" spans="1:327">
      <c r="A1208" t="s">
        <v>6950</v>
      </c>
      <c r="ID1208"/>
      <c r="JD1208" t="s">
        <v>350</v>
      </c>
      <c r="JE1208" t="s">
        <v>6951</v>
      </c>
      <c r="JF1208" t="s">
        <v>329</v>
      </c>
      <c r="JG1208">
        <v>7000</v>
      </c>
      <c r="JH1208" t="s">
        <v>330</v>
      </c>
      <c r="JR1208" t="s">
        <v>330</v>
      </c>
      <c r="KP1208" t="s">
        <v>330</v>
      </c>
      <c r="KS1208" t="s">
        <v>330</v>
      </c>
      <c r="KV1208" t="s">
        <v>330</v>
      </c>
      <c r="KX1208" t="s">
        <v>329</v>
      </c>
      <c r="KZ1208">
        <f ca="1">OFFSET($A1208,,MATCH([2]Keys!$B$2,Data.Collect1Dump!$3:$3,0)-1)</f>
        <v>0</v>
      </c>
      <c r="LA1208" t="str">
        <f ca="1">OFFSET($A1208,,MATCH([2]Keys!$B$4,Data.Collect1Dump!$3:$3,0)-1)</f>
        <v>andrew.agumba@givedirectly.org</v>
      </c>
      <c r="LB1208">
        <f ca="1">OFFSET($A1208,,MATCH([2]Keys!$B$3,Data.Collect1Dump!$3:$3,0)-1)</f>
        <v>0</v>
      </c>
      <c r="LC1208">
        <f t="shared" ca="1" si="189"/>
        <v>0</v>
      </c>
      <c r="LD1208">
        <f t="shared" ca="1" si="189"/>
        <v>1</v>
      </c>
      <c r="LE1208">
        <f t="shared" ca="1" si="189"/>
        <v>0</v>
      </c>
      <c r="LF1208" s="2" t="e">
        <f t="shared" ca="1" si="190"/>
        <v>#N/A</v>
      </c>
      <c r="LG1208" s="2">
        <f t="shared" ca="1" si="191"/>
        <v>41590</v>
      </c>
      <c r="LH1208" s="2" t="e">
        <f t="shared" ca="1" si="192"/>
        <v>#N/A</v>
      </c>
      <c r="LI1208" t="e">
        <f t="shared" ca="1" si="193"/>
        <v>#N/A</v>
      </c>
      <c r="LJ1208" t="str">
        <f t="shared" ca="1" si="194"/>
        <v>andrew.agumba@givedirectly.org</v>
      </c>
      <c r="LK1208" t="e">
        <f t="shared" ca="1" si="195"/>
        <v>#N/A</v>
      </c>
      <c r="LL1208" t="str">
        <f t="shared" ca="1" si="187"/>
        <v>Token</v>
      </c>
      <c r="LM1208" t="str">
        <f t="shared" ca="1" si="188"/>
        <v>andrew.agumba@givedirectly.org</v>
      </c>
      <c r="LN1208" t="e">
        <f ca="1">OFFSET($A1208,,MATCH(OFFSET([2]Keys!C$1,MATCH(Data.Collect1Dump!$LL1208,[2]Keys!$A$2:$A$4,0),),Data.Collect1Dump!$3:$3,0)-1,)</f>
        <v>#VALUE!</v>
      </c>
      <c r="LO1208" s="2" t="e">
        <f t="shared" ca="1" si="196"/>
        <v>#VALUE!</v>
      </c>
    </row>
    <row r="1209" spans="1:327">
      <c r="A1209" t="s">
        <v>6952</v>
      </c>
      <c r="B1209" t="s">
        <v>5645</v>
      </c>
      <c r="C1209" t="s">
        <v>6953</v>
      </c>
      <c r="D1209" t="b">
        <v>1</v>
      </c>
      <c r="K1209">
        <v>1</v>
      </c>
      <c r="L1209" t="s">
        <v>329</v>
      </c>
      <c r="M1209" t="s">
        <v>329</v>
      </c>
      <c r="N1209">
        <v>40000</v>
      </c>
      <c r="O1209" t="s">
        <v>329</v>
      </c>
      <c r="T1209" t="s">
        <v>330</v>
      </c>
      <c r="V1209" t="s">
        <v>329</v>
      </c>
      <c r="X1209">
        <v>4</v>
      </c>
      <c r="Y1209">
        <v>10000</v>
      </c>
      <c r="Z1209">
        <v>999</v>
      </c>
      <c r="AA1209">
        <v>10000</v>
      </c>
      <c r="AB1209">
        <v>999</v>
      </c>
      <c r="AC1209">
        <v>10000</v>
      </c>
      <c r="AD1209">
        <v>999</v>
      </c>
      <c r="AE1209">
        <v>8950</v>
      </c>
      <c r="AF1209">
        <v>999</v>
      </c>
      <c r="AO1209">
        <v>30</v>
      </c>
      <c r="AP1209">
        <v>40</v>
      </c>
      <c r="AQ1209">
        <v>0</v>
      </c>
      <c r="AR1209">
        <v>0</v>
      </c>
      <c r="AS1209" t="b">
        <v>1</v>
      </c>
      <c r="AV1209" t="b">
        <v>1</v>
      </c>
      <c r="BA1209" t="b">
        <v>1</v>
      </c>
      <c r="BJ1209" t="b">
        <v>1</v>
      </c>
      <c r="BK1209" t="s">
        <v>6954</v>
      </c>
      <c r="BL1209" t="s">
        <v>329</v>
      </c>
      <c r="BM1209" t="s">
        <v>6955</v>
      </c>
      <c r="BN1209" t="s">
        <v>329</v>
      </c>
      <c r="BO1209" t="s">
        <v>6956</v>
      </c>
      <c r="BP1209">
        <v>0</v>
      </c>
      <c r="BQ1209">
        <v>0</v>
      </c>
      <c r="BR1209" t="b">
        <v>1</v>
      </c>
      <c r="BU1209" t="b">
        <v>1</v>
      </c>
      <c r="CK1209">
        <v>2000</v>
      </c>
      <c r="CN1209">
        <v>36950</v>
      </c>
      <c r="DC1209" t="s">
        <v>329</v>
      </c>
      <c r="DD1209" t="b">
        <v>1</v>
      </c>
      <c r="DE1209" t="b">
        <v>1</v>
      </c>
      <c r="DL1209" t="b">
        <v>1</v>
      </c>
      <c r="DR1209" t="s">
        <v>329</v>
      </c>
      <c r="DU1209" t="b">
        <v>1</v>
      </c>
      <c r="DX1209" t="b">
        <v>1</v>
      </c>
      <c r="EL1209" t="s">
        <v>330</v>
      </c>
      <c r="EN1209" t="s">
        <v>329</v>
      </c>
      <c r="EO1209" t="s">
        <v>6957</v>
      </c>
      <c r="EP1209" t="s">
        <v>330</v>
      </c>
      <c r="FN1209" t="s">
        <v>329</v>
      </c>
      <c r="FS1209" t="b">
        <v>1</v>
      </c>
      <c r="GD1209" t="b">
        <v>1</v>
      </c>
      <c r="GG1209" t="s">
        <v>330</v>
      </c>
      <c r="GI1209" t="s">
        <v>6958</v>
      </c>
      <c r="GJ1209" t="s">
        <v>330</v>
      </c>
      <c r="GW1209" t="s">
        <v>330</v>
      </c>
      <c r="GZ1209" t="s">
        <v>330</v>
      </c>
      <c r="HC1209" t="s">
        <v>330</v>
      </c>
      <c r="HE1209" t="s">
        <v>330</v>
      </c>
      <c r="HG1209" t="s">
        <v>336</v>
      </c>
      <c r="HH1209" t="s">
        <v>329</v>
      </c>
      <c r="HI1209" t="s">
        <v>330</v>
      </c>
      <c r="HJ1209" t="s">
        <v>330</v>
      </c>
      <c r="HK1209" t="b">
        <v>1</v>
      </c>
      <c r="HO1209" t="s">
        <v>337</v>
      </c>
      <c r="HP1209" t="s">
        <v>6959</v>
      </c>
      <c r="HQ1209" t="s">
        <v>339</v>
      </c>
      <c r="HR1209" t="s">
        <v>6960</v>
      </c>
      <c r="HS1209" t="s">
        <v>6961</v>
      </c>
      <c r="IA1209" t="b">
        <v>1</v>
      </c>
      <c r="IC1209" t="b">
        <v>1</v>
      </c>
      <c r="ID1209" t="s">
        <v>6962</v>
      </c>
      <c r="JD1209" t="s">
        <v>350</v>
      </c>
      <c r="JE1209" t="s">
        <v>6963</v>
      </c>
      <c r="JF1209" t="s">
        <v>329</v>
      </c>
      <c r="JG1209">
        <v>7000</v>
      </c>
      <c r="JH1209" t="s">
        <v>330</v>
      </c>
      <c r="JR1209" t="s">
        <v>330</v>
      </c>
      <c r="KP1209" t="s">
        <v>330</v>
      </c>
      <c r="KS1209" t="s">
        <v>330</v>
      </c>
      <c r="KV1209" t="s">
        <v>330</v>
      </c>
      <c r="KX1209" t="s">
        <v>329</v>
      </c>
      <c r="KZ1209" t="str">
        <f ca="1">OFFSET($A1209,,MATCH([2]Keys!$B$2,Data.Collect1Dump!$3:$3,0)-1)</f>
        <v>laura.adhiambo@gmail.com</v>
      </c>
      <c r="LA1209" t="str">
        <f ca="1">OFFSET($A1209,,MATCH([2]Keys!$B$4,Data.Collect1Dump!$3:$3,0)-1)</f>
        <v>andrew.agumba@givedirectly.org</v>
      </c>
      <c r="LB1209">
        <f ca="1">OFFSET($A1209,,MATCH([2]Keys!$B$3,Data.Collect1Dump!$3:$3,0)-1)</f>
        <v>0</v>
      </c>
      <c r="LC1209">
        <f t="shared" ca="1" si="189"/>
        <v>1</v>
      </c>
      <c r="LD1209">
        <f t="shared" ca="1" si="189"/>
        <v>1</v>
      </c>
      <c r="LE1209">
        <f t="shared" ca="1" si="189"/>
        <v>0</v>
      </c>
      <c r="LF1209" s="2">
        <f t="shared" ca="1" si="190"/>
        <v>41726</v>
      </c>
      <c r="LG1209" s="2">
        <f t="shared" ca="1" si="191"/>
        <v>41590</v>
      </c>
      <c r="LH1209" s="2" t="e">
        <f t="shared" ca="1" si="192"/>
        <v>#N/A</v>
      </c>
      <c r="LI1209" t="str">
        <f t="shared" ca="1" si="193"/>
        <v>laura.adhiambo@gmail.com</v>
      </c>
      <c r="LJ1209" t="str">
        <f t="shared" ca="1" si="194"/>
        <v>andrew.agumba@givedirectly.org</v>
      </c>
      <c r="LK1209" t="e">
        <f t="shared" ca="1" si="195"/>
        <v>#N/A</v>
      </c>
      <c r="LL1209" t="str">
        <f t="shared" ca="1" si="187"/>
        <v>Lump Sum</v>
      </c>
      <c r="LM1209" t="str">
        <f t="shared" ca="1" si="188"/>
        <v>laura.adhiambo@gmail.com</v>
      </c>
      <c r="LN1209" t="e">
        <f ca="1">OFFSET($A1209,,MATCH(OFFSET([2]Keys!C$1,MATCH(Data.Collect1Dump!$LL1209,[2]Keys!$A$2:$A$4,0),),Data.Collect1Dump!$3:$3,0)-1,)</f>
        <v>#VALUE!</v>
      </c>
      <c r="LO1209" s="2" t="e">
        <f t="shared" ca="1" si="196"/>
        <v>#VALUE!</v>
      </c>
    </row>
    <row r="1210" spans="1:327">
      <c r="A1210" t="s">
        <v>6964</v>
      </c>
      <c r="ID1210"/>
      <c r="KZ1210">
        <f ca="1">OFFSET($A1210,,MATCH([2]Keys!$B$2,Data.Collect1Dump!$3:$3,0)-1)</f>
        <v>0</v>
      </c>
      <c r="LA1210">
        <f ca="1">OFFSET($A1210,,MATCH([2]Keys!$B$4,Data.Collect1Dump!$3:$3,0)-1)</f>
        <v>0</v>
      </c>
      <c r="LB1210">
        <f ca="1">OFFSET($A1210,,MATCH([2]Keys!$B$3,Data.Collect1Dump!$3:$3,0)-1)</f>
        <v>0</v>
      </c>
      <c r="LC1210">
        <f t="shared" ca="1" si="189"/>
        <v>0</v>
      </c>
      <c r="LD1210">
        <f t="shared" ca="1" si="189"/>
        <v>0</v>
      </c>
      <c r="LE1210">
        <f t="shared" ca="1" si="189"/>
        <v>0</v>
      </c>
      <c r="LF1210" s="2" t="e">
        <f t="shared" ca="1" si="190"/>
        <v>#N/A</v>
      </c>
      <c r="LG1210" s="2" t="e">
        <f t="shared" ca="1" si="191"/>
        <v>#N/A</v>
      </c>
      <c r="LH1210" s="2" t="e">
        <f t="shared" ca="1" si="192"/>
        <v>#N/A</v>
      </c>
      <c r="LI1210" t="e">
        <f t="shared" ca="1" si="193"/>
        <v>#N/A</v>
      </c>
      <c r="LJ1210" t="e">
        <f t="shared" ca="1" si="194"/>
        <v>#N/A</v>
      </c>
      <c r="LK1210" t="e">
        <f t="shared" ca="1" si="195"/>
        <v>#N/A</v>
      </c>
      <c r="LL1210" t="str">
        <f t="shared" ca="1" si="187"/>
        <v>Null Survey</v>
      </c>
      <c r="LM1210" t="str">
        <f t="shared" ca="1" si="188"/>
        <v>Null Survey</v>
      </c>
      <c r="LN1210" t="e">
        <f ca="1">OFFSET($A1210,,MATCH(OFFSET([2]Keys!C$1,MATCH(Data.Collect1Dump!$LL1210,[2]Keys!$A$2:$A$4,0),),Data.Collect1Dump!$3:$3,0)-1,)</f>
        <v>#N/A</v>
      </c>
      <c r="LO1210" s="2" t="e">
        <f t="shared" ca="1" si="196"/>
        <v>#N/A</v>
      </c>
    </row>
    <row r="1211" spans="1:327">
      <c r="A1211" t="s">
        <v>6965</v>
      </c>
      <c r="ID1211"/>
      <c r="JD1211" t="s">
        <v>350</v>
      </c>
      <c r="JE1211" t="s">
        <v>6966</v>
      </c>
      <c r="JF1211" t="s">
        <v>329</v>
      </c>
      <c r="JG1211">
        <v>6900</v>
      </c>
      <c r="JH1211" t="s">
        <v>330</v>
      </c>
      <c r="JR1211" t="s">
        <v>330</v>
      </c>
      <c r="KP1211" t="s">
        <v>330</v>
      </c>
      <c r="KS1211" t="s">
        <v>330</v>
      </c>
      <c r="KV1211" t="s">
        <v>330</v>
      </c>
      <c r="KX1211" t="s">
        <v>329</v>
      </c>
      <c r="KZ1211">
        <f ca="1">OFFSET($A1211,,MATCH([2]Keys!$B$2,Data.Collect1Dump!$3:$3,0)-1)</f>
        <v>0</v>
      </c>
      <c r="LA1211" t="str">
        <f ca="1">OFFSET($A1211,,MATCH([2]Keys!$B$4,Data.Collect1Dump!$3:$3,0)-1)</f>
        <v>andrew.agumba@givedirectly.org</v>
      </c>
      <c r="LB1211">
        <f ca="1">OFFSET($A1211,,MATCH([2]Keys!$B$3,Data.Collect1Dump!$3:$3,0)-1)</f>
        <v>0</v>
      </c>
      <c r="LC1211">
        <f t="shared" ca="1" si="189"/>
        <v>0</v>
      </c>
      <c r="LD1211">
        <f t="shared" ca="1" si="189"/>
        <v>1</v>
      </c>
      <c r="LE1211">
        <f t="shared" ca="1" si="189"/>
        <v>0</v>
      </c>
      <c r="LF1211" s="2" t="e">
        <f t="shared" ca="1" si="190"/>
        <v>#N/A</v>
      </c>
      <c r="LG1211" s="2">
        <f t="shared" ca="1" si="191"/>
        <v>41590</v>
      </c>
      <c r="LH1211" s="2" t="e">
        <f t="shared" ca="1" si="192"/>
        <v>#N/A</v>
      </c>
      <c r="LI1211" t="e">
        <f t="shared" ca="1" si="193"/>
        <v>#N/A</v>
      </c>
      <c r="LJ1211" t="str">
        <f t="shared" ca="1" si="194"/>
        <v>andrew.agumba@givedirectly.org</v>
      </c>
      <c r="LK1211" t="e">
        <f t="shared" ca="1" si="195"/>
        <v>#N/A</v>
      </c>
      <c r="LL1211" t="str">
        <f t="shared" ca="1" si="187"/>
        <v>Token</v>
      </c>
      <c r="LM1211" t="str">
        <f t="shared" ca="1" si="188"/>
        <v>andrew.agumba@givedirectly.org</v>
      </c>
      <c r="LN1211" t="e">
        <f ca="1">OFFSET($A1211,,MATCH(OFFSET([2]Keys!C$1,MATCH(Data.Collect1Dump!$LL1211,[2]Keys!$A$2:$A$4,0),),Data.Collect1Dump!$3:$3,0)-1,)</f>
        <v>#VALUE!</v>
      </c>
      <c r="LO1211" s="2" t="e">
        <f t="shared" ca="1" si="196"/>
        <v>#VALUE!</v>
      </c>
    </row>
    <row r="1212" spans="1:327">
      <c r="A1212" t="s">
        <v>6967</v>
      </c>
      <c r="B1212" t="s">
        <v>6120</v>
      </c>
      <c r="C1212" t="s">
        <v>6968</v>
      </c>
      <c r="K1212">
        <v>1</v>
      </c>
      <c r="L1212" t="s">
        <v>329</v>
      </c>
      <c r="M1212" t="s">
        <v>329</v>
      </c>
      <c r="N1212">
        <v>39800</v>
      </c>
      <c r="O1212" t="s">
        <v>329</v>
      </c>
      <c r="T1212" t="s">
        <v>330</v>
      </c>
      <c r="V1212" t="s">
        <v>329</v>
      </c>
      <c r="X1212">
        <v>5</v>
      </c>
      <c r="Y1212">
        <v>20000</v>
      </c>
      <c r="Z1212">
        <v>999</v>
      </c>
      <c r="AA1212">
        <v>3000</v>
      </c>
      <c r="AB1212">
        <v>999</v>
      </c>
      <c r="AC1212">
        <v>2000</v>
      </c>
      <c r="AD1212">
        <v>999</v>
      </c>
      <c r="AE1212">
        <v>10000</v>
      </c>
      <c r="AG1212">
        <v>4000</v>
      </c>
      <c r="AH1212">
        <v>999</v>
      </c>
      <c r="AV1212" t="b">
        <v>1</v>
      </c>
      <c r="AX1212" t="b">
        <v>1</v>
      </c>
      <c r="AZ1212" t="b">
        <v>1</v>
      </c>
      <c r="BC1212" t="b">
        <v>1</v>
      </c>
      <c r="BF1212" t="b">
        <v>1</v>
      </c>
      <c r="BJ1212" t="b">
        <v>1</v>
      </c>
      <c r="BL1212" t="s">
        <v>329</v>
      </c>
      <c r="BM1212" t="s">
        <v>6969</v>
      </c>
      <c r="BN1212" t="s">
        <v>330</v>
      </c>
      <c r="BU1212" t="b">
        <v>1</v>
      </c>
      <c r="CA1212" t="b">
        <v>1</v>
      </c>
      <c r="CI1212" t="b">
        <v>1</v>
      </c>
      <c r="CN1212">
        <v>25000</v>
      </c>
      <c r="CT1212">
        <v>4000</v>
      </c>
      <c r="DB1212">
        <v>1500</v>
      </c>
      <c r="DC1212" t="s">
        <v>329</v>
      </c>
      <c r="DD1212" t="b">
        <v>1</v>
      </c>
      <c r="DE1212" t="b">
        <v>1</v>
      </c>
      <c r="DF1212" t="b">
        <v>1</v>
      </c>
      <c r="DL1212" t="b">
        <v>1</v>
      </c>
      <c r="DR1212" t="s">
        <v>329</v>
      </c>
      <c r="DX1212" t="b">
        <v>1</v>
      </c>
      <c r="EL1212" t="s">
        <v>329</v>
      </c>
      <c r="EM1212" t="s">
        <v>6970</v>
      </c>
      <c r="EN1212" t="s">
        <v>330</v>
      </c>
      <c r="EP1212" t="s">
        <v>329</v>
      </c>
      <c r="EQ1212" t="s">
        <v>6971</v>
      </c>
      <c r="FA1212" t="b">
        <v>1</v>
      </c>
      <c r="FE1212" t="b">
        <v>1</v>
      </c>
      <c r="FH1212" t="b">
        <v>1</v>
      </c>
      <c r="FN1212" t="s">
        <v>330</v>
      </c>
      <c r="GJ1212" t="s">
        <v>330</v>
      </c>
      <c r="GW1212" t="s">
        <v>330</v>
      </c>
      <c r="GZ1212" t="s">
        <v>330</v>
      </c>
      <c r="HC1212" t="s">
        <v>330</v>
      </c>
      <c r="HE1212" t="s">
        <v>330</v>
      </c>
      <c r="HG1212" t="s">
        <v>526</v>
      </c>
      <c r="HH1212" t="s">
        <v>329</v>
      </c>
      <c r="HI1212" t="s">
        <v>415</v>
      </c>
      <c r="HJ1212" t="s">
        <v>330</v>
      </c>
      <c r="HK1212" t="b">
        <v>1</v>
      </c>
      <c r="HO1212" t="s">
        <v>510</v>
      </c>
      <c r="HP1212" t="s">
        <v>6972</v>
      </c>
      <c r="HQ1212" t="s">
        <v>339</v>
      </c>
      <c r="HR1212" t="s">
        <v>6973</v>
      </c>
      <c r="HS1212" t="s">
        <v>6974</v>
      </c>
      <c r="IC1212" t="b">
        <v>1</v>
      </c>
      <c r="ID1212"/>
      <c r="JD1212" t="s">
        <v>350</v>
      </c>
      <c r="JE1212" t="s">
        <v>6975</v>
      </c>
      <c r="JF1212" t="s">
        <v>329</v>
      </c>
      <c r="JG1212">
        <v>6900</v>
      </c>
      <c r="JH1212" t="s">
        <v>330</v>
      </c>
      <c r="JR1212" t="s">
        <v>330</v>
      </c>
      <c r="KP1212" t="s">
        <v>330</v>
      </c>
      <c r="KS1212" t="s">
        <v>330</v>
      </c>
      <c r="KV1212" t="s">
        <v>330</v>
      </c>
      <c r="KX1212" t="s">
        <v>329</v>
      </c>
      <c r="KZ1212" t="str">
        <f ca="1">OFFSET($A1212,,MATCH([2]Keys!$B$2,Data.Collect1Dump!$3:$3,0)-1)</f>
        <v>ochollavic@gmail.com</v>
      </c>
      <c r="LA1212" t="str">
        <f ca="1">OFFSET($A1212,,MATCH([2]Keys!$B$4,Data.Collect1Dump!$3:$3,0)-1)</f>
        <v>andrew.agumba@givedirectly.org</v>
      </c>
      <c r="LB1212">
        <f ca="1">OFFSET($A1212,,MATCH([2]Keys!$B$3,Data.Collect1Dump!$3:$3,0)-1)</f>
        <v>0</v>
      </c>
      <c r="LC1212">
        <f t="shared" ca="1" si="189"/>
        <v>1</v>
      </c>
      <c r="LD1212">
        <f t="shared" ca="1" si="189"/>
        <v>1</v>
      </c>
      <c r="LE1212">
        <f t="shared" ca="1" si="189"/>
        <v>0</v>
      </c>
      <c r="LF1212" s="2">
        <f t="shared" ca="1" si="190"/>
        <v>41682</v>
      </c>
      <c r="LG1212" s="2">
        <f t="shared" ca="1" si="191"/>
        <v>41590</v>
      </c>
      <c r="LH1212" s="2" t="e">
        <f t="shared" ca="1" si="192"/>
        <v>#N/A</v>
      </c>
      <c r="LI1212" t="str">
        <f t="shared" ca="1" si="193"/>
        <v>ochollavic@gmail.com</v>
      </c>
      <c r="LJ1212" t="str">
        <f t="shared" ca="1" si="194"/>
        <v>andrew.agumba@givedirectly.org</v>
      </c>
      <c r="LK1212" t="e">
        <f t="shared" ca="1" si="195"/>
        <v>#N/A</v>
      </c>
      <c r="LL1212" t="str">
        <f t="shared" ca="1" si="187"/>
        <v>Lump Sum</v>
      </c>
      <c r="LM1212" t="str">
        <f t="shared" ca="1" si="188"/>
        <v>ochollavic@gmail.com</v>
      </c>
      <c r="LN1212" t="e">
        <f ca="1">OFFSET($A1212,,MATCH(OFFSET([2]Keys!C$1,MATCH(Data.Collect1Dump!$LL1212,[2]Keys!$A$2:$A$4,0),),Data.Collect1Dump!$3:$3,0)-1,)</f>
        <v>#VALUE!</v>
      </c>
      <c r="LO1212" s="2" t="e">
        <f t="shared" ca="1" si="196"/>
        <v>#VALUE!</v>
      </c>
    </row>
    <row r="1213" spans="1:327">
      <c r="A1213" t="s">
        <v>6976</v>
      </c>
      <c r="B1213" t="s">
        <v>6120</v>
      </c>
      <c r="C1213" t="s">
        <v>6977</v>
      </c>
      <c r="K1213">
        <v>1</v>
      </c>
      <c r="L1213" t="s">
        <v>329</v>
      </c>
      <c r="M1213" t="s">
        <v>329</v>
      </c>
      <c r="N1213">
        <v>40000</v>
      </c>
      <c r="O1213" t="s">
        <v>329</v>
      </c>
      <c r="T1213" t="s">
        <v>330</v>
      </c>
      <c r="V1213" t="s">
        <v>329</v>
      </c>
      <c r="X1213">
        <v>1</v>
      </c>
      <c r="Y1213">
        <v>39700</v>
      </c>
      <c r="Z1213">
        <v>275</v>
      </c>
      <c r="AV1213" t="b">
        <v>1</v>
      </c>
      <c r="AX1213" t="b">
        <v>1</v>
      </c>
      <c r="BL1213" t="s">
        <v>329</v>
      </c>
      <c r="BM1213" t="s">
        <v>6978</v>
      </c>
      <c r="BN1213" t="s">
        <v>330</v>
      </c>
      <c r="BU1213" t="b">
        <v>1</v>
      </c>
      <c r="CK1213">
        <v>2000</v>
      </c>
      <c r="CN1213">
        <v>37400</v>
      </c>
      <c r="DC1213" t="s">
        <v>345</v>
      </c>
      <c r="DD1213" t="b">
        <v>1</v>
      </c>
      <c r="DE1213" t="b">
        <v>1</v>
      </c>
      <c r="DL1213" t="b">
        <v>1</v>
      </c>
      <c r="DR1213" t="s">
        <v>329</v>
      </c>
      <c r="DX1213" t="b">
        <v>1</v>
      </c>
      <c r="EL1213" t="s">
        <v>330</v>
      </c>
      <c r="EN1213" t="s">
        <v>330</v>
      </c>
      <c r="EP1213" t="s">
        <v>330</v>
      </c>
      <c r="FN1213" t="s">
        <v>330</v>
      </c>
      <c r="GJ1213" t="s">
        <v>330</v>
      </c>
      <c r="GW1213" t="s">
        <v>330</v>
      </c>
      <c r="GZ1213" t="s">
        <v>330</v>
      </c>
      <c r="HC1213" t="s">
        <v>330</v>
      </c>
      <c r="HE1213" t="s">
        <v>330</v>
      </c>
      <c r="HG1213" t="s">
        <v>336</v>
      </c>
      <c r="HH1213" t="s">
        <v>329</v>
      </c>
      <c r="HI1213" t="s">
        <v>330</v>
      </c>
      <c r="HJ1213" t="s">
        <v>330</v>
      </c>
      <c r="HM1213" t="b">
        <v>1</v>
      </c>
      <c r="HO1213" t="s">
        <v>337</v>
      </c>
      <c r="HP1213" t="s">
        <v>6979</v>
      </c>
      <c r="HQ1213" t="s">
        <v>339</v>
      </c>
      <c r="HR1213" t="s">
        <v>6980</v>
      </c>
      <c r="HT1213" t="b">
        <v>1</v>
      </c>
      <c r="ID1213"/>
      <c r="JD1213" t="s">
        <v>350</v>
      </c>
      <c r="JE1213" t="s">
        <v>6981</v>
      </c>
      <c r="JF1213" t="s">
        <v>329</v>
      </c>
      <c r="JG1213">
        <v>6918</v>
      </c>
      <c r="JH1213" t="s">
        <v>330</v>
      </c>
      <c r="JR1213" t="s">
        <v>329</v>
      </c>
      <c r="JS1213" t="s">
        <v>6982</v>
      </c>
      <c r="JT1213" t="b">
        <v>1</v>
      </c>
      <c r="KH1213" t="b">
        <v>1</v>
      </c>
      <c r="KI1213" t="s">
        <v>6983</v>
      </c>
      <c r="KJ1213" t="b">
        <v>1</v>
      </c>
      <c r="KL1213" t="b">
        <v>1</v>
      </c>
      <c r="KP1213" t="s">
        <v>330</v>
      </c>
      <c r="KS1213" t="s">
        <v>330</v>
      </c>
      <c r="KV1213" t="s">
        <v>330</v>
      </c>
      <c r="KX1213" t="s">
        <v>329</v>
      </c>
      <c r="KZ1213" t="str">
        <f ca="1">OFFSET($A1213,,MATCH([2]Keys!$B$2,Data.Collect1Dump!$3:$3,0)-1)</f>
        <v>ochollavic@gmail.com</v>
      </c>
      <c r="LA1213" t="str">
        <f ca="1">OFFSET($A1213,,MATCH([2]Keys!$B$4,Data.Collect1Dump!$3:$3,0)-1)</f>
        <v>andrew.agumba@givedirectly.org</v>
      </c>
      <c r="LB1213">
        <f ca="1">OFFSET($A1213,,MATCH([2]Keys!$B$3,Data.Collect1Dump!$3:$3,0)-1)</f>
        <v>0</v>
      </c>
      <c r="LC1213">
        <f t="shared" ca="1" si="189"/>
        <v>1</v>
      </c>
      <c r="LD1213">
        <f t="shared" ca="1" si="189"/>
        <v>1</v>
      </c>
      <c r="LE1213">
        <f t="shared" ca="1" si="189"/>
        <v>0</v>
      </c>
      <c r="LF1213" s="2">
        <f t="shared" ca="1" si="190"/>
        <v>41682</v>
      </c>
      <c r="LG1213" s="2">
        <f t="shared" ca="1" si="191"/>
        <v>41590</v>
      </c>
      <c r="LH1213" s="2" t="e">
        <f t="shared" ca="1" si="192"/>
        <v>#N/A</v>
      </c>
      <c r="LI1213" t="str">
        <f t="shared" ca="1" si="193"/>
        <v>ochollavic@gmail.com</v>
      </c>
      <c r="LJ1213" t="str">
        <f t="shared" ca="1" si="194"/>
        <v>andrew.agumba@givedirectly.org</v>
      </c>
      <c r="LK1213" t="e">
        <f t="shared" ca="1" si="195"/>
        <v>#N/A</v>
      </c>
      <c r="LL1213" t="str">
        <f t="shared" ca="1" si="187"/>
        <v>Lump Sum</v>
      </c>
      <c r="LM1213" t="str">
        <f t="shared" ca="1" si="188"/>
        <v>ochollavic@gmail.com</v>
      </c>
      <c r="LN1213" t="e">
        <f ca="1">OFFSET($A1213,,MATCH(OFFSET([2]Keys!C$1,MATCH(Data.Collect1Dump!$LL1213,[2]Keys!$A$2:$A$4,0),),Data.Collect1Dump!$3:$3,0)-1,)</f>
        <v>#VALUE!</v>
      </c>
      <c r="LO1213" s="2" t="e">
        <f t="shared" ca="1" si="196"/>
        <v>#VALUE!</v>
      </c>
    </row>
    <row r="1214" spans="1:327">
      <c r="A1214" t="s">
        <v>6984</v>
      </c>
      <c r="B1214" t="s">
        <v>6120</v>
      </c>
      <c r="C1214" t="s">
        <v>6985</v>
      </c>
      <c r="K1214">
        <v>1</v>
      </c>
      <c r="L1214" t="s">
        <v>329</v>
      </c>
      <c r="M1214" t="s">
        <v>329</v>
      </c>
      <c r="N1214">
        <v>40000</v>
      </c>
      <c r="O1214" t="s">
        <v>329</v>
      </c>
      <c r="T1214" t="s">
        <v>330</v>
      </c>
      <c r="V1214" t="s">
        <v>329</v>
      </c>
      <c r="X1214">
        <v>1</v>
      </c>
      <c r="Y1214">
        <v>39800</v>
      </c>
      <c r="Z1214">
        <v>999</v>
      </c>
      <c r="AS1214" t="b">
        <v>1</v>
      </c>
      <c r="AV1214" t="b">
        <v>1</v>
      </c>
      <c r="BL1214" t="s">
        <v>329</v>
      </c>
      <c r="BM1214" t="s">
        <v>6986</v>
      </c>
      <c r="BN1214" t="s">
        <v>330</v>
      </c>
      <c r="BU1214" t="b">
        <v>1</v>
      </c>
      <c r="CN1214">
        <v>40000</v>
      </c>
      <c r="DC1214" t="s">
        <v>329</v>
      </c>
      <c r="DD1214" t="b">
        <v>1</v>
      </c>
      <c r="DL1214" t="b">
        <v>1</v>
      </c>
      <c r="DR1214" t="s">
        <v>329</v>
      </c>
      <c r="DX1214" t="b">
        <v>1</v>
      </c>
      <c r="EL1214" t="s">
        <v>330</v>
      </c>
      <c r="EN1214" t="s">
        <v>330</v>
      </c>
      <c r="EP1214" t="s">
        <v>330</v>
      </c>
      <c r="FN1214" t="s">
        <v>330</v>
      </c>
      <c r="GJ1214" t="s">
        <v>330</v>
      </c>
      <c r="GW1214" t="s">
        <v>330</v>
      </c>
      <c r="GZ1214" t="s">
        <v>330</v>
      </c>
      <c r="HC1214" t="s">
        <v>330</v>
      </c>
      <c r="HE1214" t="s">
        <v>330</v>
      </c>
      <c r="HG1214" t="s">
        <v>336</v>
      </c>
      <c r="HH1214" t="s">
        <v>329</v>
      </c>
      <c r="HI1214" t="s">
        <v>330</v>
      </c>
      <c r="HJ1214" t="s">
        <v>415</v>
      </c>
      <c r="HK1214" t="b">
        <v>1</v>
      </c>
      <c r="HO1214" t="s">
        <v>337</v>
      </c>
      <c r="HP1214" t="s">
        <v>6987</v>
      </c>
      <c r="HQ1214" t="s">
        <v>339</v>
      </c>
      <c r="HR1214" t="s">
        <v>6988</v>
      </c>
      <c r="HS1214" t="s">
        <v>6989</v>
      </c>
      <c r="HU1214" t="b">
        <v>1</v>
      </c>
      <c r="ID1214"/>
      <c r="JD1214" t="s">
        <v>378</v>
      </c>
      <c r="JE1214" t="s">
        <v>6990</v>
      </c>
      <c r="JF1214" t="s">
        <v>329</v>
      </c>
      <c r="JG1214">
        <v>7000</v>
      </c>
      <c r="JH1214" t="s">
        <v>330</v>
      </c>
      <c r="JR1214" t="s">
        <v>330</v>
      </c>
      <c r="KP1214" t="s">
        <v>330</v>
      </c>
      <c r="KS1214" t="s">
        <v>330</v>
      </c>
      <c r="KV1214" t="s">
        <v>330</v>
      </c>
      <c r="KX1214" t="s">
        <v>329</v>
      </c>
      <c r="KZ1214" t="str">
        <f ca="1">OFFSET($A1214,,MATCH([2]Keys!$B$2,Data.Collect1Dump!$3:$3,0)-1)</f>
        <v>ochollavic@gmail.com</v>
      </c>
      <c r="LA1214" t="str">
        <f ca="1">OFFSET($A1214,,MATCH([2]Keys!$B$4,Data.Collect1Dump!$3:$3,0)-1)</f>
        <v>anne.aroka@givedirectly.org</v>
      </c>
      <c r="LB1214">
        <f ca="1">OFFSET($A1214,,MATCH([2]Keys!$B$3,Data.Collect1Dump!$3:$3,0)-1)</f>
        <v>0</v>
      </c>
      <c r="LC1214">
        <f t="shared" ca="1" si="189"/>
        <v>1</v>
      </c>
      <c r="LD1214">
        <f t="shared" ca="1" si="189"/>
        <v>1</v>
      </c>
      <c r="LE1214">
        <f t="shared" ca="1" si="189"/>
        <v>0</v>
      </c>
      <c r="LF1214" s="2">
        <f t="shared" ca="1" si="190"/>
        <v>41682</v>
      </c>
      <c r="LG1214" s="2">
        <f t="shared" ca="1" si="191"/>
        <v>41617</v>
      </c>
      <c r="LH1214" s="2" t="e">
        <f t="shared" ca="1" si="192"/>
        <v>#N/A</v>
      </c>
      <c r="LI1214" t="str">
        <f t="shared" ca="1" si="193"/>
        <v>ochollavic@gmail.com</v>
      </c>
      <c r="LJ1214" t="str">
        <f t="shared" ca="1" si="194"/>
        <v>anne.aroka@givedirectly.org</v>
      </c>
      <c r="LK1214" t="e">
        <f t="shared" ca="1" si="195"/>
        <v>#N/A</v>
      </c>
      <c r="LL1214" t="str">
        <f t="shared" ca="1" si="187"/>
        <v>Lump Sum</v>
      </c>
      <c r="LM1214" t="str">
        <f t="shared" ca="1" si="188"/>
        <v>ochollavic@gmail.com</v>
      </c>
      <c r="LN1214" t="e">
        <f ca="1">OFFSET($A1214,,MATCH(OFFSET([2]Keys!C$1,MATCH(Data.Collect1Dump!$LL1214,[2]Keys!$A$2:$A$4,0),),Data.Collect1Dump!$3:$3,0)-1,)</f>
        <v>#VALUE!</v>
      </c>
      <c r="LO1214" s="2" t="e">
        <f t="shared" ca="1" si="196"/>
        <v>#VALUE!</v>
      </c>
    </row>
    <row r="1215" spans="1:327">
      <c r="A1215" t="s">
        <v>6991</v>
      </c>
      <c r="ID1215"/>
      <c r="JD1215" t="s">
        <v>350</v>
      </c>
      <c r="JE1215" t="s">
        <v>6992</v>
      </c>
      <c r="JF1215" t="s">
        <v>329</v>
      </c>
      <c r="JG1215">
        <v>7000</v>
      </c>
      <c r="JH1215" t="s">
        <v>330</v>
      </c>
      <c r="JR1215" t="s">
        <v>329</v>
      </c>
      <c r="JS1215" t="s">
        <v>6993</v>
      </c>
      <c r="KC1215" t="b">
        <v>1</v>
      </c>
      <c r="KH1215" t="b">
        <v>1</v>
      </c>
      <c r="KI1215" t="s">
        <v>6994</v>
      </c>
      <c r="KJ1215" t="b">
        <v>1</v>
      </c>
      <c r="KL1215" t="b">
        <v>1</v>
      </c>
      <c r="KP1215" t="s">
        <v>330</v>
      </c>
      <c r="KS1215" t="s">
        <v>330</v>
      </c>
      <c r="KV1215" t="s">
        <v>330</v>
      </c>
      <c r="KX1215" t="s">
        <v>329</v>
      </c>
      <c r="KZ1215">
        <f ca="1">OFFSET($A1215,,MATCH([2]Keys!$B$2,Data.Collect1Dump!$3:$3,0)-1)</f>
        <v>0</v>
      </c>
      <c r="LA1215" t="str">
        <f ca="1">OFFSET($A1215,,MATCH([2]Keys!$B$4,Data.Collect1Dump!$3:$3,0)-1)</f>
        <v>andrew.agumba@givedirectly.org</v>
      </c>
      <c r="LB1215">
        <f ca="1">OFFSET($A1215,,MATCH([2]Keys!$B$3,Data.Collect1Dump!$3:$3,0)-1)</f>
        <v>0</v>
      </c>
      <c r="LC1215">
        <f t="shared" ca="1" si="189"/>
        <v>0</v>
      </c>
      <c r="LD1215">
        <f t="shared" ca="1" si="189"/>
        <v>1</v>
      </c>
      <c r="LE1215">
        <f t="shared" ca="1" si="189"/>
        <v>0</v>
      </c>
      <c r="LF1215" s="2" t="e">
        <f t="shared" ca="1" si="190"/>
        <v>#N/A</v>
      </c>
      <c r="LG1215" s="2">
        <f t="shared" ca="1" si="191"/>
        <v>41590</v>
      </c>
      <c r="LH1215" s="2" t="e">
        <f t="shared" ca="1" si="192"/>
        <v>#N/A</v>
      </c>
      <c r="LI1215" t="e">
        <f t="shared" ca="1" si="193"/>
        <v>#N/A</v>
      </c>
      <c r="LJ1215" t="str">
        <f t="shared" ca="1" si="194"/>
        <v>andrew.agumba@givedirectly.org</v>
      </c>
      <c r="LK1215" t="e">
        <f t="shared" ca="1" si="195"/>
        <v>#N/A</v>
      </c>
      <c r="LL1215" t="str">
        <f t="shared" ca="1" si="187"/>
        <v>Token</v>
      </c>
      <c r="LM1215" t="str">
        <f t="shared" ca="1" si="188"/>
        <v>andrew.agumba@givedirectly.org</v>
      </c>
      <c r="LN1215" t="e">
        <f ca="1">OFFSET($A1215,,MATCH(OFFSET([2]Keys!C$1,MATCH(Data.Collect1Dump!$LL1215,[2]Keys!$A$2:$A$4,0),),Data.Collect1Dump!$3:$3,0)-1,)</f>
        <v>#VALUE!</v>
      </c>
      <c r="LO1215" s="2" t="e">
        <f t="shared" ca="1" si="196"/>
        <v>#VALUE!</v>
      </c>
    </row>
    <row r="1216" spans="1:327">
      <c r="A1216" t="s">
        <v>6995</v>
      </c>
      <c r="ID1216"/>
      <c r="JD1216" t="s">
        <v>378</v>
      </c>
      <c r="JE1216" t="s">
        <v>6996</v>
      </c>
      <c r="JF1216" t="s">
        <v>329</v>
      </c>
      <c r="JG1216">
        <v>7000</v>
      </c>
      <c r="JH1216" t="s">
        <v>330</v>
      </c>
      <c r="JR1216" t="s">
        <v>330</v>
      </c>
      <c r="KP1216" t="s">
        <v>330</v>
      </c>
      <c r="KS1216" t="s">
        <v>330</v>
      </c>
      <c r="KV1216" t="s">
        <v>330</v>
      </c>
      <c r="KX1216" t="s">
        <v>329</v>
      </c>
      <c r="KZ1216">
        <f ca="1">OFFSET($A1216,,MATCH([2]Keys!$B$2,Data.Collect1Dump!$3:$3,0)-1)</f>
        <v>0</v>
      </c>
      <c r="LA1216" t="str">
        <f ca="1">OFFSET($A1216,,MATCH([2]Keys!$B$4,Data.Collect1Dump!$3:$3,0)-1)</f>
        <v>anne.aroka@givedirectly.org</v>
      </c>
      <c r="LB1216">
        <f ca="1">OFFSET($A1216,,MATCH([2]Keys!$B$3,Data.Collect1Dump!$3:$3,0)-1)</f>
        <v>0</v>
      </c>
      <c r="LC1216">
        <f t="shared" ca="1" si="189"/>
        <v>0</v>
      </c>
      <c r="LD1216">
        <f t="shared" ca="1" si="189"/>
        <v>1</v>
      </c>
      <c r="LE1216">
        <f t="shared" ca="1" si="189"/>
        <v>0</v>
      </c>
      <c r="LF1216" s="2" t="e">
        <f t="shared" ca="1" si="190"/>
        <v>#N/A</v>
      </c>
      <c r="LG1216" s="2">
        <f t="shared" ca="1" si="191"/>
        <v>41613</v>
      </c>
      <c r="LH1216" s="2" t="e">
        <f t="shared" ca="1" si="192"/>
        <v>#N/A</v>
      </c>
      <c r="LI1216" t="e">
        <f t="shared" ca="1" si="193"/>
        <v>#N/A</v>
      </c>
      <c r="LJ1216" t="str">
        <f t="shared" ca="1" si="194"/>
        <v>anne.aroka@givedirectly.org</v>
      </c>
      <c r="LK1216" t="e">
        <f t="shared" ca="1" si="195"/>
        <v>#N/A</v>
      </c>
      <c r="LL1216" t="str">
        <f t="shared" ca="1" si="187"/>
        <v>Token</v>
      </c>
      <c r="LM1216" t="str">
        <f t="shared" ca="1" si="188"/>
        <v>anne.aroka@givedirectly.org</v>
      </c>
      <c r="LN1216" t="e">
        <f ca="1">OFFSET($A1216,,MATCH(OFFSET([2]Keys!C$1,MATCH(Data.Collect1Dump!$LL1216,[2]Keys!$A$2:$A$4,0),),Data.Collect1Dump!$3:$3,0)-1,)</f>
        <v>#VALUE!</v>
      </c>
      <c r="LO1216" s="2" t="e">
        <f t="shared" ca="1" si="196"/>
        <v>#VALUE!</v>
      </c>
    </row>
    <row r="1217" spans="1:327">
      <c r="A1217" t="s">
        <v>6997</v>
      </c>
      <c r="ID1217"/>
      <c r="JD1217" t="s">
        <v>350</v>
      </c>
      <c r="JE1217" t="s">
        <v>6998</v>
      </c>
      <c r="JF1217" t="s">
        <v>329</v>
      </c>
      <c r="JG1217">
        <v>6918</v>
      </c>
      <c r="JH1217" t="s">
        <v>330</v>
      </c>
      <c r="JR1217" t="s">
        <v>330</v>
      </c>
      <c r="KP1217" t="s">
        <v>330</v>
      </c>
      <c r="KS1217" t="s">
        <v>330</v>
      </c>
      <c r="KV1217" t="s">
        <v>330</v>
      </c>
      <c r="KX1217" t="s">
        <v>329</v>
      </c>
      <c r="KZ1217">
        <f ca="1">OFFSET($A1217,,MATCH([2]Keys!$B$2,Data.Collect1Dump!$3:$3,0)-1)</f>
        <v>0</v>
      </c>
      <c r="LA1217" t="str">
        <f ca="1">OFFSET($A1217,,MATCH([2]Keys!$B$4,Data.Collect1Dump!$3:$3,0)-1)</f>
        <v>andrew.agumba@givedirectly.org</v>
      </c>
      <c r="LB1217">
        <f ca="1">OFFSET($A1217,,MATCH([2]Keys!$B$3,Data.Collect1Dump!$3:$3,0)-1)</f>
        <v>0</v>
      </c>
      <c r="LC1217">
        <f t="shared" ca="1" si="189"/>
        <v>0</v>
      </c>
      <c r="LD1217">
        <f t="shared" ca="1" si="189"/>
        <v>1</v>
      </c>
      <c r="LE1217">
        <f t="shared" ca="1" si="189"/>
        <v>0</v>
      </c>
      <c r="LF1217" s="2" t="e">
        <f t="shared" ca="1" si="190"/>
        <v>#N/A</v>
      </c>
      <c r="LG1217" s="2">
        <f t="shared" ca="1" si="191"/>
        <v>41589</v>
      </c>
      <c r="LH1217" s="2" t="e">
        <f t="shared" ca="1" si="192"/>
        <v>#N/A</v>
      </c>
      <c r="LI1217" t="e">
        <f t="shared" ca="1" si="193"/>
        <v>#N/A</v>
      </c>
      <c r="LJ1217" t="str">
        <f t="shared" ca="1" si="194"/>
        <v>andrew.agumba@givedirectly.org</v>
      </c>
      <c r="LK1217" t="e">
        <f t="shared" ca="1" si="195"/>
        <v>#N/A</v>
      </c>
      <c r="LL1217" t="str">
        <f t="shared" ca="1" si="187"/>
        <v>Token</v>
      </c>
      <c r="LM1217" t="str">
        <f t="shared" ca="1" si="188"/>
        <v>andrew.agumba@givedirectly.org</v>
      </c>
      <c r="LN1217" t="e">
        <f ca="1">OFFSET($A1217,,MATCH(OFFSET([2]Keys!C$1,MATCH(Data.Collect1Dump!$LL1217,[2]Keys!$A$2:$A$4,0),),Data.Collect1Dump!$3:$3,0)-1,)</f>
        <v>#VALUE!</v>
      </c>
      <c r="LO1217" s="2" t="e">
        <f t="shared" ca="1" si="196"/>
        <v>#VALUE!</v>
      </c>
    </row>
    <row r="1218" spans="1:327">
      <c r="A1218" t="s">
        <v>6999</v>
      </c>
      <c r="B1218" t="s">
        <v>5645</v>
      </c>
      <c r="C1218" t="s">
        <v>7000</v>
      </c>
      <c r="D1218" t="b">
        <v>1</v>
      </c>
      <c r="E1218" t="b">
        <v>1</v>
      </c>
      <c r="J1218" t="s">
        <v>15668</v>
      </c>
      <c r="K1218">
        <v>1</v>
      </c>
      <c r="L1218" t="s">
        <v>329</v>
      </c>
      <c r="M1218" t="s">
        <v>329</v>
      </c>
      <c r="N1218">
        <v>40000</v>
      </c>
      <c r="O1218" t="s">
        <v>329</v>
      </c>
      <c r="T1218" t="s">
        <v>330</v>
      </c>
      <c r="V1218" t="s">
        <v>329</v>
      </c>
      <c r="X1218">
        <v>1</v>
      </c>
      <c r="Y1218">
        <v>39000</v>
      </c>
      <c r="Z1218">
        <v>80</v>
      </c>
      <c r="AO1218">
        <v>30</v>
      </c>
      <c r="AP1218">
        <v>0</v>
      </c>
      <c r="AQ1218">
        <v>0</v>
      </c>
      <c r="AR1218">
        <v>0</v>
      </c>
      <c r="AV1218" t="b">
        <v>1</v>
      </c>
      <c r="BL1218" t="s">
        <v>329</v>
      </c>
      <c r="BM1218" t="s">
        <v>7001</v>
      </c>
      <c r="BN1218" t="s">
        <v>329</v>
      </c>
      <c r="BO1218" t="s">
        <v>7002</v>
      </c>
      <c r="BP1218">
        <v>9000</v>
      </c>
      <c r="BQ1218">
        <v>0</v>
      </c>
      <c r="BT1218" t="b">
        <v>1</v>
      </c>
      <c r="BU1218" t="b">
        <v>1</v>
      </c>
      <c r="CI1218" t="b">
        <v>1</v>
      </c>
      <c r="CJ1218" t="s">
        <v>7003</v>
      </c>
      <c r="CM1218">
        <v>3200</v>
      </c>
      <c r="CN1218">
        <v>43300</v>
      </c>
      <c r="DB1218">
        <v>1500</v>
      </c>
      <c r="DC1218" t="s">
        <v>329</v>
      </c>
      <c r="DD1218" t="b">
        <v>1</v>
      </c>
      <c r="DE1218" t="b">
        <v>1</v>
      </c>
      <c r="DM1218" t="b">
        <v>1</v>
      </c>
      <c r="DR1218" t="s">
        <v>329</v>
      </c>
      <c r="DW1218" t="b">
        <v>1</v>
      </c>
      <c r="EF1218" t="b">
        <v>1</v>
      </c>
      <c r="EL1218" t="s">
        <v>330</v>
      </c>
      <c r="EN1218" t="s">
        <v>330</v>
      </c>
      <c r="EP1218" t="s">
        <v>329</v>
      </c>
      <c r="EQ1218" t="s">
        <v>7004</v>
      </c>
      <c r="EV1218" t="b">
        <v>1</v>
      </c>
      <c r="EZ1218" t="b">
        <v>1</v>
      </c>
      <c r="FE1218" t="b">
        <v>1</v>
      </c>
      <c r="FJ1218" t="b">
        <v>1</v>
      </c>
      <c r="FN1218" t="s">
        <v>330</v>
      </c>
      <c r="GJ1218" t="s">
        <v>330</v>
      </c>
      <c r="GW1218" t="s">
        <v>329</v>
      </c>
      <c r="GX1218" t="s">
        <v>7005</v>
      </c>
      <c r="GY1218" t="s">
        <v>330</v>
      </c>
      <c r="GZ1218" t="s">
        <v>330</v>
      </c>
      <c r="HC1218" t="s">
        <v>330</v>
      </c>
      <c r="HE1218" t="s">
        <v>330</v>
      </c>
      <c r="HG1218" t="s">
        <v>336</v>
      </c>
      <c r="HH1218" t="s">
        <v>329</v>
      </c>
      <c r="HI1218" t="s">
        <v>330</v>
      </c>
      <c r="HJ1218" t="s">
        <v>330</v>
      </c>
      <c r="HM1218" t="b">
        <v>1</v>
      </c>
      <c r="HO1218" t="s">
        <v>337</v>
      </c>
      <c r="HP1218" t="s">
        <v>7006</v>
      </c>
      <c r="HQ1218" t="s">
        <v>339</v>
      </c>
      <c r="HR1218" t="s">
        <v>7007</v>
      </c>
      <c r="HS1218" t="s">
        <v>7008</v>
      </c>
      <c r="HU1218" t="b">
        <v>1</v>
      </c>
      <c r="IA1218" t="b">
        <v>1</v>
      </c>
      <c r="IC1218" t="b">
        <v>1</v>
      </c>
      <c r="ID1218">
        <v>999</v>
      </c>
      <c r="JD1218" t="s">
        <v>350</v>
      </c>
      <c r="JE1218" t="s">
        <v>7009</v>
      </c>
      <c r="JF1218" t="s">
        <v>329</v>
      </c>
      <c r="JG1218">
        <v>6900</v>
      </c>
      <c r="JH1218" t="s">
        <v>330</v>
      </c>
      <c r="JR1218" t="s">
        <v>330</v>
      </c>
      <c r="KL1218" t="b">
        <v>1</v>
      </c>
      <c r="KP1218" t="s">
        <v>329</v>
      </c>
      <c r="KQ1218" t="s">
        <v>7010</v>
      </c>
      <c r="KR1218" t="s">
        <v>330</v>
      </c>
      <c r="KS1218" t="s">
        <v>330</v>
      </c>
      <c r="KV1218" t="s">
        <v>330</v>
      </c>
      <c r="KX1218" t="s">
        <v>329</v>
      </c>
      <c r="KZ1218" t="str">
        <f ca="1">OFFSET($A1218,,MATCH([2]Keys!$B$2,Data.Collect1Dump!$3:$3,0)-1)</f>
        <v>laura.adhiambo@gmail.com</v>
      </c>
      <c r="LA1218" t="str">
        <f ca="1">OFFSET($A1218,,MATCH([2]Keys!$B$4,Data.Collect1Dump!$3:$3,0)-1)</f>
        <v>andrew.agumba@givedirectly.org</v>
      </c>
      <c r="LB1218">
        <f ca="1">OFFSET($A1218,,MATCH([2]Keys!$B$3,Data.Collect1Dump!$3:$3,0)-1)</f>
        <v>0</v>
      </c>
      <c r="LC1218">
        <f t="shared" ca="1" si="189"/>
        <v>1</v>
      </c>
      <c r="LD1218">
        <f t="shared" ca="1" si="189"/>
        <v>1</v>
      </c>
      <c r="LE1218">
        <f t="shared" ca="1" si="189"/>
        <v>0</v>
      </c>
      <c r="LF1218" s="2">
        <f t="shared" ca="1" si="190"/>
        <v>41726</v>
      </c>
      <c r="LG1218" s="2">
        <f t="shared" ca="1" si="191"/>
        <v>41590</v>
      </c>
      <c r="LH1218" s="2" t="e">
        <f t="shared" ca="1" si="192"/>
        <v>#N/A</v>
      </c>
      <c r="LI1218" t="str">
        <f t="shared" ca="1" si="193"/>
        <v>laura.adhiambo@gmail.com</v>
      </c>
      <c r="LJ1218" t="str">
        <f t="shared" ca="1" si="194"/>
        <v>andrew.agumba@givedirectly.org</v>
      </c>
      <c r="LK1218" t="e">
        <f t="shared" ca="1" si="195"/>
        <v>#N/A</v>
      </c>
      <c r="LL1218" t="str">
        <f t="shared" ca="1" si="187"/>
        <v>Lump Sum</v>
      </c>
      <c r="LM1218" t="str">
        <f t="shared" ca="1" si="188"/>
        <v>laura.adhiambo@gmail.com</v>
      </c>
      <c r="LN1218" t="e">
        <f ca="1">OFFSET($A1218,,MATCH(OFFSET([2]Keys!C$1,MATCH(Data.Collect1Dump!$LL1218,[2]Keys!$A$2:$A$4,0),),Data.Collect1Dump!$3:$3,0)-1,)</f>
        <v>#VALUE!</v>
      </c>
      <c r="LO1218" s="2" t="e">
        <f t="shared" ca="1" si="196"/>
        <v>#VALUE!</v>
      </c>
    </row>
    <row r="1219" spans="1:327">
      <c r="A1219" t="s">
        <v>7011</v>
      </c>
      <c r="ID1219"/>
      <c r="JD1219" t="s">
        <v>378</v>
      </c>
      <c r="JE1219" t="s">
        <v>7012</v>
      </c>
      <c r="JF1219" t="s">
        <v>329</v>
      </c>
      <c r="JG1219">
        <v>7000</v>
      </c>
      <c r="JH1219" t="s">
        <v>330</v>
      </c>
      <c r="JR1219" t="s">
        <v>330</v>
      </c>
      <c r="KP1219" t="s">
        <v>330</v>
      </c>
      <c r="KS1219" t="s">
        <v>330</v>
      </c>
      <c r="KV1219" t="s">
        <v>330</v>
      </c>
      <c r="KX1219" t="s">
        <v>329</v>
      </c>
      <c r="KZ1219">
        <f ca="1">OFFSET($A1219,,MATCH([2]Keys!$B$2,Data.Collect1Dump!$3:$3,0)-1)</f>
        <v>0</v>
      </c>
      <c r="LA1219" t="str">
        <f ca="1">OFFSET($A1219,,MATCH([2]Keys!$B$4,Data.Collect1Dump!$3:$3,0)-1)</f>
        <v>anne.aroka@givedirectly.org</v>
      </c>
      <c r="LB1219">
        <f ca="1">OFFSET($A1219,,MATCH([2]Keys!$B$3,Data.Collect1Dump!$3:$3,0)-1)</f>
        <v>0</v>
      </c>
      <c r="LC1219">
        <f t="shared" ca="1" si="189"/>
        <v>0</v>
      </c>
      <c r="LD1219">
        <f t="shared" ca="1" si="189"/>
        <v>1</v>
      </c>
      <c r="LE1219">
        <f t="shared" ca="1" si="189"/>
        <v>0</v>
      </c>
      <c r="LF1219" s="2" t="e">
        <f t="shared" ca="1" si="190"/>
        <v>#N/A</v>
      </c>
      <c r="LG1219" s="2">
        <f t="shared" ca="1" si="191"/>
        <v>41613</v>
      </c>
      <c r="LH1219" s="2" t="e">
        <f t="shared" ca="1" si="192"/>
        <v>#N/A</v>
      </c>
      <c r="LI1219" t="e">
        <f t="shared" ca="1" si="193"/>
        <v>#N/A</v>
      </c>
      <c r="LJ1219" t="str">
        <f t="shared" ca="1" si="194"/>
        <v>anne.aroka@givedirectly.org</v>
      </c>
      <c r="LK1219" t="e">
        <f t="shared" ca="1" si="195"/>
        <v>#N/A</v>
      </c>
      <c r="LL1219" t="str">
        <f t="shared" ca="1" si="187"/>
        <v>Token</v>
      </c>
      <c r="LM1219" t="str">
        <f t="shared" ca="1" si="188"/>
        <v>anne.aroka@givedirectly.org</v>
      </c>
      <c r="LN1219" t="e">
        <f ca="1">OFFSET($A1219,,MATCH(OFFSET([2]Keys!C$1,MATCH(Data.Collect1Dump!$LL1219,[2]Keys!$A$2:$A$4,0),),Data.Collect1Dump!$3:$3,0)-1,)</f>
        <v>#VALUE!</v>
      </c>
      <c r="LO1219" s="2" t="e">
        <f t="shared" ca="1" si="196"/>
        <v>#VALUE!</v>
      </c>
    </row>
    <row r="1220" spans="1:327">
      <c r="A1220" t="s">
        <v>7013</v>
      </c>
      <c r="ID1220"/>
      <c r="JD1220" t="s">
        <v>378</v>
      </c>
      <c r="JE1220" t="s">
        <v>7014</v>
      </c>
      <c r="JF1220" t="s">
        <v>329</v>
      </c>
      <c r="JG1220">
        <v>7000</v>
      </c>
      <c r="JH1220" t="s">
        <v>330</v>
      </c>
      <c r="JR1220" t="s">
        <v>330</v>
      </c>
      <c r="KP1220" t="s">
        <v>330</v>
      </c>
      <c r="KS1220" t="s">
        <v>330</v>
      </c>
      <c r="KV1220" t="s">
        <v>330</v>
      </c>
      <c r="KX1220" t="s">
        <v>329</v>
      </c>
      <c r="KZ1220">
        <f ca="1">OFFSET($A1220,,MATCH([2]Keys!$B$2,Data.Collect1Dump!$3:$3,0)-1)</f>
        <v>0</v>
      </c>
      <c r="LA1220" t="str">
        <f ca="1">OFFSET($A1220,,MATCH([2]Keys!$B$4,Data.Collect1Dump!$3:$3,0)-1)</f>
        <v>anne.aroka@givedirectly.org</v>
      </c>
      <c r="LB1220">
        <f ca="1">OFFSET($A1220,,MATCH([2]Keys!$B$3,Data.Collect1Dump!$3:$3,0)-1)</f>
        <v>0</v>
      </c>
      <c r="LC1220">
        <f t="shared" ca="1" si="189"/>
        <v>0</v>
      </c>
      <c r="LD1220">
        <f t="shared" ca="1" si="189"/>
        <v>1</v>
      </c>
      <c r="LE1220">
        <f t="shared" ca="1" si="189"/>
        <v>0</v>
      </c>
      <c r="LF1220" s="2" t="e">
        <f t="shared" ca="1" si="190"/>
        <v>#N/A</v>
      </c>
      <c r="LG1220" s="2">
        <f t="shared" ca="1" si="191"/>
        <v>41624</v>
      </c>
      <c r="LH1220" s="2" t="e">
        <f t="shared" ca="1" si="192"/>
        <v>#N/A</v>
      </c>
      <c r="LI1220" t="e">
        <f t="shared" ca="1" si="193"/>
        <v>#N/A</v>
      </c>
      <c r="LJ1220" t="str">
        <f t="shared" ca="1" si="194"/>
        <v>anne.aroka@givedirectly.org</v>
      </c>
      <c r="LK1220" t="e">
        <f t="shared" ca="1" si="195"/>
        <v>#N/A</v>
      </c>
      <c r="LL1220" t="str">
        <f t="shared" ref="LL1220:LL1283" ca="1" si="197">IF(NOT(ISNUMBER(KZ1220)),"Lump Sum",IF(NOT(ISNUMBER(LA1220)),"Token",IF(NOT(ISNUMBER(LB1220)),"Quality Check","Null Survey")))</f>
        <v>Token</v>
      </c>
      <c r="LM1220" t="str">
        <f t="shared" ref="LM1220:LM1283" ca="1" si="198">IF(NOT(ISNUMBER(KZ1220)),KZ1220,IF(NOT(ISNUMBER(LA1220)),LA1220,IF(NOT(ISNUMBER(LB1220)),LB1220,"Null Survey")))</f>
        <v>anne.aroka@givedirectly.org</v>
      </c>
      <c r="LN1220" t="e">
        <f ca="1">OFFSET($A1220,,MATCH(OFFSET([2]Keys!C$1,MATCH(Data.Collect1Dump!$LL1220,[2]Keys!$A$2:$A$4,0),),Data.Collect1Dump!$3:$3,0)-1,)</f>
        <v>#VALUE!</v>
      </c>
      <c r="LO1220" s="2" t="e">
        <f t="shared" ca="1" si="196"/>
        <v>#VALUE!</v>
      </c>
    </row>
    <row r="1221" spans="1:327">
      <c r="A1221" t="s">
        <v>7015</v>
      </c>
      <c r="ID1221"/>
      <c r="JD1221" t="s">
        <v>350</v>
      </c>
      <c r="JE1221" t="s">
        <v>7016</v>
      </c>
      <c r="JF1221" t="s">
        <v>329</v>
      </c>
      <c r="JG1221">
        <v>7000</v>
      </c>
      <c r="JH1221" t="s">
        <v>330</v>
      </c>
      <c r="JR1221" t="s">
        <v>330</v>
      </c>
      <c r="KP1221" t="s">
        <v>330</v>
      </c>
      <c r="KS1221" t="s">
        <v>330</v>
      </c>
      <c r="KV1221" t="s">
        <v>330</v>
      </c>
      <c r="KX1221" t="s">
        <v>329</v>
      </c>
      <c r="KZ1221">
        <f ca="1">OFFSET($A1221,,MATCH([2]Keys!$B$2,Data.Collect1Dump!$3:$3,0)-1)</f>
        <v>0</v>
      </c>
      <c r="LA1221" t="str">
        <f ca="1">OFFSET($A1221,,MATCH([2]Keys!$B$4,Data.Collect1Dump!$3:$3,0)-1)</f>
        <v>andrew.agumba@givedirectly.org</v>
      </c>
      <c r="LB1221">
        <f ca="1">OFFSET($A1221,,MATCH([2]Keys!$B$3,Data.Collect1Dump!$3:$3,0)-1)</f>
        <v>0</v>
      </c>
      <c r="LC1221">
        <f t="shared" ref="LC1221:LE1284" ca="1" si="199">IF(NOT(ISNUMBER(KZ1221)),1,0)</f>
        <v>0</v>
      </c>
      <c r="LD1221">
        <f t="shared" ca="1" si="199"/>
        <v>1</v>
      </c>
      <c r="LE1221">
        <f t="shared" ca="1" si="199"/>
        <v>0</v>
      </c>
      <c r="LF1221" s="2" t="e">
        <f t="shared" ref="LF1221:LF1284" ca="1" si="200">IF(LC1221=1,DATE(LEFT(C1221,4),RIGHT(LEFT(C1221,7),2), RIGHT(LEFT(C1221, 10),2)),NA())</f>
        <v>#N/A</v>
      </c>
      <c r="LG1221" s="2">
        <f t="shared" ref="LG1221:LG1284" ca="1" si="201">IF(LD1221=1,DATE(LEFT(JE1221,4),RIGHT(LEFT(JE1221,7),2), RIGHT(LEFT(JE1221, 10),2)),NA())</f>
        <v>41589</v>
      </c>
      <c r="LH1221" s="2" t="e">
        <f t="shared" ref="LH1221:LH1284" ca="1" si="202">IF(LE1221=1,DATE(LEFT(IF1221,4),RIGHT(LEFT(IF1221,7),2), RIGHT(LEFT(IF1221, 10),2)),NA())</f>
        <v>#N/A</v>
      </c>
      <c r="LI1221" t="e">
        <f t="shared" ref="LI1221:LI1284" ca="1" si="203">IF(LC1221=1,B1221,NA())</f>
        <v>#N/A</v>
      </c>
      <c r="LJ1221" t="str">
        <f t="shared" ref="LJ1221:LJ1284" ca="1" si="204">IF(LD1221=1,JD1221,NA())</f>
        <v>andrew.agumba@givedirectly.org</v>
      </c>
      <c r="LK1221" t="e">
        <f t="shared" ref="LK1221:LK1284" ca="1" si="205">IF(LE1221=1,IE1221,NA())</f>
        <v>#N/A</v>
      </c>
      <c r="LL1221" t="str">
        <f t="shared" ca="1" si="197"/>
        <v>Token</v>
      </c>
      <c r="LM1221" t="str">
        <f t="shared" ca="1" si="198"/>
        <v>andrew.agumba@givedirectly.org</v>
      </c>
      <c r="LN1221" t="e">
        <f ca="1">OFFSET($A1221,,MATCH(OFFSET([2]Keys!C$1,MATCH(Data.Collect1Dump!$LL1221,[2]Keys!$A$2:$A$4,0),),Data.Collect1Dump!$3:$3,0)-1,)</f>
        <v>#VALUE!</v>
      </c>
      <c r="LO1221" s="2" t="e">
        <f t="shared" ref="LO1221:LO1284" ca="1" si="206">DATE(LEFT(LN1221,4),RIGHT(LEFT(LN1221,7),2), RIGHT(LEFT(LN1221, 10),2))</f>
        <v>#VALUE!</v>
      </c>
    </row>
    <row r="1222" spans="1:327">
      <c r="A1222" t="s">
        <v>7017</v>
      </c>
      <c r="B1222" t="s">
        <v>5645</v>
      </c>
      <c r="C1222" t="s">
        <v>7018</v>
      </c>
      <c r="D1222" t="b">
        <v>1</v>
      </c>
      <c r="K1222">
        <v>1</v>
      </c>
      <c r="L1222" t="s">
        <v>329</v>
      </c>
      <c r="M1222" t="s">
        <v>329</v>
      </c>
      <c r="N1222">
        <v>40000</v>
      </c>
      <c r="O1222" t="s">
        <v>329</v>
      </c>
      <c r="T1222" t="s">
        <v>330</v>
      </c>
      <c r="V1222" t="s">
        <v>329</v>
      </c>
      <c r="X1222">
        <v>2</v>
      </c>
      <c r="Y1222">
        <v>25000</v>
      </c>
      <c r="Z1222">
        <v>999</v>
      </c>
      <c r="AA1222">
        <v>15000</v>
      </c>
      <c r="AB1222">
        <v>999</v>
      </c>
      <c r="AO1222">
        <v>60</v>
      </c>
      <c r="AP1222">
        <v>325</v>
      </c>
      <c r="AQ1222">
        <v>0</v>
      </c>
      <c r="AR1222">
        <v>0</v>
      </c>
      <c r="AV1222" t="b">
        <v>1</v>
      </c>
      <c r="BL1222" t="s">
        <v>329</v>
      </c>
      <c r="BM1222" t="s">
        <v>7019</v>
      </c>
      <c r="BN1222" t="s">
        <v>330</v>
      </c>
      <c r="BP1222">
        <v>500</v>
      </c>
      <c r="BQ1222">
        <v>0</v>
      </c>
      <c r="BR1222" t="b">
        <v>1</v>
      </c>
      <c r="BT1222" t="b">
        <v>1</v>
      </c>
      <c r="BU1222" t="b">
        <v>1</v>
      </c>
      <c r="CK1222">
        <v>1000</v>
      </c>
      <c r="CM1222">
        <v>3000</v>
      </c>
      <c r="CN1222">
        <v>36000</v>
      </c>
      <c r="DC1222" t="s">
        <v>329</v>
      </c>
      <c r="DD1222" t="b">
        <v>1</v>
      </c>
      <c r="DE1222" t="b">
        <v>1</v>
      </c>
      <c r="DL1222" t="b">
        <v>1</v>
      </c>
      <c r="DR1222" t="s">
        <v>329</v>
      </c>
      <c r="DV1222" t="b">
        <v>1</v>
      </c>
      <c r="EL1222" t="s">
        <v>330</v>
      </c>
      <c r="EN1222" t="s">
        <v>330</v>
      </c>
      <c r="EP1222" t="s">
        <v>329</v>
      </c>
      <c r="EQ1222" t="s">
        <v>7020</v>
      </c>
      <c r="EV1222" t="b">
        <v>1</v>
      </c>
      <c r="FE1222" t="b">
        <v>1</v>
      </c>
      <c r="FH1222" t="b">
        <v>1</v>
      </c>
      <c r="FN1222" t="s">
        <v>330</v>
      </c>
      <c r="GJ1222" t="s">
        <v>330</v>
      </c>
      <c r="GW1222" t="s">
        <v>330</v>
      </c>
      <c r="GZ1222" t="s">
        <v>330</v>
      </c>
      <c r="HC1222" t="s">
        <v>330</v>
      </c>
      <c r="HE1222" t="s">
        <v>330</v>
      </c>
      <c r="HG1222" t="s">
        <v>336</v>
      </c>
      <c r="HH1222" t="s">
        <v>329</v>
      </c>
      <c r="HI1222" t="s">
        <v>330</v>
      </c>
      <c r="HJ1222" t="s">
        <v>330</v>
      </c>
      <c r="HM1222" t="b">
        <v>1</v>
      </c>
      <c r="HO1222" t="s">
        <v>337</v>
      </c>
      <c r="HP1222" t="s">
        <v>7021</v>
      </c>
      <c r="HQ1222" t="s">
        <v>339</v>
      </c>
      <c r="HR1222" t="s">
        <v>7022</v>
      </c>
      <c r="HS1222" t="s">
        <v>7023</v>
      </c>
      <c r="HZ1222" t="b">
        <v>1</v>
      </c>
      <c r="ID1222">
        <v>999</v>
      </c>
      <c r="JD1222" t="s">
        <v>350</v>
      </c>
      <c r="JE1222" t="s">
        <v>7024</v>
      </c>
      <c r="JF1222" t="s">
        <v>329</v>
      </c>
      <c r="JG1222">
        <v>7000</v>
      </c>
      <c r="JH1222" t="s">
        <v>330</v>
      </c>
      <c r="JR1222" t="s">
        <v>329</v>
      </c>
      <c r="JS1222" t="s">
        <v>7025</v>
      </c>
      <c r="JU1222" t="b">
        <v>1</v>
      </c>
      <c r="JW1222" t="b">
        <v>1</v>
      </c>
      <c r="KG1222" t="b">
        <v>1</v>
      </c>
      <c r="KJ1222" t="b">
        <v>1</v>
      </c>
      <c r="KP1222" t="s">
        <v>330</v>
      </c>
      <c r="KS1222" t="s">
        <v>330</v>
      </c>
      <c r="KV1222" t="s">
        <v>330</v>
      </c>
      <c r="KX1222" t="s">
        <v>329</v>
      </c>
      <c r="KZ1222" t="str">
        <f ca="1">OFFSET($A1222,,MATCH([2]Keys!$B$2,Data.Collect1Dump!$3:$3,0)-1)</f>
        <v>laura.adhiambo@gmail.com</v>
      </c>
      <c r="LA1222" t="str">
        <f ca="1">OFFSET($A1222,,MATCH([2]Keys!$B$4,Data.Collect1Dump!$3:$3,0)-1)</f>
        <v>andrew.agumba@givedirectly.org</v>
      </c>
      <c r="LB1222">
        <f ca="1">OFFSET($A1222,,MATCH([2]Keys!$B$3,Data.Collect1Dump!$3:$3,0)-1)</f>
        <v>0</v>
      </c>
      <c r="LC1222">
        <f t="shared" ca="1" si="199"/>
        <v>1</v>
      </c>
      <c r="LD1222">
        <f t="shared" ca="1" si="199"/>
        <v>1</v>
      </c>
      <c r="LE1222">
        <f t="shared" ca="1" si="199"/>
        <v>0</v>
      </c>
      <c r="LF1222" s="2">
        <f t="shared" ca="1" si="200"/>
        <v>41725</v>
      </c>
      <c r="LG1222" s="2">
        <f t="shared" ca="1" si="201"/>
        <v>41589</v>
      </c>
      <c r="LH1222" s="2" t="e">
        <f t="shared" ca="1" si="202"/>
        <v>#N/A</v>
      </c>
      <c r="LI1222" t="str">
        <f t="shared" ca="1" si="203"/>
        <v>laura.adhiambo@gmail.com</v>
      </c>
      <c r="LJ1222" t="str">
        <f t="shared" ca="1" si="204"/>
        <v>andrew.agumba@givedirectly.org</v>
      </c>
      <c r="LK1222" t="e">
        <f t="shared" ca="1" si="205"/>
        <v>#N/A</v>
      </c>
      <c r="LL1222" t="str">
        <f t="shared" ca="1" si="197"/>
        <v>Lump Sum</v>
      </c>
      <c r="LM1222" t="str">
        <f t="shared" ca="1" si="198"/>
        <v>laura.adhiambo@gmail.com</v>
      </c>
      <c r="LN1222" t="e">
        <f ca="1">OFFSET($A1222,,MATCH(OFFSET([2]Keys!C$1,MATCH(Data.Collect1Dump!$LL1222,[2]Keys!$A$2:$A$4,0),),Data.Collect1Dump!$3:$3,0)-1,)</f>
        <v>#VALUE!</v>
      </c>
      <c r="LO1222" s="2" t="e">
        <f t="shared" ca="1" si="206"/>
        <v>#VALUE!</v>
      </c>
    </row>
    <row r="1223" spans="1:327">
      <c r="A1223" t="s">
        <v>7026</v>
      </c>
      <c r="ID1223"/>
      <c r="JD1223" t="s">
        <v>378</v>
      </c>
      <c r="JE1223" t="s">
        <v>7027</v>
      </c>
      <c r="JF1223" t="s">
        <v>329</v>
      </c>
      <c r="JG1223">
        <v>7000</v>
      </c>
      <c r="JH1223" t="s">
        <v>330</v>
      </c>
      <c r="JR1223" t="s">
        <v>330</v>
      </c>
      <c r="KP1223" t="s">
        <v>330</v>
      </c>
      <c r="KS1223" t="s">
        <v>330</v>
      </c>
      <c r="KV1223" t="s">
        <v>330</v>
      </c>
      <c r="KX1223" t="s">
        <v>329</v>
      </c>
      <c r="KZ1223">
        <f ca="1">OFFSET($A1223,,MATCH([2]Keys!$B$2,Data.Collect1Dump!$3:$3,0)-1)</f>
        <v>0</v>
      </c>
      <c r="LA1223" t="str">
        <f ca="1">OFFSET($A1223,,MATCH([2]Keys!$B$4,Data.Collect1Dump!$3:$3,0)-1)</f>
        <v>anne.aroka@givedirectly.org</v>
      </c>
      <c r="LB1223">
        <f ca="1">OFFSET($A1223,,MATCH([2]Keys!$B$3,Data.Collect1Dump!$3:$3,0)-1)</f>
        <v>0</v>
      </c>
      <c r="LC1223">
        <f t="shared" ca="1" si="199"/>
        <v>0</v>
      </c>
      <c r="LD1223">
        <f t="shared" ca="1" si="199"/>
        <v>1</v>
      </c>
      <c r="LE1223">
        <f t="shared" ca="1" si="199"/>
        <v>0</v>
      </c>
      <c r="LF1223" s="2" t="e">
        <f t="shared" ca="1" si="200"/>
        <v>#N/A</v>
      </c>
      <c r="LG1223" s="2">
        <f t="shared" ca="1" si="201"/>
        <v>41596</v>
      </c>
      <c r="LH1223" s="2" t="e">
        <f t="shared" ca="1" si="202"/>
        <v>#N/A</v>
      </c>
      <c r="LI1223" t="e">
        <f t="shared" ca="1" si="203"/>
        <v>#N/A</v>
      </c>
      <c r="LJ1223" t="str">
        <f t="shared" ca="1" si="204"/>
        <v>anne.aroka@givedirectly.org</v>
      </c>
      <c r="LK1223" t="e">
        <f t="shared" ca="1" si="205"/>
        <v>#N/A</v>
      </c>
      <c r="LL1223" t="str">
        <f t="shared" ca="1" si="197"/>
        <v>Token</v>
      </c>
      <c r="LM1223" t="str">
        <f t="shared" ca="1" si="198"/>
        <v>anne.aroka@givedirectly.org</v>
      </c>
      <c r="LN1223" t="e">
        <f ca="1">OFFSET($A1223,,MATCH(OFFSET([2]Keys!C$1,MATCH(Data.Collect1Dump!$LL1223,[2]Keys!$A$2:$A$4,0),),Data.Collect1Dump!$3:$3,0)-1,)</f>
        <v>#VALUE!</v>
      </c>
      <c r="LO1223" s="2" t="e">
        <f t="shared" ca="1" si="206"/>
        <v>#VALUE!</v>
      </c>
    </row>
    <row r="1224" spans="1:327">
      <c r="A1224" t="s">
        <v>7028</v>
      </c>
      <c r="B1224" t="s">
        <v>5645</v>
      </c>
      <c r="C1224" t="s">
        <v>7029</v>
      </c>
      <c r="D1224" t="b">
        <v>1</v>
      </c>
      <c r="K1224">
        <v>1</v>
      </c>
      <c r="L1224" t="s">
        <v>329</v>
      </c>
      <c r="M1224" t="s">
        <v>329</v>
      </c>
      <c r="N1224">
        <v>40000</v>
      </c>
      <c r="O1224" t="s">
        <v>329</v>
      </c>
      <c r="T1224" t="s">
        <v>330</v>
      </c>
      <c r="V1224" t="s">
        <v>329</v>
      </c>
      <c r="X1224">
        <v>1</v>
      </c>
      <c r="Y1224">
        <v>39725</v>
      </c>
      <c r="Z1224">
        <v>999</v>
      </c>
      <c r="AO1224">
        <v>45</v>
      </c>
      <c r="AP1224">
        <v>0</v>
      </c>
      <c r="AQ1224">
        <v>0</v>
      </c>
      <c r="AR1224">
        <v>0</v>
      </c>
      <c r="AV1224" t="b">
        <v>1</v>
      </c>
      <c r="BL1224" t="s">
        <v>329</v>
      </c>
      <c r="BM1224" t="s">
        <v>7030</v>
      </c>
      <c r="BN1224" t="s">
        <v>330</v>
      </c>
      <c r="BP1224">
        <v>0</v>
      </c>
      <c r="BQ1224">
        <v>0</v>
      </c>
      <c r="BR1224" t="b">
        <v>1</v>
      </c>
      <c r="BT1224" t="b">
        <v>1</v>
      </c>
      <c r="BU1224" t="b">
        <v>1</v>
      </c>
      <c r="BX1224" t="b">
        <v>1</v>
      </c>
      <c r="CK1224">
        <v>1125</v>
      </c>
      <c r="CM1224">
        <v>1800</v>
      </c>
      <c r="CN1224">
        <v>36500</v>
      </c>
      <c r="CQ1224">
        <v>300</v>
      </c>
      <c r="DC1224" t="s">
        <v>329</v>
      </c>
      <c r="DD1224" t="b">
        <v>1</v>
      </c>
      <c r="DL1224" t="b">
        <v>1</v>
      </c>
      <c r="DR1224" t="s">
        <v>329</v>
      </c>
      <c r="DX1224" t="b">
        <v>1</v>
      </c>
      <c r="EL1224" t="s">
        <v>330</v>
      </c>
      <c r="EN1224" t="s">
        <v>330</v>
      </c>
      <c r="EP1224" t="s">
        <v>330</v>
      </c>
      <c r="FN1224" t="s">
        <v>330</v>
      </c>
      <c r="GJ1224" t="s">
        <v>330</v>
      </c>
      <c r="GW1224" t="s">
        <v>330</v>
      </c>
      <c r="GZ1224" t="s">
        <v>330</v>
      </c>
      <c r="HC1224" t="s">
        <v>330</v>
      </c>
      <c r="HE1224" t="s">
        <v>330</v>
      </c>
      <c r="HG1224" t="s">
        <v>336</v>
      </c>
      <c r="HH1224" t="s">
        <v>329</v>
      </c>
      <c r="HI1224" t="s">
        <v>330</v>
      </c>
      <c r="HJ1224" t="s">
        <v>330</v>
      </c>
      <c r="HK1224" t="b">
        <v>1</v>
      </c>
      <c r="HO1224" t="s">
        <v>510</v>
      </c>
      <c r="HP1224" t="s">
        <v>7031</v>
      </c>
      <c r="HQ1224" t="s">
        <v>339</v>
      </c>
      <c r="HR1224" t="s">
        <v>7032</v>
      </c>
      <c r="HS1224" t="s">
        <v>7033</v>
      </c>
      <c r="HV1224" t="b">
        <v>1</v>
      </c>
      <c r="ID1224">
        <v>999</v>
      </c>
      <c r="JD1224" t="s">
        <v>378</v>
      </c>
      <c r="JE1224" t="s">
        <v>7034</v>
      </c>
      <c r="JF1224" t="s">
        <v>329</v>
      </c>
      <c r="JG1224">
        <v>7000</v>
      </c>
      <c r="JH1224" t="s">
        <v>330</v>
      </c>
      <c r="JR1224" t="s">
        <v>330</v>
      </c>
      <c r="KP1224" t="s">
        <v>330</v>
      </c>
      <c r="KS1224" t="s">
        <v>330</v>
      </c>
      <c r="KV1224" t="s">
        <v>330</v>
      </c>
      <c r="KX1224" t="s">
        <v>329</v>
      </c>
      <c r="KZ1224" t="str">
        <f ca="1">OFFSET($A1224,,MATCH([2]Keys!$B$2,Data.Collect1Dump!$3:$3,0)-1)</f>
        <v>laura.adhiambo@gmail.com</v>
      </c>
      <c r="LA1224" t="str">
        <f ca="1">OFFSET($A1224,,MATCH([2]Keys!$B$4,Data.Collect1Dump!$3:$3,0)-1)</f>
        <v>anne.aroka@givedirectly.org</v>
      </c>
      <c r="LB1224">
        <f ca="1">OFFSET($A1224,,MATCH([2]Keys!$B$3,Data.Collect1Dump!$3:$3,0)-1)</f>
        <v>0</v>
      </c>
      <c r="LC1224">
        <f t="shared" ca="1" si="199"/>
        <v>1</v>
      </c>
      <c r="LD1224">
        <f t="shared" ca="1" si="199"/>
        <v>1</v>
      </c>
      <c r="LE1224">
        <f t="shared" ca="1" si="199"/>
        <v>0</v>
      </c>
      <c r="LF1224" s="2">
        <f t="shared" ca="1" si="200"/>
        <v>41725</v>
      </c>
      <c r="LG1224" s="2">
        <f t="shared" ca="1" si="201"/>
        <v>41617</v>
      </c>
      <c r="LH1224" s="2" t="e">
        <f t="shared" ca="1" si="202"/>
        <v>#N/A</v>
      </c>
      <c r="LI1224" t="str">
        <f t="shared" ca="1" si="203"/>
        <v>laura.adhiambo@gmail.com</v>
      </c>
      <c r="LJ1224" t="str">
        <f t="shared" ca="1" si="204"/>
        <v>anne.aroka@givedirectly.org</v>
      </c>
      <c r="LK1224" t="e">
        <f t="shared" ca="1" si="205"/>
        <v>#N/A</v>
      </c>
      <c r="LL1224" t="str">
        <f t="shared" ca="1" si="197"/>
        <v>Lump Sum</v>
      </c>
      <c r="LM1224" t="str">
        <f t="shared" ca="1" si="198"/>
        <v>laura.adhiambo@gmail.com</v>
      </c>
      <c r="LN1224" t="e">
        <f ca="1">OFFSET($A1224,,MATCH(OFFSET([2]Keys!C$1,MATCH(Data.Collect1Dump!$LL1224,[2]Keys!$A$2:$A$4,0),),Data.Collect1Dump!$3:$3,0)-1,)</f>
        <v>#VALUE!</v>
      </c>
      <c r="LO1224" s="2" t="e">
        <f t="shared" ca="1" si="206"/>
        <v>#VALUE!</v>
      </c>
    </row>
    <row r="1225" spans="1:327">
      <c r="A1225" t="s">
        <v>7035</v>
      </c>
      <c r="B1225" t="s">
        <v>5645</v>
      </c>
      <c r="C1225" t="s">
        <v>7036</v>
      </c>
      <c r="D1225" t="b">
        <v>1</v>
      </c>
      <c r="K1225">
        <v>1</v>
      </c>
      <c r="L1225" t="s">
        <v>329</v>
      </c>
      <c r="M1225" t="s">
        <v>329</v>
      </c>
      <c r="N1225">
        <v>40000</v>
      </c>
      <c r="O1225" t="s">
        <v>329</v>
      </c>
      <c r="T1225" t="s">
        <v>330</v>
      </c>
      <c r="V1225" t="s">
        <v>329</v>
      </c>
      <c r="X1225">
        <v>1</v>
      </c>
      <c r="Y1225">
        <v>39900</v>
      </c>
      <c r="Z1225">
        <v>100</v>
      </c>
      <c r="AO1225">
        <v>0</v>
      </c>
      <c r="AP1225">
        <v>0</v>
      </c>
      <c r="AQ1225">
        <v>30</v>
      </c>
      <c r="AR1225">
        <v>40</v>
      </c>
      <c r="AV1225" t="b">
        <v>1</v>
      </c>
      <c r="BL1225" t="s">
        <v>329</v>
      </c>
      <c r="BM1225" t="s">
        <v>7037</v>
      </c>
      <c r="BN1225" t="s">
        <v>330</v>
      </c>
      <c r="BP1225">
        <v>0</v>
      </c>
      <c r="BQ1225">
        <v>1000</v>
      </c>
      <c r="BR1225" t="b">
        <v>1</v>
      </c>
      <c r="BU1225" t="b">
        <v>1</v>
      </c>
      <c r="BY1225" t="b">
        <v>1</v>
      </c>
      <c r="CK1225">
        <v>4300</v>
      </c>
      <c r="CN1225">
        <v>34600</v>
      </c>
      <c r="CR1225">
        <v>2000</v>
      </c>
      <c r="DC1225" t="s">
        <v>329</v>
      </c>
      <c r="DD1225" t="b">
        <v>1</v>
      </c>
      <c r="DG1225" t="b">
        <v>1</v>
      </c>
      <c r="DO1225" t="b">
        <v>1</v>
      </c>
      <c r="DR1225" t="s">
        <v>329</v>
      </c>
      <c r="DT1225" t="b">
        <v>1</v>
      </c>
      <c r="DU1225" t="b">
        <v>1</v>
      </c>
      <c r="EL1225" t="s">
        <v>330</v>
      </c>
      <c r="EN1225" t="s">
        <v>330</v>
      </c>
      <c r="EP1225" t="s">
        <v>329</v>
      </c>
      <c r="EQ1225" t="s">
        <v>7038</v>
      </c>
      <c r="ER1225" t="b">
        <v>1</v>
      </c>
      <c r="FF1225" t="b">
        <v>1</v>
      </c>
      <c r="FG1225" t="s">
        <v>6194</v>
      </c>
      <c r="FH1225" t="b">
        <v>1</v>
      </c>
      <c r="FN1225" t="s">
        <v>330</v>
      </c>
      <c r="GJ1225" t="s">
        <v>330</v>
      </c>
      <c r="GW1225" t="s">
        <v>330</v>
      </c>
      <c r="GZ1225" t="s">
        <v>330</v>
      </c>
      <c r="HC1225" t="s">
        <v>330</v>
      </c>
      <c r="HE1225" t="s">
        <v>330</v>
      </c>
      <c r="HG1225" t="s">
        <v>336</v>
      </c>
      <c r="HH1225" t="s">
        <v>329</v>
      </c>
      <c r="HI1225" t="s">
        <v>330</v>
      </c>
      <c r="HJ1225" t="s">
        <v>330</v>
      </c>
      <c r="HK1225" t="b">
        <v>1</v>
      </c>
      <c r="HO1225" t="s">
        <v>337</v>
      </c>
      <c r="HP1225" t="s">
        <v>7039</v>
      </c>
      <c r="HQ1225" t="s">
        <v>339</v>
      </c>
      <c r="HR1225" t="s">
        <v>7040</v>
      </c>
      <c r="HS1225" t="s">
        <v>7041</v>
      </c>
      <c r="HU1225" t="b">
        <v>1</v>
      </c>
      <c r="ID1225">
        <v>999</v>
      </c>
      <c r="JD1225" t="s">
        <v>350</v>
      </c>
      <c r="JE1225" t="s">
        <v>7042</v>
      </c>
      <c r="JF1225" t="s">
        <v>329</v>
      </c>
      <c r="JG1225">
        <v>7000</v>
      </c>
      <c r="JH1225" t="s">
        <v>330</v>
      </c>
      <c r="JR1225" t="s">
        <v>330</v>
      </c>
      <c r="KP1225" t="s">
        <v>330</v>
      </c>
      <c r="KS1225" t="s">
        <v>330</v>
      </c>
      <c r="KV1225" t="s">
        <v>330</v>
      </c>
      <c r="KX1225" t="s">
        <v>329</v>
      </c>
      <c r="KZ1225" t="str">
        <f ca="1">OFFSET($A1225,,MATCH([2]Keys!$B$2,Data.Collect1Dump!$3:$3,0)-1)</f>
        <v>laura.adhiambo@gmail.com</v>
      </c>
      <c r="LA1225" t="str">
        <f ca="1">OFFSET($A1225,,MATCH([2]Keys!$B$4,Data.Collect1Dump!$3:$3,0)-1)</f>
        <v>andrew.agumba@givedirectly.org</v>
      </c>
      <c r="LB1225">
        <f ca="1">OFFSET($A1225,,MATCH([2]Keys!$B$3,Data.Collect1Dump!$3:$3,0)-1)</f>
        <v>0</v>
      </c>
      <c r="LC1225">
        <f t="shared" ca="1" si="199"/>
        <v>1</v>
      </c>
      <c r="LD1225">
        <f t="shared" ca="1" si="199"/>
        <v>1</v>
      </c>
      <c r="LE1225">
        <f t="shared" ca="1" si="199"/>
        <v>0</v>
      </c>
      <c r="LF1225" s="2">
        <f t="shared" ca="1" si="200"/>
        <v>41726</v>
      </c>
      <c r="LG1225" s="2">
        <f t="shared" ca="1" si="201"/>
        <v>41589</v>
      </c>
      <c r="LH1225" s="2" t="e">
        <f t="shared" ca="1" si="202"/>
        <v>#N/A</v>
      </c>
      <c r="LI1225" t="str">
        <f t="shared" ca="1" si="203"/>
        <v>laura.adhiambo@gmail.com</v>
      </c>
      <c r="LJ1225" t="str">
        <f t="shared" ca="1" si="204"/>
        <v>andrew.agumba@givedirectly.org</v>
      </c>
      <c r="LK1225" t="e">
        <f t="shared" ca="1" si="205"/>
        <v>#N/A</v>
      </c>
      <c r="LL1225" t="str">
        <f t="shared" ca="1" si="197"/>
        <v>Lump Sum</v>
      </c>
      <c r="LM1225" t="str">
        <f t="shared" ca="1" si="198"/>
        <v>laura.adhiambo@gmail.com</v>
      </c>
      <c r="LN1225" t="e">
        <f ca="1">OFFSET($A1225,,MATCH(OFFSET([2]Keys!C$1,MATCH(Data.Collect1Dump!$LL1225,[2]Keys!$A$2:$A$4,0),),Data.Collect1Dump!$3:$3,0)-1,)</f>
        <v>#VALUE!</v>
      </c>
      <c r="LO1225" s="2" t="e">
        <f t="shared" ca="1" si="206"/>
        <v>#VALUE!</v>
      </c>
    </row>
    <row r="1226" spans="1:327">
      <c r="A1226" t="s">
        <v>7043</v>
      </c>
      <c r="ID1226"/>
      <c r="JD1226" t="s">
        <v>350</v>
      </c>
      <c r="JE1226" t="s">
        <v>7044</v>
      </c>
      <c r="JF1226" t="s">
        <v>329</v>
      </c>
      <c r="JG1226">
        <v>7000</v>
      </c>
      <c r="JH1226" t="s">
        <v>330</v>
      </c>
      <c r="JR1226" t="s">
        <v>330</v>
      </c>
      <c r="KP1226" t="s">
        <v>330</v>
      </c>
      <c r="KS1226" t="s">
        <v>330</v>
      </c>
      <c r="KV1226" t="s">
        <v>330</v>
      </c>
      <c r="KX1226" t="s">
        <v>329</v>
      </c>
      <c r="KZ1226">
        <f ca="1">OFFSET($A1226,,MATCH([2]Keys!$B$2,Data.Collect1Dump!$3:$3,0)-1)</f>
        <v>0</v>
      </c>
      <c r="LA1226" t="str">
        <f ca="1">OFFSET($A1226,,MATCH([2]Keys!$B$4,Data.Collect1Dump!$3:$3,0)-1)</f>
        <v>andrew.agumba@givedirectly.org</v>
      </c>
      <c r="LB1226">
        <f ca="1">OFFSET($A1226,,MATCH([2]Keys!$B$3,Data.Collect1Dump!$3:$3,0)-1)</f>
        <v>0</v>
      </c>
      <c r="LC1226">
        <f t="shared" ca="1" si="199"/>
        <v>0</v>
      </c>
      <c r="LD1226">
        <f t="shared" ca="1" si="199"/>
        <v>1</v>
      </c>
      <c r="LE1226">
        <f t="shared" ca="1" si="199"/>
        <v>0</v>
      </c>
      <c r="LF1226" s="2" t="e">
        <f t="shared" ca="1" si="200"/>
        <v>#N/A</v>
      </c>
      <c r="LG1226" s="2">
        <f t="shared" ca="1" si="201"/>
        <v>41589</v>
      </c>
      <c r="LH1226" s="2" t="e">
        <f t="shared" ca="1" si="202"/>
        <v>#N/A</v>
      </c>
      <c r="LI1226" t="e">
        <f t="shared" ca="1" si="203"/>
        <v>#N/A</v>
      </c>
      <c r="LJ1226" t="str">
        <f t="shared" ca="1" si="204"/>
        <v>andrew.agumba@givedirectly.org</v>
      </c>
      <c r="LK1226" t="e">
        <f t="shared" ca="1" si="205"/>
        <v>#N/A</v>
      </c>
      <c r="LL1226" t="str">
        <f t="shared" ca="1" si="197"/>
        <v>Token</v>
      </c>
      <c r="LM1226" t="str">
        <f t="shared" ca="1" si="198"/>
        <v>andrew.agumba@givedirectly.org</v>
      </c>
      <c r="LN1226" t="e">
        <f ca="1">OFFSET($A1226,,MATCH(OFFSET([2]Keys!C$1,MATCH(Data.Collect1Dump!$LL1226,[2]Keys!$A$2:$A$4,0),),Data.Collect1Dump!$3:$3,0)-1,)</f>
        <v>#VALUE!</v>
      </c>
      <c r="LO1226" s="2" t="e">
        <f t="shared" ca="1" si="206"/>
        <v>#VALUE!</v>
      </c>
    </row>
    <row r="1227" spans="1:327">
      <c r="A1227" t="s">
        <v>7045</v>
      </c>
      <c r="ID1227"/>
      <c r="JD1227" t="s">
        <v>350</v>
      </c>
      <c r="JE1227" t="s">
        <v>7046</v>
      </c>
      <c r="JF1227" t="s">
        <v>329</v>
      </c>
      <c r="JG1227">
        <v>7000</v>
      </c>
      <c r="JH1227" t="s">
        <v>330</v>
      </c>
      <c r="JR1227" t="s">
        <v>330</v>
      </c>
      <c r="KP1227" t="s">
        <v>330</v>
      </c>
      <c r="KS1227" t="s">
        <v>330</v>
      </c>
      <c r="KV1227" t="s">
        <v>330</v>
      </c>
      <c r="KX1227" t="s">
        <v>329</v>
      </c>
      <c r="KZ1227">
        <f ca="1">OFFSET($A1227,,MATCH([2]Keys!$B$2,Data.Collect1Dump!$3:$3,0)-1)</f>
        <v>0</v>
      </c>
      <c r="LA1227" t="str">
        <f ca="1">OFFSET($A1227,,MATCH([2]Keys!$B$4,Data.Collect1Dump!$3:$3,0)-1)</f>
        <v>andrew.agumba@givedirectly.org</v>
      </c>
      <c r="LB1227">
        <f ca="1">OFFSET($A1227,,MATCH([2]Keys!$B$3,Data.Collect1Dump!$3:$3,0)-1)</f>
        <v>0</v>
      </c>
      <c r="LC1227">
        <f t="shared" ca="1" si="199"/>
        <v>0</v>
      </c>
      <c r="LD1227">
        <f t="shared" ca="1" si="199"/>
        <v>1</v>
      </c>
      <c r="LE1227">
        <f t="shared" ca="1" si="199"/>
        <v>0</v>
      </c>
      <c r="LF1227" s="2" t="e">
        <f t="shared" ca="1" si="200"/>
        <v>#N/A</v>
      </c>
      <c r="LG1227" s="2">
        <f t="shared" ca="1" si="201"/>
        <v>41589</v>
      </c>
      <c r="LH1227" s="2" t="e">
        <f t="shared" ca="1" si="202"/>
        <v>#N/A</v>
      </c>
      <c r="LI1227" t="e">
        <f t="shared" ca="1" si="203"/>
        <v>#N/A</v>
      </c>
      <c r="LJ1227" t="str">
        <f t="shared" ca="1" si="204"/>
        <v>andrew.agumba@givedirectly.org</v>
      </c>
      <c r="LK1227" t="e">
        <f t="shared" ca="1" si="205"/>
        <v>#N/A</v>
      </c>
      <c r="LL1227" t="str">
        <f t="shared" ca="1" si="197"/>
        <v>Token</v>
      </c>
      <c r="LM1227" t="str">
        <f t="shared" ca="1" si="198"/>
        <v>andrew.agumba@givedirectly.org</v>
      </c>
      <c r="LN1227" t="e">
        <f ca="1">OFFSET($A1227,,MATCH(OFFSET([2]Keys!C$1,MATCH(Data.Collect1Dump!$LL1227,[2]Keys!$A$2:$A$4,0),),Data.Collect1Dump!$3:$3,0)-1,)</f>
        <v>#VALUE!</v>
      </c>
      <c r="LO1227" s="2" t="e">
        <f t="shared" ca="1" si="206"/>
        <v>#VALUE!</v>
      </c>
    </row>
    <row r="1228" spans="1:327">
      <c r="A1228" t="s">
        <v>7047</v>
      </c>
      <c r="ID1228"/>
      <c r="JD1228" t="s">
        <v>350</v>
      </c>
      <c r="JE1228" t="s">
        <v>7048</v>
      </c>
      <c r="JF1228" t="s">
        <v>329</v>
      </c>
      <c r="JG1228">
        <v>7000</v>
      </c>
      <c r="JH1228" t="s">
        <v>330</v>
      </c>
      <c r="JR1228" t="s">
        <v>330</v>
      </c>
      <c r="KP1228" t="s">
        <v>330</v>
      </c>
      <c r="KV1228" t="s">
        <v>330</v>
      </c>
      <c r="KX1228" t="s">
        <v>329</v>
      </c>
      <c r="KZ1228">
        <f ca="1">OFFSET($A1228,,MATCH([2]Keys!$B$2,Data.Collect1Dump!$3:$3,0)-1)</f>
        <v>0</v>
      </c>
      <c r="LA1228" t="str">
        <f ca="1">OFFSET($A1228,,MATCH([2]Keys!$B$4,Data.Collect1Dump!$3:$3,0)-1)</f>
        <v>andrew.agumba@givedirectly.org</v>
      </c>
      <c r="LB1228">
        <f ca="1">OFFSET($A1228,,MATCH([2]Keys!$B$3,Data.Collect1Dump!$3:$3,0)-1)</f>
        <v>0</v>
      </c>
      <c r="LC1228">
        <f t="shared" ca="1" si="199"/>
        <v>0</v>
      </c>
      <c r="LD1228">
        <f t="shared" ca="1" si="199"/>
        <v>1</v>
      </c>
      <c r="LE1228">
        <f t="shared" ca="1" si="199"/>
        <v>0</v>
      </c>
      <c r="LF1228" s="2" t="e">
        <f t="shared" ca="1" si="200"/>
        <v>#N/A</v>
      </c>
      <c r="LG1228" s="2">
        <f t="shared" ca="1" si="201"/>
        <v>41589</v>
      </c>
      <c r="LH1228" s="2" t="e">
        <f t="shared" ca="1" si="202"/>
        <v>#N/A</v>
      </c>
      <c r="LI1228" t="e">
        <f t="shared" ca="1" si="203"/>
        <v>#N/A</v>
      </c>
      <c r="LJ1228" t="str">
        <f t="shared" ca="1" si="204"/>
        <v>andrew.agumba@givedirectly.org</v>
      </c>
      <c r="LK1228" t="e">
        <f t="shared" ca="1" si="205"/>
        <v>#N/A</v>
      </c>
      <c r="LL1228" t="str">
        <f t="shared" ca="1" si="197"/>
        <v>Token</v>
      </c>
      <c r="LM1228" t="str">
        <f t="shared" ca="1" si="198"/>
        <v>andrew.agumba@givedirectly.org</v>
      </c>
      <c r="LN1228" t="e">
        <f ca="1">OFFSET($A1228,,MATCH(OFFSET([2]Keys!C$1,MATCH(Data.Collect1Dump!$LL1228,[2]Keys!$A$2:$A$4,0),),Data.Collect1Dump!$3:$3,0)-1,)</f>
        <v>#VALUE!</v>
      </c>
      <c r="LO1228" s="2" t="e">
        <f t="shared" ca="1" si="206"/>
        <v>#VALUE!</v>
      </c>
    </row>
    <row r="1229" spans="1:327">
      <c r="A1229" t="s">
        <v>7049</v>
      </c>
      <c r="ID1229"/>
      <c r="JD1229" t="s">
        <v>378</v>
      </c>
      <c r="JE1229" t="s">
        <v>7050</v>
      </c>
      <c r="JF1229" t="s">
        <v>329</v>
      </c>
      <c r="JG1229">
        <v>7000</v>
      </c>
      <c r="JH1229" t="s">
        <v>330</v>
      </c>
      <c r="JR1229" t="s">
        <v>330</v>
      </c>
      <c r="KP1229" t="s">
        <v>330</v>
      </c>
      <c r="KS1229" t="s">
        <v>330</v>
      </c>
      <c r="KV1229" t="s">
        <v>330</v>
      </c>
      <c r="KX1229" t="s">
        <v>329</v>
      </c>
      <c r="KZ1229">
        <f ca="1">OFFSET($A1229,,MATCH([2]Keys!$B$2,Data.Collect1Dump!$3:$3,0)-1)</f>
        <v>0</v>
      </c>
      <c r="LA1229" t="str">
        <f ca="1">OFFSET($A1229,,MATCH([2]Keys!$B$4,Data.Collect1Dump!$3:$3,0)-1)</f>
        <v>anne.aroka@givedirectly.org</v>
      </c>
      <c r="LB1229">
        <f ca="1">OFFSET($A1229,,MATCH([2]Keys!$B$3,Data.Collect1Dump!$3:$3,0)-1)</f>
        <v>0</v>
      </c>
      <c r="LC1229">
        <f t="shared" ca="1" si="199"/>
        <v>0</v>
      </c>
      <c r="LD1229">
        <f t="shared" ca="1" si="199"/>
        <v>1</v>
      </c>
      <c r="LE1229">
        <f t="shared" ca="1" si="199"/>
        <v>0</v>
      </c>
      <c r="LF1229" s="2" t="e">
        <f t="shared" ca="1" si="200"/>
        <v>#N/A</v>
      </c>
      <c r="LG1229" s="2">
        <f t="shared" ca="1" si="201"/>
        <v>41613</v>
      </c>
      <c r="LH1229" s="2" t="e">
        <f t="shared" ca="1" si="202"/>
        <v>#N/A</v>
      </c>
      <c r="LI1229" t="e">
        <f t="shared" ca="1" si="203"/>
        <v>#N/A</v>
      </c>
      <c r="LJ1229" t="str">
        <f t="shared" ca="1" si="204"/>
        <v>anne.aroka@givedirectly.org</v>
      </c>
      <c r="LK1229" t="e">
        <f t="shared" ca="1" si="205"/>
        <v>#N/A</v>
      </c>
      <c r="LL1229" t="str">
        <f t="shared" ca="1" si="197"/>
        <v>Token</v>
      </c>
      <c r="LM1229" t="str">
        <f t="shared" ca="1" si="198"/>
        <v>anne.aroka@givedirectly.org</v>
      </c>
      <c r="LN1229" t="e">
        <f ca="1">OFFSET($A1229,,MATCH(OFFSET([2]Keys!C$1,MATCH(Data.Collect1Dump!$LL1229,[2]Keys!$A$2:$A$4,0),),Data.Collect1Dump!$3:$3,0)-1,)</f>
        <v>#VALUE!</v>
      </c>
      <c r="LO1229" s="2" t="e">
        <f t="shared" ca="1" si="206"/>
        <v>#VALUE!</v>
      </c>
    </row>
    <row r="1230" spans="1:327">
      <c r="A1230" t="s">
        <v>7051</v>
      </c>
      <c r="B1230" t="s">
        <v>5645</v>
      </c>
      <c r="C1230" t="s">
        <v>7052</v>
      </c>
      <c r="D1230" t="b">
        <v>1</v>
      </c>
      <c r="K1230">
        <v>1</v>
      </c>
      <c r="L1230" t="s">
        <v>329</v>
      </c>
      <c r="M1230" t="s">
        <v>329</v>
      </c>
      <c r="N1230">
        <v>40000</v>
      </c>
      <c r="O1230" t="s">
        <v>329</v>
      </c>
      <c r="T1230" t="s">
        <v>330</v>
      </c>
      <c r="V1230" t="s">
        <v>329</v>
      </c>
      <c r="X1230">
        <v>1</v>
      </c>
      <c r="Y1230">
        <v>39775</v>
      </c>
      <c r="Z1230">
        <v>225</v>
      </c>
      <c r="AO1230">
        <v>30</v>
      </c>
      <c r="AP1230">
        <v>0</v>
      </c>
      <c r="AQ1230">
        <v>0</v>
      </c>
      <c r="AR1230">
        <v>0</v>
      </c>
      <c r="AV1230" t="b">
        <v>1</v>
      </c>
      <c r="AX1230" t="b">
        <v>1</v>
      </c>
      <c r="BL1230" t="s">
        <v>329</v>
      </c>
      <c r="BM1230" t="s">
        <v>7053</v>
      </c>
      <c r="BN1230" t="s">
        <v>330</v>
      </c>
      <c r="BP1230">
        <v>1400</v>
      </c>
      <c r="BQ1230">
        <v>0</v>
      </c>
      <c r="BR1230" t="b">
        <v>1</v>
      </c>
      <c r="BU1230" t="b">
        <v>1</v>
      </c>
      <c r="BZ1230" t="b">
        <v>1</v>
      </c>
      <c r="CK1230">
        <v>2000</v>
      </c>
      <c r="CN1230">
        <v>29220</v>
      </c>
      <c r="CS1230">
        <v>9955</v>
      </c>
      <c r="DC1230" t="s">
        <v>329</v>
      </c>
      <c r="DD1230" t="b">
        <v>1</v>
      </c>
      <c r="DL1230" t="b">
        <v>1</v>
      </c>
      <c r="DR1230" t="s">
        <v>329</v>
      </c>
      <c r="DX1230" t="b">
        <v>1</v>
      </c>
      <c r="EL1230" t="s">
        <v>330</v>
      </c>
      <c r="EN1230" t="s">
        <v>330</v>
      </c>
      <c r="EP1230" t="s">
        <v>329</v>
      </c>
      <c r="EQ1230" t="s">
        <v>7054</v>
      </c>
      <c r="EV1230" t="b">
        <v>1</v>
      </c>
      <c r="FE1230" t="b">
        <v>1</v>
      </c>
      <c r="FH1230" t="b">
        <v>1</v>
      </c>
      <c r="FN1230" t="s">
        <v>330</v>
      </c>
      <c r="GJ1230" t="s">
        <v>330</v>
      </c>
      <c r="GW1230" t="s">
        <v>330</v>
      </c>
      <c r="GZ1230" t="s">
        <v>330</v>
      </c>
      <c r="HC1230" t="s">
        <v>330</v>
      </c>
      <c r="HE1230" t="s">
        <v>330</v>
      </c>
      <c r="HG1230" t="s">
        <v>336</v>
      </c>
      <c r="HH1230" t="s">
        <v>329</v>
      </c>
      <c r="HI1230" t="s">
        <v>329</v>
      </c>
      <c r="HJ1230" t="s">
        <v>330</v>
      </c>
      <c r="HK1230" t="b">
        <v>1</v>
      </c>
      <c r="HO1230" t="s">
        <v>337</v>
      </c>
      <c r="HP1230" t="s">
        <v>7055</v>
      </c>
      <c r="HQ1230" t="s">
        <v>339</v>
      </c>
      <c r="HR1230" t="s">
        <v>7056</v>
      </c>
      <c r="HS1230" t="s">
        <v>7057</v>
      </c>
      <c r="HU1230" t="b">
        <v>1</v>
      </c>
      <c r="ID1230">
        <v>999</v>
      </c>
      <c r="JD1230" t="s">
        <v>378</v>
      </c>
      <c r="JE1230" t="s">
        <v>7058</v>
      </c>
      <c r="JF1230" t="s">
        <v>329</v>
      </c>
      <c r="JG1230">
        <v>7000</v>
      </c>
      <c r="JH1230" t="s">
        <v>330</v>
      </c>
      <c r="JR1230" t="s">
        <v>330</v>
      </c>
      <c r="KP1230" t="s">
        <v>330</v>
      </c>
      <c r="KS1230" t="s">
        <v>330</v>
      </c>
      <c r="KV1230" t="s">
        <v>330</v>
      </c>
      <c r="KX1230" t="s">
        <v>329</v>
      </c>
      <c r="KZ1230" t="str">
        <f ca="1">OFFSET($A1230,,MATCH([2]Keys!$B$2,Data.Collect1Dump!$3:$3,0)-1)</f>
        <v>laura.adhiambo@gmail.com</v>
      </c>
      <c r="LA1230" t="str">
        <f ca="1">OFFSET($A1230,,MATCH([2]Keys!$B$4,Data.Collect1Dump!$3:$3,0)-1)</f>
        <v>anne.aroka@givedirectly.org</v>
      </c>
      <c r="LB1230">
        <f ca="1">OFFSET($A1230,,MATCH([2]Keys!$B$3,Data.Collect1Dump!$3:$3,0)-1)</f>
        <v>0</v>
      </c>
      <c r="LC1230">
        <f t="shared" ca="1" si="199"/>
        <v>1</v>
      </c>
      <c r="LD1230">
        <f t="shared" ca="1" si="199"/>
        <v>1</v>
      </c>
      <c r="LE1230">
        <f t="shared" ca="1" si="199"/>
        <v>0</v>
      </c>
      <c r="LF1230" s="2">
        <f t="shared" ca="1" si="200"/>
        <v>41725</v>
      </c>
      <c r="LG1230" s="2">
        <f t="shared" ca="1" si="201"/>
        <v>41613</v>
      </c>
      <c r="LH1230" s="2" t="e">
        <f t="shared" ca="1" si="202"/>
        <v>#N/A</v>
      </c>
      <c r="LI1230" t="str">
        <f t="shared" ca="1" si="203"/>
        <v>laura.adhiambo@gmail.com</v>
      </c>
      <c r="LJ1230" t="str">
        <f t="shared" ca="1" si="204"/>
        <v>anne.aroka@givedirectly.org</v>
      </c>
      <c r="LK1230" t="e">
        <f t="shared" ca="1" si="205"/>
        <v>#N/A</v>
      </c>
      <c r="LL1230" t="str">
        <f t="shared" ca="1" si="197"/>
        <v>Lump Sum</v>
      </c>
      <c r="LM1230" t="str">
        <f t="shared" ca="1" si="198"/>
        <v>laura.adhiambo@gmail.com</v>
      </c>
      <c r="LN1230" t="e">
        <f ca="1">OFFSET($A1230,,MATCH(OFFSET([2]Keys!C$1,MATCH(Data.Collect1Dump!$LL1230,[2]Keys!$A$2:$A$4,0),),Data.Collect1Dump!$3:$3,0)-1,)</f>
        <v>#VALUE!</v>
      </c>
      <c r="LO1230" s="2" t="e">
        <f t="shared" ca="1" si="206"/>
        <v>#VALUE!</v>
      </c>
    </row>
    <row r="1231" spans="1:327">
      <c r="A1231" t="s">
        <v>7059</v>
      </c>
      <c r="B1231" t="s">
        <v>5645</v>
      </c>
      <c r="C1231" t="s">
        <v>7060</v>
      </c>
      <c r="D1231" t="b">
        <v>1</v>
      </c>
      <c r="E1231" t="b">
        <v>1</v>
      </c>
      <c r="J1231" t="s">
        <v>15668</v>
      </c>
      <c r="K1231">
        <v>1</v>
      </c>
      <c r="L1231" t="s">
        <v>329</v>
      </c>
      <c r="M1231" t="s">
        <v>329</v>
      </c>
      <c r="N1231">
        <v>40000</v>
      </c>
      <c r="O1231" t="s">
        <v>457</v>
      </c>
      <c r="R1231" t="s">
        <v>458</v>
      </c>
      <c r="T1231" t="s">
        <v>330</v>
      </c>
      <c r="V1231" t="s">
        <v>329</v>
      </c>
      <c r="X1231">
        <v>2</v>
      </c>
      <c r="Y1231">
        <v>30000</v>
      </c>
      <c r="Z1231">
        <v>999</v>
      </c>
      <c r="AA1231">
        <v>9500</v>
      </c>
      <c r="AB1231">
        <v>999</v>
      </c>
      <c r="AO1231">
        <v>45</v>
      </c>
      <c r="AP1231">
        <v>2600</v>
      </c>
      <c r="AQ1231">
        <v>30</v>
      </c>
      <c r="AR1231">
        <v>0</v>
      </c>
      <c r="AV1231" t="b">
        <v>1</v>
      </c>
      <c r="BL1231" t="s">
        <v>329</v>
      </c>
      <c r="BM1231" t="s">
        <v>7061</v>
      </c>
      <c r="BN1231" t="s">
        <v>330</v>
      </c>
      <c r="BP1231">
        <v>8000</v>
      </c>
      <c r="BQ1231">
        <v>0</v>
      </c>
      <c r="BU1231" t="b">
        <v>1</v>
      </c>
      <c r="CN1231">
        <v>47700</v>
      </c>
      <c r="DC1231" t="s">
        <v>329</v>
      </c>
      <c r="DD1231" t="b">
        <v>1</v>
      </c>
      <c r="DE1231" t="b">
        <v>1</v>
      </c>
      <c r="DL1231" t="b">
        <v>1</v>
      </c>
      <c r="DM1231" t="b">
        <v>1</v>
      </c>
      <c r="DR1231" t="s">
        <v>329</v>
      </c>
      <c r="DV1231" t="b">
        <v>1</v>
      </c>
      <c r="EJ1231" t="b">
        <v>1</v>
      </c>
      <c r="EK1231" t="s">
        <v>7062</v>
      </c>
      <c r="EL1231" t="s">
        <v>330</v>
      </c>
      <c r="EN1231" t="s">
        <v>330</v>
      </c>
      <c r="EP1231" t="s">
        <v>330</v>
      </c>
      <c r="FN1231" t="s">
        <v>330</v>
      </c>
      <c r="GJ1231" t="s">
        <v>330</v>
      </c>
      <c r="GW1231" t="s">
        <v>330</v>
      </c>
      <c r="GZ1231" t="s">
        <v>330</v>
      </c>
      <c r="HC1231" t="s">
        <v>330</v>
      </c>
      <c r="HE1231" t="s">
        <v>330</v>
      </c>
      <c r="HG1231" t="s">
        <v>336</v>
      </c>
      <c r="HH1231" t="s">
        <v>330</v>
      </c>
      <c r="HI1231" t="s">
        <v>329</v>
      </c>
      <c r="HJ1231" t="s">
        <v>330</v>
      </c>
      <c r="HM1231" t="b">
        <v>1</v>
      </c>
      <c r="HO1231" t="s">
        <v>337</v>
      </c>
      <c r="HP1231" t="s">
        <v>7063</v>
      </c>
      <c r="HQ1231" t="s">
        <v>339</v>
      </c>
      <c r="HR1231" t="s">
        <v>7064</v>
      </c>
      <c r="HS1231" t="s">
        <v>7065</v>
      </c>
      <c r="HU1231" t="b">
        <v>1</v>
      </c>
      <c r="ID1231">
        <v>999</v>
      </c>
      <c r="JD1231" t="s">
        <v>350</v>
      </c>
      <c r="JE1231" t="s">
        <v>7066</v>
      </c>
      <c r="JF1231" t="s">
        <v>329</v>
      </c>
      <c r="JG1231">
        <v>6900</v>
      </c>
      <c r="JH1231" t="s">
        <v>330</v>
      </c>
      <c r="JR1231" t="s">
        <v>330</v>
      </c>
      <c r="KP1231" t="s">
        <v>330</v>
      </c>
      <c r="KS1231" t="s">
        <v>330</v>
      </c>
      <c r="KX1231" t="s">
        <v>329</v>
      </c>
      <c r="KZ1231" t="str">
        <f ca="1">OFFSET($A1231,,MATCH([2]Keys!$B$2,Data.Collect1Dump!$3:$3,0)-1)</f>
        <v>laura.adhiambo@gmail.com</v>
      </c>
      <c r="LA1231" t="str">
        <f ca="1">OFFSET($A1231,,MATCH([2]Keys!$B$4,Data.Collect1Dump!$3:$3,0)-1)</f>
        <v>andrew.agumba@givedirectly.org</v>
      </c>
      <c r="LB1231">
        <f ca="1">OFFSET($A1231,,MATCH([2]Keys!$B$3,Data.Collect1Dump!$3:$3,0)-1)</f>
        <v>0</v>
      </c>
      <c r="LC1231">
        <f t="shared" ca="1" si="199"/>
        <v>1</v>
      </c>
      <c r="LD1231">
        <f t="shared" ca="1" si="199"/>
        <v>1</v>
      </c>
      <c r="LE1231">
        <f t="shared" ca="1" si="199"/>
        <v>0</v>
      </c>
      <c r="LF1231" s="2">
        <f t="shared" ca="1" si="200"/>
        <v>41725</v>
      </c>
      <c r="LG1231" s="2">
        <f t="shared" ca="1" si="201"/>
        <v>41590</v>
      </c>
      <c r="LH1231" s="2" t="e">
        <f t="shared" ca="1" si="202"/>
        <v>#N/A</v>
      </c>
      <c r="LI1231" t="str">
        <f t="shared" ca="1" si="203"/>
        <v>laura.adhiambo@gmail.com</v>
      </c>
      <c r="LJ1231" t="str">
        <f t="shared" ca="1" si="204"/>
        <v>andrew.agumba@givedirectly.org</v>
      </c>
      <c r="LK1231" t="e">
        <f t="shared" ca="1" si="205"/>
        <v>#N/A</v>
      </c>
      <c r="LL1231" t="str">
        <f t="shared" ca="1" si="197"/>
        <v>Lump Sum</v>
      </c>
      <c r="LM1231" t="str">
        <f t="shared" ca="1" si="198"/>
        <v>laura.adhiambo@gmail.com</v>
      </c>
      <c r="LN1231" t="e">
        <f ca="1">OFFSET($A1231,,MATCH(OFFSET([2]Keys!C$1,MATCH(Data.Collect1Dump!$LL1231,[2]Keys!$A$2:$A$4,0),),Data.Collect1Dump!$3:$3,0)-1,)</f>
        <v>#VALUE!</v>
      </c>
      <c r="LO1231" s="2" t="e">
        <f t="shared" ca="1" si="206"/>
        <v>#VALUE!</v>
      </c>
    </row>
    <row r="1232" spans="1:327">
      <c r="A1232" t="s">
        <v>7067</v>
      </c>
      <c r="ID1232"/>
      <c r="JD1232" t="s">
        <v>350</v>
      </c>
      <c r="JE1232" t="s">
        <v>7068</v>
      </c>
      <c r="JF1232" t="s">
        <v>329</v>
      </c>
      <c r="JG1232">
        <v>7000</v>
      </c>
      <c r="JH1232" t="s">
        <v>330</v>
      </c>
      <c r="JR1232" t="s">
        <v>330</v>
      </c>
      <c r="KP1232" t="s">
        <v>330</v>
      </c>
      <c r="KS1232" t="s">
        <v>330</v>
      </c>
      <c r="KV1232" t="s">
        <v>330</v>
      </c>
      <c r="KX1232" t="s">
        <v>329</v>
      </c>
      <c r="KZ1232">
        <f ca="1">OFFSET($A1232,,MATCH([2]Keys!$B$2,Data.Collect1Dump!$3:$3,0)-1)</f>
        <v>0</v>
      </c>
      <c r="LA1232" t="str">
        <f ca="1">OFFSET($A1232,,MATCH([2]Keys!$B$4,Data.Collect1Dump!$3:$3,0)-1)</f>
        <v>andrew.agumba@givedirectly.org</v>
      </c>
      <c r="LB1232">
        <f ca="1">OFFSET($A1232,,MATCH([2]Keys!$B$3,Data.Collect1Dump!$3:$3,0)-1)</f>
        <v>0</v>
      </c>
      <c r="LC1232">
        <f t="shared" ca="1" si="199"/>
        <v>0</v>
      </c>
      <c r="LD1232">
        <f t="shared" ca="1" si="199"/>
        <v>1</v>
      </c>
      <c r="LE1232">
        <f t="shared" ca="1" si="199"/>
        <v>0</v>
      </c>
      <c r="LF1232" s="2" t="e">
        <f t="shared" ca="1" si="200"/>
        <v>#N/A</v>
      </c>
      <c r="LG1232" s="2">
        <f t="shared" ca="1" si="201"/>
        <v>41590</v>
      </c>
      <c r="LH1232" s="2" t="e">
        <f t="shared" ca="1" si="202"/>
        <v>#N/A</v>
      </c>
      <c r="LI1232" t="e">
        <f t="shared" ca="1" si="203"/>
        <v>#N/A</v>
      </c>
      <c r="LJ1232" t="str">
        <f t="shared" ca="1" si="204"/>
        <v>andrew.agumba@givedirectly.org</v>
      </c>
      <c r="LK1232" t="e">
        <f t="shared" ca="1" si="205"/>
        <v>#N/A</v>
      </c>
      <c r="LL1232" t="str">
        <f t="shared" ca="1" si="197"/>
        <v>Token</v>
      </c>
      <c r="LM1232" t="str">
        <f t="shared" ca="1" si="198"/>
        <v>andrew.agumba@givedirectly.org</v>
      </c>
      <c r="LN1232" t="e">
        <f ca="1">OFFSET($A1232,,MATCH(OFFSET([2]Keys!C$1,MATCH(Data.Collect1Dump!$LL1232,[2]Keys!$A$2:$A$4,0),),Data.Collect1Dump!$3:$3,0)-1,)</f>
        <v>#VALUE!</v>
      </c>
      <c r="LO1232" s="2" t="e">
        <f t="shared" ca="1" si="206"/>
        <v>#VALUE!</v>
      </c>
    </row>
    <row r="1233" spans="1:327">
      <c r="A1233" t="s">
        <v>7069</v>
      </c>
      <c r="ID1233"/>
      <c r="JD1233" t="s">
        <v>350</v>
      </c>
      <c r="JE1233" t="s">
        <v>7070</v>
      </c>
      <c r="JF1233" t="s">
        <v>329</v>
      </c>
      <c r="JG1233">
        <v>7000</v>
      </c>
      <c r="JH1233" t="s">
        <v>330</v>
      </c>
      <c r="JR1233" t="s">
        <v>330</v>
      </c>
      <c r="KP1233" t="s">
        <v>330</v>
      </c>
      <c r="KS1233" t="s">
        <v>330</v>
      </c>
      <c r="KV1233" t="s">
        <v>330</v>
      </c>
      <c r="KX1233" t="s">
        <v>329</v>
      </c>
      <c r="KZ1233">
        <f ca="1">OFFSET($A1233,,MATCH([2]Keys!$B$2,Data.Collect1Dump!$3:$3,0)-1)</f>
        <v>0</v>
      </c>
      <c r="LA1233" t="str">
        <f ca="1">OFFSET($A1233,,MATCH([2]Keys!$B$4,Data.Collect1Dump!$3:$3,0)-1)</f>
        <v>andrew.agumba@givedirectly.org</v>
      </c>
      <c r="LB1233">
        <f ca="1">OFFSET($A1233,,MATCH([2]Keys!$B$3,Data.Collect1Dump!$3:$3,0)-1)</f>
        <v>0</v>
      </c>
      <c r="LC1233">
        <f t="shared" ca="1" si="199"/>
        <v>0</v>
      </c>
      <c r="LD1233">
        <f t="shared" ca="1" si="199"/>
        <v>1</v>
      </c>
      <c r="LE1233">
        <f t="shared" ca="1" si="199"/>
        <v>0</v>
      </c>
      <c r="LF1233" s="2" t="e">
        <f t="shared" ca="1" si="200"/>
        <v>#N/A</v>
      </c>
      <c r="LG1233" s="2">
        <f t="shared" ca="1" si="201"/>
        <v>41590</v>
      </c>
      <c r="LH1233" s="2" t="e">
        <f t="shared" ca="1" si="202"/>
        <v>#N/A</v>
      </c>
      <c r="LI1233" t="e">
        <f t="shared" ca="1" si="203"/>
        <v>#N/A</v>
      </c>
      <c r="LJ1233" t="str">
        <f t="shared" ca="1" si="204"/>
        <v>andrew.agumba@givedirectly.org</v>
      </c>
      <c r="LK1233" t="e">
        <f t="shared" ca="1" si="205"/>
        <v>#N/A</v>
      </c>
      <c r="LL1233" t="str">
        <f t="shared" ca="1" si="197"/>
        <v>Token</v>
      </c>
      <c r="LM1233" t="str">
        <f t="shared" ca="1" si="198"/>
        <v>andrew.agumba@givedirectly.org</v>
      </c>
      <c r="LN1233" t="e">
        <f ca="1">OFFSET($A1233,,MATCH(OFFSET([2]Keys!C$1,MATCH(Data.Collect1Dump!$LL1233,[2]Keys!$A$2:$A$4,0),),Data.Collect1Dump!$3:$3,0)-1,)</f>
        <v>#VALUE!</v>
      </c>
      <c r="LO1233" s="2" t="e">
        <f t="shared" ca="1" si="206"/>
        <v>#VALUE!</v>
      </c>
    </row>
    <row r="1234" spans="1:327">
      <c r="A1234" t="s">
        <v>7071</v>
      </c>
      <c r="B1234" t="s">
        <v>6120</v>
      </c>
      <c r="C1234" t="s">
        <v>7072</v>
      </c>
      <c r="K1234">
        <v>1</v>
      </c>
      <c r="L1234" t="s">
        <v>329</v>
      </c>
      <c r="M1234" t="s">
        <v>329</v>
      </c>
      <c r="N1234">
        <v>39725</v>
      </c>
      <c r="O1234" t="s">
        <v>329</v>
      </c>
      <c r="T1234" t="s">
        <v>330</v>
      </c>
      <c r="V1234" t="s">
        <v>329</v>
      </c>
      <c r="X1234">
        <v>3</v>
      </c>
      <c r="Y1234">
        <v>20000</v>
      </c>
      <c r="Z1234">
        <v>999</v>
      </c>
      <c r="AA1234">
        <v>19000</v>
      </c>
      <c r="AB1234">
        <v>999</v>
      </c>
      <c r="AC1234">
        <v>700</v>
      </c>
      <c r="AD1234">
        <v>999</v>
      </c>
      <c r="AS1234" t="b">
        <v>1</v>
      </c>
      <c r="AV1234" t="b">
        <v>1</v>
      </c>
      <c r="BA1234" t="b">
        <v>1</v>
      </c>
      <c r="BB1234" t="b">
        <v>1</v>
      </c>
      <c r="BL1234" t="s">
        <v>329</v>
      </c>
      <c r="BM1234" t="s">
        <v>7073</v>
      </c>
      <c r="BN1234" t="s">
        <v>330</v>
      </c>
      <c r="BR1234" t="b">
        <v>1</v>
      </c>
      <c r="BU1234" t="b">
        <v>1</v>
      </c>
      <c r="CA1234" t="b">
        <v>1</v>
      </c>
      <c r="CD1234" t="b">
        <v>1</v>
      </c>
      <c r="CK1234">
        <v>3000</v>
      </c>
      <c r="CN1234">
        <v>8000</v>
      </c>
      <c r="CT1234">
        <v>7000</v>
      </c>
      <c r="CW1234">
        <v>23000</v>
      </c>
      <c r="DC1234" t="s">
        <v>345</v>
      </c>
      <c r="DD1234" t="b">
        <v>1</v>
      </c>
      <c r="DL1234" t="b">
        <v>1</v>
      </c>
      <c r="DR1234" t="s">
        <v>329</v>
      </c>
      <c r="DV1234" t="b">
        <v>1</v>
      </c>
      <c r="EL1234" t="s">
        <v>330</v>
      </c>
      <c r="EN1234" t="s">
        <v>330</v>
      </c>
      <c r="EP1234" t="s">
        <v>330</v>
      </c>
      <c r="FN1234" t="s">
        <v>330</v>
      </c>
      <c r="GJ1234" t="s">
        <v>330</v>
      </c>
      <c r="GW1234" t="s">
        <v>330</v>
      </c>
      <c r="GZ1234" t="s">
        <v>330</v>
      </c>
      <c r="HC1234" t="s">
        <v>330</v>
      </c>
      <c r="HE1234" t="s">
        <v>330</v>
      </c>
      <c r="HG1234" t="s">
        <v>336</v>
      </c>
      <c r="HH1234" t="s">
        <v>329</v>
      </c>
      <c r="HI1234" t="s">
        <v>330</v>
      </c>
      <c r="HJ1234" t="s">
        <v>330</v>
      </c>
      <c r="HK1234" t="b">
        <v>1</v>
      </c>
      <c r="HM1234" t="b">
        <v>1</v>
      </c>
      <c r="HO1234" t="s">
        <v>337</v>
      </c>
      <c r="HP1234" t="s">
        <v>7074</v>
      </c>
      <c r="HQ1234" t="s">
        <v>339</v>
      </c>
      <c r="HR1234" t="s">
        <v>7075</v>
      </c>
      <c r="HS1234" t="s">
        <v>7076</v>
      </c>
      <c r="HU1234" t="b">
        <v>1</v>
      </c>
      <c r="ID1234"/>
      <c r="JD1234" t="s">
        <v>2833</v>
      </c>
      <c r="JE1234" t="s">
        <v>7077</v>
      </c>
      <c r="JF1234" t="s">
        <v>329</v>
      </c>
      <c r="JG1234">
        <v>6920</v>
      </c>
      <c r="JH1234" t="s">
        <v>330</v>
      </c>
      <c r="JR1234" t="s">
        <v>330</v>
      </c>
      <c r="KP1234" t="s">
        <v>330</v>
      </c>
      <c r="KS1234" t="s">
        <v>330</v>
      </c>
      <c r="KV1234" t="s">
        <v>330</v>
      </c>
      <c r="KX1234" t="s">
        <v>329</v>
      </c>
      <c r="KZ1234" t="str">
        <f ca="1">OFFSET($A1234,,MATCH([2]Keys!$B$2,Data.Collect1Dump!$3:$3,0)-1)</f>
        <v>ochollavic@gmail.com</v>
      </c>
      <c r="LA1234" t="str">
        <f ca="1">OFFSET($A1234,,MATCH([2]Keys!$B$4,Data.Collect1Dump!$3:$3,0)-1)</f>
        <v>andyagumbaa@gmail.com</v>
      </c>
      <c r="LB1234">
        <f ca="1">OFFSET($A1234,,MATCH([2]Keys!$B$3,Data.Collect1Dump!$3:$3,0)-1)</f>
        <v>0</v>
      </c>
      <c r="LC1234">
        <f t="shared" ca="1" si="199"/>
        <v>1</v>
      </c>
      <c r="LD1234">
        <f t="shared" ca="1" si="199"/>
        <v>1</v>
      </c>
      <c r="LE1234">
        <f t="shared" ca="1" si="199"/>
        <v>0</v>
      </c>
      <c r="LF1234" s="2">
        <f t="shared" ca="1" si="200"/>
        <v>41682</v>
      </c>
      <c r="LG1234" s="2">
        <f t="shared" ca="1" si="201"/>
        <v>41586</v>
      </c>
      <c r="LH1234" s="2" t="e">
        <f t="shared" ca="1" si="202"/>
        <v>#N/A</v>
      </c>
      <c r="LI1234" t="str">
        <f t="shared" ca="1" si="203"/>
        <v>ochollavic@gmail.com</v>
      </c>
      <c r="LJ1234" t="str">
        <f t="shared" ca="1" si="204"/>
        <v>andyagumbaa@gmail.com</v>
      </c>
      <c r="LK1234" t="e">
        <f t="shared" ca="1" si="205"/>
        <v>#N/A</v>
      </c>
      <c r="LL1234" t="str">
        <f t="shared" ca="1" si="197"/>
        <v>Lump Sum</v>
      </c>
      <c r="LM1234" t="str">
        <f t="shared" ca="1" si="198"/>
        <v>ochollavic@gmail.com</v>
      </c>
      <c r="LN1234" t="e">
        <f ca="1">OFFSET($A1234,,MATCH(OFFSET([2]Keys!C$1,MATCH(Data.Collect1Dump!$LL1234,[2]Keys!$A$2:$A$4,0),),Data.Collect1Dump!$3:$3,0)-1,)</f>
        <v>#VALUE!</v>
      </c>
      <c r="LO1234" s="2" t="e">
        <f t="shared" ca="1" si="206"/>
        <v>#VALUE!</v>
      </c>
    </row>
    <row r="1235" spans="1:327">
      <c r="A1235" t="s">
        <v>7078</v>
      </c>
      <c r="B1235" t="s">
        <v>6120</v>
      </c>
      <c r="C1235" t="s">
        <v>7079</v>
      </c>
      <c r="K1235">
        <v>1</v>
      </c>
      <c r="L1235" t="s">
        <v>329</v>
      </c>
      <c r="M1235" t="s">
        <v>329</v>
      </c>
      <c r="N1235">
        <v>39725</v>
      </c>
      <c r="O1235" t="s">
        <v>329</v>
      </c>
      <c r="T1235" t="s">
        <v>330</v>
      </c>
      <c r="V1235" t="s">
        <v>329</v>
      </c>
      <c r="X1235">
        <v>1</v>
      </c>
      <c r="Y1235">
        <v>39000</v>
      </c>
      <c r="Z1235">
        <v>275</v>
      </c>
      <c r="AV1235" t="b">
        <v>1</v>
      </c>
      <c r="AX1235" t="b">
        <v>1</v>
      </c>
      <c r="AZ1235" t="b">
        <v>1</v>
      </c>
      <c r="BA1235" t="b">
        <v>1</v>
      </c>
      <c r="BL1235" t="s">
        <v>329</v>
      </c>
      <c r="BM1235" t="s">
        <v>7080</v>
      </c>
      <c r="BN1235" t="s">
        <v>330</v>
      </c>
      <c r="BU1235" t="b">
        <v>1</v>
      </c>
      <c r="BY1235" t="b">
        <v>1</v>
      </c>
      <c r="BZ1235" t="b">
        <v>1</v>
      </c>
      <c r="CN1235">
        <v>22000</v>
      </c>
      <c r="CR1235">
        <v>8500</v>
      </c>
      <c r="CS1235">
        <v>5000</v>
      </c>
      <c r="DC1235" t="s">
        <v>329</v>
      </c>
      <c r="DD1235" t="b">
        <v>1</v>
      </c>
      <c r="DH1235" t="b">
        <v>1</v>
      </c>
      <c r="DJ1235" t="s">
        <v>7081</v>
      </c>
      <c r="DL1235" t="b">
        <v>1</v>
      </c>
      <c r="DP1235" t="b">
        <v>1</v>
      </c>
      <c r="DR1235" t="s">
        <v>329</v>
      </c>
      <c r="DZ1235" t="b">
        <v>1</v>
      </c>
      <c r="EL1235" t="s">
        <v>330</v>
      </c>
      <c r="EN1235" t="s">
        <v>330</v>
      </c>
      <c r="EP1235" t="s">
        <v>330</v>
      </c>
      <c r="FN1235" t="s">
        <v>330</v>
      </c>
      <c r="GJ1235" t="s">
        <v>330</v>
      </c>
      <c r="GW1235" t="s">
        <v>330</v>
      </c>
      <c r="GZ1235" t="s">
        <v>330</v>
      </c>
      <c r="HC1235" t="s">
        <v>330</v>
      </c>
      <c r="HE1235" t="s">
        <v>330</v>
      </c>
      <c r="HG1235" t="s">
        <v>336</v>
      </c>
      <c r="HH1235" t="s">
        <v>329</v>
      </c>
      <c r="HI1235" t="s">
        <v>330</v>
      </c>
      <c r="HJ1235" t="s">
        <v>330</v>
      </c>
      <c r="HK1235" t="b">
        <v>1</v>
      </c>
      <c r="HO1235" t="s">
        <v>337</v>
      </c>
      <c r="HP1235" t="s">
        <v>7082</v>
      </c>
      <c r="HQ1235" t="s">
        <v>339</v>
      </c>
      <c r="HR1235" t="s">
        <v>7083</v>
      </c>
      <c r="HS1235" t="s">
        <v>7084</v>
      </c>
      <c r="HZ1235" t="b">
        <v>1</v>
      </c>
      <c r="ID1235"/>
      <c r="JD1235" t="s">
        <v>378</v>
      </c>
      <c r="JE1235" t="s">
        <v>7085</v>
      </c>
      <c r="JF1235" t="s">
        <v>329</v>
      </c>
      <c r="JG1235">
        <v>7000</v>
      </c>
      <c r="JH1235" t="s">
        <v>330</v>
      </c>
      <c r="JR1235" t="s">
        <v>330</v>
      </c>
      <c r="KP1235" t="s">
        <v>330</v>
      </c>
      <c r="KS1235" t="s">
        <v>330</v>
      </c>
      <c r="KV1235" t="s">
        <v>330</v>
      </c>
      <c r="KX1235" t="s">
        <v>329</v>
      </c>
      <c r="KZ1235" t="str">
        <f ca="1">OFFSET($A1235,,MATCH([2]Keys!$B$2,Data.Collect1Dump!$3:$3,0)-1)</f>
        <v>ochollavic@gmail.com</v>
      </c>
      <c r="LA1235" t="str">
        <f ca="1">OFFSET($A1235,,MATCH([2]Keys!$B$4,Data.Collect1Dump!$3:$3,0)-1)</f>
        <v>anne.aroka@givedirectly.org</v>
      </c>
      <c r="LB1235">
        <f ca="1">OFFSET($A1235,,MATCH([2]Keys!$B$3,Data.Collect1Dump!$3:$3,0)-1)</f>
        <v>0</v>
      </c>
      <c r="LC1235">
        <f t="shared" ca="1" si="199"/>
        <v>1</v>
      </c>
      <c r="LD1235">
        <f t="shared" ca="1" si="199"/>
        <v>1</v>
      </c>
      <c r="LE1235">
        <f t="shared" ca="1" si="199"/>
        <v>0</v>
      </c>
      <c r="LF1235" s="2">
        <f t="shared" ca="1" si="200"/>
        <v>41682</v>
      </c>
      <c r="LG1235" s="2">
        <f t="shared" ca="1" si="201"/>
        <v>41613</v>
      </c>
      <c r="LH1235" s="2" t="e">
        <f t="shared" ca="1" si="202"/>
        <v>#N/A</v>
      </c>
      <c r="LI1235" t="str">
        <f t="shared" ca="1" si="203"/>
        <v>ochollavic@gmail.com</v>
      </c>
      <c r="LJ1235" t="str">
        <f t="shared" ca="1" si="204"/>
        <v>anne.aroka@givedirectly.org</v>
      </c>
      <c r="LK1235" t="e">
        <f t="shared" ca="1" si="205"/>
        <v>#N/A</v>
      </c>
      <c r="LL1235" t="str">
        <f t="shared" ca="1" si="197"/>
        <v>Lump Sum</v>
      </c>
      <c r="LM1235" t="str">
        <f t="shared" ca="1" si="198"/>
        <v>ochollavic@gmail.com</v>
      </c>
      <c r="LN1235" t="e">
        <f ca="1">OFFSET($A1235,,MATCH(OFFSET([2]Keys!C$1,MATCH(Data.Collect1Dump!$LL1235,[2]Keys!$A$2:$A$4,0),),Data.Collect1Dump!$3:$3,0)-1,)</f>
        <v>#VALUE!</v>
      </c>
      <c r="LO1235" s="2" t="e">
        <f t="shared" ca="1" si="206"/>
        <v>#VALUE!</v>
      </c>
    </row>
    <row r="1236" spans="1:327">
      <c r="A1236" t="s">
        <v>7086</v>
      </c>
      <c r="ID1236"/>
      <c r="JD1236" t="s">
        <v>2833</v>
      </c>
      <c r="JE1236" t="s">
        <v>7087</v>
      </c>
      <c r="JF1236" t="s">
        <v>329</v>
      </c>
      <c r="JG1236">
        <v>6900</v>
      </c>
      <c r="JH1236" t="s">
        <v>330</v>
      </c>
      <c r="JR1236" t="s">
        <v>330</v>
      </c>
      <c r="KP1236" t="s">
        <v>330</v>
      </c>
      <c r="KS1236" t="s">
        <v>330</v>
      </c>
      <c r="KV1236" t="s">
        <v>330</v>
      </c>
      <c r="KX1236" t="s">
        <v>329</v>
      </c>
      <c r="KZ1236">
        <f ca="1">OFFSET($A1236,,MATCH([2]Keys!$B$2,Data.Collect1Dump!$3:$3,0)-1)</f>
        <v>0</v>
      </c>
      <c r="LA1236" t="str">
        <f ca="1">OFFSET($A1236,,MATCH([2]Keys!$B$4,Data.Collect1Dump!$3:$3,0)-1)</f>
        <v>andyagumbaa@gmail.com</v>
      </c>
      <c r="LB1236">
        <f ca="1">OFFSET($A1236,,MATCH([2]Keys!$B$3,Data.Collect1Dump!$3:$3,0)-1)</f>
        <v>0</v>
      </c>
      <c r="LC1236">
        <f t="shared" ca="1" si="199"/>
        <v>0</v>
      </c>
      <c r="LD1236">
        <f t="shared" ca="1" si="199"/>
        <v>1</v>
      </c>
      <c r="LE1236">
        <f t="shared" ca="1" si="199"/>
        <v>0</v>
      </c>
      <c r="LF1236" s="2" t="e">
        <f t="shared" ca="1" si="200"/>
        <v>#N/A</v>
      </c>
      <c r="LG1236" s="2">
        <f t="shared" ca="1" si="201"/>
        <v>41586</v>
      </c>
      <c r="LH1236" s="2" t="e">
        <f t="shared" ca="1" si="202"/>
        <v>#N/A</v>
      </c>
      <c r="LI1236" t="e">
        <f t="shared" ca="1" si="203"/>
        <v>#N/A</v>
      </c>
      <c r="LJ1236" t="str">
        <f t="shared" ca="1" si="204"/>
        <v>andyagumbaa@gmail.com</v>
      </c>
      <c r="LK1236" t="e">
        <f t="shared" ca="1" si="205"/>
        <v>#N/A</v>
      </c>
      <c r="LL1236" t="str">
        <f t="shared" ca="1" si="197"/>
        <v>Token</v>
      </c>
      <c r="LM1236" t="str">
        <f t="shared" ca="1" si="198"/>
        <v>andyagumbaa@gmail.com</v>
      </c>
      <c r="LN1236" t="e">
        <f ca="1">OFFSET($A1236,,MATCH(OFFSET([2]Keys!C$1,MATCH(Data.Collect1Dump!$LL1236,[2]Keys!$A$2:$A$4,0),),Data.Collect1Dump!$3:$3,0)-1,)</f>
        <v>#VALUE!</v>
      </c>
      <c r="LO1236" s="2" t="e">
        <f t="shared" ca="1" si="206"/>
        <v>#VALUE!</v>
      </c>
    </row>
    <row r="1237" spans="1:327">
      <c r="A1237" t="s">
        <v>7088</v>
      </c>
      <c r="B1237" t="s">
        <v>6120</v>
      </c>
      <c r="C1237" t="s">
        <v>7089</v>
      </c>
      <c r="L1237" t="s">
        <v>329</v>
      </c>
      <c r="M1237" t="s">
        <v>329</v>
      </c>
      <c r="N1237">
        <v>39725</v>
      </c>
      <c r="O1237" t="s">
        <v>329</v>
      </c>
      <c r="T1237" t="s">
        <v>330</v>
      </c>
      <c r="V1237" t="s">
        <v>329</v>
      </c>
      <c r="X1237">
        <v>3</v>
      </c>
      <c r="Y1237">
        <v>10000</v>
      </c>
      <c r="Z1237">
        <v>999</v>
      </c>
      <c r="AA1237">
        <v>9000</v>
      </c>
      <c r="AB1237">
        <v>999</v>
      </c>
      <c r="AC1237">
        <v>20000</v>
      </c>
      <c r="AD1237">
        <v>999</v>
      </c>
      <c r="AS1237" t="b">
        <v>1</v>
      </c>
      <c r="AV1237" t="b">
        <v>1</v>
      </c>
      <c r="AX1237" t="b">
        <v>1</v>
      </c>
      <c r="BA1237" t="b">
        <v>1</v>
      </c>
      <c r="BL1237" t="s">
        <v>329</v>
      </c>
      <c r="BM1237" t="s">
        <v>7090</v>
      </c>
      <c r="BN1237" t="s">
        <v>330</v>
      </c>
      <c r="BR1237" t="b">
        <v>1</v>
      </c>
      <c r="BU1237" t="b">
        <v>1</v>
      </c>
      <c r="BY1237" t="b">
        <v>1</v>
      </c>
      <c r="BZ1237" t="b">
        <v>1</v>
      </c>
      <c r="CD1237" t="b">
        <v>1</v>
      </c>
      <c r="CK1237">
        <v>1500</v>
      </c>
      <c r="CN1237">
        <v>20000</v>
      </c>
      <c r="CR1237">
        <v>2500</v>
      </c>
      <c r="CS1237">
        <v>8800</v>
      </c>
      <c r="CW1237">
        <v>6200</v>
      </c>
      <c r="DC1237" t="s">
        <v>329</v>
      </c>
      <c r="DD1237" t="b">
        <v>1</v>
      </c>
      <c r="DE1237" t="b">
        <v>1</v>
      </c>
      <c r="DL1237" t="b">
        <v>1</v>
      </c>
      <c r="DM1237" t="b">
        <v>1</v>
      </c>
      <c r="DR1237" t="s">
        <v>329</v>
      </c>
      <c r="EL1237" t="s">
        <v>330</v>
      </c>
      <c r="EN1237" t="s">
        <v>330</v>
      </c>
      <c r="EP1237" t="s">
        <v>330</v>
      </c>
      <c r="FN1237" t="s">
        <v>330</v>
      </c>
      <c r="GJ1237" t="s">
        <v>330</v>
      </c>
      <c r="GW1237" t="s">
        <v>330</v>
      </c>
      <c r="GZ1237" t="s">
        <v>330</v>
      </c>
      <c r="HC1237" t="s">
        <v>330</v>
      </c>
      <c r="HE1237" t="s">
        <v>330</v>
      </c>
      <c r="HG1237" t="s">
        <v>526</v>
      </c>
      <c r="HH1237" t="s">
        <v>329</v>
      </c>
      <c r="HI1237" t="s">
        <v>329</v>
      </c>
      <c r="HJ1237" t="s">
        <v>330</v>
      </c>
      <c r="HK1237" t="b">
        <v>1</v>
      </c>
      <c r="HO1237" t="s">
        <v>337</v>
      </c>
      <c r="HP1237" t="s">
        <v>7091</v>
      </c>
      <c r="HQ1237" t="s">
        <v>339</v>
      </c>
      <c r="HR1237" t="s">
        <v>7092</v>
      </c>
      <c r="HS1237" t="s">
        <v>7093</v>
      </c>
      <c r="HU1237" t="b">
        <v>1</v>
      </c>
      <c r="HV1237" t="b">
        <v>1</v>
      </c>
      <c r="HY1237" t="b">
        <v>1</v>
      </c>
      <c r="ID1237"/>
      <c r="JD1237" t="s">
        <v>2833</v>
      </c>
      <c r="JE1237" t="s">
        <v>7094</v>
      </c>
      <c r="JF1237" t="s">
        <v>329</v>
      </c>
      <c r="JG1237">
        <v>6918</v>
      </c>
      <c r="JH1237" t="s">
        <v>330</v>
      </c>
      <c r="JR1237" t="s">
        <v>330</v>
      </c>
      <c r="KP1237" t="s">
        <v>330</v>
      </c>
      <c r="KS1237" t="s">
        <v>330</v>
      </c>
      <c r="KV1237" t="s">
        <v>330</v>
      </c>
      <c r="KX1237" t="s">
        <v>329</v>
      </c>
      <c r="KZ1237" t="str">
        <f ca="1">OFFSET($A1237,,MATCH([2]Keys!$B$2,Data.Collect1Dump!$3:$3,0)-1)</f>
        <v>ochollavic@gmail.com</v>
      </c>
      <c r="LA1237" t="str">
        <f ca="1">OFFSET($A1237,,MATCH([2]Keys!$B$4,Data.Collect1Dump!$3:$3,0)-1)</f>
        <v>andyagumbaa@gmail.com</v>
      </c>
      <c r="LB1237">
        <f ca="1">OFFSET($A1237,,MATCH([2]Keys!$B$3,Data.Collect1Dump!$3:$3,0)-1)</f>
        <v>0</v>
      </c>
      <c r="LC1237">
        <f t="shared" ca="1" si="199"/>
        <v>1</v>
      </c>
      <c r="LD1237">
        <f t="shared" ca="1" si="199"/>
        <v>1</v>
      </c>
      <c r="LE1237">
        <f t="shared" ca="1" si="199"/>
        <v>0</v>
      </c>
      <c r="LF1237" s="2">
        <f t="shared" ca="1" si="200"/>
        <v>41683</v>
      </c>
      <c r="LG1237" s="2">
        <f t="shared" ca="1" si="201"/>
        <v>41586</v>
      </c>
      <c r="LH1237" s="2" t="e">
        <f t="shared" ca="1" si="202"/>
        <v>#N/A</v>
      </c>
      <c r="LI1237" t="str">
        <f t="shared" ca="1" si="203"/>
        <v>ochollavic@gmail.com</v>
      </c>
      <c r="LJ1237" t="str">
        <f t="shared" ca="1" si="204"/>
        <v>andyagumbaa@gmail.com</v>
      </c>
      <c r="LK1237" t="e">
        <f t="shared" ca="1" si="205"/>
        <v>#N/A</v>
      </c>
      <c r="LL1237" t="str">
        <f t="shared" ca="1" si="197"/>
        <v>Lump Sum</v>
      </c>
      <c r="LM1237" t="str">
        <f t="shared" ca="1" si="198"/>
        <v>ochollavic@gmail.com</v>
      </c>
      <c r="LN1237" t="e">
        <f ca="1">OFFSET($A1237,,MATCH(OFFSET([2]Keys!C$1,MATCH(Data.Collect1Dump!$LL1237,[2]Keys!$A$2:$A$4,0),),Data.Collect1Dump!$3:$3,0)-1,)</f>
        <v>#VALUE!</v>
      </c>
      <c r="LO1237" s="2" t="e">
        <f t="shared" ca="1" si="206"/>
        <v>#VALUE!</v>
      </c>
    </row>
    <row r="1238" spans="1:327">
      <c r="A1238" t="s">
        <v>7095</v>
      </c>
      <c r="B1238" t="s">
        <v>5645</v>
      </c>
      <c r="C1238" t="s">
        <v>7096</v>
      </c>
      <c r="D1238" t="b">
        <v>1</v>
      </c>
      <c r="K1238">
        <v>2</v>
      </c>
      <c r="L1238" t="s">
        <v>329</v>
      </c>
      <c r="M1238" t="s">
        <v>329</v>
      </c>
      <c r="N1238">
        <v>40000</v>
      </c>
      <c r="O1238" t="s">
        <v>329</v>
      </c>
      <c r="T1238" t="s">
        <v>330</v>
      </c>
      <c r="V1238" t="s">
        <v>329</v>
      </c>
      <c r="X1238">
        <v>1</v>
      </c>
      <c r="Y1238">
        <v>39725</v>
      </c>
      <c r="Z1238">
        <v>999</v>
      </c>
      <c r="AO1238">
        <v>0</v>
      </c>
      <c r="AP1238">
        <v>0</v>
      </c>
      <c r="AQ1238">
        <v>60</v>
      </c>
      <c r="AR1238">
        <v>0</v>
      </c>
      <c r="AV1238" t="b">
        <v>1</v>
      </c>
      <c r="BL1238" t="s">
        <v>329</v>
      </c>
      <c r="BM1238" t="s">
        <v>7097</v>
      </c>
      <c r="BN1238" t="s">
        <v>330</v>
      </c>
      <c r="BP1238">
        <v>0</v>
      </c>
      <c r="BQ1238">
        <v>0</v>
      </c>
      <c r="BR1238" t="b">
        <v>1</v>
      </c>
      <c r="BU1238" t="b">
        <v>1</v>
      </c>
      <c r="CK1238">
        <v>2000</v>
      </c>
      <c r="CN1238">
        <v>37725</v>
      </c>
      <c r="DC1238" t="s">
        <v>329</v>
      </c>
      <c r="DD1238" t="b">
        <v>1</v>
      </c>
      <c r="DG1238" t="b">
        <v>1</v>
      </c>
      <c r="DL1238" t="b">
        <v>1</v>
      </c>
      <c r="DR1238" t="s">
        <v>329</v>
      </c>
      <c r="DV1238" t="b">
        <v>1</v>
      </c>
      <c r="EL1238" t="s">
        <v>330</v>
      </c>
      <c r="EN1238" t="s">
        <v>330</v>
      </c>
      <c r="EP1238" t="s">
        <v>330</v>
      </c>
      <c r="FN1238" t="s">
        <v>330</v>
      </c>
      <c r="GJ1238" t="s">
        <v>330</v>
      </c>
      <c r="GW1238" t="s">
        <v>330</v>
      </c>
      <c r="GZ1238" t="s">
        <v>330</v>
      </c>
      <c r="HC1238" t="s">
        <v>330</v>
      </c>
      <c r="HE1238" t="s">
        <v>330</v>
      </c>
      <c r="HG1238" t="s">
        <v>336</v>
      </c>
      <c r="HH1238" t="s">
        <v>330</v>
      </c>
      <c r="HI1238" t="s">
        <v>330</v>
      </c>
      <c r="HJ1238" t="s">
        <v>330</v>
      </c>
      <c r="HK1238" t="b">
        <v>1</v>
      </c>
      <c r="HO1238" t="s">
        <v>337</v>
      </c>
      <c r="HP1238" t="s">
        <v>7098</v>
      </c>
      <c r="HQ1238" t="s">
        <v>339</v>
      </c>
      <c r="HR1238" t="s">
        <v>7099</v>
      </c>
      <c r="HS1238" t="s">
        <v>7100</v>
      </c>
      <c r="HZ1238" t="b">
        <v>1</v>
      </c>
      <c r="ID1238">
        <v>999</v>
      </c>
      <c r="JD1238" t="s">
        <v>2833</v>
      </c>
      <c r="JE1238" t="s">
        <v>7101</v>
      </c>
      <c r="JF1238" t="s">
        <v>329</v>
      </c>
      <c r="JG1238">
        <v>7000</v>
      </c>
      <c r="JH1238" t="s">
        <v>330</v>
      </c>
      <c r="JR1238" t="s">
        <v>330</v>
      </c>
      <c r="KP1238" t="s">
        <v>330</v>
      </c>
      <c r="KS1238" t="s">
        <v>330</v>
      </c>
      <c r="KV1238" t="s">
        <v>330</v>
      </c>
      <c r="KX1238" t="s">
        <v>329</v>
      </c>
      <c r="KZ1238" t="str">
        <f ca="1">OFFSET($A1238,,MATCH([2]Keys!$B$2,Data.Collect1Dump!$3:$3,0)-1)</f>
        <v>laura.adhiambo@gmail.com</v>
      </c>
      <c r="LA1238" t="str">
        <f ca="1">OFFSET($A1238,,MATCH([2]Keys!$B$4,Data.Collect1Dump!$3:$3,0)-1)</f>
        <v>andyagumbaa@gmail.com</v>
      </c>
      <c r="LB1238">
        <f ca="1">OFFSET($A1238,,MATCH([2]Keys!$B$3,Data.Collect1Dump!$3:$3,0)-1)</f>
        <v>0</v>
      </c>
      <c r="LC1238">
        <f t="shared" ca="1" si="199"/>
        <v>1</v>
      </c>
      <c r="LD1238">
        <f t="shared" ca="1" si="199"/>
        <v>1</v>
      </c>
      <c r="LE1238">
        <f t="shared" ca="1" si="199"/>
        <v>0</v>
      </c>
      <c r="LF1238" s="2">
        <f t="shared" ca="1" si="200"/>
        <v>41725</v>
      </c>
      <c r="LG1238" s="2">
        <f t="shared" ca="1" si="201"/>
        <v>41586</v>
      </c>
      <c r="LH1238" s="2" t="e">
        <f t="shared" ca="1" si="202"/>
        <v>#N/A</v>
      </c>
      <c r="LI1238" t="str">
        <f t="shared" ca="1" si="203"/>
        <v>laura.adhiambo@gmail.com</v>
      </c>
      <c r="LJ1238" t="str">
        <f t="shared" ca="1" si="204"/>
        <v>andyagumbaa@gmail.com</v>
      </c>
      <c r="LK1238" t="e">
        <f t="shared" ca="1" si="205"/>
        <v>#N/A</v>
      </c>
      <c r="LL1238" t="str">
        <f t="shared" ca="1" si="197"/>
        <v>Lump Sum</v>
      </c>
      <c r="LM1238" t="str">
        <f t="shared" ca="1" si="198"/>
        <v>laura.adhiambo@gmail.com</v>
      </c>
      <c r="LN1238" t="e">
        <f ca="1">OFFSET($A1238,,MATCH(OFFSET([2]Keys!C$1,MATCH(Data.Collect1Dump!$LL1238,[2]Keys!$A$2:$A$4,0),),Data.Collect1Dump!$3:$3,0)-1,)</f>
        <v>#VALUE!</v>
      </c>
      <c r="LO1238" s="2" t="e">
        <f t="shared" ca="1" si="206"/>
        <v>#VALUE!</v>
      </c>
    </row>
    <row r="1239" spans="1:327">
      <c r="A1239" t="s">
        <v>7102</v>
      </c>
      <c r="ID1239"/>
      <c r="KZ1239">
        <f ca="1">OFFSET($A1239,,MATCH([2]Keys!$B$2,Data.Collect1Dump!$3:$3,0)-1)</f>
        <v>0</v>
      </c>
      <c r="LA1239">
        <f ca="1">OFFSET($A1239,,MATCH([2]Keys!$B$4,Data.Collect1Dump!$3:$3,0)-1)</f>
        <v>0</v>
      </c>
      <c r="LB1239">
        <f ca="1">OFFSET($A1239,,MATCH([2]Keys!$B$3,Data.Collect1Dump!$3:$3,0)-1)</f>
        <v>0</v>
      </c>
      <c r="LC1239">
        <f t="shared" ca="1" si="199"/>
        <v>0</v>
      </c>
      <c r="LD1239">
        <f t="shared" ca="1" si="199"/>
        <v>0</v>
      </c>
      <c r="LE1239">
        <f t="shared" ca="1" si="199"/>
        <v>0</v>
      </c>
      <c r="LF1239" s="2" t="e">
        <f t="shared" ca="1" si="200"/>
        <v>#N/A</v>
      </c>
      <c r="LG1239" s="2" t="e">
        <f t="shared" ca="1" si="201"/>
        <v>#N/A</v>
      </c>
      <c r="LH1239" s="2" t="e">
        <f t="shared" ca="1" si="202"/>
        <v>#N/A</v>
      </c>
      <c r="LI1239" t="e">
        <f t="shared" ca="1" si="203"/>
        <v>#N/A</v>
      </c>
      <c r="LJ1239" t="e">
        <f t="shared" ca="1" si="204"/>
        <v>#N/A</v>
      </c>
      <c r="LK1239" t="e">
        <f t="shared" ca="1" si="205"/>
        <v>#N/A</v>
      </c>
      <c r="LL1239" t="str">
        <f t="shared" ca="1" si="197"/>
        <v>Null Survey</v>
      </c>
      <c r="LM1239" t="str">
        <f t="shared" ca="1" si="198"/>
        <v>Null Survey</v>
      </c>
      <c r="LN1239" t="e">
        <f ca="1">OFFSET($A1239,,MATCH(OFFSET([2]Keys!C$1,MATCH(Data.Collect1Dump!$LL1239,[2]Keys!$A$2:$A$4,0),),Data.Collect1Dump!$3:$3,0)-1,)</f>
        <v>#N/A</v>
      </c>
      <c r="LO1239" s="2" t="e">
        <f t="shared" ca="1" si="206"/>
        <v>#N/A</v>
      </c>
    </row>
    <row r="1240" spans="1:327">
      <c r="A1240" t="s">
        <v>7103</v>
      </c>
      <c r="B1240" t="s">
        <v>5645</v>
      </c>
      <c r="C1240" t="s">
        <v>7104</v>
      </c>
      <c r="D1240" t="b">
        <v>1</v>
      </c>
      <c r="K1240">
        <v>1</v>
      </c>
      <c r="L1240" t="s">
        <v>329</v>
      </c>
      <c r="M1240" t="s">
        <v>329</v>
      </c>
      <c r="N1240">
        <v>40000</v>
      </c>
      <c r="O1240" t="s">
        <v>329</v>
      </c>
      <c r="T1240" t="s">
        <v>330</v>
      </c>
      <c r="V1240" t="s">
        <v>329</v>
      </c>
      <c r="X1240">
        <v>1</v>
      </c>
      <c r="Y1240">
        <v>39725</v>
      </c>
      <c r="Z1240">
        <v>275</v>
      </c>
      <c r="AO1240">
        <v>90</v>
      </c>
      <c r="AP1240">
        <v>430</v>
      </c>
      <c r="AQ1240">
        <v>0</v>
      </c>
      <c r="AR1240">
        <v>0</v>
      </c>
      <c r="AV1240" t="b">
        <v>1</v>
      </c>
      <c r="BL1240" t="s">
        <v>329</v>
      </c>
      <c r="BM1240" t="s">
        <v>7105</v>
      </c>
      <c r="BN1240" t="s">
        <v>330</v>
      </c>
      <c r="BP1240">
        <v>0</v>
      </c>
      <c r="BQ1240">
        <v>0</v>
      </c>
      <c r="BR1240" t="b">
        <v>1</v>
      </c>
      <c r="BU1240" t="b">
        <v>1</v>
      </c>
      <c r="BZ1240" t="b">
        <v>1</v>
      </c>
      <c r="CK1240">
        <v>11995</v>
      </c>
      <c r="CN1240">
        <v>25230</v>
      </c>
      <c r="CS1240">
        <v>2500</v>
      </c>
      <c r="DC1240" t="s">
        <v>329</v>
      </c>
      <c r="DD1240" t="b">
        <v>1</v>
      </c>
      <c r="DL1240" t="b">
        <v>1</v>
      </c>
      <c r="DR1240" t="s">
        <v>330</v>
      </c>
      <c r="EN1240" t="s">
        <v>330</v>
      </c>
      <c r="EP1240" t="s">
        <v>330</v>
      </c>
      <c r="FN1240" t="s">
        <v>330</v>
      </c>
      <c r="GJ1240" t="s">
        <v>330</v>
      </c>
      <c r="GW1240" t="s">
        <v>330</v>
      </c>
      <c r="GZ1240" t="s">
        <v>330</v>
      </c>
      <c r="HC1240" t="s">
        <v>330</v>
      </c>
      <c r="HE1240" t="s">
        <v>330</v>
      </c>
      <c r="HG1240" t="s">
        <v>336</v>
      </c>
      <c r="HH1240" t="s">
        <v>330</v>
      </c>
      <c r="HI1240" t="s">
        <v>330</v>
      </c>
      <c r="HJ1240" t="s">
        <v>330</v>
      </c>
      <c r="HK1240" t="b">
        <v>1</v>
      </c>
      <c r="HO1240" t="s">
        <v>337</v>
      </c>
      <c r="HP1240" t="s">
        <v>7106</v>
      </c>
      <c r="HQ1240" t="s">
        <v>339</v>
      </c>
      <c r="HR1240" t="s">
        <v>7107</v>
      </c>
      <c r="HS1240" t="s">
        <v>7108</v>
      </c>
      <c r="HU1240" t="b">
        <v>1</v>
      </c>
      <c r="ID1240">
        <v>999</v>
      </c>
      <c r="JD1240" t="s">
        <v>2833</v>
      </c>
      <c r="JE1240" t="s">
        <v>7109</v>
      </c>
      <c r="JF1240" t="s">
        <v>329</v>
      </c>
      <c r="JG1240">
        <v>6900</v>
      </c>
      <c r="JH1240" t="s">
        <v>329</v>
      </c>
      <c r="JI1240" t="b">
        <v>1</v>
      </c>
      <c r="JP1240" t="s">
        <v>330</v>
      </c>
      <c r="JR1240" t="s">
        <v>330</v>
      </c>
      <c r="KP1240" t="s">
        <v>330</v>
      </c>
      <c r="KS1240" t="s">
        <v>330</v>
      </c>
      <c r="KV1240" t="s">
        <v>330</v>
      </c>
      <c r="KX1240" t="s">
        <v>329</v>
      </c>
      <c r="KZ1240" t="str">
        <f ca="1">OFFSET($A1240,,MATCH([2]Keys!$B$2,Data.Collect1Dump!$3:$3,0)-1)</f>
        <v>laura.adhiambo@gmail.com</v>
      </c>
      <c r="LA1240" t="str">
        <f ca="1">OFFSET($A1240,,MATCH([2]Keys!$B$4,Data.Collect1Dump!$3:$3,0)-1)</f>
        <v>andyagumbaa@gmail.com</v>
      </c>
      <c r="LB1240">
        <f ca="1">OFFSET($A1240,,MATCH([2]Keys!$B$3,Data.Collect1Dump!$3:$3,0)-1)</f>
        <v>0</v>
      </c>
      <c r="LC1240">
        <f t="shared" ca="1" si="199"/>
        <v>1</v>
      </c>
      <c r="LD1240">
        <f t="shared" ca="1" si="199"/>
        <v>1</v>
      </c>
      <c r="LE1240">
        <f t="shared" ca="1" si="199"/>
        <v>0</v>
      </c>
      <c r="LF1240" s="2">
        <f t="shared" ca="1" si="200"/>
        <v>41724</v>
      </c>
      <c r="LG1240" s="2">
        <f t="shared" ca="1" si="201"/>
        <v>41586</v>
      </c>
      <c r="LH1240" s="2" t="e">
        <f t="shared" ca="1" si="202"/>
        <v>#N/A</v>
      </c>
      <c r="LI1240" t="str">
        <f t="shared" ca="1" si="203"/>
        <v>laura.adhiambo@gmail.com</v>
      </c>
      <c r="LJ1240" t="str">
        <f t="shared" ca="1" si="204"/>
        <v>andyagumbaa@gmail.com</v>
      </c>
      <c r="LK1240" t="e">
        <f t="shared" ca="1" si="205"/>
        <v>#N/A</v>
      </c>
      <c r="LL1240" t="str">
        <f t="shared" ca="1" si="197"/>
        <v>Lump Sum</v>
      </c>
      <c r="LM1240" t="str">
        <f t="shared" ca="1" si="198"/>
        <v>laura.adhiambo@gmail.com</v>
      </c>
      <c r="LN1240" t="e">
        <f ca="1">OFFSET($A1240,,MATCH(OFFSET([2]Keys!C$1,MATCH(Data.Collect1Dump!$LL1240,[2]Keys!$A$2:$A$4,0),),Data.Collect1Dump!$3:$3,0)-1,)</f>
        <v>#VALUE!</v>
      </c>
      <c r="LO1240" s="2" t="e">
        <f t="shared" ca="1" si="206"/>
        <v>#VALUE!</v>
      </c>
    </row>
    <row r="1241" spans="1:327">
      <c r="A1241" t="s">
        <v>7110</v>
      </c>
      <c r="ID1241"/>
      <c r="JD1241" t="s">
        <v>378</v>
      </c>
      <c r="JE1241" t="s">
        <v>7111</v>
      </c>
      <c r="JF1241" t="s">
        <v>329</v>
      </c>
      <c r="JG1241">
        <v>7000</v>
      </c>
      <c r="JH1241" t="s">
        <v>330</v>
      </c>
      <c r="JR1241" t="s">
        <v>330</v>
      </c>
      <c r="KP1241" t="s">
        <v>330</v>
      </c>
      <c r="KS1241" t="s">
        <v>330</v>
      </c>
      <c r="KV1241" t="s">
        <v>330</v>
      </c>
      <c r="KX1241" t="s">
        <v>329</v>
      </c>
      <c r="KZ1241">
        <f ca="1">OFFSET($A1241,,MATCH([2]Keys!$B$2,Data.Collect1Dump!$3:$3,0)-1)</f>
        <v>0</v>
      </c>
      <c r="LA1241" t="str">
        <f ca="1">OFFSET($A1241,,MATCH([2]Keys!$B$4,Data.Collect1Dump!$3:$3,0)-1)</f>
        <v>anne.aroka@givedirectly.org</v>
      </c>
      <c r="LB1241">
        <f ca="1">OFFSET($A1241,,MATCH([2]Keys!$B$3,Data.Collect1Dump!$3:$3,0)-1)</f>
        <v>0</v>
      </c>
      <c r="LC1241">
        <f t="shared" ca="1" si="199"/>
        <v>0</v>
      </c>
      <c r="LD1241">
        <f t="shared" ca="1" si="199"/>
        <v>1</v>
      </c>
      <c r="LE1241">
        <f t="shared" ca="1" si="199"/>
        <v>0</v>
      </c>
      <c r="LF1241" s="2" t="e">
        <f t="shared" ca="1" si="200"/>
        <v>#N/A</v>
      </c>
      <c r="LG1241" s="2">
        <f t="shared" ca="1" si="201"/>
        <v>41613</v>
      </c>
      <c r="LH1241" s="2" t="e">
        <f t="shared" ca="1" si="202"/>
        <v>#N/A</v>
      </c>
      <c r="LI1241" t="e">
        <f t="shared" ca="1" si="203"/>
        <v>#N/A</v>
      </c>
      <c r="LJ1241" t="str">
        <f t="shared" ca="1" si="204"/>
        <v>anne.aroka@givedirectly.org</v>
      </c>
      <c r="LK1241" t="e">
        <f t="shared" ca="1" si="205"/>
        <v>#N/A</v>
      </c>
      <c r="LL1241" t="str">
        <f t="shared" ca="1" si="197"/>
        <v>Token</v>
      </c>
      <c r="LM1241" t="str">
        <f t="shared" ca="1" si="198"/>
        <v>anne.aroka@givedirectly.org</v>
      </c>
      <c r="LN1241" t="e">
        <f ca="1">OFFSET($A1241,,MATCH(OFFSET([2]Keys!C$1,MATCH(Data.Collect1Dump!$LL1241,[2]Keys!$A$2:$A$4,0),),Data.Collect1Dump!$3:$3,0)-1,)</f>
        <v>#VALUE!</v>
      </c>
      <c r="LO1241" s="2" t="e">
        <f t="shared" ca="1" si="206"/>
        <v>#VALUE!</v>
      </c>
    </row>
    <row r="1242" spans="1:327">
      <c r="A1242" t="s">
        <v>7112</v>
      </c>
      <c r="B1242" t="s">
        <v>5645</v>
      </c>
      <c r="C1242" t="s">
        <v>7113</v>
      </c>
      <c r="D1242" t="b">
        <v>1</v>
      </c>
      <c r="K1242">
        <v>1</v>
      </c>
      <c r="L1242" t="s">
        <v>329</v>
      </c>
      <c r="M1242" t="s">
        <v>329</v>
      </c>
      <c r="N1242">
        <v>40000</v>
      </c>
      <c r="O1242" t="s">
        <v>329</v>
      </c>
      <c r="T1242" t="s">
        <v>330</v>
      </c>
      <c r="V1242" t="s">
        <v>329</v>
      </c>
      <c r="X1242">
        <v>1</v>
      </c>
      <c r="Y1242">
        <v>39000</v>
      </c>
      <c r="Z1242">
        <v>100</v>
      </c>
      <c r="AO1242">
        <v>0</v>
      </c>
      <c r="AP1242">
        <v>0</v>
      </c>
      <c r="AQ1242">
        <v>60</v>
      </c>
      <c r="AR1242">
        <v>100</v>
      </c>
      <c r="AV1242" t="b">
        <v>1</v>
      </c>
      <c r="BL1242" t="s">
        <v>329</v>
      </c>
      <c r="BM1242" t="s">
        <v>7114</v>
      </c>
      <c r="BN1242" t="s">
        <v>330</v>
      </c>
      <c r="BP1242">
        <v>0</v>
      </c>
      <c r="BQ1242">
        <v>0</v>
      </c>
      <c r="BR1242" t="b">
        <v>1</v>
      </c>
      <c r="BU1242" t="b">
        <v>1</v>
      </c>
      <c r="CK1242">
        <v>1500</v>
      </c>
      <c r="CN1242">
        <v>37500</v>
      </c>
      <c r="DC1242" t="s">
        <v>329</v>
      </c>
      <c r="DD1242" t="b">
        <v>1</v>
      </c>
      <c r="DE1242" t="b">
        <v>1</v>
      </c>
      <c r="DM1242" t="b">
        <v>1</v>
      </c>
      <c r="DR1242" t="s">
        <v>329</v>
      </c>
      <c r="DX1242" t="b">
        <v>1</v>
      </c>
      <c r="EL1242" t="s">
        <v>330</v>
      </c>
      <c r="EN1242" t="s">
        <v>330</v>
      </c>
      <c r="EP1242" t="s">
        <v>330</v>
      </c>
      <c r="FN1242" t="s">
        <v>330</v>
      </c>
      <c r="GJ1242" t="s">
        <v>330</v>
      </c>
      <c r="GW1242" t="s">
        <v>330</v>
      </c>
      <c r="GZ1242" t="s">
        <v>330</v>
      </c>
      <c r="HC1242" t="s">
        <v>330</v>
      </c>
      <c r="HE1242" t="s">
        <v>330</v>
      </c>
      <c r="HG1242" t="s">
        <v>336</v>
      </c>
      <c r="HH1242" t="s">
        <v>329</v>
      </c>
      <c r="HI1242" t="s">
        <v>330</v>
      </c>
      <c r="HJ1242" t="s">
        <v>330</v>
      </c>
      <c r="HK1242" t="b">
        <v>1</v>
      </c>
      <c r="HO1242" t="s">
        <v>337</v>
      </c>
      <c r="HP1242" t="s">
        <v>7115</v>
      </c>
      <c r="HQ1242" t="s">
        <v>339</v>
      </c>
      <c r="HR1242" t="s">
        <v>7116</v>
      </c>
      <c r="HS1242" t="s">
        <v>7117</v>
      </c>
      <c r="HU1242" t="b">
        <v>1</v>
      </c>
      <c r="ID1242">
        <v>999</v>
      </c>
      <c r="JD1242" t="s">
        <v>378</v>
      </c>
      <c r="JE1242" t="s">
        <v>7118</v>
      </c>
      <c r="JF1242" t="s">
        <v>329</v>
      </c>
      <c r="JG1242">
        <v>7000</v>
      </c>
      <c r="JH1242" t="s">
        <v>330</v>
      </c>
      <c r="JR1242" t="s">
        <v>330</v>
      </c>
      <c r="KP1242" t="s">
        <v>330</v>
      </c>
      <c r="KS1242" t="s">
        <v>330</v>
      </c>
      <c r="KV1242" t="s">
        <v>330</v>
      </c>
      <c r="KX1242" t="s">
        <v>329</v>
      </c>
      <c r="KZ1242" t="str">
        <f ca="1">OFFSET($A1242,,MATCH([2]Keys!$B$2,Data.Collect1Dump!$3:$3,0)-1)</f>
        <v>laura.adhiambo@gmail.com</v>
      </c>
      <c r="LA1242" t="str">
        <f ca="1">OFFSET($A1242,,MATCH([2]Keys!$B$4,Data.Collect1Dump!$3:$3,0)-1)</f>
        <v>anne.aroka@givedirectly.org</v>
      </c>
      <c r="LB1242">
        <f ca="1">OFFSET($A1242,,MATCH([2]Keys!$B$3,Data.Collect1Dump!$3:$3,0)-1)</f>
        <v>0</v>
      </c>
      <c r="LC1242">
        <f t="shared" ca="1" si="199"/>
        <v>1</v>
      </c>
      <c r="LD1242">
        <f t="shared" ca="1" si="199"/>
        <v>1</v>
      </c>
      <c r="LE1242">
        <f t="shared" ca="1" si="199"/>
        <v>0</v>
      </c>
      <c r="LF1242" s="2">
        <f t="shared" ca="1" si="200"/>
        <v>41725</v>
      </c>
      <c r="LG1242" s="2">
        <f t="shared" ca="1" si="201"/>
        <v>41617</v>
      </c>
      <c r="LH1242" s="2" t="e">
        <f t="shared" ca="1" si="202"/>
        <v>#N/A</v>
      </c>
      <c r="LI1242" t="str">
        <f t="shared" ca="1" si="203"/>
        <v>laura.adhiambo@gmail.com</v>
      </c>
      <c r="LJ1242" t="str">
        <f t="shared" ca="1" si="204"/>
        <v>anne.aroka@givedirectly.org</v>
      </c>
      <c r="LK1242" t="e">
        <f t="shared" ca="1" si="205"/>
        <v>#N/A</v>
      </c>
      <c r="LL1242" t="str">
        <f t="shared" ca="1" si="197"/>
        <v>Lump Sum</v>
      </c>
      <c r="LM1242" t="str">
        <f t="shared" ca="1" si="198"/>
        <v>laura.adhiambo@gmail.com</v>
      </c>
      <c r="LN1242" t="e">
        <f ca="1">OFFSET($A1242,,MATCH(OFFSET([2]Keys!C$1,MATCH(Data.Collect1Dump!$LL1242,[2]Keys!$A$2:$A$4,0),),Data.Collect1Dump!$3:$3,0)-1,)</f>
        <v>#VALUE!</v>
      </c>
      <c r="LO1242" s="2" t="e">
        <f t="shared" ca="1" si="206"/>
        <v>#VALUE!</v>
      </c>
    </row>
    <row r="1243" spans="1:327">
      <c r="A1243" t="s">
        <v>7119</v>
      </c>
      <c r="B1243" t="s">
        <v>5645</v>
      </c>
      <c r="C1243" t="s">
        <v>7120</v>
      </c>
      <c r="D1243" t="b">
        <v>1</v>
      </c>
      <c r="K1243">
        <v>1</v>
      </c>
      <c r="L1243" t="s">
        <v>329</v>
      </c>
      <c r="M1243" t="s">
        <v>329</v>
      </c>
      <c r="N1243">
        <v>40000</v>
      </c>
      <c r="O1243" t="s">
        <v>329</v>
      </c>
      <c r="T1243" t="s">
        <v>330</v>
      </c>
      <c r="V1243" t="s">
        <v>329</v>
      </c>
      <c r="X1243">
        <v>1</v>
      </c>
      <c r="Y1243">
        <v>39000</v>
      </c>
      <c r="Z1243">
        <v>600</v>
      </c>
      <c r="AO1243">
        <v>0</v>
      </c>
      <c r="AP1243">
        <v>0</v>
      </c>
      <c r="AQ1243">
        <v>60</v>
      </c>
      <c r="AR1243">
        <v>0</v>
      </c>
      <c r="AV1243" t="b">
        <v>1</v>
      </c>
      <c r="BL1243" t="s">
        <v>329</v>
      </c>
      <c r="BM1243" t="s">
        <v>7030</v>
      </c>
      <c r="BN1243" t="s">
        <v>330</v>
      </c>
      <c r="BP1243">
        <v>0</v>
      </c>
      <c r="BQ1243">
        <v>0</v>
      </c>
      <c r="BR1243" t="b">
        <v>1</v>
      </c>
      <c r="BU1243" t="b">
        <v>1</v>
      </c>
      <c r="CE1243" t="b">
        <v>1</v>
      </c>
      <c r="CI1243" t="b">
        <v>1</v>
      </c>
      <c r="CJ1243" t="s">
        <v>7121</v>
      </c>
      <c r="CK1243">
        <v>1500</v>
      </c>
      <c r="CN1243">
        <v>33100</v>
      </c>
      <c r="CX1243">
        <v>2400</v>
      </c>
      <c r="DB1243">
        <v>2000</v>
      </c>
      <c r="DC1243" t="s">
        <v>329</v>
      </c>
      <c r="DD1243" t="b">
        <v>1</v>
      </c>
      <c r="DG1243" t="b">
        <v>1</v>
      </c>
      <c r="DO1243" t="b">
        <v>1</v>
      </c>
      <c r="DR1243" t="s">
        <v>329</v>
      </c>
      <c r="DX1243" t="b">
        <v>1</v>
      </c>
      <c r="EL1243" t="s">
        <v>330</v>
      </c>
      <c r="EN1243" t="s">
        <v>330</v>
      </c>
      <c r="EP1243" t="s">
        <v>330</v>
      </c>
      <c r="FN1243" t="s">
        <v>330</v>
      </c>
      <c r="GJ1243" t="s">
        <v>330</v>
      </c>
      <c r="GW1243" t="s">
        <v>330</v>
      </c>
      <c r="GZ1243" t="s">
        <v>330</v>
      </c>
      <c r="HC1243" t="s">
        <v>330</v>
      </c>
      <c r="HE1243" t="s">
        <v>330</v>
      </c>
      <c r="HG1243" t="s">
        <v>336</v>
      </c>
      <c r="HH1243" t="s">
        <v>330</v>
      </c>
      <c r="HI1243" t="s">
        <v>330</v>
      </c>
      <c r="HJ1243" t="s">
        <v>330</v>
      </c>
      <c r="HM1243" t="b">
        <v>1</v>
      </c>
      <c r="HO1243" t="s">
        <v>337</v>
      </c>
      <c r="HP1243" t="s">
        <v>7122</v>
      </c>
      <c r="HQ1243" t="s">
        <v>339</v>
      </c>
      <c r="HR1243" t="s">
        <v>7123</v>
      </c>
      <c r="HS1243" t="s">
        <v>7124</v>
      </c>
      <c r="HU1243" t="b">
        <v>1</v>
      </c>
      <c r="ID1243">
        <v>999</v>
      </c>
      <c r="JD1243" t="s">
        <v>378</v>
      </c>
      <c r="JE1243" t="s">
        <v>7125</v>
      </c>
      <c r="JF1243" t="s">
        <v>329</v>
      </c>
      <c r="JG1243">
        <v>7000</v>
      </c>
      <c r="JH1243" t="s">
        <v>330</v>
      </c>
      <c r="JR1243" t="s">
        <v>330</v>
      </c>
      <c r="KP1243" t="s">
        <v>330</v>
      </c>
      <c r="KS1243" t="s">
        <v>330</v>
      </c>
      <c r="KV1243" t="s">
        <v>330</v>
      </c>
      <c r="KX1243" t="s">
        <v>329</v>
      </c>
      <c r="KZ1243" t="str">
        <f ca="1">OFFSET($A1243,,MATCH([2]Keys!$B$2,Data.Collect1Dump!$3:$3,0)-1)</f>
        <v>laura.adhiambo@gmail.com</v>
      </c>
      <c r="LA1243" t="str">
        <f ca="1">OFFSET($A1243,,MATCH([2]Keys!$B$4,Data.Collect1Dump!$3:$3,0)-1)</f>
        <v>anne.aroka@givedirectly.org</v>
      </c>
      <c r="LB1243">
        <f ca="1">OFFSET($A1243,,MATCH([2]Keys!$B$3,Data.Collect1Dump!$3:$3,0)-1)</f>
        <v>0</v>
      </c>
      <c r="LC1243">
        <f t="shared" ca="1" si="199"/>
        <v>1</v>
      </c>
      <c r="LD1243">
        <f t="shared" ca="1" si="199"/>
        <v>1</v>
      </c>
      <c r="LE1243">
        <f t="shared" ca="1" si="199"/>
        <v>0</v>
      </c>
      <c r="LF1243" s="2">
        <f t="shared" ca="1" si="200"/>
        <v>41725</v>
      </c>
      <c r="LG1243" s="2">
        <f t="shared" ca="1" si="201"/>
        <v>41613</v>
      </c>
      <c r="LH1243" s="2" t="e">
        <f t="shared" ca="1" si="202"/>
        <v>#N/A</v>
      </c>
      <c r="LI1243" t="str">
        <f t="shared" ca="1" si="203"/>
        <v>laura.adhiambo@gmail.com</v>
      </c>
      <c r="LJ1243" t="str">
        <f t="shared" ca="1" si="204"/>
        <v>anne.aroka@givedirectly.org</v>
      </c>
      <c r="LK1243" t="e">
        <f t="shared" ca="1" si="205"/>
        <v>#N/A</v>
      </c>
      <c r="LL1243" t="str">
        <f t="shared" ca="1" si="197"/>
        <v>Lump Sum</v>
      </c>
      <c r="LM1243" t="str">
        <f t="shared" ca="1" si="198"/>
        <v>laura.adhiambo@gmail.com</v>
      </c>
      <c r="LN1243" t="e">
        <f ca="1">OFFSET($A1243,,MATCH(OFFSET([2]Keys!C$1,MATCH(Data.Collect1Dump!$LL1243,[2]Keys!$A$2:$A$4,0),),Data.Collect1Dump!$3:$3,0)-1,)</f>
        <v>#VALUE!</v>
      </c>
      <c r="LO1243" s="2" t="e">
        <f t="shared" ca="1" si="206"/>
        <v>#VALUE!</v>
      </c>
    </row>
    <row r="1244" spans="1:327">
      <c r="A1244" t="s">
        <v>7126</v>
      </c>
      <c r="ID1244"/>
      <c r="JD1244" t="s">
        <v>3172</v>
      </c>
      <c r="JE1244" t="s">
        <v>7127</v>
      </c>
      <c r="JF1244" t="s">
        <v>329</v>
      </c>
      <c r="JG1244" t="s">
        <v>7128</v>
      </c>
      <c r="JH1244" t="s">
        <v>330</v>
      </c>
      <c r="JR1244" t="s">
        <v>330</v>
      </c>
      <c r="KP1244" t="s">
        <v>330</v>
      </c>
      <c r="KS1244" t="s">
        <v>330</v>
      </c>
      <c r="KV1244" t="s">
        <v>330</v>
      </c>
      <c r="KX1244" t="s">
        <v>329</v>
      </c>
      <c r="KZ1244">
        <f ca="1">OFFSET($A1244,,MATCH([2]Keys!$B$2,Data.Collect1Dump!$3:$3,0)-1)</f>
        <v>0</v>
      </c>
      <c r="LA1244" t="str">
        <f ca="1">OFFSET($A1244,,MATCH([2]Keys!$B$4,Data.Collect1Dump!$3:$3,0)-1)</f>
        <v>owiti.maureen@gmail.com</v>
      </c>
      <c r="LB1244">
        <f ca="1">OFFSET($A1244,,MATCH([2]Keys!$B$3,Data.Collect1Dump!$3:$3,0)-1)</f>
        <v>0</v>
      </c>
      <c r="LC1244">
        <f t="shared" ca="1" si="199"/>
        <v>0</v>
      </c>
      <c r="LD1244">
        <f t="shared" ca="1" si="199"/>
        <v>1</v>
      </c>
      <c r="LE1244">
        <f t="shared" ca="1" si="199"/>
        <v>0</v>
      </c>
      <c r="LF1244" s="2" t="e">
        <f t="shared" ca="1" si="200"/>
        <v>#N/A</v>
      </c>
      <c r="LG1244" s="2">
        <f t="shared" ca="1" si="201"/>
        <v>41723</v>
      </c>
      <c r="LH1244" s="2" t="e">
        <f t="shared" ca="1" si="202"/>
        <v>#N/A</v>
      </c>
      <c r="LI1244" t="e">
        <f t="shared" ca="1" si="203"/>
        <v>#N/A</v>
      </c>
      <c r="LJ1244" t="str">
        <f t="shared" ca="1" si="204"/>
        <v>owiti.maureen@gmail.com</v>
      </c>
      <c r="LK1244" t="e">
        <f t="shared" ca="1" si="205"/>
        <v>#N/A</v>
      </c>
      <c r="LL1244" t="str">
        <f t="shared" ca="1" si="197"/>
        <v>Token</v>
      </c>
      <c r="LM1244" t="str">
        <f t="shared" ca="1" si="198"/>
        <v>owiti.maureen@gmail.com</v>
      </c>
      <c r="LN1244" t="e">
        <f ca="1">OFFSET($A1244,,MATCH(OFFSET([2]Keys!C$1,MATCH(Data.Collect1Dump!$LL1244,[2]Keys!$A$2:$A$4,0),),Data.Collect1Dump!$3:$3,0)-1,)</f>
        <v>#VALUE!</v>
      </c>
      <c r="LO1244" s="2" t="e">
        <f t="shared" ca="1" si="206"/>
        <v>#VALUE!</v>
      </c>
    </row>
    <row r="1245" spans="1:327">
      <c r="A1245" t="s">
        <v>7129</v>
      </c>
      <c r="B1245" t="s">
        <v>5645</v>
      </c>
      <c r="C1245" t="s">
        <v>7130</v>
      </c>
      <c r="D1245" t="b">
        <v>1</v>
      </c>
      <c r="K1245">
        <v>1</v>
      </c>
      <c r="L1245" t="s">
        <v>329</v>
      </c>
      <c r="M1245" t="s">
        <v>329</v>
      </c>
      <c r="N1245">
        <v>40000</v>
      </c>
      <c r="O1245" t="s">
        <v>329</v>
      </c>
      <c r="T1245" t="s">
        <v>330</v>
      </c>
      <c r="V1245" t="s">
        <v>329</v>
      </c>
      <c r="X1245">
        <v>2</v>
      </c>
      <c r="Y1245">
        <v>2000</v>
      </c>
      <c r="Z1245">
        <v>27</v>
      </c>
      <c r="AA1245">
        <v>37700</v>
      </c>
      <c r="AB1245">
        <v>275</v>
      </c>
      <c r="AC1245">
        <v>36</v>
      </c>
      <c r="AO1245">
        <v>30</v>
      </c>
      <c r="AP1245">
        <v>135</v>
      </c>
      <c r="AQ1245">
        <v>0</v>
      </c>
      <c r="AR1245">
        <v>0</v>
      </c>
      <c r="AS1245" t="b">
        <v>1</v>
      </c>
      <c r="AU1245" t="b">
        <v>1</v>
      </c>
      <c r="AV1245" t="b">
        <v>1</v>
      </c>
      <c r="BL1245" t="s">
        <v>329</v>
      </c>
      <c r="BM1245" t="s">
        <v>7131</v>
      </c>
      <c r="BN1245" t="s">
        <v>330</v>
      </c>
      <c r="BP1245">
        <v>0</v>
      </c>
      <c r="BQ1245">
        <v>0</v>
      </c>
      <c r="CE1245" t="b">
        <v>1</v>
      </c>
      <c r="CX1245">
        <v>39700</v>
      </c>
      <c r="DC1245" t="s">
        <v>329</v>
      </c>
      <c r="DD1245" t="b">
        <v>1</v>
      </c>
      <c r="DF1245" t="b">
        <v>1</v>
      </c>
      <c r="DH1245" t="b">
        <v>1</v>
      </c>
      <c r="DJ1245" t="s">
        <v>7132</v>
      </c>
      <c r="DL1245" t="b">
        <v>1</v>
      </c>
      <c r="DP1245" t="b">
        <v>1</v>
      </c>
      <c r="DR1245" t="s">
        <v>329</v>
      </c>
      <c r="DV1245" t="b">
        <v>1</v>
      </c>
      <c r="EL1245" t="s">
        <v>330</v>
      </c>
      <c r="EN1245" t="s">
        <v>330</v>
      </c>
      <c r="EP1245" t="s">
        <v>330</v>
      </c>
      <c r="FN1245" t="s">
        <v>330</v>
      </c>
      <c r="GJ1245" t="s">
        <v>330</v>
      </c>
      <c r="GW1245" t="s">
        <v>330</v>
      </c>
      <c r="GZ1245" t="s">
        <v>330</v>
      </c>
      <c r="HC1245" t="s">
        <v>330</v>
      </c>
      <c r="HE1245" t="s">
        <v>330</v>
      </c>
      <c r="HG1245" t="s">
        <v>526</v>
      </c>
      <c r="HH1245" t="s">
        <v>329</v>
      </c>
      <c r="HI1245" t="s">
        <v>330</v>
      </c>
      <c r="HJ1245" t="s">
        <v>330</v>
      </c>
      <c r="HK1245" t="b">
        <v>1</v>
      </c>
      <c r="HO1245" t="s">
        <v>337</v>
      </c>
      <c r="HP1245" t="s">
        <v>7133</v>
      </c>
      <c r="HQ1245" t="s">
        <v>339</v>
      </c>
      <c r="HR1245" t="s">
        <v>7134</v>
      </c>
      <c r="HS1245" t="s">
        <v>7135</v>
      </c>
      <c r="HU1245" t="b">
        <v>1</v>
      </c>
      <c r="ID1245">
        <v>999</v>
      </c>
      <c r="JD1245" t="s">
        <v>378</v>
      </c>
      <c r="JE1245" t="s">
        <v>7136</v>
      </c>
      <c r="JF1245" t="s">
        <v>329</v>
      </c>
      <c r="JG1245">
        <v>7000</v>
      </c>
      <c r="JH1245" t="s">
        <v>330</v>
      </c>
      <c r="JR1245" t="s">
        <v>330</v>
      </c>
      <c r="KP1245" t="s">
        <v>330</v>
      </c>
      <c r="KS1245" t="s">
        <v>330</v>
      </c>
      <c r="KV1245" t="s">
        <v>330</v>
      </c>
      <c r="KX1245" t="s">
        <v>329</v>
      </c>
      <c r="KZ1245" t="str">
        <f ca="1">OFFSET($A1245,,MATCH([2]Keys!$B$2,Data.Collect1Dump!$3:$3,0)-1)</f>
        <v>laura.adhiambo@gmail.com</v>
      </c>
      <c r="LA1245" t="str">
        <f ca="1">OFFSET($A1245,,MATCH([2]Keys!$B$4,Data.Collect1Dump!$3:$3,0)-1)</f>
        <v>anne.aroka@givedirectly.org</v>
      </c>
      <c r="LB1245">
        <f ca="1">OFFSET($A1245,,MATCH([2]Keys!$B$3,Data.Collect1Dump!$3:$3,0)-1)</f>
        <v>0</v>
      </c>
      <c r="LC1245">
        <f t="shared" ca="1" si="199"/>
        <v>1</v>
      </c>
      <c r="LD1245">
        <f t="shared" ca="1" si="199"/>
        <v>1</v>
      </c>
      <c r="LE1245">
        <f t="shared" ca="1" si="199"/>
        <v>0</v>
      </c>
      <c r="LF1245" s="2">
        <f t="shared" ca="1" si="200"/>
        <v>41725</v>
      </c>
      <c r="LG1245" s="2">
        <f t="shared" ca="1" si="201"/>
        <v>41613</v>
      </c>
      <c r="LH1245" s="2" t="e">
        <f t="shared" ca="1" si="202"/>
        <v>#N/A</v>
      </c>
      <c r="LI1245" t="str">
        <f t="shared" ca="1" si="203"/>
        <v>laura.adhiambo@gmail.com</v>
      </c>
      <c r="LJ1245" t="str">
        <f t="shared" ca="1" si="204"/>
        <v>anne.aroka@givedirectly.org</v>
      </c>
      <c r="LK1245" t="e">
        <f t="shared" ca="1" si="205"/>
        <v>#N/A</v>
      </c>
      <c r="LL1245" t="str">
        <f t="shared" ca="1" si="197"/>
        <v>Lump Sum</v>
      </c>
      <c r="LM1245" t="str">
        <f t="shared" ca="1" si="198"/>
        <v>laura.adhiambo@gmail.com</v>
      </c>
      <c r="LN1245" t="e">
        <f ca="1">OFFSET($A1245,,MATCH(OFFSET([2]Keys!C$1,MATCH(Data.Collect1Dump!$LL1245,[2]Keys!$A$2:$A$4,0),),Data.Collect1Dump!$3:$3,0)-1,)</f>
        <v>#VALUE!</v>
      </c>
      <c r="LO1245" s="2" t="e">
        <f t="shared" ca="1" si="206"/>
        <v>#VALUE!</v>
      </c>
    </row>
    <row r="1246" spans="1:327">
      <c r="A1246" t="s">
        <v>7137</v>
      </c>
      <c r="B1246" t="s">
        <v>5645</v>
      </c>
      <c r="C1246" t="s">
        <v>7138</v>
      </c>
      <c r="D1246" t="b">
        <v>1</v>
      </c>
      <c r="K1246">
        <v>2</v>
      </c>
      <c r="L1246" t="s">
        <v>329</v>
      </c>
      <c r="M1246" t="s">
        <v>329</v>
      </c>
      <c r="N1246">
        <v>40000</v>
      </c>
      <c r="O1246" t="s">
        <v>329</v>
      </c>
      <c r="T1246" t="s">
        <v>330</v>
      </c>
      <c r="V1246" t="s">
        <v>329</v>
      </c>
      <c r="X1246">
        <v>3</v>
      </c>
      <c r="Y1246">
        <v>18000</v>
      </c>
      <c r="Z1246">
        <v>999</v>
      </c>
      <c r="AA1246">
        <v>6000</v>
      </c>
      <c r="AB1246">
        <v>999</v>
      </c>
      <c r="AC1246">
        <v>12000</v>
      </c>
      <c r="AD1246">
        <v>999</v>
      </c>
      <c r="AO1246">
        <v>30</v>
      </c>
      <c r="AP1246">
        <v>0</v>
      </c>
      <c r="AQ1246">
        <v>6</v>
      </c>
      <c r="AR1246">
        <v>0</v>
      </c>
      <c r="AV1246" t="b">
        <v>1</v>
      </c>
      <c r="BL1246" t="s">
        <v>329</v>
      </c>
      <c r="BM1246" t="s">
        <v>6922</v>
      </c>
      <c r="BN1246" t="s">
        <v>330</v>
      </c>
      <c r="BP1246">
        <v>0</v>
      </c>
      <c r="BQ1246">
        <v>0</v>
      </c>
      <c r="BU1246" t="b">
        <v>1</v>
      </c>
      <c r="BV1246" t="b">
        <v>1</v>
      </c>
      <c r="CD1246" t="b">
        <v>1</v>
      </c>
      <c r="CN1246">
        <v>15000</v>
      </c>
      <c r="CO1246">
        <v>18000</v>
      </c>
      <c r="CW1246">
        <v>6000</v>
      </c>
      <c r="DC1246" t="s">
        <v>329</v>
      </c>
      <c r="DD1246" t="b">
        <v>1</v>
      </c>
      <c r="DE1246" t="b">
        <v>1</v>
      </c>
      <c r="DM1246" t="b">
        <v>1</v>
      </c>
      <c r="DR1246" t="s">
        <v>329</v>
      </c>
      <c r="DV1246" t="b">
        <v>1</v>
      </c>
      <c r="EL1246" t="s">
        <v>330</v>
      </c>
      <c r="EN1246" t="s">
        <v>330</v>
      </c>
      <c r="EP1246" t="s">
        <v>329</v>
      </c>
      <c r="EQ1246" t="s">
        <v>7139</v>
      </c>
      <c r="EV1246" t="b">
        <v>1</v>
      </c>
      <c r="FE1246" t="b">
        <v>1</v>
      </c>
      <c r="FH1246" t="b">
        <v>1</v>
      </c>
      <c r="FN1246" t="s">
        <v>330</v>
      </c>
      <c r="GJ1246" t="s">
        <v>330</v>
      </c>
      <c r="GW1246" t="s">
        <v>330</v>
      </c>
      <c r="GZ1246" t="s">
        <v>330</v>
      </c>
      <c r="HC1246" t="s">
        <v>330</v>
      </c>
      <c r="HE1246" t="s">
        <v>330</v>
      </c>
      <c r="HG1246" t="s">
        <v>336</v>
      </c>
      <c r="HH1246" t="s">
        <v>330</v>
      </c>
      <c r="HI1246" t="s">
        <v>330</v>
      </c>
      <c r="HJ1246" t="s">
        <v>330</v>
      </c>
      <c r="HM1246" t="b">
        <v>1</v>
      </c>
      <c r="HO1246" t="s">
        <v>337</v>
      </c>
      <c r="HP1246" t="s">
        <v>7140</v>
      </c>
      <c r="HQ1246" t="s">
        <v>339</v>
      </c>
      <c r="HR1246" t="s">
        <v>7141</v>
      </c>
      <c r="HS1246" t="s">
        <v>7142</v>
      </c>
      <c r="HU1246" t="b">
        <v>1</v>
      </c>
      <c r="ID1246">
        <v>999</v>
      </c>
      <c r="JD1246" t="s">
        <v>350</v>
      </c>
      <c r="JE1246" t="s">
        <v>7143</v>
      </c>
      <c r="JF1246" t="s">
        <v>329</v>
      </c>
      <c r="JG1246">
        <v>7000</v>
      </c>
      <c r="JH1246" t="s">
        <v>330</v>
      </c>
      <c r="JR1246" t="s">
        <v>330</v>
      </c>
      <c r="KP1246" t="s">
        <v>330</v>
      </c>
      <c r="KS1246" t="s">
        <v>330</v>
      </c>
      <c r="KV1246" t="s">
        <v>330</v>
      </c>
      <c r="KX1246" t="s">
        <v>329</v>
      </c>
      <c r="KZ1246" t="str">
        <f ca="1">OFFSET($A1246,,MATCH([2]Keys!$B$2,Data.Collect1Dump!$3:$3,0)-1)</f>
        <v>laura.adhiambo@gmail.com</v>
      </c>
      <c r="LA1246" t="str">
        <f ca="1">OFFSET($A1246,,MATCH([2]Keys!$B$4,Data.Collect1Dump!$3:$3,0)-1)</f>
        <v>andrew.agumba@givedirectly.org</v>
      </c>
      <c r="LB1246">
        <f ca="1">OFFSET($A1246,,MATCH([2]Keys!$B$3,Data.Collect1Dump!$3:$3,0)-1)</f>
        <v>0</v>
      </c>
      <c r="LC1246">
        <f t="shared" ca="1" si="199"/>
        <v>1</v>
      </c>
      <c r="LD1246">
        <f t="shared" ca="1" si="199"/>
        <v>1</v>
      </c>
      <c r="LE1246">
        <f t="shared" ca="1" si="199"/>
        <v>0</v>
      </c>
      <c r="LF1246" s="2">
        <f t="shared" ca="1" si="200"/>
        <v>41724</v>
      </c>
      <c r="LG1246" s="2">
        <f t="shared" ca="1" si="201"/>
        <v>41589</v>
      </c>
      <c r="LH1246" s="2" t="e">
        <f t="shared" ca="1" si="202"/>
        <v>#N/A</v>
      </c>
      <c r="LI1246" t="str">
        <f t="shared" ca="1" si="203"/>
        <v>laura.adhiambo@gmail.com</v>
      </c>
      <c r="LJ1246" t="str">
        <f t="shared" ca="1" si="204"/>
        <v>andrew.agumba@givedirectly.org</v>
      </c>
      <c r="LK1246" t="e">
        <f t="shared" ca="1" si="205"/>
        <v>#N/A</v>
      </c>
      <c r="LL1246" t="str">
        <f t="shared" ca="1" si="197"/>
        <v>Lump Sum</v>
      </c>
      <c r="LM1246" t="str">
        <f t="shared" ca="1" si="198"/>
        <v>laura.adhiambo@gmail.com</v>
      </c>
      <c r="LN1246" t="e">
        <f ca="1">OFFSET($A1246,,MATCH(OFFSET([2]Keys!C$1,MATCH(Data.Collect1Dump!$LL1246,[2]Keys!$A$2:$A$4,0),),Data.Collect1Dump!$3:$3,0)-1,)</f>
        <v>#VALUE!</v>
      </c>
      <c r="LO1246" s="2" t="e">
        <f t="shared" ca="1" si="206"/>
        <v>#VALUE!</v>
      </c>
    </row>
    <row r="1247" spans="1:327">
      <c r="A1247" t="s">
        <v>7144</v>
      </c>
      <c r="B1247" t="s">
        <v>5645</v>
      </c>
      <c r="C1247" t="s">
        <v>7145</v>
      </c>
      <c r="D1247" t="b">
        <v>1</v>
      </c>
      <c r="K1247">
        <v>1</v>
      </c>
      <c r="L1247" t="s">
        <v>329</v>
      </c>
      <c r="M1247" t="s">
        <v>329</v>
      </c>
      <c r="N1247">
        <v>40000</v>
      </c>
      <c r="O1247" t="s">
        <v>329</v>
      </c>
      <c r="T1247" t="s">
        <v>330</v>
      </c>
      <c r="V1247" t="s">
        <v>329</v>
      </c>
      <c r="X1247">
        <v>1</v>
      </c>
      <c r="Y1247">
        <v>39700</v>
      </c>
      <c r="Z1247">
        <v>300</v>
      </c>
      <c r="AO1247">
        <v>60</v>
      </c>
      <c r="AP1247">
        <v>0</v>
      </c>
      <c r="AQ1247">
        <v>0</v>
      </c>
      <c r="AR1247">
        <v>0</v>
      </c>
      <c r="AV1247" t="b">
        <v>1</v>
      </c>
      <c r="BL1247" t="s">
        <v>329</v>
      </c>
      <c r="BM1247" t="s">
        <v>7146</v>
      </c>
      <c r="BN1247" t="s">
        <v>330</v>
      </c>
      <c r="BP1247">
        <v>0</v>
      </c>
      <c r="BQ1247">
        <v>0</v>
      </c>
      <c r="BU1247" t="b">
        <v>1</v>
      </c>
      <c r="CD1247" t="b">
        <v>1</v>
      </c>
      <c r="CN1247">
        <v>26500</v>
      </c>
      <c r="CW1247">
        <v>13200</v>
      </c>
      <c r="DC1247" t="s">
        <v>329</v>
      </c>
      <c r="DD1247" t="b">
        <v>1</v>
      </c>
      <c r="DL1247" t="b">
        <v>1</v>
      </c>
      <c r="DR1247" t="s">
        <v>329</v>
      </c>
      <c r="DX1247" t="b">
        <v>1</v>
      </c>
      <c r="EL1247" t="s">
        <v>330</v>
      </c>
      <c r="EN1247" t="s">
        <v>330</v>
      </c>
      <c r="EP1247" t="s">
        <v>330</v>
      </c>
      <c r="FN1247" t="s">
        <v>330</v>
      </c>
      <c r="GJ1247" t="s">
        <v>330</v>
      </c>
      <c r="GW1247" t="s">
        <v>330</v>
      </c>
      <c r="GZ1247" t="s">
        <v>330</v>
      </c>
      <c r="HC1247" t="s">
        <v>330</v>
      </c>
      <c r="HE1247" t="s">
        <v>330</v>
      </c>
      <c r="HG1247" t="s">
        <v>336</v>
      </c>
      <c r="HH1247" t="s">
        <v>330</v>
      </c>
      <c r="HI1247" t="s">
        <v>330</v>
      </c>
      <c r="HJ1247" t="s">
        <v>330</v>
      </c>
      <c r="HM1247" t="b">
        <v>1</v>
      </c>
      <c r="HO1247" t="s">
        <v>337</v>
      </c>
      <c r="HP1247" t="s">
        <v>7147</v>
      </c>
      <c r="HQ1247" t="s">
        <v>339</v>
      </c>
      <c r="HR1247" t="s">
        <v>7148</v>
      </c>
      <c r="HS1247" t="s">
        <v>7149</v>
      </c>
      <c r="HT1247" t="b">
        <v>1</v>
      </c>
      <c r="ID1247">
        <v>999</v>
      </c>
      <c r="JD1247" t="s">
        <v>350</v>
      </c>
      <c r="JE1247" t="s">
        <v>7150</v>
      </c>
      <c r="JF1247" t="s">
        <v>329</v>
      </c>
      <c r="JG1247">
        <v>7000</v>
      </c>
      <c r="JH1247" t="s">
        <v>330</v>
      </c>
      <c r="JR1247" t="s">
        <v>330</v>
      </c>
      <c r="KP1247" t="s">
        <v>330</v>
      </c>
      <c r="KS1247" t="s">
        <v>330</v>
      </c>
      <c r="KV1247" t="s">
        <v>330</v>
      </c>
      <c r="KX1247" t="s">
        <v>329</v>
      </c>
      <c r="KZ1247" t="str">
        <f ca="1">OFFSET($A1247,,MATCH([2]Keys!$B$2,Data.Collect1Dump!$3:$3,0)-1)</f>
        <v>laura.adhiambo@gmail.com</v>
      </c>
      <c r="LA1247" t="str">
        <f ca="1">OFFSET($A1247,,MATCH([2]Keys!$B$4,Data.Collect1Dump!$3:$3,0)-1)</f>
        <v>andrew.agumba@givedirectly.org</v>
      </c>
      <c r="LB1247">
        <f ca="1">OFFSET($A1247,,MATCH([2]Keys!$B$3,Data.Collect1Dump!$3:$3,0)-1)</f>
        <v>0</v>
      </c>
      <c r="LC1247">
        <f t="shared" ca="1" si="199"/>
        <v>1</v>
      </c>
      <c r="LD1247">
        <f t="shared" ca="1" si="199"/>
        <v>1</v>
      </c>
      <c r="LE1247">
        <f t="shared" ca="1" si="199"/>
        <v>0</v>
      </c>
      <c r="LF1247" s="2">
        <f t="shared" ca="1" si="200"/>
        <v>41725</v>
      </c>
      <c r="LG1247" s="2">
        <f t="shared" ca="1" si="201"/>
        <v>41589</v>
      </c>
      <c r="LH1247" s="2" t="e">
        <f t="shared" ca="1" si="202"/>
        <v>#N/A</v>
      </c>
      <c r="LI1247" t="str">
        <f t="shared" ca="1" si="203"/>
        <v>laura.adhiambo@gmail.com</v>
      </c>
      <c r="LJ1247" t="str">
        <f t="shared" ca="1" si="204"/>
        <v>andrew.agumba@givedirectly.org</v>
      </c>
      <c r="LK1247" t="e">
        <f t="shared" ca="1" si="205"/>
        <v>#N/A</v>
      </c>
      <c r="LL1247" t="str">
        <f t="shared" ca="1" si="197"/>
        <v>Lump Sum</v>
      </c>
      <c r="LM1247" t="str">
        <f t="shared" ca="1" si="198"/>
        <v>laura.adhiambo@gmail.com</v>
      </c>
      <c r="LN1247" t="e">
        <f ca="1">OFFSET($A1247,,MATCH(OFFSET([2]Keys!C$1,MATCH(Data.Collect1Dump!$LL1247,[2]Keys!$A$2:$A$4,0),),Data.Collect1Dump!$3:$3,0)-1,)</f>
        <v>#VALUE!</v>
      </c>
      <c r="LO1247" s="2" t="e">
        <f t="shared" ca="1" si="206"/>
        <v>#VALUE!</v>
      </c>
    </row>
    <row r="1248" spans="1:327">
      <c r="A1248" t="s">
        <v>7151</v>
      </c>
      <c r="ID1248"/>
      <c r="JD1248" t="s">
        <v>350</v>
      </c>
      <c r="JE1248" t="s">
        <v>7152</v>
      </c>
      <c r="JF1248" t="s">
        <v>329</v>
      </c>
      <c r="JG1248">
        <v>7000</v>
      </c>
      <c r="JH1248" t="s">
        <v>330</v>
      </c>
      <c r="JR1248" t="s">
        <v>330</v>
      </c>
      <c r="KP1248" t="s">
        <v>330</v>
      </c>
      <c r="KS1248" t="s">
        <v>330</v>
      </c>
      <c r="KV1248" t="s">
        <v>330</v>
      </c>
      <c r="KX1248" t="s">
        <v>329</v>
      </c>
      <c r="KZ1248">
        <f ca="1">OFFSET($A1248,,MATCH([2]Keys!$B$2,Data.Collect1Dump!$3:$3,0)-1)</f>
        <v>0</v>
      </c>
      <c r="LA1248" t="str">
        <f ca="1">OFFSET($A1248,,MATCH([2]Keys!$B$4,Data.Collect1Dump!$3:$3,0)-1)</f>
        <v>andrew.agumba@givedirectly.org</v>
      </c>
      <c r="LB1248">
        <f ca="1">OFFSET($A1248,,MATCH([2]Keys!$B$3,Data.Collect1Dump!$3:$3,0)-1)</f>
        <v>0</v>
      </c>
      <c r="LC1248">
        <f t="shared" ca="1" si="199"/>
        <v>0</v>
      </c>
      <c r="LD1248">
        <f t="shared" ca="1" si="199"/>
        <v>1</v>
      </c>
      <c r="LE1248">
        <f t="shared" ca="1" si="199"/>
        <v>0</v>
      </c>
      <c r="LF1248" s="2" t="e">
        <f t="shared" ca="1" si="200"/>
        <v>#N/A</v>
      </c>
      <c r="LG1248" s="2">
        <f t="shared" ca="1" si="201"/>
        <v>41589</v>
      </c>
      <c r="LH1248" s="2" t="e">
        <f t="shared" ca="1" si="202"/>
        <v>#N/A</v>
      </c>
      <c r="LI1248" t="e">
        <f t="shared" ca="1" si="203"/>
        <v>#N/A</v>
      </c>
      <c r="LJ1248" t="str">
        <f t="shared" ca="1" si="204"/>
        <v>andrew.agumba@givedirectly.org</v>
      </c>
      <c r="LK1248" t="e">
        <f t="shared" ca="1" si="205"/>
        <v>#N/A</v>
      </c>
      <c r="LL1248" t="str">
        <f t="shared" ca="1" si="197"/>
        <v>Token</v>
      </c>
      <c r="LM1248" t="str">
        <f t="shared" ca="1" si="198"/>
        <v>andrew.agumba@givedirectly.org</v>
      </c>
      <c r="LN1248" t="e">
        <f ca="1">OFFSET($A1248,,MATCH(OFFSET([2]Keys!C$1,MATCH(Data.Collect1Dump!$LL1248,[2]Keys!$A$2:$A$4,0),),Data.Collect1Dump!$3:$3,0)-1,)</f>
        <v>#VALUE!</v>
      </c>
      <c r="LO1248" s="2" t="e">
        <f t="shared" ca="1" si="206"/>
        <v>#VALUE!</v>
      </c>
    </row>
    <row r="1249" spans="1:327">
      <c r="A1249" t="s">
        <v>7153</v>
      </c>
      <c r="B1249" t="s">
        <v>5645</v>
      </c>
      <c r="C1249" t="s">
        <v>7154</v>
      </c>
      <c r="D1249" t="b">
        <v>1</v>
      </c>
      <c r="K1249">
        <v>1</v>
      </c>
      <c r="L1249" t="s">
        <v>329</v>
      </c>
      <c r="M1249" t="s">
        <v>329</v>
      </c>
      <c r="N1249">
        <v>40000</v>
      </c>
      <c r="O1249" t="s">
        <v>329</v>
      </c>
      <c r="T1249" t="s">
        <v>330</v>
      </c>
      <c r="V1249" t="s">
        <v>329</v>
      </c>
      <c r="X1249">
        <v>3</v>
      </c>
      <c r="Y1249">
        <v>16000</v>
      </c>
      <c r="Z1249">
        <v>999</v>
      </c>
      <c r="AA1249">
        <v>20000</v>
      </c>
      <c r="AB1249">
        <v>999</v>
      </c>
      <c r="AC1249">
        <v>2500</v>
      </c>
      <c r="AD1249">
        <v>999</v>
      </c>
      <c r="AO1249">
        <v>50</v>
      </c>
      <c r="AP1249">
        <v>50</v>
      </c>
      <c r="AQ1249">
        <v>40</v>
      </c>
      <c r="AR1249">
        <v>0</v>
      </c>
      <c r="AV1249" t="b">
        <v>1</v>
      </c>
      <c r="BL1249" t="s">
        <v>329</v>
      </c>
      <c r="BM1249" t="s">
        <v>7155</v>
      </c>
      <c r="BN1249" t="s">
        <v>330</v>
      </c>
      <c r="BP1249">
        <v>0</v>
      </c>
      <c r="BQ1249">
        <v>1000</v>
      </c>
      <c r="BR1249" t="b">
        <v>1</v>
      </c>
      <c r="BU1249" t="b">
        <v>1</v>
      </c>
      <c r="BY1249" t="b">
        <v>1</v>
      </c>
      <c r="CK1249">
        <v>1500</v>
      </c>
      <c r="CN1249">
        <v>36000</v>
      </c>
      <c r="CR1249">
        <v>2000</v>
      </c>
      <c r="DC1249" t="s">
        <v>329</v>
      </c>
      <c r="DD1249" t="b">
        <v>1</v>
      </c>
      <c r="DR1249" t="s">
        <v>329</v>
      </c>
      <c r="DX1249" t="b">
        <v>1</v>
      </c>
      <c r="EL1249" t="s">
        <v>330</v>
      </c>
      <c r="EN1249" t="s">
        <v>330</v>
      </c>
      <c r="EP1249" t="s">
        <v>330</v>
      </c>
      <c r="FN1249" t="s">
        <v>330</v>
      </c>
      <c r="GJ1249" t="s">
        <v>330</v>
      </c>
      <c r="GW1249" t="s">
        <v>330</v>
      </c>
      <c r="GZ1249" t="s">
        <v>330</v>
      </c>
      <c r="HC1249" t="s">
        <v>330</v>
      </c>
      <c r="HE1249" t="s">
        <v>330</v>
      </c>
      <c r="HG1249" t="s">
        <v>336</v>
      </c>
      <c r="HH1249" t="s">
        <v>329</v>
      </c>
      <c r="HI1249" t="s">
        <v>330</v>
      </c>
      <c r="HJ1249" t="s">
        <v>415</v>
      </c>
      <c r="HK1249" t="b">
        <v>1</v>
      </c>
      <c r="HO1249" t="s">
        <v>337</v>
      </c>
      <c r="HP1249" t="s">
        <v>7156</v>
      </c>
      <c r="HQ1249" t="s">
        <v>339</v>
      </c>
      <c r="HR1249" t="s">
        <v>7157</v>
      </c>
      <c r="HS1249" t="s">
        <v>7158</v>
      </c>
      <c r="HT1249" t="b">
        <v>1</v>
      </c>
      <c r="ID1249">
        <v>999</v>
      </c>
      <c r="JD1249" t="s">
        <v>350</v>
      </c>
      <c r="JE1249" t="s">
        <v>7159</v>
      </c>
      <c r="JF1249" t="s">
        <v>329</v>
      </c>
      <c r="JG1249">
        <v>6918</v>
      </c>
      <c r="JH1249" t="s">
        <v>330</v>
      </c>
      <c r="JR1249" t="s">
        <v>330</v>
      </c>
      <c r="KP1249" t="s">
        <v>330</v>
      </c>
      <c r="KS1249" t="s">
        <v>330</v>
      </c>
      <c r="KV1249" t="s">
        <v>330</v>
      </c>
      <c r="KX1249" t="s">
        <v>329</v>
      </c>
      <c r="KZ1249" t="str">
        <f ca="1">OFFSET($A1249,,MATCH([2]Keys!$B$2,Data.Collect1Dump!$3:$3,0)-1)</f>
        <v>laura.adhiambo@gmail.com</v>
      </c>
      <c r="LA1249" t="str">
        <f ca="1">OFFSET($A1249,,MATCH([2]Keys!$B$4,Data.Collect1Dump!$3:$3,0)-1)</f>
        <v>andrew.agumba@givedirectly.org</v>
      </c>
      <c r="LB1249">
        <f ca="1">OFFSET($A1249,,MATCH([2]Keys!$B$3,Data.Collect1Dump!$3:$3,0)-1)</f>
        <v>0</v>
      </c>
      <c r="LC1249">
        <f t="shared" ca="1" si="199"/>
        <v>1</v>
      </c>
      <c r="LD1249">
        <f t="shared" ca="1" si="199"/>
        <v>1</v>
      </c>
      <c r="LE1249">
        <f t="shared" ca="1" si="199"/>
        <v>0</v>
      </c>
      <c r="LF1249" s="2">
        <f t="shared" ca="1" si="200"/>
        <v>41724</v>
      </c>
      <c r="LG1249" s="2">
        <f t="shared" ca="1" si="201"/>
        <v>41586</v>
      </c>
      <c r="LH1249" s="2" t="e">
        <f t="shared" ca="1" si="202"/>
        <v>#N/A</v>
      </c>
      <c r="LI1249" t="str">
        <f t="shared" ca="1" si="203"/>
        <v>laura.adhiambo@gmail.com</v>
      </c>
      <c r="LJ1249" t="str">
        <f t="shared" ca="1" si="204"/>
        <v>andrew.agumba@givedirectly.org</v>
      </c>
      <c r="LK1249" t="e">
        <f t="shared" ca="1" si="205"/>
        <v>#N/A</v>
      </c>
      <c r="LL1249" t="str">
        <f t="shared" ca="1" si="197"/>
        <v>Lump Sum</v>
      </c>
      <c r="LM1249" t="str">
        <f t="shared" ca="1" si="198"/>
        <v>laura.adhiambo@gmail.com</v>
      </c>
      <c r="LN1249" t="e">
        <f ca="1">OFFSET($A1249,,MATCH(OFFSET([2]Keys!C$1,MATCH(Data.Collect1Dump!$LL1249,[2]Keys!$A$2:$A$4,0),),Data.Collect1Dump!$3:$3,0)-1,)</f>
        <v>#VALUE!</v>
      </c>
      <c r="LO1249" s="2" t="e">
        <f t="shared" ca="1" si="206"/>
        <v>#VALUE!</v>
      </c>
    </row>
    <row r="1250" spans="1:327">
      <c r="A1250" t="s">
        <v>7160</v>
      </c>
      <c r="ID1250"/>
      <c r="JD1250" t="s">
        <v>350</v>
      </c>
      <c r="JE1250" t="s">
        <v>7161</v>
      </c>
      <c r="JF1250" t="s">
        <v>329</v>
      </c>
      <c r="JG1250">
        <v>7000</v>
      </c>
      <c r="JH1250" t="s">
        <v>330</v>
      </c>
      <c r="JR1250" t="s">
        <v>330</v>
      </c>
      <c r="KP1250" t="s">
        <v>330</v>
      </c>
      <c r="KS1250" t="s">
        <v>330</v>
      </c>
      <c r="KV1250" t="s">
        <v>330</v>
      </c>
      <c r="KX1250" t="s">
        <v>329</v>
      </c>
      <c r="KZ1250">
        <f ca="1">OFFSET($A1250,,MATCH([2]Keys!$B$2,Data.Collect1Dump!$3:$3,0)-1)</f>
        <v>0</v>
      </c>
      <c r="LA1250" t="str">
        <f ca="1">OFFSET($A1250,,MATCH([2]Keys!$B$4,Data.Collect1Dump!$3:$3,0)-1)</f>
        <v>andrew.agumba@givedirectly.org</v>
      </c>
      <c r="LB1250">
        <f ca="1">OFFSET($A1250,,MATCH([2]Keys!$B$3,Data.Collect1Dump!$3:$3,0)-1)</f>
        <v>0</v>
      </c>
      <c r="LC1250">
        <f t="shared" ca="1" si="199"/>
        <v>0</v>
      </c>
      <c r="LD1250">
        <f t="shared" ca="1" si="199"/>
        <v>1</v>
      </c>
      <c r="LE1250">
        <f t="shared" ca="1" si="199"/>
        <v>0</v>
      </c>
      <c r="LF1250" s="2" t="e">
        <f t="shared" ca="1" si="200"/>
        <v>#N/A</v>
      </c>
      <c r="LG1250" s="2">
        <f t="shared" ca="1" si="201"/>
        <v>41586</v>
      </c>
      <c r="LH1250" s="2" t="e">
        <f t="shared" ca="1" si="202"/>
        <v>#N/A</v>
      </c>
      <c r="LI1250" t="e">
        <f t="shared" ca="1" si="203"/>
        <v>#N/A</v>
      </c>
      <c r="LJ1250" t="str">
        <f t="shared" ca="1" si="204"/>
        <v>andrew.agumba@givedirectly.org</v>
      </c>
      <c r="LK1250" t="e">
        <f t="shared" ca="1" si="205"/>
        <v>#N/A</v>
      </c>
      <c r="LL1250" t="str">
        <f t="shared" ca="1" si="197"/>
        <v>Token</v>
      </c>
      <c r="LM1250" t="str">
        <f t="shared" ca="1" si="198"/>
        <v>andrew.agumba@givedirectly.org</v>
      </c>
      <c r="LN1250" t="e">
        <f ca="1">OFFSET($A1250,,MATCH(OFFSET([2]Keys!C$1,MATCH(Data.Collect1Dump!$LL1250,[2]Keys!$A$2:$A$4,0),),Data.Collect1Dump!$3:$3,0)-1,)</f>
        <v>#VALUE!</v>
      </c>
      <c r="LO1250" s="2" t="e">
        <f t="shared" ca="1" si="206"/>
        <v>#VALUE!</v>
      </c>
    </row>
    <row r="1251" spans="1:327">
      <c r="A1251" t="s">
        <v>7162</v>
      </c>
      <c r="B1251" t="s">
        <v>5645</v>
      </c>
      <c r="C1251" t="s">
        <v>7163</v>
      </c>
      <c r="D1251" t="b">
        <v>1</v>
      </c>
      <c r="K1251">
        <v>1</v>
      </c>
      <c r="L1251" t="s">
        <v>329</v>
      </c>
      <c r="M1251" t="s">
        <v>329</v>
      </c>
      <c r="N1251">
        <v>39725</v>
      </c>
      <c r="O1251" t="s">
        <v>329</v>
      </c>
      <c r="T1251" t="s">
        <v>330</v>
      </c>
      <c r="V1251" t="s">
        <v>329</v>
      </c>
      <c r="X1251">
        <v>2</v>
      </c>
      <c r="Y1251">
        <v>2000</v>
      </c>
      <c r="Z1251">
        <v>27</v>
      </c>
      <c r="AA1251">
        <v>37700</v>
      </c>
      <c r="AB1251">
        <v>999</v>
      </c>
      <c r="AC1251">
        <v>27</v>
      </c>
      <c r="AO1251">
        <v>60</v>
      </c>
      <c r="AP1251">
        <v>140</v>
      </c>
      <c r="AQ1251">
        <v>0</v>
      </c>
      <c r="AR1251">
        <v>0</v>
      </c>
      <c r="AV1251" t="b">
        <v>1</v>
      </c>
      <c r="BA1251" t="b">
        <v>1</v>
      </c>
      <c r="BL1251" t="s">
        <v>329</v>
      </c>
      <c r="BM1251" t="s">
        <v>7164</v>
      </c>
      <c r="BN1251" t="s">
        <v>330</v>
      </c>
      <c r="BP1251">
        <v>0</v>
      </c>
      <c r="BQ1251">
        <v>0</v>
      </c>
      <c r="BR1251" t="b">
        <v>1</v>
      </c>
      <c r="BT1251" t="b">
        <v>1</v>
      </c>
      <c r="BU1251" t="b">
        <v>1</v>
      </c>
      <c r="BZ1251" t="b">
        <v>1</v>
      </c>
      <c r="CE1251" t="b">
        <v>1</v>
      </c>
      <c r="CK1251">
        <v>500</v>
      </c>
      <c r="CM1251">
        <v>1000</v>
      </c>
      <c r="CN1251">
        <v>7200</v>
      </c>
      <c r="CS1251">
        <v>4900</v>
      </c>
      <c r="CX1251">
        <v>26000</v>
      </c>
      <c r="DC1251" t="s">
        <v>329</v>
      </c>
      <c r="DD1251" t="b">
        <v>1</v>
      </c>
      <c r="DE1251" t="b">
        <v>1</v>
      </c>
      <c r="DM1251" t="b">
        <v>1</v>
      </c>
      <c r="DR1251" t="s">
        <v>329</v>
      </c>
      <c r="DU1251" t="b">
        <v>1</v>
      </c>
      <c r="EL1251" t="s">
        <v>330</v>
      </c>
      <c r="EN1251" t="s">
        <v>330</v>
      </c>
      <c r="EP1251" t="s">
        <v>330</v>
      </c>
      <c r="FN1251" t="s">
        <v>329</v>
      </c>
      <c r="FS1251" t="b">
        <v>1</v>
      </c>
      <c r="GD1251" t="b">
        <v>1</v>
      </c>
      <c r="GG1251" t="s">
        <v>330</v>
      </c>
      <c r="GI1251" t="s">
        <v>7165</v>
      </c>
      <c r="GJ1251" t="s">
        <v>330</v>
      </c>
      <c r="GW1251" t="s">
        <v>330</v>
      </c>
      <c r="GZ1251" t="s">
        <v>330</v>
      </c>
      <c r="HC1251" t="s">
        <v>330</v>
      </c>
      <c r="HE1251" t="s">
        <v>330</v>
      </c>
      <c r="HG1251" t="s">
        <v>336</v>
      </c>
      <c r="HH1251" t="s">
        <v>329</v>
      </c>
      <c r="HI1251" t="s">
        <v>329</v>
      </c>
      <c r="HJ1251" t="s">
        <v>330</v>
      </c>
      <c r="HM1251" t="b">
        <v>1</v>
      </c>
      <c r="HO1251" t="s">
        <v>337</v>
      </c>
      <c r="HP1251" t="s">
        <v>7166</v>
      </c>
      <c r="HQ1251" t="s">
        <v>339</v>
      </c>
      <c r="HR1251" t="s">
        <v>7167</v>
      </c>
      <c r="HS1251" t="s">
        <v>7168</v>
      </c>
      <c r="HV1251" t="b">
        <v>1</v>
      </c>
      <c r="ID1251">
        <v>999</v>
      </c>
      <c r="JD1251" t="s">
        <v>350</v>
      </c>
      <c r="JE1251" t="s">
        <v>7169</v>
      </c>
      <c r="JF1251" t="s">
        <v>329</v>
      </c>
      <c r="JG1251">
        <v>6900</v>
      </c>
      <c r="JH1251" t="s">
        <v>330</v>
      </c>
      <c r="JR1251" t="s">
        <v>330</v>
      </c>
      <c r="JS1251" t="s">
        <v>7170</v>
      </c>
      <c r="KP1251" t="s">
        <v>329</v>
      </c>
      <c r="KQ1251" t="s">
        <v>7171</v>
      </c>
      <c r="KR1251" t="s">
        <v>330</v>
      </c>
      <c r="KS1251" t="s">
        <v>330</v>
      </c>
      <c r="KV1251" t="s">
        <v>330</v>
      </c>
      <c r="KX1251" t="s">
        <v>329</v>
      </c>
      <c r="KZ1251" t="str">
        <f ca="1">OFFSET($A1251,,MATCH([2]Keys!$B$2,Data.Collect1Dump!$3:$3,0)-1)</f>
        <v>laura.adhiambo@gmail.com</v>
      </c>
      <c r="LA1251" t="str">
        <f ca="1">OFFSET($A1251,,MATCH([2]Keys!$B$4,Data.Collect1Dump!$3:$3,0)-1)</f>
        <v>andrew.agumba@givedirectly.org</v>
      </c>
      <c r="LB1251">
        <f ca="1">OFFSET($A1251,,MATCH([2]Keys!$B$3,Data.Collect1Dump!$3:$3,0)-1)</f>
        <v>0</v>
      </c>
      <c r="LC1251">
        <f t="shared" ca="1" si="199"/>
        <v>1</v>
      </c>
      <c r="LD1251">
        <f t="shared" ca="1" si="199"/>
        <v>1</v>
      </c>
      <c r="LE1251">
        <f t="shared" ca="1" si="199"/>
        <v>0</v>
      </c>
      <c r="LF1251" s="2">
        <f t="shared" ca="1" si="200"/>
        <v>41724</v>
      </c>
      <c r="LG1251" s="2">
        <f t="shared" ca="1" si="201"/>
        <v>41589</v>
      </c>
      <c r="LH1251" s="2" t="e">
        <f t="shared" ca="1" si="202"/>
        <v>#N/A</v>
      </c>
      <c r="LI1251" t="str">
        <f t="shared" ca="1" si="203"/>
        <v>laura.adhiambo@gmail.com</v>
      </c>
      <c r="LJ1251" t="str">
        <f t="shared" ca="1" si="204"/>
        <v>andrew.agumba@givedirectly.org</v>
      </c>
      <c r="LK1251" t="e">
        <f t="shared" ca="1" si="205"/>
        <v>#N/A</v>
      </c>
      <c r="LL1251" t="str">
        <f t="shared" ca="1" si="197"/>
        <v>Lump Sum</v>
      </c>
      <c r="LM1251" t="str">
        <f t="shared" ca="1" si="198"/>
        <v>laura.adhiambo@gmail.com</v>
      </c>
      <c r="LN1251" t="e">
        <f ca="1">OFFSET($A1251,,MATCH(OFFSET([2]Keys!C$1,MATCH(Data.Collect1Dump!$LL1251,[2]Keys!$A$2:$A$4,0),),Data.Collect1Dump!$3:$3,0)-1,)</f>
        <v>#VALUE!</v>
      </c>
      <c r="LO1251" s="2" t="e">
        <f t="shared" ca="1" si="206"/>
        <v>#VALUE!</v>
      </c>
    </row>
    <row r="1252" spans="1:327">
      <c r="A1252" t="s">
        <v>7172</v>
      </c>
      <c r="ID1252"/>
      <c r="JD1252" t="s">
        <v>378</v>
      </c>
      <c r="JE1252" t="s">
        <v>7173</v>
      </c>
      <c r="JF1252" t="s">
        <v>329</v>
      </c>
      <c r="JG1252">
        <v>6918</v>
      </c>
      <c r="JH1252" t="s">
        <v>330</v>
      </c>
      <c r="JR1252" t="s">
        <v>330</v>
      </c>
      <c r="KP1252" t="s">
        <v>330</v>
      </c>
      <c r="KS1252" t="s">
        <v>330</v>
      </c>
      <c r="KV1252" t="s">
        <v>330</v>
      </c>
      <c r="KX1252" t="s">
        <v>329</v>
      </c>
      <c r="KZ1252">
        <f ca="1">OFFSET($A1252,,MATCH([2]Keys!$B$2,Data.Collect1Dump!$3:$3,0)-1)</f>
        <v>0</v>
      </c>
      <c r="LA1252" t="str">
        <f ca="1">OFFSET($A1252,,MATCH([2]Keys!$B$4,Data.Collect1Dump!$3:$3,0)-1)</f>
        <v>anne.aroka@givedirectly.org</v>
      </c>
      <c r="LB1252">
        <f ca="1">OFFSET($A1252,,MATCH([2]Keys!$B$3,Data.Collect1Dump!$3:$3,0)-1)</f>
        <v>0</v>
      </c>
      <c r="LC1252">
        <f t="shared" ca="1" si="199"/>
        <v>0</v>
      </c>
      <c r="LD1252">
        <f t="shared" ca="1" si="199"/>
        <v>1</v>
      </c>
      <c r="LE1252">
        <f t="shared" ca="1" si="199"/>
        <v>0</v>
      </c>
      <c r="LF1252" s="2" t="e">
        <f t="shared" ca="1" si="200"/>
        <v>#N/A</v>
      </c>
      <c r="LG1252" s="2">
        <f t="shared" ca="1" si="201"/>
        <v>41596</v>
      </c>
      <c r="LH1252" s="2" t="e">
        <f t="shared" ca="1" si="202"/>
        <v>#N/A</v>
      </c>
      <c r="LI1252" t="e">
        <f t="shared" ca="1" si="203"/>
        <v>#N/A</v>
      </c>
      <c r="LJ1252" t="str">
        <f t="shared" ca="1" si="204"/>
        <v>anne.aroka@givedirectly.org</v>
      </c>
      <c r="LK1252" t="e">
        <f t="shared" ca="1" si="205"/>
        <v>#N/A</v>
      </c>
      <c r="LL1252" t="str">
        <f t="shared" ca="1" si="197"/>
        <v>Token</v>
      </c>
      <c r="LM1252" t="str">
        <f t="shared" ca="1" si="198"/>
        <v>anne.aroka@givedirectly.org</v>
      </c>
      <c r="LN1252" t="e">
        <f ca="1">OFFSET($A1252,,MATCH(OFFSET([2]Keys!C$1,MATCH(Data.Collect1Dump!$LL1252,[2]Keys!$A$2:$A$4,0),),Data.Collect1Dump!$3:$3,0)-1,)</f>
        <v>#VALUE!</v>
      </c>
      <c r="LO1252" s="2" t="e">
        <f t="shared" ca="1" si="206"/>
        <v>#VALUE!</v>
      </c>
    </row>
    <row r="1253" spans="1:327">
      <c r="A1253" t="s">
        <v>7174</v>
      </c>
      <c r="B1253" t="s">
        <v>4392</v>
      </c>
      <c r="C1253" t="s">
        <v>7175</v>
      </c>
      <c r="D1253" t="b">
        <v>1</v>
      </c>
      <c r="K1253">
        <v>1</v>
      </c>
      <c r="L1253" t="s">
        <v>329</v>
      </c>
      <c r="M1253" t="s">
        <v>329</v>
      </c>
      <c r="N1253">
        <v>40000</v>
      </c>
      <c r="O1253" t="s">
        <v>329</v>
      </c>
      <c r="T1253" t="s">
        <v>330</v>
      </c>
      <c r="V1253" t="s">
        <v>329</v>
      </c>
      <c r="X1253">
        <v>1</v>
      </c>
      <c r="Y1253">
        <v>39700</v>
      </c>
      <c r="Z1253">
        <v>300</v>
      </c>
      <c r="AO1253">
        <v>30</v>
      </c>
      <c r="AP1253">
        <v>80</v>
      </c>
      <c r="AQ1253">
        <v>0</v>
      </c>
      <c r="AR1253">
        <v>0</v>
      </c>
      <c r="AV1253" t="b">
        <v>1</v>
      </c>
      <c r="AX1253" t="b">
        <v>1</v>
      </c>
      <c r="BE1253" t="b">
        <v>1</v>
      </c>
      <c r="BL1253" t="s">
        <v>329</v>
      </c>
      <c r="BM1253" t="s">
        <v>7176</v>
      </c>
      <c r="BN1253" t="s">
        <v>330</v>
      </c>
      <c r="BP1253">
        <v>15000</v>
      </c>
      <c r="BQ1253">
        <v>0</v>
      </c>
      <c r="BU1253" t="b">
        <v>1</v>
      </c>
      <c r="CN1253">
        <v>54700</v>
      </c>
      <c r="DC1253" t="s">
        <v>329</v>
      </c>
      <c r="DD1253" t="b">
        <v>1</v>
      </c>
      <c r="DE1253" t="b">
        <v>1</v>
      </c>
      <c r="DL1253" t="b">
        <v>1</v>
      </c>
      <c r="DR1253" t="s">
        <v>329</v>
      </c>
      <c r="DV1253" t="b">
        <v>1</v>
      </c>
      <c r="EJ1253" t="b">
        <v>1</v>
      </c>
      <c r="EK1253" t="s">
        <v>7177</v>
      </c>
      <c r="EL1253" t="s">
        <v>330</v>
      </c>
      <c r="EN1253" t="s">
        <v>330</v>
      </c>
      <c r="EP1253" t="s">
        <v>330</v>
      </c>
      <c r="FN1253" t="s">
        <v>330</v>
      </c>
      <c r="GJ1253" t="s">
        <v>330</v>
      </c>
      <c r="GW1253" t="s">
        <v>330</v>
      </c>
      <c r="GZ1253" t="s">
        <v>330</v>
      </c>
      <c r="HC1253" t="s">
        <v>330</v>
      </c>
      <c r="HE1253" t="s">
        <v>330</v>
      </c>
      <c r="HG1253" t="s">
        <v>526</v>
      </c>
      <c r="HH1253" t="s">
        <v>329</v>
      </c>
      <c r="HI1253" t="s">
        <v>330</v>
      </c>
      <c r="HJ1253" t="s">
        <v>330</v>
      </c>
      <c r="HK1253" t="b">
        <v>1</v>
      </c>
      <c r="HM1253" t="b">
        <v>1</v>
      </c>
      <c r="HO1253" t="s">
        <v>337</v>
      </c>
      <c r="HP1253" t="s">
        <v>7178</v>
      </c>
      <c r="HQ1253" t="s">
        <v>339</v>
      </c>
      <c r="HR1253" t="s">
        <v>7179</v>
      </c>
      <c r="HS1253" t="s">
        <v>7180</v>
      </c>
      <c r="HU1253" t="b">
        <v>1</v>
      </c>
      <c r="HX1253" t="b">
        <v>1</v>
      </c>
      <c r="ID1253" t="s">
        <v>3299</v>
      </c>
      <c r="JD1253" t="s">
        <v>2833</v>
      </c>
      <c r="JE1253" t="s">
        <v>7181</v>
      </c>
      <c r="JF1253" t="s">
        <v>329</v>
      </c>
      <c r="JG1253">
        <v>6900</v>
      </c>
      <c r="JH1253" t="s">
        <v>330</v>
      </c>
      <c r="JR1253" t="s">
        <v>330</v>
      </c>
      <c r="KP1253" t="s">
        <v>330</v>
      </c>
      <c r="KS1253" t="s">
        <v>330</v>
      </c>
      <c r="KV1253" t="s">
        <v>330</v>
      </c>
      <c r="KX1253" t="s">
        <v>329</v>
      </c>
      <c r="KZ1253" t="str">
        <f ca="1">OFFSET($A1253,,MATCH([2]Keys!$B$2,Data.Collect1Dump!$3:$3,0)-1)</f>
        <v>ezekielogadho@gmail.com</v>
      </c>
      <c r="LA1253" t="str">
        <f ca="1">OFFSET($A1253,,MATCH([2]Keys!$B$4,Data.Collect1Dump!$3:$3,0)-1)</f>
        <v>andyagumbaa@gmail.com</v>
      </c>
      <c r="LB1253">
        <f ca="1">OFFSET($A1253,,MATCH([2]Keys!$B$3,Data.Collect1Dump!$3:$3,0)-1)</f>
        <v>0</v>
      </c>
      <c r="LC1253">
        <f t="shared" ca="1" si="199"/>
        <v>1</v>
      </c>
      <c r="LD1253">
        <f t="shared" ca="1" si="199"/>
        <v>1</v>
      </c>
      <c r="LE1253">
        <f t="shared" ca="1" si="199"/>
        <v>0</v>
      </c>
      <c r="LF1253" s="2">
        <f t="shared" ca="1" si="200"/>
        <v>41726</v>
      </c>
      <c r="LG1253" s="2">
        <f t="shared" ca="1" si="201"/>
        <v>41586</v>
      </c>
      <c r="LH1253" s="2" t="e">
        <f t="shared" ca="1" si="202"/>
        <v>#N/A</v>
      </c>
      <c r="LI1253" t="str">
        <f t="shared" ca="1" si="203"/>
        <v>ezekielogadho@gmail.com</v>
      </c>
      <c r="LJ1253" t="str">
        <f t="shared" ca="1" si="204"/>
        <v>andyagumbaa@gmail.com</v>
      </c>
      <c r="LK1253" t="e">
        <f t="shared" ca="1" si="205"/>
        <v>#N/A</v>
      </c>
      <c r="LL1253" t="str">
        <f t="shared" ca="1" si="197"/>
        <v>Lump Sum</v>
      </c>
      <c r="LM1253" t="str">
        <f t="shared" ca="1" si="198"/>
        <v>ezekielogadho@gmail.com</v>
      </c>
      <c r="LN1253" t="e">
        <f ca="1">OFFSET($A1253,,MATCH(OFFSET([2]Keys!C$1,MATCH(Data.Collect1Dump!$LL1253,[2]Keys!$A$2:$A$4,0),),Data.Collect1Dump!$3:$3,0)-1,)</f>
        <v>#VALUE!</v>
      </c>
      <c r="LO1253" s="2" t="e">
        <f t="shared" ca="1" si="206"/>
        <v>#VALUE!</v>
      </c>
    </row>
    <row r="1254" spans="1:327">
      <c r="A1254" t="s">
        <v>7182</v>
      </c>
      <c r="ID1254"/>
      <c r="JD1254" t="s">
        <v>3172</v>
      </c>
      <c r="JE1254" t="s">
        <v>7183</v>
      </c>
      <c r="JF1254" t="s">
        <v>329</v>
      </c>
      <c r="JG1254" t="s">
        <v>6076</v>
      </c>
      <c r="JH1254" t="s">
        <v>330</v>
      </c>
      <c r="JR1254" t="s">
        <v>330</v>
      </c>
      <c r="KP1254" t="s">
        <v>330</v>
      </c>
      <c r="KS1254" t="s">
        <v>330</v>
      </c>
      <c r="KV1254" t="s">
        <v>330</v>
      </c>
      <c r="KX1254" t="s">
        <v>329</v>
      </c>
      <c r="KZ1254">
        <f ca="1">OFFSET($A1254,,MATCH([2]Keys!$B$2,Data.Collect1Dump!$3:$3,0)-1)</f>
        <v>0</v>
      </c>
      <c r="LA1254" t="str">
        <f ca="1">OFFSET($A1254,,MATCH([2]Keys!$B$4,Data.Collect1Dump!$3:$3,0)-1)</f>
        <v>owiti.maureen@gmail.com</v>
      </c>
      <c r="LB1254">
        <f ca="1">OFFSET($A1254,,MATCH([2]Keys!$B$3,Data.Collect1Dump!$3:$3,0)-1)</f>
        <v>0</v>
      </c>
      <c r="LC1254">
        <f t="shared" ca="1" si="199"/>
        <v>0</v>
      </c>
      <c r="LD1254">
        <f t="shared" ca="1" si="199"/>
        <v>1</v>
      </c>
      <c r="LE1254">
        <f t="shared" ca="1" si="199"/>
        <v>0</v>
      </c>
      <c r="LF1254" s="2" t="e">
        <f t="shared" ca="1" si="200"/>
        <v>#N/A</v>
      </c>
      <c r="LG1254" s="2">
        <f t="shared" ca="1" si="201"/>
        <v>41719</v>
      </c>
      <c r="LH1254" s="2" t="e">
        <f t="shared" ca="1" si="202"/>
        <v>#N/A</v>
      </c>
      <c r="LI1254" t="e">
        <f t="shared" ca="1" si="203"/>
        <v>#N/A</v>
      </c>
      <c r="LJ1254" t="str">
        <f t="shared" ca="1" si="204"/>
        <v>owiti.maureen@gmail.com</v>
      </c>
      <c r="LK1254" t="e">
        <f t="shared" ca="1" si="205"/>
        <v>#N/A</v>
      </c>
      <c r="LL1254" t="str">
        <f t="shared" ca="1" si="197"/>
        <v>Token</v>
      </c>
      <c r="LM1254" t="str">
        <f t="shared" ca="1" si="198"/>
        <v>owiti.maureen@gmail.com</v>
      </c>
      <c r="LN1254" t="e">
        <f ca="1">OFFSET($A1254,,MATCH(OFFSET([2]Keys!C$1,MATCH(Data.Collect1Dump!$LL1254,[2]Keys!$A$2:$A$4,0),),Data.Collect1Dump!$3:$3,0)-1,)</f>
        <v>#VALUE!</v>
      </c>
      <c r="LO1254" s="2" t="e">
        <f t="shared" ca="1" si="206"/>
        <v>#VALUE!</v>
      </c>
    </row>
    <row r="1255" spans="1:327">
      <c r="A1255" t="s">
        <v>7184</v>
      </c>
      <c r="ID1255"/>
      <c r="JD1255" t="s">
        <v>378</v>
      </c>
      <c r="JE1255" t="s">
        <v>7185</v>
      </c>
      <c r="JF1255" t="s">
        <v>329</v>
      </c>
      <c r="JG1255">
        <v>7000</v>
      </c>
      <c r="JH1255" t="s">
        <v>330</v>
      </c>
      <c r="JR1255" t="s">
        <v>330</v>
      </c>
      <c r="KP1255" t="s">
        <v>330</v>
      </c>
      <c r="KS1255" t="s">
        <v>330</v>
      </c>
      <c r="KV1255" t="s">
        <v>330</v>
      </c>
      <c r="KX1255" t="s">
        <v>329</v>
      </c>
      <c r="KZ1255">
        <f ca="1">OFFSET($A1255,,MATCH([2]Keys!$B$2,Data.Collect1Dump!$3:$3,0)-1)</f>
        <v>0</v>
      </c>
      <c r="LA1255" t="str">
        <f ca="1">OFFSET($A1255,,MATCH([2]Keys!$B$4,Data.Collect1Dump!$3:$3,0)-1)</f>
        <v>anne.aroka@givedirectly.org</v>
      </c>
      <c r="LB1255">
        <f ca="1">OFFSET($A1255,,MATCH([2]Keys!$B$3,Data.Collect1Dump!$3:$3,0)-1)</f>
        <v>0</v>
      </c>
      <c r="LC1255">
        <f t="shared" ca="1" si="199"/>
        <v>0</v>
      </c>
      <c r="LD1255">
        <f t="shared" ca="1" si="199"/>
        <v>1</v>
      </c>
      <c r="LE1255">
        <f t="shared" ca="1" si="199"/>
        <v>0</v>
      </c>
      <c r="LF1255" s="2" t="e">
        <f t="shared" ca="1" si="200"/>
        <v>#N/A</v>
      </c>
      <c r="LG1255" s="2">
        <f t="shared" ca="1" si="201"/>
        <v>41613</v>
      </c>
      <c r="LH1255" s="2" t="e">
        <f t="shared" ca="1" si="202"/>
        <v>#N/A</v>
      </c>
      <c r="LI1255" t="e">
        <f t="shared" ca="1" si="203"/>
        <v>#N/A</v>
      </c>
      <c r="LJ1255" t="str">
        <f t="shared" ca="1" si="204"/>
        <v>anne.aroka@givedirectly.org</v>
      </c>
      <c r="LK1255" t="e">
        <f t="shared" ca="1" si="205"/>
        <v>#N/A</v>
      </c>
      <c r="LL1255" t="str">
        <f t="shared" ca="1" si="197"/>
        <v>Token</v>
      </c>
      <c r="LM1255" t="str">
        <f t="shared" ca="1" si="198"/>
        <v>anne.aroka@givedirectly.org</v>
      </c>
      <c r="LN1255" t="e">
        <f ca="1">OFFSET($A1255,,MATCH(OFFSET([2]Keys!C$1,MATCH(Data.Collect1Dump!$LL1255,[2]Keys!$A$2:$A$4,0),),Data.Collect1Dump!$3:$3,0)-1,)</f>
        <v>#VALUE!</v>
      </c>
      <c r="LO1255" s="2" t="e">
        <f t="shared" ca="1" si="206"/>
        <v>#VALUE!</v>
      </c>
    </row>
    <row r="1256" spans="1:327">
      <c r="A1256" t="s">
        <v>7186</v>
      </c>
      <c r="ID1256"/>
      <c r="JD1256" t="s">
        <v>378</v>
      </c>
      <c r="JE1256" t="s">
        <v>7187</v>
      </c>
      <c r="JF1256" t="s">
        <v>329</v>
      </c>
      <c r="JG1256">
        <v>7000</v>
      </c>
      <c r="JH1256" t="s">
        <v>330</v>
      </c>
      <c r="JR1256" t="s">
        <v>330</v>
      </c>
      <c r="KP1256" t="s">
        <v>330</v>
      </c>
      <c r="KS1256" t="s">
        <v>330</v>
      </c>
      <c r="KV1256" t="s">
        <v>330</v>
      </c>
      <c r="KX1256" t="s">
        <v>329</v>
      </c>
      <c r="KZ1256">
        <f ca="1">OFFSET($A1256,,MATCH([2]Keys!$B$2,Data.Collect1Dump!$3:$3,0)-1)</f>
        <v>0</v>
      </c>
      <c r="LA1256" t="str">
        <f ca="1">OFFSET($A1256,,MATCH([2]Keys!$B$4,Data.Collect1Dump!$3:$3,0)-1)</f>
        <v>anne.aroka@givedirectly.org</v>
      </c>
      <c r="LB1256">
        <f ca="1">OFFSET($A1256,,MATCH([2]Keys!$B$3,Data.Collect1Dump!$3:$3,0)-1)</f>
        <v>0</v>
      </c>
      <c r="LC1256">
        <f t="shared" ca="1" si="199"/>
        <v>0</v>
      </c>
      <c r="LD1256">
        <f t="shared" ca="1" si="199"/>
        <v>1</v>
      </c>
      <c r="LE1256">
        <f t="shared" ca="1" si="199"/>
        <v>0</v>
      </c>
      <c r="LF1256" s="2" t="e">
        <f t="shared" ca="1" si="200"/>
        <v>#N/A</v>
      </c>
      <c r="LG1256" s="2">
        <f t="shared" ca="1" si="201"/>
        <v>41613</v>
      </c>
      <c r="LH1256" s="2" t="e">
        <f t="shared" ca="1" si="202"/>
        <v>#N/A</v>
      </c>
      <c r="LI1256" t="e">
        <f t="shared" ca="1" si="203"/>
        <v>#N/A</v>
      </c>
      <c r="LJ1256" t="str">
        <f t="shared" ca="1" si="204"/>
        <v>anne.aroka@givedirectly.org</v>
      </c>
      <c r="LK1256" t="e">
        <f t="shared" ca="1" si="205"/>
        <v>#N/A</v>
      </c>
      <c r="LL1256" t="str">
        <f t="shared" ca="1" si="197"/>
        <v>Token</v>
      </c>
      <c r="LM1256" t="str">
        <f t="shared" ca="1" si="198"/>
        <v>anne.aroka@givedirectly.org</v>
      </c>
      <c r="LN1256" t="e">
        <f ca="1">OFFSET($A1256,,MATCH(OFFSET([2]Keys!C$1,MATCH(Data.Collect1Dump!$LL1256,[2]Keys!$A$2:$A$4,0),),Data.Collect1Dump!$3:$3,0)-1,)</f>
        <v>#VALUE!</v>
      </c>
      <c r="LO1256" s="2" t="e">
        <f t="shared" ca="1" si="206"/>
        <v>#VALUE!</v>
      </c>
    </row>
    <row r="1257" spans="1:327">
      <c r="A1257" t="s">
        <v>7188</v>
      </c>
      <c r="B1257" t="s">
        <v>4392</v>
      </c>
      <c r="C1257" t="s">
        <v>7189</v>
      </c>
      <c r="D1257" t="b">
        <v>1</v>
      </c>
      <c r="K1257">
        <v>2</v>
      </c>
      <c r="L1257" t="s">
        <v>329</v>
      </c>
      <c r="M1257" t="s">
        <v>329</v>
      </c>
      <c r="N1257">
        <v>40000</v>
      </c>
      <c r="O1257" t="s">
        <v>329</v>
      </c>
      <c r="T1257" t="s">
        <v>330</v>
      </c>
      <c r="V1257" t="s">
        <v>329</v>
      </c>
      <c r="X1257">
        <v>1</v>
      </c>
      <c r="Y1257">
        <v>39725</v>
      </c>
      <c r="Z1257">
        <v>2750</v>
      </c>
      <c r="AO1257">
        <v>0</v>
      </c>
      <c r="AP1257">
        <v>0</v>
      </c>
      <c r="AQ1257">
        <v>30</v>
      </c>
      <c r="AR1257">
        <v>230</v>
      </c>
      <c r="AU1257" t="b">
        <v>1</v>
      </c>
      <c r="AV1257" t="b">
        <v>1</v>
      </c>
      <c r="AX1257" t="b">
        <v>1</v>
      </c>
      <c r="BF1257" t="b">
        <v>1</v>
      </c>
      <c r="BL1257" t="s">
        <v>329</v>
      </c>
      <c r="BM1257" t="s">
        <v>7190</v>
      </c>
      <c r="BN1257" t="s">
        <v>329</v>
      </c>
      <c r="BO1257" t="s">
        <v>7191</v>
      </c>
      <c r="BP1257">
        <v>0</v>
      </c>
      <c r="BQ1257">
        <v>0</v>
      </c>
      <c r="BS1257" t="b">
        <v>1</v>
      </c>
      <c r="BT1257" t="b">
        <v>1</v>
      </c>
      <c r="BU1257" t="b">
        <v>1</v>
      </c>
      <c r="BW1257" t="b">
        <v>1</v>
      </c>
      <c r="CI1257" t="b">
        <v>1</v>
      </c>
      <c r="CJ1257" t="s">
        <v>7192</v>
      </c>
      <c r="CL1257">
        <v>3999</v>
      </c>
      <c r="CM1257">
        <v>9100</v>
      </c>
      <c r="CN1257">
        <v>15000</v>
      </c>
      <c r="CP1257">
        <v>1200</v>
      </c>
      <c r="DB1257">
        <v>10000</v>
      </c>
      <c r="DC1257" t="s">
        <v>329</v>
      </c>
      <c r="DD1257" t="b">
        <v>1</v>
      </c>
      <c r="DE1257" t="b">
        <v>1</v>
      </c>
      <c r="DL1257" t="b">
        <v>1</v>
      </c>
      <c r="DR1257" t="s">
        <v>329</v>
      </c>
      <c r="DX1257" t="b">
        <v>1</v>
      </c>
      <c r="EL1257" t="s">
        <v>330</v>
      </c>
      <c r="EN1257" t="s">
        <v>330</v>
      </c>
      <c r="EP1257" t="s">
        <v>330</v>
      </c>
      <c r="FN1257" t="s">
        <v>330</v>
      </c>
      <c r="GJ1257" t="s">
        <v>330</v>
      </c>
      <c r="GW1257" t="s">
        <v>330</v>
      </c>
      <c r="GZ1257" t="s">
        <v>330</v>
      </c>
      <c r="HC1257" t="s">
        <v>330</v>
      </c>
      <c r="HE1257" t="s">
        <v>330</v>
      </c>
      <c r="HG1257" t="s">
        <v>526</v>
      </c>
      <c r="HH1257" t="s">
        <v>329</v>
      </c>
      <c r="HI1257" t="s">
        <v>330</v>
      </c>
      <c r="HJ1257" t="s">
        <v>330</v>
      </c>
      <c r="HK1257" t="b">
        <v>1</v>
      </c>
      <c r="HM1257" t="b">
        <v>1</v>
      </c>
      <c r="HO1257" t="s">
        <v>337</v>
      </c>
      <c r="HP1257" t="s">
        <v>7193</v>
      </c>
      <c r="HQ1257" t="s">
        <v>339</v>
      </c>
      <c r="HR1257" t="s">
        <v>7194</v>
      </c>
      <c r="HS1257" t="s">
        <v>3299</v>
      </c>
      <c r="HT1257" t="b">
        <v>1</v>
      </c>
      <c r="HU1257" t="b">
        <v>1</v>
      </c>
      <c r="HV1257" t="b">
        <v>1</v>
      </c>
      <c r="HW1257" t="b">
        <v>1</v>
      </c>
      <c r="ID1257" t="s">
        <v>3299</v>
      </c>
      <c r="JD1257" t="s">
        <v>350</v>
      </c>
      <c r="JE1257" t="s">
        <v>7195</v>
      </c>
      <c r="JF1257" t="s">
        <v>329</v>
      </c>
      <c r="JG1257">
        <v>7000</v>
      </c>
      <c r="JH1257" t="s">
        <v>330</v>
      </c>
      <c r="JR1257" t="s">
        <v>329</v>
      </c>
      <c r="JU1257" t="b">
        <v>1</v>
      </c>
      <c r="KG1257" t="b">
        <v>1</v>
      </c>
      <c r="KJ1257" t="b">
        <v>1</v>
      </c>
      <c r="KP1257" t="s">
        <v>330</v>
      </c>
      <c r="KS1257" t="s">
        <v>330</v>
      </c>
      <c r="KV1257" t="s">
        <v>330</v>
      </c>
      <c r="KX1257" t="s">
        <v>329</v>
      </c>
      <c r="KZ1257" t="str">
        <f ca="1">OFFSET($A1257,,MATCH([2]Keys!$B$2,Data.Collect1Dump!$3:$3,0)-1)</f>
        <v>ezekielogadho@gmail.com</v>
      </c>
      <c r="LA1257" t="str">
        <f ca="1">OFFSET($A1257,,MATCH([2]Keys!$B$4,Data.Collect1Dump!$3:$3,0)-1)</f>
        <v>andrew.agumba@givedirectly.org</v>
      </c>
      <c r="LB1257">
        <f ca="1">OFFSET($A1257,,MATCH([2]Keys!$B$3,Data.Collect1Dump!$3:$3,0)-1)</f>
        <v>0</v>
      </c>
      <c r="LC1257">
        <f t="shared" ca="1" si="199"/>
        <v>1</v>
      </c>
      <c r="LD1257">
        <f t="shared" ca="1" si="199"/>
        <v>1</v>
      </c>
      <c r="LE1257">
        <f t="shared" ca="1" si="199"/>
        <v>0</v>
      </c>
      <c r="LF1257" s="2">
        <f t="shared" ca="1" si="200"/>
        <v>41724</v>
      </c>
      <c r="LG1257" s="2">
        <f t="shared" ca="1" si="201"/>
        <v>41590</v>
      </c>
      <c r="LH1257" s="2" t="e">
        <f t="shared" ca="1" si="202"/>
        <v>#N/A</v>
      </c>
      <c r="LI1257" t="str">
        <f t="shared" ca="1" si="203"/>
        <v>ezekielogadho@gmail.com</v>
      </c>
      <c r="LJ1257" t="str">
        <f t="shared" ca="1" si="204"/>
        <v>andrew.agumba@givedirectly.org</v>
      </c>
      <c r="LK1257" t="e">
        <f t="shared" ca="1" si="205"/>
        <v>#N/A</v>
      </c>
      <c r="LL1257" t="str">
        <f t="shared" ca="1" si="197"/>
        <v>Lump Sum</v>
      </c>
      <c r="LM1257" t="str">
        <f t="shared" ca="1" si="198"/>
        <v>ezekielogadho@gmail.com</v>
      </c>
      <c r="LN1257" t="e">
        <f ca="1">OFFSET($A1257,,MATCH(OFFSET([2]Keys!C$1,MATCH(Data.Collect1Dump!$LL1257,[2]Keys!$A$2:$A$4,0),),Data.Collect1Dump!$3:$3,0)-1,)</f>
        <v>#VALUE!</v>
      </c>
      <c r="LO1257" s="2" t="e">
        <f t="shared" ca="1" si="206"/>
        <v>#VALUE!</v>
      </c>
    </row>
    <row r="1258" spans="1:327">
      <c r="A1258" t="s">
        <v>7196</v>
      </c>
      <c r="B1258" t="s">
        <v>4392</v>
      </c>
      <c r="C1258" t="s">
        <v>7197</v>
      </c>
      <c r="D1258" t="b">
        <v>1</v>
      </c>
      <c r="K1258">
        <v>1</v>
      </c>
      <c r="L1258" t="s">
        <v>329</v>
      </c>
      <c r="M1258" t="s">
        <v>329</v>
      </c>
      <c r="N1258">
        <v>40000</v>
      </c>
      <c r="O1258" t="s">
        <v>329</v>
      </c>
      <c r="T1258" t="s">
        <v>330</v>
      </c>
      <c r="V1258" t="s">
        <v>329</v>
      </c>
      <c r="X1258">
        <v>1</v>
      </c>
      <c r="Y1258">
        <v>39750</v>
      </c>
      <c r="Z1258">
        <v>250</v>
      </c>
      <c r="AO1258">
        <v>0</v>
      </c>
      <c r="AP1258">
        <v>0</v>
      </c>
      <c r="AQ1258">
        <v>60</v>
      </c>
      <c r="AR1258">
        <v>0</v>
      </c>
      <c r="AV1258" t="b">
        <v>1</v>
      </c>
      <c r="AX1258" t="b">
        <v>1</v>
      </c>
      <c r="BL1258" t="s">
        <v>329</v>
      </c>
      <c r="BM1258" t="s">
        <v>1352</v>
      </c>
      <c r="BN1258" t="s">
        <v>330</v>
      </c>
      <c r="BP1258">
        <v>0</v>
      </c>
      <c r="BQ1258">
        <v>0</v>
      </c>
      <c r="BR1258" t="b">
        <v>1</v>
      </c>
      <c r="BU1258" t="b">
        <v>1</v>
      </c>
      <c r="CH1258" t="b">
        <v>1</v>
      </c>
      <c r="CK1258">
        <v>600</v>
      </c>
      <c r="CN1258">
        <v>37000</v>
      </c>
      <c r="DA1258">
        <v>2000</v>
      </c>
      <c r="DC1258" t="s">
        <v>329</v>
      </c>
      <c r="DD1258" t="b">
        <v>1</v>
      </c>
      <c r="DE1258" t="b">
        <v>1</v>
      </c>
      <c r="DL1258" t="b">
        <v>1</v>
      </c>
      <c r="DR1258" t="s">
        <v>330</v>
      </c>
      <c r="EN1258" t="s">
        <v>330</v>
      </c>
      <c r="EP1258" t="s">
        <v>330</v>
      </c>
      <c r="FN1258" t="s">
        <v>330</v>
      </c>
      <c r="GJ1258" t="s">
        <v>330</v>
      </c>
      <c r="GW1258" t="s">
        <v>329</v>
      </c>
      <c r="GX1258" t="s">
        <v>7198</v>
      </c>
      <c r="GY1258" t="s">
        <v>330</v>
      </c>
      <c r="GZ1258" t="s">
        <v>330</v>
      </c>
      <c r="HC1258" t="s">
        <v>330</v>
      </c>
      <c r="HE1258" t="s">
        <v>330</v>
      </c>
      <c r="HG1258" t="s">
        <v>336</v>
      </c>
      <c r="HH1258" t="s">
        <v>329</v>
      </c>
      <c r="HI1258" t="s">
        <v>330</v>
      </c>
      <c r="HJ1258" t="s">
        <v>330</v>
      </c>
      <c r="HK1258" t="b">
        <v>1</v>
      </c>
      <c r="HM1258" t="b">
        <v>1</v>
      </c>
      <c r="HO1258" t="s">
        <v>337</v>
      </c>
      <c r="HP1258" t="s">
        <v>7199</v>
      </c>
      <c r="HQ1258" t="s">
        <v>339</v>
      </c>
      <c r="HR1258" t="s">
        <v>7200</v>
      </c>
      <c r="HS1258" t="s">
        <v>3299</v>
      </c>
      <c r="HT1258" t="b">
        <v>1</v>
      </c>
      <c r="HU1258" t="b">
        <v>1</v>
      </c>
      <c r="HV1258" t="b">
        <v>1</v>
      </c>
      <c r="HZ1258" t="b">
        <v>1</v>
      </c>
      <c r="ID1258" t="s">
        <v>3299</v>
      </c>
      <c r="JD1258" t="s">
        <v>2833</v>
      </c>
      <c r="JE1258" t="s">
        <v>7201</v>
      </c>
      <c r="JF1258" t="s">
        <v>329</v>
      </c>
      <c r="JG1258">
        <v>6900</v>
      </c>
      <c r="JH1258" t="s">
        <v>330</v>
      </c>
      <c r="JR1258" t="s">
        <v>330</v>
      </c>
      <c r="KP1258" t="s">
        <v>330</v>
      </c>
      <c r="KS1258" t="s">
        <v>330</v>
      </c>
      <c r="KV1258" t="s">
        <v>330</v>
      </c>
      <c r="KX1258" t="s">
        <v>329</v>
      </c>
      <c r="KZ1258" t="str">
        <f ca="1">OFFSET($A1258,,MATCH([2]Keys!$B$2,Data.Collect1Dump!$3:$3,0)-1)</f>
        <v>ezekielogadho@gmail.com</v>
      </c>
      <c r="LA1258" t="str">
        <f ca="1">OFFSET($A1258,,MATCH([2]Keys!$B$4,Data.Collect1Dump!$3:$3,0)-1)</f>
        <v>andyagumbaa@gmail.com</v>
      </c>
      <c r="LB1258">
        <f ca="1">OFFSET($A1258,,MATCH([2]Keys!$B$3,Data.Collect1Dump!$3:$3,0)-1)</f>
        <v>0</v>
      </c>
      <c r="LC1258">
        <f t="shared" ca="1" si="199"/>
        <v>1</v>
      </c>
      <c r="LD1258">
        <f t="shared" ca="1" si="199"/>
        <v>1</v>
      </c>
      <c r="LE1258">
        <f t="shared" ca="1" si="199"/>
        <v>0</v>
      </c>
      <c r="LF1258" s="2">
        <f t="shared" ca="1" si="200"/>
        <v>41724</v>
      </c>
      <c r="LG1258" s="2">
        <f t="shared" ca="1" si="201"/>
        <v>41586</v>
      </c>
      <c r="LH1258" s="2" t="e">
        <f t="shared" ca="1" si="202"/>
        <v>#N/A</v>
      </c>
      <c r="LI1258" t="str">
        <f t="shared" ca="1" si="203"/>
        <v>ezekielogadho@gmail.com</v>
      </c>
      <c r="LJ1258" t="str">
        <f t="shared" ca="1" si="204"/>
        <v>andyagumbaa@gmail.com</v>
      </c>
      <c r="LK1258" t="e">
        <f t="shared" ca="1" si="205"/>
        <v>#N/A</v>
      </c>
      <c r="LL1258" t="str">
        <f t="shared" ca="1" si="197"/>
        <v>Lump Sum</v>
      </c>
      <c r="LM1258" t="str">
        <f t="shared" ca="1" si="198"/>
        <v>ezekielogadho@gmail.com</v>
      </c>
      <c r="LN1258" t="e">
        <f ca="1">OFFSET($A1258,,MATCH(OFFSET([2]Keys!C$1,MATCH(Data.Collect1Dump!$LL1258,[2]Keys!$A$2:$A$4,0),),Data.Collect1Dump!$3:$3,0)-1,)</f>
        <v>#VALUE!</v>
      </c>
      <c r="LO1258" s="2" t="e">
        <f t="shared" ca="1" si="206"/>
        <v>#VALUE!</v>
      </c>
    </row>
    <row r="1259" spans="1:327">
      <c r="A1259" t="s">
        <v>7202</v>
      </c>
      <c r="B1259" t="s">
        <v>4392</v>
      </c>
      <c r="C1259" t="s">
        <v>7203</v>
      </c>
      <c r="E1259" t="b">
        <v>1</v>
      </c>
      <c r="J1259" t="s">
        <v>15668</v>
      </c>
      <c r="K1259">
        <v>1</v>
      </c>
      <c r="L1259" t="s">
        <v>329</v>
      </c>
      <c r="M1259" t="s">
        <v>329</v>
      </c>
      <c r="N1259">
        <v>40000</v>
      </c>
      <c r="O1259" t="s">
        <v>329</v>
      </c>
      <c r="T1259" t="s">
        <v>330</v>
      </c>
      <c r="V1259" t="s">
        <v>329</v>
      </c>
      <c r="X1259">
        <v>1</v>
      </c>
      <c r="Y1259" t="s">
        <v>4873</v>
      </c>
      <c r="Z1259">
        <v>999</v>
      </c>
      <c r="AO1259" t="s">
        <v>7204</v>
      </c>
      <c r="AP1259">
        <v>0</v>
      </c>
      <c r="AQ1259">
        <v>0</v>
      </c>
      <c r="AR1259">
        <v>0</v>
      </c>
      <c r="AV1259" t="b">
        <v>1</v>
      </c>
      <c r="BL1259" t="s">
        <v>329</v>
      </c>
      <c r="BM1259" t="s">
        <v>7205</v>
      </c>
      <c r="BN1259" t="s">
        <v>329</v>
      </c>
      <c r="BO1259" t="s">
        <v>7206</v>
      </c>
      <c r="BP1259">
        <v>0</v>
      </c>
      <c r="BQ1259">
        <v>0</v>
      </c>
      <c r="CD1259" t="b">
        <v>1</v>
      </c>
      <c r="CN1259" t="s">
        <v>7207</v>
      </c>
      <c r="CO1259" t="s">
        <v>7207</v>
      </c>
      <c r="CS1259" t="s">
        <v>7207</v>
      </c>
      <c r="CW1259">
        <v>40000</v>
      </c>
      <c r="DC1259" t="s">
        <v>329</v>
      </c>
      <c r="DD1259" t="b">
        <v>1</v>
      </c>
      <c r="DE1259" t="b">
        <v>1</v>
      </c>
      <c r="DL1259" t="b">
        <v>1</v>
      </c>
      <c r="DR1259" t="s">
        <v>330</v>
      </c>
      <c r="EN1259" t="s">
        <v>330</v>
      </c>
      <c r="EP1259" t="s">
        <v>329</v>
      </c>
      <c r="EQ1259" t="s">
        <v>7208</v>
      </c>
      <c r="ER1259" t="b">
        <v>1</v>
      </c>
      <c r="EU1259" t="b">
        <v>1</v>
      </c>
      <c r="FF1259" t="b">
        <v>1</v>
      </c>
      <c r="FG1259" t="s">
        <v>7208</v>
      </c>
      <c r="FH1259" t="b">
        <v>1</v>
      </c>
      <c r="FN1259" t="s">
        <v>330</v>
      </c>
      <c r="GJ1259" t="s">
        <v>330</v>
      </c>
      <c r="GW1259" t="s">
        <v>330</v>
      </c>
      <c r="GZ1259" t="s">
        <v>330</v>
      </c>
      <c r="HC1259" t="s">
        <v>330</v>
      </c>
      <c r="HE1259" t="s">
        <v>330</v>
      </c>
      <c r="HG1259" t="s">
        <v>336</v>
      </c>
      <c r="HH1259" t="s">
        <v>329</v>
      </c>
      <c r="HI1259" t="s">
        <v>330</v>
      </c>
      <c r="HJ1259" t="s">
        <v>415</v>
      </c>
      <c r="HK1259" t="b">
        <v>1</v>
      </c>
      <c r="HO1259" t="s">
        <v>337</v>
      </c>
      <c r="HP1259" t="s">
        <v>7209</v>
      </c>
      <c r="HQ1259" t="s">
        <v>339</v>
      </c>
      <c r="HR1259" t="s">
        <v>7210</v>
      </c>
      <c r="HS1259" t="s">
        <v>7211</v>
      </c>
      <c r="HU1259" t="b">
        <v>1</v>
      </c>
      <c r="HV1259" t="b">
        <v>1</v>
      </c>
      <c r="HX1259" t="b">
        <v>1</v>
      </c>
      <c r="ID1259" t="s">
        <v>3299</v>
      </c>
      <c r="JD1259" t="s">
        <v>3172</v>
      </c>
      <c r="JE1259" t="s">
        <v>7212</v>
      </c>
      <c r="JF1259" t="s">
        <v>329</v>
      </c>
      <c r="JG1259" t="s">
        <v>7213</v>
      </c>
      <c r="JH1259" t="s">
        <v>330</v>
      </c>
      <c r="JR1259" t="s">
        <v>330</v>
      </c>
      <c r="KP1259" t="s">
        <v>330</v>
      </c>
      <c r="KS1259" t="s">
        <v>330</v>
      </c>
      <c r="KV1259" t="s">
        <v>330</v>
      </c>
      <c r="KX1259" t="s">
        <v>329</v>
      </c>
      <c r="KZ1259" t="str">
        <f ca="1">OFFSET($A1259,,MATCH([2]Keys!$B$2,Data.Collect1Dump!$3:$3,0)-1)</f>
        <v>ezekielogadho@gmail.com</v>
      </c>
      <c r="LA1259" t="str">
        <f ca="1">OFFSET($A1259,,MATCH([2]Keys!$B$4,Data.Collect1Dump!$3:$3,0)-1)</f>
        <v>owiti.maureen@gmail.com</v>
      </c>
      <c r="LB1259">
        <f ca="1">OFFSET($A1259,,MATCH([2]Keys!$B$3,Data.Collect1Dump!$3:$3,0)-1)</f>
        <v>0</v>
      </c>
      <c r="LC1259">
        <f t="shared" ca="1" si="199"/>
        <v>1</v>
      </c>
      <c r="LD1259">
        <f t="shared" ca="1" si="199"/>
        <v>1</v>
      </c>
      <c r="LE1259">
        <f t="shared" ca="1" si="199"/>
        <v>0</v>
      </c>
      <c r="LF1259" s="2">
        <f t="shared" ca="1" si="200"/>
        <v>41724</v>
      </c>
      <c r="LG1259" s="2">
        <f t="shared" ca="1" si="201"/>
        <v>41719</v>
      </c>
      <c r="LH1259" s="2" t="e">
        <f t="shared" ca="1" si="202"/>
        <v>#N/A</v>
      </c>
      <c r="LI1259" t="str">
        <f t="shared" ca="1" si="203"/>
        <v>ezekielogadho@gmail.com</v>
      </c>
      <c r="LJ1259" t="str">
        <f t="shared" ca="1" si="204"/>
        <v>owiti.maureen@gmail.com</v>
      </c>
      <c r="LK1259" t="e">
        <f t="shared" ca="1" si="205"/>
        <v>#N/A</v>
      </c>
      <c r="LL1259" t="str">
        <f t="shared" ca="1" si="197"/>
        <v>Lump Sum</v>
      </c>
      <c r="LM1259" t="str">
        <f t="shared" ca="1" si="198"/>
        <v>ezekielogadho@gmail.com</v>
      </c>
      <c r="LN1259" t="e">
        <f ca="1">OFFSET($A1259,,MATCH(OFFSET([2]Keys!C$1,MATCH(Data.Collect1Dump!$LL1259,[2]Keys!$A$2:$A$4,0),),Data.Collect1Dump!$3:$3,0)-1,)</f>
        <v>#VALUE!</v>
      </c>
      <c r="LO1259" s="2" t="e">
        <f t="shared" ca="1" si="206"/>
        <v>#VALUE!</v>
      </c>
    </row>
    <row r="1260" spans="1:327">
      <c r="A1260" t="s">
        <v>7214</v>
      </c>
      <c r="B1260" t="s">
        <v>4392</v>
      </c>
      <c r="C1260" t="s">
        <v>7215</v>
      </c>
      <c r="K1260">
        <v>1</v>
      </c>
      <c r="L1260" t="s">
        <v>329</v>
      </c>
      <c r="M1260" t="s">
        <v>329</v>
      </c>
      <c r="N1260">
        <v>40000</v>
      </c>
      <c r="O1260" t="s">
        <v>329</v>
      </c>
      <c r="T1260" t="s">
        <v>330</v>
      </c>
      <c r="V1260" t="s">
        <v>329</v>
      </c>
      <c r="X1260">
        <v>2</v>
      </c>
      <c r="Y1260">
        <v>20000</v>
      </c>
      <c r="Z1260">
        <v>999</v>
      </c>
      <c r="AA1260">
        <v>19000</v>
      </c>
      <c r="AB1260">
        <v>999</v>
      </c>
      <c r="AO1260">
        <v>0</v>
      </c>
      <c r="AP1260">
        <v>0</v>
      </c>
      <c r="AQ1260">
        <v>20</v>
      </c>
      <c r="AR1260">
        <v>0</v>
      </c>
      <c r="AU1260" t="b">
        <v>1</v>
      </c>
      <c r="AV1260" t="b">
        <v>1</v>
      </c>
      <c r="AX1260" t="b">
        <v>1</v>
      </c>
      <c r="BA1260" t="b">
        <v>1</v>
      </c>
      <c r="BG1260" t="b">
        <v>1</v>
      </c>
      <c r="BL1260" t="s">
        <v>329</v>
      </c>
      <c r="BM1260" t="s">
        <v>7216</v>
      </c>
      <c r="BN1260" t="s">
        <v>329</v>
      </c>
      <c r="BO1260" t="s">
        <v>7217</v>
      </c>
      <c r="BP1260">
        <v>0</v>
      </c>
      <c r="BQ1260">
        <v>0</v>
      </c>
      <c r="BR1260" t="b">
        <v>1</v>
      </c>
      <c r="BS1260" t="b">
        <v>1</v>
      </c>
      <c r="BT1260" t="b">
        <v>1</v>
      </c>
      <c r="BU1260" t="b">
        <v>1</v>
      </c>
      <c r="CK1260">
        <v>3500</v>
      </c>
      <c r="CL1260">
        <v>500</v>
      </c>
      <c r="CM1260">
        <v>20000</v>
      </c>
      <c r="CN1260">
        <v>15000</v>
      </c>
      <c r="DC1260" t="s">
        <v>329</v>
      </c>
      <c r="DG1260" t="b">
        <v>1</v>
      </c>
      <c r="DH1260" t="b">
        <v>1</v>
      </c>
      <c r="DJ1260" t="s">
        <v>7218</v>
      </c>
      <c r="DL1260" t="b">
        <v>1</v>
      </c>
      <c r="DR1260" t="s">
        <v>329</v>
      </c>
      <c r="DV1260" t="b">
        <v>1</v>
      </c>
      <c r="DX1260" t="b">
        <v>1</v>
      </c>
      <c r="EL1260" t="s">
        <v>330</v>
      </c>
      <c r="EN1260" t="s">
        <v>330</v>
      </c>
      <c r="EP1260" t="s">
        <v>330</v>
      </c>
      <c r="FN1260" t="s">
        <v>330</v>
      </c>
      <c r="GJ1260" t="s">
        <v>330</v>
      </c>
      <c r="GW1260" t="s">
        <v>330</v>
      </c>
      <c r="GZ1260" t="s">
        <v>330</v>
      </c>
      <c r="HC1260" t="s">
        <v>330</v>
      </c>
      <c r="HE1260" t="s">
        <v>330</v>
      </c>
      <c r="HG1260" t="s">
        <v>336</v>
      </c>
      <c r="HH1260" t="s">
        <v>330</v>
      </c>
      <c r="HI1260" t="s">
        <v>330</v>
      </c>
      <c r="HJ1260" t="s">
        <v>330</v>
      </c>
      <c r="HK1260" t="b">
        <v>1</v>
      </c>
      <c r="HM1260" t="b">
        <v>1</v>
      </c>
      <c r="HO1260" t="s">
        <v>337</v>
      </c>
      <c r="HP1260" t="s">
        <v>7219</v>
      </c>
      <c r="HQ1260" t="s">
        <v>339</v>
      </c>
      <c r="HR1260" t="s">
        <v>7220</v>
      </c>
      <c r="HS1260" t="s">
        <v>3299</v>
      </c>
      <c r="HT1260" t="b">
        <v>1</v>
      </c>
      <c r="HU1260" t="b">
        <v>1</v>
      </c>
      <c r="IC1260" t="b">
        <v>1</v>
      </c>
      <c r="ID1260" t="s">
        <v>3299</v>
      </c>
      <c r="JD1260" t="s">
        <v>2833</v>
      </c>
      <c r="JE1260" t="s">
        <v>7221</v>
      </c>
      <c r="JF1260" t="s">
        <v>329</v>
      </c>
      <c r="JG1260">
        <v>6918</v>
      </c>
      <c r="JH1260" t="s">
        <v>330</v>
      </c>
      <c r="JR1260" t="s">
        <v>330</v>
      </c>
      <c r="KP1260" t="s">
        <v>330</v>
      </c>
      <c r="KS1260" t="s">
        <v>330</v>
      </c>
      <c r="KV1260" t="s">
        <v>330</v>
      </c>
      <c r="KX1260" t="s">
        <v>329</v>
      </c>
      <c r="KZ1260" t="str">
        <f ca="1">OFFSET($A1260,,MATCH([2]Keys!$B$2,Data.Collect1Dump!$3:$3,0)-1)</f>
        <v>ezekielogadho@gmail.com</v>
      </c>
      <c r="LA1260" t="str">
        <f ca="1">OFFSET($A1260,,MATCH([2]Keys!$B$4,Data.Collect1Dump!$3:$3,0)-1)</f>
        <v>andyagumbaa@gmail.com</v>
      </c>
      <c r="LB1260">
        <f ca="1">OFFSET($A1260,,MATCH([2]Keys!$B$3,Data.Collect1Dump!$3:$3,0)-1)</f>
        <v>0</v>
      </c>
      <c r="LC1260">
        <f t="shared" ca="1" si="199"/>
        <v>1</v>
      </c>
      <c r="LD1260">
        <f t="shared" ca="1" si="199"/>
        <v>1</v>
      </c>
      <c r="LE1260">
        <f t="shared" ca="1" si="199"/>
        <v>0</v>
      </c>
      <c r="LF1260" s="2">
        <f t="shared" ca="1" si="200"/>
        <v>41724</v>
      </c>
      <c r="LG1260" s="2">
        <f t="shared" ca="1" si="201"/>
        <v>41586</v>
      </c>
      <c r="LH1260" s="2" t="e">
        <f t="shared" ca="1" si="202"/>
        <v>#N/A</v>
      </c>
      <c r="LI1260" t="str">
        <f t="shared" ca="1" si="203"/>
        <v>ezekielogadho@gmail.com</v>
      </c>
      <c r="LJ1260" t="str">
        <f t="shared" ca="1" si="204"/>
        <v>andyagumbaa@gmail.com</v>
      </c>
      <c r="LK1260" t="e">
        <f t="shared" ca="1" si="205"/>
        <v>#N/A</v>
      </c>
      <c r="LL1260" t="str">
        <f t="shared" ca="1" si="197"/>
        <v>Lump Sum</v>
      </c>
      <c r="LM1260" t="str">
        <f t="shared" ca="1" si="198"/>
        <v>ezekielogadho@gmail.com</v>
      </c>
      <c r="LN1260" t="e">
        <f ca="1">OFFSET($A1260,,MATCH(OFFSET([2]Keys!C$1,MATCH(Data.Collect1Dump!$LL1260,[2]Keys!$A$2:$A$4,0),),Data.Collect1Dump!$3:$3,0)-1,)</f>
        <v>#VALUE!</v>
      </c>
      <c r="LO1260" s="2" t="e">
        <f t="shared" ca="1" si="206"/>
        <v>#VALUE!</v>
      </c>
    </row>
    <row r="1261" spans="1:327">
      <c r="A1261" t="s">
        <v>7222</v>
      </c>
      <c r="ID1261"/>
      <c r="JD1261" t="s">
        <v>350</v>
      </c>
      <c r="JE1261" t="s">
        <v>7223</v>
      </c>
      <c r="JF1261" t="s">
        <v>329</v>
      </c>
      <c r="JG1261">
        <v>7000</v>
      </c>
      <c r="JH1261" t="s">
        <v>330</v>
      </c>
      <c r="JR1261" t="s">
        <v>330</v>
      </c>
      <c r="KP1261" t="s">
        <v>330</v>
      </c>
      <c r="KS1261" t="s">
        <v>330</v>
      </c>
      <c r="KV1261" t="s">
        <v>330</v>
      </c>
      <c r="KX1261" t="s">
        <v>329</v>
      </c>
      <c r="KZ1261">
        <f ca="1">OFFSET($A1261,,MATCH([2]Keys!$B$2,Data.Collect1Dump!$3:$3,0)-1)</f>
        <v>0</v>
      </c>
      <c r="LA1261" t="str">
        <f ca="1">OFFSET($A1261,,MATCH([2]Keys!$B$4,Data.Collect1Dump!$3:$3,0)-1)</f>
        <v>andrew.agumba@givedirectly.org</v>
      </c>
      <c r="LB1261">
        <f ca="1">OFFSET($A1261,,MATCH([2]Keys!$B$3,Data.Collect1Dump!$3:$3,0)-1)</f>
        <v>0</v>
      </c>
      <c r="LC1261">
        <f t="shared" ca="1" si="199"/>
        <v>0</v>
      </c>
      <c r="LD1261">
        <f t="shared" ca="1" si="199"/>
        <v>1</v>
      </c>
      <c r="LE1261">
        <f t="shared" ca="1" si="199"/>
        <v>0</v>
      </c>
      <c r="LF1261" s="2" t="e">
        <f t="shared" ca="1" si="200"/>
        <v>#N/A</v>
      </c>
      <c r="LG1261" s="2">
        <f t="shared" ca="1" si="201"/>
        <v>41589</v>
      </c>
      <c r="LH1261" s="2" t="e">
        <f t="shared" ca="1" si="202"/>
        <v>#N/A</v>
      </c>
      <c r="LI1261" t="e">
        <f t="shared" ca="1" si="203"/>
        <v>#N/A</v>
      </c>
      <c r="LJ1261" t="str">
        <f t="shared" ca="1" si="204"/>
        <v>andrew.agumba@givedirectly.org</v>
      </c>
      <c r="LK1261" t="e">
        <f t="shared" ca="1" si="205"/>
        <v>#N/A</v>
      </c>
      <c r="LL1261" t="str">
        <f t="shared" ca="1" si="197"/>
        <v>Token</v>
      </c>
      <c r="LM1261" t="str">
        <f t="shared" ca="1" si="198"/>
        <v>andrew.agumba@givedirectly.org</v>
      </c>
      <c r="LN1261" t="e">
        <f ca="1">OFFSET($A1261,,MATCH(OFFSET([2]Keys!C$1,MATCH(Data.Collect1Dump!$LL1261,[2]Keys!$A$2:$A$4,0),),Data.Collect1Dump!$3:$3,0)-1,)</f>
        <v>#VALUE!</v>
      </c>
      <c r="LO1261" s="2" t="e">
        <f t="shared" ca="1" si="206"/>
        <v>#VALUE!</v>
      </c>
    </row>
    <row r="1262" spans="1:327">
      <c r="A1262" t="s">
        <v>7224</v>
      </c>
      <c r="ID1262"/>
      <c r="JD1262" t="s">
        <v>378</v>
      </c>
      <c r="JE1262" t="s">
        <v>7225</v>
      </c>
      <c r="JF1262" t="s">
        <v>329</v>
      </c>
      <c r="JG1262">
        <v>7000</v>
      </c>
      <c r="JH1262" t="s">
        <v>330</v>
      </c>
      <c r="JR1262" t="s">
        <v>330</v>
      </c>
      <c r="KP1262" t="s">
        <v>330</v>
      </c>
      <c r="KS1262" t="s">
        <v>330</v>
      </c>
      <c r="KV1262" t="s">
        <v>330</v>
      </c>
      <c r="KX1262" t="s">
        <v>329</v>
      </c>
      <c r="KZ1262">
        <f ca="1">OFFSET($A1262,,MATCH([2]Keys!$B$2,Data.Collect1Dump!$3:$3,0)-1)</f>
        <v>0</v>
      </c>
      <c r="LA1262" t="str">
        <f ca="1">OFFSET($A1262,,MATCH([2]Keys!$B$4,Data.Collect1Dump!$3:$3,0)-1)</f>
        <v>anne.aroka@givedirectly.org</v>
      </c>
      <c r="LB1262">
        <f ca="1">OFFSET($A1262,,MATCH([2]Keys!$B$3,Data.Collect1Dump!$3:$3,0)-1)</f>
        <v>0</v>
      </c>
      <c r="LC1262">
        <f t="shared" ca="1" si="199"/>
        <v>0</v>
      </c>
      <c r="LD1262">
        <f t="shared" ca="1" si="199"/>
        <v>1</v>
      </c>
      <c r="LE1262">
        <f t="shared" ca="1" si="199"/>
        <v>0</v>
      </c>
      <c r="LF1262" s="2" t="e">
        <f t="shared" ca="1" si="200"/>
        <v>#N/A</v>
      </c>
      <c r="LG1262" s="2">
        <f t="shared" ca="1" si="201"/>
        <v>41596</v>
      </c>
      <c r="LH1262" s="2" t="e">
        <f t="shared" ca="1" si="202"/>
        <v>#N/A</v>
      </c>
      <c r="LI1262" t="e">
        <f t="shared" ca="1" si="203"/>
        <v>#N/A</v>
      </c>
      <c r="LJ1262" t="str">
        <f t="shared" ca="1" si="204"/>
        <v>anne.aroka@givedirectly.org</v>
      </c>
      <c r="LK1262" t="e">
        <f t="shared" ca="1" si="205"/>
        <v>#N/A</v>
      </c>
      <c r="LL1262" t="str">
        <f t="shared" ca="1" si="197"/>
        <v>Token</v>
      </c>
      <c r="LM1262" t="str">
        <f t="shared" ca="1" si="198"/>
        <v>anne.aroka@givedirectly.org</v>
      </c>
      <c r="LN1262" t="e">
        <f ca="1">OFFSET($A1262,,MATCH(OFFSET([2]Keys!C$1,MATCH(Data.Collect1Dump!$LL1262,[2]Keys!$A$2:$A$4,0),),Data.Collect1Dump!$3:$3,0)-1,)</f>
        <v>#VALUE!</v>
      </c>
      <c r="LO1262" s="2" t="e">
        <f t="shared" ca="1" si="206"/>
        <v>#VALUE!</v>
      </c>
    </row>
    <row r="1263" spans="1:327">
      <c r="A1263" t="s">
        <v>7226</v>
      </c>
      <c r="ID1263"/>
      <c r="JD1263" t="s">
        <v>2833</v>
      </c>
      <c r="JE1263" t="s">
        <v>7227</v>
      </c>
      <c r="JF1263" t="s">
        <v>329</v>
      </c>
      <c r="JG1263">
        <v>7000</v>
      </c>
      <c r="JH1263" t="s">
        <v>330</v>
      </c>
      <c r="JR1263" t="s">
        <v>329</v>
      </c>
      <c r="JS1263" t="s">
        <v>7228</v>
      </c>
      <c r="JZ1263" t="b">
        <v>1</v>
      </c>
      <c r="KC1263" t="b">
        <v>1</v>
      </c>
      <c r="KF1263" t="b">
        <v>1</v>
      </c>
      <c r="KJ1263" t="b">
        <v>1</v>
      </c>
      <c r="KP1263" t="s">
        <v>330</v>
      </c>
      <c r="KS1263" t="s">
        <v>330</v>
      </c>
      <c r="KV1263" t="s">
        <v>330</v>
      </c>
      <c r="KX1263" t="s">
        <v>330</v>
      </c>
      <c r="KZ1263">
        <f ca="1">OFFSET($A1263,,MATCH([2]Keys!$B$2,Data.Collect1Dump!$3:$3,0)-1)</f>
        <v>0</v>
      </c>
      <c r="LA1263" t="str">
        <f ca="1">OFFSET($A1263,,MATCH([2]Keys!$B$4,Data.Collect1Dump!$3:$3,0)-1)</f>
        <v>andyagumbaa@gmail.com</v>
      </c>
      <c r="LB1263">
        <f ca="1">OFFSET($A1263,,MATCH([2]Keys!$B$3,Data.Collect1Dump!$3:$3,0)-1)</f>
        <v>0</v>
      </c>
      <c r="LC1263">
        <f t="shared" ca="1" si="199"/>
        <v>0</v>
      </c>
      <c r="LD1263">
        <f t="shared" ca="1" si="199"/>
        <v>1</v>
      </c>
      <c r="LE1263">
        <f t="shared" ca="1" si="199"/>
        <v>0</v>
      </c>
      <c r="LF1263" s="2" t="e">
        <f t="shared" ca="1" si="200"/>
        <v>#N/A</v>
      </c>
      <c r="LG1263" s="2">
        <f t="shared" ca="1" si="201"/>
        <v>41576</v>
      </c>
      <c r="LH1263" s="2" t="e">
        <f t="shared" ca="1" si="202"/>
        <v>#N/A</v>
      </c>
      <c r="LI1263" t="e">
        <f t="shared" ca="1" si="203"/>
        <v>#N/A</v>
      </c>
      <c r="LJ1263" t="str">
        <f t="shared" ca="1" si="204"/>
        <v>andyagumbaa@gmail.com</v>
      </c>
      <c r="LK1263" t="e">
        <f t="shared" ca="1" si="205"/>
        <v>#N/A</v>
      </c>
      <c r="LL1263" t="str">
        <f t="shared" ca="1" si="197"/>
        <v>Token</v>
      </c>
      <c r="LM1263" t="str">
        <f t="shared" ca="1" si="198"/>
        <v>andyagumbaa@gmail.com</v>
      </c>
      <c r="LN1263" t="e">
        <f ca="1">OFFSET($A1263,,MATCH(OFFSET([2]Keys!C$1,MATCH(Data.Collect1Dump!$LL1263,[2]Keys!$A$2:$A$4,0),),Data.Collect1Dump!$3:$3,0)-1,)</f>
        <v>#VALUE!</v>
      </c>
      <c r="LO1263" s="2" t="e">
        <f t="shared" ca="1" si="206"/>
        <v>#VALUE!</v>
      </c>
    </row>
    <row r="1264" spans="1:327">
      <c r="A1264" t="s">
        <v>7229</v>
      </c>
      <c r="ID1264"/>
      <c r="JD1264" t="s">
        <v>3172</v>
      </c>
      <c r="JE1264" t="s">
        <v>7230</v>
      </c>
      <c r="JF1264" t="s">
        <v>329</v>
      </c>
      <c r="JG1264" t="s">
        <v>6076</v>
      </c>
      <c r="JH1264" t="s">
        <v>330</v>
      </c>
      <c r="JR1264" t="s">
        <v>329</v>
      </c>
      <c r="JS1264" t="s">
        <v>3802</v>
      </c>
      <c r="JU1264" t="b">
        <v>1</v>
      </c>
      <c r="JW1264" t="b">
        <v>1</v>
      </c>
      <c r="JX1264" t="b">
        <v>1</v>
      </c>
      <c r="KB1264" t="b">
        <v>1</v>
      </c>
      <c r="KG1264" t="b">
        <v>1</v>
      </c>
      <c r="KL1264" t="b">
        <v>1</v>
      </c>
      <c r="KP1264" t="s">
        <v>330</v>
      </c>
      <c r="KS1264" t="s">
        <v>330</v>
      </c>
      <c r="KV1264" t="s">
        <v>330</v>
      </c>
      <c r="KX1264" t="s">
        <v>329</v>
      </c>
      <c r="KZ1264">
        <f ca="1">OFFSET($A1264,,MATCH([2]Keys!$B$2,Data.Collect1Dump!$3:$3,0)-1)</f>
        <v>0</v>
      </c>
      <c r="LA1264" t="str">
        <f ca="1">OFFSET($A1264,,MATCH([2]Keys!$B$4,Data.Collect1Dump!$3:$3,0)-1)</f>
        <v>owiti.maureen@gmail.com</v>
      </c>
      <c r="LB1264">
        <f ca="1">OFFSET($A1264,,MATCH([2]Keys!$B$3,Data.Collect1Dump!$3:$3,0)-1)</f>
        <v>0</v>
      </c>
      <c r="LC1264">
        <f t="shared" ca="1" si="199"/>
        <v>0</v>
      </c>
      <c r="LD1264">
        <f t="shared" ca="1" si="199"/>
        <v>1</v>
      </c>
      <c r="LE1264">
        <f t="shared" ca="1" si="199"/>
        <v>0</v>
      </c>
      <c r="LF1264" s="2" t="e">
        <f t="shared" ca="1" si="200"/>
        <v>#N/A</v>
      </c>
      <c r="LG1264" s="2">
        <f t="shared" ca="1" si="201"/>
        <v>41719</v>
      </c>
      <c r="LH1264" s="2" t="e">
        <f t="shared" ca="1" si="202"/>
        <v>#N/A</v>
      </c>
      <c r="LI1264" t="e">
        <f t="shared" ca="1" si="203"/>
        <v>#N/A</v>
      </c>
      <c r="LJ1264" t="str">
        <f t="shared" ca="1" si="204"/>
        <v>owiti.maureen@gmail.com</v>
      </c>
      <c r="LK1264" t="e">
        <f t="shared" ca="1" si="205"/>
        <v>#N/A</v>
      </c>
      <c r="LL1264" t="str">
        <f t="shared" ca="1" si="197"/>
        <v>Token</v>
      </c>
      <c r="LM1264" t="str">
        <f t="shared" ca="1" si="198"/>
        <v>owiti.maureen@gmail.com</v>
      </c>
      <c r="LN1264" t="e">
        <f ca="1">OFFSET($A1264,,MATCH(OFFSET([2]Keys!C$1,MATCH(Data.Collect1Dump!$LL1264,[2]Keys!$A$2:$A$4,0),),Data.Collect1Dump!$3:$3,0)-1,)</f>
        <v>#VALUE!</v>
      </c>
      <c r="LO1264" s="2" t="e">
        <f t="shared" ca="1" si="206"/>
        <v>#VALUE!</v>
      </c>
    </row>
    <row r="1265" spans="1:327">
      <c r="A1265" t="s">
        <v>7231</v>
      </c>
      <c r="ID1265"/>
      <c r="JD1265" t="s">
        <v>378</v>
      </c>
      <c r="JE1265" t="s">
        <v>7232</v>
      </c>
      <c r="JF1265" t="s">
        <v>329</v>
      </c>
      <c r="JG1265">
        <v>6918</v>
      </c>
      <c r="JH1265" t="s">
        <v>330</v>
      </c>
      <c r="JR1265" t="s">
        <v>330</v>
      </c>
      <c r="KP1265" t="s">
        <v>330</v>
      </c>
      <c r="KS1265" t="s">
        <v>330</v>
      </c>
      <c r="KV1265" t="s">
        <v>330</v>
      </c>
      <c r="KX1265" t="s">
        <v>329</v>
      </c>
      <c r="KZ1265">
        <f ca="1">OFFSET($A1265,,MATCH([2]Keys!$B$2,Data.Collect1Dump!$3:$3,0)-1)</f>
        <v>0</v>
      </c>
      <c r="LA1265" t="str">
        <f ca="1">OFFSET($A1265,,MATCH([2]Keys!$B$4,Data.Collect1Dump!$3:$3,0)-1)</f>
        <v>anne.aroka@givedirectly.org</v>
      </c>
      <c r="LB1265">
        <f ca="1">OFFSET($A1265,,MATCH([2]Keys!$B$3,Data.Collect1Dump!$3:$3,0)-1)</f>
        <v>0</v>
      </c>
      <c r="LC1265">
        <f t="shared" ca="1" si="199"/>
        <v>0</v>
      </c>
      <c r="LD1265">
        <f t="shared" ca="1" si="199"/>
        <v>1</v>
      </c>
      <c r="LE1265">
        <f t="shared" ca="1" si="199"/>
        <v>0</v>
      </c>
      <c r="LF1265" s="2" t="e">
        <f t="shared" ca="1" si="200"/>
        <v>#N/A</v>
      </c>
      <c r="LG1265" s="2">
        <f t="shared" ca="1" si="201"/>
        <v>41590</v>
      </c>
      <c r="LH1265" s="2" t="e">
        <f t="shared" ca="1" si="202"/>
        <v>#N/A</v>
      </c>
      <c r="LI1265" t="e">
        <f t="shared" ca="1" si="203"/>
        <v>#N/A</v>
      </c>
      <c r="LJ1265" t="str">
        <f t="shared" ca="1" si="204"/>
        <v>anne.aroka@givedirectly.org</v>
      </c>
      <c r="LK1265" t="e">
        <f t="shared" ca="1" si="205"/>
        <v>#N/A</v>
      </c>
      <c r="LL1265" t="str">
        <f t="shared" ca="1" si="197"/>
        <v>Token</v>
      </c>
      <c r="LM1265" t="str">
        <f t="shared" ca="1" si="198"/>
        <v>anne.aroka@givedirectly.org</v>
      </c>
      <c r="LN1265" t="e">
        <f ca="1">OFFSET($A1265,,MATCH(OFFSET([2]Keys!C$1,MATCH(Data.Collect1Dump!$LL1265,[2]Keys!$A$2:$A$4,0),),Data.Collect1Dump!$3:$3,0)-1,)</f>
        <v>#VALUE!</v>
      </c>
      <c r="LO1265" s="2" t="e">
        <f t="shared" ca="1" si="206"/>
        <v>#VALUE!</v>
      </c>
    </row>
    <row r="1266" spans="1:327">
      <c r="A1266" t="s">
        <v>7233</v>
      </c>
      <c r="ID1266"/>
      <c r="JD1266" t="s">
        <v>378</v>
      </c>
      <c r="JE1266" t="s">
        <v>7234</v>
      </c>
      <c r="JF1266" t="s">
        <v>329</v>
      </c>
      <c r="JG1266">
        <v>6900</v>
      </c>
      <c r="JH1266" t="s">
        <v>330</v>
      </c>
      <c r="JR1266" t="s">
        <v>330</v>
      </c>
      <c r="KP1266" t="s">
        <v>330</v>
      </c>
      <c r="KS1266" t="s">
        <v>330</v>
      </c>
      <c r="KV1266" t="s">
        <v>330</v>
      </c>
      <c r="KX1266" t="s">
        <v>329</v>
      </c>
      <c r="KZ1266">
        <f ca="1">OFFSET($A1266,,MATCH([2]Keys!$B$2,Data.Collect1Dump!$3:$3,0)-1)</f>
        <v>0</v>
      </c>
      <c r="LA1266" t="str">
        <f ca="1">OFFSET($A1266,,MATCH([2]Keys!$B$4,Data.Collect1Dump!$3:$3,0)-1)</f>
        <v>anne.aroka@givedirectly.org</v>
      </c>
      <c r="LB1266">
        <f ca="1">OFFSET($A1266,,MATCH([2]Keys!$B$3,Data.Collect1Dump!$3:$3,0)-1)</f>
        <v>0</v>
      </c>
      <c r="LC1266">
        <f t="shared" ca="1" si="199"/>
        <v>0</v>
      </c>
      <c r="LD1266">
        <f t="shared" ca="1" si="199"/>
        <v>1</v>
      </c>
      <c r="LE1266">
        <f t="shared" ca="1" si="199"/>
        <v>0</v>
      </c>
      <c r="LF1266" s="2" t="e">
        <f t="shared" ca="1" si="200"/>
        <v>#N/A</v>
      </c>
      <c r="LG1266" s="2">
        <f t="shared" ca="1" si="201"/>
        <v>41589</v>
      </c>
      <c r="LH1266" s="2" t="e">
        <f t="shared" ca="1" si="202"/>
        <v>#N/A</v>
      </c>
      <c r="LI1266" t="e">
        <f t="shared" ca="1" si="203"/>
        <v>#N/A</v>
      </c>
      <c r="LJ1266" t="str">
        <f t="shared" ca="1" si="204"/>
        <v>anne.aroka@givedirectly.org</v>
      </c>
      <c r="LK1266" t="e">
        <f t="shared" ca="1" si="205"/>
        <v>#N/A</v>
      </c>
      <c r="LL1266" t="str">
        <f t="shared" ca="1" si="197"/>
        <v>Token</v>
      </c>
      <c r="LM1266" t="str">
        <f t="shared" ca="1" si="198"/>
        <v>anne.aroka@givedirectly.org</v>
      </c>
      <c r="LN1266" t="e">
        <f ca="1">OFFSET($A1266,,MATCH(OFFSET([2]Keys!C$1,MATCH(Data.Collect1Dump!$LL1266,[2]Keys!$A$2:$A$4,0),),Data.Collect1Dump!$3:$3,0)-1,)</f>
        <v>#VALUE!</v>
      </c>
      <c r="LO1266" s="2" t="e">
        <f t="shared" ca="1" si="206"/>
        <v>#VALUE!</v>
      </c>
    </row>
    <row r="1267" spans="1:327">
      <c r="A1267" t="s">
        <v>7235</v>
      </c>
      <c r="B1267" t="s">
        <v>4392</v>
      </c>
      <c r="C1267" t="s">
        <v>7236</v>
      </c>
      <c r="D1267" t="b">
        <v>1</v>
      </c>
      <c r="K1267">
        <v>1</v>
      </c>
      <c r="L1267" t="s">
        <v>329</v>
      </c>
      <c r="M1267" t="s">
        <v>329</v>
      </c>
      <c r="N1267">
        <v>40000</v>
      </c>
      <c r="O1267" t="s">
        <v>329</v>
      </c>
      <c r="T1267" t="s">
        <v>330</v>
      </c>
      <c r="V1267" t="s">
        <v>329</v>
      </c>
      <c r="X1267">
        <v>1</v>
      </c>
      <c r="Y1267">
        <v>39700</v>
      </c>
      <c r="Z1267">
        <v>999</v>
      </c>
      <c r="AO1267">
        <v>60</v>
      </c>
      <c r="AP1267">
        <v>0</v>
      </c>
      <c r="AQ1267">
        <v>0</v>
      </c>
      <c r="AR1267">
        <v>0</v>
      </c>
      <c r="AU1267" t="b">
        <v>1</v>
      </c>
      <c r="AV1267" t="b">
        <v>1</v>
      </c>
      <c r="AW1267" t="b">
        <v>1</v>
      </c>
      <c r="BA1267" t="b">
        <v>1</v>
      </c>
      <c r="BL1267" t="s">
        <v>329</v>
      </c>
      <c r="BM1267" t="s">
        <v>7237</v>
      </c>
      <c r="BN1267" t="s">
        <v>330</v>
      </c>
      <c r="BP1267">
        <v>1000</v>
      </c>
      <c r="BQ1267">
        <v>0</v>
      </c>
      <c r="BR1267" t="b">
        <v>1</v>
      </c>
      <c r="BU1267" t="b">
        <v>1</v>
      </c>
      <c r="CH1267" t="b">
        <v>1</v>
      </c>
      <c r="CK1267">
        <v>2500</v>
      </c>
      <c r="CN1267">
        <v>36830</v>
      </c>
      <c r="DA1267">
        <v>1500</v>
      </c>
      <c r="DC1267" t="s">
        <v>329</v>
      </c>
      <c r="DD1267" t="b">
        <v>1</v>
      </c>
      <c r="DE1267" t="b">
        <v>1</v>
      </c>
      <c r="DF1267" t="b">
        <v>1</v>
      </c>
      <c r="DL1267" t="b">
        <v>1</v>
      </c>
      <c r="DR1267" t="s">
        <v>329</v>
      </c>
      <c r="DU1267" t="b">
        <v>1</v>
      </c>
      <c r="DX1267" t="b">
        <v>1</v>
      </c>
      <c r="EJ1267" t="b">
        <v>1</v>
      </c>
      <c r="EK1267" t="s">
        <v>7238</v>
      </c>
      <c r="EL1267" t="s">
        <v>330</v>
      </c>
      <c r="EN1267" t="s">
        <v>330</v>
      </c>
      <c r="EP1267" t="s">
        <v>330</v>
      </c>
      <c r="FN1267" t="s">
        <v>330</v>
      </c>
      <c r="GJ1267" t="s">
        <v>330</v>
      </c>
      <c r="GW1267" t="s">
        <v>330</v>
      </c>
      <c r="GZ1267" t="s">
        <v>330</v>
      </c>
      <c r="HC1267" t="s">
        <v>330</v>
      </c>
      <c r="HE1267" t="s">
        <v>330</v>
      </c>
      <c r="HG1267" t="s">
        <v>336</v>
      </c>
      <c r="HH1267" t="s">
        <v>329</v>
      </c>
      <c r="HI1267" t="s">
        <v>330</v>
      </c>
      <c r="HJ1267" t="s">
        <v>330</v>
      </c>
      <c r="HK1267" t="b">
        <v>1</v>
      </c>
      <c r="HN1267" t="b">
        <v>1</v>
      </c>
      <c r="HO1267" t="s">
        <v>337</v>
      </c>
      <c r="HP1267" t="s">
        <v>7239</v>
      </c>
      <c r="HQ1267" t="s">
        <v>339</v>
      </c>
      <c r="HR1267" t="s">
        <v>7240</v>
      </c>
      <c r="HS1267" t="s">
        <v>3299</v>
      </c>
      <c r="HU1267" t="b">
        <v>1</v>
      </c>
      <c r="HX1267" t="b">
        <v>1</v>
      </c>
      <c r="ID1267" t="s">
        <v>3299</v>
      </c>
      <c r="JD1267" t="s">
        <v>378</v>
      </c>
      <c r="JE1267" t="s">
        <v>7241</v>
      </c>
      <c r="JF1267" t="s">
        <v>329</v>
      </c>
      <c r="JG1267">
        <v>7000</v>
      </c>
      <c r="JH1267" t="s">
        <v>330</v>
      </c>
      <c r="JR1267" t="s">
        <v>330</v>
      </c>
      <c r="KP1267" t="s">
        <v>330</v>
      </c>
      <c r="KS1267" t="s">
        <v>330</v>
      </c>
      <c r="KV1267" t="s">
        <v>330</v>
      </c>
      <c r="KX1267" t="s">
        <v>329</v>
      </c>
      <c r="KZ1267" t="str">
        <f ca="1">OFFSET($A1267,,MATCH([2]Keys!$B$2,Data.Collect1Dump!$3:$3,0)-1)</f>
        <v>ezekielogadho@gmail.com</v>
      </c>
      <c r="LA1267" t="str">
        <f ca="1">OFFSET($A1267,,MATCH([2]Keys!$B$4,Data.Collect1Dump!$3:$3,0)-1)</f>
        <v>anne.aroka@givedirectly.org</v>
      </c>
      <c r="LB1267">
        <f ca="1">OFFSET($A1267,,MATCH([2]Keys!$B$3,Data.Collect1Dump!$3:$3,0)-1)</f>
        <v>0</v>
      </c>
      <c r="LC1267">
        <f t="shared" ca="1" si="199"/>
        <v>1</v>
      </c>
      <c r="LD1267">
        <f t="shared" ca="1" si="199"/>
        <v>1</v>
      </c>
      <c r="LE1267">
        <f t="shared" ca="1" si="199"/>
        <v>0</v>
      </c>
      <c r="LF1267" s="2">
        <f t="shared" ca="1" si="200"/>
        <v>41724</v>
      </c>
      <c r="LG1267" s="2">
        <f t="shared" ca="1" si="201"/>
        <v>41613</v>
      </c>
      <c r="LH1267" s="2" t="e">
        <f t="shared" ca="1" si="202"/>
        <v>#N/A</v>
      </c>
      <c r="LI1267" t="str">
        <f t="shared" ca="1" si="203"/>
        <v>ezekielogadho@gmail.com</v>
      </c>
      <c r="LJ1267" t="str">
        <f t="shared" ca="1" si="204"/>
        <v>anne.aroka@givedirectly.org</v>
      </c>
      <c r="LK1267" t="e">
        <f t="shared" ca="1" si="205"/>
        <v>#N/A</v>
      </c>
      <c r="LL1267" t="str">
        <f t="shared" ca="1" si="197"/>
        <v>Lump Sum</v>
      </c>
      <c r="LM1267" t="str">
        <f t="shared" ca="1" si="198"/>
        <v>ezekielogadho@gmail.com</v>
      </c>
      <c r="LN1267" t="e">
        <f ca="1">OFFSET($A1267,,MATCH(OFFSET([2]Keys!C$1,MATCH(Data.Collect1Dump!$LL1267,[2]Keys!$A$2:$A$4,0),),Data.Collect1Dump!$3:$3,0)-1,)</f>
        <v>#VALUE!</v>
      </c>
      <c r="LO1267" s="2" t="e">
        <f t="shared" ca="1" si="206"/>
        <v>#VALUE!</v>
      </c>
    </row>
    <row r="1268" spans="1:327">
      <c r="A1268" t="s">
        <v>7242</v>
      </c>
      <c r="B1268" t="s">
        <v>4392</v>
      </c>
      <c r="C1268" t="s">
        <v>7243</v>
      </c>
      <c r="E1268" t="b">
        <v>1</v>
      </c>
      <c r="J1268" t="s">
        <v>15668</v>
      </c>
      <c r="K1268">
        <v>1</v>
      </c>
      <c r="L1268" t="s">
        <v>329</v>
      </c>
      <c r="M1268" t="s">
        <v>329</v>
      </c>
      <c r="N1268">
        <v>40000</v>
      </c>
      <c r="O1268" t="s">
        <v>329</v>
      </c>
      <c r="T1268" t="s">
        <v>330</v>
      </c>
      <c r="V1268" t="s">
        <v>329</v>
      </c>
      <c r="X1268">
        <v>1</v>
      </c>
      <c r="Y1268">
        <v>39700</v>
      </c>
      <c r="Z1268">
        <v>999</v>
      </c>
      <c r="AO1268">
        <v>90</v>
      </c>
      <c r="AP1268">
        <v>340</v>
      </c>
      <c r="AQ1268">
        <v>0</v>
      </c>
      <c r="AR1268">
        <v>0</v>
      </c>
      <c r="AV1268" t="b">
        <v>1</v>
      </c>
      <c r="BA1268" t="b">
        <v>1</v>
      </c>
      <c r="BL1268" t="s">
        <v>329</v>
      </c>
      <c r="BM1268" t="s">
        <v>7244</v>
      </c>
      <c r="BN1268" t="s">
        <v>330</v>
      </c>
      <c r="BP1268">
        <v>0</v>
      </c>
      <c r="BQ1268">
        <v>0</v>
      </c>
      <c r="BR1268" t="b">
        <v>1</v>
      </c>
      <c r="BU1268" t="b">
        <v>1</v>
      </c>
      <c r="BZ1268" t="b">
        <v>1</v>
      </c>
      <c r="CK1268">
        <v>900</v>
      </c>
      <c r="CN1268">
        <v>37800</v>
      </c>
      <c r="CS1268">
        <v>1000</v>
      </c>
      <c r="DC1268" t="s">
        <v>329</v>
      </c>
      <c r="DD1268" t="b">
        <v>1</v>
      </c>
      <c r="DE1268" t="b">
        <v>1</v>
      </c>
      <c r="DL1268" t="b">
        <v>1</v>
      </c>
      <c r="DM1268" t="b">
        <v>1</v>
      </c>
      <c r="DR1268" t="s">
        <v>329</v>
      </c>
      <c r="DV1268" t="b">
        <v>1</v>
      </c>
      <c r="EL1268" t="s">
        <v>330</v>
      </c>
      <c r="EN1268" t="s">
        <v>330</v>
      </c>
      <c r="EP1268" t="s">
        <v>330</v>
      </c>
      <c r="FN1268" t="s">
        <v>330</v>
      </c>
      <c r="GJ1268" t="s">
        <v>330</v>
      </c>
      <c r="GW1268" t="s">
        <v>330</v>
      </c>
      <c r="GZ1268" t="s">
        <v>330</v>
      </c>
      <c r="HC1268" t="s">
        <v>330</v>
      </c>
      <c r="HE1268" t="s">
        <v>330</v>
      </c>
      <c r="HG1268" t="s">
        <v>336</v>
      </c>
      <c r="HH1268" t="s">
        <v>329</v>
      </c>
      <c r="HI1268" t="s">
        <v>330</v>
      </c>
      <c r="HJ1268" t="s">
        <v>330</v>
      </c>
      <c r="HK1268" t="b">
        <v>1</v>
      </c>
      <c r="HM1268" t="b">
        <v>1</v>
      </c>
      <c r="HO1268" t="s">
        <v>337</v>
      </c>
      <c r="HP1268" t="s">
        <v>7245</v>
      </c>
      <c r="HQ1268" t="s">
        <v>339</v>
      </c>
      <c r="HR1268" t="s">
        <v>7246</v>
      </c>
      <c r="HS1268" t="s">
        <v>3299</v>
      </c>
      <c r="HT1268" t="b">
        <v>1</v>
      </c>
      <c r="HU1268" t="b">
        <v>1</v>
      </c>
      <c r="ID1268" t="s">
        <v>3299</v>
      </c>
      <c r="JD1268" t="s">
        <v>378</v>
      </c>
      <c r="JE1268" t="s">
        <v>7247</v>
      </c>
      <c r="JF1268" t="s">
        <v>329</v>
      </c>
      <c r="JG1268">
        <v>6900</v>
      </c>
      <c r="JH1268" t="s">
        <v>330</v>
      </c>
      <c r="JR1268" t="s">
        <v>330</v>
      </c>
      <c r="KP1268" t="s">
        <v>330</v>
      </c>
      <c r="KS1268" t="s">
        <v>330</v>
      </c>
      <c r="KV1268" t="s">
        <v>330</v>
      </c>
      <c r="KX1268" t="s">
        <v>329</v>
      </c>
      <c r="KZ1268" t="str">
        <f ca="1">OFFSET($A1268,,MATCH([2]Keys!$B$2,Data.Collect1Dump!$3:$3,0)-1)</f>
        <v>ezekielogadho@gmail.com</v>
      </c>
      <c r="LA1268" t="str">
        <f ca="1">OFFSET($A1268,,MATCH([2]Keys!$B$4,Data.Collect1Dump!$3:$3,0)-1)</f>
        <v>anne.aroka@givedirectly.org</v>
      </c>
      <c r="LB1268">
        <f ca="1">OFFSET($A1268,,MATCH([2]Keys!$B$3,Data.Collect1Dump!$3:$3,0)-1)</f>
        <v>0</v>
      </c>
      <c r="LC1268">
        <f t="shared" ca="1" si="199"/>
        <v>1</v>
      </c>
      <c r="LD1268">
        <f t="shared" ca="1" si="199"/>
        <v>1</v>
      </c>
      <c r="LE1268">
        <f t="shared" ca="1" si="199"/>
        <v>0</v>
      </c>
      <c r="LF1268" s="2">
        <f t="shared" ca="1" si="200"/>
        <v>41724</v>
      </c>
      <c r="LG1268" s="2">
        <f t="shared" ca="1" si="201"/>
        <v>41589</v>
      </c>
      <c r="LH1268" s="2" t="e">
        <f t="shared" ca="1" si="202"/>
        <v>#N/A</v>
      </c>
      <c r="LI1268" t="str">
        <f t="shared" ca="1" si="203"/>
        <v>ezekielogadho@gmail.com</v>
      </c>
      <c r="LJ1268" t="str">
        <f t="shared" ca="1" si="204"/>
        <v>anne.aroka@givedirectly.org</v>
      </c>
      <c r="LK1268" t="e">
        <f t="shared" ca="1" si="205"/>
        <v>#N/A</v>
      </c>
      <c r="LL1268" t="str">
        <f t="shared" ca="1" si="197"/>
        <v>Lump Sum</v>
      </c>
      <c r="LM1268" t="str">
        <f t="shared" ca="1" si="198"/>
        <v>ezekielogadho@gmail.com</v>
      </c>
      <c r="LN1268" t="e">
        <f ca="1">OFFSET($A1268,,MATCH(OFFSET([2]Keys!C$1,MATCH(Data.Collect1Dump!$LL1268,[2]Keys!$A$2:$A$4,0),),Data.Collect1Dump!$3:$3,0)-1,)</f>
        <v>#VALUE!</v>
      </c>
      <c r="LO1268" s="2" t="e">
        <f t="shared" ca="1" si="206"/>
        <v>#VALUE!</v>
      </c>
    </row>
    <row r="1269" spans="1:327">
      <c r="A1269" t="s">
        <v>7248</v>
      </c>
      <c r="ID1269"/>
      <c r="JD1269" t="s">
        <v>378</v>
      </c>
      <c r="JE1269" t="s">
        <v>7249</v>
      </c>
      <c r="JF1269" t="s">
        <v>329</v>
      </c>
      <c r="JG1269">
        <v>6900</v>
      </c>
      <c r="JH1269" t="s">
        <v>330</v>
      </c>
      <c r="JR1269" t="s">
        <v>329</v>
      </c>
      <c r="JS1269" t="s">
        <v>7250</v>
      </c>
      <c r="JT1269" t="b">
        <v>1</v>
      </c>
      <c r="KG1269" t="b">
        <v>1</v>
      </c>
      <c r="KJ1269" t="b">
        <v>1</v>
      </c>
      <c r="KP1269" t="s">
        <v>330</v>
      </c>
      <c r="KS1269" t="s">
        <v>330</v>
      </c>
      <c r="KV1269" t="s">
        <v>330</v>
      </c>
      <c r="KX1269" t="s">
        <v>329</v>
      </c>
      <c r="KZ1269">
        <f ca="1">OFFSET($A1269,,MATCH([2]Keys!$B$2,Data.Collect1Dump!$3:$3,0)-1)</f>
        <v>0</v>
      </c>
      <c r="LA1269" t="str">
        <f ca="1">OFFSET($A1269,,MATCH([2]Keys!$B$4,Data.Collect1Dump!$3:$3,0)-1)</f>
        <v>anne.aroka@givedirectly.org</v>
      </c>
      <c r="LB1269">
        <f ca="1">OFFSET($A1269,,MATCH([2]Keys!$B$3,Data.Collect1Dump!$3:$3,0)-1)</f>
        <v>0</v>
      </c>
      <c r="LC1269">
        <f t="shared" ca="1" si="199"/>
        <v>0</v>
      </c>
      <c r="LD1269">
        <f t="shared" ca="1" si="199"/>
        <v>1</v>
      </c>
      <c r="LE1269">
        <f t="shared" ca="1" si="199"/>
        <v>0</v>
      </c>
      <c r="LF1269" s="2" t="e">
        <f t="shared" ca="1" si="200"/>
        <v>#N/A</v>
      </c>
      <c r="LG1269" s="2">
        <f t="shared" ca="1" si="201"/>
        <v>41589</v>
      </c>
      <c r="LH1269" s="2" t="e">
        <f t="shared" ca="1" si="202"/>
        <v>#N/A</v>
      </c>
      <c r="LI1269" t="e">
        <f t="shared" ca="1" si="203"/>
        <v>#N/A</v>
      </c>
      <c r="LJ1269" t="str">
        <f t="shared" ca="1" si="204"/>
        <v>anne.aroka@givedirectly.org</v>
      </c>
      <c r="LK1269" t="e">
        <f t="shared" ca="1" si="205"/>
        <v>#N/A</v>
      </c>
      <c r="LL1269" t="str">
        <f t="shared" ca="1" si="197"/>
        <v>Token</v>
      </c>
      <c r="LM1269" t="str">
        <f t="shared" ca="1" si="198"/>
        <v>anne.aroka@givedirectly.org</v>
      </c>
      <c r="LN1269" t="e">
        <f ca="1">OFFSET($A1269,,MATCH(OFFSET([2]Keys!C$1,MATCH(Data.Collect1Dump!$LL1269,[2]Keys!$A$2:$A$4,0),),Data.Collect1Dump!$3:$3,0)-1,)</f>
        <v>#VALUE!</v>
      </c>
      <c r="LO1269" s="2" t="e">
        <f t="shared" ca="1" si="206"/>
        <v>#VALUE!</v>
      </c>
    </row>
    <row r="1270" spans="1:327">
      <c r="A1270" t="s">
        <v>7251</v>
      </c>
      <c r="ID1270"/>
      <c r="JD1270" t="s">
        <v>378</v>
      </c>
      <c r="JE1270" t="s">
        <v>7252</v>
      </c>
      <c r="JF1270" t="s">
        <v>329</v>
      </c>
      <c r="JG1270">
        <v>6900</v>
      </c>
      <c r="JH1270" t="s">
        <v>330</v>
      </c>
      <c r="JR1270" t="s">
        <v>330</v>
      </c>
      <c r="KP1270" t="s">
        <v>330</v>
      </c>
      <c r="KS1270" t="s">
        <v>330</v>
      </c>
      <c r="KV1270" t="s">
        <v>330</v>
      </c>
      <c r="KX1270" t="s">
        <v>329</v>
      </c>
      <c r="KZ1270">
        <f ca="1">OFFSET($A1270,,MATCH([2]Keys!$B$2,Data.Collect1Dump!$3:$3,0)-1)</f>
        <v>0</v>
      </c>
      <c r="LA1270" t="str">
        <f ca="1">OFFSET($A1270,,MATCH([2]Keys!$B$4,Data.Collect1Dump!$3:$3,0)-1)</f>
        <v>anne.aroka@givedirectly.org</v>
      </c>
      <c r="LB1270">
        <f ca="1">OFFSET($A1270,,MATCH([2]Keys!$B$3,Data.Collect1Dump!$3:$3,0)-1)</f>
        <v>0</v>
      </c>
      <c r="LC1270">
        <f t="shared" ca="1" si="199"/>
        <v>0</v>
      </c>
      <c r="LD1270">
        <f t="shared" ca="1" si="199"/>
        <v>1</v>
      </c>
      <c r="LE1270">
        <f t="shared" ca="1" si="199"/>
        <v>0</v>
      </c>
      <c r="LF1270" s="2" t="e">
        <f t="shared" ca="1" si="200"/>
        <v>#N/A</v>
      </c>
      <c r="LG1270" s="2">
        <f t="shared" ca="1" si="201"/>
        <v>41590</v>
      </c>
      <c r="LH1270" s="2" t="e">
        <f t="shared" ca="1" si="202"/>
        <v>#N/A</v>
      </c>
      <c r="LI1270" t="e">
        <f t="shared" ca="1" si="203"/>
        <v>#N/A</v>
      </c>
      <c r="LJ1270" t="str">
        <f t="shared" ca="1" si="204"/>
        <v>anne.aroka@givedirectly.org</v>
      </c>
      <c r="LK1270" t="e">
        <f t="shared" ca="1" si="205"/>
        <v>#N/A</v>
      </c>
      <c r="LL1270" t="str">
        <f t="shared" ca="1" si="197"/>
        <v>Token</v>
      </c>
      <c r="LM1270" t="str">
        <f t="shared" ca="1" si="198"/>
        <v>anne.aroka@givedirectly.org</v>
      </c>
      <c r="LN1270" t="e">
        <f ca="1">OFFSET($A1270,,MATCH(OFFSET([2]Keys!C$1,MATCH(Data.Collect1Dump!$LL1270,[2]Keys!$A$2:$A$4,0),),Data.Collect1Dump!$3:$3,0)-1,)</f>
        <v>#VALUE!</v>
      </c>
      <c r="LO1270" s="2" t="e">
        <f t="shared" ca="1" si="206"/>
        <v>#VALUE!</v>
      </c>
    </row>
    <row r="1271" spans="1:327">
      <c r="A1271" t="s">
        <v>7253</v>
      </c>
      <c r="B1271" t="s">
        <v>4392</v>
      </c>
      <c r="C1271" t="s">
        <v>7254</v>
      </c>
      <c r="D1271" t="b">
        <v>1</v>
      </c>
      <c r="K1271">
        <v>2</v>
      </c>
      <c r="L1271" t="s">
        <v>329</v>
      </c>
      <c r="M1271" t="s">
        <v>329</v>
      </c>
      <c r="N1271">
        <v>40000</v>
      </c>
      <c r="O1271" t="s">
        <v>329</v>
      </c>
      <c r="T1271" t="s">
        <v>330</v>
      </c>
      <c r="V1271" t="s">
        <v>329</v>
      </c>
      <c r="X1271">
        <v>1</v>
      </c>
      <c r="Y1271">
        <v>39000</v>
      </c>
      <c r="Z1271">
        <v>999</v>
      </c>
      <c r="AO1271">
        <v>0</v>
      </c>
      <c r="AP1271">
        <v>0</v>
      </c>
      <c r="AQ1271">
        <v>30</v>
      </c>
      <c r="AR1271">
        <v>0</v>
      </c>
      <c r="AU1271" t="b">
        <v>1</v>
      </c>
      <c r="AV1271" t="b">
        <v>1</v>
      </c>
      <c r="AW1271" t="b">
        <v>1</v>
      </c>
      <c r="AX1271" t="b">
        <v>1</v>
      </c>
      <c r="BA1271" t="b">
        <v>1</v>
      </c>
      <c r="BL1271" t="s">
        <v>329</v>
      </c>
      <c r="BM1271" t="s">
        <v>7255</v>
      </c>
      <c r="BN1271" t="s">
        <v>330</v>
      </c>
      <c r="BP1271">
        <v>0</v>
      </c>
      <c r="BQ1271">
        <v>0</v>
      </c>
      <c r="BT1271" t="b">
        <v>1</v>
      </c>
      <c r="BZ1271" t="b">
        <v>1</v>
      </c>
      <c r="CM1271">
        <v>30000</v>
      </c>
      <c r="CS1271">
        <v>8000</v>
      </c>
      <c r="DC1271" t="s">
        <v>329</v>
      </c>
      <c r="DD1271" t="b">
        <v>1</v>
      </c>
      <c r="DE1271" t="b">
        <v>1</v>
      </c>
      <c r="DL1271" t="b">
        <v>1</v>
      </c>
      <c r="DR1271" t="s">
        <v>329</v>
      </c>
      <c r="DV1271" t="b">
        <v>1</v>
      </c>
      <c r="EL1271" t="s">
        <v>330</v>
      </c>
      <c r="EN1271" t="s">
        <v>330</v>
      </c>
      <c r="EP1271" t="s">
        <v>330</v>
      </c>
      <c r="FN1271" t="s">
        <v>330</v>
      </c>
      <c r="GJ1271" t="s">
        <v>330</v>
      </c>
      <c r="GW1271" t="s">
        <v>330</v>
      </c>
      <c r="GZ1271" t="s">
        <v>330</v>
      </c>
      <c r="HC1271" t="s">
        <v>330</v>
      </c>
      <c r="HE1271" t="s">
        <v>330</v>
      </c>
      <c r="HG1271" t="s">
        <v>336</v>
      </c>
      <c r="HH1271" t="s">
        <v>329</v>
      </c>
      <c r="HI1271" t="s">
        <v>330</v>
      </c>
      <c r="HJ1271" t="s">
        <v>330</v>
      </c>
      <c r="HK1271" t="b">
        <v>1</v>
      </c>
      <c r="HM1271" t="b">
        <v>1</v>
      </c>
      <c r="HO1271" t="s">
        <v>337</v>
      </c>
      <c r="HP1271" t="s">
        <v>7256</v>
      </c>
      <c r="HQ1271" t="s">
        <v>339</v>
      </c>
      <c r="HR1271" t="s">
        <v>7257</v>
      </c>
      <c r="HS1271" t="s">
        <v>3299</v>
      </c>
      <c r="HU1271" t="b">
        <v>1</v>
      </c>
      <c r="HX1271" t="b">
        <v>1</v>
      </c>
      <c r="ID1271" t="s">
        <v>3299</v>
      </c>
      <c r="JD1271" t="s">
        <v>2833</v>
      </c>
      <c r="JE1271" t="s">
        <v>7258</v>
      </c>
      <c r="JF1271" t="s">
        <v>329</v>
      </c>
      <c r="JG1271">
        <v>7000</v>
      </c>
      <c r="JH1271" t="s">
        <v>330</v>
      </c>
      <c r="JR1271" t="s">
        <v>329</v>
      </c>
      <c r="JS1271" t="s">
        <v>7259</v>
      </c>
      <c r="JZ1271" t="b">
        <v>1</v>
      </c>
      <c r="KF1271" t="b">
        <v>1</v>
      </c>
      <c r="KJ1271" t="b">
        <v>1</v>
      </c>
      <c r="KP1271" t="s">
        <v>330</v>
      </c>
      <c r="KS1271" t="s">
        <v>330</v>
      </c>
      <c r="KV1271" t="s">
        <v>330</v>
      </c>
      <c r="KX1271" t="s">
        <v>330</v>
      </c>
      <c r="KZ1271" t="str">
        <f ca="1">OFFSET($A1271,,MATCH([2]Keys!$B$2,Data.Collect1Dump!$3:$3,0)-1)</f>
        <v>ezekielogadho@gmail.com</v>
      </c>
      <c r="LA1271" t="str">
        <f ca="1">OFFSET($A1271,,MATCH([2]Keys!$B$4,Data.Collect1Dump!$3:$3,0)-1)</f>
        <v>andyagumbaa@gmail.com</v>
      </c>
      <c r="LB1271">
        <f ca="1">OFFSET($A1271,,MATCH([2]Keys!$B$3,Data.Collect1Dump!$3:$3,0)-1)</f>
        <v>0</v>
      </c>
      <c r="LC1271">
        <f t="shared" ca="1" si="199"/>
        <v>1</v>
      </c>
      <c r="LD1271">
        <f t="shared" ca="1" si="199"/>
        <v>1</v>
      </c>
      <c r="LE1271">
        <f t="shared" ca="1" si="199"/>
        <v>0</v>
      </c>
      <c r="LF1271" s="2">
        <f t="shared" ca="1" si="200"/>
        <v>41724</v>
      </c>
      <c r="LG1271" s="2">
        <f t="shared" ca="1" si="201"/>
        <v>41576</v>
      </c>
      <c r="LH1271" s="2" t="e">
        <f t="shared" ca="1" si="202"/>
        <v>#N/A</v>
      </c>
      <c r="LI1271" t="str">
        <f t="shared" ca="1" si="203"/>
        <v>ezekielogadho@gmail.com</v>
      </c>
      <c r="LJ1271" t="str">
        <f t="shared" ca="1" si="204"/>
        <v>andyagumbaa@gmail.com</v>
      </c>
      <c r="LK1271" t="e">
        <f t="shared" ca="1" si="205"/>
        <v>#N/A</v>
      </c>
      <c r="LL1271" t="str">
        <f t="shared" ca="1" si="197"/>
        <v>Lump Sum</v>
      </c>
      <c r="LM1271" t="str">
        <f t="shared" ca="1" si="198"/>
        <v>ezekielogadho@gmail.com</v>
      </c>
      <c r="LN1271" t="e">
        <f ca="1">OFFSET($A1271,,MATCH(OFFSET([2]Keys!C$1,MATCH(Data.Collect1Dump!$LL1271,[2]Keys!$A$2:$A$4,0),),Data.Collect1Dump!$3:$3,0)-1,)</f>
        <v>#VALUE!</v>
      </c>
      <c r="LO1271" s="2" t="e">
        <f t="shared" ca="1" si="206"/>
        <v>#VALUE!</v>
      </c>
    </row>
    <row r="1272" spans="1:327">
      <c r="A1272" t="s">
        <v>7260</v>
      </c>
      <c r="ID1272"/>
      <c r="JD1272" t="s">
        <v>378</v>
      </c>
      <c r="JE1272" t="s">
        <v>7261</v>
      </c>
      <c r="JF1272" t="s">
        <v>329</v>
      </c>
      <c r="JG1272">
        <v>6918</v>
      </c>
      <c r="JH1272" t="s">
        <v>330</v>
      </c>
      <c r="JR1272" t="s">
        <v>329</v>
      </c>
      <c r="JS1272" t="s">
        <v>7262</v>
      </c>
      <c r="JT1272" t="b">
        <v>1</v>
      </c>
      <c r="KF1272" t="b">
        <v>1</v>
      </c>
      <c r="KJ1272" t="b">
        <v>1</v>
      </c>
      <c r="KP1272" t="s">
        <v>330</v>
      </c>
      <c r="KS1272" t="s">
        <v>330</v>
      </c>
      <c r="KV1272" t="s">
        <v>330</v>
      </c>
      <c r="KX1272" t="s">
        <v>329</v>
      </c>
      <c r="KZ1272">
        <f ca="1">OFFSET($A1272,,MATCH([2]Keys!$B$2,Data.Collect1Dump!$3:$3,0)-1)</f>
        <v>0</v>
      </c>
      <c r="LA1272" t="str">
        <f ca="1">OFFSET($A1272,,MATCH([2]Keys!$B$4,Data.Collect1Dump!$3:$3,0)-1)</f>
        <v>anne.aroka@givedirectly.org</v>
      </c>
      <c r="LB1272">
        <f ca="1">OFFSET($A1272,,MATCH([2]Keys!$B$3,Data.Collect1Dump!$3:$3,0)-1)</f>
        <v>0</v>
      </c>
      <c r="LC1272">
        <f t="shared" ca="1" si="199"/>
        <v>0</v>
      </c>
      <c r="LD1272">
        <f t="shared" ca="1" si="199"/>
        <v>1</v>
      </c>
      <c r="LE1272">
        <f t="shared" ca="1" si="199"/>
        <v>0</v>
      </c>
      <c r="LF1272" s="2" t="e">
        <f t="shared" ca="1" si="200"/>
        <v>#N/A</v>
      </c>
      <c r="LG1272" s="2">
        <f t="shared" ca="1" si="201"/>
        <v>41589</v>
      </c>
      <c r="LH1272" s="2" t="e">
        <f t="shared" ca="1" si="202"/>
        <v>#N/A</v>
      </c>
      <c r="LI1272" t="e">
        <f t="shared" ca="1" si="203"/>
        <v>#N/A</v>
      </c>
      <c r="LJ1272" t="str">
        <f t="shared" ca="1" si="204"/>
        <v>anne.aroka@givedirectly.org</v>
      </c>
      <c r="LK1272" t="e">
        <f t="shared" ca="1" si="205"/>
        <v>#N/A</v>
      </c>
      <c r="LL1272" t="str">
        <f t="shared" ca="1" si="197"/>
        <v>Token</v>
      </c>
      <c r="LM1272" t="str">
        <f t="shared" ca="1" si="198"/>
        <v>anne.aroka@givedirectly.org</v>
      </c>
      <c r="LN1272" t="e">
        <f ca="1">OFFSET($A1272,,MATCH(OFFSET([2]Keys!C$1,MATCH(Data.Collect1Dump!$LL1272,[2]Keys!$A$2:$A$4,0),),Data.Collect1Dump!$3:$3,0)-1,)</f>
        <v>#VALUE!</v>
      </c>
      <c r="LO1272" s="2" t="e">
        <f t="shared" ca="1" si="206"/>
        <v>#VALUE!</v>
      </c>
    </row>
    <row r="1273" spans="1:327">
      <c r="A1273" t="s">
        <v>7263</v>
      </c>
      <c r="ID1273"/>
      <c r="JD1273" t="s">
        <v>378</v>
      </c>
      <c r="JE1273" t="s">
        <v>7264</v>
      </c>
      <c r="JF1273" t="s">
        <v>329</v>
      </c>
      <c r="JG1273">
        <v>6918</v>
      </c>
      <c r="JH1273" t="s">
        <v>330</v>
      </c>
      <c r="JR1273" t="s">
        <v>330</v>
      </c>
      <c r="KP1273" t="s">
        <v>330</v>
      </c>
      <c r="KS1273" t="s">
        <v>330</v>
      </c>
      <c r="KV1273" t="s">
        <v>330</v>
      </c>
      <c r="KX1273" t="s">
        <v>329</v>
      </c>
      <c r="KZ1273">
        <f ca="1">OFFSET($A1273,,MATCH([2]Keys!$B$2,Data.Collect1Dump!$3:$3,0)-1)</f>
        <v>0</v>
      </c>
      <c r="LA1273" t="str">
        <f ca="1">OFFSET($A1273,,MATCH([2]Keys!$B$4,Data.Collect1Dump!$3:$3,0)-1)</f>
        <v>anne.aroka@givedirectly.org</v>
      </c>
      <c r="LB1273">
        <f ca="1">OFFSET($A1273,,MATCH([2]Keys!$B$3,Data.Collect1Dump!$3:$3,0)-1)</f>
        <v>0</v>
      </c>
      <c r="LC1273">
        <f t="shared" ca="1" si="199"/>
        <v>0</v>
      </c>
      <c r="LD1273">
        <f t="shared" ca="1" si="199"/>
        <v>1</v>
      </c>
      <c r="LE1273">
        <f t="shared" ca="1" si="199"/>
        <v>0</v>
      </c>
      <c r="LF1273" s="2" t="e">
        <f t="shared" ca="1" si="200"/>
        <v>#N/A</v>
      </c>
      <c r="LG1273" s="2">
        <f t="shared" ca="1" si="201"/>
        <v>41593</v>
      </c>
      <c r="LH1273" s="2" t="e">
        <f t="shared" ca="1" si="202"/>
        <v>#N/A</v>
      </c>
      <c r="LI1273" t="e">
        <f t="shared" ca="1" si="203"/>
        <v>#N/A</v>
      </c>
      <c r="LJ1273" t="str">
        <f t="shared" ca="1" si="204"/>
        <v>anne.aroka@givedirectly.org</v>
      </c>
      <c r="LK1273" t="e">
        <f t="shared" ca="1" si="205"/>
        <v>#N/A</v>
      </c>
      <c r="LL1273" t="str">
        <f t="shared" ca="1" si="197"/>
        <v>Token</v>
      </c>
      <c r="LM1273" t="str">
        <f t="shared" ca="1" si="198"/>
        <v>anne.aroka@givedirectly.org</v>
      </c>
      <c r="LN1273" t="e">
        <f ca="1">OFFSET($A1273,,MATCH(OFFSET([2]Keys!C$1,MATCH(Data.Collect1Dump!$LL1273,[2]Keys!$A$2:$A$4,0),),Data.Collect1Dump!$3:$3,0)-1,)</f>
        <v>#VALUE!</v>
      </c>
      <c r="LO1273" s="2" t="e">
        <f t="shared" ca="1" si="206"/>
        <v>#VALUE!</v>
      </c>
    </row>
    <row r="1274" spans="1:327">
      <c r="A1274" t="s">
        <v>7265</v>
      </c>
      <c r="ID1274"/>
      <c r="JD1274" t="s">
        <v>378</v>
      </c>
      <c r="JE1274" t="s">
        <v>7266</v>
      </c>
      <c r="JF1274" t="s">
        <v>329</v>
      </c>
      <c r="JG1274">
        <v>6900</v>
      </c>
      <c r="JH1274" t="s">
        <v>330</v>
      </c>
      <c r="JR1274" t="s">
        <v>330</v>
      </c>
      <c r="KP1274" t="s">
        <v>330</v>
      </c>
      <c r="KS1274" t="s">
        <v>330</v>
      </c>
      <c r="KV1274" t="s">
        <v>330</v>
      </c>
      <c r="KX1274" t="s">
        <v>329</v>
      </c>
      <c r="KZ1274">
        <f ca="1">OFFSET($A1274,,MATCH([2]Keys!$B$2,Data.Collect1Dump!$3:$3,0)-1)</f>
        <v>0</v>
      </c>
      <c r="LA1274" t="str">
        <f ca="1">OFFSET($A1274,,MATCH([2]Keys!$B$4,Data.Collect1Dump!$3:$3,0)-1)</f>
        <v>anne.aroka@givedirectly.org</v>
      </c>
      <c r="LB1274">
        <f ca="1">OFFSET($A1274,,MATCH([2]Keys!$B$3,Data.Collect1Dump!$3:$3,0)-1)</f>
        <v>0</v>
      </c>
      <c r="LC1274">
        <f t="shared" ca="1" si="199"/>
        <v>0</v>
      </c>
      <c r="LD1274">
        <f t="shared" ca="1" si="199"/>
        <v>1</v>
      </c>
      <c r="LE1274">
        <f t="shared" ca="1" si="199"/>
        <v>0</v>
      </c>
      <c r="LF1274" s="2" t="e">
        <f t="shared" ca="1" si="200"/>
        <v>#N/A</v>
      </c>
      <c r="LG1274" s="2">
        <f t="shared" ca="1" si="201"/>
        <v>41589</v>
      </c>
      <c r="LH1274" s="2" t="e">
        <f t="shared" ca="1" si="202"/>
        <v>#N/A</v>
      </c>
      <c r="LI1274" t="e">
        <f t="shared" ca="1" si="203"/>
        <v>#N/A</v>
      </c>
      <c r="LJ1274" t="str">
        <f t="shared" ca="1" si="204"/>
        <v>anne.aroka@givedirectly.org</v>
      </c>
      <c r="LK1274" t="e">
        <f t="shared" ca="1" si="205"/>
        <v>#N/A</v>
      </c>
      <c r="LL1274" t="str">
        <f t="shared" ca="1" si="197"/>
        <v>Token</v>
      </c>
      <c r="LM1274" t="str">
        <f t="shared" ca="1" si="198"/>
        <v>anne.aroka@givedirectly.org</v>
      </c>
      <c r="LN1274" t="e">
        <f ca="1">OFFSET($A1274,,MATCH(OFFSET([2]Keys!C$1,MATCH(Data.Collect1Dump!$LL1274,[2]Keys!$A$2:$A$4,0),),Data.Collect1Dump!$3:$3,0)-1,)</f>
        <v>#VALUE!</v>
      </c>
      <c r="LO1274" s="2" t="e">
        <f t="shared" ca="1" si="206"/>
        <v>#VALUE!</v>
      </c>
    </row>
    <row r="1275" spans="1:327">
      <c r="A1275" t="s">
        <v>7267</v>
      </c>
      <c r="ID1275"/>
      <c r="JD1275" t="s">
        <v>378</v>
      </c>
      <c r="JE1275" t="s">
        <v>7268</v>
      </c>
      <c r="JF1275" t="s">
        <v>329</v>
      </c>
      <c r="JG1275">
        <v>6999</v>
      </c>
      <c r="JH1275" t="s">
        <v>330</v>
      </c>
      <c r="JR1275" t="s">
        <v>330</v>
      </c>
      <c r="KP1275" t="s">
        <v>329</v>
      </c>
      <c r="KQ1275" t="s">
        <v>7269</v>
      </c>
      <c r="KR1275" t="s">
        <v>330</v>
      </c>
      <c r="KS1275" t="s">
        <v>330</v>
      </c>
      <c r="KV1275" t="s">
        <v>330</v>
      </c>
      <c r="KX1275" t="s">
        <v>329</v>
      </c>
      <c r="KZ1275">
        <f ca="1">OFFSET($A1275,,MATCH([2]Keys!$B$2,Data.Collect1Dump!$3:$3,0)-1)</f>
        <v>0</v>
      </c>
      <c r="LA1275" t="str">
        <f ca="1">OFFSET($A1275,,MATCH([2]Keys!$B$4,Data.Collect1Dump!$3:$3,0)-1)</f>
        <v>anne.aroka@givedirectly.org</v>
      </c>
      <c r="LB1275">
        <f ca="1">OFFSET($A1275,,MATCH([2]Keys!$B$3,Data.Collect1Dump!$3:$3,0)-1)</f>
        <v>0</v>
      </c>
      <c r="LC1275">
        <f t="shared" ca="1" si="199"/>
        <v>0</v>
      </c>
      <c r="LD1275">
        <f t="shared" ca="1" si="199"/>
        <v>1</v>
      </c>
      <c r="LE1275">
        <f t="shared" ca="1" si="199"/>
        <v>0</v>
      </c>
      <c r="LF1275" s="2" t="e">
        <f t="shared" ca="1" si="200"/>
        <v>#N/A</v>
      </c>
      <c r="LG1275" s="2">
        <f t="shared" ca="1" si="201"/>
        <v>41589</v>
      </c>
      <c r="LH1275" s="2" t="e">
        <f t="shared" ca="1" si="202"/>
        <v>#N/A</v>
      </c>
      <c r="LI1275" t="e">
        <f t="shared" ca="1" si="203"/>
        <v>#N/A</v>
      </c>
      <c r="LJ1275" t="str">
        <f t="shared" ca="1" si="204"/>
        <v>anne.aroka@givedirectly.org</v>
      </c>
      <c r="LK1275" t="e">
        <f t="shared" ca="1" si="205"/>
        <v>#N/A</v>
      </c>
      <c r="LL1275" t="str">
        <f t="shared" ca="1" si="197"/>
        <v>Token</v>
      </c>
      <c r="LM1275" t="str">
        <f t="shared" ca="1" si="198"/>
        <v>anne.aroka@givedirectly.org</v>
      </c>
      <c r="LN1275" t="e">
        <f ca="1">OFFSET($A1275,,MATCH(OFFSET([2]Keys!C$1,MATCH(Data.Collect1Dump!$LL1275,[2]Keys!$A$2:$A$4,0),),Data.Collect1Dump!$3:$3,0)-1,)</f>
        <v>#VALUE!</v>
      </c>
      <c r="LO1275" s="2" t="e">
        <f t="shared" ca="1" si="206"/>
        <v>#VALUE!</v>
      </c>
    </row>
    <row r="1276" spans="1:327">
      <c r="A1276" t="s">
        <v>7270</v>
      </c>
      <c r="ID1276"/>
      <c r="JD1276" t="s">
        <v>378</v>
      </c>
      <c r="JE1276" t="s">
        <v>7271</v>
      </c>
      <c r="JF1276" t="s">
        <v>329</v>
      </c>
      <c r="JG1276">
        <v>6918</v>
      </c>
      <c r="JH1276" t="s">
        <v>330</v>
      </c>
      <c r="JR1276" t="s">
        <v>330</v>
      </c>
      <c r="KP1276" t="s">
        <v>330</v>
      </c>
      <c r="KS1276" t="s">
        <v>330</v>
      </c>
      <c r="KV1276" t="s">
        <v>330</v>
      </c>
      <c r="KX1276" t="s">
        <v>329</v>
      </c>
      <c r="KZ1276">
        <f ca="1">OFFSET($A1276,,MATCH([2]Keys!$B$2,Data.Collect1Dump!$3:$3,0)-1)</f>
        <v>0</v>
      </c>
      <c r="LA1276" t="str">
        <f ca="1">OFFSET($A1276,,MATCH([2]Keys!$B$4,Data.Collect1Dump!$3:$3,0)-1)</f>
        <v>anne.aroka@givedirectly.org</v>
      </c>
      <c r="LB1276">
        <f ca="1">OFFSET($A1276,,MATCH([2]Keys!$B$3,Data.Collect1Dump!$3:$3,0)-1)</f>
        <v>0</v>
      </c>
      <c r="LC1276">
        <f t="shared" ca="1" si="199"/>
        <v>0</v>
      </c>
      <c r="LD1276">
        <f t="shared" ca="1" si="199"/>
        <v>1</v>
      </c>
      <c r="LE1276">
        <f t="shared" ca="1" si="199"/>
        <v>0</v>
      </c>
      <c r="LF1276" s="2" t="e">
        <f t="shared" ca="1" si="200"/>
        <v>#N/A</v>
      </c>
      <c r="LG1276" s="2">
        <f t="shared" ca="1" si="201"/>
        <v>41589</v>
      </c>
      <c r="LH1276" s="2" t="e">
        <f t="shared" ca="1" si="202"/>
        <v>#N/A</v>
      </c>
      <c r="LI1276" t="e">
        <f t="shared" ca="1" si="203"/>
        <v>#N/A</v>
      </c>
      <c r="LJ1276" t="str">
        <f t="shared" ca="1" si="204"/>
        <v>anne.aroka@givedirectly.org</v>
      </c>
      <c r="LK1276" t="e">
        <f t="shared" ca="1" si="205"/>
        <v>#N/A</v>
      </c>
      <c r="LL1276" t="str">
        <f t="shared" ca="1" si="197"/>
        <v>Token</v>
      </c>
      <c r="LM1276" t="str">
        <f t="shared" ca="1" si="198"/>
        <v>anne.aroka@givedirectly.org</v>
      </c>
      <c r="LN1276" t="e">
        <f ca="1">OFFSET($A1276,,MATCH(OFFSET([2]Keys!C$1,MATCH(Data.Collect1Dump!$LL1276,[2]Keys!$A$2:$A$4,0),),Data.Collect1Dump!$3:$3,0)-1,)</f>
        <v>#VALUE!</v>
      </c>
      <c r="LO1276" s="2" t="e">
        <f t="shared" ca="1" si="206"/>
        <v>#VALUE!</v>
      </c>
    </row>
    <row r="1277" spans="1:327">
      <c r="A1277" t="s">
        <v>7272</v>
      </c>
      <c r="ID1277"/>
      <c r="JD1277" t="s">
        <v>378</v>
      </c>
      <c r="JE1277" t="s">
        <v>7273</v>
      </c>
      <c r="JF1277" t="s">
        <v>329</v>
      </c>
      <c r="JG1277">
        <v>6900</v>
      </c>
      <c r="JH1277" t="s">
        <v>330</v>
      </c>
      <c r="JR1277" t="s">
        <v>329</v>
      </c>
      <c r="JS1277" t="s">
        <v>7274</v>
      </c>
      <c r="JU1277" t="b">
        <v>1</v>
      </c>
      <c r="KG1277" t="b">
        <v>1</v>
      </c>
      <c r="KJ1277" t="b">
        <v>1</v>
      </c>
      <c r="KP1277" t="s">
        <v>330</v>
      </c>
      <c r="KS1277" t="s">
        <v>330</v>
      </c>
      <c r="KV1277" t="s">
        <v>330</v>
      </c>
      <c r="KX1277" t="s">
        <v>329</v>
      </c>
      <c r="KZ1277">
        <f ca="1">OFFSET($A1277,,MATCH([2]Keys!$B$2,Data.Collect1Dump!$3:$3,0)-1)</f>
        <v>0</v>
      </c>
      <c r="LA1277" t="str">
        <f ca="1">OFFSET($A1277,,MATCH([2]Keys!$B$4,Data.Collect1Dump!$3:$3,0)-1)</f>
        <v>anne.aroka@givedirectly.org</v>
      </c>
      <c r="LB1277">
        <f ca="1">OFFSET($A1277,,MATCH([2]Keys!$B$3,Data.Collect1Dump!$3:$3,0)-1)</f>
        <v>0</v>
      </c>
      <c r="LC1277">
        <f t="shared" ca="1" si="199"/>
        <v>0</v>
      </c>
      <c r="LD1277">
        <f t="shared" ca="1" si="199"/>
        <v>1</v>
      </c>
      <c r="LE1277">
        <f t="shared" ca="1" si="199"/>
        <v>0</v>
      </c>
      <c r="LF1277" s="2" t="e">
        <f t="shared" ca="1" si="200"/>
        <v>#N/A</v>
      </c>
      <c r="LG1277" s="2">
        <f t="shared" ca="1" si="201"/>
        <v>41593</v>
      </c>
      <c r="LH1277" s="2" t="e">
        <f t="shared" ca="1" si="202"/>
        <v>#N/A</v>
      </c>
      <c r="LI1277" t="e">
        <f t="shared" ca="1" si="203"/>
        <v>#N/A</v>
      </c>
      <c r="LJ1277" t="str">
        <f t="shared" ca="1" si="204"/>
        <v>anne.aroka@givedirectly.org</v>
      </c>
      <c r="LK1277" t="e">
        <f t="shared" ca="1" si="205"/>
        <v>#N/A</v>
      </c>
      <c r="LL1277" t="str">
        <f t="shared" ca="1" si="197"/>
        <v>Token</v>
      </c>
      <c r="LM1277" t="str">
        <f t="shared" ca="1" si="198"/>
        <v>anne.aroka@givedirectly.org</v>
      </c>
      <c r="LN1277" t="e">
        <f ca="1">OFFSET($A1277,,MATCH(OFFSET([2]Keys!C$1,MATCH(Data.Collect1Dump!$LL1277,[2]Keys!$A$2:$A$4,0),),Data.Collect1Dump!$3:$3,0)-1,)</f>
        <v>#VALUE!</v>
      </c>
      <c r="LO1277" s="2" t="e">
        <f t="shared" ca="1" si="206"/>
        <v>#VALUE!</v>
      </c>
    </row>
    <row r="1278" spans="1:327">
      <c r="A1278" t="s">
        <v>7275</v>
      </c>
      <c r="ID1278"/>
      <c r="JD1278" t="s">
        <v>378</v>
      </c>
      <c r="JE1278" t="s">
        <v>7276</v>
      </c>
      <c r="JF1278" t="s">
        <v>329</v>
      </c>
      <c r="JG1278">
        <v>6918</v>
      </c>
      <c r="JH1278" t="s">
        <v>330</v>
      </c>
      <c r="JR1278" t="s">
        <v>330</v>
      </c>
      <c r="KP1278" t="s">
        <v>329</v>
      </c>
      <c r="KQ1278" t="s">
        <v>7277</v>
      </c>
      <c r="KR1278" t="s">
        <v>330</v>
      </c>
      <c r="KS1278" t="s">
        <v>330</v>
      </c>
      <c r="KV1278" t="s">
        <v>330</v>
      </c>
      <c r="KX1278" t="s">
        <v>329</v>
      </c>
      <c r="KZ1278">
        <f ca="1">OFFSET($A1278,,MATCH([2]Keys!$B$2,Data.Collect1Dump!$3:$3,0)-1)</f>
        <v>0</v>
      </c>
      <c r="LA1278" t="str">
        <f ca="1">OFFSET($A1278,,MATCH([2]Keys!$B$4,Data.Collect1Dump!$3:$3,0)-1)</f>
        <v>anne.aroka@givedirectly.org</v>
      </c>
      <c r="LB1278">
        <f ca="1">OFFSET($A1278,,MATCH([2]Keys!$B$3,Data.Collect1Dump!$3:$3,0)-1)</f>
        <v>0</v>
      </c>
      <c r="LC1278">
        <f t="shared" ca="1" si="199"/>
        <v>0</v>
      </c>
      <c r="LD1278">
        <f t="shared" ca="1" si="199"/>
        <v>1</v>
      </c>
      <c r="LE1278">
        <f t="shared" ca="1" si="199"/>
        <v>0</v>
      </c>
      <c r="LF1278" s="2" t="e">
        <f t="shared" ca="1" si="200"/>
        <v>#N/A</v>
      </c>
      <c r="LG1278" s="2">
        <f t="shared" ca="1" si="201"/>
        <v>41593</v>
      </c>
      <c r="LH1278" s="2" t="e">
        <f t="shared" ca="1" si="202"/>
        <v>#N/A</v>
      </c>
      <c r="LI1278" t="e">
        <f t="shared" ca="1" si="203"/>
        <v>#N/A</v>
      </c>
      <c r="LJ1278" t="str">
        <f t="shared" ca="1" si="204"/>
        <v>anne.aroka@givedirectly.org</v>
      </c>
      <c r="LK1278" t="e">
        <f t="shared" ca="1" si="205"/>
        <v>#N/A</v>
      </c>
      <c r="LL1278" t="str">
        <f t="shared" ca="1" si="197"/>
        <v>Token</v>
      </c>
      <c r="LM1278" t="str">
        <f t="shared" ca="1" si="198"/>
        <v>anne.aroka@givedirectly.org</v>
      </c>
      <c r="LN1278" t="e">
        <f ca="1">OFFSET($A1278,,MATCH(OFFSET([2]Keys!C$1,MATCH(Data.Collect1Dump!$LL1278,[2]Keys!$A$2:$A$4,0),),Data.Collect1Dump!$3:$3,0)-1,)</f>
        <v>#VALUE!</v>
      </c>
      <c r="LO1278" s="2" t="e">
        <f t="shared" ca="1" si="206"/>
        <v>#VALUE!</v>
      </c>
    </row>
    <row r="1279" spans="1:327">
      <c r="A1279" t="s">
        <v>7278</v>
      </c>
      <c r="ID1279"/>
      <c r="JD1279" t="s">
        <v>378</v>
      </c>
      <c r="JE1279" t="s">
        <v>7279</v>
      </c>
      <c r="JF1279" t="s">
        <v>329</v>
      </c>
      <c r="JG1279">
        <v>6900</v>
      </c>
      <c r="JH1279" t="s">
        <v>330</v>
      </c>
      <c r="JR1279" t="s">
        <v>330</v>
      </c>
      <c r="KP1279" t="s">
        <v>329</v>
      </c>
      <c r="KQ1279" t="s">
        <v>7280</v>
      </c>
      <c r="KR1279" t="s">
        <v>330</v>
      </c>
      <c r="KS1279" t="s">
        <v>330</v>
      </c>
      <c r="KV1279" t="s">
        <v>330</v>
      </c>
      <c r="KX1279" t="s">
        <v>329</v>
      </c>
      <c r="KZ1279">
        <f ca="1">OFFSET($A1279,,MATCH([2]Keys!$B$2,Data.Collect1Dump!$3:$3,0)-1)</f>
        <v>0</v>
      </c>
      <c r="LA1279" t="str">
        <f ca="1">OFFSET($A1279,,MATCH([2]Keys!$B$4,Data.Collect1Dump!$3:$3,0)-1)</f>
        <v>anne.aroka@givedirectly.org</v>
      </c>
      <c r="LB1279">
        <f ca="1">OFFSET($A1279,,MATCH([2]Keys!$B$3,Data.Collect1Dump!$3:$3,0)-1)</f>
        <v>0</v>
      </c>
      <c r="LC1279">
        <f t="shared" ca="1" si="199"/>
        <v>0</v>
      </c>
      <c r="LD1279">
        <f t="shared" ca="1" si="199"/>
        <v>1</v>
      </c>
      <c r="LE1279">
        <f t="shared" ca="1" si="199"/>
        <v>0</v>
      </c>
      <c r="LF1279" s="2" t="e">
        <f t="shared" ca="1" si="200"/>
        <v>#N/A</v>
      </c>
      <c r="LG1279" s="2">
        <f t="shared" ca="1" si="201"/>
        <v>41592</v>
      </c>
      <c r="LH1279" s="2" t="e">
        <f t="shared" ca="1" si="202"/>
        <v>#N/A</v>
      </c>
      <c r="LI1279" t="e">
        <f t="shared" ca="1" si="203"/>
        <v>#N/A</v>
      </c>
      <c r="LJ1279" t="str">
        <f t="shared" ca="1" si="204"/>
        <v>anne.aroka@givedirectly.org</v>
      </c>
      <c r="LK1279" t="e">
        <f t="shared" ca="1" si="205"/>
        <v>#N/A</v>
      </c>
      <c r="LL1279" t="str">
        <f t="shared" ca="1" si="197"/>
        <v>Token</v>
      </c>
      <c r="LM1279" t="str">
        <f t="shared" ca="1" si="198"/>
        <v>anne.aroka@givedirectly.org</v>
      </c>
      <c r="LN1279" t="e">
        <f ca="1">OFFSET($A1279,,MATCH(OFFSET([2]Keys!C$1,MATCH(Data.Collect1Dump!$LL1279,[2]Keys!$A$2:$A$4,0),),Data.Collect1Dump!$3:$3,0)-1,)</f>
        <v>#VALUE!</v>
      </c>
      <c r="LO1279" s="2" t="e">
        <f t="shared" ca="1" si="206"/>
        <v>#VALUE!</v>
      </c>
    </row>
    <row r="1280" spans="1:327">
      <c r="A1280" t="s">
        <v>7281</v>
      </c>
      <c r="ID1280"/>
      <c r="JD1280" t="s">
        <v>378</v>
      </c>
      <c r="JE1280" t="s">
        <v>7282</v>
      </c>
      <c r="JF1280" t="s">
        <v>329</v>
      </c>
      <c r="JG1280">
        <v>6900</v>
      </c>
      <c r="JH1280" t="s">
        <v>330</v>
      </c>
      <c r="JR1280" t="s">
        <v>329</v>
      </c>
      <c r="JS1280" t="s">
        <v>7283</v>
      </c>
      <c r="JW1280" t="b">
        <v>1</v>
      </c>
      <c r="KG1280" t="b">
        <v>1</v>
      </c>
      <c r="KJ1280" t="b">
        <v>1</v>
      </c>
      <c r="KP1280" t="s">
        <v>330</v>
      </c>
      <c r="KS1280" t="s">
        <v>330</v>
      </c>
      <c r="KV1280" t="s">
        <v>330</v>
      </c>
      <c r="KX1280" t="s">
        <v>329</v>
      </c>
      <c r="KZ1280">
        <f ca="1">OFFSET($A1280,,MATCH([2]Keys!$B$2,Data.Collect1Dump!$3:$3,0)-1)</f>
        <v>0</v>
      </c>
      <c r="LA1280" t="str">
        <f ca="1">OFFSET($A1280,,MATCH([2]Keys!$B$4,Data.Collect1Dump!$3:$3,0)-1)</f>
        <v>anne.aroka@givedirectly.org</v>
      </c>
      <c r="LB1280">
        <f ca="1">OFFSET($A1280,,MATCH([2]Keys!$B$3,Data.Collect1Dump!$3:$3,0)-1)</f>
        <v>0</v>
      </c>
      <c r="LC1280">
        <f t="shared" ca="1" si="199"/>
        <v>0</v>
      </c>
      <c r="LD1280">
        <f t="shared" ca="1" si="199"/>
        <v>1</v>
      </c>
      <c r="LE1280">
        <f t="shared" ca="1" si="199"/>
        <v>0</v>
      </c>
      <c r="LF1280" s="2" t="e">
        <f t="shared" ca="1" si="200"/>
        <v>#N/A</v>
      </c>
      <c r="LG1280" s="2">
        <f t="shared" ca="1" si="201"/>
        <v>41589</v>
      </c>
      <c r="LH1280" s="2" t="e">
        <f t="shared" ca="1" si="202"/>
        <v>#N/A</v>
      </c>
      <c r="LI1280" t="e">
        <f t="shared" ca="1" si="203"/>
        <v>#N/A</v>
      </c>
      <c r="LJ1280" t="str">
        <f t="shared" ca="1" si="204"/>
        <v>anne.aroka@givedirectly.org</v>
      </c>
      <c r="LK1280" t="e">
        <f t="shared" ca="1" si="205"/>
        <v>#N/A</v>
      </c>
      <c r="LL1280" t="str">
        <f t="shared" ca="1" si="197"/>
        <v>Token</v>
      </c>
      <c r="LM1280" t="str">
        <f t="shared" ca="1" si="198"/>
        <v>anne.aroka@givedirectly.org</v>
      </c>
      <c r="LN1280" t="e">
        <f ca="1">OFFSET($A1280,,MATCH(OFFSET([2]Keys!C$1,MATCH(Data.Collect1Dump!$LL1280,[2]Keys!$A$2:$A$4,0),),Data.Collect1Dump!$3:$3,0)-1,)</f>
        <v>#VALUE!</v>
      </c>
      <c r="LO1280" s="2" t="e">
        <f t="shared" ca="1" si="206"/>
        <v>#VALUE!</v>
      </c>
    </row>
    <row r="1281" spans="1:327">
      <c r="A1281" t="s">
        <v>7284</v>
      </c>
      <c r="B1281" t="s">
        <v>4392</v>
      </c>
      <c r="C1281" t="s">
        <v>7285</v>
      </c>
      <c r="D1281" t="b">
        <v>1</v>
      </c>
      <c r="K1281">
        <v>1</v>
      </c>
      <c r="L1281" t="s">
        <v>329</v>
      </c>
      <c r="M1281" t="s">
        <v>329</v>
      </c>
      <c r="N1281">
        <v>40000</v>
      </c>
      <c r="O1281" t="s">
        <v>329</v>
      </c>
      <c r="T1281" t="s">
        <v>330</v>
      </c>
      <c r="V1281" t="s">
        <v>329</v>
      </c>
      <c r="X1281">
        <v>2</v>
      </c>
      <c r="Y1281">
        <v>20000</v>
      </c>
      <c r="Z1281">
        <v>999</v>
      </c>
      <c r="AA1281">
        <v>18000</v>
      </c>
      <c r="AB1281">
        <v>999</v>
      </c>
      <c r="AO1281" t="s">
        <v>6185</v>
      </c>
      <c r="AP1281">
        <v>360</v>
      </c>
      <c r="AQ1281">
        <v>0</v>
      </c>
      <c r="AR1281">
        <v>0</v>
      </c>
      <c r="AV1281" t="b">
        <v>1</v>
      </c>
      <c r="AX1281" t="b">
        <v>1</v>
      </c>
      <c r="BF1281" t="b">
        <v>1</v>
      </c>
      <c r="BL1281" t="s">
        <v>329</v>
      </c>
      <c r="BM1281" t="s">
        <v>7286</v>
      </c>
      <c r="BN1281" t="s">
        <v>330</v>
      </c>
      <c r="BP1281">
        <v>0</v>
      </c>
      <c r="BQ1281">
        <v>0</v>
      </c>
      <c r="BR1281" t="b">
        <v>1</v>
      </c>
      <c r="BS1281" t="b">
        <v>1</v>
      </c>
      <c r="BU1281" t="b">
        <v>1</v>
      </c>
      <c r="BZ1281" t="b">
        <v>1</v>
      </c>
      <c r="CK1281">
        <v>6000</v>
      </c>
      <c r="CL1281">
        <v>3300</v>
      </c>
      <c r="CN1281">
        <v>19500</v>
      </c>
      <c r="CS1281">
        <v>10000</v>
      </c>
      <c r="DC1281" t="s">
        <v>329</v>
      </c>
      <c r="DD1281" t="b">
        <v>1</v>
      </c>
      <c r="DL1281" t="b">
        <v>1</v>
      </c>
      <c r="DR1281" t="s">
        <v>329</v>
      </c>
      <c r="DX1281" t="b">
        <v>1</v>
      </c>
      <c r="EL1281" t="s">
        <v>330</v>
      </c>
      <c r="EN1281" t="s">
        <v>330</v>
      </c>
      <c r="EP1281" t="s">
        <v>330</v>
      </c>
      <c r="FN1281" t="s">
        <v>330</v>
      </c>
      <c r="GJ1281" t="s">
        <v>330</v>
      </c>
      <c r="GW1281" t="s">
        <v>330</v>
      </c>
      <c r="GZ1281" t="s">
        <v>330</v>
      </c>
      <c r="HC1281" t="s">
        <v>330</v>
      </c>
      <c r="HE1281" t="s">
        <v>330</v>
      </c>
      <c r="HG1281" t="s">
        <v>526</v>
      </c>
      <c r="HH1281" t="s">
        <v>329</v>
      </c>
      <c r="HI1281" t="s">
        <v>329</v>
      </c>
      <c r="HJ1281" t="s">
        <v>329</v>
      </c>
      <c r="HK1281" t="b">
        <v>1</v>
      </c>
      <c r="HM1281" t="b">
        <v>1</v>
      </c>
      <c r="HO1281" t="s">
        <v>337</v>
      </c>
      <c r="HP1281" t="s">
        <v>7287</v>
      </c>
      <c r="HQ1281" t="s">
        <v>339</v>
      </c>
      <c r="HR1281" t="s">
        <v>7288</v>
      </c>
      <c r="HS1281" t="s">
        <v>3299</v>
      </c>
      <c r="HT1281" t="b">
        <v>1</v>
      </c>
      <c r="HU1281" t="b">
        <v>1</v>
      </c>
      <c r="HX1281" t="b">
        <v>1</v>
      </c>
      <c r="ID1281" t="s">
        <v>3299</v>
      </c>
      <c r="JD1281" t="s">
        <v>378</v>
      </c>
      <c r="JE1281" t="s">
        <v>7289</v>
      </c>
      <c r="JF1281" t="s">
        <v>329</v>
      </c>
      <c r="JG1281">
        <v>6918</v>
      </c>
      <c r="JH1281" t="s">
        <v>330</v>
      </c>
      <c r="JR1281" t="s">
        <v>330</v>
      </c>
      <c r="KP1281" t="s">
        <v>329</v>
      </c>
      <c r="KQ1281" t="s">
        <v>7290</v>
      </c>
      <c r="KR1281" t="s">
        <v>330</v>
      </c>
      <c r="KS1281" t="s">
        <v>330</v>
      </c>
      <c r="KV1281" t="s">
        <v>330</v>
      </c>
      <c r="KX1281" t="s">
        <v>329</v>
      </c>
      <c r="KZ1281" t="str">
        <f ca="1">OFFSET($A1281,,MATCH([2]Keys!$B$2,Data.Collect1Dump!$3:$3,0)-1)</f>
        <v>ezekielogadho@gmail.com</v>
      </c>
      <c r="LA1281" t="str">
        <f ca="1">OFFSET($A1281,,MATCH([2]Keys!$B$4,Data.Collect1Dump!$3:$3,0)-1)</f>
        <v>anne.aroka@givedirectly.org</v>
      </c>
      <c r="LB1281">
        <f ca="1">OFFSET($A1281,,MATCH([2]Keys!$B$3,Data.Collect1Dump!$3:$3,0)-1)</f>
        <v>0</v>
      </c>
      <c r="LC1281">
        <f t="shared" ca="1" si="199"/>
        <v>1</v>
      </c>
      <c r="LD1281">
        <f t="shared" ca="1" si="199"/>
        <v>1</v>
      </c>
      <c r="LE1281">
        <f t="shared" ca="1" si="199"/>
        <v>0</v>
      </c>
      <c r="LF1281" s="2">
        <f t="shared" ca="1" si="200"/>
        <v>41724</v>
      </c>
      <c r="LG1281" s="2">
        <f t="shared" ca="1" si="201"/>
        <v>41592</v>
      </c>
      <c r="LH1281" s="2" t="e">
        <f t="shared" ca="1" si="202"/>
        <v>#N/A</v>
      </c>
      <c r="LI1281" t="str">
        <f t="shared" ca="1" si="203"/>
        <v>ezekielogadho@gmail.com</v>
      </c>
      <c r="LJ1281" t="str">
        <f t="shared" ca="1" si="204"/>
        <v>anne.aroka@givedirectly.org</v>
      </c>
      <c r="LK1281" t="e">
        <f t="shared" ca="1" si="205"/>
        <v>#N/A</v>
      </c>
      <c r="LL1281" t="str">
        <f t="shared" ca="1" si="197"/>
        <v>Lump Sum</v>
      </c>
      <c r="LM1281" t="str">
        <f t="shared" ca="1" si="198"/>
        <v>ezekielogadho@gmail.com</v>
      </c>
      <c r="LN1281" t="e">
        <f ca="1">OFFSET($A1281,,MATCH(OFFSET([2]Keys!C$1,MATCH(Data.Collect1Dump!$LL1281,[2]Keys!$A$2:$A$4,0),),Data.Collect1Dump!$3:$3,0)-1,)</f>
        <v>#VALUE!</v>
      </c>
      <c r="LO1281" s="2" t="e">
        <f t="shared" ca="1" si="206"/>
        <v>#VALUE!</v>
      </c>
    </row>
    <row r="1282" spans="1:327">
      <c r="A1282" t="s">
        <v>7291</v>
      </c>
      <c r="B1282" t="s">
        <v>4392</v>
      </c>
      <c r="C1282" t="s">
        <v>7292</v>
      </c>
      <c r="D1282" t="b">
        <v>1</v>
      </c>
      <c r="K1282">
        <v>2</v>
      </c>
      <c r="L1282" t="s">
        <v>329</v>
      </c>
      <c r="M1282" t="s">
        <v>329</v>
      </c>
      <c r="N1282">
        <v>40000</v>
      </c>
      <c r="O1282" t="s">
        <v>329</v>
      </c>
      <c r="T1282" t="s">
        <v>330</v>
      </c>
      <c r="V1282" t="s">
        <v>329</v>
      </c>
      <c r="X1282">
        <v>3</v>
      </c>
      <c r="Y1282">
        <v>22000</v>
      </c>
      <c r="Z1282">
        <v>999</v>
      </c>
      <c r="AA1282">
        <v>13000</v>
      </c>
      <c r="AB1282">
        <v>999</v>
      </c>
      <c r="AC1282">
        <v>5000</v>
      </c>
      <c r="AD1282">
        <v>999</v>
      </c>
      <c r="AO1282">
        <v>30</v>
      </c>
      <c r="AP1282">
        <v>1605</v>
      </c>
      <c r="AQ1282">
        <v>10</v>
      </c>
      <c r="AR1282">
        <v>0</v>
      </c>
      <c r="AU1282" t="b">
        <v>1</v>
      </c>
      <c r="AV1282" t="b">
        <v>1</v>
      </c>
      <c r="AW1282" t="b">
        <v>1</v>
      </c>
      <c r="AX1282" t="b">
        <v>1</v>
      </c>
      <c r="BA1282" t="b">
        <v>1</v>
      </c>
      <c r="BB1282" t="b">
        <v>1</v>
      </c>
      <c r="BL1282" t="s">
        <v>329</v>
      </c>
      <c r="BM1282" t="s">
        <v>7293</v>
      </c>
      <c r="BN1282" t="s">
        <v>330</v>
      </c>
      <c r="BP1282">
        <v>1000</v>
      </c>
      <c r="BQ1282">
        <v>0</v>
      </c>
      <c r="BR1282" t="b">
        <v>1</v>
      </c>
      <c r="BS1282" t="b">
        <v>1</v>
      </c>
      <c r="BT1282" t="b">
        <v>1</v>
      </c>
      <c r="BU1282" t="b">
        <v>1</v>
      </c>
      <c r="CF1282" t="b">
        <v>1</v>
      </c>
      <c r="CK1282">
        <v>3000</v>
      </c>
      <c r="CL1282">
        <v>2500</v>
      </c>
      <c r="CM1282">
        <v>7620</v>
      </c>
      <c r="CN1282">
        <v>15200</v>
      </c>
      <c r="CY1282">
        <v>1000</v>
      </c>
      <c r="DC1282" t="s">
        <v>345</v>
      </c>
      <c r="DD1282" t="b">
        <v>1</v>
      </c>
      <c r="DF1282" t="b">
        <v>1</v>
      </c>
      <c r="DL1282" t="b">
        <v>1</v>
      </c>
      <c r="DR1282" t="s">
        <v>329</v>
      </c>
      <c r="DX1282" t="b">
        <v>1</v>
      </c>
      <c r="EL1282" t="s">
        <v>330</v>
      </c>
      <c r="EN1282" t="s">
        <v>330</v>
      </c>
      <c r="EP1282" t="s">
        <v>330</v>
      </c>
      <c r="FN1282" t="s">
        <v>330</v>
      </c>
      <c r="GJ1282" t="s">
        <v>330</v>
      </c>
      <c r="GW1282" t="s">
        <v>330</v>
      </c>
      <c r="GZ1282" t="s">
        <v>330</v>
      </c>
      <c r="HC1282" t="s">
        <v>330</v>
      </c>
      <c r="HE1282" t="s">
        <v>330</v>
      </c>
      <c r="HG1282" t="s">
        <v>336</v>
      </c>
      <c r="HH1282" t="s">
        <v>329</v>
      </c>
      <c r="HI1282" t="s">
        <v>330</v>
      </c>
      <c r="HJ1282" t="s">
        <v>330</v>
      </c>
      <c r="HK1282" t="b">
        <v>1</v>
      </c>
      <c r="HM1282" t="b">
        <v>1</v>
      </c>
      <c r="HO1282" t="s">
        <v>337</v>
      </c>
      <c r="HP1282" t="s">
        <v>7294</v>
      </c>
      <c r="HQ1282" t="s">
        <v>339</v>
      </c>
      <c r="HR1282" t="s">
        <v>7295</v>
      </c>
      <c r="HS1282" t="s">
        <v>7296</v>
      </c>
      <c r="HU1282" t="b">
        <v>1</v>
      </c>
      <c r="HV1282" t="b">
        <v>1</v>
      </c>
      <c r="HX1282" t="b">
        <v>1</v>
      </c>
      <c r="ID1282" t="s">
        <v>3299</v>
      </c>
      <c r="JD1282" t="s">
        <v>378</v>
      </c>
      <c r="JE1282" t="s">
        <v>7297</v>
      </c>
      <c r="JF1282" t="s">
        <v>329</v>
      </c>
      <c r="JG1282">
        <v>6916</v>
      </c>
      <c r="JH1282" t="s">
        <v>330</v>
      </c>
      <c r="JR1282" t="s">
        <v>330</v>
      </c>
      <c r="KP1282" t="s">
        <v>330</v>
      </c>
      <c r="KS1282" t="s">
        <v>330</v>
      </c>
      <c r="KV1282" t="s">
        <v>330</v>
      </c>
      <c r="KX1282" t="s">
        <v>329</v>
      </c>
      <c r="KZ1282" t="str">
        <f ca="1">OFFSET($A1282,,MATCH([2]Keys!$B$2,Data.Collect1Dump!$3:$3,0)-1)</f>
        <v>ezekielogadho@gmail.com</v>
      </c>
      <c r="LA1282" t="str">
        <f ca="1">OFFSET($A1282,,MATCH([2]Keys!$B$4,Data.Collect1Dump!$3:$3,0)-1)</f>
        <v>anne.aroka@givedirectly.org</v>
      </c>
      <c r="LB1282">
        <f ca="1">OFFSET($A1282,,MATCH([2]Keys!$B$3,Data.Collect1Dump!$3:$3,0)-1)</f>
        <v>0</v>
      </c>
      <c r="LC1282">
        <f t="shared" ca="1" si="199"/>
        <v>1</v>
      </c>
      <c r="LD1282">
        <f t="shared" ca="1" si="199"/>
        <v>1</v>
      </c>
      <c r="LE1282">
        <f t="shared" ca="1" si="199"/>
        <v>0</v>
      </c>
      <c r="LF1282" s="2">
        <f t="shared" ca="1" si="200"/>
        <v>41725</v>
      </c>
      <c r="LG1282" s="2">
        <f t="shared" ca="1" si="201"/>
        <v>41592</v>
      </c>
      <c r="LH1282" s="2" t="e">
        <f t="shared" ca="1" si="202"/>
        <v>#N/A</v>
      </c>
      <c r="LI1282" t="str">
        <f t="shared" ca="1" si="203"/>
        <v>ezekielogadho@gmail.com</v>
      </c>
      <c r="LJ1282" t="str">
        <f t="shared" ca="1" si="204"/>
        <v>anne.aroka@givedirectly.org</v>
      </c>
      <c r="LK1282" t="e">
        <f t="shared" ca="1" si="205"/>
        <v>#N/A</v>
      </c>
      <c r="LL1282" t="str">
        <f t="shared" ca="1" si="197"/>
        <v>Lump Sum</v>
      </c>
      <c r="LM1282" t="str">
        <f t="shared" ca="1" si="198"/>
        <v>ezekielogadho@gmail.com</v>
      </c>
      <c r="LN1282" t="e">
        <f ca="1">OFFSET($A1282,,MATCH(OFFSET([2]Keys!C$1,MATCH(Data.Collect1Dump!$LL1282,[2]Keys!$A$2:$A$4,0),),Data.Collect1Dump!$3:$3,0)-1,)</f>
        <v>#VALUE!</v>
      </c>
      <c r="LO1282" s="2" t="e">
        <f t="shared" ca="1" si="206"/>
        <v>#VALUE!</v>
      </c>
    </row>
    <row r="1283" spans="1:327">
      <c r="A1283" t="s">
        <v>7298</v>
      </c>
      <c r="B1283" t="s">
        <v>4392</v>
      </c>
      <c r="C1283" t="s">
        <v>7299</v>
      </c>
      <c r="D1283" t="b">
        <v>1</v>
      </c>
      <c r="K1283">
        <v>1</v>
      </c>
      <c r="L1283" t="s">
        <v>329</v>
      </c>
      <c r="M1283" t="s">
        <v>329</v>
      </c>
      <c r="N1283">
        <v>40000</v>
      </c>
      <c r="O1283" t="s">
        <v>329</v>
      </c>
      <c r="T1283" t="s">
        <v>330</v>
      </c>
      <c r="V1283" t="s">
        <v>329</v>
      </c>
      <c r="X1283">
        <v>1</v>
      </c>
      <c r="Y1283">
        <v>39700</v>
      </c>
      <c r="Z1283">
        <v>225</v>
      </c>
      <c r="AO1283">
        <v>60</v>
      </c>
      <c r="AP1283">
        <v>200</v>
      </c>
      <c r="AQ1283">
        <v>0</v>
      </c>
      <c r="AR1283">
        <v>0</v>
      </c>
      <c r="AV1283" t="b">
        <v>1</v>
      </c>
      <c r="BL1283" t="s">
        <v>329</v>
      </c>
      <c r="BM1283" t="s">
        <v>6122</v>
      </c>
      <c r="BN1283" t="s">
        <v>330</v>
      </c>
      <c r="BP1283">
        <v>0</v>
      </c>
      <c r="BQ1283">
        <v>5000</v>
      </c>
      <c r="BR1283" t="b">
        <v>1</v>
      </c>
      <c r="BT1283" t="b">
        <v>1</v>
      </c>
      <c r="BU1283" t="b">
        <v>1</v>
      </c>
      <c r="CK1283">
        <v>3000</v>
      </c>
      <c r="CM1283">
        <v>10000</v>
      </c>
      <c r="CN1283">
        <v>30000</v>
      </c>
      <c r="DC1283" t="s">
        <v>345</v>
      </c>
      <c r="DD1283" t="b">
        <v>1</v>
      </c>
      <c r="DE1283" t="b">
        <v>1</v>
      </c>
      <c r="DL1283" t="b">
        <v>1</v>
      </c>
      <c r="DR1283" t="s">
        <v>329</v>
      </c>
      <c r="DX1283" t="b">
        <v>1</v>
      </c>
      <c r="EL1283" t="s">
        <v>330</v>
      </c>
      <c r="EN1283" t="s">
        <v>330</v>
      </c>
      <c r="EP1283" t="s">
        <v>330</v>
      </c>
      <c r="FN1283" t="s">
        <v>330</v>
      </c>
      <c r="GJ1283" t="s">
        <v>330</v>
      </c>
      <c r="GW1283" t="s">
        <v>330</v>
      </c>
      <c r="GZ1283" t="s">
        <v>330</v>
      </c>
      <c r="HC1283" t="s">
        <v>330</v>
      </c>
      <c r="HE1283" t="s">
        <v>330</v>
      </c>
      <c r="HG1283" t="s">
        <v>336</v>
      </c>
      <c r="HH1283" t="s">
        <v>330</v>
      </c>
      <c r="HI1283" t="s">
        <v>330</v>
      </c>
      <c r="HJ1283" t="s">
        <v>330</v>
      </c>
      <c r="HM1283" t="b">
        <v>1</v>
      </c>
      <c r="HO1283" t="s">
        <v>337</v>
      </c>
      <c r="HP1283" t="s">
        <v>7300</v>
      </c>
      <c r="HQ1283" t="s">
        <v>339</v>
      </c>
      <c r="HR1283" t="s">
        <v>7301</v>
      </c>
      <c r="HS1283" t="s">
        <v>7302</v>
      </c>
      <c r="HU1283" t="b">
        <v>1</v>
      </c>
      <c r="HV1283" t="b">
        <v>1</v>
      </c>
      <c r="HX1283" t="b">
        <v>1</v>
      </c>
      <c r="HY1283" t="b">
        <v>1</v>
      </c>
      <c r="ID1283" t="s">
        <v>3299</v>
      </c>
      <c r="JD1283" t="s">
        <v>378</v>
      </c>
      <c r="JE1283" t="s">
        <v>7303</v>
      </c>
      <c r="JF1283" t="s">
        <v>329</v>
      </c>
      <c r="JG1283">
        <v>7000</v>
      </c>
      <c r="JH1283" t="s">
        <v>330</v>
      </c>
      <c r="JR1283" t="s">
        <v>330</v>
      </c>
      <c r="KP1283" t="s">
        <v>330</v>
      </c>
      <c r="KS1283" t="s">
        <v>330</v>
      </c>
      <c r="KV1283" t="s">
        <v>330</v>
      </c>
      <c r="KX1283" t="s">
        <v>329</v>
      </c>
      <c r="KZ1283" t="str">
        <f ca="1">OFFSET($A1283,,MATCH([2]Keys!$B$2,Data.Collect1Dump!$3:$3,0)-1)</f>
        <v>ezekielogadho@gmail.com</v>
      </c>
      <c r="LA1283" t="str">
        <f ca="1">OFFSET($A1283,,MATCH([2]Keys!$B$4,Data.Collect1Dump!$3:$3,0)-1)</f>
        <v>anne.aroka@givedirectly.org</v>
      </c>
      <c r="LB1283">
        <f ca="1">OFFSET($A1283,,MATCH([2]Keys!$B$3,Data.Collect1Dump!$3:$3,0)-1)</f>
        <v>0</v>
      </c>
      <c r="LC1283">
        <f t="shared" ca="1" si="199"/>
        <v>1</v>
      </c>
      <c r="LD1283">
        <f t="shared" ca="1" si="199"/>
        <v>1</v>
      </c>
      <c r="LE1283">
        <f t="shared" ca="1" si="199"/>
        <v>0</v>
      </c>
      <c r="LF1283" s="2">
        <f t="shared" ca="1" si="200"/>
        <v>41724</v>
      </c>
      <c r="LG1283" s="2">
        <f t="shared" ca="1" si="201"/>
        <v>41617</v>
      </c>
      <c r="LH1283" s="2" t="e">
        <f t="shared" ca="1" si="202"/>
        <v>#N/A</v>
      </c>
      <c r="LI1283" t="str">
        <f t="shared" ca="1" si="203"/>
        <v>ezekielogadho@gmail.com</v>
      </c>
      <c r="LJ1283" t="str">
        <f t="shared" ca="1" si="204"/>
        <v>anne.aroka@givedirectly.org</v>
      </c>
      <c r="LK1283" t="e">
        <f t="shared" ca="1" si="205"/>
        <v>#N/A</v>
      </c>
      <c r="LL1283" t="str">
        <f t="shared" ca="1" si="197"/>
        <v>Lump Sum</v>
      </c>
      <c r="LM1283" t="str">
        <f t="shared" ca="1" si="198"/>
        <v>ezekielogadho@gmail.com</v>
      </c>
      <c r="LN1283" t="e">
        <f ca="1">OFFSET($A1283,,MATCH(OFFSET([2]Keys!C$1,MATCH(Data.Collect1Dump!$LL1283,[2]Keys!$A$2:$A$4,0),),Data.Collect1Dump!$3:$3,0)-1,)</f>
        <v>#VALUE!</v>
      </c>
      <c r="LO1283" s="2" t="e">
        <f t="shared" ca="1" si="206"/>
        <v>#VALUE!</v>
      </c>
    </row>
    <row r="1284" spans="1:327">
      <c r="A1284" t="s">
        <v>7304</v>
      </c>
      <c r="B1284" t="s">
        <v>4392</v>
      </c>
      <c r="C1284" t="s">
        <v>7305</v>
      </c>
      <c r="D1284" t="b">
        <v>1</v>
      </c>
      <c r="K1284">
        <v>2</v>
      </c>
      <c r="L1284" t="s">
        <v>329</v>
      </c>
      <c r="M1284" t="s">
        <v>329</v>
      </c>
      <c r="N1284">
        <v>40000</v>
      </c>
      <c r="O1284" t="s">
        <v>329</v>
      </c>
      <c r="T1284" t="s">
        <v>330</v>
      </c>
      <c r="V1284" t="s">
        <v>329</v>
      </c>
      <c r="X1284">
        <v>1</v>
      </c>
      <c r="Y1284">
        <v>38950</v>
      </c>
      <c r="Z1284">
        <v>999</v>
      </c>
      <c r="AO1284">
        <v>0</v>
      </c>
      <c r="AP1284">
        <v>0</v>
      </c>
      <c r="AQ1284">
        <v>60</v>
      </c>
      <c r="AR1284">
        <v>340</v>
      </c>
      <c r="AU1284" t="b">
        <v>1</v>
      </c>
      <c r="AV1284" t="b">
        <v>1</v>
      </c>
      <c r="BL1284" t="s">
        <v>329</v>
      </c>
      <c r="BM1284" t="s">
        <v>7306</v>
      </c>
      <c r="BN1284" t="s">
        <v>330</v>
      </c>
      <c r="BP1284">
        <v>4000</v>
      </c>
      <c r="BQ1284">
        <v>0</v>
      </c>
      <c r="BR1284" t="b">
        <v>1</v>
      </c>
      <c r="BS1284" t="b">
        <v>1</v>
      </c>
      <c r="BU1284" t="b">
        <v>1</v>
      </c>
      <c r="CK1284">
        <v>4800</v>
      </c>
      <c r="CL1284">
        <v>4800</v>
      </c>
      <c r="CN1284">
        <v>32800</v>
      </c>
      <c r="DC1284" t="s">
        <v>329</v>
      </c>
      <c r="DD1284" t="b">
        <v>1</v>
      </c>
      <c r="DH1284" t="b">
        <v>1</v>
      </c>
      <c r="DJ1284" t="s">
        <v>7307</v>
      </c>
      <c r="DL1284" t="b">
        <v>1</v>
      </c>
      <c r="DR1284" t="s">
        <v>329</v>
      </c>
      <c r="DX1284" t="b">
        <v>1</v>
      </c>
      <c r="EL1284" t="s">
        <v>330</v>
      </c>
      <c r="EN1284" t="s">
        <v>330</v>
      </c>
      <c r="EP1284" t="s">
        <v>330</v>
      </c>
      <c r="FN1284" t="s">
        <v>330</v>
      </c>
      <c r="GJ1284" t="s">
        <v>330</v>
      </c>
      <c r="GW1284" t="s">
        <v>330</v>
      </c>
      <c r="GZ1284" t="s">
        <v>330</v>
      </c>
      <c r="HC1284" t="s">
        <v>330</v>
      </c>
      <c r="HE1284" t="s">
        <v>330</v>
      </c>
      <c r="HG1284" t="s">
        <v>336</v>
      </c>
      <c r="HH1284" t="s">
        <v>329</v>
      </c>
      <c r="HI1284" t="s">
        <v>330</v>
      </c>
      <c r="HJ1284" t="s">
        <v>330</v>
      </c>
      <c r="HK1284" t="b">
        <v>1</v>
      </c>
      <c r="HM1284" t="b">
        <v>1</v>
      </c>
      <c r="HO1284" t="s">
        <v>337</v>
      </c>
      <c r="HP1284" t="s">
        <v>7308</v>
      </c>
      <c r="HQ1284" t="s">
        <v>339</v>
      </c>
      <c r="HR1284" t="s">
        <v>7309</v>
      </c>
      <c r="HS1284" t="s">
        <v>3299</v>
      </c>
      <c r="HU1284" t="b">
        <v>1</v>
      </c>
      <c r="HV1284" t="b">
        <v>1</v>
      </c>
      <c r="HX1284" t="b">
        <v>1</v>
      </c>
      <c r="ID1284" t="s">
        <v>4873</v>
      </c>
      <c r="JD1284" t="s">
        <v>378</v>
      </c>
      <c r="JE1284" t="s">
        <v>7310</v>
      </c>
      <c r="JF1284" t="s">
        <v>329</v>
      </c>
      <c r="JG1284">
        <v>6918</v>
      </c>
      <c r="JH1284" t="s">
        <v>330</v>
      </c>
      <c r="JR1284" t="s">
        <v>330</v>
      </c>
      <c r="KP1284" t="s">
        <v>330</v>
      </c>
      <c r="KS1284" t="s">
        <v>330</v>
      </c>
      <c r="KV1284" t="s">
        <v>330</v>
      </c>
      <c r="KX1284" t="s">
        <v>329</v>
      </c>
      <c r="KZ1284" t="str">
        <f ca="1">OFFSET($A1284,,MATCH([2]Keys!$B$2,Data.Collect1Dump!$3:$3,0)-1)</f>
        <v>ezekielogadho@gmail.com</v>
      </c>
      <c r="LA1284" t="str">
        <f ca="1">OFFSET($A1284,,MATCH([2]Keys!$B$4,Data.Collect1Dump!$3:$3,0)-1)</f>
        <v>anne.aroka@givedirectly.org</v>
      </c>
      <c r="LB1284">
        <f ca="1">OFFSET($A1284,,MATCH([2]Keys!$B$3,Data.Collect1Dump!$3:$3,0)-1)</f>
        <v>0</v>
      </c>
      <c r="LC1284">
        <f t="shared" ca="1" si="199"/>
        <v>1</v>
      </c>
      <c r="LD1284">
        <f t="shared" ca="1" si="199"/>
        <v>1</v>
      </c>
      <c r="LE1284">
        <f t="shared" ca="1" si="199"/>
        <v>0</v>
      </c>
      <c r="LF1284" s="2">
        <f t="shared" ca="1" si="200"/>
        <v>41725</v>
      </c>
      <c r="LG1284" s="2">
        <f t="shared" ca="1" si="201"/>
        <v>41592</v>
      </c>
      <c r="LH1284" s="2" t="e">
        <f t="shared" ca="1" si="202"/>
        <v>#N/A</v>
      </c>
      <c r="LI1284" t="str">
        <f t="shared" ca="1" si="203"/>
        <v>ezekielogadho@gmail.com</v>
      </c>
      <c r="LJ1284" t="str">
        <f t="shared" ca="1" si="204"/>
        <v>anne.aroka@givedirectly.org</v>
      </c>
      <c r="LK1284" t="e">
        <f t="shared" ca="1" si="205"/>
        <v>#N/A</v>
      </c>
      <c r="LL1284" t="str">
        <f t="shared" ref="LL1284:LL1347" ca="1" si="207">IF(NOT(ISNUMBER(KZ1284)),"Lump Sum",IF(NOT(ISNUMBER(LA1284)),"Token",IF(NOT(ISNUMBER(LB1284)),"Quality Check","Null Survey")))</f>
        <v>Lump Sum</v>
      </c>
      <c r="LM1284" t="str">
        <f t="shared" ref="LM1284:LM1347" ca="1" si="208">IF(NOT(ISNUMBER(KZ1284)),KZ1284,IF(NOT(ISNUMBER(LA1284)),LA1284,IF(NOT(ISNUMBER(LB1284)),LB1284,"Null Survey")))</f>
        <v>ezekielogadho@gmail.com</v>
      </c>
      <c r="LN1284" t="e">
        <f ca="1">OFFSET($A1284,,MATCH(OFFSET([2]Keys!C$1,MATCH(Data.Collect1Dump!$LL1284,[2]Keys!$A$2:$A$4,0),),Data.Collect1Dump!$3:$3,0)-1,)</f>
        <v>#VALUE!</v>
      </c>
      <c r="LO1284" s="2" t="e">
        <f t="shared" ca="1" si="206"/>
        <v>#VALUE!</v>
      </c>
    </row>
    <row r="1285" spans="1:327">
      <c r="A1285" t="s">
        <v>7311</v>
      </c>
      <c r="B1285" t="s">
        <v>4392</v>
      </c>
      <c r="C1285" t="s">
        <v>7312</v>
      </c>
      <c r="D1285" t="b">
        <v>1</v>
      </c>
      <c r="K1285">
        <v>1</v>
      </c>
      <c r="L1285" t="s">
        <v>329</v>
      </c>
      <c r="M1285" t="s">
        <v>329</v>
      </c>
      <c r="N1285">
        <v>40000</v>
      </c>
      <c r="O1285" t="s">
        <v>329</v>
      </c>
      <c r="T1285" t="s">
        <v>330</v>
      </c>
      <c r="V1285" t="s">
        <v>329</v>
      </c>
      <c r="X1285">
        <v>1</v>
      </c>
      <c r="Y1285">
        <v>39662</v>
      </c>
      <c r="Z1285">
        <v>999</v>
      </c>
      <c r="AO1285">
        <v>0</v>
      </c>
      <c r="AP1285">
        <v>0</v>
      </c>
      <c r="AQ1285">
        <v>30</v>
      </c>
      <c r="AR1285">
        <v>0</v>
      </c>
      <c r="AS1285" t="b">
        <v>1</v>
      </c>
      <c r="AV1285" t="b">
        <v>1</v>
      </c>
      <c r="BC1285" t="b">
        <v>1</v>
      </c>
      <c r="BL1285" t="s">
        <v>329</v>
      </c>
      <c r="BM1285" t="s">
        <v>7313</v>
      </c>
      <c r="BN1285" t="s">
        <v>330</v>
      </c>
      <c r="BP1285">
        <v>1000</v>
      </c>
      <c r="BQ1285">
        <v>0</v>
      </c>
      <c r="BR1285" t="b">
        <v>1</v>
      </c>
      <c r="BU1285" t="b">
        <v>1</v>
      </c>
      <c r="CK1285">
        <v>1000</v>
      </c>
      <c r="CN1285">
        <v>41500</v>
      </c>
      <c r="DC1285" t="s">
        <v>345</v>
      </c>
      <c r="DD1285" t="b">
        <v>1</v>
      </c>
      <c r="DH1285" t="b">
        <v>1</v>
      </c>
      <c r="DJ1285" t="s">
        <v>7314</v>
      </c>
      <c r="DL1285" t="b">
        <v>1</v>
      </c>
      <c r="DR1285" t="s">
        <v>329</v>
      </c>
      <c r="DV1285" t="b">
        <v>1</v>
      </c>
      <c r="EL1285" t="s">
        <v>330</v>
      </c>
      <c r="EN1285" t="s">
        <v>330</v>
      </c>
      <c r="EP1285" t="s">
        <v>330</v>
      </c>
      <c r="FN1285" t="s">
        <v>330</v>
      </c>
      <c r="GJ1285" t="s">
        <v>330</v>
      </c>
      <c r="GW1285" t="s">
        <v>330</v>
      </c>
      <c r="GZ1285" t="s">
        <v>330</v>
      </c>
      <c r="HC1285" t="s">
        <v>330</v>
      </c>
      <c r="HE1285" t="s">
        <v>330</v>
      </c>
      <c r="HG1285" t="s">
        <v>336</v>
      </c>
      <c r="HH1285" t="s">
        <v>329</v>
      </c>
      <c r="HI1285" t="s">
        <v>330</v>
      </c>
      <c r="HJ1285" t="s">
        <v>330</v>
      </c>
      <c r="HK1285" t="b">
        <v>1</v>
      </c>
      <c r="HM1285" t="b">
        <v>1</v>
      </c>
      <c r="HO1285" t="s">
        <v>337</v>
      </c>
      <c r="HP1285" t="s">
        <v>7315</v>
      </c>
      <c r="HQ1285" t="s">
        <v>339</v>
      </c>
      <c r="HR1285" t="s">
        <v>7316</v>
      </c>
      <c r="HS1285" t="s">
        <v>7317</v>
      </c>
      <c r="HU1285" t="b">
        <v>1</v>
      </c>
      <c r="HV1285" t="b">
        <v>1</v>
      </c>
      <c r="HX1285" t="b">
        <v>1</v>
      </c>
      <c r="HY1285" t="b">
        <v>1</v>
      </c>
      <c r="ID1285" t="s">
        <v>3299</v>
      </c>
      <c r="JD1285" t="s">
        <v>378</v>
      </c>
      <c r="JE1285" t="s">
        <v>7318</v>
      </c>
      <c r="JF1285" t="s">
        <v>329</v>
      </c>
      <c r="JG1285">
        <v>6900</v>
      </c>
      <c r="JH1285" t="s">
        <v>330</v>
      </c>
      <c r="JR1285" t="s">
        <v>329</v>
      </c>
      <c r="JS1285" t="s">
        <v>7319</v>
      </c>
      <c r="JU1285" t="b">
        <v>1</v>
      </c>
      <c r="KG1285" t="b">
        <v>1</v>
      </c>
      <c r="KJ1285" t="b">
        <v>1</v>
      </c>
      <c r="KP1285" t="s">
        <v>330</v>
      </c>
      <c r="KS1285" t="s">
        <v>330</v>
      </c>
      <c r="KV1285" t="s">
        <v>330</v>
      </c>
      <c r="KX1285" t="s">
        <v>329</v>
      </c>
      <c r="KZ1285" t="str">
        <f ca="1">OFFSET($A1285,,MATCH([2]Keys!$B$2,Data.Collect1Dump!$3:$3,0)-1)</f>
        <v>ezekielogadho@gmail.com</v>
      </c>
      <c r="LA1285" t="str">
        <f ca="1">OFFSET($A1285,,MATCH([2]Keys!$B$4,Data.Collect1Dump!$3:$3,0)-1)</f>
        <v>anne.aroka@givedirectly.org</v>
      </c>
      <c r="LB1285">
        <f ca="1">OFFSET($A1285,,MATCH([2]Keys!$B$3,Data.Collect1Dump!$3:$3,0)-1)</f>
        <v>0</v>
      </c>
      <c r="LC1285">
        <f t="shared" ref="LC1285:LE1348" ca="1" si="209">IF(NOT(ISNUMBER(KZ1285)),1,0)</f>
        <v>1</v>
      </c>
      <c r="LD1285">
        <f t="shared" ca="1" si="209"/>
        <v>1</v>
      </c>
      <c r="LE1285">
        <f t="shared" ca="1" si="209"/>
        <v>0</v>
      </c>
      <c r="LF1285" s="2">
        <f t="shared" ref="LF1285:LF1348" ca="1" si="210">IF(LC1285=1,DATE(LEFT(C1285,4),RIGHT(LEFT(C1285,7),2), RIGHT(LEFT(C1285, 10),2)),NA())</f>
        <v>41725</v>
      </c>
      <c r="LG1285" s="2">
        <f t="shared" ref="LG1285:LG1348" ca="1" si="211">IF(LD1285=1,DATE(LEFT(JE1285,4),RIGHT(LEFT(JE1285,7),2), RIGHT(LEFT(JE1285, 10),2)),NA())</f>
        <v>41592</v>
      </c>
      <c r="LH1285" s="2" t="e">
        <f t="shared" ref="LH1285:LH1348" ca="1" si="212">IF(LE1285=1,DATE(LEFT(IF1285,4),RIGHT(LEFT(IF1285,7),2), RIGHT(LEFT(IF1285, 10),2)),NA())</f>
        <v>#N/A</v>
      </c>
      <c r="LI1285" t="str">
        <f t="shared" ref="LI1285:LI1348" ca="1" si="213">IF(LC1285=1,B1285,NA())</f>
        <v>ezekielogadho@gmail.com</v>
      </c>
      <c r="LJ1285" t="str">
        <f t="shared" ref="LJ1285:LJ1348" ca="1" si="214">IF(LD1285=1,JD1285,NA())</f>
        <v>anne.aroka@givedirectly.org</v>
      </c>
      <c r="LK1285" t="e">
        <f t="shared" ref="LK1285:LK1348" ca="1" si="215">IF(LE1285=1,IE1285,NA())</f>
        <v>#N/A</v>
      </c>
      <c r="LL1285" t="str">
        <f t="shared" ca="1" si="207"/>
        <v>Lump Sum</v>
      </c>
      <c r="LM1285" t="str">
        <f t="shared" ca="1" si="208"/>
        <v>ezekielogadho@gmail.com</v>
      </c>
      <c r="LN1285" t="e">
        <f ca="1">OFFSET($A1285,,MATCH(OFFSET([2]Keys!C$1,MATCH(Data.Collect1Dump!$LL1285,[2]Keys!$A$2:$A$4,0),),Data.Collect1Dump!$3:$3,0)-1,)</f>
        <v>#VALUE!</v>
      </c>
      <c r="LO1285" s="2" t="e">
        <f t="shared" ref="LO1285:LO1348" ca="1" si="216">DATE(LEFT(LN1285,4),RIGHT(LEFT(LN1285,7),2), RIGHT(LEFT(LN1285, 10),2))</f>
        <v>#VALUE!</v>
      </c>
    </row>
    <row r="1286" spans="1:327">
      <c r="A1286" t="s">
        <v>7320</v>
      </c>
      <c r="B1286" t="s">
        <v>4392</v>
      </c>
      <c r="C1286" t="s">
        <v>7321</v>
      </c>
      <c r="H1286" t="b">
        <v>1</v>
      </c>
      <c r="J1286" t="s">
        <v>15668</v>
      </c>
      <c r="K1286">
        <v>3</v>
      </c>
      <c r="L1286" t="s">
        <v>329</v>
      </c>
      <c r="M1286" t="s">
        <v>329</v>
      </c>
      <c r="N1286">
        <v>40000</v>
      </c>
      <c r="O1286" t="s">
        <v>329</v>
      </c>
      <c r="T1286" t="s">
        <v>330</v>
      </c>
      <c r="V1286" t="s">
        <v>329</v>
      </c>
      <c r="X1286">
        <v>1</v>
      </c>
      <c r="Y1286">
        <v>39750</v>
      </c>
      <c r="Z1286">
        <v>999</v>
      </c>
      <c r="AO1286">
        <v>0</v>
      </c>
      <c r="AP1286">
        <v>0</v>
      </c>
      <c r="AQ1286">
        <v>20</v>
      </c>
      <c r="AR1286">
        <v>0</v>
      </c>
      <c r="AV1286" t="b">
        <v>1</v>
      </c>
      <c r="BL1286" t="s">
        <v>329</v>
      </c>
      <c r="BM1286" t="s">
        <v>7322</v>
      </c>
      <c r="BN1286" t="s">
        <v>330</v>
      </c>
      <c r="BP1286">
        <v>0</v>
      </c>
      <c r="BQ1286">
        <v>0</v>
      </c>
      <c r="BR1286" t="b">
        <v>1</v>
      </c>
      <c r="BU1286" t="b">
        <v>1</v>
      </c>
      <c r="BZ1286" t="b">
        <v>1</v>
      </c>
      <c r="CK1286">
        <v>4800</v>
      </c>
      <c r="CN1286">
        <v>20500</v>
      </c>
      <c r="CS1286">
        <v>3000</v>
      </c>
      <c r="DC1286" t="s">
        <v>345</v>
      </c>
      <c r="DD1286" t="b">
        <v>1</v>
      </c>
      <c r="DH1286" t="b">
        <v>1</v>
      </c>
      <c r="DJ1286" t="s">
        <v>7323</v>
      </c>
      <c r="DL1286" t="b">
        <v>1</v>
      </c>
      <c r="DR1286" t="s">
        <v>330</v>
      </c>
      <c r="EN1286" t="s">
        <v>330</v>
      </c>
      <c r="EP1286" t="s">
        <v>330</v>
      </c>
      <c r="FN1286" t="s">
        <v>330</v>
      </c>
      <c r="GJ1286" t="s">
        <v>330</v>
      </c>
      <c r="GW1286" t="s">
        <v>330</v>
      </c>
      <c r="GZ1286" t="s">
        <v>330</v>
      </c>
      <c r="HC1286" t="s">
        <v>330</v>
      </c>
      <c r="HE1286" t="s">
        <v>330</v>
      </c>
      <c r="HG1286" t="s">
        <v>336</v>
      </c>
      <c r="HH1286" t="s">
        <v>329</v>
      </c>
      <c r="HI1286" t="s">
        <v>330</v>
      </c>
      <c r="HJ1286" t="s">
        <v>330</v>
      </c>
      <c r="HM1286" t="b">
        <v>1</v>
      </c>
      <c r="HO1286" t="s">
        <v>337</v>
      </c>
      <c r="HP1286" t="s">
        <v>7324</v>
      </c>
      <c r="HQ1286" t="s">
        <v>339</v>
      </c>
      <c r="HR1286" t="s">
        <v>7325</v>
      </c>
      <c r="HS1286" t="s">
        <v>3299</v>
      </c>
      <c r="HU1286" t="b">
        <v>1</v>
      </c>
      <c r="HV1286" t="b">
        <v>1</v>
      </c>
      <c r="ID1286" t="s">
        <v>3299</v>
      </c>
      <c r="JD1286" t="s">
        <v>3172</v>
      </c>
      <c r="JE1286" t="s">
        <v>7326</v>
      </c>
      <c r="JF1286" t="s">
        <v>329</v>
      </c>
      <c r="JG1286" t="s">
        <v>6076</v>
      </c>
      <c r="JH1286" t="s">
        <v>330</v>
      </c>
      <c r="JR1286" t="s">
        <v>330</v>
      </c>
      <c r="KP1286" t="s">
        <v>330</v>
      </c>
      <c r="KS1286" t="s">
        <v>330</v>
      </c>
      <c r="KV1286" t="s">
        <v>330</v>
      </c>
      <c r="KX1286" t="s">
        <v>329</v>
      </c>
      <c r="KZ1286" t="str">
        <f ca="1">OFFSET($A1286,,MATCH([2]Keys!$B$2,Data.Collect1Dump!$3:$3,0)-1)</f>
        <v>ezekielogadho@gmail.com</v>
      </c>
      <c r="LA1286" t="str">
        <f ca="1">OFFSET($A1286,,MATCH([2]Keys!$B$4,Data.Collect1Dump!$3:$3,0)-1)</f>
        <v>owiti.maureen@gmail.com</v>
      </c>
      <c r="LB1286">
        <f ca="1">OFFSET($A1286,,MATCH([2]Keys!$B$3,Data.Collect1Dump!$3:$3,0)-1)</f>
        <v>0</v>
      </c>
      <c r="LC1286">
        <f t="shared" ca="1" si="209"/>
        <v>1</v>
      </c>
      <c r="LD1286">
        <f t="shared" ca="1" si="209"/>
        <v>1</v>
      </c>
      <c r="LE1286">
        <f t="shared" ca="1" si="209"/>
        <v>0</v>
      </c>
      <c r="LF1286" s="2">
        <f t="shared" ca="1" si="210"/>
        <v>41725</v>
      </c>
      <c r="LG1286" s="2">
        <f t="shared" ca="1" si="211"/>
        <v>41722</v>
      </c>
      <c r="LH1286" s="2" t="e">
        <f t="shared" ca="1" si="212"/>
        <v>#N/A</v>
      </c>
      <c r="LI1286" t="str">
        <f t="shared" ca="1" si="213"/>
        <v>ezekielogadho@gmail.com</v>
      </c>
      <c r="LJ1286" t="str">
        <f t="shared" ca="1" si="214"/>
        <v>owiti.maureen@gmail.com</v>
      </c>
      <c r="LK1286" t="e">
        <f t="shared" ca="1" si="215"/>
        <v>#N/A</v>
      </c>
      <c r="LL1286" t="str">
        <f t="shared" ca="1" si="207"/>
        <v>Lump Sum</v>
      </c>
      <c r="LM1286" t="str">
        <f t="shared" ca="1" si="208"/>
        <v>ezekielogadho@gmail.com</v>
      </c>
      <c r="LN1286" t="e">
        <f ca="1">OFFSET($A1286,,MATCH(OFFSET([2]Keys!C$1,MATCH(Data.Collect1Dump!$LL1286,[2]Keys!$A$2:$A$4,0),),Data.Collect1Dump!$3:$3,0)-1,)</f>
        <v>#VALUE!</v>
      </c>
      <c r="LO1286" s="2" t="e">
        <f t="shared" ca="1" si="216"/>
        <v>#VALUE!</v>
      </c>
    </row>
    <row r="1287" spans="1:327">
      <c r="A1287" t="s">
        <v>7327</v>
      </c>
      <c r="B1287" t="s">
        <v>4392</v>
      </c>
      <c r="C1287" t="s">
        <v>7328</v>
      </c>
      <c r="D1287" t="b">
        <v>1</v>
      </c>
      <c r="K1287">
        <v>1</v>
      </c>
      <c r="L1287" t="s">
        <v>329</v>
      </c>
      <c r="M1287" t="s">
        <v>329</v>
      </c>
      <c r="N1287">
        <v>40000</v>
      </c>
      <c r="O1287" t="s">
        <v>329</v>
      </c>
      <c r="T1287" t="s">
        <v>330</v>
      </c>
      <c r="V1287" t="s">
        <v>329</v>
      </c>
      <c r="X1287">
        <v>2</v>
      </c>
      <c r="Y1287">
        <v>35000</v>
      </c>
      <c r="Z1287">
        <v>225</v>
      </c>
      <c r="AA1287">
        <v>4725</v>
      </c>
      <c r="AB1287">
        <v>75</v>
      </c>
      <c r="AO1287" t="s">
        <v>3327</v>
      </c>
      <c r="AP1287">
        <v>200</v>
      </c>
      <c r="AQ1287">
        <v>30</v>
      </c>
      <c r="AR1287">
        <v>0</v>
      </c>
      <c r="AS1287" t="b">
        <v>1</v>
      </c>
      <c r="AU1287" t="b">
        <v>1</v>
      </c>
      <c r="AV1287" t="b">
        <v>1</v>
      </c>
      <c r="AX1287" t="b">
        <v>1</v>
      </c>
      <c r="AZ1287" t="b">
        <v>1</v>
      </c>
      <c r="BA1287" t="b">
        <v>1</v>
      </c>
      <c r="BB1287" t="b">
        <v>1</v>
      </c>
      <c r="BL1287" t="s">
        <v>329</v>
      </c>
      <c r="BM1287" t="s">
        <v>7329</v>
      </c>
      <c r="BN1287" t="s">
        <v>330</v>
      </c>
      <c r="BP1287">
        <v>0</v>
      </c>
      <c r="BQ1287">
        <v>0</v>
      </c>
      <c r="BR1287" t="b">
        <v>1</v>
      </c>
      <c r="BU1287" t="b">
        <v>1</v>
      </c>
      <c r="BZ1287" t="b">
        <v>1</v>
      </c>
      <c r="CF1287" t="b">
        <v>1</v>
      </c>
      <c r="CK1287">
        <v>1630</v>
      </c>
      <c r="CN1287">
        <v>35000</v>
      </c>
      <c r="CS1287">
        <v>2000</v>
      </c>
      <c r="CY1287">
        <v>1000</v>
      </c>
      <c r="DC1287" t="s">
        <v>329</v>
      </c>
      <c r="DD1287" t="b">
        <v>1</v>
      </c>
      <c r="DE1287" t="b">
        <v>1</v>
      </c>
      <c r="DM1287" t="b">
        <v>1</v>
      </c>
      <c r="DR1287" t="s">
        <v>329</v>
      </c>
      <c r="DX1287" t="b">
        <v>1</v>
      </c>
      <c r="EL1287" t="s">
        <v>330</v>
      </c>
      <c r="EN1287" t="s">
        <v>330</v>
      </c>
      <c r="EP1287" t="s">
        <v>329</v>
      </c>
      <c r="EQ1287" t="s">
        <v>7330</v>
      </c>
      <c r="ES1287" t="b">
        <v>1</v>
      </c>
      <c r="EU1287" t="b">
        <v>1</v>
      </c>
      <c r="EV1287" t="b">
        <v>1</v>
      </c>
      <c r="FE1287" t="b">
        <v>1</v>
      </c>
      <c r="FH1287" t="b">
        <v>1</v>
      </c>
      <c r="FN1287" t="s">
        <v>330</v>
      </c>
      <c r="GJ1287" t="s">
        <v>330</v>
      </c>
      <c r="GW1287" t="s">
        <v>330</v>
      </c>
      <c r="GZ1287" t="s">
        <v>330</v>
      </c>
      <c r="HC1287" t="s">
        <v>330</v>
      </c>
      <c r="HE1287" t="s">
        <v>330</v>
      </c>
      <c r="HG1287" t="s">
        <v>336</v>
      </c>
      <c r="HH1287" t="s">
        <v>329</v>
      </c>
      <c r="HI1287" t="s">
        <v>330</v>
      </c>
      <c r="HJ1287" t="s">
        <v>330</v>
      </c>
      <c r="HK1287" t="b">
        <v>1</v>
      </c>
      <c r="HM1287" t="b">
        <v>1</v>
      </c>
      <c r="HO1287" t="s">
        <v>337</v>
      </c>
      <c r="HP1287" t="s">
        <v>7331</v>
      </c>
      <c r="HQ1287" t="s">
        <v>339</v>
      </c>
      <c r="HR1287" t="s">
        <v>7332</v>
      </c>
      <c r="HS1287" t="s">
        <v>3299</v>
      </c>
      <c r="HT1287" t="b">
        <v>1</v>
      </c>
      <c r="HU1287" t="b">
        <v>1</v>
      </c>
      <c r="HX1287" t="b">
        <v>1</v>
      </c>
      <c r="ID1287" t="s">
        <v>3299</v>
      </c>
      <c r="JD1287" t="s">
        <v>378</v>
      </c>
      <c r="JE1287" t="s">
        <v>7333</v>
      </c>
      <c r="JF1287" t="s">
        <v>329</v>
      </c>
      <c r="JG1287">
        <v>6800</v>
      </c>
      <c r="JH1287" t="s">
        <v>330</v>
      </c>
      <c r="JR1287" t="s">
        <v>330</v>
      </c>
      <c r="KP1287" t="s">
        <v>330</v>
      </c>
      <c r="KS1287" t="s">
        <v>330</v>
      </c>
      <c r="KV1287" t="s">
        <v>330</v>
      </c>
      <c r="KX1287" t="s">
        <v>329</v>
      </c>
      <c r="KZ1287" t="str">
        <f ca="1">OFFSET($A1287,,MATCH([2]Keys!$B$2,Data.Collect1Dump!$3:$3,0)-1)</f>
        <v>ezekielogadho@gmail.com</v>
      </c>
      <c r="LA1287" t="str">
        <f ca="1">OFFSET($A1287,,MATCH([2]Keys!$B$4,Data.Collect1Dump!$3:$3,0)-1)</f>
        <v>anne.aroka@givedirectly.org</v>
      </c>
      <c r="LB1287">
        <f ca="1">OFFSET($A1287,,MATCH([2]Keys!$B$3,Data.Collect1Dump!$3:$3,0)-1)</f>
        <v>0</v>
      </c>
      <c r="LC1287">
        <f t="shared" ca="1" si="209"/>
        <v>1</v>
      </c>
      <c r="LD1287">
        <f t="shared" ca="1" si="209"/>
        <v>1</v>
      </c>
      <c r="LE1287">
        <f t="shared" ca="1" si="209"/>
        <v>0</v>
      </c>
      <c r="LF1287" s="2">
        <f t="shared" ca="1" si="210"/>
        <v>41725</v>
      </c>
      <c r="LG1287" s="2">
        <f t="shared" ca="1" si="211"/>
        <v>41590</v>
      </c>
      <c r="LH1287" s="2" t="e">
        <f t="shared" ca="1" si="212"/>
        <v>#N/A</v>
      </c>
      <c r="LI1287" t="str">
        <f t="shared" ca="1" si="213"/>
        <v>ezekielogadho@gmail.com</v>
      </c>
      <c r="LJ1287" t="str">
        <f t="shared" ca="1" si="214"/>
        <v>anne.aroka@givedirectly.org</v>
      </c>
      <c r="LK1287" t="e">
        <f t="shared" ca="1" si="215"/>
        <v>#N/A</v>
      </c>
      <c r="LL1287" t="str">
        <f t="shared" ca="1" si="207"/>
        <v>Lump Sum</v>
      </c>
      <c r="LM1287" t="str">
        <f t="shared" ca="1" si="208"/>
        <v>ezekielogadho@gmail.com</v>
      </c>
      <c r="LN1287" t="e">
        <f ca="1">OFFSET($A1287,,MATCH(OFFSET([2]Keys!C$1,MATCH(Data.Collect1Dump!$LL1287,[2]Keys!$A$2:$A$4,0),),Data.Collect1Dump!$3:$3,0)-1,)</f>
        <v>#VALUE!</v>
      </c>
      <c r="LO1287" s="2" t="e">
        <f t="shared" ca="1" si="216"/>
        <v>#VALUE!</v>
      </c>
    </row>
    <row r="1288" spans="1:327">
      <c r="A1288" t="s">
        <v>7334</v>
      </c>
      <c r="B1288" t="s">
        <v>4392</v>
      </c>
      <c r="C1288" t="s">
        <v>7335</v>
      </c>
      <c r="D1288" t="b">
        <v>1</v>
      </c>
      <c r="K1288">
        <v>2</v>
      </c>
      <c r="L1288" t="s">
        <v>329</v>
      </c>
      <c r="M1288" t="s">
        <v>329</v>
      </c>
      <c r="N1288">
        <v>40000</v>
      </c>
      <c r="O1288" t="s">
        <v>329</v>
      </c>
      <c r="T1288" t="s">
        <v>330</v>
      </c>
      <c r="V1288" t="s">
        <v>329</v>
      </c>
      <c r="X1288">
        <v>1</v>
      </c>
      <c r="Y1288">
        <v>39725</v>
      </c>
      <c r="Z1288">
        <v>275</v>
      </c>
      <c r="AO1288">
        <v>60</v>
      </c>
      <c r="AP1288">
        <v>200</v>
      </c>
      <c r="AQ1288">
        <v>0</v>
      </c>
      <c r="AR1288">
        <v>0</v>
      </c>
      <c r="AV1288" t="b">
        <v>1</v>
      </c>
      <c r="BL1288" t="s">
        <v>329</v>
      </c>
      <c r="BM1288" t="s">
        <v>7336</v>
      </c>
      <c r="BN1288" t="s">
        <v>330</v>
      </c>
      <c r="BP1288">
        <v>0</v>
      </c>
      <c r="BQ1288">
        <v>0</v>
      </c>
      <c r="BR1288" t="b">
        <v>1</v>
      </c>
      <c r="BU1288" t="b">
        <v>1</v>
      </c>
      <c r="CK1288">
        <v>385</v>
      </c>
      <c r="CN1288">
        <v>38000</v>
      </c>
      <c r="DC1288" t="s">
        <v>329</v>
      </c>
      <c r="DD1288" t="b">
        <v>1</v>
      </c>
      <c r="DE1288" t="b">
        <v>1</v>
      </c>
      <c r="DL1288" t="b">
        <v>1</v>
      </c>
      <c r="DR1288" t="s">
        <v>329</v>
      </c>
      <c r="DU1288" t="b">
        <v>1</v>
      </c>
      <c r="EL1288" t="s">
        <v>330</v>
      </c>
      <c r="EN1288" t="s">
        <v>330</v>
      </c>
      <c r="EP1288" t="s">
        <v>330</v>
      </c>
      <c r="FN1288" t="s">
        <v>330</v>
      </c>
      <c r="GJ1288" t="s">
        <v>330</v>
      </c>
      <c r="GW1288" t="s">
        <v>330</v>
      </c>
      <c r="GZ1288" t="s">
        <v>330</v>
      </c>
      <c r="HC1288" t="s">
        <v>330</v>
      </c>
      <c r="HE1288" t="s">
        <v>330</v>
      </c>
      <c r="HG1288" t="s">
        <v>526</v>
      </c>
      <c r="HH1288" t="s">
        <v>329</v>
      </c>
      <c r="HI1288" t="s">
        <v>330</v>
      </c>
      <c r="HJ1288" t="s">
        <v>330</v>
      </c>
      <c r="HK1288" t="b">
        <v>1</v>
      </c>
      <c r="HM1288" t="b">
        <v>1</v>
      </c>
      <c r="HO1288" t="s">
        <v>337</v>
      </c>
      <c r="HP1288" t="s">
        <v>7337</v>
      </c>
      <c r="HQ1288" t="s">
        <v>339</v>
      </c>
      <c r="HR1288" t="s">
        <v>7338</v>
      </c>
      <c r="HS1288" t="s">
        <v>3299</v>
      </c>
      <c r="HT1288" t="b">
        <v>1</v>
      </c>
      <c r="HU1288" t="b">
        <v>1</v>
      </c>
      <c r="HV1288" t="b">
        <v>1</v>
      </c>
      <c r="HX1288" t="b">
        <v>1</v>
      </c>
      <c r="HY1288" t="b">
        <v>1</v>
      </c>
      <c r="ID1288" t="s">
        <v>4873</v>
      </c>
      <c r="JD1288" t="s">
        <v>378</v>
      </c>
      <c r="JE1288" t="s">
        <v>7339</v>
      </c>
      <c r="JF1288" t="s">
        <v>329</v>
      </c>
      <c r="JG1288">
        <v>6918</v>
      </c>
      <c r="JH1288" t="s">
        <v>330</v>
      </c>
      <c r="JR1288" t="s">
        <v>329</v>
      </c>
      <c r="JS1288" t="s">
        <v>7340</v>
      </c>
      <c r="JU1288" t="b">
        <v>1</v>
      </c>
      <c r="KG1288" t="b">
        <v>1</v>
      </c>
      <c r="KJ1288" t="b">
        <v>1</v>
      </c>
      <c r="KP1288" t="s">
        <v>330</v>
      </c>
      <c r="KS1288" t="s">
        <v>330</v>
      </c>
      <c r="KV1288" t="s">
        <v>330</v>
      </c>
      <c r="KX1288" t="s">
        <v>329</v>
      </c>
      <c r="KZ1288" t="str">
        <f ca="1">OFFSET($A1288,,MATCH([2]Keys!$B$2,Data.Collect1Dump!$3:$3,0)-1)</f>
        <v>ezekielogadho@gmail.com</v>
      </c>
      <c r="LA1288" t="str">
        <f ca="1">OFFSET($A1288,,MATCH([2]Keys!$B$4,Data.Collect1Dump!$3:$3,0)-1)</f>
        <v>anne.aroka@givedirectly.org</v>
      </c>
      <c r="LB1288">
        <f ca="1">OFFSET($A1288,,MATCH([2]Keys!$B$3,Data.Collect1Dump!$3:$3,0)-1)</f>
        <v>0</v>
      </c>
      <c r="LC1288">
        <f t="shared" ca="1" si="209"/>
        <v>1</v>
      </c>
      <c r="LD1288">
        <f t="shared" ca="1" si="209"/>
        <v>1</v>
      </c>
      <c r="LE1288">
        <f t="shared" ca="1" si="209"/>
        <v>0</v>
      </c>
      <c r="LF1288" s="2">
        <f t="shared" ca="1" si="210"/>
        <v>41725</v>
      </c>
      <c r="LG1288" s="2">
        <f t="shared" ca="1" si="211"/>
        <v>41590</v>
      </c>
      <c r="LH1288" s="2" t="e">
        <f t="shared" ca="1" si="212"/>
        <v>#N/A</v>
      </c>
      <c r="LI1288" t="str">
        <f t="shared" ca="1" si="213"/>
        <v>ezekielogadho@gmail.com</v>
      </c>
      <c r="LJ1288" t="str">
        <f t="shared" ca="1" si="214"/>
        <v>anne.aroka@givedirectly.org</v>
      </c>
      <c r="LK1288" t="e">
        <f t="shared" ca="1" si="215"/>
        <v>#N/A</v>
      </c>
      <c r="LL1288" t="str">
        <f t="shared" ca="1" si="207"/>
        <v>Lump Sum</v>
      </c>
      <c r="LM1288" t="str">
        <f t="shared" ca="1" si="208"/>
        <v>ezekielogadho@gmail.com</v>
      </c>
      <c r="LN1288" t="e">
        <f ca="1">OFFSET($A1288,,MATCH(OFFSET([2]Keys!C$1,MATCH(Data.Collect1Dump!$LL1288,[2]Keys!$A$2:$A$4,0),),Data.Collect1Dump!$3:$3,0)-1,)</f>
        <v>#VALUE!</v>
      </c>
      <c r="LO1288" s="2" t="e">
        <f t="shared" ca="1" si="216"/>
        <v>#VALUE!</v>
      </c>
    </row>
    <row r="1289" spans="1:327">
      <c r="A1289" t="s">
        <v>7341</v>
      </c>
      <c r="B1289" t="s">
        <v>7342</v>
      </c>
      <c r="C1289" t="s">
        <v>7343</v>
      </c>
      <c r="D1289" t="b">
        <v>1</v>
      </c>
      <c r="K1289">
        <v>2</v>
      </c>
      <c r="L1289" t="s">
        <v>329</v>
      </c>
      <c r="M1289" t="s">
        <v>329</v>
      </c>
      <c r="N1289">
        <v>40000</v>
      </c>
      <c r="O1289" t="s">
        <v>329</v>
      </c>
      <c r="T1289" t="s">
        <v>330</v>
      </c>
      <c r="V1289" t="s">
        <v>329</v>
      </c>
      <c r="X1289">
        <v>1</v>
      </c>
      <c r="Y1289">
        <v>39725</v>
      </c>
      <c r="Z1289">
        <v>275</v>
      </c>
      <c r="AO1289">
        <v>20</v>
      </c>
      <c r="AQ1289">
        <v>0</v>
      </c>
      <c r="AU1289" t="b">
        <v>1</v>
      </c>
      <c r="AV1289" t="b">
        <v>1</v>
      </c>
      <c r="AX1289" t="b">
        <v>1</v>
      </c>
      <c r="BA1289" t="b">
        <v>1</v>
      </c>
      <c r="BL1289" t="s">
        <v>329</v>
      </c>
      <c r="BM1289" t="s">
        <v>7344</v>
      </c>
      <c r="BN1289" t="s">
        <v>330</v>
      </c>
      <c r="BP1289">
        <v>0</v>
      </c>
      <c r="BQ1289">
        <v>0</v>
      </c>
      <c r="BR1289" t="b">
        <v>1</v>
      </c>
      <c r="BT1289" t="b">
        <v>1</v>
      </c>
      <c r="BU1289" t="b">
        <v>1</v>
      </c>
      <c r="CK1289">
        <v>4500</v>
      </c>
      <c r="CM1289">
        <v>7440</v>
      </c>
      <c r="CN1289">
        <v>29160</v>
      </c>
      <c r="DC1289" t="s">
        <v>329</v>
      </c>
      <c r="DE1289" t="b">
        <v>1</v>
      </c>
      <c r="DM1289" t="b">
        <v>1</v>
      </c>
      <c r="DR1289" t="s">
        <v>329</v>
      </c>
      <c r="DV1289" t="b">
        <v>1</v>
      </c>
      <c r="DX1289" t="b">
        <v>1</v>
      </c>
      <c r="EL1289" t="s">
        <v>330</v>
      </c>
      <c r="EN1289" t="s">
        <v>330</v>
      </c>
      <c r="EP1289" t="s">
        <v>330</v>
      </c>
      <c r="FN1289" t="s">
        <v>330</v>
      </c>
      <c r="GJ1289" t="s">
        <v>330</v>
      </c>
      <c r="GW1289" t="s">
        <v>330</v>
      </c>
      <c r="GZ1289" t="s">
        <v>330</v>
      </c>
      <c r="HC1289" t="s">
        <v>330</v>
      </c>
      <c r="HE1289" t="s">
        <v>330</v>
      </c>
      <c r="HG1289" t="s">
        <v>336</v>
      </c>
      <c r="HH1289" t="s">
        <v>329</v>
      </c>
      <c r="HI1289" t="s">
        <v>329</v>
      </c>
      <c r="HJ1289" t="s">
        <v>330</v>
      </c>
      <c r="HM1289" t="b">
        <v>1</v>
      </c>
      <c r="HO1289" t="s">
        <v>337</v>
      </c>
      <c r="HP1289" t="s">
        <v>7345</v>
      </c>
      <c r="HQ1289" t="s">
        <v>339</v>
      </c>
      <c r="HR1289" t="s">
        <v>7346</v>
      </c>
      <c r="HS1289" t="s">
        <v>7347</v>
      </c>
      <c r="HX1289" t="b">
        <v>1</v>
      </c>
      <c r="ID1289" t="s">
        <v>3299</v>
      </c>
      <c r="JD1289" t="s">
        <v>378</v>
      </c>
      <c r="JE1289" t="s">
        <v>7348</v>
      </c>
      <c r="JF1289" t="s">
        <v>329</v>
      </c>
      <c r="JG1289">
        <v>6890</v>
      </c>
      <c r="JH1289" t="s">
        <v>330</v>
      </c>
      <c r="JR1289" t="s">
        <v>330</v>
      </c>
      <c r="KP1289" t="s">
        <v>330</v>
      </c>
      <c r="KS1289" t="s">
        <v>330</v>
      </c>
      <c r="KV1289" t="s">
        <v>330</v>
      </c>
      <c r="KX1289" t="s">
        <v>329</v>
      </c>
      <c r="KZ1289" t="str">
        <f ca="1">OFFSET($A1289,,MATCH([2]Keys!$B$2,Data.Collect1Dump!$3:$3,0)-1)</f>
        <v>georgeowuor93@gmail.com</v>
      </c>
      <c r="LA1289" t="str">
        <f ca="1">OFFSET($A1289,,MATCH([2]Keys!$B$4,Data.Collect1Dump!$3:$3,0)-1)</f>
        <v>anne.aroka@givedirectly.org</v>
      </c>
      <c r="LB1289">
        <f ca="1">OFFSET($A1289,,MATCH([2]Keys!$B$3,Data.Collect1Dump!$3:$3,0)-1)</f>
        <v>0</v>
      </c>
      <c r="LC1289">
        <f t="shared" ca="1" si="209"/>
        <v>1</v>
      </c>
      <c r="LD1289">
        <f t="shared" ca="1" si="209"/>
        <v>1</v>
      </c>
      <c r="LE1289">
        <f t="shared" ca="1" si="209"/>
        <v>0</v>
      </c>
      <c r="LF1289" s="2">
        <f t="shared" ca="1" si="210"/>
        <v>41711</v>
      </c>
      <c r="LG1289" s="2">
        <f t="shared" ca="1" si="211"/>
        <v>41590</v>
      </c>
      <c r="LH1289" s="2" t="e">
        <f t="shared" ca="1" si="212"/>
        <v>#N/A</v>
      </c>
      <c r="LI1289" t="str">
        <f t="shared" ca="1" si="213"/>
        <v>georgeowuor93@gmail.com</v>
      </c>
      <c r="LJ1289" t="str">
        <f t="shared" ca="1" si="214"/>
        <v>anne.aroka@givedirectly.org</v>
      </c>
      <c r="LK1289" t="e">
        <f t="shared" ca="1" si="215"/>
        <v>#N/A</v>
      </c>
      <c r="LL1289" t="str">
        <f t="shared" ca="1" si="207"/>
        <v>Lump Sum</v>
      </c>
      <c r="LM1289" t="str">
        <f t="shared" ca="1" si="208"/>
        <v>georgeowuor93@gmail.com</v>
      </c>
      <c r="LN1289" t="e">
        <f ca="1">OFFSET($A1289,,MATCH(OFFSET([2]Keys!C$1,MATCH(Data.Collect1Dump!$LL1289,[2]Keys!$A$2:$A$4,0),),Data.Collect1Dump!$3:$3,0)-1,)</f>
        <v>#VALUE!</v>
      </c>
      <c r="LO1289" s="2" t="e">
        <f t="shared" ca="1" si="216"/>
        <v>#VALUE!</v>
      </c>
    </row>
    <row r="1290" spans="1:327">
      <c r="A1290" t="s">
        <v>7349</v>
      </c>
      <c r="B1290" t="s">
        <v>7342</v>
      </c>
      <c r="C1290" t="s">
        <v>7350</v>
      </c>
      <c r="D1290" t="b">
        <v>1</v>
      </c>
      <c r="K1290">
        <v>2</v>
      </c>
      <c r="L1290" t="s">
        <v>329</v>
      </c>
      <c r="M1290" t="s">
        <v>329</v>
      </c>
      <c r="N1290">
        <v>40000</v>
      </c>
      <c r="O1290" t="s">
        <v>329</v>
      </c>
      <c r="T1290" t="s">
        <v>330</v>
      </c>
      <c r="V1290" t="s">
        <v>329</v>
      </c>
      <c r="X1290">
        <v>1</v>
      </c>
      <c r="Y1290">
        <v>39600</v>
      </c>
      <c r="Z1290">
        <v>200</v>
      </c>
      <c r="AO1290">
        <v>120</v>
      </c>
      <c r="AQ1290">
        <v>0</v>
      </c>
      <c r="AS1290" t="b">
        <v>1</v>
      </c>
      <c r="AV1290" t="b">
        <v>1</v>
      </c>
      <c r="AZ1290" t="b">
        <v>1</v>
      </c>
      <c r="BL1290" t="s">
        <v>329</v>
      </c>
      <c r="BM1290" t="s">
        <v>7351</v>
      </c>
      <c r="BN1290" t="s">
        <v>330</v>
      </c>
      <c r="BP1290">
        <v>30000</v>
      </c>
      <c r="BQ1290">
        <v>0</v>
      </c>
      <c r="BR1290" t="b">
        <v>1</v>
      </c>
      <c r="BU1290" t="b">
        <v>1</v>
      </c>
      <c r="BZ1290" t="b">
        <v>1</v>
      </c>
      <c r="CK1290">
        <v>100</v>
      </c>
      <c r="CN1290">
        <v>35000</v>
      </c>
      <c r="CS1290">
        <v>5000</v>
      </c>
      <c r="DC1290" t="s">
        <v>329</v>
      </c>
      <c r="DE1290" t="b">
        <v>1</v>
      </c>
      <c r="DM1290" t="b">
        <v>1</v>
      </c>
      <c r="DR1290" t="s">
        <v>329</v>
      </c>
      <c r="DV1290" t="b">
        <v>1</v>
      </c>
      <c r="EL1290" t="s">
        <v>330</v>
      </c>
      <c r="EN1290" t="s">
        <v>330</v>
      </c>
      <c r="EP1290" t="s">
        <v>330</v>
      </c>
      <c r="FN1290" t="s">
        <v>330</v>
      </c>
      <c r="GJ1290" t="s">
        <v>330</v>
      </c>
      <c r="GW1290" t="s">
        <v>330</v>
      </c>
      <c r="GZ1290" t="s">
        <v>330</v>
      </c>
      <c r="HC1290" t="s">
        <v>330</v>
      </c>
      <c r="HE1290" t="s">
        <v>330</v>
      </c>
      <c r="HG1290" t="s">
        <v>336</v>
      </c>
      <c r="HH1290" t="s">
        <v>329</v>
      </c>
      <c r="HI1290" t="s">
        <v>330</v>
      </c>
      <c r="HJ1290" t="s">
        <v>330</v>
      </c>
      <c r="HM1290" t="b">
        <v>1</v>
      </c>
      <c r="HO1290" t="s">
        <v>337</v>
      </c>
      <c r="HP1290" t="s">
        <v>7352</v>
      </c>
      <c r="HQ1290" t="s">
        <v>339</v>
      </c>
      <c r="HR1290" t="s">
        <v>7353</v>
      </c>
      <c r="HS1290" t="s">
        <v>7354</v>
      </c>
      <c r="HU1290" t="b">
        <v>1</v>
      </c>
      <c r="HX1290" t="b">
        <v>1</v>
      </c>
      <c r="ID1290" t="s">
        <v>7355</v>
      </c>
      <c r="JD1290" t="s">
        <v>378</v>
      </c>
      <c r="JE1290" t="s">
        <v>7356</v>
      </c>
      <c r="JF1290" t="s">
        <v>329</v>
      </c>
      <c r="JG1290">
        <v>6800</v>
      </c>
      <c r="JH1290" t="s">
        <v>330</v>
      </c>
      <c r="JR1290" t="s">
        <v>329</v>
      </c>
      <c r="JS1290" t="s">
        <v>7357</v>
      </c>
      <c r="JU1290" t="b">
        <v>1</v>
      </c>
      <c r="JZ1290" t="b">
        <v>1</v>
      </c>
      <c r="KG1290" t="b">
        <v>1</v>
      </c>
      <c r="KJ1290" t="b">
        <v>1</v>
      </c>
      <c r="KP1290" t="s">
        <v>330</v>
      </c>
      <c r="KS1290" t="s">
        <v>330</v>
      </c>
      <c r="KV1290" t="s">
        <v>330</v>
      </c>
      <c r="KX1290" t="s">
        <v>329</v>
      </c>
      <c r="KZ1290" t="str">
        <f ca="1">OFFSET($A1290,,MATCH([2]Keys!$B$2,Data.Collect1Dump!$3:$3,0)-1)</f>
        <v>georgeowuor93@gmail.com</v>
      </c>
      <c r="LA1290" t="str">
        <f ca="1">OFFSET($A1290,,MATCH([2]Keys!$B$4,Data.Collect1Dump!$3:$3,0)-1)</f>
        <v>anne.aroka@givedirectly.org</v>
      </c>
      <c r="LB1290">
        <f ca="1">OFFSET($A1290,,MATCH([2]Keys!$B$3,Data.Collect1Dump!$3:$3,0)-1)</f>
        <v>0</v>
      </c>
      <c r="LC1290">
        <f t="shared" ca="1" si="209"/>
        <v>1</v>
      </c>
      <c r="LD1290">
        <f t="shared" ca="1" si="209"/>
        <v>1</v>
      </c>
      <c r="LE1290">
        <f t="shared" ca="1" si="209"/>
        <v>0</v>
      </c>
      <c r="LF1290" s="2">
        <f t="shared" ca="1" si="210"/>
        <v>41712</v>
      </c>
      <c r="LG1290" s="2">
        <f t="shared" ca="1" si="211"/>
        <v>41590</v>
      </c>
      <c r="LH1290" s="2" t="e">
        <f t="shared" ca="1" si="212"/>
        <v>#N/A</v>
      </c>
      <c r="LI1290" t="str">
        <f t="shared" ca="1" si="213"/>
        <v>georgeowuor93@gmail.com</v>
      </c>
      <c r="LJ1290" t="str">
        <f t="shared" ca="1" si="214"/>
        <v>anne.aroka@givedirectly.org</v>
      </c>
      <c r="LK1290" t="e">
        <f t="shared" ca="1" si="215"/>
        <v>#N/A</v>
      </c>
      <c r="LL1290" t="str">
        <f t="shared" ca="1" si="207"/>
        <v>Lump Sum</v>
      </c>
      <c r="LM1290" t="str">
        <f t="shared" ca="1" si="208"/>
        <v>georgeowuor93@gmail.com</v>
      </c>
      <c r="LN1290" t="e">
        <f ca="1">OFFSET($A1290,,MATCH(OFFSET([2]Keys!C$1,MATCH(Data.Collect1Dump!$LL1290,[2]Keys!$A$2:$A$4,0),),Data.Collect1Dump!$3:$3,0)-1,)</f>
        <v>#VALUE!</v>
      </c>
      <c r="LO1290" s="2" t="e">
        <f t="shared" ca="1" si="216"/>
        <v>#VALUE!</v>
      </c>
    </row>
    <row r="1291" spans="1:327">
      <c r="A1291" t="s">
        <v>7358</v>
      </c>
      <c r="B1291" t="s">
        <v>7342</v>
      </c>
      <c r="C1291" t="s">
        <v>7359</v>
      </c>
      <c r="D1291" t="b">
        <v>1</v>
      </c>
      <c r="H1291" t="b">
        <v>1</v>
      </c>
      <c r="J1291" t="s">
        <v>15668</v>
      </c>
      <c r="K1291">
        <v>4</v>
      </c>
      <c r="L1291" t="s">
        <v>329</v>
      </c>
      <c r="M1291" t="s">
        <v>329</v>
      </c>
      <c r="N1291">
        <v>40000</v>
      </c>
      <c r="O1291" t="s">
        <v>329</v>
      </c>
      <c r="T1291" t="s">
        <v>330</v>
      </c>
      <c r="V1291" t="s">
        <v>329</v>
      </c>
      <c r="X1291">
        <v>1</v>
      </c>
      <c r="Y1291">
        <v>39750</v>
      </c>
      <c r="Z1291">
        <v>999</v>
      </c>
      <c r="AO1291">
        <v>30</v>
      </c>
      <c r="AQ1291">
        <v>0</v>
      </c>
      <c r="AV1291" t="b">
        <v>1</v>
      </c>
      <c r="BA1291" t="b">
        <v>1</v>
      </c>
      <c r="BL1291" t="s">
        <v>329</v>
      </c>
      <c r="BM1291" t="s">
        <v>7360</v>
      </c>
      <c r="BN1291" t="s">
        <v>415</v>
      </c>
      <c r="BP1291">
        <v>0</v>
      </c>
      <c r="BQ1291">
        <v>0</v>
      </c>
      <c r="BR1291" t="b">
        <v>1</v>
      </c>
      <c r="BU1291" t="b">
        <v>1</v>
      </c>
      <c r="CD1291" t="b">
        <v>1</v>
      </c>
      <c r="CK1291">
        <v>5368</v>
      </c>
      <c r="CN1291">
        <v>31330</v>
      </c>
      <c r="CW1291">
        <v>3000</v>
      </c>
      <c r="DC1291" t="s">
        <v>329</v>
      </c>
      <c r="DD1291" t="b">
        <v>1</v>
      </c>
      <c r="DH1291" t="b">
        <v>1</v>
      </c>
      <c r="DJ1291" t="s">
        <v>7361</v>
      </c>
      <c r="DO1291" t="b">
        <v>1</v>
      </c>
      <c r="DR1291" t="s">
        <v>329</v>
      </c>
      <c r="DX1291" t="b">
        <v>1</v>
      </c>
      <c r="EL1291" t="s">
        <v>330</v>
      </c>
      <c r="EN1291" t="s">
        <v>330</v>
      </c>
      <c r="EP1291" t="s">
        <v>330</v>
      </c>
      <c r="FN1291" t="s">
        <v>330</v>
      </c>
      <c r="GJ1291" t="s">
        <v>330</v>
      </c>
      <c r="GW1291" t="s">
        <v>330</v>
      </c>
      <c r="GZ1291" t="s">
        <v>330</v>
      </c>
      <c r="HC1291" t="s">
        <v>330</v>
      </c>
      <c r="HE1291" t="s">
        <v>330</v>
      </c>
      <c r="HG1291" t="s">
        <v>336</v>
      </c>
      <c r="HH1291" t="s">
        <v>415</v>
      </c>
      <c r="HI1291" t="s">
        <v>329</v>
      </c>
      <c r="HJ1291" t="s">
        <v>330</v>
      </c>
      <c r="HM1291" t="b">
        <v>1</v>
      </c>
      <c r="HO1291" t="s">
        <v>337</v>
      </c>
      <c r="HP1291" t="s">
        <v>7362</v>
      </c>
      <c r="HQ1291" t="s">
        <v>339</v>
      </c>
      <c r="HR1291" t="s">
        <v>7363</v>
      </c>
      <c r="HS1291" t="s">
        <v>7364</v>
      </c>
      <c r="HU1291" t="b">
        <v>1</v>
      </c>
      <c r="ID1291" t="s">
        <v>7365</v>
      </c>
      <c r="JD1291" t="s">
        <v>378</v>
      </c>
      <c r="JE1291" t="s">
        <v>7366</v>
      </c>
      <c r="JF1291" t="s">
        <v>329</v>
      </c>
      <c r="JG1291">
        <v>7000</v>
      </c>
      <c r="JH1291" t="s">
        <v>330</v>
      </c>
      <c r="JR1291" t="s">
        <v>330</v>
      </c>
      <c r="KP1291" t="s">
        <v>330</v>
      </c>
      <c r="KS1291" t="s">
        <v>330</v>
      </c>
      <c r="KV1291" t="s">
        <v>330</v>
      </c>
      <c r="KX1291" t="s">
        <v>329</v>
      </c>
      <c r="KZ1291" t="str">
        <f ca="1">OFFSET($A1291,,MATCH([2]Keys!$B$2,Data.Collect1Dump!$3:$3,0)-1)</f>
        <v>georgeowuor93@gmail.com</v>
      </c>
      <c r="LA1291" t="str">
        <f ca="1">OFFSET($A1291,,MATCH([2]Keys!$B$4,Data.Collect1Dump!$3:$3,0)-1)</f>
        <v>anne.aroka@givedirectly.org</v>
      </c>
      <c r="LB1291">
        <f ca="1">OFFSET($A1291,,MATCH([2]Keys!$B$3,Data.Collect1Dump!$3:$3,0)-1)</f>
        <v>0</v>
      </c>
      <c r="LC1291">
        <f t="shared" ca="1" si="209"/>
        <v>1</v>
      </c>
      <c r="LD1291">
        <f t="shared" ca="1" si="209"/>
        <v>1</v>
      </c>
      <c r="LE1291">
        <f t="shared" ca="1" si="209"/>
        <v>0</v>
      </c>
      <c r="LF1291" s="2">
        <f t="shared" ca="1" si="210"/>
        <v>41717</v>
      </c>
      <c r="LG1291" s="2">
        <f t="shared" ca="1" si="211"/>
        <v>41613</v>
      </c>
      <c r="LH1291" s="2" t="e">
        <f t="shared" ca="1" si="212"/>
        <v>#N/A</v>
      </c>
      <c r="LI1291" t="str">
        <f t="shared" ca="1" si="213"/>
        <v>georgeowuor93@gmail.com</v>
      </c>
      <c r="LJ1291" t="str">
        <f t="shared" ca="1" si="214"/>
        <v>anne.aroka@givedirectly.org</v>
      </c>
      <c r="LK1291" t="e">
        <f t="shared" ca="1" si="215"/>
        <v>#N/A</v>
      </c>
      <c r="LL1291" t="str">
        <f t="shared" ca="1" si="207"/>
        <v>Lump Sum</v>
      </c>
      <c r="LM1291" t="str">
        <f t="shared" ca="1" si="208"/>
        <v>georgeowuor93@gmail.com</v>
      </c>
      <c r="LN1291" t="e">
        <f ca="1">OFFSET($A1291,,MATCH(OFFSET([2]Keys!C$1,MATCH(Data.Collect1Dump!$LL1291,[2]Keys!$A$2:$A$4,0),),Data.Collect1Dump!$3:$3,0)-1,)</f>
        <v>#VALUE!</v>
      </c>
      <c r="LO1291" s="2" t="e">
        <f t="shared" ca="1" si="216"/>
        <v>#VALUE!</v>
      </c>
    </row>
    <row r="1292" spans="1:327">
      <c r="A1292" t="s">
        <v>7367</v>
      </c>
      <c r="B1292" t="s">
        <v>7342</v>
      </c>
      <c r="C1292" t="s">
        <v>7368</v>
      </c>
      <c r="D1292" t="b">
        <v>1</v>
      </c>
      <c r="K1292">
        <v>1</v>
      </c>
      <c r="L1292" t="s">
        <v>329</v>
      </c>
      <c r="M1292" t="s">
        <v>329</v>
      </c>
      <c r="N1292">
        <v>40000</v>
      </c>
      <c r="O1292" t="s">
        <v>329</v>
      </c>
      <c r="T1292" t="s">
        <v>330</v>
      </c>
      <c r="V1292" t="s">
        <v>329</v>
      </c>
      <c r="X1292">
        <v>1</v>
      </c>
      <c r="Y1292">
        <v>39725</v>
      </c>
      <c r="Z1292">
        <v>275</v>
      </c>
      <c r="AO1292">
        <v>60</v>
      </c>
      <c r="AQ1292">
        <v>0</v>
      </c>
      <c r="AU1292" t="b">
        <v>1</v>
      </c>
      <c r="AV1292" t="b">
        <v>1</v>
      </c>
      <c r="AX1292" t="b">
        <v>1</v>
      </c>
      <c r="BA1292" t="b">
        <v>1</v>
      </c>
      <c r="BF1292" t="b">
        <v>1</v>
      </c>
      <c r="BL1292" t="s">
        <v>329</v>
      </c>
      <c r="BM1292" t="s">
        <v>7369</v>
      </c>
      <c r="BN1292" t="s">
        <v>415</v>
      </c>
      <c r="BP1292">
        <v>0</v>
      </c>
      <c r="BQ1292">
        <v>0</v>
      </c>
      <c r="BR1292" t="b">
        <v>1</v>
      </c>
      <c r="BU1292" t="b">
        <v>1</v>
      </c>
      <c r="BW1292" t="b">
        <v>1</v>
      </c>
      <c r="CK1292">
        <v>400</v>
      </c>
      <c r="CN1292">
        <v>25570</v>
      </c>
      <c r="CP1292">
        <v>13500</v>
      </c>
      <c r="DC1292" t="s">
        <v>329</v>
      </c>
      <c r="DE1292" t="b">
        <v>1</v>
      </c>
      <c r="DM1292" t="b">
        <v>1</v>
      </c>
      <c r="DR1292" t="s">
        <v>329</v>
      </c>
      <c r="DW1292" t="b">
        <v>1</v>
      </c>
      <c r="DZ1292" t="b">
        <v>1</v>
      </c>
      <c r="EL1292" t="s">
        <v>329</v>
      </c>
      <c r="EM1292" t="s">
        <v>7370</v>
      </c>
      <c r="EN1292" t="s">
        <v>330</v>
      </c>
      <c r="EP1292" t="s">
        <v>330</v>
      </c>
      <c r="FN1292" t="s">
        <v>330</v>
      </c>
      <c r="GJ1292" t="s">
        <v>330</v>
      </c>
      <c r="GW1292" t="s">
        <v>330</v>
      </c>
      <c r="GZ1292" t="s">
        <v>330</v>
      </c>
      <c r="HC1292" t="s">
        <v>330</v>
      </c>
      <c r="HE1292" t="s">
        <v>330</v>
      </c>
      <c r="HG1292" t="s">
        <v>336</v>
      </c>
      <c r="HH1292" t="s">
        <v>330</v>
      </c>
      <c r="HI1292" t="s">
        <v>330</v>
      </c>
      <c r="HJ1292" t="s">
        <v>330</v>
      </c>
      <c r="HK1292" t="b">
        <v>1</v>
      </c>
      <c r="HO1292" t="s">
        <v>337</v>
      </c>
      <c r="HP1292" t="s">
        <v>7371</v>
      </c>
      <c r="HQ1292" t="s">
        <v>339</v>
      </c>
      <c r="HR1292" t="s">
        <v>7372</v>
      </c>
      <c r="HS1292" t="s">
        <v>7373</v>
      </c>
      <c r="HU1292" t="b">
        <v>1</v>
      </c>
      <c r="HX1292" t="b">
        <v>1</v>
      </c>
      <c r="HZ1292" t="b">
        <v>1</v>
      </c>
      <c r="ID1292" t="s">
        <v>7374</v>
      </c>
      <c r="JD1292" t="s">
        <v>378</v>
      </c>
      <c r="JE1292" t="s">
        <v>7375</v>
      </c>
      <c r="JF1292" t="s">
        <v>329</v>
      </c>
      <c r="JG1292">
        <v>7000</v>
      </c>
      <c r="JH1292" t="s">
        <v>330</v>
      </c>
      <c r="JR1292" t="s">
        <v>330</v>
      </c>
      <c r="KP1292" t="s">
        <v>330</v>
      </c>
      <c r="KS1292" t="s">
        <v>330</v>
      </c>
      <c r="KV1292" t="s">
        <v>330</v>
      </c>
      <c r="KX1292" t="s">
        <v>329</v>
      </c>
      <c r="KZ1292" t="str">
        <f ca="1">OFFSET($A1292,,MATCH([2]Keys!$B$2,Data.Collect1Dump!$3:$3,0)-1)</f>
        <v>georgeowuor93@gmail.com</v>
      </c>
      <c r="LA1292" t="str">
        <f ca="1">OFFSET($A1292,,MATCH([2]Keys!$B$4,Data.Collect1Dump!$3:$3,0)-1)</f>
        <v>anne.aroka@givedirectly.org</v>
      </c>
      <c r="LB1292">
        <f ca="1">OFFSET($A1292,,MATCH([2]Keys!$B$3,Data.Collect1Dump!$3:$3,0)-1)</f>
        <v>0</v>
      </c>
      <c r="LC1292">
        <f t="shared" ca="1" si="209"/>
        <v>1</v>
      </c>
      <c r="LD1292">
        <f t="shared" ca="1" si="209"/>
        <v>1</v>
      </c>
      <c r="LE1292">
        <f t="shared" ca="1" si="209"/>
        <v>0</v>
      </c>
      <c r="LF1292" s="2">
        <f t="shared" ca="1" si="210"/>
        <v>41711</v>
      </c>
      <c r="LG1292" s="2">
        <f t="shared" ca="1" si="211"/>
        <v>41613</v>
      </c>
      <c r="LH1292" s="2" t="e">
        <f t="shared" ca="1" si="212"/>
        <v>#N/A</v>
      </c>
      <c r="LI1292" t="str">
        <f t="shared" ca="1" si="213"/>
        <v>georgeowuor93@gmail.com</v>
      </c>
      <c r="LJ1292" t="str">
        <f t="shared" ca="1" si="214"/>
        <v>anne.aroka@givedirectly.org</v>
      </c>
      <c r="LK1292" t="e">
        <f t="shared" ca="1" si="215"/>
        <v>#N/A</v>
      </c>
      <c r="LL1292" t="str">
        <f t="shared" ca="1" si="207"/>
        <v>Lump Sum</v>
      </c>
      <c r="LM1292" t="str">
        <f t="shared" ca="1" si="208"/>
        <v>georgeowuor93@gmail.com</v>
      </c>
      <c r="LN1292" t="e">
        <f ca="1">OFFSET($A1292,,MATCH(OFFSET([2]Keys!C$1,MATCH(Data.Collect1Dump!$LL1292,[2]Keys!$A$2:$A$4,0),),Data.Collect1Dump!$3:$3,0)-1,)</f>
        <v>#VALUE!</v>
      </c>
      <c r="LO1292" s="2" t="e">
        <f t="shared" ca="1" si="216"/>
        <v>#VALUE!</v>
      </c>
    </row>
    <row r="1293" spans="1:327">
      <c r="A1293" t="s">
        <v>7376</v>
      </c>
      <c r="ID1293"/>
      <c r="JD1293" t="s">
        <v>2833</v>
      </c>
      <c r="JE1293" t="s">
        <v>7377</v>
      </c>
      <c r="JF1293" t="s">
        <v>329</v>
      </c>
      <c r="JG1293">
        <v>6918</v>
      </c>
      <c r="JH1293" t="s">
        <v>330</v>
      </c>
      <c r="JR1293" t="s">
        <v>330</v>
      </c>
      <c r="KP1293" t="s">
        <v>330</v>
      </c>
      <c r="KS1293" t="s">
        <v>330</v>
      </c>
      <c r="KV1293" t="s">
        <v>330</v>
      </c>
      <c r="KX1293" t="s">
        <v>329</v>
      </c>
      <c r="KZ1293">
        <f ca="1">OFFSET($A1293,,MATCH([2]Keys!$B$2,Data.Collect1Dump!$3:$3,0)-1)</f>
        <v>0</v>
      </c>
      <c r="LA1293" t="str">
        <f ca="1">OFFSET($A1293,,MATCH([2]Keys!$B$4,Data.Collect1Dump!$3:$3,0)-1)</f>
        <v>andyagumbaa@gmail.com</v>
      </c>
      <c r="LB1293">
        <f ca="1">OFFSET($A1293,,MATCH([2]Keys!$B$3,Data.Collect1Dump!$3:$3,0)-1)</f>
        <v>0</v>
      </c>
      <c r="LC1293">
        <f t="shared" ca="1" si="209"/>
        <v>0</v>
      </c>
      <c r="LD1293">
        <f t="shared" ca="1" si="209"/>
        <v>1</v>
      </c>
      <c r="LE1293">
        <f t="shared" ca="1" si="209"/>
        <v>0</v>
      </c>
      <c r="LF1293" s="2" t="e">
        <f t="shared" ca="1" si="210"/>
        <v>#N/A</v>
      </c>
      <c r="LG1293" s="2">
        <f t="shared" ca="1" si="211"/>
        <v>41586</v>
      </c>
      <c r="LH1293" s="2" t="e">
        <f t="shared" ca="1" si="212"/>
        <v>#N/A</v>
      </c>
      <c r="LI1293" t="e">
        <f t="shared" ca="1" si="213"/>
        <v>#N/A</v>
      </c>
      <c r="LJ1293" t="str">
        <f t="shared" ca="1" si="214"/>
        <v>andyagumbaa@gmail.com</v>
      </c>
      <c r="LK1293" t="e">
        <f t="shared" ca="1" si="215"/>
        <v>#N/A</v>
      </c>
      <c r="LL1293" t="str">
        <f t="shared" ca="1" si="207"/>
        <v>Token</v>
      </c>
      <c r="LM1293" t="str">
        <f t="shared" ca="1" si="208"/>
        <v>andyagumbaa@gmail.com</v>
      </c>
      <c r="LN1293" t="e">
        <f ca="1">OFFSET($A1293,,MATCH(OFFSET([2]Keys!C$1,MATCH(Data.Collect1Dump!$LL1293,[2]Keys!$A$2:$A$4,0),),Data.Collect1Dump!$3:$3,0)-1,)</f>
        <v>#VALUE!</v>
      </c>
      <c r="LO1293" s="2" t="e">
        <f t="shared" ca="1" si="216"/>
        <v>#VALUE!</v>
      </c>
    </row>
    <row r="1294" spans="1:327">
      <c r="A1294" t="s">
        <v>7378</v>
      </c>
      <c r="ID1294"/>
      <c r="JD1294" t="s">
        <v>2833</v>
      </c>
      <c r="JE1294" t="s">
        <v>7379</v>
      </c>
      <c r="JF1294" t="s">
        <v>329</v>
      </c>
      <c r="JG1294">
        <v>6600</v>
      </c>
      <c r="JH1294" t="s">
        <v>330</v>
      </c>
      <c r="JR1294" t="s">
        <v>330</v>
      </c>
      <c r="KP1294" t="s">
        <v>330</v>
      </c>
      <c r="KS1294" t="s">
        <v>330</v>
      </c>
      <c r="KV1294" t="s">
        <v>330</v>
      </c>
      <c r="KX1294" t="s">
        <v>329</v>
      </c>
      <c r="KZ1294">
        <f ca="1">OFFSET($A1294,,MATCH([2]Keys!$B$2,Data.Collect1Dump!$3:$3,0)-1)</f>
        <v>0</v>
      </c>
      <c r="LA1294" t="str">
        <f ca="1">OFFSET($A1294,,MATCH([2]Keys!$B$4,Data.Collect1Dump!$3:$3,0)-1)</f>
        <v>andyagumbaa@gmail.com</v>
      </c>
      <c r="LB1294">
        <f ca="1">OFFSET($A1294,,MATCH([2]Keys!$B$3,Data.Collect1Dump!$3:$3,0)-1)</f>
        <v>0</v>
      </c>
      <c r="LC1294">
        <f t="shared" ca="1" si="209"/>
        <v>0</v>
      </c>
      <c r="LD1294">
        <f t="shared" ca="1" si="209"/>
        <v>1</v>
      </c>
      <c r="LE1294">
        <f t="shared" ca="1" si="209"/>
        <v>0</v>
      </c>
      <c r="LF1294" s="2" t="e">
        <f t="shared" ca="1" si="210"/>
        <v>#N/A</v>
      </c>
      <c r="LG1294" s="2">
        <f t="shared" ca="1" si="211"/>
        <v>41586</v>
      </c>
      <c r="LH1294" s="2" t="e">
        <f t="shared" ca="1" si="212"/>
        <v>#N/A</v>
      </c>
      <c r="LI1294" t="e">
        <f t="shared" ca="1" si="213"/>
        <v>#N/A</v>
      </c>
      <c r="LJ1294" t="str">
        <f t="shared" ca="1" si="214"/>
        <v>andyagumbaa@gmail.com</v>
      </c>
      <c r="LK1294" t="e">
        <f t="shared" ca="1" si="215"/>
        <v>#N/A</v>
      </c>
      <c r="LL1294" t="str">
        <f t="shared" ca="1" si="207"/>
        <v>Token</v>
      </c>
      <c r="LM1294" t="str">
        <f t="shared" ca="1" si="208"/>
        <v>andyagumbaa@gmail.com</v>
      </c>
      <c r="LN1294" t="e">
        <f ca="1">OFFSET($A1294,,MATCH(OFFSET([2]Keys!C$1,MATCH(Data.Collect1Dump!$LL1294,[2]Keys!$A$2:$A$4,0),),Data.Collect1Dump!$3:$3,0)-1,)</f>
        <v>#VALUE!</v>
      </c>
      <c r="LO1294" s="2" t="e">
        <f t="shared" ca="1" si="216"/>
        <v>#VALUE!</v>
      </c>
    </row>
    <row r="1295" spans="1:327">
      <c r="A1295" t="s">
        <v>7380</v>
      </c>
      <c r="B1295" t="s">
        <v>7342</v>
      </c>
      <c r="C1295" t="s">
        <v>7381</v>
      </c>
      <c r="D1295" t="b">
        <v>1</v>
      </c>
      <c r="K1295">
        <v>1</v>
      </c>
      <c r="L1295" t="s">
        <v>329</v>
      </c>
      <c r="M1295" t="s">
        <v>329</v>
      </c>
      <c r="N1295">
        <v>40000</v>
      </c>
      <c r="O1295" t="s">
        <v>329</v>
      </c>
      <c r="T1295" t="s">
        <v>330</v>
      </c>
      <c r="V1295" t="s">
        <v>329</v>
      </c>
      <c r="X1295">
        <v>1</v>
      </c>
      <c r="Y1295">
        <v>39700</v>
      </c>
      <c r="Z1295">
        <v>250</v>
      </c>
      <c r="AO1295">
        <v>30</v>
      </c>
      <c r="AQ1295">
        <v>0</v>
      </c>
      <c r="AV1295" t="b">
        <v>1</v>
      </c>
      <c r="AZ1295" t="b">
        <v>1</v>
      </c>
      <c r="BL1295" t="s">
        <v>329</v>
      </c>
      <c r="BM1295" t="s">
        <v>7382</v>
      </c>
      <c r="BN1295" t="s">
        <v>329</v>
      </c>
      <c r="BO1295" t="s">
        <v>7383</v>
      </c>
      <c r="BP1295">
        <v>0</v>
      </c>
      <c r="BQ1295">
        <v>0</v>
      </c>
      <c r="BR1295" t="b">
        <v>1</v>
      </c>
      <c r="BT1295" t="b">
        <v>1</v>
      </c>
      <c r="BU1295" t="b">
        <v>1</v>
      </c>
      <c r="BY1295" t="b">
        <v>1</v>
      </c>
      <c r="BZ1295" t="b">
        <v>1</v>
      </c>
      <c r="CK1295">
        <v>4000</v>
      </c>
      <c r="CM1295">
        <v>6700</v>
      </c>
      <c r="CN1295">
        <v>23000</v>
      </c>
      <c r="CR1295">
        <v>5000</v>
      </c>
      <c r="CS1295">
        <v>1500</v>
      </c>
      <c r="DC1295" t="s">
        <v>329</v>
      </c>
      <c r="DE1295" t="b">
        <v>1</v>
      </c>
      <c r="DM1295" t="b">
        <v>1</v>
      </c>
      <c r="DR1295" t="s">
        <v>329</v>
      </c>
      <c r="DX1295" t="b">
        <v>1</v>
      </c>
      <c r="DZ1295" t="b">
        <v>1</v>
      </c>
      <c r="EL1295" t="s">
        <v>330</v>
      </c>
      <c r="EN1295" t="s">
        <v>330</v>
      </c>
      <c r="EP1295" t="s">
        <v>330</v>
      </c>
      <c r="FN1295" t="s">
        <v>330</v>
      </c>
      <c r="GJ1295" t="s">
        <v>330</v>
      </c>
      <c r="GW1295" t="s">
        <v>329</v>
      </c>
      <c r="GX1295" t="s">
        <v>7384</v>
      </c>
      <c r="GY1295" t="s">
        <v>330</v>
      </c>
      <c r="GZ1295" t="s">
        <v>330</v>
      </c>
      <c r="HC1295" t="s">
        <v>330</v>
      </c>
      <c r="HE1295" t="s">
        <v>330</v>
      </c>
      <c r="HG1295" t="s">
        <v>336</v>
      </c>
      <c r="HH1295" t="s">
        <v>329</v>
      </c>
      <c r="HI1295" t="s">
        <v>330</v>
      </c>
      <c r="HJ1295" t="s">
        <v>330</v>
      </c>
      <c r="HM1295" t="b">
        <v>1</v>
      </c>
      <c r="HO1295" t="s">
        <v>337</v>
      </c>
      <c r="HP1295" t="s">
        <v>7385</v>
      </c>
      <c r="HQ1295" t="s">
        <v>339</v>
      </c>
      <c r="HR1295" t="s">
        <v>7386</v>
      </c>
      <c r="HS1295" t="s">
        <v>7387</v>
      </c>
      <c r="HZ1295" t="b">
        <v>1</v>
      </c>
      <c r="ID1295" t="s">
        <v>7388</v>
      </c>
      <c r="JD1295" t="s">
        <v>2833</v>
      </c>
      <c r="JE1295" t="s">
        <v>7389</v>
      </c>
      <c r="JF1295" t="s">
        <v>329</v>
      </c>
      <c r="JG1295">
        <v>6900</v>
      </c>
      <c r="JH1295" t="s">
        <v>330</v>
      </c>
      <c r="JR1295" t="s">
        <v>330</v>
      </c>
      <c r="KP1295" t="s">
        <v>329</v>
      </c>
      <c r="KQ1295" t="s">
        <v>7390</v>
      </c>
      <c r="KR1295" t="s">
        <v>330</v>
      </c>
      <c r="KS1295" t="s">
        <v>330</v>
      </c>
      <c r="KV1295" t="s">
        <v>330</v>
      </c>
      <c r="KX1295" t="s">
        <v>329</v>
      </c>
      <c r="KZ1295" t="str">
        <f ca="1">OFFSET($A1295,,MATCH([2]Keys!$B$2,Data.Collect1Dump!$3:$3,0)-1)</f>
        <v>georgeowuor93@gmail.com</v>
      </c>
      <c r="LA1295" t="str">
        <f ca="1">OFFSET($A1295,,MATCH([2]Keys!$B$4,Data.Collect1Dump!$3:$3,0)-1)</f>
        <v>andyagumbaa@gmail.com</v>
      </c>
      <c r="LB1295">
        <f ca="1">OFFSET($A1295,,MATCH([2]Keys!$B$3,Data.Collect1Dump!$3:$3,0)-1)</f>
        <v>0</v>
      </c>
      <c r="LC1295">
        <f t="shared" ca="1" si="209"/>
        <v>1</v>
      </c>
      <c r="LD1295">
        <f t="shared" ca="1" si="209"/>
        <v>1</v>
      </c>
      <c r="LE1295">
        <f t="shared" ca="1" si="209"/>
        <v>0</v>
      </c>
      <c r="LF1295" s="2">
        <f t="shared" ca="1" si="210"/>
        <v>41711</v>
      </c>
      <c r="LG1295" s="2">
        <f t="shared" ca="1" si="211"/>
        <v>41586</v>
      </c>
      <c r="LH1295" s="2" t="e">
        <f t="shared" ca="1" si="212"/>
        <v>#N/A</v>
      </c>
      <c r="LI1295" t="str">
        <f t="shared" ca="1" si="213"/>
        <v>georgeowuor93@gmail.com</v>
      </c>
      <c r="LJ1295" t="str">
        <f t="shared" ca="1" si="214"/>
        <v>andyagumbaa@gmail.com</v>
      </c>
      <c r="LK1295" t="e">
        <f t="shared" ca="1" si="215"/>
        <v>#N/A</v>
      </c>
      <c r="LL1295" t="str">
        <f t="shared" ca="1" si="207"/>
        <v>Lump Sum</v>
      </c>
      <c r="LM1295" t="str">
        <f t="shared" ca="1" si="208"/>
        <v>georgeowuor93@gmail.com</v>
      </c>
      <c r="LN1295" t="e">
        <f ca="1">OFFSET($A1295,,MATCH(OFFSET([2]Keys!C$1,MATCH(Data.Collect1Dump!$LL1295,[2]Keys!$A$2:$A$4,0),),Data.Collect1Dump!$3:$3,0)-1,)</f>
        <v>#VALUE!</v>
      </c>
      <c r="LO1295" s="2" t="e">
        <f t="shared" ca="1" si="216"/>
        <v>#VALUE!</v>
      </c>
    </row>
    <row r="1296" spans="1:327">
      <c r="A1296" t="s">
        <v>7391</v>
      </c>
      <c r="B1296" t="s">
        <v>7342</v>
      </c>
      <c r="C1296" t="s">
        <v>7392</v>
      </c>
      <c r="D1296" t="b">
        <v>1</v>
      </c>
      <c r="K1296">
        <v>1</v>
      </c>
      <c r="L1296" t="s">
        <v>329</v>
      </c>
      <c r="M1296" t="s">
        <v>329</v>
      </c>
      <c r="N1296">
        <v>40000</v>
      </c>
      <c r="O1296" t="s">
        <v>329</v>
      </c>
      <c r="T1296" t="s">
        <v>330</v>
      </c>
      <c r="V1296" t="s">
        <v>329</v>
      </c>
      <c r="X1296">
        <v>1</v>
      </c>
      <c r="Y1296">
        <v>39000</v>
      </c>
      <c r="Z1296">
        <v>999</v>
      </c>
      <c r="AO1296">
        <v>30</v>
      </c>
      <c r="AQ1296">
        <v>0</v>
      </c>
      <c r="AS1296" t="b">
        <v>1</v>
      </c>
      <c r="AV1296" t="b">
        <v>1</v>
      </c>
      <c r="AZ1296" t="b">
        <v>1</v>
      </c>
      <c r="BA1296" t="b">
        <v>1</v>
      </c>
      <c r="BF1296" t="b">
        <v>1</v>
      </c>
      <c r="BL1296" t="s">
        <v>330</v>
      </c>
      <c r="BN1296" t="s">
        <v>329</v>
      </c>
      <c r="BO1296" t="s">
        <v>15673</v>
      </c>
      <c r="BP1296">
        <v>4000</v>
      </c>
      <c r="BQ1296">
        <v>0</v>
      </c>
      <c r="BR1296" t="b">
        <v>1</v>
      </c>
      <c r="BU1296" t="b">
        <v>1</v>
      </c>
      <c r="BZ1296" t="b">
        <v>1</v>
      </c>
      <c r="CA1296" t="b">
        <v>1</v>
      </c>
      <c r="CK1296">
        <v>5000</v>
      </c>
      <c r="CN1296">
        <v>32000</v>
      </c>
      <c r="CS1296">
        <v>3000</v>
      </c>
      <c r="CT1296">
        <v>2000</v>
      </c>
      <c r="DC1296" t="s">
        <v>329</v>
      </c>
      <c r="DE1296" t="b">
        <v>1</v>
      </c>
      <c r="DM1296" t="b">
        <v>1</v>
      </c>
      <c r="DR1296" t="s">
        <v>329</v>
      </c>
      <c r="EA1296" t="b">
        <v>1</v>
      </c>
      <c r="EL1296" t="s">
        <v>330</v>
      </c>
      <c r="EN1296" t="s">
        <v>330</v>
      </c>
      <c r="EP1296" t="s">
        <v>330</v>
      </c>
      <c r="FN1296" t="s">
        <v>330</v>
      </c>
      <c r="GJ1296" t="s">
        <v>330</v>
      </c>
      <c r="GW1296" t="s">
        <v>330</v>
      </c>
      <c r="GZ1296" t="s">
        <v>330</v>
      </c>
      <c r="HC1296" t="s">
        <v>330</v>
      </c>
      <c r="HE1296" t="s">
        <v>330</v>
      </c>
      <c r="HG1296" t="s">
        <v>336</v>
      </c>
      <c r="HH1296" t="s">
        <v>329</v>
      </c>
      <c r="HI1296" t="s">
        <v>330</v>
      </c>
      <c r="HJ1296" t="s">
        <v>330</v>
      </c>
      <c r="HK1296" t="b">
        <v>1</v>
      </c>
      <c r="HO1296" t="s">
        <v>337</v>
      </c>
      <c r="HP1296" t="s">
        <v>7393</v>
      </c>
      <c r="HQ1296" t="s">
        <v>339</v>
      </c>
      <c r="HR1296" t="s">
        <v>7394</v>
      </c>
      <c r="HS1296" t="s">
        <v>7395</v>
      </c>
      <c r="HU1296" t="b">
        <v>1</v>
      </c>
      <c r="HX1296" t="b">
        <v>1</v>
      </c>
      <c r="IB1296" t="b">
        <v>1</v>
      </c>
      <c r="ID1296" t="s">
        <v>7396</v>
      </c>
      <c r="JD1296" t="s">
        <v>350</v>
      </c>
      <c r="JE1296" t="s">
        <v>7397</v>
      </c>
      <c r="JF1296" t="s">
        <v>329</v>
      </c>
      <c r="JG1296">
        <v>7000</v>
      </c>
      <c r="JH1296" t="s">
        <v>330</v>
      </c>
      <c r="JR1296" t="s">
        <v>329</v>
      </c>
      <c r="JT1296" t="b">
        <v>1</v>
      </c>
      <c r="KG1296" t="b">
        <v>1</v>
      </c>
      <c r="KJ1296" t="b">
        <v>1</v>
      </c>
      <c r="KP1296" t="s">
        <v>329</v>
      </c>
      <c r="KQ1296" t="s">
        <v>7398</v>
      </c>
      <c r="KR1296" t="s">
        <v>330</v>
      </c>
      <c r="KS1296" t="s">
        <v>330</v>
      </c>
      <c r="KV1296" t="s">
        <v>330</v>
      </c>
      <c r="KX1296" t="s">
        <v>329</v>
      </c>
      <c r="KZ1296" t="str">
        <f ca="1">OFFSET($A1296,,MATCH([2]Keys!$B$2,Data.Collect1Dump!$3:$3,0)-1)</f>
        <v>georgeowuor93@gmail.com</v>
      </c>
      <c r="LA1296" t="str">
        <f ca="1">OFFSET($A1296,,MATCH([2]Keys!$B$4,Data.Collect1Dump!$3:$3,0)-1)</f>
        <v>andrew.agumba@givedirectly.org</v>
      </c>
      <c r="LB1296">
        <f ca="1">OFFSET($A1296,,MATCH([2]Keys!$B$3,Data.Collect1Dump!$3:$3,0)-1)</f>
        <v>0</v>
      </c>
      <c r="LC1296">
        <f t="shared" ca="1" si="209"/>
        <v>1</v>
      </c>
      <c r="LD1296">
        <f t="shared" ca="1" si="209"/>
        <v>1</v>
      </c>
      <c r="LE1296">
        <f t="shared" ca="1" si="209"/>
        <v>0</v>
      </c>
      <c r="LF1296" s="2">
        <f t="shared" ca="1" si="210"/>
        <v>41712</v>
      </c>
      <c r="LG1296" s="2">
        <f t="shared" ca="1" si="211"/>
        <v>41589</v>
      </c>
      <c r="LH1296" s="2" t="e">
        <f t="shared" ca="1" si="212"/>
        <v>#N/A</v>
      </c>
      <c r="LI1296" t="str">
        <f t="shared" ca="1" si="213"/>
        <v>georgeowuor93@gmail.com</v>
      </c>
      <c r="LJ1296" t="str">
        <f t="shared" ca="1" si="214"/>
        <v>andrew.agumba@givedirectly.org</v>
      </c>
      <c r="LK1296" t="e">
        <f t="shared" ca="1" si="215"/>
        <v>#N/A</v>
      </c>
      <c r="LL1296" t="str">
        <f t="shared" ca="1" si="207"/>
        <v>Lump Sum</v>
      </c>
      <c r="LM1296" t="str">
        <f t="shared" ca="1" si="208"/>
        <v>georgeowuor93@gmail.com</v>
      </c>
      <c r="LN1296" t="e">
        <f ca="1">OFFSET($A1296,,MATCH(OFFSET([2]Keys!C$1,MATCH(Data.Collect1Dump!$LL1296,[2]Keys!$A$2:$A$4,0),),Data.Collect1Dump!$3:$3,0)-1,)</f>
        <v>#VALUE!</v>
      </c>
      <c r="LO1296" s="2" t="e">
        <f t="shared" ca="1" si="216"/>
        <v>#VALUE!</v>
      </c>
    </row>
    <row r="1297" spans="1:327">
      <c r="A1297" t="s">
        <v>7399</v>
      </c>
      <c r="B1297" t="s">
        <v>7342</v>
      </c>
      <c r="C1297" t="s">
        <v>7400</v>
      </c>
      <c r="D1297" t="b">
        <v>1</v>
      </c>
      <c r="K1297">
        <v>2</v>
      </c>
      <c r="L1297" t="s">
        <v>329</v>
      </c>
      <c r="M1297" t="s">
        <v>329</v>
      </c>
      <c r="N1297">
        <v>40000</v>
      </c>
      <c r="O1297" t="s">
        <v>329</v>
      </c>
      <c r="T1297" t="s">
        <v>330</v>
      </c>
      <c r="V1297" t="s">
        <v>329</v>
      </c>
      <c r="X1297">
        <v>1</v>
      </c>
      <c r="Y1297">
        <v>9000</v>
      </c>
      <c r="Z1297">
        <v>999</v>
      </c>
      <c r="AO1297">
        <v>30</v>
      </c>
      <c r="AQ1297">
        <v>0</v>
      </c>
      <c r="AV1297" t="b">
        <v>1</v>
      </c>
      <c r="BL1297" t="s">
        <v>415</v>
      </c>
      <c r="BN1297" t="s">
        <v>330</v>
      </c>
      <c r="BP1297">
        <v>0</v>
      </c>
      <c r="BQ1297">
        <v>0</v>
      </c>
      <c r="BU1297" t="b">
        <v>1</v>
      </c>
      <c r="CD1297" t="b">
        <v>1</v>
      </c>
      <c r="CN1297">
        <v>9000</v>
      </c>
      <c r="CW1297">
        <v>30000</v>
      </c>
      <c r="DC1297" t="s">
        <v>329</v>
      </c>
      <c r="DD1297" t="b">
        <v>1</v>
      </c>
      <c r="DL1297" t="b">
        <v>1</v>
      </c>
      <c r="DR1297" t="s">
        <v>329</v>
      </c>
      <c r="DV1297" t="b">
        <v>1</v>
      </c>
      <c r="EL1297" t="s">
        <v>330</v>
      </c>
      <c r="EN1297" t="s">
        <v>330</v>
      </c>
      <c r="EP1297" t="s">
        <v>330</v>
      </c>
      <c r="FN1297" t="s">
        <v>330</v>
      </c>
      <c r="GJ1297" t="s">
        <v>330</v>
      </c>
      <c r="GW1297" t="s">
        <v>330</v>
      </c>
      <c r="GZ1297" t="s">
        <v>330</v>
      </c>
      <c r="HC1297" t="s">
        <v>330</v>
      </c>
      <c r="HE1297" t="s">
        <v>330</v>
      </c>
      <c r="HG1297" t="s">
        <v>336</v>
      </c>
      <c r="HH1297" t="s">
        <v>329</v>
      </c>
      <c r="HI1297" t="s">
        <v>330</v>
      </c>
      <c r="HJ1297" t="s">
        <v>330</v>
      </c>
      <c r="HK1297" t="b">
        <v>1</v>
      </c>
      <c r="HO1297" t="s">
        <v>337</v>
      </c>
      <c r="HP1297" t="s">
        <v>7401</v>
      </c>
      <c r="HQ1297" t="s">
        <v>339</v>
      </c>
      <c r="HR1297" t="s">
        <v>7402</v>
      </c>
      <c r="HS1297" t="s">
        <v>7403</v>
      </c>
      <c r="HU1297" t="b">
        <v>1</v>
      </c>
      <c r="HX1297" t="b">
        <v>1</v>
      </c>
      <c r="ID1297" t="s">
        <v>3299</v>
      </c>
      <c r="JD1297" t="s">
        <v>350</v>
      </c>
      <c r="JE1297" t="s">
        <v>7404</v>
      </c>
      <c r="JF1297" t="s">
        <v>329</v>
      </c>
      <c r="JG1297">
        <v>6900</v>
      </c>
      <c r="JH1297" t="s">
        <v>330</v>
      </c>
      <c r="JR1297" t="s">
        <v>330</v>
      </c>
      <c r="KP1297" t="s">
        <v>330</v>
      </c>
      <c r="KS1297" t="s">
        <v>330</v>
      </c>
      <c r="KV1297" t="s">
        <v>330</v>
      </c>
      <c r="KX1297" t="s">
        <v>329</v>
      </c>
      <c r="KZ1297" t="str">
        <f ca="1">OFFSET($A1297,,MATCH([2]Keys!$B$2,Data.Collect1Dump!$3:$3,0)-1)</f>
        <v>georgeowuor93@gmail.com</v>
      </c>
      <c r="LA1297" t="str">
        <f ca="1">OFFSET($A1297,,MATCH([2]Keys!$B$4,Data.Collect1Dump!$3:$3,0)-1)</f>
        <v>andrew.agumba@givedirectly.org</v>
      </c>
      <c r="LB1297">
        <f ca="1">OFFSET($A1297,,MATCH([2]Keys!$B$3,Data.Collect1Dump!$3:$3,0)-1)</f>
        <v>0</v>
      </c>
      <c r="LC1297">
        <f t="shared" ca="1" si="209"/>
        <v>1</v>
      </c>
      <c r="LD1297">
        <f t="shared" ca="1" si="209"/>
        <v>1</v>
      </c>
      <c r="LE1297">
        <f t="shared" ca="1" si="209"/>
        <v>0</v>
      </c>
      <c r="LF1297" s="2">
        <f t="shared" ca="1" si="210"/>
        <v>41712</v>
      </c>
      <c r="LG1297" s="2">
        <f t="shared" ca="1" si="211"/>
        <v>41589</v>
      </c>
      <c r="LH1297" s="2" t="e">
        <f t="shared" ca="1" si="212"/>
        <v>#N/A</v>
      </c>
      <c r="LI1297" t="str">
        <f t="shared" ca="1" si="213"/>
        <v>georgeowuor93@gmail.com</v>
      </c>
      <c r="LJ1297" t="str">
        <f t="shared" ca="1" si="214"/>
        <v>andrew.agumba@givedirectly.org</v>
      </c>
      <c r="LK1297" t="e">
        <f t="shared" ca="1" si="215"/>
        <v>#N/A</v>
      </c>
      <c r="LL1297" t="str">
        <f t="shared" ca="1" si="207"/>
        <v>Lump Sum</v>
      </c>
      <c r="LM1297" t="str">
        <f t="shared" ca="1" si="208"/>
        <v>georgeowuor93@gmail.com</v>
      </c>
      <c r="LN1297" t="e">
        <f ca="1">OFFSET($A1297,,MATCH(OFFSET([2]Keys!C$1,MATCH(Data.Collect1Dump!$LL1297,[2]Keys!$A$2:$A$4,0),),Data.Collect1Dump!$3:$3,0)-1,)</f>
        <v>#VALUE!</v>
      </c>
      <c r="LO1297" s="2" t="e">
        <f t="shared" ca="1" si="216"/>
        <v>#VALUE!</v>
      </c>
    </row>
    <row r="1298" spans="1:327">
      <c r="A1298" t="s">
        <v>7405</v>
      </c>
      <c r="ID1298"/>
      <c r="JD1298" t="s">
        <v>350</v>
      </c>
      <c r="JE1298" t="s">
        <v>7406</v>
      </c>
      <c r="JF1298" t="s">
        <v>329</v>
      </c>
      <c r="JG1298">
        <v>6900</v>
      </c>
      <c r="JH1298" t="s">
        <v>330</v>
      </c>
      <c r="JR1298" t="s">
        <v>330</v>
      </c>
      <c r="KP1298" t="s">
        <v>330</v>
      </c>
      <c r="KS1298" t="s">
        <v>330</v>
      </c>
      <c r="KV1298" t="s">
        <v>330</v>
      </c>
      <c r="KX1298" t="s">
        <v>329</v>
      </c>
      <c r="KZ1298">
        <f ca="1">OFFSET($A1298,,MATCH([2]Keys!$B$2,Data.Collect1Dump!$3:$3,0)-1)</f>
        <v>0</v>
      </c>
      <c r="LA1298" t="str">
        <f ca="1">OFFSET($A1298,,MATCH([2]Keys!$B$4,Data.Collect1Dump!$3:$3,0)-1)</f>
        <v>andrew.agumba@givedirectly.org</v>
      </c>
      <c r="LB1298">
        <f ca="1">OFFSET($A1298,,MATCH([2]Keys!$B$3,Data.Collect1Dump!$3:$3,0)-1)</f>
        <v>0</v>
      </c>
      <c r="LC1298">
        <f t="shared" ca="1" si="209"/>
        <v>0</v>
      </c>
      <c r="LD1298">
        <f t="shared" ca="1" si="209"/>
        <v>1</v>
      </c>
      <c r="LE1298">
        <f t="shared" ca="1" si="209"/>
        <v>0</v>
      </c>
      <c r="LF1298" s="2" t="e">
        <f t="shared" ca="1" si="210"/>
        <v>#N/A</v>
      </c>
      <c r="LG1298" s="2">
        <f t="shared" ca="1" si="211"/>
        <v>41589</v>
      </c>
      <c r="LH1298" s="2" t="e">
        <f t="shared" ca="1" si="212"/>
        <v>#N/A</v>
      </c>
      <c r="LI1298" t="e">
        <f t="shared" ca="1" si="213"/>
        <v>#N/A</v>
      </c>
      <c r="LJ1298" t="str">
        <f t="shared" ca="1" si="214"/>
        <v>andrew.agumba@givedirectly.org</v>
      </c>
      <c r="LK1298" t="e">
        <f t="shared" ca="1" si="215"/>
        <v>#N/A</v>
      </c>
      <c r="LL1298" t="str">
        <f t="shared" ca="1" si="207"/>
        <v>Token</v>
      </c>
      <c r="LM1298" t="str">
        <f t="shared" ca="1" si="208"/>
        <v>andrew.agumba@givedirectly.org</v>
      </c>
      <c r="LN1298" t="e">
        <f ca="1">OFFSET($A1298,,MATCH(OFFSET([2]Keys!C$1,MATCH(Data.Collect1Dump!$LL1298,[2]Keys!$A$2:$A$4,0),),Data.Collect1Dump!$3:$3,0)-1,)</f>
        <v>#VALUE!</v>
      </c>
      <c r="LO1298" s="2" t="e">
        <f t="shared" ca="1" si="216"/>
        <v>#VALUE!</v>
      </c>
    </row>
    <row r="1299" spans="1:327">
      <c r="A1299" t="s">
        <v>7407</v>
      </c>
      <c r="B1299" t="s">
        <v>7342</v>
      </c>
      <c r="C1299" t="s">
        <v>7408</v>
      </c>
      <c r="D1299" t="b">
        <v>1</v>
      </c>
      <c r="K1299">
        <v>2</v>
      </c>
      <c r="L1299" t="s">
        <v>329</v>
      </c>
      <c r="M1299" t="s">
        <v>329</v>
      </c>
      <c r="N1299">
        <v>40000</v>
      </c>
      <c r="O1299" t="s">
        <v>329</v>
      </c>
      <c r="T1299" t="s">
        <v>330</v>
      </c>
      <c r="V1299" t="s">
        <v>329</v>
      </c>
      <c r="X1299">
        <v>1</v>
      </c>
      <c r="Y1299">
        <v>39700</v>
      </c>
      <c r="Z1299">
        <v>999</v>
      </c>
      <c r="AO1299">
        <v>60</v>
      </c>
      <c r="AQ1299">
        <v>0</v>
      </c>
      <c r="AV1299" t="b">
        <v>1</v>
      </c>
      <c r="BL1299" t="s">
        <v>329</v>
      </c>
      <c r="BM1299" t="s">
        <v>7409</v>
      </c>
      <c r="BN1299" t="s">
        <v>415</v>
      </c>
      <c r="BP1299">
        <v>0</v>
      </c>
      <c r="BQ1299">
        <v>0</v>
      </c>
      <c r="BR1299" t="b">
        <v>1</v>
      </c>
      <c r="BU1299" t="b">
        <v>1</v>
      </c>
      <c r="BY1299" t="b">
        <v>1</v>
      </c>
      <c r="BZ1299" t="b">
        <v>1</v>
      </c>
      <c r="CK1299">
        <v>300</v>
      </c>
      <c r="CN1299">
        <v>31700</v>
      </c>
      <c r="CR1299">
        <v>5000</v>
      </c>
      <c r="CS1299">
        <v>3000</v>
      </c>
      <c r="DC1299" t="s">
        <v>329</v>
      </c>
      <c r="DE1299" t="b">
        <v>1</v>
      </c>
      <c r="DM1299" t="b">
        <v>1</v>
      </c>
      <c r="DR1299" t="s">
        <v>329</v>
      </c>
      <c r="DV1299" t="b">
        <v>1</v>
      </c>
      <c r="EA1299" t="b">
        <v>1</v>
      </c>
      <c r="EL1299" t="s">
        <v>330</v>
      </c>
      <c r="EN1299" t="s">
        <v>330</v>
      </c>
      <c r="EP1299" t="s">
        <v>330</v>
      </c>
      <c r="FN1299" t="s">
        <v>330</v>
      </c>
      <c r="GJ1299" t="s">
        <v>330</v>
      </c>
      <c r="GW1299" t="s">
        <v>330</v>
      </c>
      <c r="GZ1299" t="s">
        <v>330</v>
      </c>
      <c r="HC1299" t="s">
        <v>330</v>
      </c>
      <c r="HE1299" t="s">
        <v>330</v>
      </c>
      <c r="HG1299" t="s">
        <v>336</v>
      </c>
      <c r="HH1299" t="s">
        <v>329</v>
      </c>
      <c r="HI1299" t="s">
        <v>330</v>
      </c>
      <c r="HJ1299" t="s">
        <v>330</v>
      </c>
      <c r="HM1299" t="b">
        <v>1</v>
      </c>
      <c r="HO1299" t="s">
        <v>337</v>
      </c>
      <c r="HP1299" t="s">
        <v>7410</v>
      </c>
      <c r="HQ1299" t="s">
        <v>339</v>
      </c>
      <c r="HR1299" t="s">
        <v>7411</v>
      </c>
      <c r="HS1299" t="s">
        <v>7412</v>
      </c>
      <c r="HU1299" t="b">
        <v>1</v>
      </c>
      <c r="HX1299" t="b">
        <v>1</v>
      </c>
      <c r="HZ1299" t="b">
        <v>1</v>
      </c>
      <c r="ID1299" t="s">
        <v>7413</v>
      </c>
      <c r="JD1299" t="s">
        <v>350</v>
      </c>
      <c r="JE1299" t="s">
        <v>7414</v>
      </c>
      <c r="JF1299" t="s">
        <v>329</v>
      </c>
      <c r="JG1299">
        <v>7000</v>
      </c>
      <c r="JH1299" t="s">
        <v>330</v>
      </c>
      <c r="JR1299" t="s">
        <v>330</v>
      </c>
      <c r="KP1299" t="s">
        <v>330</v>
      </c>
      <c r="KS1299" t="s">
        <v>330</v>
      </c>
      <c r="KV1299" t="s">
        <v>330</v>
      </c>
      <c r="KX1299" t="s">
        <v>329</v>
      </c>
      <c r="KZ1299" t="str">
        <f ca="1">OFFSET($A1299,,MATCH([2]Keys!$B$2,Data.Collect1Dump!$3:$3,0)-1)</f>
        <v>georgeowuor93@gmail.com</v>
      </c>
      <c r="LA1299" t="str">
        <f ca="1">OFFSET($A1299,,MATCH([2]Keys!$B$4,Data.Collect1Dump!$3:$3,0)-1)</f>
        <v>andrew.agumba@givedirectly.org</v>
      </c>
      <c r="LB1299">
        <f ca="1">OFFSET($A1299,,MATCH([2]Keys!$B$3,Data.Collect1Dump!$3:$3,0)-1)</f>
        <v>0</v>
      </c>
      <c r="LC1299">
        <f t="shared" ca="1" si="209"/>
        <v>1</v>
      </c>
      <c r="LD1299">
        <f t="shared" ca="1" si="209"/>
        <v>1</v>
      </c>
      <c r="LE1299">
        <f t="shared" ca="1" si="209"/>
        <v>0</v>
      </c>
      <c r="LF1299" s="2">
        <f t="shared" ca="1" si="210"/>
        <v>41712</v>
      </c>
      <c r="LG1299" s="2">
        <f t="shared" ca="1" si="211"/>
        <v>41589</v>
      </c>
      <c r="LH1299" s="2" t="e">
        <f t="shared" ca="1" si="212"/>
        <v>#N/A</v>
      </c>
      <c r="LI1299" t="str">
        <f t="shared" ca="1" si="213"/>
        <v>georgeowuor93@gmail.com</v>
      </c>
      <c r="LJ1299" t="str">
        <f t="shared" ca="1" si="214"/>
        <v>andrew.agumba@givedirectly.org</v>
      </c>
      <c r="LK1299" t="e">
        <f t="shared" ca="1" si="215"/>
        <v>#N/A</v>
      </c>
      <c r="LL1299" t="str">
        <f t="shared" ca="1" si="207"/>
        <v>Lump Sum</v>
      </c>
      <c r="LM1299" t="str">
        <f t="shared" ca="1" si="208"/>
        <v>georgeowuor93@gmail.com</v>
      </c>
      <c r="LN1299" t="e">
        <f ca="1">OFFSET($A1299,,MATCH(OFFSET([2]Keys!C$1,MATCH(Data.Collect1Dump!$LL1299,[2]Keys!$A$2:$A$4,0),),Data.Collect1Dump!$3:$3,0)-1,)</f>
        <v>#VALUE!</v>
      </c>
      <c r="LO1299" s="2" t="e">
        <f t="shared" ca="1" si="216"/>
        <v>#VALUE!</v>
      </c>
    </row>
    <row r="1300" spans="1:327">
      <c r="A1300" t="s">
        <v>7415</v>
      </c>
      <c r="B1300" t="s">
        <v>7342</v>
      </c>
      <c r="C1300" t="s">
        <v>7416</v>
      </c>
      <c r="D1300" t="b">
        <v>1</v>
      </c>
      <c r="K1300">
        <v>2</v>
      </c>
      <c r="L1300" t="s">
        <v>329</v>
      </c>
      <c r="M1300" t="s">
        <v>329</v>
      </c>
      <c r="N1300">
        <v>40000</v>
      </c>
      <c r="O1300" t="s">
        <v>329</v>
      </c>
      <c r="T1300" t="s">
        <v>330</v>
      </c>
      <c r="V1300" t="s">
        <v>329</v>
      </c>
      <c r="X1300">
        <v>1</v>
      </c>
      <c r="Y1300">
        <v>39725</v>
      </c>
      <c r="Z1300">
        <v>275</v>
      </c>
      <c r="AO1300">
        <v>30</v>
      </c>
      <c r="AQ1300">
        <v>0</v>
      </c>
      <c r="AS1300" t="b">
        <v>1</v>
      </c>
      <c r="AV1300" t="b">
        <v>1</v>
      </c>
      <c r="AX1300" t="b">
        <v>1</v>
      </c>
      <c r="BL1300" t="s">
        <v>415</v>
      </c>
      <c r="BN1300" t="s">
        <v>415</v>
      </c>
      <c r="BP1300">
        <v>0</v>
      </c>
      <c r="BQ1300">
        <v>0</v>
      </c>
      <c r="BR1300" t="b">
        <v>1</v>
      </c>
      <c r="BU1300" t="b">
        <v>1</v>
      </c>
      <c r="CK1300">
        <v>1300</v>
      </c>
      <c r="CN1300">
        <v>39600</v>
      </c>
      <c r="DC1300" t="s">
        <v>329</v>
      </c>
      <c r="DD1300" t="b">
        <v>1</v>
      </c>
      <c r="DL1300" t="b">
        <v>1</v>
      </c>
      <c r="DR1300" t="s">
        <v>330</v>
      </c>
      <c r="EN1300" t="s">
        <v>330</v>
      </c>
      <c r="EP1300" t="s">
        <v>330</v>
      </c>
      <c r="FN1300" t="s">
        <v>330</v>
      </c>
      <c r="GJ1300" t="s">
        <v>330</v>
      </c>
      <c r="GW1300" t="s">
        <v>330</v>
      </c>
      <c r="GZ1300" t="s">
        <v>330</v>
      </c>
      <c r="HC1300" t="s">
        <v>330</v>
      </c>
      <c r="HE1300" t="s">
        <v>330</v>
      </c>
      <c r="HG1300" t="s">
        <v>336</v>
      </c>
      <c r="HH1300" t="s">
        <v>330</v>
      </c>
      <c r="HI1300" t="s">
        <v>330</v>
      </c>
      <c r="HJ1300" t="s">
        <v>415</v>
      </c>
      <c r="HK1300" t="b">
        <v>1</v>
      </c>
      <c r="HO1300" t="s">
        <v>337</v>
      </c>
      <c r="HP1300" t="s">
        <v>7417</v>
      </c>
      <c r="HQ1300" t="s">
        <v>339</v>
      </c>
      <c r="HR1300" t="s">
        <v>7418</v>
      </c>
      <c r="HS1300" t="s">
        <v>7419</v>
      </c>
      <c r="HU1300" t="b">
        <v>1</v>
      </c>
      <c r="ID1300" t="s">
        <v>3299</v>
      </c>
      <c r="JD1300" t="s">
        <v>350</v>
      </c>
      <c r="JE1300" t="s">
        <v>7420</v>
      </c>
      <c r="JF1300" t="s">
        <v>329</v>
      </c>
      <c r="JG1300">
        <v>6918</v>
      </c>
      <c r="JH1300" t="s">
        <v>330</v>
      </c>
      <c r="JR1300" t="s">
        <v>330</v>
      </c>
      <c r="KP1300" t="s">
        <v>330</v>
      </c>
      <c r="KS1300" t="s">
        <v>330</v>
      </c>
      <c r="KV1300" t="s">
        <v>330</v>
      </c>
      <c r="KX1300" t="s">
        <v>329</v>
      </c>
      <c r="KZ1300" t="str">
        <f ca="1">OFFSET($A1300,,MATCH([2]Keys!$B$2,Data.Collect1Dump!$3:$3,0)-1)</f>
        <v>georgeowuor93@gmail.com</v>
      </c>
      <c r="LA1300" t="str">
        <f ca="1">OFFSET($A1300,,MATCH([2]Keys!$B$4,Data.Collect1Dump!$3:$3,0)-1)</f>
        <v>andrew.agumba@givedirectly.org</v>
      </c>
      <c r="LB1300">
        <f ca="1">OFFSET($A1300,,MATCH([2]Keys!$B$3,Data.Collect1Dump!$3:$3,0)-1)</f>
        <v>0</v>
      </c>
      <c r="LC1300">
        <f t="shared" ca="1" si="209"/>
        <v>1</v>
      </c>
      <c r="LD1300">
        <f t="shared" ca="1" si="209"/>
        <v>1</v>
      </c>
      <c r="LE1300">
        <f t="shared" ca="1" si="209"/>
        <v>0</v>
      </c>
      <c r="LF1300" s="2">
        <f t="shared" ca="1" si="210"/>
        <v>41712</v>
      </c>
      <c r="LG1300" s="2">
        <f t="shared" ca="1" si="211"/>
        <v>41589</v>
      </c>
      <c r="LH1300" s="2" t="e">
        <f t="shared" ca="1" si="212"/>
        <v>#N/A</v>
      </c>
      <c r="LI1300" t="str">
        <f t="shared" ca="1" si="213"/>
        <v>georgeowuor93@gmail.com</v>
      </c>
      <c r="LJ1300" t="str">
        <f t="shared" ca="1" si="214"/>
        <v>andrew.agumba@givedirectly.org</v>
      </c>
      <c r="LK1300" t="e">
        <f t="shared" ca="1" si="215"/>
        <v>#N/A</v>
      </c>
      <c r="LL1300" t="str">
        <f t="shared" ca="1" si="207"/>
        <v>Lump Sum</v>
      </c>
      <c r="LM1300" t="str">
        <f t="shared" ca="1" si="208"/>
        <v>georgeowuor93@gmail.com</v>
      </c>
      <c r="LN1300" t="e">
        <f ca="1">OFFSET($A1300,,MATCH(OFFSET([2]Keys!C$1,MATCH(Data.Collect1Dump!$LL1300,[2]Keys!$A$2:$A$4,0),),Data.Collect1Dump!$3:$3,0)-1,)</f>
        <v>#VALUE!</v>
      </c>
      <c r="LO1300" s="2" t="e">
        <f t="shared" ca="1" si="216"/>
        <v>#VALUE!</v>
      </c>
    </row>
    <row r="1301" spans="1:327">
      <c r="A1301" t="s">
        <v>7421</v>
      </c>
      <c r="ID1301"/>
      <c r="JD1301" t="s">
        <v>350</v>
      </c>
      <c r="JE1301" t="s">
        <v>7422</v>
      </c>
      <c r="JF1301" t="s">
        <v>329</v>
      </c>
      <c r="JG1301">
        <v>7000</v>
      </c>
      <c r="JH1301" t="s">
        <v>330</v>
      </c>
      <c r="JR1301" t="s">
        <v>329</v>
      </c>
      <c r="JS1301" t="s">
        <v>7423</v>
      </c>
      <c r="JY1301" t="b">
        <v>1</v>
      </c>
      <c r="KF1301" t="b">
        <v>1</v>
      </c>
      <c r="KJ1301" t="b">
        <v>1</v>
      </c>
      <c r="KP1301" t="s">
        <v>330</v>
      </c>
      <c r="KS1301" t="s">
        <v>330</v>
      </c>
      <c r="KV1301" t="s">
        <v>330</v>
      </c>
      <c r="KX1301" t="s">
        <v>329</v>
      </c>
      <c r="KZ1301">
        <f ca="1">OFFSET($A1301,,MATCH([2]Keys!$B$2,Data.Collect1Dump!$3:$3,0)-1)</f>
        <v>0</v>
      </c>
      <c r="LA1301" t="str">
        <f ca="1">OFFSET($A1301,,MATCH([2]Keys!$B$4,Data.Collect1Dump!$3:$3,0)-1)</f>
        <v>andrew.agumba@givedirectly.org</v>
      </c>
      <c r="LB1301">
        <f ca="1">OFFSET($A1301,,MATCH([2]Keys!$B$3,Data.Collect1Dump!$3:$3,0)-1)</f>
        <v>0</v>
      </c>
      <c r="LC1301">
        <f t="shared" ca="1" si="209"/>
        <v>0</v>
      </c>
      <c r="LD1301">
        <f t="shared" ca="1" si="209"/>
        <v>1</v>
      </c>
      <c r="LE1301">
        <f t="shared" ca="1" si="209"/>
        <v>0</v>
      </c>
      <c r="LF1301" s="2" t="e">
        <f t="shared" ca="1" si="210"/>
        <v>#N/A</v>
      </c>
      <c r="LG1301" s="2">
        <f t="shared" ca="1" si="211"/>
        <v>41589</v>
      </c>
      <c r="LH1301" s="2" t="e">
        <f t="shared" ca="1" si="212"/>
        <v>#N/A</v>
      </c>
      <c r="LI1301" t="e">
        <f t="shared" ca="1" si="213"/>
        <v>#N/A</v>
      </c>
      <c r="LJ1301" t="str">
        <f t="shared" ca="1" si="214"/>
        <v>andrew.agumba@givedirectly.org</v>
      </c>
      <c r="LK1301" t="e">
        <f t="shared" ca="1" si="215"/>
        <v>#N/A</v>
      </c>
      <c r="LL1301" t="str">
        <f t="shared" ca="1" si="207"/>
        <v>Token</v>
      </c>
      <c r="LM1301" t="str">
        <f t="shared" ca="1" si="208"/>
        <v>andrew.agumba@givedirectly.org</v>
      </c>
      <c r="LN1301" t="e">
        <f ca="1">OFFSET($A1301,,MATCH(OFFSET([2]Keys!C$1,MATCH(Data.Collect1Dump!$LL1301,[2]Keys!$A$2:$A$4,0),),Data.Collect1Dump!$3:$3,0)-1,)</f>
        <v>#VALUE!</v>
      </c>
      <c r="LO1301" s="2" t="e">
        <f t="shared" ca="1" si="216"/>
        <v>#VALUE!</v>
      </c>
    </row>
    <row r="1302" spans="1:327">
      <c r="A1302" t="s">
        <v>7424</v>
      </c>
      <c r="B1302" t="s">
        <v>7342</v>
      </c>
      <c r="C1302" t="s">
        <v>7425</v>
      </c>
      <c r="D1302" t="b">
        <v>1</v>
      </c>
      <c r="K1302">
        <v>1</v>
      </c>
      <c r="L1302" t="s">
        <v>329</v>
      </c>
      <c r="M1302" t="s">
        <v>329</v>
      </c>
      <c r="N1302">
        <v>40000</v>
      </c>
      <c r="O1302" t="s">
        <v>329</v>
      </c>
      <c r="T1302" t="s">
        <v>330</v>
      </c>
      <c r="V1302" t="s">
        <v>329</v>
      </c>
      <c r="X1302">
        <v>1</v>
      </c>
      <c r="Y1302">
        <v>39725</v>
      </c>
      <c r="Z1302">
        <v>275</v>
      </c>
      <c r="AO1302">
        <v>60</v>
      </c>
      <c r="AQ1302">
        <v>0</v>
      </c>
      <c r="AS1302" t="b">
        <v>1</v>
      </c>
      <c r="AV1302" t="b">
        <v>1</v>
      </c>
      <c r="AX1302" t="b">
        <v>1</v>
      </c>
      <c r="BL1302" t="s">
        <v>330</v>
      </c>
      <c r="BN1302" t="s">
        <v>330</v>
      </c>
      <c r="BP1302">
        <v>700</v>
      </c>
      <c r="BQ1302">
        <v>0</v>
      </c>
      <c r="BR1302" t="b">
        <v>1</v>
      </c>
      <c r="BU1302" t="b">
        <v>1</v>
      </c>
      <c r="BW1302" t="b">
        <v>1</v>
      </c>
      <c r="BZ1302" t="b">
        <v>1</v>
      </c>
      <c r="CK1302">
        <v>4000</v>
      </c>
      <c r="CN1302">
        <v>25500</v>
      </c>
      <c r="CP1302">
        <v>8500</v>
      </c>
      <c r="CS1302">
        <v>1200</v>
      </c>
      <c r="DC1302" t="s">
        <v>329</v>
      </c>
      <c r="DD1302" t="b">
        <v>1</v>
      </c>
      <c r="DE1302" t="b">
        <v>1</v>
      </c>
      <c r="DL1302" t="b">
        <v>1</v>
      </c>
      <c r="DR1302" t="s">
        <v>329</v>
      </c>
      <c r="DV1302" t="b">
        <v>1</v>
      </c>
      <c r="DZ1302" t="b">
        <v>1</v>
      </c>
      <c r="EA1302" t="b">
        <v>1</v>
      </c>
      <c r="EL1302" t="s">
        <v>330</v>
      </c>
      <c r="EN1302" t="s">
        <v>330</v>
      </c>
      <c r="EP1302" t="s">
        <v>330</v>
      </c>
      <c r="FN1302" t="s">
        <v>330</v>
      </c>
      <c r="GJ1302" t="s">
        <v>330</v>
      </c>
      <c r="GW1302" t="s">
        <v>330</v>
      </c>
      <c r="GZ1302" t="s">
        <v>330</v>
      </c>
      <c r="HC1302" t="s">
        <v>330</v>
      </c>
      <c r="HE1302" t="s">
        <v>330</v>
      </c>
      <c r="HG1302" t="s">
        <v>336</v>
      </c>
      <c r="HH1302" t="s">
        <v>329</v>
      </c>
      <c r="HI1302" t="s">
        <v>330</v>
      </c>
      <c r="HJ1302" t="s">
        <v>330</v>
      </c>
      <c r="HK1302" t="b">
        <v>1</v>
      </c>
      <c r="HO1302" t="s">
        <v>337</v>
      </c>
      <c r="HP1302" t="s">
        <v>7426</v>
      </c>
      <c r="HQ1302" t="s">
        <v>339</v>
      </c>
      <c r="HR1302" t="s">
        <v>7427</v>
      </c>
      <c r="HS1302" t="s">
        <v>7428</v>
      </c>
      <c r="HU1302" t="b">
        <v>1</v>
      </c>
      <c r="HX1302" t="b">
        <v>1</v>
      </c>
      <c r="ID1302" t="s">
        <v>7429</v>
      </c>
      <c r="JD1302" t="s">
        <v>350</v>
      </c>
      <c r="JE1302" t="s">
        <v>7430</v>
      </c>
      <c r="JF1302" t="s">
        <v>329</v>
      </c>
      <c r="JG1302">
        <v>6918</v>
      </c>
      <c r="JH1302" t="s">
        <v>330</v>
      </c>
      <c r="JR1302" t="s">
        <v>330</v>
      </c>
      <c r="KP1302" t="s">
        <v>330</v>
      </c>
      <c r="KS1302" t="s">
        <v>330</v>
      </c>
      <c r="KV1302" t="s">
        <v>330</v>
      </c>
      <c r="KX1302" t="s">
        <v>329</v>
      </c>
      <c r="KZ1302" t="str">
        <f ca="1">OFFSET($A1302,,MATCH([2]Keys!$B$2,Data.Collect1Dump!$3:$3,0)-1)</f>
        <v>georgeowuor93@gmail.com</v>
      </c>
      <c r="LA1302" t="str">
        <f ca="1">OFFSET($A1302,,MATCH([2]Keys!$B$4,Data.Collect1Dump!$3:$3,0)-1)</f>
        <v>andrew.agumba@givedirectly.org</v>
      </c>
      <c r="LB1302">
        <f ca="1">OFFSET($A1302,,MATCH([2]Keys!$B$3,Data.Collect1Dump!$3:$3,0)-1)</f>
        <v>0</v>
      </c>
      <c r="LC1302">
        <f t="shared" ca="1" si="209"/>
        <v>1</v>
      </c>
      <c r="LD1302">
        <f t="shared" ca="1" si="209"/>
        <v>1</v>
      </c>
      <c r="LE1302">
        <f t="shared" ca="1" si="209"/>
        <v>0</v>
      </c>
      <c r="LF1302" s="2">
        <f t="shared" ca="1" si="210"/>
        <v>41712</v>
      </c>
      <c r="LG1302" s="2">
        <f t="shared" ca="1" si="211"/>
        <v>41589</v>
      </c>
      <c r="LH1302" s="2" t="e">
        <f t="shared" ca="1" si="212"/>
        <v>#N/A</v>
      </c>
      <c r="LI1302" t="str">
        <f t="shared" ca="1" si="213"/>
        <v>georgeowuor93@gmail.com</v>
      </c>
      <c r="LJ1302" t="str">
        <f t="shared" ca="1" si="214"/>
        <v>andrew.agumba@givedirectly.org</v>
      </c>
      <c r="LK1302" t="e">
        <f t="shared" ca="1" si="215"/>
        <v>#N/A</v>
      </c>
      <c r="LL1302" t="str">
        <f t="shared" ca="1" si="207"/>
        <v>Lump Sum</v>
      </c>
      <c r="LM1302" t="str">
        <f t="shared" ca="1" si="208"/>
        <v>georgeowuor93@gmail.com</v>
      </c>
      <c r="LN1302" t="e">
        <f ca="1">OFFSET($A1302,,MATCH(OFFSET([2]Keys!C$1,MATCH(Data.Collect1Dump!$LL1302,[2]Keys!$A$2:$A$4,0),),Data.Collect1Dump!$3:$3,0)-1,)</f>
        <v>#VALUE!</v>
      </c>
      <c r="LO1302" s="2" t="e">
        <f t="shared" ca="1" si="216"/>
        <v>#VALUE!</v>
      </c>
    </row>
    <row r="1303" spans="1:327">
      <c r="A1303" t="s">
        <v>7431</v>
      </c>
      <c r="B1303" t="s">
        <v>7342</v>
      </c>
      <c r="C1303" t="s">
        <v>7432</v>
      </c>
      <c r="D1303" t="b">
        <v>1</v>
      </c>
      <c r="K1303">
        <v>2</v>
      </c>
      <c r="L1303" t="s">
        <v>329</v>
      </c>
      <c r="M1303" t="s">
        <v>329</v>
      </c>
      <c r="N1303">
        <v>40000</v>
      </c>
      <c r="O1303" t="s">
        <v>457</v>
      </c>
      <c r="R1303" t="s">
        <v>458</v>
      </c>
      <c r="T1303" t="s">
        <v>330</v>
      </c>
      <c r="V1303" t="s">
        <v>329</v>
      </c>
      <c r="X1303">
        <v>1</v>
      </c>
      <c r="Y1303">
        <v>39400</v>
      </c>
      <c r="Z1303">
        <v>999</v>
      </c>
      <c r="AO1303">
        <v>68</v>
      </c>
      <c r="AQ1303">
        <v>0</v>
      </c>
      <c r="AS1303" t="b">
        <v>1</v>
      </c>
      <c r="AV1303" t="b">
        <v>1</v>
      </c>
      <c r="AX1303" t="b">
        <v>1</v>
      </c>
      <c r="BL1303" t="s">
        <v>329</v>
      </c>
      <c r="BM1303" t="s">
        <v>7433</v>
      </c>
      <c r="BN1303" t="s">
        <v>415</v>
      </c>
      <c r="BP1303">
        <v>0</v>
      </c>
      <c r="BQ1303">
        <v>0</v>
      </c>
      <c r="BR1303" t="b">
        <v>1</v>
      </c>
      <c r="BS1303" t="b">
        <v>1</v>
      </c>
      <c r="BT1303" t="b">
        <v>1</v>
      </c>
      <c r="BU1303" t="b">
        <v>1</v>
      </c>
      <c r="CK1303">
        <v>6400</v>
      </c>
      <c r="CL1303">
        <v>3500</v>
      </c>
      <c r="CM1303">
        <v>4000</v>
      </c>
      <c r="CN1303">
        <v>26100</v>
      </c>
      <c r="DC1303" t="s">
        <v>329</v>
      </c>
      <c r="DE1303" t="b">
        <v>1</v>
      </c>
      <c r="DH1303" t="b">
        <v>1</v>
      </c>
      <c r="DI1303" t="b">
        <v>1</v>
      </c>
      <c r="DJ1303" t="s">
        <v>7434</v>
      </c>
      <c r="DK1303" t="s">
        <v>7435</v>
      </c>
      <c r="DM1303" t="b">
        <v>1</v>
      </c>
      <c r="DP1303" t="b">
        <v>1</v>
      </c>
      <c r="DR1303" t="s">
        <v>329</v>
      </c>
      <c r="EF1303" t="b">
        <v>1</v>
      </c>
      <c r="EL1303" t="s">
        <v>330</v>
      </c>
      <c r="EN1303" t="s">
        <v>330</v>
      </c>
      <c r="EP1303" t="s">
        <v>330</v>
      </c>
      <c r="FN1303" t="s">
        <v>330</v>
      </c>
      <c r="GJ1303" t="s">
        <v>330</v>
      </c>
      <c r="GW1303" t="s">
        <v>330</v>
      </c>
      <c r="GZ1303" t="s">
        <v>330</v>
      </c>
      <c r="HC1303" t="s">
        <v>330</v>
      </c>
      <c r="HE1303" t="s">
        <v>330</v>
      </c>
      <c r="HG1303" t="s">
        <v>336</v>
      </c>
      <c r="HH1303" t="s">
        <v>329</v>
      </c>
      <c r="HI1303" t="s">
        <v>330</v>
      </c>
      <c r="HJ1303" t="s">
        <v>330</v>
      </c>
      <c r="HK1303" t="b">
        <v>1</v>
      </c>
      <c r="HO1303" t="s">
        <v>337</v>
      </c>
      <c r="HP1303" t="s">
        <v>7436</v>
      </c>
      <c r="HQ1303" t="s">
        <v>339</v>
      </c>
      <c r="HR1303" t="s">
        <v>7437</v>
      </c>
      <c r="HS1303" t="s">
        <v>7438</v>
      </c>
      <c r="HU1303" t="b">
        <v>1</v>
      </c>
      <c r="IC1303" t="b">
        <v>1</v>
      </c>
      <c r="ID1303" t="s">
        <v>3299</v>
      </c>
      <c r="JD1303" t="s">
        <v>378</v>
      </c>
      <c r="JE1303" t="s">
        <v>7439</v>
      </c>
      <c r="JF1303" t="s">
        <v>329</v>
      </c>
      <c r="JG1303">
        <v>7000</v>
      </c>
      <c r="JH1303" t="s">
        <v>330</v>
      </c>
      <c r="JR1303" t="s">
        <v>329</v>
      </c>
      <c r="JS1303" t="s">
        <v>7440</v>
      </c>
      <c r="JT1303" t="b">
        <v>1</v>
      </c>
      <c r="JZ1303" t="b">
        <v>1</v>
      </c>
      <c r="KF1303" t="b">
        <v>1</v>
      </c>
      <c r="KL1303" t="b">
        <v>1</v>
      </c>
      <c r="KP1303" t="s">
        <v>330</v>
      </c>
      <c r="KS1303" t="s">
        <v>330</v>
      </c>
      <c r="KV1303" t="s">
        <v>330</v>
      </c>
      <c r="KX1303" t="s">
        <v>329</v>
      </c>
      <c r="KZ1303" t="str">
        <f ca="1">OFFSET($A1303,,MATCH([2]Keys!$B$2,Data.Collect1Dump!$3:$3,0)-1)</f>
        <v>georgeowuor93@gmail.com</v>
      </c>
      <c r="LA1303" t="str">
        <f ca="1">OFFSET($A1303,,MATCH([2]Keys!$B$4,Data.Collect1Dump!$3:$3,0)-1)</f>
        <v>anne.aroka@givedirectly.org</v>
      </c>
      <c r="LB1303">
        <f ca="1">OFFSET($A1303,,MATCH([2]Keys!$B$3,Data.Collect1Dump!$3:$3,0)-1)</f>
        <v>0</v>
      </c>
      <c r="LC1303">
        <f t="shared" ca="1" si="209"/>
        <v>1</v>
      </c>
      <c r="LD1303">
        <f t="shared" ca="1" si="209"/>
        <v>1</v>
      </c>
      <c r="LE1303">
        <f t="shared" ca="1" si="209"/>
        <v>0</v>
      </c>
      <c r="LF1303" s="2">
        <f t="shared" ca="1" si="210"/>
        <v>41712</v>
      </c>
      <c r="LG1303" s="2">
        <f t="shared" ca="1" si="211"/>
        <v>41596</v>
      </c>
      <c r="LH1303" s="2" t="e">
        <f t="shared" ca="1" si="212"/>
        <v>#N/A</v>
      </c>
      <c r="LI1303" t="str">
        <f t="shared" ca="1" si="213"/>
        <v>georgeowuor93@gmail.com</v>
      </c>
      <c r="LJ1303" t="str">
        <f t="shared" ca="1" si="214"/>
        <v>anne.aroka@givedirectly.org</v>
      </c>
      <c r="LK1303" t="e">
        <f t="shared" ca="1" si="215"/>
        <v>#N/A</v>
      </c>
      <c r="LL1303" t="str">
        <f t="shared" ca="1" si="207"/>
        <v>Lump Sum</v>
      </c>
      <c r="LM1303" t="str">
        <f t="shared" ca="1" si="208"/>
        <v>georgeowuor93@gmail.com</v>
      </c>
      <c r="LN1303" t="e">
        <f ca="1">OFFSET($A1303,,MATCH(OFFSET([2]Keys!C$1,MATCH(Data.Collect1Dump!$LL1303,[2]Keys!$A$2:$A$4,0),),Data.Collect1Dump!$3:$3,0)-1,)</f>
        <v>#VALUE!</v>
      </c>
      <c r="LO1303" s="2" t="e">
        <f t="shared" ca="1" si="216"/>
        <v>#VALUE!</v>
      </c>
    </row>
    <row r="1304" spans="1:327">
      <c r="A1304" t="s">
        <v>7441</v>
      </c>
      <c r="ID1304"/>
      <c r="KZ1304">
        <f ca="1">OFFSET($A1304,,MATCH([2]Keys!$B$2,Data.Collect1Dump!$3:$3,0)-1)</f>
        <v>0</v>
      </c>
      <c r="LA1304">
        <f ca="1">OFFSET($A1304,,MATCH([2]Keys!$B$4,Data.Collect1Dump!$3:$3,0)-1)</f>
        <v>0</v>
      </c>
      <c r="LB1304">
        <f ca="1">OFFSET($A1304,,MATCH([2]Keys!$B$3,Data.Collect1Dump!$3:$3,0)-1)</f>
        <v>0</v>
      </c>
      <c r="LC1304">
        <f t="shared" ca="1" si="209"/>
        <v>0</v>
      </c>
      <c r="LD1304">
        <f t="shared" ca="1" si="209"/>
        <v>0</v>
      </c>
      <c r="LE1304">
        <f t="shared" ca="1" si="209"/>
        <v>0</v>
      </c>
      <c r="LF1304" s="2" t="e">
        <f t="shared" ca="1" si="210"/>
        <v>#N/A</v>
      </c>
      <c r="LG1304" s="2" t="e">
        <f t="shared" ca="1" si="211"/>
        <v>#N/A</v>
      </c>
      <c r="LH1304" s="2" t="e">
        <f t="shared" ca="1" si="212"/>
        <v>#N/A</v>
      </c>
      <c r="LI1304" t="e">
        <f t="shared" ca="1" si="213"/>
        <v>#N/A</v>
      </c>
      <c r="LJ1304" t="e">
        <f t="shared" ca="1" si="214"/>
        <v>#N/A</v>
      </c>
      <c r="LK1304" t="e">
        <f t="shared" ca="1" si="215"/>
        <v>#N/A</v>
      </c>
      <c r="LL1304" t="str">
        <f t="shared" ca="1" si="207"/>
        <v>Null Survey</v>
      </c>
      <c r="LM1304" t="str">
        <f t="shared" ca="1" si="208"/>
        <v>Null Survey</v>
      </c>
      <c r="LN1304" t="e">
        <f ca="1">OFFSET($A1304,,MATCH(OFFSET([2]Keys!C$1,MATCH(Data.Collect1Dump!$LL1304,[2]Keys!$A$2:$A$4,0),),Data.Collect1Dump!$3:$3,0)-1,)</f>
        <v>#N/A</v>
      </c>
      <c r="LO1304" s="2" t="e">
        <f t="shared" ca="1" si="216"/>
        <v>#N/A</v>
      </c>
    </row>
    <row r="1305" spans="1:327">
      <c r="A1305" t="s">
        <v>7442</v>
      </c>
      <c r="B1305" t="s">
        <v>7342</v>
      </c>
      <c r="C1305" t="s">
        <v>7443</v>
      </c>
      <c r="D1305" t="b">
        <v>1</v>
      </c>
      <c r="K1305">
        <v>1</v>
      </c>
      <c r="L1305" t="s">
        <v>329</v>
      </c>
      <c r="M1305" t="s">
        <v>329</v>
      </c>
      <c r="N1305">
        <v>40000</v>
      </c>
      <c r="O1305" t="s">
        <v>457</v>
      </c>
      <c r="R1305" t="s">
        <v>458</v>
      </c>
      <c r="T1305" t="s">
        <v>330</v>
      </c>
      <c r="V1305" t="s">
        <v>329</v>
      </c>
      <c r="X1305">
        <v>1</v>
      </c>
      <c r="Y1305">
        <v>39400</v>
      </c>
      <c r="Z1305">
        <v>12560</v>
      </c>
      <c r="AO1305">
        <v>60</v>
      </c>
      <c r="AQ1305">
        <v>0</v>
      </c>
      <c r="AS1305" t="b">
        <v>1</v>
      </c>
      <c r="AV1305" t="b">
        <v>1</v>
      </c>
      <c r="AX1305" t="b">
        <v>1</v>
      </c>
      <c r="BL1305" t="s">
        <v>329</v>
      </c>
      <c r="BM1305" t="s">
        <v>7444</v>
      </c>
      <c r="BN1305" t="s">
        <v>415</v>
      </c>
      <c r="BP1305">
        <v>3000</v>
      </c>
      <c r="BQ1305">
        <v>3000</v>
      </c>
      <c r="BR1305" t="b">
        <v>1</v>
      </c>
      <c r="BU1305" t="b">
        <v>1</v>
      </c>
      <c r="CA1305" t="b">
        <v>1</v>
      </c>
      <c r="CK1305">
        <v>10000</v>
      </c>
      <c r="CN1305">
        <v>15000</v>
      </c>
      <c r="CT1305">
        <v>15000</v>
      </c>
      <c r="DC1305" t="s">
        <v>329</v>
      </c>
      <c r="DE1305" t="b">
        <v>1</v>
      </c>
      <c r="DM1305" t="b">
        <v>1</v>
      </c>
      <c r="DR1305" t="s">
        <v>329</v>
      </c>
      <c r="DZ1305" t="b">
        <v>1</v>
      </c>
      <c r="EL1305" t="s">
        <v>330</v>
      </c>
      <c r="EN1305" t="s">
        <v>330</v>
      </c>
      <c r="EP1305" t="s">
        <v>330</v>
      </c>
      <c r="FN1305" t="s">
        <v>330</v>
      </c>
      <c r="GJ1305" t="s">
        <v>330</v>
      </c>
      <c r="GW1305" t="s">
        <v>330</v>
      </c>
      <c r="GZ1305" t="s">
        <v>330</v>
      </c>
      <c r="HC1305" t="s">
        <v>330</v>
      </c>
      <c r="HE1305" t="s">
        <v>330</v>
      </c>
      <c r="HG1305" t="s">
        <v>336</v>
      </c>
      <c r="HH1305" t="s">
        <v>329</v>
      </c>
      <c r="HI1305" t="s">
        <v>330</v>
      </c>
      <c r="HJ1305" t="s">
        <v>330</v>
      </c>
      <c r="HK1305" t="b">
        <v>1</v>
      </c>
      <c r="HO1305" t="s">
        <v>337</v>
      </c>
      <c r="HP1305" t="s">
        <v>7445</v>
      </c>
      <c r="HQ1305" t="s">
        <v>339</v>
      </c>
      <c r="HR1305" t="s">
        <v>7446</v>
      </c>
      <c r="HS1305" t="s">
        <v>7447</v>
      </c>
      <c r="HU1305" t="b">
        <v>1</v>
      </c>
      <c r="ID1305" t="s">
        <v>3299</v>
      </c>
      <c r="JD1305" t="s">
        <v>350</v>
      </c>
      <c r="JE1305" t="s">
        <v>7448</v>
      </c>
      <c r="JF1305" t="s">
        <v>329</v>
      </c>
      <c r="JG1305">
        <v>7000</v>
      </c>
      <c r="JH1305" t="s">
        <v>330</v>
      </c>
      <c r="JR1305" t="s">
        <v>330</v>
      </c>
      <c r="KP1305" t="s">
        <v>330</v>
      </c>
      <c r="KS1305" t="s">
        <v>330</v>
      </c>
      <c r="KV1305" t="s">
        <v>330</v>
      </c>
      <c r="KX1305" t="s">
        <v>329</v>
      </c>
      <c r="KZ1305" t="str">
        <f ca="1">OFFSET($A1305,,MATCH([2]Keys!$B$2,Data.Collect1Dump!$3:$3,0)-1)</f>
        <v>georgeowuor93@gmail.com</v>
      </c>
      <c r="LA1305" t="str">
        <f ca="1">OFFSET($A1305,,MATCH([2]Keys!$B$4,Data.Collect1Dump!$3:$3,0)-1)</f>
        <v>andrew.agumba@givedirectly.org</v>
      </c>
      <c r="LB1305">
        <f ca="1">OFFSET($A1305,,MATCH([2]Keys!$B$3,Data.Collect1Dump!$3:$3,0)-1)</f>
        <v>0</v>
      </c>
      <c r="LC1305">
        <f t="shared" ca="1" si="209"/>
        <v>1</v>
      </c>
      <c r="LD1305">
        <f t="shared" ca="1" si="209"/>
        <v>1</v>
      </c>
      <c r="LE1305">
        <f t="shared" ca="1" si="209"/>
        <v>0</v>
      </c>
      <c r="LF1305" s="2">
        <f t="shared" ca="1" si="210"/>
        <v>41712</v>
      </c>
      <c r="LG1305" s="2">
        <f t="shared" ca="1" si="211"/>
        <v>41589</v>
      </c>
      <c r="LH1305" s="2" t="e">
        <f t="shared" ca="1" si="212"/>
        <v>#N/A</v>
      </c>
      <c r="LI1305" t="str">
        <f t="shared" ca="1" si="213"/>
        <v>georgeowuor93@gmail.com</v>
      </c>
      <c r="LJ1305" t="str">
        <f t="shared" ca="1" si="214"/>
        <v>andrew.agumba@givedirectly.org</v>
      </c>
      <c r="LK1305" t="e">
        <f t="shared" ca="1" si="215"/>
        <v>#N/A</v>
      </c>
      <c r="LL1305" t="str">
        <f t="shared" ca="1" si="207"/>
        <v>Lump Sum</v>
      </c>
      <c r="LM1305" t="str">
        <f t="shared" ca="1" si="208"/>
        <v>georgeowuor93@gmail.com</v>
      </c>
      <c r="LN1305" t="e">
        <f ca="1">OFFSET($A1305,,MATCH(OFFSET([2]Keys!C$1,MATCH(Data.Collect1Dump!$LL1305,[2]Keys!$A$2:$A$4,0),),Data.Collect1Dump!$3:$3,0)-1,)</f>
        <v>#VALUE!</v>
      </c>
      <c r="LO1305" s="2" t="e">
        <f t="shared" ca="1" si="216"/>
        <v>#VALUE!</v>
      </c>
    </row>
    <row r="1306" spans="1:327">
      <c r="A1306" t="s">
        <v>7449</v>
      </c>
      <c r="B1306" t="s">
        <v>7342</v>
      </c>
      <c r="C1306" t="s">
        <v>7450</v>
      </c>
      <c r="D1306" t="b">
        <v>1</v>
      </c>
      <c r="K1306">
        <v>2</v>
      </c>
      <c r="L1306" t="s">
        <v>329</v>
      </c>
      <c r="M1306" t="s">
        <v>329</v>
      </c>
      <c r="N1306">
        <v>40000</v>
      </c>
      <c r="O1306" t="s">
        <v>329</v>
      </c>
      <c r="T1306" t="s">
        <v>330</v>
      </c>
      <c r="V1306" t="s">
        <v>329</v>
      </c>
      <c r="X1306">
        <v>3</v>
      </c>
      <c r="Y1306">
        <v>1000</v>
      </c>
      <c r="Z1306">
        <v>27</v>
      </c>
      <c r="AA1306">
        <v>23000</v>
      </c>
      <c r="AB1306">
        <v>999</v>
      </c>
      <c r="AC1306">
        <v>17000</v>
      </c>
      <c r="AD1306">
        <v>999</v>
      </c>
      <c r="AO1306">
        <v>45</v>
      </c>
      <c r="AQ1306">
        <v>15</v>
      </c>
      <c r="AV1306" t="b">
        <v>1</v>
      </c>
      <c r="AZ1306" t="b">
        <v>1</v>
      </c>
      <c r="BL1306" t="s">
        <v>415</v>
      </c>
      <c r="BN1306" t="s">
        <v>415</v>
      </c>
      <c r="BP1306">
        <v>1000</v>
      </c>
      <c r="BQ1306">
        <v>0</v>
      </c>
      <c r="BR1306" t="b">
        <v>1</v>
      </c>
      <c r="BT1306" t="b">
        <v>1</v>
      </c>
      <c r="BU1306" t="b">
        <v>1</v>
      </c>
      <c r="BY1306" t="b">
        <v>1</v>
      </c>
      <c r="BZ1306" t="b">
        <v>1</v>
      </c>
      <c r="CD1306" t="b">
        <v>1</v>
      </c>
      <c r="CF1306" t="b">
        <v>1</v>
      </c>
      <c r="CH1306" t="b">
        <v>1</v>
      </c>
      <c r="CK1306">
        <v>6500</v>
      </c>
      <c r="CM1306">
        <v>9000</v>
      </c>
      <c r="CN1306">
        <v>6000</v>
      </c>
      <c r="CR1306">
        <v>3500</v>
      </c>
      <c r="CS1306">
        <v>6500</v>
      </c>
      <c r="CW1306">
        <v>3500</v>
      </c>
      <c r="CY1306">
        <v>2000</v>
      </c>
      <c r="DA1306">
        <v>3000</v>
      </c>
      <c r="DC1306" t="s">
        <v>329</v>
      </c>
      <c r="DE1306" t="b">
        <v>1</v>
      </c>
      <c r="DF1306" t="b">
        <v>1</v>
      </c>
      <c r="DM1306" t="b">
        <v>1</v>
      </c>
      <c r="DR1306" t="s">
        <v>329</v>
      </c>
      <c r="DZ1306" t="b">
        <v>1</v>
      </c>
      <c r="EL1306" t="s">
        <v>330</v>
      </c>
      <c r="EN1306" t="s">
        <v>330</v>
      </c>
      <c r="EP1306" t="s">
        <v>330</v>
      </c>
      <c r="FN1306" t="s">
        <v>2098</v>
      </c>
      <c r="GJ1306" t="s">
        <v>330</v>
      </c>
      <c r="GW1306" t="s">
        <v>330</v>
      </c>
      <c r="GZ1306" t="s">
        <v>330</v>
      </c>
      <c r="HC1306" t="s">
        <v>330</v>
      </c>
      <c r="HE1306" t="s">
        <v>330</v>
      </c>
      <c r="HG1306" t="s">
        <v>526</v>
      </c>
      <c r="HH1306" t="s">
        <v>329</v>
      </c>
      <c r="HI1306" t="s">
        <v>330</v>
      </c>
      <c r="HJ1306" t="s">
        <v>330</v>
      </c>
      <c r="HL1306" t="b">
        <v>1</v>
      </c>
      <c r="HO1306" t="s">
        <v>337</v>
      </c>
      <c r="HP1306" t="s">
        <v>7451</v>
      </c>
      <c r="HQ1306" t="s">
        <v>339</v>
      </c>
      <c r="HR1306" t="s">
        <v>7452</v>
      </c>
      <c r="HS1306" t="s">
        <v>7453</v>
      </c>
      <c r="HZ1306" t="b">
        <v>1</v>
      </c>
      <c r="IA1306" t="b">
        <v>1</v>
      </c>
      <c r="ID1306" t="s">
        <v>3299</v>
      </c>
      <c r="JD1306" t="s">
        <v>350</v>
      </c>
      <c r="JE1306" t="s">
        <v>7454</v>
      </c>
      <c r="JF1306" t="s">
        <v>329</v>
      </c>
      <c r="JG1306">
        <v>7000</v>
      </c>
      <c r="JH1306" t="s">
        <v>330</v>
      </c>
      <c r="JR1306" t="s">
        <v>330</v>
      </c>
      <c r="KP1306" t="s">
        <v>330</v>
      </c>
      <c r="KS1306" t="s">
        <v>330</v>
      </c>
      <c r="KV1306" t="s">
        <v>330</v>
      </c>
      <c r="KX1306" t="s">
        <v>329</v>
      </c>
      <c r="KZ1306" t="str">
        <f ca="1">OFFSET($A1306,,MATCH([2]Keys!$B$2,Data.Collect1Dump!$3:$3,0)-1)</f>
        <v>georgeowuor93@gmail.com</v>
      </c>
      <c r="LA1306" t="str">
        <f ca="1">OFFSET($A1306,,MATCH([2]Keys!$B$4,Data.Collect1Dump!$3:$3,0)-1)</f>
        <v>andrew.agumba@givedirectly.org</v>
      </c>
      <c r="LB1306">
        <f ca="1">OFFSET($A1306,,MATCH([2]Keys!$B$3,Data.Collect1Dump!$3:$3,0)-1)</f>
        <v>0</v>
      </c>
      <c r="LC1306">
        <f t="shared" ca="1" si="209"/>
        <v>1</v>
      </c>
      <c r="LD1306">
        <f t="shared" ca="1" si="209"/>
        <v>1</v>
      </c>
      <c r="LE1306">
        <f t="shared" ca="1" si="209"/>
        <v>0</v>
      </c>
      <c r="LF1306" s="2">
        <f t="shared" ca="1" si="210"/>
        <v>41712</v>
      </c>
      <c r="LG1306" s="2">
        <f t="shared" ca="1" si="211"/>
        <v>41589</v>
      </c>
      <c r="LH1306" s="2" t="e">
        <f t="shared" ca="1" si="212"/>
        <v>#N/A</v>
      </c>
      <c r="LI1306" t="str">
        <f t="shared" ca="1" si="213"/>
        <v>georgeowuor93@gmail.com</v>
      </c>
      <c r="LJ1306" t="str">
        <f t="shared" ca="1" si="214"/>
        <v>andrew.agumba@givedirectly.org</v>
      </c>
      <c r="LK1306" t="e">
        <f t="shared" ca="1" si="215"/>
        <v>#N/A</v>
      </c>
      <c r="LL1306" t="str">
        <f t="shared" ca="1" si="207"/>
        <v>Lump Sum</v>
      </c>
      <c r="LM1306" t="str">
        <f t="shared" ca="1" si="208"/>
        <v>georgeowuor93@gmail.com</v>
      </c>
      <c r="LN1306" t="e">
        <f ca="1">OFFSET($A1306,,MATCH(OFFSET([2]Keys!C$1,MATCH(Data.Collect1Dump!$LL1306,[2]Keys!$A$2:$A$4,0),),Data.Collect1Dump!$3:$3,0)-1,)</f>
        <v>#VALUE!</v>
      </c>
      <c r="LO1306" s="2" t="e">
        <f t="shared" ca="1" si="216"/>
        <v>#VALUE!</v>
      </c>
    </row>
    <row r="1307" spans="1:327">
      <c r="A1307" t="s">
        <v>7455</v>
      </c>
      <c r="B1307" t="s">
        <v>4392</v>
      </c>
      <c r="C1307" t="s">
        <v>7456</v>
      </c>
      <c r="D1307" t="b">
        <v>1</v>
      </c>
      <c r="K1307">
        <v>1</v>
      </c>
      <c r="L1307" t="s">
        <v>329</v>
      </c>
      <c r="M1307" t="s">
        <v>329</v>
      </c>
      <c r="N1307">
        <v>40000</v>
      </c>
      <c r="O1307" t="s">
        <v>329</v>
      </c>
      <c r="T1307" t="s">
        <v>330</v>
      </c>
      <c r="V1307" t="s">
        <v>329</v>
      </c>
      <c r="X1307">
        <v>1</v>
      </c>
      <c r="Y1307">
        <v>39450</v>
      </c>
      <c r="Z1307">
        <v>500</v>
      </c>
      <c r="AO1307" t="s">
        <v>6185</v>
      </c>
      <c r="AP1307">
        <v>300</v>
      </c>
      <c r="AQ1307">
        <v>0</v>
      </c>
      <c r="AR1307">
        <v>0</v>
      </c>
      <c r="AV1307" t="b">
        <v>1</v>
      </c>
      <c r="BL1307" t="s">
        <v>329</v>
      </c>
      <c r="BM1307" t="s">
        <v>7457</v>
      </c>
      <c r="BN1307" t="s">
        <v>330</v>
      </c>
      <c r="BP1307">
        <v>0</v>
      </c>
      <c r="BQ1307">
        <v>0</v>
      </c>
      <c r="BU1307" t="b">
        <v>1</v>
      </c>
      <c r="CN1307">
        <v>39000</v>
      </c>
      <c r="DC1307" t="s">
        <v>329</v>
      </c>
      <c r="DD1307" t="b">
        <v>1</v>
      </c>
      <c r="DE1307" t="b">
        <v>1</v>
      </c>
      <c r="DM1307" t="b">
        <v>1</v>
      </c>
      <c r="DR1307" t="s">
        <v>330</v>
      </c>
      <c r="EN1307" t="s">
        <v>330</v>
      </c>
      <c r="EP1307" t="s">
        <v>330</v>
      </c>
      <c r="FN1307" t="s">
        <v>330</v>
      </c>
      <c r="GJ1307" t="s">
        <v>330</v>
      </c>
      <c r="GW1307" t="s">
        <v>330</v>
      </c>
      <c r="GZ1307" t="s">
        <v>330</v>
      </c>
      <c r="HC1307" t="s">
        <v>330</v>
      </c>
      <c r="HE1307" t="s">
        <v>330</v>
      </c>
      <c r="HG1307" t="s">
        <v>336</v>
      </c>
      <c r="HH1307" t="s">
        <v>329</v>
      </c>
      <c r="HI1307" t="s">
        <v>330</v>
      </c>
      <c r="HJ1307" t="s">
        <v>330</v>
      </c>
      <c r="HK1307" t="b">
        <v>1</v>
      </c>
      <c r="HL1307" t="b">
        <v>1</v>
      </c>
      <c r="HO1307" t="s">
        <v>337</v>
      </c>
      <c r="HP1307" t="s">
        <v>7458</v>
      </c>
      <c r="HQ1307" t="s">
        <v>339</v>
      </c>
      <c r="HR1307" t="s">
        <v>7459</v>
      </c>
      <c r="HS1307" t="s">
        <v>7460</v>
      </c>
      <c r="HU1307" t="b">
        <v>1</v>
      </c>
      <c r="HV1307" t="b">
        <v>1</v>
      </c>
      <c r="HX1307" t="b">
        <v>1</v>
      </c>
      <c r="ID1307" t="s">
        <v>4873</v>
      </c>
      <c r="JD1307" t="s">
        <v>2833</v>
      </c>
      <c r="JE1307" t="s">
        <v>7461</v>
      </c>
      <c r="JF1307" t="s">
        <v>329</v>
      </c>
      <c r="JG1307">
        <v>7000</v>
      </c>
      <c r="JH1307" t="s">
        <v>330</v>
      </c>
      <c r="JR1307" t="s">
        <v>330</v>
      </c>
      <c r="KP1307" t="s">
        <v>330</v>
      </c>
      <c r="KS1307" t="s">
        <v>330</v>
      </c>
      <c r="KV1307" t="s">
        <v>330</v>
      </c>
      <c r="KX1307" t="s">
        <v>329</v>
      </c>
      <c r="KZ1307" t="str">
        <f ca="1">OFFSET($A1307,,MATCH([2]Keys!$B$2,Data.Collect1Dump!$3:$3,0)-1)</f>
        <v>ezekielogadho@gmail.com</v>
      </c>
      <c r="LA1307" t="str">
        <f ca="1">OFFSET($A1307,,MATCH([2]Keys!$B$4,Data.Collect1Dump!$3:$3,0)-1)</f>
        <v>andyagumbaa@gmail.com</v>
      </c>
      <c r="LB1307">
        <f ca="1">OFFSET($A1307,,MATCH([2]Keys!$B$3,Data.Collect1Dump!$3:$3,0)-1)</f>
        <v>0</v>
      </c>
      <c r="LC1307">
        <f t="shared" ca="1" si="209"/>
        <v>1</v>
      </c>
      <c r="LD1307">
        <f t="shared" ca="1" si="209"/>
        <v>1</v>
      </c>
      <c r="LE1307">
        <f t="shared" ca="1" si="209"/>
        <v>0</v>
      </c>
      <c r="LF1307" s="2">
        <f t="shared" ca="1" si="210"/>
        <v>41725</v>
      </c>
      <c r="LG1307" s="2">
        <f t="shared" ca="1" si="211"/>
        <v>41586</v>
      </c>
      <c r="LH1307" s="2" t="e">
        <f t="shared" ca="1" si="212"/>
        <v>#N/A</v>
      </c>
      <c r="LI1307" t="str">
        <f t="shared" ca="1" si="213"/>
        <v>ezekielogadho@gmail.com</v>
      </c>
      <c r="LJ1307" t="str">
        <f t="shared" ca="1" si="214"/>
        <v>andyagumbaa@gmail.com</v>
      </c>
      <c r="LK1307" t="e">
        <f t="shared" ca="1" si="215"/>
        <v>#N/A</v>
      </c>
      <c r="LL1307" t="str">
        <f t="shared" ca="1" si="207"/>
        <v>Lump Sum</v>
      </c>
      <c r="LM1307" t="str">
        <f t="shared" ca="1" si="208"/>
        <v>ezekielogadho@gmail.com</v>
      </c>
      <c r="LN1307" t="e">
        <f ca="1">OFFSET($A1307,,MATCH(OFFSET([2]Keys!C$1,MATCH(Data.Collect1Dump!$LL1307,[2]Keys!$A$2:$A$4,0),),Data.Collect1Dump!$3:$3,0)-1,)</f>
        <v>#VALUE!</v>
      </c>
      <c r="LO1307" s="2" t="e">
        <f t="shared" ca="1" si="216"/>
        <v>#VALUE!</v>
      </c>
    </row>
    <row r="1308" spans="1:327">
      <c r="A1308" t="s">
        <v>7462</v>
      </c>
      <c r="B1308" t="s">
        <v>7342</v>
      </c>
      <c r="C1308" t="s">
        <v>7463</v>
      </c>
      <c r="D1308" t="b">
        <v>1</v>
      </c>
      <c r="K1308">
        <v>1</v>
      </c>
      <c r="L1308" t="s">
        <v>329</v>
      </c>
      <c r="M1308" t="s">
        <v>329</v>
      </c>
      <c r="N1308">
        <v>40000</v>
      </c>
      <c r="O1308" t="s">
        <v>329</v>
      </c>
      <c r="T1308" t="s">
        <v>330</v>
      </c>
      <c r="V1308" t="s">
        <v>329</v>
      </c>
      <c r="X1308">
        <v>2</v>
      </c>
      <c r="Y1308">
        <v>20000</v>
      </c>
      <c r="Z1308">
        <v>999</v>
      </c>
      <c r="AA1308">
        <v>5000</v>
      </c>
      <c r="AB1308">
        <v>999</v>
      </c>
      <c r="AO1308">
        <v>30</v>
      </c>
      <c r="AQ1308">
        <v>0</v>
      </c>
      <c r="AV1308" t="b">
        <v>1</v>
      </c>
      <c r="BA1308" t="b">
        <v>1</v>
      </c>
      <c r="BL1308" t="s">
        <v>330</v>
      </c>
      <c r="BN1308" t="s">
        <v>330</v>
      </c>
      <c r="BP1308">
        <v>0</v>
      </c>
      <c r="BQ1308">
        <v>3000</v>
      </c>
      <c r="BU1308" t="b">
        <v>1</v>
      </c>
      <c r="BV1308" t="b">
        <v>1</v>
      </c>
      <c r="BZ1308" t="b">
        <v>1</v>
      </c>
      <c r="CD1308" t="b">
        <v>1</v>
      </c>
      <c r="CN1308">
        <v>5000</v>
      </c>
      <c r="CO1308">
        <v>20000</v>
      </c>
      <c r="CS1308">
        <v>10000</v>
      </c>
      <c r="CW1308">
        <v>5000</v>
      </c>
      <c r="DC1308" t="s">
        <v>329</v>
      </c>
      <c r="DE1308" t="b">
        <v>1</v>
      </c>
      <c r="DM1308" t="b">
        <v>1</v>
      </c>
      <c r="DR1308" t="s">
        <v>330</v>
      </c>
      <c r="EN1308" t="s">
        <v>330</v>
      </c>
      <c r="EP1308" t="s">
        <v>330</v>
      </c>
      <c r="FN1308" t="s">
        <v>330</v>
      </c>
      <c r="GJ1308" t="s">
        <v>330</v>
      </c>
      <c r="GW1308" t="s">
        <v>330</v>
      </c>
      <c r="GZ1308" t="s">
        <v>330</v>
      </c>
      <c r="HC1308" t="s">
        <v>330</v>
      </c>
      <c r="HE1308" t="s">
        <v>330</v>
      </c>
      <c r="HG1308" t="s">
        <v>526</v>
      </c>
      <c r="HH1308" t="s">
        <v>329</v>
      </c>
      <c r="HI1308" t="s">
        <v>330</v>
      </c>
      <c r="HJ1308" t="s">
        <v>330</v>
      </c>
      <c r="HM1308" t="b">
        <v>1</v>
      </c>
      <c r="HO1308" t="s">
        <v>337</v>
      </c>
      <c r="HP1308" t="s">
        <v>7464</v>
      </c>
      <c r="HQ1308" t="s">
        <v>339</v>
      </c>
      <c r="HR1308" t="s">
        <v>7465</v>
      </c>
      <c r="HS1308" t="s">
        <v>7466</v>
      </c>
      <c r="HU1308" t="b">
        <v>1</v>
      </c>
      <c r="IB1308" t="b">
        <v>1</v>
      </c>
      <c r="ID1308" t="s">
        <v>3299</v>
      </c>
      <c r="IE1308" t="s">
        <v>391</v>
      </c>
      <c r="IF1308" t="s">
        <v>7467</v>
      </c>
      <c r="IG1308" t="b">
        <v>1</v>
      </c>
      <c r="IM1308" t="s">
        <v>329</v>
      </c>
      <c r="IN1308" t="s">
        <v>329</v>
      </c>
      <c r="IO1308" t="s">
        <v>812</v>
      </c>
      <c r="IP1308">
        <v>40000</v>
      </c>
      <c r="IQ1308">
        <v>30</v>
      </c>
      <c r="IR1308" t="s">
        <v>330</v>
      </c>
      <c r="IU1308" t="b">
        <v>1</v>
      </c>
      <c r="IW1308" t="b">
        <v>1</v>
      </c>
      <c r="IY1308" t="s">
        <v>330</v>
      </c>
      <c r="JA1308" t="s">
        <v>339</v>
      </c>
      <c r="JB1308" t="s">
        <v>7468</v>
      </c>
      <c r="JC1308" t="s">
        <v>814</v>
      </c>
      <c r="JD1308" t="s">
        <v>378</v>
      </c>
      <c r="JE1308" t="s">
        <v>7469</v>
      </c>
      <c r="JF1308" t="s">
        <v>329</v>
      </c>
      <c r="JG1308">
        <v>7000</v>
      </c>
      <c r="JH1308" t="s">
        <v>330</v>
      </c>
      <c r="JR1308" t="s">
        <v>330</v>
      </c>
      <c r="KP1308" t="s">
        <v>330</v>
      </c>
      <c r="KS1308" t="s">
        <v>330</v>
      </c>
      <c r="KV1308" t="s">
        <v>330</v>
      </c>
      <c r="KX1308" t="s">
        <v>329</v>
      </c>
      <c r="KZ1308" t="str">
        <f ca="1">OFFSET($A1308,,MATCH([2]Keys!$B$2,Data.Collect1Dump!$3:$3,0)-1)</f>
        <v>georgeowuor93@gmail.com</v>
      </c>
      <c r="LA1308" t="str">
        <f ca="1">OFFSET($A1308,,MATCH([2]Keys!$B$4,Data.Collect1Dump!$3:$3,0)-1)</f>
        <v>anne.aroka@givedirectly.org</v>
      </c>
      <c r="LB1308" t="str">
        <f ca="1">OFFSET($A1308,,MATCH([2]Keys!$B$3,Data.Collect1Dump!$3:$3,0)-1)</f>
        <v>lydia.tala@givedirectly.org</v>
      </c>
      <c r="LC1308">
        <f t="shared" ca="1" si="209"/>
        <v>1</v>
      </c>
      <c r="LD1308">
        <f t="shared" ca="1" si="209"/>
        <v>1</v>
      </c>
      <c r="LE1308">
        <f t="shared" ca="1" si="209"/>
        <v>1</v>
      </c>
      <c r="LF1308" s="2">
        <f t="shared" ca="1" si="210"/>
        <v>41715</v>
      </c>
      <c r="LG1308" s="2">
        <f t="shared" ca="1" si="211"/>
        <v>41614</v>
      </c>
      <c r="LH1308" s="2">
        <f t="shared" ca="1" si="212"/>
        <v>41724</v>
      </c>
      <c r="LI1308" t="str">
        <f t="shared" ca="1" si="213"/>
        <v>georgeowuor93@gmail.com</v>
      </c>
      <c r="LJ1308" t="str">
        <f t="shared" ca="1" si="214"/>
        <v>anne.aroka@givedirectly.org</v>
      </c>
      <c r="LK1308" t="str">
        <f t="shared" ca="1" si="215"/>
        <v>lydia.tala@givedirectly.org</v>
      </c>
      <c r="LL1308" t="str">
        <f t="shared" ca="1" si="207"/>
        <v>Lump Sum</v>
      </c>
      <c r="LM1308" t="str">
        <f t="shared" ca="1" si="208"/>
        <v>georgeowuor93@gmail.com</v>
      </c>
      <c r="LN1308" t="e">
        <f ca="1">OFFSET($A1308,,MATCH(OFFSET([2]Keys!C$1,MATCH(Data.Collect1Dump!$LL1308,[2]Keys!$A$2:$A$4,0),),Data.Collect1Dump!$3:$3,0)-1,)</f>
        <v>#VALUE!</v>
      </c>
      <c r="LO1308" s="2" t="e">
        <f t="shared" ca="1" si="216"/>
        <v>#VALUE!</v>
      </c>
    </row>
    <row r="1309" spans="1:327">
      <c r="A1309" t="s">
        <v>7470</v>
      </c>
      <c r="B1309" t="s">
        <v>7342</v>
      </c>
      <c r="C1309" t="s">
        <v>7471</v>
      </c>
      <c r="D1309" t="b">
        <v>1</v>
      </c>
      <c r="K1309">
        <v>1</v>
      </c>
      <c r="L1309" t="s">
        <v>329</v>
      </c>
      <c r="M1309" t="s">
        <v>329</v>
      </c>
      <c r="N1309">
        <v>40000</v>
      </c>
      <c r="O1309" t="s">
        <v>329</v>
      </c>
      <c r="T1309" t="s">
        <v>330</v>
      </c>
      <c r="V1309" t="s">
        <v>329</v>
      </c>
      <c r="X1309">
        <v>1</v>
      </c>
      <c r="Y1309">
        <v>38000</v>
      </c>
      <c r="Z1309">
        <v>200</v>
      </c>
      <c r="AO1309">
        <v>30</v>
      </c>
      <c r="AQ1309">
        <v>0</v>
      </c>
      <c r="AU1309" t="b">
        <v>1</v>
      </c>
      <c r="AV1309" t="b">
        <v>1</v>
      </c>
      <c r="BL1309" t="s">
        <v>329</v>
      </c>
      <c r="BM1309" t="s">
        <v>7472</v>
      </c>
      <c r="BN1309" t="s">
        <v>330</v>
      </c>
      <c r="BP1309">
        <v>0</v>
      </c>
      <c r="BQ1309">
        <v>0</v>
      </c>
      <c r="BR1309" t="b">
        <v>1</v>
      </c>
      <c r="BU1309" t="b">
        <v>1</v>
      </c>
      <c r="CI1309" t="b">
        <v>1</v>
      </c>
      <c r="CK1309">
        <v>3000</v>
      </c>
      <c r="CN1309">
        <v>35000</v>
      </c>
      <c r="DB1309">
        <v>1800</v>
      </c>
      <c r="DC1309" t="s">
        <v>329</v>
      </c>
      <c r="DE1309" t="b">
        <v>1</v>
      </c>
      <c r="DM1309" t="b">
        <v>1</v>
      </c>
      <c r="DR1309" t="s">
        <v>329</v>
      </c>
      <c r="DS1309" t="b">
        <v>1</v>
      </c>
      <c r="DU1309" t="b">
        <v>1</v>
      </c>
      <c r="DV1309" t="b">
        <v>1</v>
      </c>
      <c r="EL1309" t="s">
        <v>330</v>
      </c>
      <c r="EN1309" t="s">
        <v>330</v>
      </c>
      <c r="EP1309" t="s">
        <v>329</v>
      </c>
      <c r="EQ1309" t="s">
        <v>7473</v>
      </c>
      <c r="ER1309" t="b">
        <v>1</v>
      </c>
      <c r="EZ1309" t="b">
        <v>1</v>
      </c>
      <c r="FD1309" t="b">
        <v>1</v>
      </c>
      <c r="FJ1309" t="b">
        <v>1</v>
      </c>
      <c r="FN1309" t="s">
        <v>329</v>
      </c>
      <c r="FT1309" t="b">
        <v>1</v>
      </c>
      <c r="FU1309" t="s">
        <v>3299</v>
      </c>
      <c r="GE1309" t="b">
        <v>1</v>
      </c>
      <c r="GF1309" t="s">
        <v>7474</v>
      </c>
      <c r="GG1309" t="s">
        <v>329</v>
      </c>
      <c r="GH1309" t="s">
        <v>330</v>
      </c>
      <c r="GJ1309" t="s">
        <v>330</v>
      </c>
      <c r="GV1309" t="s">
        <v>7475</v>
      </c>
      <c r="GW1309" t="s">
        <v>330</v>
      </c>
      <c r="GZ1309" t="s">
        <v>329</v>
      </c>
      <c r="HA1309" t="s">
        <v>7476</v>
      </c>
      <c r="HB1309" t="s">
        <v>329</v>
      </c>
      <c r="HC1309" t="s">
        <v>330</v>
      </c>
      <c r="HE1309" t="s">
        <v>330</v>
      </c>
      <c r="HG1309" t="s">
        <v>336</v>
      </c>
      <c r="HH1309" t="s">
        <v>329</v>
      </c>
      <c r="HI1309" t="s">
        <v>330</v>
      </c>
      <c r="HJ1309" t="s">
        <v>330</v>
      </c>
      <c r="HM1309" t="b">
        <v>1</v>
      </c>
      <c r="HO1309" t="s">
        <v>337</v>
      </c>
      <c r="HP1309" t="s">
        <v>7477</v>
      </c>
      <c r="HQ1309" t="s">
        <v>339</v>
      </c>
      <c r="HR1309" t="s">
        <v>7478</v>
      </c>
      <c r="HS1309" t="s">
        <v>7479</v>
      </c>
      <c r="HU1309" t="b">
        <v>1</v>
      </c>
      <c r="IA1309" t="b">
        <v>1</v>
      </c>
      <c r="ID1309" t="s">
        <v>3299</v>
      </c>
      <c r="JD1309" t="s">
        <v>378</v>
      </c>
      <c r="JE1309" t="s">
        <v>7480</v>
      </c>
      <c r="JF1309" t="s">
        <v>329</v>
      </c>
      <c r="JG1309">
        <v>7000</v>
      </c>
      <c r="JH1309" t="s">
        <v>330</v>
      </c>
      <c r="JR1309" t="s">
        <v>330</v>
      </c>
      <c r="KP1309" t="s">
        <v>330</v>
      </c>
      <c r="KS1309" t="s">
        <v>330</v>
      </c>
      <c r="KV1309" t="s">
        <v>330</v>
      </c>
      <c r="KX1309" t="s">
        <v>329</v>
      </c>
      <c r="KZ1309" t="str">
        <f ca="1">OFFSET($A1309,,MATCH([2]Keys!$B$2,Data.Collect1Dump!$3:$3,0)-1)</f>
        <v>georgeowuor93@gmail.com</v>
      </c>
      <c r="LA1309" t="str">
        <f ca="1">OFFSET($A1309,,MATCH([2]Keys!$B$4,Data.Collect1Dump!$3:$3,0)-1)</f>
        <v>anne.aroka@givedirectly.org</v>
      </c>
      <c r="LB1309">
        <f ca="1">OFFSET($A1309,,MATCH([2]Keys!$B$3,Data.Collect1Dump!$3:$3,0)-1)</f>
        <v>0</v>
      </c>
      <c r="LC1309">
        <f t="shared" ca="1" si="209"/>
        <v>1</v>
      </c>
      <c r="LD1309">
        <f t="shared" ca="1" si="209"/>
        <v>1</v>
      </c>
      <c r="LE1309">
        <f t="shared" ca="1" si="209"/>
        <v>0</v>
      </c>
      <c r="LF1309" s="2">
        <f t="shared" ca="1" si="210"/>
        <v>41715</v>
      </c>
      <c r="LG1309" s="2">
        <f t="shared" ca="1" si="211"/>
        <v>41613</v>
      </c>
      <c r="LH1309" s="2" t="e">
        <f t="shared" ca="1" si="212"/>
        <v>#N/A</v>
      </c>
      <c r="LI1309" t="str">
        <f t="shared" ca="1" si="213"/>
        <v>georgeowuor93@gmail.com</v>
      </c>
      <c r="LJ1309" t="str">
        <f t="shared" ca="1" si="214"/>
        <v>anne.aroka@givedirectly.org</v>
      </c>
      <c r="LK1309" t="e">
        <f t="shared" ca="1" si="215"/>
        <v>#N/A</v>
      </c>
      <c r="LL1309" t="str">
        <f t="shared" ca="1" si="207"/>
        <v>Lump Sum</v>
      </c>
      <c r="LM1309" t="str">
        <f t="shared" ca="1" si="208"/>
        <v>georgeowuor93@gmail.com</v>
      </c>
      <c r="LN1309" t="e">
        <f ca="1">OFFSET($A1309,,MATCH(OFFSET([2]Keys!C$1,MATCH(Data.Collect1Dump!$LL1309,[2]Keys!$A$2:$A$4,0),),Data.Collect1Dump!$3:$3,0)-1,)</f>
        <v>#VALUE!</v>
      </c>
      <c r="LO1309" s="2" t="e">
        <f t="shared" ca="1" si="216"/>
        <v>#VALUE!</v>
      </c>
    </row>
    <row r="1310" spans="1:327">
      <c r="A1310" t="s">
        <v>7481</v>
      </c>
      <c r="ID1310"/>
      <c r="JD1310" t="s">
        <v>2833</v>
      </c>
      <c r="JE1310" t="s">
        <v>7482</v>
      </c>
      <c r="JF1310" t="s">
        <v>329</v>
      </c>
      <c r="JG1310">
        <v>7000</v>
      </c>
      <c r="JH1310" t="s">
        <v>330</v>
      </c>
      <c r="JR1310" t="s">
        <v>330</v>
      </c>
      <c r="KP1310" t="s">
        <v>330</v>
      </c>
      <c r="KS1310" t="s">
        <v>330</v>
      </c>
      <c r="KV1310" t="s">
        <v>330</v>
      </c>
      <c r="KX1310" t="s">
        <v>329</v>
      </c>
      <c r="KZ1310">
        <f ca="1">OFFSET($A1310,,MATCH([2]Keys!$B$2,Data.Collect1Dump!$3:$3,0)-1)</f>
        <v>0</v>
      </c>
      <c r="LA1310" t="str">
        <f ca="1">OFFSET($A1310,,MATCH([2]Keys!$B$4,Data.Collect1Dump!$3:$3,0)-1)</f>
        <v>andyagumbaa@gmail.com</v>
      </c>
      <c r="LB1310">
        <f ca="1">OFFSET($A1310,,MATCH([2]Keys!$B$3,Data.Collect1Dump!$3:$3,0)-1)</f>
        <v>0</v>
      </c>
      <c r="LC1310">
        <f t="shared" ca="1" si="209"/>
        <v>0</v>
      </c>
      <c r="LD1310">
        <f t="shared" ca="1" si="209"/>
        <v>1</v>
      </c>
      <c r="LE1310">
        <f t="shared" ca="1" si="209"/>
        <v>0</v>
      </c>
      <c r="LF1310" s="2" t="e">
        <f t="shared" ca="1" si="210"/>
        <v>#N/A</v>
      </c>
      <c r="LG1310" s="2">
        <f t="shared" ca="1" si="211"/>
        <v>41586</v>
      </c>
      <c r="LH1310" s="2" t="e">
        <f t="shared" ca="1" si="212"/>
        <v>#N/A</v>
      </c>
      <c r="LI1310" t="e">
        <f t="shared" ca="1" si="213"/>
        <v>#N/A</v>
      </c>
      <c r="LJ1310" t="str">
        <f t="shared" ca="1" si="214"/>
        <v>andyagumbaa@gmail.com</v>
      </c>
      <c r="LK1310" t="e">
        <f t="shared" ca="1" si="215"/>
        <v>#N/A</v>
      </c>
      <c r="LL1310" t="str">
        <f t="shared" ca="1" si="207"/>
        <v>Token</v>
      </c>
      <c r="LM1310" t="str">
        <f t="shared" ca="1" si="208"/>
        <v>andyagumbaa@gmail.com</v>
      </c>
      <c r="LN1310" t="e">
        <f ca="1">OFFSET($A1310,,MATCH(OFFSET([2]Keys!C$1,MATCH(Data.Collect1Dump!$LL1310,[2]Keys!$A$2:$A$4,0),),Data.Collect1Dump!$3:$3,0)-1,)</f>
        <v>#VALUE!</v>
      </c>
      <c r="LO1310" s="2" t="e">
        <f t="shared" ca="1" si="216"/>
        <v>#VALUE!</v>
      </c>
    </row>
    <row r="1311" spans="1:327">
      <c r="A1311" t="s">
        <v>7483</v>
      </c>
      <c r="B1311" t="s">
        <v>7342</v>
      </c>
      <c r="C1311" t="s">
        <v>7484</v>
      </c>
      <c r="D1311" t="b">
        <v>1</v>
      </c>
      <c r="K1311">
        <v>1</v>
      </c>
      <c r="L1311" t="s">
        <v>329</v>
      </c>
      <c r="M1311" t="s">
        <v>329</v>
      </c>
      <c r="N1311">
        <v>40000</v>
      </c>
      <c r="O1311" t="s">
        <v>329</v>
      </c>
      <c r="T1311" t="s">
        <v>330</v>
      </c>
      <c r="V1311" t="s">
        <v>329</v>
      </c>
      <c r="X1311">
        <v>1</v>
      </c>
      <c r="Y1311">
        <v>39700</v>
      </c>
      <c r="Z1311">
        <v>300</v>
      </c>
      <c r="AO1311">
        <v>10</v>
      </c>
      <c r="AQ1311">
        <v>0</v>
      </c>
      <c r="AV1311" t="b">
        <v>1</v>
      </c>
      <c r="BL1311" t="s">
        <v>415</v>
      </c>
      <c r="BN1311" t="s">
        <v>415</v>
      </c>
      <c r="BP1311">
        <v>0</v>
      </c>
      <c r="BQ1311">
        <v>0</v>
      </c>
      <c r="BU1311" t="b">
        <v>1</v>
      </c>
      <c r="BX1311" t="b">
        <v>1</v>
      </c>
      <c r="CN1311">
        <v>39200</v>
      </c>
      <c r="CP1311">
        <v>200</v>
      </c>
      <c r="CQ1311">
        <v>200</v>
      </c>
      <c r="DC1311" t="s">
        <v>329</v>
      </c>
      <c r="DI1311" t="b">
        <v>1</v>
      </c>
      <c r="DK1311" t="s">
        <v>7485</v>
      </c>
      <c r="DQ1311" t="b">
        <v>1</v>
      </c>
      <c r="DR1311" t="s">
        <v>329</v>
      </c>
      <c r="DW1311" t="b">
        <v>1</v>
      </c>
      <c r="EL1311" t="s">
        <v>329</v>
      </c>
      <c r="EM1311" t="s">
        <v>7486</v>
      </c>
      <c r="EN1311" t="s">
        <v>330</v>
      </c>
      <c r="EP1311" t="s">
        <v>330</v>
      </c>
      <c r="FN1311" t="s">
        <v>330</v>
      </c>
      <c r="GJ1311" t="s">
        <v>330</v>
      </c>
      <c r="GW1311" t="s">
        <v>330</v>
      </c>
      <c r="GZ1311" t="s">
        <v>330</v>
      </c>
      <c r="HC1311" t="s">
        <v>330</v>
      </c>
      <c r="HE1311" t="s">
        <v>330</v>
      </c>
      <c r="HG1311" t="s">
        <v>336</v>
      </c>
      <c r="HH1311" t="s">
        <v>329</v>
      </c>
      <c r="HI1311" t="s">
        <v>330</v>
      </c>
      <c r="HJ1311" t="s">
        <v>330</v>
      </c>
      <c r="HK1311" t="b">
        <v>1</v>
      </c>
      <c r="HO1311" t="s">
        <v>337</v>
      </c>
      <c r="HP1311" t="s">
        <v>7487</v>
      </c>
      <c r="HQ1311" t="s">
        <v>339</v>
      </c>
      <c r="HR1311" t="s">
        <v>7488</v>
      </c>
      <c r="HS1311" t="s">
        <v>7489</v>
      </c>
      <c r="HZ1311" t="b">
        <v>1</v>
      </c>
      <c r="ID1311" t="s">
        <v>15674</v>
      </c>
      <c r="JD1311" t="s">
        <v>350</v>
      </c>
      <c r="JE1311" t="s">
        <v>7490</v>
      </c>
      <c r="JF1311" t="s">
        <v>329</v>
      </c>
      <c r="JG1311">
        <v>7000</v>
      </c>
      <c r="JH1311" t="s">
        <v>330</v>
      </c>
      <c r="JR1311" t="s">
        <v>329</v>
      </c>
      <c r="JS1311" t="s">
        <v>7491</v>
      </c>
      <c r="JT1311" t="b">
        <v>1</v>
      </c>
      <c r="KF1311" t="b">
        <v>1</v>
      </c>
      <c r="KJ1311" t="b">
        <v>1</v>
      </c>
      <c r="KP1311" t="s">
        <v>330</v>
      </c>
      <c r="KS1311" t="s">
        <v>330</v>
      </c>
      <c r="KV1311" t="s">
        <v>330</v>
      </c>
      <c r="KX1311" t="s">
        <v>329</v>
      </c>
      <c r="KZ1311" t="str">
        <f ca="1">OFFSET($A1311,,MATCH([2]Keys!$B$2,Data.Collect1Dump!$3:$3,0)-1)</f>
        <v>georgeowuor93@gmail.com</v>
      </c>
      <c r="LA1311" t="str">
        <f ca="1">OFFSET($A1311,,MATCH([2]Keys!$B$4,Data.Collect1Dump!$3:$3,0)-1)</f>
        <v>andrew.agumba@givedirectly.org</v>
      </c>
      <c r="LB1311">
        <f ca="1">OFFSET($A1311,,MATCH([2]Keys!$B$3,Data.Collect1Dump!$3:$3,0)-1)</f>
        <v>0</v>
      </c>
      <c r="LC1311">
        <f t="shared" ca="1" si="209"/>
        <v>1</v>
      </c>
      <c r="LD1311">
        <f t="shared" ca="1" si="209"/>
        <v>1</v>
      </c>
      <c r="LE1311">
        <f t="shared" ca="1" si="209"/>
        <v>0</v>
      </c>
      <c r="LF1311" s="2">
        <f t="shared" ca="1" si="210"/>
        <v>41715</v>
      </c>
      <c r="LG1311" s="2">
        <f t="shared" ca="1" si="211"/>
        <v>41586</v>
      </c>
      <c r="LH1311" s="2" t="e">
        <f t="shared" ca="1" si="212"/>
        <v>#N/A</v>
      </c>
      <c r="LI1311" t="str">
        <f t="shared" ca="1" si="213"/>
        <v>georgeowuor93@gmail.com</v>
      </c>
      <c r="LJ1311" t="str">
        <f t="shared" ca="1" si="214"/>
        <v>andrew.agumba@givedirectly.org</v>
      </c>
      <c r="LK1311" t="e">
        <f t="shared" ca="1" si="215"/>
        <v>#N/A</v>
      </c>
      <c r="LL1311" t="str">
        <f t="shared" ca="1" si="207"/>
        <v>Lump Sum</v>
      </c>
      <c r="LM1311" t="str">
        <f t="shared" ca="1" si="208"/>
        <v>georgeowuor93@gmail.com</v>
      </c>
      <c r="LN1311" t="e">
        <f ca="1">OFFSET($A1311,,MATCH(OFFSET([2]Keys!C$1,MATCH(Data.Collect1Dump!$LL1311,[2]Keys!$A$2:$A$4,0),),Data.Collect1Dump!$3:$3,0)-1,)</f>
        <v>#VALUE!</v>
      </c>
      <c r="LO1311" s="2" t="e">
        <f t="shared" ca="1" si="216"/>
        <v>#VALUE!</v>
      </c>
    </row>
    <row r="1312" spans="1:327">
      <c r="A1312" t="s">
        <v>7492</v>
      </c>
      <c r="B1312" t="s">
        <v>7342</v>
      </c>
      <c r="C1312" t="s">
        <v>7493</v>
      </c>
      <c r="E1312" t="b">
        <v>1</v>
      </c>
      <c r="J1312" t="s">
        <v>15668</v>
      </c>
      <c r="K1312">
        <v>2</v>
      </c>
      <c r="L1312" t="s">
        <v>329</v>
      </c>
      <c r="M1312" t="s">
        <v>329</v>
      </c>
      <c r="N1312">
        <v>40000</v>
      </c>
      <c r="O1312" t="s">
        <v>329</v>
      </c>
      <c r="T1312" t="s">
        <v>330</v>
      </c>
      <c r="V1312" t="s">
        <v>329</v>
      </c>
      <c r="X1312">
        <v>1</v>
      </c>
      <c r="Y1312">
        <v>39725</v>
      </c>
      <c r="Z1312">
        <v>275</v>
      </c>
      <c r="AO1312">
        <v>30</v>
      </c>
      <c r="AQ1312">
        <v>0</v>
      </c>
      <c r="AU1312" t="b">
        <v>1</v>
      </c>
      <c r="AV1312" t="b">
        <v>1</v>
      </c>
      <c r="AX1312" t="b">
        <v>1</v>
      </c>
      <c r="BF1312" t="b">
        <v>1</v>
      </c>
      <c r="BL1312" t="s">
        <v>329</v>
      </c>
      <c r="BM1312" t="s">
        <v>7494</v>
      </c>
      <c r="BN1312" t="s">
        <v>329</v>
      </c>
      <c r="BO1312" t="s">
        <v>7495</v>
      </c>
      <c r="BP1312">
        <v>4000</v>
      </c>
      <c r="BQ1312">
        <v>0</v>
      </c>
      <c r="BU1312" t="b">
        <v>1</v>
      </c>
      <c r="CN1312">
        <v>39570</v>
      </c>
      <c r="DC1312" t="s">
        <v>329</v>
      </c>
      <c r="DD1312" t="b">
        <v>1</v>
      </c>
      <c r="DE1312" t="b">
        <v>1</v>
      </c>
      <c r="DM1312" t="b">
        <v>1</v>
      </c>
      <c r="DR1312" t="s">
        <v>329</v>
      </c>
      <c r="EA1312" t="b">
        <v>1</v>
      </c>
      <c r="EL1312" t="s">
        <v>330</v>
      </c>
      <c r="EN1312" t="s">
        <v>330</v>
      </c>
      <c r="EP1312" t="s">
        <v>330</v>
      </c>
      <c r="FN1312" t="s">
        <v>330</v>
      </c>
      <c r="GJ1312" t="s">
        <v>330</v>
      </c>
      <c r="GW1312" t="s">
        <v>330</v>
      </c>
      <c r="GZ1312" t="s">
        <v>330</v>
      </c>
      <c r="HC1312" t="s">
        <v>330</v>
      </c>
      <c r="HE1312" t="s">
        <v>330</v>
      </c>
      <c r="HG1312" t="s">
        <v>336</v>
      </c>
      <c r="HH1312" t="s">
        <v>330</v>
      </c>
      <c r="HI1312" t="s">
        <v>330</v>
      </c>
      <c r="HJ1312" t="s">
        <v>330</v>
      </c>
      <c r="HM1312" t="b">
        <v>1</v>
      </c>
      <c r="HO1312" t="s">
        <v>337</v>
      </c>
      <c r="HP1312" t="s">
        <v>7496</v>
      </c>
      <c r="HQ1312" t="s">
        <v>339</v>
      </c>
      <c r="HR1312" t="s">
        <v>7497</v>
      </c>
      <c r="HS1312" t="s">
        <v>7498</v>
      </c>
      <c r="HU1312" t="b">
        <v>1</v>
      </c>
      <c r="HZ1312" t="b">
        <v>1</v>
      </c>
      <c r="ID1312" t="s">
        <v>7396</v>
      </c>
      <c r="JD1312" t="s">
        <v>2833</v>
      </c>
      <c r="JE1312" t="s">
        <v>7499</v>
      </c>
      <c r="JF1312" t="s">
        <v>329</v>
      </c>
      <c r="JG1312">
        <v>7000</v>
      </c>
      <c r="JH1312" t="s">
        <v>330</v>
      </c>
      <c r="JR1312" t="s">
        <v>330</v>
      </c>
      <c r="KP1312" t="s">
        <v>330</v>
      </c>
      <c r="KS1312" t="s">
        <v>330</v>
      </c>
      <c r="KV1312" t="s">
        <v>330</v>
      </c>
      <c r="KX1312" t="s">
        <v>329</v>
      </c>
      <c r="KZ1312" t="str">
        <f ca="1">OFFSET($A1312,,MATCH([2]Keys!$B$2,Data.Collect1Dump!$3:$3,0)-1)</f>
        <v>georgeowuor93@gmail.com</v>
      </c>
      <c r="LA1312" t="str">
        <f ca="1">OFFSET($A1312,,MATCH([2]Keys!$B$4,Data.Collect1Dump!$3:$3,0)-1)</f>
        <v>andyagumbaa@gmail.com</v>
      </c>
      <c r="LB1312">
        <f ca="1">OFFSET($A1312,,MATCH([2]Keys!$B$3,Data.Collect1Dump!$3:$3,0)-1)</f>
        <v>0</v>
      </c>
      <c r="LC1312">
        <f t="shared" ca="1" si="209"/>
        <v>1</v>
      </c>
      <c r="LD1312">
        <f t="shared" ca="1" si="209"/>
        <v>1</v>
      </c>
      <c r="LE1312">
        <f t="shared" ca="1" si="209"/>
        <v>0</v>
      </c>
      <c r="LF1312" s="2">
        <f t="shared" ca="1" si="210"/>
        <v>41717</v>
      </c>
      <c r="LG1312" s="2">
        <f t="shared" ca="1" si="211"/>
        <v>41586</v>
      </c>
      <c r="LH1312" s="2" t="e">
        <f t="shared" ca="1" si="212"/>
        <v>#N/A</v>
      </c>
      <c r="LI1312" t="str">
        <f t="shared" ca="1" si="213"/>
        <v>georgeowuor93@gmail.com</v>
      </c>
      <c r="LJ1312" t="str">
        <f t="shared" ca="1" si="214"/>
        <v>andyagumbaa@gmail.com</v>
      </c>
      <c r="LK1312" t="e">
        <f t="shared" ca="1" si="215"/>
        <v>#N/A</v>
      </c>
      <c r="LL1312" t="str">
        <f t="shared" ca="1" si="207"/>
        <v>Lump Sum</v>
      </c>
      <c r="LM1312" t="str">
        <f t="shared" ca="1" si="208"/>
        <v>georgeowuor93@gmail.com</v>
      </c>
      <c r="LN1312" t="e">
        <f ca="1">OFFSET($A1312,,MATCH(OFFSET([2]Keys!C$1,MATCH(Data.Collect1Dump!$LL1312,[2]Keys!$A$2:$A$4,0),),Data.Collect1Dump!$3:$3,0)-1,)</f>
        <v>#VALUE!</v>
      </c>
      <c r="LO1312" s="2" t="e">
        <f t="shared" ca="1" si="216"/>
        <v>#VALUE!</v>
      </c>
    </row>
    <row r="1313" spans="1:327">
      <c r="A1313" t="s">
        <v>7500</v>
      </c>
      <c r="B1313" t="s">
        <v>4392</v>
      </c>
      <c r="C1313" t="s">
        <v>7501</v>
      </c>
      <c r="D1313" t="b">
        <v>1</v>
      </c>
      <c r="K1313">
        <v>2</v>
      </c>
      <c r="L1313" t="s">
        <v>329</v>
      </c>
      <c r="M1313" t="s">
        <v>329</v>
      </c>
      <c r="N1313">
        <v>40000</v>
      </c>
      <c r="O1313" t="s">
        <v>329</v>
      </c>
      <c r="T1313" t="s">
        <v>330</v>
      </c>
      <c r="V1313" t="s">
        <v>329</v>
      </c>
      <c r="X1313">
        <v>1</v>
      </c>
      <c r="Y1313">
        <v>38700</v>
      </c>
      <c r="Z1313">
        <v>999</v>
      </c>
      <c r="AO1313" t="s">
        <v>7502</v>
      </c>
      <c r="AP1313">
        <v>300</v>
      </c>
      <c r="AQ1313">
        <v>0</v>
      </c>
      <c r="AR1313">
        <v>0</v>
      </c>
      <c r="AV1313" t="b">
        <v>1</v>
      </c>
      <c r="BA1313" t="b">
        <v>1</v>
      </c>
      <c r="BL1313" t="s">
        <v>329</v>
      </c>
      <c r="BM1313" t="s">
        <v>7503</v>
      </c>
      <c r="BN1313" t="s">
        <v>330</v>
      </c>
      <c r="BP1313">
        <v>0</v>
      </c>
      <c r="BQ1313">
        <v>0</v>
      </c>
      <c r="BR1313" t="b">
        <v>1</v>
      </c>
      <c r="BU1313" t="b">
        <v>1</v>
      </c>
      <c r="CK1313">
        <v>200</v>
      </c>
      <c r="CN1313">
        <v>37900</v>
      </c>
      <c r="DC1313" t="s">
        <v>329</v>
      </c>
      <c r="DD1313" t="b">
        <v>1</v>
      </c>
      <c r="DG1313" t="b">
        <v>1</v>
      </c>
      <c r="DL1313" t="b">
        <v>1</v>
      </c>
      <c r="DR1313" t="s">
        <v>329</v>
      </c>
      <c r="DX1313" t="b">
        <v>1</v>
      </c>
      <c r="EL1313" t="s">
        <v>330</v>
      </c>
      <c r="EN1313" t="s">
        <v>330</v>
      </c>
      <c r="EP1313" t="s">
        <v>330</v>
      </c>
      <c r="FN1313" t="s">
        <v>330</v>
      </c>
      <c r="GJ1313" t="s">
        <v>330</v>
      </c>
      <c r="GW1313" t="s">
        <v>330</v>
      </c>
      <c r="GZ1313" t="s">
        <v>330</v>
      </c>
      <c r="HC1313" t="s">
        <v>330</v>
      </c>
      <c r="HE1313" t="s">
        <v>330</v>
      </c>
      <c r="HG1313" t="s">
        <v>336</v>
      </c>
      <c r="HH1313" t="s">
        <v>329</v>
      </c>
      <c r="HI1313" t="s">
        <v>329</v>
      </c>
      <c r="HJ1313" t="s">
        <v>330</v>
      </c>
      <c r="HK1313" t="b">
        <v>1</v>
      </c>
      <c r="HM1313" t="b">
        <v>1</v>
      </c>
      <c r="HO1313" t="s">
        <v>337</v>
      </c>
      <c r="HP1313" t="s">
        <v>7504</v>
      </c>
      <c r="HQ1313" t="s">
        <v>339</v>
      </c>
      <c r="HR1313" t="s">
        <v>7505</v>
      </c>
      <c r="HS1313" t="s">
        <v>3299</v>
      </c>
      <c r="HU1313" t="b">
        <v>1</v>
      </c>
      <c r="HX1313" t="b">
        <v>1</v>
      </c>
      <c r="ID1313" t="s">
        <v>3299</v>
      </c>
      <c r="JD1313" t="s">
        <v>378</v>
      </c>
      <c r="JE1313" t="s">
        <v>7506</v>
      </c>
      <c r="JF1313" t="s">
        <v>329</v>
      </c>
      <c r="JG1313">
        <v>7000</v>
      </c>
      <c r="JH1313" t="s">
        <v>330</v>
      </c>
      <c r="JR1313" t="s">
        <v>330</v>
      </c>
      <c r="KP1313" t="s">
        <v>330</v>
      </c>
      <c r="KS1313" t="s">
        <v>330</v>
      </c>
      <c r="KV1313" t="s">
        <v>330</v>
      </c>
      <c r="KX1313" t="s">
        <v>329</v>
      </c>
      <c r="KZ1313" t="str">
        <f ca="1">OFFSET($A1313,,MATCH([2]Keys!$B$2,Data.Collect1Dump!$3:$3,0)-1)</f>
        <v>ezekielogadho@gmail.com</v>
      </c>
      <c r="LA1313" t="str">
        <f ca="1">OFFSET($A1313,,MATCH([2]Keys!$B$4,Data.Collect1Dump!$3:$3,0)-1)</f>
        <v>anne.aroka@givedirectly.org</v>
      </c>
      <c r="LB1313">
        <f ca="1">OFFSET($A1313,,MATCH([2]Keys!$B$3,Data.Collect1Dump!$3:$3,0)-1)</f>
        <v>0</v>
      </c>
      <c r="LC1313">
        <f t="shared" ca="1" si="209"/>
        <v>1</v>
      </c>
      <c r="LD1313">
        <f t="shared" ca="1" si="209"/>
        <v>1</v>
      </c>
      <c r="LE1313">
        <f t="shared" ca="1" si="209"/>
        <v>0</v>
      </c>
      <c r="LF1313" s="2">
        <f t="shared" ca="1" si="210"/>
        <v>41726</v>
      </c>
      <c r="LG1313" s="2">
        <f t="shared" ca="1" si="211"/>
        <v>41613</v>
      </c>
      <c r="LH1313" s="2" t="e">
        <f t="shared" ca="1" si="212"/>
        <v>#N/A</v>
      </c>
      <c r="LI1313" t="str">
        <f t="shared" ca="1" si="213"/>
        <v>ezekielogadho@gmail.com</v>
      </c>
      <c r="LJ1313" t="str">
        <f t="shared" ca="1" si="214"/>
        <v>anne.aroka@givedirectly.org</v>
      </c>
      <c r="LK1313" t="e">
        <f t="shared" ca="1" si="215"/>
        <v>#N/A</v>
      </c>
      <c r="LL1313" t="str">
        <f t="shared" ca="1" si="207"/>
        <v>Lump Sum</v>
      </c>
      <c r="LM1313" t="str">
        <f t="shared" ca="1" si="208"/>
        <v>ezekielogadho@gmail.com</v>
      </c>
      <c r="LN1313" t="e">
        <f ca="1">OFFSET($A1313,,MATCH(OFFSET([2]Keys!C$1,MATCH(Data.Collect1Dump!$LL1313,[2]Keys!$A$2:$A$4,0),),Data.Collect1Dump!$3:$3,0)-1,)</f>
        <v>#VALUE!</v>
      </c>
      <c r="LO1313" s="2" t="e">
        <f t="shared" ca="1" si="216"/>
        <v>#VALUE!</v>
      </c>
    </row>
    <row r="1314" spans="1:327">
      <c r="A1314" t="s">
        <v>7507</v>
      </c>
      <c r="B1314" t="s">
        <v>7342</v>
      </c>
      <c r="C1314" t="s">
        <v>7508</v>
      </c>
      <c r="D1314" t="b">
        <v>1</v>
      </c>
      <c r="K1314">
        <v>2</v>
      </c>
      <c r="L1314" t="s">
        <v>329</v>
      </c>
      <c r="M1314" t="s">
        <v>329</v>
      </c>
      <c r="N1314">
        <v>40000</v>
      </c>
      <c r="O1314" t="s">
        <v>329</v>
      </c>
      <c r="T1314" t="s">
        <v>330</v>
      </c>
      <c r="V1314" t="s">
        <v>329</v>
      </c>
      <c r="X1314">
        <v>1</v>
      </c>
      <c r="Y1314">
        <v>39725</v>
      </c>
      <c r="Z1314">
        <v>275</v>
      </c>
      <c r="AO1314">
        <v>60</v>
      </c>
      <c r="AQ1314">
        <v>0</v>
      </c>
      <c r="AV1314" t="b">
        <v>1</v>
      </c>
      <c r="AX1314" t="b">
        <v>1</v>
      </c>
      <c r="BA1314" t="b">
        <v>1</v>
      </c>
      <c r="BL1314" t="s">
        <v>329</v>
      </c>
      <c r="BM1314" t="s">
        <v>7509</v>
      </c>
      <c r="BN1314" t="s">
        <v>330</v>
      </c>
      <c r="BP1314">
        <v>0</v>
      </c>
      <c r="BQ1314">
        <v>0</v>
      </c>
      <c r="BS1314" t="b">
        <v>1</v>
      </c>
      <c r="BT1314" t="b">
        <v>1</v>
      </c>
      <c r="BU1314" t="b">
        <v>1</v>
      </c>
      <c r="BZ1314" t="b">
        <v>1</v>
      </c>
      <c r="CL1314">
        <v>6500</v>
      </c>
      <c r="CM1314">
        <v>2000</v>
      </c>
      <c r="CN1314">
        <v>24680</v>
      </c>
      <c r="CS1314">
        <v>7000</v>
      </c>
      <c r="DC1314" t="s">
        <v>329</v>
      </c>
      <c r="DG1314" t="b">
        <v>1</v>
      </c>
      <c r="DO1314" t="b">
        <v>1</v>
      </c>
      <c r="DR1314" t="s">
        <v>330</v>
      </c>
      <c r="EN1314" t="s">
        <v>329</v>
      </c>
      <c r="EO1314" t="s">
        <v>7510</v>
      </c>
      <c r="EP1314" t="s">
        <v>330</v>
      </c>
      <c r="FN1314" t="s">
        <v>330</v>
      </c>
      <c r="GJ1314" t="s">
        <v>330</v>
      </c>
      <c r="GW1314" t="s">
        <v>330</v>
      </c>
      <c r="GZ1314" t="s">
        <v>330</v>
      </c>
      <c r="HC1314" t="s">
        <v>330</v>
      </c>
      <c r="HE1314" t="s">
        <v>330</v>
      </c>
      <c r="HG1314" t="s">
        <v>526</v>
      </c>
      <c r="HH1314" t="s">
        <v>330</v>
      </c>
      <c r="HI1314" t="s">
        <v>329</v>
      </c>
      <c r="HJ1314" t="s">
        <v>330</v>
      </c>
      <c r="HM1314" t="b">
        <v>1</v>
      </c>
      <c r="HO1314" t="s">
        <v>337</v>
      </c>
      <c r="HP1314" t="s">
        <v>7511</v>
      </c>
      <c r="HQ1314" t="s">
        <v>339</v>
      </c>
      <c r="HR1314" t="s">
        <v>7512</v>
      </c>
      <c r="HS1314" t="s">
        <v>7513</v>
      </c>
      <c r="HU1314" t="b">
        <v>1</v>
      </c>
      <c r="HZ1314" t="b">
        <v>1</v>
      </c>
      <c r="ID1314" t="s">
        <v>3299</v>
      </c>
      <c r="IE1314" t="s">
        <v>391</v>
      </c>
      <c r="IF1314" t="s">
        <v>7514</v>
      </c>
      <c r="IG1314" t="b">
        <v>1</v>
      </c>
      <c r="IM1314" t="s">
        <v>329</v>
      </c>
      <c r="IN1314" t="s">
        <v>329</v>
      </c>
      <c r="IO1314" t="s">
        <v>812</v>
      </c>
      <c r="IP1314">
        <v>40000</v>
      </c>
      <c r="IQ1314">
        <v>60</v>
      </c>
      <c r="IR1314" t="s">
        <v>330</v>
      </c>
      <c r="IW1314" t="b">
        <v>1</v>
      </c>
      <c r="IY1314" t="s">
        <v>330</v>
      </c>
      <c r="JA1314" t="s">
        <v>339</v>
      </c>
      <c r="JB1314" t="s">
        <v>7515</v>
      </c>
      <c r="JC1314" t="s">
        <v>814</v>
      </c>
      <c r="JD1314" t="s">
        <v>378</v>
      </c>
      <c r="JE1314" t="s">
        <v>7516</v>
      </c>
      <c r="JF1314" t="s">
        <v>329</v>
      </c>
      <c r="JG1314">
        <v>7000</v>
      </c>
      <c r="JH1314" t="s">
        <v>330</v>
      </c>
      <c r="JR1314" t="s">
        <v>330</v>
      </c>
      <c r="KP1314" t="s">
        <v>330</v>
      </c>
      <c r="KS1314" t="s">
        <v>330</v>
      </c>
      <c r="KV1314" t="s">
        <v>330</v>
      </c>
      <c r="KX1314" t="s">
        <v>329</v>
      </c>
      <c r="KZ1314" t="str">
        <f ca="1">OFFSET($A1314,,MATCH([2]Keys!$B$2,Data.Collect1Dump!$3:$3,0)-1)</f>
        <v>georgeowuor93@gmail.com</v>
      </c>
      <c r="LA1314" t="str">
        <f ca="1">OFFSET($A1314,,MATCH([2]Keys!$B$4,Data.Collect1Dump!$3:$3,0)-1)</f>
        <v>anne.aroka@givedirectly.org</v>
      </c>
      <c r="LB1314" t="str">
        <f ca="1">OFFSET($A1314,,MATCH([2]Keys!$B$3,Data.Collect1Dump!$3:$3,0)-1)</f>
        <v>lydia.tala@givedirectly.org</v>
      </c>
      <c r="LC1314">
        <f t="shared" ca="1" si="209"/>
        <v>1</v>
      </c>
      <c r="LD1314">
        <f t="shared" ca="1" si="209"/>
        <v>1</v>
      </c>
      <c r="LE1314">
        <f t="shared" ca="1" si="209"/>
        <v>1</v>
      </c>
      <c r="LF1314" s="2">
        <f t="shared" ca="1" si="210"/>
        <v>41715</v>
      </c>
      <c r="LG1314" s="2">
        <f t="shared" ca="1" si="211"/>
        <v>41613</v>
      </c>
      <c r="LH1314" s="2">
        <f t="shared" ca="1" si="212"/>
        <v>41725</v>
      </c>
      <c r="LI1314" t="str">
        <f t="shared" ca="1" si="213"/>
        <v>georgeowuor93@gmail.com</v>
      </c>
      <c r="LJ1314" t="str">
        <f t="shared" ca="1" si="214"/>
        <v>anne.aroka@givedirectly.org</v>
      </c>
      <c r="LK1314" t="str">
        <f t="shared" ca="1" si="215"/>
        <v>lydia.tala@givedirectly.org</v>
      </c>
      <c r="LL1314" t="str">
        <f t="shared" ca="1" si="207"/>
        <v>Lump Sum</v>
      </c>
      <c r="LM1314" t="str">
        <f t="shared" ca="1" si="208"/>
        <v>georgeowuor93@gmail.com</v>
      </c>
      <c r="LN1314" t="e">
        <f ca="1">OFFSET($A1314,,MATCH(OFFSET([2]Keys!C$1,MATCH(Data.Collect1Dump!$LL1314,[2]Keys!$A$2:$A$4,0),),Data.Collect1Dump!$3:$3,0)-1,)</f>
        <v>#VALUE!</v>
      </c>
      <c r="LO1314" s="2" t="e">
        <f t="shared" ca="1" si="216"/>
        <v>#VALUE!</v>
      </c>
    </row>
    <row r="1315" spans="1:327">
      <c r="A1315" t="s">
        <v>7517</v>
      </c>
      <c r="ID1315"/>
      <c r="JD1315" t="s">
        <v>350</v>
      </c>
      <c r="JE1315" t="s">
        <v>7518</v>
      </c>
      <c r="JF1315" t="s">
        <v>329</v>
      </c>
      <c r="JG1315">
        <v>6900</v>
      </c>
      <c r="JH1315" t="s">
        <v>330</v>
      </c>
      <c r="JR1315" t="s">
        <v>330</v>
      </c>
      <c r="KP1315" t="s">
        <v>330</v>
      </c>
      <c r="KS1315" t="s">
        <v>330</v>
      </c>
      <c r="KV1315" t="s">
        <v>330</v>
      </c>
      <c r="KX1315" t="s">
        <v>329</v>
      </c>
      <c r="KZ1315">
        <f ca="1">OFFSET($A1315,,MATCH([2]Keys!$B$2,Data.Collect1Dump!$3:$3,0)-1)</f>
        <v>0</v>
      </c>
      <c r="LA1315" t="str">
        <f ca="1">OFFSET($A1315,,MATCH([2]Keys!$B$4,Data.Collect1Dump!$3:$3,0)-1)</f>
        <v>andrew.agumba@givedirectly.org</v>
      </c>
      <c r="LB1315">
        <f ca="1">OFFSET($A1315,,MATCH([2]Keys!$B$3,Data.Collect1Dump!$3:$3,0)-1)</f>
        <v>0</v>
      </c>
      <c r="LC1315">
        <f t="shared" ca="1" si="209"/>
        <v>0</v>
      </c>
      <c r="LD1315">
        <f t="shared" ca="1" si="209"/>
        <v>1</v>
      </c>
      <c r="LE1315">
        <f t="shared" ca="1" si="209"/>
        <v>0</v>
      </c>
      <c r="LF1315" s="2" t="e">
        <f t="shared" ca="1" si="210"/>
        <v>#N/A</v>
      </c>
      <c r="LG1315" s="2">
        <f t="shared" ca="1" si="211"/>
        <v>41589</v>
      </c>
      <c r="LH1315" s="2" t="e">
        <f t="shared" ca="1" si="212"/>
        <v>#N/A</v>
      </c>
      <c r="LI1315" t="e">
        <f t="shared" ca="1" si="213"/>
        <v>#N/A</v>
      </c>
      <c r="LJ1315" t="str">
        <f t="shared" ca="1" si="214"/>
        <v>andrew.agumba@givedirectly.org</v>
      </c>
      <c r="LK1315" t="e">
        <f t="shared" ca="1" si="215"/>
        <v>#N/A</v>
      </c>
      <c r="LL1315" t="str">
        <f t="shared" ca="1" si="207"/>
        <v>Token</v>
      </c>
      <c r="LM1315" t="str">
        <f t="shared" ca="1" si="208"/>
        <v>andrew.agumba@givedirectly.org</v>
      </c>
      <c r="LN1315" t="e">
        <f ca="1">OFFSET($A1315,,MATCH(OFFSET([2]Keys!C$1,MATCH(Data.Collect1Dump!$LL1315,[2]Keys!$A$2:$A$4,0),),Data.Collect1Dump!$3:$3,0)-1,)</f>
        <v>#VALUE!</v>
      </c>
      <c r="LO1315" s="2" t="e">
        <f t="shared" ca="1" si="216"/>
        <v>#VALUE!</v>
      </c>
    </row>
    <row r="1316" spans="1:327">
      <c r="A1316" t="s">
        <v>7519</v>
      </c>
      <c r="B1316" t="s">
        <v>7342</v>
      </c>
      <c r="C1316" t="s">
        <v>7520</v>
      </c>
      <c r="D1316" t="b">
        <v>1</v>
      </c>
      <c r="K1316">
        <v>1</v>
      </c>
      <c r="L1316" t="s">
        <v>329</v>
      </c>
      <c r="M1316" t="s">
        <v>329</v>
      </c>
      <c r="N1316">
        <v>40000</v>
      </c>
      <c r="O1316" t="s">
        <v>329</v>
      </c>
      <c r="T1316" t="s">
        <v>330</v>
      </c>
      <c r="V1316" t="s">
        <v>329</v>
      </c>
      <c r="X1316">
        <v>2</v>
      </c>
      <c r="Y1316">
        <v>10000</v>
      </c>
      <c r="Z1316">
        <v>999</v>
      </c>
      <c r="AA1316">
        <v>29000</v>
      </c>
      <c r="AB1316">
        <v>99915</v>
      </c>
      <c r="AO1316">
        <v>15</v>
      </c>
      <c r="AQ1316">
        <v>15</v>
      </c>
      <c r="AV1316" t="b">
        <v>1</v>
      </c>
      <c r="AX1316" t="b">
        <v>1</v>
      </c>
      <c r="BL1316" t="s">
        <v>330</v>
      </c>
      <c r="BN1316" t="s">
        <v>330</v>
      </c>
      <c r="BP1316">
        <v>0</v>
      </c>
      <c r="BQ1316">
        <v>0</v>
      </c>
      <c r="BR1316" t="b">
        <v>1</v>
      </c>
      <c r="BZ1316" t="b">
        <v>1</v>
      </c>
      <c r="CC1316" t="b">
        <v>1</v>
      </c>
      <c r="CK1316">
        <v>8000</v>
      </c>
      <c r="CS1316">
        <v>27000</v>
      </c>
      <c r="CV1316">
        <v>5000</v>
      </c>
      <c r="DC1316" t="s">
        <v>329</v>
      </c>
      <c r="DE1316" t="b">
        <v>1</v>
      </c>
      <c r="DM1316" t="b">
        <v>1</v>
      </c>
      <c r="DR1316" t="s">
        <v>330</v>
      </c>
      <c r="EN1316" t="s">
        <v>330</v>
      </c>
      <c r="EP1316" t="s">
        <v>330</v>
      </c>
      <c r="FN1316" t="s">
        <v>330</v>
      </c>
      <c r="GJ1316" t="s">
        <v>330</v>
      </c>
      <c r="GW1316" t="s">
        <v>330</v>
      </c>
      <c r="GZ1316" t="s">
        <v>330</v>
      </c>
      <c r="HC1316" t="s">
        <v>330</v>
      </c>
      <c r="HE1316" t="s">
        <v>330</v>
      </c>
      <c r="HG1316" t="s">
        <v>336</v>
      </c>
      <c r="HH1316" t="s">
        <v>329</v>
      </c>
      <c r="HI1316" t="s">
        <v>330</v>
      </c>
      <c r="HJ1316" t="s">
        <v>330</v>
      </c>
      <c r="HK1316" t="b">
        <v>1</v>
      </c>
      <c r="HO1316" t="s">
        <v>337</v>
      </c>
      <c r="HP1316" t="s">
        <v>7521</v>
      </c>
      <c r="HQ1316" t="s">
        <v>339</v>
      </c>
      <c r="HR1316" t="s">
        <v>7522</v>
      </c>
      <c r="HS1316" t="s">
        <v>7523</v>
      </c>
      <c r="HU1316" t="b">
        <v>1</v>
      </c>
      <c r="ID1316" t="s">
        <v>7524</v>
      </c>
      <c r="JD1316" t="s">
        <v>350</v>
      </c>
      <c r="JE1316" t="s">
        <v>7525</v>
      </c>
      <c r="JF1316" t="s">
        <v>329</v>
      </c>
      <c r="JG1316">
        <v>6900</v>
      </c>
      <c r="JH1316" t="s">
        <v>330</v>
      </c>
      <c r="JR1316" t="s">
        <v>330</v>
      </c>
      <c r="KP1316" t="s">
        <v>330</v>
      </c>
      <c r="KS1316" t="s">
        <v>330</v>
      </c>
      <c r="KV1316" t="s">
        <v>330</v>
      </c>
      <c r="KX1316" t="s">
        <v>329</v>
      </c>
      <c r="KZ1316" t="str">
        <f ca="1">OFFSET($A1316,,MATCH([2]Keys!$B$2,Data.Collect1Dump!$3:$3,0)-1)</f>
        <v>georgeowuor93@gmail.com</v>
      </c>
      <c r="LA1316" t="str">
        <f ca="1">OFFSET($A1316,,MATCH([2]Keys!$B$4,Data.Collect1Dump!$3:$3,0)-1)</f>
        <v>andrew.agumba@givedirectly.org</v>
      </c>
      <c r="LB1316">
        <f ca="1">OFFSET($A1316,,MATCH([2]Keys!$B$3,Data.Collect1Dump!$3:$3,0)-1)</f>
        <v>0</v>
      </c>
      <c r="LC1316">
        <f t="shared" ca="1" si="209"/>
        <v>1</v>
      </c>
      <c r="LD1316">
        <f t="shared" ca="1" si="209"/>
        <v>1</v>
      </c>
      <c r="LE1316">
        <f t="shared" ca="1" si="209"/>
        <v>0</v>
      </c>
      <c r="LF1316" s="2">
        <f t="shared" ca="1" si="210"/>
        <v>41715</v>
      </c>
      <c r="LG1316" s="2">
        <f t="shared" ca="1" si="211"/>
        <v>41589</v>
      </c>
      <c r="LH1316" s="2" t="e">
        <f t="shared" ca="1" si="212"/>
        <v>#N/A</v>
      </c>
      <c r="LI1316" t="str">
        <f t="shared" ca="1" si="213"/>
        <v>georgeowuor93@gmail.com</v>
      </c>
      <c r="LJ1316" t="str">
        <f t="shared" ca="1" si="214"/>
        <v>andrew.agumba@givedirectly.org</v>
      </c>
      <c r="LK1316" t="e">
        <f t="shared" ca="1" si="215"/>
        <v>#N/A</v>
      </c>
      <c r="LL1316" t="str">
        <f t="shared" ca="1" si="207"/>
        <v>Lump Sum</v>
      </c>
      <c r="LM1316" t="str">
        <f t="shared" ca="1" si="208"/>
        <v>georgeowuor93@gmail.com</v>
      </c>
      <c r="LN1316" t="e">
        <f ca="1">OFFSET($A1316,,MATCH(OFFSET([2]Keys!C$1,MATCH(Data.Collect1Dump!$LL1316,[2]Keys!$A$2:$A$4,0),),Data.Collect1Dump!$3:$3,0)-1,)</f>
        <v>#VALUE!</v>
      </c>
      <c r="LO1316" s="2" t="e">
        <f t="shared" ca="1" si="216"/>
        <v>#VALUE!</v>
      </c>
    </row>
    <row r="1317" spans="1:327">
      <c r="A1317" t="s">
        <v>7526</v>
      </c>
      <c r="ID1317"/>
      <c r="JD1317" t="s">
        <v>350</v>
      </c>
      <c r="JE1317" t="s">
        <v>7527</v>
      </c>
      <c r="JF1317" t="s">
        <v>329</v>
      </c>
      <c r="JG1317">
        <v>6900</v>
      </c>
      <c r="JH1317" t="s">
        <v>330</v>
      </c>
      <c r="JR1317" t="s">
        <v>330</v>
      </c>
      <c r="KP1317" t="s">
        <v>330</v>
      </c>
      <c r="KS1317" t="s">
        <v>330</v>
      </c>
      <c r="KV1317" t="s">
        <v>330</v>
      </c>
      <c r="KX1317" t="s">
        <v>329</v>
      </c>
      <c r="KZ1317">
        <f ca="1">OFFSET($A1317,,MATCH([2]Keys!$B$2,Data.Collect1Dump!$3:$3,0)-1)</f>
        <v>0</v>
      </c>
      <c r="LA1317" t="str">
        <f ca="1">OFFSET($A1317,,MATCH([2]Keys!$B$4,Data.Collect1Dump!$3:$3,0)-1)</f>
        <v>andrew.agumba@givedirectly.org</v>
      </c>
      <c r="LB1317">
        <f ca="1">OFFSET($A1317,,MATCH([2]Keys!$B$3,Data.Collect1Dump!$3:$3,0)-1)</f>
        <v>0</v>
      </c>
      <c r="LC1317">
        <f t="shared" ca="1" si="209"/>
        <v>0</v>
      </c>
      <c r="LD1317">
        <f t="shared" ca="1" si="209"/>
        <v>1</v>
      </c>
      <c r="LE1317">
        <f t="shared" ca="1" si="209"/>
        <v>0</v>
      </c>
      <c r="LF1317" s="2" t="e">
        <f t="shared" ca="1" si="210"/>
        <v>#N/A</v>
      </c>
      <c r="LG1317" s="2">
        <f t="shared" ca="1" si="211"/>
        <v>41589</v>
      </c>
      <c r="LH1317" s="2" t="e">
        <f t="shared" ca="1" si="212"/>
        <v>#N/A</v>
      </c>
      <c r="LI1317" t="e">
        <f t="shared" ca="1" si="213"/>
        <v>#N/A</v>
      </c>
      <c r="LJ1317" t="str">
        <f t="shared" ca="1" si="214"/>
        <v>andrew.agumba@givedirectly.org</v>
      </c>
      <c r="LK1317" t="e">
        <f t="shared" ca="1" si="215"/>
        <v>#N/A</v>
      </c>
      <c r="LL1317" t="str">
        <f t="shared" ca="1" si="207"/>
        <v>Token</v>
      </c>
      <c r="LM1317" t="str">
        <f t="shared" ca="1" si="208"/>
        <v>andrew.agumba@givedirectly.org</v>
      </c>
      <c r="LN1317" t="e">
        <f ca="1">OFFSET($A1317,,MATCH(OFFSET([2]Keys!C$1,MATCH(Data.Collect1Dump!$LL1317,[2]Keys!$A$2:$A$4,0),),Data.Collect1Dump!$3:$3,0)-1,)</f>
        <v>#VALUE!</v>
      </c>
      <c r="LO1317" s="2" t="e">
        <f t="shared" ca="1" si="216"/>
        <v>#VALUE!</v>
      </c>
    </row>
    <row r="1318" spans="1:327">
      <c r="A1318" t="s">
        <v>7528</v>
      </c>
      <c r="B1318" t="s">
        <v>7342</v>
      </c>
      <c r="C1318" t="s">
        <v>7529</v>
      </c>
      <c r="D1318" t="b">
        <v>1</v>
      </c>
      <c r="K1318">
        <v>1</v>
      </c>
      <c r="L1318" t="s">
        <v>329</v>
      </c>
      <c r="M1318" t="s">
        <v>329</v>
      </c>
      <c r="N1318">
        <v>40000</v>
      </c>
      <c r="O1318" t="s">
        <v>329</v>
      </c>
      <c r="T1318" t="s">
        <v>330</v>
      </c>
      <c r="V1318" t="s">
        <v>329</v>
      </c>
      <c r="X1318">
        <v>1</v>
      </c>
      <c r="Y1318">
        <v>39725</v>
      </c>
      <c r="Z1318">
        <v>275</v>
      </c>
      <c r="AO1318">
        <v>30</v>
      </c>
      <c r="AQ1318">
        <v>0</v>
      </c>
      <c r="AU1318" t="b">
        <v>1</v>
      </c>
      <c r="AV1318" t="b">
        <v>1</v>
      </c>
      <c r="BA1318" t="b">
        <v>1</v>
      </c>
      <c r="BL1318" t="s">
        <v>415</v>
      </c>
      <c r="BN1318" t="s">
        <v>415</v>
      </c>
      <c r="BP1318">
        <v>0</v>
      </c>
      <c r="BQ1318">
        <v>0</v>
      </c>
      <c r="BR1318" t="b">
        <v>1</v>
      </c>
      <c r="BT1318" t="b">
        <v>1</v>
      </c>
      <c r="BU1318" t="b">
        <v>1</v>
      </c>
      <c r="BZ1318" t="b">
        <v>1</v>
      </c>
      <c r="CK1318">
        <v>6000</v>
      </c>
      <c r="CM1318">
        <v>3000</v>
      </c>
      <c r="CN1318">
        <v>29740</v>
      </c>
      <c r="CS1318">
        <v>3000</v>
      </c>
      <c r="DC1318" t="s">
        <v>329</v>
      </c>
      <c r="DH1318" t="b">
        <v>1</v>
      </c>
      <c r="DJ1318" t="s">
        <v>7530</v>
      </c>
      <c r="DP1318" t="b">
        <v>1</v>
      </c>
      <c r="DR1318" t="s">
        <v>329</v>
      </c>
      <c r="DU1318" t="b">
        <v>1</v>
      </c>
      <c r="EL1318" t="s">
        <v>330</v>
      </c>
      <c r="EN1318" t="s">
        <v>330</v>
      </c>
      <c r="EP1318" t="s">
        <v>330</v>
      </c>
      <c r="FN1318" t="s">
        <v>330</v>
      </c>
      <c r="GJ1318" t="s">
        <v>330</v>
      </c>
      <c r="GW1318" t="s">
        <v>330</v>
      </c>
      <c r="GZ1318" t="s">
        <v>330</v>
      </c>
      <c r="HC1318" t="s">
        <v>330</v>
      </c>
      <c r="HE1318" t="s">
        <v>330</v>
      </c>
      <c r="HG1318" t="s">
        <v>336</v>
      </c>
      <c r="HH1318" t="s">
        <v>329</v>
      </c>
      <c r="HI1318" t="s">
        <v>330</v>
      </c>
      <c r="HJ1318" t="s">
        <v>330</v>
      </c>
      <c r="HM1318" t="b">
        <v>1</v>
      </c>
      <c r="HO1318" t="s">
        <v>611</v>
      </c>
      <c r="HP1318" t="s">
        <v>7531</v>
      </c>
      <c r="HQ1318" t="s">
        <v>339</v>
      </c>
      <c r="HR1318" t="s">
        <v>7532</v>
      </c>
      <c r="HS1318" t="s">
        <v>7533</v>
      </c>
      <c r="HU1318" t="b">
        <v>1</v>
      </c>
      <c r="HX1318" t="b">
        <v>1</v>
      </c>
      <c r="ID1318" t="s">
        <v>3299</v>
      </c>
      <c r="IE1318" t="s">
        <v>391</v>
      </c>
      <c r="IF1318" t="s">
        <v>7534</v>
      </c>
      <c r="IG1318" t="b">
        <v>1</v>
      </c>
      <c r="IM1318" t="s">
        <v>329</v>
      </c>
      <c r="IN1318" t="s">
        <v>329</v>
      </c>
      <c r="IO1318" t="s">
        <v>812</v>
      </c>
      <c r="IP1318">
        <v>40000</v>
      </c>
      <c r="IQ1318">
        <v>30</v>
      </c>
      <c r="IR1318" t="s">
        <v>330</v>
      </c>
      <c r="IU1318" t="b">
        <v>1</v>
      </c>
      <c r="IY1318" t="s">
        <v>330</v>
      </c>
      <c r="JA1318" t="s">
        <v>339</v>
      </c>
      <c r="JB1318" t="s">
        <v>7535</v>
      </c>
      <c r="JC1318" t="s">
        <v>814</v>
      </c>
      <c r="JD1318" t="s">
        <v>378</v>
      </c>
      <c r="JE1318" t="s">
        <v>7536</v>
      </c>
      <c r="JF1318" t="s">
        <v>329</v>
      </c>
      <c r="JG1318">
        <v>7000</v>
      </c>
      <c r="JH1318" t="s">
        <v>330</v>
      </c>
      <c r="JR1318" t="s">
        <v>330</v>
      </c>
      <c r="KP1318" t="s">
        <v>330</v>
      </c>
      <c r="KS1318" t="s">
        <v>330</v>
      </c>
      <c r="KV1318" t="s">
        <v>330</v>
      </c>
      <c r="KX1318" t="s">
        <v>329</v>
      </c>
      <c r="KZ1318" t="str">
        <f ca="1">OFFSET($A1318,,MATCH([2]Keys!$B$2,Data.Collect1Dump!$3:$3,0)-1)</f>
        <v>georgeowuor93@gmail.com</v>
      </c>
      <c r="LA1318" t="str">
        <f ca="1">OFFSET($A1318,,MATCH([2]Keys!$B$4,Data.Collect1Dump!$3:$3,0)-1)</f>
        <v>anne.aroka@givedirectly.org</v>
      </c>
      <c r="LB1318" t="str">
        <f ca="1">OFFSET($A1318,,MATCH([2]Keys!$B$3,Data.Collect1Dump!$3:$3,0)-1)</f>
        <v>lydia.tala@givedirectly.org</v>
      </c>
      <c r="LC1318">
        <f t="shared" ca="1" si="209"/>
        <v>1</v>
      </c>
      <c r="LD1318">
        <f t="shared" ca="1" si="209"/>
        <v>1</v>
      </c>
      <c r="LE1318">
        <f t="shared" ca="1" si="209"/>
        <v>1</v>
      </c>
      <c r="LF1318" s="2">
        <f t="shared" ca="1" si="210"/>
        <v>41715</v>
      </c>
      <c r="LG1318" s="2">
        <f t="shared" ca="1" si="211"/>
        <v>41613</v>
      </c>
      <c r="LH1318" s="2">
        <f t="shared" ca="1" si="212"/>
        <v>41724</v>
      </c>
      <c r="LI1318" t="str">
        <f t="shared" ca="1" si="213"/>
        <v>georgeowuor93@gmail.com</v>
      </c>
      <c r="LJ1318" t="str">
        <f t="shared" ca="1" si="214"/>
        <v>anne.aroka@givedirectly.org</v>
      </c>
      <c r="LK1318" t="str">
        <f t="shared" ca="1" si="215"/>
        <v>lydia.tala@givedirectly.org</v>
      </c>
      <c r="LL1318" t="str">
        <f t="shared" ca="1" si="207"/>
        <v>Lump Sum</v>
      </c>
      <c r="LM1318" t="str">
        <f t="shared" ca="1" si="208"/>
        <v>georgeowuor93@gmail.com</v>
      </c>
      <c r="LN1318" t="e">
        <f ca="1">OFFSET($A1318,,MATCH(OFFSET([2]Keys!C$1,MATCH(Data.Collect1Dump!$LL1318,[2]Keys!$A$2:$A$4,0),),Data.Collect1Dump!$3:$3,0)-1,)</f>
        <v>#VALUE!</v>
      </c>
      <c r="LO1318" s="2" t="e">
        <f t="shared" ca="1" si="216"/>
        <v>#VALUE!</v>
      </c>
    </row>
    <row r="1319" spans="1:327">
      <c r="A1319" t="s">
        <v>7537</v>
      </c>
      <c r="ID1319"/>
      <c r="JD1319" t="s">
        <v>378</v>
      </c>
      <c r="JE1319" t="s">
        <v>7538</v>
      </c>
      <c r="JF1319" t="s">
        <v>329</v>
      </c>
      <c r="JG1319">
        <v>7000</v>
      </c>
      <c r="JH1319" t="s">
        <v>330</v>
      </c>
      <c r="JR1319" t="s">
        <v>330</v>
      </c>
      <c r="KP1319" t="s">
        <v>330</v>
      </c>
      <c r="KS1319" t="s">
        <v>330</v>
      </c>
      <c r="KV1319" t="s">
        <v>330</v>
      </c>
      <c r="KX1319" t="s">
        <v>329</v>
      </c>
      <c r="KZ1319">
        <f ca="1">OFFSET($A1319,,MATCH([2]Keys!$B$2,Data.Collect1Dump!$3:$3,0)-1)</f>
        <v>0</v>
      </c>
      <c r="LA1319" t="str">
        <f ca="1">OFFSET($A1319,,MATCH([2]Keys!$B$4,Data.Collect1Dump!$3:$3,0)-1)</f>
        <v>anne.aroka@givedirectly.org</v>
      </c>
      <c r="LB1319">
        <f ca="1">OFFSET($A1319,,MATCH([2]Keys!$B$3,Data.Collect1Dump!$3:$3,0)-1)</f>
        <v>0</v>
      </c>
      <c r="LC1319">
        <f t="shared" ca="1" si="209"/>
        <v>0</v>
      </c>
      <c r="LD1319">
        <f t="shared" ca="1" si="209"/>
        <v>1</v>
      </c>
      <c r="LE1319">
        <f t="shared" ca="1" si="209"/>
        <v>0</v>
      </c>
      <c r="LF1319" s="2" t="e">
        <f t="shared" ca="1" si="210"/>
        <v>#N/A</v>
      </c>
      <c r="LG1319" s="2">
        <f t="shared" ca="1" si="211"/>
        <v>41613</v>
      </c>
      <c r="LH1319" s="2" t="e">
        <f t="shared" ca="1" si="212"/>
        <v>#N/A</v>
      </c>
      <c r="LI1319" t="e">
        <f t="shared" ca="1" si="213"/>
        <v>#N/A</v>
      </c>
      <c r="LJ1319" t="str">
        <f t="shared" ca="1" si="214"/>
        <v>anne.aroka@givedirectly.org</v>
      </c>
      <c r="LK1319" t="e">
        <f t="shared" ca="1" si="215"/>
        <v>#N/A</v>
      </c>
      <c r="LL1319" t="str">
        <f t="shared" ca="1" si="207"/>
        <v>Token</v>
      </c>
      <c r="LM1319" t="str">
        <f t="shared" ca="1" si="208"/>
        <v>anne.aroka@givedirectly.org</v>
      </c>
      <c r="LN1319" t="e">
        <f ca="1">OFFSET($A1319,,MATCH(OFFSET([2]Keys!C$1,MATCH(Data.Collect1Dump!$LL1319,[2]Keys!$A$2:$A$4,0),),Data.Collect1Dump!$3:$3,0)-1,)</f>
        <v>#VALUE!</v>
      </c>
      <c r="LO1319" s="2" t="e">
        <f t="shared" ca="1" si="216"/>
        <v>#VALUE!</v>
      </c>
    </row>
    <row r="1320" spans="1:327">
      <c r="A1320" t="s">
        <v>7539</v>
      </c>
      <c r="B1320" t="s">
        <v>7342</v>
      </c>
      <c r="C1320" t="s">
        <v>7540</v>
      </c>
      <c r="D1320" t="b">
        <v>1</v>
      </c>
      <c r="H1320" t="b">
        <v>1</v>
      </c>
      <c r="J1320" t="s">
        <v>15668</v>
      </c>
      <c r="K1320">
        <v>2</v>
      </c>
      <c r="L1320" t="s">
        <v>329</v>
      </c>
      <c r="M1320" t="s">
        <v>329</v>
      </c>
      <c r="N1320">
        <v>40000</v>
      </c>
      <c r="O1320" t="s">
        <v>329</v>
      </c>
      <c r="T1320" t="s">
        <v>330</v>
      </c>
      <c r="V1320" t="s">
        <v>329</v>
      </c>
      <c r="X1320">
        <v>1</v>
      </c>
      <c r="Y1320">
        <v>39700</v>
      </c>
      <c r="Z1320">
        <v>280</v>
      </c>
      <c r="AO1320">
        <v>30</v>
      </c>
      <c r="AQ1320">
        <v>0</v>
      </c>
      <c r="AS1320" t="b">
        <v>1</v>
      </c>
      <c r="AU1320" t="b">
        <v>1</v>
      </c>
      <c r="AV1320" t="b">
        <v>1</v>
      </c>
      <c r="BL1320" t="s">
        <v>329</v>
      </c>
      <c r="BM1320" t="s">
        <v>7541</v>
      </c>
      <c r="BN1320" t="s">
        <v>329</v>
      </c>
      <c r="BO1320" t="s">
        <v>7542</v>
      </c>
      <c r="BP1320">
        <v>0</v>
      </c>
      <c r="BQ1320">
        <v>0</v>
      </c>
      <c r="BR1320" t="b">
        <v>1</v>
      </c>
      <c r="BT1320" t="b">
        <v>1</v>
      </c>
      <c r="BU1320" t="b">
        <v>1</v>
      </c>
      <c r="CK1320">
        <v>3000</v>
      </c>
      <c r="CM1320">
        <v>5000</v>
      </c>
      <c r="CN1320">
        <v>31500</v>
      </c>
      <c r="DC1320" t="s">
        <v>329</v>
      </c>
      <c r="DD1320" t="b">
        <v>1</v>
      </c>
      <c r="DH1320" t="b">
        <v>1</v>
      </c>
      <c r="DJ1320" t="s">
        <v>7543</v>
      </c>
      <c r="DP1320" t="b">
        <v>1</v>
      </c>
      <c r="DR1320" t="s">
        <v>330</v>
      </c>
      <c r="EN1320" t="s">
        <v>330</v>
      </c>
      <c r="EP1320" t="s">
        <v>330</v>
      </c>
      <c r="FN1320" t="s">
        <v>330</v>
      </c>
      <c r="GJ1320" t="s">
        <v>330</v>
      </c>
      <c r="GW1320" t="s">
        <v>330</v>
      </c>
      <c r="GZ1320" t="s">
        <v>330</v>
      </c>
      <c r="HC1320" t="s">
        <v>330</v>
      </c>
      <c r="HE1320" t="s">
        <v>330</v>
      </c>
      <c r="HG1320" t="s">
        <v>336</v>
      </c>
      <c r="HH1320" t="s">
        <v>330</v>
      </c>
      <c r="HI1320" t="s">
        <v>330</v>
      </c>
      <c r="HJ1320" t="s">
        <v>330</v>
      </c>
      <c r="HN1320" t="b">
        <v>1</v>
      </c>
      <c r="HO1320" t="s">
        <v>337</v>
      </c>
      <c r="HP1320" t="s">
        <v>7544</v>
      </c>
      <c r="HQ1320" t="s">
        <v>339</v>
      </c>
      <c r="HR1320" t="s">
        <v>7545</v>
      </c>
      <c r="HS1320" t="s">
        <v>7546</v>
      </c>
      <c r="HU1320" t="b">
        <v>1</v>
      </c>
      <c r="ID1320" t="s">
        <v>7547</v>
      </c>
      <c r="JD1320" t="s">
        <v>2833</v>
      </c>
      <c r="JE1320" t="s">
        <v>7548</v>
      </c>
      <c r="JF1320" t="s">
        <v>329</v>
      </c>
      <c r="JG1320">
        <v>7000</v>
      </c>
      <c r="JH1320" t="s">
        <v>330</v>
      </c>
      <c r="JR1320" t="s">
        <v>330</v>
      </c>
      <c r="KP1320" t="s">
        <v>330</v>
      </c>
      <c r="KS1320" t="s">
        <v>330</v>
      </c>
      <c r="KV1320" t="s">
        <v>330</v>
      </c>
      <c r="KX1320" t="s">
        <v>329</v>
      </c>
      <c r="KZ1320" t="str">
        <f ca="1">OFFSET($A1320,,MATCH([2]Keys!$B$2,Data.Collect1Dump!$3:$3,0)-1)</f>
        <v>georgeowuor93@gmail.com</v>
      </c>
      <c r="LA1320" t="str">
        <f ca="1">OFFSET($A1320,,MATCH([2]Keys!$B$4,Data.Collect1Dump!$3:$3,0)-1)</f>
        <v>andyagumbaa@gmail.com</v>
      </c>
      <c r="LB1320">
        <f ca="1">OFFSET($A1320,,MATCH([2]Keys!$B$3,Data.Collect1Dump!$3:$3,0)-1)</f>
        <v>0</v>
      </c>
      <c r="LC1320">
        <f t="shared" ca="1" si="209"/>
        <v>1</v>
      </c>
      <c r="LD1320">
        <f t="shared" ca="1" si="209"/>
        <v>1</v>
      </c>
      <c r="LE1320">
        <f t="shared" ca="1" si="209"/>
        <v>0</v>
      </c>
      <c r="LF1320" s="2">
        <f t="shared" ca="1" si="210"/>
        <v>41715</v>
      </c>
      <c r="LG1320" s="2">
        <f t="shared" ca="1" si="211"/>
        <v>41586</v>
      </c>
      <c r="LH1320" s="2" t="e">
        <f t="shared" ca="1" si="212"/>
        <v>#N/A</v>
      </c>
      <c r="LI1320" t="str">
        <f t="shared" ca="1" si="213"/>
        <v>georgeowuor93@gmail.com</v>
      </c>
      <c r="LJ1320" t="str">
        <f t="shared" ca="1" si="214"/>
        <v>andyagumbaa@gmail.com</v>
      </c>
      <c r="LK1320" t="e">
        <f t="shared" ca="1" si="215"/>
        <v>#N/A</v>
      </c>
      <c r="LL1320" t="str">
        <f t="shared" ca="1" si="207"/>
        <v>Lump Sum</v>
      </c>
      <c r="LM1320" t="str">
        <f t="shared" ca="1" si="208"/>
        <v>georgeowuor93@gmail.com</v>
      </c>
      <c r="LN1320" t="e">
        <f ca="1">OFFSET($A1320,,MATCH(OFFSET([2]Keys!C$1,MATCH(Data.Collect1Dump!$LL1320,[2]Keys!$A$2:$A$4,0),),Data.Collect1Dump!$3:$3,0)-1,)</f>
        <v>#VALUE!</v>
      </c>
      <c r="LO1320" s="2" t="e">
        <f t="shared" ca="1" si="216"/>
        <v>#VALUE!</v>
      </c>
    </row>
    <row r="1321" spans="1:327">
      <c r="A1321" t="s">
        <v>7549</v>
      </c>
      <c r="B1321" t="s">
        <v>7342</v>
      </c>
      <c r="C1321" t="s">
        <v>7550</v>
      </c>
      <c r="D1321" t="b">
        <v>1</v>
      </c>
      <c r="K1321">
        <v>3</v>
      </c>
      <c r="L1321" t="s">
        <v>329</v>
      </c>
      <c r="M1321" t="s">
        <v>329</v>
      </c>
      <c r="N1321">
        <v>40000</v>
      </c>
      <c r="O1321" t="s">
        <v>329</v>
      </c>
      <c r="T1321" t="s">
        <v>329</v>
      </c>
      <c r="U1321" t="s">
        <v>7551</v>
      </c>
      <c r="V1321" t="s">
        <v>329</v>
      </c>
      <c r="X1321">
        <v>2</v>
      </c>
      <c r="Y1321">
        <v>20000</v>
      </c>
      <c r="Z1321">
        <v>999</v>
      </c>
      <c r="AA1321">
        <v>20000</v>
      </c>
      <c r="AB1321">
        <v>999</v>
      </c>
      <c r="AO1321">
        <v>60</v>
      </c>
      <c r="AQ1321">
        <v>45</v>
      </c>
      <c r="AU1321" t="b">
        <v>1</v>
      </c>
      <c r="AV1321" t="b">
        <v>1</v>
      </c>
      <c r="BA1321" t="b">
        <v>1</v>
      </c>
      <c r="BJ1321" t="b">
        <v>1</v>
      </c>
      <c r="BL1321" t="s">
        <v>329</v>
      </c>
      <c r="BM1321" t="s">
        <v>7552</v>
      </c>
      <c r="BN1321" t="s">
        <v>329</v>
      </c>
      <c r="BO1321" t="s">
        <v>7553</v>
      </c>
      <c r="BP1321">
        <v>500</v>
      </c>
      <c r="BQ1321">
        <v>0</v>
      </c>
      <c r="BR1321" t="b">
        <v>1</v>
      </c>
      <c r="BZ1321" t="b">
        <v>1</v>
      </c>
      <c r="CD1321" t="b">
        <v>1</v>
      </c>
      <c r="CI1321" t="b">
        <v>1</v>
      </c>
      <c r="CK1321">
        <v>3000</v>
      </c>
      <c r="CS1321">
        <v>11750</v>
      </c>
      <c r="CW1321">
        <v>5500</v>
      </c>
      <c r="DB1321">
        <v>20000</v>
      </c>
      <c r="DC1321" t="s">
        <v>329</v>
      </c>
      <c r="DD1321" t="b">
        <v>1</v>
      </c>
      <c r="DE1321" t="b">
        <v>1</v>
      </c>
      <c r="DL1321" t="b">
        <v>1</v>
      </c>
      <c r="DM1321" t="b">
        <v>1</v>
      </c>
      <c r="DR1321" t="s">
        <v>329</v>
      </c>
      <c r="DV1321" t="b">
        <v>1</v>
      </c>
      <c r="EL1321" t="s">
        <v>330</v>
      </c>
      <c r="EN1321" t="s">
        <v>330</v>
      </c>
      <c r="EP1321" t="s">
        <v>329</v>
      </c>
      <c r="EQ1321" t="s">
        <v>7554</v>
      </c>
      <c r="ES1321" t="b">
        <v>1</v>
      </c>
      <c r="FE1321" t="b">
        <v>1</v>
      </c>
      <c r="FI1321" t="b">
        <v>1</v>
      </c>
      <c r="FN1321" t="s">
        <v>330</v>
      </c>
      <c r="GJ1321" t="s">
        <v>330</v>
      </c>
      <c r="GW1321" t="s">
        <v>330</v>
      </c>
      <c r="GZ1321" t="s">
        <v>330</v>
      </c>
      <c r="HC1321" t="s">
        <v>329</v>
      </c>
      <c r="HD1321" t="s">
        <v>7555</v>
      </c>
      <c r="HE1321" t="s">
        <v>330</v>
      </c>
      <c r="HG1321" t="s">
        <v>336</v>
      </c>
      <c r="HH1321" t="s">
        <v>415</v>
      </c>
      <c r="HI1321" t="s">
        <v>330</v>
      </c>
      <c r="HJ1321" t="s">
        <v>330</v>
      </c>
      <c r="HL1321" t="b">
        <v>1</v>
      </c>
      <c r="HO1321" t="s">
        <v>337</v>
      </c>
      <c r="HP1321" t="s">
        <v>7556</v>
      </c>
      <c r="HQ1321" t="s">
        <v>339</v>
      </c>
      <c r="HR1321" t="s">
        <v>7557</v>
      </c>
      <c r="HS1321" t="s">
        <v>7558</v>
      </c>
      <c r="HX1321" t="b">
        <v>1</v>
      </c>
      <c r="IA1321" t="b">
        <v>1</v>
      </c>
      <c r="IB1321" t="b">
        <v>1</v>
      </c>
      <c r="ID1321" t="s">
        <v>7559</v>
      </c>
      <c r="JD1321" t="s">
        <v>350</v>
      </c>
      <c r="JE1321" t="s">
        <v>7560</v>
      </c>
      <c r="JF1321" t="s">
        <v>329</v>
      </c>
      <c r="JG1321">
        <v>7000</v>
      </c>
      <c r="JH1321" t="s">
        <v>330</v>
      </c>
      <c r="JR1321" t="s">
        <v>329</v>
      </c>
      <c r="JS1321" t="s">
        <v>7561</v>
      </c>
      <c r="JU1321" t="b">
        <v>1</v>
      </c>
      <c r="JX1321" t="b">
        <v>1</v>
      </c>
      <c r="KG1321" t="b">
        <v>1</v>
      </c>
      <c r="KJ1321" t="b">
        <v>1</v>
      </c>
      <c r="KP1321" t="s">
        <v>330</v>
      </c>
      <c r="KS1321" t="s">
        <v>330</v>
      </c>
      <c r="KV1321" t="s">
        <v>330</v>
      </c>
      <c r="KX1321" t="s">
        <v>329</v>
      </c>
      <c r="KZ1321" t="str">
        <f ca="1">OFFSET($A1321,,MATCH([2]Keys!$B$2,Data.Collect1Dump!$3:$3,0)-1)</f>
        <v>georgeowuor93@gmail.com</v>
      </c>
      <c r="LA1321" t="str">
        <f ca="1">OFFSET($A1321,,MATCH([2]Keys!$B$4,Data.Collect1Dump!$3:$3,0)-1)</f>
        <v>andrew.agumba@givedirectly.org</v>
      </c>
      <c r="LB1321">
        <f ca="1">OFFSET($A1321,,MATCH([2]Keys!$B$3,Data.Collect1Dump!$3:$3,0)-1)</f>
        <v>0</v>
      </c>
      <c r="LC1321">
        <f t="shared" ca="1" si="209"/>
        <v>1</v>
      </c>
      <c r="LD1321">
        <f t="shared" ca="1" si="209"/>
        <v>1</v>
      </c>
      <c r="LE1321">
        <f t="shared" ca="1" si="209"/>
        <v>0</v>
      </c>
      <c r="LF1321" s="2">
        <f t="shared" ca="1" si="210"/>
        <v>41716</v>
      </c>
      <c r="LG1321" s="2">
        <f t="shared" ca="1" si="211"/>
        <v>41586</v>
      </c>
      <c r="LH1321" s="2" t="e">
        <f t="shared" ca="1" si="212"/>
        <v>#N/A</v>
      </c>
      <c r="LI1321" t="str">
        <f t="shared" ca="1" si="213"/>
        <v>georgeowuor93@gmail.com</v>
      </c>
      <c r="LJ1321" t="str">
        <f t="shared" ca="1" si="214"/>
        <v>andrew.agumba@givedirectly.org</v>
      </c>
      <c r="LK1321" t="e">
        <f t="shared" ca="1" si="215"/>
        <v>#N/A</v>
      </c>
      <c r="LL1321" t="str">
        <f t="shared" ca="1" si="207"/>
        <v>Lump Sum</v>
      </c>
      <c r="LM1321" t="str">
        <f t="shared" ca="1" si="208"/>
        <v>georgeowuor93@gmail.com</v>
      </c>
      <c r="LN1321" t="e">
        <f ca="1">OFFSET($A1321,,MATCH(OFFSET([2]Keys!C$1,MATCH(Data.Collect1Dump!$LL1321,[2]Keys!$A$2:$A$4,0),),Data.Collect1Dump!$3:$3,0)-1,)</f>
        <v>#VALUE!</v>
      </c>
      <c r="LO1321" s="2" t="e">
        <f t="shared" ca="1" si="216"/>
        <v>#VALUE!</v>
      </c>
    </row>
    <row r="1322" spans="1:327">
      <c r="A1322" t="s">
        <v>7562</v>
      </c>
      <c r="ID1322"/>
      <c r="JD1322" t="s">
        <v>350</v>
      </c>
      <c r="JE1322" t="s">
        <v>7563</v>
      </c>
      <c r="JF1322" t="s">
        <v>329</v>
      </c>
      <c r="JG1322">
        <v>7000</v>
      </c>
      <c r="JH1322" t="s">
        <v>330</v>
      </c>
      <c r="JR1322" t="s">
        <v>329</v>
      </c>
      <c r="JS1322" t="s">
        <v>7564</v>
      </c>
      <c r="JT1322" t="b">
        <v>1</v>
      </c>
      <c r="KH1322" t="b">
        <v>1</v>
      </c>
      <c r="KI1322" t="s">
        <v>7565</v>
      </c>
      <c r="KJ1322" t="b">
        <v>1</v>
      </c>
      <c r="KP1322" t="s">
        <v>330</v>
      </c>
      <c r="KS1322" t="s">
        <v>330</v>
      </c>
      <c r="KV1322" t="s">
        <v>330</v>
      </c>
      <c r="KX1322" t="s">
        <v>329</v>
      </c>
      <c r="KZ1322">
        <f ca="1">OFFSET($A1322,,MATCH([2]Keys!$B$2,Data.Collect1Dump!$3:$3,0)-1)</f>
        <v>0</v>
      </c>
      <c r="LA1322" t="str">
        <f ca="1">OFFSET($A1322,,MATCH([2]Keys!$B$4,Data.Collect1Dump!$3:$3,0)-1)</f>
        <v>andrew.agumba@givedirectly.org</v>
      </c>
      <c r="LB1322">
        <f ca="1">OFFSET($A1322,,MATCH([2]Keys!$B$3,Data.Collect1Dump!$3:$3,0)-1)</f>
        <v>0</v>
      </c>
      <c r="LC1322">
        <f t="shared" ca="1" si="209"/>
        <v>0</v>
      </c>
      <c r="LD1322">
        <f t="shared" ca="1" si="209"/>
        <v>1</v>
      </c>
      <c r="LE1322">
        <f t="shared" ca="1" si="209"/>
        <v>0</v>
      </c>
      <c r="LF1322" s="2" t="e">
        <f t="shared" ca="1" si="210"/>
        <v>#N/A</v>
      </c>
      <c r="LG1322" s="2">
        <f t="shared" ca="1" si="211"/>
        <v>41590</v>
      </c>
      <c r="LH1322" s="2" t="e">
        <f t="shared" ca="1" si="212"/>
        <v>#N/A</v>
      </c>
      <c r="LI1322" t="e">
        <f t="shared" ca="1" si="213"/>
        <v>#N/A</v>
      </c>
      <c r="LJ1322" t="str">
        <f t="shared" ca="1" si="214"/>
        <v>andrew.agumba@givedirectly.org</v>
      </c>
      <c r="LK1322" t="e">
        <f t="shared" ca="1" si="215"/>
        <v>#N/A</v>
      </c>
      <c r="LL1322" t="str">
        <f t="shared" ca="1" si="207"/>
        <v>Token</v>
      </c>
      <c r="LM1322" t="str">
        <f t="shared" ca="1" si="208"/>
        <v>andrew.agumba@givedirectly.org</v>
      </c>
      <c r="LN1322" t="e">
        <f ca="1">OFFSET($A1322,,MATCH(OFFSET([2]Keys!C$1,MATCH(Data.Collect1Dump!$LL1322,[2]Keys!$A$2:$A$4,0),),Data.Collect1Dump!$3:$3,0)-1,)</f>
        <v>#VALUE!</v>
      </c>
      <c r="LO1322" s="2" t="e">
        <f t="shared" ca="1" si="216"/>
        <v>#VALUE!</v>
      </c>
    </row>
    <row r="1323" spans="1:327">
      <c r="A1323" t="s">
        <v>7566</v>
      </c>
      <c r="B1323" t="s">
        <v>7342</v>
      </c>
      <c r="C1323" t="s">
        <v>7567</v>
      </c>
      <c r="E1323" t="b">
        <v>1</v>
      </c>
      <c r="J1323" t="s">
        <v>15668</v>
      </c>
      <c r="K1323">
        <v>1</v>
      </c>
      <c r="L1323" t="s">
        <v>329</v>
      </c>
      <c r="M1323" t="s">
        <v>329</v>
      </c>
      <c r="N1323">
        <v>40000</v>
      </c>
      <c r="O1323" t="s">
        <v>329</v>
      </c>
      <c r="T1323" t="s">
        <v>330</v>
      </c>
      <c r="V1323" t="s">
        <v>329</v>
      </c>
      <c r="X1323">
        <v>3</v>
      </c>
      <c r="Y1323">
        <v>20000</v>
      </c>
      <c r="Z1323">
        <v>999</v>
      </c>
      <c r="AA1323">
        <v>10000</v>
      </c>
      <c r="AB1323">
        <v>999</v>
      </c>
      <c r="AC1323">
        <v>10000</v>
      </c>
      <c r="AD1323">
        <v>999</v>
      </c>
      <c r="AO1323">
        <v>30</v>
      </c>
      <c r="AQ1323">
        <v>20</v>
      </c>
      <c r="AV1323" t="b">
        <v>1</v>
      </c>
      <c r="BL1323" t="s">
        <v>329</v>
      </c>
      <c r="BM1323" t="s">
        <v>7568</v>
      </c>
      <c r="BN1323" t="s">
        <v>330</v>
      </c>
      <c r="BP1323">
        <v>3000</v>
      </c>
      <c r="BQ1323">
        <v>0</v>
      </c>
      <c r="BU1323" t="b">
        <v>1</v>
      </c>
      <c r="CN1323">
        <v>39000</v>
      </c>
      <c r="DC1323" t="s">
        <v>329</v>
      </c>
      <c r="DE1323" t="b">
        <v>1</v>
      </c>
      <c r="DI1323" t="b">
        <v>1</v>
      </c>
      <c r="DK1323" t="s">
        <v>7569</v>
      </c>
      <c r="DQ1323" t="b">
        <v>1</v>
      </c>
      <c r="DR1323" t="s">
        <v>329</v>
      </c>
      <c r="EC1323" t="b">
        <v>1</v>
      </c>
      <c r="EL1323" t="s">
        <v>330</v>
      </c>
      <c r="EN1323" t="s">
        <v>330</v>
      </c>
      <c r="EP1323" t="s">
        <v>330</v>
      </c>
      <c r="FN1323" t="s">
        <v>330</v>
      </c>
      <c r="GJ1323" t="s">
        <v>330</v>
      </c>
      <c r="GW1323" t="s">
        <v>330</v>
      </c>
      <c r="GZ1323" t="s">
        <v>330</v>
      </c>
      <c r="HC1323" t="s">
        <v>330</v>
      </c>
      <c r="HE1323" t="s">
        <v>330</v>
      </c>
      <c r="HG1323" t="s">
        <v>336</v>
      </c>
      <c r="HH1323" t="s">
        <v>329</v>
      </c>
      <c r="HI1323" t="s">
        <v>330</v>
      </c>
      <c r="HJ1323" t="s">
        <v>330</v>
      </c>
      <c r="HK1323" t="b">
        <v>1</v>
      </c>
      <c r="HO1323" t="s">
        <v>337</v>
      </c>
      <c r="HP1323" t="s">
        <v>7570</v>
      </c>
      <c r="HQ1323" t="s">
        <v>339</v>
      </c>
      <c r="HR1323" t="s">
        <v>7571</v>
      </c>
      <c r="HS1323" t="s">
        <v>7572</v>
      </c>
      <c r="HZ1323" t="b">
        <v>1</v>
      </c>
      <c r="ID1323" t="s">
        <v>3299</v>
      </c>
      <c r="JD1323" t="s">
        <v>350</v>
      </c>
      <c r="JE1323" t="s">
        <v>7573</v>
      </c>
      <c r="JG1323">
        <v>7000</v>
      </c>
      <c r="JH1323" t="s">
        <v>330</v>
      </c>
      <c r="JR1323" t="s">
        <v>330</v>
      </c>
      <c r="KP1323" t="s">
        <v>330</v>
      </c>
      <c r="KS1323" t="s">
        <v>330</v>
      </c>
      <c r="KV1323" t="s">
        <v>330</v>
      </c>
      <c r="KX1323" t="s">
        <v>329</v>
      </c>
      <c r="KZ1323" t="str">
        <f ca="1">OFFSET($A1323,,MATCH([2]Keys!$B$2,Data.Collect1Dump!$3:$3,0)-1)</f>
        <v>georgeowuor93@gmail.com</v>
      </c>
      <c r="LA1323" t="str">
        <f ca="1">OFFSET($A1323,,MATCH([2]Keys!$B$4,Data.Collect1Dump!$3:$3,0)-1)</f>
        <v>andrew.agumba@givedirectly.org</v>
      </c>
      <c r="LB1323">
        <f ca="1">OFFSET($A1323,,MATCH([2]Keys!$B$3,Data.Collect1Dump!$3:$3,0)-1)</f>
        <v>0</v>
      </c>
      <c r="LC1323">
        <f t="shared" ca="1" si="209"/>
        <v>1</v>
      </c>
      <c r="LD1323">
        <f t="shared" ca="1" si="209"/>
        <v>1</v>
      </c>
      <c r="LE1323">
        <f t="shared" ca="1" si="209"/>
        <v>0</v>
      </c>
      <c r="LF1323" s="2">
        <f t="shared" ca="1" si="210"/>
        <v>41715</v>
      </c>
      <c r="LG1323" s="2">
        <f t="shared" ca="1" si="211"/>
        <v>41589</v>
      </c>
      <c r="LH1323" s="2" t="e">
        <f t="shared" ca="1" si="212"/>
        <v>#N/A</v>
      </c>
      <c r="LI1323" t="str">
        <f t="shared" ca="1" si="213"/>
        <v>georgeowuor93@gmail.com</v>
      </c>
      <c r="LJ1323" t="str">
        <f t="shared" ca="1" si="214"/>
        <v>andrew.agumba@givedirectly.org</v>
      </c>
      <c r="LK1323" t="e">
        <f t="shared" ca="1" si="215"/>
        <v>#N/A</v>
      </c>
      <c r="LL1323" t="str">
        <f t="shared" ca="1" si="207"/>
        <v>Lump Sum</v>
      </c>
      <c r="LM1323" t="str">
        <f t="shared" ca="1" si="208"/>
        <v>georgeowuor93@gmail.com</v>
      </c>
      <c r="LN1323" t="e">
        <f ca="1">OFFSET($A1323,,MATCH(OFFSET([2]Keys!C$1,MATCH(Data.Collect1Dump!$LL1323,[2]Keys!$A$2:$A$4,0),),Data.Collect1Dump!$3:$3,0)-1,)</f>
        <v>#VALUE!</v>
      </c>
      <c r="LO1323" s="2" t="e">
        <f t="shared" ca="1" si="216"/>
        <v>#VALUE!</v>
      </c>
    </row>
    <row r="1324" spans="1:327">
      <c r="A1324" t="s">
        <v>7574</v>
      </c>
      <c r="ID1324"/>
      <c r="JD1324" t="s">
        <v>350</v>
      </c>
      <c r="JE1324" t="s">
        <v>7575</v>
      </c>
      <c r="JF1324" t="s">
        <v>329</v>
      </c>
      <c r="JG1324">
        <v>7000</v>
      </c>
      <c r="JH1324" t="s">
        <v>330</v>
      </c>
      <c r="JR1324" t="s">
        <v>330</v>
      </c>
      <c r="KP1324" t="s">
        <v>330</v>
      </c>
      <c r="KS1324" t="s">
        <v>330</v>
      </c>
      <c r="KV1324" t="s">
        <v>330</v>
      </c>
      <c r="KX1324" t="s">
        <v>329</v>
      </c>
      <c r="KZ1324">
        <f ca="1">OFFSET($A1324,,MATCH([2]Keys!$B$2,Data.Collect1Dump!$3:$3,0)-1)</f>
        <v>0</v>
      </c>
      <c r="LA1324" t="str">
        <f ca="1">OFFSET($A1324,,MATCH([2]Keys!$B$4,Data.Collect1Dump!$3:$3,0)-1)</f>
        <v>andrew.agumba@givedirectly.org</v>
      </c>
      <c r="LB1324">
        <f ca="1">OFFSET($A1324,,MATCH([2]Keys!$B$3,Data.Collect1Dump!$3:$3,0)-1)</f>
        <v>0</v>
      </c>
      <c r="LC1324">
        <f t="shared" ca="1" si="209"/>
        <v>0</v>
      </c>
      <c r="LD1324">
        <f t="shared" ca="1" si="209"/>
        <v>1</v>
      </c>
      <c r="LE1324">
        <f t="shared" ca="1" si="209"/>
        <v>0</v>
      </c>
      <c r="LF1324" s="2" t="e">
        <f t="shared" ca="1" si="210"/>
        <v>#N/A</v>
      </c>
      <c r="LG1324" s="2">
        <f t="shared" ca="1" si="211"/>
        <v>41589</v>
      </c>
      <c r="LH1324" s="2" t="e">
        <f t="shared" ca="1" si="212"/>
        <v>#N/A</v>
      </c>
      <c r="LI1324" t="e">
        <f t="shared" ca="1" si="213"/>
        <v>#N/A</v>
      </c>
      <c r="LJ1324" t="str">
        <f t="shared" ca="1" si="214"/>
        <v>andrew.agumba@givedirectly.org</v>
      </c>
      <c r="LK1324" t="e">
        <f t="shared" ca="1" si="215"/>
        <v>#N/A</v>
      </c>
      <c r="LL1324" t="str">
        <f t="shared" ca="1" si="207"/>
        <v>Token</v>
      </c>
      <c r="LM1324" t="str">
        <f t="shared" ca="1" si="208"/>
        <v>andrew.agumba@givedirectly.org</v>
      </c>
      <c r="LN1324" t="e">
        <f ca="1">OFFSET($A1324,,MATCH(OFFSET([2]Keys!C$1,MATCH(Data.Collect1Dump!$LL1324,[2]Keys!$A$2:$A$4,0),),Data.Collect1Dump!$3:$3,0)-1,)</f>
        <v>#VALUE!</v>
      </c>
      <c r="LO1324" s="2" t="e">
        <f t="shared" ca="1" si="216"/>
        <v>#VALUE!</v>
      </c>
    </row>
    <row r="1325" spans="1:327">
      <c r="A1325" t="s">
        <v>7576</v>
      </c>
      <c r="B1325" t="s">
        <v>7342</v>
      </c>
      <c r="C1325" t="s">
        <v>7577</v>
      </c>
      <c r="D1325" t="b">
        <v>1</v>
      </c>
      <c r="K1325">
        <v>1</v>
      </c>
      <c r="L1325" t="s">
        <v>329</v>
      </c>
      <c r="M1325" t="s">
        <v>329</v>
      </c>
      <c r="N1325">
        <v>40000</v>
      </c>
      <c r="O1325" t="s">
        <v>329</v>
      </c>
      <c r="T1325" t="s">
        <v>330</v>
      </c>
      <c r="V1325" t="s">
        <v>329</v>
      </c>
      <c r="X1325">
        <v>1</v>
      </c>
      <c r="Y1325">
        <v>39750</v>
      </c>
      <c r="Z1325">
        <v>250</v>
      </c>
      <c r="AO1325">
        <v>30</v>
      </c>
      <c r="AQ1325">
        <v>0</v>
      </c>
      <c r="AV1325" t="b">
        <v>1</v>
      </c>
      <c r="BF1325" t="b">
        <v>1</v>
      </c>
      <c r="BL1325" t="s">
        <v>329</v>
      </c>
      <c r="BM1325" t="s">
        <v>7578</v>
      </c>
      <c r="BN1325" t="s">
        <v>415</v>
      </c>
      <c r="BP1325">
        <v>0</v>
      </c>
      <c r="BQ1325">
        <v>0</v>
      </c>
      <c r="BU1325" t="b">
        <v>1</v>
      </c>
      <c r="CN1325">
        <v>39800</v>
      </c>
      <c r="DC1325" t="s">
        <v>329</v>
      </c>
      <c r="DE1325" t="b">
        <v>1</v>
      </c>
      <c r="DM1325" t="b">
        <v>1</v>
      </c>
      <c r="DR1325" t="s">
        <v>329</v>
      </c>
      <c r="EF1325" t="b">
        <v>1</v>
      </c>
      <c r="EL1325" t="s">
        <v>330</v>
      </c>
      <c r="EN1325" t="s">
        <v>330</v>
      </c>
      <c r="EP1325" t="s">
        <v>330</v>
      </c>
      <c r="FN1325" t="s">
        <v>330</v>
      </c>
      <c r="GJ1325" t="s">
        <v>330</v>
      </c>
      <c r="GW1325" t="s">
        <v>330</v>
      </c>
      <c r="GZ1325" t="s">
        <v>330</v>
      </c>
      <c r="HC1325" t="s">
        <v>330</v>
      </c>
      <c r="HE1325" t="s">
        <v>330</v>
      </c>
      <c r="HG1325" t="s">
        <v>336</v>
      </c>
      <c r="HH1325" t="s">
        <v>329</v>
      </c>
      <c r="HI1325" t="s">
        <v>330</v>
      </c>
      <c r="HJ1325" t="s">
        <v>330</v>
      </c>
      <c r="HK1325" t="b">
        <v>1</v>
      </c>
      <c r="HO1325" t="s">
        <v>337</v>
      </c>
      <c r="HP1325" t="s">
        <v>7579</v>
      </c>
      <c r="HQ1325" t="s">
        <v>339</v>
      </c>
      <c r="HR1325" t="s">
        <v>7580</v>
      </c>
      <c r="HS1325" t="s">
        <v>7581</v>
      </c>
      <c r="HX1325" t="b">
        <v>1</v>
      </c>
      <c r="ID1325" t="s">
        <v>7582</v>
      </c>
      <c r="JD1325" t="s">
        <v>378</v>
      </c>
      <c r="JE1325" t="s">
        <v>7583</v>
      </c>
      <c r="JF1325" t="s">
        <v>329</v>
      </c>
      <c r="JG1325">
        <v>7000</v>
      </c>
      <c r="JH1325" t="s">
        <v>330</v>
      </c>
      <c r="JR1325" t="s">
        <v>330</v>
      </c>
      <c r="KP1325" t="s">
        <v>330</v>
      </c>
      <c r="KS1325" t="s">
        <v>330</v>
      </c>
      <c r="KV1325" t="s">
        <v>330</v>
      </c>
      <c r="KX1325" t="s">
        <v>329</v>
      </c>
      <c r="KZ1325" t="str">
        <f ca="1">OFFSET($A1325,,MATCH([2]Keys!$B$2,Data.Collect1Dump!$3:$3,0)-1)</f>
        <v>georgeowuor93@gmail.com</v>
      </c>
      <c r="LA1325" t="str">
        <f ca="1">OFFSET($A1325,,MATCH([2]Keys!$B$4,Data.Collect1Dump!$3:$3,0)-1)</f>
        <v>anne.aroka@givedirectly.org</v>
      </c>
      <c r="LB1325">
        <f ca="1">OFFSET($A1325,,MATCH([2]Keys!$B$3,Data.Collect1Dump!$3:$3,0)-1)</f>
        <v>0</v>
      </c>
      <c r="LC1325">
        <f t="shared" ca="1" si="209"/>
        <v>1</v>
      </c>
      <c r="LD1325">
        <f t="shared" ca="1" si="209"/>
        <v>1</v>
      </c>
      <c r="LE1325">
        <f t="shared" ca="1" si="209"/>
        <v>0</v>
      </c>
      <c r="LF1325" s="2">
        <f t="shared" ca="1" si="210"/>
        <v>41715</v>
      </c>
      <c r="LG1325" s="2">
        <f t="shared" ca="1" si="211"/>
        <v>41617</v>
      </c>
      <c r="LH1325" s="2" t="e">
        <f t="shared" ca="1" si="212"/>
        <v>#N/A</v>
      </c>
      <c r="LI1325" t="str">
        <f t="shared" ca="1" si="213"/>
        <v>georgeowuor93@gmail.com</v>
      </c>
      <c r="LJ1325" t="str">
        <f t="shared" ca="1" si="214"/>
        <v>anne.aroka@givedirectly.org</v>
      </c>
      <c r="LK1325" t="e">
        <f t="shared" ca="1" si="215"/>
        <v>#N/A</v>
      </c>
      <c r="LL1325" t="str">
        <f t="shared" ca="1" si="207"/>
        <v>Lump Sum</v>
      </c>
      <c r="LM1325" t="str">
        <f t="shared" ca="1" si="208"/>
        <v>georgeowuor93@gmail.com</v>
      </c>
      <c r="LN1325" t="e">
        <f ca="1">OFFSET($A1325,,MATCH(OFFSET([2]Keys!C$1,MATCH(Data.Collect1Dump!$LL1325,[2]Keys!$A$2:$A$4,0),),Data.Collect1Dump!$3:$3,0)-1,)</f>
        <v>#VALUE!</v>
      </c>
      <c r="LO1325" s="2" t="e">
        <f t="shared" ca="1" si="216"/>
        <v>#VALUE!</v>
      </c>
    </row>
    <row r="1326" spans="1:327">
      <c r="A1326" t="s">
        <v>7584</v>
      </c>
      <c r="B1326" t="s">
        <v>7342</v>
      </c>
      <c r="C1326" t="s">
        <v>7585</v>
      </c>
      <c r="D1326" t="b">
        <v>1</v>
      </c>
      <c r="K1326">
        <v>1</v>
      </c>
      <c r="L1326" t="s">
        <v>329</v>
      </c>
      <c r="M1326" t="s">
        <v>329</v>
      </c>
      <c r="N1326">
        <v>40000</v>
      </c>
      <c r="O1326" t="s">
        <v>329</v>
      </c>
      <c r="T1326" t="s">
        <v>330</v>
      </c>
      <c r="V1326" t="s">
        <v>329</v>
      </c>
      <c r="X1326">
        <v>5</v>
      </c>
      <c r="Y1326">
        <v>20000</v>
      </c>
      <c r="Z1326">
        <v>999</v>
      </c>
      <c r="AA1326">
        <v>7000</v>
      </c>
      <c r="AB1326">
        <v>999</v>
      </c>
      <c r="AC1326">
        <v>5000</v>
      </c>
      <c r="AD1326">
        <v>999</v>
      </c>
      <c r="AE1326">
        <v>3000</v>
      </c>
      <c r="AG1326">
        <v>2800</v>
      </c>
      <c r="AH1326">
        <v>999</v>
      </c>
      <c r="AO1326">
        <v>30</v>
      </c>
      <c r="AQ1326">
        <v>15</v>
      </c>
      <c r="AV1326" t="b">
        <v>1</v>
      </c>
      <c r="BL1326" t="s">
        <v>415</v>
      </c>
      <c r="BN1326" t="s">
        <v>329</v>
      </c>
      <c r="BO1326" t="s">
        <v>7586</v>
      </c>
      <c r="BP1326">
        <v>0</v>
      </c>
      <c r="BQ1326">
        <v>0</v>
      </c>
      <c r="BR1326" t="b">
        <v>1</v>
      </c>
      <c r="BT1326" t="b">
        <v>1</v>
      </c>
      <c r="BU1326" t="b">
        <v>1</v>
      </c>
      <c r="CK1326">
        <v>2400</v>
      </c>
      <c r="CM1326">
        <v>2000</v>
      </c>
      <c r="CN1326">
        <v>34800</v>
      </c>
      <c r="DC1326" t="s">
        <v>329</v>
      </c>
      <c r="DE1326" t="b">
        <v>1</v>
      </c>
      <c r="DM1326" t="b">
        <v>1</v>
      </c>
      <c r="DR1326" t="s">
        <v>329</v>
      </c>
      <c r="EA1326" t="b">
        <v>1</v>
      </c>
      <c r="EC1326" t="b">
        <v>1</v>
      </c>
      <c r="EL1326" t="s">
        <v>330</v>
      </c>
      <c r="EN1326" t="s">
        <v>330</v>
      </c>
      <c r="EP1326" t="s">
        <v>330</v>
      </c>
      <c r="FN1326" t="s">
        <v>330</v>
      </c>
      <c r="GJ1326" t="s">
        <v>330</v>
      </c>
      <c r="GW1326" t="s">
        <v>330</v>
      </c>
      <c r="GZ1326" t="s">
        <v>330</v>
      </c>
      <c r="HC1326" t="s">
        <v>329</v>
      </c>
      <c r="HD1326" t="s">
        <v>7587</v>
      </c>
      <c r="HE1326" t="s">
        <v>330</v>
      </c>
      <c r="HG1326" t="s">
        <v>336</v>
      </c>
      <c r="HH1326" t="s">
        <v>330</v>
      </c>
      <c r="HI1326" t="s">
        <v>330</v>
      </c>
      <c r="HJ1326" t="s">
        <v>330</v>
      </c>
      <c r="HK1326" t="b">
        <v>1</v>
      </c>
      <c r="HO1326" t="s">
        <v>337</v>
      </c>
      <c r="HP1326" t="s">
        <v>7588</v>
      </c>
      <c r="HQ1326" t="s">
        <v>339</v>
      </c>
      <c r="HR1326" t="s">
        <v>7589</v>
      </c>
      <c r="HS1326" t="s">
        <v>7590</v>
      </c>
      <c r="IC1326" t="b">
        <v>1</v>
      </c>
      <c r="ID1326" t="s">
        <v>3299</v>
      </c>
      <c r="JD1326" t="s">
        <v>378</v>
      </c>
      <c r="JE1326" t="s">
        <v>7591</v>
      </c>
      <c r="JF1326" t="s">
        <v>329</v>
      </c>
      <c r="JG1326">
        <v>6900</v>
      </c>
      <c r="JH1326" t="s">
        <v>330</v>
      </c>
      <c r="JR1326" t="s">
        <v>329</v>
      </c>
      <c r="JS1326" t="s">
        <v>7592</v>
      </c>
      <c r="JT1326" t="b">
        <v>1</v>
      </c>
      <c r="KF1326" t="b">
        <v>1</v>
      </c>
      <c r="KJ1326" t="b">
        <v>1</v>
      </c>
      <c r="KP1326" t="s">
        <v>330</v>
      </c>
      <c r="KS1326" t="s">
        <v>330</v>
      </c>
      <c r="KV1326" t="s">
        <v>330</v>
      </c>
      <c r="KX1326" t="s">
        <v>329</v>
      </c>
      <c r="KZ1326" t="str">
        <f ca="1">OFFSET($A1326,,MATCH([2]Keys!$B$2,Data.Collect1Dump!$3:$3,0)-1)</f>
        <v>georgeowuor93@gmail.com</v>
      </c>
      <c r="LA1326" t="str">
        <f ca="1">OFFSET($A1326,,MATCH([2]Keys!$B$4,Data.Collect1Dump!$3:$3,0)-1)</f>
        <v>anne.aroka@givedirectly.org</v>
      </c>
      <c r="LB1326">
        <f ca="1">OFFSET($A1326,,MATCH([2]Keys!$B$3,Data.Collect1Dump!$3:$3,0)-1)</f>
        <v>0</v>
      </c>
      <c r="LC1326">
        <f t="shared" ca="1" si="209"/>
        <v>1</v>
      </c>
      <c r="LD1326">
        <f t="shared" ca="1" si="209"/>
        <v>1</v>
      </c>
      <c r="LE1326">
        <f t="shared" ca="1" si="209"/>
        <v>0</v>
      </c>
      <c r="LF1326" s="2">
        <f t="shared" ca="1" si="210"/>
        <v>41716</v>
      </c>
      <c r="LG1326" s="2">
        <f t="shared" ca="1" si="211"/>
        <v>41596</v>
      </c>
      <c r="LH1326" s="2" t="e">
        <f t="shared" ca="1" si="212"/>
        <v>#N/A</v>
      </c>
      <c r="LI1326" t="str">
        <f t="shared" ca="1" si="213"/>
        <v>georgeowuor93@gmail.com</v>
      </c>
      <c r="LJ1326" t="str">
        <f t="shared" ca="1" si="214"/>
        <v>anne.aroka@givedirectly.org</v>
      </c>
      <c r="LK1326" t="e">
        <f t="shared" ca="1" si="215"/>
        <v>#N/A</v>
      </c>
      <c r="LL1326" t="str">
        <f t="shared" ca="1" si="207"/>
        <v>Lump Sum</v>
      </c>
      <c r="LM1326" t="str">
        <f t="shared" ca="1" si="208"/>
        <v>georgeowuor93@gmail.com</v>
      </c>
      <c r="LN1326" t="e">
        <f ca="1">OFFSET($A1326,,MATCH(OFFSET([2]Keys!C$1,MATCH(Data.Collect1Dump!$LL1326,[2]Keys!$A$2:$A$4,0),),Data.Collect1Dump!$3:$3,0)-1,)</f>
        <v>#VALUE!</v>
      </c>
      <c r="LO1326" s="2" t="e">
        <f t="shared" ca="1" si="216"/>
        <v>#VALUE!</v>
      </c>
    </row>
    <row r="1327" spans="1:327">
      <c r="A1327" t="s">
        <v>7593</v>
      </c>
      <c r="B1327" t="s">
        <v>7342</v>
      </c>
      <c r="C1327" t="s">
        <v>7594</v>
      </c>
      <c r="D1327" t="b">
        <v>1</v>
      </c>
      <c r="K1327">
        <v>1</v>
      </c>
      <c r="L1327" t="s">
        <v>329</v>
      </c>
      <c r="M1327" t="s">
        <v>329</v>
      </c>
      <c r="N1327">
        <v>40000</v>
      </c>
      <c r="O1327" t="s">
        <v>329</v>
      </c>
      <c r="T1327" t="s">
        <v>330</v>
      </c>
      <c r="V1327" t="s">
        <v>329</v>
      </c>
      <c r="X1327">
        <v>1</v>
      </c>
      <c r="Y1327">
        <v>39700</v>
      </c>
      <c r="Z1327">
        <v>270</v>
      </c>
      <c r="AO1327">
        <v>60</v>
      </c>
      <c r="AQ1327">
        <v>0</v>
      </c>
      <c r="AV1327" t="b">
        <v>1</v>
      </c>
      <c r="BL1327" t="s">
        <v>329</v>
      </c>
      <c r="BM1327" t="s">
        <v>7595</v>
      </c>
      <c r="BN1327" t="s">
        <v>330</v>
      </c>
      <c r="BP1327">
        <v>0</v>
      </c>
      <c r="BQ1327">
        <v>0</v>
      </c>
      <c r="BR1327" t="b">
        <v>1</v>
      </c>
      <c r="BU1327" t="b">
        <v>1</v>
      </c>
      <c r="BZ1327" t="b">
        <v>1</v>
      </c>
      <c r="CK1327">
        <v>1500</v>
      </c>
      <c r="CN1327">
        <v>23500</v>
      </c>
      <c r="CS1327">
        <v>14900</v>
      </c>
      <c r="DC1327" t="s">
        <v>329</v>
      </c>
      <c r="DD1327" t="b">
        <v>1</v>
      </c>
      <c r="DH1327" t="b">
        <v>1</v>
      </c>
      <c r="DJ1327" t="s">
        <v>7596</v>
      </c>
      <c r="DL1327" t="b">
        <v>1</v>
      </c>
      <c r="DP1327" t="b">
        <v>1</v>
      </c>
      <c r="DR1327" t="s">
        <v>329</v>
      </c>
      <c r="DU1327" t="b">
        <v>1</v>
      </c>
      <c r="DX1327" t="b">
        <v>1</v>
      </c>
      <c r="EA1327" t="b">
        <v>1</v>
      </c>
      <c r="EL1327" t="s">
        <v>330</v>
      </c>
      <c r="EN1327" t="s">
        <v>330</v>
      </c>
      <c r="EP1327" t="s">
        <v>330</v>
      </c>
      <c r="FN1327" t="s">
        <v>330</v>
      </c>
      <c r="GJ1327" t="s">
        <v>330</v>
      </c>
      <c r="GW1327" t="s">
        <v>330</v>
      </c>
      <c r="GZ1327" t="s">
        <v>330</v>
      </c>
      <c r="HC1327" t="s">
        <v>330</v>
      </c>
      <c r="HE1327" t="s">
        <v>330</v>
      </c>
      <c r="HG1327" t="s">
        <v>336</v>
      </c>
      <c r="HH1327" t="s">
        <v>329</v>
      </c>
      <c r="HI1327" t="s">
        <v>330</v>
      </c>
      <c r="HJ1327" t="s">
        <v>330</v>
      </c>
      <c r="HM1327" t="b">
        <v>1</v>
      </c>
      <c r="HO1327" t="s">
        <v>337</v>
      </c>
      <c r="HP1327" t="s">
        <v>7597</v>
      </c>
      <c r="HQ1327" t="s">
        <v>339</v>
      </c>
      <c r="HR1327" t="s">
        <v>7598</v>
      </c>
      <c r="HS1327" t="s">
        <v>7599</v>
      </c>
      <c r="HX1327" t="b">
        <v>1</v>
      </c>
      <c r="HZ1327" t="b">
        <v>1</v>
      </c>
      <c r="ID1327" t="s">
        <v>7396</v>
      </c>
      <c r="JD1327" t="s">
        <v>350</v>
      </c>
      <c r="JE1327" t="s">
        <v>7600</v>
      </c>
      <c r="JF1327" t="s">
        <v>329</v>
      </c>
      <c r="JG1327">
        <v>6900</v>
      </c>
      <c r="JH1327" t="s">
        <v>330</v>
      </c>
      <c r="JR1327" t="s">
        <v>330</v>
      </c>
      <c r="KP1327" t="s">
        <v>330</v>
      </c>
      <c r="KS1327" t="s">
        <v>330</v>
      </c>
      <c r="KV1327" t="s">
        <v>330</v>
      </c>
      <c r="KX1327" t="s">
        <v>329</v>
      </c>
      <c r="KZ1327" t="str">
        <f ca="1">OFFSET($A1327,,MATCH([2]Keys!$B$2,Data.Collect1Dump!$3:$3,0)-1)</f>
        <v>georgeowuor93@gmail.com</v>
      </c>
      <c r="LA1327" t="str">
        <f ca="1">OFFSET($A1327,,MATCH([2]Keys!$B$4,Data.Collect1Dump!$3:$3,0)-1)</f>
        <v>andrew.agumba@givedirectly.org</v>
      </c>
      <c r="LB1327">
        <f ca="1">OFFSET($A1327,,MATCH([2]Keys!$B$3,Data.Collect1Dump!$3:$3,0)-1)</f>
        <v>0</v>
      </c>
      <c r="LC1327">
        <f t="shared" ca="1" si="209"/>
        <v>1</v>
      </c>
      <c r="LD1327">
        <f t="shared" ca="1" si="209"/>
        <v>1</v>
      </c>
      <c r="LE1327">
        <f t="shared" ca="1" si="209"/>
        <v>0</v>
      </c>
      <c r="LF1327" s="2">
        <f t="shared" ca="1" si="210"/>
        <v>41716</v>
      </c>
      <c r="LG1327" s="2">
        <f t="shared" ca="1" si="211"/>
        <v>41589</v>
      </c>
      <c r="LH1327" s="2" t="e">
        <f t="shared" ca="1" si="212"/>
        <v>#N/A</v>
      </c>
      <c r="LI1327" t="str">
        <f t="shared" ca="1" si="213"/>
        <v>georgeowuor93@gmail.com</v>
      </c>
      <c r="LJ1327" t="str">
        <f t="shared" ca="1" si="214"/>
        <v>andrew.agumba@givedirectly.org</v>
      </c>
      <c r="LK1327" t="e">
        <f t="shared" ca="1" si="215"/>
        <v>#N/A</v>
      </c>
      <c r="LL1327" t="str">
        <f t="shared" ca="1" si="207"/>
        <v>Lump Sum</v>
      </c>
      <c r="LM1327" t="str">
        <f t="shared" ca="1" si="208"/>
        <v>georgeowuor93@gmail.com</v>
      </c>
      <c r="LN1327" t="e">
        <f ca="1">OFFSET($A1327,,MATCH(OFFSET([2]Keys!C$1,MATCH(Data.Collect1Dump!$LL1327,[2]Keys!$A$2:$A$4,0),),Data.Collect1Dump!$3:$3,0)-1,)</f>
        <v>#VALUE!</v>
      </c>
      <c r="LO1327" s="2" t="e">
        <f t="shared" ca="1" si="216"/>
        <v>#VALUE!</v>
      </c>
    </row>
    <row r="1328" spans="1:327">
      <c r="A1328" t="s">
        <v>7601</v>
      </c>
      <c r="B1328" t="s">
        <v>7342</v>
      </c>
      <c r="C1328" t="s">
        <v>7602</v>
      </c>
      <c r="D1328" t="b">
        <v>1</v>
      </c>
      <c r="K1328">
        <v>1</v>
      </c>
      <c r="L1328" t="s">
        <v>329</v>
      </c>
      <c r="M1328" t="s">
        <v>329</v>
      </c>
      <c r="N1328">
        <v>40000</v>
      </c>
      <c r="O1328" t="s">
        <v>329</v>
      </c>
      <c r="T1328" t="s">
        <v>330</v>
      </c>
      <c r="V1328" t="s">
        <v>329</v>
      </c>
      <c r="X1328">
        <v>1</v>
      </c>
      <c r="Y1328">
        <v>39750</v>
      </c>
      <c r="Z1328">
        <v>250</v>
      </c>
      <c r="AO1328">
        <v>35</v>
      </c>
      <c r="AQ1328">
        <v>0</v>
      </c>
      <c r="AU1328" t="b">
        <v>1</v>
      </c>
      <c r="AV1328" t="b">
        <v>1</v>
      </c>
      <c r="BL1328" t="s">
        <v>330</v>
      </c>
      <c r="BN1328" t="s">
        <v>330</v>
      </c>
      <c r="BP1328">
        <v>0</v>
      </c>
      <c r="BQ1328">
        <v>500</v>
      </c>
      <c r="BR1328" t="b">
        <v>1</v>
      </c>
      <c r="BS1328" t="b">
        <v>1</v>
      </c>
      <c r="BT1328" t="b">
        <v>1</v>
      </c>
      <c r="BU1328" t="b">
        <v>1</v>
      </c>
      <c r="BW1328" t="b">
        <v>1</v>
      </c>
      <c r="CF1328" t="b">
        <v>1</v>
      </c>
      <c r="CK1328">
        <v>2700</v>
      </c>
      <c r="CL1328">
        <v>800</v>
      </c>
      <c r="CM1328">
        <v>3440</v>
      </c>
      <c r="CN1328">
        <v>28000</v>
      </c>
      <c r="CP1328">
        <v>1700</v>
      </c>
      <c r="CY1328">
        <v>3000</v>
      </c>
      <c r="DC1328" t="s">
        <v>329</v>
      </c>
      <c r="DD1328" t="b">
        <v>1</v>
      </c>
      <c r="DH1328" t="b">
        <v>1</v>
      </c>
      <c r="DJ1328" t="s">
        <v>7603</v>
      </c>
      <c r="DL1328" t="b">
        <v>1</v>
      </c>
      <c r="DP1328" t="b">
        <v>1</v>
      </c>
      <c r="DR1328" t="s">
        <v>329</v>
      </c>
      <c r="DX1328" t="b">
        <v>1</v>
      </c>
      <c r="EL1328" t="s">
        <v>330</v>
      </c>
      <c r="EN1328" t="s">
        <v>330</v>
      </c>
      <c r="EP1328" t="s">
        <v>330</v>
      </c>
      <c r="FN1328" t="s">
        <v>330</v>
      </c>
      <c r="GJ1328" t="s">
        <v>330</v>
      </c>
      <c r="GW1328" t="s">
        <v>330</v>
      </c>
      <c r="GZ1328" t="s">
        <v>330</v>
      </c>
      <c r="HC1328" t="s">
        <v>330</v>
      </c>
      <c r="HE1328" t="s">
        <v>330</v>
      </c>
      <c r="HG1328" t="s">
        <v>336</v>
      </c>
      <c r="HH1328" t="s">
        <v>330</v>
      </c>
      <c r="HI1328" t="s">
        <v>330</v>
      </c>
      <c r="HJ1328" t="s">
        <v>330</v>
      </c>
      <c r="HM1328" t="b">
        <v>1</v>
      </c>
      <c r="HO1328" t="s">
        <v>337</v>
      </c>
      <c r="HP1328" t="s">
        <v>7604</v>
      </c>
      <c r="HQ1328" t="s">
        <v>339</v>
      </c>
      <c r="HR1328" t="s">
        <v>7605</v>
      </c>
      <c r="HS1328" t="s">
        <v>7606</v>
      </c>
      <c r="HU1328" t="b">
        <v>1</v>
      </c>
      <c r="IB1328" t="b">
        <v>1</v>
      </c>
      <c r="ID1328" t="s">
        <v>3299</v>
      </c>
      <c r="JD1328" t="s">
        <v>350</v>
      </c>
      <c r="JE1328" t="s">
        <v>7607</v>
      </c>
      <c r="JF1328" t="s">
        <v>329</v>
      </c>
      <c r="JG1328">
        <v>7000</v>
      </c>
      <c r="JH1328" t="s">
        <v>330</v>
      </c>
      <c r="JR1328" t="s">
        <v>329</v>
      </c>
      <c r="JS1328" t="s">
        <v>7608</v>
      </c>
      <c r="KD1328" t="b">
        <v>1</v>
      </c>
      <c r="KH1328" t="b">
        <v>1</v>
      </c>
      <c r="KI1328" t="s">
        <v>7609</v>
      </c>
      <c r="KJ1328" t="b">
        <v>1</v>
      </c>
      <c r="KP1328" t="s">
        <v>330</v>
      </c>
      <c r="KS1328" t="s">
        <v>330</v>
      </c>
      <c r="KV1328" t="s">
        <v>330</v>
      </c>
      <c r="KX1328" t="s">
        <v>329</v>
      </c>
      <c r="KZ1328" t="str">
        <f ca="1">OFFSET($A1328,,MATCH([2]Keys!$B$2,Data.Collect1Dump!$3:$3,0)-1)</f>
        <v>georgeowuor93@gmail.com</v>
      </c>
      <c r="LA1328" t="str">
        <f ca="1">OFFSET($A1328,,MATCH([2]Keys!$B$4,Data.Collect1Dump!$3:$3,0)-1)</f>
        <v>andrew.agumba@givedirectly.org</v>
      </c>
      <c r="LB1328">
        <f ca="1">OFFSET($A1328,,MATCH([2]Keys!$B$3,Data.Collect1Dump!$3:$3,0)-1)</f>
        <v>0</v>
      </c>
      <c r="LC1328">
        <f t="shared" ca="1" si="209"/>
        <v>1</v>
      </c>
      <c r="LD1328">
        <f t="shared" ca="1" si="209"/>
        <v>1</v>
      </c>
      <c r="LE1328">
        <f t="shared" ca="1" si="209"/>
        <v>0</v>
      </c>
      <c r="LF1328" s="2">
        <f t="shared" ca="1" si="210"/>
        <v>41716</v>
      </c>
      <c r="LG1328" s="2">
        <f t="shared" ca="1" si="211"/>
        <v>41589</v>
      </c>
      <c r="LH1328" s="2" t="e">
        <f t="shared" ca="1" si="212"/>
        <v>#N/A</v>
      </c>
      <c r="LI1328" t="str">
        <f t="shared" ca="1" si="213"/>
        <v>georgeowuor93@gmail.com</v>
      </c>
      <c r="LJ1328" t="str">
        <f t="shared" ca="1" si="214"/>
        <v>andrew.agumba@givedirectly.org</v>
      </c>
      <c r="LK1328" t="e">
        <f t="shared" ca="1" si="215"/>
        <v>#N/A</v>
      </c>
      <c r="LL1328" t="str">
        <f t="shared" ca="1" si="207"/>
        <v>Lump Sum</v>
      </c>
      <c r="LM1328" t="str">
        <f t="shared" ca="1" si="208"/>
        <v>georgeowuor93@gmail.com</v>
      </c>
      <c r="LN1328" t="e">
        <f ca="1">OFFSET($A1328,,MATCH(OFFSET([2]Keys!C$1,MATCH(Data.Collect1Dump!$LL1328,[2]Keys!$A$2:$A$4,0),),Data.Collect1Dump!$3:$3,0)-1,)</f>
        <v>#VALUE!</v>
      </c>
      <c r="LO1328" s="2" t="e">
        <f t="shared" ca="1" si="216"/>
        <v>#VALUE!</v>
      </c>
    </row>
    <row r="1329" spans="1:327">
      <c r="A1329" t="s">
        <v>7610</v>
      </c>
      <c r="ID1329"/>
      <c r="JD1329" t="s">
        <v>378</v>
      </c>
      <c r="JE1329" t="s">
        <v>7611</v>
      </c>
      <c r="JF1329" t="s">
        <v>329</v>
      </c>
      <c r="JG1329">
        <v>7000</v>
      </c>
      <c r="JH1329" t="s">
        <v>330</v>
      </c>
      <c r="JR1329" t="s">
        <v>330</v>
      </c>
      <c r="KP1329" t="s">
        <v>330</v>
      </c>
      <c r="KS1329" t="s">
        <v>330</v>
      </c>
      <c r="KV1329" t="s">
        <v>330</v>
      </c>
      <c r="KX1329" t="s">
        <v>329</v>
      </c>
      <c r="KZ1329">
        <f ca="1">OFFSET($A1329,,MATCH([2]Keys!$B$2,Data.Collect1Dump!$3:$3,0)-1)</f>
        <v>0</v>
      </c>
      <c r="LA1329" t="str">
        <f ca="1">OFFSET($A1329,,MATCH([2]Keys!$B$4,Data.Collect1Dump!$3:$3,0)-1)</f>
        <v>anne.aroka@givedirectly.org</v>
      </c>
      <c r="LB1329">
        <f ca="1">OFFSET($A1329,,MATCH([2]Keys!$B$3,Data.Collect1Dump!$3:$3,0)-1)</f>
        <v>0</v>
      </c>
      <c r="LC1329">
        <f t="shared" ca="1" si="209"/>
        <v>0</v>
      </c>
      <c r="LD1329">
        <f t="shared" ca="1" si="209"/>
        <v>1</v>
      </c>
      <c r="LE1329">
        <f t="shared" ca="1" si="209"/>
        <v>0</v>
      </c>
      <c r="LF1329" s="2" t="e">
        <f t="shared" ca="1" si="210"/>
        <v>#N/A</v>
      </c>
      <c r="LG1329" s="2">
        <f t="shared" ca="1" si="211"/>
        <v>41613</v>
      </c>
      <c r="LH1329" s="2" t="e">
        <f t="shared" ca="1" si="212"/>
        <v>#N/A</v>
      </c>
      <c r="LI1329" t="e">
        <f t="shared" ca="1" si="213"/>
        <v>#N/A</v>
      </c>
      <c r="LJ1329" t="str">
        <f t="shared" ca="1" si="214"/>
        <v>anne.aroka@givedirectly.org</v>
      </c>
      <c r="LK1329" t="e">
        <f t="shared" ca="1" si="215"/>
        <v>#N/A</v>
      </c>
      <c r="LL1329" t="str">
        <f t="shared" ca="1" si="207"/>
        <v>Token</v>
      </c>
      <c r="LM1329" t="str">
        <f t="shared" ca="1" si="208"/>
        <v>anne.aroka@givedirectly.org</v>
      </c>
      <c r="LN1329" t="e">
        <f ca="1">OFFSET($A1329,,MATCH(OFFSET([2]Keys!C$1,MATCH(Data.Collect1Dump!$LL1329,[2]Keys!$A$2:$A$4,0),),Data.Collect1Dump!$3:$3,0)-1,)</f>
        <v>#VALUE!</v>
      </c>
      <c r="LO1329" s="2" t="e">
        <f t="shared" ca="1" si="216"/>
        <v>#VALUE!</v>
      </c>
    </row>
    <row r="1330" spans="1:327">
      <c r="A1330" t="s">
        <v>7612</v>
      </c>
      <c r="B1330" t="s">
        <v>4392</v>
      </c>
      <c r="C1330" t="s">
        <v>7613</v>
      </c>
      <c r="D1330" t="b">
        <v>1</v>
      </c>
      <c r="K1330">
        <v>1</v>
      </c>
      <c r="L1330" t="s">
        <v>329</v>
      </c>
      <c r="M1330" t="s">
        <v>329</v>
      </c>
      <c r="N1330">
        <v>40000</v>
      </c>
      <c r="O1330" t="s">
        <v>329</v>
      </c>
      <c r="T1330" t="s">
        <v>330</v>
      </c>
      <c r="V1330" t="s">
        <v>329</v>
      </c>
      <c r="X1330">
        <v>1</v>
      </c>
      <c r="Y1330">
        <v>39000</v>
      </c>
      <c r="Z1330">
        <v>999</v>
      </c>
      <c r="AO1330">
        <v>80</v>
      </c>
      <c r="AP1330">
        <v>0</v>
      </c>
      <c r="AQ1330">
        <v>0</v>
      </c>
      <c r="AR1330">
        <v>0</v>
      </c>
      <c r="AV1330" t="b">
        <v>1</v>
      </c>
      <c r="BL1330" t="s">
        <v>329</v>
      </c>
      <c r="BM1330" t="s">
        <v>7614</v>
      </c>
      <c r="BN1330" t="s">
        <v>330</v>
      </c>
      <c r="BP1330">
        <v>0</v>
      </c>
      <c r="BQ1330">
        <v>0</v>
      </c>
      <c r="BR1330" t="b">
        <v>1</v>
      </c>
      <c r="BU1330" t="b">
        <v>1</v>
      </c>
      <c r="CK1330">
        <v>3500</v>
      </c>
      <c r="CN1330">
        <v>34800</v>
      </c>
      <c r="DC1330" t="s">
        <v>329</v>
      </c>
      <c r="DD1330" t="b">
        <v>1</v>
      </c>
      <c r="DE1330" t="b">
        <v>1</v>
      </c>
      <c r="DL1330" t="b">
        <v>1</v>
      </c>
      <c r="DR1330" t="s">
        <v>329</v>
      </c>
      <c r="DV1330" t="b">
        <v>1</v>
      </c>
      <c r="EL1330" t="s">
        <v>330</v>
      </c>
      <c r="EN1330" t="s">
        <v>330</v>
      </c>
      <c r="EP1330" t="s">
        <v>330</v>
      </c>
      <c r="FN1330" t="s">
        <v>330</v>
      </c>
      <c r="GJ1330" t="s">
        <v>330</v>
      </c>
      <c r="GW1330" t="s">
        <v>330</v>
      </c>
      <c r="GZ1330" t="s">
        <v>330</v>
      </c>
      <c r="HC1330" t="s">
        <v>330</v>
      </c>
      <c r="HE1330" t="s">
        <v>330</v>
      </c>
      <c r="HG1330" t="s">
        <v>336</v>
      </c>
      <c r="HH1330" t="s">
        <v>329</v>
      </c>
      <c r="HI1330" t="s">
        <v>330</v>
      </c>
      <c r="HJ1330" t="s">
        <v>330</v>
      </c>
      <c r="HK1330" t="b">
        <v>1</v>
      </c>
      <c r="HM1330" t="b">
        <v>1</v>
      </c>
      <c r="HO1330" t="s">
        <v>337</v>
      </c>
      <c r="HP1330" t="s">
        <v>7615</v>
      </c>
      <c r="HQ1330" t="s">
        <v>339</v>
      </c>
      <c r="HR1330" t="s">
        <v>7616</v>
      </c>
      <c r="HS1330" t="s">
        <v>3299</v>
      </c>
      <c r="HU1330" t="b">
        <v>1</v>
      </c>
      <c r="HV1330" t="b">
        <v>1</v>
      </c>
      <c r="HX1330" t="b">
        <v>1</v>
      </c>
      <c r="ID1330" t="s">
        <v>3299</v>
      </c>
      <c r="JD1330" t="s">
        <v>378</v>
      </c>
      <c r="JE1330" t="s">
        <v>7617</v>
      </c>
      <c r="JF1330" t="s">
        <v>329</v>
      </c>
      <c r="JG1330">
        <v>7000</v>
      </c>
      <c r="JH1330" t="s">
        <v>330</v>
      </c>
      <c r="JR1330" t="s">
        <v>330</v>
      </c>
      <c r="KP1330" t="s">
        <v>330</v>
      </c>
      <c r="KS1330" t="s">
        <v>330</v>
      </c>
      <c r="KV1330" t="s">
        <v>330</v>
      </c>
      <c r="KX1330" t="s">
        <v>329</v>
      </c>
      <c r="KZ1330" t="str">
        <f ca="1">OFFSET($A1330,,MATCH([2]Keys!$B$2,Data.Collect1Dump!$3:$3,0)-1)</f>
        <v>ezekielogadho@gmail.com</v>
      </c>
      <c r="LA1330" t="str">
        <f ca="1">OFFSET($A1330,,MATCH([2]Keys!$B$4,Data.Collect1Dump!$3:$3,0)-1)</f>
        <v>anne.aroka@givedirectly.org</v>
      </c>
      <c r="LB1330">
        <f ca="1">OFFSET($A1330,,MATCH([2]Keys!$B$3,Data.Collect1Dump!$3:$3,0)-1)</f>
        <v>0</v>
      </c>
      <c r="LC1330">
        <f t="shared" ca="1" si="209"/>
        <v>1</v>
      </c>
      <c r="LD1330">
        <f t="shared" ca="1" si="209"/>
        <v>1</v>
      </c>
      <c r="LE1330">
        <f t="shared" ca="1" si="209"/>
        <v>0</v>
      </c>
      <c r="LF1330" s="2">
        <f t="shared" ca="1" si="210"/>
        <v>41725</v>
      </c>
      <c r="LG1330" s="2">
        <f t="shared" ca="1" si="211"/>
        <v>41614</v>
      </c>
      <c r="LH1330" s="2" t="e">
        <f t="shared" ca="1" si="212"/>
        <v>#N/A</v>
      </c>
      <c r="LI1330" t="str">
        <f t="shared" ca="1" si="213"/>
        <v>ezekielogadho@gmail.com</v>
      </c>
      <c r="LJ1330" t="str">
        <f t="shared" ca="1" si="214"/>
        <v>anne.aroka@givedirectly.org</v>
      </c>
      <c r="LK1330" t="e">
        <f t="shared" ca="1" si="215"/>
        <v>#N/A</v>
      </c>
      <c r="LL1330" t="str">
        <f t="shared" ca="1" si="207"/>
        <v>Lump Sum</v>
      </c>
      <c r="LM1330" t="str">
        <f t="shared" ca="1" si="208"/>
        <v>ezekielogadho@gmail.com</v>
      </c>
      <c r="LN1330" t="e">
        <f ca="1">OFFSET($A1330,,MATCH(OFFSET([2]Keys!C$1,MATCH(Data.Collect1Dump!$LL1330,[2]Keys!$A$2:$A$4,0),),Data.Collect1Dump!$3:$3,0)-1,)</f>
        <v>#VALUE!</v>
      </c>
      <c r="LO1330" s="2" t="e">
        <f t="shared" ca="1" si="216"/>
        <v>#VALUE!</v>
      </c>
    </row>
    <row r="1331" spans="1:327">
      <c r="A1331" t="s">
        <v>7618</v>
      </c>
      <c r="ID1331"/>
      <c r="JD1331" t="s">
        <v>350</v>
      </c>
      <c r="JE1331" t="s">
        <v>7619</v>
      </c>
      <c r="JF1331" t="s">
        <v>329</v>
      </c>
      <c r="JG1331">
        <v>7000</v>
      </c>
      <c r="JH1331" t="s">
        <v>330</v>
      </c>
      <c r="JR1331" t="s">
        <v>330</v>
      </c>
      <c r="KP1331" t="s">
        <v>330</v>
      </c>
      <c r="KS1331" t="s">
        <v>330</v>
      </c>
      <c r="KV1331" t="s">
        <v>330</v>
      </c>
      <c r="KX1331" t="s">
        <v>329</v>
      </c>
      <c r="KZ1331">
        <f ca="1">OFFSET($A1331,,MATCH([2]Keys!$B$2,Data.Collect1Dump!$3:$3,0)-1)</f>
        <v>0</v>
      </c>
      <c r="LA1331" t="str">
        <f ca="1">OFFSET($A1331,,MATCH([2]Keys!$B$4,Data.Collect1Dump!$3:$3,0)-1)</f>
        <v>andrew.agumba@givedirectly.org</v>
      </c>
      <c r="LB1331">
        <f ca="1">OFFSET($A1331,,MATCH([2]Keys!$B$3,Data.Collect1Dump!$3:$3,0)-1)</f>
        <v>0</v>
      </c>
      <c r="LC1331">
        <f t="shared" ca="1" si="209"/>
        <v>0</v>
      </c>
      <c r="LD1331">
        <f t="shared" ca="1" si="209"/>
        <v>1</v>
      </c>
      <c r="LE1331">
        <f t="shared" ca="1" si="209"/>
        <v>0</v>
      </c>
      <c r="LF1331" s="2" t="e">
        <f t="shared" ca="1" si="210"/>
        <v>#N/A</v>
      </c>
      <c r="LG1331" s="2">
        <f t="shared" ca="1" si="211"/>
        <v>41589</v>
      </c>
      <c r="LH1331" s="2" t="e">
        <f t="shared" ca="1" si="212"/>
        <v>#N/A</v>
      </c>
      <c r="LI1331" t="e">
        <f t="shared" ca="1" si="213"/>
        <v>#N/A</v>
      </c>
      <c r="LJ1331" t="str">
        <f t="shared" ca="1" si="214"/>
        <v>andrew.agumba@givedirectly.org</v>
      </c>
      <c r="LK1331" t="e">
        <f t="shared" ca="1" si="215"/>
        <v>#N/A</v>
      </c>
      <c r="LL1331" t="str">
        <f t="shared" ca="1" si="207"/>
        <v>Token</v>
      </c>
      <c r="LM1331" t="str">
        <f t="shared" ca="1" si="208"/>
        <v>andrew.agumba@givedirectly.org</v>
      </c>
      <c r="LN1331" t="e">
        <f ca="1">OFFSET($A1331,,MATCH(OFFSET([2]Keys!C$1,MATCH(Data.Collect1Dump!$LL1331,[2]Keys!$A$2:$A$4,0),),Data.Collect1Dump!$3:$3,0)-1,)</f>
        <v>#VALUE!</v>
      </c>
      <c r="LO1331" s="2" t="e">
        <f t="shared" ca="1" si="216"/>
        <v>#VALUE!</v>
      </c>
    </row>
    <row r="1332" spans="1:327">
      <c r="A1332" t="s">
        <v>7620</v>
      </c>
      <c r="ID1332"/>
      <c r="JD1332" t="s">
        <v>378</v>
      </c>
      <c r="JE1332" t="s">
        <v>7621</v>
      </c>
      <c r="JF1332" t="s">
        <v>329</v>
      </c>
      <c r="JG1332">
        <v>7000</v>
      </c>
      <c r="JH1332" t="s">
        <v>330</v>
      </c>
      <c r="JR1332" t="s">
        <v>330</v>
      </c>
      <c r="KP1332" t="s">
        <v>330</v>
      </c>
      <c r="KS1332" t="s">
        <v>330</v>
      </c>
      <c r="KV1332" t="s">
        <v>330</v>
      </c>
      <c r="KX1332" t="s">
        <v>329</v>
      </c>
      <c r="KZ1332">
        <f ca="1">OFFSET($A1332,,MATCH([2]Keys!$B$2,Data.Collect1Dump!$3:$3,0)-1)</f>
        <v>0</v>
      </c>
      <c r="LA1332" t="str">
        <f ca="1">OFFSET($A1332,,MATCH([2]Keys!$B$4,Data.Collect1Dump!$3:$3,0)-1)</f>
        <v>anne.aroka@givedirectly.org</v>
      </c>
      <c r="LB1332">
        <f ca="1">OFFSET($A1332,,MATCH([2]Keys!$B$3,Data.Collect1Dump!$3:$3,0)-1)</f>
        <v>0</v>
      </c>
      <c r="LC1332">
        <f t="shared" ca="1" si="209"/>
        <v>0</v>
      </c>
      <c r="LD1332">
        <f t="shared" ca="1" si="209"/>
        <v>1</v>
      </c>
      <c r="LE1332">
        <f t="shared" ca="1" si="209"/>
        <v>0</v>
      </c>
      <c r="LF1332" s="2" t="e">
        <f t="shared" ca="1" si="210"/>
        <v>#N/A</v>
      </c>
      <c r="LG1332" s="2">
        <f t="shared" ca="1" si="211"/>
        <v>41617</v>
      </c>
      <c r="LH1332" s="2" t="e">
        <f t="shared" ca="1" si="212"/>
        <v>#N/A</v>
      </c>
      <c r="LI1332" t="e">
        <f t="shared" ca="1" si="213"/>
        <v>#N/A</v>
      </c>
      <c r="LJ1332" t="str">
        <f t="shared" ca="1" si="214"/>
        <v>anne.aroka@givedirectly.org</v>
      </c>
      <c r="LK1332" t="e">
        <f t="shared" ca="1" si="215"/>
        <v>#N/A</v>
      </c>
      <c r="LL1332" t="str">
        <f t="shared" ca="1" si="207"/>
        <v>Token</v>
      </c>
      <c r="LM1332" t="str">
        <f t="shared" ca="1" si="208"/>
        <v>anne.aroka@givedirectly.org</v>
      </c>
      <c r="LN1332" t="e">
        <f ca="1">OFFSET($A1332,,MATCH(OFFSET([2]Keys!C$1,MATCH(Data.Collect1Dump!$LL1332,[2]Keys!$A$2:$A$4,0),),Data.Collect1Dump!$3:$3,0)-1,)</f>
        <v>#VALUE!</v>
      </c>
      <c r="LO1332" s="2" t="e">
        <f t="shared" ca="1" si="216"/>
        <v>#VALUE!</v>
      </c>
    </row>
    <row r="1333" spans="1:327">
      <c r="A1333" t="s">
        <v>7622</v>
      </c>
      <c r="ID1333"/>
      <c r="JD1333" t="s">
        <v>378</v>
      </c>
      <c r="JE1333" t="s">
        <v>7623</v>
      </c>
      <c r="JF1333" t="s">
        <v>329</v>
      </c>
      <c r="JG1333">
        <v>7000</v>
      </c>
      <c r="JH1333" t="s">
        <v>330</v>
      </c>
      <c r="JR1333" t="s">
        <v>330</v>
      </c>
      <c r="KP1333" t="s">
        <v>330</v>
      </c>
      <c r="KS1333" t="s">
        <v>330</v>
      </c>
      <c r="KV1333" t="s">
        <v>330</v>
      </c>
      <c r="KX1333" t="s">
        <v>329</v>
      </c>
      <c r="KZ1333">
        <f ca="1">OFFSET($A1333,,MATCH([2]Keys!$B$2,Data.Collect1Dump!$3:$3,0)-1)</f>
        <v>0</v>
      </c>
      <c r="LA1333" t="str">
        <f ca="1">OFFSET($A1333,,MATCH([2]Keys!$B$4,Data.Collect1Dump!$3:$3,0)-1)</f>
        <v>anne.aroka@givedirectly.org</v>
      </c>
      <c r="LB1333">
        <f ca="1">OFFSET($A1333,,MATCH([2]Keys!$B$3,Data.Collect1Dump!$3:$3,0)-1)</f>
        <v>0</v>
      </c>
      <c r="LC1333">
        <f t="shared" ca="1" si="209"/>
        <v>0</v>
      </c>
      <c r="LD1333">
        <f t="shared" ca="1" si="209"/>
        <v>1</v>
      </c>
      <c r="LE1333">
        <f t="shared" ca="1" si="209"/>
        <v>0</v>
      </c>
      <c r="LF1333" s="2" t="e">
        <f t="shared" ca="1" si="210"/>
        <v>#N/A</v>
      </c>
      <c r="LG1333" s="2">
        <f t="shared" ca="1" si="211"/>
        <v>41613</v>
      </c>
      <c r="LH1333" s="2" t="e">
        <f t="shared" ca="1" si="212"/>
        <v>#N/A</v>
      </c>
      <c r="LI1333" t="e">
        <f t="shared" ca="1" si="213"/>
        <v>#N/A</v>
      </c>
      <c r="LJ1333" t="str">
        <f t="shared" ca="1" si="214"/>
        <v>anne.aroka@givedirectly.org</v>
      </c>
      <c r="LK1333" t="e">
        <f t="shared" ca="1" si="215"/>
        <v>#N/A</v>
      </c>
      <c r="LL1333" t="str">
        <f t="shared" ca="1" si="207"/>
        <v>Token</v>
      </c>
      <c r="LM1333" t="str">
        <f t="shared" ca="1" si="208"/>
        <v>anne.aroka@givedirectly.org</v>
      </c>
      <c r="LN1333" t="e">
        <f ca="1">OFFSET($A1333,,MATCH(OFFSET([2]Keys!C$1,MATCH(Data.Collect1Dump!$LL1333,[2]Keys!$A$2:$A$4,0),),Data.Collect1Dump!$3:$3,0)-1,)</f>
        <v>#VALUE!</v>
      </c>
      <c r="LO1333" s="2" t="e">
        <f t="shared" ca="1" si="216"/>
        <v>#VALUE!</v>
      </c>
    </row>
    <row r="1334" spans="1:327">
      <c r="A1334" t="s">
        <v>7624</v>
      </c>
      <c r="ID1334"/>
      <c r="JD1334" t="s">
        <v>350</v>
      </c>
      <c r="JE1334" t="s">
        <v>7625</v>
      </c>
      <c r="JF1334" t="s">
        <v>329</v>
      </c>
      <c r="JG1334">
        <v>6918</v>
      </c>
      <c r="JH1334" t="s">
        <v>330</v>
      </c>
      <c r="JR1334" t="s">
        <v>329</v>
      </c>
      <c r="JS1334" t="s">
        <v>7626</v>
      </c>
      <c r="JU1334" t="b">
        <v>1</v>
      </c>
      <c r="KG1334" t="b">
        <v>1</v>
      </c>
      <c r="KJ1334" t="b">
        <v>1</v>
      </c>
      <c r="KP1334" t="s">
        <v>330</v>
      </c>
      <c r="KS1334" t="s">
        <v>330</v>
      </c>
      <c r="KV1334" t="s">
        <v>330</v>
      </c>
      <c r="KX1334" t="s">
        <v>329</v>
      </c>
      <c r="KZ1334">
        <f ca="1">OFFSET($A1334,,MATCH([2]Keys!$B$2,Data.Collect1Dump!$3:$3,0)-1)</f>
        <v>0</v>
      </c>
      <c r="LA1334" t="str">
        <f ca="1">OFFSET($A1334,,MATCH([2]Keys!$B$4,Data.Collect1Dump!$3:$3,0)-1)</f>
        <v>andrew.agumba@givedirectly.org</v>
      </c>
      <c r="LB1334">
        <f ca="1">OFFSET($A1334,,MATCH([2]Keys!$B$3,Data.Collect1Dump!$3:$3,0)-1)</f>
        <v>0</v>
      </c>
      <c r="LC1334">
        <f t="shared" ca="1" si="209"/>
        <v>0</v>
      </c>
      <c r="LD1334">
        <f t="shared" ca="1" si="209"/>
        <v>1</v>
      </c>
      <c r="LE1334">
        <f t="shared" ca="1" si="209"/>
        <v>0</v>
      </c>
      <c r="LF1334" s="2" t="e">
        <f t="shared" ca="1" si="210"/>
        <v>#N/A</v>
      </c>
      <c r="LG1334" s="2">
        <f t="shared" ca="1" si="211"/>
        <v>41590</v>
      </c>
      <c r="LH1334" s="2" t="e">
        <f t="shared" ca="1" si="212"/>
        <v>#N/A</v>
      </c>
      <c r="LI1334" t="e">
        <f t="shared" ca="1" si="213"/>
        <v>#N/A</v>
      </c>
      <c r="LJ1334" t="str">
        <f t="shared" ca="1" si="214"/>
        <v>andrew.agumba@givedirectly.org</v>
      </c>
      <c r="LK1334" t="e">
        <f t="shared" ca="1" si="215"/>
        <v>#N/A</v>
      </c>
      <c r="LL1334" t="str">
        <f t="shared" ca="1" si="207"/>
        <v>Token</v>
      </c>
      <c r="LM1334" t="str">
        <f t="shared" ca="1" si="208"/>
        <v>andrew.agumba@givedirectly.org</v>
      </c>
      <c r="LN1334" t="e">
        <f ca="1">OFFSET($A1334,,MATCH(OFFSET([2]Keys!C$1,MATCH(Data.Collect1Dump!$LL1334,[2]Keys!$A$2:$A$4,0),),Data.Collect1Dump!$3:$3,0)-1,)</f>
        <v>#VALUE!</v>
      </c>
      <c r="LO1334" s="2" t="e">
        <f t="shared" ca="1" si="216"/>
        <v>#VALUE!</v>
      </c>
    </row>
    <row r="1335" spans="1:327">
      <c r="A1335" t="s">
        <v>7627</v>
      </c>
      <c r="ID1335"/>
      <c r="JD1335" t="s">
        <v>378</v>
      </c>
      <c r="JE1335" t="s">
        <v>7628</v>
      </c>
      <c r="JF1335" t="s">
        <v>329</v>
      </c>
      <c r="JG1335">
        <v>7000</v>
      </c>
      <c r="JH1335" t="s">
        <v>330</v>
      </c>
      <c r="JR1335" t="s">
        <v>330</v>
      </c>
      <c r="KP1335" t="s">
        <v>330</v>
      </c>
      <c r="KS1335" t="s">
        <v>330</v>
      </c>
      <c r="KV1335" t="s">
        <v>330</v>
      </c>
      <c r="KX1335" t="s">
        <v>329</v>
      </c>
      <c r="KZ1335">
        <f ca="1">OFFSET($A1335,,MATCH([2]Keys!$B$2,Data.Collect1Dump!$3:$3,0)-1)</f>
        <v>0</v>
      </c>
      <c r="LA1335" t="str">
        <f ca="1">OFFSET($A1335,,MATCH([2]Keys!$B$4,Data.Collect1Dump!$3:$3,0)-1)</f>
        <v>anne.aroka@givedirectly.org</v>
      </c>
      <c r="LB1335">
        <f ca="1">OFFSET($A1335,,MATCH([2]Keys!$B$3,Data.Collect1Dump!$3:$3,0)-1)</f>
        <v>0</v>
      </c>
      <c r="LC1335">
        <f t="shared" ca="1" si="209"/>
        <v>0</v>
      </c>
      <c r="LD1335">
        <f t="shared" ca="1" si="209"/>
        <v>1</v>
      </c>
      <c r="LE1335">
        <f t="shared" ca="1" si="209"/>
        <v>0</v>
      </c>
      <c r="LF1335" s="2" t="e">
        <f t="shared" ca="1" si="210"/>
        <v>#N/A</v>
      </c>
      <c r="LG1335" s="2">
        <f t="shared" ca="1" si="211"/>
        <v>41624</v>
      </c>
      <c r="LH1335" s="2" t="e">
        <f t="shared" ca="1" si="212"/>
        <v>#N/A</v>
      </c>
      <c r="LI1335" t="e">
        <f t="shared" ca="1" si="213"/>
        <v>#N/A</v>
      </c>
      <c r="LJ1335" t="str">
        <f t="shared" ca="1" si="214"/>
        <v>anne.aroka@givedirectly.org</v>
      </c>
      <c r="LK1335" t="e">
        <f t="shared" ca="1" si="215"/>
        <v>#N/A</v>
      </c>
      <c r="LL1335" t="str">
        <f t="shared" ca="1" si="207"/>
        <v>Token</v>
      </c>
      <c r="LM1335" t="str">
        <f t="shared" ca="1" si="208"/>
        <v>anne.aroka@givedirectly.org</v>
      </c>
      <c r="LN1335" t="e">
        <f ca="1">OFFSET($A1335,,MATCH(OFFSET([2]Keys!C$1,MATCH(Data.Collect1Dump!$LL1335,[2]Keys!$A$2:$A$4,0),),Data.Collect1Dump!$3:$3,0)-1,)</f>
        <v>#VALUE!</v>
      </c>
      <c r="LO1335" s="2" t="e">
        <f t="shared" ca="1" si="216"/>
        <v>#VALUE!</v>
      </c>
    </row>
    <row r="1336" spans="1:327">
      <c r="A1336" t="s">
        <v>7629</v>
      </c>
      <c r="B1336" t="s">
        <v>7342</v>
      </c>
      <c r="C1336" t="s">
        <v>7630</v>
      </c>
      <c r="D1336" t="b">
        <v>1</v>
      </c>
      <c r="K1336">
        <v>1</v>
      </c>
      <c r="L1336" t="s">
        <v>329</v>
      </c>
      <c r="M1336" t="s">
        <v>329</v>
      </c>
      <c r="N1336">
        <v>40000</v>
      </c>
      <c r="O1336" t="s">
        <v>329</v>
      </c>
      <c r="T1336" t="s">
        <v>330</v>
      </c>
      <c r="V1336" t="s">
        <v>329</v>
      </c>
      <c r="X1336">
        <v>4</v>
      </c>
      <c r="Y1336">
        <v>10000</v>
      </c>
      <c r="Z1336">
        <v>50</v>
      </c>
      <c r="AA1336">
        <v>10000</v>
      </c>
      <c r="AB1336">
        <v>50</v>
      </c>
      <c r="AC1336">
        <v>10000</v>
      </c>
      <c r="AD1336">
        <v>50</v>
      </c>
      <c r="AE1336">
        <v>10000</v>
      </c>
      <c r="AO1336">
        <v>20</v>
      </c>
      <c r="AQ1336">
        <v>10</v>
      </c>
      <c r="AS1336" t="b">
        <v>1</v>
      </c>
      <c r="AV1336" t="b">
        <v>1</v>
      </c>
      <c r="BJ1336" t="b">
        <v>1</v>
      </c>
      <c r="BL1336" t="s">
        <v>329</v>
      </c>
      <c r="BM1336" t="s">
        <v>7631</v>
      </c>
      <c r="BN1336" t="s">
        <v>329</v>
      </c>
      <c r="BO1336" t="s">
        <v>7632</v>
      </c>
      <c r="BP1336">
        <v>0</v>
      </c>
      <c r="BQ1336">
        <v>0</v>
      </c>
      <c r="BR1336" t="b">
        <v>1</v>
      </c>
      <c r="BT1336" t="b">
        <v>1</v>
      </c>
      <c r="BU1336" t="b">
        <v>1</v>
      </c>
      <c r="CK1336">
        <v>6000</v>
      </c>
      <c r="CM1336">
        <v>4000</v>
      </c>
      <c r="CN1336">
        <v>30000</v>
      </c>
      <c r="DC1336" t="s">
        <v>329</v>
      </c>
      <c r="DD1336" t="b">
        <v>1</v>
      </c>
      <c r="DH1336" t="b">
        <v>1</v>
      </c>
      <c r="DJ1336" t="s">
        <v>7633</v>
      </c>
      <c r="DP1336" t="b">
        <v>1</v>
      </c>
      <c r="DR1336" t="s">
        <v>329</v>
      </c>
      <c r="DX1336" t="b">
        <v>1</v>
      </c>
      <c r="DZ1336" t="b">
        <v>1</v>
      </c>
      <c r="EL1336" t="s">
        <v>330</v>
      </c>
      <c r="EN1336" t="s">
        <v>330</v>
      </c>
      <c r="EP1336" t="s">
        <v>415</v>
      </c>
      <c r="FN1336" t="s">
        <v>330</v>
      </c>
      <c r="GJ1336" t="s">
        <v>330</v>
      </c>
      <c r="GW1336" t="s">
        <v>330</v>
      </c>
      <c r="GZ1336" t="s">
        <v>330</v>
      </c>
      <c r="HC1336" t="s">
        <v>330</v>
      </c>
      <c r="HE1336" t="s">
        <v>330</v>
      </c>
      <c r="HG1336" t="s">
        <v>526</v>
      </c>
      <c r="HH1336" t="s">
        <v>329</v>
      </c>
      <c r="HI1336" t="s">
        <v>330</v>
      </c>
      <c r="HJ1336" t="s">
        <v>329</v>
      </c>
      <c r="HK1336" t="b">
        <v>1</v>
      </c>
      <c r="HO1336" t="s">
        <v>337</v>
      </c>
      <c r="HP1336" t="s">
        <v>7634</v>
      </c>
      <c r="HQ1336" t="s">
        <v>339</v>
      </c>
      <c r="HR1336" t="s">
        <v>7635</v>
      </c>
      <c r="HS1336" t="s">
        <v>7636</v>
      </c>
      <c r="HT1336" t="b">
        <v>1</v>
      </c>
      <c r="ID1336" t="s">
        <v>7637</v>
      </c>
      <c r="JD1336" t="s">
        <v>350</v>
      </c>
      <c r="JE1336" t="s">
        <v>7638</v>
      </c>
      <c r="JF1336" t="s">
        <v>329</v>
      </c>
      <c r="JG1336">
        <v>6900</v>
      </c>
      <c r="JH1336" t="s">
        <v>330</v>
      </c>
      <c r="JR1336" t="s">
        <v>330</v>
      </c>
      <c r="KP1336" t="s">
        <v>329</v>
      </c>
      <c r="KQ1336" t="s">
        <v>7639</v>
      </c>
      <c r="KR1336" t="s">
        <v>330</v>
      </c>
      <c r="KS1336" t="s">
        <v>330</v>
      </c>
      <c r="KV1336" t="s">
        <v>330</v>
      </c>
      <c r="KX1336" t="s">
        <v>329</v>
      </c>
      <c r="KZ1336" t="str">
        <f ca="1">OFFSET($A1336,,MATCH([2]Keys!$B$2,Data.Collect1Dump!$3:$3,0)-1)</f>
        <v>georgeowuor93@gmail.com</v>
      </c>
      <c r="LA1336" t="str">
        <f ca="1">OFFSET($A1336,,MATCH([2]Keys!$B$4,Data.Collect1Dump!$3:$3,0)-1)</f>
        <v>andrew.agumba@givedirectly.org</v>
      </c>
      <c r="LB1336">
        <f ca="1">OFFSET($A1336,,MATCH([2]Keys!$B$3,Data.Collect1Dump!$3:$3,0)-1)</f>
        <v>0</v>
      </c>
      <c r="LC1336">
        <f t="shared" ca="1" si="209"/>
        <v>1</v>
      </c>
      <c r="LD1336">
        <f t="shared" ca="1" si="209"/>
        <v>1</v>
      </c>
      <c r="LE1336">
        <f t="shared" ca="1" si="209"/>
        <v>0</v>
      </c>
      <c r="LF1336" s="2">
        <f t="shared" ca="1" si="210"/>
        <v>41716</v>
      </c>
      <c r="LG1336" s="2">
        <f t="shared" ca="1" si="211"/>
        <v>41590</v>
      </c>
      <c r="LH1336" s="2" t="e">
        <f t="shared" ca="1" si="212"/>
        <v>#N/A</v>
      </c>
      <c r="LI1336" t="str">
        <f t="shared" ca="1" si="213"/>
        <v>georgeowuor93@gmail.com</v>
      </c>
      <c r="LJ1336" t="str">
        <f t="shared" ca="1" si="214"/>
        <v>andrew.agumba@givedirectly.org</v>
      </c>
      <c r="LK1336" t="e">
        <f t="shared" ca="1" si="215"/>
        <v>#N/A</v>
      </c>
      <c r="LL1336" t="str">
        <f t="shared" ca="1" si="207"/>
        <v>Lump Sum</v>
      </c>
      <c r="LM1336" t="str">
        <f t="shared" ca="1" si="208"/>
        <v>georgeowuor93@gmail.com</v>
      </c>
      <c r="LN1336" t="e">
        <f ca="1">OFFSET($A1336,,MATCH(OFFSET([2]Keys!C$1,MATCH(Data.Collect1Dump!$LL1336,[2]Keys!$A$2:$A$4,0),),Data.Collect1Dump!$3:$3,0)-1,)</f>
        <v>#VALUE!</v>
      </c>
      <c r="LO1336" s="2" t="e">
        <f t="shared" ca="1" si="216"/>
        <v>#VALUE!</v>
      </c>
    </row>
    <row r="1337" spans="1:327">
      <c r="A1337" t="s">
        <v>7640</v>
      </c>
      <c r="B1337" t="s">
        <v>7342</v>
      </c>
      <c r="C1337" t="s">
        <v>7641</v>
      </c>
      <c r="D1337" t="b">
        <v>1</v>
      </c>
      <c r="K1337">
        <v>1</v>
      </c>
      <c r="L1337" t="s">
        <v>329</v>
      </c>
      <c r="M1337" t="s">
        <v>329</v>
      </c>
      <c r="N1337">
        <v>40000</v>
      </c>
      <c r="O1337" t="s">
        <v>329</v>
      </c>
      <c r="T1337" t="s">
        <v>330</v>
      </c>
      <c r="V1337" t="s">
        <v>329</v>
      </c>
      <c r="X1337">
        <v>2</v>
      </c>
      <c r="Y1337">
        <v>20000</v>
      </c>
      <c r="Z1337">
        <v>999</v>
      </c>
      <c r="AA1337">
        <v>19000</v>
      </c>
      <c r="AB1337">
        <v>999</v>
      </c>
      <c r="AO1337">
        <v>30</v>
      </c>
      <c r="AQ1337">
        <v>30</v>
      </c>
      <c r="AV1337" t="b">
        <v>1</v>
      </c>
      <c r="BL1337" t="s">
        <v>415</v>
      </c>
      <c r="BN1337" t="s">
        <v>415</v>
      </c>
      <c r="BP1337">
        <v>0</v>
      </c>
      <c r="BQ1337">
        <v>0</v>
      </c>
      <c r="BR1337" t="b">
        <v>1</v>
      </c>
      <c r="BU1337" t="b">
        <v>1</v>
      </c>
      <c r="BZ1337" t="b">
        <v>1</v>
      </c>
      <c r="CK1337">
        <v>16600</v>
      </c>
      <c r="CN1337">
        <v>22900</v>
      </c>
      <c r="CS1337">
        <v>500</v>
      </c>
      <c r="DC1337" t="s">
        <v>329</v>
      </c>
      <c r="DD1337" t="b">
        <v>1</v>
      </c>
      <c r="DL1337" t="b">
        <v>1</v>
      </c>
      <c r="DR1337" t="s">
        <v>330</v>
      </c>
      <c r="EN1337" t="s">
        <v>330</v>
      </c>
      <c r="EP1337" t="s">
        <v>330</v>
      </c>
      <c r="FN1337" t="s">
        <v>330</v>
      </c>
      <c r="GJ1337" t="s">
        <v>330</v>
      </c>
      <c r="GW1337" t="s">
        <v>330</v>
      </c>
      <c r="GZ1337" t="s">
        <v>330</v>
      </c>
      <c r="HC1337" t="s">
        <v>330</v>
      </c>
      <c r="HE1337" t="s">
        <v>330</v>
      </c>
      <c r="HG1337" t="s">
        <v>336</v>
      </c>
      <c r="HH1337" t="s">
        <v>329</v>
      </c>
      <c r="HI1337" t="s">
        <v>330</v>
      </c>
      <c r="HJ1337" t="s">
        <v>330</v>
      </c>
      <c r="HM1337" t="b">
        <v>1</v>
      </c>
      <c r="HO1337" t="s">
        <v>337</v>
      </c>
      <c r="HP1337" t="s">
        <v>7642</v>
      </c>
      <c r="HQ1337" t="s">
        <v>339</v>
      </c>
      <c r="HR1337" t="s">
        <v>7643</v>
      </c>
      <c r="HS1337" t="s">
        <v>7644</v>
      </c>
      <c r="HT1337" t="b">
        <v>1</v>
      </c>
      <c r="ID1337" t="s">
        <v>7396</v>
      </c>
      <c r="IE1337" t="s">
        <v>391</v>
      </c>
      <c r="IF1337" t="s">
        <v>7645</v>
      </c>
      <c r="IG1337" t="b">
        <v>1</v>
      </c>
      <c r="IM1337" t="s">
        <v>329</v>
      </c>
      <c r="IN1337" t="s">
        <v>329</v>
      </c>
      <c r="IO1337" t="s">
        <v>812</v>
      </c>
      <c r="IP1337">
        <v>40000</v>
      </c>
      <c r="IQ1337">
        <v>30</v>
      </c>
      <c r="IR1337" t="s">
        <v>330</v>
      </c>
      <c r="IU1337" t="b">
        <v>1</v>
      </c>
      <c r="IY1337" t="s">
        <v>330</v>
      </c>
      <c r="JA1337" t="s">
        <v>339</v>
      </c>
      <c r="JB1337" t="s">
        <v>7646</v>
      </c>
      <c r="JC1337" t="s">
        <v>814</v>
      </c>
      <c r="JD1337" t="s">
        <v>350</v>
      </c>
      <c r="JE1337" t="s">
        <v>7647</v>
      </c>
      <c r="JF1337" t="s">
        <v>329</v>
      </c>
      <c r="JG1337">
        <v>6900</v>
      </c>
      <c r="JH1337" t="s">
        <v>330</v>
      </c>
      <c r="JR1337" t="s">
        <v>330</v>
      </c>
      <c r="KP1337" t="s">
        <v>330</v>
      </c>
      <c r="KS1337" t="s">
        <v>330</v>
      </c>
      <c r="KV1337" t="s">
        <v>330</v>
      </c>
      <c r="KX1337" t="s">
        <v>329</v>
      </c>
      <c r="KZ1337" t="str">
        <f ca="1">OFFSET($A1337,,MATCH([2]Keys!$B$2,Data.Collect1Dump!$3:$3,0)-1)</f>
        <v>georgeowuor93@gmail.com</v>
      </c>
      <c r="LA1337" t="str">
        <f ca="1">OFFSET($A1337,,MATCH([2]Keys!$B$4,Data.Collect1Dump!$3:$3,0)-1)</f>
        <v>andrew.agumba@givedirectly.org</v>
      </c>
      <c r="LB1337" t="str">
        <f ca="1">OFFSET($A1337,,MATCH([2]Keys!$B$3,Data.Collect1Dump!$3:$3,0)-1)</f>
        <v>lydia.tala@givedirectly.org</v>
      </c>
      <c r="LC1337">
        <f t="shared" ca="1" si="209"/>
        <v>1</v>
      </c>
      <c r="LD1337">
        <f t="shared" ca="1" si="209"/>
        <v>1</v>
      </c>
      <c r="LE1337">
        <f t="shared" ca="1" si="209"/>
        <v>1</v>
      </c>
      <c r="LF1337" s="2">
        <f t="shared" ca="1" si="210"/>
        <v>41716</v>
      </c>
      <c r="LG1337" s="2">
        <f t="shared" ca="1" si="211"/>
        <v>41589</v>
      </c>
      <c r="LH1337" s="2">
        <f t="shared" ca="1" si="212"/>
        <v>41725</v>
      </c>
      <c r="LI1337" t="str">
        <f t="shared" ca="1" si="213"/>
        <v>georgeowuor93@gmail.com</v>
      </c>
      <c r="LJ1337" t="str">
        <f t="shared" ca="1" si="214"/>
        <v>andrew.agumba@givedirectly.org</v>
      </c>
      <c r="LK1337" t="str">
        <f t="shared" ca="1" si="215"/>
        <v>lydia.tala@givedirectly.org</v>
      </c>
      <c r="LL1337" t="str">
        <f t="shared" ca="1" si="207"/>
        <v>Lump Sum</v>
      </c>
      <c r="LM1337" t="str">
        <f t="shared" ca="1" si="208"/>
        <v>georgeowuor93@gmail.com</v>
      </c>
      <c r="LN1337" t="e">
        <f ca="1">OFFSET($A1337,,MATCH(OFFSET([2]Keys!C$1,MATCH(Data.Collect1Dump!$LL1337,[2]Keys!$A$2:$A$4,0),),Data.Collect1Dump!$3:$3,0)-1,)</f>
        <v>#VALUE!</v>
      </c>
      <c r="LO1337" s="2" t="e">
        <f t="shared" ca="1" si="216"/>
        <v>#VALUE!</v>
      </c>
    </row>
    <row r="1338" spans="1:327">
      <c r="A1338" t="s">
        <v>7648</v>
      </c>
      <c r="ID1338"/>
      <c r="JD1338" t="s">
        <v>378</v>
      </c>
      <c r="JE1338" t="s">
        <v>7649</v>
      </c>
      <c r="JF1338" t="s">
        <v>329</v>
      </c>
      <c r="JG1338">
        <v>7000</v>
      </c>
      <c r="JH1338" t="s">
        <v>330</v>
      </c>
      <c r="JR1338" t="s">
        <v>330</v>
      </c>
      <c r="KP1338" t="s">
        <v>330</v>
      </c>
      <c r="KS1338" t="s">
        <v>330</v>
      </c>
      <c r="KV1338" t="s">
        <v>330</v>
      </c>
      <c r="KX1338" t="s">
        <v>329</v>
      </c>
      <c r="KZ1338">
        <f ca="1">OFFSET($A1338,,MATCH([2]Keys!$B$2,Data.Collect1Dump!$3:$3,0)-1)</f>
        <v>0</v>
      </c>
      <c r="LA1338" t="str">
        <f ca="1">OFFSET($A1338,,MATCH([2]Keys!$B$4,Data.Collect1Dump!$3:$3,0)-1)</f>
        <v>anne.aroka@givedirectly.org</v>
      </c>
      <c r="LB1338">
        <f ca="1">OFFSET($A1338,,MATCH([2]Keys!$B$3,Data.Collect1Dump!$3:$3,0)-1)</f>
        <v>0</v>
      </c>
      <c r="LC1338">
        <f t="shared" ca="1" si="209"/>
        <v>0</v>
      </c>
      <c r="LD1338">
        <f t="shared" ca="1" si="209"/>
        <v>1</v>
      </c>
      <c r="LE1338">
        <f t="shared" ca="1" si="209"/>
        <v>0</v>
      </c>
      <c r="LF1338" s="2" t="e">
        <f t="shared" ca="1" si="210"/>
        <v>#N/A</v>
      </c>
      <c r="LG1338" s="2">
        <f t="shared" ca="1" si="211"/>
        <v>41613</v>
      </c>
      <c r="LH1338" s="2" t="e">
        <f t="shared" ca="1" si="212"/>
        <v>#N/A</v>
      </c>
      <c r="LI1338" t="e">
        <f t="shared" ca="1" si="213"/>
        <v>#N/A</v>
      </c>
      <c r="LJ1338" t="str">
        <f t="shared" ca="1" si="214"/>
        <v>anne.aroka@givedirectly.org</v>
      </c>
      <c r="LK1338" t="e">
        <f t="shared" ca="1" si="215"/>
        <v>#N/A</v>
      </c>
      <c r="LL1338" t="str">
        <f t="shared" ca="1" si="207"/>
        <v>Token</v>
      </c>
      <c r="LM1338" t="str">
        <f t="shared" ca="1" si="208"/>
        <v>anne.aroka@givedirectly.org</v>
      </c>
      <c r="LN1338" t="e">
        <f ca="1">OFFSET($A1338,,MATCH(OFFSET([2]Keys!C$1,MATCH(Data.Collect1Dump!$LL1338,[2]Keys!$A$2:$A$4,0),),Data.Collect1Dump!$3:$3,0)-1,)</f>
        <v>#VALUE!</v>
      </c>
      <c r="LO1338" s="2" t="e">
        <f t="shared" ca="1" si="216"/>
        <v>#VALUE!</v>
      </c>
    </row>
    <row r="1339" spans="1:327">
      <c r="A1339" t="s">
        <v>7650</v>
      </c>
      <c r="B1339" t="s">
        <v>7342</v>
      </c>
      <c r="C1339" t="s">
        <v>7651</v>
      </c>
      <c r="D1339" t="b">
        <v>1</v>
      </c>
      <c r="K1339">
        <v>1</v>
      </c>
      <c r="L1339" t="s">
        <v>329</v>
      </c>
      <c r="M1339" t="s">
        <v>329</v>
      </c>
      <c r="N1339">
        <v>40000</v>
      </c>
      <c r="O1339" t="s">
        <v>329</v>
      </c>
      <c r="T1339" t="s">
        <v>330</v>
      </c>
      <c r="V1339" t="s">
        <v>329</v>
      </c>
      <c r="X1339">
        <v>1</v>
      </c>
      <c r="Y1339">
        <v>39725</v>
      </c>
      <c r="Z1339">
        <v>275</v>
      </c>
      <c r="AO1339">
        <v>30</v>
      </c>
      <c r="AQ1339">
        <v>0</v>
      </c>
      <c r="AS1339" t="b">
        <v>1</v>
      </c>
      <c r="AV1339" t="b">
        <v>1</v>
      </c>
      <c r="AX1339" t="b">
        <v>1</v>
      </c>
      <c r="BL1339" t="s">
        <v>330</v>
      </c>
      <c r="BN1339" t="s">
        <v>415</v>
      </c>
      <c r="BP1339">
        <v>0</v>
      </c>
      <c r="BQ1339">
        <v>0</v>
      </c>
      <c r="BR1339" t="b">
        <v>1</v>
      </c>
      <c r="BS1339" t="b">
        <v>1</v>
      </c>
      <c r="BU1339" t="b">
        <v>1</v>
      </c>
      <c r="BW1339" t="b">
        <v>1</v>
      </c>
      <c r="CK1339">
        <v>6800</v>
      </c>
      <c r="CL1339">
        <v>3500</v>
      </c>
      <c r="CN1339">
        <v>12000</v>
      </c>
      <c r="CP1339">
        <v>17500</v>
      </c>
      <c r="DC1339" t="s">
        <v>329</v>
      </c>
      <c r="DE1339" t="b">
        <v>1</v>
      </c>
      <c r="DF1339" t="b">
        <v>1</v>
      </c>
      <c r="DM1339" t="b">
        <v>1</v>
      </c>
      <c r="DR1339" t="s">
        <v>329</v>
      </c>
      <c r="DZ1339" t="b">
        <v>1</v>
      </c>
      <c r="EL1339" t="s">
        <v>330</v>
      </c>
      <c r="EN1339" t="s">
        <v>330</v>
      </c>
      <c r="EP1339" t="s">
        <v>330</v>
      </c>
      <c r="FN1339" t="s">
        <v>330</v>
      </c>
      <c r="GJ1339" t="s">
        <v>330</v>
      </c>
      <c r="GW1339" t="s">
        <v>330</v>
      </c>
      <c r="GZ1339" t="s">
        <v>330</v>
      </c>
      <c r="HC1339" t="s">
        <v>330</v>
      </c>
      <c r="HE1339" t="s">
        <v>330</v>
      </c>
      <c r="HG1339" t="s">
        <v>336</v>
      </c>
      <c r="HH1339" t="s">
        <v>329</v>
      </c>
      <c r="HI1339" t="s">
        <v>330</v>
      </c>
      <c r="HJ1339" t="s">
        <v>329</v>
      </c>
      <c r="HM1339" t="b">
        <v>1</v>
      </c>
      <c r="HO1339" t="s">
        <v>337</v>
      </c>
      <c r="HP1339" t="s">
        <v>7652</v>
      </c>
      <c r="HQ1339" t="s">
        <v>339</v>
      </c>
      <c r="HR1339" t="s">
        <v>7653</v>
      </c>
      <c r="HS1339" t="s">
        <v>7654</v>
      </c>
      <c r="HZ1339" t="b">
        <v>1</v>
      </c>
      <c r="ID1339" t="s">
        <v>7655</v>
      </c>
      <c r="JD1339" t="s">
        <v>350</v>
      </c>
      <c r="JE1339" t="s">
        <v>7656</v>
      </c>
      <c r="JF1339" t="s">
        <v>329</v>
      </c>
      <c r="JG1339">
        <v>7000</v>
      </c>
      <c r="JH1339" t="s">
        <v>330</v>
      </c>
      <c r="JR1339" t="s">
        <v>330</v>
      </c>
      <c r="KP1339" t="s">
        <v>330</v>
      </c>
      <c r="KS1339" t="s">
        <v>330</v>
      </c>
      <c r="KV1339" t="s">
        <v>330</v>
      </c>
      <c r="KX1339" t="s">
        <v>329</v>
      </c>
      <c r="KZ1339" t="str">
        <f ca="1">OFFSET($A1339,,MATCH([2]Keys!$B$2,Data.Collect1Dump!$3:$3,0)-1)</f>
        <v>georgeowuor93@gmail.com</v>
      </c>
      <c r="LA1339" t="str">
        <f ca="1">OFFSET($A1339,,MATCH([2]Keys!$B$4,Data.Collect1Dump!$3:$3,0)-1)</f>
        <v>andrew.agumba@givedirectly.org</v>
      </c>
      <c r="LB1339">
        <f ca="1">OFFSET($A1339,,MATCH([2]Keys!$B$3,Data.Collect1Dump!$3:$3,0)-1)</f>
        <v>0</v>
      </c>
      <c r="LC1339">
        <f t="shared" ca="1" si="209"/>
        <v>1</v>
      </c>
      <c r="LD1339">
        <f t="shared" ca="1" si="209"/>
        <v>1</v>
      </c>
      <c r="LE1339">
        <f t="shared" ca="1" si="209"/>
        <v>0</v>
      </c>
      <c r="LF1339" s="2">
        <f t="shared" ca="1" si="210"/>
        <v>41712</v>
      </c>
      <c r="LG1339" s="2">
        <f t="shared" ca="1" si="211"/>
        <v>41589</v>
      </c>
      <c r="LH1339" s="2" t="e">
        <f t="shared" ca="1" si="212"/>
        <v>#N/A</v>
      </c>
      <c r="LI1339" t="str">
        <f t="shared" ca="1" si="213"/>
        <v>georgeowuor93@gmail.com</v>
      </c>
      <c r="LJ1339" t="str">
        <f t="shared" ca="1" si="214"/>
        <v>andrew.agumba@givedirectly.org</v>
      </c>
      <c r="LK1339" t="e">
        <f t="shared" ca="1" si="215"/>
        <v>#N/A</v>
      </c>
      <c r="LL1339" t="str">
        <f t="shared" ca="1" si="207"/>
        <v>Lump Sum</v>
      </c>
      <c r="LM1339" t="str">
        <f t="shared" ca="1" si="208"/>
        <v>georgeowuor93@gmail.com</v>
      </c>
      <c r="LN1339" t="e">
        <f ca="1">OFFSET($A1339,,MATCH(OFFSET([2]Keys!C$1,MATCH(Data.Collect1Dump!$LL1339,[2]Keys!$A$2:$A$4,0),),Data.Collect1Dump!$3:$3,0)-1,)</f>
        <v>#VALUE!</v>
      </c>
      <c r="LO1339" s="2" t="e">
        <f t="shared" ca="1" si="216"/>
        <v>#VALUE!</v>
      </c>
    </row>
    <row r="1340" spans="1:327">
      <c r="A1340" t="s">
        <v>7657</v>
      </c>
      <c r="ID1340"/>
      <c r="JD1340" t="s">
        <v>350</v>
      </c>
      <c r="JE1340" t="s">
        <v>7658</v>
      </c>
      <c r="JF1340" t="s">
        <v>329</v>
      </c>
      <c r="JG1340">
        <v>6920</v>
      </c>
      <c r="JH1340" t="s">
        <v>330</v>
      </c>
      <c r="JR1340" t="s">
        <v>330</v>
      </c>
      <c r="KP1340" t="s">
        <v>330</v>
      </c>
      <c r="KS1340" t="s">
        <v>330</v>
      </c>
      <c r="KV1340" t="s">
        <v>330</v>
      </c>
      <c r="KX1340" t="s">
        <v>329</v>
      </c>
      <c r="KZ1340">
        <f ca="1">OFFSET($A1340,,MATCH([2]Keys!$B$2,Data.Collect1Dump!$3:$3,0)-1)</f>
        <v>0</v>
      </c>
      <c r="LA1340" t="str">
        <f ca="1">OFFSET($A1340,,MATCH([2]Keys!$B$4,Data.Collect1Dump!$3:$3,0)-1)</f>
        <v>andrew.agumba@givedirectly.org</v>
      </c>
      <c r="LB1340">
        <f ca="1">OFFSET($A1340,,MATCH([2]Keys!$B$3,Data.Collect1Dump!$3:$3,0)-1)</f>
        <v>0</v>
      </c>
      <c r="LC1340">
        <f t="shared" ca="1" si="209"/>
        <v>0</v>
      </c>
      <c r="LD1340">
        <f t="shared" ca="1" si="209"/>
        <v>1</v>
      </c>
      <c r="LE1340">
        <f t="shared" ca="1" si="209"/>
        <v>0</v>
      </c>
      <c r="LF1340" s="2" t="e">
        <f t="shared" ca="1" si="210"/>
        <v>#N/A</v>
      </c>
      <c r="LG1340" s="2">
        <f t="shared" ca="1" si="211"/>
        <v>41589</v>
      </c>
      <c r="LH1340" s="2" t="e">
        <f t="shared" ca="1" si="212"/>
        <v>#N/A</v>
      </c>
      <c r="LI1340" t="e">
        <f t="shared" ca="1" si="213"/>
        <v>#N/A</v>
      </c>
      <c r="LJ1340" t="str">
        <f t="shared" ca="1" si="214"/>
        <v>andrew.agumba@givedirectly.org</v>
      </c>
      <c r="LK1340" t="e">
        <f t="shared" ca="1" si="215"/>
        <v>#N/A</v>
      </c>
      <c r="LL1340" t="str">
        <f t="shared" ca="1" si="207"/>
        <v>Token</v>
      </c>
      <c r="LM1340" t="str">
        <f t="shared" ca="1" si="208"/>
        <v>andrew.agumba@givedirectly.org</v>
      </c>
      <c r="LN1340" t="e">
        <f ca="1">OFFSET($A1340,,MATCH(OFFSET([2]Keys!C$1,MATCH(Data.Collect1Dump!$LL1340,[2]Keys!$A$2:$A$4,0),),Data.Collect1Dump!$3:$3,0)-1,)</f>
        <v>#VALUE!</v>
      </c>
      <c r="LO1340" s="2" t="e">
        <f t="shared" ca="1" si="216"/>
        <v>#VALUE!</v>
      </c>
    </row>
    <row r="1341" spans="1:327">
      <c r="A1341" t="s">
        <v>7659</v>
      </c>
      <c r="ID1341"/>
      <c r="JD1341" t="s">
        <v>378</v>
      </c>
      <c r="JE1341" t="s">
        <v>7660</v>
      </c>
      <c r="JF1341" t="s">
        <v>329</v>
      </c>
      <c r="JG1341">
        <v>7000</v>
      </c>
      <c r="JH1341" t="s">
        <v>330</v>
      </c>
      <c r="JR1341" t="s">
        <v>330</v>
      </c>
      <c r="KP1341" t="s">
        <v>330</v>
      </c>
      <c r="KS1341" t="s">
        <v>330</v>
      </c>
      <c r="KV1341" t="s">
        <v>330</v>
      </c>
      <c r="KX1341" t="s">
        <v>329</v>
      </c>
      <c r="KZ1341">
        <f ca="1">OFFSET($A1341,,MATCH([2]Keys!$B$2,Data.Collect1Dump!$3:$3,0)-1)</f>
        <v>0</v>
      </c>
      <c r="LA1341" t="str">
        <f ca="1">OFFSET($A1341,,MATCH([2]Keys!$B$4,Data.Collect1Dump!$3:$3,0)-1)</f>
        <v>anne.aroka@givedirectly.org</v>
      </c>
      <c r="LB1341">
        <f ca="1">OFFSET($A1341,,MATCH([2]Keys!$B$3,Data.Collect1Dump!$3:$3,0)-1)</f>
        <v>0</v>
      </c>
      <c r="LC1341">
        <f t="shared" ca="1" si="209"/>
        <v>0</v>
      </c>
      <c r="LD1341">
        <f t="shared" ca="1" si="209"/>
        <v>1</v>
      </c>
      <c r="LE1341">
        <f t="shared" ca="1" si="209"/>
        <v>0</v>
      </c>
      <c r="LF1341" s="2" t="e">
        <f t="shared" ca="1" si="210"/>
        <v>#N/A</v>
      </c>
      <c r="LG1341" s="2">
        <f t="shared" ca="1" si="211"/>
        <v>41613</v>
      </c>
      <c r="LH1341" s="2" t="e">
        <f t="shared" ca="1" si="212"/>
        <v>#N/A</v>
      </c>
      <c r="LI1341" t="e">
        <f t="shared" ca="1" si="213"/>
        <v>#N/A</v>
      </c>
      <c r="LJ1341" t="str">
        <f t="shared" ca="1" si="214"/>
        <v>anne.aroka@givedirectly.org</v>
      </c>
      <c r="LK1341" t="e">
        <f t="shared" ca="1" si="215"/>
        <v>#N/A</v>
      </c>
      <c r="LL1341" t="str">
        <f t="shared" ca="1" si="207"/>
        <v>Token</v>
      </c>
      <c r="LM1341" t="str">
        <f t="shared" ca="1" si="208"/>
        <v>anne.aroka@givedirectly.org</v>
      </c>
      <c r="LN1341" t="e">
        <f ca="1">OFFSET($A1341,,MATCH(OFFSET([2]Keys!C$1,MATCH(Data.Collect1Dump!$LL1341,[2]Keys!$A$2:$A$4,0),),Data.Collect1Dump!$3:$3,0)-1,)</f>
        <v>#VALUE!</v>
      </c>
      <c r="LO1341" s="2" t="e">
        <f t="shared" ca="1" si="216"/>
        <v>#VALUE!</v>
      </c>
    </row>
    <row r="1342" spans="1:327">
      <c r="A1342" t="s">
        <v>7661</v>
      </c>
      <c r="ID1342"/>
      <c r="JD1342" t="s">
        <v>378</v>
      </c>
      <c r="JE1342" t="s">
        <v>7662</v>
      </c>
      <c r="JF1342" t="s">
        <v>329</v>
      </c>
      <c r="JG1342">
        <v>7000</v>
      </c>
      <c r="JH1342" t="s">
        <v>330</v>
      </c>
      <c r="JR1342" t="s">
        <v>330</v>
      </c>
      <c r="KP1342" t="s">
        <v>330</v>
      </c>
      <c r="KS1342" t="s">
        <v>330</v>
      </c>
      <c r="KV1342" t="s">
        <v>330</v>
      </c>
      <c r="KX1342" t="s">
        <v>329</v>
      </c>
      <c r="KZ1342">
        <f ca="1">OFFSET($A1342,,MATCH([2]Keys!$B$2,Data.Collect1Dump!$3:$3,0)-1)</f>
        <v>0</v>
      </c>
      <c r="LA1342" t="str">
        <f ca="1">OFFSET($A1342,,MATCH([2]Keys!$B$4,Data.Collect1Dump!$3:$3,0)-1)</f>
        <v>anne.aroka@givedirectly.org</v>
      </c>
      <c r="LB1342">
        <f ca="1">OFFSET($A1342,,MATCH([2]Keys!$B$3,Data.Collect1Dump!$3:$3,0)-1)</f>
        <v>0</v>
      </c>
      <c r="LC1342">
        <f t="shared" ca="1" si="209"/>
        <v>0</v>
      </c>
      <c r="LD1342">
        <f t="shared" ca="1" si="209"/>
        <v>1</v>
      </c>
      <c r="LE1342">
        <f t="shared" ca="1" si="209"/>
        <v>0</v>
      </c>
      <c r="LF1342" s="2" t="e">
        <f t="shared" ca="1" si="210"/>
        <v>#N/A</v>
      </c>
      <c r="LG1342" s="2">
        <f t="shared" ca="1" si="211"/>
        <v>41617</v>
      </c>
      <c r="LH1342" s="2" t="e">
        <f t="shared" ca="1" si="212"/>
        <v>#N/A</v>
      </c>
      <c r="LI1342" t="e">
        <f t="shared" ca="1" si="213"/>
        <v>#N/A</v>
      </c>
      <c r="LJ1342" t="str">
        <f t="shared" ca="1" si="214"/>
        <v>anne.aroka@givedirectly.org</v>
      </c>
      <c r="LK1342" t="e">
        <f t="shared" ca="1" si="215"/>
        <v>#N/A</v>
      </c>
      <c r="LL1342" t="str">
        <f t="shared" ca="1" si="207"/>
        <v>Token</v>
      </c>
      <c r="LM1342" t="str">
        <f t="shared" ca="1" si="208"/>
        <v>anne.aroka@givedirectly.org</v>
      </c>
      <c r="LN1342" t="e">
        <f ca="1">OFFSET($A1342,,MATCH(OFFSET([2]Keys!C$1,MATCH(Data.Collect1Dump!$LL1342,[2]Keys!$A$2:$A$4,0),),Data.Collect1Dump!$3:$3,0)-1,)</f>
        <v>#VALUE!</v>
      </c>
      <c r="LO1342" s="2" t="e">
        <f t="shared" ca="1" si="216"/>
        <v>#VALUE!</v>
      </c>
    </row>
    <row r="1343" spans="1:327">
      <c r="A1343" t="s">
        <v>7663</v>
      </c>
      <c r="ID1343"/>
      <c r="JD1343" t="s">
        <v>350</v>
      </c>
      <c r="JE1343" t="s">
        <v>7664</v>
      </c>
      <c r="JF1343" t="s">
        <v>329</v>
      </c>
      <c r="JG1343">
        <v>6900</v>
      </c>
      <c r="JH1343" t="s">
        <v>330</v>
      </c>
      <c r="JR1343" t="s">
        <v>330</v>
      </c>
      <c r="KP1343" t="s">
        <v>330</v>
      </c>
      <c r="KS1343" t="s">
        <v>330</v>
      </c>
      <c r="KV1343" t="s">
        <v>330</v>
      </c>
      <c r="KX1343" t="s">
        <v>329</v>
      </c>
      <c r="KZ1343">
        <f ca="1">OFFSET($A1343,,MATCH([2]Keys!$B$2,Data.Collect1Dump!$3:$3,0)-1)</f>
        <v>0</v>
      </c>
      <c r="LA1343" t="str">
        <f ca="1">OFFSET($A1343,,MATCH([2]Keys!$B$4,Data.Collect1Dump!$3:$3,0)-1)</f>
        <v>andrew.agumba@givedirectly.org</v>
      </c>
      <c r="LB1343">
        <f ca="1">OFFSET($A1343,,MATCH([2]Keys!$B$3,Data.Collect1Dump!$3:$3,0)-1)</f>
        <v>0</v>
      </c>
      <c r="LC1343">
        <f t="shared" ca="1" si="209"/>
        <v>0</v>
      </c>
      <c r="LD1343">
        <f t="shared" ca="1" si="209"/>
        <v>1</v>
      </c>
      <c r="LE1343">
        <f t="shared" ca="1" si="209"/>
        <v>0</v>
      </c>
      <c r="LF1343" s="2" t="e">
        <f t="shared" ca="1" si="210"/>
        <v>#N/A</v>
      </c>
      <c r="LG1343" s="2">
        <f t="shared" ca="1" si="211"/>
        <v>41590</v>
      </c>
      <c r="LH1343" s="2" t="e">
        <f t="shared" ca="1" si="212"/>
        <v>#N/A</v>
      </c>
      <c r="LI1343" t="e">
        <f t="shared" ca="1" si="213"/>
        <v>#N/A</v>
      </c>
      <c r="LJ1343" t="str">
        <f t="shared" ca="1" si="214"/>
        <v>andrew.agumba@givedirectly.org</v>
      </c>
      <c r="LK1343" t="e">
        <f t="shared" ca="1" si="215"/>
        <v>#N/A</v>
      </c>
      <c r="LL1343" t="str">
        <f t="shared" ca="1" si="207"/>
        <v>Token</v>
      </c>
      <c r="LM1343" t="str">
        <f t="shared" ca="1" si="208"/>
        <v>andrew.agumba@givedirectly.org</v>
      </c>
      <c r="LN1343" t="e">
        <f ca="1">OFFSET($A1343,,MATCH(OFFSET([2]Keys!C$1,MATCH(Data.Collect1Dump!$LL1343,[2]Keys!$A$2:$A$4,0),),Data.Collect1Dump!$3:$3,0)-1,)</f>
        <v>#VALUE!</v>
      </c>
      <c r="LO1343" s="2" t="e">
        <f t="shared" ca="1" si="216"/>
        <v>#VALUE!</v>
      </c>
    </row>
    <row r="1344" spans="1:327">
      <c r="A1344" t="s">
        <v>7665</v>
      </c>
      <c r="B1344" t="s">
        <v>7342</v>
      </c>
      <c r="C1344" t="s">
        <v>7666</v>
      </c>
      <c r="D1344" t="b">
        <v>1</v>
      </c>
      <c r="K1344">
        <v>2</v>
      </c>
      <c r="L1344" t="s">
        <v>329</v>
      </c>
      <c r="M1344" t="s">
        <v>329</v>
      </c>
      <c r="N1344">
        <v>40000</v>
      </c>
      <c r="O1344" t="s">
        <v>329</v>
      </c>
      <c r="T1344" t="s">
        <v>330</v>
      </c>
      <c r="V1344" t="s">
        <v>329</v>
      </c>
      <c r="X1344">
        <v>1</v>
      </c>
      <c r="Y1344">
        <v>39750</v>
      </c>
      <c r="Z1344">
        <v>999</v>
      </c>
      <c r="AO1344">
        <v>30</v>
      </c>
      <c r="AQ1344">
        <v>0</v>
      </c>
      <c r="AU1344" t="b">
        <v>1</v>
      </c>
      <c r="AV1344" t="b">
        <v>1</v>
      </c>
      <c r="BA1344" t="b">
        <v>1</v>
      </c>
      <c r="BL1344" t="s">
        <v>329</v>
      </c>
      <c r="BM1344" t="s">
        <v>7667</v>
      </c>
      <c r="BN1344" t="s">
        <v>330</v>
      </c>
      <c r="BP1344">
        <v>0</v>
      </c>
      <c r="BQ1344">
        <v>0</v>
      </c>
      <c r="BT1344" t="b">
        <v>1</v>
      </c>
      <c r="BU1344" t="b">
        <v>1</v>
      </c>
      <c r="BZ1344" t="b">
        <v>1</v>
      </c>
      <c r="CM1344">
        <v>1700</v>
      </c>
      <c r="CN1344">
        <v>32850</v>
      </c>
      <c r="CS1344">
        <v>5970</v>
      </c>
      <c r="DC1344" t="s">
        <v>329</v>
      </c>
      <c r="DD1344" t="b">
        <v>1</v>
      </c>
      <c r="DL1344" t="b">
        <v>1</v>
      </c>
      <c r="DR1344" t="s">
        <v>329</v>
      </c>
      <c r="EA1344" t="b">
        <v>1</v>
      </c>
      <c r="EL1344" t="s">
        <v>330</v>
      </c>
      <c r="EN1344" t="s">
        <v>330</v>
      </c>
      <c r="EP1344" t="s">
        <v>330</v>
      </c>
      <c r="FN1344" t="s">
        <v>330</v>
      </c>
      <c r="GJ1344" t="s">
        <v>330</v>
      </c>
      <c r="GW1344" t="s">
        <v>330</v>
      </c>
      <c r="GZ1344" t="s">
        <v>330</v>
      </c>
      <c r="HC1344" t="s">
        <v>330</v>
      </c>
      <c r="HE1344" t="s">
        <v>330</v>
      </c>
      <c r="HG1344" t="s">
        <v>526</v>
      </c>
      <c r="HH1344" t="s">
        <v>329</v>
      </c>
      <c r="HI1344" t="s">
        <v>330</v>
      </c>
      <c r="HJ1344" t="s">
        <v>330</v>
      </c>
      <c r="HM1344" t="b">
        <v>1</v>
      </c>
      <c r="HO1344" t="s">
        <v>337</v>
      </c>
      <c r="HP1344" t="s">
        <v>7668</v>
      </c>
      <c r="HQ1344" t="s">
        <v>339</v>
      </c>
      <c r="HR1344" t="s">
        <v>7669</v>
      </c>
      <c r="HS1344" t="s">
        <v>7670</v>
      </c>
      <c r="HX1344" t="b">
        <v>1</v>
      </c>
      <c r="ID1344" t="s">
        <v>7396</v>
      </c>
      <c r="JD1344" t="s">
        <v>378</v>
      </c>
      <c r="JE1344" t="s">
        <v>7671</v>
      </c>
      <c r="JF1344" t="s">
        <v>329</v>
      </c>
      <c r="JG1344">
        <v>7000</v>
      </c>
      <c r="JH1344" t="s">
        <v>330</v>
      </c>
      <c r="JR1344" t="s">
        <v>330</v>
      </c>
      <c r="KP1344" t="s">
        <v>330</v>
      </c>
      <c r="KS1344" t="s">
        <v>330</v>
      </c>
      <c r="KV1344" t="s">
        <v>330</v>
      </c>
      <c r="KX1344" t="s">
        <v>329</v>
      </c>
      <c r="KZ1344" t="str">
        <f ca="1">OFFSET($A1344,,MATCH([2]Keys!$B$2,Data.Collect1Dump!$3:$3,0)-1)</f>
        <v>georgeowuor93@gmail.com</v>
      </c>
      <c r="LA1344" t="str">
        <f ca="1">OFFSET($A1344,,MATCH([2]Keys!$B$4,Data.Collect1Dump!$3:$3,0)-1)</f>
        <v>anne.aroka@givedirectly.org</v>
      </c>
      <c r="LB1344">
        <f ca="1">OFFSET($A1344,,MATCH([2]Keys!$B$3,Data.Collect1Dump!$3:$3,0)-1)</f>
        <v>0</v>
      </c>
      <c r="LC1344">
        <f t="shared" ca="1" si="209"/>
        <v>1</v>
      </c>
      <c r="LD1344">
        <f t="shared" ca="1" si="209"/>
        <v>1</v>
      </c>
      <c r="LE1344">
        <f t="shared" ca="1" si="209"/>
        <v>0</v>
      </c>
      <c r="LF1344" s="2">
        <f t="shared" ca="1" si="210"/>
        <v>41716</v>
      </c>
      <c r="LG1344" s="2">
        <f t="shared" ca="1" si="211"/>
        <v>41596</v>
      </c>
      <c r="LH1344" s="2" t="e">
        <f t="shared" ca="1" si="212"/>
        <v>#N/A</v>
      </c>
      <c r="LI1344" t="str">
        <f t="shared" ca="1" si="213"/>
        <v>georgeowuor93@gmail.com</v>
      </c>
      <c r="LJ1344" t="str">
        <f t="shared" ca="1" si="214"/>
        <v>anne.aroka@givedirectly.org</v>
      </c>
      <c r="LK1344" t="e">
        <f t="shared" ca="1" si="215"/>
        <v>#N/A</v>
      </c>
      <c r="LL1344" t="str">
        <f t="shared" ca="1" si="207"/>
        <v>Lump Sum</v>
      </c>
      <c r="LM1344" t="str">
        <f t="shared" ca="1" si="208"/>
        <v>georgeowuor93@gmail.com</v>
      </c>
      <c r="LN1344" t="e">
        <f ca="1">OFFSET($A1344,,MATCH(OFFSET([2]Keys!C$1,MATCH(Data.Collect1Dump!$LL1344,[2]Keys!$A$2:$A$4,0),),Data.Collect1Dump!$3:$3,0)-1,)</f>
        <v>#VALUE!</v>
      </c>
      <c r="LO1344" s="2" t="e">
        <f t="shared" ca="1" si="216"/>
        <v>#VALUE!</v>
      </c>
    </row>
    <row r="1345" spans="1:327">
      <c r="A1345" t="s">
        <v>7672</v>
      </c>
      <c r="ID1345"/>
      <c r="JD1345" t="s">
        <v>378</v>
      </c>
      <c r="JE1345" t="s">
        <v>7673</v>
      </c>
      <c r="JF1345" t="s">
        <v>329</v>
      </c>
      <c r="JG1345">
        <v>6900</v>
      </c>
      <c r="JH1345" t="s">
        <v>330</v>
      </c>
      <c r="JR1345" t="s">
        <v>330</v>
      </c>
      <c r="KP1345" t="s">
        <v>329</v>
      </c>
      <c r="KQ1345" t="s">
        <v>7674</v>
      </c>
      <c r="KR1345" t="s">
        <v>329</v>
      </c>
      <c r="KS1345" t="s">
        <v>330</v>
      </c>
      <c r="KV1345" t="s">
        <v>330</v>
      </c>
      <c r="KX1345" t="s">
        <v>329</v>
      </c>
      <c r="KZ1345">
        <f ca="1">OFFSET($A1345,,MATCH([2]Keys!$B$2,Data.Collect1Dump!$3:$3,0)-1)</f>
        <v>0</v>
      </c>
      <c r="LA1345" t="str">
        <f ca="1">OFFSET($A1345,,MATCH([2]Keys!$B$4,Data.Collect1Dump!$3:$3,0)-1)</f>
        <v>anne.aroka@givedirectly.org</v>
      </c>
      <c r="LB1345">
        <f ca="1">OFFSET($A1345,,MATCH([2]Keys!$B$3,Data.Collect1Dump!$3:$3,0)-1)</f>
        <v>0</v>
      </c>
      <c r="LC1345">
        <f t="shared" ca="1" si="209"/>
        <v>0</v>
      </c>
      <c r="LD1345">
        <f t="shared" ca="1" si="209"/>
        <v>1</v>
      </c>
      <c r="LE1345">
        <f t="shared" ca="1" si="209"/>
        <v>0</v>
      </c>
      <c r="LF1345" s="2" t="e">
        <f t="shared" ca="1" si="210"/>
        <v>#N/A</v>
      </c>
      <c r="LG1345" s="2">
        <f t="shared" ca="1" si="211"/>
        <v>41590</v>
      </c>
      <c r="LH1345" s="2" t="e">
        <f t="shared" ca="1" si="212"/>
        <v>#N/A</v>
      </c>
      <c r="LI1345" t="e">
        <f t="shared" ca="1" si="213"/>
        <v>#N/A</v>
      </c>
      <c r="LJ1345" t="str">
        <f t="shared" ca="1" si="214"/>
        <v>anne.aroka@givedirectly.org</v>
      </c>
      <c r="LK1345" t="e">
        <f t="shared" ca="1" si="215"/>
        <v>#N/A</v>
      </c>
      <c r="LL1345" t="str">
        <f t="shared" ca="1" si="207"/>
        <v>Token</v>
      </c>
      <c r="LM1345" t="str">
        <f t="shared" ca="1" si="208"/>
        <v>anne.aroka@givedirectly.org</v>
      </c>
      <c r="LN1345" t="e">
        <f ca="1">OFFSET($A1345,,MATCH(OFFSET([2]Keys!C$1,MATCH(Data.Collect1Dump!$LL1345,[2]Keys!$A$2:$A$4,0),),Data.Collect1Dump!$3:$3,0)-1,)</f>
        <v>#VALUE!</v>
      </c>
      <c r="LO1345" s="2" t="e">
        <f t="shared" ca="1" si="216"/>
        <v>#VALUE!</v>
      </c>
    </row>
    <row r="1346" spans="1:327">
      <c r="A1346" t="s">
        <v>7675</v>
      </c>
      <c r="B1346" t="s">
        <v>7342</v>
      </c>
      <c r="C1346" t="s">
        <v>7676</v>
      </c>
      <c r="D1346" t="b">
        <v>1</v>
      </c>
      <c r="K1346">
        <v>1</v>
      </c>
      <c r="L1346" t="s">
        <v>329</v>
      </c>
      <c r="M1346" t="s">
        <v>329</v>
      </c>
      <c r="N1346">
        <v>40000</v>
      </c>
      <c r="O1346" t="s">
        <v>329</v>
      </c>
      <c r="T1346" t="s">
        <v>330</v>
      </c>
      <c r="V1346" t="s">
        <v>329</v>
      </c>
      <c r="X1346">
        <v>2</v>
      </c>
      <c r="Y1346">
        <v>20000</v>
      </c>
      <c r="Z1346">
        <v>175</v>
      </c>
      <c r="AA1346">
        <v>19000</v>
      </c>
      <c r="AB1346">
        <v>275</v>
      </c>
      <c r="AO1346">
        <v>60</v>
      </c>
      <c r="AQ1346">
        <v>60</v>
      </c>
      <c r="AS1346" t="b">
        <v>1</v>
      </c>
      <c r="AU1346" t="b">
        <v>1</v>
      </c>
      <c r="AV1346" t="b">
        <v>1</v>
      </c>
      <c r="BL1346" t="s">
        <v>329</v>
      </c>
      <c r="BM1346" t="s">
        <v>7677</v>
      </c>
      <c r="BN1346" t="s">
        <v>329</v>
      </c>
      <c r="BO1346" t="s">
        <v>7678</v>
      </c>
      <c r="BP1346">
        <v>0</v>
      </c>
      <c r="BQ1346">
        <v>0</v>
      </c>
      <c r="BR1346" t="b">
        <v>1</v>
      </c>
      <c r="BU1346" t="b">
        <v>1</v>
      </c>
      <c r="CK1346">
        <v>4500</v>
      </c>
      <c r="CN1346">
        <v>35700</v>
      </c>
      <c r="DC1346" t="s">
        <v>329</v>
      </c>
      <c r="DD1346" t="b">
        <v>1</v>
      </c>
      <c r="DE1346" t="b">
        <v>1</v>
      </c>
      <c r="DM1346" t="b">
        <v>1</v>
      </c>
      <c r="DR1346" t="s">
        <v>329</v>
      </c>
      <c r="DV1346" t="b">
        <v>1</v>
      </c>
      <c r="EL1346" t="s">
        <v>330</v>
      </c>
      <c r="EN1346" t="s">
        <v>330</v>
      </c>
      <c r="EP1346" t="s">
        <v>330</v>
      </c>
      <c r="FN1346" t="s">
        <v>330</v>
      </c>
      <c r="GJ1346" t="s">
        <v>330</v>
      </c>
      <c r="GW1346" t="s">
        <v>330</v>
      </c>
      <c r="GZ1346" t="s">
        <v>330</v>
      </c>
      <c r="HC1346" t="s">
        <v>330</v>
      </c>
      <c r="HE1346" t="s">
        <v>330</v>
      </c>
      <c r="HG1346" t="s">
        <v>336</v>
      </c>
      <c r="HH1346" t="s">
        <v>330</v>
      </c>
      <c r="HI1346" t="s">
        <v>330</v>
      </c>
      <c r="HJ1346" t="s">
        <v>330</v>
      </c>
      <c r="HM1346" t="b">
        <v>1</v>
      </c>
      <c r="HO1346" t="s">
        <v>337</v>
      </c>
      <c r="HP1346" t="s">
        <v>7679</v>
      </c>
      <c r="HQ1346" t="s">
        <v>339</v>
      </c>
      <c r="HR1346" t="s">
        <v>7680</v>
      </c>
      <c r="HS1346" t="s">
        <v>7681</v>
      </c>
      <c r="IC1346" t="b">
        <v>1</v>
      </c>
      <c r="ID1346" t="s">
        <v>3299</v>
      </c>
      <c r="JD1346" t="s">
        <v>378</v>
      </c>
      <c r="JE1346" t="s">
        <v>7682</v>
      </c>
      <c r="JF1346" t="s">
        <v>329</v>
      </c>
      <c r="JG1346">
        <v>6900</v>
      </c>
      <c r="JH1346" t="s">
        <v>330</v>
      </c>
      <c r="JR1346" t="s">
        <v>330</v>
      </c>
      <c r="KP1346" t="s">
        <v>330</v>
      </c>
      <c r="KS1346" t="s">
        <v>330</v>
      </c>
      <c r="KV1346" t="s">
        <v>330</v>
      </c>
      <c r="KX1346" t="s">
        <v>329</v>
      </c>
      <c r="KZ1346" t="str">
        <f ca="1">OFFSET($A1346,,MATCH([2]Keys!$B$2,Data.Collect1Dump!$3:$3,0)-1)</f>
        <v>georgeowuor93@gmail.com</v>
      </c>
      <c r="LA1346" t="str">
        <f ca="1">OFFSET($A1346,,MATCH([2]Keys!$B$4,Data.Collect1Dump!$3:$3,0)-1)</f>
        <v>anne.aroka@givedirectly.org</v>
      </c>
      <c r="LB1346">
        <f ca="1">OFFSET($A1346,,MATCH([2]Keys!$B$3,Data.Collect1Dump!$3:$3,0)-1)</f>
        <v>0</v>
      </c>
      <c r="LC1346">
        <f t="shared" ca="1" si="209"/>
        <v>1</v>
      </c>
      <c r="LD1346">
        <f t="shared" ca="1" si="209"/>
        <v>1</v>
      </c>
      <c r="LE1346">
        <f t="shared" ca="1" si="209"/>
        <v>0</v>
      </c>
      <c r="LF1346" s="2">
        <f t="shared" ca="1" si="210"/>
        <v>41716</v>
      </c>
      <c r="LG1346" s="2">
        <f t="shared" ca="1" si="211"/>
        <v>41590</v>
      </c>
      <c r="LH1346" s="2" t="e">
        <f t="shared" ca="1" si="212"/>
        <v>#N/A</v>
      </c>
      <c r="LI1346" t="str">
        <f t="shared" ca="1" si="213"/>
        <v>georgeowuor93@gmail.com</v>
      </c>
      <c r="LJ1346" t="str">
        <f t="shared" ca="1" si="214"/>
        <v>anne.aroka@givedirectly.org</v>
      </c>
      <c r="LK1346" t="e">
        <f t="shared" ca="1" si="215"/>
        <v>#N/A</v>
      </c>
      <c r="LL1346" t="str">
        <f t="shared" ca="1" si="207"/>
        <v>Lump Sum</v>
      </c>
      <c r="LM1346" t="str">
        <f t="shared" ca="1" si="208"/>
        <v>georgeowuor93@gmail.com</v>
      </c>
      <c r="LN1346" t="e">
        <f ca="1">OFFSET($A1346,,MATCH(OFFSET([2]Keys!C$1,MATCH(Data.Collect1Dump!$LL1346,[2]Keys!$A$2:$A$4,0),),Data.Collect1Dump!$3:$3,0)-1,)</f>
        <v>#VALUE!</v>
      </c>
      <c r="LO1346" s="2" t="e">
        <f t="shared" ca="1" si="216"/>
        <v>#VALUE!</v>
      </c>
    </row>
    <row r="1347" spans="1:327">
      <c r="A1347" t="s">
        <v>7683</v>
      </c>
      <c r="B1347" t="s">
        <v>4392</v>
      </c>
      <c r="C1347" t="s">
        <v>7684</v>
      </c>
      <c r="D1347" t="b">
        <v>1</v>
      </c>
      <c r="K1347">
        <v>1</v>
      </c>
      <c r="L1347" t="s">
        <v>329</v>
      </c>
      <c r="M1347" t="s">
        <v>329</v>
      </c>
      <c r="N1347">
        <v>40000</v>
      </c>
      <c r="O1347" t="s">
        <v>329</v>
      </c>
      <c r="T1347" t="s">
        <v>330</v>
      </c>
      <c r="V1347" t="s">
        <v>329</v>
      </c>
      <c r="X1347">
        <v>3</v>
      </c>
      <c r="Y1347">
        <v>10000</v>
      </c>
      <c r="Z1347">
        <v>999</v>
      </c>
      <c r="AA1347">
        <v>20000</v>
      </c>
      <c r="AB1347">
        <v>999</v>
      </c>
      <c r="AC1347">
        <v>9000</v>
      </c>
      <c r="AD1347">
        <v>999</v>
      </c>
      <c r="AO1347">
        <v>60</v>
      </c>
      <c r="AP1347">
        <v>300</v>
      </c>
      <c r="AQ1347">
        <v>0</v>
      </c>
      <c r="AR1347">
        <v>0</v>
      </c>
      <c r="AU1347" t="b">
        <v>1</v>
      </c>
      <c r="AV1347" t="b">
        <v>1</v>
      </c>
      <c r="AW1347" t="b">
        <v>1</v>
      </c>
      <c r="AX1347" t="b">
        <v>1</v>
      </c>
      <c r="BI1347" t="b">
        <v>1</v>
      </c>
      <c r="BL1347" t="s">
        <v>329</v>
      </c>
      <c r="BM1347" t="s">
        <v>7685</v>
      </c>
      <c r="BN1347" t="s">
        <v>330</v>
      </c>
      <c r="BP1347">
        <v>0</v>
      </c>
      <c r="BQ1347">
        <v>0</v>
      </c>
      <c r="BS1347" t="b">
        <v>1</v>
      </c>
      <c r="BT1347" t="b">
        <v>1</v>
      </c>
      <c r="BZ1347" t="b">
        <v>1</v>
      </c>
      <c r="CL1347">
        <v>4000</v>
      </c>
      <c r="CM1347">
        <v>10000</v>
      </c>
      <c r="CS1347">
        <v>25000</v>
      </c>
      <c r="DC1347" t="s">
        <v>329</v>
      </c>
      <c r="DD1347" t="b">
        <v>1</v>
      </c>
      <c r="DE1347" t="b">
        <v>1</v>
      </c>
      <c r="DM1347" t="b">
        <v>1</v>
      </c>
      <c r="DR1347" t="s">
        <v>329</v>
      </c>
      <c r="EA1347" t="b">
        <v>1</v>
      </c>
      <c r="EL1347" t="s">
        <v>330</v>
      </c>
      <c r="EN1347" t="s">
        <v>330</v>
      </c>
      <c r="EP1347" t="s">
        <v>330</v>
      </c>
      <c r="FN1347" t="s">
        <v>330</v>
      </c>
      <c r="GJ1347" t="s">
        <v>330</v>
      </c>
      <c r="GW1347" t="s">
        <v>330</v>
      </c>
      <c r="GZ1347" t="s">
        <v>330</v>
      </c>
      <c r="HC1347" t="s">
        <v>330</v>
      </c>
      <c r="HE1347" t="s">
        <v>330</v>
      </c>
      <c r="HG1347" t="s">
        <v>336</v>
      </c>
      <c r="HH1347" t="s">
        <v>329</v>
      </c>
      <c r="HI1347" t="s">
        <v>329</v>
      </c>
      <c r="HJ1347" t="s">
        <v>329</v>
      </c>
      <c r="HK1347" t="b">
        <v>1</v>
      </c>
      <c r="HO1347" t="s">
        <v>337</v>
      </c>
      <c r="HP1347" t="s">
        <v>7686</v>
      </c>
      <c r="HQ1347" t="s">
        <v>339</v>
      </c>
      <c r="HR1347" t="s">
        <v>7687</v>
      </c>
      <c r="HS1347" t="s">
        <v>3299</v>
      </c>
      <c r="HT1347" t="b">
        <v>1</v>
      </c>
      <c r="HU1347" t="b">
        <v>1</v>
      </c>
      <c r="HV1347" t="b">
        <v>1</v>
      </c>
      <c r="HX1347" t="b">
        <v>1</v>
      </c>
      <c r="ID1347" t="s">
        <v>3299</v>
      </c>
      <c r="JD1347" t="s">
        <v>378</v>
      </c>
      <c r="JE1347" t="s">
        <v>7688</v>
      </c>
      <c r="JF1347" t="s">
        <v>329</v>
      </c>
      <c r="JG1347">
        <v>7000</v>
      </c>
      <c r="JH1347" t="s">
        <v>330</v>
      </c>
      <c r="JR1347" t="s">
        <v>330</v>
      </c>
      <c r="KP1347" t="s">
        <v>330</v>
      </c>
      <c r="KS1347" t="s">
        <v>330</v>
      </c>
      <c r="KV1347" t="s">
        <v>330</v>
      </c>
      <c r="KX1347" t="s">
        <v>329</v>
      </c>
      <c r="KZ1347" t="str">
        <f ca="1">OFFSET($A1347,,MATCH([2]Keys!$B$2,Data.Collect1Dump!$3:$3,0)-1)</f>
        <v>ezekielogadho@gmail.com</v>
      </c>
      <c r="LA1347" t="str">
        <f ca="1">OFFSET($A1347,,MATCH([2]Keys!$B$4,Data.Collect1Dump!$3:$3,0)-1)</f>
        <v>anne.aroka@givedirectly.org</v>
      </c>
      <c r="LB1347">
        <f ca="1">OFFSET($A1347,,MATCH([2]Keys!$B$3,Data.Collect1Dump!$3:$3,0)-1)</f>
        <v>0</v>
      </c>
      <c r="LC1347">
        <f t="shared" ca="1" si="209"/>
        <v>1</v>
      </c>
      <c r="LD1347">
        <f t="shared" ca="1" si="209"/>
        <v>1</v>
      </c>
      <c r="LE1347">
        <f t="shared" ca="1" si="209"/>
        <v>0</v>
      </c>
      <c r="LF1347" s="2">
        <f t="shared" ca="1" si="210"/>
        <v>41725</v>
      </c>
      <c r="LG1347" s="2">
        <f t="shared" ca="1" si="211"/>
        <v>41613</v>
      </c>
      <c r="LH1347" s="2" t="e">
        <f t="shared" ca="1" si="212"/>
        <v>#N/A</v>
      </c>
      <c r="LI1347" t="str">
        <f t="shared" ca="1" si="213"/>
        <v>ezekielogadho@gmail.com</v>
      </c>
      <c r="LJ1347" t="str">
        <f t="shared" ca="1" si="214"/>
        <v>anne.aroka@givedirectly.org</v>
      </c>
      <c r="LK1347" t="e">
        <f t="shared" ca="1" si="215"/>
        <v>#N/A</v>
      </c>
      <c r="LL1347" t="str">
        <f t="shared" ca="1" si="207"/>
        <v>Lump Sum</v>
      </c>
      <c r="LM1347" t="str">
        <f t="shared" ca="1" si="208"/>
        <v>ezekielogadho@gmail.com</v>
      </c>
      <c r="LN1347" t="e">
        <f ca="1">OFFSET($A1347,,MATCH(OFFSET([2]Keys!C$1,MATCH(Data.Collect1Dump!$LL1347,[2]Keys!$A$2:$A$4,0),),Data.Collect1Dump!$3:$3,0)-1,)</f>
        <v>#VALUE!</v>
      </c>
      <c r="LO1347" s="2" t="e">
        <f t="shared" ca="1" si="216"/>
        <v>#VALUE!</v>
      </c>
    </row>
    <row r="1348" spans="1:327">
      <c r="A1348" t="s">
        <v>7689</v>
      </c>
      <c r="B1348" t="s">
        <v>7342</v>
      </c>
      <c r="C1348" t="s">
        <v>7690</v>
      </c>
      <c r="D1348" t="b">
        <v>1</v>
      </c>
      <c r="K1348">
        <v>2</v>
      </c>
      <c r="L1348" t="s">
        <v>329</v>
      </c>
      <c r="M1348" t="s">
        <v>329</v>
      </c>
      <c r="N1348">
        <v>40000</v>
      </c>
      <c r="O1348" t="s">
        <v>329</v>
      </c>
      <c r="T1348" t="s">
        <v>330</v>
      </c>
      <c r="V1348" t="s">
        <v>329</v>
      </c>
      <c r="X1348">
        <v>4</v>
      </c>
      <c r="Y1348">
        <v>20000</v>
      </c>
      <c r="Z1348">
        <v>999</v>
      </c>
      <c r="AA1348">
        <v>7000</v>
      </c>
      <c r="AB1348">
        <v>999</v>
      </c>
      <c r="AC1348">
        <v>8000</v>
      </c>
      <c r="AD1348">
        <v>999</v>
      </c>
      <c r="AE1348">
        <v>5000</v>
      </c>
      <c r="AO1348">
        <v>30</v>
      </c>
      <c r="AQ1348">
        <v>0</v>
      </c>
      <c r="AV1348" t="b">
        <v>1</v>
      </c>
      <c r="BA1348" t="b">
        <v>1</v>
      </c>
      <c r="BL1348" t="s">
        <v>330</v>
      </c>
      <c r="BN1348" t="s">
        <v>329</v>
      </c>
      <c r="BO1348" t="s">
        <v>7691</v>
      </c>
      <c r="BP1348">
        <v>5000</v>
      </c>
      <c r="BQ1348">
        <v>5000</v>
      </c>
      <c r="BT1348" t="b">
        <v>1</v>
      </c>
      <c r="BU1348" t="b">
        <v>1</v>
      </c>
      <c r="CM1348">
        <v>8000</v>
      </c>
      <c r="CN1348">
        <v>31050</v>
      </c>
      <c r="DC1348" t="s">
        <v>329</v>
      </c>
      <c r="DE1348" t="b">
        <v>1</v>
      </c>
      <c r="DM1348" t="b">
        <v>1</v>
      </c>
      <c r="DR1348" t="s">
        <v>329</v>
      </c>
      <c r="DV1348" t="b">
        <v>1</v>
      </c>
      <c r="EL1348" t="s">
        <v>330</v>
      </c>
      <c r="EN1348" t="s">
        <v>330</v>
      </c>
      <c r="EP1348" t="s">
        <v>330</v>
      </c>
      <c r="FN1348" t="s">
        <v>330</v>
      </c>
      <c r="GJ1348" t="s">
        <v>330</v>
      </c>
      <c r="GW1348" t="s">
        <v>330</v>
      </c>
      <c r="GZ1348" t="s">
        <v>330</v>
      </c>
      <c r="HC1348" t="s">
        <v>330</v>
      </c>
      <c r="HE1348" t="s">
        <v>330</v>
      </c>
      <c r="HG1348" t="s">
        <v>336</v>
      </c>
      <c r="HH1348" t="s">
        <v>330</v>
      </c>
      <c r="HI1348" t="s">
        <v>330</v>
      </c>
      <c r="HJ1348" t="s">
        <v>330</v>
      </c>
      <c r="HK1348" t="b">
        <v>1</v>
      </c>
      <c r="HO1348" t="s">
        <v>337</v>
      </c>
      <c r="HP1348" t="s">
        <v>7692</v>
      </c>
      <c r="HQ1348" t="s">
        <v>339</v>
      </c>
      <c r="HR1348" t="s">
        <v>7693</v>
      </c>
      <c r="HS1348" t="s">
        <v>7694</v>
      </c>
      <c r="HU1348" t="b">
        <v>1</v>
      </c>
      <c r="HX1348" t="b">
        <v>1</v>
      </c>
      <c r="HZ1348" t="b">
        <v>1</v>
      </c>
      <c r="ID1348" t="s">
        <v>7695</v>
      </c>
      <c r="JD1348" t="s">
        <v>378</v>
      </c>
      <c r="JE1348" t="s">
        <v>7696</v>
      </c>
      <c r="JF1348" t="s">
        <v>329</v>
      </c>
      <c r="JG1348">
        <v>6900</v>
      </c>
      <c r="JH1348" t="s">
        <v>330</v>
      </c>
      <c r="JR1348" t="s">
        <v>329</v>
      </c>
      <c r="JS1348" t="s">
        <v>7697</v>
      </c>
      <c r="JT1348" t="b">
        <v>1</v>
      </c>
      <c r="JU1348" t="b">
        <v>1</v>
      </c>
      <c r="KF1348" t="b">
        <v>1</v>
      </c>
      <c r="KG1348" t="b">
        <v>1</v>
      </c>
      <c r="KJ1348" t="b">
        <v>1</v>
      </c>
      <c r="KP1348" t="s">
        <v>330</v>
      </c>
      <c r="KS1348" t="s">
        <v>330</v>
      </c>
      <c r="KV1348" t="s">
        <v>330</v>
      </c>
      <c r="KX1348" t="s">
        <v>329</v>
      </c>
      <c r="KZ1348" t="str">
        <f ca="1">OFFSET($A1348,,MATCH([2]Keys!$B$2,Data.Collect1Dump!$3:$3,0)-1)</f>
        <v>georgeowuor93@gmail.com</v>
      </c>
      <c r="LA1348" t="str">
        <f ca="1">OFFSET($A1348,,MATCH([2]Keys!$B$4,Data.Collect1Dump!$3:$3,0)-1)</f>
        <v>anne.aroka@givedirectly.org</v>
      </c>
      <c r="LB1348">
        <f ca="1">OFFSET($A1348,,MATCH([2]Keys!$B$3,Data.Collect1Dump!$3:$3,0)-1)</f>
        <v>0</v>
      </c>
      <c r="LC1348">
        <f t="shared" ca="1" si="209"/>
        <v>1</v>
      </c>
      <c r="LD1348">
        <f t="shared" ca="1" si="209"/>
        <v>1</v>
      </c>
      <c r="LE1348">
        <f t="shared" ca="1" si="209"/>
        <v>0</v>
      </c>
      <c r="LF1348" s="2">
        <f t="shared" ca="1" si="210"/>
        <v>41712</v>
      </c>
      <c r="LG1348" s="2">
        <f t="shared" ca="1" si="211"/>
        <v>41589</v>
      </c>
      <c r="LH1348" s="2" t="e">
        <f t="shared" ca="1" si="212"/>
        <v>#N/A</v>
      </c>
      <c r="LI1348" t="str">
        <f t="shared" ca="1" si="213"/>
        <v>georgeowuor93@gmail.com</v>
      </c>
      <c r="LJ1348" t="str">
        <f t="shared" ca="1" si="214"/>
        <v>anne.aroka@givedirectly.org</v>
      </c>
      <c r="LK1348" t="e">
        <f t="shared" ca="1" si="215"/>
        <v>#N/A</v>
      </c>
      <c r="LL1348" t="str">
        <f t="shared" ref="LL1348:LL1411" ca="1" si="217">IF(NOT(ISNUMBER(KZ1348)),"Lump Sum",IF(NOT(ISNUMBER(LA1348)),"Token",IF(NOT(ISNUMBER(LB1348)),"Quality Check","Null Survey")))</f>
        <v>Lump Sum</v>
      </c>
      <c r="LM1348" t="str">
        <f t="shared" ref="LM1348:LM1411" ca="1" si="218">IF(NOT(ISNUMBER(KZ1348)),KZ1348,IF(NOT(ISNUMBER(LA1348)),LA1348,IF(NOT(ISNUMBER(LB1348)),LB1348,"Null Survey")))</f>
        <v>georgeowuor93@gmail.com</v>
      </c>
      <c r="LN1348" t="e">
        <f ca="1">OFFSET($A1348,,MATCH(OFFSET([2]Keys!C$1,MATCH(Data.Collect1Dump!$LL1348,[2]Keys!$A$2:$A$4,0),),Data.Collect1Dump!$3:$3,0)-1,)</f>
        <v>#VALUE!</v>
      </c>
      <c r="LO1348" s="2" t="e">
        <f t="shared" ca="1" si="216"/>
        <v>#VALUE!</v>
      </c>
    </row>
    <row r="1349" spans="1:327">
      <c r="A1349" t="s">
        <v>7698</v>
      </c>
      <c r="ID1349"/>
      <c r="JD1349" t="s">
        <v>378</v>
      </c>
      <c r="JE1349" t="s">
        <v>7699</v>
      </c>
      <c r="JF1349" t="s">
        <v>329</v>
      </c>
      <c r="JG1349">
        <v>6900</v>
      </c>
      <c r="JH1349" t="s">
        <v>330</v>
      </c>
      <c r="JR1349" t="s">
        <v>330</v>
      </c>
      <c r="KP1349" t="s">
        <v>330</v>
      </c>
      <c r="KS1349" t="s">
        <v>330</v>
      </c>
      <c r="KV1349" t="s">
        <v>330</v>
      </c>
      <c r="KX1349" t="s">
        <v>329</v>
      </c>
      <c r="KZ1349">
        <f ca="1">OFFSET($A1349,,MATCH([2]Keys!$B$2,Data.Collect1Dump!$3:$3,0)-1)</f>
        <v>0</v>
      </c>
      <c r="LA1349" t="str">
        <f ca="1">OFFSET($A1349,,MATCH([2]Keys!$B$4,Data.Collect1Dump!$3:$3,0)-1)</f>
        <v>anne.aroka@givedirectly.org</v>
      </c>
      <c r="LB1349">
        <f ca="1">OFFSET($A1349,,MATCH([2]Keys!$B$3,Data.Collect1Dump!$3:$3,0)-1)</f>
        <v>0</v>
      </c>
      <c r="LC1349">
        <f t="shared" ref="LC1349:LE1412" ca="1" si="219">IF(NOT(ISNUMBER(KZ1349)),1,0)</f>
        <v>0</v>
      </c>
      <c r="LD1349">
        <f t="shared" ca="1" si="219"/>
        <v>1</v>
      </c>
      <c r="LE1349">
        <f t="shared" ca="1" si="219"/>
        <v>0</v>
      </c>
      <c r="LF1349" s="2" t="e">
        <f t="shared" ref="LF1349:LF1412" ca="1" si="220">IF(LC1349=1,DATE(LEFT(C1349,4),RIGHT(LEFT(C1349,7),2), RIGHT(LEFT(C1349, 10),2)),NA())</f>
        <v>#N/A</v>
      </c>
      <c r="LG1349" s="2">
        <f t="shared" ref="LG1349:LG1412" ca="1" si="221">IF(LD1349=1,DATE(LEFT(JE1349,4),RIGHT(LEFT(JE1349,7),2), RIGHT(LEFT(JE1349, 10),2)),NA())</f>
        <v>41593</v>
      </c>
      <c r="LH1349" s="2" t="e">
        <f t="shared" ref="LH1349:LH1412" ca="1" si="222">IF(LE1349=1,DATE(LEFT(IF1349,4),RIGHT(LEFT(IF1349,7),2), RIGHT(LEFT(IF1349, 10),2)),NA())</f>
        <v>#N/A</v>
      </c>
      <c r="LI1349" t="e">
        <f t="shared" ref="LI1349:LI1412" ca="1" si="223">IF(LC1349=1,B1349,NA())</f>
        <v>#N/A</v>
      </c>
      <c r="LJ1349" t="str">
        <f t="shared" ref="LJ1349:LJ1412" ca="1" si="224">IF(LD1349=1,JD1349,NA())</f>
        <v>anne.aroka@givedirectly.org</v>
      </c>
      <c r="LK1349" t="e">
        <f t="shared" ref="LK1349:LK1412" ca="1" si="225">IF(LE1349=1,IE1349,NA())</f>
        <v>#N/A</v>
      </c>
      <c r="LL1349" t="str">
        <f t="shared" ca="1" si="217"/>
        <v>Token</v>
      </c>
      <c r="LM1349" t="str">
        <f t="shared" ca="1" si="218"/>
        <v>anne.aroka@givedirectly.org</v>
      </c>
      <c r="LN1349" t="e">
        <f ca="1">OFFSET($A1349,,MATCH(OFFSET([2]Keys!C$1,MATCH(Data.Collect1Dump!$LL1349,[2]Keys!$A$2:$A$4,0),),Data.Collect1Dump!$3:$3,0)-1,)</f>
        <v>#VALUE!</v>
      </c>
      <c r="LO1349" s="2" t="e">
        <f t="shared" ref="LO1349:LO1412" ca="1" si="226">DATE(LEFT(LN1349,4),RIGHT(LEFT(LN1349,7),2), RIGHT(LEFT(LN1349, 10),2))</f>
        <v>#VALUE!</v>
      </c>
    </row>
    <row r="1350" spans="1:327">
      <c r="A1350" t="s">
        <v>7700</v>
      </c>
      <c r="ID1350"/>
      <c r="JD1350" t="s">
        <v>378</v>
      </c>
      <c r="JE1350" t="s">
        <v>7701</v>
      </c>
      <c r="JF1350" t="s">
        <v>329</v>
      </c>
      <c r="JG1350">
        <v>6900</v>
      </c>
      <c r="JH1350" t="s">
        <v>330</v>
      </c>
      <c r="JR1350" t="s">
        <v>330</v>
      </c>
      <c r="KP1350" t="s">
        <v>330</v>
      </c>
      <c r="KS1350" t="s">
        <v>330</v>
      </c>
      <c r="KV1350" t="s">
        <v>330</v>
      </c>
      <c r="KX1350" t="s">
        <v>329</v>
      </c>
      <c r="KZ1350">
        <f ca="1">OFFSET($A1350,,MATCH([2]Keys!$B$2,Data.Collect1Dump!$3:$3,0)-1)</f>
        <v>0</v>
      </c>
      <c r="LA1350" t="str">
        <f ca="1">OFFSET($A1350,,MATCH([2]Keys!$B$4,Data.Collect1Dump!$3:$3,0)-1)</f>
        <v>anne.aroka@givedirectly.org</v>
      </c>
      <c r="LB1350">
        <f ca="1">OFFSET($A1350,,MATCH([2]Keys!$B$3,Data.Collect1Dump!$3:$3,0)-1)</f>
        <v>0</v>
      </c>
      <c r="LC1350">
        <f t="shared" ca="1" si="219"/>
        <v>0</v>
      </c>
      <c r="LD1350">
        <f t="shared" ca="1" si="219"/>
        <v>1</v>
      </c>
      <c r="LE1350">
        <f t="shared" ca="1" si="219"/>
        <v>0</v>
      </c>
      <c r="LF1350" s="2" t="e">
        <f t="shared" ca="1" si="220"/>
        <v>#N/A</v>
      </c>
      <c r="LG1350" s="2">
        <f t="shared" ca="1" si="221"/>
        <v>41592</v>
      </c>
      <c r="LH1350" s="2" t="e">
        <f t="shared" ca="1" si="222"/>
        <v>#N/A</v>
      </c>
      <c r="LI1350" t="e">
        <f t="shared" ca="1" si="223"/>
        <v>#N/A</v>
      </c>
      <c r="LJ1350" t="str">
        <f t="shared" ca="1" si="224"/>
        <v>anne.aroka@givedirectly.org</v>
      </c>
      <c r="LK1350" t="e">
        <f t="shared" ca="1" si="225"/>
        <v>#N/A</v>
      </c>
      <c r="LL1350" t="str">
        <f t="shared" ca="1" si="217"/>
        <v>Token</v>
      </c>
      <c r="LM1350" t="str">
        <f t="shared" ca="1" si="218"/>
        <v>anne.aroka@givedirectly.org</v>
      </c>
      <c r="LN1350" t="e">
        <f ca="1">OFFSET($A1350,,MATCH(OFFSET([2]Keys!C$1,MATCH(Data.Collect1Dump!$LL1350,[2]Keys!$A$2:$A$4,0),),Data.Collect1Dump!$3:$3,0)-1,)</f>
        <v>#VALUE!</v>
      </c>
      <c r="LO1350" s="2" t="e">
        <f t="shared" ca="1" si="226"/>
        <v>#VALUE!</v>
      </c>
    </row>
    <row r="1351" spans="1:327">
      <c r="A1351" t="s">
        <v>7702</v>
      </c>
      <c r="ID1351"/>
      <c r="JD1351" t="s">
        <v>3172</v>
      </c>
      <c r="JE1351" t="s">
        <v>7703</v>
      </c>
      <c r="JF1351" t="s">
        <v>329</v>
      </c>
      <c r="JG1351" t="s">
        <v>6076</v>
      </c>
      <c r="JH1351" t="s">
        <v>330</v>
      </c>
      <c r="JR1351" t="s">
        <v>330</v>
      </c>
      <c r="KP1351" t="s">
        <v>330</v>
      </c>
      <c r="KS1351" t="s">
        <v>330</v>
      </c>
      <c r="KV1351" t="s">
        <v>330</v>
      </c>
      <c r="KX1351" t="s">
        <v>329</v>
      </c>
      <c r="KZ1351">
        <f ca="1">OFFSET($A1351,,MATCH([2]Keys!$B$2,Data.Collect1Dump!$3:$3,0)-1)</f>
        <v>0</v>
      </c>
      <c r="LA1351" t="str">
        <f ca="1">OFFSET($A1351,,MATCH([2]Keys!$B$4,Data.Collect1Dump!$3:$3,0)-1)</f>
        <v>owiti.maureen@gmail.com</v>
      </c>
      <c r="LB1351">
        <f ca="1">OFFSET($A1351,,MATCH([2]Keys!$B$3,Data.Collect1Dump!$3:$3,0)-1)</f>
        <v>0</v>
      </c>
      <c r="LC1351">
        <f t="shared" ca="1" si="219"/>
        <v>0</v>
      </c>
      <c r="LD1351">
        <f t="shared" ca="1" si="219"/>
        <v>1</v>
      </c>
      <c r="LE1351">
        <f t="shared" ca="1" si="219"/>
        <v>0</v>
      </c>
      <c r="LF1351" s="2" t="e">
        <f t="shared" ca="1" si="220"/>
        <v>#N/A</v>
      </c>
      <c r="LG1351" s="2">
        <f t="shared" ca="1" si="221"/>
        <v>41723</v>
      </c>
      <c r="LH1351" s="2" t="e">
        <f t="shared" ca="1" si="222"/>
        <v>#N/A</v>
      </c>
      <c r="LI1351" t="e">
        <f t="shared" ca="1" si="223"/>
        <v>#N/A</v>
      </c>
      <c r="LJ1351" t="str">
        <f t="shared" ca="1" si="224"/>
        <v>owiti.maureen@gmail.com</v>
      </c>
      <c r="LK1351" t="e">
        <f t="shared" ca="1" si="225"/>
        <v>#N/A</v>
      </c>
      <c r="LL1351" t="str">
        <f t="shared" ca="1" si="217"/>
        <v>Token</v>
      </c>
      <c r="LM1351" t="str">
        <f t="shared" ca="1" si="218"/>
        <v>owiti.maureen@gmail.com</v>
      </c>
      <c r="LN1351" t="e">
        <f ca="1">OFFSET($A1351,,MATCH(OFFSET([2]Keys!C$1,MATCH(Data.Collect1Dump!$LL1351,[2]Keys!$A$2:$A$4,0),),Data.Collect1Dump!$3:$3,0)-1,)</f>
        <v>#VALUE!</v>
      </c>
      <c r="LO1351" s="2" t="e">
        <f t="shared" ca="1" si="226"/>
        <v>#VALUE!</v>
      </c>
    </row>
    <row r="1352" spans="1:327">
      <c r="A1352" t="s">
        <v>7704</v>
      </c>
      <c r="B1352" t="s">
        <v>4392</v>
      </c>
      <c r="C1352" t="s">
        <v>7705</v>
      </c>
      <c r="D1352" t="b">
        <v>1</v>
      </c>
      <c r="K1352">
        <v>1</v>
      </c>
      <c r="L1352" t="s">
        <v>329</v>
      </c>
      <c r="M1352" t="s">
        <v>329</v>
      </c>
      <c r="N1352">
        <v>40000</v>
      </c>
      <c r="O1352" t="s">
        <v>329</v>
      </c>
      <c r="T1352" t="s">
        <v>330</v>
      </c>
      <c r="V1352" t="s">
        <v>329</v>
      </c>
      <c r="X1352">
        <v>2</v>
      </c>
      <c r="Y1352">
        <v>30000</v>
      </c>
      <c r="Z1352">
        <v>999</v>
      </c>
      <c r="AA1352">
        <v>9500</v>
      </c>
      <c r="AB1352">
        <v>999</v>
      </c>
      <c r="AO1352">
        <v>60</v>
      </c>
      <c r="AP1352">
        <v>325</v>
      </c>
      <c r="AQ1352">
        <v>0</v>
      </c>
      <c r="AR1352">
        <v>0</v>
      </c>
      <c r="AS1352" t="b">
        <v>1</v>
      </c>
      <c r="AV1352" t="b">
        <v>1</v>
      </c>
      <c r="BL1352" t="s">
        <v>329</v>
      </c>
      <c r="BM1352" t="s">
        <v>7706</v>
      </c>
      <c r="BN1352" t="s">
        <v>330</v>
      </c>
      <c r="BP1352">
        <v>0</v>
      </c>
      <c r="BQ1352">
        <v>0</v>
      </c>
      <c r="BR1352" t="b">
        <v>1</v>
      </c>
      <c r="BU1352" t="b">
        <v>1</v>
      </c>
      <c r="BW1352" t="b">
        <v>1</v>
      </c>
      <c r="CF1352" t="b">
        <v>1</v>
      </c>
      <c r="CK1352">
        <v>3800</v>
      </c>
      <c r="CN1352">
        <v>16500</v>
      </c>
      <c r="CP1352">
        <v>12000</v>
      </c>
      <c r="CY1352">
        <v>5000</v>
      </c>
      <c r="DC1352" t="s">
        <v>329</v>
      </c>
      <c r="DD1352" t="b">
        <v>1</v>
      </c>
      <c r="DG1352" t="b">
        <v>1</v>
      </c>
      <c r="DL1352" t="b">
        <v>1</v>
      </c>
      <c r="DR1352" t="s">
        <v>329</v>
      </c>
      <c r="DU1352" t="b">
        <v>1</v>
      </c>
      <c r="EL1352" t="s">
        <v>330</v>
      </c>
      <c r="EN1352" t="s">
        <v>330</v>
      </c>
      <c r="EP1352" t="s">
        <v>330</v>
      </c>
      <c r="FN1352" t="s">
        <v>330</v>
      </c>
      <c r="GJ1352" t="s">
        <v>330</v>
      </c>
      <c r="GW1352" t="s">
        <v>330</v>
      </c>
      <c r="GZ1352" t="s">
        <v>330</v>
      </c>
      <c r="HC1352" t="s">
        <v>330</v>
      </c>
      <c r="HE1352" t="s">
        <v>330</v>
      </c>
      <c r="HG1352" t="s">
        <v>336</v>
      </c>
      <c r="HH1352" t="s">
        <v>329</v>
      </c>
      <c r="HI1352" t="s">
        <v>329</v>
      </c>
      <c r="HJ1352" t="s">
        <v>330</v>
      </c>
      <c r="HK1352" t="b">
        <v>1</v>
      </c>
      <c r="HM1352" t="b">
        <v>1</v>
      </c>
      <c r="HO1352" t="s">
        <v>337</v>
      </c>
      <c r="HP1352" t="s">
        <v>7707</v>
      </c>
      <c r="HQ1352" t="s">
        <v>339</v>
      </c>
      <c r="HR1352" t="s">
        <v>7708</v>
      </c>
      <c r="HS1352" t="s">
        <v>4873</v>
      </c>
      <c r="HU1352" t="b">
        <v>1</v>
      </c>
      <c r="HV1352" t="b">
        <v>1</v>
      </c>
      <c r="HX1352" t="b">
        <v>1</v>
      </c>
      <c r="ID1352" t="s">
        <v>4873</v>
      </c>
      <c r="JD1352" t="s">
        <v>378</v>
      </c>
      <c r="JE1352" t="s">
        <v>7709</v>
      </c>
      <c r="JF1352" t="s">
        <v>329</v>
      </c>
      <c r="JG1352">
        <v>6900</v>
      </c>
      <c r="JH1352" t="s">
        <v>330</v>
      </c>
      <c r="JR1352" t="s">
        <v>330</v>
      </c>
      <c r="KP1352" t="s">
        <v>330</v>
      </c>
      <c r="KS1352" t="s">
        <v>330</v>
      </c>
      <c r="KV1352" t="s">
        <v>330</v>
      </c>
      <c r="KX1352" t="s">
        <v>329</v>
      </c>
      <c r="KZ1352" t="str">
        <f ca="1">OFFSET($A1352,,MATCH([2]Keys!$B$2,Data.Collect1Dump!$3:$3,0)-1)</f>
        <v>ezekielogadho@gmail.com</v>
      </c>
      <c r="LA1352" t="str">
        <f ca="1">OFFSET($A1352,,MATCH([2]Keys!$B$4,Data.Collect1Dump!$3:$3,0)-1)</f>
        <v>anne.aroka@givedirectly.org</v>
      </c>
      <c r="LB1352">
        <f ca="1">OFFSET($A1352,,MATCH([2]Keys!$B$3,Data.Collect1Dump!$3:$3,0)-1)</f>
        <v>0</v>
      </c>
      <c r="LC1352">
        <f t="shared" ca="1" si="219"/>
        <v>1</v>
      </c>
      <c r="LD1352">
        <f t="shared" ca="1" si="219"/>
        <v>1</v>
      </c>
      <c r="LE1352">
        <f t="shared" ca="1" si="219"/>
        <v>0</v>
      </c>
      <c r="LF1352" s="2">
        <f t="shared" ca="1" si="220"/>
        <v>41725</v>
      </c>
      <c r="LG1352" s="2">
        <f t="shared" ca="1" si="221"/>
        <v>41593</v>
      </c>
      <c r="LH1352" s="2" t="e">
        <f t="shared" ca="1" si="222"/>
        <v>#N/A</v>
      </c>
      <c r="LI1352" t="str">
        <f t="shared" ca="1" si="223"/>
        <v>ezekielogadho@gmail.com</v>
      </c>
      <c r="LJ1352" t="str">
        <f t="shared" ca="1" si="224"/>
        <v>anne.aroka@givedirectly.org</v>
      </c>
      <c r="LK1352" t="e">
        <f t="shared" ca="1" si="225"/>
        <v>#N/A</v>
      </c>
      <c r="LL1352" t="str">
        <f t="shared" ca="1" si="217"/>
        <v>Lump Sum</v>
      </c>
      <c r="LM1352" t="str">
        <f t="shared" ca="1" si="218"/>
        <v>ezekielogadho@gmail.com</v>
      </c>
      <c r="LN1352" t="e">
        <f ca="1">OFFSET($A1352,,MATCH(OFFSET([2]Keys!C$1,MATCH(Data.Collect1Dump!$LL1352,[2]Keys!$A$2:$A$4,0),),Data.Collect1Dump!$3:$3,0)-1,)</f>
        <v>#VALUE!</v>
      </c>
      <c r="LO1352" s="2" t="e">
        <f t="shared" ca="1" si="226"/>
        <v>#VALUE!</v>
      </c>
    </row>
    <row r="1353" spans="1:327">
      <c r="A1353" t="s">
        <v>7710</v>
      </c>
      <c r="B1353" t="s">
        <v>4392</v>
      </c>
      <c r="C1353" t="s">
        <v>7711</v>
      </c>
      <c r="D1353" t="b">
        <v>1</v>
      </c>
      <c r="K1353">
        <v>1</v>
      </c>
      <c r="L1353" t="s">
        <v>329</v>
      </c>
      <c r="M1353" t="s">
        <v>329</v>
      </c>
      <c r="N1353">
        <v>40000</v>
      </c>
      <c r="O1353" t="s">
        <v>329</v>
      </c>
      <c r="T1353" t="s">
        <v>330</v>
      </c>
      <c r="V1353" t="s">
        <v>329</v>
      </c>
      <c r="X1353">
        <v>1</v>
      </c>
      <c r="Y1353">
        <v>39700</v>
      </c>
      <c r="Z1353">
        <v>300</v>
      </c>
      <c r="AO1353">
        <v>60</v>
      </c>
      <c r="AP1353">
        <v>400</v>
      </c>
      <c r="AQ1353">
        <v>0</v>
      </c>
      <c r="AR1353">
        <v>0</v>
      </c>
      <c r="AS1353" t="b">
        <v>1</v>
      </c>
      <c r="AU1353" t="b">
        <v>1</v>
      </c>
      <c r="AV1353" t="b">
        <v>1</v>
      </c>
      <c r="AX1353" t="b">
        <v>1</v>
      </c>
      <c r="BA1353" t="b">
        <v>1</v>
      </c>
      <c r="BF1353" t="b">
        <v>1</v>
      </c>
      <c r="BL1353" t="s">
        <v>329</v>
      </c>
      <c r="BM1353" t="s">
        <v>7712</v>
      </c>
      <c r="BN1353" t="s">
        <v>330</v>
      </c>
      <c r="BP1353">
        <v>300</v>
      </c>
      <c r="BQ1353">
        <v>0</v>
      </c>
      <c r="BV1353" t="b">
        <v>1</v>
      </c>
      <c r="CO1353">
        <v>40000</v>
      </c>
      <c r="DC1353" t="s">
        <v>329</v>
      </c>
      <c r="DD1353" t="b">
        <v>1</v>
      </c>
      <c r="DE1353" t="b">
        <v>1</v>
      </c>
      <c r="DL1353" t="b">
        <v>1</v>
      </c>
      <c r="DR1353" t="s">
        <v>329</v>
      </c>
      <c r="DV1353" t="b">
        <v>1</v>
      </c>
      <c r="EL1353" t="s">
        <v>330</v>
      </c>
      <c r="EN1353" t="s">
        <v>330</v>
      </c>
      <c r="EP1353" t="s">
        <v>330</v>
      </c>
      <c r="FN1353" t="s">
        <v>330</v>
      </c>
      <c r="GJ1353" t="s">
        <v>330</v>
      </c>
      <c r="GW1353" t="s">
        <v>330</v>
      </c>
      <c r="GZ1353" t="s">
        <v>330</v>
      </c>
      <c r="HC1353" t="s">
        <v>330</v>
      </c>
      <c r="HE1353" t="s">
        <v>330</v>
      </c>
      <c r="HG1353" t="s">
        <v>336</v>
      </c>
      <c r="HH1353" t="s">
        <v>330</v>
      </c>
      <c r="HI1353" t="s">
        <v>330</v>
      </c>
      <c r="HJ1353" t="s">
        <v>330</v>
      </c>
      <c r="HK1353" t="b">
        <v>1</v>
      </c>
      <c r="HM1353" t="b">
        <v>1</v>
      </c>
      <c r="HO1353" t="s">
        <v>510</v>
      </c>
      <c r="HP1353" t="s">
        <v>7713</v>
      </c>
      <c r="HQ1353" t="s">
        <v>339</v>
      </c>
      <c r="HR1353" t="s">
        <v>7714</v>
      </c>
      <c r="HS1353" t="s">
        <v>3299</v>
      </c>
      <c r="HU1353" t="b">
        <v>1</v>
      </c>
      <c r="HV1353" t="b">
        <v>1</v>
      </c>
      <c r="HX1353" t="b">
        <v>1</v>
      </c>
      <c r="ID1353" t="s">
        <v>3299</v>
      </c>
      <c r="JD1353" t="s">
        <v>378</v>
      </c>
      <c r="JE1353" t="s">
        <v>7715</v>
      </c>
      <c r="JF1353" t="s">
        <v>329</v>
      </c>
      <c r="JG1353">
        <v>6900</v>
      </c>
      <c r="JH1353" t="s">
        <v>330</v>
      </c>
      <c r="JR1353" t="s">
        <v>329</v>
      </c>
      <c r="JS1353" t="s">
        <v>7716</v>
      </c>
      <c r="JU1353" t="b">
        <v>1</v>
      </c>
      <c r="KG1353" t="b">
        <v>1</v>
      </c>
      <c r="KJ1353" t="b">
        <v>1</v>
      </c>
      <c r="KP1353" t="s">
        <v>330</v>
      </c>
      <c r="KS1353" t="s">
        <v>330</v>
      </c>
      <c r="KV1353" t="s">
        <v>330</v>
      </c>
      <c r="KX1353" t="s">
        <v>329</v>
      </c>
      <c r="KZ1353" t="str">
        <f ca="1">OFFSET($A1353,,MATCH([2]Keys!$B$2,Data.Collect1Dump!$3:$3,0)-1)</f>
        <v>ezekielogadho@gmail.com</v>
      </c>
      <c r="LA1353" t="str">
        <f ca="1">OFFSET($A1353,,MATCH([2]Keys!$B$4,Data.Collect1Dump!$3:$3,0)-1)</f>
        <v>anne.aroka@givedirectly.org</v>
      </c>
      <c r="LB1353">
        <f ca="1">OFFSET($A1353,,MATCH([2]Keys!$B$3,Data.Collect1Dump!$3:$3,0)-1)</f>
        <v>0</v>
      </c>
      <c r="LC1353">
        <f t="shared" ca="1" si="219"/>
        <v>1</v>
      </c>
      <c r="LD1353">
        <f t="shared" ca="1" si="219"/>
        <v>1</v>
      </c>
      <c r="LE1353">
        <f t="shared" ca="1" si="219"/>
        <v>0</v>
      </c>
      <c r="LF1353" s="2">
        <f t="shared" ca="1" si="220"/>
        <v>41726</v>
      </c>
      <c r="LG1353" s="2">
        <f t="shared" ca="1" si="221"/>
        <v>41592</v>
      </c>
      <c r="LH1353" s="2" t="e">
        <f t="shared" ca="1" si="222"/>
        <v>#N/A</v>
      </c>
      <c r="LI1353" t="str">
        <f t="shared" ca="1" si="223"/>
        <v>ezekielogadho@gmail.com</v>
      </c>
      <c r="LJ1353" t="str">
        <f t="shared" ca="1" si="224"/>
        <v>anne.aroka@givedirectly.org</v>
      </c>
      <c r="LK1353" t="e">
        <f t="shared" ca="1" si="225"/>
        <v>#N/A</v>
      </c>
      <c r="LL1353" t="str">
        <f t="shared" ca="1" si="217"/>
        <v>Lump Sum</v>
      </c>
      <c r="LM1353" t="str">
        <f t="shared" ca="1" si="218"/>
        <v>ezekielogadho@gmail.com</v>
      </c>
      <c r="LN1353" t="e">
        <f ca="1">OFFSET($A1353,,MATCH(OFFSET([2]Keys!C$1,MATCH(Data.Collect1Dump!$LL1353,[2]Keys!$A$2:$A$4,0),),Data.Collect1Dump!$3:$3,0)-1,)</f>
        <v>#VALUE!</v>
      </c>
      <c r="LO1353" s="2" t="e">
        <f t="shared" ca="1" si="226"/>
        <v>#VALUE!</v>
      </c>
    </row>
    <row r="1354" spans="1:327">
      <c r="A1354" t="s">
        <v>7717</v>
      </c>
      <c r="B1354" t="s">
        <v>7342</v>
      </c>
      <c r="C1354" t="s">
        <v>7718</v>
      </c>
      <c r="D1354" t="b">
        <v>1</v>
      </c>
      <c r="K1354">
        <v>2</v>
      </c>
      <c r="L1354" t="s">
        <v>329</v>
      </c>
      <c r="M1354" t="s">
        <v>329</v>
      </c>
      <c r="N1354">
        <v>40000</v>
      </c>
      <c r="O1354" t="s">
        <v>329</v>
      </c>
      <c r="T1354" t="s">
        <v>330</v>
      </c>
      <c r="V1354" t="s">
        <v>329</v>
      </c>
      <c r="X1354">
        <v>2</v>
      </c>
      <c r="Y1354">
        <v>10000</v>
      </c>
      <c r="Z1354">
        <v>999</v>
      </c>
      <c r="AA1354">
        <v>29400</v>
      </c>
      <c r="AB1354">
        <v>200</v>
      </c>
      <c r="AO1354">
        <v>15</v>
      </c>
      <c r="AQ1354">
        <v>10</v>
      </c>
      <c r="AV1354" t="b">
        <v>1</v>
      </c>
      <c r="AW1354" t="b">
        <v>1</v>
      </c>
      <c r="AX1354" t="b">
        <v>1</v>
      </c>
      <c r="BL1354" t="s">
        <v>415</v>
      </c>
      <c r="BN1354" t="s">
        <v>330</v>
      </c>
      <c r="BP1354">
        <v>200</v>
      </c>
      <c r="BQ1354">
        <v>0</v>
      </c>
      <c r="BR1354" t="b">
        <v>1</v>
      </c>
      <c r="BT1354" t="b">
        <v>1</v>
      </c>
      <c r="BU1354" t="b">
        <v>1</v>
      </c>
      <c r="BV1354" t="b">
        <v>1</v>
      </c>
      <c r="BW1354" t="b">
        <v>1</v>
      </c>
      <c r="CF1354" t="b">
        <v>1</v>
      </c>
      <c r="CK1354">
        <v>3000</v>
      </c>
      <c r="CM1354">
        <v>5000</v>
      </c>
      <c r="CN1354">
        <v>10500</v>
      </c>
      <c r="CO1354">
        <v>10000</v>
      </c>
      <c r="CP1354">
        <v>10000</v>
      </c>
      <c r="CY1354">
        <v>1000</v>
      </c>
      <c r="DC1354" t="s">
        <v>329</v>
      </c>
      <c r="DD1354" t="b">
        <v>1</v>
      </c>
      <c r="DE1354" t="b">
        <v>1</v>
      </c>
      <c r="DH1354" t="b">
        <v>1</v>
      </c>
      <c r="DJ1354" t="s">
        <v>7633</v>
      </c>
      <c r="DP1354" t="b">
        <v>1</v>
      </c>
      <c r="DR1354" t="s">
        <v>330</v>
      </c>
      <c r="EN1354" t="s">
        <v>330</v>
      </c>
      <c r="EP1354" t="s">
        <v>330</v>
      </c>
      <c r="FN1354" t="s">
        <v>330</v>
      </c>
      <c r="GJ1354" t="s">
        <v>330</v>
      </c>
      <c r="GW1354" t="s">
        <v>330</v>
      </c>
      <c r="GZ1354" t="s">
        <v>330</v>
      </c>
      <c r="HC1354" t="s">
        <v>330</v>
      </c>
      <c r="HE1354" t="s">
        <v>330</v>
      </c>
      <c r="HG1354" t="s">
        <v>336</v>
      </c>
      <c r="HH1354" t="s">
        <v>330</v>
      </c>
      <c r="HI1354" t="s">
        <v>330</v>
      </c>
      <c r="HJ1354" t="s">
        <v>330</v>
      </c>
      <c r="HK1354" t="b">
        <v>1</v>
      </c>
      <c r="HO1354" t="s">
        <v>337</v>
      </c>
      <c r="HP1354" t="s">
        <v>7719</v>
      </c>
      <c r="HQ1354" t="s">
        <v>339</v>
      </c>
      <c r="HR1354" t="s">
        <v>7720</v>
      </c>
      <c r="HS1354" t="s">
        <v>7721</v>
      </c>
      <c r="HZ1354" t="b">
        <v>1</v>
      </c>
      <c r="ID1354" t="s">
        <v>7396</v>
      </c>
      <c r="JD1354" t="s">
        <v>378</v>
      </c>
      <c r="JE1354" t="s">
        <v>7722</v>
      </c>
      <c r="JF1354" t="s">
        <v>329</v>
      </c>
      <c r="JG1354">
        <v>6900</v>
      </c>
      <c r="JH1354" t="s">
        <v>330</v>
      </c>
      <c r="JR1354" t="s">
        <v>329</v>
      </c>
      <c r="JS1354" t="s">
        <v>7723</v>
      </c>
      <c r="JT1354" t="b">
        <v>1</v>
      </c>
      <c r="JU1354" t="b">
        <v>1</v>
      </c>
      <c r="KF1354" t="b">
        <v>1</v>
      </c>
      <c r="KG1354" t="b">
        <v>1</v>
      </c>
      <c r="KJ1354" t="b">
        <v>1</v>
      </c>
      <c r="KP1354" t="s">
        <v>330</v>
      </c>
      <c r="KS1354" t="s">
        <v>330</v>
      </c>
      <c r="KV1354" t="s">
        <v>330</v>
      </c>
      <c r="KX1354" t="s">
        <v>329</v>
      </c>
      <c r="KZ1354" t="str">
        <f ca="1">OFFSET($A1354,,MATCH([2]Keys!$B$2,Data.Collect1Dump!$3:$3,0)-1)</f>
        <v>georgeowuor93@gmail.com</v>
      </c>
      <c r="LA1354" t="str">
        <f ca="1">OFFSET($A1354,,MATCH([2]Keys!$B$4,Data.Collect1Dump!$3:$3,0)-1)</f>
        <v>anne.aroka@givedirectly.org</v>
      </c>
      <c r="LB1354">
        <f ca="1">OFFSET($A1354,,MATCH([2]Keys!$B$3,Data.Collect1Dump!$3:$3,0)-1)</f>
        <v>0</v>
      </c>
      <c r="LC1354">
        <f t="shared" ca="1" si="219"/>
        <v>1</v>
      </c>
      <c r="LD1354">
        <f t="shared" ca="1" si="219"/>
        <v>1</v>
      </c>
      <c r="LE1354">
        <f t="shared" ca="1" si="219"/>
        <v>0</v>
      </c>
      <c r="LF1354" s="2">
        <f t="shared" ca="1" si="220"/>
        <v>41717</v>
      </c>
      <c r="LG1354" s="2">
        <f t="shared" ca="1" si="221"/>
        <v>41590</v>
      </c>
      <c r="LH1354" s="2" t="e">
        <f t="shared" ca="1" si="222"/>
        <v>#N/A</v>
      </c>
      <c r="LI1354" t="str">
        <f t="shared" ca="1" si="223"/>
        <v>georgeowuor93@gmail.com</v>
      </c>
      <c r="LJ1354" t="str">
        <f t="shared" ca="1" si="224"/>
        <v>anne.aroka@givedirectly.org</v>
      </c>
      <c r="LK1354" t="e">
        <f t="shared" ca="1" si="225"/>
        <v>#N/A</v>
      </c>
      <c r="LL1354" t="str">
        <f t="shared" ca="1" si="217"/>
        <v>Lump Sum</v>
      </c>
      <c r="LM1354" t="str">
        <f t="shared" ca="1" si="218"/>
        <v>georgeowuor93@gmail.com</v>
      </c>
      <c r="LN1354" t="e">
        <f ca="1">OFFSET($A1354,,MATCH(OFFSET([2]Keys!C$1,MATCH(Data.Collect1Dump!$LL1354,[2]Keys!$A$2:$A$4,0),),Data.Collect1Dump!$3:$3,0)-1,)</f>
        <v>#VALUE!</v>
      </c>
      <c r="LO1354" s="2" t="e">
        <f t="shared" ca="1" si="226"/>
        <v>#VALUE!</v>
      </c>
    </row>
    <row r="1355" spans="1:327">
      <c r="A1355" t="s">
        <v>7724</v>
      </c>
      <c r="B1355" t="s">
        <v>4392</v>
      </c>
      <c r="C1355" t="s">
        <v>7725</v>
      </c>
      <c r="D1355" t="b">
        <v>1</v>
      </c>
      <c r="K1355">
        <v>1</v>
      </c>
      <c r="L1355" t="s">
        <v>329</v>
      </c>
      <c r="M1355" t="s">
        <v>329</v>
      </c>
      <c r="N1355">
        <v>40000</v>
      </c>
      <c r="O1355" t="s">
        <v>329</v>
      </c>
      <c r="T1355" t="s">
        <v>330</v>
      </c>
      <c r="V1355" t="s">
        <v>329</v>
      </c>
      <c r="X1355">
        <v>1</v>
      </c>
      <c r="Y1355">
        <v>39725</v>
      </c>
      <c r="Z1355">
        <v>275</v>
      </c>
      <c r="AO1355">
        <v>10</v>
      </c>
      <c r="AP1355">
        <v>250</v>
      </c>
      <c r="AQ1355">
        <v>0</v>
      </c>
      <c r="AR1355">
        <v>0</v>
      </c>
      <c r="AS1355" t="b">
        <v>1</v>
      </c>
      <c r="AV1355" t="b">
        <v>1</v>
      </c>
      <c r="BA1355" t="b">
        <v>1</v>
      </c>
      <c r="BL1355" t="s">
        <v>329</v>
      </c>
      <c r="BM1355" t="s">
        <v>7726</v>
      </c>
      <c r="BN1355" t="s">
        <v>330</v>
      </c>
      <c r="BP1355">
        <v>300</v>
      </c>
      <c r="BQ1355">
        <v>0</v>
      </c>
      <c r="BR1355" t="b">
        <v>1</v>
      </c>
      <c r="BU1355" t="b">
        <v>1</v>
      </c>
      <c r="BZ1355" t="b">
        <v>1</v>
      </c>
      <c r="CK1355">
        <v>1000</v>
      </c>
      <c r="CN1355">
        <v>36000</v>
      </c>
      <c r="CS1355">
        <v>3000</v>
      </c>
      <c r="DC1355" t="s">
        <v>329</v>
      </c>
      <c r="DD1355" t="b">
        <v>1</v>
      </c>
      <c r="DE1355" t="b">
        <v>1</v>
      </c>
      <c r="DL1355" t="b">
        <v>1</v>
      </c>
      <c r="DR1355" t="s">
        <v>329</v>
      </c>
      <c r="DX1355" t="b">
        <v>1</v>
      </c>
      <c r="EL1355" t="s">
        <v>330</v>
      </c>
      <c r="EN1355" t="s">
        <v>330</v>
      </c>
      <c r="EP1355" t="s">
        <v>330</v>
      </c>
      <c r="FN1355" t="s">
        <v>330</v>
      </c>
      <c r="GJ1355" t="s">
        <v>330</v>
      </c>
      <c r="GW1355" t="s">
        <v>330</v>
      </c>
      <c r="GZ1355" t="s">
        <v>330</v>
      </c>
      <c r="HC1355" t="s">
        <v>330</v>
      </c>
      <c r="HE1355" t="s">
        <v>330</v>
      </c>
      <c r="HG1355" t="s">
        <v>336</v>
      </c>
      <c r="HH1355" t="s">
        <v>330</v>
      </c>
      <c r="HI1355" t="s">
        <v>330</v>
      </c>
      <c r="HJ1355" t="s">
        <v>330</v>
      </c>
      <c r="HK1355" t="b">
        <v>1</v>
      </c>
      <c r="HO1355" t="s">
        <v>337</v>
      </c>
      <c r="HP1355" t="s">
        <v>7727</v>
      </c>
      <c r="HQ1355" t="s">
        <v>339</v>
      </c>
      <c r="HR1355" t="s">
        <v>7728</v>
      </c>
      <c r="HS1355" t="s">
        <v>7729</v>
      </c>
      <c r="HU1355" t="b">
        <v>1</v>
      </c>
      <c r="HW1355" t="b">
        <v>1</v>
      </c>
      <c r="HX1355" t="b">
        <v>1</v>
      </c>
      <c r="ID1355" t="s">
        <v>3299</v>
      </c>
      <c r="JD1355" t="s">
        <v>378</v>
      </c>
      <c r="JE1355" t="s">
        <v>7730</v>
      </c>
      <c r="JF1355" t="s">
        <v>329</v>
      </c>
      <c r="JG1355">
        <v>6912</v>
      </c>
      <c r="JH1355" t="s">
        <v>330</v>
      </c>
      <c r="JR1355" t="s">
        <v>330</v>
      </c>
      <c r="KP1355" t="s">
        <v>330</v>
      </c>
      <c r="KS1355" t="s">
        <v>330</v>
      </c>
      <c r="KV1355" t="s">
        <v>330</v>
      </c>
      <c r="KX1355" t="s">
        <v>329</v>
      </c>
      <c r="KZ1355" t="str">
        <f ca="1">OFFSET($A1355,,MATCH([2]Keys!$B$2,Data.Collect1Dump!$3:$3,0)-1)</f>
        <v>ezekielogadho@gmail.com</v>
      </c>
      <c r="LA1355" t="str">
        <f ca="1">OFFSET($A1355,,MATCH([2]Keys!$B$4,Data.Collect1Dump!$3:$3,0)-1)</f>
        <v>anne.aroka@givedirectly.org</v>
      </c>
      <c r="LB1355">
        <f ca="1">OFFSET($A1355,,MATCH([2]Keys!$B$3,Data.Collect1Dump!$3:$3,0)-1)</f>
        <v>0</v>
      </c>
      <c r="LC1355">
        <f t="shared" ca="1" si="219"/>
        <v>1</v>
      </c>
      <c r="LD1355">
        <f t="shared" ca="1" si="219"/>
        <v>1</v>
      </c>
      <c r="LE1355">
        <f t="shared" ca="1" si="219"/>
        <v>0</v>
      </c>
      <c r="LF1355" s="2">
        <f t="shared" ca="1" si="220"/>
        <v>41726</v>
      </c>
      <c r="LG1355" s="2">
        <f t="shared" ca="1" si="221"/>
        <v>41589</v>
      </c>
      <c r="LH1355" s="2" t="e">
        <f t="shared" ca="1" si="222"/>
        <v>#N/A</v>
      </c>
      <c r="LI1355" t="str">
        <f t="shared" ca="1" si="223"/>
        <v>ezekielogadho@gmail.com</v>
      </c>
      <c r="LJ1355" t="str">
        <f t="shared" ca="1" si="224"/>
        <v>anne.aroka@givedirectly.org</v>
      </c>
      <c r="LK1355" t="e">
        <f t="shared" ca="1" si="225"/>
        <v>#N/A</v>
      </c>
      <c r="LL1355" t="str">
        <f t="shared" ca="1" si="217"/>
        <v>Lump Sum</v>
      </c>
      <c r="LM1355" t="str">
        <f t="shared" ca="1" si="218"/>
        <v>ezekielogadho@gmail.com</v>
      </c>
      <c r="LN1355" t="e">
        <f ca="1">OFFSET($A1355,,MATCH(OFFSET([2]Keys!C$1,MATCH(Data.Collect1Dump!$LL1355,[2]Keys!$A$2:$A$4,0),),Data.Collect1Dump!$3:$3,0)-1,)</f>
        <v>#VALUE!</v>
      </c>
      <c r="LO1355" s="2" t="e">
        <f t="shared" ca="1" si="226"/>
        <v>#VALUE!</v>
      </c>
    </row>
    <row r="1356" spans="1:327">
      <c r="A1356" t="s">
        <v>7731</v>
      </c>
      <c r="B1356" t="s">
        <v>7342</v>
      </c>
      <c r="C1356" t="s">
        <v>7732</v>
      </c>
      <c r="D1356" t="b">
        <v>1</v>
      </c>
      <c r="K1356">
        <v>2</v>
      </c>
      <c r="L1356" t="s">
        <v>329</v>
      </c>
      <c r="M1356" t="s">
        <v>329</v>
      </c>
      <c r="N1356">
        <v>40000</v>
      </c>
      <c r="O1356" t="s">
        <v>329</v>
      </c>
      <c r="T1356" t="s">
        <v>330</v>
      </c>
      <c r="V1356" t="s">
        <v>329</v>
      </c>
      <c r="X1356">
        <v>1</v>
      </c>
      <c r="Y1356">
        <v>39775</v>
      </c>
      <c r="Z1356">
        <v>250</v>
      </c>
      <c r="AO1356">
        <v>20</v>
      </c>
      <c r="AQ1356">
        <v>0</v>
      </c>
      <c r="AV1356" t="b">
        <v>1</v>
      </c>
      <c r="BA1356" t="b">
        <v>1</v>
      </c>
      <c r="BL1356" t="s">
        <v>330</v>
      </c>
      <c r="BN1356" t="s">
        <v>330</v>
      </c>
      <c r="BP1356">
        <v>0</v>
      </c>
      <c r="BQ1356">
        <v>0</v>
      </c>
      <c r="BR1356" t="b">
        <v>1</v>
      </c>
      <c r="BU1356" t="b">
        <v>1</v>
      </c>
      <c r="CK1356">
        <v>5000</v>
      </c>
      <c r="CN1356">
        <v>35000</v>
      </c>
      <c r="DC1356" t="s">
        <v>329</v>
      </c>
      <c r="DD1356" t="b">
        <v>1</v>
      </c>
      <c r="DE1356" t="b">
        <v>1</v>
      </c>
      <c r="DH1356" t="b">
        <v>1</v>
      </c>
      <c r="DJ1356" t="s">
        <v>7733</v>
      </c>
      <c r="DL1356" t="b">
        <v>1</v>
      </c>
      <c r="DM1356" t="b">
        <v>1</v>
      </c>
      <c r="DR1356" t="s">
        <v>329</v>
      </c>
      <c r="DU1356" t="b">
        <v>1</v>
      </c>
      <c r="DV1356" t="b">
        <v>1</v>
      </c>
      <c r="EL1356" t="s">
        <v>329</v>
      </c>
      <c r="EM1356" t="s">
        <v>7734</v>
      </c>
      <c r="EN1356" t="s">
        <v>330</v>
      </c>
      <c r="EP1356" t="s">
        <v>330</v>
      </c>
      <c r="FN1356" t="s">
        <v>330</v>
      </c>
      <c r="GJ1356" t="s">
        <v>330</v>
      </c>
      <c r="GW1356" t="s">
        <v>330</v>
      </c>
      <c r="GZ1356" t="s">
        <v>330</v>
      </c>
      <c r="HC1356" t="s">
        <v>330</v>
      </c>
      <c r="HE1356" t="s">
        <v>330</v>
      </c>
      <c r="HG1356" t="s">
        <v>336</v>
      </c>
      <c r="HH1356" t="s">
        <v>330</v>
      </c>
      <c r="HI1356" t="s">
        <v>330</v>
      </c>
      <c r="HJ1356" t="s">
        <v>330</v>
      </c>
      <c r="HM1356" t="b">
        <v>1</v>
      </c>
      <c r="HO1356" t="s">
        <v>337</v>
      </c>
      <c r="HP1356" t="s">
        <v>7735</v>
      </c>
      <c r="HQ1356" t="s">
        <v>339</v>
      </c>
      <c r="HR1356" t="s">
        <v>7736</v>
      </c>
      <c r="HS1356" t="s">
        <v>7737</v>
      </c>
      <c r="HU1356" t="b">
        <v>1</v>
      </c>
      <c r="ID1356" t="s">
        <v>7738</v>
      </c>
      <c r="JD1356" t="s">
        <v>378</v>
      </c>
      <c r="JE1356" t="s">
        <v>7739</v>
      </c>
      <c r="JF1356" t="s">
        <v>329</v>
      </c>
      <c r="JG1356">
        <v>7000</v>
      </c>
      <c r="JH1356" t="s">
        <v>330</v>
      </c>
      <c r="JR1356" t="s">
        <v>330</v>
      </c>
      <c r="KP1356" t="s">
        <v>330</v>
      </c>
      <c r="KS1356" t="s">
        <v>330</v>
      </c>
      <c r="KV1356" t="s">
        <v>330</v>
      </c>
      <c r="KX1356" t="s">
        <v>329</v>
      </c>
      <c r="KZ1356" t="str">
        <f ca="1">OFFSET($A1356,,MATCH([2]Keys!$B$2,Data.Collect1Dump!$3:$3,0)-1)</f>
        <v>georgeowuor93@gmail.com</v>
      </c>
      <c r="LA1356" t="str">
        <f ca="1">OFFSET($A1356,,MATCH([2]Keys!$B$4,Data.Collect1Dump!$3:$3,0)-1)</f>
        <v>anne.aroka@givedirectly.org</v>
      </c>
      <c r="LB1356">
        <f ca="1">OFFSET($A1356,,MATCH([2]Keys!$B$3,Data.Collect1Dump!$3:$3,0)-1)</f>
        <v>0</v>
      </c>
      <c r="LC1356">
        <f t="shared" ca="1" si="219"/>
        <v>1</v>
      </c>
      <c r="LD1356">
        <f t="shared" ca="1" si="219"/>
        <v>1</v>
      </c>
      <c r="LE1356">
        <f t="shared" ca="1" si="219"/>
        <v>0</v>
      </c>
      <c r="LF1356" s="2">
        <f t="shared" ca="1" si="220"/>
        <v>41716</v>
      </c>
      <c r="LG1356" s="2">
        <f t="shared" ca="1" si="221"/>
        <v>41589</v>
      </c>
      <c r="LH1356" s="2" t="e">
        <f t="shared" ca="1" si="222"/>
        <v>#N/A</v>
      </c>
      <c r="LI1356" t="str">
        <f t="shared" ca="1" si="223"/>
        <v>georgeowuor93@gmail.com</v>
      </c>
      <c r="LJ1356" t="str">
        <f t="shared" ca="1" si="224"/>
        <v>anne.aroka@givedirectly.org</v>
      </c>
      <c r="LK1356" t="e">
        <f t="shared" ca="1" si="225"/>
        <v>#N/A</v>
      </c>
      <c r="LL1356" t="str">
        <f t="shared" ca="1" si="217"/>
        <v>Lump Sum</v>
      </c>
      <c r="LM1356" t="str">
        <f t="shared" ca="1" si="218"/>
        <v>georgeowuor93@gmail.com</v>
      </c>
      <c r="LN1356" t="e">
        <f ca="1">OFFSET($A1356,,MATCH(OFFSET([2]Keys!C$1,MATCH(Data.Collect1Dump!$LL1356,[2]Keys!$A$2:$A$4,0),),Data.Collect1Dump!$3:$3,0)-1,)</f>
        <v>#VALUE!</v>
      </c>
      <c r="LO1356" s="2" t="e">
        <f t="shared" ca="1" si="226"/>
        <v>#VALUE!</v>
      </c>
    </row>
    <row r="1357" spans="1:327">
      <c r="A1357" t="s">
        <v>7740</v>
      </c>
      <c r="B1357" t="s">
        <v>7342</v>
      </c>
      <c r="C1357" t="s">
        <v>7741</v>
      </c>
      <c r="D1357" t="b">
        <v>1</v>
      </c>
      <c r="K1357">
        <v>1</v>
      </c>
      <c r="L1357" t="s">
        <v>329</v>
      </c>
      <c r="M1357" t="s">
        <v>329</v>
      </c>
      <c r="N1357">
        <v>40000</v>
      </c>
      <c r="O1357" t="s">
        <v>329</v>
      </c>
      <c r="T1357" t="s">
        <v>330</v>
      </c>
      <c r="V1357" t="s">
        <v>329</v>
      </c>
      <c r="X1357">
        <v>3</v>
      </c>
      <c r="Y1357">
        <v>19000</v>
      </c>
      <c r="Z1357">
        <v>75</v>
      </c>
      <c r="AA1357">
        <v>8000</v>
      </c>
      <c r="AB1357">
        <v>45</v>
      </c>
      <c r="AC1357">
        <v>12000</v>
      </c>
      <c r="AD1357">
        <v>999</v>
      </c>
      <c r="AO1357">
        <v>15</v>
      </c>
      <c r="AQ1357">
        <v>5</v>
      </c>
      <c r="AV1357" t="b">
        <v>1</v>
      </c>
      <c r="AW1357" t="b">
        <v>1</v>
      </c>
      <c r="BA1357" t="b">
        <v>1</v>
      </c>
      <c r="BF1357" t="b">
        <v>1</v>
      </c>
      <c r="BL1357" t="s">
        <v>329</v>
      </c>
      <c r="BM1357" t="s">
        <v>7742</v>
      </c>
      <c r="BN1357" t="s">
        <v>330</v>
      </c>
      <c r="BP1357">
        <v>150</v>
      </c>
      <c r="BQ1357">
        <v>0</v>
      </c>
      <c r="BR1357" t="b">
        <v>1</v>
      </c>
      <c r="BU1357" t="b">
        <v>1</v>
      </c>
      <c r="BZ1357" t="b">
        <v>1</v>
      </c>
      <c r="CK1357">
        <v>800</v>
      </c>
      <c r="CN1357">
        <v>37000</v>
      </c>
      <c r="CS1357">
        <v>2000</v>
      </c>
      <c r="DC1357" t="s">
        <v>329</v>
      </c>
      <c r="DD1357" t="b">
        <v>1</v>
      </c>
      <c r="DE1357" t="b">
        <v>1</v>
      </c>
      <c r="DM1357" t="b">
        <v>1</v>
      </c>
      <c r="DR1357" t="s">
        <v>330</v>
      </c>
      <c r="EN1357" t="s">
        <v>330</v>
      </c>
      <c r="EP1357" t="s">
        <v>330</v>
      </c>
      <c r="FN1357" t="s">
        <v>330</v>
      </c>
      <c r="GJ1357" t="s">
        <v>330</v>
      </c>
      <c r="GW1357" t="s">
        <v>330</v>
      </c>
      <c r="GZ1357" t="s">
        <v>330</v>
      </c>
      <c r="HC1357" t="s">
        <v>330</v>
      </c>
      <c r="HE1357" t="s">
        <v>330</v>
      </c>
      <c r="HG1357" t="s">
        <v>336</v>
      </c>
      <c r="HH1357" t="s">
        <v>329</v>
      </c>
      <c r="HI1357" t="s">
        <v>415</v>
      </c>
      <c r="HJ1357" t="s">
        <v>330</v>
      </c>
      <c r="HK1357" t="b">
        <v>1</v>
      </c>
      <c r="HO1357" t="s">
        <v>611</v>
      </c>
      <c r="HP1357" t="s">
        <v>7743</v>
      </c>
      <c r="HQ1357" t="s">
        <v>339</v>
      </c>
      <c r="HR1357" t="s">
        <v>7744</v>
      </c>
      <c r="HS1357" t="s">
        <v>7745</v>
      </c>
      <c r="HX1357" t="b">
        <v>1</v>
      </c>
      <c r="IC1357" t="b">
        <v>1</v>
      </c>
      <c r="ID1357" t="s">
        <v>7746</v>
      </c>
      <c r="JD1357" t="s">
        <v>378</v>
      </c>
      <c r="JE1357" t="s">
        <v>7747</v>
      </c>
      <c r="JF1357" t="s">
        <v>329</v>
      </c>
      <c r="JG1357">
        <v>6918</v>
      </c>
      <c r="JH1357" t="s">
        <v>330</v>
      </c>
      <c r="JR1357" t="s">
        <v>330</v>
      </c>
      <c r="KP1357" t="s">
        <v>330</v>
      </c>
      <c r="KS1357" t="s">
        <v>330</v>
      </c>
      <c r="KV1357" t="s">
        <v>330</v>
      </c>
      <c r="KX1357" t="s">
        <v>329</v>
      </c>
      <c r="KZ1357" t="str">
        <f ca="1">OFFSET($A1357,,MATCH([2]Keys!$B$2,Data.Collect1Dump!$3:$3,0)-1)</f>
        <v>georgeowuor93@gmail.com</v>
      </c>
      <c r="LA1357" t="str">
        <f ca="1">OFFSET($A1357,,MATCH([2]Keys!$B$4,Data.Collect1Dump!$3:$3,0)-1)</f>
        <v>anne.aroka@givedirectly.org</v>
      </c>
      <c r="LB1357">
        <f ca="1">OFFSET($A1357,,MATCH([2]Keys!$B$3,Data.Collect1Dump!$3:$3,0)-1)</f>
        <v>0</v>
      </c>
      <c r="LC1357">
        <f t="shared" ca="1" si="219"/>
        <v>1</v>
      </c>
      <c r="LD1357">
        <f t="shared" ca="1" si="219"/>
        <v>1</v>
      </c>
      <c r="LE1357">
        <f t="shared" ca="1" si="219"/>
        <v>0</v>
      </c>
      <c r="LF1357" s="2">
        <f t="shared" ca="1" si="220"/>
        <v>41716</v>
      </c>
      <c r="LG1357" s="2">
        <f t="shared" ca="1" si="221"/>
        <v>41589</v>
      </c>
      <c r="LH1357" s="2" t="e">
        <f t="shared" ca="1" si="222"/>
        <v>#N/A</v>
      </c>
      <c r="LI1357" t="str">
        <f t="shared" ca="1" si="223"/>
        <v>georgeowuor93@gmail.com</v>
      </c>
      <c r="LJ1357" t="str">
        <f t="shared" ca="1" si="224"/>
        <v>anne.aroka@givedirectly.org</v>
      </c>
      <c r="LK1357" t="e">
        <f t="shared" ca="1" si="225"/>
        <v>#N/A</v>
      </c>
      <c r="LL1357" t="str">
        <f t="shared" ca="1" si="217"/>
        <v>Lump Sum</v>
      </c>
      <c r="LM1357" t="str">
        <f t="shared" ca="1" si="218"/>
        <v>georgeowuor93@gmail.com</v>
      </c>
      <c r="LN1357" t="e">
        <f ca="1">OFFSET($A1357,,MATCH(OFFSET([2]Keys!C$1,MATCH(Data.Collect1Dump!$LL1357,[2]Keys!$A$2:$A$4,0),),Data.Collect1Dump!$3:$3,0)-1,)</f>
        <v>#VALUE!</v>
      </c>
      <c r="LO1357" s="2" t="e">
        <f t="shared" ca="1" si="226"/>
        <v>#VALUE!</v>
      </c>
    </row>
    <row r="1358" spans="1:327">
      <c r="A1358" t="s">
        <v>7748</v>
      </c>
      <c r="B1358" t="s">
        <v>7342</v>
      </c>
      <c r="C1358" t="s">
        <v>7749</v>
      </c>
      <c r="D1358" t="b">
        <v>1</v>
      </c>
      <c r="K1358">
        <v>1</v>
      </c>
      <c r="L1358" t="s">
        <v>329</v>
      </c>
      <c r="M1358" t="s">
        <v>329</v>
      </c>
      <c r="N1358">
        <v>40000</v>
      </c>
      <c r="O1358" t="s">
        <v>329</v>
      </c>
      <c r="T1358" t="s">
        <v>330</v>
      </c>
      <c r="V1358" t="s">
        <v>329</v>
      </c>
      <c r="X1358">
        <v>1</v>
      </c>
      <c r="Y1358">
        <v>39500</v>
      </c>
      <c r="Z1358">
        <v>999</v>
      </c>
      <c r="AO1358">
        <v>10</v>
      </c>
      <c r="AQ1358">
        <v>0</v>
      </c>
      <c r="AV1358" t="b">
        <v>1</v>
      </c>
      <c r="AX1358" t="b">
        <v>1</v>
      </c>
      <c r="BA1358" t="b">
        <v>1</v>
      </c>
      <c r="BL1358" t="s">
        <v>415</v>
      </c>
      <c r="BN1358" t="s">
        <v>330</v>
      </c>
      <c r="BP1358">
        <v>50</v>
      </c>
      <c r="BQ1358">
        <v>0</v>
      </c>
      <c r="BT1358" t="b">
        <v>1</v>
      </c>
      <c r="BU1358" t="b">
        <v>1</v>
      </c>
      <c r="BZ1358" t="b">
        <v>1</v>
      </c>
      <c r="CM1358">
        <v>22000</v>
      </c>
      <c r="CN1358">
        <v>7200</v>
      </c>
      <c r="CS1358">
        <v>11300</v>
      </c>
      <c r="DC1358" t="s">
        <v>329</v>
      </c>
      <c r="DD1358" t="b">
        <v>1</v>
      </c>
      <c r="DE1358" t="b">
        <v>1</v>
      </c>
      <c r="DL1358" t="b">
        <v>1</v>
      </c>
      <c r="DR1358" t="s">
        <v>329</v>
      </c>
      <c r="DV1358" t="b">
        <v>1</v>
      </c>
      <c r="EF1358" t="b">
        <v>1</v>
      </c>
      <c r="EL1358" t="s">
        <v>330</v>
      </c>
      <c r="EN1358" t="s">
        <v>330</v>
      </c>
      <c r="EP1358" t="s">
        <v>330</v>
      </c>
      <c r="FN1358" t="s">
        <v>330</v>
      </c>
      <c r="GJ1358" t="s">
        <v>330</v>
      </c>
      <c r="GW1358" t="s">
        <v>330</v>
      </c>
      <c r="GZ1358" t="s">
        <v>330</v>
      </c>
      <c r="HC1358" t="s">
        <v>330</v>
      </c>
      <c r="HE1358" t="s">
        <v>330</v>
      </c>
      <c r="HG1358" t="s">
        <v>526</v>
      </c>
      <c r="HH1358" t="s">
        <v>329</v>
      </c>
      <c r="HI1358" t="s">
        <v>330</v>
      </c>
      <c r="HJ1358" t="s">
        <v>330</v>
      </c>
      <c r="HM1358" t="b">
        <v>1</v>
      </c>
      <c r="HO1358" t="s">
        <v>337</v>
      </c>
      <c r="HP1358" t="s">
        <v>7750</v>
      </c>
      <c r="HQ1358" t="s">
        <v>339</v>
      </c>
      <c r="HR1358" t="s">
        <v>7751</v>
      </c>
      <c r="HS1358" t="s">
        <v>7752</v>
      </c>
      <c r="HZ1358" t="b">
        <v>1</v>
      </c>
      <c r="ID1358" t="s">
        <v>3299</v>
      </c>
      <c r="JD1358" t="s">
        <v>378</v>
      </c>
      <c r="JE1358" t="s">
        <v>7753</v>
      </c>
      <c r="JF1358" t="s">
        <v>329</v>
      </c>
      <c r="JG1358">
        <v>6900</v>
      </c>
      <c r="JH1358" t="s">
        <v>330</v>
      </c>
      <c r="JR1358" t="s">
        <v>330</v>
      </c>
      <c r="KP1358" t="s">
        <v>330</v>
      </c>
      <c r="KS1358" t="s">
        <v>330</v>
      </c>
      <c r="KV1358" t="s">
        <v>330</v>
      </c>
      <c r="KX1358" t="s">
        <v>329</v>
      </c>
      <c r="KZ1358" t="str">
        <f ca="1">OFFSET($A1358,,MATCH([2]Keys!$B$2,Data.Collect1Dump!$3:$3,0)-1)</f>
        <v>georgeowuor93@gmail.com</v>
      </c>
      <c r="LA1358" t="str">
        <f ca="1">OFFSET($A1358,,MATCH([2]Keys!$B$4,Data.Collect1Dump!$3:$3,0)-1)</f>
        <v>anne.aroka@givedirectly.org</v>
      </c>
      <c r="LB1358">
        <f ca="1">OFFSET($A1358,,MATCH([2]Keys!$B$3,Data.Collect1Dump!$3:$3,0)-1)</f>
        <v>0</v>
      </c>
      <c r="LC1358">
        <f t="shared" ca="1" si="219"/>
        <v>1</v>
      </c>
      <c r="LD1358">
        <f t="shared" ca="1" si="219"/>
        <v>1</v>
      </c>
      <c r="LE1358">
        <f t="shared" ca="1" si="219"/>
        <v>0</v>
      </c>
      <c r="LF1358" s="2">
        <f t="shared" ca="1" si="220"/>
        <v>41716</v>
      </c>
      <c r="LG1358" s="2">
        <f t="shared" ca="1" si="221"/>
        <v>41592</v>
      </c>
      <c r="LH1358" s="2" t="e">
        <f t="shared" ca="1" si="222"/>
        <v>#N/A</v>
      </c>
      <c r="LI1358" t="str">
        <f t="shared" ca="1" si="223"/>
        <v>georgeowuor93@gmail.com</v>
      </c>
      <c r="LJ1358" t="str">
        <f t="shared" ca="1" si="224"/>
        <v>anne.aroka@givedirectly.org</v>
      </c>
      <c r="LK1358" t="e">
        <f t="shared" ca="1" si="225"/>
        <v>#N/A</v>
      </c>
      <c r="LL1358" t="str">
        <f t="shared" ca="1" si="217"/>
        <v>Lump Sum</v>
      </c>
      <c r="LM1358" t="str">
        <f t="shared" ca="1" si="218"/>
        <v>georgeowuor93@gmail.com</v>
      </c>
      <c r="LN1358" t="e">
        <f ca="1">OFFSET($A1358,,MATCH(OFFSET([2]Keys!C$1,MATCH(Data.Collect1Dump!$LL1358,[2]Keys!$A$2:$A$4,0),),Data.Collect1Dump!$3:$3,0)-1,)</f>
        <v>#VALUE!</v>
      </c>
      <c r="LO1358" s="2" t="e">
        <f t="shared" ca="1" si="226"/>
        <v>#VALUE!</v>
      </c>
    </row>
    <row r="1359" spans="1:327">
      <c r="A1359" t="s">
        <v>7754</v>
      </c>
      <c r="ID1359"/>
      <c r="JD1359" t="s">
        <v>378</v>
      </c>
      <c r="JE1359" t="s">
        <v>7755</v>
      </c>
      <c r="JF1359" t="s">
        <v>329</v>
      </c>
      <c r="JG1359">
        <v>7000</v>
      </c>
      <c r="JH1359" t="s">
        <v>330</v>
      </c>
      <c r="JR1359" t="s">
        <v>330</v>
      </c>
      <c r="KP1359" t="s">
        <v>330</v>
      </c>
      <c r="KS1359" t="s">
        <v>330</v>
      </c>
      <c r="KV1359" t="s">
        <v>330</v>
      </c>
      <c r="KX1359" t="s">
        <v>329</v>
      </c>
      <c r="KZ1359">
        <f ca="1">OFFSET($A1359,,MATCH([2]Keys!$B$2,Data.Collect1Dump!$3:$3,0)-1)</f>
        <v>0</v>
      </c>
      <c r="LA1359" t="str">
        <f ca="1">OFFSET($A1359,,MATCH([2]Keys!$B$4,Data.Collect1Dump!$3:$3,0)-1)</f>
        <v>anne.aroka@givedirectly.org</v>
      </c>
      <c r="LB1359">
        <f ca="1">OFFSET($A1359,,MATCH([2]Keys!$B$3,Data.Collect1Dump!$3:$3,0)-1)</f>
        <v>0</v>
      </c>
      <c r="LC1359">
        <f t="shared" ca="1" si="219"/>
        <v>0</v>
      </c>
      <c r="LD1359">
        <f t="shared" ca="1" si="219"/>
        <v>1</v>
      </c>
      <c r="LE1359">
        <f t="shared" ca="1" si="219"/>
        <v>0</v>
      </c>
      <c r="LF1359" s="2" t="e">
        <f t="shared" ca="1" si="220"/>
        <v>#N/A</v>
      </c>
      <c r="LG1359" s="2">
        <f t="shared" ca="1" si="221"/>
        <v>41624</v>
      </c>
      <c r="LH1359" s="2" t="e">
        <f t="shared" ca="1" si="222"/>
        <v>#N/A</v>
      </c>
      <c r="LI1359" t="e">
        <f t="shared" ca="1" si="223"/>
        <v>#N/A</v>
      </c>
      <c r="LJ1359" t="str">
        <f t="shared" ca="1" si="224"/>
        <v>anne.aroka@givedirectly.org</v>
      </c>
      <c r="LK1359" t="e">
        <f t="shared" ca="1" si="225"/>
        <v>#N/A</v>
      </c>
      <c r="LL1359" t="str">
        <f t="shared" ca="1" si="217"/>
        <v>Token</v>
      </c>
      <c r="LM1359" t="str">
        <f t="shared" ca="1" si="218"/>
        <v>anne.aroka@givedirectly.org</v>
      </c>
      <c r="LN1359" t="e">
        <f ca="1">OFFSET($A1359,,MATCH(OFFSET([2]Keys!C$1,MATCH(Data.Collect1Dump!$LL1359,[2]Keys!$A$2:$A$4,0),),Data.Collect1Dump!$3:$3,0)-1,)</f>
        <v>#VALUE!</v>
      </c>
      <c r="LO1359" s="2" t="e">
        <f t="shared" ca="1" si="226"/>
        <v>#VALUE!</v>
      </c>
    </row>
    <row r="1360" spans="1:327">
      <c r="A1360" t="s">
        <v>7756</v>
      </c>
      <c r="B1360" t="s">
        <v>7342</v>
      </c>
      <c r="C1360" t="s">
        <v>7757</v>
      </c>
      <c r="D1360" t="b">
        <v>1</v>
      </c>
      <c r="K1360">
        <v>1</v>
      </c>
      <c r="L1360" t="s">
        <v>329</v>
      </c>
      <c r="M1360" t="s">
        <v>329</v>
      </c>
      <c r="N1360">
        <v>40000</v>
      </c>
      <c r="O1360" t="s">
        <v>329</v>
      </c>
      <c r="T1360" t="s">
        <v>330</v>
      </c>
      <c r="V1360" t="s">
        <v>329</v>
      </c>
      <c r="X1360">
        <v>1</v>
      </c>
      <c r="Y1360">
        <v>39780</v>
      </c>
      <c r="Z1360">
        <v>275</v>
      </c>
      <c r="AO1360">
        <v>60</v>
      </c>
      <c r="AQ1360">
        <v>0</v>
      </c>
      <c r="AV1360" t="b">
        <v>1</v>
      </c>
      <c r="BL1360" t="s">
        <v>415</v>
      </c>
      <c r="BN1360" t="s">
        <v>330</v>
      </c>
      <c r="BP1360">
        <v>200</v>
      </c>
      <c r="BQ1360">
        <v>0</v>
      </c>
      <c r="BR1360" t="b">
        <v>1</v>
      </c>
      <c r="BT1360" t="b">
        <v>1</v>
      </c>
      <c r="BU1360" t="b">
        <v>1</v>
      </c>
      <c r="CK1360">
        <v>1000</v>
      </c>
      <c r="CM1360">
        <v>1800</v>
      </c>
      <c r="CN1360">
        <v>37000</v>
      </c>
      <c r="DC1360" t="s">
        <v>329</v>
      </c>
      <c r="DD1360" t="b">
        <v>1</v>
      </c>
      <c r="DE1360" t="b">
        <v>1</v>
      </c>
      <c r="DF1360" t="b">
        <v>1</v>
      </c>
      <c r="DH1360" t="b">
        <v>1</v>
      </c>
      <c r="DJ1360" t="s">
        <v>7758</v>
      </c>
      <c r="DL1360" t="b">
        <v>1</v>
      </c>
      <c r="DN1360" t="b">
        <v>1</v>
      </c>
      <c r="DR1360" t="s">
        <v>329</v>
      </c>
      <c r="DV1360" t="b">
        <v>1</v>
      </c>
      <c r="EL1360" t="s">
        <v>330</v>
      </c>
      <c r="EN1360" t="s">
        <v>330</v>
      </c>
      <c r="EP1360" t="s">
        <v>330</v>
      </c>
      <c r="FN1360" t="s">
        <v>330</v>
      </c>
      <c r="GJ1360" t="s">
        <v>330</v>
      </c>
      <c r="GW1360" t="s">
        <v>330</v>
      </c>
      <c r="GZ1360" t="s">
        <v>330</v>
      </c>
      <c r="HC1360" t="s">
        <v>330</v>
      </c>
      <c r="HE1360" t="s">
        <v>330</v>
      </c>
      <c r="HG1360" t="s">
        <v>336</v>
      </c>
      <c r="HH1360" t="s">
        <v>329</v>
      </c>
      <c r="HI1360" t="s">
        <v>330</v>
      </c>
      <c r="HJ1360" t="s">
        <v>330</v>
      </c>
      <c r="HM1360" t="b">
        <v>1</v>
      </c>
      <c r="HO1360" t="s">
        <v>611</v>
      </c>
      <c r="HP1360" t="s">
        <v>7759</v>
      </c>
      <c r="HQ1360" t="s">
        <v>339</v>
      </c>
      <c r="HR1360" t="s">
        <v>7760</v>
      </c>
      <c r="HS1360" t="s">
        <v>7761</v>
      </c>
      <c r="HU1360" t="b">
        <v>1</v>
      </c>
      <c r="IA1360" t="b">
        <v>1</v>
      </c>
      <c r="ID1360" t="s">
        <v>3299</v>
      </c>
      <c r="JD1360" t="s">
        <v>378</v>
      </c>
      <c r="JE1360" t="s">
        <v>7762</v>
      </c>
      <c r="JF1360" t="s">
        <v>329</v>
      </c>
      <c r="JG1360">
        <v>6900</v>
      </c>
      <c r="JH1360" t="s">
        <v>330</v>
      </c>
      <c r="JR1360" t="s">
        <v>330</v>
      </c>
      <c r="KP1360" t="s">
        <v>330</v>
      </c>
      <c r="KS1360" t="s">
        <v>330</v>
      </c>
      <c r="KV1360" t="s">
        <v>330</v>
      </c>
      <c r="KX1360" t="s">
        <v>329</v>
      </c>
      <c r="KZ1360" t="str">
        <f ca="1">OFFSET($A1360,,MATCH([2]Keys!$B$2,Data.Collect1Dump!$3:$3,0)-1)</f>
        <v>georgeowuor93@gmail.com</v>
      </c>
      <c r="LA1360" t="str">
        <f ca="1">OFFSET($A1360,,MATCH([2]Keys!$B$4,Data.Collect1Dump!$3:$3,0)-1)</f>
        <v>anne.aroka@givedirectly.org</v>
      </c>
      <c r="LB1360">
        <f ca="1">OFFSET($A1360,,MATCH([2]Keys!$B$3,Data.Collect1Dump!$3:$3,0)-1)</f>
        <v>0</v>
      </c>
      <c r="LC1360">
        <f t="shared" ca="1" si="219"/>
        <v>1</v>
      </c>
      <c r="LD1360">
        <f t="shared" ca="1" si="219"/>
        <v>1</v>
      </c>
      <c r="LE1360">
        <f t="shared" ca="1" si="219"/>
        <v>0</v>
      </c>
      <c r="LF1360" s="2">
        <f t="shared" ca="1" si="220"/>
        <v>41716</v>
      </c>
      <c r="LG1360" s="2">
        <f t="shared" ca="1" si="221"/>
        <v>41589</v>
      </c>
      <c r="LH1360" s="2" t="e">
        <f t="shared" ca="1" si="222"/>
        <v>#N/A</v>
      </c>
      <c r="LI1360" t="str">
        <f t="shared" ca="1" si="223"/>
        <v>georgeowuor93@gmail.com</v>
      </c>
      <c r="LJ1360" t="str">
        <f t="shared" ca="1" si="224"/>
        <v>anne.aroka@givedirectly.org</v>
      </c>
      <c r="LK1360" t="e">
        <f t="shared" ca="1" si="225"/>
        <v>#N/A</v>
      </c>
      <c r="LL1360" t="str">
        <f t="shared" ca="1" si="217"/>
        <v>Lump Sum</v>
      </c>
      <c r="LM1360" t="str">
        <f t="shared" ca="1" si="218"/>
        <v>georgeowuor93@gmail.com</v>
      </c>
      <c r="LN1360" t="e">
        <f ca="1">OFFSET($A1360,,MATCH(OFFSET([2]Keys!C$1,MATCH(Data.Collect1Dump!$LL1360,[2]Keys!$A$2:$A$4,0),),Data.Collect1Dump!$3:$3,0)-1,)</f>
        <v>#VALUE!</v>
      </c>
      <c r="LO1360" s="2" t="e">
        <f t="shared" ca="1" si="226"/>
        <v>#VALUE!</v>
      </c>
    </row>
    <row r="1361" spans="1:327">
      <c r="A1361" t="s">
        <v>7763</v>
      </c>
      <c r="B1361" t="s">
        <v>7342</v>
      </c>
      <c r="C1361" t="s">
        <v>7764</v>
      </c>
      <c r="D1361" t="b">
        <v>1</v>
      </c>
      <c r="K1361">
        <v>1</v>
      </c>
      <c r="L1361" t="s">
        <v>329</v>
      </c>
      <c r="M1361" t="s">
        <v>329</v>
      </c>
      <c r="N1361">
        <v>39900</v>
      </c>
      <c r="O1361" t="s">
        <v>329</v>
      </c>
      <c r="T1361" t="s">
        <v>330</v>
      </c>
      <c r="V1361" t="s">
        <v>329</v>
      </c>
      <c r="X1361">
        <v>4</v>
      </c>
      <c r="Y1361">
        <v>5000</v>
      </c>
      <c r="Z1361">
        <v>66</v>
      </c>
      <c r="AA1361">
        <v>15000</v>
      </c>
      <c r="AB1361">
        <v>100</v>
      </c>
      <c r="AC1361">
        <v>10000</v>
      </c>
      <c r="AD1361">
        <v>100</v>
      </c>
      <c r="AE1361">
        <v>8000</v>
      </c>
      <c r="AO1361">
        <v>60</v>
      </c>
      <c r="AQ1361">
        <v>30</v>
      </c>
      <c r="AV1361" t="b">
        <v>1</v>
      </c>
      <c r="AW1361" t="b">
        <v>1</v>
      </c>
      <c r="AZ1361" t="b">
        <v>1</v>
      </c>
      <c r="BL1361" t="s">
        <v>329</v>
      </c>
      <c r="BM1361" t="s">
        <v>7765</v>
      </c>
      <c r="BN1361" t="s">
        <v>329</v>
      </c>
      <c r="BO1361" t="s">
        <v>7766</v>
      </c>
      <c r="BP1361">
        <v>2000</v>
      </c>
      <c r="BQ1361">
        <v>0</v>
      </c>
      <c r="BR1361" t="b">
        <v>1</v>
      </c>
      <c r="BU1361" t="b">
        <v>1</v>
      </c>
      <c r="CK1361">
        <v>3000</v>
      </c>
      <c r="CN1361">
        <v>37000</v>
      </c>
      <c r="DC1361" t="s">
        <v>329</v>
      </c>
      <c r="DD1361" t="b">
        <v>1</v>
      </c>
      <c r="DE1361" t="b">
        <v>1</v>
      </c>
      <c r="DH1361" t="b">
        <v>1</v>
      </c>
      <c r="DJ1361" t="s">
        <v>7767</v>
      </c>
      <c r="DL1361" t="b">
        <v>1</v>
      </c>
      <c r="DM1361" t="b">
        <v>1</v>
      </c>
      <c r="DR1361" t="s">
        <v>329</v>
      </c>
      <c r="DV1361" t="b">
        <v>1</v>
      </c>
      <c r="EL1361" t="s">
        <v>330</v>
      </c>
      <c r="EN1361" t="s">
        <v>330</v>
      </c>
      <c r="EP1361" t="s">
        <v>330</v>
      </c>
      <c r="FN1361" t="s">
        <v>330</v>
      </c>
      <c r="GJ1361" t="s">
        <v>330</v>
      </c>
      <c r="GW1361" t="s">
        <v>330</v>
      </c>
      <c r="GZ1361" t="s">
        <v>330</v>
      </c>
      <c r="HC1361" t="s">
        <v>330</v>
      </c>
      <c r="HE1361" t="s">
        <v>330</v>
      </c>
      <c r="HG1361" t="s">
        <v>336</v>
      </c>
      <c r="HH1361" t="s">
        <v>330</v>
      </c>
      <c r="HI1361" t="s">
        <v>330</v>
      </c>
      <c r="HJ1361" t="s">
        <v>330</v>
      </c>
      <c r="HK1361" t="b">
        <v>1</v>
      </c>
      <c r="HO1361" t="s">
        <v>337</v>
      </c>
      <c r="HP1361" t="s">
        <v>7768</v>
      </c>
      <c r="HQ1361" t="s">
        <v>339</v>
      </c>
      <c r="HR1361" t="s">
        <v>7769</v>
      </c>
      <c r="HS1361" t="s">
        <v>7770</v>
      </c>
      <c r="HX1361" t="b">
        <v>1</v>
      </c>
      <c r="ID1361" t="s">
        <v>7771</v>
      </c>
      <c r="JD1361" t="s">
        <v>378</v>
      </c>
      <c r="JE1361" t="s">
        <v>7772</v>
      </c>
      <c r="JF1361" t="s">
        <v>329</v>
      </c>
      <c r="JG1361">
        <v>6900</v>
      </c>
      <c r="JH1361" t="s">
        <v>330</v>
      </c>
      <c r="JR1361" t="s">
        <v>330</v>
      </c>
      <c r="KP1361" t="s">
        <v>330</v>
      </c>
      <c r="KS1361" t="s">
        <v>330</v>
      </c>
      <c r="KV1361" t="s">
        <v>330</v>
      </c>
      <c r="KX1361" t="s">
        <v>329</v>
      </c>
      <c r="KZ1361" t="str">
        <f ca="1">OFFSET($A1361,,MATCH([2]Keys!$B$2,Data.Collect1Dump!$3:$3,0)-1)</f>
        <v>georgeowuor93@gmail.com</v>
      </c>
      <c r="LA1361" t="str">
        <f ca="1">OFFSET($A1361,,MATCH([2]Keys!$B$4,Data.Collect1Dump!$3:$3,0)-1)</f>
        <v>anne.aroka@givedirectly.org</v>
      </c>
      <c r="LB1361">
        <f ca="1">OFFSET($A1361,,MATCH([2]Keys!$B$3,Data.Collect1Dump!$3:$3,0)-1)</f>
        <v>0</v>
      </c>
      <c r="LC1361">
        <f t="shared" ca="1" si="219"/>
        <v>1</v>
      </c>
      <c r="LD1361">
        <f t="shared" ca="1" si="219"/>
        <v>1</v>
      </c>
      <c r="LE1361">
        <f t="shared" ca="1" si="219"/>
        <v>0</v>
      </c>
      <c r="LF1361" s="2">
        <f t="shared" ca="1" si="220"/>
        <v>41717</v>
      </c>
      <c r="LG1361" s="2">
        <f t="shared" ca="1" si="221"/>
        <v>41592</v>
      </c>
      <c r="LH1361" s="2" t="e">
        <f t="shared" ca="1" si="222"/>
        <v>#N/A</v>
      </c>
      <c r="LI1361" t="str">
        <f t="shared" ca="1" si="223"/>
        <v>georgeowuor93@gmail.com</v>
      </c>
      <c r="LJ1361" t="str">
        <f t="shared" ca="1" si="224"/>
        <v>anne.aroka@givedirectly.org</v>
      </c>
      <c r="LK1361" t="e">
        <f t="shared" ca="1" si="225"/>
        <v>#N/A</v>
      </c>
      <c r="LL1361" t="str">
        <f t="shared" ca="1" si="217"/>
        <v>Lump Sum</v>
      </c>
      <c r="LM1361" t="str">
        <f t="shared" ca="1" si="218"/>
        <v>georgeowuor93@gmail.com</v>
      </c>
      <c r="LN1361" t="e">
        <f ca="1">OFFSET($A1361,,MATCH(OFFSET([2]Keys!C$1,MATCH(Data.Collect1Dump!$LL1361,[2]Keys!$A$2:$A$4,0),),Data.Collect1Dump!$3:$3,0)-1,)</f>
        <v>#VALUE!</v>
      </c>
      <c r="LO1361" s="2" t="e">
        <f t="shared" ca="1" si="226"/>
        <v>#VALUE!</v>
      </c>
    </row>
    <row r="1362" spans="1:327">
      <c r="A1362" t="s">
        <v>7773</v>
      </c>
      <c r="ID1362"/>
      <c r="JD1362" t="s">
        <v>378</v>
      </c>
      <c r="JE1362" t="s">
        <v>7774</v>
      </c>
      <c r="JF1362" t="s">
        <v>329</v>
      </c>
      <c r="JG1362">
        <v>6900</v>
      </c>
      <c r="JH1362" t="s">
        <v>330</v>
      </c>
      <c r="JR1362" t="s">
        <v>329</v>
      </c>
      <c r="JS1362" t="s">
        <v>7775</v>
      </c>
      <c r="JW1362" t="b">
        <v>1</v>
      </c>
      <c r="KF1362" t="b">
        <v>1</v>
      </c>
      <c r="KK1362" t="b">
        <v>1</v>
      </c>
      <c r="KP1362" t="s">
        <v>330</v>
      </c>
      <c r="KS1362" t="s">
        <v>330</v>
      </c>
      <c r="KV1362" t="s">
        <v>330</v>
      </c>
      <c r="KX1362" t="s">
        <v>329</v>
      </c>
      <c r="KZ1362">
        <f ca="1">OFFSET($A1362,,MATCH([2]Keys!$B$2,Data.Collect1Dump!$3:$3,0)-1)</f>
        <v>0</v>
      </c>
      <c r="LA1362" t="str">
        <f ca="1">OFFSET($A1362,,MATCH([2]Keys!$B$4,Data.Collect1Dump!$3:$3,0)-1)</f>
        <v>anne.aroka@givedirectly.org</v>
      </c>
      <c r="LB1362">
        <f ca="1">OFFSET($A1362,,MATCH([2]Keys!$B$3,Data.Collect1Dump!$3:$3,0)-1)</f>
        <v>0</v>
      </c>
      <c r="LC1362">
        <f t="shared" ca="1" si="219"/>
        <v>0</v>
      </c>
      <c r="LD1362">
        <f t="shared" ca="1" si="219"/>
        <v>1</v>
      </c>
      <c r="LE1362">
        <f t="shared" ca="1" si="219"/>
        <v>0</v>
      </c>
      <c r="LF1362" s="2" t="e">
        <f t="shared" ca="1" si="220"/>
        <v>#N/A</v>
      </c>
      <c r="LG1362" s="2">
        <f t="shared" ca="1" si="221"/>
        <v>41590</v>
      </c>
      <c r="LH1362" s="2" t="e">
        <f t="shared" ca="1" si="222"/>
        <v>#N/A</v>
      </c>
      <c r="LI1362" t="e">
        <f t="shared" ca="1" si="223"/>
        <v>#N/A</v>
      </c>
      <c r="LJ1362" t="str">
        <f t="shared" ca="1" si="224"/>
        <v>anne.aroka@givedirectly.org</v>
      </c>
      <c r="LK1362" t="e">
        <f t="shared" ca="1" si="225"/>
        <v>#N/A</v>
      </c>
      <c r="LL1362" t="str">
        <f t="shared" ca="1" si="217"/>
        <v>Token</v>
      </c>
      <c r="LM1362" t="str">
        <f t="shared" ca="1" si="218"/>
        <v>anne.aroka@givedirectly.org</v>
      </c>
      <c r="LN1362" t="e">
        <f ca="1">OFFSET($A1362,,MATCH(OFFSET([2]Keys!C$1,MATCH(Data.Collect1Dump!$LL1362,[2]Keys!$A$2:$A$4,0),),Data.Collect1Dump!$3:$3,0)-1,)</f>
        <v>#VALUE!</v>
      </c>
      <c r="LO1362" s="2" t="e">
        <f t="shared" ca="1" si="226"/>
        <v>#VALUE!</v>
      </c>
    </row>
    <row r="1363" spans="1:327">
      <c r="A1363" t="s">
        <v>7776</v>
      </c>
      <c r="B1363" t="s">
        <v>4392</v>
      </c>
      <c r="C1363" t="s">
        <v>7777</v>
      </c>
      <c r="D1363" t="b">
        <v>1</v>
      </c>
      <c r="K1363">
        <v>1</v>
      </c>
      <c r="L1363" t="s">
        <v>329</v>
      </c>
      <c r="M1363" t="s">
        <v>329</v>
      </c>
      <c r="N1363">
        <v>40000</v>
      </c>
      <c r="O1363" t="s">
        <v>329</v>
      </c>
      <c r="T1363" t="s">
        <v>330</v>
      </c>
      <c r="V1363" t="s">
        <v>329</v>
      </c>
      <c r="X1363">
        <v>3</v>
      </c>
      <c r="Y1363">
        <v>10000</v>
      </c>
      <c r="Z1363">
        <v>999</v>
      </c>
      <c r="AA1363">
        <v>11000</v>
      </c>
      <c r="AB1363">
        <v>999</v>
      </c>
      <c r="AC1363">
        <v>19000</v>
      </c>
      <c r="AD1363">
        <v>999</v>
      </c>
      <c r="AO1363" t="s">
        <v>7778</v>
      </c>
      <c r="AP1363" t="s">
        <v>7779</v>
      </c>
      <c r="AQ1363">
        <v>0</v>
      </c>
      <c r="AR1363">
        <v>0</v>
      </c>
      <c r="AV1363" t="b">
        <v>1</v>
      </c>
      <c r="BA1363" t="b">
        <v>1</v>
      </c>
      <c r="BF1363" t="b">
        <v>1</v>
      </c>
      <c r="BL1363" t="s">
        <v>329</v>
      </c>
      <c r="BM1363" t="s">
        <v>7780</v>
      </c>
      <c r="BN1363" t="s">
        <v>329</v>
      </c>
      <c r="BO1363" t="s">
        <v>7781</v>
      </c>
      <c r="BP1363">
        <v>0</v>
      </c>
      <c r="BQ1363">
        <v>0</v>
      </c>
      <c r="BT1363" t="b">
        <v>1</v>
      </c>
      <c r="BU1363" t="b">
        <v>1</v>
      </c>
      <c r="BY1363" t="b">
        <v>1</v>
      </c>
      <c r="CM1363">
        <v>1800</v>
      </c>
      <c r="CN1363">
        <v>24000</v>
      </c>
      <c r="CR1363">
        <v>13000</v>
      </c>
      <c r="DC1363" t="s">
        <v>329</v>
      </c>
      <c r="DD1363" t="b">
        <v>1</v>
      </c>
      <c r="DE1363" t="b">
        <v>1</v>
      </c>
      <c r="DL1363" t="b">
        <v>1</v>
      </c>
      <c r="DR1363" t="s">
        <v>329</v>
      </c>
      <c r="DX1363" t="b">
        <v>1</v>
      </c>
      <c r="EL1363" t="s">
        <v>330</v>
      </c>
      <c r="EN1363" t="s">
        <v>330</v>
      </c>
      <c r="EP1363" t="s">
        <v>330</v>
      </c>
      <c r="FN1363" t="s">
        <v>330</v>
      </c>
      <c r="GJ1363" t="s">
        <v>330</v>
      </c>
      <c r="GW1363" t="s">
        <v>330</v>
      </c>
      <c r="GZ1363" t="s">
        <v>330</v>
      </c>
      <c r="HC1363" t="s">
        <v>330</v>
      </c>
      <c r="HE1363" t="s">
        <v>330</v>
      </c>
      <c r="HG1363" t="s">
        <v>336</v>
      </c>
      <c r="HH1363" t="s">
        <v>329</v>
      </c>
      <c r="HI1363" t="s">
        <v>330</v>
      </c>
      <c r="HJ1363" t="s">
        <v>330</v>
      </c>
      <c r="HK1363" t="b">
        <v>1</v>
      </c>
      <c r="HM1363" t="b">
        <v>1</v>
      </c>
      <c r="HO1363" t="s">
        <v>337</v>
      </c>
      <c r="HP1363" t="s">
        <v>7782</v>
      </c>
      <c r="HQ1363" t="s">
        <v>339</v>
      </c>
      <c r="HR1363" t="s">
        <v>7783</v>
      </c>
      <c r="HS1363" t="s">
        <v>7784</v>
      </c>
      <c r="HU1363" t="b">
        <v>1</v>
      </c>
      <c r="HV1363" t="b">
        <v>1</v>
      </c>
      <c r="HX1363" t="b">
        <v>1</v>
      </c>
      <c r="ID1363" t="s">
        <v>3299</v>
      </c>
      <c r="JD1363" t="s">
        <v>378</v>
      </c>
      <c r="JE1363" t="s">
        <v>7785</v>
      </c>
      <c r="JF1363" t="s">
        <v>329</v>
      </c>
      <c r="JG1363">
        <v>6850</v>
      </c>
      <c r="JH1363" t="s">
        <v>330</v>
      </c>
      <c r="JR1363" t="s">
        <v>330</v>
      </c>
      <c r="KP1363" t="s">
        <v>330</v>
      </c>
      <c r="KS1363" t="s">
        <v>330</v>
      </c>
      <c r="KV1363" t="s">
        <v>330</v>
      </c>
      <c r="KX1363" t="s">
        <v>329</v>
      </c>
      <c r="KZ1363" t="str">
        <f ca="1">OFFSET($A1363,,MATCH([2]Keys!$B$2,Data.Collect1Dump!$3:$3,0)-1)</f>
        <v>ezekielogadho@gmail.com</v>
      </c>
      <c r="LA1363" t="str">
        <f ca="1">OFFSET($A1363,,MATCH([2]Keys!$B$4,Data.Collect1Dump!$3:$3,0)-1)</f>
        <v>anne.aroka@givedirectly.org</v>
      </c>
      <c r="LB1363">
        <f ca="1">OFFSET($A1363,,MATCH([2]Keys!$B$3,Data.Collect1Dump!$3:$3,0)-1)</f>
        <v>0</v>
      </c>
      <c r="LC1363">
        <f t="shared" ca="1" si="219"/>
        <v>1</v>
      </c>
      <c r="LD1363">
        <f t="shared" ca="1" si="219"/>
        <v>1</v>
      </c>
      <c r="LE1363">
        <f t="shared" ca="1" si="219"/>
        <v>0</v>
      </c>
      <c r="LF1363" s="2">
        <f t="shared" ca="1" si="220"/>
        <v>41726</v>
      </c>
      <c r="LG1363" s="2">
        <f t="shared" ca="1" si="221"/>
        <v>41589</v>
      </c>
      <c r="LH1363" s="2" t="e">
        <f t="shared" ca="1" si="222"/>
        <v>#N/A</v>
      </c>
      <c r="LI1363" t="str">
        <f t="shared" ca="1" si="223"/>
        <v>ezekielogadho@gmail.com</v>
      </c>
      <c r="LJ1363" t="str">
        <f t="shared" ca="1" si="224"/>
        <v>anne.aroka@givedirectly.org</v>
      </c>
      <c r="LK1363" t="e">
        <f t="shared" ca="1" si="225"/>
        <v>#N/A</v>
      </c>
      <c r="LL1363" t="str">
        <f t="shared" ca="1" si="217"/>
        <v>Lump Sum</v>
      </c>
      <c r="LM1363" t="str">
        <f t="shared" ca="1" si="218"/>
        <v>ezekielogadho@gmail.com</v>
      </c>
      <c r="LN1363" t="e">
        <f ca="1">OFFSET($A1363,,MATCH(OFFSET([2]Keys!C$1,MATCH(Data.Collect1Dump!$LL1363,[2]Keys!$A$2:$A$4,0),),Data.Collect1Dump!$3:$3,0)-1,)</f>
        <v>#VALUE!</v>
      </c>
      <c r="LO1363" s="2" t="e">
        <f t="shared" ca="1" si="226"/>
        <v>#VALUE!</v>
      </c>
    </row>
    <row r="1364" spans="1:327">
      <c r="A1364" t="s">
        <v>7786</v>
      </c>
      <c r="B1364" t="s">
        <v>4392</v>
      </c>
      <c r="C1364" t="s">
        <v>7787</v>
      </c>
      <c r="D1364" t="b">
        <v>1</v>
      </c>
      <c r="K1364">
        <v>1</v>
      </c>
      <c r="L1364" t="s">
        <v>329</v>
      </c>
      <c r="M1364" t="s">
        <v>329</v>
      </c>
      <c r="N1364">
        <v>40000</v>
      </c>
      <c r="O1364" t="s">
        <v>329</v>
      </c>
      <c r="T1364" t="s">
        <v>330</v>
      </c>
      <c r="V1364" t="s">
        <v>329</v>
      </c>
      <c r="X1364">
        <v>1</v>
      </c>
      <c r="Y1364">
        <v>38950</v>
      </c>
      <c r="Z1364">
        <v>275</v>
      </c>
      <c r="AO1364">
        <v>60</v>
      </c>
      <c r="AP1364">
        <v>300</v>
      </c>
      <c r="AQ1364">
        <v>0</v>
      </c>
      <c r="AR1364">
        <v>0</v>
      </c>
      <c r="AV1364" t="b">
        <v>1</v>
      </c>
      <c r="BL1364" t="s">
        <v>329</v>
      </c>
      <c r="BM1364" t="s">
        <v>7788</v>
      </c>
      <c r="BN1364" t="s">
        <v>330</v>
      </c>
      <c r="BP1364">
        <v>0</v>
      </c>
      <c r="BQ1364">
        <v>0</v>
      </c>
      <c r="BR1364" t="b">
        <v>1</v>
      </c>
      <c r="BU1364" t="b">
        <v>1</v>
      </c>
      <c r="BZ1364" t="b">
        <v>1</v>
      </c>
      <c r="CK1364">
        <v>1750</v>
      </c>
      <c r="CN1364">
        <v>37020</v>
      </c>
      <c r="CS1364">
        <v>300</v>
      </c>
      <c r="DC1364" t="s">
        <v>329</v>
      </c>
      <c r="DD1364" t="b">
        <v>1</v>
      </c>
      <c r="DE1364" t="b">
        <v>1</v>
      </c>
      <c r="DL1364" t="b">
        <v>1</v>
      </c>
      <c r="DR1364" t="s">
        <v>329</v>
      </c>
      <c r="DX1364" t="b">
        <v>1</v>
      </c>
      <c r="EL1364" t="s">
        <v>330</v>
      </c>
      <c r="EN1364" t="s">
        <v>330</v>
      </c>
      <c r="EP1364" t="s">
        <v>330</v>
      </c>
      <c r="FN1364" t="s">
        <v>330</v>
      </c>
      <c r="GJ1364" t="s">
        <v>330</v>
      </c>
      <c r="GW1364" t="s">
        <v>330</v>
      </c>
      <c r="GZ1364" t="s">
        <v>330</v>
      </c>
      <c r="HC1364" t="s">
        <v>330</v>
      </c>
      <c r="HE1364" t="s">
        <v>330</v>
      </c>
      <c r="HG1364" t="s">
        <v>336</v>
      </c>
      <c r="HH1364" t="s">
        <v>330</v>
      </c>
      <c r="HI1364" t="s">
        <v>330</v>
      </c>
      <c r="HJ1364" t="s">
        <v>330</v>
      </c>
      <c r="HK1364" t="b">
        <v>1</v>
      </c>
      <c r="HM1364" t="b">
        <v>1</v>
      </c>
      <c r="HO1364" t="s">
        <v>337</v>
      </c>
      <c r="HP1364" t="s">
        <v>7789</v>
      </c>
      <c r="HQ1364" t="s">
        <v>339</v>
      </c>
      <c r="HR1364" t="s">
        <v>7790</v>
      </c>
      <c r="HS1364" t="s">
        <v>7791</v>
      </c>
      <c r="HU1364" t="b">
        <v>1</v>
      </c>
      <c r="HX1364" t="b">
        <v>1</v>
      </c>
      <c r="ID1364" t="s">
        <v>3299</v>
      </c>
      <c r="JD1364" t="s">
        <v>378</v>
      </c>
      <c r="JE1364" t="s">
        <v>7792</v>
      </c>
      <c r="JF1364" t="s">
        <v>329</v>
      </c>
      <c r="JG1364">
        <v>6918</v>
      </c>
      <c r="JH1364" t="s">
        <v>330</v>
      </c>
      <c r="JR1364" t="s">
        <v>330</v>
      </c>
      <c r="KP1364" t="s">
        <v>330</v>
      </c>
      <c r="KS1364" t="s">
        <v>330</v>
      </c>
      <c r="KV1364" t="s">
        <v>330</v>
      </c>
      <c r="KX1364" t="s">
        <v>329</v>
      </c>
      <c r="KZ1364" t="str">
        <f ca="1">OFFSET($A1364,,MATCH([2]Keys!$B$2,Data.Collect1Dump!$3:$3,0)-1)</f>
        <v>ezekielogadho@gmail.com</v>
      </c>
      <c r="LA1364" t="str">
        <f ca="1">OFFSET($A1364,,MATCH([2]Keys!$B$4,Data.Collect1Dump!$3:$3,0)-1)</f>
        <v>anne.aroka@givedirectly.org</v>
      </c>
      <c r="LB1364">
        <f ca="1">OFFSET($A1364,,MATCH([2]Keys!$B$3,Data.Collect1Dump!$3:$3,0)-1)</f>
        <v>0</v>
      </c>
      <c r="LC1364">
        <f t="shared" ca="1" si="219"/>
        <v>1</v>
      </c>
      <c r="LD1364">
        <f t="shared" ca="1" si="219"/>
        <v>1</v>
      </c>
      <c r="LE1364">
        <f t="shared" ca="1" si="219"/>
        <v>0</v>
      </c>
      <c r="LF1364" s="2">
        <f t="shared" ca="1" si="220"/>
        <v>41726</v>
      </c>
      <c r="LG1364" s="2">
        <f t="shared" ca="1" si="221"/>
        <v>41592</v>
      </c>
      <c r="LH1364" s="2" t="e">
        <f t="shared" ca="1" si="222"/>
        <v>#N/A</v>
      </c>
      <c r="LI1364" t="str">
        <f t="shared" ca="1" si="223"/>
        <v>ezekielogadho@gmail.com</v>
      </c>
      <c r="LJ1364" t="str">
        <f t="shared" ca="1" si="224"/>
        <v>anne.aroka@givedirectly.org</v>
      </c>
      <c r="LK1364" t="e">
        <f t="shared" ca="1" si="225"/>
        <v>#N/A</v>
      </c>
      <c r="LL1364" t="str">
        <f t="shared" ca="1" si="217"/>
        <v>Lump Sum</v>
      </c>
      <c r="LM1364" t="str">
        <f t="shared" ca="1" si="218"/>
        <v>ezekielogadho@gmail.com</v>
      </c>
      <c r="LN1364" t="e">
        <f ca="1">OFFSET($A1364,,MATCH(OFFSET([2]Keys!C$1,MATCH(Data.Collect1Dump!$LL1364,[2]Keys!$A$2:$A$4,0),),Data.Collect1Dump!$3:$3,0)-1,)</f>
        <v>#VALUE!</v>
      </c>
      <c r="LO1364" s="2" t="e">
        <f t="shared" ca="1" si="226"/>
        <v>#VALUE!</v>
      </c>
    </row>
    <row r="1365" spans="1:327">
      <c r="A1365" t="s">
        <v>7793</v>
      </c>
      <c r="B1365" t="s">
        <v>7342</v>
      </c>
      <c r="C1365" t="s">
        <v>7794</v>
      </c>
      <c r="D1365" t="b">
        <v>1</v>
      </c>
      <c r="K1365">
        <v>1</v>
      </c>
      <c r="L1365" t="s">
        <v>329</v>
      </c>
      <c r="M1365" t="s">
        <v>329</v>
      </c>
      <c r="N1365">
        <v>40000</v>
      </c>
      <c r="O1365" t="s">
        <v>329</v>
      </c>
      <c r="T1365" t="s">
        <v>330</v>
      </c>
      <c r="V1365" t="s">
        <v>329</v>
      </c>
      <c r="X1365">
        <v>1</v>
      </c>
      <c r="Y1365">
        <v>39600</v>
      </c>
      <c r="Z1365">
        <v>999</v>
      </c>
      <c r="AO1365">
        <v>20</v>
      </c>
      <c r="AQ1365">
        <v>0</v>
      </c>
      <c r="AS1365" t="b">
        <v>1</v>
      </c>
      <c r="AU1365" t="b">
        <v>1</v>
      </c>
      <c r="AV1365" t="b">
        <v>1</v>
      </c>
      <c r="BL1365" t="s">
        <v>330</v>
      </c>
      <c r="BN1365" t="s">
        <v>330</v>
      </c>
      <c r="BP1365">
        <v>0</v>
      </c>
      <c r="BQ1365">
        <v>0</v>
      </c>
      <c r="BR1365" t="b">
        <v>1</v>
      </c>
      <c r="BU1365" t="b">
        <v>1</v>
      </c>
      <c r="CK1365">
        <v>2000</v>
      </c>
      <c r="CN1365">
        <v>38000</v>
      </c>
      <c r="DC1365" t="s">
        <v>329</v>
      </c>
      <c r="DD1365" t="b">
        <v>1</v>
      </c>
      <c r="DE1365" t="b">
        <v>1</v>
      </c>
      <c r="DM1365" t="b">
        <v>1</v>
      </c>
      <c r="DR1365" t="s">
        <v>329</v>
      </c>
      <c r="DV1365" t="b">
        <v>1</v>
      </c>
      <c r="DX1365" t="b">
        <v>1</v>
      </c>
      <c r="EL1365" t="s">
        <v>330</v>
      </c>
      <c r="EN1365" t="s">
        <v>330</v>
      </c>
      <c r="EP1365" t="s">
        <v>330</v>
      </c>
      <c r="FN1365" t="s">
        <v>330</v>
      </c>
      <c r="GJ1365" t="s">
        <v>330</v>
      </c>
      <c r="GW1365" t="s">
        <v>330</v>
      </c>
      <c r="GZ1365" t="s">
        <v>330</v>
      </c>
      <c r="HC1365" t="s">
        <v>330</v>
      </c>
      <c r="HE1365" t="s">
        <v>330</v>
      </c>
      <c r="HG1365" t="s">
        <v>526</v>
      </c>
      <c r="HH1365" t="s">
        <v>329</v>
      </c>
      <c r="HI1365" t="s">
        <v>330</v>
      </c>
      <c r="HJ1365" t="s">
        <v>330</v>
      </c>
      <c r="HM1365" t="b">
        <v>1</v>
      </c>
      <c r="HO1365" t="s">
        <v>337</v>
      </c>
      <c r="HP1365" t="s">
        <v>7795</v>
      </c>
      <c r="HQ1365" t="s">
        <v>339</v>
      </c>
      <c r="HR1365" t="s">
        <v>7796</v>
      </c>
      <c r="HS1365" t="s">
        <v>7797</v>
      </c>
      <c r="HU1365" t="b">
        <v>1</v>
      </c>
      <c r="ID1365" t="s">
        <v>3299</v>
      </c>
      <c r="JD1365" t="s">
        <v>1437</v>
      </c>
      <c r="JE1365" t="s">
        <v>7798</v>
      </c>
      <c r="JF1365" t="s">
        <v>329</v>
      </c>
      <c r="JG1365">
        <v>6900</v>
      </c>
      <c r="JH1365" t="s">
        <v>330</v>
      </c>
      <c r="JR1365" t="s">
        <v>330</v>
      </c>
      <c r="KP1365" t="s">
        <v>330</v>
      </c>
      <c r="KS1365" t="s">
        <v>330</v>
      </c>
      <c r="KV1365" t="s">
        <v>330</v>
      </c>
      <c r="KX1365" t="s">
        <v>329</v>
      </c>
      <c r="KZ1365" t="str">
        <f ca="1">OFFSET($A1365,,MATCH([2]Keys!$B$2,Data.Collect1Dump!$3:$3,0)-1)</f>
        <v>georgeowuor93@gmail.com</v>
      </c>
      <c r="LA1365" t="str">
        <f ca="1">OFFSET($A1365,,MATCH([2]Keys!$B$4,Data.Collect1Dump!$3:$3,0)-1)</f>
        <v>michael.otieno@givedirectly.org</v>
      </c>
      <c r="LB1365">
        <f ca="1">OFFSET($A1365,,MATCH([2]Keys!$B$3,Data.Collect1Dump!$3:$3,0)-1)</f>
        <v>0</v>
      </c>
      <c r="LC1365">
        <f t="shared" ca="1" si="219"/>
        <v>1</v>
      </c>
      <c r="LD1365">
        <f t="shared" ca="1" si="219"/>
        <v>1</v>
      </c>
      <c r="LE1365">
        <f t="shared" ca="1" si="219"/>
        <v>0</v>
      </c>
      <c r="LF1365" s="2">
        <f t="shared" ca="1" si="220"/>
        <v>41717</v>
      </c>
      <c r="LG1365" s="2">
        <f t="shared" ca="1" si="221"/>
        <v>41605</v>
      </c>
      <c r="LH1365" s="2" t="e">
        <f t="shared" ca="1" si="222"/>
        <v>#N/A</v>
      </c>
      <c r="LI1365" t="str">
        <f t="shared" ca="1" si="223"/>
        <v>georgeowuor93@gmail.com</v>
      </c>
      <c r="LJ1365" t="str">
        <f t="shared" ca="1" si="224"/>
        <v>michael.otieno@givedirectly.org</v>
      </c>
      <c r="LK1365" t="e">
        <f t="shared" ca="1" si="225"/>
        <v>#N/A</v>
      </c>
      <c r="LL1365" t="str">
        <f t="shared" ca="1" si="217"/>
        <v>Lump Sum</v>
      </c>
      <c r="LM1365" t="str">
        <f t="shared" ca="1" si="218"/>
        <v>georgeowuor93@gmail.com</v>
      </c>
      <c r="LN1365" t="e">
        <f ca="1">OFFSET($A1365,,MATCH(OFFSET([2]Keys!C$1,MATCH(Data.Collect1Dump!$LL1365,[2]Keys!$A$2:$A$4,0),),Data.Collect1Dump!$3:$3,0)-1,)</f>
        <v>#VALUE!</v>
      </c>
      <c r="LO1365" s="2" t="e">
        <f t="shared" ca="1" si="226"/>
        <v>#VALUE!</v>
      </c>
    </row>
    <row r="1366" spans="1:327">
      <c r="A1366" t="s">
        <v>7799</v>
      </c>
      <c r="B1366" t="s">
        <v>7342</v>
      </c>
      <c r="C1366" t="s">
        <v>7800</v>
      </c>
      <c r="D1366" t="b">
        <v>1</v>
      </c>
      <c r="K1366">
        <v>1</v>
      </c>
      <c r="L1366" t="s">
        <v>329</v>
      </c>
      <c r="M1366" t="s">
        <v>329</v>
      </c>
      <c r="N1366">
        <v>40000</v>
      </c>
      <c r="O1366" t="s">
        <v>329</v>
      </c>
      <c r="T1366" t="s">
        <v>330</v>
      </c>
      <c r="V1366" t="s">
        <v>329</v>
      </c>
      <c r="X1366">
        <v>1</v>
      </c>
      <c r="Y1366">
        <v>39700</v>
      </c>
      <c r="Z1366">
        <v>250</v>
      </c>
      <c r="AO1366">
        <v>10</v>
      </c>
      <c r="AQ1366">
        <v>0</v>
      </c>
      <c r="AV1366" t="b">
        <v>1</v>
      </c>
      <c r="BL1366" t="s">
        <v>329</v>
      </c>
      <c r="BM1366" t="s">
        <v>7801</v>
      </c>
      <c r="BN1366" t="s">
        <v>330</v>
      </c>
      <c r="BP1366">
        <v>400</v>
      </c>
      <c r="BQ1366">
        <v>0</v>
      </c>
      <c r="BU1366" t="b">
        <v>1</v>
      </c>
      <c r="CN1366">
        <v>39850</v>
      </c>
      <c r="DC1366" t="s">
        <v>329</v>
      </c>
      <c r="DD1366" t="b">
        <v>1</v>
      </c>
      <c r="DE1366" t="b">
        <v>1</v>
      </c>
      <c r="DL1366" t="b">
        <v>1</v>
      </c>
      <c r="DR1366" t="s">
        <v>329</v>
      </c>
      <c r="DW1366" t="b">
        <v>1</v>
      </c>
      <c r="DX1366" t="b">
        <v>1</v>
      </c>
      <c r="EL1366" t="s">
        <v>330</v>
      </c>
      <c r="EN1366" t="s">
        <v>330</v>
      </c>
      <c r="EP1366" t="s">
        <v>330</v>
      </c>
      <c r="FN1366" t="s">
        <v>330</v>
      </c>
      <c r="GJ1366" t="s">
        <v>330</v>
      </c>
      <c r="GW1366" t="s">
        <v>330</v>
      </c>
      <c r="GZ1366" t="s">
        <v>330</v>
      </c>
      <c r="HC1366" t="s">
        <v>330</v>
      </c>
      <c r="HE1366" t="s">
        <v>330</v>
      </c>
      <c r="HG1366" t="s">
        <v>336</v>
      </c>
      <c r="HH1366" t="s">
        <v>329</v>
      </c>
      <c r="HI1366" t="s">
        <v>330</v>
      </c>
      <c r="HJ1366" t="s">
        <v>330</v>
      </c>
      <c r="HM1366" t="b">
        <v>1</v>
      </c>
      <c r="HO1366" t="s">
        <v>337</v>
      </c>
      <c r="HP1366" t="s">
        <v>7802</v>
      </c>
      <c r="HQ1366" t="s">
        <v>339</v>
      </c>
      <c r="HR1366" t="s">
        <v>7803</v>
      </c>
      <c r="HS1366" t="s">
        <v>7804</v>
      </c>
      <c r="HX1366" t="b">
        <v>1</v>
      </c>
      <c r="ID1366" t="s">
        <v>7396</v>
      </c>
      <c r="JD1366" t="s">
        <v>378</v>
      </c>
      <c r="JE1366" t="s">
        <v>7805</v>
      </c>
      <c r="JF1366" t="s">
        <v>329</v>
      </c>
      <c r="JG1366">
        <v>6919</v>
      </c>
      <c r="JH1366" t="s">
        <v>330</v>
      </c>
      <c r="JR1366" t="s">
        <v>329</v>
      </c>
      <c r="JS1366" t="s">
        <v>7806</v>
      </c>
      <c r="JT1366" t="b">
        <v>1</v>
      </c>
      <c r="KF1366" t="b">
        <v>1</v>
      </c>
      <c r="KG1366" t="b">
        <v>1</v>
      </c>
      <c r="KJ1366" t="b">
        <v>1</v>
      </c>
      <c r="KP1366" t="s">
        <v>330</v>
      </c>
      <c r="KS1366" t="s">
        <v>330</v>
      </c>
      <c r="KV1366" t="s">
        <v>330</v>
      </c>
      <c r="KX1366" t="s">
        <v>329</v>
      </c>
      <c r="KZ1366" t="str">
        <f ca="1">OFFSET($A1366,,MATCH([2]Keys!$B$2,Data.Collect1Dump!$3:$3,0)-1)</f>
        <v>georgeowuor93@gmail.com</v>
      </c>
      <c r="LA1366" t="str">
        <f ca="1">OFFSET($A1366,,MATCH([2]Keys!$B$4,Data.Collect1Dump!$3:$3,0)-1)</f>
        <v>anne.aroka@givedirectly.org</v>
      </c>
      <c r="LB1366">
        <f ca="1">OFFSET($A1366,,MATCH([2]Keys!$B$3,Data.Collect1Dump!$3:$3,0)-1)</f>
        <v>0</v>
      </c>
      <c r="LC1366">
        <f t="shared" ca="1" si="219"/>
        <v>1</v>
      </c>
      <c r="LD1366">
        <f t="shared" ca="1" si="219"/>
        <v>1</v>
      </c>
      <c r="LE1366">
        <f t="shared" ca="1" si="219"/>
        <v>0</v>
      </c>
      <c r="LF1366" s="2">
        <f t="shared" ca="1" si="220"/>
        <v>41718</v>
      </c>
      <c r="LG1366" s="2">
        <f t="shared" ca="1" si="221"/>
        <v>41592</v>
      </c>
      <c r="LH1366" s="2" t="e">
        <f t="shared" ca="1" si="222"/>
        <v>#N/A</v>
      </c>
      <c r="LI1366" t="str">
        <f t="shared" ca="1" si="223"/>
        <v>georgeowuor93@gmail.com</v>
      </c>
      <c r="LJ1366" t="str">
        <f t="shared" ca="1" si="224"/>
        <v>anne.aroka@givedirectly.org</v>
      </c>
      <c r="LK1366" t="e">
        <f t="shared" ca="1" si="225"/>
        <v>#N/A</v>
      </c>
      <c r="LL1366" t="str">
        <f t="shared" ca="1" si="217"/>
        <v>Lump Sum</v>
      </c>
      <c r="LM1366" t="str">
        <f t="shared" ca="1" si="218"/>
        <v>georgeowuor93@gmail.com</v>
      </c>
      <c r="LN1366" t="e">
        <f ca="1">OFFSET($A1366,,MATCH(OFFSET([2]Keys!C$1,MATCH(Data.Collect1Dump!$LL1366,[2]Keys!$A$2:$A$4,0),),Data.Collect1Dump!$3:$3,0)-1,)</f>
        <v>#VALUE!</v>
      </c>
      <c r="LO1366" s="2" t="e">
        <f t="shared" ca="1" si="226"/>
        <v>#VALUE!</v>
      </c>
    </row>
    <row r="1367" spans="1:327">
      <c r="A1367" t="s">
        <v>7807</v>
      </c>
      <c r="ID1367"/>
      <c r="JD1367" t="s">
        <v>378</v>
      </c>
      <c r="JE1367" t="s">
        <v>7808</v>
      </c>
      <c r="JF1367" t="s">
        <v>329</v>
      </c>
      <c r="JG1367">
        <v>7000</v>
      </c>
      <c r="JH1367" t="s">
        <v>330</v>
      </c>
      <c r="JR1367" t="s">
        <v>330</v>
      </c>
      <c r="KP1367" t="s">
        <v>330</v>
      </c>
      <c r="KS1367" t="s">
        <v>330</v>
      </c>
      <c r="KV1367" t="s">
        <v>330</v>
      </c>
      <c r="KX1367" t="s">
        <v>329</v>
      </c>
      <c r="KZ1367">
        <f ca="1">OFFSET($A1367,,MATCH([2]Keys!$B$2,Data.Collect1Dump!$3:$3,0)-1)</f>
        <v>0</v>
      </c>
      <c r="LA1367" t="str">
        <f ca="1">OFFSET($A1367,,MATCH([2]Keys!$B$4,Data.Collect1Dump!$3:$3,0)-1)</f>
        <v>anne.aroka@givedirectly.org</v>
      </c>
      <c r="LB1367">
        <f ca="1">OFFSET($A1367,,MATCH([2]Keys!$B$3,Data.Collect1Dump!$3:$3,0)-1)</f>
        <v>0</v>
      </c>
      <c r="LC1367">
        <f t="shared" ca="1" si="219"/>
        <v>0</v>
      </c>
      <c r="LD1367">
        <f t="shared" ca="1" si="219"/>
        <v>1</v>
      </c>
      <c r="LE1367">
        <f t="shared" ca="1" si="219"/>
        <v>0</v>
      </c>
      <c r="LF1367" s="2" t="e">
        <f t="shared" ca="1" si="220"/>
        <v>#N/A</v>
      </c>
      <c r="LG1367" s="2">
        <f t="shared" ca="1" si="221"/>
        <v>41613</v>
      </c>
      <c r="LH1367" s="2" t="e">
        <f t="shared" ca="1" si="222"/>
        <v>#N/A</v>
      </c>
      <c r="LI1367" t="e">
        <f t="shared" ca="1" si="223"/>
        <v>#N/A</v>
      </c>
      <c r="LJ1367" t="str">
        <f t="shared" ca="1" si="224"/>
        <v>anne.aroka@givedirectly.org</v>
      </c>
      <c r="LK1367" t="e">
        <f t="shared" ca="1" si="225"/>
        <v>#N/A</v>
      </c>
      <c r="LL1367" t="str">
        <f t="shared" ca="1" si="217"/>
        <v>Token</v>
      </c>
      <c r="LM1367" t="str">
        <f t="shared" ca="1" si="218"/>
        <v>anne.aroka@givedirectly.org</v>
      </c>
      <c r="LN1367" t="e">
        <f ca="1">OFFSET($A1367,,MATCH(OFFSET([2]Keys!C$1,MATCH(Data.Collect1Dump!$LL1367,[2]Keys!$A$2:$A$4,0),),Data.Collect1Dump!$3:$3,0)-1,)</f>
        <v>#VALUE!</v>
      </c>
      <c r="LO1367" s="2" t="e">
        <f t="shared" ca="1" si="226"/>
        <v>#VALUE!</v>
      </c>
    </row>
    <row r="1368" spans="1:327">
      <c r="A1368" t="s">
        <v>7809</v>
      </c>
      <c r="ID1368"/>
      <c r="JD1368" t="s">
        <v>2833</v>
      </c>
      <c r="JE1368" t="s">
        <v>7810</v>
      </c>
      <c r="JF1368" t="s">
        <v>329</v>
      </c>
      <c r="JG1368">
        <v>7000</v>
      </c>
      <c r="JH1368" t="s">
        <v>330</v>
      </c>
      <c r="JR1368" t="s">
        <v>330</v>
      </c>
      <c r="KP1368" t="s">
        <v>330</v>
      </c>
      <c r="KS1368" t="s">
        <v>330</v>
      </c>
      <c r="KV1368" t="s">
        <v>330</v>
      </c>
      <c r="KX1368" t="s">
        <v>329</v>
      </c>
      <c r="KZ1368">
        <f ca="1">OFFSET($A1368,,MATCH([2]Keys!$B$2,Data.Collect1Dump!$3:$3,0)-1)</f>
        <v>0</v>
      </c>
      <c r="LA1368" t="str">
        <f ca="1">OFFSET($A1368,,MATCH([2]Keys!$B$4,Data.Collect1Dump!$3:$3,0)-1)</f>
        <v>andyagumbaa@gmail.com</v>
      </c>
      <c r="LB1368">
        <f ca="1">OFFSET($A1368,,MATCH([2]Keys!$B$3,Data.Collect1Dump!$3:$3,0)-1)</f>
        <v>0</v>
      </c>
      <c r="LC1368">
        <f t="shared" ca="1" si="219"/>
        <v>0</v>
      </c>
      <c r="LD1368">
        <f t="shared" ca="1" si="219"/>
        <v>1</v>
      </c>
      <c r="LE1368">
        <f t="shared" ca="1" si="219"/>
        <v>0</v>
      </c>
      <c r="LF1368" s="2" t="e">
        <f t="shared" ca="1" si="220"/>
        <v>#N/A</v>
      </c>
      <c r="LG1368" s="2">
        <f t="shared" ca="1" si="221"/>
        <v>41585</v>
      </c>
      <c r="LH1368" s="2" t="e">
        <f t="shared" ca="1" si="222"/>
        <v>#N/A</v>
      </c>
      <c r="LI1368" t="e">
        <f t="shared" ca="1" si="223"/>
        <v>#N/A</v>
      </c>
      <c r="LJ1368" t="str">
        <f t="shared" ca="1" si="224"/>
        <v>andyagumbaa@gmail.com</v>
      </c>
      <c r="LK1368" t="e">
        <f t="shared" ca="1" si="225"/>
        <v>#N/A</v>
      </c>
      <c r="LL1368" t="str">
        <f t="shared" ca="1" si="217"/>
        <v>Token</v>
      </c>
      <c r="LM1368" t="str">
        <f t="shared" ca="1" si="218"/>
        <v>andyagumbaa@gmail.com</v>
      </c>
      <c r="LN1368" t="e">
        <f ca="1">OFFSET($A1368,,MATCH(OFFSET([2]Keys!C$1,MATCH(Data.Collect1Dump!$LL1368,[2]Keys!$A$2:$A$4,0),),Data.Collect1Dump!$3:$3,0)-1,)</f>
        <v>#VALUE!</v>
      </c>
      <c r="LO1368" s="2" t="e">
        <f t="shared" ca="1" si="226"/>
        <v>#VALUE!</v>
      </c>
    </row>
    <row r="1369" spans="1:327">
      <c r="A1369" t="s">
        <v>7811</v>
      </c>
      <c r="B1369" t="s">
        <v>4392</v>
      </c>
      <c r="C1369" t="s">
        <v>7812</v>
      </c>
      <c r="D1369" t="b">
        <v>1</v>
      </c>
      <c r="K1369">
        <v>2</v>
      </c>
      <c r="L1369" t="s">
        <v>329</v>
      </c>
      <c r="M1369" t="s">
        <v>329</v>
      </c>
      <c r="N1369">
        <v>40000</v>
      </c>
      <c r="O1369" t="s">
        <v>329</v>
      </c>
      <c r="T1369" t="s">
        <v>330</v>
      </c>
      <c r="V1369" t="s">
        <v>329</v>
      </c>
      <c r="X1369">
        <v>2</v>
      </c>
      <c r="Y1369">
        <v>20000</v>
      </c>
      <c r="Z1369">
        <v>75</v>
      </c>
      <c r="AA1369">
        <v>18000</v>
      </c>
      <c r="AB1369">
        <v>75</v>
      </c>
      <c r="AO1369" t="s">
        <v>3293</v>
      </c>
      <c r="AP1369">
        <v>340</v>
      </c>
      <c r="AQ1369">
        <v>0</v>
      </c>
      <c r="AR1369">
        <v>0</v>
      </c>
      <c r="AV1369" t="b">
        <v>1</v>
      </c>
      <c r="BL1369" t="s">
        <v>329</v>
      </c>
      <c r="BM1369" t="s">
        <v>7813</v>
      </c>
      <c r="BN1369" t="s">
        <v>329</v>
      </c>
      <c r="BO1369" t="s">
        <v>7814</v>
      </c>
      <c r="BP1369">
        <v>0</v>
      </c>
      <c r="BQ1369">
        <v>0</v>
      </c>
      <c r="BU1369" t="b">
        <v>1</v>
      </c>
      <c r="CB1369" t="b">
        <v>1</v>
      </c>
      <c r="CN1369">
        <v>37700</v>
      </c>
      <c r="CU1369">
        <v>800</v>
      </c>
      <c r="DC1369" t="s">
        <v>329</v>
      </c>
      <c r="DD1369" t="b">
        <v>1</v>
      </c>
      <c r="DE1369" t="b">
        <v>1</v>
      </c>
      <c r="DL1369" t="b">
        <v>1</v>
      </c>
      <c r="DR1369" t="s">
        <v>329</v>
      </c>
      <c r="EA1369" t="b">
        <v>1</v>
      </c>
      <c r="EL1369" t="s">
        <v>330</v>
      </c>
      <c r="EN1369" t="s">
        <v>330</v>
      </c>
      <c r="EP1369" t="s">
        <v>330</v>
      </c>
      <c r="FN1369" t="s">
        <v>330</v>
      </c>
      <c r="GJ1369" t="s">
        <v>330</v>
      </c>
      <c r="GW1369" t="s">
        <v>330</v>
      </c>
      <c r="GZ1369" t="s">
        <v>330</v>
      </c>
      <c r="HC1369" t="s">
        <v>330</v>
      </c>
      <c r="HE1369" t="s">
        <v>330</v>
      </c>
      <c r="HG1369" t="s">
        <v>336</v>
      </c>
      <c r="HH1369" t="s">
        <v>329</v>
      </c>
      <c r="HI1369" t="s">
        <v>330</v>
      </c>
      <c r="HJ1369" t="s">
        <v>329</v>
      </c>
      <c r="HK1369" t="b">
        <v>1</v>
      </c>
      <c r="HM1369" t="b">
        <v>1</v>
      </c>
      <c r="HO1369" t="s">
        <v>337</v>
      </c>
      <c r="HP1369" t="s">
        <v>7815</v>
      </c>
      <c r="HQ1369" t="s">
        <v>339</v>
      </c>
      <c r="HR1369" t="s">
        <v>7816</v>
      </c>
      <c r="HS1369" t="s">
        <v>7180</v>
      </c>
      <c r="HU1369" t="b">
        <v>1</v>
      </c>
      <c r="HV1369" t="b">
        <v>1</v>
      </c>
      <c r="HX1369" t="b">
        <v>1</v>
      </c>
      <c r="ID1369" t="s">
        <v>3299</v>
      </c>
      <c r="JD1369" t="s">
        <v>2833</v>
      </c>
      <c r="JE1369" t="s">
        <v>7817</v>
      </c>
      <c r="JF1369" t="s">
        <v>329</v>
      </c>
      <c r="JG1369">
        <v>7000</v>
      </c>
      <c r="JH1369" t="s">
        <v>330</v>
      </c>
      <c r="JR1369" t="s">
        <v>329</v>
      </c>
      <c r="JS1369" t="s">
        <v>7818</v>
      </c>
      <c r="KB1369" t="b">
        <v>1</v>
      </c>
      <c r="KG1369" t="b">
        <v>1</v>
      </c>
      <c r="KJ1369" t="b">
        <v>1</v>
      </c>
      <c r="KP1369" t="s">
        <v>330</v>
      </c>
      <c r="KS1369" t="s">
        <v>330</v>
      </c>
      <c r="KV1369" t="s">
        <v>330</v>
      </c>
      <c r="KX1369" t="s">
        <v>329</v>
      </c>
      <c r="KZ1369" t="str">
        <f ca="1">OFFSET($A1369,,MATCH([2]Keys!$B$2,Data.Collect1Dump!$3:$3,0)-1)</f>
        <v>ezekielogadho@gmail.com</v>
      </c>
      <c r="LA1369" t="str">
        <f ca="1">OFFSET($A1369,,MATCH([2]Keys!$B$4,Data.Collect1Dump!$3:$3,0)-1)</f>
        <v>andyagumbaa@gmail.com</v>
      </c>
      <c r="LB1369">
        <f ca="1">OFFSET($A1369,,MATCH([2]Keys!$B$3,Data.Collect1Dump!$3:$3,0)-1)</f>
        <v>0</v>
      </c>
      <c r="LC1369">
        <f t="shared" ca="1" si="219"/>
        <v>1</v>
      </c>
      <c r="LD1369">
        <f t="shared" ca="1" si="219"/>
        <v>1</v>
      </c>
      <c r="LE1369">
        <f t="shared" ca="1" si="219"/>
        <v>0</v>
      </c>
      <c r="LF1369" s="2">
        <f t="shared" ca="1" si="220"/>
        <v>41726</v>
      </c>
      <c r="LG1369" s="2">
        <f t="shared" ca="1" si="221"/>
        <v>41585</v>
      </c>
      <c r="LH1369" s="2" t="e">
        <f t="shared" ca="1" si="222"/>
        <v>#N/A</v>
      </c>
      <c r="LI1369" t="str">
        <f t="shared" ca="1" si="223"/>
        <v>ezekielogadho@gmail.com</v>
      </c>
      <c r="LJ1369" t="str">
        <f t="shared" ca="1" si="224"/>
        <v>andyagumbaa@gmail.com</v>
      </c>
      <c r="LK1369" t="e">
        <f t="shared" ca="1" si="225"/>
        <v>#N/A</v>
      </c>
      <c r="LL1369" t="str">
        <f t="shared" ca="1" si="217"/>
        <v>Lump Sum</v>
      </c>
      <c r="LM1369" t="str">
        <f t="shared" ca="1" si="218"/>
        <v>ezekielogadho@gmail.com</v>
      </c>
      <c r="LN1369" t="e">
        <f ca="1">OFFSET($A1369,,MATCH(OFFSET([2]Keys!C$1,MATCH(Data.Collect1Dump!$LL1369,[2]Keys!$A$2:$A$4,0),),Data.Collect1Dump!$3:$3,0)-1,)</f>
        <v>#VALUE!</v>
      </c>
      <c r="LO1369" s="2" t="e">
        <f t="shared" ca="1" si="226"/>
        <v>#VALUE!</v>
      </c>
    </row>
    <row r="1370" spans="1:327">
      <c r="A1370" t="s">
        <v>7819</v>
      </c>
      <c r="B1370" t="s">
        <v>7342</v>
      </c>
      <c r="C1370" t="s">
        <v>7820</v>
      </c>
      <c r="E1370" t="b">
        <v>1</v>
      </c>
      <c r="J1370" t="s">
        <v>15668</v>
      </c>
      <c r="K1370">
        <v>1</v>
      </c>
      <c r="L1370" t="s">
        <v>329</v>
      </c>
      <c r="M1370" t="s">
        <v>329</v>
      </c>
      <c r="N1370">
        <v>40000</v>
      </c>
      <c r="O1370" t="s">
        <v>329</v>
      </c>
      <c r="T1370" t="s">
        <v>330</v>
      </c>
      <c r="V1370" t="s">
        <v>329</v>
      </c>
      <c r="X1370">
        <v>1</v>
      </c>
      <c r="Y1370">
        <v>39725</v>
      </c>
      <c r="Z1370">
        <v>275</v>
      </c>
      <c r="AO1370">
        <v>5</v>
      </c>
      <c r="AQ1370">
        <v>0</v>
      </c>
      <c r="AU1370" t="b">
        <v>1</v>
      </c>
      <c r="AV1370" t="b">
        <v>1</v>
      </c>
      <c r="BL1370" t="s">
        <v>415</v>
      </c>
      <c r="BN1370" t="s">
        <v>415</v>
      </c>
      <c r="BP1370">
        <v>500</v>
      </c>
      <c r="BQ1370">
        <v>0</v>
      </c>
      <c r="BR1370" t="b">
        <v>1</v>
      </c>
      <c r="BS1370" t="b">
        <v>1</v>
      </c>
      <c r="BU1370" t="b">
        <v>1</v>
      </c>
      <c r="CD1370" t="b">
        <v>1</v>
      </c>
      <c r="CF1370" t="b">
        <v>1</v>
      </c>
      <c r="CK1370">
        <v>10000</v>
      </c>
      <c r="CL1370">
        <v>5000</v>
      </c>
      <c r="CN1370">
        <v>15000</v>
      </c>
      <c r="CW1370">
        <v>7000</v>
      </c>
      <c r="CY1370">
        <v>3000</v>
      </c>
      <c r="DC1370" t="s">
        <v>329</v>
      </c>
      <c r="DD1370" t="b">
        <v>1</v>
      </c>
      <c r="DE1370" t="b">
        <v>1</v>
      </c>
      <c r="DM1370" t="b">
        <v>1</v>
      </c>
      <c r="DR1370" t="s">
        <v>330</v>
      </c>
      <c r="EN1370" t="s">
        <v>330</v>
      </c>
      <c r="EP1370" t="s">
        <v>330</v>
      </c>
      <c r="FN1370" t="s">
        <v>330</v>
      </c>
      <c r="GJ1370" t="s">
        <v>330</v>
      </c>
      <c r="GW1370" t="s">
        <v>330</v>
      </c>
      <c r="GZ1370" t="s">
        <v>330</v>
      </c>
      <c r="HC1370" t="s">
        <v>330</v>
      </c>
      <c r="HE1370" t="s">
        <v>330</v>
      </c>
      <c r="HG1370" t="s">
        <v>336</v>
      </c>
      <c r="HH1370" t="s">
        <v>330</v>
      </c>
      <c r="HI1370" t="s">
        <v>330</v>
      </c>
      <c r="HJ1370" t="s">
        <v>330</v>
      </c>
      <c r="HM1370" t="b">
        <v>1</v>
      </c>
      <c r="HO1370" t="s">
        <v>337</v>
      </c>
      <c r="HP1370" t="s">
        <v>7821</v>
      </c>
      <c r="HQ1370" t="s">
        <v>339</v>
      </c>
      <c r="HR1370" t="s">
        <v>7822</v>
      </c>
      <c r="HS1370" t="s">
        <v>7823</v>
      </c>
      <c r="HY1370" t="b">
        <v>1</v>
      </c>
      <c r="ID1370" t="s">
        <v>7824</v>
      </c>
      <c r="JD1370" t="s">
        <v>2833</v>
      </c>
      <c r="JE1370" t="s">
        <v>7825</v>
      </c>
      <c r="JG1370">
        <v>6918</v>
      </c>
      <c r="JH1370" t="s">
        <v>330</v>
      </c>
      <c r="JR1370" t="s">
        <v>330</v>
      </c>
      <c r="KP1370" t="s">
        <v>330</v>
      </c>
      <c r="KS1370" t="s">
        <v>330</v>
      </c>
      <c r="KV1370" t="s">
        <v>330</v>
      </c>
      <c r="KX1370" t="s">
        <v>329</v>
      </c>
      <c r="KZ1370" t="str">
        <f ca="1">OFFSET($A1370,,MATCH([2]Keys!$B$2,Data.Collect1Dump!$3:$3,0)-1)</f>
        <v>georgeowuor93@gmail.com</v>
      </c>
      <c r="LA1370" t="str">
        <f ca="1">OFFSET($A1370,,MATCH([2]Keys!$B$4,Data.Collect1Dump!$3:$3,0)-1)</f>
        <v>andyagumbaa@gmail.com</v>
      </c>
      <c r="LB1370">
        <f ca="1">OFFSET($A1370,,MATCH([2]Keys!$B$3,Data.Collect1Dump!$3:$3,0)-1)</f>
        <v>0</v>
      </c>
      <c r="LC1370">
        <f t="shared" ca="1" si="219"/>
        <v>1</v>
      </c>
      <c r="LD1370">
        <f t="shared" ca="1" si="219"/>
        <v>1</v>
      </c>
      <c r="LE1370">
        <f t="shared" ca="1" si="219"/>
        <v>0</v>
      </c>
      <c r="LF1370" s="2">
        <f t="shared" ca="1" si="220"/>
        <v>41717</v>
      </c>
      <c r="LG1370" s="2">
        <f t="shared" ca="1" si="221"/>
        <v>41585</v>
      </c>
      <c r="LH1370" s="2" t="e">
        <f t="shared" ca="1" si="222"/>
        <v>#N/A</v>
      </c>
      <c r="LI1370" t="str">
        <f t="shared" ca="1" si="223"/>
        <v>georgeowuor93@gmail.com</v>
      </c>
      <c r="LJ1370" t="str">
        <f t="shared" ca="1" si="224"/>
        <v>andyagumbaa@gmail.com</v>
      </c>
      <c r="LK1370" t="e">
        <f t="shared" ca="1" si="225"/>
        <v>#N/A</v>
      </c>
      <c r="LL1370" t="str">
        <f t="shared" ca="1" si="217"/>
        <v>Lump Sum</v>
      </c>
      <c r="LM1370" t="str">
        <f t="shared" ca="1" si="218"/>
        <v>georgeowuor93@gmail.com</v>
      </c>
      <c r="LN1370" t="e">
        <f ca="1">OFFSET($A1370,,MATCH(OFFSET([2]Keys!C$1,MATCH(Data.Collect1Dump!$LL1370,[2]Keys!$A$2:$A$4,0),),Data.Collect1Dump!$3:$3,0)-1,)</f>
        <v>#VALUE!</v>
      </c>
      <c r="LO1370" s="2" t="e">
        <f t="shared" ca="1" si="226"/>
        <v>#VALUE!</v>
      </c>
    </row>
    <row r="1371" spans="1:327">
      <c r="A1371" t="s">
        <v>7826</v>
      </c>
      <c r="ID1371"/>
      <c r="JD1371" t="s">
        <v>2833</v>
      </c>
      <c r="JE1371" t="s">
        <v>7827</v>
      </c>
      <c r="JF1371" t="s">
        <v>329</v>
      </c>
      <c r="JG1371">
        <v>7000</v>
      </c>
      <c r="JH1371" t="s">
        <v>330</v>
      </c>
      <c r="JR1371" t="s">
        <v>330</v>
      </c>
      <c r="KP1371" t="s">
        <v>330</v>
      </c>
      <c r="KS1371" t="s">
        <v>330</v>
      </c>
      <c r="KV1371" t="s">
        <v>330</v>
      </c>
      <c r="KX1371" t="s">
        <v>329</v>
      </c>
      <c r="KZ1371">
        <f ca="1">OFFSET($A1371,,MATCH([2]Keys!$B$2,Data.Collect1Dump!$3:$3,0)-1)</f>
        <v>0</v>
      </c>
      <c r="LA1371" t="str">
        <f ca="1">OFFSET($A1371,,MATCH([2]Keys!$B$4,Data.Collect1Dump!$3:$3,0)-1)</f>
        <v>andyagumbaa@gmail.com</v>
      </c>
      <c r="LB1371">
        <f ca="1">OFFSET($A1371,,MATCH([2]Keys!$B$3,Data.Collect1Dump!$3:$3,0)-1)</f>
        <v>0</v>
      </c>
      <c r="LC1371">
        <f t="shared" ca="1" si="219"/>
        <v>0</v>
      </c>
      <c r="LD1371">
        <f t="shared" ca="1" si="219"/>
        <v>1</v>
      </c>
      <c r="LE1371">
        <f t="shared" ca="1" si="219"/>
        <v>0</v>
      </c>
      <c r="LF1371" s="2" t="e">
        <f t="shared" ca="1" si="220"/>
        <v>#N/A</v>
      </c>
      <c r="LG1371" s="2">
        <f t="shared" ca="1" si="221"/>
        <v>41585</v>
      </c>
      <c r="LH1371" s="2" t="e">
        <f t="shared" ca="1" si="222"/>
        <v>#N/A</v>
      </c>
      <c r="LI1371" t="e">
        <f t="shared" ca="1" si="223"/>
        <v>#N/A</v>
      </c>
      <c r="LJ1371" t="str">
        <f t="shared" ca="1" si="224"/>
        <v>andyagumbaa@gmail.com</v>
      </c>
      <c r="LK1371" t="e">
        <f t="shared" ca="1" si="225"/>
        <v>#N/A</v>
      </c>
      <c r="LL1371" t="str">
        <f t="shared" ca="1" si="217"/>
        <v>Token</v>
      </c>
      <c r="LM1371" t="str">
        <f t="shared" ca="1" si="218"/>
        <v>andyagumbaa@gmail.com</v>
      </c>
      <c r="LN1371" t="e">
        <f ca="1">OFFSET($A1371,,MATCH(OFFSET([2]Keys!C$1,MATCH(Data.Collect1Dump!$LL1371,[2]Keys!$A$2:$A$4,0),),Data.Collect1Dump!$3:$3,0)-1,)</f>
        <v>#VALUE!</v>
      </c>
      <c r="LO1371" s="2" t="e">
        <f t="shared" ca="1" si="226"/>
        <v>#VALUE!</v>
      </c>
    </row>
    <row r="1372" spans="1:327">
      <c r="A1372" t="s">
        <v>7828</v>
      </c>
      <c r="ID1372"/>
      <c r="JD1372" t="s">
        <v>2833</v>
      </c>
      <c r="JE1372" t="s">
        <v>7829</v>
      </c>
      <c r="JF1372" t="s">
        <v>329</v>
      </c>
      <c r="JG1372">
        <v>6900</v>
      </c>
      <c r="JH1372" t="s">
        <v>330</v>
      </c>
      <c r="JR1372" t="s">
        <v>330</v>
      </c>
      <c r="KP1372" t="s">
        <v>330</v>
      </c>
      <c r="KS1372" t="s">
        <v>330</v>
      </c>
      <c r="KV1372" t="s">
        <v>330</v>
      </c>
      <c r="KX1372" t="s">
        <v>329</v>
      </c>
      <c r="KZ1372">
        <f ca="1">OFFSET($A1372,,MATCH([2]Keys!$B$2,Data.Collect1Dump!$3:$3,0)-1)</f>
        <v>0</v>
      </c>
      <c r="LA1372" t="str">
        <f ca="1">OFFSET($A1372,,MATCH([2]Keys!$B$4,Data.Collect1Dump!$3:$3,0)-1)</f>
        <v>andyagumbaa@gmail.com</v>
      </c>
      <c r="LB1372">
        <f ca="1">OFFSET($A1372,,MATCH([2]Keys!$B$3,Data.Collect1Dump!$3:$3,0)-1)</f>
        <v>0</v>
      </c>
      <c r="LC1372">
        <f t="shared" ca="1" si="219"/>
        <v>0</v>
      </c>
      <c r="LD1372">
        <f t="shared" ca="1" si="219"/>
        <v>1</v>
      </c>
      <c r="LE1372">
        <f t="shared" ca="1" si="219"/>
        <v>0</v>
      </c>
      <c r="LF1372" s="2" t="e">
        <f t="shared" ca="1" si="220"/>
        <v>#N/A</v>
      </c>
      <c r="LG1372" s="2">
        <f t="shared" ca="1" si="221"/>
        <v>41585</v>
      </c>
      <c r="LH1372" s="2" t="e">
        <f t="shared" ca="1" si="222"/>
        <v>#N/A</v>
      </c>
      <c r="LI1372" t="e">
        <f t="shared" ca="1" si="223"/>
        <v>#N/A</v>
      </c>
      <c r="LJ1372" t="str">
        <f t="shared" ca="1" si="224"/>
        <v>andyagumbaa@gmail.com</v>
      </c>
      <c r="LK1372" t="e">
        <f t="shared" ca="1" si="225"/>
        <v>#N/A</v>
      </c>
      <c r="LL1372" t="str">
        <f t="shared" ca="1" si="217"/>
        <v>Token</v>
      </c>
      <c r="LM1372" t="str">
        <f t="shared" ca="1" si="218"/>
        <v>andyagumbaa@gmail.com</v>
      </c>
      <c r="LN1372" t="e">
        <f ca="1">OFFSET($A1372,,MATCH(OFFSET([2]Keys!C$1,MATCH(Data.Collect1Dump!$LL1372,[2]Keys!$A$2:$A$4,0),),Data.Collect1Dump!$3:$3,0)-1,)</f>
        <v>#VALUE!</v>
      </c>
      <c r="LO1372" s="2" t="e">
        <f t="shared" ca="1" si="226"/>
        <v>#VALUE!</v>
      </c>
    </row>
    <row r="1373" spans="1:327">
      <c r="A1373" t="s">
        <v>7830</v>
      </c>
      <c r="ID1373"/>
      <c r="JD1373" t="s">
        <v>378</v>
      </c>
      <c r="JE1373" t="s">
        <v>7831</v>
      </c>
      <c r="JF1373" t="s">
        <v>329</v>
      </c>
      <c r="JG1373">
        <v>7000</v>
      </c>
      <c r="JH1373" t="s">
        <v>330</v>
      </c>
      <c r="JR1373" t="s">
        <v>330</v>
      </c>
      <c r="KP1373" t="s">
        <v>330</v>
      </c>
      <c r="KS1373" t="s">
        <v>330</v>
      </c>
      <c r="KV1373" t="s">
        <v>330</v>
      </c>
      <c r="KX1373" t="s">
        <v>329</v>
      </c>
      <c r="KZ1373">
        <f ca="1">OFFSET($A1373,,MATCH([2]Keys!$B$2,Data.Collect1Dump!$3:$3,0)-1)</f>
        <v>0</v>
      </c>
      <c r="LA1373" t="str">
        <f ca="1">OFFSET($A1373,,MATCH([2]Keys!$B$4,Data.Collect1Dump!$3:$3,0)-1)</f>
        <v>anne.aroka@givedirectly.org</v>
      </c>
      <c r="LB1373">
        <f ca="1">OFFSET($A1373,,MATCH([2]Keys!$B$3,Data.Collect1Dump!$3:$3,0)-1)</f>
        <v>0</v>
      </c>
      <c r="LC1373">
        <f t="shared" ca="1" si="219"/>
        <v>0</v>
      </c>
      <c r="LD1373">
        <f t="shared" ca="1" si="219"/>
        <v>1</v>
      </c>
      <c r="LE1373">
        <f t="shared" ca="1" si="219"/>
        <v>0</v>
      </c>
      <c r="LF1373" s="2" t="e">
        <f t="shared" ca="1" si="220"/>
        <v>#N/A</v>
      </c>
      <c r="LG1373" s="2">
        <f t="shared" ca="1" si="221"/>
        <v>41614</v>
      </c>
      <c r="LH1373" s="2" t="e">
        <f t="shared" ca="1" si="222"/>
        <v>#N/A</v>
      </c>
      <c r="LI1373" t="e">
        <f t="shared" ca="1" si="223"/>
        <v>#N/A</v>
      </c>
      <c r="LJ1373" t="str">
        <f t="shared" ca="1" si="224"/>
        <v>anne.aroka@givedirectly.org</v>
      </c>
      <c r="LK1373" t="e">
        <f t="shared" ca="1" si="225"/>
        <v>#N/A</v>
      </c>
      <c r="LL1373" t="str">
        <f t="shared" ca="1" si="217"/>
        <v>Token</v>
      </c>
      <c r="LM1373" t="str">
        <f t="shared" ca="1" si="218"/>
        <v>anne.aroka@givedirectly.org</v>
      </c>
      <c r="LN1373" t="e">
        <f ca="1">OFFSET($A1373,,MATCH(OFFSET([2]Keys!C$1,MATCH(Data.Collect1Dump!$LL1373,[2]Keys!$A$2:$A$4,0),),Data.Collect1Dump!$3:$3,0)-1,)</f>
        <v>#VALUE!</v>
      </c>
      <c r="LO1373" s="2" t="e">
        <f t="shared" ca="1" si="226"/>
        <v>#VALUE!</v>
      </c>
    </row>
    <row r="1374" spans="1:327">
      <c r="A1374" t="s">
        <v>7832</v>
      </c>
      <c r="ID1374"/>
      <c r="JD1374" t="s">
        <v>2833</v>
      </c>
      <c r="JE1374" t="s">
        <v>7833</v>
      </c>
      <c r="JF1374" t="s">
        <v>329</v>
      </c>
      <c r="JG1374">
        <v>6900</v>
      </c>
      <c r="JH1374" t="s">
        <v>330</v>
      </c>
      <c r="JR1374" t="s">
        <v>330</v>
      </c>
      <c r="KP1374" t="s">
        <v>330</v>
      </c>
      <c r="KS1374" t="s">
        <v>330</v>
      </c>
      <c r="KV1374" t="s">
        <v>330</v>
      </c>
      <c r="KX1374" t="s">
        <v>329</v>
      </c>
      <c r="KZ1374">
        <f ca="1">OFFSET($A1374,,MATCH([2]Keys!$B$2,Data.Collect1Dump!$3:$3,0)-1)</f>
        <v>0</v>
      </c>
      <c r="LA1374" t="str">
        <f ca="1">OFFSET($A1374,,MATCH([2]Keys!$B$4,Data.Collect1Dump!$3:$3,0)-1)</f>
        <v>andyagumbaa@gmail.com</v>
      </c>
      <c r="LB1374">
        <f ca="1">OFFSET($A1374,,MATCH([2]Keys!$B$3,Data.Collect1Dump!$3:$3,0)-1)</f>
        <v>0</v>
      </c>
      <c r="LC1374">
        <f t="shared" ca="1" si="219"/>
        <v>0</v>
      </c>
      <c r="LD1374">
        <f t="shared" ca="1" si="219"/>
        <v>1</v>
      </c>
      <c r="LE1374">
        <f t="shared" ca="1" si="219"/>
        <v>0</v>
      </c>
      <c r="LF1374" s="2" t="e">
        <f t="shared" ca="1" si="220"/>
        <v>#N/A</v>
      </c>
      <c r="LG1374" s="2">
        <f t="shared" ca="1" si="221"/>
        <v>41586</v>
      </c>
      <c r="LH1374" s="2" t="e">
        <f t="shared" ca="1" si="222"/>
        <v>#N/A</v>
      </c>
      <c r="LI1374" t="e">
        <f t="shared" ca="1" si="223"/>
        <v>#N/A</v>
      </c>
      <c r="LJ1374" t="str">
        <f t="shared" ca="1" si="224"/>
        <v>andyagumbaa@gmail.com</v>
      </c>
      <c r="LK1374" t="e">
        <f t="shared" ca="1" si="225"/>
        <v>#N/A</v>
      </c>
      <c r="LL1374" t="str">
        <f t="shared" ca="1" si="217"/>
        <v>Token</v>
      </c>
      <c r="LM1374" t="str">
        <f t="shared" ca="1" si="218"/>
        <v>andyagumbaa@gmail.com</v>
      </c>
      <c r="LN1374" t="e">
        <f ca="1">OFFSET($A1374,,MATCH(OFFSET([2]Keys!C$1,MATCH(Data.Collect1Dump!$LL1374,[2]Keys!$A$2:$A$4,0),),Data.Collect1Dump!$3:$3,0)-1,)</f>
        <v>#VALUE!</v>
      </c>
      <c r="LO1374" s="2" t="e">
        <f t="shared" ca="1" si="226"/>
        <v>#VALUE!</v>
      </c>
    </row>
    <row r="1375" spans="1:327">
      <c r="A1375" t="s">
        <v>7834</v>
      </c>
      <c r="ID1375"/>
      <c r="JD1375" t="s">
        <v>2833</v>
      </c>
      <c r="JE1375" t="s">
        <v>7835</v>
      </c>
      <c r="JF1375" t="s">
        <v>329</v>
      </c>
      <c r="JG1375">
        <v>6900</v>
      </c>
      <c r="JH1375" t="s">
        <v>330</v>
      </c>
      <c r="JR1375" t="s">
        <v>330</v>
      </c>
      <c r="KP1375" t="s">
        <v>330</v>
      </c>
      <c r="KS1375" t="s">
        <v>330</v>
      </c>
      <c r="KV1375" t="s">
        <v>330</v>
      </c>
      <c r="KX1375" t="s">
        <v>329</v>
      </c>
      <c r="KZ1375">
        <f ca="1">OFFSET($A1375,,MATCH([2]Keys!$B$2,Data.Collect1Dump!$3:$3,0)-1)</f>
        <v>0</v>
      </c>
      <c r="LA1375" t="str">
        <f ca="1">OFFSET($A1375,,MATCH([2]Keys!$B$4,Data.Collect1Dump!$3:$3,0)-1)</f>
        <v>andyagumbaa@gmail.com</v>
      </c>
      <c r="LB1375">
        <f ca="1">OFFSET($A1375,,MATCH([2]Keys!$B$3,Data.Collect1Dump!$3:$3,0)-1)</f>
        <v>0</v>
      </c>
      <c r="LC1375">
        <f t="shared" ca="1" si="219"/>
        <v>0</v>
      </c>
      <c r="LD1375">
        <f t="shared" ca="1" si="219"/>
        <v>1</v>
      </c>
      <c r="LE1375">
        <f t="shared" ca="1" si="219"/>
        <v>0</v>
      </c>
      <c r="LF1375" s="2" t="e">
        <f t="shared" ca="1" si="220"/>
        <v>#N/A</v>
      </c>
      <c r="LG1375" s="2">
        <f t="shared" ca="1" si="221"/>
        <v>41586</v>
      </c>
      <c r="LH1375" s="2" t="e">
        <f t="shared" ca="1" si="222"/>
        <v>#N/A</v>
      </c>
      <c r="LI1375" t="e">
        <f t="shared" ca="1" si="223"/>
        <v>#N/A</v>
      </c>
      <c r="LJ1375" t="str">
        <f t="shared" ca="1" si="224"/>
        <v>andyagumbaa@gmail.com</v>
      </c>
      <c r="LK1375" t="e">
        <f t="shared" ca="1" si="225"/>
        <v>#N/A</v>
      </c>
      <c r="LL1375" t="str">
        <f t="shared" ca="1" si="217"/>
        <v>Token</v>
      </c>
      <c r="LM1375" t="str">
        <f t="shared" ca="1" si="218"/>
        <v>andyagumbaa@gmail.com</v>
      </c>
      <c r="LN1375" t="e">
        <f ca="1">OFFSET($A1375,,MATCH(OFFSET([2]Keys!C$1,MATCH(Data.Collect1Dump!$LL1375,[2]Keys!$A$2:$A$4,0),),Data.Collect1Dump!$3:$3,0)-1,)</f>
        <v>#VALUE!</v>
      </c>
      <c r="LO1375" s="2" t="e">
        <f t="shared" ca="1" si="226"/>
        <v>#VALUE!</v>
      </c>
    </row>
    <row r="1376" spans="1:327">
      <c r="A1376" t="s">
        <v>7836</v>
      </c>
      <c r="ID1376"/>
      <c r="JD1376" t="s">
        <v>3172</v>
      </c>
      <c r="JE1376" t="s">
        <v>7837</v>
      </c>
      <c r="JF1376" t="s">
        <v>329</v>
      </c>
      <c r="JG1376" t="s">
        <v>6076</v>
      </c>
      <c r="JH1376" t="s">
        <v>330</v>
      </c>
      <c r="JR1376" t="s">
        <v>330</v>
      </c>
      <c r="KP1376" t="s">
        <v>330</v>
      </c>
      <c r="KS1376" t="s">
        <v>330</v>
      </c>
      <c r="KV1376" t="s">
        <v>330</v>
      </c>
      <c r="KX1376" t="s">
        <v>329</v>
      </c>
      <c r="KZ1376">
        <f ca="1">OFFSET($A1376,,MATCH([2]Keys!$B$2,Data.Collect1Dump!$3:$3,0)-1)</f>
        <v>0</v>
      </c>
      <c r="LA1376" t="str">
        <f ca="1">OFFSET($A1376,,MATCH([2]Keys!$B$4,Data.Collect1Dump!$3:$3,0)-1)</f>
        <v>owiti.maureen@gmail.com</v>
      </c>
      <c r="LB1376">
        <f ca="1">OFFSET($A1376,,MATCH([2]Keys!$B$3,Data.Collect1Dump!$3:$3,0)-1)</f>
        <v>0</v>
      </c>
      <c r="LC1376">
        <f t="shared" ca="1" si="219"/>
        <v>0</v>
      </c>
      <c r="LD1376">
        <f t="shared" ca="1" si="219"/>
        <v>1</v>
      </c>
      <c r="LE1376">
        <f t="shared" ca="1" si="219"/>
        <v>0</v>
      </c>
      <c r="LF1376" s="2" t="e">
        <f t="shared" ca="1" si="220"/>
        <v>#N/A</v>
      </c>
      <c r="LG1376" s="2">
        <f t="shared" ca="1" si="221"/>
        <v>41719</v>
      </c>
      <c r="LH1376" s="2" t="e">
        <f t="shared" ca="1" si="222"/>
        <v>#N/A</v>
      </c>
      <c r="LI1376" t="e">
        <f t="shared" ca="1" si="223"/>
        <v>#N/A</v>
      </c>
      <c r="LJ1376" t="str">
        <f t="shared" ca="1" si="224"/>
        <v>owiti.maureen@gmail.com</v>
      </c>
      <c r="LK1376" t="e">
        <f t="shared" ca="1" si="225"/>
        <v>#N/A</v>
      </c>
      <c r="LL1376" t="str">
        <f t="shared" ca="1" si="217"/>
        <v>Token</v>
      </c>
      <c r="LM1376" t="str">
        <f t="shared" ca="1" si="218"/>
        <v>owiti.maureen@gmail.com</v>
      </c>
      <c r="LN1376" t="e">
        <f ca="1">OFFSET($A1376,,MATCH(OFFSET([2]Keys!C$1,MATCH(Data.Collect1Dump!$LL1376,[2]Keys!$A$2:$A$4,0),),Data.Collect1Dump!$3:$3,0)-1,)</f>
        <v>#VALUE!</v>
      </c>
      <c r="LO1376" s="2" t="e">
        <f t="shared" ca="1" si="226"/>
        <v>#VALUE!</v>
      </c>
    </row>
    <row r="1377" spans="1:327">
      <c r="A1377" t="s">
        <v>7838</v>
      </c>
      <c r="ID1377"/>
      <c r="JD1377" t="s">
        <v>2833</v>
      </c>
      <c r="JE1377" t="s">
        <v>7839</v>
      </c>
      <c r="JF1377" t="s">
        <v>329</v>
      </c>
      <c r="JG1377">
        <v>7000</v>
      </c>
      <c r="JH1377" t="s">
        <v>330</v>
      </c>
      <c r="JR1377" t="s">
        <v>330</v>
      </c>
      <c r="KS1377" t="s">
        <v>330</v>
      </c>
      <c r="KV1377" t="s">
        <v>330</v>
      </c>
      <c r="KX1377" t="s">
        <v>329</v>
      </c>
      <c r="KZ1377">
        <f ca="1">OFFSET($A1377,,MATCH([2]Keys!$B$2,Data.Collect1Dump!$3:$3,0)-1)</f>
        <v>0</v>
      </c>
      <c r="LA1377" t="str">
        <f ca="1">OFFSET($A1377,,MATCH([2]Keys!$B$4,Data.Collect1Dump!$3:$3,0)-1)</f>
        <v>andyagumbaa@gmail.com</v>
      </c>
      <c r="LB1377">
        <f ca="1">OFFSET($A1377,,MATCH([2]Keys!$B$3,Data.Collect1Dump!$3:$3,0)-1)</f>
        <v>0</v>
      </c>
      <c r="LC1377">
        <f t="shared" ca="1" si="219"/>
        <v>0</v>
      </c>
      <c r="LD1377">
        <f t="shared" ca="1" si="219"/>
        <v>1</v>
      </c>
      <c r="LE1377">
        <f t="shared" ca="1" si="219"/>
        <v>0</v>
      </c>
      <c r="LF1377" s="2" t="e">
        <f t="shared" ca="1" si="220"/>
        <v>#N/A</v>
      </c>
      <c r="LG1377" s="2">
        <f t="shared" ca="1" si="221"/>
        <v>41585</v>
      </c>
      <c r="LH1377" s="2" t="e">
        <f t="shared" ca="1" si="222"/>
        <v>#N/A</v>
      </c>
      <c r="LI1377" t="e">
        <f t="shared" ca="1" si="223"/>
        <v>#N/A</v>
      </c>
      <c r="LJ1377" t="str">
        <f t="shared" ca="1" si="224"/>
        <v>andyagumbaa@gmail.com</v>
      </c>
      <c r="LK1377" t="e">
        <f t="shared" ca="1" si="225"/>
        <v>#N/A</v>
      </c>
      <c r="LL1377" t="str">
        <f t="shared" ca="1" si="217"/>
        <v>Token</v>
      </c>
      <c r="LM1377" t="str">
        <f t="shared" ca="1" si="218"/>
        <v>andyagumbaa@gmail.com</v>
      </c>
      <c r="LN1377" t="e">
        <f ca="1">OFFSET($A1377,,MATCH(OFFSET([2]Keys!C$1,MATCH(Data.Collect1Dump!$LL1377,[2]Keys!$A$2:$A$4,0),),Data.Collect1Dump!$3:$3,0)-1,)</f>
        <v>#VALUE!</v>
      </c>
      <c r="LO1377" s="2" t="e">
        <f t="shared" ca="1" si="226"/>
        <v>#VALUE!</v>
      </c>
    </row>
    <row r="1378" spans="1:327">
      <c r="A1378" t="s">
        <v>7840</v>
      </c>
      <c r="B1378" t="s">
        <v>4392</v>
      </c>
      <c r="C1378" t="s">
        <v>7841</v>
      </c>
      <c r="D1378" t="b">
        <v>1</v>
      </c>
      <c r="K1378">
        <v>1</v>
      </c>
      <c r="L1378" t="s">
        <v>329</v>
      </c>
      <c r="M1378" t="s">
        <v>329</v>
      </c>
      <c r="N1378">
        <v>40000</v>
      </c>
      <c r="O1378" t="s">
        <v>329</v>
      </c>
      <c r="T1378" t="s">
        <v>330</v>
      </c>
      <c r="V1378" t="s">
        <v>329</v>
      </c>
      <c r="X1378">
        <v>1</v>
      </c>
      <c r="Y1378">
        <v>39830</v>
      </c>
      <c r="Z1378">
        <v>0</v>
      </c>
      <c r="AO1378">
        <v>20</v>
      </c>
      <c r="AP1378">
        <v>450</v>
      </c>
      <c r="AQ1378">
        <v>0</v>
      </c>
      <c r="AR1378">
        <v>0</v>
      </c>
      <c r="AV1378" t="b">
        <v>1</v>
      </c>
      <c r="BL1378" t="s">
        <v>329</v>
      </c>
      <c r="BM1378" t="s">
        <v>5015</v>
      </c>
      <c r="BN1378" t="s">
        <v>330</v>
      </c>
      <c r="BP1378">
        <v>0</v>
      </c>
      <c r="BQ1378">
        <v>0</v>
      </c>
      <c r="BR1378" t="b">
        <v>1</v>
      </c>
      <c r="BU1378" t="b">
        <v>1</v>
      </c>
      <c r="CK1378">
        <v>8000</v>
      </c>
      <c r="CN1378">
        <v>22500</v>
      </c>
      <c r="DC1378" t="s">
        <v>345</v>
      </c>
      <c r="DD1378" t="b">
        <v>1</v>
      </c>
      <c r="DG1378" t="b">
        <v>1</v>
      </c>
      <c r="DL1378" t="b">
        <v>1</v>
      </c>
      <c r="DO1378" t="b">
        <v>1</v>
      </c>
      <c r="DR1378" t="s">
        <v>329</v>
      </c>
      <c r="EJ1378" t="b">
        <v>1</v>
      </c>
      <c r="EK1378" t="s">
        <v>7842</v>
      </c>
      <c r="EL1378" t="s">
        <v>330</v>
      </c>
      <c r="EN1378" t="s">
        <v>330</v>
      </c>
      <c r="EP1378" t="s">
        <v>330</v>
      </c>
      <c r="FN1378" t="s">
        <v>330</v>
      </c>
      <c r="GJ1378" t="s">
        <v>330</v>
      </c>
      <c r="GW1378" t="s">
        <v>330</v>
      </c>
      <c r="GZ1378" t="s">
        <v>330</v>
      </c>
      <c r="HC1378" t="s">
        <v>330</v>
      </c>
      <c r="HE1378" t="s">
        <v>330</v>
      </c>
      <c r="HG1378" t="s">
        <v>336</v>
      </c>
      <c r="HH1378" t="s">
        <v>329</v>
      </c>
      <c r="HI1378" t="s">
        <v>330</v>
      </c>
      <c r="HJ1378" t="s">
        <v>330</v>
      </c>
      <c r="HK1378" t="b">
        <v>1</v>
      </c>
      <c r="HM1378" t="b">
        <v>1</v>
      </c>
      <c r="HO1378" t="s">
        <v>337</v>
      </c>
      <c r="HP1378" t="s">
        <v>7843</v>
      </c>
      <c r="HQ1378" t="s">
        <v>339</v>
      </c>
      <c r="HR1378" t="s">
        <v>7844</v>
      </c>
      <c r="HS1378" t="s">
        <v>7845</v>
      </c>
      <c r="HU1378" t="b">
        <v>1</v>
      </c>
      <c r="HX1378" t="b">
        <v>1</v>
      </c>
      <c r="IA1378" t="b">
        <v>1</v>
      </c>
      <c r="ID1378" t="s">
        <v>3299</v>
      </c>
      <c r="JD1378" t="s">
        <v>3172</v>
      </c>
      <c r="JE1378" t="s">
        <v>7846</v>
      </c>
      <c r="JF1378" t="s">
        <v>329</v>
      </c>
      <c r="JG1378" t="s">
        <v>6076</v>
      </c>
      <c r="JH1378" t="s">
        <v>330</v>
      </c>
      <c r="JR1378" t="s">
        <v>330</v>
      </c>
      <c r="KP1378" t="s">
        <v>330</v>
      </c>
      <c r="KS1378" t="s">
        <v>330</v>
      </c>
      <c r="KV1378" t="s">
        <v>330</v>
      </c>
      <c r="KX1378" t="s">
        <v>329</v>
      </c>
      <c r="KZ1378" t="str">
        <f ca="1">OFFSET($A1378,,MATCH([2]Keys!$B$2,Data.Collect1Dump!$3:$3,0)-1)</f>
        <v>ezekielogadho@gmail.com</v>
      </c>
      <c r="LA1378" t="str">
        <f ca="1">OFFSET($A1378,,MATCH([2]Keys!$B$4,Data.Collect1Dump!$3:$3,0)-1)</f>
        <v>owiti.maureen@gmail.com</v>
      </c>
      <c r="LB1378">
        <f ca="1">OFFSET($A1378,,MATCH([2]Keys!$B$3,Data.Collect1Dump!$3:$3,0)-1)</f>
        <v>0</v>
      </c>
      <c r="LC1378">
        <f t="shared" ca="1" si="219"/>
        <v>1</v>
      </c>
      <c r="LD1378">
        <f t="shared" ca="1" si="219"/>
        <v>1</v>
      </c>
      <c r="LE1378">
        <f t="shared" ca="1" si="219"/>
        <v>0</v>
      </c>
      <c r="LF1378" s="2">
        <f t="shared" ca="1" si="220"/>
        <v>41726</v>
      </c>
      <c r="LG1378" s="2">
        <f t="shared" ca="1" si="221"/>
        <v>41719</v>
      </c>
      <c r="LH1378" s="2" t="e">
        <f t="shared" ca="1" si="222"/>
        <v>#N/A</v>
      </c>
      <c r="LI1378" t="str">
        <f t="shared" ca="1" si="223"/>
        <v>ezekielogadho@gmail.com</v>
      </c>
      <c r="LJ1378" t="str">
        <f t="shared" ca="1" si="224"/>
        <v>owiti.maureen@gmail.com</v>
      </c>
      <c r="LK1378" t="e">
        <f t="shared" ca="1" si="225"/>
        <v>#N/A</v>
      </c>
      <c r="LL1378" t="str">
        <f t="shared" ca="1" si="217"/>
        <v>Lump Sum</v>
      </c>
      <c r="LM1378" t="str">
        <f t="shared" ca="1" si="218"/>
        <v>ezekielogadho@gmail.com</v>
      </c>
      <c r="LN1378" t="e">
        <f ca="1">OFFSET($A1378,,MATCH(OFFSET([2]Keys!C$1,MATCH(Data.Collect1Dump!$LL1378,[2]Keys!$A$2:$A$4,0),),Data.Collect1Dump!$3:$3,0)-1,)</f>
        <v>#VALUE!</v>
      </c>
      <c r="LO1378" s="2" t="e">
        <f t="shared" ca="1" si="226"/>
        <v>#VALUE!</v>
      </c>
    </row>
    <row r="1379" spans="1:327">
      <c r="A1379" t="s">
        <v>7847</v>
      </c>
      <c r="B1379" t="s">
        <v>7342</v>
      </c>
      <c r="C1379" t="s">
        <v>7848</v>
      </c>
      <c r="D1379" t="b">
        <v>1</v>
      </c>
      <c r="K1379">
        <v>1</v>
      </c>
      <c r="L1379" t="s">
        <v>329</v>
      </c>
      <c r="M1379" t="s">
        <v>329</v>
      </c>
      <c r="N1379">
        <v>40000</v>
      </c>
      <c r="O1379" t="s">
        <v>329</v>
      </c>
      <c r="T1379" t="s">
        <v>330</v>
      </c>
      <c r="V1379" t="s">
        <v>329</v>
      </c>
      <c r="X1379">
        <v>2</v>
      </c>
      <c r="Y1379">
        <v>20000</v>
      </c>
      <c r="Z1379">
        <v>80</v>
      </c>
      <c r="AA1379">
        <v>19000</v>
      </c>
      <c r="AB1379">
        <v>100</v>
      </c>
      <c r="AO1379">
        <v>20</v>
      </c>
      <c r="AQ1379">
        <v>10</v>
      </c>
      <c r="AV1379" t="b">
        <v>1</v>
      </c>
      <c r="BA1379" t="b">
        <v>1</v>
      </c>
      <c r="BL1379" t="s">
        <v>329</v>
      </c>
      <c r="BM1379" t="s">
        <v>7849</v>
      </c>
      <c r="BN1379" t="s">
        <v>415</v>
      </c>
      <c r="BP1379">
        <v>0</v>
      </c>
      <c r="BQ1379">
        <v>0</v>
      </c>
      <c r="BU1379" t="b">
        <v>1</v>
      </c>
      <c r="BY1379" t="b">
        <v>1</v>
      </c>
      <c r="CN1379">
        <v>35000</v>
      </c>
      <c r="CR1379">
        <v>5000</v>
      </c>
      <c r="DC1379" t="s">
        <v>329</v>
      </c>
      <c r="DD1379" t="b">
        <v>1</v>
      </c>
      <c r="DL1379" t="b">
        <v>1</v>
      </c>
      <c r="DR1379" t="s">
        <v>329</v>
      </c>
      <c r="EA1379" t="b">
        <v>1</v>
      </c>
      <c r="EL1379" t="s">
        <v>330</v>
      </c>
      <c r="EN1379" t="s">
        <v>330</v>
      </c>
      <c r="EP1379" t="s">
        <v>330</v>
      </c>
      <c r="FN1379" t="s">
        <v>330</v>
      </c>
      <c r="GJ1379" t="s">
        <v>330</v>
      </c>
      <c r="GW1379" t="s">
        <v>330</v>
      </c>
      <c r="GZ1379" t="s">
        <v>330</v>
      </c>
      <c r="HC1379" t="s">
        <v>330</v>
      </c>
      <c r="HE1379" t="s">
        <v>330</v>
      </c>
      <c r="HG1379" t="s">
        <v>526</v>
      </c>
      <c r="HH1379" t="s">
        <v>330</v>
      </c>
      <c r="HI1379" t="s">
        <v>329</v>
      </c>
      <c r="HJ1379" t="s">
        <v>330</v>
      </c>
      <c r="HK1379" t="b">
        <v>1</v>
      </c>
      <c r="HO1379" t="s">
        <v>337</v>
      </c>
      <c r="HP1379" t="s">
        <v>7850</v>
      </c>
      <c r="HQ1379" t="s">
        <v>339</v>
      </c>
      <c r="HR1379" t="s">
        <v>7851</v>
      </c>
      <c r="HS1379" t="s">
        <v>7852</v>
      </c>
      <c r="HT1379" t="b">
        <v>1</v>
      </c>
      <c r="ID1379" t="s">
        <v>7396</v>
      </c>
      <c r="JD1379" t="s">
        <v>378</v>
      </c>
      <c r="JE1379" t="s">
        <v>7853</v>
      </c>
      <c r="JF1379" t="s">
        <v>329</v>
      </c>
      <c r="JG1379">
        <v>7000</v>
      </c>
      <c r="JH1379" t="s">
        <v>330</v>
      </c>
      <c r="JR1379" t="s">
        <v>330</v>
      </c>
      <c r="KP1379" t="s">
        <v>330</v>
      </c>
      <c r="KS1379" t="s">
        <v>330</v>
      </c>
      <c r="KV1379" t="s">
        <v>330</v>
      </c>
      <c r="KX1379" t="s">
        <v>329</v>
      </c>
      <c r="KZ1379" t="str">
        <f ca="1">OFFSET($A1379,,MATCH([2]Keys!$B$2,Data.Collect1Dump!$3:$3,0)-1)</f>
        <v>georgeowuor93@gmail.com</v>
      </c>
      <c r="LA1379" t="str">
        <f ca="1">OFFSET($A1379,,MATCH([2]Keys!$B$4,Data.Collect1Dump!$3:$3,0)-1)</f>
        <v>anne.aroka@givedirectly.org</v>
      </c>
      <c r="LB1379">
        <f ca="1">OFFSET($A1379,,MATCH([2]Keys!$B$3,Data.Collect1Dump!$3:$3,0)-1)</f>
        <v>0</v>
      </c>
      <c r="LC1379">
        <f t="shared" ca="1" si="219"/>
        <v>1</v>
      </c>
      <c r="LD1379">
        <f t="shared" ca="1" si="219"/>
        <v>1</v>
      </c>
      <c r="LE1379">
        <f t="shared" ca="1" si="219"/>
        <v>0</v>
      </c>
      <c r="LF1379" s="2">
        <f t="shared" ca="1" si="220"/>
        <v>41717</v>
      </c>
      <c r="LG1379" s="2">
        <f t="shared" ca="1" si="221"/>
        <v>41613</v>
      </c>
      <c r="LH1379" s="2" t="e">
        <f t="shared" ca="1" si="222"/>
        <v>#N/A</v>
      </c>
      <c r="LI1379" t="str">
        <f t="shared" ca="1" si="223"/>
        <v>georgeowuor93@gmail.com</v>
      </c>
      <c r="LJ1379" t="str">
        <f t="shared" ca="1" si="224"/>
        <v>anne.aroka@givedirectly.org</v>
      </c>
      <c r="LK1379" t="e">
        <f t="shared" ca="1" si="225"/>
        <v>#N/A</v>
      </c>
      <c r="LL1379" t="str">
        <f t="shared" ca="1" si="217"/>
        <v>Lump Sum</v>
      </c>
      <c r="LM1379" t="str">
        <f t="shared" ca="1" si="218"/>
        <v>georgeowuor93@gmail.com</v>
      </c>
      <c r="LN1379" t="e">
        <f ca="1">OFFSET($A1379,,MATCH(OFFSET([2]Keys!C$1,MATCH(Data.Collect1Dump!$LL1379,[2]Keys!$A$2:$A$4,0),),Data.Collect1Dump!$3:$3,0)-1,)</f>
        <v>#VALUE!</v>
      </c>
      <c r="LO1379" s="2" t="e">
        <f t="shared" ca="1" si="226"/>
        <v>#VALUE!</v>
      </c>
    </row>
    <row r="1380" spans="1:327">
      <c r="A1380" t="s">
        <v>7854</v>
      </c>
      <c r="B1380" t="s">
        <v>7342</v>
      </c>
      <c r="C1380" t="s">
        <v>7855</v>
      </c>
      <c r="D1380" t="b">
        <v>1</v>
      </c>
      <c r="K1380">
        <v>1</v>
      </c>
      <c r="L1380" t="s">
        <v>329</v>
      </c>
      <c r="M1380" t="s">
        <v>329</v>
      </c>
      <c r="N1380">
        <v>40000</v>
      </c>
      <c r="O1380" t="s">
        <v>329</v>
      </c>
      <c r="T1380" t="s">
        <v>330</v>
      </c>
      <c r="V1380" t="s">
        <v>329</v>
      </c>
      <c r="X1380">
        <v>3</v>
      </c>
      <c r="Y1380">
        <v>15000</v>
      </c>
      <c r="Z1380">
        <v>89</v>
      </c>
      <c r="AA1380">
        <v>2500</v>
      </c>
      <c r="AB1380">
        <v>27</v>
      </c>
      <c r="AC1380">
        <v>10000</v>
      </c>
      <c r="AD1380">
        <v>49</v>
      </c>
      <c r="AO1380">
        <v>30</v>
      </c>
      <c r="AQ1380">
        <v>30</v>
      </c>
      <c r="AV1380" t="b">
        <v>1</v>
      </c>
      <c r="AX1380" t="b">
        <v>1</v>
      </c>
      <c r="AY1380" t="b">
        <v>1</v>
      </c>
      <c r="BL1380" t="s">
        <v>415</v>
      </c>
      <c r="BN1380" t="s">
        <v>330</v>
      </c>
      <c r="BP1380">
        <v>4000</v>
      </c>
      <c r="BQ1380">
        <v>0</v>
      </c>
      <c r="BT1380" t="b">
        <v>1</v>
      </c>
      <c r="BW1380" t="b">
        <v>1</v>
      </c>
      <c r="BX1380" t="b">
        <v>1</v>
      </c>
      <c r="CD1380" t="b">
        <v>1</v>
      </c>
      <c r="CM1380">
        <v>10000</v>
      </c>
      <c r="CP1380">
        <v>8000</v>
      </c>
      <c r="CQ1380">
        <v>20000</v>
      </c>
      <c r="CW1380">
        <v>2000</v>
      </c>
      <c r="DC1380" t="s">
        <v>329</v>
      </c>
      <c r="DD1380" t="b">
        <v>1</v>
      </c>
      <c r="DF1380" t="b">
        <v>1</v>
      </c>
      <c r="DI1380" t="b">
        <v>1</v>
      </c>
      <c r="DK1380" t="s">
        <v>7856</v>
      </c>
      <c r="DQ1380" t="b">
        <v>1</v>
      </c>
      <c r="DR1380" t="s">
        <v>329</v>
      </c>
      <c r="DZ1380" t="b">
        <v>1</v>
      </c>
      <c r="EL1380" t="s">
        <v>330</v>
      </c>
      <c r="EN1380" t="s">
        <v>330</v>
      </c>
      <c r="EP1380" t="s">
        <v>330</v>
      </c>
      <c r="FN1380" t="s">
        <v>330</v>
      </c>
      <c r="GJ1380" t="s">
        <v>330</v>
      </c>
      <c r="GW1380" t="s">
        <v>330</v>
      </c>
      <c r="GZ1380" t="s">
        <v>330</v>
      </c>
      <c r="HC1380" t="s">
        <v>330</v>
      </c>
      <c r="HE1380" t="s">
        <v>330</v>
      </c>
      <c r="HG1380" t="s">
        <v>336</v>
      </c>
      <c r="HH1380" t="s">
        <v>329</v>
      </c>
      <c r="HI1380" t="s">
        <v>330</v>
      </c>
      <c r="HJ1380" t="s">
        <v>330</v>
      </c>
      <c r="HK1380" t="b">
        <v>1</v>
      </c>
      <c r="HO1380" t="s">
        <v>510</v>
      </c>
      <c r="HP1380" t="s">
        <v>7857</v>
      </c>
      <c r="HQ1380" t="s">
        <v>339</v>
      </c>
      <c r="HR1380" t="s">
        <v>7858</v>
      </c>
      <c r="HS1380" t="s">
        <v>7859</v>
      </c>
      <c r="IC1380" t="b">
        <v>1</v>
      </c>
      <c r="ID1380" t="s">
        <v>7860</v>
      </c>
      <c r="JD1380" t="s">
        <v>2833</v>
      </c>
      <c r="JE1380" t="s">
        <v>7861</v>
      </c>
      <c r="JF1380" t="s">
        <v>329</v>
      </c>
      <c r="JG1380">
        <v>7000</v>
      </c>
      <c r="JH1380" t="s">
        <v>330</v>
      </c>
      <c r="JR1380" t="s">
        <v>329</v>
      </c>
      <c r="JS1380" t="s">
        <v>7862</v>
      </c>
      <c r="JZ1380" t="b">
        <v>1</v>
      </c>
      <c r="KC1380" t="b">
        <v>1</v>
      </c>
      <c r="KG1380" t="b">
        <v>1</v>
      </c>
      <c r="KJ1380" t="b">
        <v>1</v>
      </c>
      <c r="KP1380" t="s">
        <v>330</v>
      </c>
      <c r="KS1380" t="s">
        <v>330</v>
      </c>
      <c r="KV1380" t="s">
        <v>330</v>
      </c>
      <c r="KX1380" t="s">
        <v>329</v>
      </c>
      <c r="KZ1380" t="str">
        <f ca="1">OFFSET($A1380,,MATCH([2]Keys!$B$2,Data.Collect1Dump!$3:$3,0)-1)</f>
        <v>georgeowuor93@gmail.com</v>
      </c>
      <c r="LA1380" t="str">
        <f ca="1">OFFSET($A1380,,MATCH([2]Keys!$B$4,Data.Collect1Dump!$3:$3,0)-1)</f>
        <v>andyagumbaa@gmail.com</v>
      </c>
      <c r="LB1380">
        <f ca="1">OFFSET($A1380,,MATCH([2]Keys!$B$3,Data.Collect1Dump!$3:$3,0)-1)</f>
        <v>0</v>
      </c>
      <c r="LC1380">
        <f t="shared" ca="1" si="219"/>
        <v>1</v>
      </c>
      <c r="LD1380">
        <f t="shared" ca="1" si="219"/>
        <v>1</v>
      </c>
      <c r="LE1380">
        <f t="shared" ca="1" si="219"/>
        <v>0</v>
      </c>
      <c r="LF1380" s="2">
        <f t="shared" ca="1" si="220"/>
        <v>41717</v>
      </c>
      <c r="LG1380" s="2">
        <f t="shared" ca="1" si="221"/>
        <v>41585</v>
      </c>
      <c r="LH1380" s="2" t="e">
        <f t="shared" ca="1" si="222"/>
        <v>#N/A</v>
      </c>
      <c r="LI1380" t="str">
        <f t="shared" ca="1" si="223"/>
        <v>georgeowuor93@gmail.com</v>
      </c>
      <c r="LJ1380" t="str">
        <f t="shared" ca="1" si="224"/>
        <v>andyagumbaa@gmail.com</v>
      </c>
      <c r="LK1380" t="e">
        <f t="shared" ca="1" si="225"/>
        <v>#N/A</v>
      </c>
      <c r="LL1380" t="str">
        <f t="shared" ca="1" si="217"/>
        <v>Lump Sum</v>
      </c>
      <c r="LM1380" t="str">
        <f t="shared" ca="1" si="218"/>
        <v>georgeowuor93@gmail.com</v>
      </c>
      <c r="LN1380" t="e">
        <f ca="1">OFFSET($A1380,,MATCH(OFFSET([2]Keys!C$1,MATCH(Data.Collect1Dump!$LL1380,[2]Keys!$A$2:$A$4,0),),Data.Collect1Dump!$3:$3,0)-1,)</f>
        <v>#VALUE!</v>
      </c>
      <c r="LO1380" s="2" t="e">
        <f t="shared" ca="1" si="226"/>
        <v>#VALUE!</v>
      </c>
    </row>
    <row r="1381" spans="1:327">
      <c r="A1381" t="s">
        <v>7863</v>
      </c>
      <c r="B1381" t="s">
        <v>7342</v>
      </c>
      <c r="C1381" t="s">
        <v>7864</v>
      </c>
      <c r="D1381" t="b">
        <v>1</v>
      </c>
      <c r="K1381">
        <v>1</v>
      </c>
      <c r="L1381" t="s">
        <v>329</v>
      </c>
      <c r="M1381" t="s">
        <v>329</v>
      </c>
      <c r="N1381">
        <v>40000</v>
      </c>
      <c r="O1381" t="s">
        <v>329</v>
      </c>
      <c r="T1381" t="s">
        <v>330</v>
      </c>
      <c r="V1381" t="s">
        <v>329</v>
      </c>
      <c r="X1381">
        <v>1</v>
      </c>
      <c r="Y1381">
        <v>39725</v>
      </c>
      <c r="Z1381">
        <v>999</v>
      </c>
      <c r="AO1381">
        <v>30</v>
      </c>
      <c r="AQ1381">
        <v>0</v>
      </c>
      <c r="AV1381" t="b">
        <v>1</v>
      </c>
      <c r="BE1381" t="b">
        <v>1</v>
      </c>
      <c r="BL1381" t="s">
        <v>415</v>
      </c>
      <c r="BN1381" t="s">
        <v>415</v>
      </c>
      <c r="BP1381">
        <v>0</v>
      </c>
      <c r="BQ1381">
        <v>0</v>
      </c>
      <c r="BR1381" t="b">
        <v>1</v>
      </c>
      <c r="BU1381" t="b">
        <v>1</v>
      </c>
      <c r="CK1381">
        <v>140</v>
      </c>
      <c r="CN1381">
        <v>39440</v>
      </c>
      <c r="DC1381" t="s">
        <v>329</v>
      </c>
      <c r="DD1381" t="b">
        <v>1</v>
      </c>
      <c r="DG1381" t="b">
        <v>1</v>
      </c>
      <c r="DO1381" t="b">
        <v>1</v>
      </c>
      <c r="DR1381" t="s">
        <v>329</v>
      </c>
      <c r="DV1381" t="b">
        <v>1</v>
      </c>
      <c r="EL1381" t="s">
        <v>330</v>
      </c>
      <c r="EN1381" t="s">
        <v>330</v>
      </c>
      <c r="EP1381" t="s">
        <v>330</v>
      </c>
      <c r="FN1381" t="s">
        <v>330</v>
      </c>
      <c r="GJ1381" t="s">
        <v>330</v>
      </c>
      <c r="GW1381" t="s">
        <v>330</v>
      </c>
      <c r="GZ1381" t="s">
        <v>330</v>
      </c>
      <c r="HC1381" t="s">
        <v>330</v>
      </c>
      <c r="HE1381" t="s">
        <v>330</v>
      </c>
      <c r="HG1381" t="s">
        <v>336</v>
      </c>
      <c r="HH1381" t="s">
        <v>415</v>
      </c>
      <c r="HI1381" t="s">
        <v>330</v>
      </c>
      <c r="HJ1381" t="s">
        <v>330</v>
      </c>
      <c r="HM1381" t="b">
        <v>1</v>
      </c>
      <c r="HO1381" t="s">
        <v>337</v>
      </c>
      <c r="HP1381" t="s">
        <v>7865</v>
      </c>
      <c r="HQ1381" t="s">
        <v>339</v>
      </c>
      <c r="HR1381" t="s">
        <v>7866</v>
      </c>
      <c r="HS1381" t="s">
        <v>7867</v>
      </c>
      <c r="HZ1381" t="b">
        <v>1</v>
      </c>
      <c r="IA1381" t="b">
        <v>1</v>
      </c>
      <c r="ID1381" t="s">
        <v>7868</v>
      </c>
      <c r="JD1381" t="s">
        <v>2833</v>
      </c>
      <c r="JE1381" t="s">
        <v>7869</v>
      </c>
      <c r="JF1381" t="s">
        <v>329</v>
      </c>
      <c r="JG1381">
        <v>6800</v>
      </c>
      <c r="JH1381" t="s">
        <v>330</v>
      </c>
      <c r="JR1381" t="s">
        <v>330</v>
      </c>
      <c r="KP1381" t="s">
        <v>330</v>
      </c>
      <c r="KS1381" t="s">
        <v>330</v>
      </c>
      <c r="KV1381" t="s">
        <v>330</v>
      </c>
      <c r="KX1381" t="s">
        <v>329</v>
      </c>
      <c r="KZ1381" t="str">
        <f ca="1">OFFSET($A1381,,MATCH([2]Keys!$B$2,Data.Collect1Dump!$3:$3,0)-1)</f>
        <v>georgeowuor93@gmail.com</v>
      </c>
      <c r="LA1381" t="str">
        <f ca="1">OFFSET($A1381,,MATCH([2]Keys!$B$4,Data.Collect1Dump!$3:$3,0)-1)</f>
        <v>andyagumbaa@gmail.com</v>
      </c>
      <c r="LB1381">
        <f ca="1">OFFSET($A1381,,MATCH([2]Keys!$B$3,Data.Collect1Dump!$3:$3,0)-1)</f>
        <v>0</v>
      </c>
      <c r="LC1381">
        <f t="shared" ca="1" si="219"/>
        <v>1</v>
      </c>
      <c r="LD1381">
        <f t="shared" ca="1" si="219"/>
        <v>1</v>
      </c>
      <c r="LE1381">
        <f t="shared" ca="1" si="219"/>
        <v>0</v>
      </c>
      <c r="LF1381" s="2">
        <f t="shared" ca="1" si="220"/>
        <v>41717</v>
      </c>
      <c r="LG1381" s="2">
        <f t="shared" ca="1" si="221"/>
        <v>41585</v>
      </c>
      <c r="LH1381" s="2" t="e">
        <f t="shared" ca="1" si="222"/>
        <v>#N/A</v>
      </c>
      <c r="LI1381" t="str">
        <f t="shared" ca="1" si="223"/>
        <v>georgeowuor93@gmail.com</v>
      </c>
      <c r="LJ1381" t="str">
        <f t="shared" ca="1" si="224"/>
        <v>andyagumbaa@gmail.com</v>
      </c>
      <c r="LK1381" t="e">
        <f t="shared" ca="1" si="225"/>
        <v>#N/A</v>
      </c>
      <c r="LL1381" t="str">
        <f t="shared" ca="1" si="217"/>
        <v>Lump Sum</v>
      </c>
      <c r="LM1381" t="str">
        <f t="shared" ca="1" si="218"/>
        <v>georgeowuor93@gmail.com</v>
      </c>
      <c r="LN1381" t="e">
        <f ca="1">OFFSET($A1381,,MATCH(OFFSET([2]Keys!C$1,MATCH(Data.Collect1Dump!$LL1381,[2]Keys!$A$2:$A$4,0),),Data.Collect1Dump!$3:$3,0)-1,)</f>
        <v>#VALUE!</v>
      </c>
      <c r="LO1381" s="2" t="e">
        <f t="shared" ca="1" si="226"/>
        <v>#VALUE!</v>
      </c>
    </row>
    <row r="1382" spans="1:327">
      <c r="A1382" t="s">
        <v>7870</v>
      </c>
      <c r="B1382" t="s">
        <v>7342</v>
      </c>
      <c r="C1382" t="s">
        <v>7871</v>
      </c>
      <c r="D1382" t="b">
        <v>1</v>
      </c>
      <c r="K1382">
        <v>1</v>
      </c>
      <c r="L1382" t="s">
        <v>329</v>
      </c>
      <c r="M1382" t="s">
        <v>329</v>
      </c>
      <c r="N1382">
        <v>40000</v>
      </c>
      <c r="O1382" t="s">
        <v>329</v>
      </c>
      <c r="T1382" t="s">
        <v>330</v>
      </c>
      <c r="V1382" t="s">
        <v>329</v>
      </c>
      <c r="X1382">
        <v>2</v>
      </c>
      <c r="Y1382">
        <v>20000</v>
      </c>
      <c r="Z1382">
        <v>999</v>
      </c>
      <c r="AA1382">
        <v>17000</v>
      </c>
      <c r="AB1382">
        <v>999</v>
      </c>
      <c r="AO1382">
        <v>20</v>
      </c>
      <c r="AQ1382">
        <v>0</v>
      </c>
      <c r="AS1382" t="b">
        <v>1</v>
      </c>
      <c r="AV1382" t="b">
        <v>1</v>
      </c>
      <c r="BL1382" t="s">
        <v>415</v>
      </c>
      <c r="BN1382" t="s">
        <v>415</v>
      </c>
      <c r="BP1382">
        <v>0</v>
      </c>
      <c r="BQ1382">
        <v>0</v>
      </c>
      <c r="BR1382" t="b">
        <v>1</v>
      </c>
      <c r="BT1382" t="b">
        <v>1</v>
      </c>
      <c r="BU1382" t="b">
        <v>1</v>
      </c>
      <c r="BZ1382" t="b">
        <v>1</v>
      </c>
      <c r="CK1382">
        <v>3000</v>
      </c>
      <c r="CM1382">
        <v>3600</v>
      </c>
      <c r="CN1382">
        <v>9.9999999999999895E+76</v>
      </c>
      <c r="CS1382">
        <v>10000</v>
      </c>
      <c r="DC1382" t="s">
        <v>408</v>
      </c>
      <c r="DD1382" t="b">
        <v>1</v>
      </c>
      <c r="DL1382" t="b">
        <v>1</v>
      </c>
      <c r="DR1382" t="s">
        <v>330</v>
      </c>
      <c r="EN1382" t="s">
        <v>330</v>
      </c>
      <c r="EP1382" t="s">
        <v>330</v>
      </c>
      <c r="FN1382" t="s">
        <v>330</v>
      </c>
      <c r="GJ1382" t="s">
        <v>330</v>
      </c>
      <c r="GW1382" t="s">
        <v>330</v>
      </c>
      <c r="GZ1382" t="s">
        <v>330</v>
      </c>
      <c r="HC1382" t="s">
        <v>330</v>
      </c>
      <c r="HE1382" t="s">
        <v>330</v>
      </c>
      <c r="HG1382" t="s">
        <v>336</v>
      </c>
      <c r="HH1382" t="s">
        <v>329</v>
      </c>
      <c r="HI1382" t="s">
        <v>330</v>
      </c>
      <c r="HJ1382" t="s">
        <v>330</v>
      </c>
      <c r="HK1382" t="b">
        <v>1</v>
      </c>
      <c r="HO1382" t="s">
        <v>337</v>
      </c>
      <c r="HP1382" t="s">
        <v>7872</v>
      </c>
      <c r="HQ1382" t="s">
        <v>339</v>
      </c>
      <c r="HR1382" t="s">
        <v>7873</v>
      </c>
      <c r="HS1382" t="s">
        <v>7874</v>
      </c>
      <c r="HU1382" t="b">
        <v>1</v>
      </c>
      <c r="ID1382" t="s">
        <v>7875</v>
      </c>
      <c r="JD1382" t="s">
        <v>2833</v>
      </c>
      <c r="JE1382" t="s">
        <v>7876</v>
      </c>
      <c r="JF1382" t="s">
        <v>329</v>
      </c>
      <c r="JG1382">
        <v>6900</v>
      </c>
      <c r="JH1382" t="s">
        <v>330</v>
      </c>
      <c r="JR1382" t="s">
        <v>330</v>
      </c>
      <c r="KP1382" t="s">
        <v>330</v>
      </c>
      <c r="KS1382" t="s">
        <v>330</v>
      </c>
      <c r="KV1382" t="s">
        <v>330</v>
      </c>
      <c r="KX1382" t="s">
        <v>329</v>
      </c>
      <c r="KZ1382" t="str">
        <f ca="1">OFFSET($A1382,,MATCH([2]Keys!$B$2,Data.Collect1Dump!$3:$3,0)-1)</f>
        <v>georgeowuor93@gmail.com</v>
      </c>
      <c r="LA1382" t="str">
        <f ca="1">OFFSET($A1382,,MATCH([2]Keys!$B$4,Data.Collect1Dump!$3:$3,0)-1)</f>
        <v>andyagumbaa@gmail.com</v>
      </c>
      <c r="LB1382">
        <f ca="1">OFFSET($A1382,,MATCH([2]Keys!$B$3,Data.Collect1Dump!$3:$3,0)-1)</f>
        <v>0</v>
      </c>
      <c r="LC1382">
        <f t="shared" ca="1" si="219"/>
        <v>1</v>
      </c>
      <c r="LD1382">
        <f t="shared" ca="1" si="219"/>
        <v>1</v>
      </c>
      <c r="LE1382">
        <f t="shared" ca="1" si="219"/>
        <v>0</v>
      </c>
      <c r="LF1382" s="2">
        <f t="shared" ca="1" si="220"/>
        <v>41717</v>
      </c>
      <c r="LG1382" s="2">
        <f t="shared" ca="1" si="221"/>
        <v>41585</v>
      </c>
      <c r="LH1382" s="2" t="e">
        <f t="shared" ca="1" si="222"/>
        <v>#N/A</v>
      </c>
      <c r="LI1382" t="str">
        <f t="shared" ca="1" si="223"/>
        <v>georgeowuor93@gmail.com</v>
      </c>
      <c r="LJ1382" t="str">
        <f t="shared" ca="1" si="224"/>
        <v>andyagumbaa@gmail.com</v>
      </c>
      <c r="LK1382" t="e">
        <f t="shared" ca="1" si="225"/>
        <v>#N/A</v>
      </c>
      <c r="LL1382" t="str">
        <f t="shared" ca="1" si="217"/>
        <v>Lump Sum</v>
      </c>
      <c r="LM1382" t="str">
        <f t="shared" ca="1" si="218"/>
        <v>georgeowuor93@gmail.com</v>
      </c>
      <c r="LN1382" t="e">
        <f ca="1">OFFSET($A1382,,MATCH(OFFSET([2]Keys!C$1,MATCH(Data.Collect1Dump!$LL1382,[2]Keys!$A$2:$A$4,0),),Data.Collect1Dump!$3:$3,0)-1,)</f>
        <v>#VALUE!</v>
      </c>
      <c r="LO1382" s="2" t="e">
        <f t="shared" ca="1" si="226"/>
        <v>#VALUE!</v>
      </c>
    </row>
    <row r="1383" spans="1:327">
      <c r="A1383" t="s">
        <v>7877</v>
      </c>
      <c r="ID1383"/>
      <c r="JD1383" t="s">
        <v>3172</v>
      </c>
      <c r="JE1383" t="s">
        <v>7878</v>
      </c>
      <c r="JF1383" t="s">
        <v>329</v>
      </c>
      <c r="JG1383" t="s">
        <v>6076</v>
      </c>
      <c r="JH1383" t="s">
        <v>330</v>
      </c>
      <c r="JR1383" t="s">
        <v>330</v>
      </c>
      <c r="KP1383" t="s">
        <v>330</v>
      </c>
      <c r="KS1383" t="s">
        <v>330</v>
      </c>
      <c r="KV1383" t="s">
        <v>330</v>
      </c>
      <c r="KX1383" t="s">
        <v>329</v>
      </c>
      <c r="KZ1383">
        <f ca="1">OFFSET($A1383,,MATCH([2]Keys!$B$2,Data.Collect1Dump!$3:$3,0)-1)</f>
        <v>0</v>
      </c>
      <c r="LA1383" t="str">
        <f ca="1">OFFSET($A1383,,MATCH([2]Keys!$B$4,Data.Collect1Dump!$3:$3,0)-1)</f>
        <v>owiti.maureen@gmail.com</v>
      </c>
      <c r="LB1383">
        <f ca="1">OFFSET($A1383,,MATCH([2]Keys!$B$3,Data.Collect1Dump!$3:$3,0)-1)</f>
        <v>0</v>
      </c>
      <c r="LC1383">
        <f t="shared" ca="1" si="219"/>
        <v>0</v>
      </c>
      <c r="LD1383">
        <f t="shared" ca="1" si="219"/>
        <v>1</v>
      </c>
      <c r="LE1383">
        <f t="shared" ca="1" si="219"/>
        <v>0</v>
      </c>
      <c r="LF1383" s="2" t="e">
        <f t="shared" ca="1" si="220"/>
        <v>#N/A</v>
      </c>
      <c r="LG1383" s="2">
        <f t="shared" ca="1" si="221"/>
        <v>41719</v>
      </c>
      <c r="LH1383" s="2" t="e">
        <f t="shared" ca="1" si="222"/>
        <v>#N/A</v>
      </c>
      <c r="LI1383" t="e">
        <f t="shared" ca="1" si="223"/>
        <v>#N/A</v>
      </c>
      <c r="LJ1383" t="str">
        <f t="shared" ca="1" si="224"/>
        <v>owiti.maureen@gmail.com</v>
      </c>
      <c r="LK1383" t="e">
        <f t="shared" ca="1" si="225"/>
        <v>#N/A</v>
      </c>
      <c r="LL1383" t="str">
        <f t="shared" ca="1" si="217"/>
        <v>Token</v>
      </c>
      <c r="LM1383" t="str">
        <f t="shared" ca="1" si="218"/>
        <v>owiti.maureen@gmail.com</v>
      </c>
      <c r="LN1383" t="e">
        <f ca="1">OFFSET($A1383,,MATCH(OFFSET([2]Keys!C$1,MATCH(Data.Collect1Dump!$LL1383,[2]Keys!$A$2:$A$4,0),),Data.Collect1Dump!$3:$3,0)-1,)</f>
        <v>#VALUE!</v>
      </c>
      <c r="LO1383" s="2" t="e">
        <f t="shared" ca="1" si="226"/>
        <v>#VALUE!</v>
      </c>
    </row>
    <row r="1384" spans="1:327">
      <c r="A1384" t="s">
        <v>7879</v>
      </c>
      <c r="ID1384"/>
      <c r="JD1384" t="s">
        <v>2833</v>
      </c>
      <c r="JE1384" t="s">
        <v>7880</v>
      </c>
      <c r="JF1384" t="s">
        <v>329</v>
      </c>
      <c r="JG1384">
        <v>7000</v>
      </c>
      <c r="JH1384" t="s">
        <v>330</v>
      </c>
      <c r="JR1384" t="s">
        <v>329</v>
      </c>
      <c r="JU1384" t="b">
        <v>1</v>
      </c>
      <c r="JW1384" t="b">
        <v>1</v>
      </c>
      <c r="KG1384" t="b">
        <v>1</v>
      </c>
      <c r="KJ1384" t="b">
        <v>1</v>
      </c>
      <c r="KP1384" t="s">
        <v>330</v>
      </c>
      <c r="KS1384" t="s">
        <v>330</v>
      </c>
      <c r="KV1384" t="s">
        <v>330</v>
      </c>
      <c r="KX1384" t="s">
        <v>330</v>
      </c>
      <c r="KZ1384">
        <f ca="1">OFFSET($A1384,,MATCH([2]Keys!$B$2,Data.Collect1Dump!$3:$3,0)-1)</f>
        <v>0</v>
      </c>
      <c r="LA1384" t="str">
        <f ca="1">OFFSET($A1384,,MATCH([2]Keys!$B$4,Data.Collect1Dump!$3:$3,0)-1)</f>
        <v>andyagumbaa@gmail.com</v>
      </c>
      <c r="LB1384">
        <f ca="1">OFFSET($A1384,,MATCH([2]Keys!$B$3,Data.Collect1Dump!$3:$3,0)-1)</f>
        <v>0</v>
      </c>
      <c r="LC1384">
        <f t="shared" ca="1" si="219"/>
        <v>0</v>
      </c>
      <c r="LD1384">
        <f t="shared" ca="1" si="219"/>
        <v>1</v>
      </c>
      <c r="LE1384">
        <f t="shared" ca="1" si="219"/>
        <v>0</v>
      </c>
      <c r="LF1384" s="2" t="e">
        <f t="shared" ca="1" si="220"/>
        <v>#N/A</v>
      </c>
      <c r="LG1384" s="2">
        <f t="shared" ca="1" si="221"/>
        <v>41576</v>
      </c>
      <c r="LH1384" s="2" t="e">
        <f t="shared" ca="1" si="222"/>
        <v>#N/A</v>
      </c>
      <c r="LI1384" t="e">
        <f t="shared" ca="1" si="223"/>
        <v>#N/A</v>
      </c>
      <c r="LJ1384" t="str">
        <f t="shared" ca="1" si="224"/>
        <v>andyagumbaa@gmail.com</v>
      </c>
      <c r="LK1384" t="e">
        <f t="shared" ca="1" si="225"/>
        <v>#N/A</v>
      </c>
      <c r="LL1384" t="str">
        <f t="shared" ca="1" si="217"/>
        <v>Token</v>
      </c>
      <c r="LM1384" t="str">
        <f t="shared" ca="1" si="218"/>
        <v>andyagumbaa@gmail.com</v>
      </c>
      <c r="LN1384" t="e">
        <f ca="1">OFFSET($A1384,,MATCH(OFFSET([2]Keys!C$1,MATCH(Data.Collect1Dump!$LL1384,[2]Keys!$A$2:$A$4,0),),Data.Collect1Dump!$3:$3,0)-1,)</f>
        <v>#VALUE!</v>
      </c>
      <c r="LO1384" s="2" t="e">
        <f t="shared" ca="1" si="226"/>
        <v>#VALUE!</v>
      </c>
    </row>
    <row r="1385" spans="1:327">
      <c r="A1385" t="s">
        <v>7881</v>
      </c>
      <c r="B1385" t="s">
        <v>4392</v>
      </c>
      <c r="C1385" t="s">
        <v>7882</v>
      </c>
      <c r="D1385" t="b">
        <v>1</v>
      </c>
      <c r="K1385">
        <v>1</v>
      </c>
      <c r="L1385" t="s">
        <v>329</v>
      </c>
      <c r="M1385" t="s">
        <v>329</v>
      </c>
      <c r="N1385">
        <v>40000</v>
      </c>
      <c r="O1385" t="s">
        <v>329</v>
      </c>
      <c r="T1385" t="s">
        <v>330</v>
      </c>
      <c r="V1385" t="s">
        <v>329</v>
      </c>
      <c r="X1385">
        <v>1</v>
      </c>
      <c r="Y1385">
        <v>39890</v>
      </c>
      <c r="Z1385">
        <v>999</v>
      </c>
      <c r="AO1385">
        <v>60</v>
      </c>
      <c r="AP1385">
        <v>100</v>
      </c>
      <c r="AQ1385">
        <v>0</v>
      </c>
      <c r="AR1385">
        <v>0</v>
      </c>
      <c r="AV1385" t="b">
        <v>1</v>
      </c>
      <c r="BA1385" t="b">
        <v>1</v>
      </c>
      <c r="BL1385" t="s">
        <v>329</v>
      </c>
      <c r="BM1385" t="s">
        <v>7883</v>
      </c>
      <c r="BN1385" t="s">
        <v>330</v>
      </c>
      <c r="BP1385">
        <v>0</v>
      </c>
      <c r="BQ1385">
        <v>0</v>
      </c>
      <c r="BR1385" t="b">
        <v>1</v>
      </c>
      <c r="BU1385" t="b">
        <v>1</v>
      </c>
      <c r="BZ1385" t="b">
        <v>1</v>
      </c>
      <c r="CK1385">
        <v>1500</v>
      </c>
      <c r="CN1385">
        <v>17000</v>
      </c>
      <c r="CS1385">
        <v>20000</v>
      </c>
      <c r="DC1385" t="s">
        <v>329</v>
      </c>
      <c r="DD1385" t="b">
        <v>1</v>
      </c>
      <c r="DG1385" t="b">
        <v>1</v>
      </c>
      <c r="DL1385" t="b">
        <v>1</v>
      </c>
      <c r="DO1385" t="b">
        <v>1</v>
      </c>
      <c r="DR1385" t="s">
        <v>329</v>
      </c>
      <c r="DX1385" t="b">
        <v>1</v>
      </c>
      <c r="EL1385" t="s">
        <v>330</v>
      </c>
      <c r="EN1385" t="s">
        <v>330</v>
      </c>
      <c r="EP1385" t="s">
        <v>330</v>
      </c>
      <c r="FN1385" t="s">
        <v>330</v>
      </c>
      <c r="GJ1385" t="s">
        <v>330</v>
      </c>
      <c r="GW1385" t="s">
        <v>330</v>
      </c>
      <c r="GZ1385" t="s">
        <v>330</v>
      </c>
      <c r="HC1385" t="s">
        <v>330</v>
      </c>
      <c r="HE1385" t="s">
        <v>330</v>
      </c>
      <c r="HG1385" t="s">
        <v>336</v>
      </c>
      <c r="HH1385" t="s">
        <v>329</v>
      </c>
      <c r="HI1385" t="s">
        <v>329</v>
      </c>
      <c r="HJ1385" t="s">
        <v>330</v>
      </c>
      <c r="HK1385" t="b">
        <v>1</v>
      </c>
      <c r="HM1385" t="b">
        <v>1</v>
      </c>
      <c r="HO1385" t="s">
        <v>337</v>
      </c>
      <c r="HP1385" t="s">
        <v>7884</v>
      </c>
      <c r="HQ1385" t="s">
        <v>339</v>
      </c>
      <c r="HR1385" t="s">
        <v>7885</v>
      </c>
      <c r="HS1385" t="s">
        <v>3299</v>
      </c>
      <c r="HU1385" t="b">
        <v>1</v>
      </c>
      <c r="HW1385" t="b">
        <v>1</v>
      </c>
      <c r="ID1385" t="s">
        <v>3299</v>
      </c>
      <c r="JD1385" t="s">
        <v>2833</v>
      </c>
      <c r="JE1385" t="s">
        <v>7886</v>
      </c>
      <c r="JF1385" t="s">
        <v>329</v>
      </c>
      <c r="JG1385">
        <v>7000</v>
      </c>
      <c r="JH1385" t="s">
        <v>330</v>
      </c>
      <c r="JR1385" t="s">
        <v>329</v>
      </c>
      <c r="JS1385" t="s">
        <v>7887</v>
      </c>
      <c r="JU1385" t="b">
        <v>1</v>
      </c>
      <c r="JZ1385" t="b">
        <v>1</v>
      </c>
      <c r="KG1385" t="b">
        <v>1</v>
      </c>
      <c r="KJ1385" t="b">
        <v>1</v>
      </c>
      <c r="KP1385" t="s">
        <v>330</v>
      </c>
      <c r="KS1385" t="s">
        <v>330</v>
      </c>
      <c r="KV1385" t="s">
        <v>330</v>
      </c>
      <c r="KX1385" t="s">
        <v>329</v>
      </c>
      <c r="KZ1385" t="str">
        <f ca="1">OFFSET($A1385,,MATCH([2]Keys!$B$2,Data.Collect1Dump!$3:$3,0)-1)</f>
        <v>ezekielogadho@gmail.com</v>
      </c>
      <c r="LA1385" t="str">
        <f ca="1">OFFSET($A1385,,MATCH([2]Keys!$B$4,Data.Collect1Dump!$3:$3,0)-1)</f>
        <v>andyagumbaa@gmail.com</v>
      </c>
      <c r="LB1385">
        <f ca="1">OFFSET($A1385,,MATCH([2]Keys!$B$3,Data.Collect1Dump!$3:$3,0)-1)</f>
        <v>0</v>
      </c>
      <c r="LC1385">
        <f t="shared" ca="1" si="219"/>
        <v>1</v>
      </c>
      <c r="LD1385">
        <f t="shared" ca="1" si="219"/>
        <v>1</v>
      </c>
      <c r="LE1385">
        <f t="shared" ca="1" si="219"/>
        <v>0</v>
      </c>
      <c r="LF1385" s="2">
        <f t="shared" ca="1" si="220"/>
        <v>41726</v>
      </c>
      <c r="LG1385" s="2">
        <f t="shared" ca="1" si="221"/>
        <v>41585</v>
      </c>
      <c r="LH1385" s="2" t="e">
        <f t="shared" ca="1" si="222"/>
        <v>#N/A</v>
      </c>
      <c r="LI1385" t="str">
        <f t="shared" ca="1" si="223"/>
        <v>ezekielogadho@gmail.com</v>
      </c>
      <c r="LJ1385" t="str">
        <f t="shared" ca="1" si="224"/>
        <v>andyagumbaa@gmail.com</v>
      </c>
      <c r="LK1385" t="e">
        <f t="shared" ca="1" si="225"/>
        <v>#N/A</v>
      </c>
      <c r="LL1385" t="str">
        <f t="shared" ca="1" si="217"/>
        <v>Lump Sum</v>
      </c>
      <c r="LM1385" t="str">
        <f t="shared" ca="1" si="218"/>
        <v>ezekielogadho@gmail.com</v>
      </c>
      <c r="LN1385" t="e">
        <f ca="1">OFFSET($A1385,,MATCH(OFFSET([2]Keys!C$1,MATCH(Data.Collect1Dump!$LL1385,[2]Keys!$A$2:$A$4,0),),Data.Collect1Dump!$3:$3,0)-1,)</f>
        <v>#VALUE!</v>
      </c>
      <c r="LO1385" s="2" t="e">
        <f t="shared" ca="1" si="226"/>
        <v>#VALUE!</v>
      </c>
    </row>
    <row r="1386" spans="1:327">
      <c r="A1386" t="s">
        <v>7888</v>
      </c>
      <c r="B1386" t="s">
        <v>4392</v>
      </c>
      <c r="C1386" t="s">
        <v>7889</v>
      </c>
      <c r="D1386" t="b">
        <v>1</v>
      </c>
      <c r="K1386">
        <v>1</v>
      </c>
      <c r="L1386" t="s">
        <v>329</v>
      </c>
      <c r="M1386" t="s">
        <v>329</v>
      </c>
      <c r="N1386">
        <v>40000</v>
      </c>
      <c r="O1386" t="s">
        <v>329</v>
      </c>
      <c r="T1386" t="s">
        <v>330</v>
      </c>
      <c r="V1386" t="s">
        <v>329</v>
      </c>
      <c r="X1386">
        <v>1</v>
      </c>
      <c r="Y1386">
        <v>39700</v>
      </c>
      <c r="Z1386">
        <v>999</v>
      </c>
      <c r="AO1386">
        <v>50</v>
      </c>
      <c r="AP1386">
        <v>0</v>
      </c>
      <c r="AQ1386">
        <v>0</v>
      </c>
      <c r="AR1386">
        <v>0</v>
      </c>
      <c r="AU1386" t="b">
        <v>1</v>
      </c>
      <c r="AV1386" t="b">
        <v>1</v>
      </c>
      <c r="BL1386" t="s">
        <v>329</v>
      </c>
      <c r="BM1386" t="s">
        <v>7890</v>
      </c>
      <c r="BN1386" t="s">
        <v>330</v>
      </c>
      <c r="BP1386">
        <v>0</v>
      </c>
      <c r="BQ1386">
        <v>0</v>
      </c>
      <c r="BR1386" t="b">
        <v>1</v>
      </c>
      <c r="BT1386" t="b">
        <v>1</v>
      </c>
      <c r="BU1386" t="b">
        <v>1</v>
      </c>
      <c r="CD1386" t="b">
        <v>1</v>
      </c>
      <c r="CK1386">
        <v>300</v>
      </c>
      <c r="CM1386">
        <v>9500</v>
      </c>
      <c r="CN1386">
        <v>26400</v>
      </c>
      <c r="CW1386">
        <v>1000</v>
      </c>
      <c r="DC1386" t="s">
        <v>329</v>
      </c>
      <c r="DD1386" t="b">
        <v>1</v>
      </c>
      <c r="DE1386" t="b">
        <v>1</v>
      </c>
      <c r="DM1386" t="b">
        <v>1</v>
      </c>
      <c r="DR1386" t="s">
        <v>330</v>
      </c>
      <c r="EN1386" t="s">
        <v>330</v>
      </c>
      <c r="EP1386" t="s">
        <v>329</v>
      </c>
      <c r="EQ1386" t="s">
        <v>7891</v>
      </c>
      <c r="FB1386" t="b">
        <v>1</v>
      </c>
      <c r="FF1386" t="b">
        <v>1</v>
      </c>
      <c r="FG1386" t="s">
        <v>7892</v>
      </c>
      <c r="FH1386" t="b">
        <v>1</v>
      </c>
      <c r="FN1386" t="s">
        <v>330</v>
      </c>
      <c r="GJ1386" t="s">
        <v>330</v>
      </c>
      <c r="GW1386" t="s">
        <v>330</v>
      </c>
      <c r="GZ1386" t="s">
        <v>330</v>
      </c>
      <c r="HC1386" t="s">
        <v>330</v>
      </c>
      <c r="HE1386" t="s">
        <v>330</v>
      </c>
      <c r="HG1386" t="s">
        <v>336</v>
      </c>
      <c r="HH1386" t="s">
        <v>329</v>
      </c>
      <c r="HI1386" t="s">
        <v>329</v>
      </c>
      <c r="HJ1386" t="s">
        <v>330</v>
      </c>
      <c r="HK1386" t="b">
        <v>1</v>
      </c>
      <c r="HM1386" t="b">
        <v>1</v>
      </c>
      <c r="HO1386" t="s">
        <v>337</v>
      </c>
      <c r="HP1386" t="s">
        <v>7893</v>
      </c>
      <c r="HQ1386" t="s">
        <v>339</v>
      </c>
      <c r="HR1386" t="s">
        <v>7894</v>
      </c>
      <c r="HS1386" t="s">
        <v>7895</v>
      </c>
      <c r="HU1386" t="b">
        <v>1</v>
      </c>
      <c r="HZ1386" t="b">
        <v>1</v>
      </c>
      <c r="IA1386" t="b">
        <v>1</v>
      </c>
      <c r="ID1386" t="s">
        <v>3299</v>
      </c>
      <c r="JD1386" t="s">
        <v>378</v>
      </c>
      <c r="JE1386" t="s">
        <v>7896</v>
      </c>
      <c r="JF1386" t="s">
        <v>329</v>
      </c>
      <c r="JG1386">
        <v>7000</v>
      </c>
      <c r="JH1386" t="s">
        <v>330</v>
      </c>
      <c r="JR1386" t="s">
        <v>330</v>
      </c>
      <c r="KP1386" t="s">
        <v>330</v>
      </c>
      <c r="KR1386" t="s">
        <v>330</v>
      </c>
      <c r="KS1386" t="s">
        <v>330</v>
      </c>
      <c r="KV1386" t="s">
        <v>330</v>
      </c>
      <c r="KX1386" t="s">
        <v>329</v>
      </c>
      <c r="KZ1386" t="str">
        <f ca="1">OFFSET($A1386,,MATCH([2]Keys!$B$2,Data.Collect1Dump!$3:$3,0)-1)</f>
        <v>ezekielogadho@gmail.com</v>
      </c>
      <c r="LA1386" t="str">
        <f ca="1">OFFSET($A1386,,MATCH([2]Keys!$B$4,Data.Collect1Dump!$3:$3,0)-1)</f>
        <v>anne.aroka@givedirectly.org</v>
      </c>
      <c r="LB1386">
        <f ca="1">OFFSET($A1386,,MATCH([2]Keys!$B$3,Data.Collect1Dump!$3:$3,0)-1)</f>
        <v>0</v>
      </c>
      <c r="LC1386">
        <f t="shared" ca="1" si="219"/>
        <v>1</v>
      </c>
      <c r="LD1386">
        <f t="shared" ca="1" si="219"/>
        <v>1</v>
      </c>
      <c r="LE1386">
        <f t="shared" ca="1" si="219"/>
        <v>0</v>
      </c>
      <c r="LF1386" s="2">
        <f t="shared" ca="1" si="220"/>
        <v>41726</v>
      </c>
      <c r="LG1386" s="2">
        <f t="shared" ca="1" si="221"/>
        <v>41596</v>
      </c>
      <c r="LH1386" s="2" t="e">
        <f t="shared" ca="1" si="222"/>
        <v>#N/A</v>
      </c>
      <c r="LI1386" t="str">
        <f t="shared" ca="1" si="223"/>
        <v>ezekielogadho@gmail.com</v>
      </c>
      <c r="LJ1386" t="str">
        <f t="shared" ca="1" si="224"/>
        <v>anne.aroka@givedirectly.org</v>
      </c>
      <c r="LK1386" t="e">
        <f t="shared" ca="1" si="225"/>
        <v>#N/A</v>
      </c>
      <c r="LL1386" t="str">
        <f t="shared" ca="1" si="217"/>
        <v>Lump Sum</v>
      </c>
      <c r="LM1386" t="str">
        <f t="shared" ca="1" si="218"/>
        <v>ezekielogadho@gmail.com</v>
      </c>
      <c r="LN1386" t="e">
        <f ca="1">OFFSET($A1386,,MATCH(OFFSET([2]Keys!C$1,MATCH(Data.Collect1Dump!$LL1386,[2]Keys!$A$2:$A$4,0),),Data.Collect1Dump!$3:$3,0)-1,)</f>
        <v>#VALUE!</v>
      </c>
      <c r="LO1386" s="2" t="e">
        <f t="shared" ca="1" si="226"/>
        <v>#VALUE!</v>
      </c>
    </row>
    <row r="1387" spans="1:327">
      <c r="A1387" t="s">
        <v>7897</v>
      </c>
      <c r="B1387" t="s">
        <v>7342</v>
      </c>
      <c r="C1387" t="s">
        <v>7898</v>
      </c>
      <c r="D1387" t="b">
        <v>1</v>
      </c>
      <c r="K1387">
        <v>3</v>
      </c>
      <c r="L1387" t="s">
        <v>329</v>
      </c>
      <c r="M1387" t="s">
        <v>329</v>
      </c>
      <c r="N1387">
        <v>40000</v>
      </c>
      <c r="O1387" t="s">
        <v>329</v>
      </c>
      <c r="T1387" t="s">
        <v>330</v>
      </c>
      <c r="V1387" t="s">
        <v>329</v>
      </c>
      <c r="X1387">
        <v>1</v>
      </c>
      <c r="Y1387">
        <v>39925</v>
      </c>
      <c r="Z1387">
        <v>999</v>
      </c>
      <c r="AO1387">
        <v>180</v>
      </c>
      <c r="AQ1387">
        <v>0</v>
      </c>
      <c r="AU1387" t="b">
        <v>1</v>
      </c>
      <c r="AV1387" t="b">
        <v>1</v>
      </c>
      <c r="BL1387" t="s">
        <v>330</v>
      </c>
      <c r="BN1387" t="s">
        <v>415</v>
      </c>
      <c r="BP1387">
        <v>400</v>
      </c>
      <c r="BQ1387">
        <v>0</v>
      </c>
      <c r="BR1387" t="b">
        <v>1</v>
      </c>
      <c r="BT1387" t="b">
        <v>1</v>
      </c>
      <c r="BY1387" t="b">
        <v>1</v>
      </c>
      <c r="BZ1387" t="b">
        <v>1</v>
      </c>
      <c r="CC1387" t="b">
        <v>1</v>
      </c>
      <c r="CH1387" t="b">
        <v>1</v>
      </c>
      <c r="CK1387">
        <v>3900</v>
      </c>
      <c r="CM1387">
        <v>2400</v>
      </c>
      <c r="CR1387">
        <v>30000</v>
      </c>
      <c r="CS1387">
        <v>1500</v>
      </c>
      <c r="CV1387">
        <v>1000</v>
      </c>
      <c r="DA1387">
        <v>1300</v>
      </c>
      <c r="DC1387" t="s">
        <v>329</v>
      </c>
      <c r="DD1387" t="b">
        <v>1</v>
      </c>
      <c r="DE1387" t="b">
        <v>1</v>
      </c>
      <c r="DL1387" t="b">
        <v>1</v>
      </c>
      <c r="DR1387" t="s">
        <v>330</v>
      </c>
      <c r="EN1387" t="s">
        <v>330</v>
      </c>
      <c r="EP1387" t="s">
        <v>330</v>
      </c>
      <c r="FN1387" t="s">
        <v>330</v>
      </c>
      <c r="GJ1387" t="s">
        <v>330</v>
      </c>
      <c r="GW1387" t="s">
        <v>330</v>
      </c>
      <c r="GZ1387" t="s">
        <v>330</v>
      </c>
      <c r="HC1387" t="s">
        <v>330</v>
      </c>
      <c r="HE1387" t="s">
        <v>330</v>
      </c>
      <c r="HG1387" t="s">
        <v>526</v>
      </c>
      <c r="HH1387" t="s">
        <v>330</v>
      </c>
      <c r="HI1387" t="s">
        <v>329</v>
      </c>
      <c r="HJ1387" t="s">
        <v>330</v>
      </c>
      <c r="HK1387" t="b">
        <v>1</v>
      </c>
      <c r="HO1387" t="s">
        <v>337</v>
      </c>
      <c r="HP1387" t="s">
        <v>7899</v>
      </c>
      <c r="HQ1387" t="s">
        <v>339</v>
      </c>
      <c r="HR1387" t="s">
        <v>7900</v>
      </c>
      <c r="HS1387" t="s">
        <v>7901</v>
      </c>
      <c r="HZ1387" t="b">
        <v>1</v>
      </c>
      <c r="ID1387" t="s">
        <v>7902</v>
      </c>
      <c r="JD1387" t="s">
        <v>2833</v>
      </c>
      <c r="JE1387" t="s">
        <v>7903</v>
      </c>
      <c r="JF1387" t="s">
        <v>329</v>
      </c>
      <c r="JG1387">
        <v>7000</v>
      </c>
      <c r="JH1387" t="s">
        <v>330</v>
      </c>
      <c r="JR1387" t="s">
        <v>330</v>
      </c>
      <c r="KP1387" t="s">
        <v>330</v>
      </c>
      <c r="KS1387" t="s">
        <v>330</v>
      </c>
      <c r="KV1387" t="s">
        <v>330</v>
      </c>
      <c r="KX1387" t="s">
        <v>329</v>
      </c>
      <c r="KZ1387" t="str">
        <f ca="1">OFFSET($A1387,,MATCH([2]Keys!$B$2,Data.Collect1Dump!$3:$3,0)-1)</f>
        <v>georgeowuor93@gmail.com</v>
      </c>
      <c r="LA1387" t="str">
        <f ca="1">OFFSET($A1387,,MATCH([2]Keys!$B$4,Data.Collect1Dump!$3:$3,0)-1)</f>
        <v>andyagumbaa@gmail.com</v>
      </c>
      <c r="LB1387">
        <f ca="1">OFFSET($A1387,,MATCH([2]Keys!$B$3,Data.Collect1Dump!$3:$3,0)-1)</f>
        <v>0</v>
      </c>
      <c r="LC1387">
        <f t="shared" ca="1" si="219"/>
        <v>1</v>
      </c>
      <c r="LD1387">
        <f t="shared" ca="1" si="219"/>
        <v>1</v>
      </c>
      <c r="LE1387">
        <f t="shared" ca="1" si="219"/>
        <v>0</v>
      </c>
      <c r="LF1387" s="2">
        <f t="shared" ca="1" si="220"/>
        <v>41717</v>
      </c>
      <c r="LG1387" s="2">
        <f t="shared" ca="1" si="221"/>
        <v>41586</v>
      </c>
      <c r="LH1387" s="2" t="e">
        <f t="shared" ca="1" si="222"/>
        <v>#N/A</v>
      </c>
      <c r="LI1387" t="str">
        <f t="shared" ca="1" si="223"/>
        <v>georgeowuor93@gmail.com</v>
      </c>
      <c r="LJ1387" t="str">
        <f t="shared" ca="1" si="224"/>
        <v>andyagumbaa@gmail.com</v>
      </c>
      <c r="LK1387" t="e">
        <f t="shared" ca="1" si="225"/>
        <v>#N/A</v>
      </c>
      <c r="LL1387" t="str">
        <f t="shared" ca="1" si="217"/>
        <v>Lump Sum</v>
      </c>
      <c r="LM1387" t="str">
        <f t="shared" ca="1" si="218"/>
        <v>georgeowuor93@gmail.com</v>
      </c>
      <c r="LN1387" t="e">
        <f ca="1">OFFSET($A1387,,MATCH(OFFSET([2]Keys!C$1,MATCH(Data.Collect1Dump!$LL1387,[2]Keys!$A$2:$A$4,0),),Data.Collect1Dump!$3:$3,0)-1,)</f>
        <v>#VALUE!</v>
      </c>
      <c r="LO1387" s="2" t="e">
        <f t="shared" ca="1" si="226"/>
        <v>#VALUE!</v>
      </c>
    </row>
    <row r="1388" spans="1:327">
      <c r="A1388" t="s">
        <v>7904</v>
      </c>
      <c r="ID1388"/>
      <c r="JD1388" t="s">
        <v>2833</v>
      </c>
      <c r="JE1388" t="s">
        <v>7905</v>
      </c>
      <c r="JF1388" t="s">
        <v>329</v>
      </c>
      <c r="JG1388">
        <v>6920</v>
      </c>
      <c r="JH1388" t="s">
        <v>330</v>
      </c>
      <c r="JR1388" t="s">
        <v>330</v>
      </c>
      <c r="KP1388" t="s">
        <v>330</v>
      </c>
      <c r="KS1388" t="s">
        <v>330</v>
      </c>
      <c r="KV1388" t="s">
        <v>330</v>
      </c>
      <c r="KX1388" t="s">
        <v>329</v>
      </c>
      <c r="KZ1388">
        <f ca="1">OFFSET($A1388,,MATCH([2]Keys!$B$2,Data.Collect1Dump!$3:$3,0)-1)</f>
        <v>0</v>
      </c>
      <c r="LA1388" t="str">
        <f ca="1">OFFSET($A1388,,MATCH([2]Keys!$B$4,Data.Collect1Dump!$3:$3,0)-1)</f>
        <v>andyagumbaa@gmail.com</v>
      </c>
      <c r="LB1388">
        <f ca="1">OFFSET($A1388,,MATCH([2]Keys!$B$3,Data.Collect1Dump!$3:$3,0)-1)</f>
        <v>0</v>
      </c>
      <c r="LC1388">
        <f t="shared" ca="1" si="219"/>
        <v>0</v>
      </c>
      <c r="LD1388">
        <f t="shared" ca="1" si="219"/>
        <v>1</v>
      </c>
      <c r="LE1388">
        <f t="shared" ca="1" si="219"/>
        <v>0</v>
      </c>
      <c r="LF1388" s="2" t="e">
        <f t="shared" ca="1" si="220"/>
        <v>#N/A</v>
      </c>
      <c r="LG1388" s="2">
        <f t="shared" ca="1" si="221"/>
        <v>41585</v>
      </c>
      <c r="LH1388" s="2" t="e">
        <f t="shared" ca="1" si="222"/>
        <v>#N/A</v>
      </c>
      <c r="LI1388" t="e">
        <f t="shared" ca="1" si="223"/>
        <v>#N/A</v>
      </c>
      <c r="LJ1388" t="str">
        <f t="shared" ca="1" si="224"/>
        <v>andyagumbaa@gmail.com</v>
      </c>
      <c r="LK1388" t="e">
        <f t="shared" ca="1" si="225"/>
        <v>#N/A</v>
      </c>
      <c r="LL1388" t="str">
        <f t="shared" ca="1" si="217"/>
        <v>Token</v>
      </c>
      <c r="LM1388" t="str">
        <f t="shared" ca="1" si="218"/>
        <v>andyagumbaa@gmail.com</v>
      </c>
      <c r="LN1388" t="e">
        <f ca="1">OFFSET($A1388,,MATCH(OFFSET([2]Keys!C$1,MATCH(Data.Collect1Dump!$LL1388,[2]Keys!$A$2:$A$4,0),),Data.Collect1Dump!$3:$3,0)-1,)</f>
        <v>#VALUE!</v>
      </c>
      <c r="LO1388" s="2" t="e">
        <f t="shared" ca="1" si="226"/>
        <v>#VALUE!</v>
      </c>
    </row>
    <row r="1389" spans="1:327">
      <c r="A1389" t="s">
        <v>7906</v>
      </c>
      <c r="ID1389"/>
      <c r="JD1389" t="s">
        <v>2833</v>
      </c>
      <c r="JE1389" t="s">
        <v>7907</v>
      </c>
      <c r="JF1389" t="s">
        <v>329</v>
      </c>
      <c r="JG1389">
        <v>7000</v>
      </c>
      <c r="JH1389" t="s">
        <v>330</v>
      </c>
      <c r="JR1389" t="s">
        <v>330</v>
      </c>
      <c r="KP1389" t="s">
        <v>330</v>
      </c>
      <c r="KS1389" t="s">
        <v>330</v>
      </c>
      <c r="KV1389" t="s">
        <v>330</v>
      </c>
      <c r="KX1389" t="s">
        <v>329</v>
      </c>
      <c r="KZ1389">
        <f ca="1">OFFSET($A1389,,MATCH([2]Keys!$B$2,Data.Collect1Dump!$3:$3,0)-1)</f>
        <v>0</v>
      </c>
      <c r="LA1389" t="str">
        <f ca="1">OFFSET($A1389,,MATCH([2]Keys!$B$4,Data.Collect1Dump!$3:$3,0)-1)</f>
        <v>andyagumbaa@gmail.com</v>
      </c>
      <c r="LB1389">
        <f ca="1">OFFSET($A1389,,MATCH([2]Keys!$B$3,Data.Collect1Dump!$3:$3,0)-1)</f>
        <v>0</v>
      </c>
      <c r="LC1389">
        <f t="shared" ca="1" si="219"/>
        <v>0</v>
      </c>
      <c r="LD1389">
        <f t="shared" ca="1" si="219"/>
        <v>1</v>
      </c>
      <c r="LE1389">
        <f t="shared" ca="1" si="219"/>
        <v>0</v>
      </c>
      <c r="LF1389" s="2" t="e">
        <f t="shared" ca="1" si="220"/>
        <v>#N/A</v>
      </c>
      <c r="LG1389" s="2">
        <f t="shared" ca="1" si="221"/>
        <v>41584</v>
      </c>
      <c r="LH1389" s="2" t="e">
        <f t="shared" ca="1" si="222"/>
        <v>#N/A</v>
      </c>
      <c r="LI1389" t="e">
        <f t="shared" ca="1" si="223"/>
        <v>#N/A</v>
      </c>
      <c r="LJ1389" t="str">
        <f t="shared" ca="1" si="224"/>
        <v>andyagumbaa@gmail.com</v>
      </c>
      <c r="LK1389" t="e">
        <f t="shared" ca="1" si="225"/>
        <v>#N/A</v>
      </c>
      <c r="LL1389" t="str">
        <f t="shared" ca="1" si="217"/>
        <v>Token</v>
      </c>
      <c r="LM1389" t="str">
        <f t="shared" ca="1" si="218"/>
        <v>andyagumbaa@gmail.com</v>
      </c>
      <c r="LN1389" t="e">
        <f ca="1">OFFSET($A1389,,MATCH(OFFSET([2]Keys!C$1,MATCH(Data.Collect1Dump!$LL1389,[2]Keys!$A$2:$A$4,0),),Data.Collect1Dump!$3:$3,0)-1,)</f>
        <v>#VALUE!</v>
      </c>
      <c r="LO1389" s="2" t="e">
        <f t="shared" ca="1" si="226"/>
        <v>#VALUE!</v>
      </c>
    </row>
    <row r="1390" spans="1:327">
      <c r="A1390" t="s">
        <v>7908</v>
      </c>
      <c r="ID1390"/>
      <c r="JD1390" t="s">
        <v>2833</v>
      </c>
      <c r="JE1390" t="s">
        <v>7909</v>
      </c>
      <c r="JF1390" t="s">
        <v>329</v>
      </c>
      <c r="JG1390">
        <v>6918</v>
      </c>
      <c r="JH1390" t="s">
        <v>330</v>
      </c>
      <c r="JR1390" t="s">
        <v>330</v>
      </c>
      <c r="KP1390" t="s">
        <v>330</v>
      </c>
      <c r="KS1390" t="s">
        <v>330</v>
      </c>
      <c r="KV1390" t="s">
        <v>330</v>
      </c>
      <c r="KX1390" t="s">
        <v>329</v>
      </c>
      <c r="KZ1390">
        <f ca="1">OFFSET($A1390,,MATCH([2]Keys!$B$2,Data.Collect1Dump!$3:$3,0)-1)</f>
        <v>0</v>
      </c>
      <c r="LA1390" t="str">
        <f ca="1">OFFSET($A1390,,MATCH([2]Keys!$B$4,Data.Collect1Dump!$3:$3,0)-1)</f>
        <v>andyagumbaa@gmail.com</v>
      </c>
      <c r="LB1390">
        <f ca="1">OFFSET($A1390,,MATCH([2]Keys!$B$3,Data.Collect1Dump!$3:$3,0)-1)</f>
        <v>0</v>
      </c>
      <c r="LC1390">
        <f t="shared" ca="1" si="219"/>
        <v>0</v>
      </c>
      <c r="LD1390">
        <f t="shared" ca="1" si="219"/>
        <v>1</v>
      </c>
      <c r="LE1390">
        <f t="shared" ca="1" si="219"/>
        <v>0</v>
      </c>
      <c r="LF1390" s="2" t="e">
        <f t="shared" ca="1" si="220"/>
        <v>#N/A</v>
      </c>
      <c r="LG1390" s="2">
        <f t="shared" ca="1" si="221"/>
        <v>41585</v>
      </c>
      <c r="LH1390" s="2" t="e">
        <f t="shared" ca="1" si="222"/>
        <v>#N/A</v>
      </c>
      <c r="LI1390" t="e">
        <f t="shared" ca="1" si="223"/>
        <v>#N/A</v>
      </c>
      <c r="LJ1390" t="str">
        <f t="shared" ca="1" si="224"/>
        <v>andyagumbaa@gmail.com</v>
      </c>
      <c r="LK1390" t="e">
        <f t="shared" ca="1" si="225"/>
        <v>#N/A</v>
      </c>
      <c r="LL1390" t="str">
        <f t="shared" ca="1" si="217"/>
        <v>Token</v>
      </c>
      <c r="LM1390" t="str">
        <f t="shared" ca="1" si="218"/>
        <v>andyagumbaa@gmail.com</v>
      </c>
      <c r="LN1390" t="e">
        <f ca="1">OFFSET($A1390,,MATCH(OFFSET([2]Keys!C$1,MATCH(Data.Collect1Dump!$LL1390,[2]Keys!$A$2:$A$4,0),),Data.Collect1Dump!$3:$3,0)-1,)</f>
        <v>#VALUE!</v>
      </c>
      <c r="LO1390" s="2" t="e">
        <f t="shared" ca="1" si="226"/>
        <v>#VALUE!</v>
      </c>
    </row>
    <row r="1391" spans="1:327">
      <c r="A1391" t="s">
        <v>7910</v>
      </c>
      <c r="ID1391"/>
      <c r="JD1391" t="s">
        <v>2833</v>
      </c>
      <c r="JE1391" t="s">
        <v>7911</v>
      </c>
      <c r="JF1391" t="s">
        <v>329</v>
      </c>
      <c r="JG1391">
        <v>6900</v>
      </c>
      <c r="JH1391" t="s">
        <v>330</v>
      </c>
      <c r="JR1391" t="s">
        <v>330</v>
      </c>
      <c r="KP1391" t="s">
        <v>330</v>
      </c>
      <c r="KS1391" t="s">
        <v>330</v>
      </c>
      <c r="KV1391" t="s">
        <v>330</v>
      </c>
      <c r="KX1391" t="s">
        <v>329</v>
      </c>
      <c r="KZ1391">
        <f ca="1">OFFSET($A1391,,MATCH([2]Keys!$B$2,Data.Collect1Dump!$3:$3,0)-1)</f>
        <v>0</v>
      </c>
      <c r="LA1391" t="str">
        <f ca="1">OFFSET($A1391,,MATCH([2]Keys!$B$4,Data.Collect1Dump!$3:$3,0)-1)</f>
        <v>andyagumbaa@gmail.com</v>
      </c>
      <c r="LB1391">
        <f ca="1">OFFSET($A1391,,MATCH([2]Keys!$B$3,Data.Collect1Dump!$3:$3,0)-1)</f>
        <v>0</v>
      </c>
      <c r="LC1391">
        <f t="shared" ca="1" si="219"/>
        <v>0</v>
      </c>
      <c r="LD1391">
        <f t="shared" ca="1" si="219"/>
        <v>1</v>
      </c>
      <c r="LE1391">
        <f t="shared" ca="1" si="219"/>
        <v>0</v>
      </c>
      <c r="LF1391" s="2" t="e">
        <f t="shared" ca="1" si="220"/>
        <v>#N/A</v>
      </c>
      <c r="LG1391" s="2">
        <f t="shared" ca="1" si="221"/>
        <v>41584</v>
      </c>
      <c r="LH1391" s="2" t="e">
        <f t="shared" ca="1" si="222"/>
        <v>#N/A</v>
      </c>
      <c r="LI1391" t="e">
        <f t="shared" ca="1" si="223"/>
        <v>#N/A</v>
      </c>
      <c r="LJ1391" t="str">
        <f t="shared" ca="1" si="224"/>
        <v>andyagumbaa@gmail.com</v>
      </c>
      <c r="LK1391" t="e">
        <f t="shared" ca="1" si="225"/>
        <v>#N/A</v>
      </c>
      <c r="LL1391" t="str">
        <f t="shared" ca="1" si="217"/>
        <v>Token</v>
      </c>
      <c r="LM1391" t="str">
        <f t="shared" ca="1" si="218"/>
        <v>andyagumbaa@gmail.com</v>
      </c>
      <c r="LN1391" t="e">
        <f ca="1">OFFSET($A1391,,MATCH(OFFSET([2]Keys!C$1,MATCH(Data.Collect1Dump!$LL1391,[2]Keys!$A$2:$A$4,0),),Data.Collect1Dump!$3:$3,0)-1,)</f>
        <v>#VALUE!</v>
      </c>
      <c r="LO1391" s="2" t="e">
        <f t="shared" ca="1" si="226"/>
        <v>#VALUE!</v>
      </c>
    </row>
    <row r="1392" spans="1:327">
      <c r="A1392" t="s">
        <v>7912</v>
      </c>
      <c r="B1392" t="s">
        <v>7342</v>
      </c>
      <c r="C1392" t="s">
        <v>7913</v>
      </c>
      <c r="D1392" t="b">
        <v>1</v>
      </c>
      <c r="K1392">
        <v>1</v>
      </c>
      <c r="L1392" t="s">
        <v>329</v>
      </c>
      <c r="M1392" t="s">
        <v>329</v>
      </c>
      <c r="N1392">
        <v>40000</v>
      </c>
      <c r="O1392" t="s">
        <v>329</v>
      </c>
      <c r="T1392" t="s">
        <v>330</v>
      </c>
      <c r="V1392" t="s">
        <v>329</v>
      </c>
      <c r="X1392">
        <v>2</v>
      </c>
      <c r="Y1392">
        <v>20000</v>
      </c>
      <c r="Z1392">
        <v>999</v>
      </c>
      <c r="AA1392">
        <v>19000</v>
      </c>
      <c r="AB1392">
        <v>999</v>
      </c>
      <c r="AO1392">
        <v>5</v>
      </c>
      <c r="AQ1392">
        <v>5</v>
      </c>
      <c r="AV1392" t="b">
        <v>1</v>
      </c>
      <c r="AX1392" t="b">
        <v>1</v>
      </c>
      <c r="BL1392" t="s">
        <v>415</v>
      </c>
      <c r="BN1392" t="s">
        <v>330</v>
      </c>
      <c r="BP1392">
        <v>7000</v>
      </c>
      <c r="BQ1392">
        <v>0</v>
      </c>
      <c r="BR1392" t="b">
        <v>1</v>
      </c>
      <c r="BU1392" t="b">
        <v>1</v>
      </c>
      <c r="CK1392">
        <v>2500</v>
      </c>
      <c r="CN1392">
        <v>37750</v>
      </c>
      <c r="DC1392" t="s">
        <v>329</v>
      </c>
      <c r="DD1392" t="b">
        <v>1</v>
      </c>
      <c r="DL1392" t="b">
        <v>1</v>
      </c>
      <c r="DR1392" t="s">
        <v>329</v>
      </c>
      <c r="DV1392" t="b">
        <v>1</v>
      </c>
      <c r="DX1392" t="b">
        <v>1</v>
      </c>
      <c r="EL1392" t="s">
        <v>330</v>
      </c>
      <c r="EN1392" t="s">
        <v>330</v>
      </c>
      <c r="EP1392" t="s">
        <v>330</v>
      </c>
      <c r="FN1392" t="s">
        <v>330</v>
      </c>
      <c r="GJ1392" t="s">
        <v>330</v>
      </c>
      <c r="GW1392" t="s">
        <v>330</v>
      </c>
      <c r="GZ1392" t="s">
        <v>330</v>
      </c>
      <c r="HC1392" t="s">
        <v>330</v>
      </c>
      <c r="HE1392" t="s">
        <v>330</v>
      </c>
      <c r="HG1392" t="s">
        <v>336</v>
      </c>
      <c r="HH1392" t="s">
        <v>330</v>
      </c>
      <c r="HI1392" t="s">
        <v>330</v>
      </c>
      <c r="HJ1392" t="s">
        <v>330</v>
      </c>
      <c r="HK1392" t="b">
        <v>1</v>
      </c>
      <c r="HO1392" t="s">
        <v>337</v>
      </c>
      <c r="HP1392" t="s">
        <v>7914</v>
      </c>
      <c r="HQ1392" t="s">
        <v>339</v>
      </c>
      <c r="HR1392" t="s">
        <v>7915</v>
      </c>
      <c r="HS1392" t="s">
        <v>7916</v>
      </c>
      <c r="HU1392" t="b">
        <v>1</v>
      </c>
      <c r="HZ1392" t="b">
        <v>1</v>
      </c>
      <c r="ID1392" t="s">
        <v>7917</v>
      </c>
      <c r="JD1392" t="s">
        <v>2833</v>
      </c>
      <c r="JE1392" t="s">
        <v>7918</v>
      </c>
      <c r="JF1392" t="s">
        <v>329</v>
      </c>
      <c r="JG1392">
        <v>7000</v>
      </c>
      <c r="JH1392" t="s">
        <v>330</v>
      </c>
      <c r="JR1392" t="s">
        <v>330</v>
      </c>
      <c r="KP1392" t="s">
        <v>329</v>
      </c>
      <c r="KQ1392" t="s">
        <v>7919</v>
      </c>
      <c r="KR1392" t="s">
        <v>330</v>
      </c>
      <c r="KS1392" t="s">
        <v>330</v>
      </c>
      <c r="KV1392" t="s">
        <v>330</v>
      </c>
      <c r="KX1392" t="s">
        <v>329</v>
      </c>
      <c r="KZ1392" t="str">
        <f ca="1">OFFSET($A1392,,MATCH([2]Keys!$B$2,Data.Collect1Dump!$3:$3,0)-1)</f>
        <v>georgeowuor93@gmail.com</v>
      </c>
      <c r="LA1392" t="str">
        <f ca="1">OFFSET($A1392,,MATCH([2]Keys!$B$4,Data.Collect1Dump!$3:$3,0)-1)</f>
        <v>andyagumbaa@gmail.com</v>
      </c>
      <c r="LB1392">
        <f ca="1">OFFSET($A1392,,MATCH([2]Keys!$B$3,Data.Collect1Dump!$3:$3,0)-1)</f>
        <v>0</v>
      </c>
      <c r="LC1392">
        <f t="shared" ca="1" si="219"/>
        <v>1</v>
      </c>
      <c r="LD1392">
        <f t="shared" ca="1" si="219"/>
        <v>1</v>
      </c>
      <c r="LE1392">
        <f t="shared" ca="1" si="219"/>
        <v>0</v>
      </c>
      <c r="LF1392" s="2">
        <f t="shared" ca="1" si="220"/>
        <v>41717</v>
      </c>
      <c r="LG1392" s="2">
        <f t="shared" ca="1" si="221"/>
        <v>41584</v>
      </c>
      <c r="LH1392" s="2" t="e">
        <f t="shared" ca="1" si="222"/>
        <v>#N/A</v>
      </c>
      <c r="LI1392" t="str">
        <f t="shared" ca="1" si="223"/>
        <v>georgeowuor93@gmail.com</v>
      </c>
      <c r="LJ1392" t="str">
        <f t="shared" ca="1" si="224"/>
        <v>andyagumbaa@gmail.com</v>
      </c>
      <c r="LK1392" t="e">
        <f t="shared" ca="1" si="225"/>
        <v>#N/A</v>
      </c>
      <c r="LL1392" t="str">
        <f t="shared" ca="1" si="217"/>
        <v>Lump Sum</v>
      </c>
      <c r="LM1392" t="str">
        <f t="shared" ca="1" si="218"/>
        <v>georgeowuor93@gmail.com</v>
      </c>
      <c r="LN1392" t="e">
        <f ca="1">OFFSET($A1392,,MATCH(OFFSET([2]Keys!C$1,MATCH(Data.Collect1Dump!$LL1392,[2]Keys!$A$2:$A$4,0),),Data.Collect1Dump!$3:$3,0)-1,)</f>
        <v>#VALUE!</v>
      </c>
      <c r="LO1392" s="2" t="e">
        <f t="shared" ca="1" si="226"/>
        <v>#VALUE!</v>
      </c>
    </row>
    <row r="1393" spans="1:327">
      <c r="A1393" t="s">
        <v>7920</v>
      </c>
      <c r="B1393" t="s">
        <v>7342</v>
      </c>
      <c r="C1393" t="s">
        <v>7921</v>
      </c>
      <c r="D1393" t="b">
        <v>1</v>
      </c>
      <c r="K1393">
        <v>1</v>
      </c>
      <c r="L1393" t="s">
        <v>329</v>
      </c>
      <c r="M1393" t="s">
        <v>329</v>
      </c>
      <c r="N1393">
        <v>40000</v>
      </c>
      <c r="O1393" t="s">
        <v>329</v>
      </c>
      <c r="T1393" t="s">
        <v>330</v>
      </c>
      <c r="V1393" t="s">
        <v>329</v>
      </c>
      <c r="X1393">
        <v>2</v>
      </c>
      <c r="Y1393">
        <v>34000</v>
      </c>
      <c r="Z1393">
        <v>999</v>
      </c>
      <c r="AA1393">
        <v>9000</v>
      </c>
      <c r="AB1393">
        <v>999</v>
      </c>
      <c r="AO1393">
        <v>15</v>
      </c>
      <c r="AQ1393">
        <v>0</v>
      </c>
      <c r="AV1393" t="b">
        <v>1</v>
      </c>
      <c r="BL1393" t="s">
        <v>415</v>
      </c>
      <c r="BN1393" t="s">
        <v>415</v>
      </c>
      <c r="BP1393">
        <v>0</v>
      </c>
      <c r="BQ1393">
        <v>0</v>
      </c>
      <c r="BT1393" t="b">
        <v>1</v>
      </c>
      <c r="BU1393" t="b">
        <v>1</v>
      </c>
      <c r="CM1393">
        <v>3000</v>
      </c>
      <c r="CN1393">
        <v>37200</v>
      </c>
      <c r="DC1393" t="s">
        <v>329</v>
      </c>
      <c r="DD1393" t="b">
        <v>1</v>
      </c>
      <c r="DE1393" t="b">
        <v>1</v>
      </c>
      <c r="DL1393" t="b">
        <v>1</v>
      </c>
      <c r="DR1393" t="s">
        <v>330</v>
      </c>
      <c r="EN1393" t="s">
        <v>330</v>
      </c>
      <c r="EP1393" t="s">
        <v>330</v>
      </c>
      <c r="FN1393" t="s">
        <v>330</v>
      </c>
      <c r="GJ1393" t="s">
        <v>330</v>
      </c>
      <c r="GW1393" t="s">
        <v>330</v>
      </c>
      <c r="GZ1393" t="s">
        <v>330</v>
      </c>
      <c r="HC1393" t="s">
        <v>330</v>
      </c>
      <c r="HE1393" t="s">
        <v>330</v>
      </c>
      <c r="HG1393" t="s">
        <v>336</v>
      </c>
      <c r="HH1393" t="s">
        <v>330</v>
      </c>
      <c r="HI1393" t="s">
        <v>330</v>
      </c>
      <c r="HJ1393" t="s">
        <v>330</v>
      </c>
      <c r="HM1393" t="b">
        <v>1</v>
      </c>
      <c r="HO1393" t="s">
        <v>510</v>
      </c>
      <c r="HP1393" t="s">
        <v>7922</v>
      </c>
      <c r="HQ1393" t="s">
        <v>339</v>
      </c>
      <c r="HR1393" t="s">
        <v>7923</v>
      </c>
      <c r="HS1393" t="s">
        <v>7924</v>
      </c>
      <c r="IC1393" t="b">
        <v>1</v>
      </c>
      <c r="ID1393" t="s">
        <v>7396</v>
      </c>
      <c r="JD1393" t="s">
        <v>350</v>
      </c>
      <c r="JE1393" t="s">
        <v>7925</v>
      </c>
      <c r="JF1393" t="s">
        <v>329</v>
      </c>
      <c r="JG1393">
        <v>7000</v>
      </c>
      <c r="JH1393" t="s">
        <v>330</v>
      </c>
      <c r="JR1393" t="s">
        <v>330</v>
      </c>
      <c r="KP1393" t="s">
        <v>330</v>
      </c>
      <c r="KS1393" t="s">
        <v>330</v>
      </c>
      <c r="KV1393" t="s">
        <v>330</v>
      </c>
      <c r="KX1393" t="s">
        <v>329</v>
      </c>
      <c r="KZ1393" t="str">
        <f ca="1">OFFSET($A1393,,MATCH([2]Keys!$B$2,Data.Collect1Dump!$3:$3,0)-1)</f>
        <v>georgeowuor93@gmail.com</v>
      </c>
      <c r="LA1393" t="str">
        <f ca="1">OFFSET($A1393,,MATCH([2]Keys!$B$4,Data.Collect1Dump!$3:$3,0)-1)</f>
        <v>andrew.agumba@givedirectly.org</v>
      </c>
      <c r="LB1393">
        <f ca="1">OFFSET($A1393,,MATCH([2]Keys!$B$3,Data.Collect1Dump!$3:$3,0)-1)</f>
        <v>0</v>
      </c>
      <c r="LC1393">
        <f t="shared" ca="1" si="219"/>
        <v>1</v>
      </c>
      <c r="LD1393">
        <f t="shared" ca="1" si="219"/>
        <v>1</v>
      </c>
      <c r="LE1393">
        <f t="shared" ca="1" si="219"/>
        <v>0</v>
      </c>
      <c r="LF1393" s="2">
        <f t="shared" ca="1" si="220"/>
        <v>41718</v>
      </c>
      <c r="LG1393" s="2">
        <f t="shared" ca="1" si="221"/>
        <v>41586</v>
      </c>
      <c r="LH1393" s="2" t="e">
        <f t="shared" ca="1" si="222"/>
        <v>#N/A</v>
      </c>
      <c r="LI1393" t="str">
        <f t="shared" ca="1" si="223"/>
        <v>georgeowuor93@gmail.com</v>
      </c>
      <c r="LJ1393" t="str">
        <f t="shared" ca="1" si="224"/>
        <v>andrew.agumba@givedirectly.org</v>
      </c>
      <c r="LK1393" t="e">
        <f t="shared" ca="1" si="225"/>
        <v>#N/A</v>
      </c>
      <c r="LL1393" t="str">
        <f t="shared" ca="1" si="217"/>
        <v>Lump Sum</v>
      </c>
      <c r="LM1393" t="str">
        <f t="shared" ca="1" si="218"/>
        <v>georgeowuor93@gmail.com</v>
      </c>
      <c r="LN1393" t="e">
        <f ca="1">OFFSET($A1393,,MATCH(OFFSET([2]Keys!C$1,MATCH(Data.Collect1Dump!$LL1393,[2]Keys!$A$2:$A$4,0),),Data.Collect1Dump!$3:$3,0)-1,)</f>
        <v>#VALUE!</v>
      </c>
      <c r="LO1393" s="2" t="e">
        <f t="shared" ca="1" si="226"/>
        <v>#VALUE!</v>
      </c>
    </row>
    <row r="1394" spans="1:327">
      <c r="A1394" t="s">
        <v>7926</v>
      </c>
      <c r="B1394" t="s">
        <v>7342</v>
      </c>
      <c r="C1394" t="s">
        <v>7927</v>
      </c>
      <c r="D1394" t="b">
        <v>1</v>
      </c>
      <c r="K1394">
        <v>2</v>
      </c>
      <c r="L1394" t="s">
        <v>329</v>
      </c>
      <c r="M1394" t="s">
        <v>329</v>
      </c>
      <c r="N1394">
        <v>40000</v>
      </c>
      <c r="O1394" t="s">
        <v>457</v>
      </c>
      <c r="R1394" t="s">
        <v>651</v>
      </c>
      <c r="T1394" t="s">
        <v>330</v>
      </c>
      <c r="V1394" t="s">
        <v>329</v>
      </c>
      <c r="X1394">
        <v>4</v>
      </c>
      <c r="Y1394">
        <v>10000</v>
      </c>
      <c r="Z1394">
        <v>999</v>
      </c>
      <c r="AA1394">
        <v>15000</v>
      </c>
      <c r="AB1394">
        <v>999</v>
      </c>
      <c r="AC1394">
        <v>10000</v>
      </c>
      <c r="AD1394">
        <v>999</v>
      </c>
      <c r="AE1394">
        <v>5000</v>
      </c>
      <c r="AO1394">
        <v>30</v>
      </c>
      <c r="AQ1394">
        <v>30</v>
      </c>
      <c r="AS1394" t="b">
        <v>1</v>
      </c>
      <c r="AV1394" t="b">
        <v>1</v>
      </c>
      <c r="BJ1394" t="b">
        <v>1</v>
      </c>
      <c r="BL1394" t="s">
        <v>415</v>
      </c>
      <c r="BN1394" t="s">
        <v>415</v>
      </c>
      <c r="BP1394">
        <v>0</v>
      </c>
      <c r="BQ1394">
        <v>0</v>
      </c>
      <c r="BR1394" t="b">
        <v>1</v>
      </c>
      <c r="BU1394" t="b">
        <v>1</v>
      </c>
      <c r="BZ1394" t="b">
        <v>1</v>
      </c>
      <c r="CA1394" t="b">
        <v>1</v>
      </c>
      <c r="CK1394">
        <v>300</v>
      </c>
      <c r="CN1394">
        <v>34100</v>
      </c>
      <c r="CS1394">
        <v>5000</v>
      </c>
      <c r="CT1394">
        <v>500</v>
      </c>
      <c r="DC1394" t="s">
        <v>329</v>
      </c>
      <c r="DD1394" t="b">
        <v>1</v>
      </c>
      <c r="DL1394" t="b">
        <v>1</v>
      </c>
      <c r="DR1394" t="s">
        <v>329</v>
      </c>
      <c r="EA1394" t="b">
        <v>1</v>
      </c>
      <c r="EL1394" t="s">
        <v>330</v>
      </c>
      <c r="EN1394" t="s">
        <v>330</v>
      </c>
      <c r="EP1394" t="s">
        <v>330</v>
      </c>
      <c r="FN1394" t="s">
        <v>330</v>
      </c>
      <c r="GJ1394" t="s">
        <v>330</v>
      </c>
      <c r="GW1394" t="s">
        <v>330</v>
      </c>
      <c r="GZ1394" t="s">
        <v>330</v>
      </c>
      <c r="HC1394" t="s">
        <v>330</v>
      </c>
      <c r="HE1394" t="s">
        <v>330</v>
      </c>
      <c r="HG1394" t="s">
        <v>526</v>
      </c>
      <c r="HH1394" t="s">
        <v>330</v>
      </c>
      <c r="HI1394" t="s">
        <v>330</v>
      </c>
      <c r="HJ1394" t="s">
        <v>329</v>
      </c>
      <c r="HK1394" t="b">
        <v>1</v>
      </c>
      <c r="HO1394" t="s">
        <v>337</v>
      </c>
      <c r="HP1394" t="s">
        <v>7928</v>
      </c>
      <c r="HQ1394" t="s">
        <v>339</v>
      </c>
      <c r="HR1394" t="s">
        <v>7929</v>
      </c>
      <c r="HS1394" t="s">
        <v>7930</v>
      </c>
      <c r="HZ1394" t="b">
        <v>1</v>
      </c>
      <c r="ID1394" t="s">
        <v>7931</v>
      </c>
      <c r="JD1394" t="s">
        <v>2833</v>
      </c>
      <c r="JE1394" t="s">
        <v>7932</v>
      </c>
      <c r="JF1394" t="s">
        <v>329</v>
      </c>
      <c r="JG1394">
        <v>6900</v>
      </c>
      <c r="JH1394" t="s">
        <v>330</v>
      </c>
      <c r="JR1394" t="s">
        <v>330</v>
      </c>
      <c r="KP1394" t="s">
        <v>330</v>
      </c>
      <c r="KS1394" t="s">
        <v>330</v>
      </c>
      <c r="KV1394" t="s">
        <v>330</v>
      </c>
      <c r="KX1394" t="s">
        <v>329</v>
      </c>
      <c r="KZ1394" t="str">
        <f ca="1">OFFSET($A1394,,MATCH([2]Keys!$B$2,Data.Collect1Dump!$3:$3,0)-1)</f>
        <v>georgeowuor93@gmail.com</v>
      </c>
      <c r="LA1394" t="str">
        <f ca="1">OFFSET($A1394,,MATCH([2]Keys!$B$4,Data.Collect1Dump!$3:$3,0)-1)</f>
        <v>andyagumbaa@gmail.com</v>
      </c>
      <c r="LB1394">
        <f ca="1">OFFSET($A1394,,MATCH([2]Keys!$B$3,Data.Collect1Dump!$3:$3,0)-1)</f>
        <v>0</v>
      </c>
      <c r="LC1394">
        <f t="shared" ca="1" si="219"/>
        <v>1</v>
      </c>
      <c r="LD1394">
        <f t="shared" ca="1" si="219"/>
        <v>1</v>
      </c>
      <c r="LE1394">
        <f t="shared" ca="1" si="219"/>
        <v>0</v>
      </c>
      <c r="LF1394" s="2">
        <f t="shared" ca="1" si="220"/>
        <v>41719</v>
      </c>
      <c r="LG1394" s="2">
        <f t="shared" ca="1" si="221"/>
        <v>41585</v>
      </c>
      <c r="LH1394" s="2" t="e">
        <f t="shared" ca="1" si="222"/>
        <v>#N/A</v>
      </c>
      <c r="LI1394" t="str">
        <f t="shared" ca="1" si="223"/>
        <v>georgeowuor93@gmail.com</v>
      </c>
      <c r="LJ1394" t="str">
        <f t="shared" ca="1" si="224"/>
        <v>andyagumbaa@gmail.com</v>
      </c>
      <c r="LK1394" t="e">
        <f t="shared" ca="1" si="225"/>
        <v>#N/A</v>
      </c>
      <c r="LL1394" t="str">
        <f t="shared" ca="1" si="217"/>
        <v>Lump Sum</v>
      </c>
      <c r="LM1394" t="str">
        <f t="shared" ca="1" si="218"/>
        <v>georgeowuor93@gmail.com</v>
      </c>
      <c r="LN1394" t="e">
        <f ca="1">OFFSET($A1394,,MATCH(OFFSET([2]Keys!C$1,MATCH(Data.Collect1Dump!$LL1394,[2]Keys!$A$2:$A$4,0),),Data.Collect1Dump!$3:$3,0)-1,)</f>
        <v>#VALUE!</v>
      </c>
      <c r="LO1394" s="2" t="e">
        <f t="shared" ca="1" si="226"/>
        <v>#VALUE!</v>
      </c>
    </row>
    <row r="1395" spans="1:327">
      <c r="A1395" t="s">
        <v>7933</v>
      </c>
      <c r="B1395" t="s">
        <v>7342</v>
      </c>
      <c r="C1395" t="s">
        <v>7934</v>
      </c>
      <c r="D1395" t="b">
        <v>1</v>
      </c>
      <c r="E1395" t="b">
        <v>1</v>
      </c>
      <c r="J1395" t="s">
        <v>15668</v>
      </c>
      <c r="K1395">
        <v>1</v>
      </c>
      <c r="L1395" t="s">
        <v>329</v>
      </c>
      <c r="M1395" t="s">
        <v>329</v>
      </c>
      <c r="N1395">
        <v>40000</v>
      </c>
      <c r="O1395" t="s">
        <v>329</v>
      </c>
      <c r="T1395" t="s">
        <v>330</v>
      </c>
      <c r="V1395" t="s">
        <v>329</v>
      </c>
      <c r="X1395">
        <v>6</v>
      </c>
      <c r="Y1395">
        <v>5000</v>
      </c>
      <c r="Z1395">
        <v>999</v>
      </c>
      <c r="AA1395">
        <v>10000</v>
      </c>
      <c r="AB1395">
        <v>999</v>
      </c>
      <c r="AC1395">
        <v>5000</v>
      </c>
      <c r="AD1395">
        <v>999</v>
      </c>
      <c r="AE1395">
        <v>10000</v>
      </c>
      <c r="AG1395">
        <v>5000</v>
      </c>
      <c r="AH1395">
        <v>999</v>
      </c>
      <c r="AI1395">
        <v>4000</v>
      </c>
      <c r="AJ1395">
        <v>999</v>
      </c>
      <c r="AO1395">
        <v>30</v>
      </c>
      <c r="AQ1395">
        <v>10</v>
      </c>
      <c r="AS1395" t="b">
        <v>1</v>
      </c>
      <c r="AU1395" t="b">
        <v>1</v>
      </c>
      <c r="AV1395" t="b">
        <v>1</v>
      </c>
      <c r="BJ1395" t="b">
        <v>1</v>
      </c>
      <c r="BL1395" t="s">
        <v>329</v>
      </c>
      <c r="BM1395" t="s">
        <v>7935</v>
      </c>
      <c r="BN1395" t="s">
        <v>329</v>
      </c>
      <c r="BO1395" t="s">
        <v>7936</v>
      </c>
      <c r="BP1395">
        <v>500</v>
      </c>
      <c r="BQ1395">
        <v>0</v>
      </c>
      <c r="BR1395" t="b">
        <v>1</v>
      </c>
      <c r="BU1395" t="b">
        <v>1</v>
      </c>
      <c r="CA1395" t="b">
        <v>1</v>
      </c>
      <c r="CD1395" t="b">
        <v>1</v>
      </c>
      <c r="CK1395">
        <v>4400</v>
      </c>
      <c r="CN1395">
        <v>29750</v>
      </c>
      <c r="CT1395">
        <v>2000</v>
      </c>
      <c r="CW1395">
        <v>3600</v>
      </c>
      <c r="DC1395" t="s">
        <v>329</v>
      </c>
      <c r="DD1395" t="b">
        <v>1</v>
      </c>
      <c r="DE1395" t="b">
        <v>1</v>
      </c>
      <c r="DH1395" t="b">
        <v>1</v>
      </c>
      <c r="DJ1395" t="s">
        <v>7603</v>
      </c>
      <c r="DM1395" t="b">
        <v>1</v>
      </c>
      <c r="DR1395" t="s">
        <v>329</v>
      </c>
      <c r="DZ1395" t="b">
        <v>1</v>
      </c>
      <c r="EL1395" t="s">
        <v>330</v>
      </c>
      <c r="EN1395" t="s">
        <v>330</v>
      </c>
      <c r="EP1395" t="s">
        <v>330</v>
      </c>
      <c r="FN1395" t="s">
        <v>330</v>
      </c>
      <c r="GJ1395" t="s">
        <v>329</v>
      </c>
      <c r="GQ1395" t="b">
        <v>1</v>
      </c>
      <c r="GR1395" t="s">
        <v>7937</v>
      </c>
      <c r="GS1395" t="s">
        <v>329</v>
      </c>
      <c r="GT1395" t="s">
        <v>330</v>
      </c>
      <c r="GV1395" t="s">
        <v>7938</v>
      </c>
      <c r="GW1395" t="s">
        <v>330</v>
      </c>
      <c r="GZ1395" t="s">
        <v>330</v>
      </c>
      <c r="HC1395" t="s">
        <v>330</v>
      </c>
      <c r="HE1395" t="s">
        <v>330</v>
      </c>
      <c r="HG1395" t="s">
        <v>526</v>
      </c>
      <c r="HH1395" t="s">
        <v>330</v>
      </c>
      <c r="HI1395" t="s">
        <v>330</v>
      </c>
      <c r="HJ1395" t="s">
        <v>330</v>
      </c>
      <c r="HM1395" t="b">
        <v>1</v>
      </c>
      <c r="HO1395" t="s">
        <v>611</v>
      </c>
      <c r="HP1395" t="s">
        <v>7939</v>
      </c>
      <c r="HQ1395" t="s">
        <v>339</v>
      </c>
      <c r="HR1395" t="s">
        <v>7940</v>
      </c>
      <c r="HS1395" t="s">
        <v>7941</v>
      </c>
      <c r="HU1395" t="b">
        <v>1</v>
      </c>
      <c r="HX1395" t="b">
        <v>1</v>
      </c>
      <c r="HZ1395" t="b">
        <v>1</v>
      </c>
      <c r="ID1395" t="s">
        <v>7942</v>
      </c>
      <c r="JD1395" t="s">
        <v>378</v>
      </c>
      <c r="JE1395" t="s">
        <v>7943</v>
      </c>
      <c r="JF1395" t="s">
        <v>329</v>
      </c>
      <c r="JG1395">
        <v>7000</v>
      </c>
      <c r="JH1395" t="s">
        <v>330</v>
      </c>
      <c r="JR1395" t="s">
        <v>330</v>
      </c>
      <c r="KP1395" t="s">
        <v>330</v>
      </c>
      <c r="KS1395" t="s">
        <v>330</v>
      </c>
      <c r="KV1395" t="s">
        <v>330</v>
      </c>
      <c r="KX1395" t="s">
        <v>329</v>
      </c>
      <c r="KZ1395" t="str">
        <f ca="1">OFFSET($A1395,,MATCH([2]Keys!$B$2,Data.Collect1Dump!$3:$3,0)-1)</f>
        <v>georgeowuor93@gmail.com</v>
      </c>
      <c r="LA1395" t="str">
        <f ca="1">OFFSET($A1395,,MATCH([2]Keys!$B$4,Data.Collect1Dump!$3:$3,0)-1)</f>
        <v>anne.aroka@givedirectly.org</v>
      </c>
      <c r="LB1395">
        <f ca="1">OFFSET($A1395,,MATCH([2]Keys!$B$3,Data.Collect1Dump!$3:$3,0)-1)</f>
        <v>0</v>
      </c>
      <c r="LC1395">
        <f t="shared" ca="1" si="219"/>
        <v>1</v>
      </c>
      <c r="LD1395">
        <f t="shared" ca="1" si="219"/>
        <v>1</v>
      </c>
      <c r="LE1395">
        <f t="shared" ca="1" si="219"/>
        <v>0</v>
      </c>
      <c r="LF1395" s="2">
        <f t="shared" ca="1" si="220"/>
        <v>41718</v>
      </c>
      <c r="LG1395" s="2">
        <f t="shared" ca="1" si="221"/>
        <v>41613</v>
      </c>
      <c r="LH1395" s="2" t="e">
        <f t="shared" ca="1" si="222"/>
        <v>#N/A</v>
      </c>
      <c r="LI1395" t="str">
        <f t="shared" ca="1" si="223"/>
        <v>georgeowuor93@gmail.com</v>
      </c>
      <c r="LJ1395" t="str">
        <f t="shared" ca="1" si="224"/>
        <v>anne.aroka@givedirectly.org</v>
      </c>
      <c r="LK1395" t="e">
        <f t="shared" ca="1" si="225"/>
        <v>#N/A</v>
      </c>
      <c r="LL1395" t="str">
        <f t="shared" ca="1" si="217"/>
        <v>Lump Sum</v>
      </c>
      <c r="LM1395" t="str">
        <f t="shared" ca="1" si="218"/>
        <v>georgeowuor93@gmail.com</v>
      </c>
      <c r="LN1395" t="e">
        <f ca="1">OFFSET($A1395,,MATCH(OFFSET([2]Keys!C$1,MATCH(Data.Collect1Dump!$LL1395,[2]Keys!$A$2:$A$4,0),),Data.Collect1Dump!$3:$3,0)-1,)</f>
        <v>#VALUE!</v>
      </c>
      <c r="LO1395" s="2" t="e">
        <f t="shared" ca="1" si="226"/>
        <v>#VALUE!</v>
      </c>
    </row>
    <row r="1396" spans="1:327">
      <c r="A1396" t="s">
        <v>7944</v>
      </c>
      <c r="B1396" t="s">
        <v>7342</v>
      </c>
      <c r="C1396" t="s">
        <v>7945</v>
      </c>
      <c r="D1396" t="b">
        <v>1</v>
      </c>
      <c r="K1396">
        <v>1</v>
      </c>
      <c r="L1396" t="s">
        <v>329</v>
      </c>
      <c r="M1396" t="s">
        <v>329</v>
      </c>
      <c r="N1396">
        <v>40000</v>
      </c>
      <c r="O1396" t="s">
        <v>457</v>
      </c>
      <c r="R1396" t="s">
        <v>651</v>
      </c>
      <c r="T1396" t="s">
        <v>330</v>
      </c>
      <c r="V1396" t="s">
        <v>329</v>
      </c>
      <c r="X1396">
        <v>2</v>
      </c>
      <c r="Y1396">
        <v>20000</v>
      </c>
      <c r="Z1396">
        <v>999</v>
      </c>
      <c r="AA1396">
        <v>19750</v>
      </c>
      <c r="AB1396">
        <v>999</v>
      </c>
      <c r="AO1396">
        <v>30</v>
      </c>
      <c r="AQ1396">
        <v>0</v>
      </c>
      <c r="AV1396" t="b">
        <v>1</v>
      </c>
      <c r="AX1396" t="b">
        <v>1</v>
      </c>
      <c r="BA1396" t="b">
        <v>1</v>
      </c>
      <c r="BL1396" t="s">
        <v>329</v>
      </c>
      <c r="BM1396" t="s">
        <v>7946</v>
      </c>
      <c r="BN1396" t="s">
        <v>330</v>
      </c>
      <c r="BP1396">
        <v>0</v>
      </c>
      <c r="BQ1396">
        <v>4000</v>
      </c>
      <c r="BR1396" t="b">
        <v>1</v>
      </c>
      <c r="BU1396" t="b">
        <v>1</v>
      </c>
      <c r="CK1396">
        <v>10000</v>
      </c>
      <c r="CN1396">
        <v>30000</v>
      </c>
      <c r="DC1396" t="s">
        <v>329</v>
      </c>
      <c r="DD1396" t="b">
        <v>1</v>
      </c>
      <c r="DL1396" t="b">
        <v>1</v>
      </c>
      <c r="DR1396" t="s">
        <v>330</v>
      </c>
      <c r="EN1396" t="s">
        <v>330</v>
      </c>
      <c r="EP1396" t="s">
        <v>330</v>
      </c>
      <c r="FN1396" t="s">
        <v>330</v>
      </c>
      <c r="GJ1396" t="s">
        <v>330</v>
      </c>
      <c r="GW1396" t="s">
        <v>330</v>
      </c>
      <c r="GZ1396" t="s">
        <v>330</v>
      </c>
      <c r="HC1396" t="s">
        <v>330</v>
      </c>
      <c r="HE1396" t="s">
        <v>330</v>
      </c>
      <c r="HG1396" t="s">
        <v>526</v>
      </c>
      <c r="HH1396" t="s">
        <v>330</v>
      </c>
      <c r="HI1396" t="s">
        <v>330</v>
      </c>
      <c r="HJ1396" t="s">
        <v>330</v>
      </c>
      <c r="HM1396" t="b">
        <v>1</v>
      </c>
      <c r="HO1396" t="s">
        <v>337</v>
      </c>
      <c r="HP1396" t="s">
        <v>7947</v>
      </c>
      <c r="HQ1396" t="s">
        <v>339</v>
      </c>
      <c r="HR1396" t="s">
        <v>7948</v>
      </c>
      <c r="HS1396" t="s">
        <v>7949</v>
      </c>
      <c r="HX1396" t="b">
        <v>1</v>
      </c>
      <c r="ID1396" t="s">
        <v>7950</v>
      </c>
      <c r="JD1396" t="s">
        <v>378</v>
      </c>
      <c r="JE1396" t="s">
        <v>7951</v>
      </c>
      <c r="JF1396" t="s">
        <v>329</v>
      </c>
      <c r="JG1396">
        <v>6900</v>
      </c>
      <c r="JH1396" t="s">
        <v>330</v>
      </c>
      <c r="JR1396" t="s">
        <v>330</v>
      </c>
      <c r="KP1396" t="s">
        <v>330</v>
      </c>
      <c r="KS1396" t="s">
        <v>330</v>
      </c>
      <c r="KV1396" t="s">
        <v>330</v>
      </c>
      <c r="KX1396" t="s">
        <v>329</v>
      </c>
      <c r="KZ1396" t="str">
        <f ca="1">OFFSET($A1396,,MATCH([2]Keys!$B$2,Data.Collect1Dump!$3:$3,0)-1)</f>
        <v>georgeowuor93@gmail.com</v>
      </c>
      <c r="LA1396" t="str">
        <f ca="1">OFFSET($A1396,,MATCH([2]Keys!$B$4,Data.Collect1Dump!$3:$3,0)-1)</f>
        <v>anne.aroka@givedirectly.org</v>
      </c>
      <c r="LB1396">
        <f ca="1">OFFSET($A1396,,MATCH([2]Keys!$B$3,Data.Collect1Dump!$3:$3,0)-1)</f>
        <v>0</v>
      </c>
      <c r="LC1396">
        <f t="shared" ca="1" si="219"/>
        <v>1</v>
      </c>
      <c r="LD1396">
        <f t="shared" ca="1" si="219"/>
        <v>1</v>
      </c>
      <c r="LE1396">
        <f t="shared" ca="1" si="219"/>
        <v>0</v>
      </c>
      <c r="LF1396" s="2">
        <f t="shared" ca="1" si="220"/>
        <v>41718</v>
      </c>
      <c r="LG1396" s="2">
        <f t="shared" ca="1" si="221"/>
        <v>41613</v>
      </c>
      <c r="LH1396" s="2" t="e">
        <f t="shared" ca="1" si="222"/>
        <v>#N/A</v>
      </c>
      <c r="LI1396" t="str">
        <f t="shared" ca="1" si="223"/>
        <v>georgeowuor93@gmail.com</v>
      </c>
      <c r="LJ1396" t="str">
        <f t="shared" ca="1" si="224"/>
        <v>anne.aroka@givedirectly.org</v>
      </c>
      <c r="LK1396" t="e">
        <f t="shared" ca="1" si="225"/>
        <v>#N/A</v>
      </c>
      <c r="LL1396" t="str">
        <f t="shared" ca="1" si="217"/>
        <v>Lump Sum</v>
      </c>
      <c r="LM1396" t="str">
        <f t="shared" ca="1" si="218"/>
        <v>georgeowuor93@gmail.com</v>
      </c>
      <c r="LN1396" t="e">
        <f ca="1">OFFSET($A1396,,MATCH(OFFSET([2]Keys!C$1,MATCH(Data.Collect1Dump!$LL1396,[2]Keys!$A$2:$A$4,0),),Data.Collect1Dump!$3:$3,0)-1,)</f>
        <v>#VALUE!</v>
      </c>
      <c r="LO1396" s="2" t="e">
        <f t="shared" ca="1" si="226"/>
        <v>#VALUE!</v>
      </c>
    </row>
    <row r="1397" spans="1:327">
      <c r="A1397" t="s">
        <v>7952</v>
      </c>
      <c r="ID1397"/>
      <c r="JD1397" t="s">
        <v>378</v>
      </c>
      <c r="JE1397" t="s">
        <v>7953</v>
      </c>
      <c r="JF1397" t="s">
        <v>329</v>
      </c>
      <c r="JG1397">
        <v>6900</v>
      </c>
      <c r="JH1397" t="s">
        <v>330</v>
      </c>
      <c r="JR1397" t="s">
        <v>329</v>
      </c>
      <c r="JS1397" t="s">
        <v>7954</v>
      </c>
      <c r="JU1397" t="b">
        <v>1</v>
      </c>
      <c r="KG1397" t="b">
        <v>1</v>
      </c>
      <c r="KJ1397" t="b">
        <v>1</v>
      </c>
      <c r="KP1397" t="s">
        <v>329</v>
      </c>
      <c r="KQ1397" t="s">
        <v>7955</v>
      </c>
      <c r="KR1397" t="s">
        <v>329</v>
      </c>
      <c r="KS1397" t="s">
        <v>330</v>
      </c>
      <c r="KV1397" t="s">
        <v>330</v>
      </c>
      <c r="KX1397" t="s">
        <v>329</v>
      </c>
      <c r="KZ1397">
        <f ca="1">OFFSET($A1397,,MATCH([2]Keys!$B$2,Data.Collect1Dump!$3:$3,0)-1)</f>
        <v>0</v>
      </c>
      <c r="LA1397" t="str">
        <f ca="1">OFFSET($A1397,,MATCH([2]Keys!$B$4,Data.Collect1Dump!$3:$3,0)-1)</f>
        <v>anne.aroka@givedirectly.org</v>
      </c>
      <c r="LB1397">
        <f ca="1">OFFSET($A1397,,MATCH([2]Keys!$B$3,Data.Collect1Dump!$3:$3,0)-1)</f>
        <v>0</v>
      </c>
      <c r="LC1397">
        <f t="shared" ca="1" si="219"/>
        <v>0</v>
      </c>
      <c r="LD1397">
        <f t="shared" ca="1" si="219"/>
        <v>1</v>
      </c>
      <c r="LE1397">
        <f t="shared" ca="1" si="219"/>
        <v>0</v>
      </c>
      <c r="LF1397" s="2" t="e">
        <f t="shared" ca="1" si="220"/>
        <v>#N/A</v>
      </c>
      <c r="LG1397" s="2">
        <f t="shared" ca="1" si="221"/>
        <v>41590</v>
      </c>
      <c r="LH1397" s="2" t="e">
        <f t="shared" ca="1" si="222"/>
        <v>#N/A</v>
      </c>
      <c r="LI1397" t="e">
        <f t="shared" ca="1" si="223"/>
        <v>#N/A</v>
      </c>
      <c r="LJ1397" t="str">
        <f t="shared" ca="1" si="224"/>
        <v>anne.aroka@givedirectly.org</v>
      </c>
      <c r="LK1397" t="e">
        <f t="shared" ca="1" si="225"/>
        <v>#N/A</v>
      </c>
      <c r="LL1397" t="str">
        <f t="shared" ca="1" si="217"/>
        <v>Token</v>
      </c>
      <c r="LM1397" t="str">
        <f t="shared" ca="1" si="218"/>
        <v>anne.aroka@givedirectly.org</v>
      </c>
      <c r="LN1397" t="e">
        <f ca="1">OFFSET($A1397,,MATCH(OFFSET([2]Keys!C$1,MATCH(Data.Collect1Dump!$LL1397,[2]Keys!$A$2:$A$4,0),),Data.Collect1Dump!$3:$3,0)-1,)</f>
        <v>#VALUE!</v>
      </c>
      <c r="LO1397" s="2" t="e">
        <f t="shared" ca="1" si="226"/>
        <v>#VALUE!</v>
      </c>
    </row>
    <row r="1398" spans="1:327">
      <c r="A1398" t="s">
        <v>7956</v>
      </c>
      <c r="ID1398"/>
      <c r="JD1398" t="s">
        <v>378</v>
      </c>
      <c r="JE1398" t="s">
        <v>7957</v>
      </c>
      <c r="JF1398" t="s">
        <v>329</v>
      </c>
      <c r="JG1398">
        <v>7000</v>
      </c>
      <c r="JH1398" t="s">
        <v>330</v>
      </c>
      <c r="JR1398" t="s">
        <v>330</v>
      </c>
      <c r="KP1398" t="s">
        <v>330</v>
      </c>
      <c r="KS1398" t="s">
        <v>330</v>
      </c>
      <c r="KV1398" t="s">
        <v>330</v>
      </c>
      <c r="KX1398" t="s">
        <v>329</v>
      </c>
      <c r="KZ1398">
        <f ca="1">OFFSET($A1398,,MATCH([2]Keys!$B$2,Data.Collect1Dump!$3:$3,0)-1)</f>
        <v>0</v>
      </c>
      <c r="LA1398" t="str">
        <f ca="1">OFFSET($A1398,,MATCH([2]Keys!$B$4,Data.Collect1Dump!$3:$3,0)-1)</f>
        <v>anne.aroka@givedirectly.org</v>
      </c>
      <c r="LB1398">
        <f ca="1">OFFSET($A1398,,MATCH([2]Keys!$B$3,Data.Collect1Dump!$3:$3,0)-1)</f>
        <v>0</v>
      </c>
      <c r="LC1398">
        <f t="shared" ca="1" si="219"/>
        <v>0</v>
      </c>
      <c r="LD1398">
        <f t="shared" ca="1" si="219"/>
        <v>1</v>
      </c>
      <c r="LE1398">
        <f t="shared" ca="1" si="219"/>
        <v>0</v>
      </c>
      <c r="LF1398" s="2" t="e">
        <f t="shared" ca="1" si="220"/>
        <v>#N/A</v>
      </c>
      <c r="LG1398" s="2">
        <f t="shared" ca="1" si="221"/>
        <v>41592</v>
      </c>
      <c r="LH1398" s="2" t="e">
        <f t="shared" ca="1" si="222"/>
        <v>#N/A</v>
      </c>
      <c r="LI1398" t="e">
        <f t="shared" ca="1" si="223"/>
        <v>#N/A</v>
      </c>
      <c r="LJ1398" t="str">
        <f t="shared" ca="1" si="224"/>
        <v>anne.aroka@givedirectly.org</v>
      </c>
      <c r="LK1398" t="e">
        <f t="shared" ca="1" si="225"/>
        <v>#N/A</v>
      </c>
      <c r="LL1398" t="str">
        <f t="shared" ca="1" si="217"/>
        <v>Token</v>
      </c>
      <c r="LM1398" t="str">
        <f t="shared" ca="1" si="218"/>
        <v>anne.aroka@givedirectly.org</v>
      </c>
      <c r="LN1398" t="e">
        <f ca="1">OFFSET($A1398,,MATCH(OFFSET([2]Keys!C$1,MATCH(Data.Collect1Dump!$LL1398,[2]Keys!$A$2:$A$4,0),),Data.Collect1Dump!$3:$3,0)-1,)</f>
        <v>#VALUE!</v>
      </c>
      <c r="LO1398" s="2" t="e">
        <f t="shared" ca="1" si="226"/>
        <v>#VALUE!</v>
      </c>
    </row>
    <row r="1399" spans="1:327">
      <c r="A1399" t="s">
        <v>7958</v>
      </c>
      <c r="ID1399"/>
      <c r="JD1399" t="s">
        <v>378</v>
      </c>
      <c r="JE1399" t="s">
        <v>7959</v>
      </c>
      <c r="JF1399" t="s">
        <v>329</v>
      </c>
      <c r="JG1399">
        <v>6900</v>
      </c>
      <c r="JH1399" t="s">
        <v>330</v>
      </c>
      <c r="JR1399" t="s">
        <v>330</v>
      </c>
      <c r="KP1399" t="s">
        <v>330</v>
      </c>
      <c r="KS1399" t="s">
        <v>330</v>
      </c>
      <c r="KV1399" t="s">
        <v>330</v>
      </c>
      <c r="KX1399" t="s">
        <v>329</v>
      </c>
      <c r="KZ1399">
        <f ca="1">OFFSET($A1399,,MATCH([2]Keys!$B$2,Data.Collect1Dump!$3:$3,0)-1)</f>
        <v>0</v>
      </c>
      <c r="LA1399" t="str">
        <f ca="1">OFFSET($A1399,,MATCH([2]Keys!$B$4,Data.Collect1Dump!$3:$3,0)-1)</f>
        <v>anne.aroka@givedirectly.org</v>
      </c>
      <c r="LB1399">
        <f ca="1">OFFSET($A1399,,MATCH([2]Keys!$B$3,Data.Collect1Dump!$3:$3,0)-1)</f>
        <v>0</v>
      </c>
      <c r="LC1399">
        <f t="shared" ca="1" si="219"/>
        <v>0</v>
      </c>
      <c r="LD1399">
        <f t="shared" ca="1" si="219"/>
        <v>1</v>
      </c>
      <c r="LE1399">
        <f t="shared" ca="1" si="219"/>
        <v>0</v>
      </c>
      <c r="LF1399" s="2" t="e">
        <f t="shared" ca="1" si="220"/>
        <v>#N/A</v>
      </c>
      <c r="LG1399" s="2">
        <f t="shared" ca="1" si="221"/>
        <v>41592</v>
      </c>
      <c r="LH1399" s="2" t="e">
        <f t="shared" ca="1" si="222"/>
        <v>#N/A</v>
      </c>
      <c r="LI1399" t="e">
        <f t="shared" ca="1" si="223"/>
        <v>#N/A</v>
      </c>
      <c r="LJ1399" t="str">
        <f t="shared" ca="1" si="224"/>
        <v>anne.aroka@givedirectly.org</v>
      </c>
      <c r="LK1399" t="e">
        <f t="shared" ca="1" si="225"/>
        <v>#N/A</v>
      </c>
      <c r="LL1399" t="str">
        <f t="shared" ca="1" si="217"/>
        <v>Token</v>
      </c>
      <c r="LM1399" t="str">
        <f t="shared" ca="1" si="218"/>
        <v>anne.aroka@givedirectly.org</v>
      </c>
      <c r="LN1399" t="e">
        <f ca="1">OFFSET($A1399,,MATCH(OFFSET([2]Keys!C$1,MATCH(Data.Collect1Dump!$LL1399,[2]Keys!$A$2:$A$4,0),),Data.Collect1Dump!$3:$3,0)-1,)</f>
        <v>#VALUE!</v>
      </c>
      <c r="LO1399" s="2" t="e">
        <f t="shared" ca="1" si="226"/>
        <v>#VALUE!</v>
      </c>
    </row>
    <row r="1400" spans="1:327">
      <c r="A1400" t="s">
        <v>7960</v>
      </c>
      <c r="B1400" t="s">
        <v>7342</v>
      </c>
      <c r="C1400" t="s">
        <v>7961</v>
      </c>
      <c r="D1400" t="b">
        <v>1</v>
      </c>
      <c r="K1400">
        <v>1</v>
      </c>
      <c r="L1400" t="s">
        <v>329</v>
      </c>
      <c r="M1400" t="s">
        <v>329</v>
      </c>
      <c r="N1400">
        <v>40000</v>
      </c>
      <c r="O1400" t="s">
        <v>329</v>
      </c>
      <c r="T1400" t="s">
        <v>330</v>
      </c>
      <c r="V1400" t="s">
        <v>329</v>
      </c>
      <c r="X1400">
        <v>1</v>
      </c>
      <c r="Y1400">
        <v>39800</v>
      </c>
      <c r="Z1400">
        <v>999</v>
      </c>
      <c r="AO1400">
        <v>120</v>
      </c>
      <c r="AQ1400">
        <v>0</v>
      </c>
      <c r="AS1400" t="b">
        <v>1</v>
      </c>
      <c r="AV1400" t="b">
        <v>1</v>
      </c>
      <c r="BA1400" t="b">
        <v>1</v>
      </c>
      <c r="BD1400" t="b">
        <v>1</v>
      </c>
      <c r="BL1400" t="s">
        <v>415</v>
      </c>
      <c r="BN1400" t="s">
        <v>415</v>
      </c>
      <c r="BP1400">
        <v>1500</v>
      </c>
      <c r="BQ1400">
        <v>0</v>
      </c>
      <c r="BR1400" t="b">
        <v>1</v>
      </c>
      <c r="BS1400" t="b">
        <v>1</v>
      </c>
      <c r="BU1400" t="b">
        <v>1</v>
      </c>
      <c r="CC1400" t="b">
        <v>1</v>
      </c>
      <c r="CK1400">
        <v>2000</v>
      </c>
      <c r="CL1400">
        <v>2400</v>
      </c>
      <c r="CN1400">
        <v>31200</v>
      </c>
      <c r="CV1400">
        <v>5000</v>
      </c>
      <c r="DC1400" t="s">
        <v>329</v>
      </c>
      <c r="DD1400" t="b">
        <v>1</v>
      </c>
      <c r="DE1400" t="b">
        <v>1</v>
      </c>
      <c r="DH1400" t="b">
        <v>1</v>
      </c>
      <c r="DJ1400" t="s">
        <v>7633</v>
      </c>
      <c r="DP1400" t="b">
        <v>1</v>
      </c>
      <c r="DR1400" t="s">
        <v>330</v>
      </c>
      <c r="EN1400" t="s">
        <v>330</v>
      </c>
      <c r="EP1400" t="s">
        <v>330</v>
      </c>
      <c r="FN1400" t="s">
        <v>330</v>
      </c>
      <c r="GJ1400" t="s">
        <v>330</v>
      </c>
      <c r="GW1400" t="s">
        <v>330</v>
      </c>
      <c r="GZ1400" t="s">
        <v>330</v>
      </c>
      <c r="HC1400" t="s">
        <v>330</v>
      </c>
      <c r="HE1400" t="s">
        <v>330</v>
      </c>
      <c r="HG1400" t="s">
        <v>336</v>
      </c>
      <c r="HH1400" t="s">
        <v>330</v>
      </c>
      <c r="HI1400" t="s">
        <v>330</v>
      </c>
      <c r="HJ1400" t="s">
        <v>330</v>
      </c>
      <c r="HM1400" t="b">
        <v>1</v>
      </c>
      <c r="HO1400" t="s">
        <v>337</v>
      </c>
      <c r="HP1400" t="s">
        <v>7962</v>
      </c>
      <c r="HQ1400" t="s">
        <v>339</v>
      </c>
      <c r="HR1400" t="s">
        <v>7963</v>
      </c>
      <c r="HS1400" t="s">
        <v>7964</v>
      </c>
      <c r="HZ1400" t="b">
        <v>1</v>
      </c>
      <c r="ID1400" t="s">
        <v>7396</v>
      </c>
      <c r="JD1400" t="s">
        <v>378</v>
      </c>
      <c r="JE1400" t="s">
        <v>7965</v>
      </c>
      <c r="JF1400" t="s">
        <v>329</v>
      </c>
      <c r="JG1400">
        <v>6900</v>
      </c>
      <c r="JH1400" t="s">
        <v>330</v>
      </c>
      <c r="JR1400" t="s">
        <v>330</v>
      </c>
      <c r="KP1400" t="s">
        <v>330</v>
      </c>
      <c r="KS1400" t="s">
        <v>330</v>
      </c>
      <c r="KV1400" t="s">
        <v>330</v>
      </c>
      <c r="KX1400" t="s">
        <v>329</v>
      </c>
      <c r="KZ1400" t="str">
        <f ca="1">OFFSET($A1400,,MATCH([2]Keys!$B$2,Data.Collect1Dump!$3:$3,0)-1)</f>
        <v>georgeowuor93@gmail.com</v>
      </c>
      <c r="LA1400" t="str">
        <f ca="1">OFFSET($A1400,,MATCH([2]Keys!$B$4,Data.Collect1Dump!$3:$3,0)-1)</f>
        <v>anne.aroka@givedirectly.org</v>
      </c>
      <c r="LB1400">
        <f ca="1">OFFSET($A1400,,MATCH([2]Keys!$B$3,Data.Collect1Dump!$3:$3,0)-1)</f>
        <v>0</v>
      </c>
      <c r="LC1400">
        <f t="shared" ca="1" si="219"/>
        <v>1</v>
      </c>
      <c r="LD1400">
        <f t="shared" ca="1" si="219"/>
        <v>1</v>
      </c>
      <c r="LE1400">
        <f t="shared" ca="1" si="219"/>
        <v>0</v>
      </c>
      <c r="LF1400" s="2">
        <f t="shared" ca="1" si="220"/>
        <v>41718</v>
      </c>
      <c r="LG1400" s="2">
        <f t="shared" ca="1" si="221"/>
        <v>41592</v>
      </c>
      <c r="LH1400" s="2" t="e">
        <f t="shared" ca="1" si="222"/>
        <v>#N/A</v>
      </c>
      <c r="LI1400" t="str">
        <f t="shared" ca="1" si="223"/>
        <v>georgeowuor93@gmail.com</v>
      </c>
      <c r="LJ1400" t="str">
        <f t="shared" ca="1" si="224"/>
        <v>anne.aroka@givedirectly.org</v>
      </c>
      <c r="LK1400" t="e">
        <f t="shared" ca="1" si="225"/>
        <v>#N/A</v>
      </c>
      <c r="LL1400" t="str">
        <f t="shared" ca="1" si="217"/>
        <v>Lump Sum</v>
      </c>
      <c r="LM1400" t="str">
        <f t="shared" ca="1" si="218"/>
        <v>georgeowuor93@gmail.com</v>
      </c>
      <c r="LN1400" t="e">
        <f ca="1">OFFSET($A1400,,MATCH(OFFSET([2]Keys!C$1,MATCH(Data.Collect1Dump!$LL1400,[2]Keys!$A$2:$A$4,0),),Data.Collect1Dump!$3:$3,0)-1,)</f>
        <v>#VALUE!</v>
      </c>
      <c r="LO1400" s="2" t="e">
        <f t="shared" ca="1" si="226"/>
        <v>#VALUE!</v>
      </c>
    </row>
    <row r="1401" spans="1:327">
      <c r="A1401" t="s">
        <v>7966</v>
      </c>
      <c r="ID1401"/>
      <c r="JD1401" t="s">
        <v>378</v>
      </c>
      <c r="JE1401" t="s">
        <v>7967</v>
      </c>
      <c r="JF1401" t="s">
        <v>329</v>
      </c>
      <c r="JG1401">
        <v>7000</v>
      </c>
      <c r="JH1401" t="s">
        <v>330</v>
      </c>
      <c r="JR1401" t="s">
        <v>329</v>
      </c>
      <c r="JS1401" t="s">
        <v>7968</v>
      </c>
      <c r="JT1401" t="b">
        <v>1</v>
      </c>
      <c r="JU1401" t="b">
        <v>1</v>
      </c>
      <c r="KB1401" t="b">
        <v>1</v>
      </c>
      <c r="KF1401" t="b">
        <v>1</v>
      </c>
      <c r="KG1401" t="b">
        <v>1</v>
      </c>
      <c r="KJ1401" t="b">
        <v>1</v>
      </c>
      <c r="KL1401" t="b">
        <v>1</v>
      </c>
      <c r="KP1401" t="s">
        <v>330</v>
      </c>
      <c r="KS1401" t="s">
        <v>330</v>
      </c>
      <c r="KV1401" t="s">
        <v>330</v>
      </c>
      <c r="KX1401" t="s">
        <v>329</v>
      </c>
      <c r="KZ1401">
        <f ca="1">OFFSET($A1401,,MATCH([2]Keys!$B$2,Data.Collect1Dump!$3:$3,0)-1)</f>
        <v>0</v>
      </c>
      <c r="LA1401" t="str">
        <f ca="1">OFFSET($A1401,,MATCH([2]Keys!$B$4,Data.Collect1Dump!$3:$3,0)-1)</f>
        <v>anne.aroka@givedirectly.org</v>
      </c>
      <c r="LB1401">
        <f ca="1">OFFSET($A1401,,MATCH([2]Keys!$B$3,Data.Collect1Dump!$3:$3,0)-1)</f>
        <v>0</v>
      </c>
      <c r="LC1401">
        <f t="shared" ca="1" si="219"/>
        <v>0</v>
      </c>
      <c r="LD1401">
        <f t="shared" ca="1" si="219"/>
        <v>1</v>
      </c>
      <c r="LE1401">
        <f t="shared" ca="1" si="219"/>
        <v>0</v>
      </c>
      <c r="LF1401" s="2" t="e">
        <f t="shared" ca="1" si="220"/>
        <v>#N/A</v>
      </c>
      <c r="LG1401" s="2">
        <f t="shared" ca="1" si="221"/>
        <v>41589</v>
      </c>
      <c r="LH1401" s="2" t="e">
        <f t="shared" ca="1" si="222"/>
        <v>#N/A</v>
      </c>
      <c r="LI1401" t="e">
        <f t="shared" ca="1" si="223"/>
        <v>#N/A</v>
      </c>
      <c r="LJ1401" t="str">
        <f t="shared" ca="1" si="224"/>
        <v>anne.aroka@givedirectly.org</v>
      </c>
      <c r="LK1401" t="e">
        <f t="shared" ca="1" si="225"/>
        <v>#N/A</v>
      </c>
      <c r="LL1401" t="str">
        <f t="shared" ca="1" si="217"/>
        <v>Token</v>
      </c>
      <c r="LM1401" t="str">
        <f t="shared" ca="1" si="218"/>
        <v>anne.aroka@givedirectly.org</v>
      </c>
      <c r="LN1401" t="e">
        <f ca="1">OFFSET($A1401,,MATCH(OFFSET([2]Keys!C$1,MATCH(Data.Collect1Dump!$LL1401,[2]Keys!$A$2:$A$4,0),),Data.Collect1Dump!$3:$3,0)-1,)</f>
        <v>#VALUE!</v>
      </c>
      <c r="LO1401" s="2" t="e">
        <f t="shared" ca="1" si="226"/>
        <v>#VALUE!</v>
      </c>
    </row>
    <row r="1402" spans="1:327">
      <c r="A1402" t="s">
        <v>7969</v>
      </c>
      <c r="B1402" t="s">
        <v>7342</v>
      </c>
      <c r="C1402" t="s">
        <v>7970</v>
      </c>
      <c r="D1402" t="b">
        <v>1</v>
      </c>
      <c r="K1402">
        <v>1</v>
      </c>
      <c r="L1402" t="s">
        <v>329</v>
      </c>
      <c r="M1402" t="s">
        <v>329</v>
      </c>
      <c r="N1402">
        <v>40000</v>
      </c>
      <c r="O1402" t="s">
        <v>329</v>
      </c>
      <c r="T1402" t="s">
        <v>330</v>
      </c>
      <c r="V1402" t="s">
        <v>329</v>
      </c>
      <c r="X1402">
        <v>1</v>
      </c>
      <c r="Y1402">
        <v>39700</v>
      </c>
      <c r="Z1402">
        <v>300</v>
      </c>
      <c r="AO1402">
        <v>30</v>
      </c>
      <c r="AQ1402">
        <v>0</v>
      </c>
      <c r="AV1402" t="b">
        <v>1</v>
      </c>
      <c r="BL1402" t="s">
        <v>330</v>
      </c>
      <c r="BN1402" t="s">
        <v>330</v>
      </c>
      <c r="BP1402">
        <v>0</v>
      </c>
      <c r="BQ1402">
        <v>0</v>
      </c>
      <c r="BR1402" t="b">
        <v>1</v>
      </c>
      <c r="BU1402" t="b">
        <v>1</v>
      </c>
      <c r="BW1402" t="b">
        <v>1</v>
      </c>
      <c r="BX1402" t="b">
        <v>1</v>
      </c>
      <c r="CA1402" t="b">
        <v>1</v>
      </c>
      <c r="CK1402">
        <v>7000</v>
      </c>
      <c r="CN1402">
        <v>17300</v>
      </c>
      <c r="CP1402">
        <v>10000</v>
      </c>
      <c r="CQ1402">
        <v>4500</v>
      </c>
      <c r="CT1402">
        <v>1000</v>
      </c>
      <c r="DC1402" t="s">
        <v>329</v>
      </c>
      <c r="DD1402" t="b">
        <v>1</v>
      </c>
      <c r="DL1402" t="b">
        <v>1</v>
      </c>
      <c r="DR1402" t="s">
        <v>329</v>
      </c>
      <c r="DU1402" t="b">
        <v>1</v>
      </c>
      <c r="EL1402" t="s">
        <v>330</v>
      </c>
      <c r="EN1402" t="s">
        <v>330</v>
      </c>
      <c r="EP1402" t="s">
        <v>330</v>
      </c>
      <c r="FN1402" t="s">
        <v>330</v>
      </c>
      <c r="GJ1402" t="s">
        <v>330</v>
      </c>
      <c r="GW1402" t="s">
        <v>330</v>
      </c>
      <c r="GZ1402" t="s">
        <v>330</v>
      </c>
      <c r="HC1402" t="s">
        <v>330</v>
      </c>
      <c r="HE1402" t="s">
        <v>330</v>
      </c>
      <c r="HG1402" t="s">
        <v>336</v>
      </c>
      <c r="HH1402" t="s">
        <v>329</v>
      </c>
      <c r="HI1402" t="s">
        <v>330</v>
      </c>
      <c r="HJ1402" t="s">
        <v>330</v>
      </c>
      <c r="HM1402" t="b">
        <v>1</v>
      </c>
      <c r="HO1402" t="s">
        <v>337</v>
      </c>
      <c r="HP1402" t="s">
        <v>7971</v>
      </c>
      <c r="HQ1402" t="s">
        <v>339</v>
      </c>
      <c r="HR1402" t="s">
        <v>7972</v>
      </c>
      <c r="HS1402" t="s">
        <v>7973</v>
      </c>
      <c r="ID1402" t="s">
        <v>7974</v>
      </c>
      <c r="JD1402" t="s">
        <v>378</v>
      </c>
      <c r="JE1402" t="s">
        <v>7975</v>
      </c>
      <c r="JF1402" t="s">
        <v>329</v>
      </c>
      <c r="JG1402">
        <v>6900</v>
      </c>
      <c r="JH1402" t="s">
        <v>330</v>
      </c>
      <c r="JR1402" t="s">
        <v>330</v>
      </c>
      <c r="KP1402" t="s">
        <v>330</v>
      </c>
      <c r="KS1402" t="s">
        <v>330</v>
      </c>
      <c r="KV1402" t="s">
        <v>330</v>
      </c>
      <c r="KX1402" t="s">
        <v>329</v>
      </c>
      <c r="KZ1402" t="str">
        <f ca="1">OFFSET($A1402,,MATCH([2]Keys!$B$2,Data.Collect1Dump!$3:$3,0)-1)</f>
        <v>georgeowuor93@gmail.com</v>
      </c>
      <c r="LA1402" t="str">
        <f ca="1">OFFSET($A1402,,MATCH([2]Keys!$B$4,Data.Collect1Dump!$3:$3,0)-1)</f>
        <v>anne.aroka@givedirectly.org</v>
      </c>
      <c r="LB1402">
        <f ca="1">OFFSET($A1402,,MATCH([2]Keys!$B$3,Data.Collect1Dump!$3:$3,0)-1)</f>
        <v>0</v>
      </c>
      <c r="LC1402">
        <f t="shared" ca="1" si="219"/>
        <v>1</v>
      </c>
      <c r="LD1402">
        <f t="shared" ca="1" si="219"/>
        <v>1</v>
      </c>
      <c r="LE1402">
        <f t="shared" ca="1" si="219"/>
        <v>0</v>
      </c>
      <c r="LF1402" s="2">
        <f t="shared" ca="1" si="220"/>
        <v>41718</v>
      </c>
      <c r="LG1402" s="2">
        <f t="shared" ca="1" si="221"/>
        <v>41589</v>
      </c>
      <c r="LH1402" s="2" t="e">
        <f t="shared" ca="1" si="222"/>
        <v>#N/A</v>
      </c>
      <c r="LI1402" t="str">
        <f t="shared" ca="1" si="223"/>
        <v>georgeowuor93@gmail.com</v>
      </c>
      <c r="LJ1402" t="str">
        <f t="shared" ca="1" si="224"/>
        <v>anne.aroka@givedirectly.org</v>
      </c>
      <c r="LK1402" t="e">
        <f t="shared" ca="1" si="225"/>
        <v>#N/A</v>
      </c>
      <c r="LL1402" t="str">
        <f t="shared" ca="1" si="217"/>
        <v>Lump Sum</v>
      </c>
      <c r="LM1402" t="str">
        <f t="shared" ca="1" si="218"/>
        <v>georgeowuor93@gmail.com</v>
      </c>
      <c r="LN1402" t="e">
        <f ca="1">OFFSET($A1402,,MATCH(OFFSET([2]Keys!C$1,MATCH(Data.Collect1Dump!$LL1402,[2]Keys!$A$2:$A$4,0),),Data.Collect1Dump!$3:$3,0)-1,)</f>
        <v>#VALUE!</v>
      </c>
      <c r="LO1402" s="2" t="e">
        <f t="shared" ca="1" si="226"/>
        <v>#VALUE!</v>
      </c>
    </row>
    <row r="1403" spans="1:327">
      <c r="A1403" t="s">
        <v>7976</v>
      </c>
      <c r="ID1403"/>
      <c r="JD1403" t="s">
        <v>378</v>
      </c>
      <c r="JE1403" t="s">
        <v>7977</v>
      </c>
      <c r="JF1403" t="s">
        <v>329</v>
      </c>
      <c r="JG1403">
        <v>6900</v>
      </c>
      <c r="JH1403" t="s">
        <v>330</v>
      </c>
      <c r="JR1403" t="s">
        <v>330</v>
      </c>
      <c r="KP1403" t="s">
        <v>330</v>
      </c>
      <c r="KS1403" t="s">
        <v>330</v>
      </c>
      <c r="KV1403" t="s">
        <v>330</v>
      </c>
      <c r="KX1403" t="s">
        <v>329</v>
      </c>
      <c r="KZ1403">
        <f ca="1">OFFSET($A1403,,MATCH([2]Keys!$B$2,Data.Collect1Dump!$3:$3,0)-1)</f>
        <v>0</v>
      </c>
      <c r="LA1403" t="str">
        <f ca="1">OFFSET($A1403,,MATCH([2]Keys!$B$4,Data.Collect1Dump!$3:$3,0)-1)</f>
        <v>anne.aroka@givedirectly.org</v>
      </c>
      <c r="LB1403">
        <f ca="1">OFFSET($A1403,,MATCH([2]Keys!$B$3,Data.Collect1Dump!$3:$3,0)-1)</f>
        <v>0</v>
      </c>
      <c r="LC1403">
        <f t="shared" ca="1" si="219"/>
        <v>0</v>
      </c>
      <c r="LD1403">
        <f t="shared" ca="1" si="219"/>
        <v>1</v>
      </c>
      <c r="LE1403">
        <f t="shared" ca="1" si="219"/>
        <v>0</v>
      </c>
      <c r="LF1403" s="2" t="e">
        <f t="shared" ca="1" si="220"/>
        <v>#N/A</v>
      </c>
      <c r="LG1403" s="2">
        <f t="shared" ca="1" si="221"/>
        <v>41589</v>
      </c>
      <c r="LH1403" s="2" t="e">
        <f t="shared" ca="1" si="222"/>
        <v>#N/A</v>
      </c>
      <c r="LI1403" t="e">
        <f t="shared" ca="1" si="223"/>
        <v>#N/A</v>
      </c>
      <c r="LJ1403" t="str">
        <f t="shared" ca="1" si="224"/>
        <v>anne.aroka@givedirectly.org</v>
      </c>
      <c r="LK1403" t="e">
        <f t="shared" ca="1" si="225"/>
        <v>#N/A</v>
      </c>
      <c r="LL1403" t="str">
        <f t="shared" ca="1" si="217"/>
        <v>Token</v>
      </c>
      <c r="LM1403" t="str">
        <f t="shared" ca="1" si="218"/>
        <v>anne.aroka@givedirectly.org</v>
      </c>
      <c r="LN1403" t="e">
        <f ca="1">OFFSET($A1403,,MATCH(OFFSET([2]Keys!C$1,MATCH(Data.Collect1Dump!$LL1403,[2]Keys!$A$2:$A$4,0),),Data.Collect1Dump!$3:$3,0)-1,)</f>
        <v>#VALUE!</v>
      </c>
      <c r="LO1403" s="2" t="e">
        <f t="shared" ca="1" si="226"/>
        <v>#VALUE!</v>
      </c>
    </row>
    <row r="1404" spans="1:327">
      <c r="A1404" t="s">
        <v>7978</v>
      </c>
      <c r="ID1404"/>
      <c r="KZ1404">
        <f ca="1">OFFSET($A1404,,MATCH([2]Keys!$B$2,Data.Collect1Dump!$3:$3,0)-1)</f>
        <v>0</v>
      </c>
      <c r="LA1404">
        <f ca="1">OFFSET($A1404,,MATCH([2]Keys!$B$4,Data.Collect1Dump!$3:$3,0)-1)</f>
        <v>0</v>
      </c>
      <c r="LB1404">
        <f ca="1">OFFSET($A1404,,MATCH([2]Keys!$B$3,Data.Collect1Dump!$3:$3,0)-1)</f>
        <v>0</v>
      </c>
      <c r="LC1404">
        <f t="shared" ca="1" si="219"/>
        <v>0</v>
      </c>
      <c r="LD1404">
        <f t="shared" ca="1" si="219"/>
        <v>0</v>
      </c>
      <c r="LE1404">
        <f t="shared" ca="1" si="219"/>
        <v>0</v>
      </c>
      <c r="LF1404" s="2" t="e">
        <f t="shared" ca="1" si="220"/>
        <v>#N/A</v>
      </c>
      <c r="LG1404" s="2" t="e">
        <f t="shared" ca="1" si="221"/>
        <v>#N/A</v>
      </c>
      <c r="LH1404" s="2" t="e">
        <f t="shared" ca="1" si="222"/>
        <v>#N/A</v>
      </c>
      <c r="LI1404" t="e">
        <f t="shared" ca="1" si="223"/>
        <v>#N/A</v>
      </c>
      <c r="LJ1404" t="e">
        <f t="shared" ca="1" si="224"/>
        <v>#N/A</v>
      </c>
      <c r="LK1404" t="e">
        <f t="shared" ca="1" si="225"/>
        <v>#N/A</v>
      </c>
      <c r="LL1404" t="str">
        <f t="shared" ca="1" si="217"/>
        <v>Null Survey</v>
      </c>
      <c r="LM1404" t="str">
        <f t="shared" ca="1" si="218"/>
        <v>Null Survey</v>
      </c>
      <c r="LN1404" t="e">
        <f ca="1">OFFSET($A1404,,MATCH(OFFSET([2]Keys!C$1,MATCH(Data.Collect1Dump!$LL1404,[2]Keys!$A$2:$A$4,0),),Data.Collect1Dump!$3:$3,0)-1,)</f>
        <v>#N/A</v>
      </c>
      <c r="LO1404" s="2" t="e">
        <f t="shared" ca="1" si="226"/>
        <v>#N/A</v>
      </c>
    </row>
    <row r="1405" spans="1:327">
      <c r="A1405" t="s">
        <v>7979</v>
      </c>
      <c r="B1405" t="s">
        <v>7342</v>
      </c>
      <c r="C1405" t="s">
        <v>7980</v>
      </c>
      <c r="D1405" t="b">
        <v>1</v>
      </c>
      <c r="K1405">
        <v>1</v>
      </c>
      <c r="L1405" t="s">
        <v>329</v>
      </c>
      <c r="M1405" t="s">
        <v>329</v>
      </c>
      <c r="N1405">
        <v>40000</v>
      </c>
      <c r="O1405" t="s">
        <v>329</v>
      </c>
      <c r="T1405" t="s">
        <v>330</v>
      </c>
      <c r="V1405" t="s">
        <v>329</v>
      </c>
      <c r="X1405">
        <v>2</v>
      </c>
      <c r="Y1405">
        <v>25000</v>
      </c>
      <c r="Z1405">
        <v>999</v>
      </c>
      <c r="AA1405">
        <v>15000</v>
      </c>
      <c r="AB1405">
        <v>999</v>
      </c>
      <c r="AO1405">
        <v>30</v>
      </c>
      <c r="AQ1405">
        <v>30</v>
      </c>
      <c r="AV1405" t="b">
        <v>1</v>
      </c>
      <c r="BA1405" t="b">
        <v>1</v>
      </c>
      <c r="BL1405" t="s">
        <v>329</v>
      </c>
      <c r="BM1405" t="s">
        <v>7981</v>
      </c>
      <c r="BN1405" t="s">
        <v>330</v>
      </c>
      <c r="BP1405">
        <v>0</v>
      </c>
      <c r="BQ1405">
        <v>0</v>
      </c>
      <c r="BU1405" t="b">
        <v>1</v>
      </c>
      <c r="CN1405">
        <v>40000</v>
      </c>
      <c r="DC1405" t="s">
        <v>329</v>
      </c>
      <c r="DD1405" t="b">
        <v>1</v>
      </c>
      <c r="DE1405" t="b">
        <v>1</v>
      </c>
      <c r="DL1405" t="b">
        <v>1</v>
      </c>
      <c r="DR1405" t="s">
        <v>329</v>
      </c>
      <c r="DV1405" t="b">
        <v>1</v>
      </c>
      <c r="EL1405" t="s">
        <v>330</v>
      </c>
      <c r="EN1405" t="s">
        <v>330</v>
      </c>
      <c r="EP1405" t="s">
        <v>330</v>
      </c>
      <c r="FN1405" t="s">
        <v>330</v>
      </c>
      <c r="GJ1405" t="s">
        <v>330</v>
      </c>
      <c r="GW1405" t="s">
        <v>330</v>
      </c>
      <c r="GZ1405" t="s">
        <v>330</v>
      </c>
      <c r="HC1405" t="s">
        <v>330</v>
      </c>
      <c r="HE1405" t="s">
        <v>330</v>
      </c>
      <c r="HG1405" t="s">
        <v>336</v>
      </c>
      <c r="HH1405" t="s">
        <v>330</v>
      </c>
      <c r="HI1405" t="s">
        <v>330</v>
      </c>
      <c r="HJ1405" t="s">
        <v>330</v>
      </c>
      <c r="HM1405" t="b">
        <v>1</v>
      </c>
      <c r="HO1405" t="s">
        <v>510</v>
      </c>
      <c r="HP1405" t="s">
        <v>7982</v>
      </c>
      <c r="HQ1405" t="s">
        <v>339</v>
      </c>
      <c r="HR1405" t="s">
        <v>7983</v>
      </c>
      <c r="HS1405" t="s">
        <v>7984</v>
      </c>
      <c r="HX1405" t="b">
        <v>1</v>
      </c>
      <c r="ID1405" t="s">
        <v>7396</v>
      </c>
      <c r="JD1405" t="s">
        <v>378</v>
      </c>
      <c r="JE1405" t="s">
        <v>7985</v>
      </c>
      <c r="JF1405" t="s">
        <v>329</v>
      </c>
      <c r="JG1405">
        <v>6900</v>
      </c>
      <c r="JH1405" t="s">
        <v>330</v>
      </c>
      <c r="JR1405" t="s">
        <v>330</v>
      </c>
      <c r="KP1405" t="s">
        <v>330</v>
      </c>
      <c r="KS1405" t="s">
        <v>330</v>
      </c>
      <c r="KV1405" t="s">
        <v>330</v>
      </c>
      <c r="KX1405" t="s">
        <v>329</v>
      </c>
      <c r="KZ1405" t="str">
        <f ca="1">OFFSET($A1405,,MATCH([2]Keys!$B$2,Data.Collect1Dump!$3:$3,0)-1)</f>
        <v>georgeowuor93@gmail.com</v>
      </c>
      <c r="LA1405" t="str">
        <f ca="1">OFFSET($A1405,,MATCH([2]Keys!$B$4,Data.Collect1Dump!$3:$3,0)-1)</f>
        <v>anne.aroka@givedirectly.org</v>
      </c>
      <c r="LB1405">
        <f ca="1">OFFSET($A1405,,MATCH([2]Keys!$B$3,Data.Collect1Dump!$3:$3,0)-1)</f>
        <v>0</v>
      </c>
      <c r="LC1405">
        <f t="shared" ca="1" si="219"/>
        <v>1</v>
      </c>
      <c r="LD1405">
        <f t="shared" ca="1" si="219"/>
        <v>1</v>
      </c>
      <c r="LE1405">
        <f t="shared" ca="1" si="219"/>
        <v>0</v>
      </c>
      <c r="LF1405" s="2">
        <f t="shared" ca="1" si="220"/>
        <v>41718</v>
      </c>
      <c r="LG1405" s="2">
        <f t="shared" ca="1" si="221"/>
        <v>41589</v>
      </c>
      <c r="LH1405" s="2" t="e">
        <f t="shared" ca="1" si="222"/>
        <v>#N/A</v>
      </c>
      <c r="LI1405" t="str">
        <f t="shared" ca="1" si="223"/>
        <v>georgeowuor93@gmail.com</v>
      </c>
      <c r="LJ1405" t="str">
        <f t="shared" ca="1" si="224"/>
        <v>anne.aroka@givedirectly.org</v>
      </c>
      <c r="LK1405" t="e">
        <f t="shared" ca="1" si="225"/>
        <v>#N/A</v>
      </c>
      <c r="LL1405" t="str">
        <f t="shared" ca="1" si="217"/>
        <v>Lump Sum</v>
      </c>
      <c r="LM1405" t="str">
        <f t="shared" ca="1" si="218"/>
        <v>georgeowuor93@gmail.com</v>
      </c>
      <c r="LN1405" t="e">
        <f ca="1">OFFSET($A1405,,MATCH(OFFSET([2]Keys!C$1,MATCH(Data.Collect1Dump!$LL1405,[2]Keys!$A$2:$A$4,0),),Data.Collect1Dump!$3:$3,0)-1,)</f>
        <v>#VALUE!</v>
      </c>
      <c r="LO1405" s="2" t="e">
        <f t="shared" ca="1" si="226"/>
        <v>#VALUE!</v>
      </c>
    </row>
    <row r="1406" spans="1:327">
      <c r="A1406" t="s">
        <v>7986</v>
      </c>
      <c r="B1406" t="s">
        <v>7342</v>
      </c>
      <c r="C1406" t="s">
        <v>7987</v>
      </c>
      <c r="D1406" t="b">
        <v>1</v>
      </c>
      <c r="K1406">
        <v>1</v>
      </c>
      <c r="L1406" t="s">
        <v>329</v>
      </c>
      <c r="M1406" t="s">
        <v>329</v>
      </c>
      <c r="N1406">
        <v>40000</v>
      </c>
      <c r="O1406" t="s">
        <v>329</v>
      </c>
      <c r="T1406" t="s">
        <v>330</v>
      </c>
      <c r="V1406" t="s">
        <v>329</v>
      </c>
      <c r="X1406">
        <v>2</v>
      </c>
      <c r="Y1406">
        <v>20000</v>
      </c>
      <c r="Z1406">
        <v>999</v>
      </c>
      <c r="AA1406">
        <v>18000</v>
      </c>
      <c r="AB1406">
        <v>999</v>
      </c>
      <c r="AO1406">
        <v>60</v>
      </c>
      <c r="AQ1406">
        <v>60</v>
      </c>
      <c r="AU1406" t="b">
        <v>1</v>
      </c>
      <c r="AV1406" t="b">
        <v>1</v>
      </c>
      <c r="BA1406" t="b">
        <v>1</v>
      </c>
      <c r="BL1406" t="s">
        <v>415</v>
      </c>
      <c r="BN1406" t="s">
        <v>330</v>
      </c>
      <c r="BP1406">
        <v>5000</v>
      </c>
      <c r="BQ1406">
        <v>5000</v>
      </c>
      <c r="BR1406" t="b">
        <v>1</v>
      </c>
      <c r="BU1406" t="b">
        <v>1</v>
      </c>
      <c r="CK1406">
        <v>1000</v>
      </c>
      <c r="CN1406">
        <v>38750</v>
      </c>
      <c r="DC1406" t="s">
        <v>329</v>
      </c>
      <c r="DD1406" t="b">
        <v>1</v>
      </c>
      <c r="DL1406" t="b">
        <v>1</v>
      </c>
      <c r="DR1406" t="s">
        <v>329</v>
      </c>
      <c r="DV1406" t="b">
        <v>1</v>
      </c>
      <c r="EL1406" t="s">
        <v>330</v>
      </c>
      <c r="EN1406" t="s">
        <v>330</v>
      </c>
      <c r="EP1406" t="s">
        <v>330</v>
      </c>
      <c r="FN1406" t="s">
        <v>330</v>
      </c>
      <c r="GJ1406" t="s">
        <v>330</v>
      </c>
      <c r="GW1406" t="s">
        <v>330</v>
      </c>
      <c r="GZ1406" t="s">
        <v>330</v>
      </c>
      <c r="HC1406" t="s">
        <v>330</v>
      </c>
      <c r="HE1406" t="s">
        <v>330</v>
      </c>
      <c r="HG1406" t="s">
        <v>336</v>
      </c>
      <c r="HH1406" t="s">
        <v>329</v>
      </c>
      <c r="HI1406" t="s">
        <v>330</v>
      </c>
      <c r="HJ1406" t="s">
        <v>330</v>
      </c>
      <c r="HO1406" t="s">
        <v>337</v>
      </c>
      <c r="HP1406" t="s">
        <v>7988</v>
      </c>
      <c r="HQ1406" t="s">
        <v>339</v>
      </c>
      <c r="HR1406" t="s">
        <v>7989</v>
      </c>
      <c r="HS1406" t="s">
        <v>7990</v>
      </c>
      <c r="HU1406" t="b">
        <v>1</v>
      </c>
      <c r="HZ1406" t="b">
        <v>1</v>
      </c>
      <c r="ID1406" t="s">
        <v>15675</v>
      </c>
      <c r="JD1406" t="s">
        <v>378</v>
      </c>
      <c r="JE1406" t="s">
        <v>7991</v>
      </c>
      <c r="JF1406" t="s">
        <v>329</v>
      </c>
      <c r="JG1406">
        <v>7000</v>
      </c>
      <c r="JH1406" t="s">
        <v>330</v>
      </c>
      <c r="JR1406" t="s">
        <v>330</v>
      </c>
      <c r="KP1406" t="s">
        <v>330</v>
      </c>
      <c r="KS1406" t="s">
        <v>330</v>
      </c>
      <c r="KV1406" t="s">
        <v>330</v>
      </c>
      <c r="KX1406" t="s">
        <v>329</v>
      </c>
      <c r="KZ1406" t="str">
        <f ca="1">OFFSET($A1406,,MATCH([2]Keys!$B$2,Data.Collect1Dump!$3:$3,0)-1)</f>
        <v>georgeowuor93@gmail.com</v>
      </c>
      <c r="LA1406" t="str">
        <f ca="1">OFFSET($A1406,,MATCH([2]Keys!$B$4,Data.Collect1Dump!$3:$3,0)-1)</f>
        <v>anne.aroka@givedirectly.org</v>
      </c>
      <c r="LB1406">
        <f ca="1">OFFSET($A1406,,MATCH([2]Keys!$B$3,Data.Collect1Dump!$3:$3,0)-1)</f>
        <v>0</v>
      </c>
      <c r="LC1406">
        <f t="shared" ca="1" si="219"/>
        <v>1</v>
      </c>
      <c r="LD1406">
        <f t="shared" ca="1" si="219"/>
        <v>1</v>
      </c>
      <c r="LE1406">
        <f t="shared" ca="1" si="219"/>
        <v>0</v>
      </c>
      <c r="LF1406" s="2">
        <f t="shared" ca="1" si="220"/>
        <v>41718</v>
      </c>
      <c r="LG1406" s="2">
        <f t="shared" ca="1" si="221"/>
        <v>41612</v>
      </c>
      <c r="LH1406" s="2" t="e">
        <f t="shared" ca="1" si="222"/>
        <v>#N/A</v>
      </c>
      <c r="LI1406" t="str">
        <f t="shared" ca="1" si="223"/>
        <v>georgeowuor93@gmail.com</v>
      </c>
      <c r="LJ1406" t="str">
        <f t="shared" ca="1" si="224"/>
        <v>anne.aroka@givedirectly.org</v>
      </c>
      <c r="LK1406" t="e">
        <f t="shared" ca="1" si="225"/>
        <v>#N/A</v>
      </c>
      <c r="LL1406" t="str">
        <f t="shared" ca="1" si="217"/>
        <v>Lump Sum</v>
      </c>
      <c r="LM1406" t="str">
        <f t="shared" ca="1" si="218"/>
        <v>georgeowuor93@gmail.com</v>
      </c>
      <c r="LN1406" t="e">
        <f ca="1">OFFSET($A1406,,MATCH(OFFSET([2]Keys!C$1,MATCH(Data.Collect1Dump!$LL1406,[2]Keys!$A$2:$A$4,0),),Data.Collect1Dump!$3:$3,0)-1,)</f>
        <v>#VALUE!</v>
      </c>
      <c r="LO1406" s="2" t="e">
        <f t="shared" ca="1" si="226"/>
        <v>#VALUE!</v>
      </c>
    </row>
    <row r="1407" spans="1:327">
      <c r="A1407" t="s">
        <v>7992</v>
      </c>
      <c r="B1407" t="s">
        <v>7342</v>
      </c>
      <c r="C1407" t="s">
        <v>7993</v>
      </c>
      <c r="D1407" t="b">
        <v>1</v>
      </c>
      <c r="K1407">
        <v>1</v>
      </c>
      <c r="L1407" t="s">
        <v>329</v>
      </c>
      <c r="M1407" t="s">
        <v>329</v>
      </c>
      <c r="N1407">
        <v>40000</v>
      </c>
      <c r="O1407" t="s">
        <v>329</v>
      </c>
      <c r="T1407" t="s">
        <v>330</v>
      </c>
      <c r="V1407" t="s">
        <v>329</v>
      </c>
      <c r="X1407">
        <v>5</v>
      </c>
      <c r="Y1407">
        <v>10000</v>
      </c>
      <c r="Z1407">
        <v>999</v>
      </c>
      <c r="AA1407">
        <v>10000</v>
      </c>
      <c r="AB1407">
        <v>999</v>
      </c>
      <c r="AC1407">
        <v>5000</v>
      </c>
      <c r="AD1407">
        <v>999</v>
      </c>
      <c r="AE1407">
        <v>6000</v>
      </c>
      <c r="AG1407">
        <v>5000</v>
      </c>
      <c r="AH1407">
        <v>999</v>
      </c>
      <c r="AO1407">
        <v>25</v>
      </c>
      <c r="AQ1407">
        <v>5</v>
      </c>
      <c r="AV1407" t="b">
        <v>1</v>
      </c>
      <c r="BL1407" t="s">
        <v>415</v>
      </c>
      <c r="BN1407" t="s">
        <v>415</v>
      </c>
      <c r="BP1407">
        <v>2000</v>
      </c>
      <c r="BQ1407">
        <v>0</v>
      </c>
      <c r="BR1407" t="b">
        <v>1</v>
      </c>
      <c r="BU1407" t="b">
        <v>1</v>
      </c>
      <c r="CD1407" t="b">
        <v>1</v>
      </c>
      <c r="CG1407" t="b">
        <v>1</v>
      </c>
      <c r="CI1407" t="b">
        <v>1</v>
      </c>
      <c r="CK1407">
        <v>12000</v>
      </c>
      <c r="CN1407">
        <v>20500</v>
      </c>
      <c r="CW1407">
        <v>4000</v>
      </c>
      <c r="CZ1407">
        <v>700</v>
      </c>
      <c r="DB1407">
        <v>3400</v>
      </c>
      <c r="DC1407" t="s">
        <v>329</v>
      </c>
      <c r="DD1407" t="b">
        <v>1</v>
      </c>
      <c r="DE1407" t="b">
        <v>1</v>
      </c>
      <c r="DM1407" t="b">
        <v>1</v>
      </c>
      <c r="DR1407" t="s">
        <v>330</v>
      </c>
      <c r="EN1407" t="s">
        <v>330</v>
      </c>
      <c r="EP1407" t="s">
        <v>330</v>
      </c>
      <c r="FN1407" t="s">
        <v>330</v>
      </c>
      <c r="GJ1407" t="s">
        <v>330</v>
      </c>
      <c r="GW1407" t="s">
        <v>330</v>
      </c>
      <c r="GZ1407" t="s">
        <v>330</v>
      </c>
      <c r="HC1407" t="s">
        <v>330</v>
      </c>
      <c r="HE1407" t="s">
        <v>330</v>
      </c>
      <c r="HG1407" t="s">
        <v>336</v>
      </c>
      <c r="HH1407" t="s">
        <v>330</v>
      </c>
      <c r="HI1407" t="s">
        <v>330</v>
      </c>
      <c r="HJ1407" t="s">
        <v>330</v>
      </c>
      <c r="HL1407" t="b">
        <v>1</v>
      </c>
      <c r="HO1407" t="s">
        <v>337</v>
      </c>
      <c r="HP1407" t="s">
        <v>7994</v>
      </c>
      <c r="HQ1407" t="s">
        <v>339</v>
      </c>
      <c r="HR1407" t="s">
        <v>7995</v>
      </c>
      <c r="HS1407" t="s">
        <v>7644</v>
      </c>
      <c r="HT1407" t="b">
        <v>1</v>
      </c>
      <c r="ID1407" t="s">
        <v>7396</v>
      </c>
      <c r="JD1407" t="s">
        <v>378</v>
      </c>
      <c r="JE1407" t="s">
        <v>7996</v>
      </c>
      <c r="JF1407" t="s">
        <v>329</v>
      </c>
      <c r="JG1407">
        <v>6900</v>
      </c>
      <c r="JH1407" t="s">
        <v>330</v>
      </c>
      <c r="JR1407" t="s">
        <v>330</v>
      </c>
      <c r="KP1407" t="s">
        <v>330</v>
      </c>
      <c r="KS1407" t="s">
        <v>330</v>
      </c>
      <c r="KV1407" t="s">
        <v>330</v>
      </c>
      <c r="KX1407" t="s">
        <v>329</v>
      </c>
      <c r="KZ1407" t="str">
        <f ca="1">OFFSET($A1407,,MATCH([2]Keys!$B$2,Data.Collect1Dump!$3:$3,0)-1)</f>
        <v>georgeowuor93@gmail.com</v>
      </c>
      <c r="LA1407" t="str">
        <f ca="1">OFFSET($A1407,,MATCH([2]Keys!$B$4,Data.Collect1Dump!$3:$3,0)-1)</f>
        <v>anne.aroka@givedirectly.org</v>
      </c>
      <c r="LB1407">
        <f ca="1">OFFSET($A1407,,MATCH([2]Keys!$B$3,Data.Collect1Dump!$3:$3,0)-1)</f>
        <v>0</v>
      </c>
      <c r="LC1407">
        <f t="shared" ca="1" si="219"/>
        <v>1</v>
      </c>
      <c r="LD1407">
        <f t="shared" ca="1" si="219"/>
        <v>1</v>
      </c>
      <c r="LE1407">
        <f t="shared" ca="1" si="219"/>
        <v>0</v>
      </c>
      <c r="LF1407" s="2">
        <f t="shared" ca="1" si="220"/>
        <v>41718</v>
      </c>
      <c r="LG1407" s="2">
        <f t="shared" ca="1" si="221"/>
        <v>41590</v>
      </c>
      <c r="LH1407" s="2" t="e">
        <f t="shared" ca="1" si="222"/>
        <v>#N/A</v>
      </c>
      <c r="LI1407" t="str">
        <f t="shared" ca="1" si="223"/>
        <v>georgeowuor93@gmail.com</v>
      </c>
      <c r="LJ1407" t="str">
        <f t="shared" ca="1" si="224"/>
        <v>anne.aroka@givedirectly.org</v>
      </c>
      <c r="LK1407" t="e">
        <f t="shared" ca="1" si="225"/>
        <v>#N/A</v>
      </c>
      <c r="LL1407" t="str">
        <f t="shared" ca="1" si="217"/>
        <v>Lump Sum</v>
      </c>
      <c r="LM1407" t="str">
        <f t="shared" ca="1" si="218"/>
        <v>georgeowuor93@gmail.com</v>
      </c>
      <c r="LN1407" t="e">
        <f ca="1">OFFSET($A1407,,MATCH(OFFSET([2]Keys!C$1,MATCH(Data.Collect1Dump!$LL1407,[2]Keys!$A$2:$A$4,0),),Data.Collect1Dump!$3:$3,0)-1,)</f>
        <v>#VALUE!</v>
      </c>
      <c r="LO1407" s="2" t="e">
        <f t="shared" ca="1" si="226"/>
        <v>#VALUE!</v>
      </c>
    </row>
    <row r="1408" spans="1:327">
      <c r="A1408" t="s">
        <v>7997</v>
      </c>
      <c r="B1408" t="s">
        <v>7342</v>
      </c>
      <c r="C1408" t="s">
        <v>7998</v>
      </c>
      <c r="D1408" t="b">
        <v>1</v>
      </c>
      <c r="K1408">
        <v>1</v>
      </c>
      <c r="L1408" t="s">
        <v>329</v>
      </c>
      <c r="M1408" t="s">
        <v>329</v>
      </c>
      <c r="N1408">
        <v>40000</v>
      </c>
      <c r="O1408" t="s">
        <v>329</v>
      </c>
      <c r="T1408" t="s">
        <v>330</v>
      </c>
      <c r="V1408" t="s">
        <v>329</v>
      </c>
      <c r="X1408">
        <v>1</v>
      </c>
      <c r="Y1408">
        <v>39720</v>
      </c>
      <c r="Z1408">
        <v>280</v>
      </c>
      <c r="AO1408">
        <v>30</v>
      </c>
      <c r="AQ1408">
        <v>0</v>
      </c>
      <c r="AU1408" t="b">
        <v>1</v>
      </c>
      <c r="AV1408" t="b">
        <v>1</v>
      </c>
      <c r="BL1408" t="s">
        <v>329</v>
      </c>
      <c r="BM1408" t="s">
        <v>7999</v>
      </c>
      <c r="BN1408" t="s">
        <v>415</v>
      </c>
      <c r="BP1408">
        <v>100</v>
      </c>
      <c r="BQ1408">
        <v>0</v>
      </c>
      <c r="BU1408" t="b">
        <v>1</v>
      </c>
      <c r="CN1408">
        <v>39700</v>
      </c>
      <c r="DC1408" t="s">
        <v>329</v>
      </c>
      <c r="DD1408" t="b">
        <v>1</v>
      </c>
      <c r="DL1408" t="b">
        <v>1</v>
      </c>
      <c r="DR1408" t="s">
        <v>329</v>
      </c>
      <c r="DV1408" t="b">
        <v>1</v>
      </c>
      <c r="EL1408" t="s">
        <v>330</v>
      </c>
      <c r="EN1408" t="s">
        <v>330</v>
      </c>
      <c r="EP1408" t="s">
        <v>330</v>
      </c>
      <c r="FN1408" t="s">
        <v>330</v>
      </c>
      <c r="GJ1408" t="s">
        <v>330</v>
      </c>
      <c r="GW1408" t="s">
        <v>330</v>
      </c>
      <c r="GZ1408" t="s">
        <v>330</v>
      </c>
      <c r="HC1408" t="s">
        <v>330</v>
      </c>
      <c r="HE1408" t="s">
        <v>330</v>
      </c>
      <c r="HG1408" t="s">
        <v>336</v>
      </c>
      <c r="HH1408" t="s">
        <v>330</v>
      </c>
      <c r="HI1408" t="s">
        <v>330</v>
      </c>
      <c r="HJ1408" t="s">
        <v>330</v>
      </c>
      <c r="HM1408" t="b">
        <v>1</v>
      </c>
      <c r="HO1408" t="s">
        <v>337</v>
      </c>
      <c r="HP1408" t="s">
        <v>8000</v>
      </c>
      <c r="HQ1408" t="s">
        <v>339</v>
      </c>
      <c r="HR1408" t="s">
        <v>8001</v>
      </c>
      <c r="HS1408" t="s">
        <v>8002</v>
      </c>
      <c r="HX1408" t="b">
        <v>1</v>
      </c>
      <c r="HZ1408" t="b">
        <v>1</v>
      </c>
      <c r="ID1408" t="s">
        <v>7396</v>
      </c>
      <c r="JD1408" t="s">
        <v>378</v>
      </c>
      <c r="JE1408" t="s">
        <v>8003</v>
      </c>
      <c r="JF1408" t="s">
        <v>329</v>
      </c>
      <c r="JG1408">
        <v>7000</v>
      </c>
      <c r="JH1408" t="s">
        <v>330</v>
      </c>
      <c r="JR1408" t="s">
        <v>330</v>
      </c>
      <c r="KP1408" t="s">
        <v>330</v>
      </c>
      <c r="KS1408" t="s">
        <v>330</v>
      </c>
      <c r="KV1408" t="s">
        <v>330</v>
      </c>
      <c r="KX1408" t="s">
        <v>329</v>
      </c>
      <c r="KZ1408" t="str">
        <f ca="1">OFFSET($A1408,,MATCH([2]Keys!$B$2,Data.Collect1Dump!$3:$3,0)-1)</f>
        <v>georgeowuor93@gmail.com</v>
      </c>
      <c r="LA1408" t="str">
        <f ca="1">OFFSET($A1408,,MATCH([2]Keys!$B$4,Data.Collect1Dump!$3:$3,0)-1)</f>
        <v>anne.aroka@givedirectly.org</v>
      </c>
      <c r="LB1408">
        <f ca="1">OFFSET($A1408,,MATCH([2]Keys!$B$3,Data.Collect1Dump!$3:$3,0)-1)</f>
        <v>0</v>
      </c>
      <c r="LC1408">
        <f t="shared" ca="1" si="219"/>
        <v>1</v>
      </c>
      <c r="LD1408">
        <f t="shared" ca="1" si="219"/>
        <v>1</v>
      </c>
      <c r="LE1408">
        <f t="shared" ca="1" si="219"/>
        <v>0</v>
      </c>
      <c r="LF1408" s="2">
        <f t="shared" ca="1" si="220"/>
        <v>41718</v>
      </c>
      <c r="LG1408" s="2">
        <f t="shared" ca="1" si="221"/>
        <v>41590</v>
      </c>
      <c r="LH1408" s="2" t="e">
        <f t="shared" ca="1" si="222"/>
        <v>#N/A</v>
      </c>
      <c r="LI1408" t="str">
        <f t="shared" ca="1" si="223"/>
        <v>georgeowuor93@gmail.com</v>
      </c>
      <c r="LJ1408" t="str">
        <f t="shared" ca="1" si="224"/>
        <v>anne.aroka@givedirectly.org</v>
      </c>
      <c r="LK1408" t="e">
        <f t="shared" ca="1" si="225"/>
        <v>#N/A</v>
      </c>
      <c r="LL1408" t="str">
        <f t="shared" ca="1" si="217"/>
        <v>Lump Sum</v>
      </c>
      <c r="LM1408" t="str">
        <f t="shared" ca="1" si="218"/>
        <v>georgeowuor93@gmail.com</v>
      </c>
      <c r="LN1408" t="e">
        <f ca="1">OFFSET($A1408,,MATCH(OFFSET([2]Keys!C$1,MATCH(Data.Collect1Dump!$LL1408,[2]Keys!$A$2:$A$4,0),),Data.Collect1Dump!$3:$3,0)-1,)</f>
        <v>#VALUE!</v>
      </c>
      <c r="LO1408" s="2" t="e">
        <f t="shared" ca="1" si="226"/>
        <v>#VALUE!</v>
      </c>
    </row>
    <row r="1409" spans="1:327">
      <c r="A1409" t="s">
        <v>8004</v>
      </c>
      <c r="B1409" t="s">
        <v>7342</v>
      </c>
      <c r="C1409" t="s">
        <v>8005</v>
      </c>
      <c r="D1409" t="b">
        <v>1</v>
      </c>
      <c r="K1409">
        <v>1</v>
      </c>
      <c r="L1409" t="s">
        <v>329</v>
      </c>
      <c r="M1409" t="s">
        <v>329</v>
      </c>
      <c r="N1409">
        <v>40000</v>
      </c>
      <c r="O1409" t="s">
        <v>329</v>
      </c>
      <c r="T1409" t="s">
        <v>330</v>
      </c>
      <c r="V1409" t="s">
        <v>329</v>
      </c>
      <c r="X1409">
        <v>1</v>
      </c>
      <c r="Y1409">
        <v>39700</v>
      </c>
      <c r="Z1409">
        <v>999</v>
      </c>
      <c r="AO1409">
        <v>60</v>
      </c>
      <c r="AQ1409">
        <v>0</v>
      </c>
      <c r="AV1409" t="b">
        <v>1</v>
      </c>
      <c r="AX1409" t="b">
        <v>1</v>
      </c>
      <c r="BA1409" t="b">
        <v>1</v>
      </c>
      <c r="BL1409" t="s">
        <v>329</v>
      </c>
      <c r="BM1409" t="s">
        <v>8006</v>
      </c>
      <c r="BN1409" t="s">
        <v>329</v>
      </c>
      <c r="BO1409" t="s">
        <v>8007</v>
      </c>
      <c r="BP1409">
        <v>0</v>
      </c>
      <c r="BQ1409">
        <v>0</v>
      </c>
      <c r="BR1409" t="b">
        <v>1</v>
      </c>
      <c r="BT1409" t="b">
        <v>1</v>
      </c>
      <c r="BU1409" t="b">
        <v>1</v>
      </c>
      <c r="CK1409">
        <v>5500</v>
      </c>
      <c r="CM1409">
        <v>4700</v>
      </c>
      <c r="CN1409">
        <v>30750</v>
      </c>
      <c r="DC1409" t="s">
        <v>329</v>
      </c>
      <c r="DD1409" t="b">
        <v>1</v>
      </c>
      <c r="DE1409" t="b">
        <v>1</v>
      </c>
      <c r="DM1409" t="b">
        <v>1</v>
      </c>
      <c r="DR1409" t="s">
        <v>329</v>
      </c>
      <c r="DV1409" t="b">
        <v>1</v>
      </c>
      <c r="EL1409" t="s">
        <v>330</v>
      </c>
      <c r="EN1409" t="s">
        <v>330</v>
      </c>
      <c r="EP1409" t="s">
        <v>330</v>
      </c>
      <c r="FN1409" t="s">
        <v>330</v>
      </c>
      <c r="GJ1409" t="s">
        <v>330</v>
      </c>
      <c r="GW1409" t="s">
        <v>330</v>
      </c>
      <c r="GZ1409" t="s">
        <v>330</v>
      </c>
      <c r="HC1409" t="s">
        <v>330</v>
      </c>
      <c r="HE1409" t="s">
        <v>330</v>
      </c>
      <c r="HG1409" t="s">
        <v>336</v>
      </c>
      <c r="HH1409" t="s">
        <v>330</v>
      </c>
      <c r="HI1409" t="s">
        <v>330</v>
      </c>
      <c r="HJ1409" t="s">
        <v>330</v>
      </c>
      <c r="HM1409" t="b">
        <v>1</v>
      </c>
      <c r="HO1409" t="s">
        <v>337</v>
      </c>
      <c r="HP1409" t="s">
        <v>8008</v>
      </c>
      <c r="HQ1409" t="s">
        <v>339</v>
      </c>
      <c r="HR1409" t="s">
        <v>8009</v>
      </c>
      <c r="HS1409" t="s">
        <v>8010</v>
      </c>
      <c r="HY1409" t="b">
        <v>1</v>
      </c>
      <c r="ID1409" t="s">
        <v>7396</v>
      </c>
      <c r="JD1409" t="s">
        <v>378</v>
      </c>
      <c r="JE1409" t="s">
        <v>8011</v>
      </c>
      <c r="JF1409" t="s">
        <v>329</v>
      </c>
      <c r="JG1409">
        <v>6918</v>
      </c>
      <c r="JH1409" t="s">
        <v>330</v>
      </c>
      <c r="JR1409" t="s">
        <v>330</v>
      </c>
      <c r="KP1409" t="s">
        <v>330</v>
      </c>
      <c r="KS1409" t="s">
        <v>330</v>
      </c>
      <c r="KV1409" t="s">
        <v>330</v>
      </c>
      <c r="KX1409" t="s">
        <v>329</v>
      </c>
      <c r="KZ1409" t="str">
        <f ca="1">OFFSET($A1409,,MATCH([2]Keys!$B$2,Data.Collect1Dump!$3:$3,0)-1)</f>
        <v>georgeowuor93@gmail.com</v>
      </c>
      <c r="LA1409" t="str">
        <f ca="1">OFFSET($A1409,,MATCH([2]Keys!$B$4,Data.Collect1Dump!$3:$3,0)-1)</f>
        <v>anne.aroka@givedirectly.org</v>
      </c>
      <c r="LB1409">
        <f ca="1">OFFSET($A1409,,MATCH([2]Keys!$B$3,Data.Collect1Dump!$3:$3,0)-1)</f>
        <v>0</v>
      </c>
      <c r="LC1409">
        <f t="shared" ca="1" si="219"/>
        <v>1</v>
      </c>
      <c r="LD1409">
        <f t="shared" ca="1" si="219"/>
        <v>1</v>
      </c>
      <c r="LE1409">
        <f t="shared" ca="1" si="219"/>
        <v>0</v>
      </c>
      <c r="LF1409" s="2">
        <f t="shared" ca="1" si="220"/>
        <v>41718</v>
      </c>
      <c r="LG1409" s="2">
        <f t="shared" ca="1" si="221"/>
        <v>41590</v>
      </c>
      <c r="LH1409" s="2" t="e">
        <f t="shared" ca="1" si="222"/>
        <v>#N/A</v>
      </c>
      <c r="LI1409" t="str">
        <f t="shared" ca="1" si="223"/>
        <v>georgeowuor93@gmail.com</v>
      </c>
      <c r="LJ1409" t="str">
        <f t="shared" ca="1" si="224"/>
        <v>anne.aroka@givedirectly.org</v>
      </c>
      <c r="LK1409" t="e">
        <f t="shared" ca="1" si="225"/>
        <v>#N/A</v>
      </c>
      <c r="LL1409" t="str">
        <f t="shared" ca="1" si="217"/>
        <v>Lump Sum</v>
      </c>
      <c r="LM1409" t="str">
        <f t="shared" ca="1" si="218"/>
        <v>georgeowuor93@gmail.com</v>
      </c>
      <c r="LN1409" t="e">
        <f ca="1">OFFSET($A1409,,MATCH(OFFSET([2]Keys!C$1,MATCH(Data.Collect1Dump!$LL1409,[2]Keys!$A$2:$A$4,0),),Data.Collect1Dump!$3:$3,0)-1,)</f>
        <v>#VALUE!</v>
      </c>
      <c r="LO1409" s="2" t="e">
        <f t="shared" ca="1" si="226"/>
        <v>#VALUE!</v>
      </c>
    </row>
    <row r="1410" spans="1:327">
      <c r="A1410" t="s">
        <v>8012</v>
      </c>
      <c r="ID1410"/>
      <c r="JD1410" t="s">
        <v>378</v>
      </c>
      <c r="JE1410" t="s">
        <v>8013</v>
      </c>
      <c r="JF1410" t="s">
        <v>329</v>
      </c>
      <c r="JG1410">
        <v>6900</v>
      </c>
      <c r="JH1410" t="s">
        <v>330</v>
      </c>
      <c r="JR1410" t="s">
        <v>330</v>
      </c>
      <c r="KP1410" t="s">
        <v>330</v>
      </c>
      <c r="KS1410" t="s">
        <v>330</v>
      </c>
      <c r="KV1410" t="s">
        <v>330</v>
      </c>
      <c r="KX1410" t="s">
        <v>329</v>
      </c>
      <c r="KZ1410">
        <f ca="1">OFFSET($A1410,,MATCH([2]Keys!$B$2,Data.Collect1Dump!$3:$3,0)-1)</f>
        <v>0</v>
      </c>
      <c r="LA1410" t="str">
        <f ca="1">OFFSET($A1410,,MATCH([2]Keys!$B$4,Data.Collect1Dump!$3:$3,0)-1)</f>
        <v>anne.aroka@givedirectly.org</v>
      </c>
      <c r="LB1410">
        <f ca="1">OFFSET($A1410,,MATCH([2]Keys!$B$3,Data.Collect1Dump!$3:$3,0)-1)</f>
        <v>0</v>
      </c>
      <c r="LC1410">
        <f t="shared" ca="1" si="219"/>
        <v>0</v>
      </c>
      <c r="LD1410">
        <f t="shared" ca="1" si="219"/>
        <v>1</v>
      </c>
      <c r="LE1410">
        <f t="shared" ca="1" si="219"/>
        <v>0</v>
      </c>
      <c r="LF1410" s="2" t="e">
        <f t="shared" ca="1" si="220"/>
        <v>#N/A</v>
      </c>
      <c r="LG1410" s="2">
        <f t="shared" ca="1" si="221"/>
        <v>41592</v>
      </c>
      <c r="LH1410" s="2" t="e">
        <f t="shared" ca="1" si="222"/>
        <v>#N/A</v>
      </c>
      <c r="LI1410" t="e">
        <f t="shared" ca="1" si="223"/>
        <v>#N/A</v>
      </c>
      <c r="LJ1410" t="str">
        <f t="shared" ca="1" si="224"/>
        <v>anne.aroka@givedirectly.org</v>
      </c>
      <c r="LK1410" t="e">
        <f t="shared" ca="1" si="225"/>
        <v>#N/A</v>
      </c>
      <c r="LL1410" t="str">
        <f t="shared" ca="1" si="217"/>
        <v>Token</v>
      </c>
      <c r="LM1410" t="str">
        <f t="shared" ca="1" si="218"/>
        <v>anne.aroka@givedirectly.org</v>
      </c>
      <c r="LN1410" t="e">
        <f ca="1">OFFSET($A1410,,MATCH(OFFSET([2]Keys!C$1,MATCH(Data.Collect1Dump!$LL1410,[2]Keys!$A$2:$A$4,0),),Data.Collect1Dump!$3:$3,0)-1,)</f>
        <v>#VALUE!</v>
      </c>
      <c r="LO1410" s="2" t="e">
        <f t="shared" ca="1" si="226"/>
        <v>#VALUE!</v>
      </c>
    </row>
    <row r="1411" spans="1:327">
      <c r="A1411" t="s">
        <v>8014</v>
      </c>
      <c r="B1411" t="s">
        <v>7342</v>
      </c>
      <c r="C1411" t="s">
        <v>8015</v>
      </c>
      <c r="D1411" t="b">
        <v>1</v>
      </c>
      <c r="K1411">
        <v>1</v>
      </c>
      <c r="L1411" t="s">
        <v>329</v>
      </c>
      <c r="M1411" t="s">
        <v>329</v>
      </c>
      <c r="N1411">
        <v>40000</v>
      </c>
      <c r="O1411" t="s">
        <v>329</v>
      </c>
      <c r="T1411" t="s">
        <v>330</v>
      </c>
      <c r="V1411" t="s">
        <v>329</v>
      </c>
      <c r="X1411">
        <v>2</v>
      </c>
      <c r="Y1411">
        <v>20000</v>
      </c>
      <c r="Z1411">
        <v>999</v>
      </c>
      <c r="AA1411">
        <v>19700</v>
      </c>
      <c r="AB1411">
        <v>999</v>
      </c>
      <c r="AO1411">
        <v>30</v>
      </c>
      <c r="AQ1411">
        <v>15</v>
      </c>
      <c r="AV1411" t="b">
        <v>1</v>
      </c>
      <c r="AW1411" t="b">
        <v>1</v>
      </c>
      <c r="BA1411" t="b">
        <v>1</v>
      </c>
      <c r="BL1411" t="s">
        <v>329</v>
      </c>
      <c r="BM1411" t="s">
        <v>8016</v>
      </c>
      <c r="BN1411" t="s">
        <v>415</v>
      </c>
      <c r="BP1411">
        <v>5000</v>
      </c>
      <c r="BQ1411">
        <v>0</v>
      </c>
      <c r="BU1411" t="b">
        <v>1</v>
      </c>
      <c r="BY1411" t="b">
        <v>1</v>
      </c>
      <c r="BZ1411" t="b">
        <v>1</v>
      </c>
      <c r="CH1411" t="b">
        <v>1</v>
      </c>
      <c r="CN1411">
        <v>18000</v>
      </c>
      <c r="CR1411">
        <v>4000</v>
      </c>
      <c r="CS1411">
        <v>16000</v>
      </c>
      <c r="DA1411">
        <v>2000</v>
      </c>
      <c r="DC1411" t="s">
        <v>329</v>
      </c>
      <c r="DD1411" t="b">
        <v>1</v>
      </c>
      <c r="DE1411" t="b">
        <v>1</v>
      </c>
      <c r="DM1411" t="b">
        <v>1</v>
      </c>
      <c r="DR1411" t="s">
        <v>329</v>
      </c>
      <c r="DW1411" t="b">
        <v>1</v>
      </c>
      <c r="DX1411" t="b">
        <v>1</v>
      </c>
      <c r="EL1411" t="s">
        <v>330</v>
      </c>
      <c r="EN1411" t="s">
        <v>330</v>
      </c>
      <c r="EP1411" t="s">
        <v>330</v>
      </c>
      <c r="FN1411" t="s">
        <v>330</v>
      </c>
      <c r="GJ1411" t="s">
        <v>330</v>
      </c>
      <c r="GW1411" t="s">
        <v>330</v>
      </c>
      <c r="GZ1411" t="s">
        <v>330</v>
      </c>
      <c r="HC1411" t="s">
        <v>330</v>
      </c>
      <c r="HE1411" t="s">
        <v>330</v>
      </c>
      <c r="HG1411" t="s">
        <v>336</v>
      </c>
      <c r="HH1411" t="s">
        <v>329</v>
      </c>
      <c r="HI1411" t="s">
        <v>330</v>
      </c>
      <c r="HJ1411" t="s">
        <v>330</v>
      </c>
      <c r="HK1411" t="b">
        <v>1</v>
      </c>
      <c r="HO1411" t="s">
        <v>337</v>
      </c>
      <c r="HP1411" t="s">
        <v>8017</v>
      </c>
      <c r="HQ1411" t="s">
        <v>339</v>
      </c>
      <c r="HR1411" t="s">
        <v>8018</v>
      </c>
      <c r="HS1411" t="s">
        <v>8019</v>
      </c>
      <c r="HU1411" t="b">
        <v>1</v>
      </c>
      <c r="HZ1411" t="b">
        <v>1</v>
      </c>
      <c r="IC1411" t="b">
        <v>1</v>
      </c>
      <c r="ID1411" t="s">
        <v>7396</v>
      </c>
      <c r="JD1411" t="s">
        <v>378</v>
      </c>
      <c r="JE1411" t="s">
        <v>8020</v>
      </c>
      <c r="JF1411" t="s">
        <v>329</v>
      </c>
      <c r="JG1411">
        <v>6918</v>
      </c>
      <c r="JH1411" t="s">
        <v>330</v>
      </c>
      <c r="JR1411" t="s">
        <v>330</v>
      </c>
      <c r="KP1411" t="s">
        <v>330</v>
      </c>
      <c r="KS1411" t="s">
        <v>330</v>
      </c>
      <c r="KV1411" t="s">
        <v>330</v>
      </c>
      <c r="KX1411" t="s">
        <v>329</v>
      </c>
      <c r="KZ1411" t="str">
        <f ca="1">OFFSET($A1411,,MATCH([2]Keys!$B$2,Data.Collect1Dump!$3:$3,0)-1)</f>
        <v>georgeowuor93@gmail.com</v>
      </c>
      <c r="LA1411" t="str">
        <f ca="1">OFFSET($A1411,,MATCH([2]Keys!$B$4,Data.Collect1Dump!$3:$3,0)-1)</f>
        <v>anne.aroka@givedirectly.org</v>
      </c>
      <c r="LB1411">
        <f ca="1">OFFSET($A1411,,MATCH([2]Keys!$B$3,Data.Collect1Dump!$3:$3,0)-1)</f>
        <v>0</v>
      </c>
      <c r="LC1411">
        <f t="shared" ca="1" si="219"/>
        <v>1</v>
      </c>
      <c r="LD1411">
        <f t="shared" ca="1" si="219"/>
        <v>1</v>
      </c>
      <c r="LE1411">
        <f t="shared" ca="1" si="219"/>
        <v>0</v>
      </c>
      <c r="LF1411" s="2">
        <f t="shared" ca="1" si="220"/>
        <v>41718</v>
      </c>
      <c r="LG1411" s="2">
        <f t="shared" ca="1" si="221"/>
        <v>41592</v>
      </c>
      <c r="LH1411" s="2" t="e">
        <f t="shared" ca="1" si="222"/>
        <v>#N/A</v>
      </c>
      <c r="LI1411" t="str">
        <f t="shared" ca="1" si="223"/>
        <v>georgeowuor93@gmail.com</v>
      </c>
      <c r="LJ1411" t="str">
        <f t="shared" ca="1" si="224"/>
        <v>anne.aroka@givedirectly.org</v>
      </c>
      <c r="LK1411" t="e">
        <f t="shared" ca="1" si="225"/>
        <v>#N/A</v>
      </c>
      <c r="LL1411" t="str">
        <f t="shared" ca="1" si="217"/>
        <v>Lump Sum</v>
      </c>
      <c r="LM1411" t="str">
        <f t="shared" ca="1" si="218"/>
        <v>georgeowuor93@gmail.com</v>
      </c>
      <c r="LN1411" t="e">
        <f ca="1">OFFSET($A1411,,MATCH(OFFSET([2]Keys!C$1,MATCH(Data.Collect1Dump!$LL1411,[2]Keys!$A$2:$A$4,0),),Data.Collect1Dump!$3:$3,0)-1,)</f>
        <v>#VALUE!</v>
      </c>
      <c r="LO1411" s="2" t="e">
        <f t="shared" ca="1" si="226"/>
        <v>#VALUE!</v>
      </c>
    </row>
    <row r="1412" spans="1:327">
      <c r="A1412" t="s">
        <v>8021</v>
      </c>
      <c r="ID1412"/>
      <c r="JD1412" t="s">
        <v>378</v>
      </c>
      <c r="JE1412" t="s">
        <v>8022</v>
      </c>
      <c r="JF1412" t="s">
        <v>329</v>
      </c>
      <c r="JG1412">
        <v>6918</v>
      </c>
      <c r="JH1412" t="s">
        <v>330</v>
      </c>
      <c r="JR1412" t="s">
        <v>330</v>
      </c>
      <c r="KP1412" t="s">
        <v>330</v>
      </c>
      <c r="KS1412" t="s">
        <v>330</v>
      </c>
      <c r="KV1412" t="s">
        <v>330</v>
      </c>
      <c r="KX1412" t="s">
        <v>329</v>
      </c>
      <c r="KZ1412">
        <f ca="1">OFFSET($A1412,,MATCH([2]Keys!$B$2,Data.Collect1Dump!$3:$3,0)-1)</f>
        <v>0</v>
      </c>
      <c r="LA1412" t="str">
        <f ca="1">OFFSET($A1412,,MATCH([2]Keys!$B$4,Data.Collect1Dump!$3:$3,0)-1)</f>
        <v>anne.aroka@givedirectly.org</v>
      </c>
      <c r="LB1412">
        <f ca="1">OFFSET($A1412,,MATCH([2]Keys!$B$3,Data.Collect1Dump!$3:$3,0)-1)</f>
        <v>0</v>
      </c>
      <c r="LC1412">
        <f t="shared" ca="1" si="219"/>
        <v>0</v>
      </c>
      <c r="LD1412">
        <f t="shared" ca="1" si="219"/>
        <v>1</v>
      </c>
      <c r="LE1412">
        <f t="shared" ca="1" si="219"/>
        <v>0</v>
      </c>
      <c r="LF1412" s="2" t="e">
        <f t="shared" ca="1" si="220"/>
        <v>#N/A</v>
      </c>
      <c r="LG1412" s="2">
        <f t="shared" ca="1" si="221"/>
        <v>41589</v>
      </c>
      <c r="LH1412" s="2" t="e">
        <f t="shared" ca="1" si="222"/>
        <v>#N/A</v>
      </c>
      <c r="LI1412" t="e">
        <f t="shared" ca="1" si="223"/>
        <v>#N/A</v>
      </c>
      <c r="LJ1412" t="str">
        <f t="shared" ca="1" si="224"/>
        <v>anne.aroka@givedirectly.org</v>
      </c>
      <c r="LK1412" t="e">
        <f t="shared" ca="1" si="225"/>
        <v>#N/A</v>
      </c>
      <c r="LL1412" t="str">
        <f t="shared" ref="LL1412:LL1475" ca="1" si="227">IF(NOT(ISNUMBER(KZ1412)),"Lump Sum",IF(NOT(ISNUMBER(LA1412)),"Token",IF(NOT(ISNUMBER(LB1412)),"Quality Check","Null Survey")))</f>
        <v>Token</v>
      </c>
      <c r="LM1412" t="str">
        <f t="shared" ref="LM1412:LM1475" ca="1" si="228">IF(NOT(ISNUMBER(KZ1412)),KZ1412,IF(NOT(ISNUMBER(LA1412)),LA1412,IF(NOT(ISNUMBER(LB1412)),LB1412,"Null Survey")))</f>
        <v>anne.aroka@givedirectly.org</v>
      </c>
      <c r="LN1412" t="e">
        <f ca="1">OFFSET($A1412,,MATCH(OFFSET([2]Keys!C$1,MATCH(Data.Collect1Dump!$LL1412,[2]Keys!$A$2:$A$4,0),),Data.Collect1Dump!$3:$3,0)-1,)</f>
        <v>#VALUE!</v>
      </c>
      <c r="LO1412" s="2" t="e">
        <f t="shared" ca="1" si="226"/>
        <v>#VALUE!</v>
      </c>
    </row>
    <row r="1413" spans="1:327">
      <c r="A1413" t="s">
        <v>8023</v>
      </c>
      <c r="ID1413"/>
      <c r="JD1413" t="s">
        <v>378</v>
      </c>
      <c r="JE1413" t="s">
        <v>8024</v>
      </c>
      <c r="JF1413" t="s">
        <v>329</v>
      </c>
      <c r="JG1413">
        <v>6918</v>
      </c>
      <c r="JH1413" t="s">
        <v>330</v>
      </c>
      <c r="JR1413" t="s">
        <v>330</v>
      </c>
      <c r="KP1413" t="s">
        <v>330</v>
      </c>
      <c r="KS1413" t="s">
        <v>330</v>
      </c>
      <c r="KV1413" t="s">
        <v>330</v>
      </c>
      <c r="KX1413" t="s">
        <v>329</v>
      </c>
      <c r="KZ1413">
        <f ca="1">OFFSET($A1413,,MATCH([2]Keys!$B$2,Data.Collect1Dump!$3:$3,0)-1)</f>
        <v>0</v>
      </c>
      <c r="LA1413" t="str">
        <f ca="1">OFFSET($A1413,,MATCH([2]Keys!$B$4,Data.Collect1Dump!$3:$3,0)-1)</f>
        <v>anne.aroka@givedirectly.org</v>
      </c>
      <c r="LB1413">
        <f ca="1">OFFSET($A1413,,MATCH([2]Keys!$B$3,Data.Collect1Dump!$3:$3,0)-1)</f>
        <v>0</v>
      </c>
      <c r="LC1413">
        <f t="shared" ref="LC1413:LE1476" ca="1" si="229">IF(NOT(ISNUMBER(KZ1413)),1,0)</f>
        <v>0</v>
      </c>
      <c r="LD1413">
        <f t="shared" ca="1" si="229"/>
        <v>1</v>
      </c>
      <c r="LE1413">
        <f t="shared" ca="1" si="229"/>
        <v>0</v>
      </c>
      <c r="LF1413" s="2" t="e">
        <f t="shared" ref="LF1413:LF1476" ca="1" si="230">IF(LC1413=1,DATE(LEFT(C1413,4),RIGHT(LEFT(C1413,7),2), RIGHT(LEFT(C1413, 10),2)),NA())</f>
        <v>#N/A</v>
      </c>
      <c r="LG1413" s="2">
        <f t="shared" ref="LG1413:LG1476" ca="1" si="231">IF(LD1413=1,DATE(LEFT(JE1413,4),RIGHT(LEFT(JE1413,7),2), RIGHT(LEFT(JE1413, 10),2)),NA())</f>
        <v>41592</v>
      </c>
      <c r="LH1413" s="2" t="e">
        <f t="shared" ref="LH1413:LH1476" ca="1" si="232">IF(LE1413=1,DATE(LEFT(IF1413,4),RIGHT(LEFT(IF1413,7),2), RIGHT(LEFT(IF1413, 10),2)),NA())</f>
        <v>#N/A</v>
      </c>
      <c r="LI1413" t="e">
        <f t="shared" ref="LI1413:LI1476" ca="1" si="233">IF(LC1413=1,B1413,NA())</f>
        <v>#N/A</v>
      </c>
      <c r="LJ1413" t="str">
        <f t="shared" ref="LJ1413:LJ1476" ca="1" si="234">IF(LD1413=1,JD1413,NA())</f>
        <v>anne.aroka@givedirectly.org</v>
      </c>
      <c r="LK1413" t="e">
        <f t="shared" ref="LK1413:LK1476" ca="1" si="235">IF(LE1413=1,IE1413,NA())</f>
        <v>#N/A</v>
      </c>
      <c r="LL1413" t="str">
        <f t="shared" ca="1" si="227"/>
        <v>Token</v>
      </c>
      <c r="LM1413" t="str">
        <f t="shared" ca="1" si="228"/>
        <v>anne.aroka@givedirectly.org</v>
      </c>
      <c r="LN1413" t="e">
        <f ca="1">OFFSET($A1413,,MATCH(OFFSET([2]Keys!C$1,MATCH(Data.Collect1Dump!$LL1413,[2]Keys!$A$2:$A$4,0),),Data.Collect1Dump!$3:$3,0)-1,)</f>
        <v>#VALUE!</v>
      </c>
      <c r="LO1413" s="2" t="e">
        <f t="shared" ref="LO1413:LO1476" ca="1" si="236">DATE(LEFT(LN1413,4),RIGHT(LEFT(LN1413,7),2), RIGHT(LEFT(LN1413, 10),2))</f>
        <v>#VALUE!</v>
      </c>
    </row>
    <row r="1414" spans="1:327">
      <c r="A1414" t="s">
        <v>8025</v>
      </c>
      <c r="ID1414"/>
      <c r="JD1414" t="s">
        <v>378</v>
      </c>
      <c r="JE1414" t="s">
        <v>8026</v>
      </c>
      <c r="JF1414" t="s">
        <v>329</v>
      </c>
      <c r="JG1414">
        <v>7000</v>
      </c>
      <c r="JH1414" t="s">
        <v>330</v>
      </c>
      <c r="JR1414" t="s">
        <v>330</v>
      </c>
      <c r="KP1414" t="s">
        <v>330</v>
      </c>
      <c r="KS1414" t="s">
        <v>330</v>
      </c>
      <c r="KV1414" t="s">
        <v>330</v>
      </c>
      <c r="KX1414" t="s">
        <v>329</v>
      </c>
      <c r="KZ1414">
        <f ca="1">OFFSET($A1414,,MATCH([2]Keys!$B$2,Data.Collect1Dump!$3:$3,0)-1)</f>
        <v>0</v>
      </c>
      <c r="LA1414" t="str">
        <f ca="1">OFFSET($A1414,,MATCH([2]Keys!$B$4,Data.Collect1Dump!$3:$3,0)-1)</f>
        <v>anne.aroka@givedirectly.org</v>
      </c>
      <c r="LB1414">
        <f ca="1">OFFSET($A1414,,MATCH([2]Keys!$B$3,Data.Collect1Dump!$3:$3,0)-1)</f>
        <v>0</v>
      </c>
      <c r="LC1414">
        <f t="shared" ca="1" si="229"/>
        <v>0</v>
      </c>
      <c r="LD1414">
        <f t="shared" ca="1" si="229"/>
        <v>1</v>
      </c>
      <c r="LE1414">
        <f t="shared" ca="1" si="229"/>
        <v>0</v>
      </c>
      <c r="LF1414" s="2" t="e">
        <f t="shared" ca="1" si="230"/>
        <v>#N/A</v>
      </c>
      <c r="LG1414" s="2">
        <f t="shared" ca="1" si="231"/>
        <v>41590</v>
      </c>
      <c r="LH1414" s="2" t="e">
        <f t="shared" ca="1" si="232"/>
        <v>#N/A</v>
      </c>
      <c r="LI1414" t="e">
        <f t="shared" ca="1" si="233"/>
        <v>#N/A</v>
      </c>
      <c r="LJ1414" t="str">
        <f t="shared" ca="1" si="234"/>
        <v>anne.aroka@givedirectly.org</v>
      </c>
      <c r="LK1414" t="e">
        <f t="shared" ca="1" si="235"/>
        <v>#N/A</v>
      </c>
      <c r="LL1414" t="str">
        <f t="shared" ca="1" si="227"/>
        <v>Token</v>
      </c>
      <c r="LM1414" t="str">
        <f t="shared" ca="1" si="228"/>
        <v>anne.aroka@givedirectly.org</v>
      </c>
      <c r="LN1414" t="e">
        <f ca="1">OFFSET($A1414,,MATCH(OFFSET([2]Keys!C$1,MATCH(Data.Collect1Dump!$LL1414,[2]Keys!$A$2:$A$4,0),),Data.Collect1Dump!$3:$3,0)-1,)</f>
        <v>#VALUE!</v>
      </c>
      <c r="LO1414" s="2" t="e">
        <f t="shared" ca="1" si="236"/>
        <v>#VALUE!</v>
      </c>
    </row>
    <row r="1415" spans="1:327">
      <c r="A1415" t="s">
        <v>8027</v>
      </c>
      <c r="ID1415"/>
      <c r="JD1415" t="s">
        <v>378</v>
      </c>
      <c r="JE1415" t="s">
        <v>8028</v>
      </c>
      <c r="JF1415" t="s">
        <v>329</v>
      </c>
      <c r="JG1415">
        <v>6912</v>
      </c>
      <c r="JH1415" t="s">
        <v>330</v>
      </c>
      <c r="JR1415" t="s">
        <v>330</v>
      </c>
      <c r="KP1415" t="s">
        <v>330</v>
      </c>
      <c r="KS1415" t="s">
        <v>330</v>
      </c>
      <c r="KV1415" t="s">
        <v>330</v>
      </c>
      <c r="KX1415" t="s">
        <v>329</v>
      </c>
      <c r="KZ1415">
        <f ca="1">OFFSET($A1415,,MATCH([2]Keys!$B$2,Data.Collect1Dump!$3:$3,0)-1)</f>
        <v>0</v>
      </c>
      <c r="LA1415" t="str">
        <f ca="1">OFFSET($A1415,,MATCH([2]Keys!$B$4,Data.Collect1Dump!$3:$3,0)-1)</f>
        <v>anne.aroka@givedirectly.org</v>
      </c>
      <c r="LB1415">
        <f ca="1">OFFSET($A1415,,MATCH([2]Keys!$B$3,Data.Collect1Dump!$3:$3,0)-1)</f>
        <v>0</v>
      </c>
      <c r="LC1415">
        <f t="shared" ca="1" si="229"/>
        <v>0</v>
      </c>
      <c r="LD1415">
        <f t="shared" ca="1" si="229"/>
        <v>1</v>
      </c>
      <c r="LE1415">
        <f t="shared" ca="1" si="229"/>
        <v>0</v>
      </c>
      <c r="LF1415" s="2" t="e">
        <f t="shared" ca="1" si="230"/>
        <v>#N/A</v>
      </c>
      <c r="LG1415" s="2">
        <f t="shared" ca="1" si="231"/>
        <v>41590</v>
      </c>
      <c r="LH1415" s="2" t="e">
        <f t="shared" ca="1" si="232"/>
        <v>#N/A</v>
      </c>
      <c r="LI1415" t="e">
        <f t="shared" ca="1" si="233"/>
        <v>#N/A</v>
      </c>
      <c r="LJ1415" t="str">
        <f t="shared" ca="1" si="234"/>
        <v>anne.aroka@givedirectly.org</v>
      </c>
      <c r="LK1415" t="e">
        <f t="shared" ca="1" si="235"/>
        <v>#N/A</v>
      </c>
      <c r="LL1415" t="str">
        <f t="shared" ca="1" si="227"/>
        <v>Token</v>
      </c>
      <c r="LM1415" t="str">
        <f t="shared" ca="1" si="228"/>
        <v>anne.aroka@givedirectly.org</v>
      </c>
      <c r="LN1415" t="e">
        <f ca="1">OFFSET($A1415,,MATCH(OFFSET([2]Keys!C$1,MATCH(Data.Collect1Dump!$LL1415,[2]Keys!$A$2:$A$4,0),),Data.Collect1Dump!$3:$3,0)-1,)</f>
        <v>#VALUE!</v>
      </c>
      <c r="LO1415" s="2" t="e">
        <f t="shared" ca="1" si="236"/>
        <v>#VALUE!</v>
      </c>
    </row>
    <row r="1416" spans="1:327">
      <c r="A1416" t="s">
        <v>8029</v>
      </c>
      <c r="B1416" t="s">
        <v>7342</v>
      </c>
      <c r="C1416" t="s">
        <v>8030</v>
      </c>
      <c r="D1416" t="b">
        <v>1</v>
      </c>
      <c r="K1416">
        <v>1</v>
      </c>
      <c r="L1416" t="s">
        <v>329</v>
      </c>
      <c r="M1416" t="s">
        <v>329</v>
      </c>
      <c r="N1416">
        <v>40000</v>
      </c>
      <c r="O1416" t="s">
        <v>329</v>
      </c>
      <c r="T1416" t="s">
        <v>330</v>
      </c>
      <c r="V1416" t="s">
        <v>329</v>
      </c>
      <c r="X1416">
        <v>1</v>
      </c>
      <c r="Y1416">
        <v>37600</v>
      </c>
      <c r="Z1416">
        <v>999</v>
      </c>
      <c r="AO1416">
        <v>30</v>
      </c>
      <c r="AQ1416">
        <v>0</v>
      </c>
      <c r="AU1416" t="b">
        <v>1</v>
      </c>
      <c r="AV1416" t="b">
        <v>1</v>
      </c>
      <c r="BL1416" t="s">
        <v>329</v>
      </c>
      <c r="BM1416" t="s">
        <v>7801</v>
      </c>
      <c r="BN1416" t="s">
        <v>330</v>
      </c>
      <c r="BP1416">
        <v>0</v>
      </c>
      <c r="BQ1416">
        <v>0</v>
      </c>
      <c r="BR1416" t="b">
        <v>1</v>
      </c>
      <c r="BU1416" t="b">
        <v>1</v>
      </c>
      <c r="CG1416" t="b">
        <v>1</v>
      </c>
      <c r="CK1416">
        <v>10000</v>
      </c>
      <c r="CN1416">
        <v>30000</v>
      </c>
      <c r="CZ1416">
        <v>100</v>
      </c>
      <c r="DC1416" t="s">
        <v>329</v>
      </c>
      <c r="DD1416" t="b">
        <v>1</v>
      </c>
      <c r="DG1416" t="b">
        <v>1</v>
      </c>
      <c r="DL1416" t="b">
        <v>1</v>
      </c>
      <c r="DR1416" t="s">
        <v>329</v>
      </c>
      <c r="DV1416" t="b">
        <v>1</v>
      </c>
      <c r="EL1416" t="s">
        <v>330</v>
      </c>
      <c r="EN1416" t="s">
        <v>330</v>
      </c>
      <c r="EP1416" t="s">
        <v>330</v>
      </c>
      <c r="FN1416" t="s">
        <v>330</v>
      </c>
      <c r="GJ1416" t="s">
        <v>330</v>
      </c>
      <c r="GW1416" t="s">
        <v>330</v>
      </c>
      <c r="GZ1416" t="s">
        <v>330</v>
      </c>
      <c r="HC1416" t="s">
        <v>330</v>
      </c>
      <c r="HE1416" t="s">
        <v>330</v>
      </c>
      <c r="HG1416" t="s">
        <v>336</v>
      </c>
      <c r="HH1416" t="s">
        <v>415</v>
      </c>
      <c r="HI1416" t="s">
        <v>330</v>
      </c>
      <c r="HJ1416" t="s">
        <v>330</v>
      </c>
      <c r="HK1416" t="b">
        <v>1</v>
      </c>
      <c r="HM1416" t="b">
        <v>1</v>
      </c>
      <c r="HO1416" t="s">
        <v>337</v>
      </c>
      <c r="HP1416" t="s">
        <v>8031</v>
      </c>
      <c r="HQ1416" t="s">
        <v>339</v>
      </c>
      <c r="HR1416" t="s">
        <v>8032</v>
      </c>
      <c r="HS1416" t="s">
        <v>8033</v>
      </c>
      <c r="HZ1416" t="b">
        <v>1</v>
      </c>
      <c r="ID1416" t="s">
        <v>8034</v>
      </c>
      <c r="JD1416" t="s">
        <v>378</v>
      </c>
      <c r="JE1416" t="s">
        <v>8035</v>
      </c>
      <c r="JF1416" t="s">
        <v>329</v>
      </c>
      <c r="JG1416">
        <v>6900</v>
      </c>
      <c r="JH1416" t="s">
        <v>330</v>
      </c>
      <c r="JR1416" t="s">
        <v>330</v>
      </c>
      <c r="KP1416" t="s">
        <v>330</v>
      </c>
      <c r="KS1416" t="s">
        <v>330</v>
      </c>
      <c r="KV1416" t="s">
        <v>330</v>
      </c>
      <c r="KX1416" t="s">
        <v>329</v>
      </c>
      <c r="KZ1416" t="str">
        <f ca="1">OFFSET($A1416,,MATCH([2]Keys!$B$2,Data.Collect1Dump!$3:$3,0)-1)</f>
        <v>georgeowuor93@gmail.com</v>
      </c>
      <c r="LA1416" t="str">
        <f ca="1">OFFSET($A1416,,MATCH([2]Keys!$B$4,Data.Collect1Dump!$3:$3,0)-1)</f>
        <v>anne.aroka@givedirectly.org</v>
      </c>
      <c r="LB1416">
        <f ca="1">OFFSET($A1416,,MATCH([2]Keys!$B$3,Data.Collect1Dump!$3:$3,0)-1)</f>
        <v>0</v>
      </c>
      <c r="LC1416">
        <f t="shared" ca="1" si="229"/>
        <v>1</v>
      </c>
      <c r="LD1416">
        <f t="shared" ca="1" si="229"/>
        <v>1</v>
      </c>
      <c r="LE1416">
        <f t="shared" ca="1" si="229"/>
        <v>0</v>
      </c>
      <c r="LF1416" s="2">
        <f t="shared" ca="1" si="230"/>
        <v>41719</v>
      </c>
      <c r="LG1416" s="2">
        <f t="shared" ca="1" si="231"/>
        <v>41590</v>
      </c>
      <c r="LH1416" s="2" t="e">
        <f t="shared" ca="1" si="232"/>
        <v>#N/A</v>
      </c>
      <c r="LI1416" t="str">
        <f t="shared" ca="1" si="233"/>
        <v>georgeowuor93@gmail.com</v>
      </c>
      <c r="LJ1416" t="str">
        <f t="shared" ca="1" si="234"/>
        <v>anne.aroka@givedirectly.org</v>
      </c>
      <c r="LK1416" t="e">
        <f t="shared" ca="1" si="235"/>
        <v>#N/A</v>
      </c>
      <c r="LL1416" t="str">
        <f t="shared" ca="1" si="227"/>
        <v>Lump Sum</v>
      </c>
      <c r="LM1416" t="str">
        <f t="shared" ca="1" si="228"/>
        <v>georgeowuor93@gmail.com</v>
      </c>
      <c r="LN1416" t="e">
        <f ca="1">OFFSET($A1416,,MATCH(OFFSET([2]Keys!C$1,MATCH(Data.Collect1Dump!$LL1416,[2]Keys!$A$2:$A$4,0),),Data.Collect1Dump!$3:$3,0)-1,)</f>
        <v>#VALUE!</v>
      </c>
      <c r="LO1416" s="2" t="e">
        <f t="shared" ca="1" si="236"/>
        <v>#VALUE!</v>
      </c>
    </row>
    <row r="1417" spans="1:327">
      <c r="A1417" t="s">
        <v>8036</v>
      </c>
      <c r="ID1417"/>
      <c r="JD1417" t="s">
        <v>3172</v>
      </c>
      <c r="JE1417" t="s">
        <v>8037</v>
      </c>
      <c r="JF1417" t="s">
        <v>329</v>
      </c>
      <c r="JG1417" t="s">
        <v>6076</v>
      </c>
      <c r="JH1417" t="s">
        <v>330</v>
      </c>
      <c r="JR1417" t="s">
        <v>330</v>
      </c>
      <c r="KP1417" t="s">
        <v>330</v>
      </c>
      <c r="KS1417" t="s">
        <v>330</v>
      </c>
      <c r="KV1417" t="s">
        <v>330</v>
      </c>
      <c r="KX1417" t="s">
        <v>329</v>
      </c>
      <c r="KZ1417">
        <f ca="1">OFFSET($A1417,,MATCH([2]Keys!$B$2,Data.Collect1Dump!$3:$3,0)-1)</f>
        <v>0</v>
      </c>
      <c r="LA1417" t="str">
        <f ca="1">OFFSET($A1417,,MATCH([2]Keys!$B$4,Data.Collect1Dump!$3:$3,0)-1)</f>
        <v>owiti.maureen@gmail.com</v>
      </c>
      <c r="LB1417">
        <f ca="1">OFFSET($A1417,,MATCH([2]Keys!$B$3,Data.Collect1Dump!$3:$3,0)-1)</f>
        <v>0</v>
      </c>
      <c r="LC1417">
        <f t="shared" ca="1" si="229"/>
        <v>0</v>
      </c>
      <c r="LD1417">
        <f t="shared" ca="1" si="229"/>
        <v>1</v>
      </c>
      <c r="LE1417">
        <f t="shared" ca="1" si="229"/>
        <v>0</v>
      </c>
      <c r="LF1417" s="2" t="e">
        <f t="shared" ca="1" si="230"/>
        <v>#N/A</v>
      </c>
      <c r="LG1417" s="2">
        <f t="shared" ca="1" si="231"/>
        <v>41719</v>
      </c>
      <c r="LH1417" s="2" t="e">
        <f t="shared" ca="1" si="232"/>
        <v>#N/A</v>
      </c>
      <c r="LI1417" t="e">
        <f t="shared" ca="1" si="233"/>
        <v>#N/A</v>
      </c>
      <c r="LJ1417" t="str">
        <f t="shared" ca="1" si="234"/>
        <v>owiti.maureen@gmail.com</v>
      </c>
      <c r="LK1417" t="e">
        <f t="shared" ca="1" si="235"/>
        <v>#N/A</v>
      </c>
      <c r="LL1417" t="str">
        <f t="shared" ca="1" si="227"/>
        <v>Token</v>
      </c>
      <c r="LM1417" t="str">
        <f t="shared" ca="1" si="228"/>
        <v>owiti.maureen@gmail.com</v>
      </c>
      <c r="LN1417" t="e">
        <f ca="1">OFFSET($A1417,,MATCH(OFFSET([2]Keys!C$1,MATCH(Data.Collect1Dump!$LL1417,[2]Keys!$A$2:$A$4,0),),Data.Collect1Dump!$3:$3,0)-1,)</f>
        <v>#VALUE!</v>
      </c>
      <c r="LO1417" s="2" t="e">
        <f t="shared" ca="1" si="236"/>
        <v>#VALUE!</v>
      </c>
    </row>
    <row r="1418" spans="1:327">
      <c r="A1418" t="s">
        <v>8038</v>
      </c>
      <c r="ID1418"/>
      <c r="JD1418" t="s">
        <v>378</v>
      </c>
      <c r="JE1418" t="s">
        <v>8039</v>
      </c>
      <c r="JF1418" t="s">
        <v>329</v>
      </c>
      <c r="JG1418">
        <v>6900</v>
      </c>
      <c r="JH1418" t="s">
        <v>330</v>
      </c>
      <c r="JR1418" t="s">
        <v>330</v>
      </c>
      <c r="KP1418" t="s">
        <v>330</v>
      </c>
      <c r="KS1418" t="s">
        <v>330</v>
      </c>
      <c r="KV1418" t="s">
        <v>330</v>
      </c>
      <c r="KX1418" t="s">
        <v>329</v>
      </c>
      <c r="KZ1418">
        <f ca="1">OFFSET($A1418,,MATCH([2]Keys!$B$2,Data.Collect1Dump!$3:$3,0)-1)</f>
        <v>0</v>
      </c>
      <c r="LA1418" t="str">
        <f ca="1">OFFSET($A1418,,MATCH([2]Keys!$B$4,Data.Collect1Dump!$3:$3,0)-1)</f>
        <v>anne.aroka@givedirectly.org</v>
      </c>
      <c r="LB1418">
        <f ca="1">OFFSET($A1418,,MATCH([2]Keys!$B$3,Data.Collect1Dump!$3:$3,0)-1)</f>
        <v>0</v>
      </c>
      <c r="LC1418">
        <f t="shared" ca="1" si="229"/>
        <v>0</v>
      </c>
      <c r="LD1418">
        <f t="shared" ca="1" si="229"/>
        <v>1</v>
      </c>
      <c r="LE1418">
        <f t="shared" ca="1" si="229"/>
        <v>0</v>
      </c>
      <c r="LF1418" s="2" t="e">
        <f t="shared" ca="1" si="230"/>
        <v>#N/A</v>
      </c>
      <c r="LG1418" s="2">
        <f t="shared" ca="1" si="231"/>
        <v>41590</v>
      </c>
      <c r="LH1418" s="2" t="e">
        <f t="shared" ca="1" si="232"/>
        <v>#N/A</v>
      </c>
      <c r="LI1418" t="e">
        <f t="shared" ca="1" si="233"/>
        <v>#N/A</v>
      </c>
      <c r="LJ1418" t="str">
        <f t="shared" ca="1" si="234"/>
        <v>anne.aroka@givedirectly.org</v>
      </c>
      <c r="LK1418" t="e">
        <f t="shared" ca="1" si="235"/>
        <v>#N/A</v>
      </c>
      <c r="LL1418" t="str">
        <f t="shared" ca="1" si="227"/>
        <v>Token</v>
      </c>
      <c r="LM1418" t="str">
        <f t="shared" ca="1" si="228"/>
        <v>anne.aroka@givedirectly.org</v>
      </c>
      <c r="LN1418" t="e">
        <f ca="1">OFFSET($A1418,,MATCH(OFFSET([2]Keys!C$1,MATCH(Data.Collect1Dump!$LL1418,[2]Keys!$A$2:$A$4,0),),Data.Collect1Dump!$3:$3,0)-1,)</f>
        <v>#VALUE!</v>
      </c>
      <c r="LO1418" s="2" t="e">
        <f t="shared" ca="1" si="236"/>
        <v>#VALUE!</v>
      </c>
    </row>
    <row r="1419" spans="1:327">
      <c r="A1419" t="s">
        <v>8040</v>
      </c>
      <c r="ID1419"/>
      <c r="JD1419" t="s">
        <v>378</v>
      </c>
      <c r="JE1419" t="s">
        <v>8041</v>
      </c>
      <c r="JF1419" t="s">
        <v>329</v>
      </c>
      <c r="JG1419">
        <v>7000</v>
      </c>
      <c r="JH1419" t="s">
        <v>330</v>
      </c>
      <c r="JR1419" t="s">
        <v>330</v>
      </c>
      <c r="KP1419" t="s">
        <v>330</v>
      </c>
      <c r="KS1419" t="s">
        <v>330</v>
      </c>
      <c r="KV1419" t="s">
        <v>330</v>
      </c>
      <c r="KX1419" t="s">
        <v>329</v>
      </c>
      <c r="KZ1419">
        <f ca="1">OFFSET($A1419,,MATCH([2]Keys!$B$2,Data.Collect1Dump!$3:$3,0)-1)</f>
        <v>0</v>
      </c>
      <c r="LA1419" t="str">
        <f ca="1">OFFSET($A1419,,MATCH([2]Keys!$B$4,Data.Collect1Dump!$3:$3,0)-1)</f>
        <v>anne.aroka@givedirectly.org</v>
      </c>
      <c r="LB1419">
        <f ca="1">OFFSET($A1419,,MATCH([2]Keys!$B$3,Data.Collect1Dump!$3:$3,0)-1)</f>
        <v>0</v>
      </c>
      <c r="LC1419">
        <f t="shared" ca="1" si="229"/>
        <v>0</v>
      </c>
      <c r="LD1419">
        <f t="shared" ca="1" si="229"/>
        <v>1</v>
      </c>
      <c r="LE1419">
        <f t="shared" ca="1" si="229"/>
        <v>0</v>
      </c>
      <c r="LF1419" s="2" t="e">
        <f t="shared" ca="1" si="230"/>
        <v>#N/A</v>
      </c>
      <c r="LG1419" s="2">
        <f t="shared" ca="1" si="231"/>
        <v>41612</v>
      </c>
      <c r="LH1419" s="2" t="e">
        <f t="shared" ca="1" si="232"/>
        <v>#N/A</v>
      </c>
      <c r="LI1419" t="e">
        <f t="shared" ca="1" si="233"/>
        <v>#N/A</v>
      </c>
      <c r="LJ1419" t="str">
        <f t="shared" ca="1" si="234"/>
        <v>anne.aroka@givedirectly.org</v>
      </c>
      <c r="LK1419" t="e">
        <f t="shared" ca="1" si="235"/>
        <v>#N/A</v>
      </c>
      <c r="LL1419" t="str">
        <f t="shared" ca="1" si="227"/>
        <v>Token</v>
      </c>
      <c r="LM1419" t="str">
        <f t="shared" ca="1" si="228"/>
        <v>anne.aroka@givedirectly.org</v>
      </c>
      <c r="LN1419" t="e">
        <f ca="1">OFFSET($A1419,,MATCH(OFFSET([2]Keys!C$1,MATCH(Data.Collect1Dump!$LL1419,[2]Keys!$A$2:$A$4,0),),Data.Collect1Dump!$3:$3,0)-1,)</f>
        <v>#VALUE!</v>
      </c>
      <c r="LO1419" s="2" t="e">
        <f t="shared" ca="1" si="236"/>
        <v>#VALUE!</v>
      </c>
    </row>
    <row r="1420" spans="1:327">
      <c r="A1420" t="s">
        <v>8042</v>
      </c>
      <c r="ID1420"/>
      <c r="JD1420" t="s">
        <v>5651</v>
      </c>
      <c r="JE1420" t="s">
        <v>8043</v>
      </c>
      <c r="JF1420" t="s">
        <v>329</v>
      </c>
      <c r="JG1420">
        <v>7000</v>
      </c>
      <c r="JH1420" t="s">
        <v>330</v>
      </c>
      <c r="JR1420" t="s">
        <v>330</v>
      </c>
      <c r="KP1420" t="s">
        <v>330</v>
      </c>
      <c r="KS1420" t="s">
        <v>330</v>
      </c>
      <c r="KV1420" t="s">
        <v>330</v>
      </c>
      <c r="KX1420" t="s">
        <v>329</v>
      </c>
      <c r="KZ1420">
        <f ca="1">OFFSET($A1420,,MATCH([2]Keys!$B$2,Data.Collect1Dump!$3:$3,0)-1)</f>
        <v>0</v>
      </c>
      <c r="LA1420" t="str">
        <f ca="1">OFFSET($A1420,,MATCH([2]Keys!$B$4,Data.Collect1Dump!$3:$3,0)-1)</f>
        <v>ochiwit@gmail.com</v>
      </c>
      <c r="LB1420">
        <f ca="1">OFFSET($A1420,,MATCH([2]Keys!$B$3,Data.Collect1Dump!$3:$3,0)-1)</f>
        <v>0</v>
      </c>
      <c r="LC1420">
        <f t="shared" ca="1" si="229"/>
        <v>0</v>
      </c>
      <c r="LD1420">
        <f t="shared" ca="1" si="229"/>
        <v>1</v>
      </c>
      <c r="LE1420">
        <f t="shared" ca="1" si="229"/>
        <v>0</v>
      </c>
      <c r="LF1420" s="2" t="e">
        <f t="shared" ca="1" si="230"/>
        <v>#N/A</v>
      </c>
      <c r="LG1420" s="2">
        <f t="shared" ca="1" si="231"/>
        <v>41589</v>
      </c>
      <c r="LH1420" s="2" t="e">
        <f t="shared" ca="1" si="232"/>
        <v>#N/A</v>
      </c>
      <c r="LI1420" t="e">
        <f t="shared" ca="1" si="233"/>
        <v>#N/A</v>
      </c>
      <c r="LJ1420" t="str">
        <f t="shared" ca="1" si="234"/>
        <v>ochiwit@gmail.com</v>
      </c>
      <c r="LK1420" t="e">
        <f t="shared" ca="1" si="235"/>
        <v>#N/A</v>
      </c>
      <c r="LL1420" t="str">
        <f t="shared" ca="1" si="227"/>
        <v>Token</v>
      </c>
      <c r="LM1420" t="str">
        <f t="shared" ca="1" si="228"/>
        <v>ochiwit@gmail.com</v>
      </c>
      <c r="LN1420" t="e">
        <f ca="1">OFFSET($A1420,,MATCH(OFFSET([2]Keys!C$1,MATCH(Data.Collect1Dump!$LL1420,[2]Keys!$A$2:$A$4,0),),Data.Collect1Dump!$3:$3,0)-1,)</f>
        <v>#VALUE!</v>
      </c>
      <c r="LO1420" s="2" t="e">
        <f t="shared" ca="1" si="236"/>
        <v>#VALUE!</v>
      </c>
    </row>
    <row r="1421" spans="1:327">
      <c r="A1421" t="s">
        <v>8044</v>
      </c>
      <c r="ID1421"/>
      <c r="JD1421" t="s">
        <v>3172</v>
      </c>
      <c r="JE1421" t="s">
        <v>8045</v>
      </c>
      <c r="JF1421" t="s">
        <v>329</v>
      </c>
      <c r="JG1421" t="s">
        <v>6076</v>
      </c>
      <c r="JH1421" t="s">
        <v>330</v>
      </c>
      <c r="JR1421" t="s">
        <v>330</v>
      </c>
      <c r="KP1421" t="s">
        <v>330</v>
      </c>
      <c r="KS1421" t="s">
        <v>330</v>
      </c>
      <c r="KV1421" t="s">
        <v>330</v>
      </c>
      <c r="KX1421" t="s">
        <v>329</v>
      </c>
      <c r="KZ1421">
        <f ca="1">OFFSET($A1421,,MATCH([2]Keys!$B$2,Data.Collect1Dump!$3:$3,0)-1)</f>
        <v>0</v>
      </c>
      <c r="LA1421" t="str">
        <f ca="1">OFFSET($A1421,,MATCH([2]Keys!$B$4,Data.Collect1Dump!$3:$3,0)-1)</f>
        <v>owiti.maureen@gmail.com</v>
      </c>
      <c r="LB1421">
        <f ca="1">OFFSET($A1421,,MATCH([2]Keys!$B$3,Data.Collect1Dump!$3:$3,0)-1)</f>
        <v>0</v>
      </c>
      <c r="LC1421">
        <f t="shared" ca="1" si="229"/>
        <v>0</v>
      </c>
      <c r="LD1421">
        <f t="shared" ca="1" si="229"/>
        <v>1</v>
      </c>
      <c r="LE1421">
        <f t="shared" ca="1" si="229"/>
        <v>0</v>
      </c>
      <c r="LF1421" s="2" t="e">
        <f t="shared" ca="1" si="230"/>
        <v>#N/A</v>
      </c>
      <c r="LG1421" s="2">
        <f t="shared" ca="1" si="231"/>
        <v>41722</v>
      </c>
      <c r="LH1421" s="2" t="e">
        <f t="shared" ca="1" si="232"/>
        <v>#N/A</v>
      </c>
      <c r="LI1421" t="e">
        <f t="shared" ca="1" si="233"/>
        <v>#N/A</v>
      </c>
      <c r="LJ1421" t="str">
        <f t="shared" ca="1" si="234"/>
        <v>owiti.maureen@gmail.com</v>
      </c>
      <c r="LK1421" t="e">
        <f t="shared" ca="1" si="235"/>
        <v>#N/A</v>
      </c>
      <c r="LL1421" t="str">
        <f t="shared" ca="1" si="227"/>
        <v>Token</v>
      </c>
      <c r="LM1421" t="str">
        <f t="shared" ca="1" si="228"/>
        <v>owiti.maureen@gmail.com</v>
      </c>
      <c r="LN1421" t="e">
        <f ca="1">OFFSET($A1421,,MATCH(OFFSET([2]Keys!C$1,MATCH(Data.Collect1Dump!$LL1421,[2]Keys!$A$2:$A$4,0),),Data.Collect1Dump!$3:$3,0)-1,)</f>
        <v>#VALUE!</v>
      </c>
      <c r="LO1421" s="2" t="e">
        <f t="shared" ca="1" si="236"/>
        <v>#VALUE!</v>
      </c>
    </row>
    <row r="1422" spans="1:327">
      <c r="A1422" t="s">
        <v>8046</v>
      </c>
      <c r="B1422" t="s">
        <v>7342</v>
      </c>
      <c r="C1422" t="s">
        <v>8047</v>
      </c>
      <c r="D1422" t="b">
        <v>1</v>
      </c>
      <c r="K1422">
        <v>1</v>
      </c>
      <c r="L1422" t="s">
        <v>329</v>
      </c>
      <c r="M1422" t="s">
        <v>329</v>
      </c>
      <c r="N1422">
        <v>40000</v>
      </c>
      <c r="O1422" t="s">
        <v>329</v>
      </c>
      <c r="T1422" t="s">
        <v>330</v>
      </c>
      <c r="V1422" t="s">
        <v>329</v>
      </c>
      <c r="X1422">
        <v>2</v>
      </c>
      <c r="Y1422">
        <v>20000</v>
      </c>
      <c r="Z1422">
        <v>100</v>
      </c>
      <c r="AA1422">
        <v>19000</v>
      </c>
      <c r="AB1422">
        <v>999</v>
      </c>
      <c r="AO1422">
        <v>60</v>
      </c>
      <c r="AQ1422">
        <v>60</v>
      </c>
      <c r="AV1422" t="b">
        <v>1</v>
      </c>
      <c r="BA1422" t="b">
        <v>1</v>
      </c>
      <c r="BL1422" t="s">
        <v>329</v>
      </c>
      <c r="BM1422" t="s">
        <v>8048</v>
      </c>
      <c r="BN1422" t="s">
        <v>330</v>
      </c>
      <c r="BP1422">
        <v>4000</v>
      </c>
      <c r="BQ1422">
        <v>4000</v>
      </c>
      <c r="BR1422" t="b">
        <v>1</v>
      </c>
      <c r="BU1422" t="b">
        <v>1</v>
      </c>
      <c r="BZ1422" t="b">
        <v>1</v>
      </c>
      <c r="CD1422" t="b">
        <v>1</v>
      </c>
      <c r="CK1422">
        <v>4100</v>
      </c>
      <c r="CN1422">
        <v>24520</v>
      </c>
      <c r="CS1422">
        <v>7500</v>
      </c>
      <c r="CW1422">
        <v>5000</v>
      </c>
      <c r="DC1422" t="s">
        <v>329</v>
      </c>
      <c r="DD1422" t="b">
        <v>1</v>
      </c>
      <c r="DL1422" t="b">
        <v>1</v>
      </c>
      <c r="DR1422" t="s">
        <v>330</v>
      </c>
      <c r="EN1422" t="s">
        <v>330</v>
      </c>
      <c r="EP1422" t="s">
        <v>330</v>
      </c>
      <c r="FN1422" t="s">
        <v>330</v>
      </c>
      <c r="GJ1422" t="s">
        <v>330</v>
      </c>
      <c r="GW1422" t="s">
        <v>330</v>
      </c>
      <c r="GZ1422" t="s">
        <v>330</v>
      </c>
      <c r="HC1422" t="s">
        <v>330</v>
      </c>
      <c r="HE1422" t="s">
        <v>330</v>
      </c>
      <c r="HG1422" t="s">
        <v>336</v>
      </c>
      <c r="HH1422" t="s">
        <v>329</v>
      </c>
      <c r="HI1422" t="s">
        <v>330</v>
      </c>
      <c r="HJ1422" t="s">
        <v>330</v>
      </c>
      <c r="HM1422" t="b">
        <v>1</v>
      </c>
      <c r="HO1422" t="s">
        <v>337</v>
      </c>
      <c r="HP1422" t="s">
        <v>8049</v>
      </c>
      <c r="HQ1422" t="s">
        <v>339</v>
      </c>
      <c r="HR1422" t="s">
        <v>8050</v>
      </c>
      <c r="HS1422" t="s">
        <v>8051</v>
      </c>
      <c r="HY1422" t="b">
        <v>1</v>
      </c>
      <c r="ID1422" t="s">
        <v>7396</v>
      </c>
      <c r="JD1422" t="s">
        <v>5651</v>
      </c>
      <c r="JE1422" t="s">
        <v>8052</v>
      </c>
      <c r="JF1422" t="s">
        <v>329</v>
      </c>
      <c r="JG1422">
        <v>7000</v>
      </c>
      <c r="JH1422" t="s">
        <v>330</v>
      </c>
      <c r="JR1422" t="s">
        <v>330</v>
      </c>
      <c r="KP1422" t="s">
        <v>330</v>
      </c>
      <c r="KS1422" t="s">
        <v>330</v>
      </c>
      <c r="KV1422" t="s">
        <v>330</v>
      </c>
      <c r="KX1422" t="s">
        <v>329</v>
      </c>
      <c r="KZ1422" t="str">
        <f ca="1">OFFSET($A1422,,MATCH([2]Keys!$B$2,Data.Collect1Dump!$3:$3,0)-1)</f>
        <v>georgeowuor93@gmail.com</v>
      </c>
      <c r="LA1422" t="str">
        <f ca="1">OFFSET($A1422,,MATCH([2]Keys!$B$4,Data.Collect1Dump!$3:$3,0)-1)</f>
        <v>ochiwit@gmail.com</v>
      </c>
      <c r="LB1422">
        <f ca="1">OFFSET($A1422,,MATCH([2]Keys!$B$3,Data.Collect1Dump!$3:$3,0)-1)</f>
        <v>0</v>
      </c>
      <c r="LC1422">
        <f t="shared" ca="1" si="229"/>
        <v>1</v>
      </c>
      <c r="LD1422">
        <f t="shared" ca="1" si="229"/>
        <v>1</v>
      </c>
      <c r="LE1422">
        <f t="shared" ca="1" si="229"/>
        <v>0</v>
      </c>
      <c r="LF1422" s="2">
        <f t="shared" ca="1" si="230"/>
        <v>41719</v>
      </c>
      <c r="LG1422" s="2">
        <f t="shared" ca="1" si="231"/>
        <v>41589</v>
      </c>
      <c r="LH1422" s="2" t="e">
        <f t="shared" ca="1" si="232"/>
        <v>#N/A</v>
      </c>
      <c r="LI1422" t="str">
        <f t="shared" ca="1" si="233"/>
        <v>georgeowuor93@gmail.com</v>
      </c>
      <c r="LJ1422" t="str">
        <f t="shared" ca="1" si="234"/>
        <v>ochiwit@gmail.com</v>
      </c>
      <c r="LK1422" t="e">
        <f t="shared" ca="1" si="235"/>
        <v>#N/A</v>
      </c>
      <c r="LL1422" t="str">
        <f t="shared" ca="1" si="227"/>
        <v>Lump Sum</v>
      </c>
      <c r="LM1422" t="str">
        <f t="shared" ca="1" si="228"/>
        <v>georgeowuor93@gmail.com</v>
      </c>
      <c r="LN1422" t="e">
        <f ca="1">OFFSET($A1422,,MATCH(OFFSET([2]Keys!C$1,MATCH(Data.Collect1Dump!$LL1422,[2]Keys!$A$2:$A$4,0),),Data.Collect1Dump!$3:$3,0)-1,)</f>
        <v>#VALUE!</v>
      </c>
      <c r="LO1422" s="2" t="e">
        <f t="shared" ca="1" si="236"/>
        <v>#VALUE!</v>
      </c>
    </row>
    <row r="1423" spans="1:327">
      <c r="A1423" t="s">
        <v>8053</v>
      </c>
      <c r="B1423" t="s">
        <v>6120</v>
      </c>
      <c r="C1423" t="s">
        <v>8054</v>
      </c>
      <c r="K1423">
        <v>1</v>
      </c>
      <c r="L1423" t="s">
        <v>329</v>
      </c>
      <c r="M1423" t="s">
        <v>329</v>
      </c>
      <c r="N1423">
        <v>39725</v>
      </c>
      <c r="O1423" t="s">
        <v>329</v>
      </c>
      <c r="T1423" t="s">
        <v>330</v>
      </c>
      <c r="V1423" t="s">
        <v>329</v>
      </c>
      <c r="X1423">
        <v>4</v>
      </c>
      <c r="Y1423">
        <v>20000</v>
      </c>
      <c r="Z1423">
        <v>999</v>
      </c>
      <c r="AA1423">
        <v>10000</v>
      </c>
      <c r="AB1423">
        <v>999</v>
      </c>
      <c r="AC1423">
        <v>5000</v>
      </c>
      <c r="AD1423">
        <v>999</v>
      </c>
      <c r="AE1423">
        <v>4000</v>
      </c>
      <c r="AS1423" t="b">
        <v>1</v>
      </c>
      <c r="AV1423" t="b">
        <v>1</v>
      </c>
      <c r="AW1423" t="b">
        <v>1</v>
      </c>
      <c r="AX1423" t="b">
        <v>1</v>
      </c>
      <c r="AZ1423" t="b">
        <v>1</v>
      </c>
      <c r="BA1423" t="b">
        <v>1</v>
      </c>
      <c r="BL1423" t="s">
        <v>329</v>
      </c>
      <c r="BM1423" t="s">
        <v>8055</v>
      </c>
      <c r="BN1423" t="s">
        <v>330</v>
      </c>
      <c r="BR1423" t="b">
        <v>1</v>
      </c>
      <c r="BU1423" t="b">
        <v>1</v>
      </c>
      <c r="BZ1423" t="b">
        <v>1</v>
      </c>
      <c r="CK1423">
        <v>7000</v>
      </c>
      <c r="CN1423">
        <v>19000</v>
      </c>
      <c r="CS1423">
        <v>10000</v>
      </c>
      <c r="DC1423" t="s">
        <v>329</v>
      </c>
      <c r="DD1423" t="b">
        <v>1</v>
      </c>
      <c r="DE1423" t="b">
        <v>1</v>
      </c>
      <c r="DL1423" t="b">
        <v>1</v>
      </c>
      <c r="DM1423" t="b">
        <v>1</v>
      </c>
      <c r="DR1423" t="s">
        <v>329</v>
      </c>
      <c r="DV1423" t="b">
        <v>1</v>
      </c>
      <c r="EL1423" t="s">
        <v>330</v>
      </c>
      <c r="EN1423" t="s">
        <v>330</v>
      </c>
      <c r="EP1423" t="s">
        <v>330</v>
      </c>
      <c r="FN1423" t="s">
        <v>329</v>
      </c>
      <c r="FS1423" t="b">
        <v>1</v>
      </c>
      <c r="GE1423" t="b">
        <v>1</v>
      </c>
      <c r="GF1423" t="s">
        <v>8056</v>
      </c>
      <c r="GG1423" t="s">
        <v>330</v>
      </c>
      <c r="GJ1423" t="s">
        <v>330</v>
      </c>
      <c r="GV1423" t="s">
        <v>8057</v>
      </c>
      <c r="GW1423" t="s">
        <v>330</v>
      </c>
      <c r="GZ1423" t="s">
        <v>329</v>
      </c>
      <c r="HA1423" t="s">
        <v>8058</v>
      </c>
      <c r="HB1423" t="s">
        <v>330</v>
      </c>
      <c r="HC1423" t="s">
        <v>330</v>
      </c>
      <c r="HE1423" t="s">
        <v>330</v>
      </c>
      <c r="HG1423" t="s">
        <v>336</v>
      </c>
      <c r="HH1423" t="s">
        <v>329</v>
      </c>
      <c r="HI1423" t="s">
        <v>330</v>
      </c>
      <c r="HJ1423" t="s">
        <v>330</v>
      </c>
      <c r="HK1423" t="b">
        <v>1</v>
      </c>
      <c r="HO1423" t="s">
        <v>337</v>
      </c>
      <c r="HP1423" t="s">
        <v>8059</v>
      </c>
      <c r="HQ1423" t="s">
        <v>339</v>
      </c>
      <c r="HR1423" t="s">
        <v>8060</v>
      </c>
      <c r="HS1423" t="s">
        <v>8061</v>
      </c>
      <c r="IB1423" t="b">
        <v>1</v>
      </c>
      <c r="IC1423" t="b">
        <v>1</v>
      </c>
      <c r="ID1423"/>
      <c r="JD1423" t="s">
        <v>5651</v>
      </c>
      <c r="JE1423" t="s">
        <v>8062</v>
      </c>
      <c r="JF1423" t="s">
        <v>329</v>
      </c>
      <c r="JG1423">
        <v>7000</v>
      </c>
      <c r="JH1423" t="s">
        <v>330</v>
      </c>
      <c r="JR1423" t="s">
        <v>330</v>
      </c>
      <c r="KP1423" t="s">
        <v>330</v>
      </c>
      <c r="KS1423" t="s">
        <v>330</v>
      </c>
      <c r="KV1423" t="s">
        <v>330</v>
      </c>
      <c r="KX1423" t="s">
        <v>329</v>
      </c>
      <c r="KZ1423" t="str">
        <f ca="1">OFFSET($A1423,,MATCH([2]Keys!$B$2,Data.Collect1Dump!$3:$3,0)-1)</f>
        <v>ochollavic@gmail.com</v>
      </c>
      <c r="LA1423" t="str">
        <f ca="1">OFFSET($A1423,,MATCH([2]Keys!$B$4,Data.Collect1Dump!$3:$3,0)-1)</f>
        <v>ochiwit@gmail.com</v>
      </c>
      <c r="LB1423">
        <f ca="1">OFFSET($A1423,,MATCH([2]Keys!$B$3,Data.Collect1Dump!$3:$3,0)-1)</f>
        <v>0</v>
      </c>
      <c r="LC1423">
        <f t="shared" ca="1" si="229"/>
        <v>1</v>
      </c>
      <c r="LD1423">
        <f t="shared" ca="1" si="229"/>
        <v>1</v>
      </c>
      <c r="LE1423">
        <f t="shared" ca="1" si="229"/>
        <v>0</v>
      </c>
      <c r="LF1423" s="2">
        <f t="shared" ca="1" si="230"/>
        <v>41683</v>
      </c>
      <c r="LG1423" s="2">
        <f t="shared" ca="1" si="231"/>
        <v>41586</v>
      </c>
      <c r="LH1423" s="2" t="e">
        <f t="shared" ca="1" si="232"/>
        <v>#N/A</v>
      </c>
      <c r="LI1423" t="str">
        <f t="shared" ca="1" si="233"/>
        <v>ochollavic@gmail.com</v>
      </c>
      <c r="LJ1423" t="str">
        <f t="shared" ca="1" si="234"/>
        <v>ochiwit@gmail.com</v>
      </c>
      <c r="LK1423" t="e">
        <f t="shared" ca="1" si="235"/>
        <v>#N/A</v>
      </c>
      <c r="LL1423" t="str">
        <f t="shared" ca="1" si="227"/>
        <v>Lump Sum</v>
      </c>
      <c r="LM1423" t="str">
        <f t="shared" ca="1" si="228"/>
        <v>ochollavic@gmail.com</v>
      </c>
      <c r="LN1423" t="e">
        <f ca="1">OFFSET($A1423,,MATCH(OFFSET([2]Keys!C$1,MATCH(Data.Collect1Dump!$LL1423,[2]Keys!$A$2:$A$4,0),),Data.Collect1Dump!$3:$3,0)-1,)</f>
        <v>#VALUE!</v>
      </c>
      <c r="LO1423" s="2" t="e">
        <f t="shared" ca="1" si="236"/>
        <v>#VALUE!</v>
      </c>
    </row>
    <row r="1424" spans="1:327">
      <c r="A1424" t="s">
        <v>8063</v>
      </c>
      <c r="B1424" t="s">
        <v>6120</v>
      </c>
      <c r="C1424" t="s">
        <v>8064</v>
      </c>
      <c r="K1424">
        <v>1</v>
      </c>
      <c r="L1424" t="s">
        <v>329</v>
      </c>
      <c r="M1424" t="s">
        <v>329</v>
      </c>
      <c r="N1424">
        <v>39800</v>
      </c>
      <c r="O1424" t="s">
        <v>329</v>
      </c>
      <c r="T1424" t="s">
        <v>330</v>
      </c>
      <c r="V1424" t="s">
        <v>329</v>
      </c>
      <c r="X1424">
        <v>3</v>
      </c>
      <c r="Y1424">
        <v>10000</v>
      </c>
      <c r="Z1424">
        <v>999</v>
      </c>
      <c r="AA1424">
        <v>19000</v>
      </c>
      <c r="AB1424">
        <v>999</v>
      </c>
      <c r="AC1424">
        <v>10040</v>
      </c>
      <c r="AD1424">
        <v>999</v>
      </c>
      <c r="AS1424" t="b">
        <v>1</v>
      </c>
      <c r="AV1424" t="b">
        <v>1</v>
      </c>
      <c r="AX1424" t="b">
        <v>1</v>
      </c>
      <c r="BA1424" t="b">
        <v>1</v>
      </c>
      <c r="BL1424" t="s">
        <v>329</v>
      </c>
      <c r="BM1424" t="s">
        <v>8065</v>
      </c>
      <c r="BN1424" t="s">
        <v>330</v>
      </c>
      <c r="BU1424" t="b">
        <v>1</v>
      </c>
      <c r="BZ1424" t="b">
        <v>1</v>
      </c>
      <c r="CE1424" t="b">
        <v>1</v>
      </c>
      <c r="CN1424">
        <v>12750</v>
      </c>
      <c r="CS1424">
        <v>12000</v>
      </c>
      <c r="CX1424">
        <v>10000</v>
      </c>
      <c r="DC1424" t="s">
        <v>329</v>
      </c>
      <c r="DD1424" t="b">
        <v>1</v>
      </c>
      <c r="DE1424" t="b">
        <v>1</v>
      </c>
      <c r="DL1424" t="b">
        <v>1</v>
      </c>
      <c r="DM1424" t="b">
        <v>1</v>
      </c>
      <c r="DR1424" t="s">
        <v>329</v>
      </c>
      <c r="DX1424" t="b">
        <v>1</v>
      </c>
      <c r="EL1424" t="s">
        <v>330</v>
      </c>
      <c r="EN1424" t="s">
        <v>330</v>
      </c>
      <c r="EP1424" t="s">
        <v>330</v>
      </c>
      <c r="FN1424" t="s">
        <v>330</v>
      </c>
      <c r="GJ1424" t="s">
        <v>330</v>
      </c>
      <c r="GW1424" t="s">
        <v>330</v>
      </c>
      <c r="GZ1424" t="s">
        <v>330</v>
      </c>
      <c r="HC1424" t="s">
        <v>330</v>
      </c>
      <c r="HE1424" t="s">
        <v>330</v>
      </c>
      <c r="HG1424" t="s">
        <v>336</v>
      </c>
      <c r="HH1424" t="s">
        <v>329</v>
      </c>
      <c r="HI1424" t="s">
        <v>330</v>
      </c>
      <c r="HJ1424" t="s">
        <v>330</v>
      </c>
      <c r="HM1424" t="b">
        <v>1</v>
      </c>
      <c r="HO1424" t="s">
        <v>337</v>
      </c>
      <c r="HP1424" t="s">
        <v>8066</v>
      </c>
      <c r="HQ1424" t="s">
        <v>339</v>
      </c>
      <c r="HR1424" t="s">
        <v>8067</v>
      </c>
      <c r="HS1424" t="s">
        <v>8068</v>
      </c>
      <c r="HU1424" t="b">
        <v>1</v>
      </c>
      <c r="IC1424" t="b">
        <v>1</v>
      </c>
      <c r="ID1424"/>
      <c r="JD1424" t="s">
        <v>5651</v>
      </c>
      <c r="JE1424" t="s">
        <v>8069</v>
      </c>
      <c r="JF1424" t="s">
        <v>329</v>
      </c>
      <c r="JG1424">
        <v>7000</v>
      </c>
      <c r="JH1424" t="s">
        <v>330</v>
      </c>
      <c r="JR1424" t="s">
        <v>330</v>
      </c>
      <c r="KP1424" t="s">
        <v>330</v>
      </c>
      <c r="KS1424" t="s">
        <v>330</v>
      </c>
      <c r="KV1424" t="s">
        <v>330</v>
      </c>
      <c r="KX1424" t="s">
        <v>329</v>
      </c>
      <c r="KZ1424" t="str">
        <f ca="1">OFFSET($A1424,,MATCH([2]Keys!$B$2,Data.Collect1Dump!$3:$3,0)-1)</f>
        <v>ochollavic@gmail.com</v>
      </c>
      <c r="LA1424" t="str">
        <f ca="1">OFFSET($A1424,,MATCH([2]Keys!$B$4,Data.Collect1Dump!$3:$3,0)-1)</f>
        <v>ochiwit@gmail.com</v>
      </c>
      <c r="LB1424">
        <f ca="1">OFFSET($A1424,,MATCH([2]Keys!$B$3,Data.Collect1Dump!$3:$3,0)-1)</f>
        <v>0</v>
      </c>
      <c r="LC1424">
        <f t="shared" ca="1" si="229"/>
        <v>1</v>
      </c>
      <c r="LD1424">
        <f t="shared" ca="1" si="229"/>
        <v>1</v>
      </c>
      <c r="LE1424">
        <f t="shared" ca="1" si="229"/>
        <v>0</v>
      </c>
      <c r="LF1424" s="2">
        <f t="shared" ca="1" si="230"/>
        <v>41683</v>
      </c>
      <c r="LG1424" s="2">
        <f t="shared" ca="1" si="231"/>
        <v>41586</v>
      </c>
      <c r="LH1424" s="2" t="e">
        <f t="shared" ca="1" si="232"/>
        <v>#N/A</v>
      </c>
      <c r="LI1424" t="str">
        <f t="shared" ca="1" si="233"/>
        <v>ochollavic@gmail.com</v>
      </c>
      <c r="LJ1424" t="str">
        <f t="shared" ca="1" si="234"/>
        <v>ochiwit@gmail.com</v>
      </c>
      <c r="LK1424" t="e">
        <f t="shared" ca="1" si="235"/>
        <v>#N/A</v>
      </c>
      <c r="LL1424" t="str">
        <f t="shared" ca="1" si="227"/>
        <v>Lump Sum</v>
      </c>
      <c r="LM1424" t="str">
        <f t="shared" ca="1" si="228"/>
        <v>ochollavic@gmail.com</v>
      </c>
      <c r="LN1424" t="e">
        <f ca="1">OFFSET($A1424,,MATCH(OFFSET([2]Keys!C$1,MATCH(Data.Collect1Dump!$LL1424,[2]Keys!$A$2:$A$4,0),),Data.Collect1Dump!$3:$3,0)-1,)</f>
        <v>#VALUE!</v>
      </c>
      <c r="LO1424" s="2" t="e">
        <f t="shared" ca="1" si="236"/>
        <v>#VALUE!</v>
      </c>
    </row>
    <row r="1425" spans="1:327">
      <c r="A1425" t="s">
        <v>8070</v>
      </c>
      <c r="B1425" t="s">
        <v>7342</v>
      </c>
      <c r="C1425" t="s">
        <v>8071</v>
      </c>
      <c r="D1425" t="b">
        <v>1</v>
      </c>
      <c r="K1425">
        <v>2</v>
      </c>
      <c r="L1425" t="s">
        <v>329</v>
      </c>
      <c r="M1425" t="s">
        <v>329</v>
      </c>
      <c r="N1425">
        <v>40000</v>
      </c>
      <c r="O1425" t="s">
        <v>329</v>
      </c>
      <c r="T1425" t="s">
        <v>330</v>
      </c>
      <c r="V1425" t="s">
        <v>329</v>
      </c>
      <c r="X1425">
        <v>5</v>
      </c>
      <c r="Y1425">
        <v>10000</v>
      </c>
      <c r="Z1425">
        <v>999</v>
      </c>
      <c r="AA1425">
        <v>15000</v>
      </c>
      <c r="AB1425">
        <v>999</v>
      </c>
      <c r="AC1425">
        <v>5000</v>
      </c>
      <c r="AD1425">
        <v>999</v>
      </c>
      <c r="AE1425">
        <v>5000</v>
      </c>
      <c r="AG1425">
        <v>3000</v>
      </c>
      <c r="AH1425">
        <v>999</v>
      </c>
      <c r="AO1425">
        <v>60</v>
      </c>
      <c r="AQ1425">
        <v>20</v>
      </c>
      <c r="AV1425" t="b">
        <v>1</v>
      </c>
      <c r="AX1425" t="b">
        <v>1</v>
      </c>
      <c r="BF1425" t="b">
        <v>1</v>
      </c>
      <c r="BL1425" t="s">
        <v>415</v>
      </c>
      <c r="BN1425" t="s">
        <v>415</v>
      </c>
      <c r="BP1425">
        <v>0</v>
      </c>
      <c r="BQ1425">
        <v>0</v>
      </c>
      <c r="BR1425" t="b">
        <v>1</v>
      </c>
      <c r="BS1425" t="b">
        <v>1</v>
      </c>
      <c r="BT1425" t="b">
        <v>1</v>
      </c>
      <c r="BW1425" t="b">
        <v>1</v>
      </c>
      <c r="BZ1425" t="b">
        <v>1</v>
      </c>
      <c r="CF1425" t="b">
        <v>1</v>
      </c>
      <c r="CK1425">
        <v>9100</v>
      </c>
      <c r="CL1425">
        <v>5350</v>
      </c>
      <c r="CM1425">
        <v>9100</v>
      </c>
      <c r="CP1425">
        <v>14500</v>
      </c>
      <c r="CS1425">
        <v>1900</v>
      </c>
      <c r="CY1425">
        <v>1600</v>
      </c>
      <c r="DC1425" t="s">
        <v>329</v>
      </c>
      <c r="DD1425" t="b">
        <v>1</v>
      </c>
      <c r="DE1425" t="b">
        <v>1</v>
      </c>
      <c r="DM1425" t="b">
        <v>1</v>
      </c>
      <c r="DR1425" t="s">
        <v>330</v>
      </c>
      <c r="EN1425" t="s">
        <v>330</v>
      </c>
      <c r="EP1425" t="s">
        <v>330</v>
      </c>
      <c r="FN1425" t="s">
        <v>330</v>
      </c>
      <c r="GJ1425" t="s">
        <v>330</v>
      </c>
      <c r="GW1425" t="s">
        <v>330</v>
      </c>
      <c r="GZ1425" t="s">
        <v>330</v>
      </c>
      <c r="HC1425" t="s">
        <v>330</v>
      </c>
      <c r="HE1425" t="s">
        <v>330</v>
      </c>
      <c r="HG1425" t="s">
        <v>336</v>
      </c>
      <c r="HH1425" t="s">
        <v>330</v>
      </c>
      <c r="HI1425" t="s">
        <v>330</v>
      </c>
      <c r="HJ1425" t="s">
        <v>330</v>
      </c>
      <c r="HK1425" t="b">
        <v>1</v>
      </c>
      <c r="HO1425" t="s">
        <v>611</v>
      </c>
      <c r="HP1425" t="s">
        <v>8072</v>
      </c>
      <c r="HQ1425" t="s">
        <v>339</v>
      </c>
      <c r="HR1425" t="s">
        <v>8073</v>
      </c>
      <c r="HS1425" t="s">
        <v>8074</v>
      </c>
      <c r="HU1425" t="b">
        <v>1</v>
      </c>
      <c r="IC1425" t="b">
        <v>1</v>
      </c>
      <c r="ID1425" t="s">
        <v>8075</v>
      </c>
      <c r="JD1425" t="s">
        <v>5651</v>
      </c>
      <c r="JE1425" t="s">
        <v>8076</v>
      </c>
      <c r="JF1425" t="s">
        <v>329</v>
      </c>
      <c r="JG1425">
        <v>7000</v>
      </c>
      <c r="JH1425" t="s">
        <v>330</v>
      </c>
      <c r="JR1425" t="s">
        <v>330</v>
      </c>
      <c r="KP1425" t="s">
        <v>330</v>
      </c>
      <c r="KS1425" t="s">
        <v>330</v>
      </c>
      <c r="KV1425" t="s">
        <v>330</v>
      </c>
      <c r="KX1425" t="s">
        <v>329</v>
      </c>
      <c r="KZ1425" t="str">
        <f ca="1">OFFSET($A1425,,MATCH([2]Keys!$B$2,Data.Collect1Dump!$3:$3,0)-1)</f>
        <v>georgeowuor93@gmail.com</v>
      </c>
      <c r="LA1425" t="str">
        <f ca="1">OFFSET($A1425,,MATCH([2]Keys!$B$4,Data.Collect1Dump!$3:$3,0)-1)</f>
        <v>ochiwit@gmail.com</v>
      </c>
      <c r="LB1425">
        <f ca="1">OFFSET($A1425,,MATCH([2]Keys!$B$3,Data.Collect1Dump!$3:$3,0)-1)</f>
        <v>0</v>
      </c>
      <c r="LC1425">
        <f t="shared" ca="1" si="229"/>
        <v>1</v>
      </c>
      <c r="LD1425">
        <f t="shared" ca="1" si="229"/>
        <v>1</v>
      </c>
      <c r="LE1425">
        <f t="shared" ca="1" si="229"/>
        <v>0</v>
      </c>
      <c r="LF1425" s="2">
        <f t="shared" ca="1" si="230"/>
        <v>41719</v>
      </c>
      <c r="LG1425" s="2">
        <f t="shared" ca="1" si="231"/>
        <v>41586</v>
      </c>
      <c r="LH1425" s="2" t="e">
        <f t="shared" ca="1" si="232"/>
        <v>#N/A</v>
      </c>
      <c r="LI1425" t="str">
        <f t="shared" ca="1" si="233"/>
        <v>georgeowuor93@gmail.com</v>
      </c>
      <c r="LJ1425" t="str">
        <f t="shared" ca="1" si="234"/>
        <v>ochiwit@gmail.com</v>
      </c>
      <c r="LK1425" t="e">
        <f t="shared" ca="1" si="235"/>
        <v>#N/A</v>
      </c>
      <c r="LL1425" t="str">
        <f t="shared" ca="1" si="227"/>
        <v>Lump Sum</v>
      </c>
      <c r="LM1425" t="str">
        <f t="shared" ca="1" si="228"/>
        <v>georgeowuor93@gmail.com</v>
      </c>
      <c r="LN1425" t="e">
        <f ca="1">OFFSET($A1425,,MATCH(OFFSET([2]Keys!C$1,MATCH(Data.Collect1Dump!$LL1425,[2]Keys!$A$2:$A$4,0),),Data.Collect1Dump!$3:$3,0)-1,)</f>
        <v>#VALUE!</v>
      </c>
      <c r="LO1425" s="2" t="e">
        <f t="shared" ca="1" si="236"/>
        <v>#VALUE!</v>
      </c>
    </row>
    <row r="1426" spans="1:327">
      <c r="A1426" t="s">
        <v>8077</v>
      </c>
      <c r="ID1426"/>
      <c r="JD1426" t="s">
        <v>5651</v>
      </c>
      <c r="JE1426" t="s">
        <v>8078</v>
      </c>
      <c r="JF1426" t="s">
        <v>329</v>
      </c>
      <c r="JG1426">
        <v>7000</v>
      </c>
      <c r="JH1426" t="s">
        <v>330</v>
      </c>
      <c r="JR1426" t="s">
        <v>330</v>
      </c>
      <c r="KP1426" t="s">
        <v>330</v>
      </c>
      <c r="KS1426" t="s">
        <v>330</v>
      </c>
      <c r="KV1426" t="s">
        <v>330</v>
      </c>
      <c r="KX1426" t="s">
        <v>329</v>
      </c>
      <c r="KZ1426">
        <f ca="1">OFFSET($A1426,,MATCH([2]Keys!$B$2,Data.Collect1Dump!$3:$3,0)-1)</f>
        <v>0</v>
      </c>
      <c r="LA1426" t="str">
        <f ca="1">OFFSET($A1426,,MATCH([2]Keys!$B$4,Data.Collect1Dump!$3:$3,0)-1)</f>
        <v>ochiwit@gmail.com</v>
      </c>
      <c r="LB1426">
        <f ca="1">OFFSET($A1426,,MATCH([2]Keys!$B$3,Data.Collect1Dump!$3:$3,0)-1)</f>
        <v>0</v>
      </c>
      <c r="LC1426">
        <f t="shared" ca="1" si="229"/>
        <v>0</v>
      </c>
      <c r="LD1426">
        <f t="shared" ca="1" si="229"/>
        <v>1</v>
      </c>
      <c r="LE1426">
        <f t="shared" ca="1" si="229"/>
        <v>0</v>
      </c>
      <c r="LF1426" s="2" t="e">
        <f t="shared" ca="1" si="230"/>
        <v>#N/A</v>
      </c>
      <c r="LG1426" s="2">
        <f t="shared" ca="1" si="231"/>
        <v>41586</v>
      </c>
      <c r="LH1426" s="2" t="e">
        <f t="shared" ca="1" si="232"/>
        <v>#N/A</v>
      </c>
      <c r="LI1426" t="e">
        <f t="shared" ca="1" si="233"/>
        <v>#N/A</v>
      </c>
      <c r="LJ1426" t="str">
        <f t="shared" ca="1" si="234"/>
        <v>ochiwit@gmail.com</v>
      </c>
      <c r="LK1426" t="e">
        <f t="shared" ca="1" si="235"/>
        <v>#N/A</v>
      </c>
      <c r="LL1426" t="str">
        <f t="shared" ca="1" si="227"/>
        <v>Token</v>
      </c>
      <c r="LM1426" t="str">
        <f t="shared" ca="1" si="228"/>
        <v>ochiwit@gmail.com</v>
      </c>
      <c r="LN1426" t="e">
        <f ca="1">OFFSET($A1426,,MATCH(OFFSET([2]Keys!C$1,MATCH(Data.Collect1Dump!$LL1426,[2]Keys!$A$2:$A$4,0),),Data.Collect1Dump!$3:$3,0)-1,)</f>
        <v>#VALUE!</v>
      </c>
      <c r="LO1426" s="2" t="e">
        <f t="shared" ca="1" si="236"/>
        <v>#VALUE!</v>
      </c>
    </row>
    <row r="1427" spans="1:327">
      <c r="A1427" t="s">
        <v>8079</v>
      </c>
      <c r="B1427" t="s">
        <v>6120</v>
      </c>
      <c r="C1427" t="s">
        <v>8080</v>
      </c>
      <c r="K1427">
        <v>1</v>
      </c>
      <c r="L1427" t="s">
        <v>329</v>
      </c>
      <c r="M1427" t="s">
        <v>329</v>
      </c>
      <c r="N1427">
        <v>40000</v>
      </c>
      <c r="O1427" t="s">
        <v>329</v>
      </c>
      <c r="T1427" t="s">
        <v>330</v>
      </c>
      <c r="V1427" t="s">
        <v>329</v>
      </c>
      <c r="X1427">
        <v>1</v>
      </c>
      <c r="Y1427">
        <v>20000</v>
      </c>
      <c r="Z1427">
        <v>999</v>
      </c>
      <c r="AV1427" t="b">
        <v>1</v>
      </c>
      <c r="AX1427" t="b">
        <v>1</v>
      </c>
      <c r="BA1427" t="b">
        <v>1</v>
      </c>
      <c r="BL1427" t="s">
        <v>329</v>
      </c>
      <c r="BM1427" t="s">
        <v>8081</v>
      </c>
      <c r="BN1427" t="s">
        <v>330</v>
      </c>
      <c r="BU1427" t="b">
        <v>1</v>
      </c>
      <c r="BW1427" t="b">
        <v>1</v>
      </c>
      <c r="CN1427">
        <v>17000</v>
      </c>
      <c r="CP1427">
        <v>3000</v>
      </c>
      <c r="DC1427" t="s">
        <v>345</v>
      </c>
      <c r="DD1427" t="b">
        <v>1</v>
      </c>
      <c r="DE1427" t="b">
        <v>1</v>
      </c>
      <c r="DL1427" t="b">
        <v>1</v>
      </c>
      <c r="DR1427" t="s">
        <v>329</v>
      </c>
      <c r="DX1427" t="b">
        <v>1</v>
      </c>
      <c r="EL1427" t="s">
        <v>330</v>
      </c>
      <c r="EN1427" t="s">
        <v>330</v>
      </c>
      <c r="EP1427" t="s">
        <v>330</v>
      </c>
      <c r="FN1427" t="s">
        <v>329</v>
      </c>
      <c r="FS1427" t="b">
        <v>1</v>
      </c>
      <c r="GE1427" t="b">
        <v>1</v>
      </c>
      <c r="GF1427" t="s">
        <v>8082</v>
      </c>
      <c r="GG1427" t="s">
        <v>329</v>
      </c>
      <c r="GH1427" t="s">
        <v>329</v>
      </c>
      <c r="GJ1427" t="s">
        <v>330</v>
      </c>
      <c r="GV1427" t="s">
        <v>8083</v>
      </c>
      <c r="GW1427" t="s">
        <v>330</v>
      </c>
      <c r="GZ1427" t="s">
        <v>330</v>
      </c>
      <c r="HA1427" t="s">
        <v>8084</v>
      </c>
      <c r="HB1427" t="s">
        <v>329</v>
      </c>
      <c r="HC1427" t="s">
        <v>330</v>
      </c>
      <c r="HE1427" t="s">
        <v>330</v>
      </c>
      <c r="HG1427" t="s">
        <v>336</v>
      </c>
      <c r="HH1427" t="s">
        <v>329</v>
      </c>
      <c r="HI1427" t="s">
        <v>330</v>
      </c>
      <c r="HJ1427" t="s">
        <v>330</v>
      </c>
      <c r="HK1427" t="b">
        <v>1</v>
      </c>
      <c r="HO1427" t="s">
        <v>337</v>
      </c>
      <c r="HP1427" t="s">
        <v>8085</v>
      </c>
      <c r="HQ1427" t="s">
        <v>339</v>
      </c>
      <c r="HR1427" t="s">
        <v>8086</v>
      </c>
      <c r="HS1427" t="s">
        <v>8087</v>
      </c>
      <c r="HU1427" t="b">
        <v>1</v>
      </c>
      <c r="ID1427"/>
      <c r="JD1427" t="s">
        <v>5651</v>
      </c>
      <c r="JE1427" t="s">
        <v>8088</v>
      </c>
      <c r="JF1427" t="s">
        <v>329</v>
      </c>
      <c r="JG1427">
        <v>7000</v>
      </c>
      <c r="JH1427" t="s">
        <v>330</v>
      </c>
      <c r="JR1427" t="s">
        <v>330</v>
      </c>
      <c r="KP1427" t="s">
        <v>330</v>
      </c>
      <c r="KS1427" t="s">
        <v>330</v>
      </c>
      <c r="KV1427" t="s">
        <v>330</v>
      </c>
      <c r="KX1427" t="s">
        <v>329</v>
      </c>
      <c r="KZ1427" t="str">
        <f ca="1">OFFSET($A1427,,MATCH([2]Keys!$B$2,Data.Collect1Dump!$3:$3,0)-1)</f>
        <v>ochollavic@gmail.com</v>
      </c>
      <c r="LA1427" t="str">
        <f ca="1">OFFSET($A1427,,MATCH([2]Keys!$B$4,Data.Collect1Dump!$3:$3,0)-1)</f>
        <v>ochiwit@gmail.com</v>
      </c>
      <c r="LB1427">
        <f ca="1">OFFSET($A1427,,MATCH([2]Keys!$B$3,Data.Collect1Dump!$3:$3,0)-1)</f>
        <v>0</v>
      </c>
      <c r="LC1427">
        <f t="shared" ca="1" si="229"/>
        <v>1</v>
      </c>
      <c r="LD1427">
        <f t="shared" ca="1" si="229"/>
        <v>1</v>
      </c>
      <c r="LE1427">
        <f t="shared" ca="1" si="229"/>
        <v>0</v>
      </c>
      <c r="LF1427" s="2">
        <f t="shared" ca="1" si="230"/>
        <v>41683</v>
      </c>
      <c r="LG1427" s="2">
        <f t="shared" ca="1" si="231"/>
        <v>41586</v>
      </c>
      <c r="LH1427" s="2" t="e">
        <f t="shared" ca="1" si="232"/>
        <v>#N/A</v>
      </c>
      <c r="LI1427" t="str">
        <f t="shared" ca="1" si="233"/>
        <v>ochollavic@gmail.com</v>
      </c>
      <c r="LJ1427" t="str">
        <f t="shared" ca="1" si="234"/>
        <v>ochiwit@gmail.com</v>
      </c>
      <c r="LK1427" t="e">
        <f t="shared" ca="1" si="235"/>
        <v>#N/A</v>
      </c>
      <c r="LL1427" t="str">
        <f t="shared" ca="1" si="227"/>
        <v>Lump Sum</v>
      </c>
      <c r="LM1427" t="str">
        <f t="shared" ca="1" si="228"/>
        <v>ochollavic@gmail.com</v>
      </c>
      <c r="LN1427" t="e">
        <f ca="1">OFFSET($A1427,,MATCH(OFFSET([2]Keys!C$1,MATCH(Data.Collect1Dump!$LL1427,[2]Keys!$A$2:$A$4,0),),Data.Collect1Dump!$3:$3,0)-1,)</f>
        <v>#VALUE!</v>
      </c>
      <c r="LO1427" s="2" t="e">
        <f t="shared" ca="1" si="236"/>
        <v>#VALUE!</v>
      </c>
    </row>
    <row r="1428" spans="1:327">
      <c r="A1428" t="s">
        <v>8089</v>
      </c>
      <c r="B1428" t="s">
        <v>7342</v>
      </c>
      <c r="C1428" t="s">
        <v>8090</v>
      </c>
      <c r="D1428" t="b">
        <v>1</v>
      </c>
      <c r="K1428">
        <v>1</v>
      </c>
      <c r="L1428" t="s">
        <v>329</v>
      </c>
      <c r="M1428" t="s">
        <v>329</v>
      </c>
      <c r="N1428">
        <v>40000</v>
      </c>
      <c r="O1428" t="s">
        <v>329</v>
      </c>
      <c r="T1428" t="s">
        <v>330</v>
      </c>
      <c r="V1428" t="s">
        <v>329</v>
      </c>
      <c r="X1428">
        <v>2</v>
      </c>
      <c r="Y1428">
        <v>16000</v>
      </c>
      <c r="Z1428">
        <v>999</v>
      </c>
      <c r="AA1428">
        <v>8000</v>
      </c>
      <c r="AB1428">
        <v>999</v>
      </c>
      <c r="AO1428">
        <v>20</v>
      </c>
      <c r="AQ1428">
        <v>10</v>
      </c>
      <c r="AV1428" t="b">
        <v>1</v>
      </c>
      <c r="AY1428" t="b">
        <v>1</v>
      </c>
      <c r="AZ1428" t="b">
        <v>1</v>
      </c>
      <c r="BF1428" t="b">
        <v>1</v>
      </c>
      <c r="BL1428" t="s">
        <v>415</v>
      </c>
      <c r="BN1428" t="s">
        <v>329</v>
      </c>
      <c r="BO1428" t="s">
        <v>8091</v>
      </c>
      <c r="BP1428">
        <v>0</v>
      </c>
      <c r="BQ1428">
        <v>0</v>
      </c>
      <c r="CD1428" t="b">
        <v>1</v>
      </c>
      <c r="CE1428" t="b">
        <v>1</v>
      </c>
      <c r="CW1428">
        <v>15300</v>
      </c>
      <c r="CX1428">
        <v>24000</v>
      </c>
      <c r="DC1428" t="s">
        <v>329</v>
      </c>
      <c r="DD1428" t="b">
        <v>1</v>
      </c>
      <c r="DE1428" t="b">
        <v>1</v>
      </c>
      <c r="DM1428" t="b">
        <v>1</v>
      </c>
      <c r="DR1428" t="s">
        <v>329</v>
      </c>
      <c r="DW1428" t="b">
        <v>1</v>
      </c>
      <c r="EL1428" t="s">
        <v>330</v>
      </c>
      <c r="EN1428" t="s">
        <v>330</v>
      </c>
      <c r="EP1428" t="s">
        <v>330</v>
      </c>
      <c r="FN1428" t="s">
        <v>330</v>
      </c>
      <c r="GJ1428" t="s">
        <v>330</v>
      </c>
      <c r="GW1428" t="s">
        <v>415</v>
      </c>
      <c r="GZ1428" t="s">
        <v>330</v>
      </c>
      <c r="HC1428" t="s">
        <v>330</v>
      </c>
      <c r="HE1428" t="s">
        <v>330</v>
      </c>
      <c r="HG1428" t="s">
        <v>336</v>
      </c>
      <c r="HH1428" t="s">
        <v>330</v>
      </c>
      <c r="HI1428" t="s">
        <v>330</v>
      </c>
      <c r="HJ1428" t="s">
        <v>330</v>
      </c>
      <c r="HK1428" t="b">
        <v>1</v>
      </c>
      <c r="HO1428" t="s">
        <v>337</v>
      </c>
      <c r="HP1428" t="s">
        <v>8092</v>
      </c>
      <c r="HQ1428" t="s">
        <v>339</v>
      </c>
      <c r="HR1428" t="s">
        <v>8093</v>
      </c>
      <c r="HS1428" t="s">
        <v>8094</v>
      </c>
      <c r="IC1428" t="b">
        <v>1</v>
      </c>
      <c r="ID1428" t="s">
        <v>8095</v>
      </c>
      <c r="JD1428" t="s">
        <v>2833</v>
      </c>
      <c r="JE1428" t="s">
        <v>8096</v>
      </c>
      <c r="JF1428" t="s">
        <v>329</v>
      </c>
      <c r="JG1428">
        <v>7000</v>
      </c>
      <c r="JH1428" t="s">
        <v>330</v>
      </c>
      <c r="JR1428" t="s">
        <v>329</v>
      </c>
      <c r="JS1428" t="s">
        <v>8097</v>
      </c>
      <c r="JU1428" t="b">
        <v>1</v>
      </c>
      <c r="JY1428" t="b">
        <v>1</v>
      </c>
      <c r="JZ1428" t="b">
        <v>1</v>
      </c>
      <c r="KF1428" t="b">
        <v>1</v>
      </c>
      <c r="KG1428" t="b">
        <v>1</v>
      </c>
      <c r="KJ1428" t="b">
        <v>1</v>
      </c>
      <c r="KP1428" t="s">
        <v>329</v>
      </c>
      <c r="KQ1428" t="s">
        <v>8098</v>
      </c>
      <c r="KR1428" t="s">
        <v>330</v>
      </c>
      <c r="KS1428" t="s">
        <v>330</v>
      </c>
      <c r="KV1428" t="s">
        <v>330</v>
      </c>
      <c r="KX1428" t="s">
        <v>329</v>
      </c>
      <c r="KZ1428" t="str">
        <f ca="1">OFFSET($A1428,,MATCH([2]Keys!$B$2,Data.Collect1Dump!$3:$3,0)-1)</f>
        <v>georgeowuor93@gmail.com</v>
      </c>
      <c r="LA1428" t="str">
        <f ca="1">OFFSET($A1428,,MATCH([2]Keys!$B$4,Data.Collect1Dump!$3:$3,0)-1)</f>
        <v>andyagumbaa@gmail.com</v>
      </c>
      <c r="LB1428">
        <f ca="1">OFFSET($A1428,,MATCH([2]Keys!$B$3,Data.Collect1Dump!$3:$3,0)-1)</f>
        <v>0</v>
      </c>
      <c r="LC1428">
        <f t="shared" ca="1" si="229"/>
        <v>1</v>
      </c>
      <c r="LD1428">
        <f t="shared" ca="1" si="229"/>
        <v>1</v>
      </c>
      <c r="LE1428">
        <f t="shared" ca="1" si="229"/>
        <v>0</v>
      </c>
      <c r="LF1428" s="2">
        <f t="shared" ca="1" si="230"/>
        <v>41719</v>
      </c>
      <c r="LG1428" s="2">
        <f t="shared" ca="1" si="231"/>
        <v>41586</v>
      </c>
      <c r="LH1428" s="2" t="e">
        <f t="shared" ca="1" si="232"/>
        <v>#N/A</v>
      </c>
      <c r="LI1428" t="str">
        <f t="shared" ca="1" si="233"/>
        <v>georgeowuor93@gmail.com</v>
      </c>
      <c r="LJ1428" t="str">
        <f t="shared" ca="1" si="234"/>
        <v>andyagumbaa@gmail.com</v>
      </c>
      <c r="LK1428" t="e">
        <f t="shared" ca="1" si="235"/>
        <v>#N/A</v>
      </c>
      <c r="LL1428" t="str">
        <f t="shared" ca="1" si="227"/>
        <v>Lump Sum</v>
      </c>
      <c r="LM1428" t="str">
        <f t="shared" ca="1" si="228"/>
        <v>georgeowuor93@gmail.com</v>
      </c>
      <c r="LN1428" t="e">
        <f ca="1">OFFSET($A1428,,MATCH(OFFSET([2]Keys!C$1,MATCH(Data.Collect1Dump!$LL1428,[2]Keys!$A$2:$A$4,0),),Data.Collect1Dump!$3:$3,0)-1,)</f>
        <v>#VALUE!</v>
      </c>
      <c r="LO1428" s="2" t="e">
        <f t="shared" ca="1" si="236"/>
        <v>#VALUE!</v>
      </c>
    </row>
    <row r="1429" spans="1:327">
      <c r="A1429" t="s">
        <v>8099</v>
      </c>
      <c r="ID1429"/>
      <c r="JD1429" t="s">
        <v>2833</v>
      </c>
      <c r="JE1429" t="s">
        <v>8100</v>
      </c>
      <c r="JF1429" t="s">
        <v>329</v>
      </c>
      <c r="JG1429">
        <v>6918</v>
      </c>
      <c r="JH1429" t="s">
        <v>330</v>
      </c>
      <c r="JR1429" t="s">
        <v>329</v>
      </c>
      <c r="JS1429" t="s">
        <v>8101</v>
      </c>
      <c r="JZ1429" t="b">
        <v>1</v>
      </c>
      <c r="KF1429" t="b">
        <v>1</v>
      </c>
      <c r="KJ1429" t="b">
        <v>1</v>
      </c>
      <c r="KP1429" t="s">
        <v>330</v>
      </c>
      <c r="KS1429" t="s">
        <v>330</v>
      </c>
      <c r="KV1429" t="s">
        <v>330</v>
      </c>
      <c r="KX1429" t="s">
        <v>329</v>
      </c>
      <c r="KZ1429">
        <f ca="1">OFFSET($A1429,,MATCH([2]Keys!$B$2,Data.Collect1Dump!$3:$3,0)-1)</f>
        <v>0</v>
      </c>
      <c r="LA1429" t="str">
        <f ca="1">OFFSET($A1429,,MATCH([2]Keys!$B$4,Data.Collect1Dump!$3:$3,0)-1)</f>
        <v>andyagumbaa@gmail.com</v>
      </c>
      <c r="LB1429">
        <f ca="1">OFFSET($A1429,,MATCH([2]Keys!$B$3,Data.Collect1Dump!$3:$3,0)-1)</f>
        <v>0</v>
      </c>
      <c r="LC1429">
        <f t="shared" ca="1" si="229"/>
        <v>0</v>
      </c>
      <c r="LD1429">
        <f t="shared" ca="1" si="229"/>
        <v>1</v>
      </c>
      <c r="LE1429">
        <f t="shared" ca="1" si="229"/>
        <v>0</v>
      </c>
      <c r="LF1429" s="2" t="e">
        <f t="shared" ca="1" si="230"/>
        <v>#N/A</v>
      </c>
      <c r="LG1429" s="2">
        <f t="shared" ca="1" si="231"/>
        <v>41586</v>
      </c>
      <c r="LH1429" s="2" t="e">
        <f t="shared" ca="1" si="232"/>
        <v>#N/A</v>
      </c>
      <c r="LI1429" t="e">
        <f t="shared" ca="1" si="233"/>
        <v>#N/A</v>
      </c>
      <c r="LJ1429" t="str">
        <f t="shared" ca="1" si="234"/>
        <v>andyagumbaa@gmail.com</v>
      </c>
      <c r="LK1429" t="e">
        <f t="shared" ca="1" si="235"/>
        <v>#N/A</v>
      </c>
      <c r="LL1429" t="str">
        <f t="shared" ca="1" si="227"/>
        <v>Token</v>
      </c>
      <c r="LM1429" t="str">
        <f t="shared" ca="1" si="228"/>
        <v>andyagumbaa@gmail.com</v>
      </c>
      <c r="LN1429" t="e">
        <f ca="1">OFFSET($A1429,,MATCH(OFFSET([2]Keys!C$1,MATCH(Data.Collect1Dump!$LL1429,[2]Keys!$A$2:$A$4,0),),Data.Collect1Dump!$3:$3,0)-1,)</f>
        <v>#VALUE!</v>
      </c>
      <c r="LO1429" s="2" t="e">
        <f t="shared" ca="1" si="236"/>
        <v>#VALUE!</v>
      </c>
    </row>
    <row r="1430" spans="1:327">
      <c r="A1430" t="s">
        <v>8102</v>
      </c>
      <c r="B1430" t="s">
        <v>5645</v>
      </c>
      <c r="C1430" t="s">
        <v>8103</v>
      </c>
      <c r="D1430" t="b">
        <v>1</v>
      </c>
      <c r="K1430">
        <v>1</v>
      </c>
      <c r="L1430" t="s">
        <v>329</v>
      </c>
      <c r="M1430" t="s">
        <v>329</v>
      </c>
      <c r="N1430">
        <v>40000</v>
      </c>
      <c r="O1430" t="s">
        <v>329</v>
      </c>
      <c r="T1430" t="s">
        <v>330</v>
      </c>
      <c r="V1430" t="s">
        <v>329</v>
      </c>
      <c r="X1430">
        <v>2</v>
      </c>
      <c r="Y1430">
        <v>20000</v>
      </c>
      <c r="Z1430">
        <v>999</v>
      </c>
      <c r="AA1430">
        <v>19700</v>
      </c>
      <c r="AB1430">
        <v>999</v>
      </c>
      <c r="AO1430">
        <v>0</v>
      </c>
      <c r="AP1430">
        <v>0</v>
      </c>
      <c r="AQ1430">
        <v>3</v>
      </c>
      <c r="AR1430">
        <v>0</v>
      </c>
      <c r="AV1430" t="b">
        <v>1</v>
      </c>
      <c r="BL1430" t="s">
        <v>329</v>
      </c>
      <c r="BM1430" t="s">
        <v>8104</v>
      </c>
      <c r="BN1430" t="s">
        <v>330</v>
      </c>
      <c r="BP1430">
        <v>0</v>
      </c>
      <c r="BQ1430">
        <v>0</v>
      </c>
      <c r="BR1430" t="b">
        <v>1</v>
      </c>
      <c r="BU1430" t="b">
        <v>1</v>
      </c>
      <c r="CK1430">
        <v>4000</v>
      </c>
      <c r="CN1430">
        <v>35700</v>
      </c>
      <c r="DC1430" t="s">
        <v>329</v>
      </c>
      <c r="DD1430" t="b">
        <v>1</v>
      </c>
      <c r="DG1430" t="b">
        <v>1</v>
      </c>
      <c r="DL1430" t="b">
        <v>1</v>
      </c>
      <c r="DR1430" t="s">
        <v>329</v>
      </c>
      <c r="DX1430" t="b">
        <v>1</v>
      </c>
      <c r="EL1430" t="s">
        <v>330</v>
      </c>
      <c r="EN1430" t="s">
        <v>330</v>
      </c>
      <c r="EP1430" t="s">
        <v>330</v>
      </c>
      <c r="FN1430" t="s">
        <v>330</v>
      </c>
      <c r="GJ1430" t="s">
        <v>330</v>
      </c>
      <c r="GW1430" t="s">
        <v>330</v>
      </c>
      <c r="GZ1430" t="s">
        <v>330</v>
      </c>
      <c r="HC1430" t="s">
        <v>330</v>
      </c>
      <c r="HE1430" t="s">
        <v>330</v>
      </c>
      <c r="HG1430" t="s">
        <v>336</v>
      </c>
      <c r="HH1430" t="s">
        <v>329</v>
      </c>
      <c r="HI1430" t="s">
        <v>330</v>
      </c>
      <c r="HJ1430" t="s">
        <v>330</v>
      </c>
      <c r="HK1430" t="b">
        <v>1</v>
      </c>
      <c r="HO1430" t="s">
        <v>337</v>
      </c>
      <c r="HP1430" t="s">
        <v>8105</v>
      </c>
      <c r="HQ1430" t="s">
        <v>339</v>
      </c>
      <c r="HR1430" t="s">
        <v>8106</v>
      </c>
      <c r="HS1430" t="s">
        <v>8107</v>
      </c>
      <c r="HU1430" t="b">
        <v>1</v>
      </c>
      <c r="ID1430">
        <v>999</v>
      </c>
      <c r="JD1430" t="s">
        <v>2833</v>
      </c>
      <c r="JE1430" t="s">
        <v>8108</v>
      </c>
      <c r="JF1430" t="s">
        <v>329</v>
      </c>
      <c r="JG1430">
        <v>7000</v>
      </c>
      <c r="JH1430" t="s">
        <v>330</v>
      </c>
      <c r="JR1430" t="s">
        <v>330</v>
      </c>
      <c r="KP1430" t="s">
        <v>330</v>
      </c>
      <c r="KS1430" t="s">
        <v>330</v>
      </c>
      <c r="KV1430" t="s">
        <v>330</v>
      </c>
      <c r="KX1430" t="s">
        <v>329</v>
      </c>
      <c r="KZ1430" t="str">
        <f ca="1">OFFSET($A1430,,MATCH([2]Keys!$B$2,Data.Collect1Dump!$3:$3,0)-1)</f>
        <v>laura.adhiambo@gmail.com</v>
      </c>
      <c r="LA1430" t="str">
        <f ca="1">OFFSET($A1430,,MATCH([2]Keys!$B$4,Data.Collect1Dump!$3:$3,0)-1)</f>
        <v>andyagumbaa@gmail.com</v>
      </c>
      <c r="LB1430">
        <f ca="1">OFFSET($A1430,,MATCH([2]Keys!$B$3,Data.Collect1Dump!$3:$3,0)-1)</f>
        <v>0</v>
      </c>
      <c r="LC1430">
        <f t="shared" ca="1" si="229"/>
        <v>1</v>
      </c>
      <c r="LD1430">
        <f t="shared" ca="1" si="229"/>
        <v>1</v>
      </c>
      <c r="LE1430">
        <f t="shared" ca="1" si="229"/>
        <v>0</v>
      </c>
      <c r="LF1430" s="2">
        <f t="shared" ca="1" si="230"/>
        <v>41729</v>
      </c>
      <c r="LG1430" s="2">
        <f t="shared" ca="1" si="231"/>
        <v>41586</v>
      </c>
      <c r="LH1430" s="2" t="e">
        <f t="shared" ca="1" si="232"/>
        <v>#N/A</v>
      </c>
      <c r="LI1430" t="str">
        <f t="shared" ca="1" si="233"/>
        <v>laura.adhiambo@gmail.com</v>
      </c>
      <c r="LJ1430" t="str">
        <f t="shared" ca="1" si="234"/>
        <v>andyagumbaa@gmail.com</v>
      </c>
      <c r="LK1430" t="e">
        <f t="shared" ca="1" si="235"/>
        <v>#N/A</v>
      </c>
      <c r="LL1430" t="str">
        <f t="shared" ca="1" si="227"/>
        <v>Lump Sum</v>
      </c>
      <c r="LM1430" t="str">
        <f t="shared" ca="1" si="228"/>
        <v>laura.adhiambo@gmail.com</v>
      </c>
      <c r="LN1430" t="e">
        <f ca="1">OFFSET($A1430,,MATCH(OFFSET([2]Keys!C$1,MATCH(Data.Collect1Dump!$LL1430,[2]Keys!$A$2:$A$4,0),),Data.Collect1Dump!$3:$3,0)-1,)</f>
        <v>#VALUE!</v>
      </c>
      <c r="LO1430" s="2" t="e">
        <f t="shared" ca="1" si="236"/>
        <v>#VALUE!</v>
      </c>
    </row>
    <row r="1431" spans="1:327">
      <c r="A1431" t="s">
        <v>8109</v>
      </c>
      <c r="B1431" t="s">
        <v>7342</v>
      </c>
      <c r="C1431" t="s">
        <v>8110</v>
      </c>
      <c r="D1431" t="b">
        <v>1</v>
      </c>
      <c r="K1431">
        <v>1</v>
      </c>
      <c r="L1431" t="s">
        <v>329</v>
      </c>
      <c r="M1431" t="s">
        <v>329</v>
      </c>
      <c r="N1431">
        <v>40000</v>
      </c>
      <c r="O1431" t="s">
        <v>329</v>
      </c>
      <c r="T1431" t="s">
        <v>330</v>
      </c>
      <c r="V1431" t="s">
        <v>329</v>
      </c>
      <c r="X1431">
        <v>2</v>
      </c>
      <c r="Y1431">
        <v>20000</v>
      </c>
      <c r="Z1431">
        <v>999</v>
      </c>
      <c r="AA1431">
        <v>19000</v>
      </c>
      <c r="AB1431">
        <v>999</v>
      </c>
      <c r="AO1431">
        <v>30</v>
      </c>
      <c r="AQ1431">
        <v>15</v>
      </c>
      <c r="AV1431" t="b">
        <v>1</v>
      </c>
      <c r="AX1431" t="b">
        <v>1</v>
      </c>
      <c r="BF1431" t="b">
        <v>1</v>
      </c>
      <c r="BL1431" t="s">
        <v>329</v>
      </c>
      <c r="BM1431" t="s">
        <v>8111</v>
      </c>
      <c r="BN1431" t="s">
        <v>329</v>
      </c>
      <c r="BO1431" t="s">
        <v>8112</v>
      </c>
      <c r="BP1431">
        <v>0</v>
      </c>
      <c r="BQ1431">
        <v>0</v>
      </c>
      <c r="BU1431" t="b">
        <v>1</v>
      </c>
      <c r="BZ1431" t="b">
        <v>1</v>
      </c>
      <c r="CH1431" t="b">
        <v>1</v>
      </c>
      <c r="CN1431">
        <v>33000</v>
      </c>
      <c r="CS1431">
        <v>4000</v>
      </c>
      <c r="DA1431">
        <v>2800</v>
      </c>
      <c r="DC1431" t="s">
        <v>329</v>
      </c>
      <c r="DD1431" t="b">
        <v>1</v>
      </c>
      <c r="DE1431" t="b">
        <v>1</v>
      </c>
      <c r="DM1431" t="b">
        <v>1</v>
      </c>
      <c r="DR1431" t="s">
        <v>329</v>
      </c>
      <c r="DV1431" t="b">
        <v>1</v>
      </c>
      <c r="EL1431" t="s">
        <v>330</v>
      </c>
      <c r="EN1431" t="s">
        <v>330</v>
      </c>
      <c r="EP1431" t="s">
        <v>330</v>
      </c>
      <c r="FN1431" t="s">
        <v>330</v>
      </c>
      <c r="GJ1431" t="s">
        <v>330</v>
      </c>
      <c r="GW1431" t="s">
        <v>330</v>
      </c>
      <c r="GZ1431" t="s">
        <v>330</v>
      </c>
      <c r="HC1431" t="s">
        <v>330</v>
      </c>
      <c r="HE1431" t="s">
        <v>330</v>
      </c>
      <c r="HG1431" t="s">
        <v>336</v>
      </c>
      <c r="HH1431" t="s">
        <v>329</v>
      </c>
      <c r="HI1431" t="s">
        <v>330</v>
      </c>
      <c r="HJ1431" t="s">
        <v>330</v>
      </c>
      <c r="HM1431" t="b">
        <v>1</v>
      </c>
      <c r="HO1431" t="s">
        <v>337</v>
      </c>
      <c r="HP1431" t="s">
        <v>8113</v>
      </c>
      <c r="HQ1431" t="s">
        <v>339</v>
      </c>
      <c r="HR1431" t="s">
        <v>8114</v>
      </c>
      <c r="HS1431" t="s">
        <v>8115</v>
      </c>
      <c r="HU1431" t="b">
        <v>1</v>
      </c>
      <c r="HX1431" t="b">
        <v>1</v>
      </c>
      <c r="IB1431" t="b">
        <v>1</v>
      </c>
      <c r="ID1431" t="s">
        <v>8116</v>
      </c>
      <c r="JD1431" t="s">
        <v>2833</v>
      </c>
      <c r="JE1431" t="s">
        <v>8117</v>
      </c>
      <c r="JF1431" t="s">
        <v>329</v>
      </c>
      <c r="JG1431">
        <v>6900</v>
      </c>
      <c r="JH1431" t="s">
        <v>330</v>
      </c>
      <c r="JR1431" t="s">
        <v>330</v>
      </c>
      <c r="KP1431" t="s">
        <v>329</v>
      </c>
      <c r="KQ1431" t="s">
        <v>8118</v>
      </c>
      <c r="KR1431" t="s">
        <v>330</v>
      </c>
      <c r="KS1431" t="s">
        <v>330</v>
      </c>
      <c r="KV1431" t="s">
        <v>330</v>
      </c>
      <c r="KX1431" t="s">
        <v>329</v>
      </c>
      <c r="KZ1431" t="str">
        <f ca="1">OFFSET($A1431,,MATCH([2]Keys!$B$2,Data.Collect1Dump!$3:$3,0)-1)</f>
        <v>georgeowuor93@gmail.com</v>
      </c>
      <c r="LA1431" t="str">
        <f ca="1">OFFSET($A1431,,MATCH([2]Keys!$B$4,Data.Collect1Dump!$3:$3,0)-1)</f>
        <v>andyagumbaa@gmail.com</v>
      </c>
      <c r="LB1431">
        <f ca="1">OFFSET($A1431,,MATCH([2]Keys!$B$3,Data.Collect1Dump!$3:$3,0)-1)</f>
        <v>0</v>
      </c>
      <c r="LC1431">
        <f t="shared" ca="1" si="229"/>
        <v>1</v>
      </c>
      <c r="LD1431">
        <f t="shared" ca="1" si="229"/>
        <v>1</v>
      </c>
      <c r="LE1431">
        <f t="shared" ca="1" si="229"/>
        <v>0</v>
      </c>
      <c r="LF1431" s="2">
        <f t="shared" ca="1" si="230"/>
        <v>41719</v>
      </c>
      <c r="LG1431" s="2">
        <f t="shared" ca="1" si="231"/>
        <v>41586</v>
      </c>
      <c r="LH1431" s="2" t="e">
        <f t="shared" ca="1" si="232"/>
        <v>#N/A</v>
      </c>
      <c r="LI1431" t="str">
        <f t="shared" ca="1" si="233"/>
        <v>georgeowuor93@gmail.com</v>
      </c>
      <c r="LJ1431" t="str">
        <f t="shared" ca="1" si="234"/>
        <v>andyagumbaa@gmail.com</v>
      </c>
      <c r="LK1431" t="e">
        <f t="shared" ca="1" si="235"/>
        <v>#N/A</v>
      </c>
      <c r="LL1431" t="str">
        <f t="shared" ca="1" si="227"/>
        <v>Lump Sum</v>
      </c>
      <c r="LM1431" t="str">
        <f t="shared" ca="1" si="228"/>
        <v>georgeowuor93@gmail.com</v>
      </c>
      <c r="LN1431" t="e">
        <f ca="1">OFFSET($A1431,,MATCH(OFFSET([2]Keys!C$1,MATCH(Data.Collect1Dump!$LL1431,[2]Keys!$A$2:$A$4,0),),Data.Collect1Dump!$3:$3,0)-1,)</f>
        <v>#VALUE!</v>
      </c>
      <c r="LO1431" s="2" t="e">
        <f t="shared" ca="1" si="236"/>
        <v>#VALUE!</v>
      </c>
    </row>
    <row r="1432" spans="1:327">
      <c r="A1432" t="s">
        <v>8119</v>
      </c>
      <c r="ID1432"/>
      <c r="JD1432" t="s">
        <v>2833</v>
      </c>
      <c r="JE1432" t="s">
        <v>8120</v>
      </c>
      <c r="JF1432" t="s">
        <v>329</v>
      </c>
      <c r="JG1432">
        <v>7000</v>
      </c>
      <c r="JH1432" t="s">
        <v>330</v>
      </c>
      <c r="JR1432" t="s">
        <v>330</v>
      </c>
      <c r="KP1432" t="s">
        <v>330</v>
      </c>
      <c r="KS1432" t="s">
        <v>330</v>
      </c>
      <c r="KV1432" t="s">
        <v>330</v>
      </c>
      <c r="KX1432" t="s">
        <v>329</v>
      </c>
      <c r="KZ1432">
        <f ca="1">OFFSET($A1432,,MATCH([2]Keys!$B$2,Data.Collect1Dump!$3:$3,0)-1)</f>
        <v>0</v>
      </c>
      <c r="LA1432" t="str">
        <f ca="1">OFFSET($A1432,,MATCH([2]Keys!$B$4,Data.Collect1Dump!$3:$3,0)-1)</f>
        <v>andyagumbaa@gmail.com</v>
      </c>
      <c r="LB1432">
        <f ca="1">OFFSET($A1432,,MATCH([2]Keys!$B$3,Data.Collect1Dump!$3:$3,0)-1)</f>
        <v>0</v>
      </c>
      <c r="LC1432">
        <f t="shared" ca="1" si="229"/>
        <v>0</v>
      </c>
      <c r="LD1432">
        <f t="shared" ca="1" si="229"/>
        <v>1</v>
      </c>
      <c r="LE1432">
        <f t="shared" ca="1" si="229"/>
        <v>0</v>
      </c>
      <c r="LF1432" s="2" t="e">
        <f t="shared" ca="1" si="230"/>
        <v>#N/A</v>
      </c>
      <c r="LG1432" s="2">
        <f t="shared" ca="1" si="231"/>
        <v>41585</v>
      </c>
      <c r="LH1432" s="2" t="e">
        <f t="shared" ca="1" si="232"/>
        <v>#N/A</v>
      </c>
      <c r="LI1432" t="e">
        <f t="shared" ca="1" si="233"/>
        <v>#N/A</v>
      </c>
      <c r="LJ1432" t="str">
        <f t="shared" ca="1" si="234"/>
        <v>andyagumbaa@gmail.com</v>
      </c>
      <c r="LK1432" t="e">
        <f t="shared" ca="1" si="235"/>
        <v>#N/A</v>
      </c>
      <c r="LL1432" t="str">
        <f t="shared" ca="1" si="227"/>
        <v>Token</v>
      </c>
      <c r="LM1432" t="str">
        <f t="shared" ca="1" si="228"/>
        <v>andyagumbaa@gmail.com</v>
      </c>
      <c r="LN1432" t="e">
        <f ca="1">OFFSET($A1432,,MATCH(OFFSET([2]Keys!C$1,MATCH(Data.Collect1Dump!$LL1432,[2]Keys!$A$2:$A$4,0),),Data.Collect1Dump!$3:$3,0)-1,)</f>
        <v>#VALUE!</v>
      </c>
      <c r="LO1432" s="2" t="e">
        <f t="shared" ca="1" si="236"/>
        <v>#VALUE!</v>
      </c>
    </row>
    <row r="1433" spans="1:327">
      <c r="A1433" t="s">
        <v>8121</v>
      </c>
      <c r="B1433" t="s">
        <v>7342</v>
      </c>
      <c r="C1433" t="s">
        <v>8122</v>
      </c>
      <c r="D1433" t="b">
        <v>1</v>
      </c>
      <c r="K1433">
        <v>1</v>
      </c>
      <c r="L1433" t="s">
        <v>329</v>
      </c>
      <c r="M1433" t="s">
        <v>329</v>
      </c>
      <c r="N1433">
        <v>40000</v>
      </c>
      <c r="O1433" t="s">
        <v>329</v>
      </c>
      <c r="T1433" t="s">
        <v>330</v>
      </c>
      <c r="V1433" t="s">
        <v>329</v>
      </c>
      <c r="X1433">
        <v>1</v>
      </c>
      <c r="Y1433">
        <v>3800</v>
      </c>
      <c r="Z1433">
        <v>999</v>
      </c>
      <c r="AO1433">
        <v>30</v>
      </c>
      <c r="AQ1433">
        <v>0</v>
      </c>
      <c r="AU1433" t="b">
        <v>1</v>
      </c>
      <c r="AV1433" t="b">
        <v>1</v>
      </c>
      <c r="BA1433" t="b">
        <v>1</v>
      </c>
      <c r="BL1433" t="s">
        <v>415</v>
      </c>
      <c r="BN1433" t="s">
        <v>415</v>
      </c>
      <c r="BP1433">
        <v>1000</v>
      </c>
      <c r="BQ1433">
        <v>0</v>
      </c>
      <c r="BX1433" t="b">
        <v>1</v>
      </c>
      <c r="BZ1433" t="b">
        <v>1</v>
      </c>
      <c r="CQ1433">
        <v>4070</v>
      </c>
      <c r="CS1433">
        <v>35000</v>
      </c>
      <c r="DC1433" t="s">
        <v>329</v>
      </c>
      <c r="DD1433" t="b">
        <v>1</v>
      </c>
      <c r="DL1433" t="b">
        <v>1</v>
      </c>
      <c r="DR1433" t="s">
        <v>329</v>
      </c>
      <c r="EA1433" t="b">
        <v>1</v>
      </c>
      <c r="EL1433" t="s">
        <v>330</v>
      </c>
      <c r="EN1433" t="s">
        <v>330</v>
      </c>
      <c r="EP1433" t="s">
        <v>330</v>
      </c>
      <c r="FN1433" t="s">
        <v>330</v>
      </c>
      <c r="GJ1433" t="s">
        <v>330</v>
      </c>
      <c r="GW1433" t="s">
        <v>330</v>
      </c>
      <c r="GZ1433" t="s">
        <v>330</v>
      </c>
      <c r="HC1433" t="s">
        <v>330</v>
      </c>
      <c r="HE1433" t="s">
        <v>330</v>
      </c>
      <c r="HG1433" t="s">
        <v>336</v>
      </c>
      <c r="HH1433" t="s">
        <v>330</v>
      </c>
      <c r="HI1433" t="s">
        <v>330</v>
      </c>
      <c r="HJ1433" t="s">
        <v>330</v>
      </c>
      <c r="HK1433" t="b">
        <v>1</v>
      </c>
      <c r="HO1433" t="s">
        <v>510</v>
      </c>
      <c r="HP1433" t="s">
        <v>8123</v>
      </c>
      <c r="HQ1433" t="s">
        <v>339</v>
      </c>
      <c r="HR1433" t="s">
        <v>8124</v>
      </c>
      <c r="HS1433" t="s">
        <v>8125</v>
      </c>
      <c r="IC1433" t="b">
        <v>1</v>
      </c>
      <c r="ID1433" t="s">
        <v>7396</v>
      </c>
      <c r="JD1433" t="s">
        <v>2833</v>
      </c>
      <c r="JE1433" t="s">
        <v>8126</v>
      </c>
      <c r="JF1433" t="s">
        <v>329</v>
      </c>
      <c r="JG1433">
        <v>7000</v>
      </c>
      <c r="JH1433" t="s">
        <v>330</v>
      </c>
      <c r="JR1433" t="s">
        <v>329</v>
      </c>
      <c r="JS1433" t="s">
        <v>8127</v>
      </c>
      <c r="JT1433" t="b">
        <v>1</v>
      </c>
      <c r="KF1433" t="b">
        <v>1</v>
      </c>
      <c r="KJ1433" t="b">
        <v>1</v>
      </c>
      <c r="KP1433" t="s">
        <v>330</v>
      </c>
      <c r="KS1433" t="s">
        <v>330</v>
      </c>
      <c r="KV1433" t="s">
        <v>330</v>
      </c>
      <c r="KX1433" t="s">
        <v>329</v>
      </c>
      <c r="KZ1433" t="str">
        <f ca="1">OFFSET($A1433,,MATCH([2]Keys!$B$2,Data.Collect1Dump!$3:$3,0)-1)</f>
        <v>georgeowuor93@gmail.com</v>
      </c>
      <c r="LA1433" t="str">
        <f ca="1">OFFSET($A1433,,MATCH([2]Keys!$B$4,Data.Collect1Dump!$3:$3,0)-1)</f>
        <v>andyagumbaa@gmail.com</v>
      </c>
      <c r="LB1433">
        <f ca="1">OFFSET($A1433,,MATCH([2]Keys!$B$3,Data.Collect1Dump!$3:$3,0)-1)</f>
        <v>0</v>
      </c>
      <c r="LC1433">
        <f t="shared" ca="1" si="229"/>
        <v>1</v>
      </c>
      <c r="LD1433">
        <f t="shared" ca="1" si="229"/>
        <v>1</v>
      </c>
      <c r="LE1433">
        <f t="shared" ca="1" si="229"/>
        <v>0</v>
      </c>
      <c r="LF1433" s="2">
        <f t="shared" ca="1" si="230"/>
        <v>41719</v>
      </c>
      <c r="LG1433" s="2">
        <f t="shared" ca="1" si="231"/>
        <v>41585</v>
      </c>
      <c r="LH1433" s="2" t="e">
        <f t="shared" ca="1" si="232"/>
        <v>#N/A</v>
      </c>
      <c r="LI1433" t="str">
        <f t="shared" ca="1" si="233"/>
        <v>georgeowuor93@gmail.com</v>
      </c>
      <c r="LJ1433" t="str">
        <f t="shared" ca="1" si="234"/>
        <v>andyagumbaa@gmail.com</v>
      </c>
      <c r="LK1433" t="e">
        <f t="shared" ca="1" si="235"/>
        <v>#N/A</v>
      </c>
      <c r="LL1433" t="str">
        <f t="shared" ca="1" si="227"/>
        <v>Lump Sum</v>
      </c>
      <c r="LM1433" t="str">
        <f t="shared" ca="1" si="228"/>
        <v>georgeowuor93@gmail.com</v>
      </c>
      <c r="LN1433" t="e">
        <f ca="1">OFFSET($A1433,,MATCH(OFFSET([2]Keys!C$1,MATCH(Data.Collect1Dump!$LL1433,[2]Keys!$A$2:$A$4,0),),Data.Collect1Dump!$3:$3,0)-1,)</f>
        <v>#VALUE!</v>
      </c>
      <c r="LO1433" s="2" t="e">
        <f t="shared" ca="1" si="236"/>
        <v>#VALUE!</v>
      </c>
    </row>
    <row r="1434" spans="1:327">
      <c r="A1434" t="s">
        <v>8128</v>
      </c>
      <c r="B1434" t="s">
        <v>5645</v>
      </c>
      <c r="C1434" t="s">
        <v>8129</v>
      </c>
      <c r="D1434" t="b">
        <v>1</v>
      </c>
      <c r="K1434">
        <v>1</v>
      </c>
      <c r="L1434" t="s">
        <v>329</v>
      </c>
      <c r="M1434" t="s">
        <v>329</v>
      </c>
      <c r="N1434">
        <v>40000</v>
      </c>
      <c r="O1434" t="s">
        <v>329</v>
      </c>
      <c r="T1434" t="s">
        <v>330</v>
      </c>
      <c r="V1434" t="s">
        <v>329</v>
      </c>
      <c r="X1434">
        <v>2</v>
      </c>
      <c r="Y1434">
        <v>30000</v>
      </c>
      <c r="Z1434">
        <v>999</v>
      </c>
      <c r="AA1434">
        <v>8000</v>
      </c>
      <c r="AB1434">
        <v>200</v>
      </c>
      <c r="AO1434">
        <v>0</v>
      </c>
      <c r="AP1434">
        <v>0</v>
      </c>
      <c r="AQ1434">
        <v>10</v>
      </c>
      <c r="AR1434">
        <v>0</v>
      </c>
      <c r="AV1434" t="b">
        <v>1</v>
      </c>
      <c r="BL1434" t="s">
        <v>329</v>
      </c>
      <c r="BM1434" t="s">
        <v>8130</v>
      </c>
      <c r="BN1434" t="s">
        <v>330</v>
      </c>
      <c r="BP1434">
        <v>0</v>
      </c>
      <c r="BQ1434">
        <v>0</v>
      </c>
      <c r="BS1434" t="b">
        <v>1</v>
      </c>
      <c r="BT1434" t="b">
        <v>1</v>
      </c>
      <c r="BU1434" t="b">
        <v>1</v>
      </c>
      <c r="CL1434">
        <v>1500</v>
      </c>
      <c r="CM1434">
        <v>1500</v>
      </c>
      <c r="CN1434">
        <v>35000</v>
      </c>
      <c r="DC1434" t="s">
        <v>329</v>
      </c>
      <c r="DD1434" t="b">
        <v>1</v>
      </c>
      <c r="DL1434" t="b">
        <v>1</v>
      </c>
      <c r="DR1434" t="s">
        <v>329</v>
      </c>
      <c r="DX1434" t="b">
        <v>1</v>
      </c>
      <c r="EL1434" t="s">
        <v>330</v>
      </c>
      <c r="EN1434" t="s">
        <v>330</v>
      </c>
      <c r="EP1434" t="s">
        <v>330</v>
      </c>
      <c r="FN1434" t="s">
        <v>330</v>
      </c>
      <c r="GJ1434" t="s">
        <v>330</v>
      </c>
      <c r="GW1434" t="s">
        <v>330</v>
      </c>
      <c r="GZ1434" t="s">
        <v>330</v>
      </c>
      <c r="HC1434" t="s">
        <v>330</v>
      </c>
      <c r="HE1434" t="s">
        <v>330</v>
      </c>
      <c r="HG1434" t="s">
        <v>336</v>
      </c>
      <c r="HH1434" t="s">
        <v>329</v>
      </c>
      <c r="HI1434" t="s">
        <v>329</v>
      </c>
      <c r="HJ1434" t="s">
        <v>330</v>
      </c>
      <c r="HK1434" t="b">
        <v>1</v>
      </c>
      <c r="HO1434" t="s">
        <v>337</v>
      </c>
      <c r="HP1434" t="s">
        <v>8131</v>
      </c>
      <c r="HQ1434" t="s">
        <v>339</v>
      </c>
      <c r="HR1434" t="s">
        <v>8132</v>
      </c>
      <c r="HS1434" t="s">
        <v>8133</v>
      </c>
      <c r="HU1434" t="b">
        <v>1</v>
      </c>
      <c r="ID1434">
        <v>999</v>
      </c>
      <c r="JD1434" t="s">
        <v>2833</v>
      </c>
      <c r="JE1434" t="s">
        <v>8134</v>
      </c>
      <c r="JF1434" t="s">
        <v>329</v>
      </c>
      <c r="JG1434">
        <v>7000</v>
      </c>
      <c r="JH1434" t="s">
        <v>330</v>
      </c>
      <c r="JR1434" t="s">
        <v>329</v>
      </c>
      <c r="JS1434" t="s">
        <v>8135</v>
      </c>
      <c r="JT1434" t="b">
        <v>1</v>
      </c>
      <c r="KF1434" t="b">
        <v>1</v>
      </c>
      <c r="KJ1434" t="b">
        <v>1</v>
      </c>
      <c r="KP1434" t="s">
        <v>330</v>
      </c>
      <c r="KS1434" t="s">
        <v>330</v>
      </c>
      <c r="KV1434" t="s">
        <v>330</v>
      </c>
      <c r="KX1434" t="s">
        <v>329</v>
      </c>
      <c r="KZ1434" t="str">
        <f ca="1">OFFSET($A1434,,MATCH([2]Keys!$B$2,Data.Collect1Dump!$3:$3,0)-1)</f>
        <v>laura.adhiambo@gmail.com</v>
      </c>
      <c r="LA1434" t="str">
        <f ca="1">OFFSET($A1434,,MATCH([2]Keys!$B$4,Data.Collect1Dump!$3:$3,0)-1)</f>
        <v>andyagumbaa@gmail.com</v>
      </c>
      <c r="LB1434">
        <f ca="1">OFFSET($A1434,,MATCH([2]Keys!$B$3,Data.Collect1Dump!$3:$3,0)-1)</f>
        <v>0</v>
      </c>
      <c r="LC1434">
        <f t="shared" ca="1" si="229"/>
        <v>1</v>
      </c>
      <c r="LD1434">
        <f t="shared" ca="1" si="229"/>
        <v>1</v>
      </c>
      <c r="LE1434">
        <f t="shared" ca="1" si="229"/>
        <v>0</v>
      </c>
      <c r="LF1434" s="2">
        <f t="shared" ca="1" si="230"/>
        <v>41729</v>
      </c>
      <c r="LG1434" s="2">
        <f t="shared" ca="1" si="231"/>
        <v>41586</v>
      </c>
      <c r="LH1434" s="2" t="e">
        <f t="shared" ca="1" si="232"/>
        <v>#N/A</v>
      </c>
      <c r="LI1434" t="str">
        <f t="shared" ca="1" si="233"/>
        <v>laura.adhiambo@gmail.com</v>
      </c>
      <c r="LJ1434" t="str">
        <f t="shared" ca="1" si="234"/>
        <v>andyagumbaa@gmail.com</v>
      </c>
      <c r="LK1434" t="e">
        <f t="shared" ca="1" si="235"/>
        <v>#N/A</v>
      </c>
      <c r="LL1434" t="str">
        <f t="shared" ca="1" si="227"/>
        <v>Lump Sum</v>
      </c>
      <c r="LM1434" t="str">
        <f t="shared" ca="1" si="228"/>
        <v>laura.adhiambo@gmail.com</v>
      </c>
      <c r="LN1434" t="e">
        <f ca="1">OFFSET($A1434,,MATCH(OFFSET([2]Keys!C$1,MATCH(Data.Collect1Dump!$LL1434,[2]Keys!$A$2:$A$4,0),),Data.Collect1Dump!$3:$3,0)-1,)</f>
        <v>#VALUE!</v>
      </c>
      <c r="LO1434" s="2" t="e">
        <f t="shared" ca="1" si="236"/>
        <v>#VALUE!</v>
      </c>
    </row>
    <row r="1435" spans="1:327">
      <c r="A1435" t="s">
        <v>8136</v>
      </c>
      <c r="ID1435"/>
      <c r="JD1435" t="s">
        <v>2833</v>
      </c>
      <c r="JE1435" t="s">
        <v>8137</v>
      </c>
      <c r="JF1435" t="s">
        <v>329</v>
      </c>
      <c r="JG1435">
        <v>6900</v>
      </c>
      <c r="JH1435" t="s">
        <v>330</v>
      </c>
      <c r="JR1435" t="s">
        <v>330</v>
      </c>
      <c r="KP1435" t="s">
        <v>330</v>
      </c>
      <c r="KS1435" t="s">
        <v>330</v>
      </c>
      <c r="KV1435" t="s">
        <v>330</v>
      </c>
      <c r="KX1435" t="s">
        <v>329</v>
      </c>
      <c r="KZ1435">
        <f ca="1">OFFSET($A1435,,MATCH([2]Keys!$B$2,Data.Collect1Dump!$3:$3,0)-1)</f>
        <v>0</v>
      </c>
      <c r="LA1435" t="str">
        <f ca="1">OFFSET($A1435,,MATCH([2]Keys!$B$4,Data.Collect1Dump!$3:$3,0)-1)</f>
        <v>andyagumbaa@gmail.com</v>
      </c>
      <c r="LB1435">
        <f ca="1">OFFSET($A1435,,MATCH([2]Keys!$B$3,Data.Collect1Dump!$3:$3,0)-1)</f>
        <v>0</v>
      </c>
      <c r="LC1435">
        <f t="shared" ca="1" si="229"/>
        <v>0</v>
      </c>
      <c r="LD1435">
        <f t="shared" ca="1" si="229"/>
        <v>1</v>
      </c>
      <c r="LE1435">
        <f t="shared" ca="1" si="229"/>
        <v>0</v>
      </c>
      <c r="LF1435" s="2" t="e">
        <f t="shared" ca="1" si="230"/>
        <v>#N/A</v>
      </c>
      <c r="LG1435" s="2">
        <f t="shared" ca="1" si="231"/>
        <v>41586</v>
      </c>
      <c r="LH1435" s="2" t="e">
        <f t="shared" ca="1" si="232"/>
        <v>#N/A</v>
      </c>
      <c r="LI1435" t="e">
        <f t="shared" ca="1" si="233"/>
        <v>#N/A</v>
      </c>
      <c r="LJ1435" t="str">
        <f t="shared" ca="1" si="234"/>
        <v>andyagumbaa@gmail.com</v>
      </c>
      <c r="LK1435" t="e">
        <f t="shared" ca="1" si="235"/>
        <v>#N/A</v>
      </c>
      <c r="LL1435" t="str">
        <f t="shared" ca="1" si="227"/>
        <v>Token</v>
      </c>
      <c r="LM1435" t="str">
        <f t="shared" ca="1" si="228"/>
        <v>andyagumbaa@gmail.com</v>
      </c>
      <c r="LN1435" t="e">
        <f ca="1">OFFSET($A1435,,MATCH(OFFSET([2]Keys!C$1,MATCH(Data.Collect1Dump!$LL1435,[2]Keys!$A$2:$A$4,0),),Data.Collect1Dump!$3:$3,0)-1,)</f>
        <v>#VALUE!</v>
      </c>
      <c r="LO1435" s="2" t="e">
        <f t="shared" ca="1" si="236"/>
        <v>#VALUE!</v>
      </c>
    </row>
    <row r="1436" spans="1:327">
      <c r="A1436" t="s">
        <v>8138</v>
      </c>
      <c r="B1436" t="s">
        <v>5645</v>
      </c>
      <c r="C1436" t="s">
        <v>8139</v>
      </c>
      <c r="D1436" t="b">
        <v>1</v>
      </c>
      <c r="G1436" t="b">
        <v>1</v>
      </c>
      <c r="H1436" t="b">
        <v>1</v>
      </c>
      <c r="J1436" t="s">
        <v>15668</v>
      </c>
      <c r="K1436">
        <v>2</v>
      </c>
      <c r="L1436" t="s">
        <v>329</v>
      </c>
      <c r="M1436" t="s">
        <v>329</v>
      </c>
      <c r="N1436">
        <v>39000</v>
      </c>
      <c r="O1436" t="s">
        <v>329</v>
      </c>
      <c r="T1436" t="s">
        <v>330</v>
      </c>
      <c r="V1436" t="s">
        <v>329</v>
      </c>
      <c r="X1436">
        <v>3</v>
      </c>
      <c r="Y1436">
        <v>10000</v>
      </c>
      <c r="Z1436">
        <v>999</v>
      </c>
      <c r="AA1436">
        <v>15000</v>
      </c>
      <c r="AB1436">
        <v>999</v>
      </c>
      <c r="AC1436">
        <v>13500</v>
      </c>
      <c r="AD1436">
        <v>999</v>
      </c>
      <c r="AO1436">
        <v>30</v>
      </c>
      <c r="AP1436">
        <v>400</v>
      </c>
      <c r="AQ1436">
        <v>0</v>
      </c>
      <c r="AR1436">
        <v>0</v>
      </c>
      <c r="AV1436" t="b">
        <v>1</v>
      </c>
      <c r="BL1436" t="s">
        <v>330</v>
      </c>
      <c r="BN1436" t="s">
        <v>330</v>
      </c>
      <c r="BP1436">
        <v>0</v>
      </c>
      <c r="BQ1436">
        <v>0</v>
      </c>
      <c r="BU1436" t="b">
        <v>1</v>
      </c>
      <c r="CN1436">
        <v>38550</v>
      </c>
      <c r="DC1436" t="s">
        <v>329</v>
      </c>
      <c r="DD1436" t="b">
        <v>1</v>
      </c>
      <c r="DG1436" t="b">
        <v>1</v>
      </c>
      <c r="DO1436" t="b">
        <v>1</v>
      </c>
      <c r="DR1436" t="s">
        <v>329</v>
      </c>
      <c r="DX1436" t="b">
        <v>1</v>
      </c>
      <c r="EL1436" t="s">
        <v>330</v>
      </c>
      <c r="EN1436" t="s">
        <v>330</v>
      </c>
      <c r="EP1436" t="s">
        <v>330</v>
      </c>
      <c r="FN1436" t="s">
        <v>330</v>
      </c>
      <c r="GJ1436" t="s">
        <v>330</v>
      </c>
      <c r="GW1436" t="s">
        <v>330</v>
      </c>
      <c r="GZ1436" t="s">
        <v>330</v>
      </c>
      <c r="HC1436" t="s">
        <v>330</v>
      </c>
      <c r="HE1436" t="s">
        <v>330</v>
      </c>
      <c r="HG1436" t="s">
        <v>336</v>
      </c>
      <c r="HH1436" t="s">
        <v>330</v>
      </c>
      <c r="HI1436" t="s">
        <v>330</v>
      </c>
      <c r="HJ1436" t="s">
        <v>330</v>
      </c>
      <c r="HK1436" t="b">
        <v>1</v>
      </c>
      <c r="HO1436" t="s">
        <v>337</v>
      </c>
      <c r="HP1436" t="s">
        <v>8140</v>
      </c>
      <c r="HQ1436" t="s">
        <v>339</v>
      </c>
      <c r="HR1436" t="s">
        <v>8141</v>
      </c>
      <c r="HS1436" t="s">
        <v>8142</v>
      </c>
      <c r="HT1436" t="b">
        <v>1</v>
      </c>
      <c r="ID1436">
        <v>999</v>
      </c>
      <c r="JD1436" t="s">
        <v>2833</v>
      </c>
      <c r="JE1436" t="s">
        <v>8143</v>
      </c>
      <c r="JF1436" t="s">
        <v>329</v>
      </c>
      <c r="JG1436">
        <v>7000</v>
      </c>
      <c r="JH1436" t="s">
        <v>330</v>
      </c>
      <c r="JR1436" t="s">
        <v>329</v>
      </c>
      <c r="JS1436" t="s">
        <v>8144</v>
      </c>
      <c r="JU1436" t="b">
        <v>1</v>
      </c>
      <c r="KG1436" t="b">
        <v>1</v>
      </c>
      <c r="KJ1436" t="b">
        <v>1</v>
      </c>
      <c r="KP1436" t="s">
        <v>330</v>
      </c>
      <c r="KS1436" t="s">
        <v>330</v>
      </c>
      <c r="KV1436" t="s">
        <v>330</v>
      </c>
      <c r="KX1436" t="s">
        <v>329</v>
      </c>
      <c r="KZ1436" t="str">
        <f ca="1">OFFSET($A1436,,MATCH([2]Keys!$B$2,Data.Collect1Dump!$3:$3,0)-1)</f>
        <v>laura.adhiambo@gmail.com</v>
      </c>
      <c r="LA1436" t="str">
        <f ca="1">OFFSET($A1436,,MATCH([2]Keys!$B$4,Data.Collect1Dump!$3:$3,0)-1)</f>
        <v>andyagumbaa@gmail.com</v>
      </c>
      <c r="LB1436">
        <f ca="1">OFFSET($A1436,,MATCH([2]Keys!$B$3,Data.Collect1Dump!$3:$3,0)-1)</f>
        <v>0</v>
      </c>
      <c r="LC1436">
        <f t="shared" ca="1" si="229"/>
        <v>1</v>
      </c>
      <c r="LD1436">
        <f t="shared" ca="1" si="229"/>
        <v>1</v>
      </c>
      <c r="LE1436">
        <f t="shared" ca="1" si="229"/>
        <v>0</v>
      </c>
      <c r="LF1436" s="2">
        <f t="shared" ca="1" si="230"/>
        <v>41729</v>
      </c>
      <c r="LG1436" s="2">
        <f t="shared" ca="1" si="231"/>
        <v>41584</v>
      </c>
      <c r="LH1436" s="2" t="e">
        <f t="shared" ca="1" si="232"/>
        <v>#N/A</v>
      </c>
      <c r="LI1436" t="str">
        <f t="shared" ca="1" si="233"/>
        <v>laura.adhiambo@gmail.com</v>
      </c>
      <c r="LJ1436" t="str">
        <f t="shared" ca="1" si="234"/>
        <v>andyagumbaa@gmail.com</v>
      </c>
      <c r="LK1436" t="e">
        <f t="shared" ca="1" si="235"/>
        <v>#N/A</v>
      </c>
      <c r="LL1436" t="str">
        <f t="shared" ca="1" si="227"/>
        <v>Lump Sum</v>
      </c>
      <c r="LM1436" t="str">
        <f t="shared" ca="1" si="228"/>
        <v>laura.adhiambo@gmail.com</v>
      </c>
      <c r="LN1436" t="e">
        <f ca="1">OFFSET($A1436,,MATCH(OFFSET([2]Keys!C$1,MATCH(Data.Collect1Dump!$LL1436,[2]Keys!$A$2:$A$4,0),),Data.Collect1Dump!$3:$3,0)-1,)</f>
        <v>#VALUE!</v>
      </c>
      <c r="LO1436" s="2" t="e">
        <f t="shared" ca="1" si="236"/>
        <v>#VALUE!</v>
      </c>
    </row>
    <row r="1437" spans="1:327">
      <c r="A1437" t="s">
        <v>8145</v>
      </c>
      <c r="ID1437"/>
      <c r="JD1437" t="s">
        <v>378</v>
      </c>
      <c r="JE1437" t="s">
        <v>8146</v>
      </c>
      <c r="JF1437" t="s">
        <v>329</v>
      </c>
      <c r="JG1437">
        <v>6900</v>
      </c>
      <c r="JH1437" t="s">
        <v>330</v>
      </c>
      <c r="JR1437" t="s">
        <v>329</v>
      </c>
      <c r="JS1437" t="s">
        <v>8147</v>
      </c>
      <c r="JT1437" t="b">
        <v>1</v>
      </c>
      <c r="KF1437" t="b">
        <v>1</v>
      </c>
      <c r="KM1437" t="b">
        <v>1</v>
      </c>
      <c r="KP1437" t="s">
        <v>330</v>
      </c>
      <c r="KS1437" t="s">
        <v>330</v>
      </c>
      <c r="KV1437" t="s">
        <v>330</v>
      </c>
      <c r="KX1437" t="s">
        <v>329</v>
      </c>
      <c r="KZ1437">
        <f ca="1">OFFSET($A1437,,MATCH([2]Keys!$B$2,Data.Collect1Dump!$3:$3,0)-1)</f>
        <v>0</v>
      </c>
      <c r="LA1437" t="str">
        <f ca="1">OFFSET($A1437,,MATCH([2]Keys!$B$4,Data.Collect1Dump!$3:$3,0)-1)</f>
        <v>anne.aroka@givedirectly.org</v>
      </c>
      <c r="LB1437">
        <f ca="1">OFFSET($A1437,,MATCH([2]Keys!$B$3,Data.Collect1Dump!$3:$3,0)-1)</f>
        <v>0</v>
      </c>
      <c r="LC1437">
        <f t="shared" ca="1" si="229"/>
        <v>0</v>
      </c>
      <c r="LD1437">
        <f t="shared" ca="1" si="229"/>
        <v>1</v>
      </c>
      <c r="LE1437">
        <f t="shared" ca="1" si="229"/>
        <v>0</v>
      </c>
      <c r="LF1437" s="2" t="e">
        <f t="shared" ca="1" si="230"/>
        <v>#N/A</v>
      </c>
      <c r="LG1437" s="2">
        <f t="shared" ca="1" si="231"/>
        <v>41614</v>
      </c>
      <c r="LH1437" s="2" t="e">
        <f t="shared" ca="1" si="232"/>
        <v>#N/A</v>
      </c>
      <c r="LI1437" t="e">
        <f t="shared" ca="1" si="233"/>
        <v>#N/A</v>
      </c>
      <c r="LJ1437" t="str">
        <f t="shared" ca="1" si="234"/>
        <v>anne.aroka@givedirectly.org</v>
      </c>
      <c r="LK1437" t="e">
        <f t="shared" ca="1" si="235"/>
        <v>#N/A</v>
      </c>
      <c r="LL1437" t="str">
        <f t="shared" ca="1" si="227"/>
        <v>Token</v>
      </c>
      <c r="LM1437" t="str">
        <f t="shared" ca="1" si="228"/>
        <v>anne.aroka@givedirectly.org</v>
      </c>
      <c r="LN1437" t="e">
        <f ca="1">OFFSET($A1437,,MATCH(OFFSET([2]Keys!C$1,MATCH(Data.Collect1Dump!$LL1437,[2]Keys!$A$2:$A$4,0),),Data.Collect1Dump!$3:$3,0)-1,)</f>
        <v>#VALUE!</v>
      </c>
      <c r="LO1437" s="2" t="e">
        <f t="shared" ca="1" si="236"/>
        <v>#VALUE!</v>
      </c>
    </row>
    <row r="1438" spans="1:327">
      <c r="A1438" t="s">
        <v>8148</v>
      </c>
      <c r="B1438" t="s">
        <v>7342</v>
      </c>
      <c r="C1438" t="s">
        <v>8149</v>
      </c>
      <c r="D1438" t="b">
        <v>1</v>
      </c>
      <c r="K1438">
        <v>1</v>
      </c>
      <c r="L1438" t="s">
        <v>329</v>
      </c>
      <c r="M1438" t="s">
        <v>329</v>
      </c>
      <c r="N1438">
        <v>40000</v>
      </c>
      <c r="O1438" t="s">
        <v>329</v>
      </c>
      <c r="T1438" t="s">
        <v>330</v>
      </c>
      <c r="V1438" t="s">
        <v>329</v>
      </c>
      <c r="X1438">
        <v>4</v>
      </c>
      <c r="Y1438">
        <v>20000</v>
      </c>
      <c r="Z1438">
        <v>999</v>
      </c>
      <c r="AA1438">
        <v>10000</v>
      </c>
      <c r="AB1438">
        <v>999</v>
      </c>
      <c r="AC1438">
        <v>5000</v>
      </c>
      <c r="AD1438">
        <v>999</v>
      </c>
      <c r="AE1438">
        <v>3000</v>
      </c>
      <c r="AO1438">
        <v>60</v>
      </c>
      <c r="AQ1438">
        <v>25</v>
      </c>
      <c r="AU1438" t="b">
        <v>1</v>
      </c>
      <c r="AV1438" t="b">
        <v>1</v>
      </c>
      <c r="BL1438" t="s">
        <v>329</v>
      </c>
      <c r="BM1438" t="s">
        <v>8150</v>
      </c>
      <c r="BN1438" t="s">
        <v>329</v>
      </c>
      <c r="BO1438" t="s">
        <v>8151</v>
      </c>
      <c r="BP1438">
        <v>0</v>
      </c>
      <c r="BQ1438">
        <v>2000</v>
      </c>
      <c r="BU1438" t="b">
        <v>1</v>
      </c>
      <c r="BZ1438" t="b">
        <v>1</v>
      </c>
      <c r="CF1438" t="b">
        <v>1</v>
      </c>
      <c r="CN1438">
        <v>29160</v>
      </c>
      <c r="CS1438">
        <v>12400</v>
      </c>
      <c r="CY1438">
        <v>200</v>
      </c>
      <c r="DC1438" t="s">
        <v>329</v>
      </c>
      <c r="DD1438" t="b">
        <v>1</v>
      </c>
      <c r="DH1438" t="b">
        <v>1</v>
      </c>
      <c r="DJ1438" t="s">
        <v>8152</v>
      </c>
      <c r="DL1438" t="b">
        <v>1</v>
      </c>
      <c r="DR1438" t="s">
        <v>329</v>
      </c>
      <c r="DU1438" t="b">
        <v>1</v>
      </c>
      <c r="DV1438" t="b">
        <v>1</v>
      </c>
      <c r="EL1438" t="s">
        <v>330</v>
      </c>
      <c r="EN1438" t="s">
        <v>330</v>
      </c>
      <c r="EP1438" t="s">
        <v>329</v>
      </c>
      <c r="EQ1438" t="s">
        <v>8153</v>
      </c>
      <c r="FE1438" t="b">
        <v>1</v>
      </c>
      <c r="FI1438" t="b">
        <v>1</v>
      </c>
      <c r="FN1438" t="s">
        <v>330</v>
      </c>
      <c r="GJ1438" t="s">
        <v>330</v>
      </c>
      <c r="GW1438" t="s">
        <v>329</v>
      </c>
      <c r="GX1438" t="s">
        <v>8154</v>
      </c>
      <c r="GY1438" t="s">
        <v>330</v>
      </c>
      <c r="GZ1438" t="s">
        <v>330</v>
      </c>
      <c r="HC1438" t="s">
        <v>330</v>
      </c>
      <c r="HE1438" t="s">
        <v>330</v>
      </c>
      <c r="HG1438" t="s">
        <v>526</v>
      </c>
      <c r="HH1438" t="s">
        <v>329</v>
      </c>
      <c r="HI1438" t="s">
        <v>330</v>
      </c>
      <c r="HJ1438" t="s">
        <v>330</v>
      </c>
      <c r="HK1438" t="b">
        <v>1</v>
      </c>
      <c r="HO1438" t="s">
        <v>337</v>
      </c>
      <c r="HP1438" t="s">
        <v>8155</v>
      </c>
      <c r="HQ1438" t="s">
        <v>339</v>
      </c>
      <c r="HR1438" t="s">
        <v>8156</v>
      </c>
      <c r="HS1438" t="s">
        <v>8157</v>
      </c>
      <c r="IA1438" t="b">
        <v>1</v>
      </c>
      <c r="ID1438" t="s">
        <v>7396</v>
      </c>
      <c r="JD1438" t="s">
        <v>2833</v>
      </c>
      <c r="JE1438" t="s">
        <v>8158</v>
      </c>
      <c r="JF1438" t="s">
        <v>329</v>
      </c>
      <c r="JG1438">
        <v>6918</v>
      </c>
      <c r="JH1438" t="s">
        <v>330</v>
      </c>
      <c r="JR1438" t="s">
        <v>330</v>
      </c>
      <c r="KP1438" t="s">
        <v>329</v>
      </c>
      <c r="KQ1438" t="s">
        <v>8159</v>
      </c>
      <c r="KR1438" t="s">
        <v>330</v>
      </c>
      <c r="KS1438" t="s">
        <v>330</v>
      </c>
      <c r="KV1438" t="s">
        <v>330</v>
      </c>
      <c r="KX1438" t="s">
        <v>329</v>
      </c>
      <c r="KZ1438" t="str">
        <f ca="1">OFFSET($A1438,,MATCH([2]Keys!$B$2,Data.Collect1Dump!$3:$3,0)-1)</f>
        <v>georgeowuor93@gmail.com</v>
      </c>
      <c r="LA1438" t="str">
        <f ca="1">OFFSET($A1438,,MATCH([2]Keys!$B$4,Data.Collect1Dump!$3:$3,0)-1)</f>
        <v>andyagumbaa@gmail.com</v>
      </c>
      <c r="LB1438">
        <f ca="1">OFFSET($A1438,,MATCH([2]Keys!$B$3,Data.Collect1Dump!$3:$3,0)-1)</f>
        <v>0</v>
      </c>
      <c r="LC1438">
        <f t="shared" ca="1" si="229"/>
        <v>1</v>
      </c>
      <c r="LD1438">
        <f t="shared" ca="1" si="229"/>
        <v>1</v>
      </c>
      <c r="LE1438">
        <f t="shared" ca="1" si="229"/>
        <v>0</v>
      </c>
      <c r="LF1438" s="2">
        <f t="shared" ca="1" si="230"/>
        <v>41719</v>
      </c>
      <c r="LG1438" s="2">
        <f t="shared" ca="1" si="231"/>
        <v>41585</v>
      </c>
      <c r="LH1438" s="2" t="e">
        <f t="shared" ca="1" si="232"/>
        <v>#N/A</v>
      </c>
      <c r="LI1438" t="str">
        <f t="shared" ca="1" si="233"/>
        <v>georgeowuor93@gmail.com</v>
      </c>
      <c r="LJ1438" t="str">
        <f t="shared" ca="1" si="234"/>
        <v>andyagumbaa@gmail.com</v>
      </c>
      <c r="LK1438" t="e">
        <f t="shared" ca="1" si="235"/>
        <v>#N/A</v>
      </c>
      <c r="LL1438" t="str">
        <f t="shared" ca="1" si="227"/>
        <v>Lump Sum</v>
      </c>
      <c r="LM1438" t="str">
        <f t="shared" ca="1" si="228"/>
        <v>georgeowuor93@gmail.com</v>
      </c>
      <c r="LN1438" t="e">
        <f ca="1">OFFSET($A1438,,MATCH(OFFSET([2]Keys!C$1,MATCH(Data.Collect1Dump!$LL1438,[2]Keys!$A$2:$A$4,0),),Data.Collect1Dump!$3:$3,0)-1,)</f>
        <v>#VALUE!</v>
      </c>
      <c r="LO1438" s="2" t="e">
        <f t="shared" ca="1" si="236"/>
        <v>#VALUE!</v>
      </c>
    </row>
    <row r="1439" spans="1:327">
      <c r="A1439" t="s">
        <v>8160</v>
      </c>
      <c r="ID1439"/>
      <c r="JD1439" t="s">
        <v>2833</v>
      </c>
      <c r="JE1439" t="s">
        <v>8161</v>
      </c>
      <c r="JF1439" t="s">
        <v>329</v>
      </c>
      <c r="JG1439">
        <v>6900</v>
      </c>
      <c r="JH1439" t="s">
        <v>330</v>
      </c>
      <c r="JR1439" t="s">
        <v>329</v>
      </c>
      <c r="JS1439" t="s">
        <v>8162</v>
      </c>
      <c r="JZ1439" t="b">
        <v>1</v>
      </c>
      <c r="KF1439" t="b">
        <v>1</v>
      </c>
      <c r="KJ1439" t="b">
        <v>1</v>
      </c>
      <c r="KP1439" t="s">
        <v>330</v>
      </c>
      <c r="KS1439" t="s">
        <v>330</v>
      </c>
      <c r="KV1439" t="s">
        <v>330</v>
      </c>
      <c r="KX1439" t="s">
        <v>329</v>
      </c>
      <c r="KZ1439">
        <f ca="1">OFFSET($A1439,,MATCH([2]Keys!$B$2,Data.Collect1Dump!$3:$3,0)-1)</f>
        <v>0</v>
      </c>
      <c r="LA1439" t="str">
        <f ca="1">OFFSET($A1439,,MATCH([2]Keys!$B$4,Data.Collect1Dump!$3:$3,0)-1)</f>
        <v>andyagumbaa@gmail.com</v>
      </c>
      <c r="LB1439">
        <f ca="1">OFFSET($A1439,,MATCH([2]Keys!$B$3,Data.Collect1Dump!$3:$3,0)-1)</f>
        <v>0</v>
      </c>
      <c r="LC1439">
        <f t="shared" ca="1" si="229"/>
        <v>0</v>
      </c>
      <c r="LD1439">
        <f t="shared" ca="1" si="229"/>
        <v>1</v>
      </c>
      <c r="LE1439">
        <f t="shared" ca="1" si="229"/>
        <v>0</v>
      </c>
      <c r="LF1439" s="2" t="e">
        <f t="shared" ca="1" si="230"/>
        <v>#N/A</v>
      </c>
      <c r="LG1439" s="2">
        <f t="shared" ca="1" si="231"/>
        <v>41585</v>
      </c>
      <c r="LH1439" s="2" t="e">
        <f t="shared" ca="1" si="232"/>
        <v>#N/A</v>
      </c>
      <c r="LI1439" t="e">
        <f t="shared" ca="1" si="233"/>
        <v>#N/A</v>
      </c>
      <c r="LJ1439" t="str">
        <f t="shared" ca="1" si="234"/>
        <v>andyagumbaa@gmail.com</v>
      </c>
      <c r="LK1439" t="e">
        <f t="shared" ca="1" si="235"/>
        <v>#N/A</v>
      </c>
      <c r="LL1439" t="str">
        <f t="shared" ca="1" si="227"/>
        <v>Token</v>
      </c>
      <c r="LM1439" t="str">
        <f t="shared" ca="1" si="228"/>
        <v>andyagumbaa@gmail.com</v>
      </c>
      <c r="LN1439" t="e">
        <f ca="1">OFFSET($A1439,,MATCH(OFFSET([2]Keys!C$1,MATCH(Data.Collect1Dump!$LL1439,[2]Keys!$A$2:$A$4,0),),Data.Collect1Dump!$3:$3,0)-1,)</f>
        <v>#VALUE!</v>
      </c>
      <c r="LO1439" s="2" t="e">
        <f t="shared" ca="1" si="236"/>
        <v>#VALUE!</v>
      </c>
    </row>
    <row r="1440" spans="1:327">
      <c r="A1440" t="s">
        <v>8163</v>
      </c>
      <c r="ID1440"/>
      <c r="JD1440" t="s">
        <v>2833</v>
      </c>
      <c r="JE1440" t="s">
        <v>8164</v>
      </c>
      <c r="JF1440" t="s">
        <v>329</v>
      </c>
      <c r="JG1440">
        <v>6918</v>
      </c>
      <c r="JH1440" t="s">
        <v>330</v>
      </c>
      <c r="JR1440" t="s">
        <v>330</v>
      </c>
      <c r="KP1440" t="s">
        <v>330</v>
      </c>
      <c r="KS1440" t="s">
        <v>330</v>
      </c>
      <c r="KV1440" t="s">
        <v>330</v>
      </c>
      <c r="KX1440" t="s">
        <v>329</v>
      </c>
      <c r="KZ1440">
        <f ca="1">OFFSET($A1440,,MATCH([2]Keys!$B$2,Data.Collect1Dump!$3:$3,0)-1)</f>
        <v>0</v>
      </c>
      <c r="LA1440" t="str">
        <f ca="1">OFFSET($A1440,,MATCH([2]Keys!$B$4,Data.Collect1Dump!$3:$3,0)-1)</f>
        <v>andyagumbaa@gmail.com</v>
      </c>
      <c r="LB1440">
        <f ca="1">OFFSET($A1440,,MATCH([2]Keys!$B$3,Data.Collect1Dump!$3:$3,0)-1)</f>
        <v>0</v>
      </c>
      <c r="LC1440">
        <f t="shared" ca="1" si="229"/>
        <v>0</v>
      </c>
      <c r="LD1440">
        <f t="shared" ca="1" si="229"/>
        <v>1</v>
      </c>
      <c r="LE1440">
        <f t="shared" ca="1" si="229"/>
        <v>0</v>
      </c>
      <c r="LF1440" s="2" t="e">
        <f t="shared" ca="1" si="230"/>
        <v>#N/A</v>
      </c>
      <c r="LG1440" s="2">
        <f t="shared" ca="1" si="231"/>
        <v>41585</v>
      </c>
      <c r="LH1440" s="2" t="e">
        <f t="shared" ca="1" si="232"/>
        <v>#N/A</v>
      </c>
      <c r="LI1440" t="e">
        <f t="shared" ca="1" si="233"/>
        <v>#N/A</v>
      </c>
      <c r="LJ1440" t="str">
        <f t="shared" ca="1" si="234"/>
        <v>andyagumbaa@gmail.com</v>
      </c>
      <c r="LK1440" t="e">
        <f t="shared" ca="1" si="235"/>
        <v>#N/A</v>
      </c>
      <c r="LL1440" t="str">
        <f t="shared" ca="1" si="227"/>
        <v>Token</v>
      </c>
      <c r="LM1440" t="str">
        <f t="shared" ca="1" si="228"/>
        <v>andyagumbaa@gmail.com</v>
      </c>
      <c r="LN1440" t="e">
        <f ca="1">OFFSET($A1440,,MATCH(OFFSET([2]Keys!C$1,MATCH(Data.Collect1Dump!$LL1440,[2]Keys!$A$2:$A$4,0),),Data.Collect1Dump!$3:$3,0)-1,)</f>
        <v>#VALUE!</v>
      </c>
      <c r="LO1440" s="2" t="e">
        <f t="shared" ca="1" si="236"/>
        <v>#VALUE!</v>
      </c>
    </row>
    <row r="1441" spans="1:327">
      <c r="A1441" t="s">
        <v>8165</v>
      </c>
      <c r="ID1441"/>
      <c r="JD1441" t="s">
        <v>378</v>
      </c>
      <c r="JE1441" t="s">
        <v>8166</v>
      </c>
      <c r="JF1441" t="s">
        <v>329</v>
      </c>
      <c r="JG1441">
        <v>7000</v>
      </c>
      <c r="JH1441" t="s">
        <v>330</v>
      </c>
      <c r="JR1441" t="s">
        <v>330</v>
      </c>
      <c r="KP1441" t="s">
        <v>330</v>
      </c>
      <c r="KS1441" t="s">
        <v>330</v>
      </c>
      <c r="KV1441" t="s">
        <v>330</v>
      </c>
      <c r="KX1441" t="s">
        <v>329</v>
      </c>
      <c r="KZ1441">
        <f ca="1">OFFSET($A1441,,MATCH([2]Keys!$B$2,Data.Collect1Dump!$3:$3,0)-1)</f>
        <v>0</v>
      </c>
      <c r="LA1441" t="str">
        <f ca="1">OFFSET($A1441,,MATCH([2]Keys!$B$4,Data.Collect1Dump!$3:$3,0)-1)</f>
        <v>anne.aroka@givedirectly.org</v>
      </c>
      <c r="LB1441">
        <f ca="1">OFFSET($A1441,,MATCH([2]Keys!$B$3,Data.Collect1Dump!$3:$3,0)-1)</f>
        <v>0</v>
      </c>
      <c r="LC1441">
        <f t="shared" ca="1" si="229"/>
        <v>0</v>
      </c>
      <c r="LD1441">
        <f t="shared" ca="1" si="229"/>
        <v>1</v>
      </c>
      <c r="LE1441">
        <f t="shared" ca="1" si="229"/>
        <v>0</v>
      </c>
      <c r="LF1441" s="2" t="e">
        <f t="shared" ca="1" si="230"/>
        <v>#N/A</v>
      </c>
      <c r="LG1441" s="2">
        <f t="shared" ca="1" si="231"/>
        <v>41614</v>
      </c>
      <c r="LH1441" s="2" t="e">
        <f t="shared" ca="1" si="232"/>
        <v>#N/A</v>
      </c>
      <c r="LI1441" t="e">
        <f t="shared" ca="1" si="233"/>
        <v>#N/A</v>
      </c>
      <c r="LJ1441" t="str">
        <f t="shared" ca="1" si="234"/>
        <v>anne.aroka@givedirectly.org</v>
      </c>
      <c r="LK1441" t="e">
        <f t="shared" ca="1" si="235"/>
        <v>#N/A</v>
      </c>
      <c r="LL1441" t="str">
        <f t="shared" ca="1" si="227"/>
        <v>Token</v>
      </c>
      <c r="LM1441" t="str">
        <f t="shared" ca="1" si="228"/>
        <v>anne.aroka@givedirectly.org</v>
      </c>
      <c r="LN1441" t="e">
        <f ca="1">OFFSET($A1441,,MATCH(OFFSET([2]Keys!C$1,MATCH(Data.Collect1Dump!$LL1441,[2]Keys!$A$2:$A$4,0),),Data.Collect1Dump!$3:$3,0)-1,)</f>
        <v>#VALUE!</v>
      </c>
      <c r="LO1441" s="2" t="e">
        <f t="shared" ca="1" si="236"/>
        <v>#VALUE!</v>
      </c>
    </row>
    <row r="1442" spans="1:327">
      <c r="A1442" t="s">
        <v>8167</v>
      </c>
      <c r="ID1442"/>
      <c r="JD1442" t="s">
        <v>378</v>
      </c>
      <c r="JE1442" t="s">
        <v>8168</v>
      </c>
      <c r="JF1442" t="s">
        <v>329</v>
      </c>
      <c r="JG1442">
        <v>7000</v>
      </c>
      <c r="JH1442" t="s">
        <v>330</v>
      </c>
      <c r="JR1442" t="s">
        <v>330</v>
      </c>
      <c r="KP1442" t="s">
        <v>330</v>
      </c>
      <c r="KS1442" t="s">
        <v>330</v>
      </c>
      <c r="KV1442" t="s">
        <v>330</v>
      </c>
      <c r="KX1442" t="s">
        <v>329</v>
      </c>
      <c r="KZ1442">
        <f ca="1">OFFSET($A1442,,MATCH([2]Keys!$B$2,Data.Collect1Dump!$3:$3,0)-1)</f>
        <v>0</v>
      </c>
      <c r="LA1442" t="str">
        <f ca="1">OFFSET($A1442,,MATCH([2]Keys!$B$4,Data.Collect1Dump!$3:$3,0)-1)</f>
        <v>anne.aroka@givedirectly.org</v>
      </c>
      <c r="LB1442">
        <f ca="1">OFFSET($A1442,,MATCH([2]Keys!$B$3,Data.Collect1Dump!$3:$3,0)-1)</f>
        <v>0</v>
      </c>
      <c r="LC1442">
        <f t="shared" ca="1" si="229"/>
        <v>0</v>
      </c>
      <c r="LD1442">
        <f t="shared" ca="1" si="229"/>
        <v>1</v>
      </c>
      <c r="LE1442">
        <f t="shared" ca="1" si="229"/>
        <v>0</v>
      </c>
      <c r="LF1442" s="2" t="e">
        <f t="shared" ca="1" si="230"/>
        <v>#N/A</v>
      </c>
      <c r="LG1442" s="2">
        <f t="shared" ca="1" si="231"/>
        <v>41617</v>
      </c>
      <c r="LH1442" s="2" t="e">
        <f t="shared" ca="1" si="232"/>
        <v>#N/A</v>
      </c>
      <c r="LI1442" t="e">
        <f t="shared" ca="1" si="233"/>
        <v>#N/A</v>
      </c>
      <c r="LJ1442" t="str">
        <f t="shared" ca="1" si="234"/>
        <v>anne.aroka@givedirectly.org</v>
      </c>
      <c r="LK1442" t="e">
        <f t="shared" ca="1" si="235"/>
        <v>#N/A</v>
      </c>
      <c r="LL1442" t="str">
        <f t="shared" ca="1" si="227"/>
        <v>Token</v>
      </c>
      <c r="LM1442" t="str">
        <f t="shared" ca="1" si="228"/>
        <v>anne.aroka@givedirectly.org</v>
      </c>
      <c r="LN1442" t="e">
        <f ca="1">OFFSET($A1442,,MATCH(OFFSET([2]Keys!C$1,MATCH(Data.Collect1Dump!$LL1442,[2]Keys!$A$2:$A$4,0),),Data.Collect1Dump!$3:$3,0)-1,)</f>
        <v>#VALUE!</v>
      </c>
      <c r="LO1442" s="2" t="e">
        <f t="shared" ca="1" si="236"/>
        <v>#VALUE!</v>
      </c>
    </row>
    <row r="1443" spans="1:327">
      <c r="A1443" t="s">
        <v>8169</v>
      </c>
      <c r="ID1443"/>
      <c r="JD1443" t="s">
        <v>3172</v>
      </c>
      <c r="JE1443" t="s">
        <v>8170</v>
      </c>
      <c r="JF1443" t="s">
        <v>329</v>
      </c>
      <c r="JG1443" t="s">
        <v>6076</v>
      </c>
      <c r="JH1443" t="s">
        <v>330</v>
      </c>
      <c r="JR1443" t="s">
        <v>330</v>
      </c>
      <c r="KP1443" t="s">
        <v>330</v>
      </c>
      <c r="KS1443" t="s">
        <v>330</v>
      </c>
      <c r="KV1443" t="s">
        <v>330</v>
      </c>
      <c r="KX1443" t="s">
        <v>329</v>
      </c>
      <c r="KZ1443">
        <f ca="1">OFFSET($A1443,,MATCH([2]Keys!$B$2,Data.Collect1Dump!$3:$3,0)-1)</f>
        <v>0</v>
      </c>
      <c r="LA1443" t="str">
        <f ca="1">OFFSET($A1443,,MATCH([2]Keys!$B$4,Data.Collect1Dump!$3:$3,0)-1)</f>
        <v>owiti.maureen@gmail.com</v>
      </c>
      <c r="LB1443">
        <f ca="1">OFFSET($A1443,,MATCH([2]Keys!$B$3,Data.Collect1Dump!$3:$3,0)-1)</f>
        <v>0</v>
      </c>
      <c r="LC1443">
        <f t="shared" ca="1" si="229"/>
        <v>0</v>
      </c>
      <c r="LD1443">
        <f t="shared" ca="1" si="229"/>
        <v>1</v>
      </c>
      <c r="LE1443">
        <f t="shared" ca="1" si="229"/>
        <v>0</v>
      </c>
      <c r="LF1443" s="2" t="e">
        <f t="shared" ca="1" si="230"/>
        <v>#N/A</v>
      </c>
      <c r="LG1443" s="2">
        <f t="shared" ca="1" si="231"/>
        <v>41719</v>
      </c>
      <c r="LH1443" s="2" t="e">
        <f t="shared" ca="1" si="232"/>
        <v>#N/A</v>
      </c>
      <c r="LI1443" t="e">
        <f t="shared" ca="1" si="233"/>
        <v>#N/A</v>
      </c>
      <c r="LJ1443" t="str">
        <f t="shared" ca="1" si="234"/>
        <v>owiti.maureen@gmail.com</v>
      </c>
      <c r="LK1443" t="e">
        <f t="shared" ca="1" si="235"/>
        <v>#N/A</v>
      </c>
      <c r="LL1443" t="str">
        <f t="shared" ca="1" si="227"/>
        <v>Token</v>
      </c>
      <c r="LM1443" t="str">
        <f t="shared" ca="1" si="228"/>
        <v>owiti.maureen@gmail.com</v>
      </c>
      <c r="LN1443" t="e">
        <f ca="1">OFFSET($A1443,,MATCH(OFFSET([2]Keys!C$1,MATCH(Data.Collect1Dump!$LL1443,[2]Keys!$A$2:$A$4,0),),Data.Collect1Dump!$3:$3,0)-1,)</f>
        <v>#VALUE!</v>
      </c>
      <c r="LO1443" s="2" t="e">
        <f t="shared" ca="1" si="236"/>
        <v>#VALUE!</v>
      </c>
    </row>
    <row r="1444" spans="1:327">
      <c r="A1444" t="s">
        <v>8171</v>
      </c>
      <c r="ID1444"/>
      <c r="KZ1444">
        <f ca="1">OFFSET($A1444,,MATCH([2]Keys!$B$2,Data.Collect1Dump!$3:$3,0)-1)</f>
        <v>0</v>
      </c>
      <c r="LA1444">
        <f ca="1">OFFSET($A1444,,MATCH([2]Keys!$B$4,Data.Collect1Dump!$3:$3,0)-1)</f>
        <v>0</v>
      </c>
      <c r="LB1444">
        <f ca="1">OFFSET($A1444,,MATCH([2]Keys!$B$3,Data.Collect1Dump!$3:$3,0)-1)</f>
        <v>0</v>
      </c>
      <c r="LC1444">
        <f t="shared" ca="1" si="229"/>
        <v>0</v>
      </c>
      <c r="LD1444">
        <f t="shared" ca="1" si="229"/>
        <v>0</v>
      </c>
      <c r="LE1444">
        <f t="shared" ca="1" si="229"/>
        <v>0</v>
      </c>
      <c r="LF1444" s="2" t="e">
        <f t="shared" ca="1" si="230"/>
        <v>#N/A</v>
      </c>
      <c r="LG1444" s="2" t="e">
        <f t="shared" ca="1" si="231"/>
        <v>#N/A</v>
      </c>
      <c r="LH1444" s="2" t="e">
        <f t="shared" ca="1" si="232"/>
        <v>#N/A</v>
      </c>
      <c r="LI1444" t="e">
        <f t="shared" ca="1" si="233"/>
        <v>#N/A</v>
      </c>
      <c r="LJ1444" t="e">
        <f t="shared" ca="1" si="234"/>
        <v>#N/A</v>
      </c>
      <c r="LK1444" t="e">
        <f t="shared" ca="1" si="235"/>
        <v>#N/A</v>
      </c>
      <c r="LL1444" t="str">
        <f t="shared" ca="1" si="227"/>
        <v>Null Survey</v>
      </c>
      <c r="LM1444" t="str">
        <f t="shared" ca="1" si="228"/>
        <v>Null Survey</v>
      </c>
      <c r="LN1444" t="e">
        <f ca="1">OFFSET($A1444,,MATCH(OFFSET([2]Keys!C$1,MATCH(Data.Collect1Dump!$LL1444,[2]Keys!$A$2:$A$4,0),),Data.Collect1Dump!$3:$3,0)-1,)</f>
        <v>#N/A</v>
      </c>
      <c r="LO1444" s="2" t="e">
        <f t="shared" ca="1" si="236"/>
        <v>#N/A</v>
      </c>
    </row>
    <row r="1445" spans="1:327">
      <c r="A1445" t="s">
        <v>8172</v>
      </c>
      <c r="ID1445"/>
      <c r="JD1445" t="s">
        <v>378</v>
      </c>
      <c r="JE1445" t="s">
        <v>8173</v>
      </c>
      <c r="JF1445" t="s">
        <v>329</v>
      </c>
      <c r="JG1445">
        <v>7000</v>
      </c>
      <c r="JH1445" t="s">
        <v>330</v>
      </c>
      <c r="JR1445" t="s">
        <v>330</v>
      </c>
      <c r="KP1445" t="s">
        <v>330</v>
      </c>
      <c r="KS1445" t="s">
        <v>330</v>
      </c>
      <c r="KV1445" t="s">
        <v>330</v>
      </c>
      <c r="KX1445" t="s">
        <v>329</v>
      </c>
      <c r="KZ1445">
        <f ca="1">OFFSET($A1445,,MATCH([2]Keys!$B$2,Data.Collect1Dump!$3:$3,0)-1)</f>
        <v>0</v>
      </c>
      <c r="LA1445" t="str">
        <f ca="1">OFFSET($A1445,,MATCH([2]Keys!$B$4,Data.Collect1Dump!$3:$3,0)-1)</f>
        <v>anne.aroka@givedirectly.org</v>
      </c>
      <c r="LB1445">
        <f ca="1">OFFSET($A1445,,MATCH([2]Keys!$B$3,Data.Collect1Dump!$3:$3,0)-1)</f>
        <v>0</v>
      </c>
      <c r="LC1445">
        <f t="shared" ca="1" si="229"/>
        <v>0</v>
      </c>
      <c r="LD1445">
        <f t="shared" ca="1" si="229"/>
        <v>1</v>
      </c>
      <c r="LE1445">
        <f t="shared" ca="1" si="229"/>
        <v>0</v>
      </c>
      <c r="LF1445" s="2" t="e">
        <f t="shared" ca="1" si="230"/>
        <v>#N/A</v>
      </c>
      <c r="LG1445" s="2">
        <f t="shared" ca="1" si="231"/>
        <v>41614</v>
      </c>
      <c r="LH1445" s="2" t="e">
        <f t="shared" ca="1" si="232"/>
        <v>#N/A</v>
      </c>
      <c r="LI1445" t="e">
        <f t="shared" ca="1" si="233"/>
        <v>#N/A</v>
      </c>
      <c r="LJ1445" t="str">
        <f t="shared" ca="1" si="234"/>
        <v>anne.aroka@givedirectly.org</v>
      </c>
      <c r="LK1445" t="e">
        <f t="shared" ca="1" si="235"/>
        <v>#N/A</v>
      </c>
      <c r="LL1445" t="str">
        <f t="shared" ca="1" si="227"/>
        <v>Token</v>
      </c>
      <c r="LM1445" t="str">
        <f t="shared" ca="1" si="228"/>
        <v>anne.aroka@givedirectly.org</v>
      </c>
      <c r="LN1445" t="e">
        <f ca="1">OFFSET($A1445,,MATCH(OFFSET([2]Keys!C$1,MATCH(Data.Collect1Dump!$LL1445,[2]Keys!$A$2:$A$4,0),),Data.Collect1Dump!$3:$3,0)-1,)</f>
        <v>#VALUE!</v>
      </c>
      <c r="LO1445" s="2" t="e">
        <f t="shared" ca="1" si="236"/>
        <v>#VALUE!</v>
      </c>
    </row>
    <row r="1446" spans="1:327">
      <c r="A1446" t="s">
        <v>8174</v>
      </c>
      <c r="ID1446"/>
      <c r="JD1446" t="s">
        <v>378</v>
      </c>
      <c r="JE1446" t="s">
        <v>8175</v>
      </c>
      <c r="JF1446" t="s">
        <v>329</v>
      </c>
      <c r="JG1446">
        <v>7000</v>
      </c>
      <c r="JH1446" t="s">
        <v>330</v>
      </c>
      <c r="JR1446" t="s">
        <v>330</v>
      </c>
      <c r="KP1446" t="s">
        <v>330</v>
      </c>
      <c r="KS1446" t="s">
        <v>330</v>
      </c>
      <c r="KV1446" t="s">
        <v>330</v>
      </c>
      <c r="KX1446" t="s">
        <v>329</v>
      </c>
      <c r="KZ1446">
        <f ca="1">OFFSET($A1446,,MATCH([2]Keys!$B$2,Data.Collect1Dump!$3:$3,0)-1)</f>
        <v>0</v>
      </c>
      <c r="LA1446" t="str">
        <f ca="1">OFFSET($A1446,,MATCH([2]Keys!$B$4,Data.Collect1Dump!$3:$3,0)-1)</f>
        <v>anne.aroka@givedirectly.org</v>
      </c>
      <c r="LB1446">
        <f ca="1">OFFSET($A1446,,MATCH([2]Keys!$B$3,Data.Collect1Dump!$3:$3,0)-1)</f>
        <v>0</v>
      </c>
      <c r="LC1446">
        <f t="shared" ca="1" si="229"/>
        <v>0</v>
      </c>
      <c r="LD1446">
        <f t="shared" ca="1" si="229"/>
        <v>1</v>
      </c>
      <c r="LE1446">
        <f t="shared" ca="1" si="229"/>
        <v>0</v>
      </c>
      <c r="LF1446" s="2" t="e">
        <f t="shared" ca="1" si="230"/>
        <v>#N/A</v>
      </c>
      <c r="LG1446" s="2">
        <f t="shared" ca="1" si="231"/>
        <v>41612</v>
      </c>
      <c r="LH1446" s="2" t="e">
        <f t="shared" ca="1" si="232"/>
        <v>#N/A</v>
      </c>
      <c r="LI1446" t="e">
        <f t="shared" ca="1" si="233"/>
        <v>#N/A</v>
      </c>
      <c r="LJ1446" t="str">
        <f t="shared" ca="1" si="234"/>
        <v>anne.aroka@givedirectly.org</v>
      </c>
      <c r="LK1446" t="e">
        <f t="shared" ca="1" si="235"/>
        <v>#N/A</v>
      </c>
      <c r="LL1446" t="str">
        <f t="shared" ca="1" si="227"/>
        <v>Token</v>
      </c>
      <c r="LM1446" t="str">
        <f t="shared" ca="1" si="228"/>
        <v>anne.aroka@givedirectly.org</v>
      </c>
      <c r="LN1446" t="e">
        <f ca="1">OFFSET($A1446,,MATCH(OFFSET([2]Keys!C$1,MATCH(Data.Collect1Dump!$LL1446,[2]Keys!$A$2:$A$4,0),),Data.Collect1Dump!$3:$3,0)-1,)</f>
        <v>#VALUE!</v>
      </c>
      <c r="LO1446" s="2" t="e">
        <f t="shared" ca="1" si="236"/>
        <v>#VALUE!</v>
      </c>
    </row>
    <row r="1447" spans="1:327">
      <c r="A1447" t="s">
        <v>8176</v>
      </c>
      <c r="B1447" t="s">
        <v>5645</v>
      </c>
      <c r="C1447" t="s">
        <v>8177</v>
      </c>
      <c r="D1447" t="b">
        <v>1</v>
      </c>
      <c r="K1447">
        <v>1</v>
      </c>
      <c r="L1447" t="s">
        <v>329</v>
      </c>
      <c r="M1447" t="s">
        <v>329</v>
      </c>
      <c r="N1447">
        <v>40000</v>
      </c>
      <c r="O1447" t="s">
        <v>329</v>
      </c>
      <c r="T1447" t="s">
        <v>330</v>
      </c>
      <c r="V1447" t="s">
        <v>329</v>
      </c>
      <c r="X1447">
        <v>1</v>
      </c>
      <c r="Y1447">
        <v>39725</v>
      </c>
      <c r="Z1447">
        <v>999</v>
      </c>
      <c r="AO1447">
        <v>10</v>
      </c>
      <c r="AP1447">
        <v>350</v>
      </c>
      <c r="AQ1447">
        <v>0</v>
      </c>
      <c r="AR1447">
        <v>0</v>
      </c>
      <c r="AV1447" t="b">
        <v>1</v>
      </c>
      <c r="BL1447" t="s">
        <v>329</v>
      </c>
      <c r="BM1447" t="s">
        <v>8178</v>
      </c>
      <c r="BN1447" t="s">
        <v>330</v>
      </c>
      <c r="BP1447">
        <v>0</v>
      </c>
      <c r="BQ1447">
        <v>0</v>
      </c>
      <c r="BR1447" t="b">
        <v>1</v>
      </c>
      <c r="BU1447" t="b">
        <v>1</v>
      </c>
      <c r="BZ1447" t="b">
        <v>1</v>
      </c>
      <c r="CK1447">
        <v>3225</v>
      </c>
      <c r="CN1447">
        <v>33500</v>
      </c>
      <c r="CS1447">
        <v>2000</v>
      </c>
      <c r="DC1447" t="s">
        <v>329</v>
      </c>
      <c r="DD1447" t="b">
        <v>1</v>
      </c>
      <c r="DG1447" t="b">
        <v>1</v>
      </c>
      <c r="DO1447" t="b">
        <v>1</v>
      </c>
      <c r="DR1447" t="s">
        <v>329</v>
      </c>
      <c r="DV1447" t="b">
        <v>1</v>
      </c>
      <c r="EL1447" t="s">
        <v>330</v>
      </c>
      <c r="EN1447" t="s">
        <v>330</v>
      </c>
      <c r="EP1447" t="s">
        <v>330</v>
      </c>
      <c r="FN1447" t="s">
        <v>330</v>
      </c>
      <c r="GJ1447" t="s">
        <v>330</v>
      </c>
      <c r="GW1447" t="s">
        <v>330</v>
      </c>
      <c r="GZ1447" t="s">
        <v>330</v>
      </c>
      <c r="HC1447" t="s">
        <v>330</v>
      </c>
      <c r="HE1447" t="s">
        <v>330</v>
      </c>
      <c r="HG1447" t="s">
        <v>336</v>
      </c>
      <c r="HH1447" t="s">
        <v>329</v>
      </c>
      <c r="HI1447" t="s">
        <v>330</v>
      </c>
      <c r="HJ1447" t="s">
        <v>330</v>
      </c>
      <c r="HK1447" t="b">
        <v>1</v>
      </c>
      <c r="HO1447" t="s">
        <v>337</v>
      </c>
      <c r="HP1447" t="s">
        <v>8179</v>
      </c>
      <c r="HQ1447" t="s">
        <v>339</v>
      </c>
      <c r="HR1447" t="s">
        <v>8180</v>
      </c>
      <c r="HS1447" t="s">
        <v>8181</v>
      </c>
      <c r="HU1447" t="b">
        <v>1</v>
      </c>
      <c r="ID1447">
        <v>999</v>
      </c>
      <c r="JD1447" t="s">
        <v>2833</v>
      </c>
      <c r="JE1447" t="s">
        <v>8182</v>
      </c>
      <c r="JF1447" t="s">
        <v>329</v>
      </c>
      <c r="JH1447" t="s">
        <v>330</v>
      </c>
      <c r="JR1447" t="s">
        <v>330</v>
      </c>
      <c r="KP1447" t="s">
        <v>330</v>
      </c>
      <c r="KS1447" t="s">
        <v>330</v>
      </c>
      <c r="KV1447" t="s">
        <v>330</v>
      </c>
      <c r="KX1447" t="s">
        <v>329</v>
      </c>
      <c r="KZ1447" t="str">
        <f ca="1">OFFSET($A1447,,MATCH([2]Keys!$B$2,Data.Collect1Dump!$3:$3,0)-1)</f>
        <v>laura.adhiambo@gmail.com</v>
      </c>
      <c r="LA1447" t="str">
        <f ca="1">OFFSET($A1447,,MATCH([2]Keys!$B$4,Data.Collect1Dump!$3:$3,0)-1)</f>
        <v>andyagumbaa@gmail.com</v>
      </c>
      <c r="LB1447">
        <f ca="1">OFFSET($A1447,,MATCH([2]Keys!$B$3,Data.Collect1Dump!$3:$3,0)-1)</f>
        <v>0</v>
      </c>
      <c r="LC1447">
        <f t="shared" ca="1" si="229"/>
        <v>1</v>
      </c>
      <c r="LD1447">
        <f t="shared" ca="1" si="229"/>
        <v>1</v>
      </c>
      <c r="LE1447">
        <f t="shared" ca="1" si="229"/>
        <v>0</v>
      </c>
      <c r="LF1447" s="2">
        <f t="shared" ca="1" si="230"/>
        <v>41729</v>
      </c>
      <c r="LG1447" s="2">
        <f t="shared" ca="1" si="231"/>
        <v>41585</v>
      </c>
      <c r="LH1447" s="2" t="e">
        <f t="shared" ca="1" si="232"/>
        <v>#N/A</v>
      </c>
      <c r="LI1447" t="str">
        <f t="shared" ca="1" si="233"/>
        <v>laura.adhiambo@gmail.com</v>
      </c>
      <c r="LJ1447" t="str">
        <f t="shared" ca="1" si="234"/>
        <v>andyagumbaa@gmail.com</v>
      </c>
      <c r="LK1447" t="e">
        <f t="shared" ca="1" si="235"/>
        <v>#N/A</v>
      </c>
      <c r="LL1447" t="str">
        <f t="shared" ca="1" si="227"/>
        <v>Lump Sum</v>
      </c>
      <c r="LM1447" t="str">
        <f t="shared" ca="1" si="228"/>
        <v>laura.adhiambo@gmail.com</v>
      </c>
      <c r="LN1447" t="e">
        <f ca="1">OFFSET($A1447,,MATCH(OFFSET([2]Keys!C$1,MATCH(Data.Collect1Dump!$LL1447,[2]Keys!$A$2:$A$4,0),),Data.Collect1Dump!$3:$3,0)-1,)</f>
        <v>#VALUE!</v>
      </c>
      <c r="LO1447" s="2" t="e">
        <f t="shared" ca="1" si="236"/>
        <v>#VALUE!</v>
      </c>
    </row>
    <row r="1448" spans="1:327">
      <c r="A1448" t="s">
        <v>8183</v>
      </c>
      <c r="ID1448"/>
      <c r="JD1448" t="s">
        <v>2833</v>
      </c>
      <c r="JE1448" t="s">
        <v>8184</v>
      </c>
      <c r="JF1448" t="s">
        <v>329</v>
      </c>
      <c r="JG1448">
        <v>6700</v>
      </c>
      <c r="JH1448" t="s">
        <v>330</v>
      </c>
      <c r="JR1448" t="s">
        <v>330</v>
      </c>
      <c r="KP1448" t="s">
        <v>330</v>
      </c>
      <c r="KS1448" t="s">
        <v>330</v>
      </c>
      <c r="KV1448" t="s">
        <v>330</v>
      </c>
      <c r="KX1448" t="s">
        <v>329</v>
      </c>
      <c r="KZ1448">
        <f ca="1">OFFSET($A1448,,MATCH([2]Keys!$B$2,Data.Collect1Dump!$3:$3,0)-1)</f>
        <v>0</v>
      </c>
      <c r="LA1448" t="str">
        <f ca="1">OFFSET($A1448,,MATCH([2]Keys!$B$4,Data.Collect1Dump!$3:$3,0)-1)</f>
        <v>andyagumbaa@gmail.com</v>
      </c>
      <c r="LB1448">
        <f ca="1">OFFSET($A1448,,MATCH([2]Keys!$B$3,Data.Collect1Dump!$3:$3,0)-1)</f>
        <v>0</v>
      </c>
      <c r="LC1448">
        <f t="shared" ca="1" si="229"/>
        <v>0</v>
      </c>
      <c r="LD1448">
        <f t="shared" ca="1" si="229"/>
        <v>1</v>
      </c>
      <c r="LE1448">
        <f t="shared" ca="1" si="229"/>
        <v>0</v>
      </c>
      <c r="LF1448" s="2" t="e">
        <f t="shared" ca="1" si="230"/>
        <v>#N/A</v>
      </c>
      <c r="LG1448" s="2">
        <f t="shared" ca="1" si="231"/>
        <v>41585</v>
      </c>
      <c r="LH1448" s="2" t="e">
        <f t="shared" ca="1" si="232"/>
        <v>#N/A</v>
      </c>
      <c r="LI1448" t="e">
        <f t="shared" ca="1" si="233"/>
        <v>#N/A</v>
      </c>
      <c r="LJ1448" t="str">
        <f t="shared" ca="1" si="234"/>
        <v>andyagumbaa@gmail.com</v>
      </c>
      <c r="LK1448" t="e">
        <f t="shared" ca="1" si="235"/>
        <v>#N/A</v>
      </c>
      <c r="LL1448" t="str">
        <f t="shared" ca="1" si="227"/>
        <v>Token</v>
      </c>
      <c r="LM1448" t="str">
        <f t="shared" ca="1" si="228"/>
        <v>andyagumbaa@gmail.com</v>
      </c>
      <c r="LN1448" t="e">
        <f ca="1">OFFSET($A1448,,MATCH(OFFSET([2]Keys!C$1,MATCH(Data.Collect1Dump!$LL1448,[2]Keys!$A$2:$A$4,0),),Data.Collect1Dump!$3:$3,0)-1,)</f>
        <v>#VALUE!</v>
      </c>
      <c r="LO1448" s="2" t="e">
        <f t="shared" ca="1" si="236"/>
        <v>#VALUE!</v>
      </c>
    </row>
    <row r="1449" spans="1:327">
      <c r="A1449" t="s">
        <v>8185</v>
      </c>
      <c r="ID1449"/>
      <c r="JD1449" t="s">
        <v>2833</v>
      </c>
      <c r="JE1449" t="s">
        <v>8186</v>
      </c>
      <c r="JF1449" t="s">
        <v>329</v>
      </c>
      <c r="JG1449">
        <v>7000</v>
      </c>
      <c r="JH1449" t="s">
        <v>330</v>
      </c>
      <c r="JR1449" t="s">
        <v>330</v>
      </c>
      <c r="KP1449" t="s">
        <v>330</v>
      </c>
      <c r="KS1449" t="s">
        <v>330</v>
      </c>
      <c r="KV1449" t="s">
        <v>330</v>
      </c>
      <c r="KX1449" t="s">
        <v>329</v>
      </c>
      <c r="KZ1449">
        <f ca="1">OFFSET($A1449,,MATCH([2]Keys!$B$2,Data.Collect1Dump!$3:$3,0)-1)</f>
        <v>0</v>
      </c>
      <c r="LA1449" t="str">
        <f ca="1">OFFSET($A1449,,MATCH([2]Keys!$B$4,Data.Collect1Dump!$3:$3,0)-1)</f>
        <v>andyagumbaa@gmail.com</v>
      </c>
      <c r="LB1449">
        <f ca="1">OFFSET($A1449,,MATCH([2]Keys!$B$3,Data.Collect1Dump!$3:$3,0)-1)</f>
        <v>0</v>
      </c>
      <c r="LC1449">
        <f t="shared" ca="1" si="229"/>
        <v>0</v>
      </c>
      <c r="LD1449">
        <f t="shared" ca="1" si="229"/>
        <v>1</v>
      </c>
      <c r="LE1449">
        <f t="shared" ca="1" si="229"/>
        <v>0</v>
      </c>
      <c r="LF1449" s="2" t="e">
        <f t="shared" ca="1" si="230"/>
        <v>#N/A</v>
      </c>
      <c r="LG1449" s="2">
        <f t="shared" ca="1" si="231"/>
        <v>41585</v>
      </c>
      <c r="LH1449" s="2" t="e">
        <f t="shared" ca="1" si="232"/>
        <v>#N/A</v>
      </c>
      <c r="LI1449" t="e">
        <f t="shared" ca="1" si="233"/>
        <v>#N/A</v>
      </c>
      <c r="LJ1449" t="str">
        <f t="shared" ca="1" si="234"/>
        <v>andyagumbaa@gmail.com</v>
      </c>
      <c r="LK1449" t="e">
        <f t="shared" ca="1" si="235"/>
        <v>#N/A</v>
      </c>
      <c r="LL1449" t="str">
        <f t="shared" ca="1" si="227"/>
        <v>Token</v>
      </c>
      <c r="LM1449" t="str">
        <f t="shared" ca="1" si="228"/>
        <v>andyagumbaa@gmail.com</v>
      </c>
      <c r="LN1449" t="e">
        <f ca="1">OFFSET($A1449,,MATCH(OFFSET([2]Keys!C$1,MATCH(Data.Collect1Dump!$LL1449,[2]Keys!$A$2:$A$4,0),),Data.Collect1Dump!$3:$3,0)-1,)</f>
        <v>#VALUE!</v>
      </c>
      <c r="LO1449" s="2" t="e">
        <f t="shared" ca="1" si="236"/>
        <v>#VALUE!</v>
      </c>
    </row>
    <row r="1450" spans="1:327">
      <c r="A1450" t="s">
        <v>8187</v>
      </c>
      <c r="ID1450"/>
      <c r="JD1450" t="s">
        <v>2833</v>
      </c>
      <c r="JE1450" t="s">
        <v>8188</v>
      </c>
      <c r="JF1450" t="s">
        <v>329</v>
      </c>
      <c r="JG1450">
        <v>7000</v>
      </c>
      <c r="JH1450" t="s">
        <v>330</v>
      </c>
      <c r="JR1450" t="s">
        <v>330</v>
      </c>
      <c r="KP1450" t="s">
        <v>330</v>
      </c>
      <c r="KS1450" t="s">
        <v>330</v>
      </c>
      <c r="KV1450" t="s">
        <v>330</v>
      </c>
      <c r="KX1450" t="s">
        <v>329</v>
      </c>
      <c r="KZ1450">
        <f ca="1">OFFSET($A1450,,MATCH([2]Keys!$B$2,Data.Collect1Dump!$3:$3,0)-1)</f>
        <v>0</v>
      </c>
      <c r="LA1450" t="str">
        <f ca="1">OFFSET($A1450,,MATCH([2]Keys!$B$4,Data.Collect1Dump!$3:$3,0)-1)</f>
        <v>andyagumbaa@gmail.com</v>
      </c>
      <c r="LB1450">
        <f ca="1">OFFSET($A1450,,MATCH([2]Keys!$B$3,Data.Collect1Dump!$3:$3,0)-1)</f>
        <v>0</v>
      </c>
      <c r="LC1450">
        <f t="shared" ca="1" si="229"/>
        <v>0</v>
      </c>
      <c r="LD1450">
        <f t="shared" ca="1" si="229"/>
        <v>1</v>
      </c>
      <c r="LE1450">
        <f t="shared" ca="1" si="229"/>
        <v>0</v>
      </c>
      <c r="LF1450" s="2" t="e">
        <f t="shared" ca="1" si="230"/>
        <v>#N/A</v>
      </c>
      <c r="LG1450" s="2">
        <f t="shared" ca="1" si="231"/>
        <v>41585</v>
      </c>
      <c r="LH1450" s="2" t="e">
        <f t="shared" ca="1" si="232"/>
        <v>#N/A</v>
      </c>
      <c r="LI1450" t="e">
        <f t="shared" ca="1" si="233"/>
        <v>#N/A</v>
      </c>
      <c r="LJ1450" t="str">
        <f t="shared" ca="1" si="234"/>
        <v>andyagumbaa@gmail.com</v>
      </c>
      <c r="LK1450" t="e">
        <f t="shared" ca="1" si="235"/>
        <v>#N/A</v>
      </c>
      <c r="LL1450" t="str">
        <f t="shared" ca="1" si="227"/>
        <v>Token</v>
      </c>
      <c r="LM1450" t="str">
        <f t="shared" ca="1" si="228"/>
        <v>andyagumbaa@gmail.com</v>
      </c>
      <c r="LN1450" t="e">
        <f ca="1">OFFSET($A1450,,MATCH(OFFSET([2]Keys!C$1,MATCH(Data.Collect1Dump!$LL1450,[2]Keys!$A$2:$A$4,0),),Data.Collect1Dump!$3:$3,0)-1,)</f>
        <v>#VALUE!</v>
      </c>
      <c r="LO1450" s="2" t="e">
        <f t="shared" ca="1" si="236"/>
        <v>#VALUE!</v>
      </c>
    </row>
    <row r="1451" spans="1:327">
      <c r="A1451" t="s">
        <v>8189</v>
      </c>
      <c r="ID1451"/>
      <c r="JD1451" t="s">
        <v>2833</v>
      </c>
      <c r="JE1451" t="s">
        <v>8190</v>
      </c>
      <c r="JF1451" t="s">
        <v>329</v>
      </c>
      <c r="JG1451">
        <v>7000</v>
      </c>
      <c r="JH1451" t="s">
        <v>330</v>
      </c>
      <c r="JR1451" t="s">
        <v>330</v>
      </c>
      <c r="KP1451" t="s">
        <v>330</v>
      </c>
      <c r="KS1451" t="s">
        <v>330</v>
      </c>
      <c r="KV1451" t="s">
        <v>330</v>
      </c>
      <c r="KX1451" t="s">
        <v>329</v>
      </c>
      <c r="KZ1451">
        <f ca="1">OFFSET($A1451,,MATCH([2]Keys!$B$2,Data.Collect1Dump!$3:$3,0)-1)</f>
        <v>0</v>
      </c>
      <c r="LA1451" t="str">
        <f ca="1">OFFSET($A1451,,MATCH([2]Keys!$B$4,Data.Collect1Dump!$3:$3,0)-1)</f>
        <v>andyagumbaa@gmail.com</v>
      </c>
      <c r="LB1451">
        <f ca="1">OFFSET($A1451,,MATCH([2]Keys!$B$3,Data.Collect1Dump!$3:$3,0)-1)</f>
        <v>0</v>
      </c>
      <c r="LC1451">
        <f t="shared" ca="1" si="229"/>
        <v>0</v>
      </c>
      <c r="LD1451">
        <f t="shared" ca="1" si="229"/>
        <v>1</v>
      </c>
      <c r="LE1451">
        <f t="shared" ca="1" si="229"/>
        <v>0</v>
      </c>
      <c r="LF1451" s="2" t="e">
        <f t="shared" ca="1" si="230"/>
        <v>#N/A</v>
      </c>
      <c r="LG1451" s="2">
        <f t="shared" ca="1" si="231"/>
        <v>41586</v>
      </c>
      <c r="LH1451" s="2" t="e">
        <f t="shared" ca="1" si="232"/>
        <v>#N/A</v>
      </c>
      <c r="LI1451" t="e">
        <f t="shared" ca="1" si="233"/>
        <v>#N/A</v>
      </c>
      <c r="LJ1451" t="str">
        <f t="shared" ca="1" si="234"/>
        <v>andyagumbaa@gmail.com</v>
      </c>
      <c r="LK1451" t="e">
        <f t="shared" ca="1" si="235"/>
        <v>#N/A</v>
      </c>
      <c r="LL1451" t="str">
        <f t="shared" ca="1" si="227"/>
        <v>Token</v>
      </c>
      <c r="LM1451" t="str">
        <f t="shared" ca="1" si="228"/>
        <v>andyagumbaa@gmail.com</v>
      </c>
      <c r="LN1451" t="e">
        <f ca="1">OFFSET($A1451,,MATCH(OFFSET([2]Keys!C$1,MATCH(Data.Collect1Dump!$LL1451,[2]Keys!$A$2:$A$4,0),),Data.Collect1Dump!$3:$3,0)-1,)</f>
        <v>#VALUE!</v>
      </c>
      <c r="LO1451" s="2" t="e">
        <f t="shared" ca="1" si="236"/>
        <v>#VALUE!</v>
      </c>
    </row>
    <row r="1452" spans="1:327">
      <c r="A1452" t="s">
        <v>8191</v>
      </c>
      <c r="ID1452"/>
      <c r="JD1452" t="s">
        <v>2833</v>
      </c>
      <c r="JE1452" t="s">
        <v>8192</v>
      </c>
      <c r="JF1452" t="s">
        <v>329</v>
      </c>
      <c r="JG1452">
        <v>7000</v>
      </c>
      <c r="JH1452" t="s">
        <v>330</v>
      </c>
      <c r="JR1452" t="s">
        <v>330</v>
      </c>
      <c r="KP1452" t="s">
        <v>330</v>
      </c>
      <c r="KS1452" t="s">
        <v>330</v>
      </c>
      <c r="KV1452" t="s">
        <v>330</v>
      </c>
      <c r="KX1452" t="s">
        <v>329</v>
      </c>
      <c r="KZ1452">
        <f ca="1">OFFSET($A1452,,MATCH([2]Keys!$B$2,Data.Collect1Dump!$3:$3,0)-1)</f>
        <v>0</v>
      </c>
      <c r="LA1452" t="str">
        <f ca="1">OFFSET($A1452,,MATCH([2]Keys!$B$4,Data.Collect1Dump!$3:$3,0)-1)</f>
        <v>andyagumbaa@gmail.com</v>
      </c>
      <c r="LB1452">
        <f ca="1">OFFSET($A1452,,MATCH([2]Keys!$B$3,Data.Collect1Dump!$3:$3,0)-1)</f>
        <v>0</v>
      </c>
      <c r="LC1452">
        <f t="shared" ca="1" si="229"/>
        <v>0</v>
      </c>
      <c r="LD1452">
        <f t="shared" ca="1" si="229"/>
        <v>1</v>
      </c>
      <c r="LE1452">
        <f t="shared" ca="1" si="229"/>
        <v>0</v>
      </c>
      <c r="LF1452" s="2" t="e">
        <f t="shared" ca="1" si="230"/>
        <v>#N/A</v>
      </c>
      <c r="LG1452" s="2">
        <f t="shared" ca="1" si="231"/>
        <v>41585</v>
      </c>
      <c r="LH1452" s="2" t="e">
        <f t="shared" ca="1" si="232"/>
        <v>#N/A</v>
      </c>
      <c r="LI1452" t="e">
        <f t="shared" ca="1" si="233"/>
        <v>#N/A</v>
      </c>
      <c r="LJ1452" t="str">
        <f t="shared" ca="1" si="234"/>
        <v>andyagumbaa@gmail.com</v>
      </c>
      <c r="LK1452" t="e">
        <f t="shared" ca="1" si="235"/>
        <v>#N/A</v>
      </c>
      <c r="LL1452" t="str">
        <f t="shared" ca="1" si="227"/>
        <v>Token</v>
      </c>
      <c r="LM1452" t="str">
        <f t="shared" ca="1" si="228"/>
        <v>andyagumbaa@gmail.com</v>
      </c>
      <c r="LN1452" t="e">
        <f ca="1">OFFSET($A1452,,MATCH(OFFSET([2]Keys!C$1,MATCH(Data.Collect1Dump!$LL1452,[2]Keys!$A$2:$A$4,0),),Data.Collect1Dump!$3:$3,0)-1,)</f>
        <v>#VALUE!</v>
      </c>
      <c r="LO1452" s="2" t="e">
        <f t="shared" ca="1" si="236"/>
        <v>#VALUE!</v>
      </c>
    </row>
    <row r="1453" spans="1:327">
      <c r="A1453" t="s">
        <v>8193</v>
      </c>
      <c r="B1453" t="s">
        <v>5645</v>
      </c>
      <c r="C1453" t="s">
        <v>8194</v>
      </c>
      <c r="E1453" t="b">
        <v>1</v>
      </c>
      <c r="J1453" t="s">
        <v>15668</v>
      </c>
      <c r="K1453">
        <v>1</v>
      </c>
      <c r="L1453" t="s">
        <v>329</v>
      </c>
      <c r="M1453" t="s">
        <v>329</v>
      </c>
      <c r="N1453">
        <v>39450</v>
      </c>
      <c r="O1453" t="s">
        <v>457</v>
      </c>
      <c r="R1453" t="s">
        <v>458</v>
      </c>
      <c r="T1453" t="s">
        <v>330</v>
      </c>
      <c r="V1453" t="s">
        <v>329</v>
      </c>
      <c r="X1453">
        <v>1</v>
      </c>
      <c r="Y1453">
        <v>39225</v>
      </c>
      <c r="Z1453">
        <v>275</v>
      </c>
      <c r="AO1453">
        <v>0</v>
      </c>
      <c r="AP1453">
        <v>0</v>
      </c>
      <c r="AQ1453">
        <v>10</v>
      </c>
      <c r="AR1453">
        <v>0</v>
      </c>
      <c r="AV1453" t="b">
        <v>1</v>
      </c>
      <c r="AZ1453" t="b">
        <v>1</v>
      </c>
      <c r="BA1453" t="b">
        <v>1</v>
      </c>
      <c r="BB1453" t="b">
        <v>1</v>
      </c>
      <c r="BL1453" t="s">
        <v>329</v>
      </c>
      <c r="BM1453" t="s">
        <v>8195</v>
      </c>
      <c r="BN1453" t="s">
        <v>329</v>
      </c>
      <c r="BO1453" t="s">
        <v>8196</v>
      </c>
      <c r="BP1453">
        <v>0</v>
      </c>
      <c r="BQ1453">
        <v>0</v>
      </c>
      <c r="BU1453" t="b">
        <v>1</v>
      </c>
      <c r="CA1453" t="b">
        <v>1</v>
      </c>
      <c r="CD1453" t="b">
        <v>1</v>
      </c>
      <c r="CH1453" t="b">
        <v>1</v>
      </c>
      <c r="CN1453">
        <v>22600</v>
      </c>
      <c r="CS1453">
        <v>1200</v>
      </c>
      <c r="CT1453">
        <v>1000</v>
      </c>
      <c r="CV1453">
        <v>2000</v>
      </c>
      <c r="CW1453">
        <v>15000</v>
      </c>
      <c r="DA1453">
        <v>800</v>
      </c>
      <c r="DC1453" t="s">
        <v>329</v>
      </c>
      <c r="DD1453" t="b">
        <v>1</v>
      </c>
      <c r="DE1453" t="b">
        <v>1</v>
      </c>
      <c r="DH1453" t="b">
        <v>1</v>
      </c>
      <c r="DJ1453" t="s">
        <v>8197</v>
      </c>
      <c r="DL1453" t="b">
        <v>1</v>
      </c>
      <c r="DR1453" t="s">
        <v>329</v>
      </c>
      <c r="DV1453" t="b">
        <v>1</v>
      </c>
      <c r="DX1453" t="b">
        <v>1</v>
      </c>
      <c r="EL1453" t="s">
        <v>330</v>
      </c>
      <c r="EN1453" t="s">
        <v>330</v>
      </c>
      <c r="EP1453" t="s">
        <v>329</v>
      </c>
      <c r="EQ1453" t="s">
        <v>8198</v>
      </c>
      <c r="EV1453" t="b">
        <v>1</v>
      </c>
      <c r="FE1453" t="b">
        <v>1</v>
      </c>
      <c r="FH1453" t="b">
        <v>1</v>
      </c>
      <c r="FN1453" t="s">
        <v>330</v>
      </c>
      <c r="GJ1453" t="s">
        <v>330</v>
      </c>
      <c r="GW1453" t="s">
        <v>330</v>
      </c>
      <c r="GZ1453" t="s">
        <v>330</v>
      </c>
      <c r="HC1453" t="s">
        <v>330</v>
      </c>
      <c r="HE1453" t="s">
        <v>330</v>
      </c>
      <c r="HG1453" t="s">
        <v>336</v>
      </c>
      <c r="HH1453" t="s">
        <v>330</v>
      </c>
      <c r="HI1453" t="s">
        <v>330</v>
      </c>
      <c r="HJ1453" t="s">
        <v>330</v>
      </c>
      <c r="HM1453" t="b">
        <v>1</v>
      </c>
      <c r="HO1453" t="s">
        <v>611</v>
      </c>
      <c r="HP1453" t="s">
        <v>8199</v>
      </c>
      <c r="HQ1453" t="s">
        <v>339</v>
      </c>
      <c r="HR1453" t="s">
        <v>8200</v>
      </c>
      <c r="HS1453" t="s">
        <v>8201</v>
      </c>
      <c r="HU1453" t="b">
        <v>1</v>
      </c>
      <c r="ID1453">
        <v>999</v>
      </c>
      <c r="JD1453" t="s">
        <v>2833</v>
      </c>
      <c r="JE1453" t="s">
        <v>8202</v>
      </c>
      <c r="JF1453" t="s">
        <v>329</v>
      </c>
      <c r="JG1453">
        <v>6918</v>
      </c>
      <c r="JH1453" t="s">
        <v>330</v>
      </c>
      <c r="JR1453" t="s">
        <v>330</v>
      </c>
      <c r="KP1453" t="s">
        <v>330</v>
      </c>
      <c r="KS1453" t="s">
        <v>330</v>
      </c>
      <c r="KV1453" t="s">
        <v>329</v>
      </c>
      <c r="KW1453" t="s">
        <v>8203</v>
      </c>
      <c r="KX1453" t="s">
        <v>329</v>
      </c>
      <c r="KZ1453" t="str">
        <f ca="1">OFFSET($A1453,,MATCH([2]Keys!$B$2,Data.Collect1Dump!$3:$3,0)-1)</f>
        <v>laura.adhiambo@gmail.com</v>
      </c>
      <c r="LA1453" t="str">
        <f ca="1">OFFSET($A1453,,MATCH([2]Keys!$B$4,Data.Collect1Dump!$3:$3,0)-1)</f>
        <v>andyagumbaa@gmail.com</v>
      </c>
      <c r="LB1453">
        <f ca="1">OFFSET($A1453,,MATCH([2]Keys!$B$3,Data.Collect1Dump!$3:$3,0)-1)</f>
        <v>0</v>
      </c>
      <c r="LC1453">
        <f t="shared" ca="1" si="229"/>
        <v>1</v>
      </c>
      <c r="LD1453">
        <f t="shared" ca="1" si="229"/>
        <v>1</v>
      </c>
      <c r="LE1453">
        <f t="shared" ca="1" si="229"/>
        <v>0</v>
      </c>
      <c r="LF1453" s="2">
        <f t="shared" ca="1" si="230"/>
        <v>41729</v>
      </c>
      <c r="LG1453" s="2">
        <f t="shared" ca="1" si="231"/>
        <v>41585</v>
      </c>
      <c r="LH1453" s="2" t="e">
        <f t="shared" ca="1" si="232"/>
        <v>#N/A</v>
      </c>
      <c r="LI1453" t="str">
        <f t="shared" ca="1" si="233"/>
        <v>laura.adhiambo@gmail.com</v>
      </c>
      <c r="LJ1453" t="str">
        <f t="shared" ca="1" si="234"/>
        <v>andyagumbaa@gmail.com</v>
      </c>
      <c r="LK1453" t="e">
        <f t="shared" ca="1" si="235"/>
        <v>#N/A</v>
      </c>
      <c r="LL1453" t="str">
        <f t="shared" ca="1" si="227"/>
        <v>Lump Sum</v>
      </c>
      <c r="LM1453" t="str">
        <f t="shared" ca="1" si="228"/>
        <v>laura.adhiambo@gmail.com</v>
      </c>
      <c r="LN1453" t="e">
        <f ca="1">OFFSET($A1453,,MATCH(OFFSET([2]Keys!C$1,MATCH(Data.Collect1Dump!$LL1453,[2]Keys!$A$2:$A$4,0),),Data.Collect1Dump!$3:$3,0)-1,)</f>
        <v>#VALUE!</v>
      </c>
      <c r="LO1453" s="2" t="e">
        <f t="shared" ca="1" si="236"/>
        <v>#VALUE!</v>
      </c>
    </row>
    <row r="1454" spans="1:327">
      <c r="A1454" t="s">
        <v>8204</v>
      </c>
      <c r="ID1454"/>
      <c r="JD1454" t="s">
        <v>2833</v>
      </c>
      <c r="JE1454" t="s">
        <v>8205</v>
      </c>
      <c r="JF1454" t="s">
        <v>329</v>
      </c>
      <c r="JG1454">
        <v>6400</v>
      </c>
      <c r="JH1454" t="s">
        <v>330</v>
      </c>
      <c r="JR1454" t="s">
        <v>329</v>
      </c>
      <c r="JS1454" t="s">
        <v>8206</v>
      </c>
      <c r="KA1454" t="b">
        <v>1</v>
      </c>
      <c r="KE1454" t="b">
        <v>1</v>
      </c>
      <c r="KJ1454" t="b">
        <v>1</v>
      </c>
      <c r="KP1454" t="s">
        <v>330</v>
      </c>
      <c r="KS1454" t="s">
        <v>330</v>
      </c>
      <c r="KV1454" t="s">
        <v>330</v>
      </c>
      <c r="KX1454" t="s">
        <v>329</v>
      </c>
      <c r="KZ1454">
        <f ca="1">OFFSET($A1454,,MATCH([2]Keys!$B$2,Data.Collect1Dump!$3:$3,0)-1)</f>
        <v>0</v>
      </c>
      <c r="LA1454" t="str">
        <f ca="1">OFFSET($A1454,,MATCH([2]Keys!$B$4,Data.Collect1Dump!$3:$3,0)-1)</f>
        <v>andyagumbaa@gmail.com</v>
      </c>
      <c r="LB1454">
        <f ca="1">OFFSET($A1454,,MATCH([2]Keys!$B$3,Data.Collect1Dump!$3:$3,0)-1)</f>
        <v>0</v>
      </c>
      <c r="LC1454">
        <f t="shared" ca="1" si="229"/>
        <v>0</v>
      </c>
      <c r="LD1454">
        <f t="shared" ca="1" si="229"/>
        <v>1</v>
      </c>
      <c r="LE1454">
        <f t="shared" ca="1" si="229"/>
        <v>0</v>
      </c>
      <c r="LF1454" s="2" t="e">
        <f t="shared" ca="1" si="230"/>
        <v>#N/A</v>
      </c>
      <c r="LG1454" s="2">
        <f t="shared" ca="1" si="231"/>
        <v>41585</v>
      </c>
      <c r="LH1454" s="2" t="e">
        <f t="shared" ca="1" si="232"/>
        <v>#N/A</v>
      </c>
      <c r="LI1454" t="e">
        <f t="shared" ca="1" si="233"/>
        <v>#N/A</v>
      </c>
      <c r="LJ1454" t="str">
        <f t="shared" ca="1" si="234"/>
        <v>andyagumbaa@gmail.com</v>
      </c>
      <c r="LK1454" t="e">
        <f t="shared" ca="1" si="235"/>
        <v>#N/A</v>
      </c>
      <c r="LL1454" t="str">
        <f t="shared" ca="1" si="227"/>
        <v>Token</v>
      </c>
      <c r="LM1454" t="str">
        <f t="shared" ca="1" si="228"/>
        <v>andyagumbaa@gmail.com</v>
      </c>
      <c r="LN1454" t="e">
        <f ca="1">OFFSET($A1454,,MATCH(OFFSET([2]Keys!C$1,MATCH(Data.Collect1Dump!$LL1454,[2]Keys!$A$2:$A$4,0),),Data.Collect1Dump!$3:$3,0)-1,)</f>
        <v>#VALUE!</v>
      </c>
      <c r="LO1454" s="2" t="e">
        <f t="shared" ca="1" si="236"/>
        <v>#VALUE!</v>
      </c>
    </row>
    <row r="1455" spans="1:327">
      <c r="A1455" t="s">
        <v>8207</v>
      </c>
      <c r="ID1455"/>
      <c r="JD1455" t="s">
        <v>2833</v>
      </c>
      <c r="JE1455" t="s">
        <v>8208</v>
      </c>
      <c r="JF1455" t="s">
        <v>329</v>
      </c>
      <c r="JG1455">
        <v>7000</v>
      </c>
      <c r="JH1455" t="s">
        <v>330</v>
      </c>
      <c r="JR1455" t="s">
        <v>329</v>
      </c>
      <c r="JS1455" t="s">
        <v>8209</v>
      </c>
      <c r="JU1455" t="b">
        <v>1</v>
      </c>
      <c r="JZ1455" t="b">
        <v>1</v>
      </c>
      <c r="KG1455" t="b">
        <v>1</v>
      </c>
      <c r="KJ1455" t="b">
        <v>1</v>
      </c>
      <c r="KP1455" t="s">
        <v>330</v>
      </c>
      <c r="KS1455" t="s">
        <v>330</v>
      </c>
      <c r="KV1455" t="s">
        <v>330</v>
      </c>
      <c r="KX1455" t="s">
        <v>329</v>
      </c>
      <c r="KZ1455">
        <f ca="1">OFFSET($A1455,,MATCH([2]Keys!$B$2,Data.Collect1Dump!$3:$3,0)-1)</f>
        <v>0</v>
      </c>
      <c r="LA1455" t="str">
        <f ca="1">OFFSET($A1455,,MATCH([2]Keys!$B$4,Data.Collect1Dump!$3:$3,0)-1)</f>
        <v>andyagumbaa@gmail.com</v>
      </c>
      <c r="LB1455">
        <f ca="1">OFFSET($A1455,,MATCH([2]Keys!$B$3,Data.Collect1Dump!$3:$3,0)-1)</f>
        <v>0</v>
      </c>
      <c r="LC1455">
        <f t="shared" ca="1" si="229"/>
        <v>0</v>
      </c>
      <c r="LD1455">
        <f t="shared" ca="1" si="229"/>
        <v>1</v>
      </c>
      <c r="LE1455">
        <f t="shared" ca="1" si="229"/>
        <v>0</v>
      </c>
      <c r="LF1455" s="2" t="e">
        <f t="shared" ca="1" si="230"/>
        <v>#N/A</v>
      </c>
      <c r="LG1455" s="2">
        <f t="shared" ca="1" si="231"/>
        <v>41585</v>
      </c>
      <c r="LH1455" s="2" t="e">
        <f t="shared" ca="1" si="232"/>
        <v>#N/A</v>
      </c>
      <c r="LI1455" t="e">
        <f t="shared" ca="1" si="233"/>
        <v>#N/A</v>
      </c>
      <c r="LJ1455" t="str">
        <f t="shared" ca="1" si="234"/>
        <v>andyagumbaa@gmail.com</v>
      </c>
      <c r="LK1455" t="e">
        <f t="shared" ca="1" si="235"/>
        <v>#N/A</v>
      </c>
      <c r="LL1455" t="str">
        <f t="shared" ca="1" si="227"/>
        <v>Token</v>
      </c>
      <c r="LM1455" t="str">
        <f t="shared" ca="1" si="228"/>
        <v>andyagumbaa@gmail.com</v>
      </c>
      <c r="LN1455" t="e">
        <f ca="1">OFFSET($A1455,,MATCH(OFFSET([2]Keys!C$1,MATCH(Data.Collect1Dump!$LL1455,[2]Keys!$A$2:$A$4,0),),Data.Collect1Dump!$3:$3,0)-1,)</f>
        <v>#VALUE!</v>
      </c>
      <c r="LO1455" s="2" t="e">
        <f t="shared" ca="1" si="236"/>
        <v>#VALUE!</v>
      </c>
    </row>
    <row r="1456" spans="1:327">
      <c r="A1456" t="s">
        <v>8210</v>
      </c>
      <c r="B1456" t="s">
        <v>5645</v>
      </c>
      <c r="C1456" t="s">
        <v>8211</v>
      </c>
      <c r="D1456" t="b">
        <v>1</v>
      </c>
      <c r="K1456">
        <v>1</v>
      </c>
      <c r="L1456" t="s">
        <v>329</v>
      </c>
      <c r="M1456" t="s">
        <v>329</v>
      </c>
      <c r="N1456">
        <v>40000</v>
      </c>
      <c r="O1456" t="s">
        <v>329</v>
      </c>
      <c r="T1456" t="s">
        <v>330</v>
      </c>
      <c r="V1456" t="s">
        <v>329</v>
      </c>
      <c r="X1456">
        <v>1</v>
      </c>
      <c r="Y1456">
        <v>39725</v>
      </c>
      <c r="Z1456">
        <v>275</v>
      </c>
      <c r="AO1456">
        <v>5</v>
      </c>
      <c r="AP1456">
        <v>0</v>
      </c>
      <c r="AQ1456">
        <v>0</v>
      </c>
      <c r="AR1456">
        <v>0</v>
      </c>
      <c r="AV1456" t="b">
        <v>1</v>
      </c>
      <c r="BA1456" t="b">
        <v>1</v>
      </c>
      <c r="BL1456" t="s">
        <v>329</v>
      </c>
      <c r="BM1456" t="s">
        <v>8212</v>
      </c>
      <c r="BN1456" t="s">
        <v>330</v>
      </c>
      <c r="BP1456">
        <v>600</v>
      </c>
      <c r="BQ1456">
        <v>0</v>
      </c>
      <c r="BU1456" t="b">
        <v>1</v>
      </c>
      <c r="BZ1456" t="b">
        <v>1</v>
      </c>
      <c r="CN1456">
        <v>16800</v>
      </c>
      <c r="CS1456">
        <v>23500</v>
      </c>
      <c r="DC1456" t="s">
        <v>329</v>
      </c>
      <c r="DD1456" t="b">
        <v>1</v>
      </c>
      <c r="DE1456" t="b">
        <v>1</v>
      </c>
      <c r="DL1456" t="b">
        <v>1</v>
      </c>
      <c r="DR1456" t="s">
        <v>329</v>
      </c>
      <c r="DU1456" t="b">
        <v>1</v>
      </c>
      <c r="EL1456" t="s">
        <v>330</v>
      </c>
      <c r="EN1456" t="s">
        <v>330</v>
      </c>
      <c r="EP1456" t="s">
        <v>330</v>
      </c>
      <c r="FN1456" t="s">
        <v>330</v>
      </c>
      <c r="GJ1456" t="s">
        <v>330</v>
      </c>
      <c r="GW1456" t="s">
        <v>330</v>
      </c>
      <c r="GZ1456" t="s">
        <v>330</v>
      </c>
      <c r="HC1456" t="s">
        <v>330</v>
      </c>
      <c r="HE1456" t="s">
        <v>330</v>
      </c>
      <c r="HG1456" t="s">
        <v>336</v>
      </c>
      <c r="HH1456" t="s">
        <v>329</v>
      </c>
      <c r="HI1456" t="s">
        <v>330</v>
      </c>
      <c r="HJ1456" t="s">
        <v>330</v>
      </c>
      <c r="HK1456" t="b">
        <v>1</v>
      </c>
      <c r="HO1456" t="s">
        <v>337</v>
      </c>
      <c r="HP1456" t="s">
        <v>8213</v>
      </c>
      <c r="HQ1456" t="s">
        <v>339</v>
      </c>
      <c r="HR1456" t="s">
        <v>8214</v>
      </c>
      <c r="HS1456" t="s">
        <v>8215</v>
      </c>
      <c r="HU1456" t="b">
        <v>1</v>
      </c>
      <c r="ID1456">
        <v>999</v>
      </c>
      <c r="JD1456" t="s">
        <v>378</v>
      </c>
      <c r="JE1456" t="s">
        <v>8216</v>
      </c>
      <c r="JF1456" t="s">
        <v>329</v>
      </c>
      <c r="JG1456">
        <v>7000</v>
      </c>
      <c r="JH1456" t="s">
        <v>330</v>
      </c>
      <c r="JR1456" t="s">
        <v>330</v>
      </c>
      <c r="KP1456" t="s">
        <v>330</v>
      </c>
      <c r="KS1456" t="s">
        <v>330</v>
      </c>
      <c r="KV1456" t="s">
        <v>330</v>
      </c>
      <c r="KX1456" t="s">
        <v>329</v>
      </c>
      <c r="KZ1456" t="str">
        <f ca="1">OFFSET($A1456,,MATCH([2]Keys!$B$2,Data.Collect1Dump!$3:$3,0)-1)</f>
        <v>laura.adhiambo@gmail.com</v>
      </c>
      <c r="LA1456" t="str">
        <f ca="1">OFFSET($A1456,,MATCH([2]Keys!$B$4,Data.Collect1Dump!$3:$3,0)-1)</f>
        <v>anne.aroka@givedirectly.org</v>
      </c>
      <c r="LB1456">
        <f ca="1">OFFSET($A1456,,MATCH([2]Keys!$B$3,Data.Collect1Dump!$3:$3,0)-1)</f>
        <v>0</v>
      </c>
      <c r="LC1456">
        <f t="shared" ca="1" si="229"/>
        <v>1</v>
      </c>
      <c r="LD1456">
        <f t="shared" ca="1" si="229"/>
        <v>1</v>
      </c>
      <c r="LE1456">
        <f t="shared" ca="1" si="229"/>
        <v>0</v>
      </c>
      <c r="LF1456" s="2">
        <f t="shared" ca="1" si="230"/>
        <v>41729</v>
      </c>
      <c r="LG1456" s="2">
        <f t="shared" ca="1" si="231"/>
        <v>41614</v>
      </c>
      <c r="LH1456" s="2" t="e">
        <f t="shared" ca="1" si="232"/>
        <v>#N/A</v>
      </c>
      <c r="LI1456" t="str">
        <f t="shared" ca="1" si="233"/>
        <v>laura.adhiambo@gmail.com</v>
      </c>
      <c r="LJ1456" t="str">
        <f t="shared" ca="1" si="234"/>
        <v>anne.aroka@givedirectly.org</v>
      </c>
      <c r="LK1456" t="e">
        <f t="shared" ca="1" si="235"/>
        <v>#N/A</v>
      </c>
      <c r="LL1456" t="str">
        <f t="shared" ca="1" si="227"/>
        <v>Lump Sum</v>
      </c>
      <c r="LM1456" t="str">
        <f t="shared" ca="1" si="228"/>
        <v>laura.adhiambo@gmail.com</v>
      </c>
      <c r="LN1456" t="e">
        <f ca="1">OFFSET($A1456,,MATCH(OFFSET([2]Keys!C$1,MATCH(Data.Collect1Dump!$LL1456,[2]Keys!$A$2:$A$4,0),),Data.Collect1Dump!$3:$3,0)-1,)</f>
        <v>#VALUE!</v>
      </c>
      <c r="LO1456" s="2" t="e">
        <f t="shared" ca="1" si="236"/>
        <v>#VALUE!</v>
      </c>
    </row>
    <row r="1457" spans="1:327">
      <c r="A1457" t="s">
        <v>8217</v>
      </c>
      <c r="B1457" t="s">
        <v>5645</v>
      </c>
      <c r="C1457" t="s">
        <v>8218</v>
      </c>
      <c r="D1457" t="b">
        <v>1</v>
      </c>
      <c r="K1457">
        <v>1</v>
      </c>
      <c r="L1457" t="s">
        <v>329</v>
      </c>
      <c r="M1457" t="s">
        <v>329</v>
      </c>
      <c r="N1457">
        <v>39000</v>
      </c>
      <c r="O1457" t="s">
        <v>329</v>
      </c>
      <c r="T1457" t="s">
        <v>330</v>
      </c>
      <c r="V1457" t="s">
        <v>329</v>
      </c>
      <c r="X1457">
        <v>2</v>
      </c>
      <c r="Y1457">
        <v>32000</v>
      </c>
      <c r="Z1457">
        <v>999</v>
      </c>
      <c r="AA1457">
        <v>7000</v>
      </c>
      <c r="AB1457">
        <v>999</v>
      </c>
      <c r="AO1457">
        <v>20</v>
      </c>
      <c r="AP1457">
        <v>140</v>
      </c>
      <c r="AQ1457">
        <v>0</v>
      </c>
      <c r="AR1457">
        <v>0</v>
      </c>
      <c r="AS1457" t="b">
        <v>1</v>
      </c>
      <c r="AV1457" t="b">
        <v>1</v>
      </c>
      <c r="BL1457" t="s">
        <v>329</v>
      </c>
      <c r="BM1457" t="s">
        <v>8219</v>
      </c>
      <c r="BN1457" t="s">
        <v>329</v>
      </c>
      <c r="BO1457" t="s">
        <v>8220</v>
      </c>
      <c r="BP1457">
        <v>0</v>
      </c>
      <c r="BQ1457">
        <v>0</v>
      </c>
      <c r="BR1457" t="b">
        <v>1</v>
      </c>
      <c r="BT1457" t="b">
        <v>1</v>
      </c>
      <c r="BU1457" t="b">
        <v>1</v>
      </c>
      <c r="BW1457" t="b">
        <v>1</v>
      </c>
      <c r="CK1457">
        <v>3550</v>
      </c>
      <c r="CM1457">
        <v>1700</v>
      </c>
      <c r="CN1457">
        <v>26100</v>
      </c>
      <c r="CP1457">
        <v>4350</v>
      </c>
      <c r="DC1457" t="s">
        <v>329</v>
      </c>
      <c r="DD1457" t="b">
        <v>1</v>
      </c>
      <c r="DE1457" t="b">
        <v>1</v>
      </c>
      <c r="DL1457" t="b">
        <v>1</v>
      </c>
      <c r="DR1457" t="s">
        <v>330</v>
      </c>
      <c r="EN1457" t="s">
        <v>330</v>
      </c>
      <c r="EP1457" t="s">
        <v>329</v>
      </c>
      <c r="EQ1457" t="s">
        <v>8221</v>
      </c>
      <c r="EV1457" t="b">
        <v>1</v>
      </c>
      <c r="FE1457" t="b">
        <v>1</v>
      </c>
      <c r="FH1457" t="b">
        <v>1</v>
      </c>
      <c r="FN1457" t="s">
        <v>330</v>
      </c>
      <c r="GJ1457" t="s">
        <v>330</v>
      </c>
      <c r="GW1457" t="s">
        <v>330</v>
      </c>
      <c r="GZ1457" t="s">
        <v>330</v>
      </c>
      <c r="HC1457" t="s">
        <v>330</v>
      </c>
      <c r="HE1457" t="s">
        <v>330</v>
      </c>
      <c r="HG1457" t="s">
        <v>336</v>
      </c>
      <c r="HH1457" t="s">
        <v>329</v>
      </c>
      <c r="HI1457" t="s">
        <v>330</v>
      </c>
      <c r="HJ1457" t="s">
        <v>330</v>
      </c>
      <c r="HK1457" t="b">
        <v>1</v>
      </c>
      <c r="HO1457" t="s">
        <v>337</v>
      </c>
      <c r="HP1457" t="s">
        <v>8222</v>
      </c>
      <c r="HQ1457" t="s">
        <v>339</v>
      </c>
      <c r="HR1457" t="s">
        <v>8223</v>
      </c>
      <c r="HS1457" t="s">
        <v>6962</v>
      </c>
      <c r="HT1457" t="b">
        <v>1</v>
      </c>
      <c r="ID1457">
        <v>999</v>
      </c>
      <c r="JD1457" t="s">
        <v>378</v>
      </c>
      <c r="JE1457" t="s">
        <v>8224</v>
      </c>
      <c r="JF1457" t="s">
        <v>329</v>
      </c>
      <c r="JG1457">
        <v>7000</v>
      </c>
      <c r="JH1457" t="s">
        <v>330</v>
      </c>
      <c r="JR1457" t="s">
        <v>330</v>
      </c>
      <c r="KP1457" t="s">
        <v>330</v>
      </c>
      <c r="KS1457" t="s">
        <v>330</v>
      </c>
      <c r="KV1457" t="s">
        <v>330</v>
      </c>
      <c r="KX1457" t="s">
        <v>329</v>
      </c>
      <c r="KZ1457" t="str">
        <f ca="1">OFFSET($A1457,,MATCH([2]Keys!$B$2,Data.Collect1Dump!$3:$3,0)-1)</f>
        <v>laura.adhiambo@gmail.com</v>
      </c>
      <c r="LA1457" t="str">
        <f ca="1">OFFSET($A1457,,MATCH([2]Keys!$B$4,Data.Collect1Dump!$3:$3,0)-1)</f>
        <v>anne.aroka@givedirectly.org</v>
      </c>
      <c r="LB1457">
        <f ca="1">OFFSET($A1457,,MATCH([2]Keys!$B$3,Data.Collect1Dump!$3:$3,0)-1)</f>
        <v>0</v>
      </c>
      <c r="LC1457">
        <f t="shared" ca="1" si="229"/>
        <v>1</v>
      </c>
      <c r="LD1457">
        <f t="shared" ca="1" si="229"/>
        <v>1</v>
      </c>
      <c r="LE1457">
        <f t="shared" ca="1" si="229"/>
        <v>0</v>
      </c>
      <c r="LF1457" s="2">
        <f t="shared" ca="1" si="230"/>
        <v>41729</v>
      </c>
      <c r="LG1457" s="2">
        <f t="shared" ca="1" si="231"/>
        <v>41612</v>
      </c>
      <c r="LH1457" s="2" t="e">
        <f t="shared" ca="1" si="232"/>
        <v>#N/A</v>
      </c>
      <c r="LI1457" t="str">
        <f t="shared" ca="1" si="233"/>
        <v>laura.adhiambo@gmail.com</v>
      </c>
      <c r="LJ1457" t="str">
        <f t="shared" ca="1" si="234"/>
        <v>anne.aroka@givedirectly.org</v>
      </c>
      <c r="LK1457" t="e">
        <f t="shared" ca="1" si="235"/>
        <v>#N/A</v>
      </c>
      <c r="LL1457" t="str">
        <f t="shared" ca="1" si="227"/>
        <v>Lump Sum</v>
      </c>
      <c r="LM1457" t="str">
        <f t="shared" ca="1" si="228"/>
        <v>laura.adhiambo@gmail.com</v>
      </c>
      <c r="LN1457" t="e">
        <f ca="1">OFFSET($A1457,,MATCH(OFFSET([2]Keys!C$1,MATCH(Data.Collect1Dump!$LL1457,[2]Keys!$A$2:$A$4,0),),Data.Collect1Dump!$3:$3,0)-1,)</f>
        <v>#VALUE!</v>
      </c>
      <c r="LO1457" s="2" t="e">
        <f t="shared" ca="1" si="236"/>
        <v>#VALUE!</v>
      </c>
    </row>
    <row r="1458" spans="1:327">
      <c r="A1458" t="s">
        <v>8225</v>
      </c>
      <c r="ID1458"/>
      <c r="JD1458" t="s">
        <v>2833</v>
      </c>
      <c r="JE1458" t="s">
        <v>8226</v>
      </c>
      <c r="JF1458" t="s">
        <v>329</v>
      </c>
      <c r="JG1458">
        <v>6900</v>
      </c>
      <c r="JH1458" t="s">
        <v>330</v>
      </c>
      <c r="JR1458" t="s">
        <v>329</v>
      </c>
      <c r="JS1458" t="s">
        <v>8227</v>
      </c>
      <c r="JZ1458" t="b">
        <v>1</v>
      </c>
      <c r="KG1458" t="b">
        <v>1</v>
      </c>
      <c r="KJ1458" t="b">
        <v>1</v>
      </c>
      <c r="KP1458" t="s">
        <v>330</v>
      </c>
      <c r="KS1458" t="s">
        <v>330</v>
      </c>
      <c r="KV1458" t="s">
        <v>330</v>
      </c>
      <c r="KX1458" t="s">
        <v>329</v>
      </c>
      <c r="KZ1458">
        <f ca="1">OFFSET($A1458,,MATCH([2]Keys!$B$2,Data.Collect1Dump!$3:$3,0)-1)</f>
        <v>0</v>
      </c>
      <c r="LA1458" t="str">
        <f ca="1">OFFSET($A1458,,MATCH([2]Keys!$B$4,Data.Collect1Dump!$3:$3,0)-1)</f>
        <v>andyagumbaa@gmail.com</v>
      </c>
      <c r="LB1458">
        <f ca="1">OFFSET($A1458,,MATCH([2]Keys!$B$3,Data.Collect1Dump!$3:$3,0)-1)</f>
        <v>0</v>
      </c>
      <c r="LC1458">
        <f t="shared" ca="1" si="229"/>
        <v>0</v>
      </c>
      <c r="LD1458">
        <f t="shared" ca="1" si="229"/>
        <v>1</v>
      </c>
      <c r="LE1458">
        <f t="shared" ca="1" si="229"/>
        <v>0</v>
      </c>
      <c r="LF1458" s="2" t="e">
        <f t="shared" ca="1" si="230"/>
        <v>#N/A</v>
      </c>
      <c r="LG1458" s="2">
        <f t="shared" ca="1" si="231"/>
        <v>41585</v>
      </c>
      <c r="LH1458" s="2" t="e">
        <f t="shared" ca="1" si="232"/>
        <v>#N/A</v>
      </c>
      <c r="LI1458" t="e">
        <f t="shared" ca="1" si="233"/>
        <v>#N/A</v>
      </c>
      <c r="LJ1458" t="str">
        <f t="shared" ca="1" si="234"/>
        <v>andyagumbaa@gmail.com</v>
      </c>
      <c r="LK1458" t="e">
        <f t="shared" ca="1" si="235"/>
        <v>#N/A</v>
      </c>
      <c r="LL1458" t="str">
        <f t="shared" ca="1" si="227"/>
        <v>Token</v>
      </c>
      <c r="LM1458" t="str">
        <f t="shared" ca="1" si="228"/>
        <v>andyagumbaa@gmail.com</v>
      </c>
      <c r="LN1458" t="e">
        <f ca="1">OFFSET($A1458,,MATCH(OFFSET([2]Keys!C$1,MATCH(Data.Collect1Dump!$LL1458,[2]Keys!$A$2:$A$4,0),),Data.Collect1Dump!$3:$3,0)-1,)</f>
        <v>#VALUE!</v>
      </c>
      <c r="LO1458" s="2" t="e">
        <f t="shared" ca="1" si="236"/>
        <v>#VALUE!</v>
      </c>
    </row>
    <row r="1459" spans="1:327">
      <c r="A1459" t="s">
        <v>8228</v>
      </c>
      <c r="ID1459"/>
      <c r="JD1459" t="s">
        <v>2833</v>
      </c>
      <c r="JE1459" t="s">
        <v>8229</v>
      </c>
      <c r="JF1459" t="s">
        <v>329</v>
      </c>
      <c r="JG1459">
        <v>6900</v>
      </c>
      <c r="JH1459" t="s">
        <v>330</v>
      </c>
      <c r="JR1459" t="s">
        <v>330</v>
      </c>
      <c r="KP1459" t="s">
        <v>330</v>
      </c>
      <c r="KS1459" t="s">
        <v>330</v>
      </c>
      <c r="KV1459" t="s">
        <v>330</v>
      </c>
      <c r="KX1459" t="s">
        <v>329</v>
      </c>
      <c r="KZ1459">
        <f ca="1">OFFSET($A1459,,MATCH([2]Keys!$B$2,Data.Collect1Dump!$3:$3,0)-1)</f>
        <v>0</v>
      </c>
      <c r="LA1459" t="str">
        <f ca="1">OFFSET($A1459,,MATCH([2]Keys!$B$4,Data.Collect1Dump!$3:$3,0)-1)</f>
        <v>andyagumbaa@gmail.com</v>
      </c>
      <c r="LB1459">
        <f ca="1">OFFSET($A1459,,MATCH([2]Keys!$B$3,Data.Collect1Dump!$3:$3,0)-1)</f>
        <v>0</v>
      </c>
      <c r="LC1459">
        <f t="shared" ca="1" si="229"/>
        <v>0</v>
      </c>
      <c r="LD1459">
        <f t="shared" ca="1" si="229"/>
        <v>1</v>
      </c>
      <c r="LE1459">
        <f t="shared" ca="1" si="229"/>
        <v>0</v>
      </c>
      <c r="LF1459" s="2" t="e">
        <f t="shared" ca="1" si="230"/>
        <v>#N/A</v>
      </c>
      <c r="LG1459" s="2">
        <f t="shared" ca="1" si="231"/>
        <v>41585</v>
      </c>
      <c r="LH1459" s="2" t="e">
        <f t="shared" ca="1" si="232"/>
        <v>#N/A</v>
      </c>
      <c r="LI1459" t="e">
        <f t="shared" ca="1" si="233"/>
        <v>#N/A</v>
      </c>
      <c r="LJ1459" t="str">
        <f t="shared" ca="1" si="234"/>
        <v>andyagumbaa@gmail.com</v>
      </c>
      <c r="LK1459" t="e">
        <f t="shared" ca="1" si="235"/>
        <v>#N/A</v>
      </c>
      <c r="LL1459" t="str">
        <f t="shared" ca="1" si="227"/>
        <v>Token</v>
      </c>
      <c r="LM1459" t="str">
        <f t="shared" ca="1" si="228"/>
        <v>andyagumbaa@gmail.com</v>
      </c>
      <c r="LN1459" t="e">
        <f ca="1">OFFSET($A1459,,MATCH(OFFSET([2]Keys!C$1,MATCH(Data.Collect1Dump!$LL1459,[2]Keys!$A$2:$A$4,0),),Data.Collect1Dump!$3:$3,0)-1,)</f>
        <v>#VALUE!</v>
      </c>
      <c r="LO1459" s="2" t="e">
        <f t="shared" ca="1" si="236"/>
        <v>#VALUE!</v>
      </c>
    </row>
    <row r="1460" spans="1:327">
      <c r="A1460" t="s">
        <v>8230</v>
      </c>
      <c r="ID1460"/>
      <c r="JD1460" t="s">
        <v>2833</v>
      </c>
      <c r="JE1460" t="s">
        <v>8231</v>
      </c>
      <c r="JF1460" t="s">
        <v>329</v>
      </c>
      <c r="JG1460">
        <v>6900</v>
      </c>
      <c r="JH1460" t="s">
        <v>330</v>
      </c>
      <c r="JR1460" t="s">
        <v>330</v>
      </c>
      <c r="KP1460" t="s">
        <v>330</v>
      </c>
      <c r="KS1460" t="s">
        <v>330</v>
      </c>
      <c r="KV1460" t="s">
        <v>330</v>
      </c>
      <c r="KX1460" t="s">
        <v>329</v>
      </c>
      <c r="KZ1460">
        <f ca="1">OFFSET($A1460,,MATCH([2]Keys!$B$2,Data.Collect1Dump!$3:$3,0)-1)</f>
        <v>0</v>
      </c>
      <c r="LA1460" t="str">
        <f ca="1">OFFSET($A1460,,MATCH([2]Keys!$B$4,Data.Collect1Dump!$3:$3,0)-1)</f>
        <v>andyagumbaa@gmail.com</v>
      </c>
      <c r="LB1460">
        <f ca="1">OFFSET($A1460,,MATCH([2]Keys!$B$3,Data.Collect1Dump!$3:$3,0)-1)</f>
        <v>0</v>
      </c>
      <c r="LC1460">
        <f t="shared" ca="1" si="229"/>
        <v>0</v>
      </c>
      <c r="LD1460">
        <f t="shared" ca="1" si="229"/>
        <v>1</v>
      </c>
      <c r="LE1460">
        <f t="shared" ca="1" si="229"/>
        <v>0</v>
      </c>
      <c r="LF1460" s="2" t="e">
        <f t="shared" ca="1" si="230"/>
        <v>#N/A</v>
      </c>
      <c r="LG1460" s="2">
        <f t="shared" ca="1" si="231"/>
        <v>41585</v>
      </c>
      <c r="LH1460" s="2" t="e">
        <f t="shared" ca="1" si="232"/>
        <v>#N/A</v>
      </c>
      <c r="LI1460" t="e">
        <f t="shared" ca="1" si="233"/>
        <v>#N/A</v>
      </c>
      <c r="LJ1460" t="str">
        <f t="shared" ca="1" si="234"/>
        <v>andyagumbaa@gmail.com</v>
      </c>
      <c r="LK1460" t="e">
        <f t="shared" ca="1" si="235"/>
        <v>#N/A</v>
      </c>
      <c r="LL1460" t="str">
        <f t="shared" ca="1" si="227"/>
        <v>Token</v>
      </c>
      <c r="LM1460" t="str">
        <f t="shared" ca="1" si="228"/>
        <v>andyagumbaa@gmail.com</v>
      </c>
      <c r="LN1460" t="e">
        <f ca="1">OFFSET($A1460,,MATCH(OFFSET([2]Keys!C$1,MATCH(Data.Collect1Dump!$LL1460,[2]Keys!$A$2:$A$4,0),),Data.Collect1Dump!$3:$3,0)-1,)</f>
        <v>#VALUE!</v>
      </c>
      <c r="LO1460" s="2" t="e">
        <f t="shared" ca="1" si="236"/>
        <v>#VALUE!</v>
      </c>
    </row>
    <row r="1461" spans="1:327">
      <c r="A1461" t="s">
        <v>8232</v>
      </c>
      <c r="ID1461"/>
      <c r="JD1461" t="s">
        <v>2833</v>
      </c>
      <c r="JE1461" t="s">
        <v>8233</v>
      </c>
      <c r="JF1461" t="s">
        <v>329</v>
      </c>
      <c r="JG1461">
        <v>6900</v>
      </c>
      <c r="JH1461" t="s">
        <v>330</v>
      </c>
      <c r="JR1461" t="s">
        <v>330</v>
      </c>
      <c r="KP1461" t="s">
        <v>330</v>
      </c>
      <c r="KS1461" t="s">
        <v>330</v>
      </c>
      <c r="KV1461" t="s">
        <v>330</v>
      </c>
      <c r="KX1461" t="s">
        <v>329</v>
      </c>
      <c r="KZ1461">
        <f ca="1">OFFSET($A1461,,MATCH([2]Keys!$B$2,Data.Collect1Dump!$3:$3,0)-1)</f>
        <v>0</v>
      </c>
      <c r="LA1461" t="str">
        <f ca="1">OFFSET($A1461,,MATCH([2]Keys!$B$4,Data.Collect1Dump!$3:$3,0)-1)</f>
        <v>andyagumbaa@gmail.com</v>
      </c>
      <c r="LB1461">
        <f ca="1">OFFSET($A1461,,MATCH([2]Keys!$B$3,Data.Collect1Dump!$3:$3,0)-1)</f>
        <v>0</v>
      </c>
      <c r="LC1461">
        <f t="shared" ca="1" si="229"/>
        <v>0</v>
      </c>
      <c r="LD1461">
        <f t="shared" ca="1" si="229"/>
        <v>1</v>
      </c>
      <c r="LE1461">
        <f t="shared" ca="1" si="229"/>
        <v>0</v>
      </c>
      <c r="LF1461" s="2" t="e">
        <f t="shared" ca="1" si="230"/>
        <v>#N/A</v>
      </c>
      <c r="LG1461" s="2">
        <f t="shared" ca="1" si="231"/>
        <v>41585</v>
      </c>
      <c r="LH1461" s="2" t="e">
        <f t="shared" ca="1" si="232"/>
        <v>#N/A</v>
      </c>
      <c r="LI1461" t="e">
        <f t="shared" ca="1" si="233"/>
        <v>#N/A</v>
      </c>
      <c r="LJ1461" t="str">
        <f t="shared" ca="1" si="234"/>
        <v>andyagumbaa@gmail.com</v>
      </c>
      <c r="LK1461" t="e">
        <f t="shared" ca="1" si="235"/>
        <v>#N/A</v>
      </c>
      <c r="LL1461" t="str">
        <f t="shared" ca="1" si="227"/>
        <v>Token</v>
      </c>
      <c r="LM1461" t="str">
        <f t="shared" ca="1" si="228"/>
        <v>andyagumbaa@gmail.com</v>
      </c>
      <c r="LN1461" t="e">
        <f ca="1">OFFSET($A1461,,MATCH(OFFSET([2]Keys!C$1,MATCH(Data.Collect1Dump!$LL1461,[2]Keys!$A$2:$A$4,0),),Data.Collect1Dump!$3:$3,0)-1,)</f>
        <v>#VALUE!</v>
      </c>
      <c r="LO1461" s="2" t="e">
        <f t="shared" ca="1" si="236"/>
        <v>#VALUE!</v>
      </c>
    </row>
    <row r="1462" spans="1:327">
      <c r="A1462" t="s">
        <v>8234</v>
      </c>
      <c r="ID1462"/>
      <c r="JD1462" t="s">
        <v>378</v>
      </c>
      <c r="JE1462" t="s">
        <v>8235</v>
      </c>
      <c r="JF1462" t="s">
        <v>329</v>
      </c>
      <c r="JG1462">
        <v>6800</v>
      </c>
      <c r="JH1462" t="s">
        <v>330</v>
      </c>
      <c r="JR1462" t="s">
        <v>330</v>
      </c>
      <c r="KP1462" t="s">
        <v>330</v>
      </c>
      <c r="KS1462" t="s">
        <v>330</v>
      </c>
      <c r="KV1462" t="s">
        <v>330</v>
      </c>
      <c r="KX1462" t="s">
        <v>329</v>
      </c>
      <c r="KZ1462">
        <f ca="1">OFFSET($A1462,,MATCH([2]Keys!$B$2,Data.Collect1Dump!$3:$3,0)-1)</f>
        <v>0</v>
      </c>
      <c r="LA1462" t="str">
        <f ca="1">OFFSET($A1462,,MATCH([2]Keys!$B$4,Data.Collect1Dump!$3:$3,0)-1)</f>
        <v>anne.aroka@givedirectly.org</v>
      </c>
      <c r="LB1462">
        <f ca="1">OFFSET($A1462,,MATCH([2]Keys!$B$3,Data.Collect1Dump!$3:$3,0)-1)</f>
        <v>0</v>
      </c>
      <c r="LC1462">
        <f t="shared" ca="1" si="229"/>
        <v>0</v>
      </c>
      <c r="LD1462">
        <f t="shared" ca="1" si="229"/>
        <v>1</v>
      </c>
      <c r="LE1462">
        <f t="shared" ca="1" si="229"/>
        <v>0</v>
      </c>
      <c r="LF1462" s="2" t="e">
        <f t="shared" ca="1" si="230"/>
        <v>#N/A</v>
      </c>
      <c r="LG1462" s="2">
        <f t="shared" ca="1" si="231"/>
        <v>41593</v>
      </c>
      <c r="LH1462" s="2" t="e">
        <f t="shared" ca="1" si="232"/>
        <v>#N/A</v>
      </c>
      <c r="LI1462" t="e">
        <f t="shared" ca="1" si="233"/>
        <v>#N/A</v>
      </c>
      <c r="LJ1462" t="str">
        <f t="shared" ca="1" si="234"/>
        <v>anne.aroka@givedirectly.org</v>
      </c>
      <c r="LK1462" t="e">
        <f t="shared" ca="1" si="235"/>
        <v>#N/A</v>
      </c>
      <c r="LL1462" t="str">
        <f t="shared" ca="1" si="227"/>
        <v>Token</v>
      </c>
      <c r="LM1462" t="str">
        <f t="shared" ca="1" si="228"/>
        <v>anne.aroka@givedirectly.org</v>
      </c>
      <c r="LN1462" t="e">
        <f ca="1">OFFSET($A1462,,MATCH(OFFSET([2]Keys!C$1,MATCH(Data.Collect1Dump!$LL1462,[2]Keys!$A$2:$A$4,0),),Data.Collect1Dump!$3:$3,0)-1,)</f>
        <v>#VALUE!</v>
      </c>
      <c r="LO1462" s="2" t="e">
        <f t="shared" ca="1" si="236"/>
        <v>#VALUE!</v>
      </c>
    </row>
    <row r="1463" spans="1:327">
      <c r="A1463" t="s">
        <v>8236</v>
      </c>
      <c r="ID1463"/>
      <c r="JD1463" t="s">
        <v>5651</v>
      </c>
      <c r="JE1463" t="s">
        <v>8237</v>
      </c>
      <c r="JF1463" t="s">
        <v>329</v>
      </c>
      <c r="JG1463">
        <v>6900</v>
      </c>
      <c r="JH1463" t="s">
        <v>330</v>
      </c>
      <c r="JR1463" t="s">
        <v>330</v>
      </c>
      <c r="KP1463" t="s">
        <v>330</v>
      </c>
      <c r="KS1463" t="s">
        <v>330</v>
      </c>
      <c r="KV1463" t="s">
        <v>330</v>
      </c>
      <c r="KX1463" t="s">
        <v>329</v>
      </c>
      <c r="KZ1463">
        <f ca="1">OFFSET($A1463,,MATCH([2]Keys!$B$2,Data.Collect1Dump!$3:$3,0)-1)</f>
        <v>0</v>
      </c>
      <c r="LA1463" t="str">
        <f ca="1">OFFSET($A1463,,MATCH([2]Keys!$B$4,Data.Collect1Dump!$3:$3,0)-1)</f>
        <v>ochiwit@gmail.com</v>
      </c>
      <c r="LB1463">
        <f ca="1">OFFSET($A1463,,MATCH([2]Keys!$B$3,Data.Collect1Dump!$3:$3,0)-1)</f>
        <v>0</v>
      </c>
      <c r="LC1463">
        <f t="shared" ca="1" si="229"/>
        <v>0</v>
      </c>
      <c r="LD1463">
        <f t="shared" ca="1" si="229"/>
        <v>1</v>
      </c>
      <c r="LE1463">
        <f t="shared" ca="1" si="229"/>
        <v>0</v>
      </c>
      <c r="LF1463" s="2" t="e">
        <f t="shared" ca="1" si="230"/>
        <v>#N/A</v>
      </c>
      <c r="LG1463" s="2">
        <f t="shared" ca="1" si="231"/>
        <v>41584</v>
      </c>
      <c r="LH1463" s="2" t="e">
        <f t="shared" ca="1" si="232"/>
        <v>#N/A</v>
      </c>
      <c r="LI1463" t="e">
        <f t="shared" ca="1" si="233"/>
        <v>#N/A</v>
      </c>
      <c r="LJ1463" t="str">
        <f t="shared" ca="1" si="234"/>
        <v>ochiwit@gmail.com</v>
      </c>
      <c r="LK1463" t="e">
        <f t="shared" ca="1" si="235"/>
        <v>#N/A</v>
      </c>
      <c r="LL1463" t="str">
        <f t="shared" ca="1" si="227"/>
        <v>Token</v>
      </c>
      <c r="LM1463" t="str">
        <f t="shared" ca="1" si="228"/>
        <v>ochiwit@gmail.com</v>
      </c>
      <c r="LN1463" t="e">
        <f ca="1">OFFSET($A1463,,MATCH(OFFSET([2]Keys!C$1,MATCH(Data.Collect1Dump!$LL1463,[2]Keys!$A$2:$A$4,0),),Data.Collect1Dump!$3:$3,0)-1,)</f>
        <v>#VALUE!</v>
      </c>
      <c r="LO1463" s="2" t="e">
        <f t="shared" ca="1" si="236"/>
        <v>#VALUE!</v>
      </c>
    </row>
    <row r="1464" spans="1:327">
      <c r="A1464" t="s">
        <v>8238</v>
      </c>
      <c r="ID1464"/>
      <c r="JD1464" t="s">
        <v>5651</v>
      </c>
      <c r="JE1464" t="s">
        <v>8239</v>
      </c>
      <c r="JF1464" t="s">
        <v>329</v>
      </c>
      <c r="JG1464">
        <v>7000</v>
      </c>
      <c r="JH1464" t="s">
        <v>330</v>
      </c>
      <c r="JR1464" t="s">
        <v>330</v>
      </c>
      <c r="KP1464" t="s">
        <v>330</v>
      </c>
      <c r="KS1464" t="s">
        <v>330</v>
      </c>
      <c r="KV1464" t="s">
        <v>330</v>
      </c>
      <c r="KX1464" t="s">
        <v>329</v>
      </c>
      <c r="KZ1464">
        <f ca="1">OFFSET($A1464,,MATCH([2]Keys!$B$2,Data.Collect1Dump!$3:$3,0)-1)</f>
        <v>0</v>
      </c>
      <c r="LA1464" t="str">
        <f ca="1">OFFSET($A1464,,MATCH([2]Keys!$B$4,Data.Collect1Dump!$3:$3,0)-1)</f>
        <v>ochiwit@gmail.com</v>
      </c>
      <c r="LB1464">
        <f ca="1">OFFSET($A1464,,MATCH([2]Keys!$B$3,Data.Collect1Dump!$3:$3,0)-1)</f>
        <v>0</v>
      </c>
      <c r="LC1464">
        <f t="shared" ca="1" si="229"/>
        <v>0</v>
      </c>
      <c r="LD1464">
        <f t="shared" ca="1" si="229"/>
        <v>1</v>
      </c>
      <c r="LE1464">
        <f t="shared" ca="1" si="229"/>
        <v>0</v>
      </c>
      <c r="LF1464" s="2" t="e">
        <f t="shared" ca="1" si="230"/>
        <v>#N/A</v>
      </c>
      <c r="LG1464" s="2">
        <f t="shared" ca="1" si="231"/>
        <v>41584</v>
      </c>
      <c r="LH1464" s="2" t="e">
        <f t="shared" ca="1" si="232"/>
        <v>#N/A</v>
      </c>
      <c r="LI1464" t="e">
        <f t="shared" ca="1" si="233"/>
        <v>#N/A</v>
      </c>
      <c r="LJ1464" t="str">
        <f t="shared" ca="1" si="234"/>
        <v>ochiwit@gmail.com</v>
      </c>
      <c r="LK1464" t="e">
        <f t="shared" ca="1" si="235"/>
        <v>#N/A</v>
      </c>
      <c r="LL1464" t="str">
        <f t="shared" ca="1" si="227"/>
        <v>Token</v>
      </c>
      <c r="LM1464" t="str">
        <f t="shared" ca="1" si="228"/>
        <v>ochiwit@gmail.com</v>
      </c>
      <c r="LN1464" t="e">
        <f ca="1">OFFSET($A1464,,MATCH(OFFSET([2]Keys!C$1,MATCH(Data.Collect1Dump!$LL1464,[2]Keys!$A$2:$A$4,0),),Data.Collect1Dump!$3:$3,0)-1,)</f>
        <v>#VALUE!</v>
      </c>
      <c r="LO1464" s="2" t="e">
        <f t="shared" ca="1" si="236"/>
        <v>#VALUE!</v>
      </c>
    </row>
    <row r="1465" spans="1:327">
      <c r="A1465" t="s">
        <v>8240</v>
      </c>
      <c r="ID1465"/>
      <c r="JD1465" t="s">
        <v>378</v>
      </c>
      <c r="JE1465" t="s">
        <v>8241</v>
      </c>
      <c r="JF1465" t="s">
        <v>329</v>
      </c>
      <c r="JG1465">
        <v>7000</v>
      </c>
      <c r="JH1465" t="s">
        <v>330</v>
      </c>
      <c r="JR1465" t="s">
        <v>330</v>
      </c>
      <c r="KP1465" t="s">
        <v>330</v>
      </c>
      <c r="KS1465" t="s">
        <v>330</v>
      </c>
      <c r="KV1465" t="s">
        <v>330</v>
      </c>
      <c r="KX1465" t="s">
        <v>329</v>
      </c>
      <c r="KZ1465">
        <f ca="1">OFFSET($A1465,,MATCH([2]Keys!$B$2,Data.Collect1Dump!$3:$3,0)-1)</f>
        <v>0</v>
      </c>
      <c r="LA1465" t="str">
        <f ca="1">OFFSET($A1465,,MATCH([2]Keys!$B$4,Data.Collect1Dump!$3:$3,0)-1)</f>
        <v>anne.aroka@givedirectly.org</v>
      </c>
      <c r="LB1465">
        <f ca="1">OFFSET($A1465,,MATCH([2]Keys!$B$3,Data.Collect1Dump!$3:$3,0)-1)</f>
        <v>0</v>
      </c>
      <c r="LC1465">
        <f t="shared" ca="1" si="229"/>
        <v>0</v>
      </c>
      <c r="LD1465">
        <f t="shared" ca="1" si="229"/>
        <v>1</v>
      </c>
      <c r="LE1465">
        <f t="shared" ca="1" si="229"/>
        <v>0</v>
      </c>
      <c r="LF1465" s="2" t="e">
        <f t="shared" ca="1" si="230"/>
        <v>#N/A</v>
      </c>
      <c r="LG1465" s="2">
        <f t="shared" ca="1" si="231"/>
        <v>41593</v>
      </c>
      <c r="LH1465" s="2" t="e">
        <f t="shared" ca="1" si="232"/>
        <v>#N/A</v>
      </c>
      <c r="LI1465" t="e">
        <f t="shared" ca="1" si="233"/>
        <v>#N/A</v>
      </c>
      <c r="LJ1465" t="str">
        <f t="shared" ca="1" si="234"/>
        <v>anne.aroka@givedirectly.org</v>
      </c>
      <c r="LK1465" t="e">
        <f t="shared" ca="1" si="235"/>
        <v>#N/A</v>
      </c>
      <c r="LL1465" t="str">
        <f t="shared" ca="1" si="227"/>
        <v>Token</v>
      </c>
      <c r="LM1465" t="str">
        <f t="shared" ca="1" si="228"/>
        <v>anne.aroka@givedirectly.org</v>
      </c>
      <c r="LN1465" t="e">
        <f ca="1">OFFSET($A1465,,MATCH(OFFSET([2]Keys!C$1,MATCH(Data.Collect1Dump!$LL1465,[2]Keys!$A$2:$A$4,0),),Data.Collect1Dump!$3:$3,0)-1,)</f>
        <v>#VALUE!</v>
      </c>
      <c r="LO1465" s="2" t="e">
        <f t="shared" ca="1" si="236"/>
        <v>#VALUE!</v>
      </c>
    </row>
    <row r="1466" spans="1:327">
      <c r="A1466" t="s">
        <v>8242</v>
      </c>
      <c r="B1466" t="s">
        <v>5645</v>
      </c>
      <c r="C1466" t="s">
        <v>8243</v>
      </c>
      <c r="D1466" t="b">
        <v>1</v>
      </c>
      <c r="K1466">
        <v>1</v>
      </c>
      <c r="L1466" t="s">
        <v>329</v>
      </c>
      <c r="M1466" t="s">
        <v>329</v>
      </c>
      <c r="N1466">
        <v>39725</v>
      </c>
      <c r="O1466" t="s">
        <v>329</v>
      </c>
      <c r="T1466" t="s">
        <v>330</v>
      </c>
      <c r="V1466" t="s">
        <v>329</v>
      </c>
      <c r="X1466">
        <v>2</v>
      </c>
      <c r="Y1466">
        <v>12000</v>
      </c>
      <c r="Z1466">
        <v>150</v>
      </c>
      <c r="AA1466">
        <v>27000</v>
      </c>
      <c r="AB1466">
        <v>150</v>
      </c>
      <c r="AO1466">
        <v>30</v>
      </c>
      <c r="AP1466">
        <v>0</v>
      </c>
      <c r="AQ1466">
        <v>0</v>
      </c>
      <c r="AR1466">
        <v>0</v>
      </c>
      <c r="AV1466" t="b">
        <v>1</v>
      </c>
      <c r="BA1466" t="b">
        <v>1</v>
      </c>
      <c r="BL1466" t="s">
        <v>329</v>
      </c>
      <c r="BM1466" t="s">
        <v>8244</v>
      </c>
      <c r="BN1466" t="s">
        <v>330</v>
      </c>
      <c r="BP1466">
        <v>0</v>
      </c>
      <c r="BQ1466">
        <v>0</v>
      </c>
      <c r="BR1466" t="b">
        <v>1</v>
      </c>
      <c r="BU1466" t="b">
        <v>1</v>
      </c>
      <c r="BW1466" t="b">
        <v>1</v>
      </c>
      <c r="CK1466">
        <v>1000</v>
      </c>
      <c r="CN1466">
        <v>23000</v>
      </c>
      <c r="CP1466">
        <v>15000</v>
      </c>
      <c r="DC1466" t="s">
        <v>329</v>
      </c>
      <c r="DD1466" t="b">
        <v>1</v>
      </c>
      <c r="DE1466" t="b">
        <v>1</v>
      </c>
      <c r="DM1466" t="b">
        <v>1</v>
      </c>
      <c r="DR1466" t="s">
        <v>329</v>
      </c>
      <c r="EJ1466" t="b">
        <v>1</v>
      </c>
      <c r="EK1466" t="s">
        <v>8245</v>
      </c>
      <c r="EL1466" t="s">
        <v>330</v>
      </c>
      <c r="EN1466" t="s">
        <v>330</v>
      </c>
      <c r="EP1466" t="s">
        <v>330</v>
      </c>
      <c r="FN1466" t="s">
        <v>330</v>
      </c>
      <c r="GJ1466" t="s">
        <v>330</v>
      </c>
      <c r="GW1466" t="s">
        <v>330</v>
      </c>
      <c r="GZ1466" t="s">
        <v>330</v>
      </c>
      <c r="HC1466" t="s">
        <v>330</v>
      </c>
      <c r="HE1466" t="s">
        <v>330</v>
      </c>
      <c r="HG1466" t="s">
        <v>336</v>
      </c>
      <c r="HH1466" t="s">
        <v>415</v>
      </c>
      <c r="HI1466" t="s">
        <v>330</v>
      </c>
      <c r="HJ1466" t="s">
        <v>330</v>
      </c>
      <c r="HM1466" t="b">
        <v>1</v>
      </c>
      <c r="HO1466" t="s">
        <v>337</v>
      </c>
      <c r="HP1466" t="s">
        <v>8246</v>
      </c>
      <c r="HQ1466" t="s">
        <v>339</v>
      </c>
      <c r="HR1466" t="s">
        <v>8247</v>
      </c>
      <c r="HS1466" t="s">
        <v>8248</v>
      </c>
      <c r="HT1466" t="b">
        <v>1</v>
      </c>
      <c r="ID1466">
        <v>999</v>
      </c>
      <c r="JD1466" t="s">
        <v>5651</v>
      </c>
      <c r="JE1466" t="s">
        <v>8249</v>
      </c>
      <c r="JF1466" t="s">
        <v>329</v>
      </c>
      <c r="JG1466">
        <v>7000</v>
      </c>
      <c r="JH1466" t="s">
        <v>330</v>
      </c>
      <c r="JR1466" t="s">
        <v>330</v>
      </c>
      <c r="KP1466" t="s">
        <v>330</v>
      </c>
      <c r="KS1466" t="s">
        <v>330</v>
      </c>
      <c r="KV1466" t="s">
        <v>330</v>
      </c>
      <c r="KX1466" t="s">
        <v>329</v>
      </c>
      <c r="KZ1466" t="str">
        <f ca="1">OFFSET($A1466,,MATCH([2]Keys!$B$2,Data.Collect1Dump!$3:$3,0)-1)</f>
        <v>laura.adhiambo@gmail.com</v>
      </c>
      <c r="LA1466" t="str">
        <f ca="1">OFFSET($A1466,,MATCH([2]Keys!$B$4,Data.Collect1Dump!$3:$3,0)-1)</f>
        <v>ochiwit@gmail.com</v>
      </c>
      <c r="LB1466">
        <f ca="1">OFFSET($A1466,,MATCH([2]Keys!$B$3,Data.Collect1Dump!$3:$3,0)-1)</f>
        <v>0</v>
      </c>
      <c r="LC1466">
        <f t="shared" ca="1" si="229"/>
        <v>1</v>
      </c>
      <c r="LD1466">
        <f t="shared" ca="1" si="229"/>
        <v>1</v>
      </c>
      <c r="LE1466">
        <f t="shared" ca="1" si="229"/>
        <v>0</v>
      </c>
      <c r="LF1466" s="2">
        <f t="shared" ca="1" si="230"/>
        <v>41729</v>
      </c>
      <c r="LG1466" s="2">
        <f t="shared" ca="1" si="231"/>
        <v>41584</v>
      </c>
      <c r="LH1466" s="2" t="e">
        <f t="shared" ca="1" si="232"/>
        <v>#N/A</v>
      </c>
      <c r="LI1466" t="str">
        <f t="shared" ca="1" si="233"/>
        <v>laura.adhiambo@gmail.com</v>
      </c>
      <c r="LJ1466" t="str">
        <f t="shared" ca="1" si="234"/>
        <v>ochiwit@gmail.com</v>
      </c>
      <c r="LK1466" t="e">
        <f t="shared" ca="1" si="235"/>
        <v>#N/A</v>
      </c>
      <c r="LL1466" t="str">
        <f t="shared" ca="1" si="227"/>
        <v>Lump Sum</v>
      </c>
      <c r="LM1466" t="str">
        <f t="shared" ca="1" si="228"/>
        <v>laura.adhiambo@gmail.com</v>
      </c>
      <c r="LN1466" t="e">
        <f ca="1">OFFSET($A1466,,MATCH(OFFSET([2]Keys!C$1,MATCH(Data.Collect1Dump!$LL1466,[2]Keys!$A$2:$A$4,0),),Data.Collect1Dump!$3:$3,0)-1,)</f>
        <v>#VALUE!</v>
      </c>
      <c r="LO1466" s="2" t="e">
        <f t="shared" ca="1" si="236"/>
        <v>#VALUE!</v>
      </c>
    </row>
    <row r="1467" spans="1:327">
      <c r="A1467" t="s">
        <v>8250</v>
      </c>
      <c r="ID1467"/>
      <c r="JD1467" t="s">
        <v>1437</v>
      </c>
      <c r="JE1467" t="s">
        <v>8251</v>
      </c>
      <c r="JF1467" t="s">
        <v>329</v>
      </c>
      <c r="JG1467">
        <v>7000</v>
      </c>
      <c r="JH1467" t="s">
        <v>330</v>
      </c>
      <c r="JR1467" t="s">
        <v>330</v>
      </c>
      <c r="KP1467" t="s">
        <v>330</v>
      </c>
      <c r="KS1467" t="s">
        <v>330</v>
      </c>
      <c r="KV1467" t="s">
        <v>330</v>
      </c>
      <c r="KX1467" t="s">
        <v>329</v>
      </c>
      <c r="KZ1467">
        <f ca="1">OFFSET($A1467,,MATCH([2]Keys!$B$2,Data.Collect1Dump!$3:$3,0)-1)</f>
        <v>0</v>
      </c>
      <c r="LA1467" t="str">
        <f ca="1">OFFSET($A1467,,MATCH([2]Keys!$B$4,Data.Collect1Dump!$3:$3,0)-1)</f>
        <v>michael.otieno@givedirectly.org</v>
      </c>
      <c r="LB1467">
        <f ca="1">OFFSET($A1467,,MATCH([2]Keys!$B$3,Data.Collect1Dump!$3:$3,0)-1)</f>
        <v>0</v>
      </c>
      <c r="LC1467">
        <f t="shared" ca="1" si="229"/>
        <v>0</v>
      </c>
      <c r="LD1467">
        <f t="shared" ca="1" si="229"/>
        <v>1</v>
      </c>
      <c r="LE1467">
        <f t="shared" ca="1" si="229"/>
        <v>0</v>
      </c>
      <c r="LF1467" s="2" t="e">
        <f t="shared" ca="1" si="230"/>
        <v>#N/A</v>
      </c>
      <c r="LG1467" s="2">
        <f t="shared" ca="1" si="231"/>
        <v>41612</v>
      </c>
      <c r="LH1467" s="2" t="e">
        <f t="shared" ca="1" si="232"/>
        <v>#N/A</v>
      </c>
      <c r="LI1467" t="e">
        <f t="shared" ca="1" si="233"/>
        <v>#N/A</v>
      </c>
      <c r="LJ1467" t="str">
        <f t="shared" ca="1" si="234"/>
        <v>michael.otieno@givedirectly.org</v>
      </c>
      <c r="LK1467" t="e">
        <f t="shared" ca="1" si="235"/>
        <v>#N/A</v>
      </c>
      <c r="LL1467" t="str">
        <f t="shared" ca="1" si="227"/>
        <v>Token</v>
      </c>
      <c r="LM1467" t="str">
        <f t="shared" ca="1" si="228"/>
        <v>michael.otieno@givedirectly.org</v>
      </c>
      <c r="LN1467" t="e">
        <f ca="1">OFFSET($A1467,,MATCH(OFFSET([2]Keys!C$1,MATCH(Data.Collect1Dump!$LL1467,[2]Keys!$A$2:$A$4,0),),Data.Collect1Dump!$3:$3,0)-1,)</f>
        <v>#VALUE!</v>
      </c>
      <c r="LO1467" s="2" t="e">
        <f t="shared" ca="1" si="236"/>
        <v>#VALUE!</v>
      </c>
    </row>
    <row r="1468" spans="1:327">
      <c r="A1468" t="s">
        <v>8252</v>
      </c>
      <c r="ID1468"/>
      <c r="JD1468" t="s">
        <v>378</v>
      </c>
      <c r="JE1468" t="s">
        <v>8253</v>
      </c>
      <c r="JF1468" t="s">
        <v>329</v>
      </c>
      <c r="JG1468">
        <v>7000</v>
      </c>
      <c r="JH1468" t="s">
        <v>330</v>
      </c>
      <c r="JR1468" t="s">
        <v>330</v>
      </c>
      <c r="KP1468" t="s">
        <v>330</v>
      </c>
      <c r="KS1468" t="s">
        <v>330</v>
      </c>
      <c r="KV1468" t="s">
        <v>330</v>
      </c>
      <c r="KX1468" t="s">
        <v>329</v>
      </c>
      <c r="KZ1468">
        <f ca="1">OFFSET($A1468,,MATCH([2]Keys!$B$2,Data.Collect1Dump!$3:$3,0)-1)</f>
        <v>0</v>
      </c>
      <c r="LA1468" t="str">
        <f ca="1">OFFSET($A1468,,MATCH([2]Keys!$B$4,Data.Collect1Dump!$3:$3,0)-1)</f>
        <v>anne.aroka@givedirectly.org</v>
      </c>
      <c r="LB1468">
        <f ca="1">OFFSET($A1468,,MATCH([2]Keys!$B$3,Data.Collect1Dump!$3:$3,0)-1)</f>
        <v>0</v>
      </c>
      <c r="LC1468">
        <f t="shared" ca="1" si="229"/>
        <v>0</v>
      </c>
      <c r="LD1468">
        <f t="shared" ca="1" si="229"/>
        <v>1</v>
      </c>
      <c r="LE1468">
        <f t="shared" ca="1" si="229"/>
        <v>0</v>
      </c>
      <c r="LF1468" s="2" t="e">
        <f t="shared" ca="1" si="230"/>
        <v>#N/A</v>
      </c>
      <c r="LG1468" s="2">
        <f t="shared" ca="1" si="231"/>
        <v>41593</v>
      </c>
      <c r="LH1468" s="2" t="e">
        <f t="shared" ca="1" si="232"/>
        <v>#N/A</v>
      </c>
      <c r="LI1468" t="e">
        <f t="shared" ca="1" si="233"/>
        <v>#N/A</v>
      </c>
      <c r="LJ1468" t="str">
        <f t="shared" ca="1" si="234"/>
        <v>anne.aroka@givedirectly.org</v>
      </c>
      <c r="LK1468" t="e">
        <f t="shared" ca="1" si="235"/>
        <v>#N/A</v>
      </c>
      <c r="LL1468" t="str">
        <f t="shared" ca="1" si="227"/>
        <v>Token</v>
      </c>
      <c r="LM1468" t="str">
        <f t="shared" ca="1" si="228"/>
        <v>anne.aroka@givedirectly.org</v>
      </c>
      <c r="LN1468" t="e">
        <f ca="1">OFFSET($A1468,,MATCH(OFFSET([2]Keys!C$1,MATCH(Data.Collect1Dump!$LL1468,[2]Keys!$A$2:$A$4,0),),Data.Collect1Dump!$3:$3,0)-1,)</f>
        <v>#VALUE!</v>
      </c>
      <c r="LO1468" s="2" t="e">
        <f t="shared" ca="1" si="236"/>
        <v>#VALUE!</v>
      </c>
    </row>
    <row r="1469" spans="1:327">
      <c r="A1469" t="s">
        <v>8254</v>
      </c>
      <c r="ID1469"/>
      <c r="JD1469" t="s">
        <v>378</v>
      </c>
      <c r="JE1469" t="s">
        <v>8255</v>
      </c>
      <c r="JF1469" t="s">
        <v>329</v>
      </c>
      <c r="JG1469">
        <v>6918</v>
      </c>
      <c r="JH1469" t="s">
        <v>330</v>
      </c>
      <c r="JR1469" t="s">
        <v>330</v>
      </c>
      <c r="KP1469" t="s">
        <v>330</v>
      </c>
      <c r="KS1469" t="s">
        <v>330</v>
      </c>
      <c r="KV1469" t="s">
        <v>330</v>
      </c>
      <c r="KX1469" t="s">
        <v>329</v>
      </c>
      <c r="KZ1469">
        <f ca="1">OFFSET($A1469,,MATCH([2]Keys!$B$2,Data.Collect1Dump!$3:$3,0)-1)</f>
        <v>0</v>
      </c>
      <c r="LA1469" t="str">
        <f ca="1">OFFSET($A1469,,MATCH([2]Keys!$B$4,Data.Collect1Dump!$3:$3,0)-1)</f>
        <v>anne.aroka@givedirectly.org</v>
      </c>
      <c r="LB1469">
        <f ca="1">OFFSET($A1469,,MATCH([2]Keys!$B$3,Data.Collect1Dump!$3:$3,0)-1)</f>
        <v>0</v>
      </c>
      <c r="LC1469">
        <f t="shared" ca="1" si="229"/>
        <v>0</v>
      </c>
      <c r="LD1469">
        <f t="shared" ca="1" si="229"/>
        <v>1</v>
      </c>
      <c r="LE1469">
        <f t="shared" ca="1" si="229"/>
        <v>0</v>
      </c>
      <c r="LF1469" s="2" t="e">
        <f t="shared" ca="1" si="230"/>
        <v>#N/A</v>
      </c>
      <c r="LG1469" s="2">
        <f t="shared" ca="1" si="231"/>
        <v>41585</v>
      </c>
      <c r="LH1469" s="2" t="e">
        <f t="shared" ca="1" si="232"/>
        <v>#N/A</v>
      </c>
      <c r="LI1469" t="e">
        <f t="shared" ca="1" si="233"/>
        <v>#N/A</v>
      </c>
      <c r="LJ1469" t="str">
        <f t="shared" ca="1" si="234"/>
        <v>anne.aroka@givedirectly.org</v>
      </c>
      <c r="LK1469" t="e">
        <f t="shared" ca="1" si="235"/>
        <v>#N/A</v>
      </c>
      <c r="LL1469" t="str">
        <f t="shared" ca="1" si="227"/>
        <v>Token</v>
      </c>
      <c r="LM1469" t="str">
        <f t="shared" ca="1" si="228"/>
        <v>anne.aroka@givedirectly.org</v>
      </c>
      <c r="LN1469" t="e">
        <f ca="1">OFFSET($A1469,,MATCH(OFFSET([2]Keys!C$1,MATCH(Data.Collect1Dump!$LL1469,[2]Keys!$A$2:$A$4,0),),Data.Collect1Dump!$3:$3,0)-1,)</f>
        <v>#VALUE!</v>
      </c>
      <c r="LO1469" s="2" t="e">
        <f t="shared" ca="1" si="236"/>
        <v>#VALUE!</v>
      </c>
    </row>
    <row r="1470" spans="1:327">
      <c r="A1470" t="s">
        <v>8256</v>
      </c>
      <c r="ID1470"/>
      <c r="JD1470" t="s">
        <v>5651</v>
      </c>
      <c r="JE1470" t="s">
        <v>8257</v>
      </c>
      <c r="JF1470" t="s">
        <v>329</v>
      </c>
      <c r="JG1470">
        <v>7000</v>
      </c>
      <c r="JH1470" t="s">
        <v>330</v>
      </c>
      <c r="JR1470" t="s">
        <v>330</v>
      </c>
      <c r="KP1470" t="s">
        <v>329</v>
      </c>
      <c r="KQ1470" t="s">
        <v>8258</v>
      </c>
      <c r="KR1470" t="s">
        <v>330</v>
      </c>
      <c r="KS1470" t="s">
        <v>330</v>
      </c>
      <c r="KV1470" t="s">
        <v>330</v>
      </c>
      <c r="KX1470" t="s">
        <v>329</v>
      </c>
      <c r="KZ1470">
        <f ca="1">OFFSET($A1470,,MATCH([2]Keys!$B$2,Data.Collect1Dump!$3:$3,0)-1)</f>
        <v>0</v>
      </c>
      <c r="LA1470" t="str">
        <f ca="1">OFFSET($A1470,,MATCH([2]Keys!$B$4,Data.Collect1Dump!$3:$3,0)-1)</f>
        <v>ochiwit@gmail.com</v>
      </c>
      <c r="LB1470">
        <f ca="1">OFFSET($A1470,,MATCH([2]Keys!$B$3,Data.Collect1Dump!$3:$3,0)-1)</f>
        <v>0</v>
      </c>
      <c r="LC1470">
        <f t="shared" ca="1" si="229"/>
        <v>0</v>
      </c>
      <c r="LD1470">
        <f t="shared" ca="1" si="229"/>
        <v>1</v>
      </c>
      <c r="LE1470">
        <f t="shared" ca="1" si="229"/>
        <v>0</v>
      </c>
      <c r="LF1470" s="2" t="e">
        <f t="shared" ca="1" si="230"/>
        <v>#N/A</v>
      </c>
      <c r="LG1470" s="2">
        <f t="shared" ca="1" si="231"/>
        <v>41584</v>
      </c>
      <c r="LH1470" s="2" t="e">
        <f t="shared" ca="1" si="232"/>
        <v>#N/A</v>
      </c>
      <c r="LI1470" t="e">
        <f t="shared" ca="1" si="233"/>
        <v>#N/A</v>
      </c>
      <c r="LJ1470" t="str">
        <f t="shared" ca="1" si="234"/>
        <v>ochiwit@gmail.com</v>
      </c>
      <c r="LK1470" t="e">
        <f t="shared" ca="1" si="235"/>
        <v>#N/A</v>
      </c>
      <c r="LL1470" t="str">
        <f t="shared" ca="1" si="227"/>
        <v>Token</v>
      </c>
      <c r="LM1470" t="str">
        <f t="shared" ca="1" si="228"/>
        <v>ochiwit@gmail.com</v>
      </c>
      <c r="LN1470" t="e">
        <f ca="1">OFFSET($A1470,,MATCH(OFFSET([2]Keys!C$1,MATCH(Data.Collect1Dump!$LL1470,[2]Keys!$A$2:$A$4,0),),Data.Collect1Dump!$3:$3,0)-1,)</f>
        <v>#VALUE!</v>
      </c>
      <c r="LO1470" s="2" t="e">
        <f t="shared" ca="1" si="236"/>
        <v>#VALUE!</v>
      </c>
    </row>
    <row r="1471" spans="1:327">
      <c r="A1471" t="s">
        <v>8259</v>
      </c>
      <c r="ID1471"/>
      <c r="JD1471" t="s">
        <v>3172</v>
      </c>
      <c r="JE1471" t="s">
        <v>8260</v>
      </c>
      <c r="JF1471" t="s">
        <v>329</v>
      </c>
      <c r="JG1471" t="s">
        <v>6076</v>
      </c>
      <c r="JH1471" t="s">
        <v>330</v>
      </c>
      <c r="JR1471" t="s">
        <v>330</v>
      </c>
      <c r="KP1471" t="s">
        <v>330</v>
      </c>
      <c r="KS1471" t="s">
        <v>330</v>
      </c>
      <c r="KV1471" t="s">
        <v>329</v>
      </c>
      <c r="KW1471" t="s">
        <v>8261</v>
      </c>
      <c r="KX1471" t="s">
        <v>329</v>
      </c>
      <c r="KZ1471">
        <f ca="1">OFFSET($A1471,,MATCH([2]Keys!$B$2,Data.Collect1Dump!$3:$3,0)-1)</f>
        <v>0</v>
      </c>
      <c r="LA1471" t="str">
        <f ca="1">OFFSET($A1471,,MATCH([2]Keys!$B$4,Data.Collect1Dump!$3:$3,0)-1)</f>
        <v>owiti.maureen@gmail.com</v>
      </c>
      <c r="LB1471">
        <f ca="1">OFFSET($A1471,,MATCH([2]Keys!$B$3,Data.Collect1Dump!$3:$3,0)-1)</f>
        <v>0</v>
      </c>
      <c r="LC1471">
        <f t="shared" ca="1" si="229"/>
        <v>0</v>
      </c>
      <c r="LD1471">
        <f t="shared" ca="1" si="229"/>
        <v>1</v>
      </c>
      <c r="LE1471">
        <f t="shared" ca="1" si="229"/>
        <v>0</v>
      </c>
      <c r="LF1471" s="2" t="e">
        <f t="shared" ca="1" si="230"/>
        <v>#N/A</v>
      </c>
      <c r="LG1471" s="2">
        <f t="shared" ca="1" si="231"/>
        <v>41722</v>
      </c>
      <c r="LH1471" s="2" t="e">
        <f t="shared" ca="1" si="232"/>
        <v>#N/A</v>
      </c>
      <c r="LI1471" t="e">
        <f t="shared" ca="1" si="233"/>
        <v>#N/A</v>
      </c>
      <c r="LJ1471" t="str">
        <f t="shared" ca="1" si="234"/>
        <v>owiti.maureen@gmail.com</v>
      </c>
      <c r="LK1471" t="e">
        <f t="shared" ca="1" si="235"/>
        <v>#N/A</v>
      </c>
      <c r="LL1471" t="str">
        <f t="shared" ca="1" si="227"/>
        <v>Token</v>
      </c>
      <c r="LM1471" t="str">
        <f t="shared" ca="1" si="228"/>
        <v>owiti.maureen@gmail.com</v>
      </c>
      <c r="LN1471" t="e">
        <f ca="1">OFFSET($A1471,,MATCH(OFFSET([2]Keys!C$1,MATCH(Data.Collect1Dump!$LL1471,[2]Keys!$A$2:$A$4,0),),Data.Collect1Dump!$3:$3,0)-1,)</f>
        <v>#VALUE!</v>
      </c>
      <c r="LO1471" s="2" t="e">
        <f t="shared" ca="1" si="236"/>
        <v>#VALUE!</v>
      </c>
    </row>
    <row r="1472" spans="1:327">
      <c r="A1472" t="s">
        <v>8262</v>
      </c>
      <c r="ID1472"/>
      <c r="JD1472" t="s">
        <v>378</v>
      </c>
      <c r="JE1472" t="s">
        <v>8263</v>
      </c>
      <c r="JF1472" t="s">
        <v>329</v>
      </c>
      <c r="JG1472">
        <v>6900</v>
      </c>
      <c r="JH1472" t="s">
        <v>330</v>
      </c>
      <c r="JR1472" t="s">
        <v>330</v>
      </c>
      <c r="KP1472" t="s">
        <v>330</v>
      </c>
      <c r="KS1472" t="s">
        <v>330</v>
      </c>
      <c r="KV1472" t="s">
        <v>330</v>
      </c>
      <c r="KX1472" t="s">
        <v>329</v>
      </c>
      <c r="KZ1472">
        <f ca="1">OFFSET($A1472,,MATCH([2]Keys!$B$2,Data.Collect1Dump!$3:$3,0)-1)</f>
        <v>0</v>
      </c>
      <c r="LA1472" t="str">
        <f ca="1">OFFSET($A1472,,MATCH([2]Keys!$B$4,Data.Collect1Dump!$3:$3,0)-1)</f>
        <v>anne.aroka@givedirectly.org</v>
      </c>
      <c r="LB1472">
        <f ca="1">OFFSET($A1472,,MATCH([2]Keys!$B$3,Data.Collect1Dump!$3:$3,0)-1)</f>
        <v>0</v>
      </c>
      <c r="LC1472">
        <f t="shared" ca="1" si="229"/>
        <v>0</v>
      </c>
      <c r="LD1472">
        <f t="shared" ca="1" si="229"/>
        <v>1</v>
      </c>
      <c r="LE1472">
        <f t="shared" ca="1" si="229"/>
        <v>0</v>
      </c>
      <c r="LF1472" s="2" t="e">
        <f t="shared" ca="1" si="230"/>
        <v>#N/A</v>
      </c>
      <c r="LG1472" s="2">
        <f t="shared" ca="1" si="231"/>
        <v>41593</v>
      </c>
      <c r="LH1472" s="2" t="e">
        <f t="shared" ca="1" si="232"/>
        <v>#N/A</v>
      </c>
      <c r="LI1472" t="e">
        <f t="shared" ca="1" si="233"/>
        <v>#N/A</v>
      </c>
      <c r="LJ1472" t="str">
        <f t="shared" ca="1" si="234"/>
        <v>anne.aroka@givedirectly.org</v>
      </c>
      <c r="LK1472" t="e">
        <f t="shared" ca="1" si="235"/>
        <v>#N/A</v>
      </c>
      <c r="LL1472" t="str">
        <f t="shared" ca="1" si="227"/>
        <v>Token</v>
      </c>
      <c r="LM1472" t="str">
        <f t="shared" ca="1" si="228"/>
        <v>anne.aroka@givedirectly.org</v>
      </c>
      <c r="LN1472" t="e">
        <f ca="1">OFFSET($A1472,,MATCH(OFFSET([2]Keys!C$1,MATCH(Data.Collect1Dump!$LL1472,[2]Keys!$A$2:$A$4,0),),Data.Collect1Dump!$3:$3,0)-1,)</f>
        <v>#VALUE!</v>
      </c>
      <c r="LO1472" s="2" t="e">
        <f t="shared" ca="1" si="236"/>
        <v>#VALUE!</v>
      </c>
    </row>
    <row r="1473" spans="1:327">
      <c r="A1473" t="s">
        <v>8264</v>
      </c>
      <c r="ID1473"/>
      <c r="JD1473" t="s">
        <v>378</v>
      </c>
      <c r="JE1473" t="s">
        <v>8265</v>
      </c>
      <c r="JF1473" t="s">
        <v>329</v>
      </c>
      <c r="JG1473">
        <v>6918</v>
      </c>
      <c r="JH1473" t="s">
        <v>330</v>
      </c>
      <c r="JR1473" t="s">
        <v>330</v>
      </c>
      <c r="KP1473" t="s">
        <v>330</v>
      </c>
      <c r="KS1473" t="s">
        <v>330</v>
      </c>
      <c r="KV1473" t="s">
        <v>330</v>
      </c>
      <c r="KX1473" t="s">
        <v>329</v>
      </c>
      <c r="KZ1473">
        <f ca="1">OFFSET($A1473,,MATCH([2]Keys!$B$2,Data.Collect1Dump!$3:$3,0)-1)</f>
        <v>0</v>
      </c>
      <c r="LA1473" t="str">
        <f ca="1">OFFSET($A1473,,MATCH([2]Keys!$B$4,Data.Collect1Dump!$3:$3,0)-1)</f>
        <v>anne.aroka@givedirectly.org</v>
      </c>
      <c r="LB1473">
        <f ca="1">OFFSET($A1473,,MATCH([2]Keys!$B$3,Data.Collect1Dump!$3:$3,0)-1)</f>
        <v>0</v>
      </c>
      <c r="LC1473">
        <f t="shared" ca="1" si="229"/>
        <v>0</v>
      </c>
      <c r="LD1473">
        <f t="shared" ca="1" si="229"/>
        <v>1</v>
      </c>
      <c r="LE1473">
        <f t="shared" ca="1" si="229"/>
        <v>0</v>
      </c>
      <c r="LF1473" s="2" t="e">
        <f t="shared" ca="1" si="230"/>
        <v>#N/A</v>
      </c>
      <c r="LG1473" s="2">
        <f t="shared" ca="1" si="231"/>
        <v>41585</v>
      </c>
      <c r="LH1473" s="2" t="e">
        <f t="shared" ca="1" si="232"/>
        <v>#N/A</v>
      </c>
      <c r="LI1473" t="e">
        <f t="shared" ca="1" si="233"/>
        <v>#N/A</v>
      </c>
      <c r="LJ1473" t="str">
        <f t="shared" ca="1" si="234"/>
        <v>anne.aroka@givedirectly.org</v>
      </c>
      <c r="LK1473" t="e">
        <f t="shared" ca="1" si="235"/>
        <v>#N/A</v>
      </c>
      <c r="LL1473" t="str">
        <f t="shared" ca="1" si="227"/>
        <v>Token</v>
      </c>
      <c r="LM1473" t="str">
        <f t="shared" ca="1" si="228"/>
        <v>anne.aroka@givedirectly.org</v>
      </c>
      <c r="LN1473" t="e">
        <f ca="1">OFFSET($A1473,,MATCH(OFFSET([2]Keys!C$1,MATCH(Data.Collect1Dump!$LL1473,[2]Keys!$A$2:$A$4,0),),Data.Collect1Dump!$3:$3,0)-1,)</f>
        <v>#VALUE!</v>
      </c>
      <c r="LO1473" s="2" t="e">
        <f t="shared" ca="1" si="236"/>
        <v>#VALUE!</v>
      </c>
    </row>
    <row r="1474" spans="1:327">
      <c r="A1474" t="s">
        <v>8266</v>
      </c>
      <c r="ID1474"/>
      <c r="JD1474" t="s">
        <v>378</v>
      </c>
      <c r="JE1474" t="s">
        <v>8267</v>
      </c>
      <c r="JF1474" t="s">
        <v>329</v>
      </c>
      <c r="JG1474">
        <v>6800</v>
      </c>
      <c r="JH1474" t="s">
        <v>330</v>
      </c>
      <c r="JR1474" t="s">
        <v>329</v>
      </c>
      <c r="JS1474" t="s">
        <v>8268</v>
      </c>
      <c r="JU1474" t="b">
        <v>1</v>
      </c>
      <c r="KG1474" t="b">
        <v>1</v>
      </c>
      <c r="KJ1474" t="b">
        <v>1</v>
      </c>
      <c r="KP1474" t="s">
        <v>330</v>
      </c>
      <c r="KS1474" t="s">
        <v>330</v>
      </c>
      <c r="KV1474" t="s">
        <v>330</v>
      </c>
      <c r="KX1474" t="s">
        <v>329</v>
      </c>
      <c r="KZ1474">
        <f ca="1">OFFSET($A1474,,MATCH([2]Keys!$B$2,Data.Collect1Dump!$3:$3,0)-1)</f>
        <v>0</v>
      </c>
      <c r="LA1474" t="str">
        <f ca="1">OFFSET($A1474,,MATCH([2]Keys!$B$4,Data.Collect1Dump!$3:$3,0)-1)</f>
        <v>anne.aroka@givedirectly.org</v>
      </c>
      <c r="LB1474">
        <f ca="1">OFFSET($A1474,,MATCH([2]Keys!$B$3,Data.Collect1Dump!$3:$3,0)-1)</f>
        <v>0</v>
      </c>
      <c r="LC1474">
        <f t="shared" ca="1" si="229"/>
        <v>0</v>
      </c>
      <c r="LD1474">
        <f t="shared" ca="1" si="229"/>
        <v>1</v>
      </c>
      <c r="LE1474">
        <f t="shared" ca="1" si="229"/>
        <v>0</v>
      </c>
      <c r="LF1474" s="2" t="e">
        <f t="shared" ca="1" si="230"/>
        <v>#N/A</v>
      </c>
      <c r="LG1474" s="2">
        <f t="shared" ca="1" si="231"/>
        <v>41590</v>
      </c>
      <c r="LH1474" s="2" t="e">
        <f t="shared" ca="1" si="232"/>
        <v>#N/A</v>
      </c>
      <c r="LI1474" t="e">
        <f t="shared" ca="1" si="233"/>
        <v>#N/A</v>
      </c>
      <c r="LJ1474" t="str">
        <f t="shared" ca="1" si="234"/>
        <v>anne.aroka@givedirectly.org</v>
      </c>
      <c r="LK1474" t="e">
        <f t="shared" ca="1" si="235"/>
        <v>#N/A</v>
      </c>
      <c r="LL1474" t="str">
        <f t="shared" ca="1" si="227"/>
        <v>Token</v>
      </c>
      <c r="LM1474" t="str">
        <f t="shared" ca="1" si="228"/>
        <v>anne.aroka@givedirectly.org</v>
      </c>
      <c r="LN1474" t="e">
        <f ca="1">OFFSET($A1474,,MATCH(OFFSET([2]Keys!C$1,MATCH(Data.Collect1Dump!$LL1474,[2]Keys!$A$2:$A$4,0),),Data.Collect1Dump!$3:$3,0)-1,)</f>
        <v>#VALUE!</v>
      </c>
      <c r="LO1474" s="2" t="e">
        <f t="shared" ca="1" si="236"/>
        <v>#VALUE!</v>
      </c>
    </row>
    <row r="1475" spans="1:327">
      <c r="A1475" t="s">
        <v>8269</v>
      </c>
      <c r="ID1475"/>
      <c r="JD1475" t="s">
        <v>378</v>
      </c>
      <c r="JE1475" t="s">
        <v>8270</v>
      </c>
      <c r="JF1475" t="s">
        <v>329</v>
      </c>
      <c r="JG1475">
        <v>6800</v>
      </c>
      <c r="JH1475" t="s">
        <v>330</v>
      </c>
      <c r="JR1475" t="s">
        <v>329</v>
      </c>
      <c r="JS1475" t="s">
        <v>8271</v>
      </c>
      <c r="JU1475" t="b">
        <v>1</v>
      </c>
      <c r="JW1475" t="b">
        <v>1</v>
      </c>
      <c r="KG1475" t="b">
        <v>1</v>
      </c>
      <c r="KJ1475" t="b">
        <v>1</v>
      </c>
      <c r="KL1475" t="b">
        <v>1</v>
      </c>
      <c r="KP1475" t="s">
        <v>329</v>
      </c>
      <c r="KQ1475" t="s">
        <v>8272</v>
      </c>
      <c r="KR1475" t="s">
        <v>330</v>
      </c>
      <c r="KS1475" t="s">
        <v>330</v>
      </c>
      <c r="KV1475" t="s">
        <v>330</v>
      </c>
      <c r="KX1475" t="s">
        <v>329</v>
      </c>
      <c r="KZ1475">
        <f ca="1">OFFSET($A1475,,MATCH([2]Keys!$B$2,Data.Collect1Dump!$3:$3,0)-1)</f>
        <v>0</v>
      </c>
      <c r="LA1475" t="str">
        <f ca="1">OFFSET($A1475,,MATCH([2]Keys!$B$4,Data.Collect1Dump!$3:$3,0)-1)</f>
        <v>anne.aroka@givedirectly.org</v>
      </c>
      <c r="LB1475">
        <f ca="1">OFFSET($A1475,,MATCH([2]Keys!$B$3,Data.Collect1Dump!$3:$3,0)-1)</f>
        <v>0</v>
      </c>
      <c r="LC1475">
        <f t="shared" ca="1" si="229"/>
        <v>0</v>
      </c>
      <c r="LD1475">
        <f t="shared" ca="1" si="229"/>
        <v>1</v>
      </c>
      <c r="LE1475">
        <f t="shared" ca="1" si="229"/>
        <v>0</v>
      </c>
      <c r="LF1475" s="2" t="e">
        <f t="shared" ca="1" si="230"/>
        <v>#N/A</v>
      </c>
      <c r="LG1475" s="2">
        <f t="shared" ca="1" si="231"/>
        <v>41589</v>
      </c>
      <c r="LH1475" s="2" t="e">
        <f t="shared" ca="1" si="232"/>
        <v>#N/A</v>
      </c>
      <c r="LI1475" t="e">
        <f t="shared" ca="1" si="233"/>
        <v>#N/A</v>
      </c>
      <c r="LJ1475" t="str">
        <f t="shared" ca="1" si="234"/>
        <v>anne.aroka@givedirectly.org</v>
      </c>
      <c r="LK1475" t="e">
        <f t="shared" ca="1" si="235"/>
        <v>#N/A</v>
      </c>
      <c r="LL1475" t="str">
        <f t="shared" ca="1" si="227"/>
        <v>Token</v>
      </c>
      <c r="LM1475" t="str">
        <f t="shared" ca="1" si="228"/>
        <v>anne.aroka@givedirectly.org</v>
      </c>
      <c r="LN1475" t="e">
        <f ca="1">OFFSET($A1475,,MATCH(OFFSET([2]Keys!C$1,MATCH(Data.Collect1Dump!$LL1475,[2]Keys!$A$2:$A$4,0),),Data.Collect1Dump!$3:$3,0)-1,)</f>
        <v>#VALUE!</v>
      </c>
      <c r="LO1475" s="2" t="e">
        <f t="shared" ca="1" si="236"/>
        <v>#VALUE!</v>
      </c>
    </row>
    <row r="1476" spans="1:327">
      <c r="A1476" t="s">
        <v>8273</v>
      </c>
      <c r="ID1476"/>
      <c r="JD1476" t="s">
        <v>378</v>
      </c>
      <c r="JE1476" t="s">
        <v>8274</v>
      </c>
      <c r="JF1476" t="s">
        <v>329</v>
      </c>
      <c r="JG1476">
        <v>6900</v>
      </c>
      <c r="JH1476" t="s">
        <v>330</v>
      </c>
      <c r="JR1476" t="s">
        <v>330</v>
      </c>
      <c r="KP1476" t="s">
        <v>330</v>
      </c>
      <c r="KS1476" t="s">
        <v>330</v>
      </c>
      <c r="KV1476" t="s">
        <v>330</v>
      </c>
      <c r="KX1476" t="s">
        <v>329</v>
      </c>
      <c r="KZ1476">
        <f ca="1">OFFSET($A1476,,MATCH([2]Keys!$B$2,Data.Collect1Dump!$3:$3,0)-1)</f>
        <v>0</v>
      </c>
      <c r="LA1476" t="str">
        <f ca="1">OFFSET($A1476,,MATCH([2]Keys!$B$4,Data.Collect1Dump!$3:$3,0)-1)</f>
        <v>anne.aroka@givedirectly.org</v>
      </c>
      <c r="LB1476">
        <f ca="1">OFFSET($A1476,,MATCH([2]Keys!$B$3,Data.Collect1Dump!$3:$3,0)-1)</f>
        <v>0</v>
      </c>
      <c r="LC1476">
        <f t="shared" ca="1" si="229"/>
        <v>0</v>
      </c>
      <c r="LD1476">
        <f t="shared" ca="1" si="229"/>
        <v>1</v>
      </c>
      <c r="LE1476">
        <f t="shared" ca="1" si="229"/>
        <v>0</v>
      </c>
      <c r="LF1476" s="2" t="e">
        <f t="shared" ca="1" si="230"/>
        <v>#N/A</v>
      </c>
      <c r="LG1476" s="2">
        <f t="shared" ca="1" si="231"/>
        <v>41589</v>
      </c>
      <c r="LH1476" s="2" t="e">
        <f t="shared" ca="1" si="232"/>
        <v>#N/A</v>
      </c>
      <c r="LI1476" t="e">
        <f t="shared" ca="1" si="233"/>
        <v>#N/A</v>
      </c>
      <c r="LJ1476" t="str">
        <f t="shared" ca="1" si="234"/>
        <v>anne.aroka@givedirectly.org</v>
      </c>
      <c r="LK1476" t="e">
        <f t="shared" ca="1" si="235"/>
        <v>#N/A</v>
      </c>
      <c r="LL1476" t="str">
        <f t="shared" ref="LL1476:LL1539" ca="1" si="237">IF(NOT(ISNUMBER(KZ1476)),"Lump Sum",IF(NOT(ISNUMBER(LA1476)),"Token",IF(NOT(ISNUMBER(LB1476)),"Quality Check","Null Survey")))</f>
        <v>Token</v>
      </c>
      <c r="LM1476" t="str">
        <f t="shared" ref="LM1476:LM1539" ca="1" si="238">IF(NOT(ISNUMBER(KZ1476)),KZ1476,IF(NOT(ISNUMBER(LA1476)),LA1476,IF(NOT(ISNUMBER(LB1476)),LB1476,"Null Survey")))</f>
        <v>anne.aroka@givedirectly.org</v>
      </c>
      <c r="LN1476" t="e">
        <f ca="1">OFFSET($A1476,,MATCH(OFFSET([2]Keys!C$1,MATCH(Data.Collect1Dump!$LL1476,[2]Keys!$A$2:$A$4,0),),Data.Collect1Dump!$3:$3,0)-1,)</f>
        <v>#VALUE!</v>
      </c>
      <c r="LO1476" s="2" t="e">
        <f t="shared" ca="1" si="236"/>
        <v>#VALUE!</v>
      </c>
    </row>
    <row r="1477" spans="1:327">
      <c r="A1477" t="s">
        <v>8275</v>
      </c>
      <c r="ID1477"/>
      <c r="JD1477" t="s">
        <v>378</v>
      </c>
      <c r="JE1477" t="s">
        <v>8276</v>
      </c>
      <c r="JF1477" t="s">
        <v>329</v>
      </c>
      <c r="JG1477">
        <v>6910</v>
      </c>
      <c r="JH1477" t="s">
        <v>330</v>
      </c>
      <c r="JR1477" t="s">
        <v>330</v>
      </c>
      <c r="KP1477" t="s">
        <v>329</v>
      </c>
      <c r="KQ1477" t="s">
        <v>8277</v>
      </c>
      <c r="KR1477" t="s">
        <v>330</v>
      </c>
      <c r="KS1477" t="s">
        <v>330</v>
      </c>
      <c r="KV1477" t="s">
        <v>330</v>
      </c>
      <c r="KX1477" t="s">
        <v>329</v>
      </c>
      <c r="KZ1477">
        <f ca="1">OFFSET($A1477,,MATCH([2]Keys!$B$2,Data.Collect1Dump!$3:$3,0)-1)</f>
        <v>0</v>
      </c>
      <c r="LA1477" t="str">
        <f ca="1">OFFSET($A1477,,MATCH([2]Keys!$B$4,Data.Collect1Dump!$3:$3,0)-1)</f>
        <v>anne.aroka@givedirectly.org</v>
      </c>
      <c r="LB1477">
        <f ca="1">OFFSET($A1477,,MATCH([2]Keys!$B$3,Data.Collect1Dump!$3:$3,0)-1)</f>
        <v>0</v>
      </c>
      <c r="LC1477">
        <f t="shared" ref="LC1477:LE1540" ca="1" si="239">IF(NOT(ISNUMBER(KZ1477)),1,0)</f>
        <v>0</v>
      </c>
      <c r="LD1477">
        <f t="shared" ca="1" si="239"/>
        <v>1</v>
      </c>
      <c r="LE1477">
        <f t="shared" ca="1" si="239"/>
        <v>0</v>
      </c>
      <c r="LF1477" s="2" t="e">
        <f t="shared" ref="LF1477:LF1540" ca="1" si="240">IF(LC1477=1,DATE(LEFT(C1477,4),RIGHT(LEFT(C1477,7),2), RIGHT(LEFT(C1477, 10),2)),NA())</f>
        <v>#N/A</v>
      </c>
      <c r="LG1477" s="2">
        <f t="shared" ref="LG1477:LG1540" ca="1" si="241">IF(LD1477=1,DATE(LEFT(JE1477,4),RIGHT(LEFT(JE1477,7),2), RIGHT(LEFT(JE1477, 10),2)),NA())</f>
        <v>41589</v>
      </c>
      <c r="LH1477" s="2" t="e">
        <f t="shared" ref="LH1477:LH1540" ca="1" si="242">IF(LE1477=1,DATE(LEFT(IF1477,4),RIGHT(LEFT(IF1477,7),2), RIGHT(LEFT(IF1477, 10),2)),NA())</f>
        <v>#N/A</v>
      </c>
      <c r="LI1477" t="e">
        <f t="shared" ref="LI1477:LI1540" ca="1" si="243">IF(LC1477=1,B1477,NA())</f>
        <v>#N/A</v>
      </c>
      <c r="LJ1477" t="str">
        <f t="shared" ref="LJ1477:LJ1540" ca="1" si="244">IF(LD1477=1,JD1477,NA())</f>
        <v>anne.aroka@givedirectly.org</v>
      </c>
      <c r="LK1477" t="e">
        <f t="shared" ref="LK1477:LK1540" ca="1" si="245">IF(LE1477=1,IE1477,NA())</f>
        <v>#N/A</v>
      </c>
      <c r="LL1477" t="str">
        <f t="shared" ca="1" si="237"/>
        <v>Token</v>
      </c>
      <c r="LM1477" t="str">
        <f t="shared" ca="1" si="238"/>
        <v>anne.aroka@givedirectly.org</v>
      </c>
      <c r="LN1477" t="e">
        <f ca="1">OFFSET($A1477,,MATCH(OFFSET([2]Keys!C$1,MATCH(Data.Collect1Dump!$LL1477,[2]Keys!$A$2:$A$4,0),),Data.Collect1Dump!$3:$3,0)-1,)</f>
        <v>#VALUE!</v>
      </c>
      <c r="LO1477" s="2" t="e">
        <f t="shared" ref="LO1477:LO1540" ca="1" si="246">DATE(LEFT(LN1477,4),RIGHT(LEFT(LN1477,7),2), RIGHT(LEFT(LN1477, 10),2))</f>
        <v>#VALUE!</v>
      </c>
    </row>
    <row r="1478" spans="1:327">
      <c r="A1478" t="s">
        <v>8278</v>
      </c>
      <c r="ID1478"/>
      <c r="JD1478" t="s">
        <v>378</v>
      </c>
      <c r="JE1478" t="s">
        <v>8279</v>
      </c>
      <c r="JF1478" t="s">
        <v>329</v>
      </c>
      <c r="JG1478">
        <v>6918</v>
      </c>
      <c r="JH1478" t="s">
        <v>330</v>
      </c>
      <c r="JR1478" t="s">
        <v>330</v>
      </c>
      <c r="KP1478" t="s">
        <v>330</v>
      </c>
      <c r="KS1478" t="s">
        <v>330</v>
      </c>
      <c r="KV1478" t="s">
        <v>330</v>
      </c>
      <c r="KX1478" t="s">
        <v>329</v>
      </c>
      <c r="KZ1478">
        <f ca="1">OFFSET($A1478,,MATCH([2]Keys!$B$2,Data.Collect1Dump!$3:$3,0)-1)</f>
        <v>0</v>
      </c>
      <c r="LA1478" t="str">
        <f ca="1">OFFSET($A1478,,MATCH([2]Keys!$B$4,Data.Collect1Dump!$3:$3,0)-1)</f>
        <v>anne.aroka@givedirectly.org</v>
      </c>
      <c r="LB1478">
        <f ca="1">OFFSET($A1478,,MATCH([2]Keys!$B$3,Data.Collect1Dump!$3:$3,0)-1)</f>
        <v>0</v>
      </c>
      <c r="LC1478">
        <f t="shared" ca="1" si="239"/>
        <v>0</v>
      </c>
      <c r="LD1478">
        <f t="shared" ca="1" si="239"/>
        <v>1</v>
      </c>
      <c r="LE1478">
        <f t="shared" ca="1" si="239"/>
        <v>0</v>
      </c>
      <c r="LF1478" s="2" t="e">
        <f t="shared" ca="1" si="240"/>
        <v>#N/A</v>
      </c>
      <c r="LG1478" s="2">
        <f t="shared" ca="1" si="241"/>
        <v>41592</v>
      </c>
      <c r="LH1478" s="2" t="e">
        <f t="shared" ca="1" si="242"/>
        <v>#N/A</v>
      </c>
      <c r="LI1478" t="e">
        <f t="shared" ca="1" si="243"/>
        <v>#N/A</v>
      </c>
      <c r="LJ1478" t="str">
        <f t="shared" ca="1" si="244"/>
        <v>anne.aroka@givedirectly.org</v>
      </c>
      <c r="LK1478" t="e">
        <f t="shared" ca="1" si="245"/>
        <v>#N/A</v>
      </c>
      <c r="LL1478" t="str">
        <f t="shared" ca="1" si="237"/>
        <v>Token</v>
      </c>
      <c r="LM1478" t="str">
        <f t="shared" ca="1" si="238"/>
        <v>anne.aroka@givedirectly.org</v>
      </c>
      <c r="LN1478" t="e">
        <f ca="1">OFFSET($A1478,,MATCH(OFFSET([2]Keys!C$1,MATCH(Data.Collect1Dump!$LL1478,[2]Keys!$A$2:$A$4,0),),Data.Collect1Dump!$3:$3,0)-1,)</f>
        <v>#VALUE!</v>
      </c>
      <c r="LO1478" s="2" t="e">
        <f t="shared" ca="1" si="246"/>
        <v>#VALUE!</v>
      </c>
    </row>
    <row r="1479" spans="1:327">
      <c r="A1479" t="s">
        <v>8280</v>
      </c>
      <c r="ID1479"/>
      <c r="JD1479" t="s">
        <v>378</v>
      </c>
      <c r="JE1479" t="s">
        <v>8281</v>
      </c>
      <c r="JF1479" t="s">
        <v>329</v>
      </c>
      <c r="JG1479">
        <v>6900</v>
      </c>
      <c r="JH1479" t="s">
        <v>330</v>
      </c>
      <c r="JR1479" t="s">
        <v>329</v>
      </c>
      <c r="JS1479" t="s">
        <v>8282</v>
      </c>
      <c r="JT1479" t="b">
        <v>1</v>
      </c>
      <c r="KF1479" t="b">
        <v>1</v>
      </c>
      <c r="KJ1479" t="b">
        <v>1</v>
      </c>
      <c r="KP1479" t="s">
        <v>330</v>
      </c>
      <c r="KS1479" t="s">
        <v>330</v>
      </c>
      <c r="KV1479" t="s">
        <v>330</v>
      </c>
      <c r="KX1479" t="s">
        <v>329</v>
      </c>
      <c r="KZ1479">
        <f ca="1">OFFSET($A1479,,MATCH([2]Keys!$B$2,Data.Collect1Dump!$3:$3,0)-1)</f>
        <v>0</v>
      </c>
      <c r="LA1479" t="str">
        <f ca="1">OFFSET($A1479,,MATCH([2]Keys!$B$4,Data.Collect1Dump!$3:$3,0)-1)</f>
        <v>anne.aroka@givedirectly.org</v>
      </c>
      <c r="LB1479">
        <f ca="1">OFFSET($A1479,,MATCH([2]Keys!$B$3,Data.Collect1Dump!$3:$3,0)-1)</f>
        <v>0</v>
      </c>
      <c r="LC1479">
        <f t="shared" ca="1" si="239"/>
        <v>0</v>
      </c>
      <c r="LD1479">
        <f t="shared" ca="1" si="239"/>
        <v>1</v>
      </c>
      <c r="LE1479">
        <f t="shared" ca="1" si="239"/>
        <v>0</v>
      </c>
      <c r="LF1479" s="2" t="e">
        <f t="shared" ca="1" si="240"/>
        <v>#N/A</v>
      </c>
      <c r="LG1479" s="2">
        <f t="shared" ca="1" si="241"/>
        <v>41589</v>
      </c>
      <c r="LH1479" s="2" t="e">
        <f t="shared" ca="1" si="242"/>
        <v>#N/A</v>
      </c>
      <c r="LI1479" t="e">
        <f t="shared" ca="1" si="243"/>
        <v>#N/A</v>
      </c>
      <c r="LJ1479" t="str">
        <f t="shared" ca="1" si="244"/>
        <v>anne.aroka@givedirectly.org</v>
      </c>
      <c r="LK1479" t="e">
        <f t="shared" ca="1" si="245"/>
        <v>#N/A</v>
      </c>
      <c r="LL1479" t="str">
        <f t="shared" ca="1" si="237"/>
        <v>Token</v>
      </c>
      <c r="LM1479" t="str">
        <f t="shared" ca="1" si="238"/>
        <v>anne.aroka@givedirectly.org</v>
      </c>
      <c r="LN1479" t="e">
        <f ca="1">OFFSET($A1479,,MATCH(OFFSET([2]Keys!C$1,MATCH(Data.Collect1Dump!$LL1479,[2]Keys!$A$2:$A$4,0),),Data.Collect1Dump!$3:$3,0)-1,)</f>
        <v>#VALUE!</v>
      </c>
      <c r="LO1479" s="2" t="e">
        <f t="shared" ca="1" si="246"/>
        <v>#VALUE!</v>
      </c>
    </row>
    <row r="1480" spans="1:327">
      <c r="A1480" t="s">
        <v>8283</v>
      </c>
      <c r="ID1480"/>
      <c r="JD1480" t="s">
        <v>378</v>
      </c>
      <c r="JE1480" t="s">
        <v>8284</v>
      </c>
      <c r="JF1480" t="s">
        <v>329</v>
      </c>
      <c r="JG1480">
        <v>6918</v>
      </c>
      <c r="JH1480" t="s">
        <v>330</v>
      </c>
      <c r="JR1480" t="s">
        <v>330</v>
      </c>
      <c r="KP1480" t="s">
        <v>330</v>
      </c>
      <c r="KS1480" t="s">
        <v>330</v>
      </c>
      <c r="KV1480" t="s">
        <v>330</v>
      </c>
      <c r="KX1480" t="s">
        <v>329</v>
      </c>
      <c r="KZ1480">
        <f ca="1">OFFSET($A1480,,MATCH([2]Keys!$B$2,Data.Collect1Dump!$3:$3,0)-1)</f>
        <v>0</v>
      </c>
      <c r="LA1480" t="str">
        <f ca="1">OFFSET($A1480,,MATCH([2]Keys!$B$4,Data.Collect1Dump!$3:$3,0)-1)</f>
        <v>anne.aroka@givedirectly.org</v>
      </c>
      <c r="LB1480">
        <f ca="1">OFFSET($A1480,,MATCH([2]Keys!$B$3,Data.Collect1Dump!$3:$3,0)-1)</f>
        <v>0</v>
      </c>
      <c r="LC1480">
        <f t="shared" ca="1" si="239"/>
        <v>0</v>
      </c>
      <c r="LD1480">
        <f t="shared" ca="1" si="239"/>
        <v>1</v>
      </c>
      <c r="LE1480">
        <f t="shared" ca="1" si="239"/>
        <v>0</v>
      </c>
      <c r="LF1480" s="2" t="e">
        <f t="shared" ca="1" si="240"/>
        <v>#N/A</v>
      </c>
      <c r="LG1480" s="2">
        <f t="shared" ca="1" si="241"/>
        <v>41589</v>
      </c>
      <c r="LH1480" s="2" t="e">
        <f t="shared" ca="1" si="242"/>
        <v>#N/A</v>
      </c>
      <c r="LI1480" t="e">
        <f t="shared" ca="1" si="243"/>
        <v>#N/A</v>
      </c>
      <c r="LJ1480" t="str">
        <f t="shared" ca="1" si="244"/>
        <v>anne.aroka@givedirectly.org</v>
      </c>
      <c r="LK1480" t="e">
        <f t="shared" ca="1" si="245"/>
        <v>#N/A</v>
      </c>
      <c r="LL1480" t="str">
        <f t="shared" ca="1" si="237"/>
        <v>Token</v>
      </c>
      <c r="LM1480" t="str">
        <f t="shared" ca="1" si="238"/>
        <v>anne.aroka@givedirectly.org</v>
      </c>
      <c r="LN1480" t="e">
        <f ca="1">OFFSET($A1480,,MATCH(OFFSET([2]Keys!C$1,MATCH(Data.Collect1Dump!$LL1480,[2]Keys!$A$2:$A$4,0),),Data.Collect1Dump!$3:$3,0)-1,)</f>
        <v>#VALUE!</v>
      </c>
      <c r="LO1480" s="2" t="e">
        <f t="shared" ca="1" si="246"/>
        <v>#VALUE!</v>
      </c>
    </row>
    <row r="1481" spans="1:327">
      <c r="A1481" t="s">
        <v>8285</v>
      </c>
      <c r="B1481" t="s">
        <v>5645</v>
      </c>
      <c r="C1481" t="s">
        <v>8286</v>
      </c>
      <c r="D1481" t="b">
        <v>1</v>
      </c>
      <c r="K1481">
        <v>1</v>
      </c>
      <c r="L1481" t="s">
        <v>329</v>
      </c>
      <c r="M1481" t="s">
        <v>329</v>
      </c>
      <c r="N1481">
        <v>40000</v>
      </c>
      <c r="O1481" t="s">
        <v>329</v>
      </c>
      <c r="T1481" t="s">
        <v>330</v>
      </c>
      <c r="V1481" t="s">
        <v>329</v>
      </c>
      <c r="X1481">
        <v>2</v>
      </c>
      <c r="Y1481">
        <v>20000</v>
      </c>
      <c r="Z1481">
        <v>999</v>
      </c>
      <c r="AA1481">
        <v>15000</v>
      </c>
      <c r="AB1481">
        <v>999</v>
      </c>
      <c r="AO1481">
        <v>90</v>
      </c>
      <c r="AP1481">
        <v>340</v>
      </c>
      <c r="AQ1481">
        <v>60</v>
      </c>
      <c r="AR1481">
        <v>0</v>
      </c>
      <c r="AV1481" t="b">
        <v>1</v>
      </c>
      <c r="BL1481" t="s">
        <v>329</v>
      </c>
      <c r="BM1481" t="s">
        <v>8287</v>
      </c>
      <c r="BN1481" t="s">
        <v>330</v>
      </c>
      <c r="BP1481">
        <v>0</v>
      </c>
      <c r="BQ1481">
        <v>0</v>
      </c>
      <c r="BU1481" t="b">
        <v>1</v>
      </c>
      <c r="BV1481" t="b">
        <v>1</v>
      </c>
      <c r="CN1481">
        <v>5000</v>
      </c>
      <c r="CO1481">
        <v>30000</v>
      </c>
      <c r="DC1481" t="s">
        <v>329</v>
      </c>
      <c r="DD1481" t="b">
        <v>1</v>
      </c>
      <c r="DE1481" t="b">
        <v>1</v>
      </c>
      <c r="DL1481" t="b">
        <v>1</v>
      </c>
      <c r="DR1481" t="s">
        <v>330</v>
      </c>
      <c r="EN1481" t="s">
        <v>330</v>
      </c>
      <c r="EP1481" t="s">
        <v>330</v>
      </c>
      <c r="FN1481" t="s">
        <v>330</v>
      </c>
      <c r="GJ1481" t="s">
        <v>330</v>
      </c>
      <c r="GW1481" t="s">
        <v>330</v>
      </c>
      <c r="GZ1481" t="s">
        <v>330</v>
      </c>
      <c r="HC1481" t="s">
        <v>330</v>
      </c>
      <c r="HE1481" t="s">
        <v>330</v>
      </c>
      <c r="HG1481" t="s">
        <v>336</v>
      </c>
      <c r="HH1481" t="s">
        <v>330</v>
      </c>
      <c r="HI1481" t="s">
        <v>330</v>
      </c>
      <c r="HJ1481" t="s">
        <v>330</v>
      </c>
      <c r="HK1481" t="b">
        <v>1</v>
      </c>
      <c r="HO1481" t="s">
        <v>337</v>
      </c>
      <c r="HP1481" t="s">
        <v>8288</v>
      </c>
      <c r="HQ1481" t="s">
        <v>339</v>
      </c>
      <c r="HR1481" t="s">
        <v>8289</v>
      </c>
      <c r="HS1481" t="s">
        <v>8290</v>
      </c>
      <c r="HU1481" t="b">
        <v>1</v>
      </c>
      <c r="HX1481" t="b">
        <v>1</v>
      </c>
      <c r="ID1481">
        <v>999</v>
      </c>
      <c r="JD1481" t="s">
        <v>378</v>
      </c>
      <c r="JE1481" t="s">
        <v>8291</v>
      </c>
      <c r="JF1481" t="s">
        <v>329</v>
      </c>
      <c r="JG1481">
        <v>6900</v>
      </c>
      <c r="JH1481" t="s">
        <v>330</v>
      </c>
      <c r="JR1481" t="s">
        <v>330</v>
      </c>
      <c r="KP1481" t="s">
        <v>330</v>
      </c>
      <c r="KS1481" t="s">
        <v>330</v>
      </c>
      <c r="KV1481" t="s">
        <v>330</v>
      </c>
      <c r="KX1481" t="s">
        <v>329</v>
      </c>
      <c r="KZ1481" t="str">
        <f ca="1">OFFSET($A1481,,MATCH([2]Keys!$B$2,Data.Collect1Dump!$3:$3,0)-1)</f>
        <v>laura.adhiambo@gmail.com</v>
      </c>
      <c r="LA1481" t="str">
        <f ca="1">OFFSET($A1481,,MATCH([2]Keys!$B$4,Data.Collect1Dump!$3:$3,0)-1)</f>
        <v>anne.aroka@givedirectly.org</v>
      </c>
      <c r="LB1481">
        <f ca="1">OFFSET($A1481,,MATCH([2]Keys!$B$3,Data.Collect1Dump!$3:$3,0)-1)</f>
        <v>0</v>
      </c>
      <c r="LC1481">
        <f t="shared" ca="1" si="239"/>
        <v>1</v>
      </c>
      <c r="LD1481">
        <f t="shared" ca="1" si="239"/>
        <v>1</v>
      </c>
      <c r="LE1481">
        <f t="shared" ca="1" si="239"/>
        <v>0</v>
      </c>
      <c r="LF1481" s="2">
        <f t="shared" ca="1" si="240"/>
        <v>41729</v>
      </c>
      <c r="LG1481" s="2">
        <f t="shared" ca="1" si="241"/>
        <v>41593</v>
      </c>
      <c r="LH1481" s="2" t="e">
        <f t="shared" ca="1" si="242"/>
        <v>#N/A</v>
      </c>
      <c r="LI1481" t="str">
        <f t="shared" ca="1" si="243"/>
        <v>laura.adhiambo@gmail.com</v>
      </c>
      <c r="LJ1481" t="str">
        <f t="shared" ca="1" si="244"/>
        <v>anne.aroka@givedirectly.org</v>
      </c>
      <c r="LK1481" t="e">
        <f t="shared" ca="1" si="245"/>
        <v>#N/A</v>
      </c>
      <c r="LL1481" t="str">
        <f t="shared" ca="1" si="237"/>
        <v>Lump Sum</v>
      </c>
      <c r="LM1481" t="str">
        <f t="shared" ca="1" si="238"/>
        <v>laura.adhiambo@gmail.com</v>
      </c>
      <c r="LN1481" t="e">
        <f ca="1">OFFSET($A1481,,MATCH(OFFSET([2]Keys!C$1,MATCH(Data.Collect1Dump!$LL1481,[2]Keys!$A$2:$A$4,0),),Data.Collect1Dump!$3:$3,0)-1,)</f>
        <v>#VALUE!</v>
      </c>
      <c r="LO1481" s="2" t="e">
        <f t="shared" ca="1" si="246"/>
        <v>#VALUE!</v>
      </c>
    </row>
    <row r="1482" spans="1:327">
      <c r="A1482" t="s">
        <v>8292</v>
      </c>
      <c r="ID1482"/>
      <c r="JD1482" t="s">
        <v>378</v>
      </c>
      <c r="JE1482" t="s">
        <v>8293</v>
      </c>
      <c r="JF1482" t="s">
        <v>329</v>
      </c>
      <c r="JG1482">
        <v>7000</v>
      </c>
      <c r="JH1482" t="s">
        <v>330</v>
      </c>
      <c r="JR1482" t="s">
        <v>330</v>
      </c>
      <c r="KP1482" t="s">
        <v>330</v>
      </c>
      <c r="KS1482" t="s">
        <v>330</v>
      </c>
      <c r="KV1482" t="s">
        <v>330</v>
      </c>
      <c r="KX1482" t="s">
        <v>329</v>
      </c>
      <c r="KZ1482">
        <f ca="1">OFFSET($A1482,,MATCH([2]Keys!$B$2,Data.Collect1Dump!$3:$3,0)-1)</f>
        <v>0</v>
      </c>
      <c r="LA1482" t="str">
        <f ca="1">OFFSET($A1482,,MATCH([2]Keys!$B$4,Data.Collect1Dump!$3:$3,0)-1)</f>
        <v>anne.aroka@givedirectly.org</v>
      </c>
      <c r="LB1482">
        <f ca="1">OFFSET($A1482,,MATCH([2]Keys!$B$3,Data.Collect1Dump!$3:$3,0)-1)</f>
        <v>0</v>
      </c>
      <c r="LC1482">
        <f t="shared" ca="1" si="239"/>
        <v>0</v>
      </c>
      <c r="LD1482">
        <f t="shared" ca="1" si="239"/>
        <v>1</v>
      </c>
      <c r="LE1482">
        <f t="shared" ca="1" si="239"/>
        <v>0</v>
      </c>
      <c r="LF1482" s="2" t="e">
        <f t="shared" ca="1" si="240"/>
        <v>#N/A</v>
      </c>
      <c r="LG1482" s="2">
        <f t="shared" ca="1" si="241"/>
        <v>41617</v>
      </c>
      <c r="LH1482" s="2" t="e">
        <f t="shared" ca="1" si="242"/>
        <v>#N/A</v>
      </c>
      <c r="LI1482" t="e">
        <f t="shared" ca="1" si="243"/>
        <v>#N/A</v>
      </c>
      <c r="LJ1482" t="str">
        <f t="shared" ca="1" si="244"/>
        <v>anne.aroka@givedirectly.org</v>
      </c>
      <c r="LK1482" t="e">
        <f t="shared" ca="1" si="245"/>
        <v>#N/A</v>
      </c>
      <c r="LL1482" t="str">
        <f t="shared" ca="1" si="237"/>
        <v>Token</v>
      </c>
      <c r="LM1482" t="str">
        <f t="shared" ca="1" si="238"/>
        <v>anne.aroka@givedirectly.org</v>
      </c>
      <c r="LN1482" t="e">
        <f ca="1">OFFSET($A1482,,MATCH(OFFSET([2]Keys!C$1,MATCH(Data.Collect1Dump!$LL1482,[2]Keys!$A$2:$A$4,0),),Data.Collect1Dump!$3:$3,0)-1,)</f>
        <v>#VALUE!</v>
      </c>
      <c r="LO1482" s="2" t="e">
        <f t="shared" ca="1" si="246"/>
        <v>#VALUE!</v>
      </c>
    </row>
    <row r="1483" spans="1:327">
      <c r="A1483" t="s">
        <v>8294</v>
      </c>
      <c r="ID1483"/>
      <c r="JD1483" t="s">
        <v>378</v>
      </c>
      <c r="JE1483" t="s">
        <v>8295</v>
      </c>
      <c r="JF1483" t="s">
        <v>329</v>
      </c>
      <c r="JG1483">
        <v>6918</v>
      </c>
      <c r="JH1483" t="s">
        <v>330</v>
      </c>
      <c r="JR1483" t="s">
        <v>329</v>
      </c>
      <c r="JS1483" t="s">
        <v>8296</v>
      </c>
      <c r="JT1483" t="b">
        <v>1</v>
      </c>
      <c r="KF1483" t="b">
        <v>1</v>
      </c>
      <c r="KL1483" t="b">
        <v>1</v>
      </c>
      <c r="KP1483" t="s">
        <v>330</v>
      </c>
      <c r="KS1483" t="s">
        <v>330</v>
      </c>
      <c r="KV1483" t="s">
        <v>330</v>
      </c>
      <c r="KX1483" t="s">
        <v>329</v>
      </c>
      <c r="KZ1483">
        <f ca="1">OFFSET($A1483,,MATCH([2]Keys!$B$2,Data.Collect1Dump!$3:$3,0)-1)</f>
        <v>0</v>
      </c>
      <c r="LA1483" t="str">
        <f ca="1">OFFSET($A1483,,MATCH([2]Keys!$B$4,Data.Collect1Dump!$3:$3,0)-1)</f>
        <v>anne.aroka@givedirectly.org</v>
      </c>
      <c r="LB1483">
        <f ca="1">OFFSET($A1483,,MATCH([2]Keys!$B$3,Data.Collect1Dump!$3:$3,0)-1)</f>
        <v>0</v>
      </c>
      <c r="LC1483">
        <f t="shared" ca="1" si="239"/>
        <v>0</v>
      </c>
      <c r="LD1483">
        <f t="shared" ca="1" si="239"/>
        <v>1</v>
      </c>
      <c r="LE1483">
        <f t="shared" ca="1" si="239"/>
        <v>0</v>
      </c>
      <c r="LF1483" s="2" t="e">
        <f t="shared" ca="1" si="240"/>
        <v>#N/A</v>
      </c>
      <c r="LG1483" s="2">
        <f t="shared" ca="1" si="241"/>
        <v>41590</v>
      </c>
      <c r="LH1483" s="2" t="e">
        <f t="shared" ca="1" si="242"/>
        <v>#N/A</v>
      </c>
      <c r="LI1483" t="e">
        <f t="shared" ca="1" si="243"/>
        <v>#N/A</v>
      </c>
      <c r="LJ1483" t="str">
        <f t="shared" ca="1" si="244"/>
        <v>anne.aroka@givedirectly.org</v>
      </c>
      <c r="LK1483" t="e">
        <f t="shared" ca="1" si="245"/>
        <v>#N/A</v>
      </c>
      <c r="LL1483" t="str">
        <f t="shared" ca="1" si="237"/>
        <v>Token</v>
      </c>
      <c r="LM1483" t="str">
        <f t="shared" ca="1" si="238"/>
        <v>anne.aroka@givedirectly.org</v>
      </c>
      <c r="LN1483" t="e">
        <f ca="1">OFFSET($A1483,,MATCH(OFFSET([2]Keys!C$1,MATCH(Data.Collect1Dump!$LL1483,[2]Keys!$A$2:$A$4,0),),Data.Collect1Dump!$3:$3,0)-1,)</f>
        <v>#VALUE!</v>
      </c>
      <c r="LO1483" s="2" t="e">
        <f t="shared" ca="1" si="246"/>
        <v>#VALUE!</v>
      </c>
    </row>
    <row r="1484" spans="1:327">
      <c r="A1484" t="s">
        <v>8297</v>
      </c>
      <c r="ID1484"/>
      <c r="JD1484" t="s">
        <v>378</v>
      </c>
      <c r="JE1484" t="s">
        <v>8298</v>
      </c>
      <c r="JF1484" t="s">
        <v>329</v>
      </c>
      <c r="JG1484">
        <v>6900</v>
      </c>
      <c r="JH1484" t="s">
        <v>330</v>
      </c>
      <c r="JR1484" t="s">
        <v>330</v>
      </c>
      <c r="KP1484" t="s">
        <v>330</v>
      </c>
      <c r="KS1484" t="s">
        <v>330</v>
      </c>
      <c r="KV1484" t="s">
        <v>330</v>
      </c>
      <c r="KX1484" t="s">
        <v>329</v>
      </c>
      <c r="KZ1484">
        <f ca="1">OFFSET($A1484,,MATCH([2]Keys!$B$2,Data.Collect1Dump!$3:$3,0)-1)</f>
        <v>0</v>
      </c>
      <c r="LA1484" t="str">
        <f ca="1">OFFSET($A1484,,MATCH([2]Keys!$B$4,Data.Collect1Dump!$3:$3,0)-1)</f>
        <v>anne.aroka@givedirectly.org</v>
      </c>
      <c r="LB1484">
        <f ca="1">OFFSET($A1484,,MATCH([2]Keys!$B$3,Data.Collect1Dump!$3:$3,0)-1)</f>
        <v>0</v>
      </c>
      <c r="LC1484">
        <f t="shared" ca="1" si="239"/>
        <v>0</v>
      </c>
      <c r="LD1484">
        <f t="shared" ca="1" si="239"/>
        <v>1</v>
      </c>
      <c r="LE1484">
        <f t="shared" ca="1" si="239"/>
        <v>0</v>
      </c>
      <c r="LF1484" s="2" t="e">
        <f t="shared" ca="1" si="240"/>
        <v>#N/A</v>
      </c>
      <c r="LG1484" s="2">
        <f t="shared" ca="1" si="241"/>
        <v>41590</v>
      </c>
      <c r="LH1484" s="2" t="e">
        <f t="shared" ca="1" si="242"/>
        <v>#N/A</v>
      </c>
      <c r="LI1484" t="e">
        <f t="shared" ca="1" si="243"/>
        <v>#N/A</v>
      </c>
      <c r="LJ1484" t="str">
        <f t="shared" ca="1" si="244"/>
        <v>anne.aroka@givedirectly.org</v>
      </c>
      <c r="LK1484" t="e">
        <f t="shared" ca="1" si="245"/>
        <v>#N/A</v>
      </c>
      <c r="LL1484" t="str">
        <f t="shared" ca="1" si="237"/>
        <v>Token</v>
      </c>
      <c r="LM1484" t="str">
        <f t="shared" ca="1" si="238"/>
        <v>anne.aroka@givedirectly.org</v>
      </c>
      <c r="LN1484" t="e">
        <f ca="1">OFFSET($A1484,,MATCH(OFFSET([2]Keys!C$1,MATCH(Data.Collect1Dump!$LL1484,[2]Keys!$A$2:$A$4,0),),Data.Collect1Dump!$3:$3,0)-1,)</f>
        <v>#VALUE!</v>
      </c>
      <c r="LO1484" s="2" t="e">
        <f t="shared" ca="1" si="246"/>
        <v>#VALUE!</v>
      </c>
    </row>
    <row r="1485" spans="1:327">
      <c r="A1485" t="s">
        <v>8299</v>
      </c>
      <c r="ID1485"/>
      <c r="JD1485" t="s">
        <v>378</v>
      </c>
      <c r="JE1485" t="s">
        <v>8300</v>
      </c>
      <c r="JF1485" t="s">
        <v>329</v>
      </c>
      <c r="JG1485">
        <v>6900</v>
      </c>
      <c r="JH1485" t="s">
        <v>330</v>
      </c>
      <c r="JR1485" t="s">
        <v>330</v>
      </c>
      <c r="KP1485" t="s">
        <v>330</v>
      </c>
      <c r="KS1485" t="s">
        <v>330</v>
      </c>
      <c r="KV1485" t="s">
        <v>330</v>
      </c>
      <c r="KX1485" t="s">
        <v>329</v>
      </c>
      <c r="KZ1485">
        <f ca="1">OFFSET($A1485,,MATCH([2]Keys!$B$2,Data.Collect1Dump!$3:$3,0)-1)</f>
        <v>0</v>
      </c>
      <c r="LA1485" t="str">
        <f ca="1">OFFSET($A1485,,MATCH([2]Keys!$B$4,Data.Collect1Dump!$3:$3,0)-1)</f>
        <v>anne.aroka@givedirectly.org</v>
      </c>
      <c r="LB1485">
        <f ca="1">OFFSET($A1485,,MATCH([2]Keys!$B$3,Data.Collect1Dump!$3:$3,0)-1)</f>
        <v>0</v>
      </c>
      <c r="LC1485">
        <f t="shared" ca="1" si="239"/>
        <v>0</v>
      </c>
      <c r="LD1485">
        <f t="shared" ca="1" si="239"/>
        <v>1</v>
      </c>
      <c r="LE1485">
        <f t="shared" ca="1" si="239"/>
        <v>0</v>
      </c>
      <c r="LF1485" s="2" t="e">
        <f t="shared" ca="1" si="240"/>
        <v>#N/A</v>
      </c>
      <c r="LG1485" s="2">
        <f t="shared" ca="1" si="241"/>
        <v>41592</v>
      </c>
      <c r="LH1485" s="2" t="e">
        <f t="shared" ca="1" si="242"/>
        <v>#N/A</v>
      </c>
      <c r="LI1485" t="e">
        <f t="shared" ca="1" si="243"/>
        <v>#N/A</v>
      </c>
      <c r="LJ1485" t="str">
        <f t="shared" ca="1" si="244"/>
        <v>anne.aroka@givedirectly.org</v>
      </c>
      <c r="LK1485" t="e">
        <f t="shared" ca="1" si="245"/>
        <v>#N/A</v>
      </c>
      <c r="LL1485" t="str">
        <f t="shared" ca="1" si="237"/>
        <v>Token</v>
      </c>
      <c r="LM1485" t="str">
        <f t="shared" ca="1" si="238"/>
        <v>anne.aroka@givedirectly.org</v>
      </c>
      <c r="LN1485" t="e">
        <f ca="1">OFFSET($A1485,,MATCH(OFFSET([2]Keys!C$1,MATCH(Data.Collect1Dump!$LL1485,[2]Keys!$A$2:$A$4,0),),Data.Collect1Dump!$3:$3,0)-1,)</f>
        <v>#VALUE!</v>
      </c>
      <c r="LO1485" s="2" t="e">
        <f t="shared" ca="1" si="246"/>
        <v>#VALUE!</v>
      </c>
    </row>
    <row r="1486" spans="1:327">
      <c r="A1486" t="s">
        <v>8301</v>
      </c>
      <c r="ID1486"/>
      <c r="JD1486" t="s">
        <v>378</v>
      </c>
      <c r="JE1486" t="s">
        <v>8302</v>
      </c>
      <c r="JF1486" t="s">
        <v>329</v>
      </c>
      <c r="JG1486">
        <v>6918</v>
      </c>
      <c r="JH1486" t="s">
        <v>330</v>
      </c>
      <c r="JR1486" t="s">
        <v>330</v>
      </c>
      <c r="KP1486" t="s">
        <v>330</v>
      </c>
      <c r="KS1486" t="s">
        <v>330</v>
      </c>
      <c r="KV1486" t="s">
        <v>330</v>
      </c>
      <c r="KX1486" t="s">
        <v>329</v>
      </c>
      <c r="KZ1486">
        <f ca="1">OFFSET($A1486,,MATCH([2]Keys!$B$2,Data.Collect1Dump!$3:$3,0)-1)</f>
        <v>0</v>
      </c>
      <c r="LA1486" t="str">
        <f ca="1">OFFSET($A1486,,MATCH([2]Keys!$B$4,Data.Collect1Dump!$3:$3,0)-1)</f>
        <v>anne.aroka@givedirectly.org</v>
      </c>
      <c r="LB1486">
        <f ca="1">OFFSET($A1486,,MATCH([2]Keys!$B$3,Data.Collect1Dump!$3:$3,0)-1)</f>
        <v>0</v>
      </c>
      <c r="LC1486">
        <f t="shared" ca="1" si="239"/>
        <v>0</v>
      </c>
      <c r="LD1486">
        <f t="shared" ca="1" si="239"/>
        <v>1</v>
      </c>
      <c r="LE1486">
        <f t="shared" ca="1" si="239"/>
        <v>0</v>
      </c>
      <c r="LF1486" s="2" t="e">
        <f t="shared" ca="1" si="240"/>
        <v>#N/A</v>
      </c>
      <c r="LG1486" s="2">
        <f t="shared" ca="1" si="241"/>
        <v>41590</v>
      </c>
      <c r="LH1486" s="2" t="e">
        <f t="shared" ca="1" si="242"/>
        <v>#N/A</v>
      </c>
      <c r="LI1486" t="e">
        <f t="shared" ca="1" si="243"/>
        <v>#N/A</v>
      </c>
      <c r="LJ1486" t="str">
        <f t="shared" ca="1" si="244"/>
        <v>anne.aroka@givedirectly.org</v>
      </c>
      <c r="LK1486" t="e">
        <f t="shared" ca="1" si="245"/>
        <v>#N/A</v>
      </c>
      <c r="LL1486" t="str">
        <f t="shared" ca="1" si="237"/>
        <v>Token</v>
      </c>
      <c r="LM1486" t="str">
        <f t="shared" ca="1" si="238"/>
        <v>anne.aroka@givedirectly.org</v>
      </c>
      <c r="LN1486" t="e">
        <f ca="1">OFFSET($A1486,,MATCH(OFFSET([2]Keys!C$1,MATCH(Data.Collect1Dump!$LL1486,[2]Keys!$A$2:$A$4,0),),Data.Collect1Dump!$3:$3,0)-1,)</f>
        <v>#VALUE!</v>
      </c>
      <c r="LO1486" s="2" t="e">
        <f t="shared" ca="1" si="246"/>
        <v>#VALUE!</v>
      </c>
    </row>
    <row r="1487" spans="1:327">
      <c r="A1487" t="s">
        <v>8303</v>
      </c>
      <c r="ID1487"/>
      <c r="JD1487" t="s">
        <v>378</v>
      </c>
      <c r="JE1487" t="s">
        <v>8304</v>
      </c>
      <c r="JF1487" t="s">
        <v>329</v>
      </c>
      <c r="JG1487">
        <v>6900</v>
      </c>
      <c r="JH1487" t="s">
        <v>330</v>
      </c>
      <c r="JR1487" t="s">
        <v>330</v>
      </c>
      <c r="KP1487" t="s">
        <v>330</v>
      </c>
      <c r="KS1487" t="s">
        <v>330</v>
      </c>
      <c r="KV1487" t="s">
        <v>330</v>
      </c>
      <c r="KX1487" t="s">
        <v>329</v>
      </c>
      <c r="KZ1487">
        <f ca="1">OFFSET($A1487,,MATCH([2]Keys!$B$2,Data.Collect1Dump!$3:$3,0)-1)</f>
        <v>0</v>
      </c>
      <c r="LA1487" t="str">
        <f ca="1">OFFSET($A1487,,MATCH([2]Keys!$B$4,Data.Collect1Dump!$3:$3,0)-1)</f>
        <v>anne.aroka@givedirectly.org</v>
      </c>
      <c r="LB1487">
        <f ca="1">OFFSET($A1487,,MATCH([2]Keys!$B$3,Data.Collect1Dump!$3:$3,0)-1)</f>
        <v>0</v>
      </c>
      <c r="LC1487">
        <f t="shared" ca="1" si="239"/>
        <v>0</v>
      </c>
      <c r="LD1487">
        <f t="shared" ca="1" si="239"/>
        <v>1</v>
      </c>
      <c r="LE1487">
        <f t="shared" ca="1" si="239"/>
        <v>0</v>
      </c>
      <c r="LF1487" s="2" t="e">
        <f t="shared" ca="1" si="240"/>
        <v>#N/A</v>
      </c>
      <c r="LG1487" s="2">
        <f t="shared" ca="1" si="241"/>
        <v>41590</v>
      </c>
      <c r="LH1487" s="2" t="e">
        <f t="shared" ca="1" si="242"/>
        <v>#N/A</v>
      </c>
      <c r="LI1487" t="e">
        <f t="shared" ca="1" si="243"/>
        <v>#N/A</v>
      </c>
      <c r="LJ1487" t="str">
        <f t="shared" ca="1" si="244"/>
        <v>anne.aroka@givedirectly.org</v>
      </c>
      <c r="LK1487" t="e">
        <f t="shared" ca="1" si="245"/>
        <v>#N/A</v>
      </c>
      <c r="LL1487" t="str">
        <f t="shared" ca="1" si="237"/>
        <v>Token</v>
      </c>
      <c r="LM1487" t="str">
        <f t="shared" ca="1" si="238"/>
        <v>anne.aroka@givedirectly.org</v>
      </c>
      <c r="LN1487" t="e">
        <f ca="1">OFFSET($A1487,,MATCH(OFFSET([2]Keys!C$1,MATCH(Data.Collect1Dump!$LL1487,[2]Keys!$A$2:$A$4,0),),Data.Collect1Dump!$3:$3,0)-1,)</f>
        <v>#VALUE!</v>
      </c>
      <c r="LO1487" s="2" t="e">
        <f t="shared" ca="1" si="246"/>
        <v>#VALUE!</v>
      </c>
    </row>
    <row r="1488" spans="1:327">
      <c r="A1488" t="s">
        <v>8305</v>
      </c>
      <c r="ID1488"/>
      <c r="JD1488" t="s">
        <v>378</v>
      </c>
      <c r="JE1488" t="s">
        <v>8306</v>
      </c>
      <c r="JF1488" t="s">
        <v>329</v>
      </c>
      <c r="JG1488">
        <v>6900</v>
      </c>
      <c r="JH1488" t="s">
        <v>330</v>
      </c>
      <c r="JR1488" t="s">
        <v>330</v>
      </c>
      <c r="KP1488" t="s">
        <v>330</v>
      </c>
      <c r="KS1488" t="s">
        <v>330</v>
      </c>
      <c r="KV1488" t="s">
        <v>330</v>
      </c>
      <c r="KX1488" t="s">
        <v>329</v>
      </c>
      <c r="KZ1488">
        <f ca="1">OFFSET($A1488,,MATCH([2]Keys!$B$2,Data.Collect1Dump!$3:$3,0)-1)</f>
        <v>0</v>
      </c>
      <c r="LA1488" t="str">
        <f ca="1">OFFSET($A1488,,MATCH([2]Keys!$B$4,Data.Collect1Dump!$3:$3,0)-1)</f>
        <v>anne.aroka@givedirectly.org</v>
      </c>
      <c r="LB1488">
        <f ca="1">OFFSET($A1488,,MATCH([2]Keys!$B$3,Data.Collect1Dump!$3:$3,0)-1)</f>
        <v>0</v>
      </c>
      <c r="LC1488">
        <f t="shared" ca="1" si="239"/>
        <v>0</v>
      </c>
      <c r="LD1488">
        <f t="shared" ca="1" si="239"/>
        <v>1</v>
      </c>
      <c r="LE1488">
        <f t="shared" ca="1" si="239"/>
        <v>0</v>
      </c>
      <c r="LF1488" s="2" t="e">
        <f t="shared" ca="1" si="240"/>
        <v>#N/A</v>
      </c>
      <c r="LG1488" s="2">
        <f t="shared" ca="1" si="241"/>
        <v>41590</v>
      </c>
      <c r="LH1488" s="2" t="e">
        <f t="shared" ca="1" si="242"/>
        <v>#N/A</v>
      </c>
      <c r="LI1488" t="e">
        <f t="shared" ca="1" si="243"/>
        <v>#N/A</v>
      </c>
      <c r="LJ1488" t="str">
        <f t="shared" ca="1" si="244"/>
        <v>anne.aroka@givedirectly.org</v>
      </c>
      <c r="LK1488" t="e">
        <f t="shared" ca="1" si="245"/>
        <v>#N/A</v>
      </c>
      <c r="LL1488" t="str">
        <f t="shared" ca="1" si="237"/>
        <v>Token</v>
      </c>
      <c r="LM1488" t="str">
        <f t="shared" ca="1" si="238"/>
        <v>anne.aroka@givedirectly.org</v>
      </c>
      <c r="LN1488" t="e">
        <f ca="1">OFFSET($A1488,,MATCH(OFFSET([2]Keys!C$1,MATCH(Data.Collect1Dump!$LL1488,[2]Keys!$A$2:$A$4,0),),Data.Collect1Dump!$3:$3,0)-1,)</f>
        <v>#VALUE!</v>
      </c>
      <c r="LO1488" s="2" t="e">
        <f t="shared" ca="1" si="246"/>
        <v>#VALUE!</v>
      </c>
    </row>
    <row r="1489" spans="1:327">
      <c r="A1489" t="s">
        <v>8307</v>
      </c>
      <c r="ID1489"/>
      <c r="JD1489" t="s">
        <v>378</v>
      </c>
      <c r="JE1489" t="s">
        <v>8308</v>
      </c>
      <c r="JF1489" t="s">
        <v>329</v>
      </c>
      <c r="JG1489">
        <v>6918</v>
      </c>
      <c r="JH1489" t="s">
        <v>330</v>
      </c>
      <c r="JR1489" t="s">
        <v>330</v>
      </c>
      <c r="KP1489" t="s">
        <v>330</v>
      </c>
      <c r="KS1489" t="s">
        <v>330</v>
      </c>
      <c r="KV1489" t="s">
        <v>330</v>
      </c>
      <c r="KX1489" t="s">
        <v>329</v>
      </c>
      <c r="KZ1489">
        <f ca="1">OFFSET($A1489,,MATCH([2]Keys!$B$2,Data.Collect1Dump!$3:$3,0)-1)</f>
        <v>0</v>
      </c>
      <c r="LA1489" t="str">
        <f ca="1">OFFSET($A1489,,MATCH([2]Keys!$B$4,Data.Collect1Dump!$3:$3,0)-1)</f>
        <v>anne.aroka@givedirectly.org</v>
      </c>
      <c r="LB1489">
        <f ca="1">OFFSET($A1489,,MATCH([2]Keys!$B$3,Data.Collect1Dump!$3:$3,0)-1)</f>
        <v>0</v>
      </c>
      <c r="LC1489">
        <f t="shared" ca="1" si="239"/>
        <v>0</v>
      </c>
      <c r="LD1489">
        <f t="shared" ca="1" si="239"/>
        <v>1</v>
      </c>
      <c r="LE1489">
        <f t="shared" ca="1" si="239"/>
        <v>0</v>
      </c>
      <c r="LF1489" s="2" t="e">
        <f t="shared" ca="1" si="240"/>
        <v>#N/A</v>
      </c>
      <c r="LG1489" s="2">
        <f t="shared" ca="1" si="241"/>
        <v>41593</v>
      </c>
      <c r="LH1489" s="2" t="e">
        <f t="shared" ca="1" si="242"/>
        <v>#N/A</v>
      </c>
      <c r="LI1489" t="e">
        <f t="shared" ca="1" si="243"/>
        <v>#N/A</v>
      </c>
      <c r="LJ1489" t="str">
        <f t="shared" ca="1" si="244"/>
        <v>anne.aroka@givedirectly.org</v>
      </c>
      <c r="LK1489" t="e">
        <f t="shared" ca="1" si="245"/>
        <v>#N/A</v>
      </c>
      <c r="LL1489" t="str">
        <f t="shared" ca="1" si="237"/>
        <v>Token</v>
      </c>
      <c r="LM1489" t="str">
        <f t="shared" ca="1" si="238"/>
        <v>anne.aroka@givedirectly.org</v>
      </c>
      <c r="LN1489" t="e">
        <f ca="1">OFFSET($A1489,,MATCH(OFFSET([2]Keys!C$1,MATCH(Data.Collect1Dump!$LL1489,[2]Keys!$A$2:$A$4,0),),Data.Collect1Dump!$3:$3,0)-1,)</f>
        <v>#VALUE!</v>
      </c>
      <c r="LO1489" s="2" t="e">
        <f t="shared" ca="1" si="246"/>
        <v>#VALUE!</v>
      </c>
    </row>
    <row r="1490" spans="1:327">
      <c r="A1490" t="s">
        <v>8309</v>
      </c>
      <c r="ID1490"/>
      <c r="JD1490" t="s">
        <v>378</v>
      </c>
      <c r="JE1490" t="s">
        <v>8310</v>
      </c>
      <c r="JF1490" t="s">
        <v>329</v>
      </c>
      <c r="JG1490">
        <v>7000</v>
      </c>
      <c r="JH1490" t="s">
        <v>330</v>
      </c>
      <c r="JR1490" t="s">
        <v>330</v>
      </c>
      <c r="KP1490" t="s">
        <v>330</v>
      </c>
      <c r="KS1490" t="s">
        <v>330</v>
      </c>
      <c r="KV1490" t="s">
        <v>330</v>
      </c>
      <c r="KX1490" t="s">
        <v>329</v>
      </c>
      <c r="KZ1490">
        <f ca="1">OFFSET($A1490,,MATCH([2]Keys!$B$2,Data.Collect1Dump!$3:$3,0)-1)</f>
        <v>0</v>
      </c>
      <c r="LA1490" t="str">
        <f ca="1">OFFSET($A1490,,MATCH([2]Keys!$B$4,Data.Collect1Dump!$3:$3,0)-1)</f>
        <v>anne.aroka@givedirectly.org</v>
      </c>
      <c r="LB1490">
        <f ca="1">OFFSET($A1490,,MATCH([2]Keys!$B$3,Data.Collect1Dump!$3:$3,0)-1)</f>
        <v>0</v>
      </c>
      <c r="LC1490">
        <f t="shared" ca="1" si="239"/>
        <v>0</v>
      </c>
      <c r="LD1490">
        <f t="shared" ca="1" si="239"/>
        <v>1</v>
      </c>
      <c r="LE1490">
        <f t="shared" ca="1" si="239"/>
        <v>0</v>
      </c>
      <c r="LF1490" s="2" t="e">
        <f t="shared" ca="1" si="240"/>
        <v>#N/A</v>
      </c>
      <c r="LG1490" s="2">
        <f t="shared" ca="1" si="241"/>
        <v>41592</v>
      </c>
      <c r="LH1490" s="2" t="e">
        <f t="shared" ca="1" si="242"/>
        <v>#N/A</v>
      </c>
      <c r="LI1490" t="e">
        <f t="shared" ca="1" si="243"/>
        <v>#N/A</v>
      </c>
      <c r="LJ1490" t="str">
        <f t="shared" ca="1" si="244"/>
        <v>anne.aroka@givedirectly.org</v>
      </c>
      <c r="LK1490" t="e">
        <f t="shared" ca="1" si="245"/>
        <v>#N/A</v>
      </c>
      <c r="LL1490" t="str">
        <f t="shared" ca="1" si="237"/>
        <v>Token</v>
      </c>
      <c r="LM1490" t="str">
        <f t="shared" ca="1" si="238"/>
        <v>anne.aroka@givedirectly.org</v>
      </c>
      <c r="LN1490" t="e">
        <f ca="1">OFFSET($A1490,,MATCH(OFFSET([2]Keys!C$1,MATCH(Data.Collect1Dump!$LL1490,[2]Keys!$A$2:$A$4,0),),Data.Collect1Dump!$3:$3,0)-1,)</f>
        <v>#VALUE!</v>
      </c>
      <c r="LO1490" s="2" t="e">
        <f t="shared" ca="1" si="246"/>
        <v>#VALUE!</v>
      </c>
    </row>
    <row r="1491" spans="1:327">
      <c r="A1491" t="s">
        <v>8311</v>
      </c>
      <c r="ID1491"/>
      <c r="JD1491" t="s">
        <v>378</v>
      </c>
      <c r="JE1491" t="s">
        <v>8312</v>
      </c>
      <c r="JF1491" t="s">
        <v>329</v>
      </c>
      <c r="JG1491">
        <v>6800</v>
      </c>
      <c r="JH1491" t="s">
        <v>330</v>
      </c>
      <c r="JR1491" t="s">
        <v>330</v>
      </c>
      <c r="KP1491" t="s">
        <v>330</v>
      </c>
      <c r="KS1491" t="s">
        <v>330</v>
      </c>
      <c r="KV1491" t="s">
        <v>330</v>
      </c>
      <c r="KX1491" t="s">
        <v>329</v>
      </c>
      <c r="KZ1491">
        <f ca="1">OFFSET($A1491,,MATCH([2]Keys!$B$2,Data.Collect1Dump!$3:$3,0)-1)</f>
        <v>0</v>
      </c>
      <c r="LA1491" t="str">
        <f ca="1">OFFSET($A1491,,MATCH([2]Keys!$B$4,Data.Collect1Dump!$3:$3,0)-1)</f>
        <v>anne.aroka@givedirectly.org</v>
      </c>
      <c r="LB1491">
        <f ca="1">OFFSET($A1491,,MATCH([2]Keys!$B$3,Data.Collect1Dump!$3:$3,0)-1)</f>
        <v>0</v>
      </c>
      <c r="LC1491">
        <f t="shared" ca="1" si="239"/>
        <v>0</v>
      </c>
      <c r="LD1491">
        <f t="shared" ca="1" si="239"/>
        <v>1</v>
      </c>
      <c r="LE1491">
        <f t="shared" ca="1" si="239"/>
        <v>0</v>
      </c>
      <c r="LF1491" s="2" t="e">
        <f t="shared" ca="1" si="240"/>
        <v>#N/A</v>
      </c>
      <c r="LG1491" s="2">
        <f t="shared" ca="1" si="241"/>
        <v>41590</v>
      </c>
      <c r="LH1491" s="2" t="e">
        <f t="shared" ca="1" si="242"/>
        <v>#N/A</v>
      </c>
      <c r="LI1491" t="e">
        <f t="shared" ca="1" si="243"/>
        <v>#N/A</v>
      </c>
      <c r="LJ1491" t="str">
        <f t="shared" ca="1" si="244"/>
        <v>anne.aroka@givedirectly.org</v>
      </c>
      <c r="LK1491" t="e">
        <f t="shared" ca="1" si="245"/>
        <v>#N/A</v>
      </c>
      <c r="LL1491" t="str">
        <f t="shared" ca="1" si="237"/>
        <v>Token</v>
      </c>
      <c r="LM1491" t="str">
        <f t="shared" ca="1" si="238"/>
        <v>anne.aroka@givedirectly.org</v>
      </c>
      <c r="LN1491" t="e">
        <f ca="1">OFFSET($A1491,,MATCH(OFFSET([2]Keys!C$1,MATCH(Data.Collect1Dump!$LL1491,[2]Keys!$A$2:$A$4,0),),Data.Collect1Dump!$3:$3,0)-1,)</f>
        <v>#VALUE!</v>
      </c>
      <c r="LO1491" s="2" t="e">
        <f t="shared" ca="1" si="246"/>
        <v>#VALUE!</v>
      </c>
    </row>
    <row r="1492" spans="1:327">
      <c r="A1492" t="s">
        <v>8313</v>
      </c>
      <c r="ID1492"/>
      <c r="JD1492" t="s">
        <v>5651</v>
      </c>
      <c r="JE1492" t="s">
        <v>8314</v>
      </c>
      <c r="JF1492" t="s">
        <v>329</v>
      </c>
      <c r="JG1492">
        <v>7000</v>
      </c>
      <c r="JH1492" t="s">
        <v>330</v>
      </c>
      <c r="JR1492" t="s">
        <v>330</v>
      </c>
      <c r="KP1492" t="s">
        <v>330</v>
      </c>
      <c r="KS1492" t="s">
        <v>330</v>
      </c>
      <c r="KV1492" t="s">
        <v>330</v>
      </c>
      <c r="KX1492" t="s">
        <v>329</v>
      </c>
      <c r="KZ1492">
        <f ca="1">OFFSET($A1492,,MATCH([2]Keys!$B$2,Data.Collect1Dump!$3:$3,0)-1)</f>
        <v>0</v>
      </c>
      <c r="LA1492" t="str">
        <f ca="1">OFFSET($A1492,,MATCH([2]Keys!$B$4,Data.Collect1Dump!$3:$3,0)-1)</f>
        <v>ochiwit@gmail.com</v>
      </c>
      <c r="LB1492">
        <f ca="1">OFFSET($A1492,,MATCH([2]Keys!$B$3,Data.Collect1Dump!$3:$3,0)-1)</f>
        <v>0</v>
      </c>
      <c r="LC1492">
        <f t="shared" ca="1" si="239"/>
        <v>0</v>
      </c>
      <c r="LD1492">
        <f t="shared" ca="1" si="239"/>
        <v>1</v>
      </c>
      <c r="LE1492">
        <f t="shared" ca="1" si="239"/>
        <v>0</v>
      </c>
      <c r="LF1492" s="2" t="e">
        <f t="shared" ca="1" si="240"/>
        <v>#N/A</v>
      </c>
      <c r="LG1492" s="2">
        <f t="shared" ca="1" si="241"/>
        <v>41585</v>
      </c>
      <c r="LH1492" s="2" t="e">
        <f t="shared" ca="1" si="242"/>
        <v>#N/A</v>
      </c>
      <c r="LI1492" t="e">
        <f t="shared" ca="1" si="243"/>
        <v>#N/A</v>
      </c>
      <c r="LJ1492" t="str">
        <f t="shared" ca="1" si="244"/>
        <v>ochiwit@gmail.com</v>
      </c>
      <c r="LK1492" t="e">
        <f t="shared" ca="1" si="245"/>
        <v>#N/A</v>
      </c>
      <c r="LL1492" t="str">
        <f t="shared" ca="1" si="237"/>
        <v>Token</v>
      </c>
      <c r="LM1492" t="str">
        <f t="shared" ca="1" si="238"/>
        <v>ochiwit@gmail.com</v>
      </c>
      <c r="LN1492" t="e">
        <f ca="1">OFFSET($A1492,,MATCH(OFFSET([2]Keys!C$1,MATCH(Data.Collect1Dump!$LL1492,[2]Keys!$A$2:$A$4,0),),Data.Collect1Dump!$3:$3,0)-1,)</f>
        <v>#VALUE!</v>
      </c>
      <c r="LO1492" s="2" t="e">
        <f t="shared" ca="1" si="246"/>
        <v>#VALUE!</v>
      </c>
    </row>
    <row r="1493" spans="1:327">
      <c r="A1493" t="s">
        <v>8315</v>
      </c>
      <c r="ID1493"/>
      <c r="KZ1493">
        <f ca="1">OFFSET($A1493,,MATCH([2]Keys!$B$2,Data.Collect1Dump!$3:$3,0)-1)</f>
        <v>0</v>
      </c>
      <c r="LA1493">
        <f ca="1">OFFSET($A1493,,MATCH([2]Keys!$B$4,Data.Collect1Dump!$3:$3,0)-1)</f>
        <v>0</v>
      </c>
      <c r="LB1493">
        <f ca="1">OFFSET($A1493,,MATCH([2]Keys!$B$3,Data.Collect1Dump!$3:$3,0)-1)</f>
        <v>0</v>
      </c>
      <c r="LC1493">
        <f t="shared" ca="1" si="239"/>
        <v>0</v>
      </c>
      <c r="LD1493">
        <f t="shared" ca="1" si="239"/>
        <v>0</v>
      </c>
      <c r="LE1493">
        <f t="shared" ca="1" si="239"/>
        <v>0</v>
      </c>
      <c r="LF1493" s="2" t="e">
        <f t="shared" ca="1" si="240"/>
        <v>#N/A</v>
      </c>
      <c r="LG1493" s="2" t="e">
        <f t="shared" ca="1" si="241"/>
        <v>#N/A</v>
      </c>
      <c r="LH1493" s="2" t="e">
        <f t="shared" ca="1" si="242"/>
        <v>#N/A</v>
      </c>
      <c r="LI1493" t="e">
        <f t="shared" ca="1" si="243"/>
        <v>#N/A</v>
      </c>
      <c r="LJ1493" t="e">
        <f t="shared" ca="1" si="244"/>
        <v>#N/A</v>
      </c>
      <c r="LK1493" t="e">
        <f t="shared" ca="1" si="245"/>
        <v>#N/A</v>
      </c>
      <c r="LL1493" t="str">
        <f t="shared" ca="1" si="237"/>
        <v>Null Survey</v>
      </c>
      <c r="LM1493" t="str">
        <f t="shared" ca="1" si="238"/>
        <v>Null Survey</v>
      </c>
      <c r="LN1493" t="e">
        <f ca="1">OFFSET($A1493,,MATCH(OFFSET([2]Keys!C$1,MATCH(Data.Collect1Dump!$LL1493,[2]Keys!$A$2:$A$4,0),),Data.Collect1Dump!$3:$3,0)-1,)</f>
        <v>#N/A</v>
      </c>
      <c r="LO1493" s="2" t="e">
        <f t="shared" ca="1" si="246"/>
        <v>#N/A</v>
      </c>
    </row>
    <row r="1494" spans="1:327">
      <c r="A1494" t="s">
        <v>8316</v>
      </c>
      <c r="ID1494"/>
      <c r="JD1494" t="s">
        <v>5651</v>
      </c>
      <c r="JE1494" t="s">
        <v>8317</v>
      </c>
      <c r="JF1494" t="s">
        <v>329</v>
      </c>
      <c r="JG1494">
        <v>7000</v>
      </c>
      <c r="JH1494" t="s">
        <v>330</v>
      </c>
      <c r="JR1494" t="s">
        <v>330</v>
      </c>
      <c r="KP1494" t="s">
        <v>330</v>
      </c>
      <c r="KS1494" t="s">
        <v>330</v>
      </c>
      <c r="KV1494" t="s">
        <v>330</v>
      </c>
      <c r="KX1494" t="s">
        <v>329</v>
      </c>
      <c r="KZ1494">
        <f ca="1">OFFSET($A1494,,MATCH([2]Keys!$B$2,Data.Collect1Dump!$3:$3,0)-1)</f>
        <v>0</v>
      </c>
      <c r="LA1494" t="str">
        <f ca="1">OFFSET($A1494,,MATCH([2]Keys!$B$4,Data.Collect1Dump!$3:$3,0)-1)</f>
        <v>ochiwit@gmail.com</v>
      </c>
      <c r="LB1494">
        <f ca="1">OFFSET($A1494,,MATCH([2]Keys!$B$3,Data.Collect1Dump!$3:$3,0)-1)</f>
        <v>0</v>
      </c>
      <c r="LC1494">
        <f t="shared" ca="1" si="239"/>
        <v>0</v>
      </c>
      <c r="LD1494">
        <f t="shared" ca="1" si="239"/>
        <v>1</v>
      </c>
      <c r="LE1494">
        <f t="shared" ca="1" si="239"/>
        <v>0</v>
      </c>
      <c r="LF1494" s="2" t="e">
        <f t="shared" ca="1" si="240"/>
        <v>#N/A</v>
      </c>
      <c r="LG1494" s="2">
        <f t="shared" ca="1" si="241"/>
        <v>41586</v>
      </c>
      <c r="LH1494" s="2" t="e">
        <f t="shared" ca="1" si="242"/>
        <v>#N/A</v>
      </c>
      <c r="LI1494" t="e">
        <f t="shared" ca="1" si="243"/>
        <v>#N/A</v>
      </c>
      <c r="LJ1494" t="str">
        <f t="shared" ca="1" si="244"/>
        <v>ochiwit@gmail.com</v>
      </c>
      <c r="LK1494" t="e">
        <f t="shared" ca="1" si="245"/>
        <v>#N/A</v>
      </c>
      <c r="LL1494" t="str">
        <f t="shared" ca="1" si="237"/>
        <v>Token</v>
      </c>
      <c r="LM1494" t="str">
        <f t="shared" ca="1" si="238"/>
        <v>ochiwit@gmail.com</v>
      </c>
      <c r="LN1494" t="e">
        <f ca="1">OFFSET($A1494,,MATCH(OFFSET([2]Keys!C$1,MATCH(Data.Collect1Dump!$LL1494,[2]Keys!$A$2:$A$4,0),),Data.Collect1Dump!$3:$3,0)-1,)</f>
        <v>#VALUE!</v>
      </c>
      <c r="LO1494" s="2" t="e">
        <f t="shared" ca="1" si="246"/>
        <v>#VALUE!</v>
      </c>
    </row>
    <row r="1495" spans="1:327">
      <c r="A1495" t="s">
        <v>8318</v>
      </c>
      <c r="ID1495"/>
      <c r="JD1495" t="s">
        <v>3172</v>
      </c>
      <c r="JE1495" t="s">
        <v>8319</v>
      </c>
      <c r="JF1495" t="s">
        <v>329</v>
      </c>
      <c r="JG1495" t="s">
        <v>6076</v>
      </c>
      <c r="JH1495" t="s">
        <v>330</v>
      </c>
      <c r="JR1495" t="s">
        <v>330</v>
      </c>
      <c r="KP1495" t="s">
        <v>330</v>
      </c>
      <c r="KS1495" t="s">
        <v>330</v>
      </c>
      <c r="KV1495" t="s">
        <v>330</v>
      </c>
      <c r="KX1495" t="s">
        <v>329</v>
      </c>
      <c r="KZ1495">
        <f ca="1">OFFSET($A1495,,MATCH([2]Keys!$B$2,Data.Collect1Dump!$3:$3,0)-1)</f>
        <v>0</v>
      </c>
      <c r="LA1495" t="str">
        <f ca="1">OFFSET($A1495,,MATCH([2]Keys!$B$4,Data.Collect1Dump!$3:$3,0)-1)</f>
        <v>owiti.maureen@gmail.com</v>
      </c>
      <c r="LB1495">
        <f ca="1">OFFSET($A1495,,MATCH([2]Keys!$B$3,Data.Collect1Dump!$3:$3,0)-1)</f>
        <v>0</v>
      </c>
      <c r="LC1495">
        <f t="shared" ca="1" si="239"/>
        <v>0</v>
      </c>
      <c r="LD1495">
        <f t="shared" ca="1" si="239"/>
        <v>1</v>
      </c>
      <c r="LE1495">
        <f t="shared" ca="1" si="239"/>
        <v>0</v>
      </c>
      <c r="LF1495" s="2" t="e">
        <f t="shared" ca="1" si="240"/>
        <v>#N/A</v>
      </c>
      <c r="LG1495" s="2">
        <f t="shared" ca="1" si="241"/>
        <v>41722</v>
      </c>
      <c r="LH1495" s="2" t="e">
        <f t="shared" ca="1" si="242"/>
        <v>#N/A</v>
      </c>
      <c r="LI1495" t="e">
        <f t="shared" ca="1" si="243"/>
        <v>#N/A</v>
      </c>
      <c r="LJ1495" t="str">
        <f t="shared" ca="1" si="244"/>
        <v>owiti.maureen@gmail.com</v>
      </c>
      <c r="LK1495" t="e">
        <f t="shared" ca="1" si="245"/>
        <v>#N/A</v>
      </c>
      <c r="LL1495" t="str">
        <f t="shared" ca="1" si="237"/>
        <v>Token</v>
      </c>
      <c r="LM1495" t="str">
        <f t="shared" ca="1" si="238"/>
        <v>owiti.maureen@gmail.com</v>
      </c>
      <c r="LN1495" t="e">
        <f ca="1">OFFSET($A1495,,MATCH(OFFSET([2]Keys!C$1,MATCH(Data.Collect1Dump!$LL1495,[2]Keys!$A$2:$A$4,0),),Data.Collect1Dump!$3:$3,0)-1,)</f>
        <v>#VALUE!</v>
      </c>
      <c r="LO1495" s="2" t="e">
        <f t="shared" ca="1" si="246"/>
        <v>#VALUE!</v>
      </c>
    </row>
    <row r="1496" spans="1:327">
      <c r="A1496" t="s">
        <v>8320</v>
      </c>
      <c r="ID1496"/>
      <c r="JD1496" t="s">
        <v>5651</v>
      </c>
      <c r="JE1496" t="s">
        <v>8321</v>
      </c>
      <c r="JF1496" t="s">
        <v>329</v>
      </c>
      <c r="JG1496">
        <v>7000</v>
      </c>
      <c r="JH1496" t="s">
        <v>330</v>
      </c>
      <c r="JR1496" t="s">
        <v>330</v>
      </c>
      <c r="KP1496" t="s">
        <v>330</v>
      </c>
      <c r="KS1496" t="s">
        <v>330</v>
      </c>
      <c r="KV1496" t="s">
        <v>330</v>
      </c>
      <c r="KX1496" t="s">
        <v>329</v>
      </c>
      <c r="KZ1496">
        <f ca="1">OFFSET($A1496,,MATCH([2]Keys!$B$2,Data.Collect1Dump!$3:$3,0)-1)</f>
        <v>0</v>
      </c>
      <c r="LA1496" t="str">
        <f ca="1">OFFSET($A1496,,MATCH([2]Keys!$B$4,Data.Collect1Dump!$3:$3,0)-1)</f>
        <v>ochiwit@gmail.com</v>
      </c>
      <c r="LB1496">
        <f ca="1">OFFSET($A1496,,MATCH([2]Keys!$B$3,Data.Collect1Dump!$3:$3,0)-1)</f>
        <v>0</v>
      </c>
      <c r="LC1496">
        <f t="shared" ca="1" si="239"/>
        <v>0</v>
      </c>
      <c r="LD1496">
        <f t="shared" ca="1" si="239"/>
        <v>1</v>
      </c>
      <c r="LE1496">
        <f t="shared" ca="1" si="239"/>
        <v>0</v>
      </c>
      <c r="LF1496" s="2" t="e">
        <f t="shared" ca="1" si="240"/>
        <v>#N/A</v>
      </c>
      <c r="LG1496" s="2">
        <f t="shared" ca="1" si="241"/>
        <v>41598</v>
      </c>
      <c r="LH1496" s="2" t="e">
        <f t="shared" ca="1" si="242"/>
        <v>#N/A</v>
      </c>
      <c r="LI1496" t="e">
        <f t="shared" ca="1" si="243"/>
        <v>#N/A</v>
      </c>
      <c r="LJ1496" t="str">
        <f t="shared" ca="1" si="244"/>
        <v>ochiwit@gmail.com</v>
      </c>
      <c r="LK1496" t="e">
        <f t="shared" ca="1" si="245"/>
        <v>#N/A</v>
      </c>
      <c r="LL1496" t="str">
        <f t="shared" ca="1" si="237"/>
        <v>Token</v>
      </c>
      <c r="LM1496" t="str">
        <f t="shared" ca="1" si="238"/>
        <v>ochiwit@gmail.com</v>
      </c>
      <c r="LN1496" t="e">
        <f ca="1">OFFSET($A1496,,MATCH(OFFSET([2]Keys!C$1,MATCH(Data.Collect1Dump!$LL1496,[2]Keys!$A$2:$A$4,0),),Data.Collect1Dump!$3:$3,0)-1,)</f>
        <v>#VALUE!</v>
      </c>
      <c r="LO1496" s="2" t="e">
        <f t="shared" ca="1" si="246"/>
        <v>#VALUE!</v>
      </c>
    </row>
    <row r="1497" spans="1:327">
      <c r="A1497" t="s">
        <v>8322</v>
      </c>
      <c r="ID1497"/>
      <c r="JD1497" t="s">
        <v>5651</v>
      </c>
      <c r="JE1497" t="s">
        <v>8323</v>
      </c>
      <c r="JF1497" t="s">
        <v>329</v>
      </c>
      <c r="JG1497">
        <v>6918</v>
      </c>
      <c r="JH1497" t="s">
        <v>330</v>
      </c>
      <c r="JR1497" t="s">
        <v>330</v>
      </c>
      <c r="KP1497" t="s">
        <v>330</v>
      </c>
      <c r="KS1497" t="s">
        <v>330</v>
      </c>
      <c r="KV1497" t="s">
        <v>330</v>
      </c>
      <c r="KX1497" t="s">
        <v>329</v>
      </c>
      <c r="KZ1497">
        <f ca="1">OFFSET($A1497,,MATCH([2]Keys!$B$2,Data.Collect1Dump!$3:$3,0)-1)</f>
        <v>0</v>
      </c>
      <c r="LA1497" t="str">
        <f ca="1">OFFSET($A1497,,MATCH([2]Keys!$B$4,Data.Collect1Dump!$3:$3,0)-1)</f>
        <v>ochiwit@gmail.com</v>
      </c>
      <c r="LB1497">
        <f ca="1">OFFSET($A1497,,MATCH([2]Keys!$B$3,Data.Collect1Dump!$3:$3,0)-1)</f>
        <v>0</v>
      </c>
      <c r="LC1497">
        <f t="shared" ca="1" si="239"/>
        <v>0</v>
      </c>
      <c r="LD1497">
        <f t="shared" ca="1" si="239"/>
        <v>1</v>
      </c>
      <c r="LE1497">
        <f t="shared" ca="1" si="239"/>
        <v>0</v>
      </c>
      <c r="LF1497" s="2" t="e">
        <f t="shared" ca="1" si="240"/>
        <v>#N/A</v>
      </c>
      <c r="LG1497" s="2">
        <f t="shared" ca="1" si="241"/>
        <v>41589</v>
      </c>
      <c r="LH1497" s="2" t="e">
        <f t="shared" ca="1" si="242"/>
        <v>#N/A</v>
      </c>
      <c r="LI1497" t="e">
        <f t="shared" ca="1" si="243"/>
        <v>#N/A</v>
      </c>
      <c r="LJ1497" t="str">
        <f t="shared" ca="1" si="244"/>
        <v>ochiwit@gmail.com</v>
      </c>
      <c r="LK1497" t="e">
        <f t="shared" ca="1" si="245"/>
        <v>#N/A</v>
      </c>
      <c r="LL1497" t="str">
        <f t="shared" ca="1" si="237"/>
        <v>Token</v>
      </c>
      <c r="LM1497" t="str">
        <f t="shared" ca="1" si="238"/>
        <v>ochiwit@gmail.com</v>
      </c>
      <c r="LN1497" t="e">
        <f ca="1">OFFSET($A1497,,MATCH(OFFSET([2]Keys!C$1,MATCH(Data.Collect1Dump!$LL1497,[2]Keys!$A$2:$A$4,0),),Data.Collect1Dump!$3:$3,0)-1,)</f>
        <v>#VALUE!</v>
      </c>
      <c r="LO1497" s="2" t="e">
        <f t="shared" ca="1" si="246"/>
        <v>#VALUE!</v>
      </c>
    </row>
    <row r="1498" spans="1:327">
      <c r="A1498" t="s">
        <v>8324</v>
      </c>
      <c r="ID1498"/>
      <c r="JD1498" t="s">
        <v>350</v>
      </c>
      <c r="JE1498" t="s">
        <v>8325</v>
      </c>
      <c r="JF1498" t="s">
        <v>329</v>
      </c>
      <c r="JG1498">
        <v>6980</v>
      </c>
      <c r="JH1498" t="s">
        <v>330</v>
      </c>
      <c r="JR1498" t="s">
        <v>330</v>
      </c>
      <c r="KP1498" t="s">
        <v>330</v>
      </c>
      <c r="KS1498" t="s">
        <v>330</v>
      </c>
      <c r="KV1498" t="s">
        <v>330</v>
      </c>
      <c r="KX1498" t="s">
        <v>329</v>
      </c>
      <c r="KZ1498">
        <f ca="1">OFFSET($A1498,,MATCH([2]Keys!$B$2,Data.Collect1Dump!$3:$3,0)-1)</f>
        <v>0</v>
      </c>
      <c r="LA1498" t="str">
        <f ca="1">OFFSET($A1498,,MATCH([2]Keys!$B$4,Data.Collect1Dump!$3:$3,0)-1)</f>
        <v>andrew.agumba@givedirectly.org</v>
      </c>
      <c r="LB1498">
        <f ca="1">OFFSET($A1498,,MATCH([2]Keys!$B$3,Data.Collect1Dump!$3:$3,0)-1)</f>
        <v>0</v>
      </c>
      <c r="LC1498">
        <f t="shared" ca="1" si="239"/>
        <v>0</v>
      </c>
      <c r="LD1498">
        <f t="shared" ca="1" si="239"/>
        <v>1</v>
      </c>
      <c r="LE1498">
        <f t="shared" ca="1" si="239"/>
        <v>0</v>
      </c>
      <c r="LF1498" s="2" t="e">
        <f t="shared" ca="1" si="240"/>
        <v>#N/A</v>
      </c>
      <c r="LG1498" s="2">
        <f t="shared" ca="1" si="241"/>
        <v>41618</v>
      </c>
      <c r="LH1498" s="2" t="e">
        <f t="shared" ca="1" si="242"/>
        <v>#N/A</v>
      </c>
      <c r="LI1498" t="e">
        <f t="shared" ca="1" si="243"/>
        <v>#N/A</v>
      </c>
      <c r="LJ1498" t="str">
        <f t="shared" ca="1" si="244"/>
        <v>andrew.agumba@givedirectly.org</v>
      </c>
      <c r="LK1498" t="e">
        <f t="shared" ca="1" si="245"/>
        <v>#N/A</v>
      </c>
      <c r="LL1498" t="str">
        <f t="shared" ca="1" si="237"/>
        <v>Token</v>
      </c>
      <c r="LM1498" t="str">
        <f t="shared" ca="1" si="238"/>
        <v>andrew.agumba@givedirectly.org</v>
      </c>
      <c r="LN1498" t="e">
        <f ca="1">OFFSET($A1498,,MATCH(OFFSET([2]Keys!C$1,MATCH(Data.Collect1Dump!$LL1498,[2]Keys!$A$2:$A$4,0),),Data.Collect1Dump!$3:$3,0)-1,)</f>
        <v>#VALUE!</v>
      </c>
      <c r="LO1498" s="2" t="e">
        <f t="shared" ca="1" si="246"/>
        <v>#VALUE!</v>
      </c>
    </row>
    <row r="1499" spans="1:327">
      <c r="A1499" t="s">
        <v>8326</v>
      </c>
      <c r="ID1499"/>
      <c r="JD1499" t="s">
        <v>5651</v>
      </c>
      <c r="JE1499" t="s">
        <v>8327</v>
      </c>
      <c r="JF1499" t="s">
        <v>329</v>
      </c>
      <c r="JG1499">
        <v>7000</v>
      </c>
      <c r="JH1499" t="s">
        <v>330</v>
      </c>
      <c r="JR1499" t="s">
        <v>330</v>
      </c>
      <c r="KP1499" t="s">
        <v>330</v>
      </c>
      <c r="KS1499" t="s">
        <v>330</v>
      </c>
      <c r="KV1499" t="s">
        <v>330</v>
      </c>
      <c r="KX1499" t="s">
        <v>329</v>
      </c>
      <c r="KZ1499">
        <f ca="1">OFFSET($A1499,,MATCH([2]Keys!$B$2,Data.Collect1Dump!$3:$3,0)-1)</f>
        <v>0</v>
      </c>
      <c r="LA1499" t="str">
        <f ca="1">OFFSET($A1499,,MATCH([2]Keys!$B$4,Data.Collect1Dump!$3:$3,0)-1)</f>
        <v>ochiwit@gmail.com</v>
      </c>
      <c r="LB1499">
        <f ca="1">OFFSET($A1499,,MATCH([2]Keys!$B$3,Data.Collect1Dump!$3:$3,0)-1)</f>
        <v>0</v>
      </c>
      <c r="LC1499">
        <f t="shared" ca="1" si="239"/>
        <v>0</v>
      </c>
      <c r="LD1499">
        <f t="shared" ca="1" si="239"/>
        <v>1</v>
      </c>
      <c r="LE1499">
        <f t="shared" ca="1" si="239"/>
        <v>0</v>
      </c>
      <c r="LF1499" s="2" t="e">
        <f t="shared" ca="1" si="240"/>
        <v>#N/A</v>
      </c>
      <c r="LG1499" s="2">
        <f t="shared" ca="1" si="241"/>
        <v>41589</v>
      </c>
      <c r="LH1499" s="2" t="e">
        <f t="shared" ca="1" si="242"/>
        <v>#N/A</v>
      </c>
      <c r="LI1499" t="e">
        <f t="shared" ca="1" si="243"/>
        <v>#N/A</v>
      </c>
      <c r="LJ1499" t="str">
        <f t="shared" ca="1" si="244"/>
        <v>ochiwit@gmail.com</v>
      </c>
      <c r="LK1499" t="e">
        <f t="shared" ca="1" si="245"/>
        <v>#N/A</v>
      </c>
      <c r="LL1499" t="str">
        <f t="shared" ca="1" si="237"/>
        <v>Token</v>
      </c>
      <c r="LM1499" t="str">
        <f t="shared" ca="1" si="238"/>
        <v>ochiwit@gmail.com</v>
      </c>
      <c r="LN1499" t="e">
        <f ca="1">OFFSET($A1499,,MATCH(OFFSET([2]Keys!C$1,MATCH(Data.Collect1Dump!$LL1499,[2]Keys!$A$2:$A$4,0),),Data.Collect1Dump!$3:$3,0)-1,)</f>
        <v>#VALUE!</v>
      </c>
      <c r="LO1499" s="2" t="e">
        <f t="shared" ca="1" si="246"/>
        <v>#VALUE!</v>
      </c>
    </row>
    <row r="1500" spans="1:327">
      <c r="A1500" t="s">
        <v>8328</v>
      </c>
      <c r="ID1500"/>
      <c r="JD1500" t="s">
        <v>5651</v>
      </c>
      <c r="JE1500" t="s">
        <v>8329</v>
      </c>
      <c r="JF1500" t="s">
        <v>329</v>
      </c>
      <c r="JG1500">
        <v>7000</v>
      </c>
      <c r="JH1500" t="s">
        <v>330</v>
      </c>
      <c r="JR1500" t="s">
        <v>330</v>
      </c>
      <c r="KP1500" t="s">
        <v>330</v>
      </c>
      <c r="KS1500" t="s">
        <v>330</v>
      </c>
      <c r="KV1500" t="s">
        <v>330</v>
      </c>
      <c r="KX1500" t="s">
        <v>329</v>
      </c>
      <c r="KZ1500">
        <f ca="1">OFFSET($A1500,,MATCH([2]Keys!$B$2,Data.Collect1Dump!$3:$3,0)-1)</f>
        <v>0</v>
      </c>
      <c r="LA1500" t="str">
        <f ca="1">OFFSET($A1500,,MATCH([2]Keys!$B$4,Data.Collect1Dump!$3:$3,0)-1)</f>
        <v>ochiwit@gmail.com</v>
      </c>
      <c r="LB1500">
        <f ca="1">OFFSET($A1500,,MATCH([2]Keys!$B$3,Data.Collect1Dump!$3:$3,0)-1)</f>
        <v>0</v>
      </c>
      <c r="LC1500">
        <f t="shared" ca="1" si="239"/>
        <v>0</v>
      </c>
      <c r="LD1500">
        <f t="shared" ca="1" si="239"/>
        <v>1</v>
      </c>
      <c r="LE1500">
        <f t="shared" ca="1" si="239"/>
        <v>0</v>
      </c>
      <c r="LF1500" s="2" t="e">
        <f t="shared" ca="1" si="240"/>
        <v>#N/A</v>
      </c>
      <c r="LG1500" s="2">
        <f t="shared" ca="1" si="241"/>
        <v>41596</v>
      </c>
      <c r="LH1500" s="2" t="e">
        <f t="shared" ca="1" si="242"/>
        <v>#N/A</v>
      </c>
      <c r="LI1500" t="e">
        <f t="shared" ca="1" si="243"/>
        <v>#N/A</v>
      </c>
      <c r="LJ1500" t="str">
        <f t="shared" ca="1" si="244"/>
        <v>ochiwit@gmail.com</v>
      </c>
      <c r="LK1500" t="e">
        <f t="shared" ca="1" si="245"/>
        <v>#N/A</v>
      </c>
      <c r="LL1500" t="str">
        <f t="shared" ca="1" si="237"/>
        <v>Token</v>
      </c>
      <c r="LM1500" t="str">
        <f t="shared" ca="1" si="238"/>
        <v>ochiwit@gmail.com</v>
      </c>
      <c r="LN1500" t="e">
        <f ca="1">OFFSET($A1500,,MATCH(OFFSET([2]Keys!C$1,MATCH(Data.Collect1Dump!$LL1500,[2]Keys!$A$2:$A$4,0),),Data.Collect1Dump!$3:$3,0)-1,)</f>
        <v>#VALUE!</v>
      </c>
      <c r="LO1500" s="2" t="e">
        <f t="shared" ca="1" si="246"/>
        <v>#VALUE!</v>
      </c>
    </row>
    <row r="1501" spans="1:327">
      <c r="A1501" t="s">
        <v>8330</v>
      </c>
      <c r="ID1501"/>
      <c r="JD1501" t="s">
        <v>5651</v>
      </c>
      <c r="JE1501" t="s">
        <v>8331</v>
      </c>
      <c r="JF1501" t="s">
        <v>329</v>
      </c>
      <c r="JG1501">
        <v>7000</v>
      </c>
      <c r="JH1501" t="s">
        <v>330</v>
      </c>
      <c r="JR1501" t="s">
        <v>330</v>
      </c>
      <c r="KP1501" t="s">
        <v>330</v>
      </c>
      <c r="KS1501" t="s">
        <v>330</v>
      </c>
      <c r="KV1501" t="s">
        <v>330</v>
      </c>
      <c r="KX1501" t="s">
        <v>329</v>
      </c>
      <c r="KZ1501">
        <f ca="1">OFFSET($A1501,,MATCH([2]Keys!$B$2,Data.Collect1Dump!$3:$3,0)-1)</f>
        <v>0</v>
      </c>
      <c r="LA1501" t="str">
        <f ca="1">OFFSET($A1501,,MATCH([2]Keys!$B$4,Data.Collect1Dump!$3:$3,0)-1)</f>
        <v>ochiwit@gmail.com</v>
      </c>
      <c r="LB1501">
        <f ca="1">OFFSET($A1501,,MATCH([2]Keys!$B$3,Data.Collect1Dump!$3:$3,0)-1)</f>
        <v>0</v>
      </c>
      <c r="LC1501">
        <f t="shared" ca="1" si="239"/>
        <v>0</v>
      </c>
      <c r="LD1501">
        <f t="shared" ca="1" si="239"/>
        <v>1</v>
      </c>
      <c r="LE1501">
        <f t="shared" ca="1" si="239"/>
        <v>0</v>
      </c>
      <c r="LF1501" s="2" t="e">
        <f t="shared" ca="1" si="240"/>
        <v>#N/A</v>
      </c>
      <c r="LG1501" s="2">
        <f t="shared" ca="1" si="241"/>
        <v>41596</v>
      </c>
      <c r="LH1501" s="2" t="e">
        <f t="shared" ca="1" si="242"/>
        <v>#N/A</v>
      </c>
      <c r="LI1501" t="e">
        <f t="shared" ca="1" si="243"/>
        <v>#N/A</v>
      </c>
      <c r="LJ1501" t="str">
        <f t="shared" ca="1" si="244"/>
        <v>ochiwit@gmail.com</v>
      </c>
      <c r="LK1501" t="e">
        <f t="shared" ca="1" si="245"/>
        <v>#N/A</v>
      </c>
      <c r="LL1501" t="str">
        <f t="shared" ca="1" si="237"/>
        <v>Token</v>
      </c>
      <c r="LM1501" t="str">
        <f t="shared" ca="1" si="238"/>
        <v>ochiwit@gmail.com</v>
      </c>
      <c r="LN1501" t="e">
        <f ca="1">OFFSET($A1501,,MATCH(OFFSET([2]Keys!C$1,MATCH(Data.Collect1Dump!$LL1501,[2]Keys!$A$2:$A$4,0),),Data.Collect1Dump!$3:$3,0)-1,)</f>
        <v>#VALUE!</v>
      </c>
      <c r="LO1501" s="2" t="e">
        <f t="shared" ca="1" si="246"/>
        <v>#VALUE!</v>
      </c>
    </row>
    <row r="1502" spans="1:327">
      <c r="A1502" t="s">
        <v>8332</v>
      </c>
      <c r="ID1502"/>
      <c r="JD1502" t="s">
        <v>350</v>
      </c>
      <c r="JE1502" t="s">
        <v>8333</v>
      </c>
      <c r="JF1502" t="s">
        <v>329</v>
      </c>
      <c r="JH1502" t="s">
        <v>330</v>
      </c>
      <c r="JR1502" t="s">
        <v>330</v>
      </c>
      <c r="KP1502" t="s">
        <v>330</v>
      </c>
      <c r="KS1502" t="s">
        <v>330</v>
      </c>
      <c r="KV1502" t="s">
        <v>330</v>
      </c>
      <c r="KX1502" t="s">
        <v>329</v>
      </c>
      <c r="KZ1502">
        <f ca="1">OFFSET($A1502,,MATCH([2]Keys!$B$2,Data.Collect1Dump!$3:$3,0)-1)</f>
        <v>0</v>
      </c>
      <c r="LA1502" t="str">
        <f ca="1">OFFSET($A1502,,MATCH([2]Keys!$B$4,Data.Collect1Dump!$3:$3,0)-1)</f>
        <v>andrew.agumba@givedirectly.org</v>
      </c>
      <c r="LB1502">
        <f ca="1">OFFSET($A1502,,MATCH([2]Keys!$B$3,Data.Collect1Dump!$3:$3,0)-1)</f>
        <v>0</v>
      </c>
      <c r="LC1502">
        <f t="shared" ca="1" si="239"/>
        <v>0</v>
      </c>
      <c r="LD1502">
        <f t="shared" ca="1" si="239"/>
        <v>1</v>
      </c>
      <c r="LE1502">
        <f t="shared" ca="1" si="239"/>
        <v>0</v>
      </c>
      <c r="LF1502" s="2" t="e">
        <f t="shared" ca="1" si="240"/>
        <v>#N/A</v>
      </c>
      <c r="LG1502" s="2">
        <f t="shared" ca="1" si="241"/>
        <v>41617</v>
      </c>
      <c r="LH1502" s="2" t="e">
        <f t="shared" ca="1" si="242"/>
        <v>#N/A</v>
      </c>
      <c r="LI1502" t="e">
        <f t="shared" ca="1" si="243"/>
        <v>#N/A</v>
      </c>
      <c r="LJ1502" t="str">
        <f t="shared" ca="1" si="244"/>
        <v>andrew.agumba@givedirectly.org</v>
      </c>
      <c r="LK1502" t="e">
        <f t="shared" ca="1" si="245"/>
        <v>#N/A</v>
      </c>
      <c r="LL1502" t="str">
        <f t="shared" ca="1" si="237"/>
        <v>Token</v>
      </c>
      <c r="LM1502" t="str">
        <f t="shared" ca="1" si="238"/>
        <v>andrew.agumba@givedirectly.org</v>
      </c>
      <c r="LN1502" t="e">
        <f ca="1">OFFSET($A1502,,MATCH(OFFSET([2]Keys!C$1,MATCH(Data.Collect1Dump!$LL1502,[2]Keys!$A$2:$A$4,0),),Data.Collect1Dump!$3:$3,0)-1,)</f>
        <v>#VALUE!</v>
      </c>
      <c r="LO1502" s="2" t="e">
        <f t="shared" ca="1" si="246"/>
        <v>#VALUE!</v>
      </c>
    </row>
    <row r="1503" spans="1:327">
      <c r="A1503" t="s">
        <v>8334</v>
      </c>
      <c r="ID1503"/>
      <c r="JD1503" t="s">
        <v>5651</v>
      </c>
      <c r="JE1503" t="s">
        <v>8335</v>
      </c>
      <c r="JF1503" t="s">
        <v>329</v>
      </c>
      <c r="JG1503">
        <v>7000</v>
      </c>
      <c r="JH1503" t="s">
        <v>330</v>
      </c>
      <c r="JR1503" t="s">
        <v>330</v>
      </c>
      <c r="KP1503" t="s">
        <v>330</v>
      </c>
      <c r="KS1503" t="s">
        <v>330</v>
      </c>
      <c r="KV1503" t="s">
        <v>330</v>
      </c>
      <c r="KX1503" t="s">
        <v>329</v>
      </c>
      <c r="KZ1503">
        <f ca="1">OFFSET($A1503,,MATCH([2]Keys!$B$2,Data.Collect1Dump!$3:$3,0)-1)</f>
        <v>0</v>
      </c>
      <c r="LA1503" t="str">
        <f ca="1">OFFSET($A1503,,MATCH([2]Keys!$B$4,Data.Collect1Dump!$3:$3,0)-1)</f>
        <v>ochiwit@gmail.com</v>
      </c>
      <c r="LB1503">
        <f ca="1">OFFSET($A1503,,MATCH([2]Keys!$B$3,Data.Collect1Dump!$3:$3,0)-1)</f>
        <v>0</v>
      </c>
      <c r="LC1503">
        <f t="shared" ca="1" si="239"/>
        <v>0</v>
      </c>
      <c r="LD1503">
        <f t="shared" ca="1" si="239"/>
        <v>1</v>
      </c>
      <c r="LE1503">
        <f t="shared" ca="1" si="239"/>
        <v>0</v>
      </c>
      <c r="LF1503" s="2" t="e">
        <f t="shared" ca="1" si="240"/>
        <v>#N/A</v>
      </c>
      <c r="LG1503" s="2">
        <f t="shared" ca="1" si="241"/>
        <v>41585</v>
      </c>
      <c r="LH1503" s="2" t="e">
        <f t="shared" ca="1" si="242"/>
        <v>#N/A</v>
      </c>
      <c r="LI1503" t="e">
        <f t="shared" ca="1" si="243"/>
        <v>#N/A</v>
      </c>
      <c r="LJ1503" t="str">
        <f t="shared" ca="1" si="244"/>
        <v>ochiwit@gmail.com</v>
      </c>
      <c r="LK1503" t="e">
        <f t="shared" ca="1" si="245"/>
        <v>#N/A</v>
      </c>
      <c r="LL1503" t="str">
        <f t="shared" ca="1" si="237"/>
        <v>Token</v>
      </c>
      <c r="LM1503" t="str">
        <f t="shared" ca="1" si="238"/>
        <v>ochiwit@gmail.com</v>
      </c>
      <c r="LN1503" t="e">
        <f ca="1">OFFSET($A1503,,MATCH(OFFSET([2]Keys!C$1,MATCH(Data.Collect1Dump!$LL1503,[2]Keys!$A$2:$A$4,0),),Data.Collect1Dump!$3:$3,0)-1,)</f>
        <v>#VALUE!</v>
      </c>
      <c r="LO1503" s="2" t="e">
        <f t="shared" ca="1" si="246"/>
        <v>#VALUE!</v>
      </c>
    </row>
    <row r="1504" spans="1:327">
      <c r="A1504" t="s">
        <v>8336</v>
      </c>
      <c r="ID1504"/>
      <c r="JD1504" t="s">
        <v>3172</v>
      </c>
      <c r="JE1504" t="s">
        <v>8337</v>
      </c>
      <c r="JF1504" t="s">
        <v>329</v>
      </c>
      <c r="JG1504" t="s">
        <v>6076</v>
      </c>
      <c r="JH1504" t="s">
        <v>330</v>
      </c>
      <c r="JR1504" t="s">
        <v>330</v>
      </c>
      <c r="KP1504" t="s">
        <v>330</v>
      </c>
      <c r="KS1504" t="s">
        <v>330</v>
      </c>
      <c r="KV1504" t="s">
        <v>330</v>
      </c>
      <c r="KX1504" t="s">
        <v>329</v>
      </c>
      <c r="KZ1504">
        <f ca="1">OFFSET($A1504,,MATCH([2]Keys!$B$2,Data.Collect1Dump!$3:$3,0)-1)</f>
        <v>0</v>
      </c>
      <c r="LA1504" t="str">
        <f ca="1">OFFSET($A1504,,MATCH([2]Keys!$B$4,Data.Collect1Dump!$3:$3,0)-1)</f>
        <v>owiti.maureen@gmail.com</v>
      </c>
      <c r="LB1504">
        <f ca="1">OFFSET($A1504,,MATCH([2]Keys!$B$3,Data.Collect1Dump!$3:$3,0)-1)</f>
        <v>0</v>
      </c>
      <c r="LC1504">
        <f t="shared" ca="1" si="239"/>
        <v>0</v>
      </c>
      <c r="LD1504">
        <f t="shared" ca="1" si="239"/>
        <v>1</v>
      </c>
      <c r="LE1504">
        <f t="shared" ca="1" si="239"/>
        <v>0</v>
      </c>
      <c r="LF1504" s="2" t="e">
        <f t="shared" ca="1" si="240"/>
        <v>#N/A</v>
      </c>
      <c r="LG1504" s="2">
        <f t="shared" ca="1" si="241"/>
        <v>41719</v>
      </c>
      <c r="LH1504" s="2" t="e">
        <f t="shared" ca="1" si="242"/>
        <v>#N/A</v>
      </c>
      <c r="LI1504" t="e">
        <f t="shared" ca="1" si="243"/>
        <v>#N/A</v>
      </c>
      <c r="LJ1504" t="str">
        <f t="shared" ca="1" si="244"/>
        <v>owiti.maureen@gmail.com</v>
      </c>
      <c r="LK1504" t="e">
        <f t="shared" ca="1" si="245"/>
        <v>#N/A</v>
      </c>
      <c r="LL1504" t="str">
        <f t="shared" ca="1" si="237"/>
        <v>Token</v>
      </c>
      <c r="LM1504" t="str">
        <f t="shared" ca="1" si="238"/>
        <v>owiti.maureen@gmail.com</v>
      </c>
      <c r="LN1504" t="e">
        <f ca="1">OFFSET($A1504,,MATCH(OFFSET([2]Keys!C$1,MATCH(Data.Collect1Dump!$LL1504,[2]Keys!$A$2:$A$4,0),),Data.Collect1Dump!$3:$3,0)-1,)</f>
        <v>#VALUE!</v>
      </c>
      <c r="LO1504" s="2" t="e">
        <f t="shared" ca="1" si="246"/>
        <v>#VALUE!</v>
      </c>
    </row>
    <row r="1505" spans="1:327">
      <c r="A1505" t="s">
        <v>8338</v>
      </c>
      <c r="ID1505"/>
      <c r="JD1505" t="s">
        <v>5651</v>
      </c>
      <c r="JE1505" t="s">
        <v>8339</v>
      </c>
      <c r="JF1505" t="s">
        <v>329</v>
      </c>
      <c r="JG1505">
        <v>7000</v>
      </c>
      <c r="JH1505" t="s">
        <v>330</v>
      </c>
      <c r="JR1505" t="s">
        <v>330</v>
      </c>
      <c r="KP1505" t="s">
        <v>330</v>
      </c>
      <c r="KS1505" t="s">
        <v>330</v>
      </c>
      <c r="KV1505" t="s">
        <v>330</v>
      </c>
      <c r="KX1505" t="s">
        <v>329</v>
      </c>
      <c r="KZ1505">
        <f ca="1">OFFSET($A1505,,MATCH([2]Keys!$B$2,Data.Collect1Dump!$3:$3,0)-1)</f>
        <v>0</v>
      </c>
      <c r="LA1505" t="str">
        <f ca="1">OFFSET($A1505,,MATCH([2]Keys!$B$4,Data.Collect1Dump!$3:$3,0)-1)</f>
        <v>ochiwit@gmail.com</v>
      </c>
      <c r="LB1505">
        <f ca="1">OFFSET($A1505,,MATCH([2]Keys!$B$3,Data.Collect1Dump!$3:$3,0)-1)</f>
        <v>0</v>
      </c>
      <c r="LC1505">
        <f t="shared" ca="1" si="239"/>
        <v>0</v>
      </c>
      <c r="LD1505">
        <f t="shared" ca="1" si="239"/>
        <v>1</v>
      </c>
      <c r="LE1505">
        <f t="shared" ca="1" si="239"/>
        <v>0</v>
      </c>
      <c r="LF1505" s="2" t="e">
        <f t="shared" ca="1" si="240"/>
        <v>#N/A</v>
      </c>
      <c r="LG1505" s="2">
        <f t="shared" ca="1" si="241"/>
        <v>41596</v>
      </c>
      <c r="LH1505" s="2" t="e">
        <f t="shared" ca="1" si="242"/>
        <v>#N/A</v>
      </c>
      <c r="LI1505" t="e">
        <f t="shared" ca="1" si="243"/>
        <v>#N/A</v>
      </c>
      <c r="LJ1505" t="str">
        <f t="shared" ca="1" si="244"/>
        <v>ochiwit@gmail.com</v>
      </c>
      <c r="LK1505" t="e">
        <f t="shared" ca="1" si="245"/>
        <v>#N/A</v>
      </c>
      <c r="LL1505" t="str">
        <f t="shared" ca="1" si="237"/>
        <v>Token</v>
      </c>
      <c r="LM1505" t="str">
        <f t="shared" ca="1" si="238"/>
        <v>ochiwit@gmail.com</v>
      </c>
      <c r="LN1505" t="e">
        <f ca="1">OFFSET($A1505,,MATCH(OFFSET([2]Keys!C$1,MATCH(Data.Collect1Dump!$LL1505,[2]Keys!$A$2:$A$4,0),),Data.Collect1Dump!$3:$3,0)-1,)</f>
        <v>#VALUE!</v>
      </c>
      <c r="LO1505" s="2" t="e">
        <f t="shared" ca="1" si="246"/>
        <v>#VALUE!</v>
      </c>
    </row>
    <row r="1506" spans="1:327">
      <c r="A1506" t="s">
        <v>8340</v>
      </c>
      <c r="ID1506"/>
      <c r="JD1506" t="s">
        <v>5651</v>
      </c>
      <c r="JE1506" t="s">
        <v>8341</v>
      </c>
      <c r="JF1506" t="s">
        <v>329</v>
      </c>
      <c r="JG1506">
        <v>7000</v>
      </c>
      <c r="JH1506" t="s">
        <v>330</v>
      </c>
      <c r="JR1506" t="s">
        <v>330</v>
      </c>
      <c r="KP1506" t="s">
        <v>330</v>
      </c>
      <c r="KS1506" t="s">
        <v>330</v>
      </c>
      <c r="KV1506" t="s">
        <v>330</v>
      </c>
      <c r="KX1506" t="s">
        <v>329</v>
      </c>
      <c r="KZ1506">
        <f ca="1">OFFSET($A1506,,MATCH([2]Keys!$B$2,Data.Collect1Dump!$3:$3,0)-1)</f>
        <v>0</v>
      </c>
      <c r="LA1506" t="str">
        <f ca="1">OFFSET($A1506,,MATCH([2]Keys!$B$4,Data.Collect1Dump!$3:$3,0)-1)</f>
        <v>ochiwit@gmail.com</v>
      </c>
      <c r="LB1506">
        <f ca="1">OFFSET($A1506,,MATCH([2]Keys!$B$3,Data.Collect1Dump!$3:$3,0)-1)</f>
        <v>0</v>
      </c>
      <c r="LC1506">
        <f t="shared" ca="1" si="239"/>
        <v>0</v>
      </c>
      <c r="LD1506">
        <f t="shared" ca="1" si="239"/>
        <v>1</v>
      </c>
      <c r="LE1506">
        <f t="shared" ca="1" si="239"/>
        <v>0</v>
      </c>
      <c r="LF1506" s="2" t="e">
        <f t="shared" ca="1" si="240"/>
        <v>#N/A</v>
      </c>
      <c r="LG1506" s="2">
        <f t="shared" ca="1" si="241"/>
        <v>41593</v>
      </c>
      <c r="LH1506" s="2" t="e">
        <f t="shared" ca="1" si="242"/>
        <v>#N/A</v>
      </c>
      <c r="LI1506" t="e">
        <f t="shared" ca="1" si="243"/>
        <v>#N/A</v>
      </c>
      <c r="LJ1506" t="str">
        <f t="shared" ca="1" si="244"/>
        <v>ochiwit@gmail.com</v>
      </c>
      <c r="LK1506" t="e">
        <f t="shared" ca="1" si="245"/>
        <v>#N/A</v>
      </c>
      <c r="LL1506" t="str">
        <f t="shared" ca="1" si="237"/>
        <v>Token</v>
      </c>
      <c r="LM1506" t="str">
        <f t="shared" ca="1" si="238"/>
        <v>ochiwit@gmail.com</v>
      </c>
      <c r="LN1506" t="e">
        <f ca="1">OFFSET($A1506,,MATCH(OFFSET([2]Keys!C$1,MATCH(Data.Collect1Dump!$LL1506,[2]Keys!$A$2:$A$4,0),),Data.Collect1Dump!$3:$3,0)-1,)</f>
        <v>#VALUE!</v>
      </c>
      <c r="LO1506" s="2" t="e">
        <f t="shared" ca="1" si="246"/>
        <v>#VALUE!</v>
      </c>
    </row>
    <row r="1507" spans="1:327">
      <c r="A1507" t="s">
        <v>8342</v>
      </c>
      <c r="ID1507"/>
      <c r="JD1507" t="s">
        <v>5651</v>
      </c>
      <c r="JE1507" t="s">
        <v>8343</v>
      </c>
      <c r="JF1507" t="s">
        <v>329</v>
      </c>
      <c r="JG1507">
        <v>7000</v>
      </c>
      <c r="JH1507" t="s">
        <v>330</v>
      </c>
      <c r="JR1507" t="s">
        <v>330</v>
      </c>
      <c r="KP1507" t="s">
        <v>330</v>
      </c>
      <c r="KS1507" t="s">
        <v>330</v>
      </c>
      <c r="KV1507" t="s">
        <v>330</v>
      </c>
      <c r="KX1507" t="s">
        <v>329</v>
      </c>
      <c r="KZ1507">
        <f ca="1">OFFSET($A1507,,MATCH([2]Keys!$B$2,Data.Collect1Dump!$3:$3,0)-1)</f>
        <v>0</v>
      </c>
      <c r="LA1507" t="str">
        <f ca="1">OFFSET($A1507,,MATCH([2]Keys!$B$4,Data.Collect1Dump!$3:$3,0)-1)</f>
        <v>ochiwit@gmail.com</v>
      </c>
      <c r="LB1507">
        <f ca="1">OFFSET($A1507,,MATCH([2]Keys!$B$3,Data.Collect1Dump!$3:$3,0)-1)</f>
        <v>0</v>
      </c>
      <c r="LC1507">
        <f t="shared" ca="1" si="239"/>
        <v>0</v>
      </c>
      <c r="LD1507">
        <f t="shared" ca="1" si="239"/>
        <v>1</v>
      </c>
      <c r="LE1507">
        <f t="shared" ca="1" si="239"/>
        <v>0</v>
      </c>
      <c r="LF1507" s="2" t="e">
        <f t="shared" ca="1" si="240"/>
        <v>#N/A</v>
      </c>
      <c r="LG1507" s="2">
        <f t="shared" ca="1" si="241"/>
        <v>41596</v>
      </c>
      <c r="LH1507" s="2" t="e">
        <f t="shared" ca="1" si="242"/>
        <v>#N/A</v>
      </c>
      <c r="LI1507" t="e">
        <f t="shared" ca="1" si="243"/>
        <v>#N/A</v>
      </c>
      <c r="LJ1507" t="str">
        <f t="shared" ca="1" si="244"/>
        <v>ochiwit@gmail.com</v>
      </c>
      <c r="LK1507" t="e">
        <f t="shared" ca="1" si="245"/>
        <v>#N/A</v>
      </c>
      <c r="LL1507" t="str">
        <f t="shared" ca="1" si="237"/>
        <v>Token</v>
      </c>
      <c r="LM1507" t="str">
        <f t="shared" ca="1" si="238"/>
        <v>ochiwit@gmail.com</v>
      </c>
      <c r="LN1507" t="e">
        <f ca="1">OFFSET($A1507,,MATCH(OFFSET([2]Keys!C$1,MATCH(Data.Collect1Dump!$LL1507,[2]Keys!$A$2:$A$4,0),),Data.Collect1Dump!$3:$3,0)-1,)</f>
        <v>#VALUE!</v>
      </c>
      <c r="LO1507" s="2" t="e">
        <f t="shared" ca="1" si="246"/>
        <v>#VALUE!</v>
      </c>
    </row>
    <row r="1508" spans="1:327">
      <c r="A1508" t="s">
        <v>8344</v>
      </c>
      <c r="ID1508"/>
      <c r="JD1508" t="s">
        <v>5651</v>
      </c>
      <c r="JE1508" t="s">
        <v>8345</v>
      </c>
      <c r="JF1508" t="s">
        <v>329</v>
      </c>
      <c r="JG1508">
        <v>7000</v>
      </c>
      <c r="JH1508" t="s">
        <v>330</v>
      </c>
      <c r="JR1508" t="s">
        <v>330</v>
      </c>
      <c r="KP1508" t="s">
        <v>330</v>
      </c>
      <c r="KS1508" t="s">
        <v>330</v>
      </c>
      <c r="KV1508" t="s">
        <v>330</v>
      </c>
      <c r="KX1508" t="s">
        <v>329</v>
      </c>
      <c r="KZ1508">
        <f ca="1">OFFSET($A1508,,MATCH([2]Keys!$B$2,Data.Collect1Dump!$3:$3,0)-1)</f>
        <v>0</v>
      </c>
      <c r="LA1508" t="str">
        <f ca="1">OFFSET($A1508,,MATCH([2]Keys!$B$4,Data.Collect1Dump!$3:$3,0)-1)</f>
        <v>ochiwit@gmail.com</v>
      </c>
      <c r="LB1508">
        <f ca="1">OFFSET($A1508,,MATCH([2]Keys!$B$3,Data.Collect1Dump!$3:$3,0)-1)</f>
        <v>0</v>
      </c>
      <c r="LC1508">
        <f t="shared" ca="1" si="239"/>
        <v>0</v>
      </c>
      <c r="LD1508">
        <f t="shared" ca="1" si="239"/>
        <v>1</v>
      </c>
      <c r="LE1508">
        <f t="shared" ca="1" si="239"/>
        <v>0</v>
      </c>
      <c r="LF1508" s="2" t="e">
        <f t="shared" ca="1" si="240"/>
        <v>#N/A</v>
      </c>
      <c r="LG1508" s="2">
        <f t="shared" ca="1" si="241"/>
        <v>41596</v>
      </c>
      <c r="LH1508" s="2" t="e">
        <f t="shared" ca="1" si="242"/>
        <v>#N/A</v>
      </c>
      <c r="LI1508" t="e">
        <f t="shared" ca="1" si="243"/>
        <v>#N/A</v>
      </c>
      <c r="LJ1508" t="str">
        <f t="shared" ca="1" si="244"/>
        <v>ochiwit@gmail.com</v>
      </c>
      <c r="LK1508" t="e">
        <f t="shared" ca="1" si="245"/>
        <v>#N/A</v>
      </c>
      <c r="LL1508" t="str">
        <f t="shared" ca="1" si="237"/>
        <v>Token</v>
      </c>
      <c r="LM1508" t="str">
        <f t="shared" ca="1" si="238"/>
        <v>ochiwit@gmail.com</v>
      </c>
      <c r="LN1508" t="e">
        <f ca="1">OFFSET($A1508,,MATCH(OFFSET([2]Keys!C$1,MATCH(Data.Collect1Dump!$LL1508,[2]Keys!$A$2:$A$4,0),),Data.Collect1Dump!$3:$3,0)-1,)</f>
        <v>#VALUE!</v>
      </c>
      <c r="LO1508" s="2" t="e">
        <f t="shared" ca="1" si="246"/>
        <v>#VALUE!</v>
      </c>
    </row>
    <row r="1509" spans="1:327">
      <c r="A1509" t="s">
        <v>8346</v>
      </c>
      <c r="ID1509"/>
      <c r="JD1509" t="s">
        <v>350</v>
      </c>
      <c r="JE1509" t="s">
        <v>8347</v>
      </c>
      <c r="JF1509" t="s">
        <v>329</v>
      </c>
      <c r="JG1509">
        <v>7000</v>
      </c>
      <c r="JH1509" t="s">
        <v>330</v>
      </c>
      <c r="JR1509" t="s">
        <v>330</v>
      </c>
      <c r="KP1509" t="s">
        <v>330</v>
      </c>
      <c r="KS1509" t="s">
        <v>330</v>
      </c>
      <c r="KV1509" t="s">
        <v>330</v>
      </c>
      <c r="KX1509" t="s">
        <v>329</v>
      </c>
      <c r="KZ1509">
        <f ca="1">OFFSET($A1509,,MATCH([2]Keys!$B$2,Data.Collect1Dump!$3:$3,0)-1)</f>
        <v>0</v>
      </c>
      <c r="LA1509" t="str">
        <f ca="1">OFFSET($A1509,,MATCH([2]Keys!$B$4,Data.Collect1Dump!$3:$3,0)-1)</f>
        <v>andrew.agumba@givedirectly.org</v>
      </c>
      <c r="LB1509">
        <f ca="1">OFFSET($A1509,,MATCH([2]Keys!$B$3,Data.Collect1Dump!$3:$3,0)-1)</f>
        <v>0</v>
      </c>
      <c r="LC1509">
        <f t="shared" ca="1" si="239"/>
        <v>0</v>
      </c>
      <c r="LD1509">
        <f t="shared" ca="1" si="239"/>
        <v>1</v>
      </c>
      <c r="LE1509">
        <f t="shared" ca="1" si="239"/>
        <v>0</v>
      </c>
      <c r="LF1509" s="2" t="e">
        <f t="shared" ca="1" si="240"/>
        <v>#N/A</v>
      </c>
      <c r="LG1509" s="2">
        <f t="shared" ca="1" si="241"/>
        <v>41617</v>
      </c>
      <c r="LH1509" s="2" t="e">
        <f t="shared" ca="1" si="242"/>
        <v>#N/A</v>
      </c>
      <c r="LI1509" t="e">
        <f t="shared" ca="1" si="243"/>
        <v>#N/A</v>
      </c>
      <c r="LJ1509" t="str">
        <f t="shared" ca="1" si="244"/>
        <v>andrew.agumba@givedirectly.org</v>
      </c>
      <c r="LK1509" t="e">
        <f t="shared" ca="1" si="245"/>
        <v>#N/A</v>
      </c>
      <c r="LL1509" t="str">
        <f t="shared" ca="1" si="237"/>
        <v>Token</v>
      </c>
      <c r="LM1509" t="str">
        <f t="shared" ca="1" si="238"/>
        <v>andrew.agumba@givedirectly.org</v>
      </c>
      <c r="LN1509" t="e">
        <f ca="1">OFFSET($A1509,,MATCH(OFFSET([2]Keys!C$1,MATCH(Data.Collect1Dump!$LL1509,[2]Keys!$A$2:$A$4,0),),Data.Collect1Dump!$3:$3,0)-1,)</f>
        <v>#VALUE!</v>
      </c>
      <c r="LO1509" s="2" t="e">
        <f t="shared" ca="1" si="246"/>
        <v>#VALUE!</v>
      </c>
    </row>
    <row r="1510" spans="1:327">
      <c r="A1510" t="s">
        <v>8348</v>
      </c>
      <c r="ID1510"/>
      <c r="JD1510" t="s">
        <v>5651</v>
      </c>
      <c r="JE1510" t="s">
        <v>8349</v>
      </c>
      <c r="JF1510" t="s">
        <v>329</v>
      </c>
      <c r="JG1510">
        <v>7000</v>
      </c>
      <c r="JH1510" t="s">
        <v>330</v>
      </c>
      <c r="JR1510" t="s">
        <v>330</v>
      </c>
      <c r="KP1510" t="s">
        <v>330</v>
      </c>
      <c r="KS1510" t="s">
        <v>330</v>
      </c>
      <c r="KV1510" t="s">
        <v>330</v>
      </c>
      <c r="KX1510" t="s">
        <v>329</v>
      </c>
      <c r="KZ1510">
        <f ca="1">OFFSET($A1510,,MATCH([2]Keys!$B$2,Data.Collect1Dump!$3:$3,0)-1)</f>
        <v>0</v>
      </c>
      <c r="LA1510" t="str">
        <f ca="1">OFFSET($A1510,,MATCH([2]Keys!$B$4,Data.Collect1Dump!$3:$3,0)-1)</f>
        <v>ochiwit@gmail.com</v>
      </c>
      <c r="LB1510">
        <f ca="1">OFFSET($A1510,,MATCH([2]Keys!$B$3,Data.Collect1Dump!$3:$3,0)-1)</f>
        <v>0</v>
      </c>
      <c r="LC1510">
        <f t="shared" ca="1" si="239"/>
        <v>0</v>
      </c>
      <c r="LD1510">
        <f t="shared" ca="1" si="239"/>
        <v>1</v>
      </c>
      <c r="LE1510">
        <f t="shared" ca="1" si="239"/>
        <v>0</v>
      </c>
      <c r="LF1510" s="2" t="e">
        <f t="shared" ca="1" si="240"/>
        <v>#N/A</v>
      </c>
      <c r="LG1510" s="2">
        <f t="shared" ca="1" si="241"/>
        <v>41585</v>
      </c>
      <c r="LH1510" s="2" t="e">
        <f t="shared" ca="1" si="242"/>
        <v>#N/A</v>
      </c>
      <c r="LI1510" t="e">
        <f t="shared" ca="1" si="243"/>
        <v>#N/A</v>
      </c>
      <c r="LJ1510" t="str">
        <f t="shared" ca="1" si="244"/>
        <v>ochiwit@gmail.com</v>
      </c>
      <c r="LK1510" t="e">
        <f t="shared" ca="1" si="245"/>
        <v>#N/A</v>
      </c>
      <c r="LL1510" t="str">
        <f t="shared" ca="1" si="237"/>
        <v>Token</v>
      </c>
      <c r="LM1510" t="str">
        <f t="shared" ca="1" si="238"/>
        <v>ochiwit@gmail.com</v>
      </c>
      <c r="LN1510" t="e">
        <f ca="1">OFFSET($A1510,,MATCH(OFFSET([2]Keys!C$1,MATCH(Data.Collect1Dump!$LL1510,[2]Keys!$A$2:$A$4,0),),Data.Collect1Dump!$3:$3,0)-1,)</f>
        <v>#VALUE!</v>
      </c>
      <c r="LO1510" s="2" t="e">
        <f t="shared" ca="1" si="246"/>
        <v>#VALUE!</v>
      </c>
    </row>
    <row r="1511" spans="1:327">
      <c r="A1511" t="s">
        <v>8350</v>
      </c>
      <c r="ID1511"/>
      <c r="JD1511" t="s">
        <v>5651</v>
      </c>
      <c r="JE1511" t="s">
        <v>8351</v>
      </c>
      <c r="JF1511" t="s">
        <v>329</v>
      </c>
      <c r="JG1511">
        <v>7000</v>
      </c>
      <c r="JH1511" t="s">
        <v>330</v>
      </c>
      <c r="JR1511" t="s">
        <v>330</v>
      </c>
      <c r="KP1511" t="s">
        <v>330</v>
      </c>
      <c r="KS1511" t="s">
        <v>330</v>
      </c>
      <c r="KV1511" t="s">
        <v>330</v>
      </c>
      <c r="KX1511" t="s">
        <v>329</v>
      </c>
      <c r="KZ1511">
        <f ca="1">OFFSET($A1511,,MATCH([2]Keys!$B$2,Data.Collect1Dump!$3:$3,0)-1)</f>
        <v>0</v>
      </c>
      <c r="LA1511" t="str">
        <f ca="1">OFFSET($A1511,,MATCH([2]Keys!$B$4,Data.Collect1Dump!$3:$3,0)-1)</f>
        <v>ochiwit@gmail.com</v>
      </c>
      <c r="LB1511">
        <f ca="1">OFFSET($A1511,,MATCH([2]Keys!$B$3,Data.Collect1Dump!$3:$3,0)-1)</f>
        <v>0</v>
      </c>
      <c r="LC1511">
        <f t="shared" ca="1" si="239"/>
        <v>0</v>
      </c>
      <c r="LD1511">
        <f t="shared" ca="1" si="239"/>
        <v>1</v>
      </c>
      <c r="LE1511">
        <f t="shared" ca="1" si="239"/>
        <v>0</v>
      </c>
      <c r="LF1511" s="2" t="e">
        <f t="shared" ca="1" si="240"/>
        <v>#N/A</v>
      </c>
      <c r="LG1511" s="2">
        <f t="shared" ca="1" si="241"/>
        <v>41596</v>
      </c>
      <c r="LH1511" s="2" t="e">
        <f t="shared" ca="1" si="242"/>
        <v>#N/A</v>
      </c>
      <c r="LI1511" t="e">
        <f t="shared" ca="1" si="243"/>
        <v>#N/A</v>
      </c>
      <c r="LJ1511" t="str">
        <f t="shared" ca="1" si="244"/>
        <v>ochiwit@gmail.com</v>
      </c>
      <c r="LK1511" t="e">
        <f t="shared" ca="1" si="245"/>
        <v>#N/A</v>
      </c>
      <c r="LL1511" t="str">
        <f t="shared" ca="1" si="237"/>
        <v>Token</v>
      </c>
      <c r="LM1511" t="str">
        <f t="shared" ca="1" si="238"/>
        <v>ochiwit@gmail.com</v>
      </c>
      <c r="LN1511" t="e">
        <f ca="1">OFFSET($A1511,,MATCH(OFFSET([2]Keys!C$1,MATCH(Data.Collect1Dump!$LL1511,[2]Keys!$A$2:$A$4,0),),Data.Collect1Dump!$3:$3,0)-1,)</f>
        <v>#VALUE!</v>
      </c>
      <c r="LO1511" s="2" t="e">
        <f t="shared" ca="1" si="246"/>
        <v>#VALUE!</v>
      </c>
    </row>
    <row r="1512" spans="1:327">
      <c r="A1512" t="s">
        <v>8352</v>
      </c>
      <c r="ID1512"/>
      <c r="JD1512" t="s">
        <v>5651</v>
      </c>
      <c r="JE1512" t="s">
        <v>8353</v>
      </c>
      <c r="JF1512" t="s">
        <v>329</v>
      </c>
      <c r="JG1512">
        <v>7000</v>
      </c>
      <c r="JH1512" t="s">
        <v>330</v>
      </c>
      <c r="JR1512" t="s">
        <v>330</v>
      </c>
      <c r="KP1512" t="s">
        <v>330</v>
      </c>
      <c r="KS1512" t="s">
        <v>330</v>
      </c>
      <c r="KV1512" t="s">
        <v>330</v>
      </c>
      <c r="KX1512" t="s">
        <v>329</v>
      </c>
      <c r="KZ1512">
        <f ca="1">OFFSET($A1512,,MATCH([2]Keys!$B$2,Data.Collect1Dump!$3:$3,0)-1)</f>
        <v>0</v>
      </c>
      <c r="LA1512" t="str">
        <f ca="1">OFFSET($A1512,,MATCH([2]Keys!$B$4,Data.Collect1Dump!$3:$3,0)-1)</f>
        <v>ochiwit@gmail.com</v>
      </c>
      <c r="LB1512">
        <f ca="1">OFFSET($A1512,,MATCH([2]Keys!$B$3,Data.Collect1Dump!$3:$3,0)-1)</f>
        <v>0</v>
      </c>
      <c r="LC1512">
        <f t="shared" ca="1" si="239"/>
        <v>0</v>
      </c>
      <c r="LD1512">
        <f t="shared" ca="1" si="239"/>
        <v>1</v>
      </c>
      <c r="LE1512">
        <f t="shared" ca="1" si="239"/>
        <v>0</v>
      </c>
      <c r="LF1512" s="2" t="e">
        <f t="shared" ca="1" si="240"/>
        <v>#N/A</v>
      </c>
      <c r="LG1512" s="2">
        <f t="shared" ca="1" si="241"/>
        <v>41586</v>
      </c>
      <c r="LH1512" s="2" t="e">
        <f t="shared" ca="1" si="242"/>
        <v>#N/A</v>
      </c>
      <c r="LI1512" t="e">
        <f t="shared" ca="1" si="243"/>
        <v>#N/A</v>
      </c>
      <c r="LJ1512" t="str">
        <f t="shared" ca="1" si="244"/>
        <v>ochiwit@gmail.com</v>
      </c>
      <c r="LK1512" t="e">
        <f t="shared" ca="1" si="245"/>
        <v>#N/A</v>
      </c>
      <c r="LL1512" t="str">
        <f t="shared" ca="1" si="237"/>
        <v>Token</v>
      </c>
      <c r="LM1512" t="str">
        <f t="shared" ca="1" si="238"/>
        <v>ochiwit@gmail.com</v>
      </c>
      <c r="LN1512" t="e">
        <f ca="1">OFFSET($A1512,,MATCH(OFFSET([2]Keys!C$1,MATCH(Data.Collect1Dump!$LL1512,[2]Keys!$A$2:$A$4,0),),Data.Collect1Dump!$3:$3,0)-1,)</f>
        <v>#VALUE!</v>
      </c>
      <c r="LO1512" s="2" t="e">
        <f t="shared" ca="1" si="246"/>
        <v>#VALUE!</v>
      </c>
    </row>
    <row r="1513" spans="1:327">
      <c r="A1513" t="s">
        <v>8354</v>
      </c>
      <c r="ID1513"/>
      <c r="KZ1513">
        <f ca="1">OFFSET($A1513,,MATCH([2]Keys!$B$2,Data.Collect1Dump!$3:$3,0)-1)</f>
        <v>0</v>
      </c>
      <c r="LA1513">
        <f ca="1">OFFSET($A1513,,MATCH([2]Keys!$B$4,Data.Collect1Dump!$3:$3,0)-1)</f>
        <v>0</v>
      </c>
      <c r="LB1513">
        <f ca="1">OFFSET($A1513,,MATCH([2]Keys!$B$3,Data.Collect1Dump!$3:$3,0)-1)</f>
        <v>0</v>
      </c>
      <c r="LC1513">
        <f t="shared" ca="1" si="239"/>
        <v>0</v>
      </c>
      <c r="LD1513">
        <f t="shared" ca="1" si="239"/>
        <v>0</v>
      </c>
      <c r="LE1513">
        <f t="shared" ca="1" si="239"/>
        <v>0</v>
      </c>
      <c r="LF1513" s="2" t="e">
        <f t="shared" ca="1" si="240"/>
        <v>#N/A</v>
      </c>
      <c r="LG1513" s="2" t="e">
        <f t="shared" ca="1" si="241"/>
        <v>#N/A</v>
      </c>
      <c r="LH1513" s="2" t="e">
        <f t="shared" ca="1" si="242"/>
        <v>#N/A</v>
      </c>
      <c r="LI1513" t="e">
        <f t="shared" ca="1" si="243"/>
        <v>#N/A</v>
      </c>
      <c r="LJ1513" t="e">
        <f t="shared" ca="1" si="244"/>
        <v>#N/A</v>
      </c>
      <c r="LK1513" t="e">
        <f t="shared" ca="1" si="245"/>
        <v>#N/A</v>
      </c>
      <c r="LL1513" t="str">
        <f t="shared" ca="1" si="237"/>
        <v>Null Survey</v>
      </c>
      <c r="LM1513" t="str">
        <f t="shared" ca="1" si="238"/>
        <v>Null Survey</v>
      </c>
      <c r="LN1513" t="e">
        <f ca="1">OFFSET($A1513,,MATCH(OFFSET([2]Keys!C$1,MATCH(Data.Collect1Dump!$LL1513,[2]Keys!$A$2:$A$4,0),),Data.Collect1Dump!$3:$3,0)-1,)</f>
        <v>#N/A</v>
      </c>
      <c r="LO1513" s="2" t="e">
        <f t="shared" ca="1" si="246"/>
        <v>#N/A</v>
      </c>
    </row>
    <row r="1514" spans="1:327">
      <c r="A1514" t="s">
        <v>8355</v>
      </c>
      <c r="ID1514"/>
      <c r="JD1514" t="s">
        <v>3172</v>
      </c>
      <c r="JE1514" t="s">
        <v>8356</v>
      </c>
      <c r="JF1514" t="s">
        <v>329</v>
      </c>
      <c r="JG1514" t="s">
        <v>6076</v>
      </c>
      <c r="JH1514" t="s">
        <v>330</v>
      </c>
      <c r="JR1514" t="s">
        <v>330</v>
      </c>
      <c r="KP1514" t="s">
        <v>330</v>
      </c>
      <c r="KS1514" t="s">
        <v>330</v>
      </c>
      <c r="KV1514" t="s">
        <v>330</v>
      </c>
      <c r="KX1514" t="s">
        <v>329</v>
      </c>
      <c r="KZ1514">
        <f ca="1">OFFSET($A1514,,MATCH([2]Keys!$B$2,Data.Collect1Dump!$3:$3,0)-1)</f>
        <v>0</v>
      </c>
      <c r="LA1514" t="str">
        <f ca="1">OFFSET($A1514,,MATCH([2]Keys!$B$4,Data.Collect1Dump!$3:$3,0)-1)</f>
        <v>owiti.maureen@gmail.com</v>
      </c>
      <c r="LB1514">
        <f ca="1">OFFSET($A1514,,MATCH([2]Keys!$B$3,Data.Collect1Dump!$3:$3,0)-1)</f>
        <v>0</v>
      </c>
      <c r="LC1514">
        <f t="shared" ca="1" si="239"/>
        <v>0</v>
      </c>
      <c r="LD1514">
        <f t="shared" ca="1" si="239"/>
        <v>1</v>
      </c>
      <c r="LE1514">
        <f t="shared" ca="1" si="239"/>
        <v>0</v>
      </c>
      <c r="LF1514" s="2" t="e">
        <f t="shared" ca="1" si="240"/>
        <v>#N/A</v>
      </c>
      <c r="LG1514" s="2">
        <f t="shared" ca="1" si="241"/>
        <v>41723</v>
      </c>
      <c r="LH1514" s="2" t="e">
        <f t="shared" ca="1" si="242"/>
        <v>#N/A</v>
      </c>
      <c r="LI1514" t="e">
        <f t="shared" ca="1" si="243"/>
        <v>#N/A</v>
      </c>
      <c r="LJ1514" t="str">
        <f t="shared" ca="1" si="244"/>
        <v>owiti.maureen@gmail.com</v>
      </c>
      <c r="LK1514" t="e">
        <f t="shared" ca="1" si="245"/>
        <v>#N/A</v>
      </c>
      <c r="LL1514" t="str">
        <f t="shared" ca="1" si="237"/>
        <v>Token</v>
      </c>
      <c r="LM1514" t="str">
        <f t="shared" ca="1" si="238"/>
        <v>owiti.maureen@gmail.com</v>
      </c>
      <c r="LN1514" t="e">
        <f ca="1">OFFSET($A1514,,MATCH(OFFSET([2]Keys!C$1,MATCH(Data.Collect1Dump!$LL1514,[2]Keys!$A$2:$A$4,0),),Data.Collect1Dump!$3:$3,0)-1,)</f>
        <v>#VALUE!</v>
      </c>
      <c r="LO1514" s="2" t="e">
        <f t="shared" ca="1" si="246"/>
        <v>#VALUE!</v>
      </c>
    </row>
    <row r="1515" spans="1:327">
      <c r="A1515" t="s">
        <v>8357</v>
      </c>
      <c r="ID1515"/>
      <c r="JD1515" t="s">
        <v>3172</v>
      </c>
      <c r="JE1515" t="s">
        <v>8358</v>
      </c>
      <c r="JF1515" t="s">
        <v>329</v>
      </c>
      <c r="JG1515" t="s">
        <v>6076</v>
      </c>
      <c r="JH1515" t="s">
        <v>330</v>
      </c>
      <c r="JR1515" t="s">
        <v>330</v>
      </c>
      <c r="KP1515" t="s">
        <v>330</v>
      </c>
      <c r="KS1515" t="s">
        <v>330</v>
      </c>
      <c r="KV1515" t="s">
        <v>330</v>
      </c>
      <c r="KX1515" t="s">
        <v>329</v>
      </c>
      <c r="KZ1515">
        <f ca="1">OFFSET($A1515,,MATCH([2]Keys!$B$2,Data.Collect1Dump!$3:$3,0)-1)</f>
        <v>0</v>
      </c>
      <c r="LA1515" t="str">
        <f ca="1">OFFSET($A1515,,MATCH([2]Keys!$B$4,Data.Collect1Dump!$3:$3,0)-1)</f>
        <v>owiti.maureen@gmail.com</v>
      </c>
      <c r="LB1515">
        <f ca="1">OFFSET($A1515,,MATCH([2]Keys!$B$3,Data.Collect1Dump!$3:$3,0)-1)</f>
        <v>0</v>
      </c>
      <c r="LC1515">
        <f t="shared" ca="1" si="239"/>
        <v>0</v>
      </c>
      <c r="LD1515">
        <f t="shared" ca="1" si="239"/>
        <v>1</v>
      </c>
      <c r="LE1515">
        <f t="shared" ca="1" si="239"/>
        <v>0</v>
      </c>
      <c r="LF1515" s="2" t="e">
        <f t="shared" ca="1" si="240"/>
        <v>#N/A</v>
      </c>
      <c r="LG1515" s="2">
        <f t="shared" ca="1" si="241"/>
        <v>41722</v>
      </c>
      <c r="LH1515" s="2" t="e">
        <f t="shared" ca="1" si="242"/>
        <v>#N/A</v>
      </c>
      <c r="LI1515" t="e">
        <f t="shared" ca="1" si="243"/>
        <v>#N/A</v>
      </c>
      <c r="LJ1515" t="str">
        <f t="shared" ca="1" si="244"/>
        <v>owiti.maureen@gmail.com</v>
      </c>
      <c r="LK1515" t="e">
        <f t="shared" ca="1" si="245"/>
        <v>#N/A</v>
      </c>
      <c r="LL1515" t="str">
        <f t="shared" ca="1" si="237"/>
        <v>Token</v>
      </c>
      <c r="LM1515" t="str">
        <f t="shared" ca="1" si="238"/>
        <v>owiti.maureen@gmail.com</v>
      </c>
      <c r="LN1515" t="e">
        <f ca="1">OFFSET($A1515,,MATCH(OFFSET([2]Keys!C$1,MATCH(Data.Collect1Dump!$LL1515,[2]Keys!$A$2:$A$4,0),),Data.Collect1Dump!$3:$3,0)-1,)</f>
        <v>#VALUE!</v>
      </c>
      <c r="LO1515" s="2" t="e">
        <f t="shared" ca="1" si="246"/>
        <v>#VALUE!</v>
      </c>
    </row>
    <row r="1516" spans="1:327">
      <c r="A1516" t="s">
        <v>8359</v>
      </c>
      <c r="ID1516"/>
      <c r="JD1516" t="s">
        <v>5651</v>
      </c>
      <c r="JE1516" t="s">
        <v>8360</v>
      </c>
      <c r="JF1516" t="s">
        <v>329</v>
      </c>
      <c r="JG1516">
        <v>7000</v>
      </c>
      <c r="JH1516" t="s">
        <v>330</v>
      </c>
      <c r="JR1516" t="s">
        <v>330</v>
      </c>
      <c r="KP1516" t="s">
        <v>330</v>
      </c>
      <c r="KS1516" t="s">
        <v>330</v>
      </c>
      <c r="KV1516" t="s">
        <v>330</v>
      </c>
      <c r="KX1516" t="s">
        <v>329</v>
      </c>
      <c r="KZ1516">
        <f ca="1">OFFSET($A1516,,MATCH([2]Keys!$B$2,Data.Collect1Dump!$3:$3,0)-1)</f>
        <v>0</v>
      </c>
      <c r="LA1516" t="str">
        <f ca="1">OFFSET($A1516,,MATCH([2]Keys!$B$4,Data.Collect1Dump!$3:$3,0)-1)</f>
        <v>ochiwit@gmail.com</v>
      </c>
      <c r="LB1516">
        <f ca="1">OFFSET($A1516,,MATCH([2]Keys!$B$3,Data.Collect1Dump!$3:$3,0)-1)</f>
        <v>0</v>
      </c>
      <c r="LC1516">
        <f t="shared" ca="1" si="239"/>
        <v>0</v>
      </c>
      <c r="LD1516">
        <f t="shared" ca="1" si="239"/>
        <v>1</v>
      </c>
      <c r="LE1516">
        <f t="shared" ca="1" si="239"/>
        <v>0</v>
      </c>
      <c r="LF1516" s="2" t="e">
        <f t="shared" ca="1" si="240"/>
        <v>#N/A</v>
      </c>
      <c r="LG1516" s="2">
        <f t="shared" ca="1" si="241"/>
        <v>41585</v>
      </c>
      <c r="LH1516" s="2" t="e">
        <f t="shared" ca="1" si="242"/>
        <v>#N/A</v>
      </c>
      <c r="LI1516" t="e">
        <f t="shared" ca="1" si="243"/>
        <v>#N/A</v>
      </c>
      <c r="LJ1516" t="str">
        <f t="shared" ca="1" si="244"/>
        <v>ochiwit@gmail.com</v>
      </c>
      <c r="LK1516" t="e">
        <f t="shared" ca="1" si="245"/>
        <v>#N/A</v>
      </c>
      <c r="LL1516" t="str">
        <f t="shared" ca="1" si="237"/>
        <v>Token</v>
      </c>
      <c r="LM1516" t="str">
        <f t="shared" ca="1" si="238"/>
        <v>ochiwit@gmail.com</v>
      </c>
      <c r="LN1516" t="e">
        <f ca="1">OFFSET($A1516,,MATCH(OFFSET([2]Keys!C$1,MATCH(Data.Collect1Dump!$LL1516,[2]Keys!$A$2:$A$4,0),),Data.Collect1Dump!$3:$3,0)-1,)</f>
        <v>#VALUE!</v>
      </c>
      <c r="LO1516" s="2" t="e">
        <f t="shared" ca="1" si="246"/>
        <v>#VALUE!</v>
      </c>
    </row>
    <row r="1517" spans="1:327">
      <c r="A1517" t="s">
        <v>8361</v>
      </c>
      <c r="ID1517"/>
      <c r="JD1517" t="s">
        <v>5651</v>
      </c>
      <c r="JE1517" t="s">
        <v>8362</v>
      </c>
      <c r="JF1517" t="s">
        <v>329</v>
      </c>
      <c r="JG1517">
        <v>7000</v>
      </c>
      <c r="JH1517" t="s">
        <v>330</v>
      </c>
      <c r="JR1517" t="s">
        <v>330</v>
      </c>
      <c r="KP1517" t="s">
        <v>330</v>
      </c>
      <c r="KS1517" t="s">
        <v>330</v>
      </c>
      <c r="KV1517" t="s">
        <v>330</v>
      </c>
      <c r="KX1517" t="s">
        <v>329</v>
      </c>
      <c r="KZ1517">
        <f ca="1">OFFSET($A1517,,MATCH([2]Keys!$B$2,Data.Collect1Dump!$3:$3,0)-1)</f>
        <v>0</v>
      </c>
      <c r="LA1517" t="str">
        <f ca="1">OFFSET($A1517,,MATCH([2]Keys!$B$4,Data.Collect1Dump!$3:$3,0)-1)</f>
        <v>ochiwit@gmail.com</v>
      </c>
      <c r="LB1517">
        <f ca="1">OFFSET($A1517,,MATCH([2]Keys!$B$3,Data.Collect1Dump!$3:$3,0)-1)</f>
        <v>0</v>
      </c>
      <c r="LC1517">
        <f t="shared" ca="1" si="239"/>
        <v>0</v>
      </c>
      <c r="LD1517">
        <f t="shared" ca="1" si="239"/>
        <v>1</v>
      </c>
      <c r="LE1517">
        <f t="shared" ca="1" si="239"/>
        <v>0</v>
      </c>
      <c r="LF1517" s="2" t="e">
        <f t="shared" ca="1" si="240"/>
        <v>#N/A</v>
      </c>
      <c r="LG1517" s="2">
        <f t="shared" ca="1" si="241"/>
        <v>41596</v>
      </c>
      <c r="LH1517" s="2" t="e">
        <f t="shared" ca="1" si="242"/>
        <v>#N/A</v>
      </c>
      <c r="LI1517" t="e">
        <f t="shared" ca="1" si="243"/>
        <v>#N/A</v>
      </c>
      <c r="LJ1517" t="str">
        <f t="shared" ca="1" si="244"/>
        <v>ochiwit@gmail.com</v>
      </c>
      <c r="LK1517" t="e">
        <f t="shared" ca="1" si="245"/>
        <v>#N/A</v>
      </c>
      <c r="LL1517" t="str">
        <f t="shared" ca="1" si="237"/>
        <v>Token</v>
      </c>
      <c r="LM1517" t="str">
        <f t="shared" ca="1" si="238"/>
        <v>ochiwit@gmail.com</v>
      </c>
      <c r="LN1517" t="e">
        <f ca="1">OFFSET($A1517,,MATCH(OFFSET([2]Keys!C$1,MATCH(Data.Collect1Dump!$LL1517,[2]Keys!$A$2:$A$4,0),),Data.Collect1Dump!$3:$3,0)-1,)</f>
        <v>#VALUE!</v>
      </c>
      <c r="LO1517" s="2" t="e">
        <f t="shared" ca="1" si="246"/>
        <v>#VALUE!</v>
      </c>
    </row>
    <row r="1518" spans="1:327">
      <c r="A1518" t="s">
        <v>8363</v>
      </c>
      <c r="ID1518"/>
      <c r="JD1518" t="s">
        <v>5651</v>
      </c>
      <c r="JE1518" t="s">
        <v>8364</v>
      </c>
      <c r="JF1518" t="s">
        <v>329</v>
      </c>
      <c r="JG1518">
        <v>7000</v>
      </c>
      <c r="JH1518" t="s">
        <v>330</v>
      </c>
      <c r="JR1518" t="s">
        <v>330</v>
      </c>
      <c r="KP1518" t="s">
        <v>330</v>
      </c>
      <c r="KS1518" t="s">
        <v>330</v>
      </c>
      <c r="KV1518" t="s">
        <v>330</v>
      </c>
      <c r="KX1518" t="s">
        <v>329</v>
      </c>
      <c r="KZ1518">
        <f ca="1">OFFSET($A1518,,MATCH([2]Keys!$B$2,Data.Collect1Dump!$3:$3,0)-1)</f>
        <v>0</v>
      </c>
      <c r="LA1518" t="str">
        <f ca="1">OFFSET($A1518,,MATCH([2]Keys!$B$4,Data.Collect1Dump!$3:$3,0)-1)</f>
        <v>ochiwit@gmail.com</v>
      </c>
      <c r="LB1518">
        <f ca="1">OFFSET($A1518,,MATCH([2]Keys!$B$3,Data.Collect1Dump!$3:$3,0)-1)</f>
        <v>0</v>
      </c>
      <c r="LC1518">
        <f t="shared" ca="1" si="239"/>
        <v>0</v>
      </c>
      <c r="LD1518">
        <f t="shared" ca="1" si="239"/>
        <v>1</v>
      </c>
      <c r="LE1518">
        <f t="shared" ca="1" si="239"/>
        <v>0</v>
      </c>
      <c r="LF1518" s="2" t="e">
        <f t="shared" ca="1" si="240"/>
        <v>#N/A</v>
      </c>
      <c r="LG1518" s="2">
        <f t="shared" ca="1" si="241"/>
        <v>41596</v>
      </c>
      <c r="LH1518" s="2" t="e">
        <f t="shared" ca="1" si="242"/>
        <v>#N/A</v>
      </c>
      <c r="LI1518" t="e">
        <f t="shared" ca="1" si="243"/>
        <v>#N/A</v>
      </c>
      <c r="LJ1518" t="str">
        <f t="shared" ca="1" si="244"/>
        <v>ochiwit@gmail.com</v>
      </c>
      <c r="LK1518" t="e">
        <f t="shared" ca="1" si="245"/>
        <v>#N/A</v>
      </c>
      <c r="LL1518" t="str">
        <f t="shared" ca="1" si="237"/>
        <v>Token</v>
      </c>
      <c r="LM1518" t="str">
        <f t="shared" ca="1" si="238"/>
        <v>ochiwit@gmail.com</v>
      </c>
      <c r="LN1518" t="e">
        <f ca="1">OFFSET($A1518,,MATCH(OFFSET([2]Keys!C$1,MATCH(Data.Collect1Dump!$LL1518,[2]Keys!$A$2:$A$4,0),),Data.Collect1Dump!$3:$3,0)-1,)</f>
        <v>#VALUE!</v>
      </c>
      <c r="LO1518" s="2" t="e">
        <f t="shared" ca="1" si="246"/>
        <v>#VALUE!</v>
      </c>
    </row>
    <row r="1519" spans="1:327">
      <c r="A1519" t="s">
        <v>8365</v>
      </c>
      <c r="ID1519"/>
      <c r="JD1519" t="s">
        <v>5651</v>
      </c>
      <c r="JE1519" t="s">
        <v>8366</v>
      </c>
      <c r="JF1519" t="s">
        <v>329</v>
      </c>
      <c r="JG1519">
        <v>7000</v>
      </c>
      <c r="JH1519" t="s">
        <v>330</v>
      </c>
      <c r="JR1519" t="s">
        <v>330</v>
      </c>
      <c r="KP1519" t="s">
        <v>330</v>
      </c>
      <c r="KS1519" t="s">
        <v>330</v>
      </c>
      <c r="KV1519" t="s">
        <v>330</v>
      </c>
      <c r="KX1519" t="s">
        <v>329</v>
      </c>
      <c r="KZ1519">
        <f ca="1">OFFSET($A1519,,MATCH([2]Keys!$B$2,Data.Collect1Dump!$3:$3,0)-1)</f>
        <v>0</v>
      </c>
      <c r="LA1519" t="str">
        <f ca="1">OFFSET($A1519,,MATCH([2]Keys!$B$4,Data.Collect1Dump!$3:$3,0)-1)</f>
        <v>ochiwit@gmail.com</v>
      </c>
      <c r="LB1519">
        <f ca="1">OFFSET($A1519,,MATCH([2]Keys!$B$3,Data.Collect1Dump!$3:$3,0)-1)</f>
        <v>0</v>
      </c>
      <c r="LC1519">
        <f t="shared" ca="1" si="239"/>
        <v>0</v>
      </c>
      <c r="LD1519">
        <f t="shared" ca="1" si="239"/>
        <v>1</v>
      </c>
      <c r="LE1519">
        <f t="shared" ca="1" si="239"/>
        <v>0</v>
      </c>
      <c r="LF1519" s="2" t="e">
        <f t="shared" ca="1" si="240"/>
        <v>#N/A</v>
      </c>
      <c r="LG1519" s="2">
        <f t="shared" ca="1" si="241"/>
        <v>41586</v>
      </c>
      <c r="LH1519" s="2" t="e">
        <f t="shared" ca="1" si="242"/>
        <v>#N/A</v>
      </c>
      <c r="LI1519" t="e">
        <f t="shared" ca="1" si="243"/>
        <v>#N/A</v>
      </c>
      <c r="LJ1519" t="str">
        <f t="shared" ca="1" si="244"/>
        <v>ochiwit@gmail.com</v>
      </c>
      <c r="LK1519" t="e">
        <f t="shared" ca="1" si="245"/>
        <v>#N/A</v>
      </c>
      <c r="LL1519" t="str">
        <f t="shared" ca="1" si="237"/>
        <v>Token</v>
      </c>
      <c r="LM1519" t="str">
        <f t="shared" ca="1" si="238"/>
        <v>ochiwit@gmail.com</v>
      </c>
      <c r="LN1519" t="e">
        <f ca="1">OFFSET($A1519,,MATCH(OFFSET([2]Keys!C$1,MATCH(Data.Collect1Dump!$LL1519,[2]Keys!$A$2:$A$4,0),),Data.Collect1Dump!$3:$3,0)-1,)</f>
        <v>#VALUE!</v>
      </c>
      <c r="LO1519" s="2" t="e">
        <f t="shared" ca="1" si="246"/>
        <v>#VALUE!</v>
      </c>
    </row>
    <row r="1520" spans="1:327">
      <c r="A1520" t="s">
        <v>8367</v>
      </c>
      <c r="ID1520"/>
      <c r="JD1520" t="s">
        <v>5651</v>
      </c>
      <c r="JE1520" t="s">
        <v>8368</v>
      </c>
      <c r="JF1520" t="s">
        <v>329</v>
      </c>
      <c r="JG1520">
        <v>7000</v>
      </c>
      <c r="JH1520" t="s">
        <v>330</v>
      </c>
      <c r="JR1520" t="s">
        <v>330</v>
      </c>
      <c r="KP1520" t="s">
        <v>330</v>
      </c>
      <c r="KS1520" t="s">
        <v>330</v>
      </c>
      <c r="KV1520" t="s">
        <v>330</v>
      </c>
      <c r="KX1520" t="s">
        <v>329</v>
      </c>
      <c r="KZ1520">
        <f ca="1">OFFSET($A1520,,MATCH([2]Keys!$B$2,Data.Collect1Dump!$3:$3,0)-1)</f>
        <v>0</v>
      </c>
      <c r="LA1520" t="str">
        <f ca="1">OFFSET($A1520,,MATCH([2]Keys!$B$4,Data.Collect1Dump!$3:$3,0)-1)</f>
        <v>ochiwit@gmail.com</v>
      </c>
      <c r="LB1520">
        <f ca="1">OFFSET($A1520,,MATCH([2]Keys!$B$3,Data.Collect1Dump!$3:$3,0)-1)</f>
        <v>0</v>
      </c>
      <c r="LC1520">
        <f t="shared" ca="1" si="239"/>
        <v>0</v>
      </c>
      <c r="LD1520">
        <f t="shared" ca="1" si="239"/>
        <v>1</v>
      </c>
      <c r="LE1520">
        <f t="shared" ca="1" si="239"/>
        <v>0</v>
      </c>
      <c r="LF1520" s="2" t="e">
        <f t="shared" ca="1" si="240"/>
        <v>#N/A</v>
      </c>
      <c r="LG1520" s="2">
        <f t="shared" ca="1" si="241"/>
        <v>41585</v>
      </c>
      <c r="LH1520" s="2" t="e">
        <f t="shared" ca="1" si="242"/>
        <v>#N/A</v>
      </c>
      <c r="LI1520" t="e">
        <f t="shared" ca="1" si="243"/>
        <v>#N/A</v>
      </c>
      <c r="LJ1520" t="str">
        <f t="shared" ca="1" si="244"/>
        <v>ochiwit@gmail.com</v>
      </c>
      <c r="LK1520" t="e">
        <f t="shared" ca="1" si="245"/>
        <v>#N/A</v>
      </c>
      <c r="LL1520" t="str">
        <f t="shared" ca="1" si="237"/>
        <v>Token</v>
      </c>
      <c r="LM1520" t="str">
        <f t="shared" ca="1" si="238"/>
        <v>ochiwit@gmail.com</v>
      </c>
      <c r="LN1520" t="e">
        <f ca="1">OFFSET($A1520,,MATCH(OFFSET([2]Keys!C$1,MATCH(Data.Collect1Dump!$LL1520,[2]Keys!$A$2:$A$4,0),),Data.Collect1Dump!$3:$3,0)-1,)</f>
        <v>#VALUE!</v>
      </c>
      <c r="LO1520" s="2" t="e">
        <f t="shared" ca="1" si="246"/>
        <v>#VALUE!</v>
      </c>
    </row>
    <row r="1521" spans="1:327">
      <c r="A1521" t="s">
        <v>8369</v>
      </c>
      <c r="ID1521"/>
      <c r="JD1521" t="s">
        <v>5651</v>
      </c>
      <c r="JE1521" t="s">
        <v>8370</v>
      </c>
      <c r="JF1521" t="s">
        <v>329</v>
      </c>
      <c r="JG1521">
        <v>7000</v>
      </c>
      <c r="JH1521" t="s">
        <v>330</v>
      </c>
      <c r="JR1521" t="s">
        <v>330</v>
      </c>
      <c r="KP1521" t="s">
        <v>330</v>
      </c>
      <c r="KS1521" t="s">
        <v>330</v>
      </c>
      <c r="KV1521" t="s">
        <v>330</v>
      </c>
      <c r="KX1521" t="s">
        <v>329</v>
      </c>
      <c r="KZ1521">
        <f ca="1">OFFSET($A1521,,MATCH([2]Keys!$B$2,Data.Collect1Dump!$3:$3,0)-1)</f>
        <v>0</v>
      </c>
      <c r="LA1521" t="str">
        <f ca="1">OFFSET($A1521,,MATCH([2]Keys!$B$4,Data.Collect1Dump!$3:$3,0)-1)</f>
        <v>ochiwit@gmail.com</v>
      </c>
      <c r="LB1521">
        <f ca="1">OFFSET($A1521,,MATCH([2]Keys!$B$3,Data.Collect1Dump!$3:$3,0)-1)</f>
        <v>0</v>
      </c>
      <c r="LC1521">
        <f t="shared" ca="1" si="239"/>
        <v>0</v>
      </c>
      <c r="LD1521">
        <f t="shared" ca="1" si="239"/>
        <v>1</v>
      </c>
      <c r="LE1521">
        <f t="shared" ca="1" si="239"/>
        <v>0</v>
      </c>
      <c r="LF1521" s="2" t="e">
        <f t="shared" ca="1" si="240"/>
        <v>#N/A</v>
      </c>
      <c r="LG1521" s="2">
        <f t="shared" ca="1" si="241"/>
        <v>41596</v>
      </c>
      <c r="LH1521" s="2" t="e">
        <f t="shared" ca="1" si="242"/>
        <v>#N/A</v>
      </c>
      <c r="LI1521" t="e">
        <f t="shared" ca="1" si="243"/>
        <v>#N/A</v>
      </c>
      <c r="LJ1521" t="str">
        <f t="shared" ca="1" si="244"/>
        <v>ochiwit@gmail.com</v>
      </c>
      <c r="LK1521" t="e">
        <f t="shared" ca="1" si="245"/>
        <v>#N/A</v>
      </c>
      <c r="LL1521" t="str">
        <f t="shared" ca="1" si="237"/>
        <v>Token</v>
      </c>
      <c r="LM1521" t="str">
        <f t="shared" ca="1" si="238"/>
        <v>ochiwit@gmail.com</v>
      </c>
      <c r="LN1521" t="e">
        <f ca="1">OFFSET($A1521,,MATCH(OFFSET([2]Keys!C$1,MATCH(Data.Collect1Dump!$LL1521,[2]Keys!$A$2:$A$4,0),),Data.Collect1Dump!$3:$3,0)-1,)</f>
        <v>#VALUE!</v>
      </c>
      <c r="LO1521" s="2" t="e">
        <f t="shared" ca="1" si="246"/>
        <v>#VALUE!</v>
      </c>
    </row>
    <row r="1522" spans="1:327">
      <c r="A1522" t="s">
        <v>8371</v>
      </c>
      <c r="ID1522"/>
      <c r="JD1522" t="s">
        <v>5651</v>
      </c>
      <c r="JE1522" t="s">
        <v>8372</v>
      </c>
      <c r="JF1522" t="s">
        <v>329</v>
      </c>
      <c r="JG1522">
        <v>7000</v>
      </c>
      <c r="JH1522" t="s">
        <v>330</v>
      </c>
      <c r="JR1522" t="s">
        <v>330</v>
      </c>
      <c r="KP1522" t="s">
        <v>330</v>
      </c>
      <c r="KS1522" t="s">
        <v>330</v>
      </c>
      <c r="KV1522" t="s">
        <v>330</v>
      </c>
      <c r="KX1522" t="s">
        <v>329</v>
      </c>
      <c r="KZ1522">
        <f ca="1">OFFSET($A1522,,MATCH([2]Keys!$B$2,Data.Collect1Dump!$3:$3,0)-1)</f>
        <v>0</v>
      </c>
      <c r="LA1522" t="str">
        <f ca="1">OFFSET($A1522,,MATCH([2]Keys!$B$4,Data.Collect1Dump!$3:$3,0)-1)</f>
        <v>ochiwit@gmail.com</v>
      </c>
      <c r="LB1522">
        <f ca="1">OFFSET($A1522,,MATCH([2]Keys!$B$3,Data.Collect1Dump!$3:$3,0)-1)</f>
        <v>0</v>
      </c>
      <c r="LC1522">
        <f t="shared" ca="1" si="239"/>
        <v>0</v>
      </c>
      <c r="LD1522">
        <f t="shared" ca="1" si="239"/>
        <v>1</v>
      </c>
      <c r="LE1522">
        <f t="shared" ca="1" si="239"/>
        <v>0</v>
      </c>
      <c r="LF1522" s="2" t="e">
        <f t="shared" ca="1" si="240"/>
        <v>#N/A</v>
      </c>
      <c r="LG1522" s="2">
        <f t="shared" ca="1" si="241"/>
        <v>41586</v>
      </c>
      <c r="LH1522" s="2" t="e">
        <f t="shared" ca="1" si="242"/>
        <v>#N/A</v>
      </c>
      <c r="LI1522" t="e">
        <f t="shared" ca="1" si="243"/>
        <v>#N/A</v>
      </c>
      <c r="LJ1522" t="str">
        <f t="shared" ca="1" si="244"/>
        <v>ochiwit@gmail.com</v>
      </c>
      <c r="LK1522" t="e">
        <f t="shared" ca="1" si="245"/>
        <v>#N/A</v>
      </c>
      <c r="LL1522" t="str">
        <f t="shared" ca="1" si="237"/>
        <v>Token</v>
      </c>
      <c r="LM1522" t="str">
        <f t="shared" ca="1" si="238"/>
        <v>ochiwit@gmail.com</v>
      </c>
      <c r="LN1522" t="e">
        <f ca="1">OFFSET($A1522,,MATCH(OFFSET([2]Keys!C$1,MATCH(Data.Collect1Dump!$LL1522,[2]Keys!$A$2:$A$4,0),),Data.Collect1Dump!$3:$3,0)-1,)</f>
        <v>#VALUE!</v>
      </c>
      <c r="LO1522" s="2" t="e">
        <f t="shared" ca="1" si="246"/>
        <v>#VALUE!</v>
      </c>
    </row>
    <row r="1523" spans="1:327">
      <c r="A1523" t="s">
        <v>8373</v>
      </c>
      <c r="ID1523"/>
      <c r="JD1523" t="s">
        <v>5651</v>
      </c>
      <c r="JE1523" t="s">
        <v>8374</v>
      </c>
      <c r="JF1523" t="s">
        <v>329</v>
      </c>
      <c r="JG1523">
        <v>7000</v>
      </c>
      <c r="JH1523" t="s">
        <v>330</v>
      </c>
      <c r="JR1523" t="s">
        <v>330</v>
      </c>
      <c r="KP1523" t="s">
        <v>330</v>
      </c>
      <c r="KS1523" t="s">
        <v>330</v>
      </c>
      <c r="KV1523" t="s">
        <v>330</v>
      </c>
      <c r="KX1523" t="s">
        <v>329</v>
      </c>
      <c r="KZ1523">
        <f ca="1">OFFSET($A1523,,MATCH([2]Keys!$B$2,Data.Collect1Dump!$3:$3,0)-1)</f>
        <v>0</v>
      </c>
      <c r="LA1523" t="str">
        <f ca="1">OFFSET($A1523,,MATCH([2]Keys!$B$4,Data.Collect1Dump!$3:$3,0)-1)</f>
        <v>ochiwit@gmail.com</v>
      </c>
      <c r="LB1523">
        <f ca="1">OFFSET($A1523,,MATCH([2]Keys!$B$3,Data.Collect1Dump!$3:$3,0)-1)</f>
        <v>0</v>
      </c>
      <c r="LC1523">
        <f t="shared" ca="1" si="239"/>
        <v>0</v>
      </c>
      <c r="LD1523">
        <f t="shared" ca="1" si="239"/>
        <v>1</v>
      </c>
      <c r="LE1523">
        <f t="shared" ca="1" si="239"/>
        <v>0</v>
      </c>
      <c r="LF1523" s="2" t="e">
        <f t="shared" ca="1" si="240"/>
        <v>#N/A</v>
      </c>
      <c r="LG1523" s="2">
        <f t="shared" ca="1" si="241"/>
        <v>41586</v>
      </c>
      <c r="LH1523" s="2" t="e">
        <f t="shared" ca="1" si="242"/>
        <v>#N/A</v>
      </c>
      <c r="LI1523" t="e">
        <f t="shared" ca="1" si="243"/>
        <v>#N/A</v>
      </c>
      <c r="LJ1523" t="str">
        <f t="shared" ca="1" si="244"/>
        <v>ochiwit@gmail.com</v>
      </c>
      <c r="LK1523" t="e">
        <f t="shared" ca="1" si="245"/>
        <v>#N/A</v>
      </c>
      <c r="LL1523" t="str">
        <f t="shared" ca="1" si="237"/>
        <v>Token</v>
      </c>
      <c r="LM1523" t="str">
        <f t="shared" ca="1" si="238"/>
        <v>ochiwit@gmail.com</v>
      </c>
      <c r="LN1523" t="e">
        <f ca="1">OFFSET($A1523,,MATCH(OFFSET([2]Keys!C$1,MATCH(Data.Collect1Dump!$LL1523,[2]Keys!$A$2:$A$4,0),),Data.Collect1Dump!$3:$3,0)-1,)</f>
        <v>#VALUE!</v>
      </c>
      <c r="LO1523" s="2" t="e">
        <f t="shared" ca="1" si="246"/>
        <v>#VALUE!</v>
      </c>
    </row>
    <row r="1524" spans="1:327">
      <c r="A1524" t="s">
        <v>8375</v>
      </c>
      <c r="ID1524"/>
      <c r="JD1524" t="s">
        <v>350</v>
      </c>
      <c r="JE1524" t="s">
        <v>8376</v>
      </c>
      <c r="JF1524" t="s">
        <v>329</v>
      </c>
      <c r="JG1524">
        <v>7000</v>
      </c>
      <c r="JH1524" t="s">
        <v>330</v>
      </c>
      <c r="JR1524" t="s">
        <v>330</v>
      </c>
      <c r="KP1524" t="s">
        <v>330</v>
      </c>
      <c r="KS1524" t="s">
        <v>330</v>
      </c>
      <c r="KV1524" t="s">
        <v>330</v>
      </c>
      <c r="KX1524" t="s">
        <v>329</v>
      </c>
      <c r="KZ1524">
        <f ca="1">OFFSET($A1524,,MATCH([2]Keys!$B$2,Data.Collect1Dump!$3:$3,0)-1)</f>
        <v>0</v>
      </c>
      <c r="LA1524" t="str">
        <f ca="1">OFFSET($A1524,,MATCH([2]Keys!$B$4,Data.Collect1Dump!$3:$3,0)-1)</f>
        <v>andrew.agumba@givedirectly.org</v>
      </c>
      <c r="LB1524">
        <f ca="1">OFFSET($A1524,,MATCH([2]Keys!$B$3,Data.Collect1Dump!$3:$3,0)-1)</f>
        <v>0</v>
      </c>
      <c r="LC1524">
        <f t="shared" ca="1" si="239"/>
        <v>0</v>
      </c>
      <c r="LD1524">
        <f t="shared" ca="1" si="239"/>
        <v>1</v>
      </c>
      <c r="LE1524">
        <f t="shared" ca="1" si="239"/>
        <v>0</v>
      </c>
      <c r="LF1524" s="2" t="e">
        <f t="shared" ca="1" si="240"/>
        <v>#N/A</v>
      </c>
      <c r="LG1524" s="2">
        <f t="shared" ca="1" si="241"/>
        <v>41617</v>
      </c>
      <c r="LH1524" s="2" t="e">
        <f t="shared" ca="1" si="242"/>
        <v>#N/A</v>
      </c>
      <c r="LI1524" t="e">
        <f t="shared" ca="1" si="243"/>
        <v>#N/A</v>
      </c>
      <c r="LJ1524" t="str">
        <f t="shared" ca="1" si="244"/>
        <v>andrew.agumba@givedirectly.org</v>
      </c>
      <c r="LK1524" t="e">
        <f t="shared" ca="1" si="245"/>
        <v>#N/A</v>
      </c>
      <c r="LL1524" t="str">
        <f t="shared" ca="1" si="237"/>
        <v>Token</v>
      </c>
      <c r="LM1524" t="str">
        <f t="shared" ca="1" si="238"/>
        <v>andrew.agumba@givedirectly.org</v>
      </c>
      <c r="LN1524" t="e">
        <f ca="1">OFFSET($A1524,,MATCH(OFFSET([2]Keys!C$1,MATCH(Data.Collect1Dump!$LL1524,[2]Keys!$A$2:$A$4,0),),Data.Collect1Dump!$3:$3,0)-1,)</f>
        <v>#VALUE!</v>
      </c>
      <c r="LO1524" s="2" t="e">
        <f t="shared" ca="1" si="246"/>
        <v>#VALUE!</v>
      </c>
    </row>
    <row r="1525" spans="1:327">
      <c r="A1525" t="s">
        <v>8377</v>
      </c>
      <c r="ID1525"/>
      <c r="JD1525" t="s">
        <v>5651</v>
      </c>
      <c r="JE1525" t="s">
        <v>8378</v>
      </c>
      <c r="JF1525" t="s">
        <v>329</v>
      </c>
      <c r="JG1525">
        <v>7000</v>
      </c>
      <c r="JH1525" t="s">
        <v>330</v>
      </c>
      <c r="JR1525" t="s">
        <v>330</v>
      </c>
      <c r="KP1525" t="s">
        <v>330</v>
      </c>
      <c r="KS1525" t="s">
        <v>330</v>
      </c>
      <c r="KV1525" t="s">
        <v>330</v>
      </c>
      <c r="KX1525" t="s">
        <v>329</v>
      </c>
      <c r="KZ1525">
        <f ca="1">OFFSET($A1525,,MATCH([2]Keys!$B$2,Data.Collect1Dump!$3:$3,0)-1)</f>
        <v>0</v>
      </c>
      <c r="LA1525" t="str">
        <f ca="1">OFFSET($A1525,,MATCH([2]Keys!$B$4,Data.Collect1Dump!$3:$3,0)-1)</f>
        <v>ochiwit@gmail.com</v>
      </c>
      <c r="LB1525">
        <f ca="1">OFFSET($A1525,,MATCH([2]Keys!$B$3,Data.Collect1Dump!$3:$3,0)-1)</f>
        <v>0</v>
      </c>
      <c r="LC1525">
        <f t="shared" ca="1" si="239"/>
        <v>0</v>
      </c>
      <c r="LD1525">
        <f t="shared" ca="1" si="239"/>
        <v>1</v>
      </c>
      <c r="LE1525">
        <f t="shared" ca="1" si="239"/>
        <v>0</v>
      </c>
      <c r="LF1525" s="2" t="e">
        <f t="shared" ca="1" si="240"/>
        <v>#N/A</v>
      </c>
      <c r="LG1525" s="2">
        <f t="shared" ca="1" si="241"/>
        <v>41585</v>
      </c>
      <c r="LH1525" s="2" t="e">
        <f t="shared" ca="1" si="242"/>
        <v>#N/A</v>
      </c>
      <c r="LI1525" t="e">
        <f t="shared" ca="1" si="243"/>
        <v>#N/A</v>
      </c>
      <c r="LJ1525" t="str">
        <f t="shared" ca="1" si="244"/>
        <v>ochiwit@gmail.com</v>
      </c>
      <c r="LK1525" t="e">
        <f t="shared" ca="1" si="245"/>
        <v>#N/A</v>
      </c>
      <c r="LL1525" t="str">
        <f t="shared" ca="1" si="237"/>
        <v>Token</v>
      </c>
      <c r="LM1525" t="str">
        <f t="shared" ca="1" si="238"/>
        <v>ochiwit@gmail.com</v>
      </c>
      <c r="LN1525" t="e">
        <f ca="1">OFFSET($A1525,,MATCH(OFFSET([2]Keys!C$1,MATCH(Data.Collect1Dump!$LL1525,[2]Keys!$A$2:$A$4,0),),Data.Collect1Dump!$3:$3,0)-1,)</f>
        <v>#VALUE!</v>
      </c>
      <c r="LO1525" s="2" t="e">
        <f t="shared" ca="1" si="246"/>
        <v>#VALUE!</v>
      </c>
    </row>
    <row r="1526" spans="1:327">
      <c r="A1526" t="s">
        <v>8379</v>
      </c>
      <c r="ID1526"/>
      <c r="JD1526" t="s">
        <v>3172</v>
      </c>
      <c r="JE1526" t="s">
        <v>8380</v>
      </c>
      <c r="JF1526" t="s">
        <v>329</v>
      </c>
      <c r="JG1526" t="s">
        <v>6076</v>
      </c>
      <c r="JH1526" t="s">
        <v>330</v>
      </c>
      <c r="JR1526" t="s">
        <v>330</v>
      </c>
      <c r="KP1526" t="s">
        <v>330</v>
      </c>
      <c r="KS1526" t="s">
        <v>330</v>
      </c>
      <c r="KV1526" t="s">
        <v>330</v>
      </c>
      <c r="KX1526" t="s">
        <v>329</v>
      </c>
      <c r="KZ1526">
        <f ca="1">OFFSET($A1526,,MATCH([2]Keys!$B$2,Data.Collect1Dump!$3:$3,0)-1)</f>
        <v>0</v>
      </c>
      <c r="LA1526" t="str">
        <f ca="1">OFFSET($A1526,,MATCH([2]Keys!$B$4,Data.Collect1Dump!$3:$3,0)-1)</f>
        <v>owiti.maureen@gmail.com</v>
      </c>
      <c r="LB1526">
        <f ca="1">OFFSET($A1526,,MATCH([2]Keys!$B$3,Data.Collect1Dump!$3:$3,0)-1)</f>
        <v>0</v>
      </c>
      <c r="LC1526">
        <f t="shared" ca="1" si="239"/>
        <v>0</v>
      </c>
      <c r="LD1526">
        <f t="shared" ca="1" si="239"/>
        <v>1</v>
      </c>
      <c r="LE1526">
        <f t="shared" ca="1" si="239"/>
        <v>0</v>
      </c>
      <c r="LF1526" s="2" t="e">
        <f t="shared" ca="1" si="240"/>
        <v>#N/A</v>
      </c>
      <c r="LG1526" s="2">
        <f t="shared" ca="1" si="241"/>
        <v>41719</v>
      </c>
      <c r="LH1526" s="2" t="e">
        <f t="shared" ca="1" si="242"/>
        <v>#N/A</v>
      </c>
      <c r="LI1526" t="e">
        <f t="shared" ca="1" si="243"/>
        <v>#N/A</v>
      </c>
      <c r="LJ1526" t="str">
        <f t="shared" ca="1" si="244"/>
        <v>owiti.maureen@gmail.com</v>
      </c>
      <c r="LK1526" t="e">
        <f t="shared" ca="1" si="245"/>
        <v>#N/A</v>
      </c>
      <c r="LL1526" t="str">
        <f t="shared" ca="1" si="237"/>
        <v>Token</v>
      </c>
      <c r="LM1526" t="str">
        <f t="shared" ca="1" si="238"/>
        <v>owiti.maureen@gmail.com</v>
      </c>
      <c r="LN1526" t="e">
        <f ca="1">OFFSET($A1526,,MATCH(OFFSET([2]Keys!C$1,MATCH(Data.Collect1Dump!$LL1526,[2]Keys!$A$2:$A$4,0),),Data.Collect1Dump!$3:$3,0)-1,)</f>
        <v>#VALUE!</v>
      </c>
      <c r="LO1526" s="2" t="e">
        <f t="shared" ca="1" si="246"/>
        <v>#VALUE!</v>
      </c>
    </row>
    <row r="1527" spans="1:327">
      <c r="A1527" t="s">
        <v>8381</v>
      </c>
      <c r="ID1527"/>
      <c r="JD1527" t="s">
        <v>5651</v>
      </c>
      <c r="JE1527" t="s">
        <v>8382</v>
      </c>
      <c r="JF1527" t="s">
        <v>329</v>
      </c>
      <c r="JG1527">
        <v>7000</v>
      </c>
      <c r="JH1527" t="s">
        <v>330</v>
      </c>
      <c r="JR1527" t="s">
        <v>329</v>
      </c>
      <c r="JS1527" t="s">
        <v>8383</v>
      </c>
      <c r="JT1527" t="b">
        <v>1</v>
      </c>
      <c r="JU1527" t="b">
        <v>1</v>
      </c>
      <c r="KB1527" t="b">
        <v>1</v>
      </c>
      <c r="KG1527" t="b">
        <v>1</v>
      </c>
      <c r="KL1527" t="b">
        <v>1</v>
      </c>
      <c r="KP1527" t="s">
        <v>330</v>
      </c>
      <c r="KS1527" t="s">
        <v>330</v>
      </c>
      <c r="KV1527" t="s">
        <v>330</v>
      </c>
      <c r="KX1527" t="s">
        <v>329</v>
      </c>
      <c r="KZ1527">
        <f ca="1">OFFSET($A1527,,MATCH([2]Keys!$B$2,Data.Collect1Dump!$3:$3,0)-1)</f>
        <v>0</v>
      </c>
      <c r="LA1527" t="str">
        <f ca="1">OFFSET($A1527,,MATCH([2]Keys!$B$4,Data.Collect1Dump!$3:$3,0)-1)</f>
        <v>ochiwit@gmail.com</v>
      </c>
      <c r="LB1527">
        <f ca="1">OFFSET($A1527,,MATCH([2]Keys!$B$3,Data.Collect1Dump!$3:$3,0)-1)</f>
        <v>0</v>
      </c>
      <c r="LC1527">
        <f t="shared" ca="1" si="239"/>
        <v>0</v>
      </c>
      <c r="LD1527">
        <f t="shared" ca="1" si="239"/>
        <v>1</v>
      </c>
      <c r="LE1527">
        <f t="shared" ca="1" si="239"/>
        <v>0</v>
      </c>
      <c r="LF1527" s="2" t="e">
        <f t="shared" ca="1" si="240"/>
        <v>#N/A</v>
      </c>
      <c r="LG1527" s="2">
        <f t="shared" ca="1" si="241"/>
        <v>41585</v>
      </c>
      <c r="LH1527" s="2" t="e">
        <f t="shared" ca="1" si="242"/>
        <v>#N/A</v>
      </c>
      <c r="LI1527" t="e">
        <f t="shared" ca="1" si="243"/>
        <v>#N/A</v>
      </c>
      <c r="LJ1527" t="str">
        <f t="shared" ca="1" si="244"/>
        <v>ochiwit@gmail.com</v>
      </c>
      <c r="LK1527" t="e">
        <f t="shared" ca="1" si="245"/>
        <v>#N/A</v>
      </c>
      <c r="LL1527" t="str">
        <f t="shared" ca="1" si="237"/>
        <v>Token</v>
      </c>
      <c r="LM1527" t="str">
        <f t="shared" ca="1" si="238"/>
        <v>ochiwit@gmail.com</v>
      </c>
      <c r="LN1527" t="e">
        <f ca="1">OFFSET($A1527,,MATCH(OFFSET([2]Keys!C$1,MATCH(Data.Collect1Dump!$LL1527,[2]Keys!$A$2:$A$4,0),),Data.Collect1Dump!$3:$3,0)-1,)</f>
        <v>#VALUE!</v>
      </c>
      <c r="LO1527" s="2" t="e">
        <f t="shared" ca="1" si="246"/>
        <v>#VALUE!</v>
      </c>
    </row>
    <row r="1528" spans="1:327">
      <c r="A1528" t="s">
        <v>8384</v>
      </c>
      <c r="ID1528"/>
      <c r="JD1528" t="s">
        <v>2833</v>
      </c>
      <c r="JE1528" t="s">
        <v>8385</v>
      </c>
      <c r="JF1528" t="s">
        <v>329</v>
      </c>
      <c r="JG1528">
        <v>6800</v>
      </c>
      <c r="JH1528" t="s">
        <v>330</v>
      </c>
      <c r="JR1528" t="s">
        <v>330</v>
      </c>
      <c r="KP1528" t="s">
        <v>330</v>
      </c>
      <c r="KS1528" t="s">
        <v>330</v>
      </c>
      <c r="KV1528" t="s">
        <v>330</v>
      </c>
      <c r="KX1528" t="s">
        <v>329</v>
      </c>
      <c r="KZ1528">
        <f ca="1">OFFSET($A1528,,MATCH([2]Keys!$B$2,Data.Collect1Dump!$3:$3,0)-1)</f>
        <v>0</v>
      </c>
      <c r="LA1528" t="str">
        <f ca="1">OFFSET($A1528,,MATCH([2]Keys!$B$4,Data.Collect1Dump!$3:$3,0)-1)</f>
        <v>andyagumbaa@gmail.com</v>
      </c>
      <c r="LB1528">
        <f ca="1">OFFSET($A1528,,MATCH([2]Keys!$B$3,Data.Collect1Dump!$3:$3,0)-1)</f>
        <v>0</v>
      </c>
      <c r="LC1528">
        <f t="shared" ca="1" si="239"/>
        <v>0</v>
      </c>
      <c r="LD1528">
        <f t="shared" ca="1" si="239"/>
        <v>1</v>
      </c>
      <c r="LE1528">
        <f t="shared" ca="1" si="239"/>
        <v>0</v>
      </c>
      <c r="LF1528" s="2" t="e">
        <f t="shared" ca="1" si="240"/>
        <v>#N/A</v>
      </c>
      <c r="LG1528" s="2">
        <f t="shared" ca="1" si="241"/>
        <v>41584</v>
      </c>
      <c r="LH1528" s="2" t="e">
        <f t="shared" ca="1" si="242"/>
        <v>#N/A</v>
      </c>
      <c r="LI1528" t="e">
        <f t="shared" ca="1" si="243"/>
        <v>#N/A</v>
      </c>
      <c r="LJ1528" t="str">
        <f t="shared" ca="1" si="244"/>
        <v>andyagumbaa@gmail.com</v>
      </c>
      <c r="LK1528" t="e">
        <f t="shared" ca="1" si="245"/>
        <v>#N/A</v>
      </c>
      <c r="LL1528" t="str">
        <f t="shared" ca="1" si="237"/>
        <v>Token</v>
      </c>
      <c r="LM1528" t="str">
        <f t="shared" ca="1" si="238"/>
        <v>andyagumbaa@gmail.com</v>
      </c>
      <c r="LN1528" t="e">
        <f ca="1">OFFSET($A1528,,MATCH(OFFSET([2]Keys!C$1,MATCH(Data.Collect1Dump!$LL1528,[2]Keys!$A$2:$A$4,0),),Data.Collect1Dump!$3:$3,0)-1,)</f>
        <v>#VALUE!</v>
      </c>
      <c r="LO1528" s="2" t="e">
        <f t="shared" ca="1" si="246"/>
        <v>#VALUE!</v>
      </c>
    </row>
    <row r="1529" spans="1:327">
      <c r="A1529" t="s">
        <v>8386</v>
      </c>
      <c r="ID1529"/>
      <c r="JD1529" t="s">
        <v>2833</v>
      </c>
      <c r="JE1529" t="s">
        <v>8387</v>
      </c>
      <c r="JF1529" t="s">
        <v>329</v>
      </c>
      <c r="JG1529">
        <v>6800</v>
      </c>
      <c r="JH1529" t="s">
        <v>330</v>
      </c>
      <c r="JR1529" t="s">
        <v>330</v>
      </c>
      <c r="KP1529" t="s">
        <v>330</v>
      </c>
      <c r="KS1529" t="s">
        <v>330</v>
      </c>
      <c r="KV1529" t="s">
        <v>330</v>
      </c>
      <c r="KX1529" t="s">
        <v>329</v>
      </c>
      <c r="KZ1529">
        <f ca="1">OFFSET($A1529,,MATCH([2]Keys!$B$2,Data.Collect1Dump!$3:$3,0)-1)</f>
        <v>0</v>
      </c>
      <c r="LA1529" t="str">
        <f ca="1">OFFSET($A1529,,MATCH([2]Keys!$B$4,Data.Collect1Dump!$3:$3,0)-1)</f>
        <v>andyagumbaa@gmail.com</v>
      </c>
      <c r="LB1529">
        <f ca="1">OFFSET($A1529,,MATCH([2]Keys!$B$3,Data.Collect1Dump!$3:$3,0)-1)</f>
        <v>0</v>
      </c>
      <c r="LC1529">
        <f t="shared" ca="1" si="239"/>
        <v>0</v>
      </c>
      <c r="LD1529">
        <f t="shared" ca="1" si="239"/>
        <v>1</v>
      </c>
      <c r="LE1529">
        <f t="shared" ca="1" si="239"/>
        <v>0</v>
      </c>
      <c r="LF1529" s="2" t="e">
        <f t="shared" ca="1" si="240"/>
        <v>#N/A</v>
      </c>
      <c r="LG1529" s="2">
        <f t="shared" ca="1" si="241"/>
        <v>41584</v>
      </c>
      <c r="LH1529" s="2" t="e">
        <f t="shared" ca="1" si="242"/>
        <v>#N/A</v>
      </c>
      <c r="LI1529" t="e">
        <f t="shared" ca="1" si="243"/>
        <v>#N/A</v>
      </c>
      <c r="LJ1529" t="str">
        <f t="shared" ca="1" si="244"/>
        <v>andyagumbaa@gmail.com</v>
      </c>
      <c r="LK1529" t="e">
        <f t="shared" ca="1" si="245"/>
        <v>#N/A</v>
      </c>
      <c r="LL1529" t="str">
        <f t="shared" ca="1" si="237"/>
        <v>Token</v>
      </c>
      <c r="LM1529" t="str">
        <f t="shared" ca="1" si="238"/>
        <v>andyagumbaa@gmail.com</v>
      </c>
      <c r="LN1529" t="e">
        <f ca="1">OFFSET($A1529,,MATCH(OFFSET([2]Keys!C$1,MATCH(Data.Collect1Dump!$LL1529,[2]Keys!$A$2:$A$4,0),),Data.Collect1Dump!$3:$3,0)-1,)</f>
        <v>#VALUE!</v>
      </c>
      <c r="LO1529" s="2" t="e">
        <f t="shared" ca="1" si="246"/>
        <v>#VALUE!</v>
      </c>
    </row>
    <row r="1530" spans="1:327">
      <c r="A1530" t="s">
        <v>8388</v>
      </c>
      <c r="ID1530"/>
      <c r="JD1530" t="s">
        <v>378</v>
      </c>
      <c r="JE1530" t="s">
        <v>8389</v>
      </c>
      <c r="JF1530" t="s">
        <v>329</v>
      </c>
      <c r="JG1530">
        <v>7000</v>
      </c>
      <c r="JH1530" t="s">
        <v>330</v>
      </c>
      <c r="JR1530" t="s">
        <v>330</v>
      </c>
      <c r="KP1530" t="s">
        <v>330</v>
      </c>
      <c r="KS1530" t="s">
        <v>330</v>
      </c>
      <c r="KV1530" t="s">
        <v>330</v>
      </c>
      <c r="KX1530" t="s">
        <v>329</v>
      </c>
      <c r="KZ1530">
        <f ca="1">OFFSET($A1530,,MATCH([2]Keys!$B$2,Data.Collect1Dump!$3:$3,0)-1)</f>
        <v>0</v>
      </c>
      <c r="LA1530" t="str">
        <f ca="1">OFFSET($A1530,,MATCH([2]Keys!$B$4,Data.Collect1Dump!$3:$3,0)-1)</f>
        <v>anne.aroka@givedirectly.org</v>
      </c>
      <c r="LB1530">
        <f ca="1">OFFSET($A1530,,MATCH([2]Keys!$B$3,Data.Collect1Dump!$3:$3,0)-1)</f>
        <v>0</v>
      </c>
      <c r="LC1530">
        <f t="shared" ca="1" si="239"/>
        <v>0</v>
      </c>
      <c r="LD1530">
        <f t="shared" ca="1" si="239"/>
        <v>1</v>
      </c>
      <c r="LE1530">
        <f t="shared" ca="1" si="239"/>
        <v>0</v>
      </c>
      <c r="LF1530" s="2" t="e">
        <f t="shared" ca="1" si="240"/>
        <v>#N/A</v>
      </c>
      <c r="LG1530" s="2">
        <f t="shared" ca="1" si="241"/>
        <v>41614</v>
      </c>
      <c r="LH1530" s="2" t="e">
        <f t="shared" ca="1" si="242"/>
        <v>#N/A</v>
      </c>
      <c r="LI1530" t="e">
        <f t="shared" ca="1" si="243"/>
        <v>#N/A</v>
      </c>
      <c r="LJ1530" t="str">
        <f t="shared" ca="1" si="244"/>
        <v>anne.aroka@givedirectly.org</v>
      </c>
      <c r="LK1530" t="e">
        <f t="shared" ca="1" si="245"/>
        <v>#N/A</v>
      </c>
      <c r="LL1530" t="str">
        <f t="shared" ca="1" si="237"/>
        <v>Token</v>
      </c>
      <c r="LM1530" t="str">
        <f t="shared" ca="1" si="238"/>
        <v>anne.aroka@givedirectly.org</v>
      </c>
      <c r="LN1530" t="e">
        <f ca="1">OFFSET($A1530,,MATCH(OFFSET([2]Keys!C$1,MATCH(Data.Collect1Dump!$LL1530,[2]Keys!$A$2:$A$4,0),),Data.Collect1Dump!$3:$3,0)-1,)</f>
        <v>#VALUE!</v>
      </c>
      <c r="LO1530" s="2" t="e">
        <f t="shared" ca="1" si="246"/>
        <v>#VALUE!</v>
      </c>
    </row>
    <row r="1531" spans="1:327">
      <c r="A1531" t="s">
        <v>8390</v>
      </c>
      <c r="ID1531"/>
      <c r="JD1531" t="s">
        <v>378</v>
      </c>
      <c r="JE1531" t="s">
        <v>8391</v>
      </c>
      <c r="JF1531" t="s">
        <v>329</v>
      </c>
      <c r="JG1531">
        <v>7000</v>
      </c>
      <c r="JH1531" t="s">
        <v>330</v>
      </c>
      <c r="JR1531" t="s">
        <v>330</v>
      </c>
      <c r="KP1531" t="s">
        <v>330</v>
      </c>
      <c r="KS1531" t="s">
        <v>330</v>
      </c>
      <c r="KV1531" t="s">
        <v>330</v>
      </c>
      <c r="KX1531" t="s">
        <v>329</v>
      </c>
      <c r="KZ1531">
        <f ca="1">OFFSET($A1531,,MATCH([2]Keys!$B$2,Data.Collect1Dump!$3:$3,0)-1)</f>
        <v>0</v>
      </c>
      <c r="LA1531" t="str">
        <f ca="1">OFFSET($A1531,,MATCH([2]Keys!$B$4,Data.Collect1Dump!$3:$3,0)-1)</f>
        <v>anne.aroka@givedirectly.org</v>
      </c>
      <c r="LB1531">
        <f ca="1">OFFSET($A1531,,MATCH([2]Keys!$B$3,Data.Collect1Dump!$3:$3,0)-1)</f>
        <v>0</v>
      </c>
      <c r="LC1531">
        <f t="shared" ca="1" si="239"/>
        <v>0</v>
      </c>
      <c r="LD1531">
        <f t="shared" ca="1" si="239"/>
        <v>1</v>
      </c>
      <c r="LE1531">
        <f t="shared" ca="1" si="239"/>
        <v>0</v>
      </c>
      <c r="LF1531" s="2" t="e">
        <f t="shared" ca="1" si="240"/>
        <v>#N/A</v>
      </c>
      <c r="LG1531" s="2">
        <f t="shared" ca="1" si="241"/>
        <v>41614</v>
      </c>
      <c r="LH1531" s="2" t="e">
        <f t="shared" ca="1" si="242"/>
        <v>#N/A</v>
      </c>
      <c r="LI1531" t="e">
        <f t="shared" ca="1" si="243"/>
        <v>#N/A</v>
      </c>
      <c r="LJ1531" t="str">
        <f t="shared" ca="1" si="244"/>
        <v>anne.aroka@givedirectly.org</v>
      </c>
      <c r="LK1531" t="e">
        <f t="shared" ca="1" si="245"/>
        <v>#N/A</v>
      </c>
      <c r="LL1531" t="str">
        <f t="shared" ca="1" si="237"/>
        <v>Token</v>
      </c>
      <c r="LM1531" t="str">
        <f t="shared" ca="1" si="238"/>
        <v>anne.aroka@givedirectly.org</v>
      </c>
      <c r="LN1531" t="e">
        <f ca="1">OFFSET($A1531,,MATCH(OFFSET([2]Keys!C$1,MATCH(Data.Collect1Dump!$LL1531,[2]Keys!$A$2:$A$4,0),),Data.Collect1Dump!$3:$3,0)-1,)</f>
        <v>#VALUE!</v>
      </c>
      <c r="LO1531" s="2" t="e">
        <f t="shared" ca="1" si="246"/>
        <v>#VALUE!</v>
      </c>
    </row>
    <row r="1532" spans="1:327">
      <c r="A1532" t="s">
        <v>8392</v>
      </c>
      <c r="ID1532"/>
      <c r="JD1532" t="s">
        <v>378</v>
      </c>
      <c r="JE1532" t="s">
        <v>8393</v>
      </c>
      <c r="JF1532" t="s">
        <v>329</v>
      </c>
      <c r="JG1532">
        <v>6900</v>
      </c>
      <c r="JH1532" t="s">
        <v>330</v>
      </c>
      <c r="JR1532" t="s">
        <v>330</v>
      </c>
      <c r="KP1532" t="s">
        <v>330</v>
      </c>
      <c r="KS1532" t="s">
        <v>330</v>
      </c>
      <c r="KV1532" t="s">
        <v>330</v>
      </c>
      <c r="KX1532" t="s">
        <v>329</v>
      </c>
      <c r="KZ1532">
        <f ca="1">OFFSET($A1532,,MATCH([2]Keys!$B$2,Data.Collect1Dump!$3:$3,0)-1)</f>
        <v>0</v>
      </c>
      <c r="LA1532" t="str">
        <f ca="1">OFFSET($A1532,,MATCH([2]Keys!$B$4,Data.Collect1Dump!$3:$3,0)-1)</f>
        <v>anne.aroka@givedirectly.org</v>
      </c>
      <c r="LB1532">
        <f ca="1">OFFSET($A1532,,MATCH([2]Keys!$B$3,Data.Collect1Dump!$3:$3,0)-1)</f>
        <v>0</v>
      </c>
      <c r="LC1532">
        <f t="shared" ca="1" si="239"/>
        <v>0</v>
      </c>
      <c r="LD1532">
        <f t="shared" ca="1" si="239"/>
        <v>1</v>
      </c>
      <c r="LE1532">
        <f t="shared" ca="1" si="239"/>
        <v>0</v>
      </c>
      <c r="LF1532" s="2" t="e">
        <f t="shared" ca="1" si="240"/>
        <v>#N/A</v>
      </c>
      <c r="LG1532" s="2">
        <f t="shared" ca="1" si="241"/>
        <v>41614</v>
      </c>
      <c r="LH1532" s="2" t="e">
        <f t="shared" ca="1" si="242"/>
        <v>#N/A</v>
      </c>
      <c r="LI1532" t="e">
        <f t="shared" ca="1" si="243"/>
        <v>#N/A</v>
      </c>
      <c r="LJ1532" t="str">
        <f t="shared" ca="1" si="244"/>
        <v>anne.aroka@givedirectly.org</v>
      </c>
      <c r="LK1532" t="e">
        <f t="shared" ca="1" si="245"/>
        <v>#N/A</v>
      </c>
      <c r="LL1532" t="str">
        <f t="shared" ca="1" si="237"/>
        <v>Token</v>
      </c>
      <c r="LM1532" t="str">
        <f t="shared" ca="1" si="238"/>
        <v>anne.aroka@givedirectly.org</v>
      </c>
      <c r="LN1532" t="e">
        <f ca="1">OFFSET($A1532,,MATCH(OFFSET([2]Keys!C$1,MATCH(Data.Collect1Dump!$LL1532,[2]Keys!$A$2:$A$4,0),),Data.Collect1Dump!$3:$3,0)-1,)</f>
        <v>#VALUE!</v>
      </c>
      <c r="LO1532" s="2" t="e">
        <f t="shared" ca="1" si="246"/>
        <v>#VALUE!</v>
      </c>
    </row>
    <row r="1533" spans="1:327">
      <c r="A1533" t="s">
        <v>8394</v>
      </c>
      <c r="ID1533"/>
      <c r="KZ1533">
        <f ca="1">OFFSET($A1533,,MATCH([2]Keys!$B$2,Data.Collect1Dump!$3:$3,0)-1)</f>
        <v>0</v>
      </c>
      <c r="LA1533">
        <f ca="1">OFFSET($A1533,,MATCH([2]Keys!$B$4,Data.Collect1Dump!$3:$3,0)-1)</f>
        <v>0</v>
      </c>
      <c r="LB1533">
        <f ca="1">OFFSET($A1533,,MATCH([2]Keys!$B$3,Data.Collect1Dump!$3:$3,0)-1)</f>
        <v>0</v>
      </c>
      <c r="LC1533">
        <f t="shared" ca="1" si="239"/>
        <v>0</v>
      </c>
      <c r="LD1533">
        <f t="shared" ca="1" si="239"/>
        <v>0</v>
      </c>
      <c r="LE1533">
        <f t="shared" ca="1" si="239"/>
        <v>0</v>
      </c>
      <c r="LF1533" s="2" t="e">
        <f t="shared" ca="1" si="240"/>
        <v>#N/A</v>
      </c>
      <c r="LG1533" s="2" t="e">
        <f t="shared" ca="1" si="241"/>
        <v>#N/A</v>
      </c>
      <c r="LH1533" s="2" t="e">
        <f t="shared" ca="1" si="242"/>
        <v>#N/A</v>
      </c>
      <c r="LI1533" t="e">
        <f t="shared" ca="1" si="243"/>
        <v>#N/A</v>
      </c>
      <c r="LJ1533" t="e">
        <f t="shared" ca="1" si="244"/>
        <v>#N/A</v>
      </c>
      <c r="LK1533" t="e">
        <f t="shared" ca="1" si="245"/>
        <v>#N/A</v>
      </c>
      <c r="LL1533" t="str">
        <f t="shared" ca="1" si="237"/>
        <v>Null Survey</v>
      </c>
      <c r="LM1533" t="str">
        <f t="shared" ca="1" si="238"/>
        <v>Null Survey</v>
      </c>
      <c r="LN1533" t="e">
        <f ca="1">OFFSET($A1533,,MATCH(OFFSET([2]Keys!C$1,MATCH(Data.Collect1Dump!$LL1533,[2]Keys!$A$2:$A$4,0),),Data.Collect1Dump!$3:$3,0)-1,)</f>
        <v>#N/A</v>
      </c>
      <c r="LO1533" s="2" t="e">
        <f t="shared" ca="1" si="246"/>
        <v>#N/A</v>
      </c>
    </row>
    <row r="1534" spans="1:327">
      <c r="A1534" t="s">
        <v>8395</v>
      </c>
      <c r="ID1534"/>
      <c r="JD1534" t="s">
        <v>2833</v>
      </c>
      <c r="JE1534" t="s">
        <v>8396</v>
      </c>
      <c r="JF1534" t="s">
        <v>329</v>
      </c>
      <c r="JG1534">
        <v>6918</v>
      </c>
      <c r="JH1534" t="s">
        <v>330</v>
      </c>
      <c r="JR1534" t="s">
        <v>330</v>
      </c>
      <c r="KP1534" t="s">
        <v>329</v>
      </c>
      <c r="KQ1534" t="s">
        <v>8397</v>
      </c>
      <c r="KR1534" t="s">
        <v>330</v>
      </c>
      <c r="KS1534" t="s">
        <v>330</v>
      </c>
      <c r="KV1534" t="s">
        <v>330</v>
      </c>
      <c r="KX1534" t="s">
        <v>330</v>
      </c>
      <c r="KZ1534">
        <f ca="1">OFFSET($A1534,,MATCH([2]Keys!$B$2,Data.Collect1Dump!$3:$3,0)-1)</f>
        <v>0</v>
      </c>
      <c r="LA1534" t="str">
        <f ca="1">OFFSET($A1534,,MATCH([2]Keys!$B$4,Data.Collect1Dump!$3:$3,0)-1)</f>
        <v>andyagumbaa@gmail.com</v>
      </c>
      <c r="LB1534">
        <f ca="1">OFFSET($A1534,,MATCH([2]Keys!$B$3,Data.Collect1Dump!$3:$3,0)-1)</f>
        <v>0</v>
      </c>
      <c r="LC1534">
        <f t="shared" ca="1" si="239"/>
        <v>0</v>
      </c>
      <c r="LD1534">
        <f t="shared" ca="1" si="239"/>
        <v>1</v>
      </c>
      <c r="LE1534">
        <f t="shared" ca="1" si="239"/>
        <v>0</v>
      </c>
      <c r="LF1534" s="2" t="e">
        <f t="shared" ca="1" si="240"/>
        <v>#N/A</v>
      </c>
      <c r="LG1534" s="2">
        <f t="shared" ca="1" si="241"/>
        <v>41596</v>
      </c>
      <c r="LH1534" s="2" t="e">
        <f t="shared" ca="1" si="242"/>
        <v>#N/A</v>
      </c>
      <c r="LI1534" t="e">
        <f t="shared" ca="1" si="243"/>
        <v>#N/A</v>
      </c>
      <c r="LJ1534" t="str">
        <f t="shared" ca="1" si="244"/>
        <v>andyagumbaa@gmail.com</v>
      </c>
      <c r="LK1534" t="e">
        <f t="shared" ca="1" si="245"/>
        <v>#N/A</v>
      </c>
      <c r="LL1534" t="str">
        <f t="shared" ca="1" si="237"/>
        <v>Token</v>
      </c>
      <c r="LM1534" t="str">
        <f t="shared" ca="1" si="238"/>
        <v>andyagumbaa@gmail.com</v>
      </c>
      <c r="LN1534" t="e">
        <f ca="1">OFFSET($A1534,,MATCH(OFFSET([2]Keys!C$1,MATCH(Data.Collect1Dump!$LL1534,[2]Keys!$A$2:$A$4,0),),Data.Collect1Dump!$3:$3,0)-1,)</f>
        <v>#VALUE!</v>
      </c>
      <c r="LO1534" s="2" t="e">
        <f t="shared" ca="1" si="246"/>
        <v>#VALUE!</v>
      </c>
    </row>
    <row r="1535" spans="1:327">
      <c r="A1535" t="s">
        <v>8398</v>
      </c>
      <c r="ID1535"/>
      <c r="JD1535" t="s">
        <v>2833</v>
      </c>
      <c r="JE1535" t="s">
        <v>8399</v>
      </c>
      <c r="JF1535" t="s">
        <v>329</v>
      </c>
      <c r="JG1535">
        <v>6900</v>
      </c>
      <c r="JH1535" t="s">
        <v>330</v>
      </c>
      <c r="JR1535" t="s">
        <v>330</v>
      </c>
      <c r="KP1535" t="s">
        <v>330</v>
      </c>
      <c r="KS1535" t="s">
        <v>330</v>
      </c>
      <c r="KV1535" t="s">
        <v>330</v>
      </c>
      <c r="KX1535" t="s">
        <v>329</v>
      </c>
      <c r="KZ1535">
        <f ca="1">OFFSET($A1535,,MATCH([2]Keys!$B$2,Data.Collect1Dump!$3:$3,0)-1)</f>
        <v>0</v>
      </c>
      <c r="LA1535" t="str">
        <f ca="1">OFFSET($A1535,,MATCH([2]Keys!$B$4,Data.Collect1Dump!$3:$3,0)-1)</f>
        <v>andyagumbaa@gmail.com</v>
      </c>
      <c r="LB1535">
        <f ca="1">OFFSET($A1535,,MATCH([2]Keys!$B$3,Data.Collect1Dump!$3:$3,0)-1)</f>
        <v>0</v>
      </c>
      <c r="LC1535">
        <f t="shared" ca="1" si="239"/>
        <v>0</v>
      </c>
      <c r="LD1535">
        <f t="shared" ca="1" si="239"/>
        <v>1</v>
      </c>
      <c r="LE1535">
        <f t="shared" ca="1" si="239"/>
        <v>0</v>
      </c>
      <c r="LF1535" s="2" t="e">
        <f t="shared" ca="1" si="240"/>
        <v>#N/A</v>
      </c>
      <c r="LG1535" s="2">
        <f t="shared" ca="1" si="241"/>
        <v>41584</v>
      </c>
      <c r="LH1535" s="2" t="e">
        <f t="shared" ca="1" si="242"/>
        <v>#N/A</v>
      </c>
      <c r="LI1535" t="e">
        <f t="shared" ca="1" si="243"/>
        <v>#N/A</v>
      </c>
      <c r="LJ1535" t="str">
        <f t="shared" ca="1" si="244"/>
        <v>andyagumbaa@gmail.com</v>
      </c>
      <c r="LK1535" t="e">
        <f t="shared" ca="1" si="245"/>
        <v>#N/A</v>
      </c>
      <c r="LL1535" t="str">
        <f t="shared" ca="1" si="237"/>
        <v>Token</v>
      </c>
      <c r="LM1535" t="str">
        <f t="shared" ca="1" si="238"/>
        <v>andyagumbaa@gmail.com</v>
      </c>
      <c r="LN1535" t="e">
        <f ca="1">OFFSET($A1535,,MATCH(OFFSET([2]Keys!C$1,MATCH(Data.Collect1Dump!$LL1535,[2]Keys!$A$2:$A$4,0),),Data.Collect1Dump!$3:$3,0)-1,)</f>
        <v>#VALUE!</v>
      </c>
      <c r="LO1535" s="2" t="e">
        <f t="shared" ca="1" si="246"/>
        <v>#VALUE!</v>
      </c>
    </row>
    <row r="1536" spans="1:327">
      <c r="A1536" t="s">
        <v>8400</v>
      </c>
      <c r="ID1536"/>
      <c r="JD1536" t="s">
        <v>2833</v>
      </c>
      <c r="JE1536" t="s">
        <v>8401</v>
      </c>
      <c r="JF1536" t="s">
        <v>329</v>
      </c>
      <c r="JG1536">
        <v>6900</v>
      </c>
      <c r="JH1536" t="s">
        <v>330</v>
      </c>
      <c r="JR1536" t="s">
        <v>330</v>
      </c>
      <c r="KP1536" t="s">
        <v>330</v>
      </c>
      <c r="KS1536" t="s">
        <v>330</v>
      </c>
      <c r="KV1536" t="s">
        <v>330</v>
      </c>
      <c r="KX1536" t="s">
        <v>329</v>
      </c>
      <c r="KZ1536">
        <f ca="1">OFFSET($A1536,,MATCH([2]Keys!$B$2,Data.Collect1Dump!$3:$3,0)-1)</f>
        <v>0</v>
      </c>
      <c r="LA1536" t="str">
        <f ca="1">OFFSET($A1536,,MATCH([2]Keys!$B$4,Data.Collect1Dump!$3:$3,0)-1)</f>
        <v>andyagumbaa@gmail.com</v>
      </c>
      <c r="LB1536">
        <f ca="1">OFFSET($A1536,,MATCH([2]Keys!$B$3,Data.Collect1Dump!$3:$3,0)-1)</f>
        <v>0</v>
      </c>
      <c r="LC1536">
        <f t="shared" ca="1" si="239"/>
        <v>0</v>
      </c>
      <c r="LD1536">
        <f t="shared" ca="1" si="239"/>
        <v>1</v>
      </c>
      <c r="LE1536">
        <f t="shared" ca="1" si="239"/>
        <v>0</v>
      </c>
      <c r="LF1536" s="2" t="e">
        <f t="shared" ca="1" si="240"/>
        <v>#N/A</v>
      </c>
      <c r="LG1536" s="2">
        <f t="shared" ca="1" si="241"/>
        <v>41582</v>
      </c>
      <c r="LH1536" s="2" t="e">
        <f t="shared" ca="1" si="242"/>
        <v>#N/A</v>
      </c>
      <c r="LI1536" t="e">
        <f t="shared" ca="1" si="243"/>
        <v>#N/A</v>
      </c>
      <c r="LJ1536" t="str">
        <f t="shared" ca="1" si="244"/>
        <v>andyagumbaa@gmail.com</v>
      </c>
      <c r="LK1536" t="e">
        <f t="shared" ca="1" si="245"/>
        <v>#N/A</v>
      </c>
      <c r="LL1536" t="str">
        <f t="shared" ca="1" si="237"/>
        <v>Token</v>
      </c>
      <c r="LM1536" t="str">
        <f t="shared" ca="1" si="238"/>
        <v>andyagumbaa@gmail.com</v>
      </c>
      <c r="LN1536" t="e">
        <f ca="1">OFFSET($A1536,,MATCH(OFFSET([2]Keys!C$1,MATCH(Data.Collect1Dump!$LL1536,[2]Keys!$A$2:$A$4,0),),Data.Collect1Dump!$3:$3,0)-1,)</f>
        <v>#VALUE!</v>
      </c>
      <c r="LO1536" s="2" t="e">
        <f t="shared" ca="1" si="246"/>
        <v>#VALUE!</v>
      </c>
    </row>
    <row r="1537" spans="1:327">
      <c r="A1537" t="s">
        <v>8402</v>
      </c>
      <c r="B1537" t="s">
        <v>6120</v>
      </c>
      <c r="C1537" t="s">
        <v>8403</v>
      </c>
      <c r="K1537">
        <v>1</v>
      </c>
      <c r="L1537" t="s">
        <v>329</v>
      </c>
      <c r="M1537" t="s">
        <v>329</v>
      </c>
      <c r="N1537">
        <v>39725</v>
      </c>
      <c r="O1537" t="s">
        <v>329</v>
      </c>
      <c r="T1537" t="s">
        <v>330</v>
      </c>
      <c r="V1537" t="s">
        <v>329</v>
      </c>
      <c r="X1537">
        <v>1</v>
      </c>
      <c r="Y1537">
        <v>39700</v>
      </c>
      <c r="Z1537">
        <v>999</v>
      </c>
      <c r="AV1537" t="b">
        <v>1</v>
      </c>
      <c r="AX1537" t="b">
        <v>1</v>
      </c>
      <c r="AZ1537" t="b">
        <v>1</v>
      </c>
      <c r="BA1537" t="b">
        <v>1</v>
      </c>
      <c r="BL1537" t="s">
        <v>329</v>
      </c>
      <c r="BM1537" t="s">
        <v>8404</v>
      </c>
      <c r="BN1537" t="s">
        <v>330</v>
      </c>
      <c r="BU1537" t="b">
        <v>1</v>
      </c>
      <c r="CN1537">
        <v>138000</v>
      </c>
      <c r="DC1537" t="s">
        <v>329</v>
      </c>
      <c r="DD1537" t="b">
        <v>1</v>
      </c>
      <c r="DE1537" t="b">
        <v>1</v>
      </c>
      <c r="DL1537" t="b">
        <v>1</v>
      </c>
      <c r="DM1537" t="b">
        <v>1</v>
      </c>
      <c r="DR1537" t="s">
        <v>329</v>
      </c>
      <c r="DX1537" t="b">
        <v>1</v>
      </c>
      <c r="EL1537" t="s">
        <v>330</v>
      </c>
      <c r="EN1537" t="s">
        <v>330</v>
      </c>
      <c r="EP1537" t="s">
        <v>330</v>
      </c>
      <c r="FN1537" t="s">
        <v>330</v>
      </c>
      <c r="GJ1537" t="s">
        <v>330</v>
      </c>
      <c r="GW1537" t="s">
        <v>330</v>
      </c>
      <c r="GZ1537" t="s">
        <v>330</v>
      </c>
      <c r="HC1537" t="s">
        <v>330</v>
      </c>
      <c r="HE1537" t="s">
        <v>330</v>
      </c>
      <c r="HG1537" t="s">
        <v>336</v>
      </c>
      <c r="HH1537" t="s">
        <v>329</v>
      </c>
      <c r="HI1537" t="s">
        <v>415</v>
      </c>
      <c r="HJ1537" t="s">
        <v>330</v>
      </c>
      <c r="HK1537" t="b">
        <v>1</v>
      </c>
      <c r="HO1537" t="s">
        <v>337</v>
      </c>
      <c r="HP1537" t="s">
        <v>8405</v>
      </c>
      <c r="HQ1537" t="s">
        <v>339</v>
      </c>
      <c r="HR1537" t="s">
        <v>8406</v>
      </c>
      <c r="HS1537" t="s">
        <v>8407</v>
      </c>
      <c r="HU1537" t="b">
        <v>1</v>
      </c>
      <c r="HV1537" t="b">
        <v>1</v>
      </c>
      <c r="HY1537" t="b">
        <v>1</v>
      </c>
      <c r="ID1537"/>
      <c r="JD1537" t="s">
        <v>2833</v>
      </c>
      <c r="JE1537" t="s">
        <v>8408</v>
      </c>
      <c r="JF1537" t="s">
        <v>329</v>
      </c>
      <c r="JG1537">
        <v>7000</v>
      </c>
      <c r="JH1537" t="s">
        <v>330</v>
      </c>
      <c r="JR1537" t="s">
        <v>330</v>
      </c>
      <c r="KP1537" t="s">
        <v>330</v>
      </c>
      <c r="KS1537" t="s">
        <v>330</v>
      </c>
      <c r="KV1537" t="s">
        <v>330</v>
      </c>
      <c r="KX1537" t="s">
        <v>329</v>
      </c>
      <c r="KZ1537" t="str">
        <f ca="1">OFFSET($A1537,,MATCH([2]Keys!$B$2,Data.Collect1Dump!$3:$3,0)-1)</f>
        <v>ochollavic@gmail.com</v>
      </c>
      <c r="LA1537" t="str">
        <f ca="1">OFFSET($A1537,,MATCH([2]Keys!$B$4,Data.Collect1Dump!$3:$3,0)-1)</f>
        <v>andyagumbaa@gmail.com</v>
      </c>
      <c r="LB1537">
        <f ca="1">OFFSET($A1537,,MATCH([2]Keys!$B$3,Data.Collect1Dump!$3:$3,0)-1)</f>
        <v>0</v>
      </c>
      <c r="LC1537">
        <f t="shared" ca="1" si="239"/>
        <v>1</v>
      </c>
      <c r="LD1537">
        <f t="shared" ca="1" si="239"/>
        <v>1</v>
      </c>
      <c r="LE1537">
        <f t="shared" ca="1" si="239"/>
        <v>0</v>
      </c>
      <c r="LF1537" s="2">
        <f t="shared" ca="1" si="240"/>
        <v>41683</v>
      </c>
      <c r="LG1537" s="2">
        <f t="shared" ca="1" si="241"/>
        <v>41584</v>
      </c>
      <c r="LH1537" s="2" t="e">
        <f t="shared" ca="1" si="242"/>
        <v>#N/A</v>
      </c>
      <c r="LI1537" t="str">
        <f t="shared" ca="1" si="243"/>
        <v>ochollavic@gmail.com</v>
      </c>
      <c r="LJ1537" t="str">
        <f t="shared" ca="1" si="244"/>
        <v>andyagumbaa@gmail.com</v>
      </c>
      <c r="LK1537" t="e">
        <f t="shared" ca="1" si="245"/>
        <v>#N/A</v>
      </c>
      <c r="LL1537" t="str">
        <f t="shared" ca="1" si="237"/>
        <v>Lump Sum</v>
      </c>
      <c r="LM1537" t="str">
        <f t="shared" ca="1" si="238"/>
        <v>ochollavic@gmail.com</v>
      </c>
      <c r="LN1537" t="e">
        <f ca="1">OFFSET($A1537,,MATCH(OFFSET([2]Keys!C$1,MATCH(Data.Collect1Dump!$LL1537,[2]Keys!$A$2:$A$4,0),),Data.Collect1Dump!$3:$3,0)-1,)</f>
        <v>#VALUE!</v>
      </c>
      <c r="LO1537" s="2" t="e">
        <f t="shared" ca="1" si="246"/>
        <v>#VALUE!</v>
      </c>
    </row>
    <row r="1538" spans="1:327">
      <c r="A1538" t="s">
        <v>8409</v>
      </c>
      <c r="ID1538"/>
      <c r="JD1538" t="s">
        <v>3172</v>
      </c>
      <c r="JE1538" t="s">
        <v>8410</v>
      </c>
      <c r="JF1538" t="s">
        <v>329</v>
      </c>
      <c r="JG1538" t="s">
        <v>6076</v>
      </c>
      <c r="JH1538" t="s">
        <v>330</v>
      </c>
      <c r="JR1538" t="s">
        <v>330</v>
      </c>
      <c r="KP1538" t="s">
        <v>330</v>
      </c>
      <c r="KS1538" t="s">
        <v>330</v>
      </c>
      <c r="KV1538" t="s">
        <v>330</v>
      </c>
      <c r="KX1538" t="s">
        <v>329</v>
      </c>
      <c r="KZ1538">
        <f ca="1">OFFSET($A1538,,MATCH([2]Keys!$B$2,Data.Collect1Dump!$3:$3,0)-1)</f>
        <v>0</v>
      </c>
      <c r="LA1538" t="str">
        <f ca="1">OFFSET($A1538,,MATCH([2]Keys!$B$4,Data.Collect1Dump!$3:$3,0)-1)</f>
        <v>owiti.maureen@gmail.com</v>
      </c>
      <c r="LB1538">
        <f ca="1">OFFSET($A1538,,MATCH([2]Keys!$B$3,Data.Collect1Dump!$3:$3,0)-1)</f>
        <v>0</v>
      </c>
      <c r="LC1538">
        <f t="shared" ca="1" si="239"/>
        <v>0</v>
      </c>
      <c r="LD1538">
        <f t="shared" ca="1" si="239"/>
        <v>1</v>
      </c>
      <c r="LE1538">
        <f t="shared" ca="1" si="239"/>
        <v>0</v>
      </c>
      <c r="LF1538" s="2" t="e">
        <f t="shared" ca="1" si="240"/>
        <v>#N/A</v>
      </c>
      <c r="LG1538" s="2">
        <f t="shared" ca="1" si="241"/>
        <v>41719</v>
      </c>
      <c r="LH1538" s="2" t="e">
        <f t="shared" ca="1" si="242"/>
        <v>#N/A</v>
      </c>
      <c r="LI1538" t="e">
        <f t="shared" ca="1" si="243"/>
        <v>#N/A</v>
      </c>
      <c r="LJ1538" t="str">
        <f t="shared" ca="1" si="244"/>
        <v>owiti.maureen@gmail.com</v>
      </c>
      <c r="LK1538" t="e">
        <f t="shared" ca="1" si="245"/>
        <v>#N/A</v>
      </c>
      <c r="LL1538" t="str">
        <f t="shared" ca="1" si="237"/>
        <v>Token</v>
      </c>
      <c r="LM1538" t="str">
        <f t="shared" ca="1" si="238"/>
        <v>owiti.maureen@gmail.com</v>
      </c>
      <c r="LN1538" t="e">
        <f ca="1">OFFSET($A1538,,MATCH(OFFSET([2]Keys!C$1,MATCH(Data.Collect1Dump!$LL1538,[2]Keys!$A$2:$A$4,0),),Data.Collect1Dump!$3:$3,0)-1,)</f>
        <v>#VALUE!</v>
      </c>
      <c r="LO1538" s="2" t="e">
        <f t="shared" ca="1" si="246"/>
        <v>#VALUE!</v>
      </c>
    </row>
    <row r="1539" spans="1:327">
      <c r="A1539" t="s">
        <v>8411</v>
      </c>
      <c r="ID1539"/>
      <c r="JD1539" t="s">
        <v>2833</v>
      </c>
      <c r="JE1539" t="s">
        <v>8412</v>
      </c>
      <c r="JF1539" t="s">
        <v>329</v>
      </c>
      <c r="JG1539">
        <v>7000</v>
      </c>
      <c r="JH1539" t="s">
        <v>330</v>
      </c>
      <c r="JR1539" t="s">
        <v>329</v>
      </c>
      <c r="JS1539" t="s">
        <v>8413</v>
      </c>
      <c r="JZ1539" t="b">
        <v>1</v>
      </c>
      <c r="KF1539" t="b">
        <v>1</v>
      </c>
      <c r="KJ1539" t="b">
        <v>1</v>
      </c>
      <c r="KP1539" t="s">
        <v>330</v>
      </c>
      <c r="KS1539" t="s">
        <v>330</v>
      </c>
      <c r="KV1539" t="s">
        <v>330</v>
      </c>
      <c r="KX1539" t="s">
        <v>329</v>
      </c>
      <c r="KZ1539">
        <f ca="1">OFFSET($A1539,,MATCH([2]Keys!$B$2,Data.Collect1Dump!$3:$3,0)-1)</f>
        <v>0</v>
      </c>
      <c r="LA1539" t="str">
        <f ca="1">OFFSET($A1539,,MATCH([2]Keys!$B$4,Data.Collect1Dump!$3:$3,0)-1)</f>
        <v>andyagumbaa@gmail.com</v>
      </c>
      <c r="LB1539">
        <f ca="1">OFFSET($A1539,,MATCH([2]Keys!$B$3,Data.Collect1Dump!$3:$3,0)-1)</f>
        <v>0</v>
      </c>
      <c r="LC1539">
        <f t="shared" ca="1" si="239"/>
        <v>0</v>
      </c>
      <c r="LD1539">
        <f t="shared" ca="1" si="239"/>
        <v>1</v>
      </c>
      <c r="LE1539">
        <f t="shared" ca="1" si="239"/>
        <v>0</v>
      </c>
      <c r="LF1539" s="2" t="e">
        <f t="shared" ca="1" si="240"/>
        <v>#N/A</v>
      </c>
      <c r="LG1539" s="2">
        <f t="shared" ca="1" si="241"/>
        <v>41583</v>
      </c>
      <c r="LH1539" s="2" t="e">
        <f t="shared" ca="1" si="242"/>
        <v>#N/A</v>
      </c>
      <c r="LI1539" t="e">
        <f t="shared" ca="1" si="243"/>
        <v>#N/A</v>
      </c>
      <c r="LJ1539" t="str">
        <f t="shared" ca="1" si="244"/>
        <v>andyagumbaa@gmail.com</v>
      </c>
      <c r="LK1539" t="e">
        <f t="shared" ca="1" si="245"/>
        <v>#N/A</v>
      </c>
      <c r="LL1539" t="str">
        <f t="shared" ca="1" si="237"/>
        <v>Token</v>
      </c>
      <c r="LM1539" t="str">
        <f t="shared" ca="1" si="238"/>
        <v>andyagumbaa@gmail.com</v>
      </c>
      <c r="LN1539" t="e">
        <f ca="1">OFFSET($A1539,,MATCH(OFFSET([2]Keys!C$1,MATCH(Data.Collect1Dump!$LL1539,[2]Keys!$A$2:$A$4,0),),Data.Collect1Dump!$3:$3,0)-1,)</f>
        <v>#VALUE!</v>
      </c>
      <c r="LO1539" s="2" t="e">
        <f t="shared" ca="1" si="246"/>
        <v>#VALUE!</v>
      </c>
    </row>
    <row r="1540" spans="1:327">
      <c r="A1540" t="s">
        <v>8414</v>
      </c>
      <c r="B1540" t="s">
        <v>6120</v>
      </c>
      <c r="C1540" t="s">
        <v>8415</v>
      </c>
      <c r="L1540" t="s">
        <v>329</v>
      </c>
      <c r="M1540" t="s">
        <v>329</v>
      </c>
      <c r="N1540">
        <v>40000</v>
      </c>
      <c r="O1540" t="s">
        <v>329</v>
      </c>
      <c r="T1540" t="s">
        <v>330</v>
      </c>
      <c r="V1540" t="s">
        <v>329</v>
      </c>
      <c r="X1540">
        <v>2</v>
      </c>
      <c r="Y1540">
        <v>20000</v>
      </c>
      <c r="Z1540">
        <v>999</v>
      </c>
      <c r="AA1540">
        <v>19000</v>
      </c>
      <c r="AB1540">
        <v>999</v>
      </c>
      <c r="AV1540" t="b">
        <v>1</v>
      </c>
      <c r="AZ1540" t="b">
        <v>1</v>
      </c>
      <c r="BA1540" t="b">
        <v>1</v>
      </c>
      <c r="BL1540" t="s">
        <v>329</v>
      </c>
      <c r="BM1540" t="s">
        <v>8416</v>
      </c>
      <c r="BN1540" t="s">
        <v>330</v>
      </c>
      <c r="BU1540" t="b">
        <v>1</v>
      </c>
      <c r="BZ1540" t="b">
        <v>1</v>
      </c>
      <c r="CN1540">
        <v>35000</v>
      </c>
      <c r="CS1540">
        <v>4000</v>
      </c>
      <c r="DC1540" t="s">
        <v>329</v>
      </c>
      <c r="DD1540" t="b">
        <v>1</v>
      </c>
      <c r="DE1540" t="b">
        <v>1</v>
      </c>
      <c r="DL1540" t="b">
        <v>1</v>
      </c>
      <c r="DM1540" t="b">
        <v>1</v>
      </c>
      <c r="DR1540" t="s">
        <v>329</v>
      </c>
      <c r="DX1540" t="b">
        <v>1</v>
      </c>
      <c r="EL1540" t="s">
        <v>330</v>
      </c>
      <c r="EN1540" t="s">
        <v>330</v>
      </c>
      <c r="EP1540" t="s">
        <v>330</v>
      </c>
      <c r="FN1540" t="s">
        <v>330</v>
      </c>
      <c r="FS1540" t="b">
        <v>1</v>
      </c>
      <c r="GD1540" t="b">
        <v>1</v>
      </c>
      <c r="GG1540" t="s">
        <v>330</v>
      </c>
      <c r="GJ1540" t="s">
        <v>330</v>
      </c>
      <c r="GW1540" t="s">
        <v>330</v>
      </c>
      <c r="GZ1540" t="s">
        <v>330</v>
      </c>
      <c r="HC1540" t="s">
        <v>330</v>
      </c>
      <c r="HE1540" t="s">
        <v>330</v>
      </c>
      <c r="HG1540" t="s">
        <v>336</v>
      </c>
      <c r="HH1540" t="s">
        <v>329</v>
      </c>
      <c r="HI1540" t="s">
        <v>329</v>
      </c>
      <c r="HJ1540" t="s">
        <v>330</v>
      </c>
      <c r="HK1540" t="b">
        <v>1</v>
      </c>
      <c r="HO1540" t="s">
        <v>337</v>
      </c>
      <c r="HP1540" t="s">
        <v>8417</v>
      </c>
      <c r="HQ1540" t="s">
        <v>339</v>
      </c>
      <c r="HR1540" t="s">
        <v>8418</v>
      </c>
      <c r="HS1540" t="s">
        <v>8419</v>
      </c>
      <c r="HU1540" t="b">
        <v>1</v>
      </c>
      <c r="ID1540"/>
      <c r="JD1540" t="s">
        <v>2833</v>
      </c>
      <c r="JE1540" t="s">
        <v>8420</v>
      </c>
      <c r="JF1540" t="s">
        <v>329</v>
      </c>
      <c r="JG1540">
        <v>7000</v>
      </c>
      <c r="JH1540" t="s">
        <v>330</v>
      </c>
      <c r="JR1540" t="s">
        <v>330</v>
      </c>
      <c r="KP1540" t="s">
        <v>330</v>
      </c>
      <c r="KS1540" t="s">
        <v>330</v>
      </c>
      <c r="KV1540" t="s">
        <v>330</v>
      </c>
      <c r="KX1540" t="s">
        <v>329</v>
      </c>
      <c r="KZ1540" t="str">
        <f ca="1">OFFSET($A1540,,MATCH([2]Keys!$B$2,Data.Collect1Dump!$3:$3,0)-1)</f>
        <v>ochollavic@gmail.com</v>
      </c>
      <c r="LA1540" t="str">
        <f ca="1">OFFSET($A1540,,MATCH([2]Keys!$B$4,Data.Collect1Dump!$3:$3,0)-1)</f>
        <v>andyagumbaa@gmail.com</v>
      </c>
      <c r="LB1540">
        <f ca="1">OFFSET($A1540,,MATCH([2]Keys!$B$3,Data.Collect1Dump!$3:$3,0)-1)</f>
        <v>0</v>
      </c>
      <c r="LC1540">
        <f t="shared" ca="1" si="239"/>
        <v>1</v>
      </c>
      <c r="LD1540">
        <f t="shared" ca="1" si="239"/>
        <v>1</v>
      </c>
      <c r="LE1540">
        <f t="shared" ca="1" si="239"/>
        <v>0</v>
      </c>
      <c r="LF1540" s="2">
        <f t="shared" ca="1" si="240"/>
        <v>41683</v>
      </c>
      <c r="LG1540" s="2">
        <f t="shared" ca="1" si="241"/>
        <v>41583</v>
      </c>
      <c r="LH1540" s="2" t="e">
        <f t="shared" ca="1" si="242"/>
        <v>#N/A</v>
      </c>
      <c r="LI1540" t="str">
        <f t="shared" ca="1" si="243"/>
        <v>ochollavic@gmail.com</v>
      </c>
      <c r="LJ1540" t="str">
        <f t="shared" ca="1" si="244"/>
        <v>andyagumbaa@gmail.com</v>
      </c>
      <c r="LK1540" t="e">
        <f t="shared" ca="1" si="245"/>
        <v>#N/A</v>
      </c>
      <c r="LL1540" t="str">
        <f t="shared" ref="LL1540:LL1603" ca="1" si="247">IF(NOT(ISNUMBER(KZ1540)),"Lump Sum",IF(NOT(ISNUMBER(LA1540)),"Token",IF(NOT(ISNUMBER(LB1540)),"Quality Check","Null Survey")))</f>
        <v>Lump Sum</v>
      </c>
      <c r="LM1540" t="str">
        <f t="shared" ref="LM1540:LM1603" ca="1" si="248">IF(NOT(ISNUMBER(KZ1540)),KZ1540,IF(NOT(ISNUMBER(LA1540)),LA1540,IF(NOT(ISNUMBER(LB1540)),LB1540,"Null Survey")))</f>
        <v>ochollavic@gmail.com</v>
      </c>
      <c r="LN1540" t="e">
        <f ca="1">OFFSET($A1540,,MATCH(OFFSET([2]Keys!C$1,MATCH(Data.Collect1Dump!$LL1540,[2]Keys!$A$2:$A$4,0),),Data.Collect1Dump!$3:$3,0)-1,)</f>
        <v>#VALUE!</v>
      </c>
      <c r="LO1540" s="2" t="e">
        <f t="shared" ca="1" si="246"/>
        <v>#VALUE!</v>
      </c>
    </row>
    <row r="1541" spans="1:327">
      <c r="A1541" t="s">
        <v>8421</v>
      </c>
      <c r="B1541" t="s">
        <v>6120</v>
      </c>
      <c r="C1541" t="s">
        <v>8422</v>
      </c>
      <c r="K1541">
        <v>1</v>
      </c>
      <c r="L1541" t="s">
        <v>329</v>
      </c>
      <c r="M1541" t="s">
        <v>329</v>
      </c>
      <c r="N1541">
        <v>40000</v>
      </c>
      <c r="O1541" t="s">
        <v>457</v>
      </c>
      <c r="R1541" t="s">
        <v>458</v>
      </c>
      <c r="T1541" t="s">
        <v>330</v>
      </c>
      <c r="V1541" t="s">
        <v>329</v>
      </c>
      <c r="X1541">
        <v>1</v>
      </c>
      <c r="Y1541">
        <v>39000</v>
      </c>
      <c r="Z1541">
        <v>999</v>
      </c>
      <c r="AV1541" t="b">
        <v>1</v>
      </c>
      <c r="AZ1541" t="b">
        <v>1</v>
      </c>
      <c r="BA1541" t="b">
        <v>1</v>
      </c>
      <c r="BL1541" t="s">
        <v>329</v>
      </c>
      <c r="BM1541" t="s">
        <v>8423</v>
      </c>
      <c r="BN1541" t="s">
        <v>330</v>
      </c>
      <c r="BU1541" t="b">
        <v>1</v>
      </c>
      <c r="BZ1541" t="b">
        <v>1</v>
      </c>
      <c r="CN1541">
        <v>20000</v>
      </c>
      <c r="CS1541">
        <v>20000</v>
      </c>
      <c r="DC1541" t="s">
        <v>329</v>
      </c>
      <c r="DD1541" t="b">
        <v>1</v>
      </c>
      <c r="DE1541" t="b">
        <v>1</v>
      </c>
      <c r="DL1541" t="b">
        <v>1</v>
      </c>
      <c r="DM1541" t="b">
        <v>1</v>
      </c>
      <c r="DR1541" t="s">
        <v>329</v>
      </c>
      <c r="DV1541" t="b">
        <v>1</v>
      </c>
      <c r="EL1541" t="s">
        <v>330</v>
      </c>
      <c r="EN1541" t="s">
        <v>330</v>
      </c>
      <c r="EP1541" t="s">
        <v>330</v>
      </c>
      <c r="FN1541" t="s">
        <v>330</v>
      </c>
      <c r="GJ1541" t="s">
        <v>330</v>
      </c>
      <c r="GW1541" t="s">
        <v>330</v>
      </c>
      <c r="GZ1541" t="s">
        <v>330</v>
      </c>
      <c r="HC1541" t="s">
        <v>330</v>
      </c>
      <c r="HE1541" t="s">
        <v>330</v>
      </c>
      <c r="HG1541" t="s">
        <v>336</v>
      </c>
      <c r="HH1541" t="s">
        <v>330</v>
      </c>
      <c r="HI1541" t="s">
        <v>330</v>
      </c>
      <c r="HJ1541" t="s">
        <v>330</v>
      </c>
      <c r="HM1541" t="b">
        <v>1</v>
      </c>
      <c r="HO1541" t="s">
        <v>337</v>
      </c>
      <c r="HP1541" t="s">
        <v>8424</v>
      </c>
      <c r="HQ1541" t="s">
        <v>339</v>
      </c>
      <c r="HR1541" t="s">
        <v>8425</v>
      </c>
      <c r="HS1541" t="s">
        <v>8426</v>
      </c>
      <c r="HU1541" t="b">
        <v>1</v>
      </c>
      <c r="HY1541" t="b">
        <v>1</v>
      </c>
      <c r="ID1541"/>
      <c r="JD1541" t="s">
        <v>2833</v>
      </c>
      <c r="JE1541" t="s">
        <v>8427</v>
      </c>
      <c r="JF1541" t="s">
        <v>329</v>
      </c>
      <c r="JG1541">
        <v>7000</v>
      </c>
      <c r="JH1541" t="s">
        <v>330</v>
      </c>
      <c r="JR1541" t="s">
        <v>330</v>
      </c>
      <c r="KP1541" t="s">
        <v>330</v>
      </c>
      <c r="KS1541" t="s">
        <v>330</v>
      </c>
      <c r="KV1541" t="s">
        <v>330</v>
      </c>
      <c r="KX1541" t="s">
        <v>329</v>
      </c>
      <c r="KZ1541" t="str">
        <f ca="1">OFFSET($A1541,,MATCH([2]Keys!$B$2,Data.Collect1Dump!$3:$3,0)-1)</f>
        <v>ochollavic@gmail.com</v>
      </c>
      <c r="LA1541" t="str">
        <f ca="1">OFFSET($A1541,,MATCH([2]Keys!$B$4,Data.Collect1Dump!$3:$3,0)-1)</f>
        <v>andyagumbaa@gmail.com</v>
      </c>
      <c r="LB1541">
        <f ca="1">OFFSET($A1541,,MATCH([2]Keys!$B$3,Data.Collect1Dump!$3:$3,0)-1)</f>
        <v>0</v>
      </c>
      <c r="LC1541">
        <f t="shared" ref="LC1541:LE1604" ca="1" si="249">IF(NOT(ISNUMBER(KZ1541)),1,0)</f>
        <v>1</v>
      </c>
      <c r="LD1541">
        <f t="shared" ca="1" si="249"/>
        <v>1</v>
      </c>
      <c r="LE1541">
        <f t="shared" ca="1" si="249"/>
        <v>0</v>
      </c>
      <c r="LF1541" s="2">
        <f t="shared" ref="LF1541:LF1604" ca="1" si="250">IF(LC1541=1,DATE(LEFT(C1541,4),RIGHT(LEFT(C1541,7),2), RIGHT(LEFT(C1541, 10),2)),NA())</f>
        <v>41683</v>
      </c>
      <c r="LG1541" s="2">
        <f t="shared" ref="LG1541:LG1604" ca="1" si="251">IF(LD1541=1,DATE(LEFT(JE1541,4),RIGHT(LEFT(JE1541,7),2), RIGHT(LEFT(JE1541, 10),2)),NA())</f>
        <v>41583</v>
      </c>
      <c r="LH1541" s="2" t="e">
        <f t="shared" ref="LH1541:LH1604" ca="1" si="252">IF(LE1541=1,DATE(LEFT(IF1541,4),RIGHT(LEFT(IF1541,7),2), RIGHT(LEFT(IF1541, 10),2)),NA())</f>
        <v>#N/A</v>
      </c>
      <c r="LI1541" t="str">
        <f t="shared" ref="LI1541:LI1604" ca="1" si="253">IF(LC1541=1,B1541,NA())</f>
        <v>ochollavic@gmail.com</v>
      </c>
      <c r="LJ1541" t="str">
        <f t="shared" ref="LJ1541:LJ1604" ca="1" si="254">IF(LD1541=1,JD1541,NA())</f>
        <v>andyagumbaa@gmail.com</v>
      </c>
      <c r="LK1541" t="e">
        <f t="shared" ref="LK1541:LK1604" ca="1" si="255">IF(LE1541=1,IE1541,NA())</f>
        <v>#N/A</v>
      </c>
      <c r="LL1541" t="str">
        <f t="shared" ca="1" si="247"/>
        <v>Lump Sum</v>
      </c>
      <c r="LM1541" t="str">
        <f t="shared" ca="1" si="248"/>
        <v>ochollavic@gmail.com</v>
      </c>
      <c r="LN1541" t="e">
        <f ca="1">OFFSET($A1541,,MATCH(OFFSET([2]Keys!C$1,MATCH(Data.Collect1Dump!$LL1541,[2]Keys!$A$2:$A$4,0),),Data.Collect1Dump!$3:$3,0)-1,)</f>
        <v>#VALUE!</v>
      </c>
      <c r="LO1541" s="2" t="e">
        <f t="shared" ref="LO1541:LO1604" ca="1" si="256">DATE(LEFT(LN1541,4),RIGHT(LEFT(LN1541,7),2), RIGHT(LEFT(LN1541, 10),2))</f>
        <v>#VALUE!</v>
      </c>
    </row>
    <row r="1542" spans="1:327">
      <c r="A1542" t="s">
        <v>8428</v>
      </c>
      <c r="ID1542"/>
      <c r="JD1542" t="s">
        <v>2833</v>
      </c>
      <c r="JE1542" t="s">
        <v>8429</v>
      </c>
      <c r="JF1542" t="s">
        <v>329</v>
      </c>
      <c r="JG1542">
        <v>6900</v>
      </c>
      <c r="JH1542" t="s">
        <v>330</v>
      </c>
      <c r="JR1542" t="s">
        <v>329</v>
      </c>
      <c r="JS1542" t="s">
        <v>8430</v>
      </c>
      <c r="JU1542" t="b">
        <v>1</v>
      </c>
      <c r="KC1542" t="b">
        <v>1</v>
      </c>
      <c r="KG1542" t="b">
        <v>1</v>
      </c>
      <c r="KJ1542" t="b">
        <v>1</v>
      </c>
      <c r="KL1542" t="b">
        <v>1</v>
      </c>
      <c r="KP1542" t="s">
        <v>330</v>
      </c>
      <c r="KS1542" t="s">
        <v>330</v>
      </c>
      <c r="KV1542" t="s">
        <v>330</v>
      </c>
      <c r="KX1542" t="s">
        <v>329</v>
      </c>
      <c r="KZ1542">
        <f ca="1">OFFSET($A1542,,MATCH([2]Keys!$B$2,Data.Collect1Dump!$3:$3,0)-1)</f>
        <v>0</v>
      </c>
      <c r="LA1542" t="str">
        <f ca="1">OFFSET($A1542,,MATCH([2]Keys!$B$4,Data.Collect1Dump!$3:$3,0)-1)</f>
        <v>andyagumbaa@gmail.com</v>
      </c>
      <c r="LB1542">
        <f ca="1">OFFSET($A1542,,MATCH([2]Keys!$B$3,Data.Collect1Dump!$3:$3,0)-1)</f>
        <v>0</v>
      </c>
      <c r="LC1542">
        <f t="shared" ca="1" si="249"/>
        <v>0</v>
      </c>
      <c r="LD1542">
        <f t="shared" ca="1" si="249"/>
        <v>1</v>
      </c>
      <c r="LE1542">
        <f t="shared" ca="1" si="249"/>
        <v>0</v>
      </c>
      <c r="LF1542" s="2" t="e">
        <f t="shared" ca="1" si="250"/>
        <v>#N/A</v>
      </c>
      <c r="LG1542" s="2">
        <f t="shared" ca="1" si="251"/>
        <v>41583</v>
      </c>
      <c r="LH1542" s="2" t="e">
        <f t="shared" ca="1" si="252"/>
        <v>#N/A</v>
      </c>
      <c r="LI1542" t="e">
        <f t="shared" ca="1" si="253"/>
        <v>#N/A</v>
      </c>
      <c r="LJ1542" t="str">
        <f t="shared" ca="1" si="254"/>
        <v>andyagumbaa@gmail.com</v>
      </c>
      <c r="LK1542" t="e">
        <f t="shared" ca="1" si="255"/>
        <v>#N/A</v>
      </c>
      <c r="LL1542" t="str">
        <f t="shared" ca="1" si="247"/>
        <v>Token</v>
      </c>
      <c r="LM1542" t="str">
        <f t="shared" ca="1" si="248"/>
        <v>andyagumbaa@gmail.com</v>
      </c>
      <c r="LN1542" t="e">
        <f ca="1">OFFSET($A1542,,MATCH(OFFSET([2]Keys!C$1,MATCH(Data.Collect1Dump!$LL1542,[2]Keys!$A$2:$A$4,0),),Data.Collect1Dump!$3:$3,0)-1,)</f>
        <v>#VALUE!</v>
      </c>
      <c r="LO1542" s="2" t="e">
        <f t="shared" ca="1" si="256"/>
        <v>#VALUE!</v>
      </c>
    </row>
    <row r="1543" spans="1:327">
      <c r="A1543" t="s">
        <v>8431</v>
      </c>
      <c r="ID1543"/>
      <c r="JD1543" t="s">
        <v>378</v>
      </c>
      <c r="JE1543" t="s">
        <v>8432</v>
      </c>
      <c r="JF1543" t="s">
        <v>329</v>
      </c>
      <c r="JG1543">
        <v>7000</v>
      </c>
      <c r="JH1543" t="s">
        <v>330</v>
      </c>
      <c r="JR1543" t="s">
        <v>330</v>
      </c>
      <c r="KP1543" t="s">
        <v>330</v>
      </c>
      <c r="KS1543" t="s">
        <v>330</v>
      </c>
      <c r="KV1543" t="s">
        <v>330</v>
      </c>
      <c r="KX1543" t="s">
        <v>329</v>
      </c>
      <c r="KZ1543">
        <f ca="1">OFFSET($A1543,,MATCH([2]Keys!$B$2,Data.Collect1Dump!$3:$3,0)-1)</f>
        <v>0</v>
      </c>
      <c r="LA1543" t="str">
        <f ca="1">OFFSET($A1543,,MATCH([2]Keys!$B$4,Data.Collect1Dump!$3:$3,0)-1)</f>
        <v>anne.aroka@givedirectly.org</v>
      </c>
      <c r="LB1543">
        <f ca="1">OFFSET($A1543,,MATCH([2]Keys!$B$3,Data.Collect1Dump!$3:$3,0)-1)</f>
        <v>0</v>
      </c>
      <c r="LC1543">
        <f t="shared" ca="1" si="249"/>
        <v>0</v>
      </c>
      <c r="LD1543">
        <f t="shared" ca="1" si="249"/>
        <v>1</v>
      </c>
      <c r="LE1543">
        <f t="shared" ca="1" si="249"/>
        <v>0</v>
      </c>
      <c r="LF1543" s="2" t="e">
        <f t="shared" ca="1" si="250"/>
        <v>#N/A</v>
      </c>
      <c r="LG1543" s="2">
        <f t="shared" ca="1" si="251"/>
        <v>41614</v>
      </c>
      <c r="LH1543" s="2" t="e">
        <f t="shared" ca="1" si="252"/>
        <v>#N/A</v>
      </c>
      <c r="LI1543" t="e">
        <f t="shared" ca="1" si="253"/>
        <v>#N/A</v>
      </c>
      <c r="LJ1543" t="str">
        <f t="shared" ca="1" si="254"/>
        <v>anne.aroka@givedirectly.org</v>
      </c>
      <c r="LK1543" t="e">
        <f t="shared" ca="1" si="255"/>
        <v>#N/A</v>
      </c>
      <c r="LL1543" t="str">
        <f t="shared" ca="1" si="247"/>
        <v>Token</v>
      </c>
      <c r="LM1543" t="str">
        <f t="shared" ca="1" si="248"/>
        <v>anne.aroka@givedirectly.org</v>
      </c>
      <c r="LN1543" t="e">
        <f ca="1">OFFSET($A1543,,MATCH(OFFSET([2]Keys!C$1,MATCH(Data.Collect1Dump!$LL1543,[2]Keys!$A$2:$A$4,0),),Data.Collect1Dump!$3:$3,0)-1,)</f>
        <v>#VALUE!</v>
      </c>
      <c r="LO1543" s="2" t="e">
        <f t="shared" ca="1" si="256"/>
        <v>#VALUE!</v>
      </c>
    </row>
    <row r="1544" spans="1:327">
      <c r="A1544" t="s">
        <v>8433</v>
      </c>
      <c r="ID1544"/>
      <c r="JD1544" t="s">
        <v>378</v>
      </c>
      <c r="JE1544" t="s">
        <v>8434</v>
      </c>
      <c r="JF1544" t="s">
        <v>329</v>
      </c>
      <c r="JG1544">
        <v>7000</v>
      </c>
      <c r="JH1544" t="s">
        <v>330</v>
      </c>
      <c r="JR1544" t="s">
        <v>330</v>
      </c>
      <c r="KP1544" t="s">
        <v>330</v>
      </c>
      <c r="KS1544" t="s">
        <v>330</v>
      </c>
      <c r="KV1544" t="s">
        <v>330</v>
      </c>
      <c r="KX1544" t="s">
        <v>329</v>
      </c>
      <c r="KZ1544">
        <f ca="1">OFFSET($A1544,,MATCH([2]Keys!$B$2,Data.Collect1Dump!$3:$3,0)-1)</f>
        <v>0</v>
      </c>
      <c r="LA1544" t="str">
        <f ca="1">OFFSET($A1544,,MATCH([2]Keys!$B$4,Data.Collect1Dump!$3:$3,0)-1)</f>
        <v>anne.aroka@givedirectly.org</v>
      </c>
      <c r="LB1544">
        <f ca="1">OFFSET($A1544,,MATCH([2]Keys!$B$3,Data.Collect1Dump!$3:$3,0)-1)</f>
        <v>0</v>
      </c>
      <c r="LC1544">
        <f t="shared" ca="1" si="249"/>
        <v>0</v>
      </c>
      <c r="LD1544">
        <f t="shared" ca="1" si="249"/>
        <v>1</v>
      </c>
      <c r="LE1544">
        <f t="shared" ca="1" si="249"/>
        <v>0</v>
      </c>
      <c r="LF1544" s="2" t="e">
        <f t="shared" ca="1" si="250"/>
        <v>#N/A</v>
      </c>
      <c r="LG1544" s="2">
        <f t="shared" ca="1" si="251"/>
        <v>41598</v>
      </c>
      <c r="LH1544" s="2" t="e">
        <f t="shared" ca="1" si="252"/>
        <v>#N/A</v>
      </c>
      <c r="LI1544" t="e">
        <f t="shared" ca="1" si="253"/>
        <v>#N/A</v>
      </c>
      <c r="LJ1544" t="str">
        <f t="shared" ca="1" si="254"/>
        <v>anne.aroka@givedirectly.org</v>
      </c>
      <c r="LK1544" t="e">
        <f t="shared" ca="1" si="255"/>
        <v>#N/A</v>
      </c>
      <c r="LL1544" t="str">
        <f t="shared" ca="1" si="247"/>
        <v>Token</v>
      </c>
      <c r="LM1544" t="str">
        <f t="shared" ca="1" si="248"/>
        <v>anne.aroka@givedirectly.org</v>
      </c>
      <c r="LN1544" t="e">
        <f ca="1">OFFSET($A1544,,MATCH(OFFSET([2]Keys!C$1,MATCH(Data.Collect1Dump!$LL1544,[2]Keys!$A$2:$A$4,0),),Data.Collect1Dump!$3:$3,0)-1,)</f>
        <v>#VALUE!</v>
      </c>
      <c r="LO1544" s="2" t="e">
        <f t="shared" ca="1" si="256"/>
        <v>#VALUE!</v>
      </c>
    </row>
    <row r="1545" spans="1:327">
      <c r="A1545" t="s">
        <v>8435</v>
      </c>
      <c r="ID1545"/>
      <c r="JD1545" t="s">
        <v>378</v>
      </c>
      <c r="JE1545" t="s">
        <v>8436</v>
      </c>
      <c r="JF1545" t="s">
        <v>329</v>
      </c>
      <c r="JG1545">
        <v>7000</v>
      </c>
      <c r="JH1545" t="s">
        <v>330</v>
      </c>
      <c r="JR1545" t="s">
        <v>330</v>
      </c>
      <c r="KP1545" t="s">
        <v>330</v>
      </c>
      <c r="KS1545" t="s">
        <v>330</v>
      </c>
      <c r="KV1545" t="s">
        <v>330</v>
      </c>
      <c r="KX1545" t="s">
        <v>329</v>
      </c>
      <c r="KZ1545">
        <f ca="1">OFFSET($A1545,,MATCH([2]Keys!$B$2,Data.Collect1Dump!$3:$3,0)-1)</f>
        <v>0</v>
      </c>
      <c r="LA1545" t="str">
        <f ca="1">OFFSET($A1545,,MATCH([2]Keys!$B$4,Data.Collect1Dump!$3:$3,0)-1)</f>
        <v>anne.aroka@givedirectly.org</v>
      </c>
      <c r="LB1545">
        <f ca="1">OFFSET($A1545,,MATCH([2]Keys!$B$3,Data.Collect1Dump!$3:$3,0)-1)</f>
        <v>0</v>
      </c>
      <c r="LC1545">
        <f t="shared" ca="1" si="249"/>
        <v>0</v>
      </c>
      <c r="LD1545">
        <f t="shared" ca="1" si="249"/>
        <v>1</v>
      </c>
      <c r="LE1545">
        <f t="shared" ca="1" si="249"/>
        <v>0</v>
      </c>
      <c r="LF1545" s="2" t="e">
        <f t="shared" ca="1" si="250"/>
        <v>#N/A</v>
      </c>
      <c r="LG1545" s="2">
        <f t="shared" ca="1" si="251"/>
        <v>41614</v>
      </c>
      <c r="LH1545" s="2" t="e">
        <f t="shared" ca="1" si="252"/>
        <v>#N/A</v>
      </c>
      <c r="LI1545" t="e">
        <f t="shared" ca="1" si="253"/>
        <v>#N/A</v>
      </c>
      <c r="LJ1545" t="str">
        <f t="shared" ca="1" si="254"/>
        <v>anne.aroka@givedirectly.org</v>
      </c>
      <c r="LK1545" t="e">
        <f t="shared" ca="1" si="255"/>
        <v>#N/A</v>
      </c>
      <c r="LL1545" t="str">
        <f t="shared" ca="1" si="247"/>
        <v>Token</v>
      </c>
      <c r="LM1545" t="str">
        <f t="shared" ca="1" si="248"/>
        <v>anne.aroka@givedirectly.org</v>
      </c>
      <c r="LN1545" t="e">
        <f ca="1">OFFSET($A1545,,MATCH(OFFSET([2]Keys!C$1,MATCH(Data.Collect1Dump!$LL1545,[2]Keys!$A$2:$A$4,0),),Data.Collect1Dump!$3:$3,0)-1,)</f>
        <v>#VALUE!</v>
      </c>
      <c r="LO1545" s="2" t="e">
        <f t="shared" ca="1" si="256"/>
        <v>#VALUE!</v>
      </c>
    </row>
    <row r="1546" spans="1:327">
      <c r="A1546" t="s">
        <v>8437</v>
      </c>
      <c r="ID1546"/>
      <c r="JD1546" t="s">
        <v>378</v>
      </c>
      <c r="JE1546" t="s">
        <v>8438</v>
      </c>
      <c r="JF1546" t="s">
        <v>329</v>
      </c>
      <c r="JG1546">
        <v>7000</v>
      </c>
      <c r="JH1546" t="s">
        <v>330</v>
      </c>
      <c r="JR1546" t="s">
        <v>330</v>
      </c>
      <c r="KP1546" t="s">
        <v>330</v>
      </c>
      <c r="KS1546" t="s">
        <v>330</v>
      </c>
      <c r="KV1546" t="s">
        <v>330</v>
      </c>
      <c r="KX1546" t="s">
        <v>329</v>
      </c>
      <c r="KZ1546">
        <f ca="1">OFFSET($A1546,,MATCH([2]Keys!$B$2,Data.Collect1Dump!$3:$3,0)-1)</f>
        <v>0</v>
      </c>
      <c r="LA1546" t="str">
        <f ca="1">OFFSET($A1546,,MATCH([2]Keys!$B$4,Data.Collect1Dump!$3:$3,0)-1)</f>
        <v>anne.aroka@givedirectly.org</v>
      </c>
      <c r="LB1546">
        <f ca="1">OFFSET($A1546,,MATCH([2]Keys!$B$3,Data.Collect1Dump!$3:$3,0)-1)</f>
        <v>0</v>
      </c>
      <c r="LC1546">
        <f t="shared" ca="1" si="249"/>
        <v>0</v>
      </c>
      <c r="LD1546">
        <f t="shared" ca="1" si="249"/>
        <v>1</v>
      </c>
      <c r="LE1546">
        <f t="shared" ca="1" si="249"/>
        <v>0</v>
      </c>
      <c r="LF1546" s="2" t="e">
        <f t="shared" ca="1" si="250"/>
        <v>#N/A</v>
      </c>
      <c r="LG1546" s="2">
        <f t="shared" ca="1" si="251"/>
        <v>41598</v>
      </c>
      <c r="LH1546" s="2" t="e">
        <f t="shared" ca="1" si="252"/>
        <v>#N/A</v>
      </c>
      <c r="LI1546" t="e">
        <f t="shared" ca="1" si="253"/>
        <v>#N/A</v>
      </c>
      <c r="LJ1546" t="str">
        <f t="shared" ca="1" si="254"/>
        <v>anne.aroka@givedirectly.org</v>
      </c>
      <c r="LK1546" t="e">
        <f t="shared" ca="1" si="255"/>
        <v>#N/A</v>
      </c>
      <c r="LL1546" t="str">
        <f t="shared" ca="1" si="247"/>
        <v>Token</v>
      </c>
      <c r="LM1546" t="str">
        <f t="shared" ca="1" si="248"/>
        <v>anne.aroka@givedirectly.org</v>
      </c>
      <c r="LN1546" t="e">
        <f ca="1">OFFSET($A1546,,MATCH(OFFSET([2]Keys!C$1,MATCH(Data.Collect1Dump!$LL1546,[2]Keys!$A$2:$A$4,0),),Data.Collect1Dump!$3:$3,0)-1,)</f>
        <v>#VALUE!</v>
      </c>
      <c r="LO1546" s="2" t="e">
        <f t="shared" ca="1" si="256"/>
        <v>#VALUE!</v>
      </c>
    </row>
    <row r="1547" spans="1:327">
      <c r="A1547" t="s">
        <v>8439</v>
      </c>
      <c r="ID1547"/>
      <c r="JD1547" t="s">
        <v>2833</v>
      </c>
      <c r="JE1547" t="s">
        <v>8440</v>
      </c>
      <c r="JF1547" t="s">
        <v>329</v>
      </c>
      <c r="JG1547">
        <v>6900</v>
      </c>
      <c r="JH1547" t="s">
        <v>330</v>
      </c>
      <c r="JR1547" t="s">
        <v>330</v>
      </c>
      <c r="KS1547" t="s">
        <v>330</v>
      </c>
      <c r="KV1547" t="s">
        <v>330</v>
      </c>
      <c r="KX1547" t="s">
        <v>329</v>
      </c>
      <c r="KZ1547">
        <f ca="1">OFFSET($A1547,,MATCH([2]Keys!$B$2,Data.Collect1Dump!$3:$3,0)-1)</f>
        <v>0</v>
      </c>
      <c r="LA1547" t="str">
        <f ca="1">OFFSET($A1547,,MATCH([2]Keys!$B$4,Data.Collect1Dump!$3:$3,0)-1)</f>
        <v>andyagumbaa@gmail.com</v>
      </c>
      <c r="LB1547">
        <f ca="1">OFFSET($A1547,,MATCH([2]Keys!$B$3,Data.Collect1Dump!$3:$3,0)-1)</f>
        <v>0</v>
      </c>
      <c r="LC1547">
        <f t="shared" ca="1" si="249"/>
        <v>0</v>
      </c>
      <c r="LD1547">
        <f t="shared" ca="1" si="249"/>
        <v>1</v>
      </c>
      <c r="LE1547">
        <f t="shared" ca="1" si="249"/>
        <v>0</v>
      </c>
      <c r="LF1547" s="2" t="e">
        <f t="shared" ca="1" si="250"/>
        <v>#N/A</v>
      </c>
      <c r="LG1547" s="2">
        <f t="shared" ca="1" si="251"/>
        <v>41583</v>
      </c>
      <c r="LH1547" s="2" t="e">
        <f t="shared" ca="1" si="252"/>
        <v>#N/A</v>
      </c>
      <c r="LI1547" t="e">
        <f t="shared" ca="1" si="253"/>
        <v>#N/A</v>
      </c>
      <c r="LJ1547" t="str">
        <f t="shared" ca="1" si="254"/>
        <v>andyagumbaa@gmail.com</v>
      </c>
      <c r="LK1547" t="e">
        <f t="shared" ca="1" si="255"/>
        <v>#N/A</v>
      </c>
      <c r="LL1547" t="str">
        <f t="shared" ca="1" si="247"/>
        <v>Token</v>
      </c>
      <c r="LM1547" t="str">
        <f t="shared" ca="1" si="248"/>
        <v>andyagumbaa@gmail.com</v>
      </c>
      <c r="LN1547" t="e">
        <f ca="1">OFFSET($A1547,,MATCH(OFFSET([2]Keys!C$1,MATCH(Data.Collect1Dump!$LL1547,[2]Keys!$A$2:$A$4,0),),Data.Collect1Dump!$3:$3,0)-1,)</f>
        <v>#VALUE!</v>
      </c>
      <c r="LO1547" s="2" t="e">
        <f t="shared" ca="1" si="256"/>
        <v>#VALUE!</v>
      </c>
    </row>
    <row r="1548" spans="1:327">
      <c r="A1548" t="s">
        <v>8441</v>
      </c>
      <c r="ID1548"/>
      <c r="KZ1548">
        <f ca="1">OFFSET($A1548,,MATCH([2]Keys!$B$2,Data.Collect1Dump!$3:$3,0)-1)</f>
        <v>0</v>
      </c>
      <c r="LA1548">
        <f ca="1">OFFSET($A1548,,MATCH([2]Keys!$B$4,Data.Collect1Dump!$3:$3,0)-1)</f>
        <v>0</v>
      </c>
      <c r="LB1548">
        <f ca="1">OFFSET($A1548,,MATCH([2]Keys!$B$3,Data.Collect1Dump!$3:$3,0)-1)</f>
        <v>0</v>
      </c>
      <c r="LC1548">
        <f t="shared" ca="1" si="249"/>
        <v>0</v>
      </c>
      <c r="LD1548">
        <f t="shared" ca="1" si="249"/>
        <v>0</v>
      </c>
      <c r="LE1548">
        <f t="shared" ca="1" si="249"/>
        <v>0</v>
      </c>
      <c r="LF1548" s="2" t="e">
        <f t="shared" ca="1" si="250"/>
        <v>#N/A</v>
      </c>
      <c r="LG1548" s="2" t="e">
        <f t="shared" ca="1" si="251"/>
        <v>#N/A</v>
      </c>
      <c r="LH1548" s="2" t="e">
        <f t="shared" ca="1" si="252"/>
        <v>#N/A</v>
      </c>
      <c r="LI1548" t="e">
        <f t="shared" ca="1" si="253"/>
        <v>#N/A</v>
      </c>
      <c r="LJ1548" t="e">
        <f t="shared" ca="1" si="254"/>
        <v>#N/A</v>
      </c>
      <c r="LK1548" t="e">
        <f t="shared" ca="1" si="255"/>
        <v>#N/A</v>
      </c>
      <c r="LL1548" t="str">
        <f t="shared" ca="1" si="247"/>
        <v>Null Survey</v>
      </c>
      <c r="LM1548" t="str">
        <f t="shared" ca="1" si="248"/>
        <v>Null Survey</v>
      </c>
      <c r="LN1548" t="e">
        <f ca="1">OFFSET($A1548,,MATCH(OFFSET([2]Keys!C$1,MATCH(Data.Collect1Dump!$LL1548,[2]Keys!$A$2:$A$4,0),),Data.Collect1Dump!$3:$3,0)-1,)</f>
        <v>#N/A</v>
      </c>
      <c r="LO1548" s="2" t="e">
        <f t="shared" ca="1" si="256"/>
        <v>#N/A</v>
      </c>
    </row>
    <row r="1549" spans="1:327">
      <c r="A1549" t="s">
        <v>8442</v>
      </c>
      <c r="ID1549"/>
      <c r="JD1549" t="s">
        <v>378</v>
      </c>
      <c r="JE1549" t="s">
        <v>8443</v>
      </c>
      <c r="JF1549" t="s">
        <v>329</v>
      </c>
      <c r="JG1549">
        <v>7000</v>
      </c>
      <c r="JH1549" t="s">
        <v>330</v>
      </c>
      <c r="JR1549" t="s">
        <v>330</v>
      </c>
      <c r="KP1549" t="s">
        <v>330</v>
      </c>
      <c r="KS1549" t="s">
        <v>330</v>
      </c>
      <c r="KV1549" t="s">
        <v>330</v>
      </c>
      <c r="KX1549" t="s">
        <v>329</v>
      </c>
      <c r="KZ1549">
        <f ca="1">OFFSET($A1549,,MATCH([2]Keys!$B$2,Data.Collect1Dump!$3:$3,0)-1)</f>
        <v>0</v>
      </c>
      <c r="LA1549" t="str">
        <f ca="1">OFFSET($A1549,,MATCH([2]Keys!$B$4,Data.Collect1Dump!$3:$3,0)-1)</f>
        <v>anne.aroka@givedirectly.org</v>
      </c>
      <c r="LB1549">
        <f ca="1">OFFSET($A1549,,MATCH([2]Keys!$B$3,Data.Collect1Dump!$3:$3,0)-1)</f>
        <v>0</v>
      </c>
      <c r="LC1549">
        <f t="shared" ca="1" si="249"/>
        <v>0</v>
      </c>
      <c r="LD1549">
        <f t="shared" ca="1" si="249"/>
        <v>1</v>
      </c>
      <c r="LE1549">
        <f t="shared" ca="1" si="249"/>
        <v>0</v>
      </c>
      <c r="LF1549" s="2" t="e">
        <f t="shared" ca="1" si="250"/>
        <v>#N/A</v>
      </c>
      <c r="LG1549" s="2">
        <f t="shared" ca="1" si="251"/>
        <v>41598</v>
      </c>
      <c r="LH1549" s="2" t="e">
        <f t="shared" ca="1" si="252"/>
        <v>#N/A</v>
      </c>
      <c r="LI1549" t="e">
        <f t="shared" ca="1" si="253"/>
        <v>#N/A</v>
      </c>
      <c r="LJ1549" t="str">
        <f t="shared" ca="1" si="254"/>
        <v>anne.aroka@givedirectly.org</v>
      </c>
      <c r="LK1549" t="e">
        <f t="shared" ca="1" si="255"/>
        <v>#N/A</v>
      </c>
      <c r="LL1549" t="str">
        <f t="shared" ca="1" si="247"/>
        <v>Token</v>
      </c>
      <c r="LM1549" t="str">
        <f t="shared" ca="1" si="248"/>
        <v>anne.aroka@givedirectly.org</v>
      </c>
      <c r="LN1549" t="e">
        <f ca="1">OFFSET($A1549,,MATCH(OFFSET([2]Keys!C$1,MATCH(Data.Collect1Dump!$LL1549,[2]Keys!$A$2:$A$4,0),),Data.Collect1Dump!$3:$3,0)-1,)</f>
        <v>#VALUE!</v>
      </c>
      <c r="LO1549" s="2" t="e">
        <f t="shared" ca="1" si="256"/>
        <v>#VALUE!</v>
      </c>
    </row>
    <row r="1550" spans="1:327">
      <c r="A1550" t="s">
        <v>8444</v>
      </c>
      <c r="ID1550"/>
      <c r="KZ1550">
        <f ca="1">OFFSET($A1550,,MATCH([2]Keys!$B$2,Data.Collect1Dump!$3:$3,0)-1)</f>
        <v>0</v>
      </c>
      <c r="LA1550">
        <f ca="1">OFFSET($A1550,,MATCH([2]Keys!$B$4,Data.Collect1Dump!$3:$3,0)-1)</f>
        <v>0</v>
      </c>
      <c r="LB1550">
        <f ca="1">OFFSET($A1550,,MATCH([2]Keys!$B$3,Data.Collect1Dump!$3:$3,0)-1)</f>
        <v>0</v>
      </c>
      <c r="LC1550">
        <f t="shared" ca="1" si="249"/>
        <v>0</v>
      </c>
      <c r="LD1550">
        <f t="shared" ca="1" si="249"/>
        <v>0</v>
      </c>
      <c r="LE1550">
        <f t="shared" ca="1" si="249"/>
        <v>0</v>
      </c>
      <c r="LF1550" s="2" t="e">
        <f t="shared" ca="1" si="250"/>
        <v>#N/A</v>
      </c>
      <c r="LG1550" s="2" t="e">
        <f t="shared" ca="1" si="251"/>
        <v>#N/A</v>
      </c>
      <c r="LH1550" s="2" t="e">
        <f t="shared" ca="1" si="252"/>
        <v>#N/A</v>
      </c>
      <c r="LI1550" t="e">
        <f t="shared" ca="1" si="253"/>
        <v>#N/A</v>
      </c>
      <c r="LJ1550" t="e">
        <f t="shared" ca="1" si="254"/>
        <v>#N/A</v>
      </c>
      <c r="LK1550" t="e">
        <f t="shared" ca="1" si="255"/>
        <v>#N/A</v>
      </c>
      <c r="LL1550" t="str">
        <f t="shared" ca="1" si="247"/>
        <v>Null Survey</v>
      </c>
      <c r="LM1550" t="str">
        <f t="shared" ca="1" si="248"/>
        <v>Null Survey</v>
      </c>
      <c r="LN1550" t="e">
        <f ca="1">OFFSET($A1550,,MATCH(OFFSET([2]Keys!C$1,MATCH(Data.Collect1Dump!$LL1550,[2]Keys!$A$2:$A$4,0),),Data.Collect1Dump!$3:$3,0)-1,)</f>
        <v>#N/A</v>
      </c>
      <c r="LO1550" s="2" t="e">
        <f t="shared" ca="1" si="256"/>
        <v>#N/A</v>
      </c>
    </row>
    <row r="1551" spans="1:327">
      <c r="A1551" t="s">
        <v>8445</v>
      </c>
      <c r="ID1551"/>
      <c r="JD1551" t="s">
        <v>2833</v>
      </c>
      <c r="JE1551" t="s">
        <v>8446</v>
      </c>
      <c r="JF1551" t="s">
        <v>329</v>
      </c>
      <c r="JG1551">
        <v>7000</v>
      </c>
      <c r="JH1551" t="s">
        <v>330</v>
      </c>
      <c r="JR1551" t="s">
        <v>330</v>
      </c>
      <c r="KP1551" t="s">
        <v>330</v>
      </c>
      <c r="KS1551" t="s">
        <v>330</v>
      </c>
      <c r="KV1551" t="s">
        <v>330</v>
      </c>
      <c r="KX1551" t="s">
        <v>329</v>
      </c>
      <c r="KZ1551">
        <f ca="1">OFFSET($A1551,,MATCH([2]Keys!$B$2,Data.Collect1Dump!$3:$3,0)-1)</f>
        <v>0</v>
      </c>
      <c r="LA1551" t="str">
        <f ca="1">OFFSET($A1551,,MATCH([2]Keys!$B$4,Data.Collect1Dump!$3:$3,0)-1)</f>
        <v>andyagumbaa@gmail.com</v>
      </c>
      <c r="LB1551">
        <f ca="1">OFFSET($A1551,,MATCH([2]Keys!$B$3,Data.Collect1Dump!$3:$3,0)-1)</f>
        <v>0</v>
      </c>
      <c r="LC1551">
        <f t="shared" ca="1" si="249"/>
        <v>0</v>
      </c>
      <c r="LD1551">
        <f t="shared" ca="1" si="249"/>
        <v>1</v>
      </c>
      <c r="LE1551">
        <f t="shared" ca="1" si="249"/>
        <v>0</v>
      </c>
      <c r="LF1551" s="2" t="e">
        <f t="shared" ca="1" si="250"/>
        <v>#N/A</v>
      </c>
      <c r="LG1551" s="2">
        <f t="shared" ca="1" si="251"/>
        <v>41583</v>
      </c>
      <c r="LH1551" s="2" t="e">
        <f t="shared" ca="1" si="252"/>
        <v>#N/A</v>
      </c>
      <c r="LI1551" t="e">
        <f t="shared" ca="1" si="253"/>
        <v>#N/A</v>
      </c>
      <c r="LJ1551" t="str">
        <f t="shared" ca="1" si="254"/>
        <v>andyagumbaa@gmail.com</v>
      </c>
      <c r="LK1551" t="e">
        <f t="shared" ca="1" si="255"/>
        <v>#N/A</v>
      </c>
      <c r="LL1551" t="str">
        <f t="shared" ca="1" si="247"/>
        <v>Token</v>
      </c>
      <c r="LM1551" t="str">
        <f t="shared" ca="1" si="248"/>
        <v>andyagumbaa@gmail.com</v>
      </c>
      <c r="LN1551" t="e">
        <f ca="1">OFFSET($A1551,,MATCH(OFFSET([2]Keys!C$1,MATCH(Data.Collect1Dump!$LL1551,[2]Keys!$A$2:$A$4,0),),Data.Collect1Dump!$3:$3,0)-1,)</f>
        <v>#VALUE!</v>
      </c>
      <c r="LO1551" s="2" t="e">
        <f t="shared" ca="1" si="256"/>
        <v>#VALUE!</v>
      </c>
    </row>
    <row r="1552" spans="1:327">
      <c r="A1552" t="s">
        <v>8447</v>
      </c>
      <c r="ID1552"/>
      <c r="JD1552" t="s">
        <v>378</v>
      </c>
      <c r="JE1552" t="s">
        <v>8448</v>
      </c>
      <c r="JF1552" t="s">
        <v>329</v>
      </c>
      <c r="JG1552">
        <v>6800</v>
      </c>
      <c r="JH1552" t="s">
        <v>330</v>
      </c>
      <c r="JR1552" t="s">
        <v>330</v>
      </c>
      <c r="KP1552" t="s">
        <v>330</v>
      </c>
      <c r="KS1552" t="s">
        <v>330</v>
      </c>
      <c r="KV1552" t="s">
        <v>330</v>
      </c>
      <c r="KX1552" t="s">
        <v>329</v>
      </c>
      <c r="KZ1552">
        <f ca="1">OFFSET($A1552,,MATCH([2]Keys!$B$2,Data.Collect1Dump!$3:$3,0)-1)</f>
        <v>0</v>
      </c>
      <c r="LA1552" t="str">
        <f ca="1">OFFSET($A1552,,MATCH([2]Keys!$B$4,Data.Collect1Dump!$3:$3,0)-1)</f>
        <v>anne.aroka@givedirectly.org</v>
      </c>
      <c r="LB1552">
        <f ca="1">OFFSET($A1552,,MATCH([2]Keys!$B$3,Data.Collect1Dump!$3:$3,0)-1)</f>
        <v>0</v>
      </c>
      <c r="LC1552">
        <f t="shared" ca="1" si="249"/>
        <v>0</v>
      </c>
      <c r="LD1552">
        <f t="shared" ca="1" si="249"/>
        <v>1</v>
      </c>
      <c r="LE1552">
        <f t="shared" ca="1" si="249"/>
        <v>0</v>
      </c>
      <c r="LF1552" s="2" t="e">
        <f t="shared" ca="1" si="250"/>
        <v>#N/A</v>
      </c>
      <c r="LG1552" s="2">
        <f t="shared" ca="1" si="251"/>
        <v>41598</v>
      </c>
      <c r="LH1552" s="2" t="e">
        <f t="shared" ca="1" si="252"/>
        <v>#N/A</v>
      </c>
      <c r="LI1552" t="e">
        <f t="shared" ca="1" si="253"/>
        <v>#N/A</v>
      </c>
      <c r="LJ1552" t="str">
        <f t="shared" ca="1" si="254"/>
        <v>anne.aroka@givedirectly.org</v>
      </c>
      <c r="LK1552" t="e">
        <f t="shared" ca="1" si="255"/>
        <v>#N/A</v>
      </c>
      <c r="LL1552" t="str">
        <f t="shared" ca="1" si="247"/>
        <v>Token</v>
      </c>
      <c r="LM1552" t="str">
        <f t="shared" ca="1" si="248"/>
        <v>anne.aroka@givedirectly.org</v>
      </c>
      <c r="LN1552" t="e">
        <f ca="1">OFFSET($A1552,,MATCH(OFFSET([2]Keys!C$1,MATCH(Data.Collect1Dump!$LL1552,[2]Keys!$A$2:$A$4,0),),Data.Collect1Dump!$3:$3,0)-1,)</f>
        <v>#VALUE!</v>
      </c>
      <c r="LO1552" s="2" t="e">
        <f t="shared" ca="1" si="256"/>
        <v>#VALUE!</v>
      </c>
    </row>
    <row r="1553" spans="1:327">
      <c r="A1553" t="s">
        <v>8449</v>
      </c>
      <c r="ID1553"/>
      <c r="JD1553" t="s">
        <v>378</v>
      </c>
      <c r="JE1553" t="s">
        <v>8450</v>
      </c>
      <c r="JF1553" t="s">
        <v>329</v>
      </c>
      <c r="JG1553">
        <v>7000</v>
      </c>
      <c r="JH1553" t="s">
        <v>330</v>
      </c>
      <c r="JR1553" t="s">
        <v>330</v>
      </c>
      <c r="KP1553" t="s">
        <v>330</v>
      </c>
      <c r="KS1553" t="s">
        <v>330</v>
      </c>
      <c r="KV1553" t="s">
        <v>330</v>
      </c>
      <c r="KX1553" t="s">
        <v>329</v>
      </c>
      <c r="KZ1553">
        <f ca="1">OFFSET($A1553,,MATCH([2]Keys!$B$2,Data.Collect1Dump!$3:$3,0)-1)</f>
        <v>0</v>
      </c>
      <c r="LA1553" t="str">
        <f ca="1">OFFSET($A1553,,MATCH([2]Keys!$B$4,Data.Collect1Dump!$3:$3,0)-1)</f>
        <v>anne.aroka@givedirectly.org</v>
      </c>
      <c r="LB1553">
        <f ca="1">OFFSET($A1553,,MATCH([2]Keys!$B$3,Data.Collect1Dump!$3:$3,0)-1)</f>
        <v>0</v>
      </c>
      <c r="LC1553">
        <f t="shared" ca="1" si="249"/>
        <v>0</v>
      </c>
      <c r="LD1553">
        <f t="shared" ca="1" si="249"/>
        <v>1</v>
      </c>
      <c r="LE1553">
        <f t="shared" ca="1" si="249"/>
        <v>0</v>
      </c>
      <c r="LF1553" s="2" t="e">
        <f t="shared" ca="1" si="250"/>
        <v>#N/A</v>
      </c>
      <c r="LG1553" s="2">
        <f t="shared" ca="1" si="251"/>
        <v>41612</v>
      </c>
      <c r="LH1553" s="2" t="e">
        <f t="shared" ca="1" si="252"/>
        <v>#N/A</v>
      </c>
      <c r="LI1553" t="e">
        <f t="shared" ca="1" si="253"/>
        <v>#N/A</v>
      </c>
      <c r="LJ1553" t="str">
        <f t="shared" ca="1" si="254"/>
        <v>anne.aroka@givedirectly.org</v>
      </c>
      <c r="LK1553" t="e">
        <f t="shared" ca="1" si="255"/>
        <v>#N/A</v>
      </c>
      <c r="LL1553" t="str">
        <f t="shared" ca="1" si="247"/>
        <v>Token</v>
      </c>
      <c r="LM1553" t="str">
        <f t="shared" ca="1" si="248"/>
        <v>anne.aroka@givedirectly.org</v>
      </c>
      <c r="LN1553" t="e">
        <f ca="1">OFFSET($A1553,,MATCH(OFFSET([2]Keys!C$1,MATCH(Data.Collect1Dump!$LL1553,[2]Keys!$A$2:$A$4,0),),Data.Collect1Dump!$3:$3,0)-1,)</f>
        <v>#VALUE!</v>
      </c>
      <c r="LO1553" s="2" t="e">
        <f t="shared" ca="1" si="256"/>
        <v>#VALUE!</v>
      </c>
    </row>
    <row r="1554" spans="1:327">
      <c r="A1554" t="s">
        <v>8451</v>
      </c>
      <c r="ID1554"/>
      <c r="JD1554" t="s">
        <v>378</v>
      </c>
      <c r="JE1554" t="s">
        <v>8452</v>
      </c>
      <c r="JF1554" t="s">
        <v>329</v>
      </c>
      <c r="JG1554">
        <v>7000</v>
      </c>
      <c r="JH1554" t="s">
        <v>330</v>
      </c>
      <c r="JR1554" t="s">
        <v>330</v>
      </c>
      <c r="KP1554" t="s">
        <v>330</v>
      </c>
      <c r="KS1554" t="s">
        <v>330</v>
      </c>
      <c r="KV1554" t="s">
        <v>330</v>
      </c>
      <c r="KX1554" t="s">
        <v>329</v>
      </c>
      <c r="KZ1554">
        <f ca="1">OFFSET($A1554,,MATCH([2]Keys!$B$2,Data.Collect1Dump!$3:$3,0)-1)</f>
        <v>0</v>
      </c>
      <c r="LA1554" t="str">
        <f ca="1">OFFSET($A1554,,MATCH([2]Keys!$B$4,Data.Collect1Dump!$3:$3,0)-1)</f>
        <v>anne.aroka@givedirectly.org</v>
      </c>
      <c r="LB1554">
        <f ca="1">OFFSET($A1554,,MATCH([2]Keys!$B$3,Data.Collect1Dump!$3:$3,0)-1)</f>
        <v>0</v>
      </c>
      <c r="LC1554">
        <f t="shared" ca="1" si="249"/>
        <v>0</v>
      </c>
      <c r="LD1554">
        <f t="shared" ca="1" si="249"/>
        <v>1</v>
      </c>
      <c r="LE1554">
        <f t="shared" ca="1" si="249"/>
        <v>0</v>
      </c>
      <c r="LF1554" s="2" t="e">
        <f t="shared" ca="1" si="250"/>
        <v>#N/A</v>
      </c>
      <c r="LG1554" s="2">
        <f t="shared" ca="1" si="251"/>
        <v>41612</v>
      </c>
      <c r="LH1554" s="2" t="e">
        <f t="shared" ca="1" si="252"/>
        <v>#N/A</v>
      </c>
      <c r="LI1554" t="e">
        <f t="shared" ca="1" si="253"/>
        <v>#N/A</v>
      </c>
      <c r="LJ1554" t="str">
        <f t="shared" ca="1" si="254"/>
        <v>anne.aroka@givedirectly.org</v>
      </c>
      <c r="LK1554" t="e">
        <f t="shared" ca="1" si="255"/>
        <v>#N/A</v>
      </c>
      <c r="LL1554" t="str">
        <f t="shared" ca="1" si="247"/>
        <v>Token</v>
      </c>
      <c r="LM1554" t="str">
        <f t="shared" ca="1" si="248"/>
        <v>anne.aroka@givedirectly.org</v>
      </c>
      <c r="LN1554" t="e">
        <f ca="1">OFFSET($A1554,,MATCH(OFFSET([2]Keys!C$1,MATCH(Data.Collect1Dump!$LL1554,[2]Keys!$A$2:$A$4,0),),Data.Collect1Dump!$3:$3,0)-1,)</f>
        <v>#VALUE!</v>
      </c>
      <c r="LO1554" s="2" t="e">
        <f t="shared" ca="1" si="256"/>
        <v>#VALUE!</v>
      </c>
    </row>
    <row r="1555" spans="1:327">
      <c r="A1555" t="s">
        <v>8453</v>
      </c>
      <c r="ID1555"/>
      <c r="JD1555" t="s">
        <v>378</v>
      </c>
      <c r="JE1555" t="s">
        <v>8454</v>
      </c>
      <c r="JF1555" t="s">
        <v>329</v>
      </c>
      <c r="JG1555">
        <v>7000</v>
      </c>
      <c r="JH1555" t="s">
        <v>330</v>
      </c>
      <c r="JR1555" t="s">
        <v>330</v>
      </c>
      <c r="KP1555" t="s">
        <v>330</v>
      </c>
      <c r="KS1555" t="s">
        <v>330</v>
      </c>
      <c r="KV1555" t="s">
        <v>330</v>
      </c>
      <c r="KX1555" t="s">
        <v>329</v>
      </c>
      <c r="KZ1555">
        <f ca="1">OFFSET($A1555,,MATCH([2]Keys!$B$2,Data.Collect1Dump!$3:$3,0)-1)</f>
        <v>0</v>
      </c>
      <c r="LA1555" t="str">
        <f ca="1">OFFSET($A1555,,MATCH([2]Keys!$B$4,Data.Collect1Dump!$3:$3,0)-1)</f>
        <v>anne.aroka@givedirectly.org</v>
      </c>
      <c r="LB1555">
        <f ca="1">OFFSET($A1555,,MATCH([2]Keys!$B$3,Data.Collect1Dump!$3:$3,0)-1)</f>
        <v>0</v>
      </c>
      <c r="LC1555">
        <f t="shared" ca="1" si="249"/>
        <v>0</v>
      </c>
      <c r="LD1555">
        <f t="shared" ca="1" si="249"/>
        <v>1</v>
      </c>
      <c r="LE1555">
        <f t="shared" ca="1" si="249"/>
        <v>0</v>
      </c>
      <c r="LF1555" s="2" t="e">
        <f t="shared" ca="1" si="250"/>
        <v>#N/A</v>
      </c>
      <c r="LG1555" s="2">
        <f t="shared" ca="1" si="251"/>
        <v>41612</v>
      </c>
      <c r="LH1555" s="2" t="e">
        <f t="shared" ca="1" si="252"/>
        <v>#N/A</v>
      </c>
      <c r="LI1555" t="e">
        <f t="shared" ca="1" si="253"/>
        <v>#N/A</v>
      </c>
      <c r="LJ1555" t="str">
        <f t="shared" ca="1" si="254"/>
        <v>anne.aroka@givedirectly.org</v>
      </c>
      <c r="LK1555" t="e">
        <f t="shared" ca="1" si="255"/>
        <v>#N/A</v>
      </c>
      <c r="LL1555" t="str">
        <f t="shared" ca="1" si="247"/>
        <v>Token</v>
      </c>
      <c r="LM1555" t="str">
        <f t="shared" ca="1" si="248"/>
        <v>anne.aroka@givedirectly.org</v>
      </c>
      <c r="LN1555" t="e">
        <f ca="1">OFFSET($A1555,,MATCH(OFFSET([2]Keys!C$1,MATCH(Data.Collect1Dump!$LL1555,[2]Keys!$A$2:$A$4,0),),Data.Collect1Dump!$3:$3,0)-1,)</f>
        <v>#VALUE!</v>
      </c>
      <c r="LO1555" s="2" t="e">
        <f t="shared" ca="1" si="256"/>
        <v>#VALUE!</v>
      </c>
    </row>
    <row r="1556" spans="1:327">
      <c r="A1556" t="s">
        <v>8455</v>
      </c>
      <c r="ID1556"/>
      <c r="JD1556" t="s">
        <v>2833</v>
      </c>
      <c r="JE1556" t="s">
        <v>8456</v>
      </c>
      <c r="JF1556" t="s">
        <v>329</v>
      </c>
      <c r="JG1556">
        <v>6900</v>
      </c>
      <c r="JH1556" t="s">
        <v>330</v>
      </c>
      <c r="JR1556" t="s">
        <v>330</v>
      </c>
      <c r="KP1556" t="s">
        <v>330</v>
      </c>
      <c r="KS1556" t="s">
        <v>330</v>
      </c>
      <c r="KV1556" t="s">
        <v>330</v>
      </c>
      <c r="KX1556" t="s">
        <v>329</v>
      </c>
      <c r="KZ1556">
        <f ca="1">OFFSET($A1556,,MATCH([2]Keys!$B$2,Data.Collect1Dump!$3:$3,0)-1)</f>
        <v>0</v>
      </c>
      <c r="LA1556" t="str">
        <f ca="1">OFFSET($A1556,,MATCH([2]Keys!$B$4,Data.Collect1Dump!$3:$3,0)-1)</f>
        <v>andyagumbaa@gmail.com</v>
      </c>
      <c r="LB1556">
        <f ca="1">OFFSET($A1556,,MATCH([2]Keys!$B$3,Data.Collect1Dump!$3:$3,0)-1)</f>
        <v>0</v>
      </c>
      <c r="LC1556">
        <f t="shared" ca="1" si="249"/>
        <v>0</v>
      </c>
      <c r="LD1556">
        <f t="shared" ca="1" si="249"/>
        <v>1</v>
      </c>
      <c r="LE1556">
        <f t="shared" ca="1" si="249"/>
        <v>0</v>
      </c>
      <c r="LF1556" s="2" t="e">
        <f t="shared" ca="1" si="250"/>
        <v>#N/A</v>
      </c>
      <c r="LG1556" s="2">
        <f t="shared" ca="1" si="251"/>
        <v>41582</v>
      </c>
      <c r="LH1556" s="2" t="e">
        <f t="shared" ca="1" si="252"/>
        <v>#N/A</v>
      </c>
      <c r="LI1556" t="e">
        <f t="shared" ca="1" si="253"/>
        <v>#N/A</v>
      </c>
      <c r="LJ1556" t="str">
        <f t="shared" ca="1" si="254"/>
        <v>andyagumbaa@gmail.com</v>
      </c>
      <c r="LK1556" t="e">
        <f t="shared" ca="1" si="255"/>
        <v>#N/A</v>
      </c>
      <c r="LL1556" t="str">
        <f t="shared" ca="1" si="247"/>
        <v>Token</v>
      </c>
      <c r="LM1556" t="str">
        <f t="shared" ca="1" si="248"/>
        <v>andyagumbaa@gmail.com</v>
      </c>
      <c r="LN1556" t="e">
        <f ca="1">OFFSET($A1556,,MATCH(OFFSET([2]Keys!C$1,MATCH(Data.Collect1Dump!$LL1556,[2]Keys!$A$2:$A$4,0),),Data.Collect1Dump!$3:$3,0)-1,)</f>
        <v>#VALUE!</v>
      </c>
      <c r="LO1556" s="2" t="e">
        <f t="shared" ca="1" si="256"/>
        <v>#VALUE!</v>
      </c>
    </row>
    <row r="1557" spans="1:327">
      <c r="A1557" t="s">
        <v>8457</v>
      </c>
      <c r="ID1557"/>
      <c r="JD1557" t="s">
        <v>2833</v>
      </c>
      <c r="JE1557" t="s">
        <v>8458</v>
      </c>
      <c r="JF1557" t="s">
        <v>329</v>
      </c>
      <c r="JG1557">
        <v>7000</v>
      </c>
      <c r="JH1557" t="s">
        <v>330</v>
      </c>
      <c r="JR1557" t="s">
        <v>330</v>
      </c>
      <c r="KP1557" t="s">
        <v>330</v>
      </c>
      <c r="KS1557" t="s">
        <v>330</v>
      </c>
      <c r="KV1557" t="s">
        <v>330</v>
      </c>
      <c r="KX1557" t="s">
        <v>329</v>
      </c>
      <c r="KZ1557">
        <f ca="1">OFFSET($A1557,,MATCH([2]Keys!$B$2,Data.Collect1Dump!$3:$3,0)-1)</f>
        <v>0</v>
      </c>
      <c r="LA1557" t="str">
        <f ca="1">OFFSET($A1557,,MATCH([2]Keys!$B$4,Data.Collect1Dump!$3:$3,0)-1)</f>
        <v>andyagumbaa@gmail.com</v>
      </c>
      <c r="LB1557">
        <f ca="1">OFFSET($A1557,,MATCH([2]Keys!$B$3,Data.Collect1Dump!$3:$3,0)-1)</f>
        <v>0</v>
      </c>
      <c r="LC1557">
        <f t="shared" ca="1" si="249"/>
        <v>0</v>
      </c>
      <c r="LD1557">
        <f t="shared" ca="1" si="249"/>
        <v>1</v>
      </c>
      <c r="LE1557">
        <f t="shared" ca="1" si="249"/>
        <v>0</v>
      </c>
      <c r="LF1557" s="2" t="e">
        <f t="shared" ca="1" si="250"/>
        <v>#N/A</v>
      </c>
      <c r="LG1557" s="2">
        <f t="shared" ca="1" si="251"/>
        <v>41582</v>
      </c>
      <c r="LH1557" s="2" t="e">
        <f t="shared" ca="1" si="252"/>
        <v>#N/A</v>
      </c>
      <c r="LI1557" t="e">
        <f t="shared" ca="1" si="253"/>
        <v>#N/A</v>
      </c>
      <c r="LJ1557" t="str">
        <f t="shared" ca="1" si="254"/>
        <v>andyagumbaa@gmail.com</v>
      </c>
      <c r="LK1557" t="e">
        <f t="shared" ca="1" si="255"/>
        <v>#N/A</v>
      </c>
      <c r="LL1557" t="str">
        <f t="shared" ca="1" si="247"/>
        <v>Token</v>
      </c>
      <c r="LM1557" t="str">
        <f t="shared" ca="1" si="248"/>
        <v>andyagumbaa@gmail.com</v>
      </c>
      <c r="LN1557" t="e">
        <f ca="1">OFFSET($A1557,,MATCH(OFFSET([2]Keys!C$1,MATCH(Data.Collect1Dump!$LL1557,[2]Keys!$A$2:$A$4,0),),Data.Collect1Dump!$3:$3,0)-1,)</f>
        <v>#VALUE!</v>
      </c>
      <c r="LO1557" s="2" t="e">
        <f t="shared" ca="1" si="256"/>
        <v>#VALUE!</v>
      </c>
    </row>
    <row r="1558" spans="1:327">
      <c r="A1558" t="s">
        <v>8459</v>
      </c>
      <c r="ID1558"/>
      <c r="JD1558" t="s">
        <v>378</v>
      </c>
      <c r="JE1558" t="s">
        <v>8460</v>
      </c>
      <c r="JF1558" t="s">
        <v>329</v>
      </c>
      <c r="JG1558">
        <v>7000</v>
      </c>
      <c r="JH1558" t="s">
        <v>330</v>
      </c>
      <c r="JR1558" t="s">
        <v>330</v>
      </c>
      <c r="KP1558" t="s">
        <v>330</v>
      </c>
      <c r="KS1558" t="s">
        <v>330</v>
      </c>
      <c r="KV1558" t="s">
        <v>330</v>
      </c>
      <c r="KX1558" t="s">
        <v>329</v>
      </c>
      <c r="KZ1558">
        <f ca="1">OFFSET($A1558,,MATCH([2]Keys!$B$2,Data.Collect1Dump!$3:$3,0)-1)</f>
        <v>0</v>
      </c>
      <c r="LA1558" t="str">
        <f ca="1">OFFSET($A1558,,MATCH([2]Keys!$B$4,Data.Collect1Dump!$3:$3,0)-1)</f>
        <v>anne.aroka@givedirectly.org</v>
      </c>
      <c r="LB1558">
        <f ca="1">OFFSET($A1558,,MATCH([2]Keys!$B$3,Data.Collect1Dump!$3:$3,0)-1)</f>
        <v>0</v>
      </c>
      <c r="LC1558">
        <f t="shared" ca="1" si="249"/>
        <v>0</v>
      </c>
      <c r="LD1558">
        <f t="shared" ca="1" si="249"/>
        <v>1</v>
      </c>
      <c r="LE1558">
        <f t="shared" ca="1" si="249"/>
        <v>0</v>
      </c>
      <c r="LF1558" s="2" t="e">
        <f t="shared" ca="1" si="250"/>
        <v>#N/A</v>
      </c>
      <c r="LG1558" s="2">
        <f t="shared" ca="1" si="251"/>
        <v>41598</v>
      </c>
      <c r="LH1558" s="2" t="e">
        <f t="shared" ca="1" si="252"/>
        <v>#N/A</v>
      </c>
      <c r="LI1558" t="e">
        <f t="shared" ca="1" si="253"/>
        <v>#N/A</v>
      </c>
      <c r="LJ1558" t="str">
        <f t="shared" ca="1" si="254"/>
        <v>anne.aroka@givedirectly.org</v>
      </c>
      <c r="LK1558" t="e">
        <f t="shared" ca="1" si="255"/>
        <v>#N/A</v>
      </c>
      <c r="LL1558" t="str">
        <f t="shared" ca="1" si="247"/>
        <v>Token</v>
      </c>
      <c r="LM1558" t="str">
        <f t="shared" ca="1" si="248"/>
        <v>anne.aroka@givedirectly.org</v>
      </c>
      <c r="LN1558" t="e">
        <f ca="1">OFFSET($A1558,,MATCH(OFFSET([2]Keys!C$1,MATCH(Data.Collect1Dump!$LL1558,[2]Keys!$A$2:$A$4,0),),Data.Collect1Dump!$3:$3,0)-1,)</f>
        <v>#VALUE!</v>
      </c>
      <c r="LO1558" s="2" t="e">
        <f t="shared" ca="1" si="256"/>
        <v>#VALUE!</v>
      </c>
    </row>
    <row r="1559" spans="1:327">
      <c r="A1559" t="s">
        <v>8461</v>
      </c>
      <c r="ID1559"/>
      <c r="JD1559" t="s">
        <v>378</v>
      </c>
      <c r="JE1559" t="s">
        <v>8462</v>
      </c>
      <c r="JF1559" t="s">
        <v>329</v>
      </c>
      <c r="JG1559">
        <v>7000</v>
      </c>
      <c r="JH1559" t="s">
        <v>330</v>
      </c>
      <c r="JR1559" t="s">
        <v>330</v>
      </c>
      <c r="KP1559" t="s">
        <v>330</v>
      </c>
      <c r="KS1559" t="s">
        <v>330</v>
      </c>
      <c r="KV1559" t="s">
        <v>330</v>
      </c>
      <c r="KX1559" t="s">
        <v>329</v>
      </c>
      <c r="KZ1559">
        <f ca="1">OFFSET($A1559,,MATCH([2]Keys!$B$2,Data.Collect1Dump!$3:$3,0)-1)</f>
        <v>0</v>
      </c>
      <c r="LA1559" t="str">
        <f ca="1">OFFSET($A1559,,MATCH([2]Keys!$B$4,Data.Collect1Dump!$3:$3,0)-1)</f>
        <v>anne.aroka@givedirectly.org</v>
      </c>
      <c r="LB1559">
        <f ca="1">OFFSET($A1559,,MATCH([2]Keys!$B$3,Data.Collect1Dump!$3:$3,0)-1)</f>
        <v>0</v>
      </c>
      <c r="LC1559">
        <f t="shared" ca="1" si="249"/>
        <v>0</v>
      </c>
      <c r="LD1559">
        <f t="shared" ca="1" si="249"/>
        <v>1</v>
      </c>
      <c r="LE1559">
        <f t="shared" ca="1" si="249"/>
        <v>0</v>
      </c>
      <c r="LF1559" s="2" t="e">
        <f t="shared" ca="1" si="250"/>
        <v>#N/A</v>
      </c>
      <c r="LG1559" s="2">
        <f t="shared" ca="1" si="251"/>
        <v>41598</v>
      </c>
      <c r="LH1559" s="2" t="e">
        <f t="shared" ca="1" si="252"/>
        <v>#N/A</v>
      </c>
      <c r="LI1559" t="e">
        <f t="shared" ca="1" si="253"/>
        <v>#N/A</v>
      </c>
      <c r="LJ1559" t="str">
        <f t="shared" ca="1" si="254"/>
        <v>anne.aroka@givedirectly.org</v>
      </c>
      <c r="LK1559" t="e">
        <f t="shared" ca="1" si="255"/>
        <v>#N/A</v>
      </c>
      <c r="LL1559" t="str">
        <f t="shared" ca="1" si="247"/>
        <v>Token</v>
      </c>
      <c r="LM1559" t="str">
        <f t="shared" ca="1" si="248"/>
        <v>anne.aroka@givedirectly.org</v>
      </c>
      <c r="LN1559" t="e">
        <f ca="1">OFFSET($A1559,,MATCH(OFFSET([2]Keys!C$1,MATCH(Data.Collect1Dump!$LL1559,[2]Keys!$A$2:$A$4,0),),Data.Collect1Dump!$3:$3,0)-1,)</f>
        <v>#VALUE!</v>
      </c>
      <c r="LO1559" s="2" t="e">
        <f t="shared" ca="1" si="256"/>
        <v>#VALUE!</v>
      </c>
    </row>
    <row r="1560" spans="1:327">
      <c r="A1560" t="s">
        <v>8463</v>
      </c>
      <c r="ID1560"/>
      <c r="JD1560" t="s">
        <v>2833</v>
      </c>
      <c r="JE1560" t="s">
        <v>8464</v>
      </c>
      <c r="JF1560" t="s">
        <v>329</v>
      </c>
      <c r="JG1560">
        <v>6800</v>
      </c>
      <c r="JH1560" t="s">
        <v>330</v>
      </c>
      <c r="JR1560" t="s">
        <v>330</v>
      </c>
      <c r="KS1560" t="s">
        <v>330</v>
      </c>
      <c r="KV1560" t="s">
        <v>330</v>
      </c>
      <c r="KX1560" t="s">
        <v>329</v>
      </c>
      <c r="KZ1560">
        <f ca="1">OFFSET($A1560,,MATCH([2]Keys!$B$2,Data.Collect1Dump!$3:$3,0)-1)</f>
        <v>0</v>
      </c>
      <c r="LA1560" t="str">
        <f ca="1">OFFSET($A1560,,MATCH([2]Keys!$B$4,Data.Collect1Dump!$3:$3,0)-1)</f>
        <v>andyagumbaa@gmail.com</v>
      </c>
      <c r="LB1560">
        <f ca="1">OFFSET($A1560,,MATCH([2]Keys!$B$3,Data.Collect1Dump!$3:$3,0)-1)</f>
        <v>0</v>
      </c>
      <c r="LC1560">
        <f t="shared" ca="1" si="249"/>
        <v>0</v>
      </c>
      <c r="LD1560">
        <f t="shared" ca="1" si="249"/>
        <v>1</v>
      </c>
      <c r="LE1560">
        <f t="shared" ca="1" si="249"/>
        <v>0</v>
      </c>
      <c r="LF1560" s="2" t="e">
        <f t="shared" ca="1" si="250"/>
        <v>#N/A</v>
      </c>
      <c r="LG1560" s="2">
        <f t="shared" ca="1" si="251"/>
        <v>41582</v>
      </c>
      <c r="LH1560" s="2" t="e">
        <f t="shared" ca="1" si="252"/>
        <v>#N/A</v>
      </c>
      <c r="LI1560" t="e">
        <f t="shared" ca="1" si="253"/>
        <v>#N/A</v>
      </c>
      <c r="LJ1560" t="str">
        <f t="shared" ca="1" si="254"/>
        <v>andyagumbaa@gmail.com</v>
      </c>
      <c r="LK1560" t="e">
        <f t="shared" ca="1" si="255"/>
        <v>#N/A</v>
      </c>
      <c r="LL1560" t="str">
        <f t="shared" ca="1" si="247"/>
        <v>Token</v>
      </c>
      <c r="LM1560" t="str">
        <f t="shared" ca="1" si="248"/>
        <v>andyagumbaa@gmail.com</v>
      </c>
      <c r="LN1560" t="e">
        <f ca="1">OFFSET($A1560,,MATCH(OFFSET([2]Keys!C$1,MATCH(Data.Collect1Dump!$LL1560,[2]Keys!$A$2:$A$4,0),),Data.Collect1Dump!$3:$3,0)-1,)</f>
        <v>#VALUE!</v>
      </c>
      <c r="LO1560" s="2" t="e">
        <f t="shared" ca="1" si="256"/>
        <v>#VALUE!</v>
      </c>
    </row>
    <row r="1561" spans="1:327">
      <c r="A1561" t="s">
        <v>8465</v>
      </c>
      <c r="ID1561"/>
      <c r="JD1561" t="s">
        <v>378</v>
      </c>
      <c r="JE1561" t="s">
        <v>8466</v>
      </c>
      <c r="JF1561" t="s">
        <v>329</v>
      </c>
      <c r="JG1561">
        <v>7000</v>
      </c>
      <c r="JH1561" t="s">
        <v>330</v>
      </c>
      <c r="JR1561" t="s">
        <v>330</v>
      </c>
      <c r="KP1561" t="s">
        <v>330</v>
      </c>
      <c r="KS1561" t="s">
        <v>330</v>
      </c>
      <c r="KV1561" t="s">
        <v>330</v>
      </c>
      <c r="KX1561" t="s">
        <v>329</v>
      </c>
      <c r="KZ1561">
        <f ca="1">OFFSET($A1561,,MATCH([2]Keys!$B$2,Data.Collect1Dump!$3:$3,0)-1)</f>
        <v>0</v>
      </c>
      <c r="LA1561" t="str">
        <f ca="1">OFFSET($A1561,,MATCH([2]Keys!$B$4,Data.Collect1Dump!$3:$3,0)-1)</f>
        <v>anne.aroka@givedirectly.org</v>
      </c>
      <c r="LB1561">
        <f ca="1">OFFSET($A1561,,MATCH([2]Keys!$B$3,Data.Collect1Dump!$3:$3,0)-1)</f>
        <v>0</v>
      </c>
      <c r="LC1561">
        <f t="shared" ca="1" si="249"/>
        <v>0</v>
      </c>
      <c r="LD1561">
        <f t="shared" ca="1" si="249"/>
        <v>1</v>
      </c>
      <c r="LE1561">
        <f t="shared" ca="1" si="249"/>
        <v>0</v>
      </c>
      <c r="LF1561" s="2" t="e">
        <f t="shared" ca="1" si="250"/>
        <v>#N/A</v>
      </c>
      <c r="LG1561" s="2">
        <f t="shared" ca="1" si="251"/>
        <v>41598</v>
      </c>
      <c r="LH1561" s="2" t="e">
        <f t="shared" ca="1" si="252"/>
        <v>#N/A</v>
      </c>
      <c r="LI1561" t="e">
        <f t="shared" ca="1" si="253"/>
        <v>#N/A</v>
      </c>
      <c r="LJ1561" t="str">
        <f t="shared" ca="1" si="254"/>
        <v>anne.aroka@givedirectly.org</v>
      </c>
      <c r="LK1561" t="e">
        <f t="shared" ca="1" si="255"/>
        <v>#N/A</v>
      </c>
      <c r="LL1561" t="str">
        <f t="shared" ca="1" si="247"/>
        <v>Token</v>
      </c>
      <c r="LM1561" t="str">
        <f t="shared" ca="1" si="248"/>
        <v>anne.aroka@givedirectly.org</v>
      </c>
      <c r="LN1561" t="e">
        <f ca="1">OFFSET($A1561,,MATCH(OFFSET([2]Keys!C$1,MATCH(Data.Collect1Dump!$LL1561,[2]Keys!$A$2:$A$4,0),),Data.Collect1Dump!$3:$3,0)-1,)</f>
        <v>#VALUE!</v>
      </c>
      <c r="LO1561" s="2" t="e">
        <f t="shared" ca="1" si="256"/>
        <v>#VALUE!</v>
      </c>
    </row>
    <row r="1562" spans="1:327">
      <c r="A1562" t="s">
        <v>8467</v>
      </c>
      <c r="ID1562"/>
      <c r="JD1562" t="s">
        <v>378</v>
      </c>
      <c r="JE1562" t="s">
        <v>8468</v>
      </c>
      <c r="JF1562" t="s">
        <v>329</v>
      </c>
      <c r="JG1562">
        <v>7000</v>
      </c>
      <c r="JH1562" t="s">
        <v>330</v>
      </c>
      <c r="JR1562" t="s">
        <v>330</v>
      </c>
      <c r="KP1562" t="s">
        <v>330</v>
      </c>
      <c r="KS1562" t="s">
        <v>330</v>
      </c>
      <c r="KV1562" t="s">
        <v>330</v>
      </c>
      <c r="KX1562" t="s">
        <v>329</v>
      </c>
      <c r="KZ1562">
        <f ca="1">OFFSET($A1562,,MATCH([2]Keys!$B$2,Data.Collect1Dump!$3:$3,0)-1)</f>
        <v>0</v>
      </c>
      <c r="LA1562" t="str">
        <f ca="1">OFFSET($A1562,,MATCH([2]Keys!$B$4,Data.Collect1Dump!$3:$3,0)-1)</f>
        <v>anne.aroka@givedirectly.org</v>
      </c>
      <c r="LB1562">
        <f ca="1">OFFSET($A1562,,MATCH([2]Keys!$B$3,Data.Collect1Dump!$3:$3,0)-1)</f>
        <v>0</v>
      </c>
      <c r="LC1562">
        <f t="shared" ca="1" si="249"/>
        <v>0</v>
      </c>
      <c r="LD1562">
        <f t="shared" ca="1" si="249"/>
        <v>1</v>
      </c>
      <c r="LE1562">
        <f t="shared" ca="1" si="249"/>
        <v>0</v>
      </c>
      <c r="LF1562" s="2" t="e">
        <f t="shared" ca="1" si="250"/>
        <v>#N/A</v>
      </c>
      <c r="LG1562" s="2">
        <f t="shared" ca="1" si="251"/>
        <v>41617</v>
      </c>
      <c r="LH1562" s="2" t="e">
        <f t="shared" ca="1" si="252"/>
        <v>#N/A</v>
      </c>
      <c r="LI1562" t="e">
        <f t="shared" ca="1" si="253"/>
        <v>#N/A</v>
      </c>
      <c r="LJ1562" t="str">
        <f t="shared" ca="1" si="254"/>
        <v>anne.aroka@givedirectly.org</v>
      </c>
      <c r="LK1562" t="e">
        <f t="shared" ca="1" si="255"/>
        <v>#N/A</v>
      </c>
      <c r="LL1562" t="str">
        <f t="shared" ca="1" si="247"/>
        <v>Token</v>
      </c>
      <c r="LM1562" t="str">
        <f t="shared" ca="1" si="248"/>
        <v>anne.aroka@givedirectly.org</v>
      </c>
      <c r="LN1562" t="e">
        <f ca="1">OFFSET($A1562,,MATCH(OFFSET([2]Keys!C$1,MATCH(Data.Collect1Dump!$LL1562,[2]Keys!$A$2:$A$4,0),),Data.Collect1Dump!$3:$3,0)-1,)</f>
        <v>#VALUE!</v>
      </c>
      <c r="LO1562" s="2" t="e">
        <f t="shared" ca="1" si="256"/>
        <v>#VALUE!</v>
      </c>
    </row>
    <row r="1563" spans="1:327">
      <c r="A1563" t="s">
        <v>8469</v>
      </c>
      <c r="ID1563"/>
      <c r="KZ1563">
        <f ca="1">OFFSET($A1563,,MATCH([2]Keys!$B$2,Data.Collect1Dump!$3:$3,0)-1)</f>
        <v>0</v>
      </c>
      <c r="LA1563">
        <f ca="1">OFFSET($A1563,,MATCH([2]Keys!$B$4,Data.Collect1Dump!$3:$3,0)-1)</f>
        <v>0</v>
      </c>
      <c r="LB1563">
        <f ca="1">OFFSET($A1563,,MATCH([2]Keys!$B$3,Data.Collect1Dump!$3:$3,0)-1)</f>
        <v>0</v>
      </c>
      <c r="LC1563">
        <f t="shared" ca="1" si="249"/>
        <v>0</v>
      </c>
      <c r="LD1563">
        <f t="shared" ca="1" si="249"/>
        <v>0</v>
      </c>
      <c r="LE1563">
        <f t="shared" ca="1" si="249"/>
        <v>0</v>
      </c>
      <c r="LF1563" s="2" t="e">
        <f t="shared" ca="1" si="250"/>
        <v>#N/A</v>
      </c>
      <c r="LG1563" s="2" t="e">
        <f t="shared" ca="1" si="251"/>
        <v>#N/A</v>
      </c>
      <c r="LH1563" s="2" t="e">
        <f t="shared" ca="1" si="252"/>
        <v>#N/A</v>
      </c>
      <c r="LI1563" t="e">
        <f t="shared" ca="1" si="253"/>
        <v>#N/A</v>
      </c>
      <c r="LJ1563" t="e">
        <f t="shared" ca="1" si="254"/>
        <v>#N/A</v>
      </c>
      <c r="LK1563" t="e">
        <f t="shared" ca="1" si="255"/>
        <v>#N/A</v>
      </c>
      <c r="LL1563" t="str">
        <f t="shared" ca="1" si="247"/>
        <v>Null Survey</v>
      </c>
      <c r="LM1563" t="str">
        <f t="shared" ca="1" si="248"/>
        <v>Null Survey</v>
      </c>
      <c r="LN1563" t="e">
        <f ca="1">OFFSET($A1563,,MATCH(OFFSET([2]Keys!C$1,MATCH(Data.Collect1Dump!$LL1563,[2]Keys!$A$2:$A$4,0),),Data.Collect1Dump!$3:$3,0)-1,)</f>
        <v>#N/A</v>
      </c>
      <c r="LO1563" s="2" t="e">
        <f t="shared" ca="1" si="256"/>
        <v>#N/A</v>
      </c>
    </row>
    <row r="1564" spans="1:327">
      <c r="A1564" t="s">
        <v>8470</v>
      </c>
      <c r="ID1564"/>
      <c r="JD1564" t="s">
        <v>2833</v>
      </c>
      <c r="JE1564" t="s">
        <v>8471</v>
      </c>
      <c r="JF1564" t="s">
        <v>329</v>
      </c>
      <c r="JG1564">
        <v>7000</v>
      </c>
      <c r="JH1564" t="s">
        <v>330</v>
      </c>
      <c r="JR1564" t="s">
        <v>330</v>
      </c>
      <c r="KP1564" t="s">
        <v>330</v>
      </c>
      <c r="KS1564" t="s">
        <v>330</v>
      </c>
      <c r="KV1564" t="s">
        <v>330</v>
      </c>
      <c r="KX1564" t="s">
        <v>329</v>
      </c>
      <c r="KZ1564">
        <f ca="1">OFFSET($A1564,,MATCH([2]Keys!$B$2,Data.Collect1Dump!$3:$3,0)-1)</f>
        <v>0</v>
      </c>
      <c r="LA1564" t="str">
        <f ca="1">OFFSET($A1564,,MATCH([2]Keys!$B$4,Data.Collect1Dump!$3:$3,0)-1)</f>
        <v>andyagumbaa@gmail.com</v>
      </c>
      <c r="LB1564">
        <f ca="1">OFFSET($A1564,,MATCH([2]Keys!$B$3,Data.Collect1Dump!$3:$3,0)-1)</f>
        <v>0</v>
      </c>
      <c r="LC1564">
        <f t="shared" ca="1" si="249"/>
        <v>0</v>
      </c>
      <c r="LD1564">
        <f t="shared" ca="1" si="249"/>
        <v>1</v>
      </c>
      <c r="LE1564">
        <f t="shared" ca="1" si="249"/>
        <v>0</v>
      </c>
      <c r="LF1564" s="2" t="e">
        <f t="shared" ca="1" si="250"/>
        <v>#N/A</v>
      </c>
      <c r="LG1564" s="2">
        <f t="shared" ca="1" si="251"/>
        <v>41583</v>
      </c>
      <c r="LH1564" s="2" t="e">
        <f t="shared" ca="1" si="252"/>
        <v>#N/A</v>
      </c>
      <c r="LI1564" t="e">
        <f t="shared" ca="1" si="253"/>
        <v>#N/A</v>
      </c>
      <c r="LJ1564" t="str">
        <f t="shared" ca="1" si="254"/>
        <v>andyagumbaa@gmail.com</v>
      </c>
      <c r="LK1564" t="e">
        <f t="shared" ca="1" si="255"/>
        <v>#N/A</v>
      </c>
      <c r="LL1564" t="str">
        <f t="shared" ca="1" si="247"/>
        <v>Token</v>
      </c>
      <c r="LM1564" t="str">
        <f t="shared" ca="1" si="248"/>
        <v>andyagumbaa@gmail.com</v>
      </c>
      <c r="LN1564" t="e">
        <f ca="1">OFFSET($A1564,,MATCH(OFFSET([2]Keys!C$1,MATCH(Data.Collect1Dump!$LL1564,[2]Keys!$A$2:$A$4,0),),Data.Collect1Dump!$3:$3,0)-1,)</f>
        <v>#VALUE!</v>
      </c>
      <c r="LO1564" s="2" t="e">
        <f t="shared" ca="1" si="256"/>
        <v>#VALUE!</v>
      </c>
    </row>
    <row r="1565" spans="1:327">
      <c r="A1565" t="s">
        <v>8472</v>
      </c>
      <c r="ID1565"/>
      <c r="JD1565" t="s">
        <v>5651</v>
      </c>
      <c r="JE1565" t="s">
        <v>8473</v>
      </c>
      <c r="JF1565" t="s">
        <v>329</v>
      </c>
      <c r="JG1565">
        <v>7000</v>
      </c>
      <c r="JH1565" t="s">
        <v>330</v>
      </c>
      <c r="JR1565" t="s">
        <v>330</v>
      </c>
      <c r="KP1565" t="s">
        <v>330</v>
      </c>
      <c r="KS1565" t="s">
        <v>330</v>
      </c>
      <c r="KV1565" t="s">
        <v>330</v>
      </c>
      <c r="KX1565" t="s">
        <v>329</v>
      </c>
      <c r="KZ1565">
        <f ca="1">OFFSET($A1565,,MATCH([2]Keys!$B$2,Data.Collect1Dump!$3:$3,0)-1)</f>
        <v>0</v>
      </c>
      <c r="LA1565" t="str">
        <f ca="1">OFFSET($A1565,,MATCH([2]Keys!$B$4,Data.Collect1Dump!$3:$3,0)-1)</f>
        <v>ochiwit@gmail.com</v>
      </c>
      <c r="LB1565">
        <f ca="1">OFFSET($A1565,,MATCH([2]Keys!$B$3,Data.Collect1Dump!$3:$3,0)-1)</f>
        <v>0</v>
      </c>
      <c r="LC1565">
        <f t="shared" ca="1" si="249"/>
        <v>0</v>
      </c>
      <c r="LD1565">
        <f t="shared" ca="1" si="249"/>
        <v>1</v>
      </c>
      <c r="LE1565">
        <f t="shared" ca="1" si="249"/>
        <v>0</v>
      </c>
      <c r="LF1565" s="2" t="e">
        <f t="shared" ca="1" si="250"/>
        <v>#N/A</v>
      </c>
      <c r="LG1565" s="2">
        <f t="shared" ca="1" si="251"/>
        <v>41585</v>
      </c>
      <c r="LH1565" s="2" t="e">
        <f t="shared" ca="1" si="252"/>
        <v>#N/A</v>
      </c>
      <c r="LI1565" t="e">
        <f t="shared" ca="1" si="253"/>
        <v>#N/A</v>
      </c>
      <c r="LJ1565" t="str">
        <f t="shared" ca="1" si="254"/>
        <v>ochiwit@gmail.com</v>
      </c>
      <c r="LK1565" t="e">
        <f t="shared" ca="1" si="255"/>
        <v>#N/A</v>
      </c>
      <c r="LL1565" t="str">
        <f t="shared" ca="1" si="247"/>
        <v>Token</v>
      </c>
      <c r="LM1565" t="str">
        <f t="shared" ca="1" si="248"/>
        <v>ochiwit@gmail.com</v>
      </c>
      <c r="LN1565" t="e">
        <f ca="1">OFFSET($A1565,,MATCH(OFFSET([2]Keys!C$1,MATCH(Data.Collect1Dump!$LL1565,[2]Keys!$A$2:$A$4,0),),Data.Collect1Dump!$3:$3,0)-1,)</f>
        <v>#VALUE!</v>
      </c>
      <c r="LO1565" s="2" t="e">
        <f t="shared" ca="1" si="256"/>
        <v>#VALUE!</v>
      </c>
    </row>
    <row r="1566" spans="1:327">
      <c r="A1566" t="s">
        <v>8474</v>
      </c>
      <c r="ID1566"/>
      <c r="JD1566" t="s">
        <v>5651</v>
      </c>
      <c r="JE1566" t="s">
        <v>8475</v>
      </c>
      <c r="JF1566" t="s">
        <v>329</v>
      </c>
      <c r="JG1566">
        <v>7000</v>
      </c>
      <c r="JH1566" t="s">
        <v>330</v>
      </c>
      <c r="JR1566" t="s">
        <v>330</v>
      </c>
      <c r="KP1566" t="s">
        <v>330</v>
      </c>
      <c r="KS1566" t="s">
        <v>330</v>
      </c>
      <c r="KV1566" t="s">
        <v>330</v>
      </c>
      <c r="KX1566" t="s">
        <v>329</v>
      </c>
      <c r="KZ1566">
        <f ca="1">OFFSET($A1566,,MATCH([2]Keys!$B$2,Data.Collect1Dump!$3:$3,0)-1)</f>
        <v>0</v>
      </c>
      <c r="LA1566" t="str">
        <f ca="1">OFFSET($A1566,,MATCH([2]Keys!$B$4,Data.Collect1Dump!$3:$3,0)-1)</f>
        <v>ochiwit@gmail.com</v>
      </c>
      <c r="LB1566">
        <f ca="1">OFFSET($A1566,,MATCH([2]Keys!$B$3,Data.Collect1Dump!$3:$3,0)-1)</f>
        <v>0</v>
      </c>
      <c r="LC1566">
        <f t="shared" ca="1" si="249"/>
        <v>0</v>
      </c>
      <c r="LD1566">
        <f t="shared" ca="1" si="249"/>
        <v>1</v>
      </c>
      <c r="LE1566">
        <f t="shared" ca="1" si="249"/>
        <v>0</v>
      </c>
      <c r="LF1566" s="2" t="e">
        <f t="shared" ca="1" si="250"/>
        <v>#N/A</v>
      </c>
      <c r="LG1566" s="2">
        <f t="shared" ca="1" si="251"/>
        <v>41585</v>
      </c>
      <c r="LH1566" s="2" t="e">
        <f t="shared" ca="1" si="252"/>
        <v>#N/A</v>
      </c>
      <c r="LI1566" t="e">
        <f t="shared" ca="1" si="253"/>
        <v>#N/A</v>
      </c>
      <c r="LJ1566" t="str">
        <f t="shared" ca="1" si="254"/>
        <v>ochiwit@gmail.com</v>
      </c>
      <c r="LK1566" t="e">
        <f t="shared" ca="1" si="255"/>
        <v>#N/A</v>
      </c>
      <c r="LL1566" t="str">
        <f t="shared" ca="1" si="247"/>
        <v>Token</v>
      </c>
      <c r="LM1566" t="str">
        <f t="shared" ca="1" si="248"/>
        <v>ochiwit@gmail.com</v>
      </c>
      <c r="LN1566" t="e">
        <f ca="1">OFFSET($A1566,,MATCH(OFFSET([2]Keys!C$1,MATCH(Data.Collect1Dump!$LL1566,[2]Keys!$A$2:$A$4,0),),Data.Collect1Dump!$3:$3,0)-1,)</f>
        <v>#VALUE!</v>
      </c>
      <c r="LO1566" s="2" t="e">
        <f t="shared" ca="1" si="256"/>
        <v>#VALUE!</v>
      </c>
    </row>
    <row r="1567" spans="1:327">
      <c r="A1567" t="s">
        <v>8476</v>
      </c>
      <c r="ID1567"/>
      <c r="JD1567" t="s">
        <v>5651</v>
      </c>
      <c r="JE1567" t="s">
        <v>8477</v>
      </c>
      <c r="JF1567" t="s">
        <v>329</v>
      </c>
      <c r="JG1567">
        <v>7000</v>
      </c>
      <c r="JH1567" t="s">
        <v>330</v>
      </c>
      <c r="JR1567" t="s">
        <v>330</v>
      </c>
      <c r="KP1567" t="s">
        <v>330</v>
      </c>
      <c r="KS1567" t="s">
        <v>330</v>
      </c>
      <c r="KV1567" t="s">
        <v>330</v>
      </c>
      <c r="KX1567" t="s">
        <v>329</v>
      </c>
      <c r="KZ1567">
        <f ca="1">OFFSET($A1567,,MATCH([2]Keys!$B$2,Data.Collect1Dump!$3:$3,0)-1)</f>
        <v>0</v>
      </c>
      <c r="LA1567" t="str">
        <f ca="1">OFFSET($A1567,,MATCH([2]Keys!$B$4,Data.Collect1Dump!$3:$3,0)-1)</f>
        <v>ochiwit@gmail.com</v>
      </c>
      <c r="LB1567">
        <f ca="1">OFFSET($A1567,,MATCH([2]Keys!$B$3,Data.Collect1Dump!$3:$3,0)-1)</f>
        <v>0</v>
      </c>
      <c r="LC1567">
        <f t="shared" ca="1" si="249"/>
        <v>0</v>
      </c>
      <c r="LD1567">
        <f t="shared" ca="1" si="249"/>
        <v>1</v>
      </c>
      <c r="LE1567">
        <f t="shared" ca="1" si="249"/>
        <v>0</v>
      </c>
      <c r="LF1567" s="2" t="e">
        <f t="shared" ca="1" si="250"/>
        <v>#N/A</v>
      </c>
      <c r="LG1567" s="2">
        <f t="shared" ca="1" si="251"/>
        <v>41585</v>
      </c>
      <c r="LH1567" s="2" t="e">
        <f t="shared" ca="1" si="252"/>
        <v>#N/A</v>
      </c>
      <c r="LI1567" t="e">
        <f t="shared" ca="1" si="253"/>
        <v>#N/A</v>
      </c>
      <c r="LJ1567" t="str">
        <f t="shared" ca="1" si="254"/>
        <v>ochiwit@gmail.com</v>
      </c>
      <c r="LK1567" t="e">
        <f t="shared" ca="1" si="255"/>
        <v>#N/A</v>
      </c>
      <c r="LL1567" t="str">
        <f t="shared" ca="1" si="247"/>
        <v>Token</v>
      </c>
      <c r="LM1567" t="str">
        <f t="shared" ca="1" si="248"/>
        <v>ochiwit@gmail.com</v>
      </c>
      <c r="LN1567" t="e">
        <f ca="1">OFFSET($A1567,,MATCH(OFFSET([2]Keys!C$1,MATCH(Data.Collect1Dump!$LL1567,[2]Keys!$A$2:$A$4,0),),Data.Collect1Dump!$3:$3,0)-1,)</f>
        <v>#VALUE!</v>
      </c>
      <c r="LO1567" s="2" t="e">
        <f t="shared" ca="1" si="256"/>
        <v>#VALUE!</v>
      </c>
    </row>
    <row r="1568" spans="1:327">
      <c r="A1568" t="s">
        <v>8478</v>
      </c>
      <c r="ID1568"/>
      <c r="JD1568" t="s">
        <v>5651</v>
      </c>
      <c r="JE1568" t="s">
        <v>8479</v>
      </c>
      <c r="JF1568" t="s">
        <v>329</v>
      </c>
      <c r="JG1568">
        <v>7000</v>
      </c>
      <c r="JH1568" t="s">
        <v>330</v>
      </c>
      <c r="JR1568" t="s">
        <v>330</v>
      </c>
      <c r="KP1568" t="s">
        <v>330</v>
      </c>
      <c r="KS1568" t="s">
        <v>330</v>
      </c>
      <c r="KV1568" t="s">
        <v>330</v>
      </c>
      <c r="KX1568" t="s">
        <v>329</v>
      </c>
      <c r="KZ1568">
        <f ca="1">OFFSET($A1568,,MATCH([2]Keys!$B$2,Data.Collect1Dump!$3:$3,0)-1)</f>
        <v>0</v>
      </c>
      <c r="LA1568" t="str">
        <f ca="1">OFFSET($A1568,,MATCH([2]Keys!$B$4,Data.Collect1Dump!$3:$3,0)-1)</f>
        <v>ochiwit@gmail.com</v>
      </c>
      <c r="LB1568">
        <f ca="1">OFFSET($A1568,,MATCH([2]Keys!$B$3,Data.Collect1Dump!$3:$3,0)-1)</f>
        <v>0</v>
      </c>
      <c r="LC1568">
        <f t="shared" ca="1" si="249"/>
        <v>0</v>
      </c>
      <c r="LD1568">
        <f t="shared" ca="1" si="249"/>
        <v>1</v>
      </c>
      <c r="LE1568">
        <f t="shared" ca="1" si="249"/>
        <v>0</v>
      </c>
      <c r="LF1568" s="2" t="e">
        <f t="shared" ca="1" si="250"/>
        <v>#N/A</v>
      </c>
      <c r="LG1568" s="2">
        <f t="shared" ca="1" si="251"/>
        <v>41585</v>
      </c>
      <c r="LH1568" s="2" t="e">
        <f t="shared" ca="1" si="252"/>
        <v>#N/A</v>
      </c>
      <c r="LI1568" t="e">
        <f t="shared" ca="1" si="253"/>
        <v>#N/A</v>
      </c>
      <c r="LJ1568" t="str">
        <f t="shared" ca="1" si="254"/>
        <v>ochiwit@gmail.com</v>
      </c>
      <c r="LK1568" t="e">
        <f t="shared" ca="1" si="255"/>
        <v>#N/A</v>
      </c>
      <c r="LL1568" t="str">
        <f t="shared" ca="1" si="247"/>
        <v>Token</v>
      </c>
      <c r="LM1568" t="str">
        <f t="shared" ca="1" si="248"/>
        <v>ochiwit@gmail.com</v>
      </c>
      <c r="LN1568" t="e">
        <f ca="1">OFFSET($A1568,,MATCH(OFFSET([2]Keys!C$1,MATCH(Data.Collect1Dump!$LL1568,[2]Keys!$A$2:$A$4,0),),Data.Collect1Dump!$3:$3,0)-1,)</f>
        <v>#VALUE!</v>
      </c>
      <c r="LO1568" s="2" t="e">
        <f t="shared" ca="1" si="256"/>
        <v>#VALUE!</v>
      </c>
    </row>
    <row r="1569" spans="1:327">
      <c r="A1569" t="s">
        <v>8480</v>
      </c>
      <c r="ID1569"/>
      <c r="JD1569" t="s">
        <v>5651</v>
      </c>
      <c r="JE1569" t="s">
        <v>8481</v>
      </c>
      <c r="JF1569" t="s">
        <v>329</v>
      </c>
      <c r="JG1569">
        <v>7000</v>
      </c>
      <c r="JH1569" t="s">
        <v>330</v>
      </c>
      <c r="JR1569" t="s">
        <v>330</v>
      </c>
      <c r="KP1569" t="s">
        <v>330</v>
      </c>
      <c r="KS1569" t="s">
        <v>330</v>
      </c>
      <c r="KV1569" t="s">
        <v>330</v>
      </c>
      <c r="KX1569" t="s">
        <v>329</v>
      </c>
      <c r="KZ1569">
        <f ca="1">OFFSET($A1569,,MATCH([2]Keys!$B$2,Data.Collect1Dump!$3:$3,0)-1)</f>
        <v>0</v>
      </c>
      <c r="LA1569" t="str">
        <f ca="1">OFFSET($A1569,,MATCH([2]Keys!$B$4,Data.Collect1Dump!$3:$3,0)-1)</f>
        <v>ochiwit@gmail.com</v>
      </c>
      <c r="LB1569">
        <f ca="1">OFFSET($A1569,,MATCH([2]Keys!$B$3,Data.Collect1Dump!$3:$3,0)-1)</f>
        <v>0</v>
      </c>
      <c r="LC1569">
        <f t="shared" ca="1" si="249"/>
        <v>0</v>
      </c>
      <c r="LD1569">
        <f t="shared" ca="1" si="249"/>
        <v>1</v>
      </c>
      <c r="LE1569">
        <f t="shared" ca="1" si="249"/>
        <v>0</v>
      </c>
      <c r="LF1569" s="2" t="e">
        <f t="shared" ca="1" si="250"/>
        <v>#N/A</v>
      </c>
      <c r="LG1569" s="2">
        <f t="shared" ca="1" si="251"/>
        <v>41585</v>
      </c>
      <c r="LH1569" s="2" t="e">
        <f t="shared" ca="1" si="252"/>
        <v>#N/A</v>
      </c>
      <c r="LI1569" t="e">
        <f t="shared" ca="1" si="253"/>
        <v>#N/A</v>
      </c>
      <c r="LJ1569" t="str">
        <f t="shared" ca="1" si="254"/>
        <v>ochiwit@gmail.com</v>
      </c>
      <c r="LK1569" t="e">
        <f t="shared" ca="1" si="255"/>
        <v>#N/A</v>
      </c>
      <c r="LL1569" t="str">
        <f t="shared" ca="1" si="247"/>
        <v>Token</v>
      </c>
      <c r="LM1569" t="str">
        <f t="shared" ca="1" si="248"/>
        <v>ochiwit@gmail.com</v>
      </c>
      <c r="LN1569" t="e">
        <f ca="1">OFFSET($A1569,,MATCH(OFFSET([2]Keys!C$1,MATCH(Data.Collect1Dump!$LL1569,[2]Keys!$A$2:$A$4,0),),Data.Collect1Dump!$3:$3,0)-1,)</f>
        <v>#VALUE!</v>
      </c>
      <c r="LO1569" s="2" t="e">
        <f t="shared" ca="1" si="256"/>
        <v>#VALUE!</v>
      </c>
    </row>
    <row r="1570" spans="1:327">
      <c r="A1570" t="s">
        <v>8482</v>
      </c>
      <c r="ID1570"/>
      <c r="JD1570" t="s">
        <v>5651</v>
      </c>
      <c r="JE1570" t="s">
        <v>8483</v>
      </c>
      <c r="JF1570" t="s">
        <v>329</v>
      </c>
      <c r="JG1570">
        <v>7000</v>
      </c>
      <c r="JH1570" t="s">
        <v>330</v>
      </c>
      <c r="JR1570" t="s">
        <v>330</v>
      </c>
      <c r="KP1570" t="s">
        <v>330</v>
      </c>
      <c r="KS1570" t="s">
        <v>330</v>
      </c>
      <c r="KV1570" t="s">
        <v>330</v>
      </c>
      <c r="KX1570" t="s">
        <v>329</v>
      </c>
      <c r="KZ1570">
        <f ca="1">OFFSET($A1570,,MATCH([2]Keys!$B$2,Data.Collect1Dump!$3:$3,0)-1)</f>
        <v>0</v>
      </c>
      <c r="LA1570" t="str">
        <f ca="1">OFFSET($A1570,,MATCH([2]Keys!$B$4,Data.Collect1Dump!$3:$3,0)-1)</f>
        <v>ochiwit@gmail.com</v>
      </c>
      <c r="LB1570">
        <f ca="1">OFFSET($A1570,,MATCH([2]Keys!$B$3,Data.Collect1Dump!$3:$3,0)-1)</f>
        <v>0</v>
      </c>
      <c r="LC1570">
        <f t="shared" ca="1" si="249"/>
        <v>0</v>
      </c>
      <c r="LD1570">
        <f t="shared" ca="1" si="249"/>
        <v>1</v>
      </c>
      <c r="LE1570">
        <f t="shared" ca="1" si="249"/>
        <v>0</v>
      </c>
      <c r="LF1570" s="2" t="e">
        <f t="shared" ca="1" si="250"/>
        <v>#N/A</v>
      </c>
      <c r="LG1570" s="2">
        <f t="shared" ca="1" si="251"/>
        <v>41585</v>
      </c>
      <c r="LH1570" s="2" t="e">
        <f t="shared" ca="1" si="252"/>
        <v>#N/A</v>
      </c>
      <c r="LI1570" t="e">
        <f t="shared" ca="1" si="253"/>
        <v>#N/A</v>
      </c>
      <c r="LJ1570" t="str">
        <f t="shared" ca="1" si="254"/>
        <v>ochiwit@gmail.com</v>
      </c>
      <c r="LK1570" t="e">
        <f t="shared" ca="1" si="255"/>
        <v>#N/A</v>
      </c>
      <c r="LL1570" t="str">
        <f t="shared" ca="1" si="247"/>
        <v>Token</v>
      </c>
      <c r="LM1570" t="str">
        <f t="shared" ca="1" si="248"/>
        <v>ochiwit@gmail.com</v>
      </c>
      <c r="LN1570" t="e">
        <f ca="1">OFFSET($A1570,,MATCH(OFFSET([2]Keys!C$1,MATCH(Data.Collect1Dump!$LL1570,[2]Keys!$A$2:$A$4,0),),Data.Collect1Dump!$3:$3,0)-1,)</f>
        <v>#VALUE!</v>
      </c>
      <c r="LO1570" s="2" t="e">
        <f t="shared" ca="1" si="256"/>
        <v>#VALUE!</v>
      </c>
    </row>
    <row r="1571" spans="1:327">
      <c r="A1571" t="s">
        <v>8484</v>
      </c>
      <c r="ID1571"/>
      <c r="JD1571" t="s">
        <v>5651</v>
      </c>
      <c r="JE1571" t="s">
        <v>8485</v>
      </c>
      <c r="JF1571" t="s">
        <v>329</v>
      </c>
      <c r="JG1571">
        <v>7000</v>
      </c>
      <c r="JH1571" t="s">
        <v>330</v>
      </c>
      <c r="JR1571" t="s">
        <v>330</v>
      </c>
      <c r="KP1571" t="s">
        <v>330</v>
      </c>
      <c r="KS1571" t="s">
        <v>330</v>
      </c>
      <c r="KV1571" t="s">
        <v>330</v>
      </c>
      <c r="KX1571" t="s">
        <v>329</v>
      </c>
      <c r="KZ1571">
        <f ca="1">OFFSET($A1571,,MATCH([2]Keys!$B$2,Data.Collect1Dump!$3:$3,0)-1)</f>
        <v>0</v>
      </c>
      <c r="LA1571" t="str">
        <f ca="1">OFFSET($A1571,,MATCH([2]Keys!$B$4,Data.Collect1Dump!$3:$3,0)-1)</f>
        <v>ochiwit@gmail.com</v>
      </c>
      <c r="LB1571">
        <f ca="1">OFFSET($A1571,,MATCH([2]Keys!$B$3,Data.Collect1Dump!$3:$3,0)-1)</f>
        <v>0</v>
      </c>
      <c r="LC1571">
        <f t="shared" ca="1" si="249"/>
        <v>0</v>
      </c>
      <c r="LD1571">
        <f t="shared" ca="1" si="249"/>
        <v>1</v>
      </c>
      <c r="LE1571">
        <f t="shared" ca="1" si="249"/>
        <v>0</v>
      </c>
      <c r="LF1571" s="2" t="e">
        <f t="shared" ca="1" si="250"/>
        <v>#N/A</v>
      </c>
      <c r="LG1571" s="2">
        <f t="shared" ca="1" si="251"/>
        <v>41585</v>
      </c>
      <c r="LH1571" s="2" t="e">
        <f t="shared" ca="1" si="252"/>
        <v>#N/A</v>
      </c>
      <c r="LI1571" t="e">
        <f t="shared" ca="1" si="253"/>
        <v>#N/A</v>
      </c>
      <c r="LJ1571" t="str">
        <f t="shared" ca="1" si="254"/>
        <v>ochiwit@gmail.com</v>
      </c>
      <c r="LK1571" t="e">
        <f t="shared" ca="1" si="255"/>
        <v>#N/A</v>
      </c>
      <c r="LL1571" t="str">
        <f t="shared" ca="1" si="247"/>
        <v>Token</v>
      </c>
      <c r="LM1571" t="str">
        <f t="shared" ca="1" si="248"/>
        <v>ochiwit@gmail.com</v>
      </c>
      <c r="LN1571" t="e">
        <f ca="1">OFFSET($A1571,,MATCH(OFFSET([2]Keys!C$1,MATCH(Data.Collect1Dump!$LL1571,[2]Keys!$A$2:$A$4,0),),Data.Collect1Dump!$3:$3,0)-1,)</f>
        <v>#VALUE!</v>
      </c>
      <c r="LO1571" s="2" t="e">
        <f t="shared" ca="1" si="256"/>
        <v>#VALUE!</v>
      </c>
    </row>
    <row r="1572" spans="1:327">
      <c r="A1572" t="s">
        <v>8486</v>
      </c>
      <c r="ID1572"/>
      <c r="JD1572" t="s">
        <v>5651</v>
      </c>
      <c r="JE1572" t="s">
        <v>8487</v>
      </c>
      <c r="JF1572" t="s">
        <v>329</v>
      </c>
      <c r="JG1572">
        <v>7000</v>
      </c>
      <c r="JH1572" t="s">
        <v>330</v>
      </c>
      <c r="JR1572" t="s">
        <v>330</v>
      </c>
      <c r="KP1572" t="s">
        <v>330</v>
      </c>
      <c r="KS1572" t="s">
        <v>330</v>
      </c>
      <c r="KV1572" t="s">
        <v>330</v>
      </c>
      <c r="KX1572" t="s">
        <v>329</v>
      </c>
      <c r="KZ1572">
        <f ca="1">OFFSET($A1572,,MATCH([2]Keys!$B$2,Data.Collect1Dump!$3:$3,0)-1)</f>
        <v>0</v>
      </c>
      <c r="LA1572" t="str">
        <f ca="1">OFFSET($A1572,,MATCH([2]Keys!$B$4,Data.Collect1Dump!$3:$3,0)-1)</f>
        <v>ochiwit@gmail.com</v>
      </c>
      <c r="LB1572">
        <f ca="1">OFFSET($A1572,,MATCH([2]Keys!$B$3,Data.Collect1Dump!$3:$3,0)-1)</f>
        <v>0</v>
      </c>
      <c r="LC1572">
        <f t="shared" ca="1" si="249"/>
        <v>0</v>
      </c>
      <c r="LD1572">
        <f t="shared" ca="1" si="249"/>
        <v>1</v>
      </c>
      <c r="LE1572">
        <f t="shared" ca="1" si="249"/>
        <v>0</v>
      </c>
      <c r="LF1572" s="2" t="e">
        <f t="shared" ca="1" si="250"/>
        <v>#N/A</v>
      </c>
      <c r="LG1572" s="2">
        <f t="shared" ca="1" si="251"/>
        <v>41586</v>
      </c>
      <c r="LH1572" s="2" t="e">
        <f t="shared" ca="1" si="252"/>
        <v>#N/A</v>
      </c>
      <c r="LI1572" t="e">
        <f t="shared" ca="1" si="253"/>
        <v>#N/A</v>
      </c>
      <c r="LJ1572" t="str">
        <f t="shared" ca="1" si="254"/>
        <v>ochiwit@gmail.com</v>
      </c>
      <c r="LK1572" t="e">
        <f t="shared" ca="1" si="255"/>
        <v>#N/A</v>
      </c>
      <c r="LL1572" t="str">
        <f t="shared" ca="1" si="247"/>
        <v>Token</v>
      </c>
      <c r="LM1572" t="str">
        <f t="shared" ca="1" si="248"/>
        <v>ochiwit@gmail.com</v>
      </c>
      <c r="LN1572" t="e">
        <f ca="1">OFFSET($A1572,,MATCH(OFFSET([2]Keys!C$1,MATCH(Data.Collect1Dump!$LL1572,[2]Keys!$A$2:$A$4,0),),Data.Collect1Dump!$3:$3,0)-1,)</f>
        <v>#VALUE!</v>
      </c>
      <c r="LO1572" s="2" t="e">
        <f t="shared" ca="1" si="256"/>
        <v>#VALUE!</v>
      </c>
    </row>
    <row r="1573" spans="1:327">
      <c r="A1573" t="s">
        <v>8488</v>
      </c>
      <c r="ID1573"/>
      <c r="JD1573" t="s">
        <v>5651</v>
      </c>
      <c r="JE1573" t="s">
        <v>8489</v>
      </c>
      <c r="JF1573" t="s">
        <v>329</v>
      </c>
      <c r="JG1573">
        <v>7000</v>
      </c>
      <c r="JH1573" t="s">
        <v>330</v>
      </c>
      <c r="JR1573" t="s">
        <v>330</v>
      </c>
      <c r="KP1573" t="s">
        <v>330</v>
      </c>
      <c r="KS1573" t="s">
        <v>330</v>
      </c>
      <c r="KV1573" t="s">
        <v>330</v>
      </c>
      <c r="KX1573" t="s">
        <v>329</v>
      </c>
      <c r="KZ1573">
        <f ca="1">OFFSET($A1573,,MATCH([2]Keys!$B$2,Data.Collect1Dump!$3:$3,0)-1)</f>
        <v>0</v>
      </c>
      <c r="LA1573" t="str">
        <f ca="1">OFFSET($A1573,,MATCH([2]Keys!$B$4,Data.Collect1Dump!$3:$3,0)-1)</f>
        <v>ochiwit@gmail.com</v>
      </c>
      <c r="LB1573">
        <f ca="1">OFFSET($A1573,,MATCH([2]Keys!$B$3,Data.Collect1Dump!$3:$3,0)-1)</f>
        <v>0</v>
      </c>
      <c r="LC1573">
        <f t="shared" ca="1" si="249"/>
        <v>0</v>
      </c>
      <c r="LD1573">
        <f t="shared" ca="1" si="249"/>
        <v>1</v>
      </c>
      <c r="LE1573">
        <f t="shared" ca="1" si="249"/>
        <v>0</v>
      </c>
      <c r="LF1573" s="2" t="e">
        <f t="shared" ca="1" si="250"/>
        <v>#N/A</v>
      </c>
      <c r="LG1573" s="2">
        <f t="shared" ca="1" si="251"/>
        <v>41586</v>
      </c>
      <c r="LH1573" s="2" t="e">
        <f t="shared" ca="1" si="252"/>
        <v>#N/A</v>
      </c>
      <c r="LI1573" t="e">
        <f t="shared" ca="1" si="253"/>
        <v>#N/A</v>
      </c>
      <c r="LJ1573" t="str">
        <f t="shared" ca="1" si="254"/>
        <v>ochiwit@gmail.com</v>
      </c>
      <c r="LK1573" t="e">
        <f t="shared" ca="1" si="255"/>
        <v>#N/A</v>
      </c>
      <c r="LL1573" t="str">
        <f t="shared" ca="1" si="247"/>
        <v>Token</v>
      </c>
      <c r="LM1573" t="str">
        <f t="shared" ca="1" si="248"/>
        <v>ochiwit@gmail.com</v>
      </c>
      <c r="LN1573" t="e">
        <f ca="1">OFFSET($A1573,,MATCH(OFFSET([2]Keys!C$1,MATCH(Data.Collect1Dump!$LL1573,[2]Keys!$A$2:$A$4,0),),Data.Collect1Dump!$3:$3,0)-1,)</f>
        <v>#VALUE!</v>
      </c>
      <c r="LO1573" s="2" t="e">
        <f t="shared" ca="1" si="256"/>
        <v>#VALUE!</v>
      </c>
    </row>
    <row r="1574" spans="1:327">
      <c r="A1574" t="s">
        <v>8490</v>
      </c>
      <c r="ID1574"/>
      <c r="JD1574" t="s">
        <v>5651</v>
      </c>
      <c r="JE1574" t="s">
        <v>8491</v>
      </c>
      <c r="JF1574" t="s">
        <v>329</v>
      </c>
      <c r="JG1574">
        <v>7000</v>
      </c>
      <c r="JH1574" t="s">
        <v>330</v>
      </c>
      <c r="JR1574" t="s">
        <v>330</v>
      </c>
      <c r="KP1574" t="s">
        <v>330</v>
      </c>
      <c r="KS1574" t="s">
        <v>330</v>
      </c>
      <c r="KV1574" t="s">
        <v>330</v>
      </c>
      <c r="KX1574" t="s">
        <v>329</v>
      </c>
      <c r="KZ1574">
        <f ca="1">OFFSET($A1574,,MATCH([2]Keys!$B$2,Data.Collect1Dump!$3:$3,0)-1)</f>
        <v>0</v>
      </c>
      <c r="LA1574" t="str">
        <f ca="1">OFFSET($A1574,,MATCH([2]Keys!$B$4,Data.Collect1Dump!$3:$3,0)-1)</f>
        <v>ochiwit@gmail.com</v>
      </c>
      <c r="LB1574">
        <f ca="1">OFFSET($A1574,,MATCH([2]Keys!$B$3,Data.Collect1Dump!$3:$3,0)-1)</f>
        <v>0</v>
      </c>
      <c r="LC1574">
        <f t="shared" ca="1" si="249"/>
        <v>0</v>
      </c>
      <c r="LD1574">
        <f t="shared" ca="1" si="249"/>
        <v>1</v>
      </c>
      <c r="LE1574">
        <f t="shared" ca="1" si="249"/>
        <v>0</v>
      </c>
      <c r="LF1574" s="2" t="e">
        <f t="shared" ca="1" si="250"/>
        <v>#N/A</v>
      </c>
      <c r="LG1574" s="2">
        <f t="shared" ca="1" si="251"/>
        <v>41586</v>
      </c>
      <c r="LH1574" s="2" t="e">
        <f t="shared" ca="1" si="252"/>
        <v>#N/A</v>
      </c>
      <c r="LI1574" t="e">
        <f t="shared" ca="1" si="253"/>
        <v>#N/A</v>
      </c>
      <c r="LJ1574" t="str">
        <f t="shared" ca="1" si="254"/>
        <v>ochiwit@gmail.com</v>
      </c>
      <c r="LK1574" t="e">
        <f t="shared" ca="1" si="255"/>
        <v>#N/A</v>
      </c>
      <c r="LL1574" t="str">
        <f t="shared" ca="1" si="247"/>
        <v>Token</v>
      </c>
      <c r="LM1574" t="str">
        <f t="shared" ca="1" si="248"/>
        <v>ochiwit@gmail.com</v>
      </c>
      <c r="LN1574" t="e">
        <f ca="1">OFFSET($A1574,,MATCH(OFFSET([2]Keys!C$1,MATCH(Data.Collect1Dump!$LL1574,[2]Keys!$A$2:$A$4,0),),Data.Collect1Dump!$3:$3,0)-1,)</f>
        <v>#VALUE!</v>
      </c>
      <c r="LO1574" s="2" t="e">
        <f t="shared" ca="1" si="256"/>
        <v>#VALUE!</v>
      </c>
    </row>
    <row r="1575" spans="1:327">
      <c r="A1575" t="s">
        <v>8492</v>
      </c>
      <c r="ID1575"/>
      <c r="JD1575" t="s">
        <v>3172</v>
      </c>
      <c r="JE1575" t="s">
        <v>8493</v>
      </c>
      <c r="JF1575" t="s">
        <v>329</v>
      </c>
      <c r="JG1575" t="s">
        <v>6076</v>
      </c>
      <c r="JH1575" t="s">
        <v>330</v>
      </c>
      <c r="JR1575" t="s">
        <v>330</v>
      </c>
      <c r="KP1575" t="s">
        <v>330</v>
      </c>
      <c r="KS1575" t="s">
        <v>330</v>
      </c>
      <c r="KV1575" t="s">
        <v>330</v>
      </c>
      <c r="KX1575" t="s">
        <v>329</v>
      </c>
      <c r="KZ1575">
        <f ca="1">OFFSET($A1575,,MATCH([2]Keys!$B$2,Data.Collect1Dump!$3:$3,0)-1)</f>
        <v>0</v>
      </c>
      <c r="LA1575" t="str">
        <f ca="1">OFFSET($A1575,,MATCH([2]Keys!$B$4,Data.Collect1Dump!$3:$3,0)-1)</f>
        <v>owiti.maureen@gmail.com</v>
      </c>
      <c r="LB1575">
        <f ca="1">OFFSET($A1575,,MATCH([2]Keys!$B$3,Data.Collect1Dump!$3:$3,0)-1)</f>
        <v>0</v>
      </c>
      <c r="LC1575">
        <f t="shared" ca="1" si="249"/>
        <v>0</v>
      </c>
      <c r="LD1575">
        <f t="shared" ca="1" si="249"/>
        <v>1</v>
      </c>
      <c r="LE1575">
        <f t="shared" ca="1" si="249"/>
        <v>0</v>
      </c>
      <c r="LF1575" s="2" t="e">
        <f t="shared" ca="1" si="250"/>
        <v>#N/A</v>
      </c>
      <c r="LG1575" s="2">
        <f t="shared" ca="1" si="251"/>
        <v>41723</v>
      </c>
      <c r="LH1575" s="2" t="e">
        <f t="shared" ca="1" si="252"/>
        <v>#N/A</v>
      </c>
      <c r="LI1575" t="e">
        <f t="shared" ca="1" si="253"/>
        <v>#N/A</v>
      </c>
      <c r="LJ1575" t="str">
        <f t="shared" ca="1" si="254"/>
        <v>owiti.maureen@gmail.com</v>
      </c>
      <c r="LK1575" t="e">
        <f t="shared" ca="1" si="255"/>
        <v>#N/A</v>
      </c>
      <c r="LL1575" t="str">
        <f t="shared" ca="1" si="247"/>
        <v>Token</v>
      </c>
      <c r="LM1575" t="str">
        <f t="shared" ca="1" si="248"/>
        <v>owiti.maureen@gmail.com</v>
      </c>
      <c r="LN1575" t="e">
        <f ca="1">OFFSET($A1575,,MATCH(OFFSET([2]Keys!C$1,MATCH(Data.Collect1Dump!$LL1575,[2]Keys!$A$2:$A$4,0),),Data.Collect1Dump!$3:$3,0)-1,)</f>
        <v>#VALUE!</v>
      </c>
      <c r="LO1575" s="2" t="e">
        <f t="shared" ca="1" si="256"/>
        <v>#VALUE!</v>
      </c>
    </row>
    <row r="1576" spans="1:327">
      <c r="A1576" t="s">
        <v>8494</v>
      </c>
      <c r="ID1576"/>
      <c r="JD1576" t="s">
        <v>5651</v>
      </c>
      <c r="JE1576" t="s">
        <v>8495</v>
      </c>
      <c r="JF1576" t="s">
        <v>329</v>
      </c>
      <c r="JG1576">
        <v>7000</v>
      </c>
      <c r="JH1576" t="s">
        <v>330</v>
      </c>
      <c r="JR1576" t="s">
        <v>330</v>
      </c>
      <c r="KP1576" t="s">
        <v>330</v>
      </c>
      <c r="KS1576" t="s">
        <v>330</v>
      </c>
      <c r="KV1576" t="s">
        <v>330</v>
      </c>
      <c r="KX1576" t="s">
        <v>329</v>
      </c>
      <c r="KZ1576">
        <f ca="1">OFFSET($A1576,,MATCH([2]Keys!$B$2,Data.Collect1Dump!$3:$3,0)-1)</f>
        <v>0</v>
      </c>
      <c r="LA1576" t="str">
        <f ca="1">OFFSET($A1576,,MATCH([2]Keys!$B$4,Data.Collect1Dump!$3:$3,0)-1)</f>
        <v>ochiwit@gmail.com</v>
      </c>
      <c r="LB1576">
        <f ca="1">OFFSET($A1576,,MATCH([2]Keys!$B$3,Data.Collect1Dump!$3:$3,0)-1)</f>
        <v>0</v>
      </c>
      <c r="LC1576">
        <f t="shared" ca="1" si="249"/>
        <v>0</v>
      </c>
      <c r="LD1576">
        <f t="shared" ca="1" si="249"/>
        <v>1</v>
      </c>
      <c r="LE1576">
        <f t="shared" ca="1" si="249"/>
        <v>0</v>
      </c>
      <c r="LF1576" s="2" t="e">
        <f t="shared" ca="1" si="250"/>
        <v>#N/A</v>
      </c>
      <c r="LG1576" s="2">
        <f t="shared" ca="1" si="251"/>
        <v>41585</v>
      </c>
      <c r="LH1576" s="2" t="e">
        <f t="shared" ca="1" si="252"/>
        <v>#N/A</v>
      </c>
      <c r="LI1576" t="e">
        <f t="shared" ca="1" si="253"/>
        <v>#N/A</v>
      </c>
      <c r="LJ1576" t="str">
        <f t="shared" ca="1" si="254"/>
        <v>ochiwit@gmail.com</v>
      </c>
      <c r="LK1576" t="e">
        <f t="shared" ca="1" si="255"/>
        <v>#N/A</v>
      </c>
      <c r="LL1576" t="str">
        <f t="shared" ca="1" si="247"/>
        <v>Token</v>
      </c>
      <c r="LM1576" t="str">
        <f t="shared" ca="1" si="248"/>
        <v>ochiwit@gmail.com</v>
      </c>
      <c r="LN1576" t="e">
        <f ca="1">OFFSET($A1576,,MATCH(OFFSET([2]Keys!C$1,MATCH(Data.Collect1Dump!$LL1576,[2]Keys!$A$2:$A$4,0),),Data.Collect1Dump!$3:$3,0)-1,)</f>
        <v>#VALUE!</v>
      </c>
      <c r="LO1576" s="2" t="e">
        <f t="shared" ca="1" si="256"/>
        <v>#VALUE!</v>
      </c>
    </row>
    <row r="1577" spans="1:327">
      <c r="A1577" t="s">
        <v>8496</v>
      </c>
      <c r="ID1577"/>
      <c r="JD1577" t="s">
        <v>5651</v>
      </c>
      <c r="JE1577" t="s">
        <v>8497</v>
      </c>
      <c r="JF1577" t="s">
        <v>329</v>
      </c>
      <c r="JG1577">
        <v>7000</v>
      </c>
      <c r="JH1577" t="s">
        <v>330</v>
      </c>
      <c r="JR1577" t="s">
        <v>330</v>
      </c>
      <c r="KP1577" t="s">
        <v>330</v>
      </c>
      <c r="KS1577" t="s">
        <v>330</v>
      </c>
      <c r="KV1577" t="s">
        <v>330</v>
      </c>
      <c r="KX1577" t="s">
        <v>329</v>
      </c>
      <c r="KZ1577">
        <f ca="1">OFFSET($A1577,,MATCH([2]Keys!$B$2,Data.Collect1Dump!$3:$3,0)-1)</f>
        <v>0</v>
      </c>
      <c r="LA1577" t="str">
        <f ca="1">OFFSET($A1577,,MATCH([2]Keys!$B$4,Data.Collect1Dump!$3:$3,0)-1)</f>
        <v>ochiwit@gmail.com</v>
      </c>
      <c r="LB1577">
        <f ca="1">OFFSET($A1577,,MATCH([2]Keys!$B$3,Data.Collect1Dump!$3:$3,0)-1)</f>
        <v>0</v>
      </c>
      <c r="LC1577">
        <f t="shared" ca="1" si="249"/>
        <v>0</v>
      </c>
      <c r="LD1577">
        <f t="shared" ca="1" si="249"/>
        <v>1</v>
      </c>
      <c r="LE1577">
        <f t="shared" ca="1" si="249"/>
        <v>0</v>
      </c>
      <c r="LF1577" s="2" t="e">
        <f t="shared" ca="1" si="250"/>
        <v>#N/A</v>
      </c>
      <c r="LG1577" s="2">
        <f t="shared" ca="1" si="251"/>
        <v>41593</v>
      </c>
      <c r="LH1577" s="2" t="e">
        <f t="shared" ca="1" si="252"/>
        <v>#N/A</v>
      </c>
      <c r="LI1577" t="e">
        <f t="shared" ca="1" si="253"/>
        <v>#N/A</v>
      </c>
      <c r="LJ1577" t="str">
        <f t="shared" ca="1" si="254"/>
        <v>ochiwit@gmail.com</v>
      </c>
      <c r="LK1577" t="e">
        <f t="shared" ca="1" si="255"/>
        <v>#N/A</v>
      </c>
      <c r="LL1577" t="str">
        <f t="shared" ca="1" si="247"/>
        <v>Token</v>
      </c>
      <c r="LM1577" t="str">
        <f t="shared" ca="1" si="248"/>
        <v>ochiwit@gmail.com</v>
      </c>
      <c r="LN1577" t="e">
        <f ca="1">OFFSET($A1577,,MATCH(OFFSET([2]Keys!C$1,MATCH(Data.Collect1Dump!$LL1577,[2]Keys!$A$2:$A$4,0),),Data.Collect1Dump!$3:$3,0)-1,)</f>
        <v>#VALUE!</v>
      </c>
      <c r="LO1577" s="2" t="e">
        <f t="shared" ca="1" si="256"/>
        <v>#VALUE!</v>
      </c>
    </row>
    <row r="1578" spans="1:327">
      <c r="A1578" t="s">
        <v>8498</v>
      </c>
      <c r="ID1578"/>
      <c r="JD1578" t="s">
        <v>5651</v>
      </c>
      <c r="JE1578" t="s">
        <v>8499</v>
      </c>
      <c r="JF1578" t="s">
        <v>329</v>
      </c>
      <c r="JG1578">
        <v>6900</v>
      </c>
      <c r="JH1578" t="s">
        <v>330</v>
      </c>
      <c r="JR1578" t="s">
        <v>330</v>
      </c>
      <c r="KP1578" t="s">
        <v>330</v>
      </c>
      <c r="KS1578" t="s">
        <v>330</v>
      </c>
      <c r="KV1578" t="s">
        <v>330</v>
      </c>
      <c r="KX1578" t="s">
        <v>329</v>
      </c>
      <c r="KZ1578">
        <f ca="1">OFFSET($A1578,,MATCH([2]Keys!$B$2,Data.Collect1Dump!$3:$3,0)-1)</f>
        <v>0</v>
      </c>
      <c r="LA1578" t="str">
        <f ca="1">OFFSET($A1578,,MATCH([2]Keys!$B$4,Data.Collect1Dump!$3:$3,0)-1)</f>
        <v>ochiwit@gmail.com</v>
      </c>
      <c r="LB1578">
        <f ca="1">OFFSET($A1578,,MATCH([2]Keys!$B$3,Data.Collect1Dump!$3:$3,0)-1)</f>
        <v>0</v>
      </c>
      <c r="LC1578">
        <f t="shared" ca="1" si="249"/>
        <v>0</v>
      </c>
      <c r="LD1578">
        <f t="shared" ca="1" si="249"/>
        <v>1</v>
      </c>
      <c r="LE1578">
        <f t="shared" ca="1" si="249"/>
        <v>0</v>
      </c>
      <c r="LF1578" s="2" t="e">
        <f t="shared" ca="1" si="250"/>
        <v>#N/A</v>
      </c>
      <c r="LG1578" s="2">
        <f t="shared" ca="1" si="251"/>
        <v>41585</v>
      </c>
      <c r="LH1578" s="2" t="e">
        <f t="shared" ca="1" si="252"/>
        <v>#N/A</v>
      </c>
      <c r="LI1578" t="e">
        <f t="shared" ca="1" si="253"/>
        <v>#N/A</v>
      </c>
      <c r="LJ1578" t="str">
        <f t="shared" ca="1" si="254"/>
        <v>ochiwit@gmail.com</v>
      </c>
      <c r="LK1578" t="e">
        <f t="shared" ca="1" si="255"/>
        <v>#N/A</v>
      </c>
      <c r="LL1578" t="str">
        <f t="shared" ca="1" si="247"/>
        <v>Token</v>
      </c>
      <c r="LM1578" t="str">
        <f t="shared" ca="1" si="248"/>
        <v>ochiwit@gmail.com</v>
      </c>
      <c r="LN1578" t="e">
        <f ca="1">OFFSET($A1578,,MATCH(OFFSET([2]Keys!C$1,MATCH(Data.Collect1Dump!$LL1578,[2]Keys!$A$2:$A$4,0),),Data.Collect1Dump!$3:$3,0)-1,)</f>
        <v>#VALUE!</v>
      </c>
      <c r="LO1578" s="2" t="e">
        <f t="shared" ca="1" si="256"/>
        <v>#VALUE!</v>
      </c>
    </row>
    <row r="1579" spans="1:327">
      <c r="A1579" t="s">
        <v>8500</v>
      </c>
      <c r="ID1579"/>
      <c r="JD1579" t="s">
        <v>5651</v>
      </c>
      <c r="JE1579" t="s">
        <v>8501</v>
      </c>
      <c r="JF1579" t="s">
        <v>329</v>
      </c>
      <c r="JG1579">
        <v>7000</v>
      </c>
      <c r="JH1579" t="s">
        <v>330</v>
      </c>
      <c r="JR1579" t="s">
        <v>330</v>
      </c>
      <c r="KP1579" t="s">
        <v>330</v>
      </c>
      <c r="KS1579" t="s">
        <v>330</v>
      </c>
      <c r="KV1579" t="s">
        <v>330</v>
      </c>
      <c r="KX1579" t="s">
        <v>329</v>
      </c>
      <c r="KZ1579">
        <f ca="1">OFFSET($A1579,,MATCH([2]Keys!$B$2,Data.Collect1Dump!$3:$3,0)-1)</f>
        <v>0</v>
      </c>
      <c r="LA1579" t="str">
        <f ca="1">OFFSET($A1579,,MATCH([2]Keys!$B$4,Data.Collect1Dump!$3:$3,0)-1)</f>
        <v>ochiwit@gmail.com</v>
      </c>
      <c r="LB1579">
        <f ca="1">OFFSET($A1579,,MATCH([2]Keys!$B$3,Data.Collect1Dump!$3:$3,0)-1)</f>
        <v>0</v>
      </c>
      <c r="LC1579">
        <f t="shared" ca="1" si="249"/>
        <v>0</v>
      </c>
      <c r="LD1579">
        <f t="shared" ca="1" si="249"/>
        <v>1</v>
      </c>
      <c r="LE1579">
        <f t="shared" ca="1" si="249"/>
        <v>0</v>
      </c>
      <c r="LF1579" s="2" t="e">
        <f t="shared" ca="1" si="250"/>
        <v>#N/A</v>
      </c>
      <c r="LG1579" s="2">
        <f t="shared" ca="1" si="251"/>
        <v>41585</v>
      </c>
      <c r="LH1579" s="2" t="e">
        <f t="shared" ca="1" si="252"/>
        <v>#N/A</v>
      </c>
      <c r="LI1579" t="e">
        <f t="shared" ca="1" si="253"/>
        <v>#N/A</v>
      </c>
      <c r="LJ1579" t="str">
        <f t="shared" ca="1" si="254"/>
        <v>ochiwit@gmail.com</v>
      </c>
      <c r="LK1579" t="e">
        <f t="shared" ca="1" si="255"/>
        <v>#N/A</v>
      </c>
      <c r="LL1579" t="str">
        <f t="shared" ca="1" si="247"/>
        <v>Token</v>
      </c>
      <c r="LM1579" t="str">
        <f t="shared" ca="1" si="248"/>
        <v>ochiwit@gmail.com</v>
      </c>
      <c r="LN1579" t="e">
        <f ca="1">OFFSET($A1579,,MATCH(OFFSET([2]Keys!C$1,MATCH(Data.Collect1Dump!$LL1579,[2]Keys!$A$2:$A$4,0),),Data.Collect1Dump!$3:$3,0)-1,)</f>
        <v>#VALUE!</v>
      </c>
      <c r="LO1579" s="2" t="e">
        <f t="shared" ca="1" si="256"/>
        <v>#VALUE!</v>
      </c>
    </row>
    <row r="1580" spans="1:327">
      <c r="A1580" t="s">
        <v>8502</v>
      </c>
      <c r="ID1580"/>
      <c r="JD1580" t="s">
        <v>5651</v>
      </c>
      <c r="JE1580" t="s">
        <v>8503</v>
      </c>
      <c r="JF1580" t="s">
        <v>329</v>
      </c>
      <c r="JG1580">
        <v>7000</v>
      </c>
      <c r="JH1580" t="s">
        <v>330</v>
      </c>
      <c r="JR1580" t="s">
        <v>330</v>
      </c>
      <c r="KP1580" t="s">
        <v>330</v>
      </c>
      <c r="KS1580" t="s">
        <v>330</v>
      </c>
      <c r="KV1580" t="s">
        <v>330</v>
      </c>
      <c r="KX1580" t="s">
        <v>329</v>
      </c>
      <c r="KZ1580">
        <f ca="1">OFFSET($A1580,,MATCH([2]Keys!$B$2,Data.Collect1Dump!$3:$3,0)-1)</f>
        <v>0</v>
      </c>
      <c r="LA1580" t="str">
        <f ca="1">OFFSET($A1580,,MATCH([2]Keys!$B$4,Data.Collect1Dump!$3:$3,0)-1)</f>
        <v>ochiwit@gmail.com</v>
      </c>
      <c r="LB1580">
        <f ca="1">OFFSET($A1580,,MATCH([2]Keys!$B$3,Data.Collect1Dump!$3:$3,0)-1)</f>
        <v>0</v>
      </c>
      <c r="LC1580">
        <f t="shared" ca="1" si="249"/>
        <v>0</v>
      </c>
      <c r="LD1580">
        <f t="shared" ca="1" si="249"/>
        <v>1</v>
      </c>
      <c r="LE1580">
        <f t="shared" ca="1" si="249"/>
        <v>0</v>
      </c>
      <c r="LF1580" s="2" t="e">
        <f t="shared" ca="1" si="250"/>
        <v>#N/A</v>
      </c>
      <c r="LG1580" s="2">
        <f t="shared" ca="1" si="251"/>
        <v>41583</v>
      </c>
      <c r="LH1580" s="2" t="e">
        <f t="shared" ca="1" si="252"/>
        <v>#N/A</v>
      </c>
      <c r="LI1580" t="e">
        <f t="shared" ca="1" si="253"/>
        <v>#N/A</v>
      </c>
      <c r="LJ1580" t="str">
        <f t="shared" ca="1" si="254"/>
        <v>ochiwit@gmail.com</v>
      </c>
      <c r="LK1580" t="e">
        <f t="shared" ca="1" si="255"/>
        <v>#N/A</v>
      </c>
      <c r="LL1580" t="str">
        <f t="shared" ca="1" si="247"/>
        <v>Token</v>
      </c>
      <c r="LM1580" t="str">
        <f t="shared" ca="1" si="248"/>
        <v>ochiwit@gmail.com</v>
      </c>
      <c r="LN1580" t="e">
        <f ca="1">OFFSET($A1580,,MATCH(OFFSET([2]Keys!C$1,MATCH(Data.Collect1Dump!$LL1580,[2]Keys!$A$2:$A$4,0),),Data.Collect1Dump!$3:$3,0)-1,)</f>
        <v>#VALUE!</v>
      </c>
      <c r="LO1580" s="2" t="e">
        <f t="shared" ca="1" si="256"/>
        <v>#VALUE!</v>
      </c>
    </row>
    <row r="1581" spans="1:327">
      <c r="A1581" t="s">
        <v>8504</v>
      </c>
      <c r="ID1581"/>
      <c r="JD1581" t="s">
        <v>5651</v>
      </c>
      <c r="JE1581" t="s">
        <v>8505</v>
      </c>
      <c r="JF1581" t="s">
        <v>329</v>
      </c>
      <c r="JG1581">
        <v>7000</v>
      </c>
      <c r="JH1581" t="s">
        <v>330</v>
      </c>
      <c r="JR1581" t="s">
        <v>330</v>
      </c>
      <c r="KP1581" t="s">
        <v>330</v>
      </c>
      <c r="KS1581" t="s">
        <v>330</v>
      </c>
      <c r="KV1581" t="s">
        <v>330</v>
      </c>
      <c r="KX1581" t="s">
        <v>329</v>
      </c>
      <c r="KZ1581">
        <f ca="1">OFFSET($A1581,,MATCH([2]Keys!$B$2,Data.Collect1Dump!$3:$3,0)-1)</f>
        <v>0</v>
      </c>
      <c r="LA1581" t="str">
        <f ca="1">OFFSET($A1581,,MATCH([2]Keys!$B$4,Data.Collect1Dump!$3:$3,0)-1)</f>
        <v>ochiwit@gmail.com</v>
      </c>
      <c r="LB1581">
        <f ca="1">OFFSET($A1581,,MATCH([2]Keys!$B$3,Data.Collect1Dump!$3:$3,0)-1)</f>
        <v>0</v>
      </c>
      <c r="LC1581">
        <f t="shared" ca="1" si="249"/>
        <v>0</v>
      </c>
      <c r="LD1581">
        <f t="shared" ca="1" si="249"/>
        <v>1</v>
      </c>
      <c r="LE1581">
        <f t="shared" ca="1" si="249"/>
        <v>0</v>
      </c>
      <c r="LF1581" s="2" t="e">
        <f t="shared" ca="1" si="250"/>
        <v>#N/A</v>
      </c>
      <c r="LG1581" s="2">
        <f t="shared" ca="1" si="251"/>
        <v>41585</v>
      </c>
      <c r="LH1581" s="2" t="e">
        <f t="shared" ca="1" si="252"/>
        <v>#N/A</v>
      </c>
      <c r="LI1581" t="e">
        <f t="shared" ca="1" si="253"/>
        <v>#N/A</v>
      </c>
      <c r="LJ1581" t="str">
        <f t="shared" ca="1" si="254"/>
        <v>ochiwit@gmail.com</v>
      </c>
      <c r="LK1581" t="e">
        <f t="shared" ca="1" si="255"/>
        <v>#N/A</v>
      </c>
      <c r="LL1581" t="str">
        <f t="shared" ca="1" si="247"/>
        <v>Token</v>
      </c>
      <c r="LM1581" t="str">
        <f t="shared" ca="1" si="248"/>
        <v>ochiwit@gmail.com</v>
      </c>
      <c r="LN1581" t="e">
        <f ca="1">OFFSET($A1581,,MATCH(OFFSET([2]Keys!C$1,MATCH(Data.Collect1Dump!$LL1581,[2]Keys!$A$2:$A$4,0),),Data.Collect1Dump!$3:$3,0)-1,)</f>
        <v>#VALUE!</v>
      </c>
      <c r="LO1581" s="2" t="e">
        <f t="shared" ca="1" si="256"/>
        <v>#VALUE!</v>
      </c>
    </row>
    <row r="1582" spans="1:327">
      <c r="A1582" t="s">
        <v>8506</v>
      </c>
      <c r="ID1582"/>
      <c r="JD1582" t="s">
        <v>5651</v>
      </c>
      <c r="JE1582" t="s">
        <v>8507</v>
      </c>
      <c r="JF1582" t="s">
        <v>329</v>
      </c>
      <c r="JG1582">
        <v>6900</v>
      </c>
      <c r="JH1582" t="s">
        <v>330</v>
      </c>
      <c r="JR1582" t="s">
        <v>330</v>
      </c>
      <c r="KP1582" t="s">
        <v>330</v>
      </c>
      <c r="KS1582" t="s">
        <v>330</v>
      </c>
      <c r="KV1582" t="s">
        <v>330</v>
      </c>
      <c r="KX1582" t="s">
        <v>329</v>
      </c>
      <c r="KZ1582">
        <f ca="1">OFFSET($A1582,,MATCH([2]Keys!$B$2,Data.Collect1Dump!$3:$3,0)-1)</f>
        <v>0</v>
      </c>
      <c r="LA1582" t="str">
        <f ca="1">OFFSET($A1582,,MATCH([2]Keys!$B$4,Data.Collect1Dump!$3:$3,0)-1)</f>
        <v>ochiwit@gmail.com</v>
      </c>
      <c r="LB1582">
        <f ca="1">OFFSET($A1582,,MATCH([2]Keys!$B$3,Data.Collect1Dump!$3:$3,0)-1)</f>
        <v>0</v>
      </c>
      <c r="LC1582">
        <f t="shared" ca="1" si="249"/>
        <v>0</v>
      </c>
      <c r="LD1582">
        <f t="shared" ca="1" si="249"/>
        <v>1</v>
      </c>
      <c r="LE1582">
        <f t="shared" ca="1" si="249"/>
        <v>0</v>
      </c>
      <c r="LF1582" s="2" t="e">
        <f t="shared" ca="1" si="250"/>
        <v>#N/A</v>
      </c>
      <c r="LG1582" s="2">
        <f t="shared" ca="1" si="251"/>
        <v>41585</v>
      </c>
      <c r="LH1582" s="2" t="e">
        <f t="shared" ca="1" si="252"/>
        <v>#N/A</v>
      </c>
      <c r="LI1582" t="e">
        <f t="shared" ca="1" si="253"/>
        <v>#N/A</v>
      </c>
      <c r="LJ1582" t="str">
        <f t="shared" ca="1" si="254"/>
        <v>ochiwit@gmail.com</v>
      </c>
      <c r="LK1582" t="e">
        <f t="shared" ca="1" si="255"/>
        <v>#N/A</v>
      </c>
      <c r="LL1582" t="str">
        <f t="shared" ca="1" si="247"/>
        <v>Token</v>
      </c>
      <c r="LM1582" t="str">
        <f t="shared" ca="1" si="248"/>
        <v>ochiwit@gmail.com</v>
      </c>
      <c r="LN1582" t="e">
        <f ca="1">OFFSET($A1582,,MATCH(OFFSET([2]Keys!C$1,MATCH(Data.Collect1Dump!$LL1582,[2]Keys!$A$2:$A$4,0),),Data.Collect1Dump!$3:$3,0)-1,)</f>
        <v>#VALUE!</v>
      </c>
      <c r="LO1582" s="2" t="e">
        <f t="shared" ca="1" si="256"/>
        <v>#VALUE!</v>
      </c>
    </row>
    <row r="1583" spans="1:327">
      <c r="A1583" t="s">
        <v>8508</v>
      </c>
      <c r="ID1583"/>
      <c r="JD1583" t="s">
        <v>5651</v>
      </c>
      <c r="JE1583" t="s">
        <v>8509</v>
      </c>
      <c r="JF1583" t="s">
        <v>329</v>
      </c>
      <c r="JG1583">
        <v>7000</v>
      </c>
      <c r="JH1583" t="s">
        <v>330</v>
      </c>
      <c r="JR1583" t="s">
        <v>330</v>
      </c>
      <c r="KP1583" t="s">
        <v>330</v>
      </c>
      <c r="KS1583" t="s">
        <v>330</v>
      </c>
      <c r="KV1583" t="s">
        <v>330</v>
      </c>
      <c r="KX1583" t="s">
        <v>329</v>
      </c>
      <c r="KZ1583">
        <f ca="1">OFFSET($A1583,,MATCH([2]Keys!$B$2,Data.Collect1Dump!$3:$3,0)-1)</f>
        <v>0</v>
      </c>
      <c r="LA1583" t="str">
        <f ca="1">OFFSET($A1583,,MATCH([2]Keys!$B$4,Data.Collect1Dump!$3:$3,0)-1)</f>
        <v>ochiwit@gmail.com</v>
      </c>
      <c r="LB1583">
        <f ca="1">OFFSET($A1583,,MATCH([2]Keys!$B$3,Data.Collect1Dump!$3:$3,0)-1)</f>
        <v>0</v>
      </c>
      <c r="LC1583">
        <f t="shared" ca="1" si="249"/>
        <v>0</v>
      </c>
      <c r="LD1583">
        <f t="shared" ca="1" si="249"/>
        <v>1</v>
      </c>
      <c r="LE1583">
        <f t="shared" ca="1" si="249"/>
        <v>0</v>
      </c>
      <c r="LF1583" s="2" t="e">
        <f t="shared" ca="1" si="250"/>
        <v>#N/A</v>
      </c>
      <c r="LG1583" s="2">
        <f t="shared" ca="1" si="251"/>
        <v>41585</v>
      </c>
      <c r="LH1583" s="2" t="e">
        <f t="shared" ca="1" si="252"/>
        <v>#N/A</v>
      </c>
      <c r="LI1583" t="e">
        <f t="shared" ca="1" si="253"/>
        <v>#N/A</v>
      </c>
      <c r="LJ1583" t="str">
        <f t="shared" ca="1" si="254"/>
        <v>ochiwit@gmail.com</v>
      </c>
      <c r="LK1583" t="e">
        <f t="shared" ca="1" si="255"/>
        <v>#N/A</v>
      </c>
      <c r="LL1583" t="str">
        <f t="shared" ca="1" si="247"/>
        <v>Token</v>
      </c>
      <c r="LM1583" t="str">
        <f t="shared" ca="1" si="248"/>
        <v>ochiwit@gmail.com</v>
      </c>
      <c r="LN1583" t="e">
        <f ca="1">OFFSET($A1583,,MATCH(OFFSET([2]Keys!C$1,MATCH(Data.Collect1Dump!$LL1583,[2]Keys!$A$2:$A$4,0),),Data.Collect1Dump!$3:$3,0)-1,)</f>
        <v>#VALUE!</v>
      </c>
      <c r="LO1583" s="2" t="e">
        <f t="shared" ca="1" si="256"/>
        <v>#VALUE!</v>
      </c>
    </row>
    <row r="1584" spans="1:327">
      <c r="A1584" t="s">
        <v>8510</v>
      </c>
      <c r="ID1584"/>
      <c r="JD1584" t="s">
        <v>350</v>
      </c>
      <c r="JE1584" t="s">
        <v>8511</v>
      </c>
      <c r="JF1584" t="s">
        <v>329</v>
      </c>
      <c r="JG1584">
        <v>7000</v>
      </c>
      <c r="JH1584" t="s">
        <v>330</v>
      </c>
      <c r="JR1584" t="s">
        <v>330</v>
      </c>
      <c r="KP1584" t="s">
        <v>330</v>
      </c>
      <c r="KS1584" t="s">
        <v>330</v>
      </c>
      <c r="KV1584" t="s">
        <v>330</v>
      </c>
      <c r="KX1584" t="s">
        <v>329</v>
      </c>
      <c r="KZ1584">
        <f ca="1">OFFSET($A1584,,MATCH([2]Keys!$B$2,Data.Collect1Dump!$3:$3,0)-1)</f>
        <v>0</v>
      </c>
      <c r="LA1584" t="str">
        <f ca="1">OFFSET($A1584,,MATCH([2]Keys!$B$4,Data.Collect1Dump!$3:$3,0)-1)</f>
        <v>andrew.agumba@givedirectly.org</v>
      </c>
      <c r="LB1584">
        <f ca="1">OFFSET($A1584,,MATCH([2]Keys!$B$3,Data.Collect1Dump!$3:$3,0)-1)</f>
        <v>0</v>
      </c>
      <c r="LC1584">
        <f t="shared" ca="1" si="249"/>
        <v>0</v>
      </c>
      <c r="LD1584">
        <f t="shared" ca="1" si="249"/>
        <v>1</v>
      </c>
      <c r="LE1584">
        <f t="shared" ca="1" si="249"/>
        <v>0</v>
      </c>
      <c r="LF1584" s="2" t="e">
        <f t="shared" ca="1" si="250"/>
        <v>#N/A</v>
      </c>
      <c r="LG1584" s="2">
        <f t="shared" ca="1" si="251"/>
        <v>41618</v>
      </c>
      <c r="LH1584" s="2" t="e">
        <f t="shared" ca="1" si="252"/>
        <v>#N/A</v>
      </c>
      <c r="LI1584" t="e">
        <f t="shared" ca="1" si="253"/>
        <v>#N/A</v>
      </c>
      <c r="LJ1584" t="str">
        <f t="shared" ca="1" si="254"/>
        <v>andrew.agumba@givedirectly.org</v>
      </c>
      <c r="LK1584" t="e">
        <f t="shared" ca="1" si="255"/>
        <v>#N/A</v>
      </c>
      <c r="LL1584" t="str">
        <f t="shared" ca="1" si="247"/>
        <v>Token</v>
      </c>
      <c r="LM1584" t="str">
        <f t="shared" ca="1" si="248"/>
        <v>andrew.agumba@givedirectly.org</v>
      </c>
      <c r="LN1584" t="e">
        <f ca="1">OFFSET($A1584,,MATCH(OFFSET([2]Keys!C$1,MATCH(Data.Collect1Dump!$LL1584,[2]Keys!$A$2:$A$4,0),),Data.Collect1Dump!$3:$3,0)-1,)</f>
        <v>#VALUE!</v>
      </c>
      <c r="LO1584" s="2" t="e">
        <f t="shared" ca="1" si="256"/>
        <v>#VALUE!</v>
      </c>
    </row>
    <row r="1585" spans="1:327">
      <c r="A1585" t="s">
        <v>8512</v>
      </c>
      <c r="ID1585"/>
      <c r="JD1585" t="s">
        <v>5651</v>
      </c>
      <c r="JE1585" t="s">
        <v>8513</v>
      </c>
      <c r="JF1585" t="s">
        <v>329</v>
      </c>
      <c r="JG1585">
        <v>7000</v>
      </c>
      <c r="JH1585" t="s">
        <v>330</v>
      </c>
      <c r="JR1585" t="s">
        <v>330</v>
      </c>
      <c r="KP1585" t="s">
        <v>330</v>
      </c>
      <c r="KS1585" t="s">
        <v>330</v>
      </c>
      <c r="KV1585" t="s">
        <v>330</v>
      </c>
      <c r="KX1585" t="s">
        <v>329</v>
      </c>
      <c r="KZ1585">
        <f ca="1">OFFSET($A1585,,MATCH([2]Keys!$B$2,Data.Collect1Dump!$3:$3,0)-1)</f>
        <v>0</v>
      </c>
      <c r="LA1585" t="str">
        <f ca="1">OFFSET($A1585,,MATCH([2]Keys!$B$4,Data.Collect1Dump!$3:$3,0)-1)</f>
        <v>ochiwit@gmail.com</v>
      </c>
      <c r="LB1585">
        <f ca="1">OFFSET($A1585,,MATCH([2]Keys!$B$3,Data.Collect1Dump!$3:$3,0)-1)</f>
        <v>0</v>
      </c>
      <c r="LC1585">
        <f t="shared" ca="1" si="249"/>
        <v>0</v>
      </c>
      <c r="LD1585">
        <f t="shared" ca="1" si="249"/>
        <v>1</v>
      </c>
      <c r="LE1585">
        <f t="shared" ca="1" si="249"/>
        <v>0</v>
      </c>
      <c r="LF1585" s="2" t="e">
        <f t="shared" ca="1" si="250"/>
        <v>#N/A</v>
      </c>
      <c r="LG1585" s="2">
        <f t="shared" ca="1" si="251"/>
        <v>41593</v>
      </c>
      <c r="LH1585" s="2" t="e">
        <f t="shared" ca="1" si="252"/>
        <v>#N/A</v>
      </c>
      <c r="LI1585" t="e">
        <f t="shared" ca="1" si="253"/>
        <v>#N/A</v>
      </c>
      <c r="LJ1585" t="str">
        <f t="shared" ca="1" si="254"/>
        <v>ochiwit@gmail.com</v>
      </c>
      <c r="LK1585" t="e">
        <f t="shared" ca="1" si="255"/>
        <v>#N/A</v>
      </c>
      <c r="LL1585" t="str">
        <f t="shared" ca="1" si="247"/>
        <v>Token</v>
      </c>
      <c r="LM1585" t="str">
        <f t="shared" ca="1" si="248"/>
        <v>ochiwit@gmail.com</v>
      </c>
      <c r="LN1585" t="e">
        <f ca="1">OFFSET($A1585,,MATCH(OFFSET([2]Keys!C$1,MATCH(Data.Collect1Dump!$LL1585,[2]Keys!$A$2:$A$4,0),),Data.Collect1Dump!$3:$3,0)-1,)</f>
        <v>#VALUE!</v>
      </c>
      <c r="LO1585" s="2" t="e">
        <f t="shared" ca="1" si="256"/>
        <v>#VALUE!</v>
      </c>
    </row>
    <row r="1586" spans="1:327">
      <c r="A1586" t="s">
        <v>8514</v>
      </c>
      <c r="ID1586"/>
      <c r="JD1586" t="s">
        <v>5651</v>
      </c>
      <c r="JE1586" t="s">
        <v>8515</v>
      </c>
      <c r="JF1586" t="s">
        <v>329</v>
      </c>
      <c r="JG1586">
        <v>7000</v>
      </c>
      <c r="JH1586" t="s">
        <v>330</v>
      </c>
      <c r="JR1586" t="s">
        <v>330</v>
      </c>
      <c r="KP1586" t="s">
        <v>330</v>
      </c>
      <c r="KS1586" t="s">
        <v>330</v>
      </c>
      <c r="KV1586" t="s">
        <v>330</v>
      </c>
      <c r="KX1586" t="s">
        <v>329</v>
      </c>
      <c r="KZ1586">
        <f ca="1">OFFSET($A1586,,MATCH([2]Keys!$B$2,Data.Collect1Dump!$3:$3,0)-1)</f>
        <v>0</v>
      </c>
      <c r="LA1586" t="str">
        <f ca="1">OFFSET($A1586,,MATCH([2]Keys!$B$4,Data.Collect1Dump!$3:$3,0)-1)</f>
        <v>ochiwit@gmail.com</v>
      </c>
      <c r="LB1586">
        <f ca="1">OFFSET($A1586,,MATCH([2]Keys!$B$3,Data.Collect1Dump!$3:$3,0)-1)</f>
        <v>0</v>
      </c>
      <c r="LC1586">
        <f t="shared" ca="1" si="249"/>
        <v>0</v>
      </c>
      <c r="LD1586">
        <f t="shared" ca="1" si="249"/>
        <v>1</v>
      </c>
      <c r="LE1586">
        <f t="shared" ca="1" si="249"/>
        <v>0</v>
      </c>
      <c r="LF1586" s="2" t="e">
        <f t="shared" ca="1" si="250"/>
        <v>#N/A</v>
      </c>
      <c r="LG1586" s="2">
        <f t="shared" ca="1" si="251"/>
        <v>41585</v>
      </c>
      <c r="LH1586" s="2" t="e">
        <f t="shared" ca="1" si="252"/>
        <v>#N/A</v>
      </c>
      <c r="LI1586" t="e">
        <f t="shared" ca="1" si="253"/>
        <v>#N/A</v>
      </c>
      <c r="LJ1586" t="str">
        <f t="shared" ca="1" si="254"/>
        <v>ochiwit@gmail.com</v>
      </c>
      <c r="LK1586" t="e">
        <f t="shared" ca="1" si="255"/>
        <v>#N/A</v>
      </c>
      <c r="LL1586" t="str">
        <f t="shared" ca="1" si="247"/>
        <v>Token</v>
      </c>
      <c r="LM1586" t="str">
        <f t="shared" ca="1" si="248"/>
        <v>ochiwit@gmail.com</v>
      </c>
      <c r="LN1586" t="e">
        <f ca="1">OFFSET($A1586,,MATCH(OFFSET([2]Keys!C$1,MATCH(Data.Collect1Dump!$LL1586,[2]Keys!$A$2:$A$4,0),),Data.Collect1Dump!$3:$3,0)-1,)</f>
        <v>#VALUE!</v>
      </c>
      <c r="LO1586" s="2" t="e">
        <f t="shared" ca="1" si="256"/>
        <v>#VALUE!</v>
      </c>
    </row>
    <row r="1587" spans="1:327">
      <c r="A1587" t="s">
        <v>8516</v>
      </c>
      <c r="ID1587"/>
      <c r="JD1587" t="s">
        <v>5651</v>
      </c>
      <c r="JE1587" t="s">
        <v>8517</v>
      </c>
      <c r="JF1587" t="s">
        <v>329</v>
      </c>
      <c r="JG1587">
        <v>7000</v>
      </c>
      <c r="JH1587" t="s">
        <v>330</v>
      </c>
      <c r="JR1587" t="s">
        <v>330</v>
      </c>
      <c r="KP1587" t="s">
        <v>330</v>
      </c>
      <c r="KS1587" t="s">
        <v>330</v>
      </c>
      <c r="KV1587" t="s">
        <v>330</v>
      </c>
      <c r="KX1587" t="s">
        <v>329</v>
      </c>
      <c r="KZ1587">
        <f ca="1">OFFSET($A1587,,MATCH([2]Keys!$B$2,Data.Collect1Dump!$3:$3,0)-1)</f>
        <v>0</v>
      </c>
      <c r="LA1587" t="str">
        <f ca="1">OFFSET($A1587,,MATCH([2]Keys!$B$4,Data.Collect1Dump!$3:$3,0)-1)</f>
        <v>ochiwit@gmail.com</v>
      </c>
      <c r="LB1587">
        <f ca="1">OFFSET($A1587,,MATCH([2]Keys!$B$3,Data.Collect1Dump!$3:$3,0)-1)</f>
        <v>0</v>
      </c>
      <c r="LC1587">
        <f t="shared" ca="1" si="249"/>
        <v>0</v>
      </c>
      <c r="LD1587">
        <f t="shared" ca="1" si="249"/>
        <v>1</v>
      </c>
      <c r="LE1587">
        <f t="shared" ca="1" si="249"/>
        <v>0</v>
      </c>
      <c r="LF1587" s="2" t="e">
        <f t="shared" ca="1" si="250"/>
        <v>#N/A</v>
      </c>
      <c r="LG1587" s="2">
        <f t="shared" ca="1" si="251"/>
        <v>41586</v>
      </c>
      <c r="LH1587" s="2" t="e">
        <f t="shared" ca="1" si="252"/>
        <v>#N/A</v>
      </c>
      <c r="LI1587" t="e">
        <f t="shared" ca="1" si="253"/>
        <v>#N/A</v>
      </c>
      <c r="LJ1587" t="str">
        <f t="shared" ca="1" si="254"/>
        <v>ochiwit@gmail.com</v>
      </c>
      <c r="LK1587" t="e">
        <f t="shared" ca="1" si="255"/>
        <v>#N/A</v>
      </c>
      <c r="LL1587" t="str">
        <f t="shared" ca="1" si="247"/>
        <v>Token</v>
      </c>
      <c r="LM1587" t="str">
        <f t="shared" ca="1" si="248"/>
        <v>ochiwit@gmail.com</v>
      </c>
      <c r="LN1587" t="e">
        <f ca="1">OFFSET($A1587,,MATCH(OFFSET([2]Keys!C$1,MATCH(Data.Collect1Dump!$LL1587,[2]Keys!$A$2:$A$4,0),),Data.Collect1Dump!$3:$3,0)-1,)</f>
        <v>#VALUE!</v>
      </c>
      <c r="LO1587" s="2" t="e">
        <f t="shared" ca="1" si="256"/>
        <v>#VALUE!</v>
      </c>
    </row>
    <row r="1588" spans="1:327">
      <c r="A1588" t="s">
        <v>8518</v>
      </c>
      <c r="ID1588"/>
      <c r="JD1588" t="s">
        <v>5651</v>
      </c>
      <c r="JE1588" t="s">
        <v>8519</v>
      </c>
      <c r="JF1588" t="s">
        <v>329</v>
      </c>
      <c r="JG1588">
        <v>7000</v>
      </c>
      <c r="JH1588" t="s">
        <v>330</v>
      </c>
      <c r="JR1588" t="s">
        <v>330</v>
      </c>
      <c r="KP1588" t="s">
        <v>330</v>
      </c>
      <c r="KS1588" t="s">
        <v>330</v>
      </c>
      <c r="KV1588" t="s">
        <v>330</v>
      </c>
      <c r="KX1588" t="s">
        <v>329</v>
      </c>
      <c r="KZ1588">
        <f ca="1">OFFSET($A1588,,MATCH([2]Keys!$B$2,Data.Collect1Dump!$3:$3,0)-1)</f>
        <v>0</v>
      </c>
      <c r="LA1588" t="str">
        <f ca="1">OFFSET($A1588,,MATCH([2]Keys!$B$4,Data.Collect1Dump!$3:$3,0)-1)</f>
        <v>ochiwit@gmail.com</v>
      </c>
      <c r="LB1588">
        <f ca="1">OFFSET($A1588,,MATCH([2]Keys!$B$3,Data.Collect1Dump!$3:$3,0)-1)</f>
        <v>0</v>
      </c>
      <c r="LC1588">
        <f t="shared" ca="1" si="249"/>
        <v>0</v>
      </c>
      <c r="LD1588">
        <f t="shared" ca="1" si="249"/>
        <v>1</v>
      </c>
      <c r="LE1588">
        <f t="shared" ca="1" si="249"/>
        <v>0</v>
      </c>
      <c r="LF1588" s="2" t="e">
        <f t="shared" ca="1" si="250"/>
        <v>#N/A</v>
      </c>
      <c r="LG1588" s="2">
        <f t="shared" ca="1" si="251"/>
        <v>41586</v>
      </c>
      <c r="LH1588" s="2" t="e">
        <f t="shared" ca="1" si="252"/>
        <v>#N/A</v>
      </c>
      <c r="LI1588" t="e">
        <f t="shared" ca="1" si="253"/>
        <v>#N/A</v>
      </c>
      <c r="LJ1588" t="str">
        <f t="shared" ca="1" si="254"/>
        <v>ochiwit@gmail.com</v>
      </c>
      <c r="LK1588" t="e">
        <f t="shared" ca="1" si="255"/>
        <v>#N/A</v>
      </c>
      <c r="LL1588" t="str">
        <f t="shared" ca="1" si="247"/>
        <v>Token</v>
      </c>
      <c r="LM1588" t="str">
        <f t="shared" ca="1" si="248"/>
        <v>ochiwit@gmail.com</v>
      </c>
      <c r="LN1588" t="e">
        <f ca="1">OFFSET($A1588,,MATCH(OFFSET([2]Keys!C$1,MATCH(Data.Collect1Dump!$LL1588,[2]Keys!$A$2:$A$4,0),),Data.Collect1Dump!$3:$3,0)-1,)</f>
        <v>#VALUE!</v>
      </c>
      <c r="LO1588" s="2" t="e">
        <f t="shared" ca="1" si="256"/>
        <v>#VALUE!</v>
      </c>
    </row>
    <row r="1589" spans="1:327">
      <c r="A1589" t="s">
        <v>8520</v>
      </c>
      <c r="ID1589"/>
      <c r="JD1589" t="s">
        <v>5651</v>
      </c>
      <c r="JE1589" t="s">
        <v>8521</v>
      </c>
      <c r="JF1589" t="s">
        <v>329</v>
      </c>
      <c r="JG1589">
        <v>7000</v>
      </c>
      <c r="JH1589" t="s">
        <v>330</v>
      </c>
      <c r="JR1589" t="s">
        <v>330</v>
      </c>
      <c r="KP1589" t="s">
        <v>330</v>
      </c>
      <c r="KS1589" t="s">
        <v>330</v>
      </c>
      <c r="KV1589" t="s">
        <v>330</v>
      </c>
      <c r="KX1589" t="s">
        <v>329</v>
      </c>
      <c r="KZ1589">
        <f ca="1">OFFSET($A1589,,MATCH([2]Keys!$B$2,Data.Collect1Dump!$3:$3,0)-1)</f>
        <v>0</v>
      </c>
      <c r="LA1589" t="str">
        <f ca="1">OFFSET($A1589,,MATCH([2]Keys!$B$4,Data.Collect1Dump!$3:$3,0)-1)</f>
        <v>ochiwit@gmail.com</v>
      </c>
      <c r="LB1589">
        <f ca="1">OFFSET($A1589,,MATCH([2]Keys!$B$3,Data.Collect1Dump!$3:$3,0)-1)</f>
        <v>0</v>
      </c>
      <c r="LC1589">
        <f t="shared" ca="1" si="249"/>
        <v>0</v>
      </c>
      <c r="LD1589">
        <f t="shared" ca="1" si="249"/>
        <v>1</v>
      </c>
      <c r="LE1589">
        <f t="shared" ca="1" si="249"/>
        <v>0</v>
      </c>
      <c r="LF1589" s="2" t="e">
        <f t="shared" ca="1" si="250"/>
        <v>#N/A</v>
      </c>
      <c r="LG1589" s="2">
        <f t="shared" ca="1" si="251"/>
        <v>41585</v>
      </c>
      <c r="LH1589" s="2" t="e">
        <f t="shared" ca="1" si="252"/>
        <v>#N/A</v>
      </c>
      <c r="LI1589" t="e">
        <f t="shared" ca="1" si="253"/>
        <v>#N/A</v>
      </c>
      <c r="LJ1589" t="str">
        <f t="shared" ca="1" si="254"/>
        <v>ochiwit@gmail.com</v>
      </c>
      <c r="LK1589" t="e">
        <f t="shared" ca="1" si="255"/>
        <v>#N/A</v>
      </c>
      <c r="LL1589" t="str">
        <f t="shared" ca="1" si="247"/>
        <v>Token</v>
      </c>
      <c r="LM1589" t="str">
        <f t="shared" ca="1" si="248"/>
        <v>ochiwit@gmail.com</v>
      </c>
      <c r="LN1589" t="e">
        <f ca="1">OFFSET($A1589,,MATCH(OFFSET([2]Keys!C$1,MATCH(Data.Collect1Dump!$LL1589,[2]Keys!$A$2:$A$4,0),),Data.Collect1Dump!$3:$3,0)-1,)</f>
        <v>#VALUE!</v>
      </c>
      <c r="LO1589" s="2" t="e">
        <f t="shared" ca="1" si="256"/>
        <v>#VALUE!</v>
      </c>
    </row>
    <row r="1590" spans="1:327">
      <c r="A1590" t="s">
        <v>8522</v>
      </c>
      <c r="ID1590"/>
      <c r="KZ1590">
        <f ca="1">OFFSET($A1590,,MATCH([2]Keys!$B$2,Data.Collect1Dump!$3:$3,0)-1)</f>
        <v>0</v>
      </c>
      <c r="LA1590">
        <f ca="1">OFFSET($A1590,,MATCH([2]Keys!$B$4,Data.Collect1Dump!$3:$3,0)-1)</f>
        <v>0</v>
      </c>
      <c r="LB1590">
        <f ca="1">OFFSET($A1590,,MATCH([2]Keys!$B$3,Data.Collect1Dump!$3:$3,0)-1)</f>
        <v>0</v>
      </c>
      <c r="LC1590">
        <f t="shared" ca="1" si="249"/>
        <v>0</v>
      </c>
      <c r="LD1590">
        <f t="shared" ca="1" si="249"/>
        <v>0</v>
      </c>
      <c r="LE1590">
        <f t="shared" ca="1" si="249"/>
        <v>0</v>
      </c>
      <c r="LF1590" s="2" t="e">
        <f t="shared" ca="1" si="250"/>
        <v>#N/A</v>
      </c>
      <c r="LG1590" s="2" t="e">
        <f t="shared" ca="1" si="251"/>
        <v>#N/A</v>
      </c>
      <c r="LH1590" s="2" t="e">
        <f t="shared" ca="1" si="252"/>
        <v>#N/A</v>
      </c>
      <c r="LI1590" t="e">
        <f t="shared" ca="1" si="253"/>
        <v>#N/A</v>
      </c>
      <c r="LJ1590" t="e">
        <f t="shared" ca="1" si="254"/>
        <v>#N/A</v>
      </c>
      <c r="LK1590" t="e">
        <f t="shared" ca="1" si="255"/>
        <v>#N/A</v>
      </c>
      <c r="LL1590" t="str">
        <f t="shared" ca="1" si="247"/>
        <v>Null Survey</v>
      </c>
      <c r="LM1590" t="str">
        <f t="shared" ca="1" si="248"/>
        <v>Null Survey</v>
      </c>
      <c r="LN1590" t="e">
        <f ca="1">OFFSET($A1590,,MATCH(OFFSET([2]Keys!C$1,MATCH(Data.Collect1Dump!$LL1590,[2]Keys!$A$2:$A$4,0),),Data.Collect1Dump!$3:$3,0)-1,)</f>
        <v>#N/A</v>
      </c>
      <c r="LO1590" s="2" t="e">
        <f t="shared" ca="1" si="256"/>
        <v>#N/A</v>
      </c>
    </row>
    <row r="1591" spans="1:327">
      <c r="A1591" t="s">
        <v>8523</v>
      </c>
      <c r="ID1591"/>
      <c r="JD1591" t="s">
        <v>5651</v>
      </c>
      <c r="JE1591" t="s">
        <v>8524</v>
      </c>
      <c r="JF1591" t="s">
        <v>329</v>
      </c>
      <c r="JG1591">
        <v>7000</v>
      </c>
      <c r="JH1591" t="s">
        <v>330</v>
      </c>
      <c r="JR1591" t="s">
        <v>330</v>
      </c>
      <c r="KP1591" t="s">
        <v>330</v>
      </c>
      <c r="KS1591" t="s">
        <v>330</v>
      </c>
      <c r="KV1591" t="s">
        <v>330</v>
      </c>
      <c r="KX1591" t="s">
        <v>329</v>
      </c>
      <c r="KZ1591">
        <f ca="1">OFFSET($A1591,,MATCH([2]Keys!$B$2,Data.Collect1Dump!$3:$3,0)-1)</f>
        <v>0</v>
      </c>
      <c r="LA1591" t="str">
        <f ca="1">OFFSET($A1591,,MATCH([2]Keys!$B$4,Data.Collect1Dump!$3:$3,0)-1)</f>
        <v>ochiwit@gmail.com</v>
      </c>
      <c r="LB1591">
        <f ca="1">OFFSET($A1591,,MATCH([2]Keys!$B$3,Data.Collect1Dump!$3:$3,0)-1)</f>
        <v>0</v>
      </c>
      <c r="LC1591">
        <f t="shared" ca="1" si="249"/>
        <v>0</v>
      </c>
      <c r="LD1591">
        <f t="shared" ca="1" si="249"/>
        <v>1</v>
      </c>
      <c r="LE1591">
        <f t="shared" ca="1" si="249"/>
        <v>0</v>
      </c>
      <c r="LF1591" s="2" t="e">
        <f t="shared" ca="1" si="250"/>
        <v>#N/A</v>
      </c>
      <c r="LG1591" s="2">
        <f t="shared" ca="1" si="251"/>
        <v>41585</v>
      </c>
      <c r="LH1591" s="2" t="e">
        <f t="shared" ca="1" si="252"/>
        <v>#N/A</v>
      </c>
      <c r="LI1591" t="e">
        <f t="shared" ca="1" si="253"/>
        <v>#N/A</v>
      </c>
      <c r="LJ1591" t="str">
        <f t="shared" ca="1" si="254"/>
        <v>ochiwit@gmail.com</v>
      </c>
      <c r="LK1591" t="e">
        <f t="shared" ca="1" si="255"/>
        <v>#N/A</v>
      </c>
      <c r="LL1591" t="str">
        <f t="shared" ca="1" si="247"/>
        <v>Token</v>
      </c>
      <c r="LM1591" t="str">
        <f t="shared" ca="1" si="248"/>
        <v>ochiwit@gmail.com</v>
      </c>
      <c r="LN1591" t="e">
        <f ca="1">OFFSET($A1591,,MATCH(OFFSET([2]Keys!C$1,MATCH(Data.Collect1Dump!$LL1591,[2]Keys!$A$2:$A$4,0),),Data.Collect1Dump!$3:$3,0)-1,)</f>
        <v>#VALUE!</v>
      </c>
      <c r="LO1591" s="2" t="e">
        <f t="shared" ca="1" si="256"/>
        <v>#VALUE!</v>
      </c>
    </row>
    <row r="1592" spans="1:327">
      <c r="A1592" t="s">
        <v>8525</v>
      </c>
      <c r="ID1592"/>
      <c r="JD1592" t="s">
        <v>5651</v>
      </c>
      <c r="JE1592" t="s">
        <v>8526</v>
      </c>
      <c r="JF1592" t="s">
        <v>329</v>
      </c>
      <c r="JG1592">
        <v>7000</v>
      </c>
      <c r="JH1592" t="s">
        <v>330</v>
      </c>
      <c r="JR1592" t="s">
        <v>330</v>
      </c>
      <c r="KP1592" t="s">
        <v>330</v>
      </c>
      <c r="KS1592" t="s">
        <v>330</v>
      </c>
      <c r="KV1592" t="s">
        <v>330</v>
      </c>
      <c r="KX1592" t="s">
        <v>329</v>
      </c>
      <c r="KZ1592">
        <f ca="1">OFFSET($A1592,,MATCH([2]Keys!$B$2,Data.Collect1Dump!$3:$3,0)-1)</f>
        <v>0</v>
      </c>
      <c r="LA1592" t="str">
        <f ca="1">OFFSET($A1592,,MATCH([2]Keys!$B$4,Data.Collect1Dump!$3:$3,0)-1)</f>
        <v>ochiwit@gmail.com</v>
      </c>
      <c r="LB1592">
        <f ca="1">OFFSET($A1592,,MATCH([2]Keys!$B$3,Data.Collect1Dump!$3:$3,0)-1)</f>
        <v>0</v>
      </c>
      <c r="LC1592">
        <f t="shared" ca="1" si="249"/>
        <v>0</v>
      </c>
      <c r="LD1592">
        <f t="shared" ca="1" si="249"/>
        <v>1</v>
      </c>
      <c r="LE1592">
        <f t="shared" ca="1" si="249"/>
        <v>0</v>
      </c>
      <c r="LF1592" s="2" t="e">
        <f t="shared" ca="1" si="250"/>
        <v>#N/A</v>
      </c>
      <c r="LG1592" s="2">
        <f t="shared" ca="1" si="251"/>
        <v>41583</v>
      </c>
      <c r="LH1592" s="2" t="e">
        <f t="shared" ca="1" si="252"/>
        <v>#N/A</v>
      </c>
      <c r="LI1592" t="e">
        <f t="shared" ca="1" si="253"/>
        <v>#N/A</v>
      </c>
      <c r="LJ1592" t="str">
        <f t="shared" ca="1" si="254"/>
        <v>ochiwit@gmail.com</v>
      </c>
      <c r="LK1592" t="e">
        <f t="shared" ca="1" si="255"/>
        <v>#N/A</v>
      </c>
      <c r="LL1592" t="str">
        <f t="shared" ca="1" si="247"/>
        <v>Token</v>
      </c>
      <c r="LM1592" t="str">
        <f t="shared" ca="1" si="248"/>
        <v>ochiwit@gmail.com</v>
      </c>
      <c r="LN1592" t="e">
        <f ca="1">OFFSET($A1592,,MATCH(OFFSET([2]Keys!C$1,MATCH(Data.Collect1Dump!$LL1592,[2]Keys!$A$2:$A$4,0),),Data.Collect1Dump!$3:$3,0)-1,)</f>
        <v>#VALUE!</v>
      </c>
      <c r="LO1592" s="2" t="e">
        <f t="shared" ca="1" si="256"/>
        <v>#VALUE!</v>
      </c>
    </row>
    <row r="1593" spans="1:327">
      <c r="A1593" t="s">
        <v>8527</v>
      </c>
      <c r="ID1593"/>
      <c r="JD1593" t="s">
        <v>5651</v>
      </c>
      <c r="JE1593" t="s">
        <v>8528</v>
      </c>
      <c r="JF1593" t="s">
        <v>329</v>
      </c>
      <c r="JG1593">
        <v>7000</v>
      </c>
      <c r="JH1593" t="s">
        <v>330</v>
      </c>
      <c r="JR1593" t="s">
        <v>330</v>
      </c>
      <c r="KP1593" t="s">
        <v>330</v>
      </c>
      <c r="KS1593" t="s">
        <v>330</v>
      </c>
      <c r="KV1593" t="s">
        <v>330</v>
      </c>
      <c r="KX1593" t="s">
        <v>329</v>
      </c>
      <c r="KZ1593">
        <f ca="1">OFFSET($A1593,,MATCH([2]Keys!$B$2,Data.Collect1Dump!$3:$3,0)-1)</f>
        <v>0</v>
      </c>
      <c r="LA1593" t="str">
        <f ca="1">OFFSET($A1593,,MATCH([2]Keys!$B$4,Data.Collect1Dump!$3:$3,0)-1)</f>
        <v>ochiwit@gmail.com</v>
      </c>
      <c r="LB1593">
        <f ca="1">OFFSET($A1593,,MATCH([2]Keys!$B$3,Data.Collect1Dump!$3:$3,0)-1)</f>
        <v>0</v>
      </c>
      <c r="LC1593">
        <f t="shared" ca="1" si="249"/>
        <v>0</v>
      </c>
      <c r="LD1593">
        <f t="shared" ca="1" si="249"/>
        <v>1</v>
      </c>
      <c r="LE1593">
        <f t="shared" ca="1" si="249"/>
        <v>0</v>
      </c>
      <c r="LF1593" s="2" t="e">
        <f t="shared" ca="1" si="250"/>
        <v>#N/A</v>
      </c>
      <c r="LG1593" s="2">
        <f t="shared" ca="1" si="251"/>
        <v>41596</v>
      </c>
      <c r="LH1593" s="2" t="e">
        <f t="shared" ca="1" si="252"/>
        <v>#N/A</v>
      </c>
      <c r="LI1593" t="e">
        <f t="shared" ca="1" si="253"/>
        <v>#N/A</v>
      </c>
      <c r="LJ1593" t="str">
        <f t="shared" ca="1" si="254"/>
        <v>ochiwit@gmail.com</v>
      </c>
      <c r="LK1593" t="e">
        <f t="shared" ca="1" si="255"/>
        <v>#N/A</v>
      </c>
      <c r="LL1593" t="str">
        <f t="shared" ca="1" si="247"/>
        <v>Token</v>
      </c>
      <c r="LM1593" t="str">
        <f t="shared" ca="1" si="248"/>
        <v>ochiwit@gmail.com</v>
      </c>
      <c r="LN1593" t="e">
        <f ca="1">OFFSET($A1593,,MATCH(OFFSET([2]Keys!C$1,MATCH(Data.Collect1Dump!$LL1593,[2]Keys!$A$2:$A$4,0),),Data.Collect1Dump!$3:$3,0)-1,)</f>
        <v>#VALUE!</v>
      </c>
      <c r="LO1593" s="2" t="e">
        <f t="shared" ca="1" si="256"/>
        <v>#VALUE!</v>
      </c>
    </row>
    <row r="1594" spans="1:327">
      <c r="A1594" t="s">
        <v>8529</v>
      </c>
      <c r="ID1594"/>
      <c r="JD1594" t="s">
        <v>350</v>
      </c>
      <c r="JE1594" t="s">
        <v>8530</v>
      </c>
      <c r="JF1594" t="s">
        <v>329</v>
      </c>
      <c r="JG1594">
        <v>7000</v>
      </c>
      <c r="JH1594" t="s">
        <v>330</v>
      </c>
      <c r="JR1594" t="s">
        <v>330</v>
      </c>
      <c r="KP1594" t="s">
        <v>330</v>
      </c>
      <c r="KS1594" t="s">
        <v>330</v>
      </c>
      <c r="KV1594" t="s">
        <v>330</v>
      </c>
      <c r="KX1594" t="s">
        <v>329</v>
      </c>
      <c r="KZ1594">
        <f ca="1">OFFSET($A1594,,MATCH([2]Keys!$B$2,Data.Collect1Dump!$3:$3,0)-1)</f>
        <v>0</v>
      </c>
      <c r="LA1594" t="str">
        <f ca="1">OFFSET($A1594,,MATCH([2]Keys!$B$4,Data.Collect1Dump!$3:$3,0)-1)</f>
        <v>andrew.agumba@givedirectly.org</v>
      </c>
      <c r="LB1594">
        <f ca="1">OFFSET($A1594,,MATCH([2]Keys!$B$3,Data.Collect1Dump!$3:$3,0)-1)</f>
        <v>0</v>
      </c>
      <c r="LC1594">
        <f t="shared" ca="1" si="249"/>
        <v>0</v>
      </c>
      <c r="LD1594">
        <f t="shared" ca="1" si="249"/>
        <v>1</v>
      </c>
      <c r="LE1594">
        <f t="shared" ca="1" si="249"/>
        <v>0</v>
      </c>
      <c r="LF1594" s="2" t="e">
        <f t="shared" ca="1" si="250"/>
        <v>#N/A</v>
      </c>
      <c r="LG1594" s="2">
        <f t="shared" ca="1" si="251"/>
        <v>41617</v>
      </c>
      <c r="LH1594" s="2" t="e">
        <f t="shared" ca="1" si="252"/>
        <v>#N/A</v>
      </c>
      <c r="LI1594" t="e">
        <f t="shared" ca="1" si="253"/>
        <v>#N/A</v>
      </c>
      <c r="LJ1594" t="str">
        <f t="shared" ca="1" si="254"/>
        <v>andrew.agumba@givedirectly.org</v>
      </c>
      <c r="LK1594" t="e">
        <f t="shared" ca="1" si="255"/>
        <v>#N/A</v>
      </c>
      <c r="LL1594" t="str">
        <f t="shared" ca="1" si="247"/>
        <v>Token</v>
      </c>
      <c r="LM1594" t="str">
        <f t="shared" ca="1" si="248"/>
        <v>andrew.agumba@givedirectly.org</v>
      </c>
      <c r="LN1594" t="e">
        <f ca="1">OFFSET($A1594,,MATCH(OFFSET([2]Keys!C$1,MATCH(Data.Collect1Dump!$LL1594,[2]Keys!$A$2:$A$4,0),),Data.Collect1Dump!$3:$3,0)-1,)</f>
        <v>#VALUE!</v>
      </c>
      <c r="LO1594" s="2" t="e">
        <f t="shared" ca="1" si="256"/>
        <v>#VALUE!</v>
      </c>
    </row>
    <row r="1595" spans="1:327">
      <c r="A1595" t="s">
        <v>8531</v>
      </c>
      <c r="ID1595"/>
      <c r="JD1595" t="s">
        <v>350</v>
      </c>
      <c r="JE1595" t="s">
        <v>8532</v>
      </c>
      <c r="JF1595" t="s">
        <v>329</v>
      </c>
      <c r="JG1595">
        <v>7000</v>
      </c>
      <c r="JH1595" t="s">
        <v>330</v>
      </c>
      <c r="JR1595" t="s">
        <v>330</v>
      </c>
      <c r="KP1595" t="s">
        <v>330</v>
      </c>
      <c r="KS1595" t="s">
        <v>330</v>
      </c>
      <c r="KV1595" t="s">
        <v>330</v>
      </c>
      <c r="KX1595" t="s">
        <v>329</v>
      </c>
      <c r="KZ1595">
        <f ca="1">OFFSET($A1595,,MATCH([2]Keys!$B$2,Data.Collect1Dump!$3:$3,0)-1)</f>
        <v>0</v>
      </c>
      <c r="LA1595" t="str">
        <f ca="1">OFFSET($A1595,,MATCH([2]Keys!$B$4,Data.Collect1Dump!$3:$3,0)-1)</f>
        <v>andrew.agumba@givedirectly.org</v>
      </c>
      <c r="LB1595">
        <f ca="1">OFFSET($A1595,,MATCH([2]Keys!$B$3,Data.Collect1Dump!$3:$3,0)-1)</f>
        <v>0</v>
      </c>
      <c r="LC1595">
        <f t="shared" ca="1" si="249"/>
        <v>0</v>
      </c>
      <c r="LD1595">
        <f t="shared" ca="1" si="249"/>
        <v>1</v>
      </c>
      <c r="LE1595">
        <f t="shared" ca="1" si="249"/>
        <v>0</v>
      </c>
      <c r="LF1595" s="2" t="e">
        <f t="shared" ca="1" si="250"/>
        <v>#N/A</v>
      </c>
      <c r="LG1595" s="2">
        <f t="shared" ca="1" si="251"/>
        <v>41617</v>
      </c>
      <c r="LH1595" s="2" t="e">
        <f t="shared" ca="1" si="252"/>
        <v>#N/A</v>
      </c>
      <c r="LI1595" t="e">
        <f t="shared" ca="1" si="253"/>
        <v>#N/A</v>
      </c>
      <c r="LJ1595" t="str">
        <f t="shared" ca="1" si="254"/>
        <v>andrew.agumba@givedirectly.org</v>
      </c>
      <c r="LK1595" t="e">
        <f t="shared" ca="1" si="255"/>
        <v>#N/A</v>
      </c>
      <c r="LL1595" t="str">
        <f t="shared" ca="1" si="247"/>
        <v>Token</v>
      </c>
      <c r="LM1595" t="str">
        <f t="shared" ca="1" si="248"/>
        <v>andrew.agumba@givedirectly.org</v>
      </c>
      <c r="LN1595" t="e">
        <f ca="1">OFFSET($A1595,,MATCH(OFFSET([2]Keys!C$1,MATCH(Data.Collect1Dump!$LL1595,[2]Keys!$A$2:$A$4,0),),Data.Collect1Dump!$3:$3,0)-1,)</f>
        <v>#VALUE!</v>
      </c>
      <c r="LO1595" s="2" t="e">
        <f t="shared" ca="1" si="256"/>
        <v>#VALUE!</v>
      </c>
    </row>
    <row r="1596" spans="1:327">
      <c r="A1596" t="s">
        <v>8533</v>
      </c>
      <c r="ID1596"/>
      <c r="JD1596" t="s">
        <v>5651</v>
      </c>
      <c r="JE1596" t="s">
        <v>8534</v>
      </c>
      <c r="JF1596" t="s">
        <v>329</v>
      </c>
      <c r="JG1596">
        <v>7000</v>
      </c>
      <c r="JH1596" t="s">
        <v>330</v>
      </c>
      <c r="JR1596" t="s">
        <v>330</v>
      </c>
      <c r="KP1596" t="s">
        <v>330</v>
      </c>
      <c r="KS1596" t="s">
        <v>330</v>
      </c>
      <c r="KV1596" t="s">
        <v>330</v>
      </c>
      <c r="KX1596" t="s">
        <v>329</v>
      </c>
      <c r="KZ1596">
        <f ca="1">OFFSET($A1596,,MATCH([2]Keys!$B$2,Data.Collect1Dump!$3:$3,0)-1)</f>
        <v>0</v>
      </c>
      <c r="LA1596" t="str">
        <f ca="1">OFFSET($A1596,,MATCH([2]Keys!$B$4,Data.Collect1Dump!$3:$3,0)-1)</f>
        <v>ochiwit@gmail.com</v>
      </c>
      <c r="LB1596">
        <f ca="1">OFFSET($A1596,,MATCH([2]Keys!$B$3,Data.Collect1Dump!$3:$3,0)-1)</f>
        <v>0</v>
      </c>
      <c r="LC1596">
        <f t="shared" ca="1" si="249"/>
        <v>0</v>
      </c>
      <c r="LD1596">
        <f t="shared" ca="1" si="249"/>
        <v>1</v>
      </c>
      <c r="LE1596">
        <f t="shared" ca="1" si="249"/>
        <v>0</v>
      </c>
      <c r="LF1596" s="2" t="e">
        <f t="shared" ca="1" si="250"/>
        <v>#N/A</v>
      </c>
      <c r="LG1596" s="2">
        <f t="shared" ca="1" si="251"/>
        <v>41586</v>
      </c>
      <c r="LH1596" s="2" t="e">
        <f t="shared" ca="1" si="252"/>
        <v>#N/A</v>
      </c>
      <c r="LI1596" t="e">
        <f t="shared" ca="1" si="253"/>
        <v>#N/A</v>
      </c>
      <c r="LJ1596" t="str">
        <f t="shared" ca="1" si="254"/>
        <v>ochiwit@gmail.com</v>
      </c>
      <c r="LK1596" t="e">
        <f t="shared" ca="1" si="255"/>
        <v>#N/A</v>
      </c>
      <c r="LL1596" t="str">
        <f t="shared" ca="1" si="247"/>
        <v>Token</v>
      </c>
      <c r="LM1596" t="str">
        <f t="shared" ca="1" si="248"/>
        <v>ochiwit@gmail.com</v>
      </c>
      <c r="LN1596" t="e">
        <f ca="1">OFFSET($A1596,,MATCH(OFFSET([2]Keys!C$1,MATCH(Data.Collect1Dump!$LL1596,[2]Keys!$A$2:$A$4,0),),Data.Collect1Dump!$3:$3,0)-1,)</f>
        <v>#VALUE!</v>
      </c>
      <c r="LO1596" s="2" t="e">
        <f t="shared" ca="1" si="256"/>
        <v>#VALUE!</v>
      </c>
    </row>
    <row r="1597" spans="1:327">
      <c r="A1597" t="s">
        <v>8535</v>
      </c>
      <c r="ID1597"/>
      <c r="JD1597" t="s">
        <v>5651</v>
      </c>
      <c r="JE1597" t="s">
        <v>8536</v>
      </c>
      <c r="JF1597" t="s">
        <v>329</v>
      </c>
      <c r="JG1597">
        <v>7000</v>
      </c>
      <c r="JH1597" t="s">
        <v>330</v>
      </c>
      <c r="JR1597" t="s">
        <v>330</v>
      </c>
      <c r="KP1597" t="s">
        <v>330</v>
      </c>
      <c r="KS1597" t="s">
        <v>330</v>
      </c>
      <c r="KV1597" t="s">
        <v>330</v>
      </c>
      <c r="KX1597" t="s">
        <v>329</v>
      </c>
      <c r="KZ1597">
        <f ca="1">OFFSET($A1597,,MATCH([2]Keys!$B$2,Data.Collect1Dump!$3:$3,0)-1)</f>
        <v>0</v>
      </c>
      <c r="LA1597" t="str">
        <f ca="1">OFFSET($A1597,,MATCH([2]Keys!$B$4,Data.Collect1Dump!$3:$3,0)-1)</f>
        <v>ochiwit@gmail.com</v>
      </c>
      <c r="LB1597">
        <f ca="1">OFFSET($A1597,,MATCH([2]Keys!$B$3,Data.Collect1Dump!$3:$3,0)-1)</f>
        <v>0</v>
      </c>
      <c r="LC1597">
        <f t="shared" ca="1" si="249"/>
        <v>0</v>
      </c>
      <c r="LD1597">
        <f t="shared" ca="1" si="249"/>
        <v>1</v>
      </c>
      <c r="LE1597">
        <f t="shared" ca="1" si="249"/>
        <v>0</v>
      </c>
      <c r="LF1597" s="2" t="e">
        <f t="shared" ca="1" si="250"/>
        <v>#N/A</v>
      </c>
      <c r="LG1597" s="2">
        <f t="shared" ca="1" si="251"/>
        <v>41598</v>
      </c>
      <c r="LH1597" s="2" t="e">
        <f t="shared" ca="1" si="252"/>
        <v>#N/A</v>
      </c>
      <c r="LI1597" t="e">
        <f t="shared" ca="1" si="253"/>
        <v>#N/A</v>
      </c>
      <c r="LJ1597" t="str">
        <f t="shared" ca="1" si="254"/>
        <v>ochiwit@gmail.com</v>
      </c>
      <c r="LK1597" t="e">
        <f t="shared" ca="1" si="255"/>
        <v>#N/A</v>
      </c>
      <c r="LL1597" t="str">
        <f t="shared" ca="1" si="247"/>
        <v>Token</v>
      </c>
      <c r="LM1597" t="str">
        <f t="shared" ca="1" si="248"/>
        <v>ochiwit@gmail.com</v>
      </c>
      <c r="LN1597" t="e">
        <f ca="1">OFFSET($A1597,,MATCH(OFFSET([2]Keys!C$1,MATCH(Data.Collect1Dump!$LL1597,[2]Keys!$A$2:$A$4,0),),Data.Collect1Dump!$3:$3,0)-1,)</f>
        <v>#VALUE!</v>
      </c>
      <c r="LO1597" s="2" t="e">
        <f t="shared" ca="1" si="256"/>
        <v>#VALUE!</v>
      </c>
    </row>
    <row r="1598" spans="1:327">
      <c r="A1598" t="s">
        <v>8537</v>
      </c>
      <c r="ID1598"/>
      <c r="JD1598" t="s">
        <v>5651</v>
      </c>
      <c r="JE1598" t="s">
        <v>8538</v>
      </c>
      <c r="JF1598" t="s">
        <v>329</v>
      </c>
      <c r="JG1598">
        <v>7000</v>
      </c>
      <c r="JH1598" t="s">
        <v>330</v>
      </c>
      <c r="JR1598" t="s">
        <v>330</v>
      </c>
      <c r="KP1598" t="s">
        <v>330</v>
      </c>
      <c r="KS1598" t="s">
        <v>330</v>
      </c>
      <c r="KV1598" t="s">
        <v>330</v>
      </c>
      <c r="KX1598" t="s">
        <v>329</v>
      </c>
      <c r="KZ1598">
        <f ca="1">OFFSET($A1598,,MATCH([2]Keys!$B$2,Data.Collect1Dump!$3:$3,0)-1)</f>
        <v>0</v>
      </c>
      <c r="LA1598" t="str">
        <f ca="1">OFFSET($A1598,,MATCH([2]Keys!$B$4,Data.Collect1Dump!$3:$3,0)-1)</f>
        <v>ochiwit@gmail.com</v>
      </c>
      <c r="LB1598">
        <f ca="1">OFFSET($A1598,,MATCH([2]Keys!$B$3,Data.Collect1Dump!$3:$3,0)-1)</f>
        <v>0</v>
      </c>
      <c r="LC1598">
        <f t="shared" ca="1" si="249"/>
        <v>0</v>
      </c>
      <c r="LD1598">
        <f t="shared" ca="1" si="249"/>
        <v>1</v>
      </c>
      <c r="LE1598">
        <f t="shared" ca="1" si="249"/>
        <v>0</v>
      </c>
      <c r="LF1598" s="2" t="e">
        <f t="shared" ca="1" si="250"/>
        <v>#N/A</v>
      </c>
      <c r="LG1598" s="2">
        <f t="shared" ca="1" si="251"/>
        <v>41586</v>
      </c>
      <c r="LH1598" s="2" t="e">
        <f t="shared" ca="1" si="252"/>
        <v>#N/A</v>
      </c>
      <c r="LI1598" t="e">
        <f t="shared" ca="1" si="253"/>
        <v>#N/A</v>
      </c>
      <c r="LJ1598" t="str">
        <f t="shared" ca="1" si="254"/>
        <v>ochiwit@gmail.com</v>
      </c>
      <c r="LK1598" t="e">
        <f t="shared" ca="1" si="255"/>
        <v>#N/A</v>
      </c>
      <c r="LL1598" t="str">
        <f t="shared" ca="1" si="247"/>
        <v>Token</v>
      </c>
      <c r="LM1598" t="str">
        <f t="shared" ca="1" si="248"/>
        <v>ochiwit@gmail.com</v>
      </c>
      <c r="LN1598" t="e">
        <f ca="1">OFFSET($A1598,,MATCH(OFFSET([2]Keys!C$1,MATCH(Data.Collect1Dump!$LL1598,[2]Keys!$A$2:$A$4,0),),Data.Collect1Dump!$3:$3,0)-1,)</f>
        <v>#VALUE!</v>
      </c>
      <c r="LO1598" s="2" t="e">
        <f t="shared" ca="1" si="256"/>
        <v>#VALUE!</v>
      </c>
    </row>
    <row r="1599" spans="1:327">
      <c r="A1599" t="s">
        <v>8539</v>
      </c>
      <c r="ID1599"/>
      <c r="JD1599" t="s">
        <v>350</v>
      </c>
      <c r="JE1599" t="s">
        <v>8540</v>
      </c>
      <c r="JF1599" t="s">
        <v>329</v>
      </c>
      <c r="JG1599">
        <v>7000</v>
      </c>
      <c r="JH1599" t="s">
        <v>330</v>
      </c>
      <c r="JR1599" t="s">
        <v>330</v>
      </c>
      <c r="KP1599" t="s">
        <v>330</v>
      </c>
      <c r="KS1599" t="s">
        <v>330</v>
      </c>
      <c r="KV1599" t="s">
        <v>330</v>
      </c>
      <c r="KX1599" t="s">
        <v>329</v>
      </c>
      <c r="KZ1599">
        <f ca="1">OFFSET($A1599,,MATCH([2]Keys!$B$2,Data.Collect1Dump!$3:$3,0)-1)</f>
        <v>0</v>
      </c>
      <c r="LA1599" t="str">
        <f ca="1">OFFSET($A1599,,MATCH([2]Keys!$B$4,Data.Collect1Dump!$3:$3,0)-1)</f>
        <v>andrew.agumba@givedirectly.org</v>
      </c>
      <c r="LB1599">
        <f ca="1">OFFSET($A1599,,MATCH([2]Keys!$B$3,Data.Collect1Dump!$3:$3,0)-1)</f>
        <v>0</v>
      </c>
      <c r="LC1599">
        <f t="shared" ca="1" si="249"/>
        <v>0</v>
      </c>
      <c r="LD1599">
        <f t="shared" ca="1" si="249"/>
        <v>1</v>
      </c>
      <c r="LE1599">
        <f t="shared" ca="1" si="249"/>
        <v>0</v>
      </c>
      <c r="LF1599" s="2" t="e">
        <f t="shared" ca="1" si="250"/>
        <v>#N/A</v>
      </c>
      <c r="LG1599" s="2">
        <f t="shared" ca="1" si="251"/>
        <v>41618</v>
      </c>
      <c r="LH1599" s="2" t="e">
        <f t="shared" ca="1" si="252"/>
        <v>#N/A</v>
      </c>
      <c r="LI1599" t="e">
        <f t="shared" ca="1" si="253"/>
        <v>#N/A</v>
      </c>
      <c r="LJ1599" t="str">
        <f t="shared" ca="1" si="254"/>
        <v>andrew.agumba@givedirectly.org</v>
      </c>
      <c r="LK1599" t="e">
        <f t="shared" ca="1" si="255"/>
        <v>#N/A</v>
      </c>
      <c r="LL1599" t="str">
        <f t="shared" ca="1" si="247"/>
        <v>Token</v>
      </c>
      <c r="LM1599" t="str">
        <f t="shared" ca="1" si="248"/>
        <v>andrew.agumba@givedirectly.org</v>
      </c>
      <c r="LN1599" t="e">
        <f ca="1">OFFSET($A1599,,MATCH(OFFSET([2]Keys!C$1,MATCH(Data.Collect1Dump!$LL1599,[2]Keys!$A$2:$A$4,0),),Data.Collect1Dump!$3:$3,0)-1,)</f>
        <v>#VALUE!</v>
      </c>
      <c r="LO1599" s="2" t="e">
        <f t="shared" ca="1" si="256"/>
        <v>#VALUE!</v>
      </c>
    </row>
    <row r="1600" spans="1:327">
      <c r="A1600" t="s">
        <v>8541</v>
      </c>
      <c r="ID1600"/>
      <c r="JD1600" t="s">
        <v>5651</v>
      </c>
      <c r="JE1600" t="s">
        <v>8542</v>
      </c>
      <c r="JF1600" t="s">
        <v>329</v>
      </c>
      <c r="JG1600">
        <v>7000</v>
      </c>
      <c r="JH1600" t="s">
        <v>330</v>
      </c>
      <c r="JR1600" t="s">
        <v>330</v>
      </c>
      <c r="KP1600" t="s">
        <v>330</v>
      </c>
      <c r="KS1600" t="s">
        <v>330</v>
      </c>
      <c r="KV1600" t="s">
        <v>330</v>
      </c>
      <c r="KX1600" t="s">
        <v>329</v>
      </c>
      <c r="KZ1600">
        <f ca="1">OFFSET($A1600,,MATCH([2]Keys!$B$2,Data.Collect1Dump!$3:$3,0)-1)</f>
        <v>0</v>
      </c>
      <c r="LA1600" t="str">
        <f ca="1">OFFSET($A1600,,MATCH([2]Keys!$B$4,Data.Collect1Dump!$3:$3,0)-1)</f>
        <v>ochiwit@gmail.com</v>
      </c>
      <c r="LB1600">
        <f ca="1">OFFSET($A1600,,MATCH([2]Keys!$B$3,Data.Collect1Dump!$3:$3,0)-1)</f>
        <v>0</v>
      </c>
      <c r="LC1600">
        <f t="shared" ca="1" si="249"/>
        <v>0</v>
      </c>
      <c r="LD1600">
        <f t="shared" ca="1" si="249"/>
        <v>1</v>
      </c>
      <c r="LE1600">
        <f t="shared" ca="1" si="249"/>
        <v>0</v>
      </c>
      <c r="LF1600" s="2" t="e">
        <f t="shared" ca="1" si="250"/>
        <v>#N/A</v>
      </c>
      <c r="LG1600" s="2">
        <f t="shared" ca="1" si="251"/>
        <v>41596</v>
      </c>
      <c r="LH1600" s="2" t="e">
        <f t="shared" ca="1" si="252"/>
        <v>#N/A</v>
      </c>
      <c r="LI1600" t="e">
        <f t="shared" ca="1" si="253"/>
        <v>#N/A</v>
      </c>
      <c r="LJ1600" t="str">
        <f t="shared" ca="1" si="254"/>
        <v>ochiwit@gmail.com</v>
      </c>
      <c r="LK1600" t="e">
        <f t="shared" ca="1" si="255"/>
        <v>#N/A</v>
      </c>
      <c r="LL1600" t="str">
        <f t="shared" ca="1" si="247"/>
        <v>Token</v>
      </c>
      <c r="LM1600" t="str">
        <f t="shared" ca="1" si="248"/>
        <v>ochiwit@gmail.com</v>
      </c>
      <c r="LN1600" t="e">
        <f ca="1">OFFSET($A1600,,MATCH(OFFSET([2]Keys!C$1,MATCH(Data.Collect1Dump!$LL1600,[2]Keys!$A$2:$A$4,0),),Data.Collect1Dump!$3:$3,0)-1,)</f>
        <v>#VALUE!</v>
      </c>
      <c r="LO1600" s="2" t="e">
        <f t="shared" ca="1" si="256"/>
        <v>#VALUE!</v>
      </c>
    </row>
    <row r="1601" spans="1:327">
      <c r="A1601" t="s">
        <v>8543</v>
      </c>
      <c r="ID1601"/>
      <c r="JD1601" t="s">
        <v>5651</v>
      </c>
      <c r="JE1601" t="s">
        <v>8544</v>
      </c>
      <c r="JF1601" t="s">
        <v>329</v>
      </c>
      <c r="JG1601">
        <v>7000</v>
      </c>
      <c r="JH1601" t="s">
        <v>330</v>
      </c>
      <c r="JR1601" t="s">
        <v>330</v>
      </c>
      <c r="KP1601" t="s">
        <v>330</v>
      </c>
      <c r="KS1601" t="s">
        <v>330</v>
      </c>
      <c r="KV1601" t="s">
        <v>330</v>
      </c>
      <c r="KX1601" t="s">
        <v>329</v>
      </c>
      <c r="KZ1601">
        <f ca="1">OFFSET($A1601,,MATCH([2]Keys!$B$2,Data.Collect1Dump!$3:$3,0)-1)</f>
        <v>0</v>
      </c>
      <c r="LA1601" t="str">
        <f ca="1">OFFSET($A1601,,MATCH([2]Keys!$B$4,Data.Collect1Dump!$3:$3,0)-1)</f>
        <v>ochiwit@gmail.com</v>
      </c>
      <c r="LB1601">
        <f ca="1">OFFSET($A1601,,MATCH([2]Keys!$B$3,Data.Collect1Dump!$3:$3,0)-1)</f>
        <v>0</v>
      </c>
      <c r="LC1601">
        <f t="shared" ca="1" si="249"/>
        <v>0</v>
      </c>
      <c r="LD1601">
        <f t="shared" ca="1" si="249"/>
        <v>1</v>
      </c>
      <c r="LE1601">
        <f t="shared" ca="1" si="249"/>
        <v>0</v>
      </c>
      <c r="LF1601" s="2" t="e">
        <f t="shared" ca="1" si="250"/>
        <v>#N/A</v>
      </c>
      <c r="LG1601" s="2">
        <f t="shared" ca="1" si="251"/>
        <v>41586</v>
      </c>
      <c r="LH1601" s="2" t="e">
        <f t="shared" ca="1" si="252"/>
        <v>#N/A</v>
      </c>
      <c r="LI1601" t="e">
        <f t="shared" ca="1" si="253"/>
        <v>#N/A</v>
      </c>
      <c r="LJ1601" t="str">
        <f t="shared" ca="1" si="254"/>
        <v>ochiwit@gmail.com</v>
      </c>
      <c r="LK1601" t="e">
        <f t="shared" ca="1" si="255"/>
        <v>#N/A</v>
      </c>
      <c r="LL1601" t="str">
        <f t="shared" ca="1" si="247"/>
        <v>Token</v>
      </c>
      <c r="LM1601" t="str">
        <f t="shared" ca="1" si="248"/>
        <v>ochiwit@gmail.com</v>
      </c>
      <c r="LN1601" t="e">
        <f ca="1">OFFSET($A1601,,MATCH(OFFSET([2]Keys!C$1,MATCH(Data.Collect1Dump!$LL1601,[2]Keys!$A$2:$A$4,0),),Data.Collect1Dump!$3:$3,0)-1,)</f>
        <v>#VALUE!</v>
      </c>
      <c r="LO1601" s="2" t="e">
        <f t="shared" ca="1" si="256"/>
        <v>#VALUE!</v>
      </c>
    </row>
    <row r="1602" spans="1:327">
      <c r="A1602" t="s">
        <v>8545</v>
      </c>
      <c r="ID1602"/>
      <c r="JD1602" t="s">
        <v>350</v>
      </c>
      <c r="JE1602" t="s">
        <v>8546</v>
      </c>
      <c r="JF1602" t="s">
        <v>329</v>
      </c>
      <c r="JG1602">
        <v>7000</v>
      </c>
      <c r="JH1602" t="s">
        <v>330</v>
      </c>
      <c r="JR1602" t="s">
        <v>330</v>
      </c>
      <c r="KP1602" t="s">
        <v>330</v>
      </c>
      <c r="KS1602" t="s">
        <v>330</v>
      </c>
      <c r="KV1602" t="s">
        <v>330</v>
      </c>
      <c r="KX1602" t="s">
        <v>329</v>
      </c>
      <c r="KZ1602">
        <f ca="1">OFFSET($A1602,,MATCH([2]Keys!$B$2,Data.Collect1Dump!$3:$3,0)-1)</f>
        <v>0</v>
      </c>
      <c r="LA1602" t="str">
        <f ca="1">OFFSET($A1602,,MATCH([2]Keys!$B$4,Data.Collect1Dump!$3:$3,0)-1)</f>
        <v>andrew.agumba@givedirectly.org</v>
      </c>
      <c r="LB1602">
        <f ca="1">OFFSET($A1602,,MATCH([2]Keys!$B$3,Data.Collect1Dump!$3:$3,0)-1)</f>
        <v>0</v>
      </c>
      <c r="LC1602">
        <f t="shared" ca="1" si="249"/>
        <v>0</v>
      </c>
      <c r="LD1602">
        <f t="shared" ca="1" si="249"/>
        <v>1</v>
      </c>
      <c r="LE1602">
        <f t="shared" ca="1" si="249"/>
        <v>0</v>
      </c>
      <c r="LF1602" s="2" t="e">
        <f t="shared" ca="1" si="250"/>
        <v>#N/A</v>
      </c>
      <c r="LG1602" s="2">
        <f t="shared" ca="1" si="251"/>
        <v>41617</v>
      </c>
      <c r="LH1602" s="2" t="e">
        <f t="shared" ca="1" si="252"/>
        <v>#N/A</v>
      </c>
      <c r="LI1602" t="e">
        <f t="shared" ca="1" si="253"/>
        <v>#N/A</v>
      </c>
      <c r="LJ1602" t="str">
        <f t="shared" ca="1" si="254"/>
        <v>andrew.agumba@givedirectly.org</v>
      </c>
      <c r="LK1602" t="e">
        <f t="shared" ca="1" si="255"/>
        <v>#N/A</v>
      </c>
      <c r="LL1602" t="str">
        <f t="shared" ca="1" si="247"/>
        <v>Token</v>
      </c>
      <c r="LM1602" t="str">
        <f t="shared" ca="1" si="248"/>
        <v>andrew.agumba@givedirectly.org</v>
      </c>
      <c r="LN1602" t="e">
        <f ca="1">OFFSET($A1602,,MATCH(OFFSET([2]Keys!C$1,MATCH(Data.Collect1Dump!$LL1602,[2]Keys!$A$2:$A$4,0),),Data.Collect1Dump!$3:$3,0)-1,)</f>
        <v>#VALUE!</v>
      </c>
      <c r="LO1602" s="2" t="e">
        <f t="shared" ca="1" si="256"/>
        <v>#VALUE!</v>
      </c>
    </row>
    <row r="1603" spans="1:327">
      <c r="A1603" t="s">
        <v>8547</v>
      </c>
      <c r="ID1603"/>
      <c r="JD1603" t="s">
        <v>5651</v>
      </c>
      <c r="JE1603" t="s">
        <v>8548</v>
      </c>
      <c r="JF1603" t="s">
        <v>329</v>
      </c>
      <c r="JG1603">
        <v>7000</v>
      </c>
      <c r="JH1603" t="s">
        <v>330</v>
      </c>
      <c r="JR1603" t="s">
        <v>330</v>
      </c>
      <c r="KP1603" t="s">
        <v>330</v>
      </c>
      <c r="KS1603" t="s">
        <v>330</v>
      </c>
      <c r="KV1603" t="s">
        <v>330</v>
      </c>
      <c r="KX1603" t="s">
        <v>329</v>
      </c>
      <c r="KZ1603">
        <f ca="1">OFFSET($A1603,,MATCH([2]Keys!$B$2,Data.Collect1Dump!$3:$3,0)-1)</f>
        <v>0</v>
      </c>
      <c r="LA1603" t="str">
        <f ca="1">OFFSET($A1603,,MATCH([2]Keys!$B$4,Data.Collect1Dump!$3:$3,0)-1)</f>
        <v>ochiwit@gmail.com</v>
      </c>
      <c r="LB1603">
        <f ca="1">OFFSET($A1603,,MATCH([2]Keys!$B$3,Data.Collect1Dump!$3:$3,0)-1)</f>
        <v>0</v>
      </c>
      <c r="LC1603">
        <f t="shared" ca="1" si="249"/>
        <v>0</v>
      </c>
      <c r="LD1603">
        <f t="shared" ca="1" si="249"/>
        <v>1</v>
      </c>
      <c r="LE1603">
        <f t="shared" ca="1" si="249"/>
        <v>0</v>
      </c>
      <c r="LF1603" s="2" t="e">
        <f t="shared" ca="1" si="250"/>
        <v>#N/A</v>
      </c>
      <c r="LG1603" s="2">
        <f t="shared" ca="1" si="251"/>
        <v>41585</v>
      </c>
      <c r="LH1603" s="2" t="e">
        <f t="shared" ca="1" si="252"/>
        <v>#N/A</v>
      </c>
      <c r="LI1603" t="e">
        <f t="shared" ca="1" si="253"/>
        <v>#N/A</v>
      </c>
      <c r="LJ1603" t="str">
        <f t="shared" ca="1" si="254"/>
        <v>ochiwit@gmail.com</v>
      </c>
      <c r="LK1603" t="e">
        <f t="shared" ca="1" si="255"/>
        <v>#N/A</v>
      </c>
      <c r="LL1603" t="str">
        <f t="shared" ca="1" si="247"/>
        <v>Token</v>
      </c>
      <c r="LM1603" t="str">
        <f t="shared" ca="1" si="248"/>
        <v>ochiwit@gmail.com</v>
      </c>
      <c r="LN1603" t="e">
        <f ca="1">OFFSET($A1603,,MATCH(OFFSET([2]Keys!C$1,MATCH(Data.Collect1Dump!$LL1603,[2]Keys!$A$2:$A$4,0),),Data.Collect1Dump!$3:$3,0)-1,)</f>
        <v>#VALUE!</v>
      </c>
      <c r="LO1603" s="2" t="e">
        <f t="shared" ca="1" si="256"/>
        <v>#VALUE!</v>
      </c>
    </row>
    <row r="1604" spans="1:327">
      <c r="A1604" t="s">
        <v>8549</v>
      </c>
      <c r="ID1604"/>
      <c r="JD1604" t="s">
        <v>5651</v>
      </c>
      <c r="JE1604" t="s">
        <v>8550</v>
      </c>
      <c r="JF1604" t="s">
        <v>329</v>
      </c>
      <c r="JG1604">
        <v>7000</v>
      </c>
      <c r="JH1604" t="s">
        <v>330</v>
      </c>
      <c r="JR1604" t="s">
        <v>330</v>
      </c>
      <c r="KP1604" t="s">
        <v>329</v>
      </c>
      <c r="KQ1604" t="s">
        <v>8551</v>
      </c>
      <c r="KR1604" t="s">
        <v>329</v>
      </c>
      <c r="KS1604" t="s">
        <v>330</v>
      </c>
      <c r="KV1604" t="s">
        <v>330</v>
      </c>
      <c r="KX1604" t="s">
        <v>329</v>
      </c>
      <c r="KZ1604">
        <f ca="1">OFFSET($A1604,,MATCH([2]Keys!$B$2,Data.Collect1Dump!$3:$3,0)-1)</f>
        <v>0</v>
      </c>
      <c r="LA1604" t="str">
        <f ca="1">OFFSET($A1604,,MATCH([2]Keys!$B$4,Data.Collect1Dump!$3:$3,0)-1)</f>
        <v>ochiwit@gmail.com</v>
      </c>
      <c r="LB1604">
        <f ca="1">OFFSET($A1604,,MATCH([2]Keys!$B$3,Data.Collect1Dump!$3:$3,0)-1)</f>
        <v>0</v>
      </c>
      <c r="LC1604">
        <f t="shared" ca="1" si="249"/>
        <v>0</v>
      </c>
      <c r="LD1604">
        <f t="shared" ca="1" si="249"/>
        <v>1</v>
      </c>
      <c r="LE1604">
        <f t="shared" ca="1" si="249"/>
        <v>0</v>
      </c>
      <c r="LF1604" s="2" t="e">
        <f t="shared" ca="1" si="250"/>
        <v>#N/A</v>
      </c>
      <c r="LG1604" s="2">
        <f t="shared" ca="1" si="251"/>
        <v>41585</v>
      </c>
      <c r="LH1604" s="2" t="e">
        <f t="shared" ca="1" si="252"/>
        <v>#N/A</v>
      </c>
      <c r="LI1604" t="e">
        <f t="shared" ca="1" si="253"/>
        <v>#N/A</v>
      </c>
      <c r="LJ1604" t="str">
        <f t="shared" ca="1" si="254"/>
        <v>ochiwit@gmail.com</v>
      </c>
      <c r="LK1604" t="e">
        <f t="shared" ca="1" si="255"/>
        <v>#N/A</v>
      </c>
      <c r="LL1604" t="str">
        <f t="shared" ref="LL1604:LL1667" ca="1" si="257">IF(NOT(ISNUMBER(KZ1604)),"Lump Sum",IF(NOT(ISNUMBER(LA1604)),"Token",IF(NOT(ISNUMBER(LB1604)),"Quality Check","Null Survey")))</f>
        <v>Token</v>
      </c>
      <c r="LM1604" t="str">
        <f t="shared" ref="LM1604:LM1667" ca="1" si="258">IF(NOT(ISNUMBER(KZ1604)),KZ1604,IF(NOT(ISNUMBER(LA1604)),LA1604,IF(NOT(ISNUMBER(LB1604)),LB1604,"Null Survey")))</f>
        <v>ochiwit@gmail.com</v>
      </c>
      <c r="LN1604" t="e">
        <f ca="1">OFFSET($A1604,,MATCH(OFFSET([2]Keys!C$1,MATCH(Data.Collect1Dump!$LL1604,[2]Keys!$A$2:$A$4,0),),Data.Collect1Dump!$3:$3,0)-1,)</f>
        <v>#VALUE!</v>
      </c>
      <c r="LO1604" s="2" t="e">
        <f t="shared" ca="1" si="256"/>
        <v>#VALUE!</v>
      </c>
    </row>
    <row r="1605" spans="1:327">
      <c r="A1605" t="s">
        <v>8552</v>
      </c>
      <c r="ID1605"/>
      <c r="JD1605" t="s">
        <v>2833</v>
      </c>
      <c r="JE1605" t="s">
        <v>8553</v>
      </c>
      <c r="JF1605" t="s">
        <v>329</v>
      </c>
      <c r="JG1605">
        <v>7000</v>
      </c>
      <c r="JH1605" t="s">
        <v>330</v>
      </c>
      <c r="JR1605" t="s">
        <v>330</v>
      </c>
      <c r="KP1605" t="s">
        <v>330</v>
      </c>
      <c r="KS1605" t="s">
        <v>330</v>
      </c>
      <c r="KV1605" t="s">
        <v>330</v>
      </c>
      <c r="KX1605" t="s">
        <v>329</v>
      </c>
      <c r="KZ1605">
        <f ca="1">OFFSET($A1605,,MATCH([2]Keys!$B$2,Data.Collect1Dump!$3:$3,0)-1)</f>
        <v>0</v>
      </c>
      <c r="LA1605" t="str">
        <f ca="1">OFFSET($A1605,,MATCH([2]Keys!$B$4,Data.Collect1Dump!$3:$3,0)-1)</f>
        <v>andyagumbaa@gmail.com</v>
      </c>
      <c r="LB1605">
        <f ca="1">OFFSET($A1605,,MATCH([2]Keys!$B$3,Data.Collect1Dump!$3:$3,0)-1)</f>
        <v>0</v>
      </c>
      <c r="LC1605">
        <f t="shared" ref="LC1605:LE1668" ca="1" si="259">IF(NOT(ISNUMBER(KZ1605)),1,0)</f>
        <v>0</v>
      </c>
      <c r="LD1605">
        <f t="shared" ca="1" si="259"/>
        <v>1</v>
      </c>
      <c r="LE1605">
        <f t="shared" ca="1" si="259"/>
        <v>0</v>
      </c>
      <c r="LF1605" s="2" t="e">
        <f t="shared" ref="LF1605:LF1668" ca="1" si="260">IF(LC1605=1,DATE(LEFT(C1605,4),RIGHT(LEFT(C1605,7),2), RIGHT(LEFT(C1605, 10),2)),NA())</f>
        <v>#N/A</v>
      </c>
      <c r="LG1605" s="2">
        <f t="shared" ref="LG1605:LG1668" ca="1" si="261">IF(LD1605=1,DATE(LEFT(JE1605,4),RIGHT(LEFT(JE1605,7),2), RIGHT(LEFT(JE1605, 10),2)),NA())</f>
        <v>41583</v>
      </c>
      <c r="LH1605" s="2" t="e">
        <f t="shared" ref="LH1605:LH1668" ca="1" si="262">IF(LE1605=1,DATE(LEFT(IF1605,4),RIGHT(LEFT(IF1605,7),2), RIGHT(LEFT(IF1605, 10),2)),NA())</f>
        <v>#N/A</v>
      </c>
      <c r="LI1605" t="e">
        <f t="shared" ref="LI1605:LI1668" ca="1" si="263">IF(LC1605=1,B1605,NA())</f>
        <v>#N/A</v>
      </c>
      <c r="LJ1605" t="str">
        <f t="shared" ref="LJ1605:LJ1668" ca="1" si="264">IF(LD1605=1,JD1605,NA())</f>
        <v>andyagumbaa@gmail.com</v>
      </c>
      <c r="LK1605" t="e">
        <f t="shared" ref="LK1605:LK1668" ca="1" si="265">IF(LE1605=1,IE1605,NA())</f>
        <v>#N/A</v>
      </c>
      <c r="LL1605" t="str">
        <f t="shared" ca="1" si="257"/>
        <v>Token</v>
      </c>
      <c r="LM1605" t="str">
        <f t="shared" ca="1" si="258"/>
        <v>andyagumbaa@gmail.com</v>
      </c>
      <c r="LN1605" t="e">
        <f ca="1">OFFSET($A1605,,MATCH(OFFSET([2]Keys!C$1,MATCH(Data.Collect1Dump!$LL1605,[2]Keys!$A$2:$A$4,0),),Data.Collect1Dump!$3:$3,0)-1,)</f>
        <v>#VALUE!</v>
      </c>
      <c r="LO1605" s="2" t="e">
        <f t="shared" ref="LO1605:LO1668" ca="1" si="266">DATE(LEFT(LN1605,4),RIGHT(LEFT(LN1605,7),2), RIGHT(LEFT(LN1605, 10),2))</f>
        <v>#VALUE!</v>
      </c>
    </row>
    <row r="1606" spans="1:327">
      <c r="A1606" t="s">
        <v>8554</v>
      </c>
      <c r="ID1606"/>
      <c r="JD1606" t="s">
        <v>2833</v>
      </c>
      <c r="JE1606" t="s">
        <v>8555</v>
      </c>
      <c r="JF1606" t="s">
        <v>329</v>
      </c>
      <c r="JG1606">
        <v>6900</v>
      </c>
      <c r="JH1606" t="s">
        <v>330</v>
      </c>
      <c r="JR1606" t="s">
        <v>329</v>
      </c>
      <c r="JS1606" t="s">
        <v>8556</v>
      </c>
      <c r="JY1606" t="b">
        <v>1</v>
      </c>
      <c r="KF1606" t="b">
        <v>1</v>
      </c>
      <c r="KJ1606" t="b">
        <v>1</v>
      </c>
      <c r="KP1606" t="s">
        <v>330</v>
      </c>
      <c r="KS1606" t="s">
        <v>330</v>
      </c>
      <c r="KV1606" t="s">
        <v>330</v>
      </c>
      <c r="KX1606" t="s">
        <v>329</v>
      </c>
      <c r="KZ1606">
        <f ca="1">OFFSET($A1606,,MATCH([2]Keys!$B$2,Data.Collect1Dump!$3:$3,0)-1)</f>
        <v>0</v>
      </c>
      <c r="LA1606" t="str">
        <f ca="1">OFFSET($A1606,,MATCH([2]Keys!$B$4,Data.Collect1Dump!$3:$3,0)-1)</f>
        <v>andyagumbaa@gmail.com</v>
      </c>
      <c r="LB1606">
        <f ca="1">OFFSET($A1606,,MATCH([2]Keys!$B$3,Data.Collect1Dump!$3:$3,0)-1)</f>
        <v>0</v>
      </c>
      <c r="LC1606">
        <f t="shared" ca="1" si="259"/>
        <v>0</v>
      </c>
      <c r="LD1606">
        <f t="shared" ca="1" si="259"/>
        <v>1</v>
      </c>
      <c r="LE1606">
        <f t="shared" ca="1" si="259"/>
        <v>0</v>
      </c>
      <c r="LF1606" s="2" t="e">
        <f t="shared" ca="1" si="260"/>
        <v>#N/A</v>
      </c>
      <c r="LG1606" s="2">
        <f t="shared" ca="1" si="261"/>
        <v>41583</v>
      </c>
      <c r="LH1606" s="2" t="e">
        <f t="shared" ca="1" si="262"/>
        <v>#N/A</v>
      </c>
      <c r="LI1606" t="e">
        <f t="shared" ca="1" si="263"/>
        <v>#N/A</v>
      </c>
      <c r="LJ1606" t="str">
        <f t="shared" ca="1" si="264"/>
        <v>andyagumbaa@gmail.com</v>
      </c>
      <c r="LK1606" t="e">
        <f t="shared" ca="1" si="265"/>
        <v>#N/A</v>
      </c>
      <c r="LL1606" t="str">
        <f t="shared" ca="1" si="257"/>
        <v>Token</v>
      </c>
      <c r="LM1606" t="str">
        <f t="shared" ca="1" si="258"/>
        <v>andyagumbaa@gmail.com</v>
      </c>
      <c r="LN1606" t="e">
        <f ca="1">OFFSET($A1606,,MATCH(OFFSET([2]Keys!C$1,MATCH(Data.Collect1Dump!$LL1606,[2]Keys!$A$2:$A$4,0),),Data.Collect1Dump!$3:$3,0)-1,)</f>
        <v>#VALUE!</v>
      </c>
      <c r="LO1606" s="2" t="e">
        <f t="shared" ca="1" si="266"/>
        <v>#VALUE!</v>
      </c>
    </row>
    <row r="1607" spans="1:327">
      <c r="A1607" t="s">
        <v>8557</v>
      </c>
      <c r="ID1607"/>
      <c r="JD1607" t="s">
        <v>378</v>
      </c>
      <c r="JE1607" t="s">
        <v>8558</v>
      </c>
      <c r="JF1607" t="s">
        <v>329</v>
      </c>
      <c r="JG1607">
        <v>7000</v>
      </c>
      <c r="JH1607" t="s">
        <v>330</v>
      </c>
      <c r="JR1607" t="s">
        <v>330</v>
      </c>
      <c r="KP1607" t="s">
        <v>330</v>
      </c>
      <c r="KS1607" t="s">
        <v>330</v>
      </c>
      <c r="KV1607" t="s">
        <v>330</v>
      </c>
      <c r="KX1607" t="s">
        <v>329</v>
      </c>
      <c r="KZ1607">
        <f ca="1">OFFSET($A1607,,MATCH([2]Keys!$B$2,Data.Collect1Dump!$3:$3,0)-1)</f>
        <v>0</v>
      </c>
      <c r="LA1607" t="str">
        <f ca="1">OFFSET($A1607,,MATCH([2]Keys!$B$4,Data.Collect1Dump!$3:$3,0)-1)</f>
        <v>anne.aroka@givedirectly.org</v>
      </c>
      <c r="LB1607">
        <f ca="1">OFFSET($A1607,,MATCH([2]Keys!$B$3,Data.Collect1Dump!$3:$3,0)-1)</f>
        <v>0</v>
      </c>
      <c r="LC1607">
        <f t="shared" ca="1" si="259"/>
        <v>0</v>
      </c>
      <c r="LD1607">
        <f t="shared" ca="1" si="259"/>
        <v>1</v>
      </c>
      <c r="LE1607">
        <f t="shared" ca="1" si="259"/>
        <v>0</v>
      </c>
      <c r="LF1607" s="2" t="e">
        <f t="shared" ca="1" si="260"/>
        <v>#N/A</v>
      </c>
      <c r="LG1607" s="2">
        <f t="shared" ca="1" si="261"/>
        <v>41598</v>
      </c>
      <c r="LH1607" s="2" t="e">
        <f t="shared" ca="1" si="262"/>
        <v>#N/A</v>
      </c>
      <c r="LI1607" t="e">
        <f t="shared" ca="1" si="263"/>
        <v>#N/A</v>
      </c>
      <c r="LJ1607" t="str">
        <f t="shared" ca="1" si="264"/>
        <v>anne.aroka@givedirectly.org</v>
      </c>
      <c r="LK1607" t="e">
        <f t="shared" ca="1" si="265"/>
        <v>#N/A</v>
      </c>
      <c r="LL1607" t="str">
        <f t="shared" ca="1" si="257"/>
        <v>Token</v>
      </c>
      <c r="LM1607" t="str">
        <f t="shared" ca="1" si="258"/>
        <v>anne.aroka@givedirectly.org</v>
      </c>
      <c r="LN1607" t="e">
        <f ca="1">OFFSET($A1607,,MATCH(OFFSET([2]Keys!C$1,MATCH(Data.Collect1Dump!$LL1607,[2]Keys!$A$2:$A$4,0),),Data.Collect1Dump!$3:$3,0)-1,)</f>
        <v>#VALUE!</v>
      </c>
      <c r="LO1607" s="2" t="e">
        <f t="shared" ca="1" si="266"/>
        <v>#VALUE!</v>
      </c>
    </row>
    <row r="1608" spans="1:327">
      <c r="A1608" t="s">
        <v>8559</v>
      </c>
      <c r="ID1608"/>
      <c r="JD1608" t="s">
        <v>2833</v>
      </c>
      <c r="JE1608" t="s">
        <v>8560</v>
      </c>
      <c r="JF1608" t="s">
        <v>329</v>
      </c>
      <c r="JG1608">
        <v>6918</v>
      </c>
      <c r="JH1608" t="s">
        <v>330</v>
      </c>
      <c r="KP1608" t="s">
        <v>330</v>
      </c>
      <c r="KS1608" t="s">
        <v>330</v>
      </c>
      <c r="KV1608" t="s">
        <v>330</v>
      </c>
      <c r="KX1608" t="s">
        <v>329</v>
      </c>
      <c r="KZ1608">
        <f ca="1">OFFSET($A1608,,MATCH([2]Keys!$B$2,Data.Collect1Dump!$3:$3,0)-1)</f>
        <v>0</v>
      </c>
      <c r="LA1608" t="str">
        <f ca="1">OFFSET($A1608,,MATCH([2]Keys!$B$4,Data.Collect1Dump!$3:$3,0)-1)</f>
        <v>andyagumbaa@gmail.com</v>
      </c>
      <c r="LB1608">
        <f ca="1">OFFSET($A1608,,MATCH([2]Keys!$B$3,Data.Collect1Dump!$3:$3,0)-1)</f>
        <v>0</v>
      </c>
      <c r="LC1608">
        <f t="shared" ca="1" si="259"/>
        <v>0</v>
      </c>
      <c r="LD1608">
        <f t="shared" ca="1" si="259"/>
        <v>1</v>
      </c>
      <c r="LE1608">
        <f t="shared" ca="1" si="259"/>
        <v>0</v>
      </c>
      <c r="LF1608" s="2" t="e">
        <f t="shared" ca="1" si="260"/>
        <v>#N/A</v>
      </c>
      <c r="LG1608" s="2">
        <f t="shared" ca="1" si="261"/>
        <v>41584</v>
      </c>
      <c r="LH1608" s="2" t="e">
        <f t="shared" ca="1" si="262"/>
        <v>#N/A</v>
      </c>
      <c r="LI1608" t="e">
        <f t="shared" ca="1" si="263"/>
        <v>#N/A</v>
      </c>
      <c r="LJ1608" t="str">
        <f t="shared" ca="1" si="264"/>
        <v>andyagumbaa@gmail.com</v>
      </c>
      <c r="LK1608" t="e">
        <f t="shared" ca="1" si="265"/>
        <v>#N/A</v>
      </c>
      <c r="LL1608" t="str">
        <f t="shared" ca="1" si="257"/>
        <v>Token</v>
      </c>
      <c r="LM1608" t="str">
        <f t="shared" ca="1" si="258"/>
        <v>andyagumbaa@gmail.com</v>
      </c>
      <c r="LN1608" t="e">
        <f ca="1">OFFSET($A1608,,MATCH(OFFSET([2]Keys!C$1,MATCH(Data.Collect1Dump!$LL1608,[2]Keys!$A$2:$A$4,0),),Data.Collect1Dump!$3:$3,0)-1,)</f>
        <v>#VALUE!</v>
      </c>
      <c r="LO1608" s="2" t="e">
        <f t="shared" ca="1" si="266"/>
        <v>#VALUE!</v>
      </c>
    </row>
    <row r="1609" spans="1:327">
      <c r="A1609" t="s">
        <v>8561</v>
      </c>
      <c r="ID1609"/>
      <c r="JD1609" t="s">
        <v>2833</v>
      </c>
      <c r="JE1609" t="s">
        <v>8562</v>
      </c>
      <c r="JF1609" t="s">
        <v>329</v>
      </c>
      <c r="JG1609">
        <v>6918</v>
      </c>
      <c r="JH1609" t="s">
        <v>330</v>
      </c>
      <c r="JR1609" t="s">
        <v>330</v>
      </c>
      <c r="KP1609" t="s">
        <v>330</v>
      </c>
      <c r="KS1609" t="s">
        <v>330</v>
      </c>
      <c r="KV1609" t="s">
        <v>330</v>
      </c>
      <c r="KX1609" t="s">
        <v>329</v>
      </c>
      <c r="KZ1609">
        <f ca="1">OFFSET($A1609,,MATCH([2]Keys!$B$2,Data.Collect1Dump!$3:$3,0)-1)</f>
        <v>0</v>
      </c>
      <c r="LA1609" t="str">
        <f ca="1">OFFSET($A1609,,MATCH([2]Keys!$B$4,Data.Collect1Dump!$3:$3,0)-1)</f>
        <v>andyagumbaa@gmail.com</v>
      </c>
      <c r="LB1609">
        <f ca="1">OFFSET($A1609,,MATCH([2]Keys!$B$3,Data.Collect1Dump!$3:$3,0)-1)</f>
        <v>0</v>
      </c>
      <c r="LC1609">
        <f t="shared" ca="1" si="259"/>
        <v>0</v>
      </c>
      <c r="LD1609">
        <f t="shared" ca="1" si="259"/>
        <v>1</v>
      </c>
      <c r="LE1609">
        <f t="shared" ca="1" si="259"/>
        <v>0</v>
      </c>
      <c r="LF1609" s="2" t="e">
        <f t="shared" ca="1" si="260"/>
        <v>#N/A</v>
      </c>
      <c r="LG1609" s="2">
        <f t="shared" ca="1" si="261"/>
        <v>41584</v>
      </c>
      <c r="LH1609" s="2" t="e">
        <f t="shared" ca="1" si="262"/>
        <v>#N/A</v>
      </c>
      <c r="LI1609" t="e">
        <f t="shared" ca="1" si="263"/>
        <v>#N/A</v>
      </c>
      <c r="LJ1609" t="str">
        <f t="shared" ca="1" si="264"/>
        <v>andyagumbaa@gmail.com</v>
      </c>
      <c r="LK1609" t="e">
        <f t="shared" ca="1" si="265"/>
        <v>#N/A</v>
      </c>
      <c r="LL1609" t="str">
        <f t="shared" ca="1" si="257"/>
        <v>Token</v>
      </c>
      <c r="LM1609" t="str">
        <f t="shared" ca="1" si="258"/>
        <v>andyagumbaa@gmail.com</v>
      </c>
      <c r="LN1609" t="e">
        <f ca="1">OFFSET($A1609,,MATCH(OFFSET([2]Keys!C$1,MATCH(Data.Collect1Dump!$LL1609,[2]Keys!$A$2:$A$4,0),),Data.Collect1Dump!$3:$3,0)-1,)</f>
        <v>#VALUE!</v>
      </c>
      <c r="LO1609" s="2" t="e">
        <f t="shared" ca="1" si="266"/>
        <v>#VALUE!</v>
      </c>
    </row>
    <row r="1610" spans="1:327">
      <c r="A1610" t="s">
        <v>8563</v>
      </c>
      <c r="ID1610"/>
      <c r="JD1610" t="s">
        <v>378</v>
      </c>
      <c r="JE1610" t="s">
        <v>8564</v>
      </c>
      <c r="JF1610" t="s">
        <v>329</v>
      </c>
      <c r="JG1610">
        <v>7000</v>
      </c>
      <c r="JH1610" t="s">
        <v>330</v>
      </c>
      <c r="JR1610" t="s">
        <v>330</v>
      </c>
      <c r="KP1610" t="s">
        <v>330</v>
      </c>
      <c r="KS1610" t="s">
        <v>330</v>
      </c>
      <c r="KV1610" t="s">
        <v>330</v>
      </c>
      <c r="KX1610" t="s">
        <v>329</v>
      </c>
      <c r="KZ1610">
        <f ca="1">OFFSET($A1610,,MATCH([2]Keys!$B$2,Data.Collect1Dump!$3:$3,0)-1)</f>
        <v>0</v>
      </c>
      <c r="LA1610" t="str">
        <f ca="1">OFFSET($A1610,,MATCH([2]Keys!$B$4,Data.Collect1Dump!$3:$3,0)-1)</f>
        <v>anne.aroka@givedirectly.org</v>
      </c>
      <c r="LB1610">
        <f ca="1">OFFSET($A1610,,MATCH([2]Keys!$B$3,Data.Collect1Dump!$3:$3,0)-1)</f>
        <v>0</v>
      </c>
      <c r="LC1610">
        <f t="shared" ca="1" si="259"/>
        <v>0</v>
      </c>
      <c r="LD1610">
        <f t="shared" ca="1" si="259"/>
        <v>1</v>
      </c>
      <c r="LE1610">
        <f t="shared" ca="1" si="259"/>
        <v>0</v>
      </c>
      <c r="LF1610" s="2" t="e">
        <f t="shared" ca="1" si="260"/>
        <v>#N/A</v>
      </c>
      <c r="LG1610" s="2">
        <f t="shared" ca="1" si="261"/>
        <v>41598</v>
      </c>
      <c r="LH1610" s="2" t="e">
        <f t="shared" ca="1" si="262"/>
        <v>#N/A</v>
      </c>
      <c r="LI1610" t="e">
        <f t="shared" ca="1" si="263"/>
        <v>#N/A</v>
      </c>
      <c r="LJ1610" t="str">
        <f t="shared" ca="1" si="264"/>
        <v>anne.aroka@givedirectly.org</v>
      </c>
      <c r="LK1610" t="e">
        <f t="shared" ca="1" si="265"/>
        <v>#N/A</v>
      </c>
      <c r="LL1610" t="str">
        <f t="shared" ca="1" si="257"/>
        <v>Token</v>
      </c>
      <c r="LM1610" t="str">
        <f t="shared" ca="1" si="258"/>
        <v>anne.aroka@givedirectly.org</v>
      </c>
      <c r="LN1610" t="e">
        <f ca="1">OFFSET($A1610,,MATCH(OFFSET([2]Keys!C$1,MATCH(Data.Collect1Dump!$LL1610,[2]Keys!$A$2:$A$4,0),),Data.Collect1Dump!$3:$3,0)-1,)</f>
        <v>#VALUE!</v>
      </c>
      <c r="LO1610" s="2" t="e">
        <f t="shared" ca="1" si="266"/>
        <v>#VALUE!</v>
      </c>
    </row>
    <row r="1611" spans="1:327">
      <c r="A1611" t="s">
        <v>8565</v>
      </c>
      <c r="ID1611"/>
      <c r="JD1611" t="s">
        <v>2833</v>
      </c>
      <c r="JE1611" t="s">
        <v>8566</v>
      </c>
      <c r="JF1611" t="s">
        <v>329</v>
      </c>
      <c r="JG1611">
        <v>6918</v>
      </c>
      <c r="JH1611" t="s">
        <v>330</v>
      </c>
      <c r="JR1611" t="s">
        <v>330</v>
      </c>
      <c r="KP1611" t="s">
        <v>330</v>
      </c>
      <c r="KS1611" t="s">
        <v>330</v>
      </c>
      <c r="KV1611" t="s">
        <v>330</v>
      </c>
      <c r="KX1611" t="s">
        <v>329</v>
      </c>
      <c r="KZ1611">
        <f ca="1">OFFSET($A1611,,MATCH([2]Keys!$B$2,Data.Collect1Dump!$3:$3,0)-1)</f>
        <v>0</v>
      </c>
      <c r="LA1611" t="str">
        <f ca="1">OFFSET($A1611,,MATCH([2]Keys!$B$4,Data.Collect1Dump!$3:$3,0)-1)</f>
        <v>andyagumbaa@gmail.com</v>
      </c>
      <c r="LB1611">
        <f ca="1">OFFSET($A1611,,MATCH([2]Keys!$B$3,Data.Collect1Dump!$3:$3,0)-1)</f>
        <v>0</v>
      </c>
      <c r="LC1611">
        <f t="shared" ca="1" si="259"/>
        <v>0</v>
      </c>
      <c r="LD1611">
        <f t="shared" ca="1" si="259"/>
        <v>1</v>
      </c>
      <c r="LE1611">
        <f t="shared" ca="1" si="259"/>
        <v>0</v>
      </c>
      <c r="LF1611" s="2" t="e">
        <f t="shared" ca="1" si="260"/>
        <v>#N/A</v>
      </c>
      <c r="LG1611" s="2">
        <f t="shared" ca="1" si="261"/>
        <v>41584</v>
      </c>
      <c r="LH1611" s="2" t="e">
        <f t="shared" ca="1" si="262"/>
        <v>#N/A</v>
      </c>
      <c r="LI1611" t="e">
        <f t="shared" ca="1" si="263"/>
        <v>#N/A</v>
      </c>
      <c r="LJ1611" t="str">
        <f t="shared" ca="1" si="264"/>
        <v>andyagumbaa@gmail.com</v>
      </c>
      <c r="LK1611" t="e">
        <f t="shared" ca="1" si="265"/>
        <v>#N/A</v>
      </c>
      <c r="LL1611" t="str">
        <f t="shared" ca="1" si="257"/>
        <v>Token</v>
      </c>
      <c r="LM1611" t="str">
        <f t="shared" ca="1" si="258"/>
        <v>andyagumbaa@gmail.com</v>
      </c>
      <c r="LN1611" t="e">
        <f ca="1">OFFSET($A1611,,MATCH(OFFSET([2]Keys!C$1,MATCH(Data.Collect1Dump!$LL1611,[2]Keys!$A$2:$A$4,0),),Data.Collect1Dump!$3:$3,0)-1,)</f>
        <v>#VALUE!</v>
      </c>
      <c r="LO1611" s="2" t="e">
        <f t="shared" ca="1" si="266"/>
        <v>#VALUE!</v>
      </c>
    </row>
    <row r="1612" spans="1:327">
      <c r="A1612" t="s">
        <v>8567</v>
      </c>
      <c r="ID1612"/>
      <c r="KZ1612">
        <f ca="1">OFFSET($A1612,,MATCH([2]Keys!$B$2,Data.Collect1Dump!$3:$3,0)-1)</f>
        <v>0</v>
      </c>
      <c r="LA1612">
        <f ca="1">OFFSET($A1612,,MATCH([2]Keys!$B$4,Data.Collect1Dump!$3:$3,0)-1)</f>
        <v>0</v>
      </c>
      <c r="LB1612">
        <f ca="1">OFFSET($A1612,,MATCH([2]Keys!$B$3,Data.Collect1Dump!$3:$3,0)-1)</f>
        <v>0</v>
      </c>
      <c r="LC1612">
        <f t="shared" ca="1" si="259"/>
        <v>0</v>
      </c>
      <c r="LD1612">
        <f t="shared" ca="1" si="259"/>
        <v>0</v>
      </c>
      <c r="LE1612">
        <f t="shared" ca="1" si="259"/>
        <v>0</v>
      </c>
      <c r="LF1612" s="2" t="e">
        <f t="shared" ca="1" si="260"/>
        <v>#N/A</v>
      </c>
      <c r="LG1612" s="2" t="e">
        <f t="shared" ca="1" si="261"/>
        <v>#N/A</v>
      </c>
      <c r="LH1612" s="2" t="e">
        <f t="shared" ca="1" si="262"/>
        <v>#N/A</v>
      </c>
      <c r="LI1612" t="e">
        <f t="shared" ca="1" si="263"/>
        <v>#N/A</v>
      </c>
      <c r="LJ1612" t="e">
        <f t="shared" ca="1" si="264"/>
        <v>#N/A</v>
      </c>
      <c r="LK1612" t="e">
        <f t="shared" ca="1" si="265"/>
        <v>#N/A</v>
      </c>
      <c r="LL1612" t="str">
        <f t="shared" ca="1" si="257"/>
        <v>Null Survey</v>
      </c>
      <c r="LM1612" t="str">
        <f t="shared" ca="1" si="258"/>
        <v>Null Survey</v>
      </c>
      <c r="LN1612" t="e">
        <f ca="1">OFFSET($A1612,,MATCH(OFFSET([2]Keys!C$1,MATCH(Data.Collect1Dump!$LL1612,[2]Keys!$A$2:$A$4,0),),Data.Collect1Dump!$3:$3,0)-1,)</f>
        <v>#N/A</v>
      </c>
      <c r="LO1612" s="2" t="e">
        <f t="shared" ca="1" si="266"/>
        <v>#N/A</v>
      </c>
    </row>
    <row r="1613" spans="1:327">
      <c r="A1613" t="s">
        <v>8568</v>
      </c>
      <c r="ID1613"/>
      <c r="JD1613" t="s">
        <v>2833</v>
      </c>
      <c r="JE1613" t="s">
        <v>8569</v>
      </c>
      <c r="JF1613" t="s">
        <v>329</v>
      </c>
      <c r="JG1613">
        <v>7000</v>
      </c>
      <c r="JH1613" t="s">
        <v>330</v>
      </c>
      <c r="JR1613" t="s">
        <v>330</v>
      </c>
      <c r="KP1613" t="s">
        <v>330</v>
      </c>
      <c r="KS1613" t="s">
        <v>330</v>
      </c>
      <c r="KV1613" t="s">
        <v>330</v>
      </c>
      <c r="KX1613" t="s">
        <v>329</v>
      </c>
      <c r="KZ1613">
        <f ca="1">OFFSET($A1613,,MATCH([2]Keys!$B$2,Data.Collect1Dump!$3:$3,0)-1)</f>
        <v>0</v>
      </c>
      <c r="LA1613" t="str">
        <f ca="1">OFFSET($A1613,,MATCH([2]Keys!$B$4,Data.Collect1Dump!$3:$3,0)-1)</f>
        <v>andyagumbaa@gmail.com</v>
      </c>
      <c r="LB1613">
        <f ca="1">OFFSET($A1613,,MATCH([2]Keys!$B$3,Data.Collect1Dump!$3:$3,0)-1)</f>
        <v>0</v>
      </c>
      <c r="LC1613">
        <f t="shared" ca="1" si="259"/>
        <v>0</v>
      </c>
      <c r="LD1613">
        <f t="shared" ca="1" si="259"/>
        <v>1</v>
      </c>
      <c r="LE1613">
        <f t="shared" ca="1" si="259"/>
        <v>0</v>
      </c>
      <c r="LF1613" s="2" t="e">
        <f t="shared" ca="1" si="260"/>
        <v>#N/A</v>
      </c>
      <c r="LG1613" s="2">
        <f t="shared" ca="1" si="261"/>
        <v>41583</v>
      </c>
      <c r="LH1613" s="2" t="e">
        <f t="shared" ca="1" si="262"/>
        <v>#N/A</v>
      </c>
      <c r="LI1613" t="e">
        <f t="shared" ca="1" si="263"/>
        <v>#N/A</v>
      </c>
      <c r="LJ1613" t="str">
        <f t="shared" ca="1" si="264"/>
        <v>andyagumbaa@gmail.com</v>
      </c>
      <c r="LK1613" t="e">
        <f t="shared" ca="1" si="265"/>
        <v>#N/A</v>
      </c>
      <c r="LL1613" t="str">
        <f t="shared" ca="1" si="257"/>
        <v>Token</v>
      </c>
      <c r="LM1613" t="str">
        <f t="shared" ca="1" si="258"/>
        <v>andyagumbaa@gmail.com</v>
      </c>
      <c r="LN1613" t="e">
        <f ca="1">OFFSET($A1613,,MATCH(OFFSET([2]Keys!C$1,MATCH(Data.Collect1Dump!$LL1613,[2]Keys!$A$2:$A$4,0),),Data.Collect1Dump!$3:$3,0)-1,)</f>
        <v>#VALUE!</v>
      </c>
      <c r="LO1613" s="2" t="e">
        <f t="shared" ca="1" si="266"/>
        <v>#VALUE!</v>
      </c>
    </row>
    <row r="1614" spans="1:327">
      <c r="A1614" t="s">
        <v>8570</v>
      </c>
      <c r="ID1614"/>
      <c r="JD1614" t="s">
        <v>378</v>
      </c>
      <c r="JE1614" t="s">
        <v>8571</v>
      </c>
      <c r="JF1614" t="s">
        <v>329</v>
      </c>
      <c r="JG1614">
        <v>7000</v>
      </c>
      <c r="JH1614" t="s">
        <v>330</v>
      </c>
      <c r="JR1614" t="s">
        <v>330</v>
      </c>
      <c r="KP1614" t="s">
        <v>330</v>
      </c>
      <c r="KS1614" t="s">
        <v>330</v>
      </c>
      <c r="KV1614" t="s">
        <v>330</v>
      </c>
      <c r="KX1614" t="s">
        <v>329</v>
      </c>
      <c r="KZ1614">
        <f ca="1">OFFSET($A1614,,MATCH([2]Keys!$B$2,Data.Collect1Dump!$3:$3,0)-1)</f>
        <v>0</v>
      </c>
      <c r="LA1614" t="str">
        <f ca="1">OFFSET($A1614,,MATCH([2]Keys!$B$4,Data.Collect1Dump!$3:$3,0)-1)</f>
        <v>anne.aroka@givedirectly.org</v>
      </c>
      <c r="LB1614">
        <f ca="1">OFFSET($A1614,,MATCH([2]Keys!$B$3,Data.Collect1Dump!$3:$3,0)-1)</f>
        <v>0</v>
      </c>
      <c r="LC1614">
        <f t="shared" ca="1" si="259"/>
        <v>0</v>
      </c>
      <c r="LD1614">
        <f t="shared" ca="1" si="259"/>
        <v>1</v>
      </c>
      <c r="LE1614">
        <f t="shared" ca="1" si="259"/>
        <v>0</v>
      </c>
      <c r="LF1614" s="2" t="e">
        <f t="shared" ca="1" si="260"/>
        <v>#N/A</v>
      </c>
      <c r="LG1614" s="2">
        <f t="shared" ca="1" si="261"/>
        <v>41614</v>
      </c>
      <c r="LH1614" s="2" t="e">
        <f t="shared" ca="1" si="262"/>
        <v>#N/A</v>
      </c>
      <c r="LI1614" t="e">
        <f t="shared" ca="1" si="263"/>
        <v>#N/A</v>
      </c>
      <c r="LJ1614" t="str">
        <f t="shared" ca="1" si="264"/>
        <v>anne.aroka@givedirectly.org</v>
      </c>
      <c r="LK1614" t="e">
        <f t="shared" ca="1" si="265"/>
        <v>#N/A</v>
      </c>
      <c r="LL1614" t="str">
        <f t="shared" ca="1" si="257"/>
        <v>Token</v>
      </c>
      <c r="LM1614" t="str">
        <f t="shared" ca="1" si="258"/>
        <v>anne.aroka@givedirectly.org</v>
      </c>
      <c r="LN1614" t="e">
        <f ca="1">OFFSET($A1614,,MATCH(OFFSET([2]Keys!C$1,MATCH(Data.Collect1Dump!$LL1614,[2]Keys!$A$2:$A$4,0),),Data.Collect1Dump!$3:$3,0)-1,)</f>
        <v>#VALUE!</v>
      </c>
      <c r="LO1614" s="2" t="e">
        <f t="shared" ca="1" si="266"/>
        <v>#VALUE!</v>
      </c>
    </row>
    <row r="1615" spans="1:327">
      <c r="A1615" t="s">
        <v>8572</v>
      </c>
      <c r="ID1615"/>
      <c r="JD1615" t="s">
        <v>3172</v>
      </c>
      <c r="JE1615" t="s">
        <v>8573</v>
      </c>
      <c r="JF1615" t="s">
        <v>329</v>
      </c>
      <c r="JG1615" t="s">
        <v>6076</v>
      </c>
      <c r="JH1615" t="s">
        <v>330</v>
      </c>
      <c r="JR1615" t="s">
        <v>330</v>
      </c>
      <c r="KP1615" t="s">
        <v>330</v>
      </c>
      <c r="KS1615" t="s">
        <v>330</v>
      </c>
      <c r="KV1615" t="s">
        <v>330</v>
      </c>
      <c r="KX1615" t="s">
        <v>329</v>
      </c>
      <c r="KZ1615">
        <f ca="1">OFFSET($A1615,,MATCH([2]Keys!$B$2,Data.Collect1Dump!$3:$3,0)-1)</f>
        <v>0</v>
      </c>
      <c r="LA1615" t="str">
        <f ca="1">OFFSET($A1615,,MATCH([2]Keys!$B$4,Data.Collect1Dump!$3:$3,0)-1)</f>
        <v>owiti.maureen@gmail.com</v>
      </c>
      <c r="LB1615">
        <f ca="1">OFFSET($A1615,,MATCH([2]Keys!$B$3,Data.Collect1Dump!$3:$3,0)-1)</f>
        <v>0</v>
      </c>
      <c r="LC1615">
        <f t="shared" ca="1" si="259"/>
        <v>0</v>
      </c>
      <c r="LD1615">
        <f t="shared" ca="1" si="259"/>
        <v>1</v>
      </c>
      <c r="LE1615">
        <f t="shared" ca="1" si="259"/>
        <v>0</v>
      </c>
      <c r="LF1615" s="2" t="e">
        <f t="shared" ca="1" si="260"/>
        <v>#N/A</v>
      </c>
      <c r="LG1615" s="2">
        <f t="shared" ca="1" si="261"/>
        <v>41719</v>
      </c>
      <c r="LH1615" s="2" t="e">
        <f t="shared" ca="1" si="262"/>
        <v>#N/A</v>
      </c>
      <c r="LI1615" t="e">
        <f t="shared" ca="1" si="263"/>
        <v>#N/A</v>
      </c>
      <c r="LJ1615" t="str">
        <f t="shared" ca="1" si="264"/>
        <v>owiti.maureen@gmail.com</v>
      </c>
      <c r="LK1615" t="e">
        <f t="shared" ca="1" si="265"/>
        <v>#N/A</v>
      </c>
      <c r="LL1615" t="str">
        <f t="shared" ca="1" si="257"/>
        <v>Token</v>
      </c>
      <c r="LM1615" t="str">
        <f t="shared" ca="1" si="258"/>
        <v>owiti.maureen@gmail.com</v>
      </c>
      <c r="LN1615" t="e">
        <f ca="1">OFFSET($A1615,,MATCH(OFFSET([2]Keys!C$1,MATCH(Data.Collect1Dump!$LL1615,[2]Keys!$A$2:$A$4,0),),Data.Collect1Dump!$3:$3,0)-1,)</f>
        <v>#VALUE!</v>
      </c>
      <c r="LO1615" s="2" t="e">
        <f t="shared" ca="1" si="266"/>
        <v>#VALUE!</v>
      </c>
    </row>
    <row r="1616" spans="1:327">
      <c r="A1616" t="s">
        <v>8574</v>
      </c>
      <c r="ID1616"/>
      <c r="JD1616" t="s">
        <v>3172</v>
      </c>
      <c r="JE1616" t="s">
        <v>8575</v>
      </c>
      <c r="JF1616" t="s">
        <v>329</v>
      </c>
      <c r="JG1616" t="s">
        <v>6076</v>
      </c>
      <c r="JH1616" t="s">
        <v>330</v>
      </c>
      <c r="JR1616" t="s">
        <v>330</v>
      </c>
      <c r="KP1616" t="s">
        <v>330</v>
      </c>
      <c r="KS1616" t="s">
        <v>330</v>
      </c>
      <c r="KV1616" t="s">
        <v>330</v>
      </c>
      <c r="KX1616" t="s">
        <v>329</v>
      </c>
      <c r="KZ1616">
        <f ca="1">OFFSET($A1616,,MATCH([2]Keys!$B$2,Data.Collect1Dump!$3:$3,0)-1)</f>
        <v>0</v>
      </c>
      <c r="LA1616" t="str">
        <f ca="1">OFFSET($A1616,,MATCH([2]Keys!$B$4,Data.Collect1Dump!$3:$3,0)-1)</f>
        <v>owiti.maureen@gmail.com</v>
      </c>
      <c r="LB1616">
        <f ca="1">OFFSET($A1616,,MATCH([2]Keys!$B$3,Data.Collect1Dump!$3:$3,0)-1)</f>
        <v>0</v>
      </c>
      <c r="LC1616">
        <f t="shared" ca="1" si="259"/>
        <v>0</v>
      </c>
      <c r="LD1616">
        <f t="shared" ca="1" si="259"/>
        <v>1</v>
      </c>
      <c r="LE1616">
        <f t="shared" ca="1" si="259"/>
        <v>0</v>
      </c>
      <c r="LF1616" s="2" t="e">
        <f t="shared" ca="1" si="260"/>
        <v>#N/A</v>
      </c>
      <c r="LG1616" s="2">
        <f t="shared" ca="1" si="261"/>
        <v>41723</v>
      </c>
      <c r="LH1616" s="2" t="e">
        <f t="shared" ca="1" si="262"/>
        <v>#N/A</v>
      </c>
      <c r="LI1616" t="e">
        <f t="shared" ca="1" si="263"/>
        <v>#N/A</v>
      </c>
      <c r="LJ1616" t="str">
        <f t="shared" ca="1" si="264"/>
        <v>owiti.maureen@gmail.com</v>
      </c>
      <c r="LK1616" t="e">
        <f t="shared" ca="1" si="265"/>
        <v>#N/A</v>
      </c>
      <c r="LL1616" t="str">
        <f t="shared" ca="1" si="257"/>
        <v>Token</v>
      </c>
      <c r="LM1616" t="str">
        <f t="shared" ca="1" si="258"/>
        <v>owiti.maureen@gmail.com</v>
      </c>
      <c r="LN1616" t="e">
        <f ca="1">OFFSET($A1616,,MATCH(OFFSET([2]Keys!C$1,MATCH(Data.Collect1Dump!$LL1616,[2]Keys!$A$2:$A$4,0),),Data.Collect1Dump!$3:$3,0)-1,)</f>
        <v>#VALUE!</v>
      </c>
      <c r="LO1616" s="2" t="e">
        <f t="shared" ca="1" si="266"/>
        <v>#VALUE!</v>
      </c>
    </row>
    <row r="1617" spans="1:327">
      <c r="A1617" t="s">
        <v>8576</v>
      </c>
      <c r="ID1617"/>
      <c r="JD1617" t="s">
        <v>378</v>
      </c>
      <c r="JE1617" t="s">
        <v>8577</v>
      </c>
      <c r="JF1617" t="s">
        <v>329</v>
      </c>
      <c r="JG1617">
        <v>7000</v>
      </c>
      <c r="JH1617" t="s">
        <v>330</v>
      </c>
      <c r="JR1617" t="s">
        <v>330</v>
      </c>
      <c r="KP1617" t="s">
        <v>330</v>
      </c>
      <c r="KS1617" t="s">
        <v>330</v>
      </c>
      <c r="KV1617" t="s">
        <v>330</v>
      </c>
      <c r="KX1617" t="s">
        <v>329</v>
      </c>
      <c r="KZ1617">
        <f ca="1">OFFSET($A1617,,MATCH([2]Keys!$B$2,Data.Collect1Dump!$3:$3,0)-1)</f>
        <v>0</v>
      </c>
      <c r="LA1617" t="str">
        <f ca="1">OFFSET($A1617,,MATCH([2]Keys!$B$4,Data.Collect1Dump!$3:$3,0)-1)</f>
        <v>anne.aroka@givedirectly.org</v>
      </c>
      <c r="LB1617">
        <f ca="1">OFFSET($A1617,,MATCH([2]Keys!$B$3,Data.Collect1Dump!$3:$3,0)-1)</f>
        <v>0</v>
      </c>
      <c r="LC1617">
        <f t="shared" ca="1" si="259"/>
        <v>0</v>
      </c>
      <c r="LD1617">
        <f t="shared" ca="1" si="259"/>
        <v>1</v>
      </c>
      <c r="LE1617">
        <f t="shared" ca="1" si="259"/>
        <v>0</v>
      </c>
      <c r="LF1617" s="2" t="e">
        <f t="shared" ca="1" si="260"/>
        <v>#N/A</v>
      </c>
      <c r="LG1617" s="2">
        <f t="shared" ca="1" si="261"/>
        <v>41598</v>
      </c>
      <c r="LH1617" s="2" t="e">
        <f t="shared" ca="1" si="262"/>
        <v>#N/A</v>
      </c>
      <c r="LI1617" t="e">
        <f t="shared" ca="1" si="263"/>
        <v>#N/A</v>
      </c>
      <c r="LJ1617" t="str">
        <f t="shared" ca="1" si="264"/>
        <v>anne.aroka@givedirectly.org</v>
      </c>
      <c r="LK1617" t="e">
        <f t="shared" ca="1" si="265"/>
        <v>#N/A</v>
      </c>
      <c r="LL1617" t="str">
        <f t="shared" ca="1" si="257"/>
        <v>Token</v>
      </c>
      <c r="LM1617" t="str">
        <f t="shared" ca="1" si="258"/>
        <v>anne.aroka@givedirectly.org</v>
      </c>
      <c r="LN1617" t="e">
        <f ca="1">OFFSET($A1617,,MATCH(OFFSET([2]Keys!C$1,MATCH(Data.Collect1Dump!$LL1617,[2]Keys!$A$2:$A$4,0),),Data.Collect1Dump!$3:$3,0)-1,)</f>
        <v>#VALUE!</v>
      </c>
      <c r="LO1617" s="2" t="e">
        <f t="shared" ca="1" si="266"/>
        <v>#VALUE!</v>
      </c>
    </row>
    <row r="1618" spans="1:327">
      <c r="A1618" t="s">
        <v>8578</v>
      </c>
      <c r="ID1618"/>
      <c r="JD1618" t="s">
        <v>2833</v>
      </c>
      <c r="JE1618" t="s">
        <v>8579</v>
      </c>
      <c r="JF1618" t="s">
        <v>329</v>
      </c>
      <c r="JG1618">
        <v>6900</v>
      </c>
      <c r="JH1618" t="s">
        <v>330</v>
      </c>
      <c r="JR1618" t="s">
        <v>330</v>
      </c>
      <c r="KP1618" t="s">
        <v>330</v>
      </c>
      <c r="KS1618" t="s">
        <v>330</v>
      </c>
      <c r="KV1618" t="s">
        <v>330</v>
      </c>
      <c r="KX1618" t="s">
        <v>329</v>
      </c>
      <c r="KZ1618">
        <f ca="1">OFFSET($A1618,,MATCH([2]Keys!$B$2,Data.Collect1Dump!$3:$3,0)-1)</f>
        <v>0</v>
      </c>
      <c r="LA1618" t="str">
        <f ca="1">OFFSET($A1618,,MATCH([2]Keys!$B$4,Data.Collect1Dump!$3:$3,0)-1)</f>
        <v>andyagumbaa@gmail.com</v>
      </c>
      <c r="LB1618">
        <f ca="1">OFFSET($A1618,,MATCH([2]Keys!$B$3,Data.Collect1Dump!$3:$3,0)-1)</f>
        <v>0</v>
      </c>
      <c r="LC1618">
        <f t="shared" ca="1" si="259"/>
        <v>0</v>
      </c>
      <c r="LD1618">
        <f t="shared" ca="1" si="259"/>
        <v>1</v>
      </c>
      <c r="LE1618">
        <f t="shared" ca="1" si="259"/>
        <v>0</v>
      </c>
      <c r="LF1618" s="2" t="e">
        <f t="shared" ca="1" si="260"/>
        <v>#N/A</v>
      </c>
      <c r="LG1618" s="2">
        <f t="shared" ca="1" si="261"/>
        <v>41583</v>
      </c>
      <c r="LH1618" s="2" t="e">
        <f t="shared" ca="1" si="262"/>
        <v>#N/A</v>
      </c>
      <c r="LI1618" t="e">
        <f t="shared" ca="1" si="263"/>
        <v>#N/A</v>
      </c>
      <c r="LJ1618" t="str">
        <f t="shared" ca="1" si="264"/>
        <v>andyagumbaa@gmail.com</v>
      </c>
      <c r="LK1618" t="e">
        <f t="shared" ca="1" si="265"/>
        <v>#N/A</v>
      </c>
      <c r="LL1618" t="str">
        <f t="shared" ca="1" si="257"/>
        <v>Token</v>
      </c>
      <c r="LM1618" t="str">
        <f t="shared" ca="1" si="258"/>
        <v>andyagumbaa@gmail.com</v>
      </c>
      <c r="LN1618" t="e">
        <f ca="1">OFFSET($A1618,,MATCH(OFFSET([2]Keys!C$1,MATCH(Data.Collect1Dump!$LL1618,[2]Keys!$A$2:$A$4,0),),Data.Collect1Dump!$3:$3,0)-1,)</f>
        <v>#VALUE!</v>
      </c>
      <c r="LO1618" s="2" t="e">
        <f t="shared" ca="1" si="266"/>
        <v>#VALUE!</v>
      </c>
    </row>
    <row r="1619" spans="1:327">
      <c r="A1619" t="s">
        <v>8580</v>
      </c>
      <c r="ID1619"/>
      <c r="JD1619" t="s">
        <v>2833</v>
      </c>
      <c r="JE1619" t="s">
        <v>8581</v>
      </c>
      <c r="JF1619" t="s">
        <v>329</v>
      </c>
      <c r="JG1619">
        <v>7000</v>
      </c>
      <c r="JH1619" t="s">
        <v>330</v>
      </c>
      <c r="JR1619" t="s">
        <v>330</v>
      </c>
      <c r="KP1619" t="s">
        <v>330</v>
      </c>
      <c r="KS1619" t="s">
        <v>330</v>
      </c>
      <c r="KV1619" t="s">
        <v>330</v>
      </c>
      <c r="KX1619" t="s">
        <v>329</v>
      </c>
      <c r="KZ1619">
        <f ca="1">OFFSET($A1619,,MATCH([2]Keys!$B$2,Data.Collect1Dump!$3:$3,0)-1)</f>
        <v>0</v>
      </c>
      <c r="LA1619" t="str">
        <f ca="1">OFFSET($A1619,,MATCH([2]Keys!$B$4,Data.Collect1Dump!$3:$3,0)-1)</f>
        <v>andyagumbaa@gmail.com</v>
      </c>
      <c r="LB1619">
        <f ca="1">OFFSET($A1619,,MATCH([2]Keys!$B$3,Data.Collect1Dump!$3:$3,0)-1)</f>
        <v>0</v>
      </c>
      <c r="LC1619">
        <f t="shared" ca="1" si="259"/>
        <v>0</v>
      </c>
      <c r="LD1619">
        <f t="shared" ca="1" si="259"/>
        <v>1</v>
      </c>
      <c r="LE1619">
        <f t="shared" ca="1" si="259"/>
        <v>0</v>
      </c>
      <c r="LF1619" s="2" t="e">
        <f t="shared" ca="1" si="260"/>
        <v>#N/A</v>
      </c>
      <c r="LG1619" s="2">
        <f t="shared" ca="1" si="261"/>
        <v>41584</v>
      </c>
      <c r="LH1619" s="2" t="e">
        <f t="shared" ca="1" si="262"/>
        <v>#N/A</v>
      </c>
      <c r="LI1619" t="e">
        <f t="shared" ca="1" si="263"/>
        <v>#N/A</v>
      </c>
      <c r="LJ1619" t="str">
        <f t="shared" ca="1" si="264"/>
        <v>andyagumbaa@gmail.com</v>
      </c>
      <c r="LK1619" t="e">
        <f t="shared" ca="1" si="265"/>
        <v>#N/A</v>
      </c>
      <c r="LL1619" t="str">
        <f t="shared" ca="1" si="257"/>
        <v>Token</v>
      </c>
      <c r="LM1619" t="str">
        <f t="shared" ca="1" si="258"/>
        <v>andyagumbaa@gmail.com</v>
      </c>
      <c r="LN1619" t="e">
        <f ca="1">OFFSET($A1619,,MATCH(OFFSET([2]Keys!C$1,MATCH(Data.Collect1Dump!$LL1619,[2]Keys!$A$2:$A$4,0),),Data.Collect1Dump!$3:$3,0)-1,)</f>
        <v>#VALUE!</v>
      </c>
      <c r="LO1619" s="2" t="e">
        <f t="shared" ca="1" si="266"/>
        <v>#VALUE!</v>
      </c>
    </row>
    <row r="1620" spans="1:327">
      <c r="A1620" t="s">
        <v>8582</v>
      </c>
      <c r="ID1620"/>
      <c r="JD1620" t="s">
        <v>2833</v>
      </c>
      <c r="JE1620" t="s">
        <v>8583</v>
      </c>
      <c r="JF1620" t="s">
        <v>329</v>
      </c>
      <c r="JG1620">
        <v>7000</v>
      </c>
      <c r="JH1620" t="s">
        <v>330</v>
      </c>
      <c r="JR1620" t="s">
        <v>330</v>
      </c>
      <c r="KP1620" t="s">
        <v>330</v>
      </c>
      <c r="KS1620" t="s">
        <v>330</v>
      </c>
      <c r="KV1620" t="s">
        <v>330</v>
      </c>
      <c r="KX1620" t="s">
        <v>329</v>
      </c>
      <c r="KZ1620">
        <f ca="1">OFFSET($A1620,,MATCH([2]Keys!$B$2,Data.Collect1Dump!$3:$3,0)-1)</f>
        <v>0</v>
      </c>
      <c r="LA1620" t="str">
        <f ca="1">OFFSET($A1620,,MATCH([2]Keys!$B$4,Data.Collect1Dump!$3:$3,0)-1)</f>
        <v>andyagumbaa@gmail.com</v>
      </c>
      <c r="LB1620">
        <f ca="1">OFFSET($A1620,,MATCH([2]Keys!$B$3,Data.Collect1Dump!$3:$3,0)-1)</f>
        <v>0</v>
      </c>
      <c r="LC1620">
        <f t="shared" ca="1" si="259"/>
        <v>0</v>
      </c>
      <c r="LD1620">
        <f t="shared" ca="1" si="259"/>
        <v>1</v>
      </c>
      <c r="LE1620">
        <f t="shared" ca="1" si="259"/>
        <v>0</v>
      </c>
      <c r="LF1620" s="2" t="e">
        <f t="shared" ca="1" si="260"/>
        <v>#N/A</v>
      </c>
      <c r="LG1620" s="2">
        <f t="shared" ca="1" si="261"/>
        <v>41583</v>
      </c>
      <c r="LH1620" s="2" t="e">
        <f t="shared" ca="1" si="262"/>
        <v>#N/A</v>
      </c>
      <c r="LI1620" t="e">
        <f t="shared" ca="1" si="263"/>
        <v>#N/A</v>
      </c>
      <c r="LJ1620" t="str">
        <f t="shared" ca="1" si="264"/>
        <v>andyagumbaa@gmail.com</v>
      </c>
      <c r="LK1620" t="e">
        <f t="shared" ca="1" si="265"/>
        <v>#N/A</v>
      </c>
      <c r="LL1620" t="str">
        <f t="shared" ca="1" si="257"/>
        <v>Token</v>
      </c>
      <c r="LM1620" t="str">
        <f t="shared" ca="1" si="258"/>
        <v>andyagumbaa@gmail.com</v>
      </c>
      <c r="LN1620" t="e">
        <f ca="1">OFFSET($A1620,,MATCH(OFFSET([2]Keys!C$1,MATCH(Data.Collect1Dump!$LL1620,[2]Keys!$A$2:$A$4,0),),Data.Collect1Dump!$3:$3,0)-1,)</f>
        <v>#VALUE!</v>
      </c>
      <c r="LO1620" s="2" t="e">
        <f t="shared" ca="1" si="266"/>
        <v>#VALUE!</v>
      </c>
    </row>
    <row r="1621" spans="1:327">
      <c r="A1621" t="s">
        <v>8584</v>
      </c>
      <c r="ID1621"/>
      <c r="JD1621" t="s">
        <v>2833</v>
      </c>
      <c r="JE1621" t="s">
        <v>8585</v>
      </c>
      <c r="JF1621" t="s">
        <v>329</v>
      </c>
      <c r="JG1621">
        <v>7000</v>
      </c>
      <c r="JH1621" t="s">
        <v>330</v>
      </c>
      <c r="JR1621" t="s">
        <v>329</v>
      </c>
      <c r="JS1621" t="s">
        <v>8586</v>
      </c>
      <c r="JY1621" t="b">
        <v>1</v>
      </c>
      <c r="JZ1621" t="b">
        <v>1</v>
      </c>
      <c r="KF1621" t="b">
        <v>1</v>
      </c>
      <c r="KJ1621" t="b">
        <v>1</v>
      </c>
      <c r="KP1621" t="s">
        <v>330</v>
      </c>
      <c r="KS1621" t="s">
        <v>330</v>
      </c>
      <c r="KT1621" t="s">
        <v>8587</v>
      </c>
      <c r="KU1621" t="s">
        <v>330</v>
      </c>
      <c r="KV1621" t="s">
        <v>330</v>
      </c>
      <c r="KX1621" t="s">
        <v>329</v>
      </c>
      <c r="KZ1621">
        <f ca="1">OFFSET($A1621,,MATCH([2]Keys!$B$2,Data.Collect1Dump!$3:$3,0)-1)</f>
        <v>0</v>
      </c>
      <c r="LA1621" t="str">
        <f ca="1">OFFSET($A1621,,MATCH([2]Keys!$B$4,Data.Collect1Dump!$3:$3,0)-1)</f>
        <v>andyagumbaa@gmail.com</v>
      </c>
      <c r="LB1621">
        <f ca="1">OFFSET($A1621,,MATCH([2]Keys!$B$3,Data.Collect1Dump!$3:$3,0)-1)</f>
        <v>0</v>
      </c>
      <c r="LC1621">
        <f t="shared" ca="1" si="259"/>
        <v>0</v>
      </c>
      <c r="LD1621">
        <f t="shared" ca="1" si="259"/>
        <v>1</v>
      </c>
      <c r="LE1621">
        <f t="shared" ca="1" si="259"/>
        <v>0</v>
      </c>
      <c r="LF1621" s="2" t="e">
        <f t="shared" ca="1" si="260"/>
        <v>#N/A</v>
      </c>
      <c r="LG1621" s="2">
        <f t="shared" ca="1" si="261"/>
        <v>41584</v>
      </c>
      <c r="LH1621" s="2" t="e">
        <f t="shared" ca="1" si="262"/>
        <v>#N/A</v>
      </c>
      <c r="LI1621" t="e">
        <f t="shared" ca="1" si="263"/>
        <v>#N/A</v>
      </c>
      <c r="LJ1621" t="str">
        <f t="shared" ca="1" si="264"/>
        <v>andyagumbaa@gmail.com</v>
      </c>
      <c r="LK1621" t="e">
        <f t="shared" ca="1" si="265"/>
        <v>#N/A</v>
      </c>
      <c r="LL1621" t="str">
        <f t="shared" ca="1" si="257"/>
        <v>Token</v>
      </c>
      <c r="LM1621" t="str">
        <f t="shared" ca="1" si="258"/>
        <v>andyagumbaa@gmail.com</v>
      </c>
      <c r="LN1621" t="e">
        <f ca="1">OFFSET($A1621,,MATCH(OFFSET([2]Keys!C$1,MATCH(Data.Collect1Dump!$LL1621,[2]Keys!$A$2:$A$4,0),),Data.Collect1Dump!$3:$3,0)-1,)</f>
        <v>#VALUE!</v>
      </c>
      <c r="LO1621" s="2" t="e">
        <f t="shared" ca="1" si="266"/>
        <v>#VALUE!</v>
      </c>
    </row>
    <row r="1622" spans="1:327">
      <c r="A1622" t="s">
        <v>8588</v>
      </c>
      <c r="ID1622"/>
      <c r="JD1622" t="s">
        <v>378</v>
      </c>
      <c r="JE1622" t="s">
        <v>8589</v>
      </c>
      <c r="JF1622" t="s">
        <v>329</v>
      </c>
      <c r="JG1622">
        <v>7000</v>
      </c>
      <c r="JH1622" t="s">
        <v>330</v>
      </c>
      <c r="JR1622" t="s">
        <v>330</v>
      </c>
      <c r="KP1622" t="s">
        <v>330</v>
      </c>
      <c r="KS1622" t="s">
        <v>330</v>
      </c>
      <c r="KV1622" t="s">
        <v>330</v>
      </c>
      <c r="KX1622" t="s">
        <v>329</v>
      </c>
      <c r="KZ1622">
        <f ca="1">OFFSET($A1622,,MATCH([2]Keys!$B$2,Data.Collect1Dump!$3:$3,0)-1)</f>
        <v>0</v>
      </c>
      <c r="LA1622" t="str">
        <f ca="1">OFFSET($A1622,,MATCH([2]Keys!$B$4,Data.Collect1Dump!$3:$3,0)-1)</f>
        <v>anne.aroka@givedirectly.org</v>
      </c>
      <c r="LB1622">
        <f ca="1">OFFSET($A1622,,MATCH([2]Keys!$B$3,Data.Collect1Dump!$3:$3,0)-1)</f>
        <v>0</v>
      </c>
      <c r="LC1622">
        <f t="shared" ca="1" si="259"/>
        <v>0</v>
      </c>
      <c r="LD1622">
        <f t="shared" ca="1" si="259"/>
        <v>1</v>
      </c>
      <c r="LE1622">
        <f t="shared" ca="1" si="259"/>
        <v>0</v>
      </c>
      <c r="LF1622" s="2" t="e">
        <f t="shared" ca="1" si="260"/>
        <v>#N/A</v>
      </c>
      <c r="LG1622" s="2">
        <f t="shared" ca="1" si="261"/>
        <v>41617</v>
      </c>
      <c r="LH1622" s="2" t="e">
        <f t="shared" ca="1" si="262"/>
        <v>#N/A</v>
      </c>
      <c r="LI1622" t="e">
        <f t="shared" ca="1" si="263"/>
        <v>#N/A</v>
      </c>
      <c r="LJ1622" t="str">
        <f t="shared" ca="1" si="264"/>
        <v>anne.aroka@givedirectly.org</v>
      </c>
      <c r="LK1622" t="e">
        <f t="shared" ca="1" si="265"/>
        <v>#N/A</v>
      </c>
      <c r="LL1622" t="str">
        <f t="shared" ca="1" si="257"/>
        <v>Token</v>
      </c>
      <c r="LM1622" t="str">
        <f t="shared" ca="1" si="258"/>
        <v>anne.aroka@givedirectly.org</v>
      </c>
      <c r="LN1622" t="e">
        <f ca="1">OFFSET($A1622,,MATCH(OFFSET([2]Keys!C$1,MATCH(Data.Collect1Dump!$LL1622,[2]Keys!$A$2:$A$4,0),),Data.Collect1Dump!$3:$3,0)-1,)</f>
        <v>#VALUE!</v>
      </c>
      <c r="LO1622" s="2" t="e">
        <f t="shared" ca="1" si="266"/>
        <v>#VALUE!</v>
      </c>
    </row>
    <row r="1623" spans="1:327">
      <c r="A1623" t="s">
        <v>8590</v>
      </c>
      <c r="ID1623"/>
      <c r="KZ1623">
        <f ca="1">OFFSET($A1623,,MATCH([2]Keys!$B$2,Data.Collect1Dump!$3:$3,0)-1)</f>
        <v>0</v>
      </c>
      <c r="LA1623">
        <f ca="1">OFFSET($A1623,,MATCH([2]Keys!$B$4,Data.Collect1Dump!$3:$3,0)-1)</f>
        <v>0</v>
      </c>
      <c r="LB1623">
        <f ca="1">OFFSET($A1623,,MATCH([2]Keys!$B$3,Data.Collect1Dump!$3:$3,0)-1)</f>
        <v>0</v>
      </c>
      <c r="LC1623">
        <f t="shared" ca="1" si="259"/>
        <v>0</v>
      </c>
      <c r="LD1623">
        <f t="shared" ca="1" si="259"/>
        <v>0</v>
      </c>
      <c r="LE1623">
        <f t="shared" ca="1" si="259"/>
        <v>0</v>
      </c>
      <c r="LF1623" s="2" t="e">
        <f t="shared" ca="1" si="260"/>
        <v>#N/A</v>
      </c>
      <c r="LG1623" s="2" t="e">
        <f t="shared" ca="1" si="261"/>
        <v>#N/A</v>
      </c>
      <c r="LH1623" s="2" t="e">
        <f t="shared" ca="1" si="262"/>
        <v>#N/A</v>
      </c>
      <c r="LI1623" t="e">
        <f t="shared" ca="1" si="263"/>
        <v>#N/A</v>
      </c>
      <c r="LJ1623" t="e">
        <f t="shared" ca="1" si="264"/>
        <v>#N/A</v>
      </c>
      <c r="LK1623" t="e">
        <f t="shared" ca="1" si="265"/>
        <v>#N/A</v>
      </c>
      <c r="LL1623" t="str">
        <f t="shared" ca="1" si="257"/>
        <v>Null Survey</v>
      </c>
      <c r="LM1623" t="str">
        <f t="shared" ca="1" si="258"/>
        <v>Null Survey</v>
      </c>
      <c r="LN1623" t="e">
        <f ca="1">OFFSET($A1623,,MATCH(OFFSET([2]Keys!C$1,MATCH(Data.Collect1Dump!$LL1623,[2]Keys!$A$2:$A$4,0),),Data.Collect1Dump!$3:$3,0)-1,)</f>
        <v>#N/A</v>
      </c>
      <c r="LO1623" s="2" t="e">
        <f t="shared" ca="1" si="266"/>
        <v>#N/A</v>
      </c>
    </row>
    <row r="1624" spans="1:327">
      <c r="A1624" t="s">
        <v>8591</v>
      </c>
      <c r="ID1624"/>
      <c r="JD1624" t="s">
        <v>2833</v>
      </c>
      <c r="JE1624" t="s">
        <v>8592</v>
      </c>
      <c r="JF1624" t="s">
        <v>329</v>
      </c>
      <c r="JG1624">
        <v>6900</v>
      </c>
      <c r="JH1624" t="s">
        <v>330</v>
      </c>
      <c r="JR1624" t="s">
        <v>330</v>
      </c>
      <c r="KP1624" t="s">
        <v>330</v>
      </c>
      <c r="KS1624" t="s">
        <v>330</v>
      </c>
      <c r="KV1624" t="s">
        <v>330</v>
      </c>
      <c r="KX1624" t="s">
        <v>329</v>
      </c>
      <c r="KZ1624">
        <f ca="1">OFFSET($A1624,,MATCH([2]Keys!$B$2,Data.Collect1Dump!$3:$3,0)-1)</f>
        <v>0</v>
      </c>
      <c r="LA1624" t="str">
        <f ca="1">OFFSET($A1624,,MATCH([2]Keys!$B$4,Data.Collect1Dump!$3:$3,0)-1)</f>
        <v>andyagumbaa@gmail.com</v>
      </c>
      <c r="LB1624">
        <f ca="1">OFFSET($A1624,,MATCH([2]Keys!$B$3,Data.Collect1Dump!$3:$3,0)-1)</f>
        <v>0</v>
      </c>
      <c r="LC1624">
        <f t="shared" ca="1" si="259"/>
        <v>0</v>
      </c>
      <c r="LD1624">
        <f t="shared" ca="1" si="259"/>
        <v>1</v>
      </c>
      <c r="LE1624">
        <f t="shared" ca="1" si="259"/>
        <v>0</v>
      </c>
      <c r="LF1624" s="2" t="e">
        <f t="shared" ca="1" si="260"/>
        <v>#N/A</v>
      </c>
      <c r="LG1624" s="2">
        <f t="shared" ca="1" si="261"/>
        <v>41582</v>
      </c>
      <c r="LH1624" s="2" t="e">
        <f t="shared" ca="1" si="262"/>
        <v>#N/A</v>
      </c>
      <c r="LI1624" t="e">
        <f t="shared" ca="1" si="263"/>
        <v>#N/A</v>
      </c>
      <c r="LJ1624" t="str">
        <f t="shared" ca="1" si="264"/>
        <v>andyagumbaa@gmail.com</v>
      </c>
      <c r="LK1624" t="e">
        <f t="shared" ca="1" si="265"/>
        <v>#N/A</v>
      </c>
      <c r="LL1624" t="str">
        <f t="shared" ca="1" si="257"/>
        <v>Token</v>
      </c>
      <c r="LM1624" t="str">
        <f t="shared" ca="1" si="258"/>
        <v>andyagumbaa@gmail.com</v>
      </c>
      <c r="LN1624" t="e">
        <f ca="1">OFFSET($A1624,,MATCH(OFFSET([2]Keys!C$1,MATCH(Data.Collect1Dump!$LL1624,[2]Keys!$A$2:$A$4,0),),Data.Collect1Dump!$3:$3,0)-1,)</f>
        <v>#VALUE!</v>
      </c>
      <c r="LO1624" s="2" t="e">
        <f t="shared" ca="1" si="266"/>
        <v>#VALUE!</v>
      </c>
    </row>
    <row r="1625" spans="1:327">
      <c r="A1625" t="s">
        <v>8593</v>
      </c>
      <c r="ID1625"/>
      <c r="JD1625" t="s">
        <v>2833</v>
      </c>
      <c r="JE1625" t="s">
        <v>8594</v>
      </c>
      <c r="JF1625" t="s">
        <v>329</v>
      </c>
      <c r="JG1625">
        <v>7000</v>
      </c>
      <c r="JH1625" t="s">
        <v>330</v>
      </c>
      <c r="JR1625" t="s">
        <v>330</v>
      </c>
      <c r="KP1625" t="s">
        <v>330</v>
      </c>
      <c r="KS1625" t="s">
        <v>330</v>
      </c>
      <c r="KV1625" t="s">
        <v>330</v>
      </c>
      <c r="KX1625" t="s">
        <v>329</v>
      </c>
      <c r="KZ1625">
        <f ca="1">OFFSET($A1625,,MATCH([2]Keys!$B$2,Data.Collect1Dump!$3:$3,0)-1)</f>
        <v>0</v>
      </c>
      <c r="LA1625" t="str">
        <f ca="1">OFFSET($A1625,,MATCH([2]Keys!$B$4,Data.Collect1Dump!$3:$3,0)-1)</f>
        <v>andyagumbaa@gmail.com</v>
      </c>
      <c r="LB1625">
        <f ca="1">OFFSET($A1625,,MATCH([2]Keys!$B$3,Data.Collect1Dump!$3:$3,0)-1)</f>
        <v>0</v>
      </c>
      <c r="LC1625">
        <f t="shared" ca="1" si="259"/>
        <v>0</v>
      </c>
      <c r="LD1625">
        <f t="shared" ca="1" si="259"/>
        <v>1</v>
      </c>
      <c r="LE1625">
        <f t="shared" ca="1" si="259"/>
        <v>0</v>
      </c>
      <c r="LF1625" s="2" t="e">
        <f t="shared" ca="1" si="260"/>
        <v>#N/A</v>
      </c>
      <c r="LG1625" s="2">
        <f t="shared" ca="1" si="261"/>
        <v>41584</v>
      </c>
      <c r="LH1625" s="2" t="e">
        <f t="shared" ca="1" si="262"/>
        <v>#N/A</v>
      </c>
      <c r="LI1625" t="e">
        <f t="shared" ca="1" si="263"/>
        <v>#N/A</v>
      </c>
      <c r="LJ1625" t="str">
        <f t="shared" ca="1" si="264"/>
        <v>andyagumbaa@gmail.com</v>
      </c>
      <c r="LK1625" t="e">
        <f t="shared" ca="1" si="265"/>
        <v>#N/A</v>
      </c>
      <c r="LL1625" t="str">
        <f t="shared" ca="1" si="257"/>
        <v>Token</v>
      </c>
      <c r="LM1625" t="str">
        <f t="shared" ca="1" si="258"/>
        <v>andyagumbaa@gmail.com</v>
      </c>
      <c r="LN1625" t="e">
        <f ca="1">OFFSET($A1625,,MATCH(OFFSET([2]Keys!C$1,MATCH(Data.Collect1Dump!$LL1625,[2]Keys!$A$2:$A$4,0),),Data.Collect1Dump!$3:$3,0)-1,)</f>
        <v>#VALUE!</v>
      </c>
      <c r="LO1625" s="2" t="e">
        <f t="shared" ca="1" si="266"/>
        <v>#VALUE!</v>
      </c>
    </row>
    <row r="1626" spans="1:327">
      <c r="A1626" t="s">
        <v>8595</v>
      </c>
      <c r="ID1626"/>
      <c r="JD1626" t="s">
        <v>378</v>
      </c>
      <c r="JE1626" t="s">
        <v>8596</v>
      </c>
      <c r="JF1626" t="s">
        <v>329</v>
      </c>
      <c r="JG1626">
        <v>7000</v>
      </c>
      <c r="JH1626" t="s">
        <v>330</v>
      </c>
      <c r="JR1626" t="s">
        <v>330</v>
      </c>
      <c r="KP1626" t="s">
        <v>330</v>
      </c>
      <c r="KS1626" t="s">
        <v>330</v>
      </c>
      <c r="KV1626" t="s">
        <v>330</v>
      </c>
      <c r="KX1626" t="s">
        <v>329</v>
      </c>
      <c r="KZ1626">
        <f ca="1">OFFSET($A1626,,MATCH([2]Keys!$B$2,Data.Collect1Dump!$3:$3,0)-1)</f>
        <v>0</v>
      </c>
      <c r="LA1626" t="str">
        <f ca="1">OFFSET($A1626,,MATCH([2]Keys!$B$4,Data.Collect1Dump!$3:$3,0)-1)</f>
        <v>anne.aroka@givedirectly.org</v>
      </c>
      <c r="LB1626">
        <f ca="1">OFFSET($A1626,,MATCH([2]Keys!$B$3,Data.Collect1Dump!$3:$3,0)-1)</f>
        <v>0</v>
      </c>
      <c r="LC1626">
        <f t="shared" ca="1" si="259"/>
        <v>0</v>
      </c>
      <c r="LD1626">
        <f t="shared" ca="1" si="259"/>
        <v>1</v>
      </c>
      <c r="LE1626">
        <f t="shared" ca="1" si="259"/>
        <v>0</v>
      </c>
      <c r="LF1626" s="2" t="e">
        <f t="shared" ca="1" si="260"/>
        <v>#N/A</v>
      </c>
      <c r="LG1626" s="2">
        <f t="shared" ca="1" si="261"/>
        <v>41598</v>
      </c>
      <c r="LH1626" s="2" t="e">
        <f t="shared" ca="1" si="262"/>
        <v>#N/A</v>
      </c>
      <c r="LI1626" t="e">
        <f t="shared" ca="1" si="263"/>
        <v>#N/A</v>
      </c>
      <c r="LJ1626" t="str">
        <f t="shared" ca="1" si="264"/>
        <v>anne.aroka@givedirectly.org</v>
      </c>
      <c r="LK1626" t="e">
        <f t="shared" ca="1" si="265"/>
        <v>#N/A</v>
      </c>
      <c r="LL1626" t="str">
        <f t="shared" ca="1" si="257"/>
        <v>Token</v>
      </c>
      <c r="LM1626" t="str">
        <f t="shared" ca="1" si="258"/>
        <v>anne.aroka@givedirectly.org</v>
      </c>
      <c r="LN1626" t="e">
        <f ca="1">OFFSET($A1626,,MATCH(OFFSET([2]Keys!C$1,MATCH(Data.Collect1Dump!$LL1626,[2]Keys!$A$2:$A$4,0),),Data.Collect1Dump!$3:$3,0)-1,)</f>
        <v>#VALUE!</v>
      </c>
      <c r="LO1626" s="2" t="e">
        <f t="shared" ca="1" si="266"/>
        <v>#VALUE!</v>
      </c>
    </row>
    <row r="1627" spans="1:327">
      <c r="A1627" t="s">
        <v>8597</v>
      </c>
      <c r="B1627" t="s">
        <v>3172</v>
      </c>
      <c r="C1627" t="s">
        <v>8598</v>
      </c>
      <c r="D1627" t="b">
        <v>1</v>
      </c>
      <c r="K1627">
        <v>1</v>
      </c>
      <c r="L1627" t="s">
        <v>329</v>
      </c>
      <c r="M1627" t="s">
        <v>329</v>
      </c>
      <c r="N1627" s="4">
        <v>39000</v>
      </c>
      <c r="O1627" t="s">
        <v>329</v>
      </c>
      <c r="T1627" t="s">
        <v>330</v>
      </c>
      <c r="V1627" t="s">
        <v>329</v>
      </c>
      <c r="X1627">
        <v>8</v>
      </c>
      <c r="Y1627" s="4">
        <v>16000</v>
      </c>
      <c r="Z1627">
        <v>999</v>
      </c>
      <c r="AA1627" s="4">
        <v>10000</v>
      </c>
      <c r="AB1627">
        <v>999</v>
      </c>
      <c r="AC1627" s="4">
        <v>2000</v>
      </c>
      <c r="AD1627">
        <v>999</v>
      </c>
      <c r="AE1627">
        <v>1000</v>
      </c>
      <c r="AF1627">
        <v>999</v>
      </c>
      <c r="AG1627">
        <v>500</v>
      </c>
      <c r="AH1627">
        <v>999</v>
      </c>
      <c r="AI1627">
        <v>300</v>
      </c>
      <c r="AJ1627">
        <v>999</v>
      </c>
      <c r="AK1627">
        <v>999</v>
      </c>
      <c r="AL1627">
        <v>999</v>
      </c>
      <c r="AM1627">
        <v>999</v>
      </c>
      <c r="AN1627">
        <v>999</v>
      </c>
      <c r="AO1627" t="s">
        <v>8599</v>
      </c>
      <c r="AP1627">
        <v>200</v>
      </c>
      <c r="AQ1627" t="s">
        <v>8600</v>
      </c>
      <c r="AR1627">
        <v>0</v>
      </c>
      <c r="AU1627" t="b">
        <v>1</v>
      </c>
      <c r="AV1627" t="b">
        <v>1</v>
      </c>
      <c r="AX1627" t="b">
        <v>1</v>
      </c>
      <c r="BA1627" t="b">
        <v>1</v>
      </c>
      <c r="BF1627" t="b">
        <v>1</v>
      </c>
      <c r="BG1627" t="b">
        <v>1</v>
      </c>
      <c r="BL1627" t="s">
        <v>329</v>
      </c>
      <c r="BM1627" t="s">
        <v>8601</v>
      </c>
      <c r="BN1627" t="s">
        <v>330</v>
      </c>
      <c r="BP1627" s="4">
        <v>6000</v>
      </c>
      <c r="BQ1627" s="4">
        <v>6000</v>
      </c>
      <c r="BR1627" t="b">
        <v>1</v>
      </c>
      <c r="BU1627" t="b">
        <v>1</v>
      </c>
      <c r="BZ1627" t="b">
        <v>1</v>
      </c>
      <c r="CI1627" t="b">
        <v>1</v>
      </c>
      <c r="CJ1627" t="s">
        <v>8602</v>
      </c>
      <c r="CK1627">
        <v>2000</v>
      </c>
      <c r="CN1627" s="4">
        <v>40560</v>
      </c>
      <c r="CS1627">
        <v>5000</v>
      </c>
      <c r="DB1627">
        <v>3700</v>
      </c>
      <c r="DC1627" t="s">
        <v>329</v>
      </c>
      <c r="DD1627" t="b">
        <v>1</v>
      </c>
      <c r="DE1627" t="b">
        <v>1</v>
      </c>
      <c r="DG1627" t="b">
        <v>1</v>
      </c>
      <c r="DH1627" t="b">
        <v>1</v>
      </c>
      <c r="DJ1627" t="s">
        <v>736</v>
      </c>
      <c r="DL1627" t="b">
        <v>1</v>
      </c>
      <c r="DM1627" t="b">
        <v>1</v>
      </c>
      <c r="DR1627" t="s">
        <v>329</v>
      </c>
      <c r="DV1627" t="b">
        <v>1</v>
      </c>
      <c r="EJ1627" t="b">
        <v>1</v>
      </c>
      <c r="EK1627" t="s">
        <v>8603</v>
      </c>
      <c r="EL1627" t="s">
        <v>330</v>
      </c>
      <c r="EN1627" t="s">
        <v>330</v>
      </c>
      <c r="EP1627" t="s">
        <v>330</v>
      </c>
      <c r="FN1627" t="s">
        <v>330</v>
      </c>
      <c r="GJ1627" t="s">
        <v>330</v>
      </c>
      <c r="GW1627" t="s">
        <v>330</v>
      </c>
      <c r="GZ1627" t="s">
        <v>330</v>
      </c>
      <c r="HC1627" t="s">
        <v>330</v>
      </c>
      <c r="HE1627" t="s">
        <v>330</v>
      </c>
      <c r="HG1627" t="s">
        <v>336</v>
      </c>
      <c r="HH1627" t="s">
        <v>329</v>
      </c>
      <c r="HI1627" t="s">
        <v>330</v>
      </c>
      <c r="HJ1627" t="s">
        <v>330</v>
      </c>
      <c r="HK1627" t="b">
        <v>1</v>
      </c>
      <c r="HO1627" t="s">
        <v>337</v>
      </c>
      <c r="HP1627" t="s">
        <v>8604</v>
      </c>
      <c r="HQ1627" t="s">
        <v>339</v>
      </c>
      <c r="HR1627" t="s">
        <v>8605</v>
      </c>
      <c r="HS1627" t="s">
        <v>8606</v>
      </c>
      <c r="HU1627" t="b">
        <v>1</v>
      </c>
      <c r="HX1627" t="b">
        <v>1</v>
      </c>
      <c r="ID1627" t="s">
        <v>8607</v>
      </c>
      <c r="JD1627" t="s">
        <v>378</v>
      </c>
      <c r="JE1627" t="s">
        <v>8608</v>
      </c>
      <c r="JF1627" t="s">
        <v>329</v>
      </c>
      <c r="JG1627">
        <v>7000</v>
      </c>
      <c r="JH1627" t="s">
        <v>330</v>
      </c>
      <c r="JR1627" t="s">
        <v>330</v>
      </c>
      <c r="KP1627" t="s">
        <v>330</v>
      </c>
      <c r="KS1627" t="s">
        <v>330</v>
      </c>
      <c r="KV1627" t="s">
        <v>330</v>
      </c>
      <c r="KX1627" t="s">
        <v>329</v>
      </c>
      <c r="KZ1627" t="str">
        <f ca="1">OFFSET($A1627,,MATCH([2]Keys!$B$2,Data.Collect1Dump!$3:$3,0)-1)</f>
        <v>owiti.maureen@gmail.com</v>
      </c>
      <c r="LA1627" t="str">
        <f ca="1">OFFSET($A1627,,MATCH([2]Keys!$B$4,Data.Collect1Dump!$3:$3,0)-1)</f>
        <v>anne.aroka@givedirectly.org</v>
      </c>
      <c r="LB1627">
        <f ca="1">OFFSET($A1627,,MATCH([2]Keys!$B$3,Data.Collect1Dump!$3:$3,0)-1)</f>
        <v>0</v>
      </c>
      <c r="LC1627">
        <f t="shared" ca="1" si="259"/>
        <v>1</v>
      </c>
      <c r="LD1627">
        <f t="shared" ca="1" si="259"/>
        <v>1</v>
      </c>
      <c r="LE1627">
        <f t="shared" ca="1" si="259"/>
        <v>0</v>
      </c>
      <c r="LF1627" s="2">
        <f t="shared" ca="1" si="260"/>
        <v>41725</v>
      </c>
      <c r="LG1627" s="2">
        <f t="shared" ca="1" si="261"/>
        <v>41598</v>
      </c>
      <c r="LH1627" s="2" t="e">
        <f t="shared" ca="1" si="262"/>
        <v>#N/A</v>
      </c>
      <c r="LI1627" t="str">
        <f t="shared" ca="1" si="263"/>
        <v>owiti.maureen@gmail.com</v>
      </c>
      <c r="LJ1627" t="str">
        <f t="shared" ca="1" si="264"/>
        <v>anne.aroka@givedirectly.org</v>
      </c>
      <c r="LK1627" t="e">
        <f t="shared" ca="1" si="265"/>
        <v>#N/A</v>
      </c>
      <c r="LL1627" t="str">
        <f t="shared" ca="1" si="257"/>
        <v>Lump Sum</v>
      </c>
      <c r="LM1627" t="str">
        <f t="shared" ca="1" si="258"/>
        <v>owiti.maureen@gmail.com</v>
      </c>
      <c r="LN1627" t="e">
        <f ca="1">OFFSET($A1627,,MATCH(OFFSET([2]Keys!C$1,MATCH(Data.Collect1Dump!$LL1627,[2]Keys!$A$2:$A$4,0),),Data.Collect1Dump!$3:$3,0)-1,)</f>
        <v>#VALUE!</v>
      </c>
      <c r="LO1627" s="2" t="e">
        <f t="shared" ca="1" si="266"/>
        <v>#VALUE!</v>
      </c>
    </row>
    <row r="1628" spans="1:327">
      <c r="A1628" t="s">
        <v>8609</v>
      </c>
      <c r="ID1628"/>
      <c r="JD1628" t="s">
        <v>3172</v>
      </c>
      <c r="JE1628" t="s">
        <v>8610</v>
      </c>
      <c r="JF1628" t="s">
        <v>329</v>
      </c>
      <c r="JG1628" t="s">
        <v>6076</v>
      </c>
      <c r="JH1628" t="s">
        <v>330</v>
      </c>
      <c r="JR1628" t="s">
        <v>330</v>
      </c>
      <c r="KP1628" t="s">
        <v>330</v>
      </c>
      <c r="KS1628" t="s">
        <v>330</v>
      </c>
      <c r="KV1628" t="s">
        <v>330</v>
      </c>
      <c r="KX1628" t="s">
        <v>329</v>
      </c>
      <c r="KZ1628">
        <f ca="1">OFFSET($A1628,,MATCH([2]Keys!$B$2,Data.Collect1Dump!$3:$3,0)-1)</f>
        <v>0</v>
      </c>
      <c r="LA1628" t="str">
        <f ca="1">OFFSET($A1628,,MATCH([2]Keys!$B$4,Data.Collect1Dump!$3:$3,0)-1)</f>
        <v>owiti.maureen@gmail.com</v>
      </c>
      <c r="LB1628">
        <f ca="1">OFFSET($A1628,,MATCH([2]Keys!$B$3,Data.Collect1Dump!$3:$3,0)-1)</f>
        <v>0</v>
      </c>
      <c r="LC1628">
        <f t="shared" ca="1" si="259"/>
        <v>0</v>
      </c>
      <c r="LD1628">
        <f t="shared" ca="1" si="259"/>
        <v>1</v>
      </c>
      <c r="LE1628">
        <f t="shared" ca="1" si="259"/>
        <v>0</v>
      </c>
      <c r="LF1628" s="2" t="e">
        <f t="shared" ca="1" si="260"/>
        <v>#N/A</v>
      </c>
      <c r="LG1628" s="2">
        <f t="shared" ca="1" si="261"/>
        <v>41722</v>
      </c>
      <c r="LH1628" s="2" t="e">
        <f t="shared" ca="1" si="262"/>
        <v>#N/A</v>
      </c>
      <c r="LI1628" t="e">
        <f t="shared" ca="1" si="263"/>
        <v>#N/A</v>
      </c>
      <c r="LJ1628" t="str">
        <f t="shared" ca="1" si="264"/>
        <v>owiti.maureen@gmail.com</v>
      </c>
      <c r="LK1628" t="e">
        <f t="shared" ca="1" si="265"/>
        <v>#N/A</v>
      </c>
      <c r="LL1628" t="str">
        <f t="shared" ca="1" si="257"/>
        <v>Token</v>
      </c>
      <c r="LM1628" t="str">
        <f t="shared" ca="1" si="258"/>
        <v>owiti.maureen@gmail.com</v>
      </c>
      <c r="LN1628" t="e">
        <f ca="1">OFFSET($A1628,,MATCH(OFFSET([2]Keys!C$1,MATCH(Data.Collect1Dump!$LL1628,[2]Keys!$A$2:$A$4,0),),Data.Collect1Dump!$3:$3,0)-1,)</f>
        <v>#VALUE!</v>
      </c>
      <c r="LO1628" s="2" t="e">
        <f t="shared" ca="1" si="266"/>
        <v>#VALUE!</v>
      </c>
    </row>
    <row r="1629" spans="1:327">
      <c r="A1629" t="s">
        <v>8611</v>
      </c>
      <c r="ID1629"/>
      <c r="JD1629" t="s">
        <v>2833</v>
      </c>
      <c r="JE1629" t="s">
        <v>8612</v>
      </c>
      <c r="JF1629" t="s">
        <v>329</v>
      </c>
      <c r="JG1629">
        <v>7000</v>
      </c>
      <c r="JH1629" t="s">
        <v>330</v>
      </c>
      <c r="JR1629" t="s">
        <v>330</v>
      </c>
      <c r="KP1629" t="s">
        <v>330</v>
      </c>
      <c r="KS1629" t="s">
        <v>330</v>
      </c>
      <c r="KV1629" t="s">
        <v>330</v>
      </c>
      <c r="KX1629" t="s">
        <v>329</v>
      </c>
      <c r="KZ1629">
        <f ca="1">OFFSET($A1629,,MATCH([2]Keys!$B$2,Data.Collect1Dump!$3:$3,0)-1)</f>
        <v>0</v>
      </c>
      <c r="LA1629" t="str">
        <f ca="1">OFFSET($A1629,,MATCH([2]Keys!$B$4,Data.Collect1Dump!$3:$3,0)-1)</f>
        <v>andyagumbaa@gmail.com</v>
      </c>
      <c r="LB1629">
        <f ca="1">OFFSET($A1629,,MATCH([2]Keys!$B$3,Data.Collect1Dump!$3:$3,0)-1)</f>
        <v>0</v>
      </c>
      <c r="LC1629">
        <f t="shared" ca="1" si="259"/>
        <v>0</v>
      </c>
      <c r="LD1629">
        <f t="shared" ca="1" si="259"/>
        <v>1</v>
      </c>
      <c r="LE1629">
        <f t="shared" ca="1" si="259"/>
        <v>0</v>
      </c>
      <c r="LF1629" s="2" t="e">
        <f t="shared" ca="1" si="260"/>
        <v>#N/A</v>
      </c>
      <c r="LG1629" s="2">
        <f t="shared" ca="1" si="261"/>
        <v>41584</v>
      </c>
      <c r="LH1629" s="2" t="e">
        <f t="shared" ca="1" si="262"/>
        <v>#N/A</v>
      </c>
      <c r="LI1629" t="e">
        <f t="shared" ca="1" si="263"/>
        <v>#N/A</v>
      </c>
      <c r="LJ1629" t="str">
        <f t="shared" ca="1" si="264"/>
        <v>andyagumbaa@gmail.com</v>
      </c>
      <c r="LK1629" t="e">
        <f t="shared" ca="1" si="265"/>
        <v>#N/A</v>
      </c>
      <c r="LL1629" t="str">
        <f t="shared" ca="1" si="257"/>
        <v>Token</v>
      </c>
      <c r="LM1629" t="str">
        <f t="shared" ca="1" si="258"/>
        <v>andyagumbaa@gmail.com</v>
      </c>
      <c r="LN1629" t="e">
        <f ca="1">OFFSET($A1629,,MATCH(OFFSET([2]Keys!C$1,MATCH(Data.Collect1Dump!$LL1629,[2]Keys!$A$2:$A$4,0),),Data.Collect1Dump!$3:$3,0)-1,)</f>
        <v>#VALUE!</v>
      </c>
      <c r="LO1629" s="2" t="e">
        <f t="shared" ca="1" si="266"/>
        <v>#VALUE!</v>
      </c>
    </row>
    <row r="1630" spans="1:327">
      <c r="A1630" t="s">
        <v>8613</v>
      </c>
      <c r="B1630" t="s">
        <v>3172</v>
      </c>
      <c r="C1630" t="s">
        <v>8614</v>
      </c>
      <c r="D1630" t="b">
        <v>1</v>
      </c>
      <c r="K1630">
        <v>2</v>
      </c>
      <c r="L1630" t="s">
        <v>329</v>
      </c>
      <c r="M1630" t="s">
        <v>329</v>
      </c>
      <c r="N1630" s="4">
        <v>39075</v>
      </c>
      <c r="O1630" t="s">
        <v>329</v>
      </c>
      <c r="T1630" t="s">
        <v>330</v>
      </c>
      <c r="V1630" t="s">
        <v>329</v>
      </c>
      <c r="X1630">
        <v>3</v>
      </c>
      <c r="Y1630" s="4">
        <v>9000</v>
      </c>
      <c r="Z1630">
        <v>999</v>
      </c>
      <c r="AA1630" s="4">
        <v>10000</v>
      </c>
      <c r="AB1630">
        <v>999</v>
      </c>
      <c r="AC1630" s="4">
        <v>20000</v>
      </c>
      <c r="AD1630">
        <v>999</v>
      </c>
      <c r="AO1630" t="s">
        <v>3175</v>
      </c>
      <c r="AP1630">
        <v>250</v>
      </c>
      <c r="AQ1630" t="s">
        <v>3669</v>
      </c>
      <c r="AR1630">
        <v>0</v>
      </c>
      <c r="AV1630" t="b">
        <v>1</v>
      </c>
      <c r="BJ1630" t="b">
        <v>1</v>
      </c>
      <c r="BK1630" t="s">
        <v>8615</v>
      </c>
      <c r="BL1630" t="s">
        <v>329</v>
      </c>
      <c r="BM1630" t="s">
        <v>8616</v>
      </c>
      <c r="BN1630" t="s">
        <v>329</v>
      </c>
      <c r="BO1630" t="s">
        <v>8617</v>
      </c>
      <c r="BP1630" s="4">
        <v>12000</v>
      </c>
      <c r="BQ1630">
        <v>6700</v>
      </c>
      <c r="BR1630" t="b">
        <v>1</v>
      </c>
      <c r="BT1630" t="b">
        <v>1</v>
      </c>
      <c r="CI1630" t="b">
        <v>1</v>
      </c>
      <c r="CJ1630" t="s">
        <v>8618</v>
      </c>
      <c r="CK1630">
        <v>4400</v>
      </c>
      <c r="CM1630">
        <v>1750</v>
      </c>
      <c r="DB1630" s="4">
        <v>50400</v>
      </c>
      <c r="DC1630" t="s">
        <v>329</v>
      </c>
      <c r="DD1630" t="b">
        <v>1</v>
      </c>
      <c r="DG1630" t="b">
        <v>1</v>
      </c>
      <c r="DO1630" t="b">
        <v>1</v>
      </c>
      <c r="DR1630" t="s">
        <v>329</v>
      </c>
      <c r="DV1630" t="b">
        <v>1</v>
      </c>
      <c r="EL1630" t="s">
        <v>330</v>
      </c>
      <c r="EN1630" t="s">
        <v>330</v>
      </c>
      <c r="EP1630" t="s">
        <v>329</v>
      </c>
      <c r="EQ1630" t="s">
        <v>8619</v>
      </c>
      <c r="ES1630" t="b">
        <v>1</v>
      </c>
      <c r="EV1630" t="b">
        <v>1</v>
      </c>
      <c r="FA1630" t="b">
        <v>1</v>
      </c>
      <c r="FD1630" t="b">
        <v>1</v>
      </c>
      <c r="FE1630" t="b">
        <v>1</v>
      </c>
      <c r="FI1630" t="b">
        <v>1</v>
      </c>
      <c r="FN1630" t="s">
        <v>330</v>
      </c>
      <c r="GJ1630" t="s">
        <v>330</v>
      </c>
      <c r="GW1630" t="s">
        <v>330</v>
      </c>
      <c r="GZ1630" t="s">
        <v>330</v>
      </c>
      <c r="HC1630" t="s">
        <v>330</v>
      </c>
      <c r="HE1630" t="s">
        <v>330</v>
      </c>
      <c r="HG1630" t="s">
        <v>336</v>
      </c>
      <c r="HH1630" t="s">
        <v>329</v>
      </c>
      <c r="HI1630" t="s">
        <v>330</v>
      </c>
      <c r="HJ1630" t="s">
        <v>330</v>
      </c>
      <c r="HK1630" t="b">
        <v>1</v>
      </c>
      <c r="HO1630" t="s">
        <v>510</v>
      </c>
      <c r="HP1630" t="s">
        <v>8620</v>
      </c>
      <c r="HQ1630" t="s">
        <v>339</v>
      </c>
      <c r="HR1630" t="s">
        <v>8621</v>
      </c>
      <c r="HS1630" t="s">
        <v>8622</v>
      </c>
      <c r="HX1630" t="b">
        <v>1</v>
      </c>
      <c r="IB1630" t="b">
        <v>1</v>
      </c>
      <c r="ID1630" t="s">
        <v>3299</v>
      </c>
      <c r="JD1630" t="s">
        <v>2833</v>
      </c>
      <c r="JE1630" t="s">
        <v>8623</v>
      </c>
      <c r="JF1630" t="s">
        <v>329</v>
      </c>
      <c r="JG1630">
        <v>6900</v>
      </c>
      <c r="JH1630" t="s">
        <v>330</v>
      </c>
      <c r="JR1630" t="s">
        <v>329</v>
      </c>
      <c r="JS1630" t="s">
        <v>8624</v>
      </c>
      <c r="JY1630" t="b">
        <v>1</v>
      </c>
      <c r="KF1630" t="b">
        <v>1</v>
      </c>
      <c r="KJ1630" t="b">
        <v>1</v>
      </c>
      <c r="KP1630" t="s">
        <v>330</v>
      </c>
      <c r="KS1630" t="s">
        <v>330</v>
      </c>
      <c r="KV1630" t="s">
        <v>330</v>
      </c>
      <c r="KX1630" t="s">
        <v>329</v>
      </c>
      <c r="KZ1630" t="str">
        <f ca="1">OFFSET($A1630,,MATCH([2]Keys!$B$2,Data.Collect1Dump!$3:$3,0)-1)</f>
        <v>owiti.maureen@gmail.com</v>
      </c>
      <c r="LA1630" t="str">
        <f ca="1">OFFSET($A1630,,MATCH([2]Keys!$B$4,Data.Collect1Dump!$3:$3,0)-1)</f>
        <v>andyagumbaa@gmail.com</v>
      </c>
      <c r="LB1630">
        <f ca="1">OFFSET($A1630,,MATCH([2]Keys!$B$3,Data.Collect1Dump!$3:$3,0)-1)</f>
        <v>0</v>
      </c>
      <c r="LC1630">
        <f t="shared" ca="1" si="259"/>
        <v>1</v>
      </c>
      <c r="LD1630">
        <f t="shared" ca="1" si="259"/>
        <v>1</v>
      </c>
      <c r="LE1630">
        <f t="shared" ca="1" si="259"/>
        <v>0</v>
      </c>
      <c r="LF1630" s="2">
        <f t="shared" ca="1" si="260"/>
        <v>41725</v>
      </c>
      <c r="LG1630" s="2">
        <f t="shared" ca="1" si="261"/>
        <v>41582</v>
      </c>
      <c r="LH1630" s="2" t="e">
        <f t="shared" ca="1" si="262"/>
        <v>#N/A</v>
      </c>
      <c r="LI1630" t="str">
        <f t="shared" ca="1" si="263"/>
        <v>owiti.maureen@gmail.com</v>
      </c>
      <c r="LJ1630" t="str">
        <f t="shared" ca="1" si="264"/>
        <v>andyagumbaa@gmail.com</v>
      </c>
      <c r="LK1630" t="e">
        <f t="shared" ca="1" si="265"/>
        <v>#N/A</v>
      </c>
      <c r="LL1630" t="str">
        <f t="shared" ca="1" si="257"/>
        <v>Lump Sum</v>
      </c>
      <c r="LM1630" t="str">
        <f t="shared" ca="1" si="258"/>
        <v>owiti.maureen@gmail.com</v>
      </c>
      <c r="LN1630" t="e">
        <f ca="1">OFFSET($A1630,,MATCH(OFFSET([2]Keys!C$1,MATCH(Data.Collect1Dump!$LL1630,[2]Keys!$A$2:$A$4,0),),Data.Collect1Dump!$3:$3,0)-1,)</f>
        <v>#VALUE!</v>
      </c>
      <c r="LO1630" s="2" t="e">
        <f t="shared" ca="1" si="266"/>
        <v>#VALUE!</v>
      </c>
    </row>
    <row r="1631" spans="1:327">
      <c r="A1631" t="s">
        <v>8625</v>
      </c>
      <c r="B1631" t="s">
        <v>3172</v>
      </c>
      <c r="C1631" t="s">
        <v>8626</v>
      </c>
      <c r="D1631" t="b">
        <v>1</v>
      </c>
      <c r="K1631">
        <v>1</v>
      </c>
      <c r="L1631" t="s">
        <v>329</v>
      </c>
      <c r="M1631" t="s">
        <v>329</v>
      </c>
      <c r="N1631" s="4">
        <v>39225</v>
      </c>
      <c r="O1631" t="s">
        <v>329</v>
      </c>
      <c r="T1631" t="s">
        <v>330</v>
      </c>
      <c r="V1631" t="s">
        <v>329</v>
      </c>
      <c r="X1631">
        <v>2</v>
      </c>
      <c r="Y1631" s="4">
        <v>10000</v>
      </c>
      <c r="Z1631">
        <v>999</v>
      </c>
      <c r="AA1631" s="4">
        <v>29000</v>
      </c>
      <c r="AB1631">
        <v>999</v>
      </c>
      <c r="AO1631" t="s">
        <v>3832</v>
      </c>
      <c r="AP1631">
        <v>0</v>
      </c>
      <c r="AQ1631" t="s">
        <v>3175</v>
      </c>
      <c r="AR1631">
        <v>0</v>
      </c>
      <c r="AV1631" t="b">
        <v>1</v>
      </c>
      <c r="AX1631" t="b">
        <v>1</v>
      </c>
      <c r="BA1631" t="b">
        <v>1</v>
      </c>
      <c r="BB1631" t="b">
        <v>1</v>
      </c>
      <c r="BG1631" t="b">
        <v>1</v>
      </c>
      <c r="BL1631" t="s">
        <v>329</v>
      </c>
      <c r="BM1631" t="s">
        <v>8627</v>
      </c>
      <c r="BN1631" t="s">
        <v>330</v>
      </c>
      <c r="BP1631">
        <v>0</v>
      </c>
      <c r="BQ1631" s="4">
        <v>5500</v>
      </c>
      <c r="BR1631" t="b">
        <v>1</v>
      </c>
      <c r="BU1631" t="b">
        <v>1</v>
      </c>
      <c r="CK1631">
        <v>5000</v>
      </c>
      <c r="CN1631" s="4">
        <v>39760</v>
      </c>
      <c r="DC1631" t="s">
        <v>329</v>
      </c>
      <c r="DD1631" t="b">
        <v>1</v>
      </c>
      <c r="DE1631" t="b">
        <v>1</v>
      </c>
      <c r="DI1631" t="b">
        <v>1</v>
      </c>
      <c r="DK1631" t="s">
        <v>8628</v>
      </c>
      <c r="DL1631" t="b">
        <v>1</v>
      </c>
      <c r="DM1631" t="b">
        <v>1</v>
      </c>
      <c r="DR1631" t="s">
        <v>329</v>
      </c>
      <c r="DX1631" t="b">
        <v>1</v>
      </c>
      <c r="DY1631" t="b">
        <v>1</v>
      </c>
      <c r="EL1631" t="s">
        <v>330</v>
      </c>
      <c r="EN1631" t="s">
        <v>330</v>
      </c>
      <c r="EP1631" t="s">
        <v>330</v>
      </c>
      <c r="FN1631" t="s">
        <v>330</v>
      </c>
      <c r="GJ1631" t="s">
        <v>330</v>
      </c>
      <c r="GW1631" t="s">
        <v>330</v>
      </c>
      <c r="GZ1631" t="s">
        <v>330</v>
      </c>
      <c r="HC1631" t="s">
        <v>330</v>
      </c>
      <c r="HE1631" t="s">
        <v>330</v>
      </c>
      <c r="HG1631" t="s">
        <v>336</v>
      </c>
      <c r="HH1631" t="s">
        <v>329</v>
      </c>
      <c r="HI1631" t="s">
        <v>330</v>
      </c>
      <c r="HJ1631" t="s">
        <v>330</v>
      </c>
      <c r="HM1631" t="b">
        <v>1</v>
      </c>
      <c r="HO1631" t="s">
        <v>337</v>
      </c>
      <c r="HP1631" t="s">
        <v>8629</v>
      </c>
      <c r="HQ1631" t="s">
        <v>339</v>
      </c>
      <c r="HR1631" t="s">
        <v>8630</v>
      </c>
      <c r="HS1631" t="s">
        <v>8631</v>
      </c>
      <c r="HU1631" t="b">
        <v>1</v>
      </c>
      <c r="IC1631" t="b">
        <v>1</v>
      </c>
      <c r="ID1631" t="s">
        <v>3299</v>
      </c>
      <c r="JD1631" t="s">
        <v>2833</v>
      </c>
      <c r="JE1631" t="s">
        <v>8632</v>
      </c>
      <c r="JF1631" t="s">
        <v>329</v>
      </c>
      <c r="JG1631">
        <v>6900</v>
      </c>
      <c r="JH1631" t="s">
        <v>330</v>
      </c>
      <c r="JR1631" t="s">
        <v>330</v>
      </c>
      <c r="KP1631" t="s">
        <v>330</v>
      </c>
      <c r="KS1631" t="s">
        <v>330</v>
      </c>
      <c r="KV1631" t="s">
        <v>330</v>
      </c>
      <c r="KX1631" t="s">
        <v>329</v>
      </c>
      <c r="KZ1631" t="str">
        <f ca="1">OFFSET($A1631,,MATCH([2]Keys!$B$2,Data.Collect1Dump!$3:$3,0)-1)</f>
        <v>owiti.maureen@gmail.com</v>
      </c>
      <c r="LA1631" t="str">
        <f ca="1">OFFSET($A1631,,MATCH([2]Keys!$B$4,Data.Collect1Dump!$3:$3,0)-1)</f>
        <v>andyagumbaa@gmail.com</v>
      </c>
      <c r="LB1631">
        <f ca="1">OFFSET($A1631,,MATCH([2]Keys!$B$3,Data.Collect1Dump!$3:$3,0)-1)</f>
        <v>0</v>
      </c>
      <c r="LC1631">
        <f t="shared" ca="1" si="259"/>
        <v>1</v>
      </c>
      <c r="LD1631">
        <f t="shared" ca="1" si="259"/>
        <v>1</v>
      </c>
      <c r="LE1631">
        <f t="shared" ca="1" si="259"/>
        <v>0</v>
      </c>
      <c r="LF1631" s="2">
        <f t="shared" ca="1" si="260"/>
        <v>41725</v>
      </c>
      <c r="LG1631" s="2">
        <f t="shared" ca="1" si="261"/>
        <v>41582</v>
      </c>
      <c r="LH1631" s="2" t="e">
        <f t="shared" ca="1" si="262"/>
        <v>#N/A</v>
      </c>
      <c r="LI1631" t="str">
        <f t="shared" ca="1" si="263"/>
        <v>owiti.maureen@gmail.com</v>
      </c>
      <c r="LJ1631" t="str">
        <f t="shared" ca="1" si="264"/>
        <v>andyagumbaa@gmail.com</v>
      </c>
      <c r="LK1631" t="e">
        <f t="shared" ca="1" si="265"/>
        <v>#N/A</v>
      </c>
      <c r="LL1631" t="str">
        <f t="shared" ca="1" si="257"/>
        <v>Lump Sum</v>
      </c>
      <c r="LM1631" t="str">
        <f t="shared" ca="1" si="258"/>
        <v>owiti.maureen@gmail.com</v>
      </c>
      <c r="LN1631" t="e">
        <f ca="1">OFFSET($A1631,,MATCH(OFFSET([2]Keys!C$1,MATCH(Data.Collect1Dump!$LL1631,[2]Keys!$A$2:$A$4,0),),Data.Collect1Dump!$3:$3,0)-1,)</f>
        <v>#VALUE!</v>
      </c>
      <c r="LO1631" s="2" t="e">
        <f t="shared" ca="1" si="266"/>
        <v>#VALUE!</v>
      </c>
    </row>
    <row r="1632" spans="1:327">
      <c r="A1632" t="s">
        <v>8633</v>
      </c>
      <c r="ID1632"/>
      <c r="KZ1632">
        <f ca="1">OFFSET($A1632,,MATCH([2]Keys!$B$2,Data.Collect1Dump!$3:$3,0)-1)</f>
        <v>0</v>
      </c>
      <c r="LA1632">
        <f ca="1">OFFSET($A1632,,MATCH([2]Keys!$B$4,Data.Collect1Dump!$3:$3,0)-1)</f>
        <v>0</v>
      </c>
      <c r="LB1632">
        <f ca="1">OFFSET($A1632,,MATCH([2]Keys!$B$3,Data.Collect1Dump!$3:$3,0)-1)</f>
        <v>0</v>
      </c>
      <c r="LC1632">
        <f t="shared" ca="1" si="259"/>
        <v>0</v>
      </c>
      <c r="LD1632">
        <f t="shared" ca="1" si="259"/>
        <v>0</v>
      </c>
      <c r="LE1632">
        <f t="shared" ca="1" si="259"/>
        <v>0</v>
      </c>
      <c r="LF1632" s="2" t="e">
        <f t="shared" ca="1" si="260"/>
        <v>#N/A</v>
      </c>
      <c r="LG1632" s="2" t="e">
        <f t="shared" ca="1" si="261"/>
        <v>#N/A</v>
      </c>
      <c r="LH1632" s="2" t="e">
        <f t="shared" ca="1" si="262"/>
        <v>#N/A</v>
      </c>
      <c r="LI1632" t="e">
        <f t="shared" ca="1" si="263"/>
        <v>#N/A</v>
      </c>
      <c r="LJ1632" t="e">
        <f t="shared" ca="1" si="264"/>
        <v>#N/A</v>
      </c>
      <c r="LK1632" t="e">
        <f t="shared" ca="1" si="265"/>
        <v>#N/A</v>
      </c>
      <c r="LL1632" t="str">
        <f t="shared" ca="1" si="257"/>
        <v>Null Survey</v>
      </c>
      <c r="LM1632" t="str">
        <f t="shared" ca="1" si="258"/>
        <v>Null Survey</v>
      </c>
      <c r="LN1632" t="e">
        <f ca="1">OFFSET($A1632,,MATCH(OFFSET([2]Keys!C$1,MATCH(Data.Collect1Dump!$LL1632,[2]Keys!$A$2:$A$4,0),),Data.Collect1Dump!$3:$3,0)-1,)</f>
        <v>#N/A</v>
      </c>
      <c r="LO1632" s="2" t="e">
        <f t="shared" ca="1" si="266"/>
        <v>#N/A</v>
      </c>
    </row>
    <row r="1633" spans="1:327">
      <c r="A1633" t="s">
        <v>8634</v>
      </c>
      <c r="ID1633"/>
      <c r="JD1633" t="s">
        <v>378</v>
      </c>
      <c r="JE1633" t="s">
        <v>8635</v>
      </c>
      <c r="JF1633" t="s">
        <v>329</v>
      </c>
      <c r="JG1633">
        <v>7000</v>
      </c>
      <c r="JH1633" t="s">
        <v>330</v>
      </c>
      <c r="JR1633" t="s">
        <v>330</v>
      </c>
      <c r="KP1633" t="s">
        <v>330</v>
      </c>
      <c r="KS1633" t="s">
        <v>330</v>
      </c>
      <c r="KV1633" t="s">
        <v>330</v>
      </c>
      <c r="KX1633" t="s">
        <v>329</v>
      </c>
      <c r="KZ1633">
        <f ca="1">OFFSET($A1633,,MATCH([2]Keys!$B$2,Data.Collect1Dump!$3:$3,0)-1)</f>
        <v>0</v>
      </c>
      <c r="LA1633" t="str">
        <f ca="1">OFFSET($A1633,,MATCH([2]Keys!$B$4,Data.Collect1Dump!$3:$3,0)-1)</f>
        <v>anne.aroka@givedirectly.org</v>
      </c>
      <c r="LB1633">
        <f ca="1">OFFSET($A1633,,MATCH([2]Keys!$B$3,Data.Collect1Dump!$3:$3,0)-1)</f>
        <v>0</v>
      </c>
      <c r="LC1633">
        <f t="shared" ca="1" si="259"/>
        <v>0</v>
      </c>
      <c r="LD1633">
        <f t="shared" ca="1" si="259"/>
        <v>1</v>
      </c>
      <c r="LE1633">
        <f t="shared" ca="1" si="259"/>
        <v>0</v>
      </c>
      <c r="LF1633" s="2" t="e">
        <f t="shared" ca="1" si="260"/>
        <v>#N/A</v>
      </c>
      <c r="LG1633" s="2">
        <f t="shared" ca="1" si="261"/>
        <v>41598</v>
      </c>
      <c r="LH1633" s="2" t="e">
        <f t="shared" ca="1" si="262"/>
        <v>#N/A</v>
      </c>
      <c r="LI1633" t="e">
        <f t="shared" ca="1" si="263"/>
        <v>#N/A</v>
      </c>
      <c r="LJ1633" t="str">
        <f t="shared" ca="1" si="264"/>
        <v>anne.aroka@givedirectly.org</v>
      </c>
      <c r="LK1633" t="e">
        <f t="shared" ca="1" si="265"/>
        <v>#N/A</v>
      </c>
      <c r="LL1633" t="str">
        <f t="shared" ca="1" si="257"/>
        <v>Token</v>
      </c>
      <c r="LM1633" t="str">
        <f t="shared" ca="1" si="258"/>
        <v>anne.aroka@givedirectly.org</v>
      </c>
      <c r="LN1633" t="e">
        <f ca="1">OFFSET($A1633,,MATCH(OFFSET([2]Keys!C$1,MATCH(Data.Collect1Dump!$LL1633,[2]Keys!$A$2:$A$4,0),),Data.Collect1Dump!$3:$3,0)-1,)</f>
        <v>#VALUE!</v>
      </c>
      <c r="LO1633" s="2" t="e">
        <f t="shared" ca="1" si="266"/>
        <v>#VALUE!</v>
      </c>
    </row>
    <row r="1634" spans="1:327">
      <c r="A1634" t="s">
        <v>8636</v>
      </c>
      <c r="ID1634"/>
      <c r="JD1634" t="s">
        <v>2833</v>
      </c>
      <c r="JE1634" t="s">
        <v>8637</v>
      </c>
      <c r="JF1634" t="s">
        <v>329</v>
      </c>
      <c r="JG1634">
        <v>7000</v>
      </c>
      <c r="JH1634" t="s">
        <v>330</v>
      </c>
      <c r="JR1634" t="s">
        <v>329</v>
      </c>
      <c r="JS1634" t="s">
        <v>8638</v>
      </c>
      <c r="KD1634" t="b">
        <v>1</v>
      </c>
      <c r="KF1634" t="b">
        <v>1</v>
      </c>
      <c r="KJ1634" t="b">
        <v>1</v>
      </c>
      <c r="KL1634" t="b">
        <v>1</v>
      </c>
      <c r="KP1634" t="s">
        <v>330</v>
      </c>
      <c r="KS1634" t="s">
        <v>330</v>
      </c>
      <c r="KV1634" t="s">
        <v>330</v>
      </c>
      <c r="KX1634" t="s">
        <v>329</v>
      </c>
      <c r="KZ1634">
        <f ca="1">OFFSET($A1634,,MATCH([2]Keys!$B$2,Data.Collect1Dump!$3:$3,0)-1)</f>
        <v>0</v>
      </c>
      <c r="LA1634" t="str">
        <f ca="1">OFFSET($A1634,,MATCH([2]Keys!$B$4,Data.Collect1Dump!$3:$3,0)-1)</f>
        <v>andyagumbaa@gmail.com</v>
      </c>
      <c r="LB1634">
        <f ca="1">OFFSET($A1634,,MATCH([2]Keys!$B$3,Data.Collect1Dump!$3:$3,0)-1)</f>
        <v>0</v>
      </c>
      <c r="LC1634">
        <f t="shared" ca="1" si="259"/>
        <v>0</v>
      </c>
      <c r="LD1634">
        <f t="shared" ca="1" si="259"/>
        <v>1</v>
      </c>
      <c r="LE1634">
        <f t="shared" ca="1" si="259"/>
        <v>0</v>
      </c>
      <c r="LF1634" s="2" t="e">
        <f t="shared" ca="1" si="260"/>
        <v>#N/A</v>
      </c>
      <c r="LG1634" s="2">
        <f t="shared" ca="1" si="261"/>
        <v>41584</v>
      </c>
      <c r="LH1634" s="2" t="e">
        <f t="shared" ca="1" si="262"/>
        <v>#N/A</v>
      </c>
      <c r="LI1634" t="e">
        <f t="shared" ca="1" si="263"/>
        <v>#N/A</v>
      </c>
      <c r="LJ1634" t="str">
        <f t="shared" ca="1" si="264"/>
        <v>andyagumbaa@gmail.com</v>
      </c>
      <c r="LK1634" t="e">
        <f t="shared" ca="1" si="265"/>
        <v>#N/A</v>
      </c>
      <c r="LL1634" t="str">
        <f t="shared" ca="1" si="257"/>
        <v>Token</v>
      </c>
      <c r="LM1634" t="str">
        <f t="shared" ca="1" si="258"/>
        <v>andyagumbaa@gmail.com</v>
      </c>
      <c r="LN1634" t="e">
        <f ca="1">OFFSET($A1634,,MATCH(OFFSET([2]Keys!C$1,MATCH(Data.Collect1Dump!$LL1634,[2]Keys!$A$2:$A$4,0),),Data.Collect1Dump!$3:$3,0)-1,)</f>
        <v>#VALUE!</v>
      </c>
      <c r="LO1634" s="2" t="e">
        <f t="shared" ca="1" si="266"/>
        <v>#VALUE!</v>
      </c>
    </row>
    <row r="1635" spans="1:327">
      <c r="A1635" t="s">
        <v>8639</v>
      </c>
      <c r="B1635" t="s">
        <v>3172</v>
      </c>
      <c r="C1635" t="s">
        <v>8640</v>
      </c>
      <c r="D1635" t="b">
        <v>1</v>
      </c>
      <c r="K1635">
        <v>1</v>
      </c>
      <c r="L1635" t="s">
        <v>329</v>
      </c>
      <c r="M1635" t="s">
        <v>329</v>
      </c>
      <c r="N1635" s="4">
        <v>39900</v>
      </c>
      <c r="O1635" t="s">
        <v>329</v>
      </c>
      <c r="T1635" t="s">
        <v>330</v>
      </c>
      <c r="V1635" t="s">
        <v>329</v>
      </c>
      <c r="X1635">
        <v>7</v>
      </c>
      <c r="Y1635" s="4">
        <v>12000</v>
      </c>
      <c r="Z1635">
        <v>999</v>
      </c>
      <c r="AA1635" s="4">
        <v>6000</v>
      </c>
      <c r="AB1635">
        <v>999</v>
      </c>
      <c r="AC1635" s="4">
        <v>9000</v>
      </c>
      <c r="AD1635">
        <v>999</v>
      </c>
      <c r="AE1635">
        <v>7000</v>
      </c>
      <c r="AF1635">
        <v>999</v>
      </c>
      <c r="AG1635">
        <v>1000</v>
      </c>
      <c r="AH1635">
        <v>27</v>
      </c>
      <c r="AI1635">
        <v>3000</v>
      </c>
      <c r="AJ1635">
        <v>999</v>
      </c>
      <c r="AK1635">
        <v>1000</v>
      </c>
      <c r="AL1635">
        <v>999</v>
      </c>
      <c r="AO1635" t="s">
        <v>3293</v>
      </c>
      <c r="AP1635">
        <v>280</v>
      </c>
      <c r="AQ1635">
        <v>0</v>
      </c>
      <c r="AR1635">
        <v>0</v>
      </c>
      <c r="AV1635" t="b">
        <v>1</v>
      </c>
      <c r="BL1635" t="s">
        <v>329</v>
      </c>
      <c r="BM1635" t="s">
        <v>8641</v>
      </c>
      <c r="BN1635" t="s">
        <v>330</v>
      </c>
      <c r="BP1635">
        <v>0</v>
      </c>
      <c r="BQ1635">
        <v>0</v>
      </c>
      <c r="BR1635" t="b">
        <v>1</v>
      </c>
      <c r="BU1635" t="b">
        <v>1</v>
      </c>
      <c r="BZ1635" t="b">
        <v>1</v>
      </c>
      <c r="CD1635" t="b">
        <v>1</v>
      </c>
      <c r="CK1635">
        <v>500</v>
      </c>
      <c r="CN1635" s="4">
        <v>36500</v>
      </c>
      <c r="CS1635">
        <v>1200</v>
      </c>
      <c r="CW1635">
        <v>700</v>
      </c>
      <c r="DC1635" t="s">
        <v>329</v>
      </c>
      <c r="DD1635" t="b">
        <v>1</v>
      </c>
      <c r="DL1635" t="b">
        <v>1</v>
      </c>
      <c r="DR1635" t="s">
        <v>329</v>
      </c>
      <c r="DX1635" t="b">
        <v>1</v>
      </c>
      <c r="EL1635" t="s">
        <v>330</v>
      </c>
      <c r="EN1635" t="s">
        <v>330</v>
      </c>
      <c r="EP1635" t="s">
        <v>330</v>
      </c>
      <c r="FN1635" t="s">
        <v>330</v>
      </c>
      <c r="GJ1635" t="s">
        <v>330</v>
      </c>
      <c r="GW1635" t="s">
        <v>330</v>
      </c>
      <c r="GZ1635" t="s">
        <v>330</v>
      </c>
      <c r="HC1635" t="s">
        <v>330</v>
      </c>
      <c r="HE1635" t="s">
        <v>330</v>
      </c>
      <c r="HG1635" t="s">
        <v>336</v>
      </c>
      <c r="HH1635" t="s">
        <v>329</v>
      </c>
      <c r="HI1635" t="s">
        <v>330</v>
      </c>
      <c r="HJ1635" t="s">
        <v>330</v>
      </c>
      <c r="HK1635" t="b">
        <v>1</v>
      </c>
      <c r="HO1635" t="s">
        <v>337</v>
      </c>
      <c r="HP1635" t="s">
        <v>8642</v>
      </c>
      <c r="HQ1635" t="s">
        <v>339</v>
      </c>
      <c r="HR1635" t="s">
        <v>8643</v>
      </c>
      <c r="HS1635" t="s">
        <v>8644</v>
      </c>
      <c r="HU1635" t="b">
        <v>1</v>
      </c>
      <c r="HX1635" t="b">
        <v>1</v>
      </c>
      <c r="ID1635" t="s">
        <v>3299</v>
      </c>
      <c r="JD1635" t="s">
        <v>378</v>
      </c>
      <c r="JE1635" t="s">
        <v>8645</v>
      </c>
      <c r="JF1635" t="s">
        <v>329</v>
      </c>
      <c r="JG1635">
        <v>7000</v>
      </c>
      <c r="JH1635" t="s">
        <v>330</v>
      </c>
      <c r="JR1635" t="s">
        <v>330</v>
      </c>
      <c r="KP1635" t="s">
        <v>330</v>
      </c>
      <c r="KS1635" t="s">
        <v>330</v>
      </c>
      <c r="KV1635" t="s">
        <v>330</v>
      </c>
      <c r="KX1635" t="s">
        <v>329</v>
      </c>
      <c r="KZ1635" t="str">
        <f ca="1">OFFSET($A1635,,MATCH([2]Keys!$B$2,Data.Collect1Dump!$3:$3,0)-1)</f>
        <v>owiti.maureen@gmail.com</v>
      </c>
      <c r="LA1635" t="str">
        <f ca="1">OFFSET($A1635,,MATCH([2]Keys!$B$4,Data.Collect1Dump!$3:$3,0)-1)</f>
        <v>anne.aroka@givedirectly.org</v>
      </c>
      <c r="LB1635">
        <f ca="1">OFFSET($A1635,,MATCH([2]Keys!$B$3,Data.Collect1Dump!$3:$3,0)-1)</f>
        <v>0</v>
      </c>
      <c r="LC1635">
        <f t="shared" ca="1" si="259"/>
        <v>1</v>
      </c>
      <c r="LD1635">
        <f t="shared" ca="1" si="259"/>
        <v>1</v>
      </c>
      <c r="LE1635">
        <f t="shared" ca="1" si="259"/>
        <v>0</v>
      </c>
      <c r="LF1635" s="2">
        <f t="shared" ca="1" si="260"/>
        <v>41725</v>
      </c>
      <c r="LG1635" s="2">
        <f t="shared" ca="1" si="261"/>
        <v>41598</v>
      </c>
      <c r="LH1635" s="2" t="e">
        <f t="shared" ca="1" si="262"/>
        <v>#N/A</v>
      </c>
      <c r="LI1635" t="str">
        <f t="shared" ca="1" si="263"/>
        <v>owiti.maureen@gmail.com</v>
      </c>
      <c r="LJ1635" t="str">
        <f t="shared" ca="1" si="264"/>
        <v>anne.aroka@givedirectly.org</v>
      </c>
      <c r="LK1635" t="e">
        <f t="shared" ca="1" si="265"/>
        <v>#N/A</v>
      </c>
      <c r="LL1635" t="str">
        <f t="shared" ca="1" si="257"/>
        <v>Lump Sum</v>
      </c>
      <c r="LM1635" t="str">
        <f t="shared" ca="1" si="258"/>
        <v>owiti.maureen@gmail.com</v>
      </c>
      <c r="LN1635" t="e">
        <f ca="1">OFFSET($A1635,,MATCH(OFFSET([2]Keys!C$1,MATCH(Data.Collect1Dump!$LL1635,[2]Keys!$A$2:$A$4,0),),Data.Collect1Dump!$3:$3,0)-1,)</f>
        <v>#VALUE!</v>
      </c>
      <c r="LO1635" s="2" t="e">
        <f t="shared" ca="1" si="266"/>
        <v>#VALUE!</v>
      </c>
    </row>
    <row r="1636" spans="1:327">
      <c r="A1636" t="s">
        <v>8646</v>
      </c>
      <c r="B1636" t="s">
        <v>3172</v>
      </c>
      <c r="C1636" t="s">
        <v>8647</v>
      </c>
      <c r="D1636" t="b">
        <v>1</v>
      </c>
      <c r="K1636">
        <v>1</v>
      </c>
      <c r="L1636" t="s">
        <v>329</v>
      </c>
      <c r="M1636" t="s">
        <v>329</v>
      </c>
      <c r="N1636" s="4">
        <v>39200</v>
      </c>
      <c r="O1636" t="s">
        <v>329</v>
      </c>
      <c r="T1636" t="s">
        <v>330</v>
      </c>
      <c r="V1636" t="s">
        <v>329</v>
      </c>
      <c r="X1636">
        <v>1</v>
      </c>
      <c r="Y1636" s="4">
        <v>39200</v>
      </c>
      <c r="Z1636">
        <v>999</v>
      </c>
      <c r="AO1636">
        <v>0</v>
      </c>
      <c r="AP1636">
        <v>0</v>
      </c>
      <c r="AQ1636" t="s">
        <v>3293</v>
      </c>
      <c r="AR1636">
        <v>0</v>
      </c>
      <c r="AV1636" t="b">
        <v>1</v>
      </c>
      <c r="AX1636" t="b">
        <v>1</v>
      </c>
      <c r="AZ1636" t="b">
        <v>1</v>
      </c>
      <c r="BA1636" t="b">
        <v>1</v>
      </c>
      <c r="BL1636" t="s">
        <v>329</v>
      </c>
      <c r="BM1636" t="s">
        <v>8648</v>
      </c>
      <c r="BN1636" t="s">
        <v>330</v>
      </c>
      <c r="BP1636" s="4">
        <v>11000</v>
      </c>
      <c r="BQ1636">
        <v>0</v>
      </c>
      <c r="BR1636" t="b">
        <v>1</v>
      </c>
      <c r="BU1636" t="b">
        <v>1</v>
      </c>
      <c r="BW1636" t="b">
        <v>1</v>
      </c>
      <c r="BZ1636" t="b">
        <v>1</v>
      </c>
      <c r="CE1636" t="b">
        <v>1</v>
      </c>
      <c r="CK1636">
        <v>8500</v>
      </c>
      <c r="CN1636" s="4">
        <v>17500</v>
      </c>
      <c r="CP1636">
        <v>12000</v>
      </c>
      <c r="CS1636">
        <v>7000</v>
      </c>
      <c r="CX1636">
        <v>5000</v>
      </c>
      <c r="DC1636" t="s">
        <v>329</v>
      </c>
      <c r="DD1636" t="b">
        <v>1</v>
      </c>
      <c r="DG1636" t="b">
        <v>1</v>
      </c>
      <c r="DH1636" t="b">
        <v>1</v>
      </c>
      <c r="DJ1636" t="s">
        <v>8649</v>
      </c>
      <c r="DL1636" t="b">
        <v>1</v>
      </c>
      <c r="DR1636" t="s">
        <v>329</v>
      </c>
      <c r="DU1636" t="b">
        <v>1</v>
      </c>
      <c r="EL1636" t="s">
        <v>330</v>
      </c>
      <c r="EN1636" t="s">
        <v>330</v>
      </c>
      <c r="EP1636" t="s">
        <v>330</v>
      </c>
      <c r="FN1636" t="s">
        <v>329</v>
      </c>
      <c r="FS1636" t="b">
        <v>1</v>
      </c>
      <c r="GD1636" t="b">
        <v>1</v>
      </c>
      <c r="GG1636" t="s">
        <v>330</v>
      </c>
      <c r="GI1636" t="s">
        <v>8650</v>
      </c>
      <c r="GJ1636" t="s">
        <v>330</v>
      </c>
      <c r="GW1636" t="s">
        <v>330</v>
      </c>
      <c r="GZ1636" t="s">
        <v>330</v>
      </c>
      <c r="HC1636" t="s">
        <v>330</v>
      </c>
      <c r="HE1636" t="s">
        <v>330</v>
      </c>
      <c r="HG1636" t="s">
        <v>526</v>
      </c>
      <c r="HH1636" t="s">
        <v>329</v>
      </c>
      <c r="HI1636" t="s">
        <v>330</v>
      </c>
      <c r="HJ1636" t="s">
        <v>330</v>
      </c>
      <c r="HM1636" t="b">
        <v>1</v>
      </c>
      <c r="HO1636" t="s">
        <v>337</v>
      </c>
      <c r="HP1636" t="s">
        <v>8651</v>
      </c>
      <c r="HQ1636" t="s">
        <v>339</v>
      </c>
      <c r="HR1636" t="s">
        <v>8652</v>
      </c>
      <c r="HS1636" t="s">
        <v>8653</v>
      </c>
      <c r="HX1636" t="b">
        <v>1</v>
      </c>
      <c r="IB1636" t="b">
        <v>1</v>
      </c>
      <c r="ID1636" t="s">
        <v>3299</v>
      </c>
      <c r="JD1636" t="s">
        <v>378</v>
      </c>
      <c r="JE1636" t="s">
        <v>8654</v>
      </c>
      <c r="JF1636" t="s">
        <v>329</v>
      </c>
      <c r="JG1636">
        <v>7000</v>
      </c>
      <c r="JH1636" t="s">
        <v>330</v>
      </c>
      <c r="JR1636" t="s">
        <v>330</v>
      </c>
      <c r="KP1636" t="s">
        <v>330</v>
      </c>
      <c r="KS1636" t="s">
        <v>330</v>
      </c>
      <c r="KV1636" t="s">
        <v>330</v>
      </c>
      <c r="KX1636" t="s">
        <v>329</v>
      </c>
      <c r="KZ1636" t="str">
        <f ca="1">OFFSET($A1636,,MATCH([2]Keys!$B$2,Data.Collect1Dump!$3:$3,0)-1)</f>
        <v>owiti.maureen@gmail.com</v>
      </c>
      <c r="LA1636" t="str">
        <f ca="1">OFFSET($A1636,,MATCH([2]Keys!$B$4,Data.Collect1Dump!$3:$3,0)-1)</f>
        <v>anne.aroka@givedirectly.org</v>
      </c>
      <c r="LB1636">
        <f ca="1">OFFSET($A1636,,MATCH([2]Keys!$B$3,Data.Collect1Dump!$3:$3,0)-1)</f>
        <v>0</v>
      </c>
      <c r="LC1636">
        <f t="shared" ca="1" si="259"/>
        <v>1</v>
      </c>
      <c r="LD1636">
        <f t="shared" ca="1" si="259"/>
        <v>1</v>
      </c>
      <c r="LE1636">
        <f t="shared" ca="1" si="259"/>
        <v>0</v>
      </c>
      <c r="LF1636" s="2">
        <f t="shared" ca="1" si="260"/>
        <v>41725</v>
      </c>
      <c r="LG1636" s="2">
        <f t="shared" ca="1" si="261"/>
        <v>41614</v>
      </c>
      <c r="LH1636" s="2" t="e">
        <f t="shared" ca="1" si="262"/>
        <v>#N/A</v>
      </c>
      <c r="LI1636" t="str">
        <f t="shared" ca="1" si="263"/>
        <v>owiti.maureen@gmail.com</v>
      </c>
      <c r="LJ1636" t="str">
        <f t="shared" ca="1" si="264"/>
        <v>anne.aroka@givedirectly.org</v>
      </c>
      <c r="LK1636" t="e">
        <f t="shared" ca="1" si="265"/>
        <v>#N/A</v>
      </c>
      <c r="LL1636" t="str">
        <f t="shared" ca="1" si="257"/>
        <v>Lump Sum</v>
      </c>
      <c r="LM1636" t="str">
        <f t="shared" ca="1" si="258"/>
        <v>owiti.maureen@gmail.com</v>
      </c>
      <c r="LN1636" t="e">
        <f ca="1">OFFSET($A1636,,MATCH(OFFSET([2]Keys!C$1,MATCH(Data.Collect1Dump!$LL1636,[2]Keys!$A$2:$A$4,0),),Data.Collect1Dump!$3:$3,0)-1,)</f>
        <v>#VALUE!</v>
      </c>
      <c r="LO1636" s="2" t="e">
        <f t="shared" ca="1" si="266"/>
        <v>#VALUE!</v>
      </c>
    </row>
    <row r="1637" spans="1:327">
      <c r="A1637" t="s">
        <v>8655</v>
      </c>
      <c r="ID1637"/>
      <c r="JD1637" t="s">
        <v>2833</v>
      </c>
      <c r="JE1637" t="s">
        <v>8656</v>
      </c>
      <c r="JF1637" t="s">
        <v>329</v>
      </c>
      <c r="JG1637">
        <v>7000</v>
      </c>
      <c r="JH1637" t="s">
        <v>330</v>
      </c>
      <c r="JR1637" t="s">
        <v>330</v>
      </c>
      <c r="KP1637" t="s">
        <v>330</v>
      </c>
      <c r="KS1637" t="s">
        <v>330</v>
      </c>
      <c r="KV1637" t="s">
        <v>330</v>
      </c>
      <c r="KX1637" t="s">
        <v>329</v>
      </c>
      <c r="KZ1637">
        <f ca="1">OFFSET($A1637,,MATCH([2]Keys!$B$2,Data.Collect1Dump!$3:$3,0)-1)</f>
        <v>0</v>
      </c>
      <c r="LA1637" t="str">
        <f ca="1">OFFSET($A1637,,MATCH([2]Keys!$B$4,Data.Collect1Dump!$3:$3,0)-1)</f>
        <v>andyagumbaa@gmail.com</v>
      </c>
      <c r="LB1637">
        <f ca="1">OFFSET($A1637,,MATCH([2]Keys!$B$3,Data.Collect1Dump!$3:$3,0)-1)</f>
        <v>0</v>
      </c>
      <c r="LC1637">
        <f t="shared" ca="1" si="259"/>
        <v>0</v>
      </c>
      <c r="LD1637">
        <f t="shared" ca="1" si="259"/>
        <v>1</v>
      </c>
      <c r="LE1637">
        <f t="shared" ca="1" si="259"/>
        <v>0</v>
      </c>
      <c r="LF1637" s="2" t="e">
        <f t="shared" ca="1" si="260"/>
        <v>#N/A</v>
      </c>
      <c r="LG1637" s="2">
        <f t="shared" ca="1" si="261"/>
        <v>41584</v>
      </c>
      <c r="LH1637" s="2" t="e">
        <f t="shared" ca="1" si="262"/>
        <v>#N/A</v>
      </c>
      <c r="LI1637" t="e">
        <f t="shared" ca="1" si="263"/>
        <v>#N/A</v>
      </c>
      <c r="LJ1637" t="str">
        <f t="shared" ca="1" si="264"/>
        <v>andyagumbaa@gmail.com</v>
      </c>
      <c r="LK1637" t="e">
        <f t="shared" ca="1" si="265"/>
        <v>#N/A</v>
      </c>
      <c r="LL1637" t="str">
        <f t="shared" ca="1" si="257"/>
        <v>Token</v>
      </c>
      <c r="LM1637" t="str">
        <f t="shared" ca="1" si="258"/>
        <v>andyagumbaa@gmail.com</v>
      </c>
      <c r="LN1637" t="e">
        <f ca="1">OFFSET($A1637,,MATCH(OFFSET([2]Keys!C$1,MATCH(Data.Collect1Dump!$LL1637,[2]Keys!$A$2:$A$4,0),),Data.Collect1Dump!$3:$3,0)-1,)</f>
        <v>#VALUE!</v>
      </c>
      <c r="LO1637" s="2" t="e">
        <f t="shared" ca="1" si="266"/>
        <v>#VALUE!</v>
      </c>
    </row>
    <row r="1638" spans="1:327">
      <c r="A1638" t="s">
        <v>8657</v>
      </c>
      <c r="B1638" t="s">
        <v>3172</v>
      </c>
      <c r="C1638" t="s">
        <v>8658</v>
      </c>
      <c r="D1638" t="b">
        <v>1</v>
      </c>
      <c r="K1638">
        <v>1</v>
      </c>
      <c r="L1638" t="s">
        <v>329</v>
      </c>
      <c r="M1638" t="s">
        <v>329</v>
      </c>
      <c r="N1638" s="4">
        <v>39942</v>
      </c>
      <c r="O1638" t="s">
        <v>329</v>
      </c>
      <c r="T1638" t="s">
        <v>330</v>
      </c>
      <c r="V1638" t="s">
        <v>329</v>
      </c>
      <c r="X1638">
        <v>8</v>
      </c>
      <c r="Y1638">
        <v>20000</v>
      </c>
      <c r="Z1638">
        <v>999</v>
      </c>
      <c r="AA1638">
        <v>7000</v>
      </c>
      <c r="AB1638">
        <v>999</v>
      </c>
      <c r="AC1638">
        <v>7000</v>
      </c>
      <c r="AD1638">
        <v>999</v>
      </c>
      <c r="AE1638">
        <v>1500</v>
      </c>
      <c r="AF1638">
        <v>999</v>
      </c>
      <c r="AG1638">
        <v>600</v>
      </c>
      <c r="AH1638">
        <v>999</v>
      </c>
      <c r="AI1638">
        <v>500</v>
      </c>
      <c r="AJ1638">
        <v>999</v>
      </c>
      <c r="AK1638">
        <v>500</v>
      </c>
      <c r="AL1638">
        <v>999</v>
      </c>
      <c r="AM1638">
        <v>200</v>
      </c>
      <c r="AN1638">
        <v>999</v>
      </c>
      <c r="AO1638" t="s">
        <v>3294</v>
      </c>
      <c r="AP1638">
        <v>200</v>
      </c>
      <c r="AQ1638">
        <v>0</v>
      </c>
      <c r="AR1638">
        <v>0</v>
      </c>
      <c r="AV1638" t="b">
        <v>1</v>
      </c>
      <c r="AZ1638" t="b">
        <v>1</v>
      </c>
      <c r="BJ1638" t="b">
        <v>1</v>
      </c>
      <c r="BK1638" t="s">
        <v>8659</v>
      </c>
      <c r="BL1638" t="s">
        <v>329</v>
      </c>
      <c r="BM1638" t="s">
        <v>8660</v>
      </c>
      <c r="BN1638" t="s">
        <v>330</v>
      </c>
      <c r="BP1638">
        <v>0</v>
      </c>
      <c r="BQ1638">
        <v>0</v>
      </c>
      <c r="BR1638" t="b">
        <v>1</v>
      </c>
      <c r="BU1638" t="b">
        <v>1</v>
      </c>
      <c r="BZ1638" t="b">
        <v>1</v>
      </c>
      <c r="CK1638">
        <v>4000</v>
      </c>
      <c r="CN1638">
        <v>29440</v>
      </c>
      <c r="CS1638">
        <v>6000</v>
      </c>
      <c r="DC1638" t="s">
        <v>329</v>
      </c>
      <c r="DD1638" t="b">
        <v>1</v>
      </c>
      <c r="DG1638" t="b">
        <v>1</v>
      </c>
      <c r="DH1638" t="b">
        <v>1</v>
      </c>
      <c r="DJ1638" t="s">
        <v>1959</v>
      </c>
      <c r="DL1638" t="b">
        <v>1</v>
      </c>
      <c r="DR1638" t="s">
        <v>329</v>
      </c>
      <c r="DV1638" t="b">
        <v>1</v>
      </c>
      <c r="EL1638" t="s">
        <v>330</v>
      </c>
      <c r="EN1638" t="s">
        <v>330</v>
      </c>
      <c r="EP1638" t="s">
        <v>330</v>
      </c>
      <c r="FN1638" t="s">
        <v>330</v>
      </c>
      <c r="GJ1638" t="s">
        <v>330</v>
      </c>
      <c r="GW1638" t="s">
        <v>330</v>
      </c>
      <c r="GZ1638" t="s">
        <v>330</v>
      </c>
      <c r="HC1638" t="s">
        <v>330</v>
      </c>
      <c r="HE1638" t="s">
        <v>330</v>
      </c>
      <c r="HG1638" t="s">
        <v>336</v>
      </c>
      <c r="HH1638" t="s">
        <v>329</v>
      </c>
      <c r="HI1638" t="s">
        <v>329</v>
      </c>
      <c r="HJ1638" t="s">
        <v>330</v>
      </c>
      <c r="HK1638" t="b">
        <v>1</v>
      </c>
      <c r="HO1638" t="s">
        <v>337</v>
      </c>
      <c r="HP1638" t="s">
        <v>8661</v>
      </c>
      <c r="HQ1638" t="s">
        <v>339</v>
      </c>
      <c r="HR1638" t="s">
        <v>8662</v>
      </c>
      <c r="HS1638" t="s">
        <v>8663</v>
      </c>
      <c r="IB1638" t="b">
        <v>1</v>
      </c>
      <c r="IC1638" t="b">
        <v>1</v>
      </c>
      <c r="ID1638" t="s">
        <v>8664</v>
      </c>
      <c r="JD1638" t="s">
        <v>378</v>
      </c>
      <c r="JE1638" t="s">
        <v>8665</v>
      </c>
      <c r="JF1638" t="s">
        <v>329</v>
      </c>
      <c r="JG1638">
        <v>7000</v>
      </c>
      <c r="JH1638" t="s">
        <v>330</v>
      </c>
      <c r="JR1638" t="s">
        <v>330</v>
      </c>
      <c r="KP1638" t="s">
        <v>330</v>
      </c>
      <c r="KS1638" t="s">
        <v>330</v>
      </c>
      <c r="KV1638" t="s">
        <v>330</v>
      </c>
      <c r="KX1638" t="s">
        <v>329</v>
      </c>
      <c r="KZ1638" t="str">
        <f ca="1">OFFSET($A1638,,MATCH([2]Keys!$B$2,Data.Collect1Dump!$3:$3,0)-1)</f>
        <v>owiti.maureen@gmail.com</v>
      </c>
      <c r="LA1638" t="str">
        <f ca="1">OFFSET($A1638,,MATCH([2]Keys!$B$4,Data.Collect1Dump!$3:$3,0)-1)</f>
        <v>anne.aroka@givedirectly.org</v>
      </c>
      <c r="LB1638">
        <f ca="1">OFFSET($A1638,,MATCH([2]Keys!$B$3,Data.Collect1Dump!$3:$3,0)-1)</f>
        <v>0</v>
      </c>
      <c r="LC1638">
        <f t="shared" ca="1" si="259"/>
        <v>1</v>
      </c>
      <c r="LD1638">
        <f t="shared" ca="1" si="259"/>
        <v>1</v>
      </c>
      <c r="LE1638">
        <f t="shared" ca="1" si="259"/>
        <v>0</v>
      </c>
      <c r="LF1638" s="2">
        <f t="shared" ca="1" si="260"/>
        <v>41725</v>
      </c>
      <c r="LG1638" s="2">
        <f t="shared" ca="1" si="261"/>
        <v>41614</v>
      </c>
      <c r="LH1638" s="2" t="e">
        <f t="shared" ca="1" si="262"/>
        <v>#N/A</v>
      </c>
      <c r="LI1638" t="str">
        <f t="shared" ca="1" si="263"/>
        <v>owiti.maureen@gmail.com</v>
      </c>
      <c r="LJ1638" t="str">
        <f t="shared" ca="1" si="264"/>
        <v>anne.aroka@givedirectly.org</v>
      </c>
      <c r="LK1638" t="e">
        <f t="shared" ca="1" si="265"/>
        <v>#N/A</v>
      </c>
      <c r="LL1638" t="str">
        <f t="shared" ca="1" si="257"/>
        <v>Lump Sum</v>
      </c>
      <c r="LM1638" t="str">
        <f t="shared" ca="1" si="258"/>
        <v>owiti.maureen@gmail.com</v>
      </c>
      <c r="LN1638" t="e">
        <f ca="1">OFFSET($A1638,,MATCH(OFFSET([2]Keys!C$1,MATCH(Data.Collect1Dump!$LL1638,[2]Keys!$A$2:$A$4,0),),Data.Collect1Dump!$3:$3,0)-1,)</f>
        <v>#VALUE!</v>
      </c>
      <c r="LO1638" s="2" t="e">
        <f t="shared" ca="1" si="266"/>
        <v>#VALUE!</v>
      </c>
    </row>
    <row r="1639" spans="1:327">
      <c r="A1639" t="s">
        <v>8666</v>
      </c>
      <c r="B1639" t="s">
        <v>3172</v>
      </c>
      <c r="C1639" t="s">
        <v>8667</v>
      </c>
      <c r="D1639" t="b">
        <v>1</v>
      </c>
      <c r="K1639">
        <v>1</v>
      </c>
      <c r="L1639" t="s">
        <v>329</v>
      </c>
      <c r="M1639" t="s">
        <v>329</v>
      </c>
      <c r="N1639" s="4">
        <v>39900</v>
      </c>
      <c r="O1639" t="s">
        <v>457</v>
      </c>
      <c r="R1639" t="s">
        <v>651</v>
      </c>
      <c r="T1639" t="s">
        <v>330</v>
      </c>
      <c r="V1639" t="s">
        <v>329</v>
      </c>
      <c r="X1639">
        <v>1</v>
      </c>
      <c r="Y1639" s="4">
        <v>39900</v>
      </c>
      <c r="Z1639">
        <v>999</v>
      </c>
      <c r="AO1639" t="s">
        <v>3175</v>
      </c>
      <c r="AP1639">
        <v>200</v>
      </c>
      <c r="AQ1639">
        <v>0</v>
      </c>
      <c r="AR1639">
        <v>0</v>
      </c>
      <c r="AU1639" t="b">
        <v>1</v>
      </c>
      <c r="AV1639" t="b">
        <v>1</v>
      </c>
      <c r="AX1639" t="b">
        <v>1</v>
      </c>
      <c r="BA1639" t="b">
        <v>1</v>
      </c>
      <c r="BL1639" t="s">
        <v>329</v>
      </c>
      <c r="BM1639" t="s">
        <v>8668</v>
      </c>
      <c r="BN1639" t="s">
        <v>330</v>
      </c>
      <c r="BP1639" s="4">
        <v>15000</v>
      </c>
      <c r="BQ1639">
        <v>6000</v>
      </c>
      <c r="BR1639" t="b">
        <v>1</v>
      </c>
      <c r="BU1639" t="b">
        <v>1</v>
      </c>
      <c r="CD1639" t="b">
        <v>1</v>
      </c>
      <c r="CK1639">
        <v>3000</v>
      </c>
      <c r="CN1639" s="4">
        <v>53400</v>
      </c>
      <c r="CW1639">
        <v>3000</v>
      </c>
      <c r="DC1639" t="s">
        <v>329</v>
      </c>
      <c r="DD1639" t="b">
        <v>1</v>
      </c>
      <c r="DE1639" t="b">
        <v>1</v>
      </c>
      <c r="DG1639" t="b">
        <v>1</v>
      </c>
      <c r="DM1639" t="b">
        <v>1</v>
      </c>
      <c r="DR1639" t="s">
        <v>329</v>
      </c>
      <c r="DV1639" t="b">
        <v>1</v>
      </c>
      <c r="EL1639" t="s">
        <v>330</v>
      </c>
      <c r="EN1639" t="s">
        <v>330</v>
      </c>
      <c r="EP1639" t="s">
        <v>330</v>
      </c>
      <c r="FN1639" t="s">
        <v>330</v>
      </c>
      <c r="GJ1639" t="s">
        <v>330</v>
      </c>
      <c r="GW1639" t="s">
        <v>330</v>
      </c>
      <c r="GZ1639" t="s">
        <v>330</v>
      </c>
      <c r="HC1639" t="s">
        <v>330</v>
      </c>
      <c r="HE1639" t="s">
        <v>330</v>
      </c>
      <c r="HG1639" t="s">
        <v>336</v>
      </c>
      <c r="HH1639" t="s">
        <v>329</v>
      </c>
      <c r="HI1639" t="s">
        <v>330</v>
      </c>
      <c r="HJ1639" t="s">
        <v>330</v>
      </c>
      <c r="HK1639" t="b">
        <v>1</v>
      </c>
      <c r="HM1639" t="b">
        <v>1</v>
      </c>
      <c r="HO1639" t="s">
        <v>337</v>
      </c>
      <c r="HP1639" t="s">
        <v>8669</v>
      </c>
      <c r="HQ1639" t="s">
        <v>339</v>
      </c>
      <c r="HR1639" t="s">
        <v>8670</v>
      </c>
      <c r="HS1639" t="s">
        <v>8671</v>
      </c>
      <c r="HU1639" t="b">
        <v>1</v>
      </c>
      <c r="HX1639" t="b">
        <v>1</v>
      </c>
      <c r="ID1639" t="s">
        <v>3299</v>
      </c>
      <c r="JD1639" t="s">
        <v>2833</v>
      </c>
      <c r="JE1639" t="s">
        <v>8672</v>
      </c>
      <c r="JF1639" t="s">
        <v>329</v>
      </c>
      <c r="JG1639">
        <v>6900</v>
      </c>
      <c r="JH1639" t="s">
        <v>330</v>
      </c>
      <c r="JR1639" t="s">
        <v>330</v>
      </c>
      <c r="KP1639" t="s">
        <v>330</v>
      </c>
      <c r="KS1639" t="s">
        <v>330</v>
      </c>
      <c r="KV1639" t="s">
        <v>330</v>
      </c>
      <c r="KX1639" t="s">
        <v>329</v>
      </c>
      <c r="KZ1639" t="str">
        <f ca="1">OFFSET($A1639,,MATCH([2]Keys!$B$2,Data.Collect1Dump!$3:$3,0)-1)</f>
        <v>owiti.maureen@gmail.com</v>
      </c>
      <c r="LA1639" t="str">
        <f ca="1">OFFSET($A1639,,MATCH([2]Keys!$B$4,Data.Collect1Dump!$3:$3,0)-1)</f>
        <v>andyagumbaa@gmail.com</v>
      </c>
      <c r="LB1639">
        <f ca="1">OFFSET($A1639,,MATCH([2]Keys!$B$3,Data.Collect1Dump!$3:$3,0)-1)</f>
        <v>0</v>
      </c>
      <c r="LC1639">
        <f t="shared" ca="1" si="259"/>
        <v>1</v>
      </c>
      <c r="LD1639">
        <f t="shared" ca="1" si="259"/>
        <v>1</v>
      </c>
      <c r="LE1639">
        <f t="shared" ca="1" si="259"/>
        <v>0</v>
      </c>
      <c r="LF1639" s="2">
        <f t="shared" ca="1" si="260"/>
        <v>41725</v>
      </c>
      <c r="LG1639" s="2">
        <f t="shared" ca="1" si="261"/>
        <v>41583</v>
      </c>
      <c r="LH1639" s="2" t="e">
        <f t="shared" ca="1" si="262"/>
        <v>#N/A</v>
      </c>
      <c r="LI1639" t="str">
        <f t="shared" ca="1" si="263"/>
        <v>owiti.maureen@gmail.com</v>
      </c>
      <c r="LJ1639" t="str">
        <f t="shared" ca="1" si="264"/>
        <v>andyagumbaa@gmail.com</v>
      </c>
      <c r="LK1639" t="e">
        <f t="shared" ca="1" si="265"/>
        <v>#N/A</v>
      </c>
      <c r="LL1639" t="str">
        <f t="shared" ca="1" si="257"/>
        <v>Lump Sum</v>
      </c>
      <c r="LM1639" t="str">
        <f t="shared" ca="1" si="258"/>
        <v>owiti.maureen@gmail.com</v>
      </c>
      <c r="LN1639" t="e">
        <f ca="1">OFFSET($A1639,,MATCH(OFFSET([2]Keys!C$1,MATCH(Data.Collect1Dump!$LL1639,[2]Keys!$A$2:$A$4,0),),Data.Collect1Dump!$3:$3,0)-1,)</f>
        <v>#VALUE!</v>
      </c>
      <c r="LO1639" s="2" t="e">
        <f t="shared" ca="1" si="266"/>
        <v>#VALUE!</v>
      </c>
    </row>
    <row r="1640" spans="1:327">
      <c r="A1640" t="s">
        <v>8673</v>
      </c>
      <c r="B1640" t="s">
        <v>3172</v>
      </c>
      <c r="C1640" t="s">
        <v>8674</v>
      </c>
      <c r="D1640" t="b">
        <v>1</v>
      </c>
      <c r="K1640">
        <v>1</v>
      </c>
      <c r="L1640" t="s">
        <v>329</v>
      </c>
      <c r="M1640" t="s">
        <v>329</v>
      </c>
      <c r="N1640" s="4">
        <v>39700</v>
      </c>
      <c r="O1640" t="s">
        <v>329</v>
      </c>
      <c r="T1640" t="s">
        <v>329</v>
      </c>
      <c r="U1640" t="s">
        <v>8675</v>
      </c>
      <c r="V1640" t="s">
        <v>329</v>
      </c>
      <c r="X1640">
        <v>3</v>
      </c>
      <c r="Y1640" s="4">
        <v>10000</v>
      </c>
      <c r="Z1640">
        <v>999</v>
      </c>
      <c r="AA1640" s="4">
        <v>15000</v>
      </c>
      <c r="AB1640">
        <v>999</v>
      </c>
      <c r="AC1640" s="4">
        <v>14000</v>
      </c>
      <c r="AD1640">
        <v>999</v>
      </c>
      <c r="AO1640" t="s">
        <v>3294</v>
      </c>
      <c r="AP1640">
        <v>200</v>
      </c>
      <c r="AQ1640" t="s">
        <v>3293</v>
      </c>
      <c r="AR1640">
        <v>0</v>
      </c>
      <c r="AV1640" t="b">
        <v>1</v>
      </c>
      <c r="AZ1640" t="b">
        <v>1</v>
      </c>
      <c r="BA1640" t="b">
        <v>1</v>
      </c>
      <c r="BL1640" t="s">
        <v>329</v>
      </c>
      <c r="BM1640" t="s">
        <v>8676</v>
      </c>
      <c r="BN1640" t="s">
        <v>330</v>
      </c>
      <c r="BP1640">
        <v>0</v>
      </c>
      <c r="BQ1640">
        <v>0</v>
      </c>
      <c r="BU1640" t="b">
        <v>1</v>
      </c>
      <c r="BZ1640" t="b">
        <v>1</v>
      </c>
      <c r="CN1640" s="4">
        <v>38400</v>
      </c>
      <c r="CS1640">
        <v>1000</v>
      </c>
      <c r="DC1640" t="s">
        <v>329</v>
      </c>
      <c r="DD1640" t="b">
        <v>1</v>
      </c>
      <c r="DE1640" t="b">
        <v>1</v>
      </c>
      <c r="DF1640" t="b">
        <v>1</v>
      </c>
      <c r="DL1640" t="b">
        <v>1</v>
      </c>
      <c r="DM1640" t="b">
        <v>1</v>
      </c>
      <c r="DN1640" t="b">
        <v>1</v>
      </c>
      <c r="DR1640" t="s">
        <v>329</v>
      </c>
      <c r="DZ1640" t="b">
        <v>1</v>
      </c>
      <c r="EL1640" t="s">
        <v>330</v>
      </c>
      <c r="EN1640" t="s">
        <v>330</v>
      </c>
      <c r="EP1640" t="s">
        <v>330</v>
      </c>
      <c r="FN1640" t="s">
        <v>330</v>
      </c>
      <c r="GJ1640" t="s">
        <v>330</v>
      </c>
      <c r="GW1640" t="s">
        <v>330</v>
      </c>
      <c r="GZ1640" t="s">
        <v>330</v>
      </c>
      <c r="HC1640" t="s">
        <v>330</v>
      </c>
      <c r="HE1640" t="s">
        <v>330</v>
      </c>
      <c r="HG1640" t="s">
        <v>336</v>
      </c>
      <c r="HH1640" t="s">
        <v>329</v>
      </c>
      <c r="HI1640" t="s">
        <v>330</v>
      </c>
      <c r="HJ1640" t="s">
        <v>330</v>
      </c>
      <c r="HK1640" t="b">
        <v>1</v>
      </c>
      <c r="HO1640" t="s">
        <v>337</v>
      </c>
      <c r="HP1640" t="s">
        <v>8677</v>
      </c>
      <c r="HQ1640" t="s">
        <v>339</v>
      </c>
      <c r="HR1640" t="s">
        <v>8678</v>
      </c>
      <c r="HS1640" t="s">
        <v>8679</v>
      </c>
      <c r="IB1640" t="b">
        <v>1</v>
      </c>
      <c r="IC1640" t="b">
        <v>1</v>
      </c>
      <c r="ID1640" t="s">
        <v>3299</v>
      </c>
      <c r="JD1640" t="s">
        <v>2833</v>
      </c>
      <c r="JE1640" t="s">
        <v>8680</v>
      </c>
      <c r="JF1640" t="s">
        <v>329</v>
      </c>
      <c r="JG1640">
        <v>7000</v>
      </c>
      <c r="JH1640" t="s">
        <v>330</v>
      </c>
      <c r="JR1640" t="s">
        <v>330</v>
      </c>
      <c r="KP1640" t="s">
        <v>330</v>
      </c>
      <c r="KS1640" t="s">
        <v>330</v>
      </c>
      <c r="KV1640" t="s">
        <v>330</v>
      </c>
      <c r="KX1640" t="s">
        <v>329</v>
      </c>
      <c r="KZ1640" t="str">
        <f ca="1">OFFSET($A1640,,MATCH([2]Keys!$B$2,Data.Collect1Dump!$3:$3,0)-1)</f>
        <v>owiti.maureen@gmail.com</v>
      </c>
      <c r="LA1640" t="str">
        <f ca="1">OFFSET($A1640,,MATCH([2]Keys!$B$4,Data.Collect1Dump!$3:$3,0)-1)</f>
        <v>andyagumbaa@gmail.com</v>
      </c>
      <c r="LB1640">
        <f ca="1">OFFSET($A1640,,MATCH([2]Keys!$B$3,Data.Collect1Dump!$3:$3,0)-1)</f>
        <v>0</v>
      </c>
      <c r="LC1640">
        <f t="shared" ca="1" si="259"/>
        <v>1</v>
      </c>
      <c r="LD1640">
        <f t="shared" ca="1" si="259"/>
        <v>1</v>
      </c>
      <c r="LE1640">
        <f t="shared" ca="1" si="259"/>
        <v>0</v>
      </c>
      <c r="LF1640" s="2">
        <f t="shared" ca="1" si="260"/>
        <v>41725</v>
      </c>
      <c r="LG1640" s="2">
        <f t="shared" ca="1" si="261"/>
        <v>41583</v>
      </c>
      <c r="LH1640" s="2" t="e">
        <f t="shared" ca="1" si="262"/>
        <v>#N/A</v>
      </c>
      <c r="LI1640" t="str">
        <f t="shared" ca="1" si="263"/>
        <v>owiti.maureen@gmail.com</v>
      </c>
      <c r="LJ1640" t="str">
        <f t="shared" ca="1" si="264"/>
        <v>andyagumbaa@gmail.com</v>
      </c>
      <c r="LK1640" t="e">
        <f t="shared" ca="1" si="265"/>
        <v>#N/A</v>
      </c>
      <c r="LL1640" t="str">
        <f t="shared" ca="1" si="257"/>
        <v>Lump Sum</v>
      </c>
      <c r="LM1640" t="str">
        <f t="shared" ca="1" si="258"/>
        <v>owiti.maureen@gmail.com</v>
      </c>
      <c r="LN1640" t="e">
        <f ca="1">OFFSET($A1640,,MATCH(OFFSET([2]Keys!C$1,MATCH(Data.Collect1Dump!$LL1640,[2]Keys!$A$2:$A$4,0),),Data.Collect1Dump!$3:$3,0)-1,)</f>
        <v>#VALUE!</v>
      </c>
      <c r="LO1640" s="2" t="e">
        <f t="shared" ca="1" si="266"/>
        <v>#VALUE!</v>
      </c>
    </row>
    <row r="1641" spans="1:327">
      <c r="A1641" t="s">
        <v>8681</v>
      </c>
      <c r="ID1641"/>
      <c r="JD1641" t="s">
        <v>378</v>
      </c>
      <c r="JE1641" t="s">
        <v>8682</v>
      </c>
      <c r="JF1641" t="s">
        <v>329</v>
      </c>
      <c r="JG1641">
        <v>7000</v>
      </c>
      <c r="JH1641" t="s">
        <v>330</v>
      </c>
      <c r="JR1641" t="s">
        <v>330</v>
      </c>
      <c r="KP1641" t="s">
        <v>330</v>
      </c>
      <c r="KS1641" t="s">
        <v>330</v>
      </c>
      <c r="KV1641" t="s">
        <v>330</v>
      </c>
      <c r="KX1641" t="s">
        <v>329</v>
      </c>
      <c r="KZ1641">
        <f ca="1">OFFSET($A1641,,MATCH([2]Keys!$B$2,Data.Collect1Dump!$3:$3,0)-1)</f>
        <v>0</v>
      </c>
      <c r="LA1641" t="str">
        <f ca="1">OFFSET($A1641,,MATCH([2]Keys!$B$4,Data.Collect1Dump!$3:$3,0)-1)</f>
        <v>anne.aroka@givedirectly.org</v>
      </c>
      <c r="LB1641">
        <f ca="1">OFFSET($A1641,,MATCH([2]Keys!$B$3,Data.Collect1Dump!$3:$3,0)-1)</f>
        <v>0</v>
      </c>
      <c r="LC1641">
        <f t="shared" ca="1" si="259"/>
        <v>0</v>
      </c>
      <c r="LD1641">
        <f t="shared" ca="1" si="259"/>
        <v>1</v>
      </c>
      <c r="LE1641">
        <f t="shared" ca="1" si="259"/>
        <v>0</v>
      </c>
      <c r="LF1641" s="2" t="e">
        <f t="shared" ca="1" si="260"/>
        <v>#N/A</v>
      </c>
      <c r="LG1641" s="2">
        <f t="shared" ca="1" si="261"/>
        <v>41598</v>
      </c>
      <c r="LH1641" s="2" t="e">
        <f t="shared" ca="1" si="262"/>
        <v>#N/A</v>
      </c>
      <c r="LI1641" t="e">
        <f t="shared" ca="1" si="263"/>
        <v>#N/A</v>
      </c>
      <c r="LJ1641" t="str">
        <f t="shared" ca="1" si="264"/>
        <v>anne.aroka@givedirectly.org</v>
      </c>
      <c r="LK1641" t="e">
        <f t="shared" ca="1" si="265"/>
        <v>#N/A</v>
      </c>
      <c r="LL1641" t="str">
        <f t="shared" ca="1" si="257"/>
        <v>Token</v>
      </c>
      <c r="LM1641" t="str">
        <f t="shared" ca="1" si="258"/>
        <v>anne.aroka@givedirectly.org</v>
      </c>
      <c r="LN1641" t="e">
        <f ca="1">OFFSET($A1641,,MATCH(OFFSET([2]Keys!C$1,MATCH(Data.Collect1Dump!$LL1641,[2]Keys!$A$2:$A$4,0),),Data.Collect1Dump!$3:$3,0)-1,)</f>
        <v>#VALUE!</v>
      </c>
      <c r="LO1641" s="2" t="e">
        <f t="shared" ca="1" si="266"/>
        <v>#VALUE!</v>
      </c>
    </row>
    <row r="1642" spans="1:327">
      <c r="A1642" t="s">
        <v>8683</v>
      </c>
      <c r="B1642" t="s">
        <v>3172</v>
      </c>
      <c r="C1642" t="s">
        <v>8684</v>
      </c>
      <c r="D1642" t="b">
        <v>1</v>
      </c>
      <c r="K1642">
        <v>1</v>
      </c>
      <c r="L1642" t="s">
        <v>329</v>
      </c>
      <c r="M1642" t="s">
        <v>329</v>
      </c>
      <c r="N1642" s="4">
        <v>39000</v>
      </c>
      <c r="O1642" t="s">
        <v>329</v>
      </c>
      <c r="T1642" t="s">
        <v>330</v>
      </c>
      <c r="V1642" t="s">
        <v>329</v>
      </c>
      <c r="X1642">
        <v>1</v>
      </c>
      <c r="Y1642" s="4">
        <v>39000</v>
      </c>
      <c r="Z1642">
        <v>999</v>
      </c>
      <c r="AO1642" t="s">
        <v>3294</v>
      </c>
      <c r="AP1642">
        <v>200</v>
      </c>
      <c r="AQ1642">
        <v>0</v>
      </c>
      <c r="AR1642">
        <v>0</v>
      </c>
      <c r="AV1642" t="b">
        <v>1</v>
      </c>
      <c r="BL1642" t="s">
        <v>329</v>
      </c>
      <c r="BM1642" t="s">
        <v>8685</v>
      </c>
      <c r="BN1642" t="s">
        <v>330</v>
      </c>
      <c r="BP1642">
        <v>0</v>
      </c>
      <c r="BQ1642">
        <v>0</v>
      </c>
      <c r="BR1642" t="b">
        <v>1</v>
      </c>
      <c r="BU1642" t="b">
        <v>1</v>
      </c>
      <c r="CK1642">
        <v>4500</v>
      </c>
      <c r="CN1642" s="4">
        <v>34400</v>
      </c>
      <c r="DC1642" t="s">
        <v>329</v>
      </c>
      <c r="DD1642" t="b">
        <v>1</v>
      </c>
      <c r="DI1642" t="b">
        <v>1</v>
      </c>
      <c r="DK1642" t="s">
        <v>8686</v>
      </c>
      <c r="DL1642" t="b">
        <v>1</v>
      </c>
      <c r="DR1642" t="s">
        <v>329</v>
      </c>
      <c r="EA1642" t="b">
        <v>1</v>
      </c>
      <c r="EL1642" t="s">
        <v>330</v>
      </c>
      <c r="EN1642" t="s">
        <v>330</v>
      </c>
      <c r="EP1642" t="s">
        <v>330</v>
      </c>
      <c r="FN1642" t="s">
        <v>330</v>
      </c>
      <c r="GJ1642" t="s">
        <v>330</v>
      </c>
      <c r="GW1642" t="s">
        <v>330</v>
      </c>
      <c r="GZ1642" t="s">
        <v>330</v>
      </c>
      <c r="HC1642" t="s">
        <v>330</v>
      </c>
      <c r="HE1642" t="s">
        <v>330</v>
      </c>
      <c r="HG1642" t="s">
        <v>336</v>
      </c>
      <c r="HH1642" t="s">
        <v>329</v>
      </c>
      <c r="HI1642" t="s">
        <v>330</v>
      </c>
      <c r="HJ1642" t="s">
        <v>330</v>
      </c>
      <c r="HK1642" t="b">
        <v>1</v>
      </c>
      <c r="HM1642" t="b">
        <v>1</v>
      </c>
      <c r="HO1642" t="s">
        <v>337</v>
      </c>
      <c r="HP1642" t="s">
        <v>8687</v>
      </c>
      <c r="HQ1642" t="s">
        <v>339</v>
      </c>
      <c r="HR1642" t="s">
        <v>8688</v>
      </c>
      <c r="HS1642" t="s">
        <v>8689</v>
      </c>
      <c r="HU1642" t="b">
        <v>1</v>
      </c>
      <c r="HX1642" t="b">
        <v>1</v>
      </c>
      <c r="IC1642" t="b">
        <v>1</v>
      </c>
      <c r="ID1642" t="s">
        <v>3299</v>
      </c>
      <c r="JD1642" t="s">
        <v>2833</v>
      </c>
      <c r="JE1642" t="s">
        <v>8690</v>
      </c>
      <c r="JF1642" t="s">
        <v>329</v>
      </c>
      <c r="JG1642">
        <v>6900</v>
      </c>
      <c r="JH1642" t="s">
        <v>330</v>
      </c>
      <c r="JR1642" t="s">
        <v>330</v>
      </c>
      <c r="KP1642" t="s">
        <v>330</v>
      </c>
      <c r="KS1642" t="s">
        <v>329</v>
      </c>
      <c r="KT1642" t="s">
        <v>8691</v>
      </c>
      <c r="KU1642" t="s">
        <v>330</v>
      </c>
      <c r="KV1642" t="s">
        <v>330</v>
      </c>
      <c r="KX1642" t="s">
        <v>329</v>
      </c>
      <c r="KZ1642" t="str">
        <f ca="1">OFFSET($A1642,,MATCH([2]Keys!$B$2,Data.Collect1Dump!$3:$3,0)-1)</f>
        <v>owiti.maureen@gmail.com</v>
      </c>
      <c r="LA1642" t="str">
        <f ca="1">OFFSET($A1642,,MATCH([2]Keys!$B$4,Data.Collect1Dump!$3:$3,0)-1)</f>
        <v>andyagumbaa@gmail.com</v>
      </c>
      <c r="LB1642">
        <f ca="1">OFFSET($A1642,,MATCH([2]Keys!$B$3,Data.Collect1Dump!$3:$3,0)-1)</f>
        <v>0</v>
      </c>
      <c r="LC1642">
        <f t="shared" ca="1" si="259"/>
        <v>1</v>
      </c>
      <c r="LD1642">
        <f t="shared" ca="1" si="259"/>
        <v>1</v>
      </c>
      <c r="LE1642">
        <f t="shared" ca="1" si="259"/>
        <v>0</v>
      </c>
      <c r="LF1642" s="2">
        <f t="shared" ca="1" si="260"/>
        <v>41725</v>
      </c>
      <c r="LG1642" s="2">
        <f t="shared" ca="1" si="261"/>
        <v>41583</v>
      </c>
      <c r="LH1642" s="2" t="e">
        <f t="shared" ca="1" si="262"/>
        <v>#N/A</v>
      </c>
      <c r="LI1642" t="str">
        <f t="shared" ca="1" si="263"/>
        <v>owiti.maureen@gmail.com</v>
      </c>
      <c r="LJ1642" t="str">
        <f t="shared" ca="1" si="264"/>
        <v>andyagumbaa@gmail.com</v>
      </c>
      <c r="LK1642" t="e">
        <f t="shared" ca="1" si="265"/>
        <v>#N/A</v>
      </c>
      <c r="LL1642" t="str">
        <f t="shared" ca="1" si="257"/>
        <v>Lump Sum</v>
      </c>
      <c r="LM1642" t="str">
        <f t="shared" ca="1" si="258"/>
        <v>owiti.maureen@gmail.com</v>
      </c>
      <c r="LN1642" t="e">
        <f ca="1">OFFSET($A1642,,MATCH(OFFSET([2]Keys!C$1,MATCH(Data.Collect1Dump!$LL1642,[2]Keys!$A$2:$A$4,0),),Data.Collect1Dump!$3:$3,0)-1,)</f>
        <v>#VALUE!</v>
      </c>
      <c r="LO1642" s="2" t="e">
        <f t="shared" ca="1" si="266"/>
        <v>#VALUE!</v>
      </c>
    </row>
    <row r="1643" spans="1:327">
      <c r="A1643" t="s">
        <v>8692</v>
      </c>
      <c r="B1643" t="s">
        <v>3172</v>
      </c>
      <c r="C1643" t="s">
        <v>8693</v>
      </c>
      <c r="D1643" t="b">
        <v>1</v>
      </c>
      <c r="K1643">
        <v>1</v>
      </c>
      <c r="L1643" t="s">
        <v>329</v>
      </c>
      <c r="M1643" t="s">
        <v>329</v>
      </c>
      <c r="N1643" s="4">
        <v>39075</v>
      </c>
      <c r="O1643" t="s">
        <v>329</v>
      </c>
      <c r="T1643" t="s">
        <v>330</v>
      </c>
      <c r="V1643" t="s">
        <v>329</v>
      </c>
      <c r="X1643">
        <v>1</v>
      </c>
      <c r="Y1643" s="4">
        <v>39075</v>
      </c>
      <c r="Z1643">
        <v>999</v>
      </c>
      <c r="AO1643" t="s">
        <v>3175</v>
      </c>
      <c r="AP1643">
        <v>100</v>
      </c>
      <c r="AQ1643">
        <v>0</v>
      </c>
      <c r="AR1643">
        <v>0</v>
      </c>
      <c r="AV1643" t="b">
        <v>1</v>
      </c>
      <c r="BL1643" t="s">
        <v>329</v>
      </c>
      <c r="BM1643" t="s">
        <v>8694</v>
      </c>
      <c r="BN1643" t="s">
        <v>330</v>
      </c>
      <c r="BP1643">
        <v>1000</v>
      </c>
      <c r="BQ1643">
        <v>0</v>
      </c>
      <c r="BR1643" t="b">
        <v>1</v>
      </c>
      <c r="BU1643" t="b">
        <v>1</v>
      </c>
      <c r="CK1643">
        <v>8000</v>
      </c>
      <c r="CN1643" s="4">
        <v>38000</v>
      </c>
      <c r="DC1643" t="s">
        <v>345</v>
      </c>
      <c r="DD1643" t="b">
        <v>1</v>
      </c>
      <c r="DG1643" t="b">
        <v>1</v>
      </c>
      <c r="DH1643" t="b">
        <v>1</v>
      </c>
      <c r="DJ1643" t="s">
        <v>3689</v>
      </c>
      <c r="DL1643" t="b">
        <v>1</v>
      </c>
      <c r="DR1643" t="s">
        <v>329</v>
      </c>
      <c r="DU1643" t="b">
        <v>1</v>
      </c>
      <c r="EL1643" t="s">
        <v>330</v>
      </c>
      <c r="EN1643" t="s">
        <v>330</v>
      </c>
      <c r="EP1643" t="s">
        <v>330</v>
      </c>
      <c r="FN1643" t="s">
        <v>330</v>
      </c>
      <c r="GJ1643" t="s">
        <v>330</v>
      </c>
      <c r="GW1643" t="s">
        <v>330</v>
      </c>
      <c r="GZ1643" t="s">
        <v>330</v>
      </c>
      <c r="HC1643" t="s">
        <v>330</v>
      </c>
      <c r="HE1643" t="s">
        <v>330</v>
      </c>
      <c r="HG1643" t="s">
        <v>336</v>
      </c>
      <c r="HH1643" t="s">
        <v>329</v>
      </c>
      <c r="HI1643" t="s">
        <v>330</v>
      </c>
      <c r="HJ1643" t="s">
        <v>330</v>
      </c>
      <c r="HK1643" t="b">
        <v>1</v>
      </c>
      <c r="HM1643" t="b">
        <v>1</v>
      </c>
      <c r="HO1643" t="s">
        <v>337</v>
      </c>
      <c r="HP1643" t="s">
        <v>8695</v>
      </c>
      <c r="HQ1643" t="s">
        <v>339</v>
      </c>
      <c r="HR1643" t="s">
        <v>8696</v>
      </c>
      <c r="HS1643" t="s">
        <v>8697</v>
      </c>
      <c r="HU1643" t="b">
        <v>1</v>
      </c>
      <c r="HX1643" t="b">
        <v>1</v>
      </c>
      <c r="ID1643" t="s">
        <v>8698</v>
      </c>
      <c r="JD1643" t="s">
        <v>2833</v>
      </c>
      <c r="JE1643" t="s">
        <v>8699</v>
      </c>
      <c r="JF1643" t="s">
        <v>329</v>
      </c>
      <c r="JG1643">
        <v>7000</v>
      </c>
      <c r="JH1643" t="s">
        <v>330</v>
      </c>
      <c r="JR1643" t="s">
        <v>330</v>
      </c>
      <c r="KP1643" t="s">
        <v>330</v>
      </c>
      <c r="KS1643" t="s">
        <v>329</v>
      </c>
      <c r="KT1643" t="s">
        <v>8700</v>
      </c>
      <c r="KU1643" t="s">
        <v>329</v>
      </c>
      <c r="KV1643" t="s">
        <v>330</v>
      </c>
      <c r="KX1643" t="s">
        <v>329</v>
      </c>
      <c r="KZ1643" t="str">
        <f ca="1">OFFSET($A1643,,MATCH([2]Keys!$B$2,Data.Collect1Dump!$3:$3,0)-1)</f>
        <v>owiti.maureen@gmail.com</v>
      </c>
      <c r="LA1643" t="str">
        <f ca="1">OFFSET($A1643,,MATCH([2]Keys!$B$4,Data.Collect1Dump!$3:$3,0)-1)</f>
        <v>andyagumbaa@gmail.com</v>
      </c>
      <c r="LB1643">
        <f ca="1">OFFSET($A1643,,MATCH([2]Keys!$B$3,Data.Collect1Dump!$3:$3,0)-1)</f>
        <v>0</v>
      </c>
      <c r="LC1643">
        <f t="shared" ca="1" si="259"/>
        <v>1</v>
      </c>
      <c r="LD1643">
        <f t="shared" ca="1" si="259"/>
        <v>1</v>
      </c>
      <c r="LE1643">
        <f t="shared" ca="1" si="259"/>
        <v>0</v>
      </c>
      <c r="LF1643" s="2">
        <f t="shared" ca="1" si="260"/>
        <v>41725</v>
      </c>
      <c r="LG1643" s="2">
        <f t="shared" ca="1" si="261"/>
        <v>41583</v>
      </c>
      <c r="LH1643" s="2" t="e">
        <f t="shared" ca="1" si="262"/>
        <v>#N/A</v>
      </c>
      <c r="LI1643" t="str">
        <f t="shared" ca="1" si="263"/>
        <v>owiti.maureen@gmail.com</v>
      </c>
      <c r="LJ1643" t="str">
        <f t="shared" ca="1" si="264"/>
        <v>andyagumbaa@gmail.com</v>
      </c>
      <c r="LK1643" t="e">
        <f t="shared" ca="1" si="265"/>
        <v>#N/A</v>
      </c>
      <c r="LL1643" t="str">
        <f t="shared" ca="1" si="257"/>
        <v>Lump Sum</v>
      </c>
      <c r="LM1643" t="str">
        <f t="shared" ca="1" si="258"/>
        <v>owiti.maureen@gmail.com</v>
      </c>
      <c r="LN1643" t="e">
        <f ca="1">OFFSET($A1643,,MATCH(OFFSET([2]Keys!C$1,MATCH(Data.Collect1Dump!$LL1643,[2]Keys!$A$2:$A$4,0),),Data.Collect1Dump!$3:$3,0)-1,)</f>
        <v>#VALUE!</v>
      </c>
      <c r="LO1643" s="2" t="e">
        <f t="shared" ca="1" si="266"/>
        <v>#VALUE!</v>
      </c>
    </row>
    <row r="1644" spans="1:327">
      <c r="A1644" t="s">
        <v>8701</v>
      </c>
      <c r="ID1644"/>
      <c r="JD1644" t="s">
        <v>2833</v>
      </c>
      <c r="JE1644" t="s">
        <v>8702</v>
      </c>
      <c r="JF1644" t="s">
        <v>329</v>
      </c>
      <c r="JG1644">
        <v>6700</v>
      </c>
      <c r="JH1644" t="s">
        <v>330</v>
      </c>
      <c r="JR1644" t="s">
        <v>330</v>
      </c>
      <c r="KP1644" t="s">
        <v>330</v>
      </c>
      <c r="KS1644" t="s">
        <v>330</v>
      </c>
      <c r="KV1644" t="s">
        <v>330</v>
      </c>
      <c r="KX1644" t="s">
        <v>329</v>
      </c>
      <c r="KZ1644">
        <f ca="1">OFFSET($A1644,,MATCH([2]Keys!$B$2,Data.Collect1Dump!$3:$3,0)-1)</f>
        <v>0</v>
      </c>
      <c r="LA1644" t="str">
        <f ca="1">OFFSET($A1644,,MATCH([2]Keys!$B$4,Data.Collect1Dump!$3:$3,0)-1)</f>
        <v>andyagumbaa@gmail.com</v>
      </c>
      <c r="LB1644">
        <f ca="1">OFFSET($A1644,,MATCH([2]Keys!$B$3,Data.Collect1Dump!$3:$3,0)-1)</f>
        <v>0</v>
      </c>
      <c r="LC1644">
        <f t="shared" ca="1" si="259"/>
        <v>0</v>
      </c>
      <c r="LD1644">
        <f t="shared" ca="1" si="259"/>
        <v>1</v>
      </c>
      <c r="LE1644">
        <f t="shared" ca="1" si="259"/>
        <v>0</v>
      </c>
      <c r="LF1644" s="2" t="e">
        <f t="shared" ca="1" si="260"/>
        <v>#N/A</v>
      </c>
      <c r="LG1644" s="2">
        <f t="shared" ca="1" si="261"/>
        <v>41584</v>
      </c>
      <c r="LH1644" s="2" t="e">
        <f t="shared" ca="1" si="262"/>
        <v>#N/A</v>
      </c>
      <c r="LI1644" t="e">
        <f t="shared" ca="1" si="263"/>
        <v>#N/A</v>
      </c>
      <c r="LJ1644" t="str">
        <f t="shared" ca="1" si="264"/>
        <v>andyagumbaa@gmail.com</v>
      </c>
      <c r="LK1644" t="e">
        <f t="shared" ca="1" si="265"/>
        <v>#N/A</v>
      </c>
      <c r="LL1644" t="str">
        <f t="shared" ca="1" si="257"/>
        <v>Token</v>
      </c>
      <c r="LM1644" t="str">
        <f t="shared" ca="1" si="258"/>
        <v>andyagumbaa@gmail.com</v>
      </c>
      <c r="LN1644" t="e">
        <f ca="1">OFFSET($A1644,,MATCH(OFFSET([2]Keys!C$1,MATCH(Data.Collect1Dump!$LL1644,[2]Keys!$A$2:$A$4,0),),Data.Collect1Dump!$3:$3,0)-1,)</f>
        <v>#VALUE!</v>
      </c>
      <c r="LO1644" s="2" t="e">
        <f t="shared" ca="1" si="266"/>
        <v>#VALUE!</v>
      </c>
    </row>
    <row r="1645" spans="1:327">
      <c r="A1645" t="s">
        <v>8703</v>
      </c>
      <c r="ID1645"/>
      <c r="JD1645" t="s">
        <v>2833</v>
      </c>
      <c r="JE1645" t="s">
        <v>8704</v>
      </c>
      <c r="JF1645" t="s">
        <v>329</v>
      </c>
      <c r="JG1645">
        <v>6900</v>
      </c>
      <c r="JH1645" t="s">
        <v>330</v>
      </c>
      <c r="JR1645" t="s">
        <v>330</v>
      </c>
      <c r="KP1645" t="s">
        <v>330</v>
      </c>
      <c r="KS1645" t="s">
        <v>330</v>
      </c>
      <c r="KV1645" t="s">
        <v>330</v>
      </c>
      <c r="KX1645" t="s">
        <v>329</v>
      </c>
      <c r="KZ1645">
        <f ca="1">OFFSET($A1645,,MATCH([2]Keys!$B$2,Data.Collect1Dump!$3:$3,0)-1)</f>
        <v>0</v>
      </c>
      <c r="LA1645" t="str">
        <f ca="1">OFFSET($A1645,,MATCH([2]Keys!$B$4,Data.Collect1Dump!$3:$3,0)-1)</f>
        <v>andyagumbaa@gmail.com</v>
      </c>
      <c r="LB1645">
        <f ca="1">OFFSET($A1645,,MATCH([2]Keys!$B$3,Data.Collect1Dump!$3:$3,0)-1)</f>
        <v>0</v>
      </c>
      <c r="LC1645">
        <f t="shared" ca="1" si="259"/>
        <v>0</v>
      </c>
      <c r="LD1645">
        <f t="shared" ca="1" si="259"/>
        <v>1</v>
      </c>
      <c r="LE1645">
        <f t="shared" ca="1" si="259"/>
        <v>0</v>
      </c>
      <c r="LF1645" s="2" t="e">
        <f t="shared" ca="1" si="260"/>
        <v>#N/A</v>
      </c>
      <c r="LG1645" s="2">
        <f t="shared" ca="1" si="261"/>
        <v>41584</v>
      </c>
      <c r="LH1645" s="2" t="e">
        <f t="shared" ca="1" si="262"/>
        <v>#N/A</v>
      </c>
      <c r="LI1645" t="e">
        <f t="shared" ca="1" si="263"/>
        <v>#N/A</v>
      </c>
      <c r="LJ1645" t="str">
        <f t="shared" ca="1" si="264"/>
        <v>andyagumbaa@gmail.com</v>
      </c>
      <c r="LK1645" t="e">
        <f t="shared" ca="1" si="265"/>
        <v>#N/A</v>
      </c>
      <c r="LL1645" t="str">
        <f t="shared" ca="1" si="257"/>
        <v>Token</v>
      </c>
      <c r="LM1645" t="str">
        <f t="shared" ca="1" si="258"/>
        <v>andyagumbaa@gmail.com</v>
      </c>
      <c r="LN1645" t="e">
        <f ca="1">OFFSET($A1645,,MATCH(OFFSET([2]Keys!C$1,MATCH(Data.Collect1Dump!$LL1645,[2]Keys!$A$2:$A$4,0),),Data.Collect1Dump!$3:$3,0)-1,)</f>
        <v>#VALUE!</v>
      </c>
      <c r="LO1645" s="2" t="e">
        <f t="shared" ca="1" si="266"/>
        <v>#VALUE!</v>
      </c>
    </row>
    <row r="1646" spans="1:327">
      <c r="A1646" t="s">
        <v>8705</v>
      </c>
      <c r="B1646" t="s">
        <v>3172</v>
      </c>
      <c r="C1646" t="s">
        <v>8706</v>
      </c>
      <c r="D1646" t="b">
        <v>1</v>
      </c>
      <c r="K1646">
        <v>8</v>
      </c>
      <c r="L1646" t="s">
        <v>329</v>
      </c>
      <c r="M1646" t="s">
        <v>329</v>
      </c>
      <c r="N1646" s="4">
        <v>40000</v>
      </c>
      <c r="O1646" t="s">
        <v>329</v>
      </c>
      <c r="T1646" t="s">
        <v>330</v>
      </c>
      <c r="V1646" t="s">
        <v>329</v>
      </c>
      <c r="X1646">
        <v>2</v>
      </c>
      <c r="Y1646" s="4">
        <v>30000</v>
      </c>
      <c r="Z1646">
        <v>999</v>
      </c>
      <c r="AA1646" s="4">
        <v>10000</v>
      </c>
      <c r="AB1646">
        <v>999</v>
      </c>
      <c r="AO1646" t="s">
        <v>8707</v>
      </c>
      <c r="AP1646">
        <v>500</v>
      </c>
      <c r="AQ1646" t="s">
        <v>3175</v>
      </c>
      <c r="AR1646">
        <v>200</v>
      </c>
      <c r="AV1646" t="b">
        <v>1</v>
      </c>
      <c r="AX1646" t="b">
        <v>1</v>
      </c>
      <c r="BL1646" t="s">
        <v>329</v>
      </c>
      <c r="BM1646" t="s">
        <v>8708</v>
      </c>
      <c r="BN1646" t="s">
        <v>330</v>
      </c>
      <c r="BP1646">
        <v>1200</v>
      </c>
      <c r="BQ1646">
        <v>0</v>
      </c>
      <c r="BR1646" t="b">
        <v>1</v>
      </c>
      <c r="BU1646" t="b">
        <v>1</v>
      </c>
      <c r="BZ1646" t="b">
        <v>1</v>
      </c>
      <c r="CK1646">
        <v>8000</v>
      </c>
      <c r="CN1646" s="4">
        <v>30200</v>
      </c>
      <c r="CS1646">
        <v>3000</v>
      </c>
      <c r="DC1646" t="s">
        <v>329</v>
      </c>
      <c r="DD1646" t="b">
        <v>1</v>
      </c>
      <c r="DE1646" t="b">
        <v>1</v>
      </c>
      <c r="DM1646" t="b">
        <v>1</v>
      </c>
      <c r="DR1646" t="s">
        <v>329</v>
      </c>
      <c r="DV1646" t="b">
        <v>1</v>
      </c>
      <c r="EL1646" t="s">
        <v>330</v>
      </c>
      <c r="EN1646" t="s">
        <v>330</v>
      </c>
      <c r="EP1646" t="s">
        <v>330</v>
      </c>
      <c r="FN1646" t="s">
        <v>330</v>
      </c>
      <c r="GJ1646" t="s">
        <v>330</v>
      </c>
      <c r="GW1646" t="s">
        <v>330</v>
      </c>
      <c r="GZ1646" t="s">
        <v>330</v>
      </c>
      <c r="HC1646" t="s">
        <v>330</v>
      </c>
      <c r="HE1646" t="s">
        <v>330</v>
      </c>
      <c r="HG1646" t="s">
        <v>336</v>
      </c>
      <c r="HH1646" t="s">
        <v>329</v>
      </c>
      <c r="HI1646" t="s">
        <v>330</v>
      </c>
      <c r="HJ1646" t="s">
        <v>330</v>
      </c>
      <c r="HK1646" t="b">
        <v>1</v>
      </c>
      <c r="HO1646" t="s">
        <v>337</v>
      </c>
      <c r="HP1646" t="s">
        <v>8709</v>
      </c>
      <c r="HQ1646" t="s">
        <v>339</v>
      </c>
      <c r="HR1646" t="s">
        <v>8710</v>
      </c>
      <c r="HS1646" t="s">
        <v>8711</v>
      </c>
      <c r="HU1646" t="b">
        <v>1</v>
      </c>
      <c r="ID1646" t="s">
        <v>8712</v>
      </c>
      <c r="JD1646" t="s">
        <v>378</v>
      </c>
      <c r="JE1646" t="s">
        <v>8713</v>
      </c>
      <c r="JF1646" t="s">
        <v>329</v>
      </c>
      <c r="JG1646">
        <v>7000</v>
      </c>
      <c r="JH1646" t="s">
        <v>330</v>
      </c>
      <c r="JR1646" t="s">
        <v>330</v>
      </c>
      <c r="KP1646" t="s">
        <v>330</v>
      </c>
      <c r="KS1646" t="s">
        <v>330</v>
      </c>
      <c r="KV1646" t="s">
        <v>330</v>
      </c>
      <c r="KX1646" t="s">
        <v>329</v>
      </c>
      <c r="KZ1646" t="str">
        <f ca="1">OFFSET($A1646,,MATCH([2]Keys!$B$2,Data.Collect1Dump!$3:$3,0)-1)</f>
        <v>owiti.maureen@gmail.com</v>
      </c>
      <c r="LA1646" t="str">
        <f ca="1">OFFSET($A1646,,MATCH([2]Keys!$B$4,Data.Collect1Dump!$3:$3,0)-1)</f>
        <v>anne.aroka@givedirectly.org</v>
      </c>
      <c r="LB1646">
        <f ca="1">OFFSET($A1646,,MATCH([2]Keys!$B$3,Data.Collect1Dump!$3:$3,0)-1)</f>
        <v>0</v>
      </c>
      <c r="LC1646">
        <f t="shared" ca="1" si="259"/>
        <v>1</v>
      </c>
      <c r="LD1646">
        <f t="shared" ca="1" si="259"/>
        <v>1</v>
      </c>
      <c r="LE1646">
        <f t="shared" ca="1" si="259"/>
        <v>0</v>
      </c>
      <c r="LF1646" s="2">
        <f t="shared" ca="1" si="260"/>
        <v>41726</v>
      </c>
      <c r="LG1646" s="2">
        <f t="shared" ca="1" si="261"/>
        <v>41612</v>
      </c>
      <c r="LH1646" s="2" t="e">
        <f t="shared" ca="1" si="262"/>
        <v>#N/A</v>
      </c>
      <c r="LI1646" t="str">
        <f t="shared" ca="1" si="263"/>
        <v>owiti.maureen@gmail.com</v>
      </c>
      <c r="LJ1646" t="str">
        <f t="shared" ca="1" si="264"/>
        <v>anne.aroka@givedirectly.org</v>
      </c>
      <c r="LK1646" t="e">
        <f t="shared" ca="1" si="265"/>
        <v>#N/A</v>
      </c>
      <c r="LL1646" t="str">
        <f t="shared" ca="1" si="257"/>
        <v>Lump Sum</v>
      </c>
      <c r="LM1646" t="str">
        <f t="shared" ca="1" si="258"/>
        <v>owiti.maureen@gmail.com</v>
      </c>
      <c r="LN1646" t="e">
        <f ca="1">OFFSET($A1646,,MATCH(OFFSET([2]Keys!C$1,MATCH(Data.Collect1Dump!$LL1646,[2]Keys!$A$2:$A$4,0),),Data.Collect1Dump!$3:$3,0)-1,)</f>
        <v>#VALUE!</v>
      </c>
      <c r="LO1646" s="2" t="e">
        <f t="shared" ca="1" si="266"/>
        <v>#VALUE!</v>
      </c>
    </row>
    <row r="1647" spans="1:327">
      <c r="A1647" t="s">
        <v>8714</v>
      </c>
      <c r="B1647" t="s">
        <v>3172</v>
      </c>
      <c r="C1647" t="s">
        <v>8715</v>
      </c>
      <c r="D1647" t="b">
        <v>1</v>
      </c>
      <c r="K1647">
        <v>1</v>
      </c>
      <c r="L1647" t="s">
        <v>329</v>
      </c>
      <c r="M1647" t="s">
        <v>329</v>
      </c>
      <c r="N1647" s="4">
        <v>39750</v>
      </c>
      <c r="O1647" t="s">
        <v>329</v>
      </c>
      <c r="T1647" t="s">
        <v>330</v>
      </c>
      <c r="V1647" t="s">
        <v>329</v>
      </c>
      <c r="X1647">
        <v>2</v>
      </c>
      <c r="Y1647" s="4">
        <v>25000</v>
      </c>
      <c r="Z1647">
        <v>999</v>
      </c>
      <c r="AA1647" s="4">
        <v>14700</v>
      </c>
      <c r="AB1647">
        <v>999</v>
      </c>
      <c r="AO1647" t="s">
        <v>3293</v>
      </c>
      <c r="AP1647">
        <v>300</v>
      </c>
      <c r="AQ1647" t="s">
        <v>3293</v>
      </c>
      <c r="AR1647">
        <v>0</v>
      </c>
      <c r="AV1647" t="b">
        <v>1</v>
      </c>
      <c r="AZ1647" t="b">
        <v>1</v>
      </c>
      <c r="BA1647" t="b">
        <v>1</v>
      </c>
      <c r="BL1647" t="s">
        <v>329</v>
      </c>
      <c r="BM1647" t="s">
        <v>8716</v>
      </c>
      <c r="BN1647" t="s">
        <v>330</v>
      </c>
      <c r="BP1647">
        <v>2000</v>
      </c>
      <c r="BQ1647">
        <v>0</v>
      </c>
      <c r="BR1647" t="b">
        <v>1</v>
      </c>
      <c r="BS1647" t="b">
        <v>1</v>
      </c>
      <c r="BT1647" t="b">
        <v>1</v>
      </c>
      <c r="BU1647" t="b">
        <v>1</v>
      </c>
      <c r="BW1647" t="b">
        <v>1</v>
      </c>
      <c r="BZ1647" t="b">
        <v>1</v>
      </c>
      <c r="CF1647" t="b">
        <v>1</v>
      </c>
      <c r="CG1647" t="b">
        <v>1</v>
      </c>
      <c r="CK1647">
        <v>4090</v>
      </c>
      <c r="CL1647">
        <v>3650</v>
      </c>
      <c r="CM1647">
        <v>1700</v>
      </c>
      <c r="CN1647">
        <v>6500</v>
      </c>
      <c r="CP1647">
        <v>2000</v>
      </c>
      <c r="CS1647">
        <v>20300</v>
      </c>
      <c r="CY1647">
        <v>1000</v>
      </c>
      <c r="CZ1647">
        <v>2000</v>
      </c>
      <c r="DC1647" t="s">
        <v>329</v>
      </c>
      <c r="DD1647" t="b">
        <v>1</v>
      </c>
      <c r="DG1647" t="b">
        <v>1</v>
      </c>
      <c r="DL1647" t="b">
        <v>1</v>
      </c>
      <c r="DR1647" t="s">
        <v>329</v>
      </c>
      <c r="DZ1647" t="b">
        <v>1</v>
      </c>
      <c r="EL1647" t="s">
        <v>330</v>
      </c>
      <c r="EN1647" t="s">
        <v>330</v>
      </c>
      <c r="EP1647" t="s">
        <v>330</v>
      </c>
      <c r="FN1647" t="s">
        <v>329</v>
      </c>
      <c r="FS1647" t="b">
        <v>1</v>
      </c>
      <c r="GC1647" t="b">
        <v>1</v>
      </c>
      <c r="GG1647" t="s">
        <v>330</v>
      </c>
      <c r="GI1647" t="s">
        <v>8717</v>
      </c>
      <c r="GJ1647" t="s">
        <v>330</v>
      </c>
      <c r="GW1647" t="s">
        <v>330</v>
      </c>
      <c r="GZ1647" t="s">
        <v>330</v>
      </c>
      <c r="HC1647" t="s">
        <v>330</v>
      </c>
      <c r="HE1647" t="s">
        <v>330</v>
      </c>
      <c r="HG1647" t="s">
        <v>336</v>
      </c>
      <c r="HH1647" t="s">
        <v>329</v>
      </c>
      <c r="HI1647" t="s">
        <v>330</v>
      </c>
      <c r="HJ1647" t="s">
        <v>330</v>
      </c>
      <c r="HK1647" t="b">
        <v>1</v>
      </c>
      <c r="HL1647" t="b">
        <v>1</v>
      </c>
      <c r="HO1647" t="s">
        <v>337</v>
      </c>
      <c r="HP1647" t="s">
        <v>8718</v>
      </c>
      <c r="HQ1647" t="s">
        <v>339</v>
      </c>
      <c r="HR1647" t="s">
        <v>8719</v>
      </c>
      <c r="HS1647" t="s">
        <v>8720</v>
      </c>
      <c r="IA1647" t="b">
        <v>1</v>
      </c>
      <c r="ID1647" t="s">
        <v>8721</v>
      </c>
      <c r="JD1647" t="s">
        <v>2833</v>
      </c>
      <c r="JE1647" t="s">
        <v>8722</v>
      </c>
      <c r="JF1647" t="s">
        <v>329</v>
      </c>
      <c r="JG1647">
        <v>6918</v>
      </c>
      <c r="JH1647" t="s">
        <v>330</v>
      </c>
      <c r="JR1647" t="s">
        <v>330</v>
      </c>
      <c r="KP1647" t="s">
        <v>330</v>
      </c>
      <c r="KS1647" t="s">
        <v>330</v>
      </c>
      <c r="KV1647" t="s">
        <v>330</v>
      </c>
      <c r="KX1647" t="s">
        <v>329</v>
      </c>
      <c r="KZ1647" t="str">
        <f ca="1">OFFSET($A1647,,MATCH([2]Keys!$B$2,Data.Collect1Dump!$3:$3,0)-1)</f>
        <v>owiti.maureen@gmail.com</v>
      </c>
      <c r="LA1647" t="str">
        <f ca="1">OFFSET($A1647,,MATCH([2]Keys!$B$4,Data.Collect1Dump!$3:$3,0)-1)</f>
        <v>andyagumbaa@gmail.com</v>
      </c>
      <c r="LB1647">
        <f ca="1">OFFSET($A1647,,MATCH([2]Keys!$B$3,Data.Collect1Dump!$3:$3,0)-1)</f>
        <v>0</v>
      </c>
      <c r="LC1647">
        <f t="shared" ca="1" si="259"/>
        <v>1</v>
      </c>
      <c r="LD1647">
        <f t="shared" ca="1" si="259"/>
        <v>1</v>
      </c>
      <c r="LE1647">
        <f t="shared" ca="1" si="259"/>
        <v>0</v>
      </c>
      <c r="LF1647" s="2">
        <f t="shared" ca="1" si="260"/>
        <v>41726</v>
      </c>
      <c r="LG1647" s="2">
        <f t="shared" ca="1" si="261"/>
        <v>41584</v>
      </c>
      <c r="LH1647" s="2" t="e">
        <f t="shared" ca="1" si="262"/>
        <v>#N/A</v>
      </c>
      <c r="LI1647" t="str">
        <f t="shared" ca="1" si="263"/>
        <v>owiti.maureen@gmail.com</v>
      </c>
      <c r="LJ1647" t="str">
        <f t="shared" ca="1" si="264"/>
        <v>andyagumbaa@gmail.com</v>
      </c>
      <c r="LK1647" t="e">
        <f t="shared" ca="1" si="265"/>
        <v>#N/A</v>
      </c>
      <c r="LL1647" t="str">
        <f t="shared" ca="1" si="257"/>
        <v>Lump Sum</v>
      </c>
      <c r="LM1647" t="str">
        <f t="shared" ca="1" si="258"/>
        <v>owiti.maureen@gmail.com</v>
      </c>
      <c r="LN1647" t="e">
        <f ca="1">OFFSET($A1647,,MATCH(OFFSET([2]Keys!C$1,MATCH(Data.Collect1Dump!$LL1647,[2]Keys!$A$2:$A$4,0),),Data.Collect1Dump!$3:$3,0)-1,)</f>
        <v>#VALUE!</v>
      </c>
      <c r="LO1647" s="2" t="e">
        <f t="shared" ca="1" si="266"/>
        <v>#VALUE!</v>
      </c>
    </row>
    <row r="1648" spans="1:327">
      <c r="A1648" t="s">
        <v>8723</v>
      </c>
      <c r="ID1648"/>
      <c r="JD1648" t="s">
        <v>1437</v>
      </c>
      <c r="JE1648" t="s">
        <v>8724</v>
      </c>
      <c r="JF1648" t="s">
        <v>329</v>
      </c>
      <c r="JG1648">
        <v>7000</v>
      </c>
      <c r="JH1648" t="s">
        <v>330</v>
      </c>
      <c r="JR1648" t="s">
        <v>330</v>
      </c>
      <c r="KP1648" t="s">
        <v>330</v>
      </c>
      <c r="KS1648" t="s">
        <v>330</v>
      </c>
      <c r="KV1648" t="s">
        <v>330</v>
      </c>
      <c r="KX1648" t="s">
        <v>329</v>
      </c>
      <c r="KZ1648">
        <f ca="1">OFFSET($A1648,,MATCH([2]Keys!$B$2,Data.Collect1Dump!$3:$3,0)-1)</f>
        <v>0</v>
      </c>
      <c r="LA1648" t="str">
        <f ca="1">OFFSET($A1648,,MATCH([2]Keys!$B$4,Data.Collect1Dump!$3:$3,0)-1)</f>
        <v>michael.otieno@givedirectly.org</v>
      </c>
      <c r="LB1648">
        <f ca="1">OFFSET($A1648,,MATCH([2]Keys!$B$3,Data.Collect1Dump!$3:$3,0)-1)</f>
        <v>0</v>
      </c>
      <c r="LC1648">
        <f t="shared" ca="1" si="259"/>
        <v>0</v>
      </c>
      <c r="LD1648">
        <f t="shared" ca="1" si="259"/>
        <v>1</v>
      </c>
      <c r="LE1648">
        <f t="shared" ca="1" si="259"/>
        <v>0</v>
      </c>
      <c r="LF1648" s="2" t="e">
        <f t="shared" ca="1" si="260"/>
        <v>#N/A</v>
      </c>
      <c r="LG1648" s="2">
        <f t="shared" ca="1" si="261"/>
        <v>41579</v>
      </c>
      <c r="LH1648" s="2" t="e">
        <f t="shared" ca="1" si="262"/>
        <v>#N/A</v>
      </c>
      <c r="LI1648" t="e">
        <f t="shared" ca="1" si="263"/>
        <v>#N/A</v>
      </c>
      <c r="LJ1648" t="str">
        <f t="shared" ca="1" si="264"/>
        <v>michael.otieno@givedirectly.org</v>
      </c>
      <c r="LK1648" t="e">
        <f t="shared" ca="1" si="265"/>
        <v>#N/A</v>
      </c>
      <c r="LL1648" t="str">
        <f t="shared" ca="1" si="257"/>
        <v>Token</v>
      </c>
      <c r="LM1648" t="str">
        <f t="shared" ca="1" si="258"/>
        <v>michael.otieno@givedirectly.org</v>
      </c>
      <c r="LN1648" t="e">
        <f ca="1">OFFSET($A1648,,MATCH(OFFSET([2]Keys!C$1,MATCH(Data.Collect1Dump!$LL1648,[2]Keys!$A$2:$A$4,0),),Data.Collect1Dump!$3:$3,0)-1,)</f>
        <v>#VALUE!</v>
      </c>
      <c r="LO1648" s="2" t="e">
        <f t="shared" ca="1" si="266"/>
        <v>#VALUE!</v>
      </c>
    </row>
    <row r="1649" spans="1:327">
      <c r="A1649" t="s">
        <v>8725</v>
      </c>
      <c r="B1649" t="s">
        <v>3172</v>
      </c>
      <c r="C1649" t="s">
        <v>8726</v>
      </c>
      <c r="D1649" t="b">
        <v>1</v>
      </c>
      <c r="K1649">
        <v>2</v>
      </c>
      <c r="L1649" t="s">
        <v>329</v>
      </c>
      <c r="M1649" t="s">
        <v>329</v>
      </c>
      <c r="N1649" s="4">
        <v>39750</v>
      </c>
      <c r="O1649" t="s">
        <v>329</v>
      </c>
      <c r="T1649" t="s">
        <v>330</v>
      </c>
      <c r="V1649" t="s">
        <v>329</v>
      </c>
      <c r="X1649">
        <v>5</v>
      </c>
      <c r="Y1649">
        <v>19750</v>
      </c>
      <c r="Z1649">
        <v>999</v>
      </c>
      <c r="AA1649">
        <v>9430</v>
      </c>
      <c r="AB1649">
        <v>999</v>
      </c>
      <c r="AC1649">
        <v>5000</v>
      </c>
      <c r="AD1649">
        <v>999</v>
      </c>
      <c r="AE1649">
        <v>3000</v>
      </c>
      <c r="AF1649">
        <v>999</v>
      </c>
      <c r="AG1649">
        <v>2000</v>
      </c>
      <c r="AH1649">
        <v>999</v>
      </c>
      <c r="AO1649" t="s">
        <v>3175</v>
      </c>
      <c r="AP1649">
        <v>100</v>
      </c>
      <c r="AQ1649" t="s">
        <v>3669</v>
      </c>
      <c r="AR1649">
        <v>0</v>
      </c>
      <c r="AV1649" t="b">
        <v>1</v>
      </c>
      <c r="BA1649" t="b">
        <v>1</v>
      </c>
      <c r="BJ1649" t="b">
        <v>1</v>
      </c>
      <c r="BK1649" t="s">
        <v>8727</v>
      </c>
      <c r="BL1649" t="s">
        <v>329</v>
      </c>
      <c r="BM1649" t="s">
        <v>8728</v>
      </c>
      <c r="BN1649" t="s">
        <v>329</v>
      </c>
      <c r="BO1649" t="s">
        <v>8729</v>
      </c>
      <c r="BP1649">
        <v>3500</v>
      </c>
      <c r="BQ1649">
        <v>0</v>
      </c>
      <c r="BR1649" t="b">
        <v>1</v>
      </c>
      <c r="BZ1649" t="b">
        <v>1</v>
      </c>
      <c r="CA1649" t="b">
        <v>1</v>
      </c>
      <c r="CI1649" t="b">
        <v>1</v>
      </c>
      <c r="CJ1649" t="s">
        <v>8727</v>
      </c>
      <c r="CK1649">
        <v>10600</v>
      </c>
      <c r="CS1649" s="4">
        <v>26000</v>
      </c>
      <c r="CT1649">
        <v>280</v>
      </c>
      <c r="DB1649">
        <v>6360</v>
      </c>
      <c r="DC1649" t="s">
        <v>329</v>
      </c>
      <c r="DD1649" t="b">
        <v>1</v>
      </c>
      <c r="DE1649" t="b">
        <v>1</v>
      </c>
      <c r="DL1649" t="b">
        <v>1</v>
      </c>
      <c r="DR1649" t="s">
        <v>329</v>
      </c>
      <c r="EG1649" t="b">
        <v>1</v>
      </c>
      <c r="EL1649" t="s">
        <v>330</v>
      </c>
      <c r="EN1649" t="s">
        <v>330</v>
      </c>
      <c r="EP1649" t="s">
        <v>329</v>
      </c>
      <c r="EQ1649" t="s">
        <v>8730</v>
      </c>
      <c r="ES1649" t="b">
        <v>1</v>
      </c>
      <c r="EV1649" t="b">
        <v>1</v>
      </c>
      <c r="EZ1649" t="b">
        <v>1</v>
      </c>
      <c r="FD1649" t="b">
        <v>1</v>
      </c>
      <c r="FE1649" t="b">
        <v>1</v>
      </c>
      <c r="FH1649" t="b">
        <v>1</v>
      </c>
      <c r="FJ1649" t="b">
        <v>1</v>
      </c>
      <c r="FN1649" t="s">
        <v>330</v>
      </c>
      <c r="GJ1649" t="s">
        <v>330</v>
      </c>
      <c r="GW1649" t="s">
        <v>330</v>
      </c>
      <c r="GZ1649" t="s">
        <v>330</v>
      </c>
      <c r="HC1649" t="s">
        <v>330</v>
      </c>
      <c r="HE1649" t="s">
        <v>330</v>
      </c>
      <c r="HG1649" t="s">
        <v>336</v>
      </c>
      <c r="HH1649" t="s">
        <v>329</v>
      </c>
      <c r="HI1649" t="s">
        <v>330</v>
      </c>
      <c r="HJ1649" t="s">
        <v>330</v>
      </c>
      <c r="HK1649" t="b">
        <v>1</v>
      </c>
      <c r="HO1649" t="s">
        <v>337</v>
      </c>
      <c r="HP1649" t="s">
        <v>8731</v>
      </c>
      <c r="HQ1649" t="s">
        <v>339</v>
      </c>
      <c r="HR1649" t="s">
        <v>8732</v>
      </c>
      <c r="HS1649" t="s">
        <v>8733</v>
      </c>
      <c r="HU1649" t="b">
        <v>1</v>
      </c>
      <c r="HX1649" t="b">
        <v>1</v>
      </c>
      <c r="IC1649" t="b">
        <v>1</v>
      </c>
      <c r="ID1649" t="s">
        <v>3299</v>
      </c>
      <c r="JD1649" t="s">
        <v>378</v>
      </c>
      <c r="JE1649" t="s">
        <v>8734</v>
      </c>
      <c r="JF1649" t="s">
        <v>329</v>
      </c>
      <c r="JG1649">
        <v>7000</v>
      </c>
      <c r="JH1649" t="s">
        <v>330</v>
      </c>
      <c r="JR1649" t="s">
        <v>330</v>
      </c>
      <c r="KP1649" t="s">
        <v>330</v>
      </c>
      <c r="KS1649" t="s">
        <v>330</v>
      </c>
      <c r="KV1649" t="s">
        <v>330</v>
      </c>
      <c r="KX1649" t="s">
        <v>329</v>
      </c>
      <c r="KZ1649" t="str">
        <f ca="1">OFFSET($A1649,,MATCH([2]Keys!$B$2,Data.Collect1Dump!$3:$3,0)-1)</f>
        <v>owiti.maureen@gmail.com</v>
      </c>
      <c r="LA1649" t="str">
        <f ca="1">OFFSET($A1649,,MATCH([2]Keys!$B$4,Data.Collect1Dump!$3:$3,0)-1)</f>
        <v>anne.aroka@givedirectly.org</v>
      </c>
      <c r="LB1649">
        <f ca="1">OFFSET($A1649,,MATCH([2]Keys!$B$3,Data.Collect1Dump!$3:$3,0)-1)</f>
        <v>0</v>
      </c>
      <c r="LC1649">
        <f t="shared" ca="1" si="259"/>
        <v>1</v>
      </c>
      <c r="LD1649">
        <f t="shared" ca="1" si="259"/>
        <v>1</v>
      </c>
      <c r="LE1649">
        <f t="shared" ca="1" si="259"/>
        <v>0</v>
      </c>
      <c r="LF1649" s="2">
        <f t="shared" ca="1" si="260"/>
        <v>41726</v>
      </c>
      <c r="LG1649" s="2">
        <f t="shared" ca="1" si="261"/>
        <v>41612</v>
      </c>
      <c r="LH1649" s="2" t="e">
        <f t="shared" ca="1" si="262"/>
        <v>#N/A</v>
      </c>
      <c r="LI1649" t="str">
        <f t="shared" ca="1" si="263"/>
        <v>owiti.maureen@gmail.com</v>
      </c>
      <c r="LJ1649" t="str">
        <f t="shared" ca="1" si="264"/>
        <v>anne.aroka@givedirectly.org</v>
      </c>
      <c r="LK1649" t="e">
        <f t="shared" ca="1" si="265"/>
        <v>#N/A</v>
      </c>
      <c r="LL1649" t="str">
        <f t="shared" ca="1" si="257"/>
        <v>Lump Sum</v>
      </c>
      <c r="LM1649" t="str">
        <f t="shared" ca="1" si="258"/>
        <v>owiti.maureen@gmail.com</v>
      </c>
      <c r="LN1649" t="e">
        <f ca="1">OFFSET($A1649,,MATCH(OFFSET([2]Keys!C$1,MATCH(Data.Collect1Dump!$LL1649,[2]Keys!$A$2:$A$4,0),),Data.Collect1Dump!$3:$3,0)-1,)</f>
        <v>#VALUE!</v>
      </c>
      <c r="LO1649" s="2" t="e">
        <f t="shared" ca="1" si="266"/>
        <v>#VALUE!</v>
      </c>
    </row>
    <row r="1650" spans="1:327">
      <c r="A1650" t="s">
        <v>8735</v>
      </c>
      <c r="ID1650"/>
      <c r="JD1650" t="s">
        <v>2833</v>
      </c>
      <c r="JE1650" t="s">
        <v>8736</v>
      </c>
      <c r="JF1650" t="s">
        <v>329</v>
      </c>
      <c r="JG1650">
        <v>7000</v>
      </c>
      <c r="JH1650" t="s">
        <v>330</v>
      </c>
      <c r="JR1650" t="s">
        <v>330</v>
      </c>
      <c r="KP1650" t="s">
        <v>330</v>
      </c>
      <c r="KS1650" t="s">
        <v>330</v>
      </c>
      <c r="KV1650" t="s">
        <v>330</v>
      </c>
      <c r="KX1650" t="s">
        <v>329</v>
      </c>
      <c r="KZ1650">
        <f ca="1">OFFSET($A1650,,MATCH([2]Keys!$B$2,Data.Collect1Dump!$3:$3,0)-1)</f>
        <v>0</v>
      </c>
      <c r="LA1650" t="str">
        <f ca="1">OFFSET($A1650,,MATCH([2]Keys!$B$4,Data.Collect1Dump!$3:$3,0)-1)</f>
        <v>andyagumbaa@gmail.com</v>
      </c>
      <c r="LB1650">
        <f ca="1">OFFSET($A1650,,MATCH([2]Keys!$B$3,Data.Collect1Dump!$3:$3,0)-1)</f>
        <v>0</v>
      </c>
      <c r="LC1650">
        <f t="shared" ca="1" si="259"/>
        <v>0</v>
      </c>
      <c r="LD1650">
        <f t="shared" ca="1" si="259"/>
        <v>1</v>
      </c>
      <c r="LE1650">
        <f t="shared" ca="1" si="259"/>
        <v>0</v>
      </c>
      <c r="LF1650" s="2" t="e">
        <f t="shared" ca="1" si="260"/>
        <v>#N/A</v>
      </c>
      <c r="LG1650" s="2">
        <f t="shared" ca="1" si="261"/>
        <v>41583</v>
      </c>
      <c r="LH1650" s="2" t="e">
        <f t="shared" ca="1" si="262"/>
        <v>#N/A</v>
      </c>
      <c r="LI1650" t="e">
        <f t="shared" ca="1" si="263"/>
        <v>#N/A</v>
      </c>
      <c r="LJ1650" t="str">
        <f t="shared" ca="1" si="264"/>
        <v>andyagumbaa@gmail.com</v>
      </c>
      <c r="LK1650" t="e">
        <f t="shared" ca="1" si="265"/>
        <v>#N/A</v>
      </c>
      <c r="LL1650" t="str">
        <f t="shared" ca="1" si="257"/>
        <v>Token</v>
      </c>
      <c r="LM1650" t="str">
        <f t="shared" ca="1" si="258"/>
        <v>andyagumbaa@gmail.com</v>
      </c>
      <c r="LN1650" t="e">
        <f ca="1">OFFSET($A1650,,MATCH(OFFSET([2]Keys!C$1,MATCH(Data.Collect1Dump!$LL1650,[2]Keys!$A$2:$A$4,0),),Data.Collect1Dump!$3:$3,0)-1,)</f>
        <v>#VALUE!</v>
      </c>
      <c r="LO1650" s="2" t="e">
        <f t="shared" ca="1" si="266"/>
        <v>#VALUE!</v>
      </c>
    </row>
    <row r="1651" spans="1:327">
      <c r="A1651" t="s">
        <v>8737</v>
      </c>
      <c r="B1651" t="s">
        <v>3172</v>
      </c>
      <c r="C1651" t="s">
        <v>8738</v>
      </c>
      <c r="D1651" t="b">
        <v>1</v>
      </c>
      <c r="K1651">
        <v>1</v>
      </c>
      <c r="L1651" t="s">
        <v>329</v>
      </c>
      <c r="M1651" t="s">
        <v>329</v>
      </c>
      <c r="N1651" s="4">
        <v>39750</v>
      </c>
      <c r="O1651" t="s">
        <v>329</v>
      </c>
      <c r="T1651" t="s">
        <v>330</v>
      </c>
      <c r="V1651" t="s">
        <v>329</v>
      </c>
      <c r="X1651">
        <v>2</v>
      </c>
      <c r="Y1651" s="4">
        <v>22000</v>
      </c>
      <c r="Z1651">
        <v>999</v>
      </c>
      <c r="AA1651" s="4">
        <v>17000</v>
      </c>
      <c r="AB1651">
        <v>999</v>
      </c>
      <c r="AO1651" t="s">
        <v>3294</v>
      </c>
      <c r="AP1651">
        <v>200</v>
      </c>
      <c r="AQ1651">
        <v>0</v>
      </c>
      <c r="AR1651">
        <v>0</v>
      </c>
      <c r="AV1651" t="b">
        <v>1</v>
      </c>
      <c r="BJ1651" t="b">
        <v>1</v>
      </c>
      <c r="BK1651" t="s">
        <v>8739</v>
      </c>
      <c r="BL1651" t="s">
        <v>329</v>
      </c>
      <c r="BM1651" t="s">
        <v>8740</v>
      </c>
      <c r="BN1651" t="s">
        <v>330</v>
      </c>
      <c r="BP1651">
        <v>0</v>
      </c>
      <c r="BQ1651">
        <v>0</v>
      </c>
      <c r="BR1651" t="b">
        <v>1</v>
      </c>
      <c r="BU1651" t="b">
        <v>1</v>
      </c>
      <c r="BZ1651" t="b">
        <v>1</v>
      </c>
      <c r="CK1651">
        <v>3000</v>
      </c>
      <c r="CN1651" s="4">
        <v>22000</v>
      </c>
      <c r="CS1651" s="4">
        <v>14000</v>
      </c>
      <c r="DC1651" t="s">
        <v>329</v>
      </c>
      <c r="DD1651" t="b">
        <v>1</v>
      </c>
      <c r="DE1651" t="b">
        <v>1</v>
      </c>
      <c r="DL1651" t="b">
        <v>1</v>
      </c>
      <c r="DM1651" t="b">
        <v>1</v>
      </c>
      <c r="DR1651" t="s">
        <v>329</v>
      </c>
      <c r="DV1651" t="b">
        <v>1</v>
      </c>
      <c r="EL1651" t="s">
        <v>330</v>
      </c>
      <c r="EN1651" t="s">
        <v>330</v>
      </c>
      <c r="EP1651" t="s">
        <v>330</v>
      </c>
      <c r="FN1651" t="s">
        <v>330</v>
      </c>
      <c r="GJ1651" t="s">
        <v>330</v>
      </c>
      <c r="GW1651" t="s">
        <v>330</v>
      </c>
      <c r="GZ1651" t="s">
        <v>330</v>
      </c>
      <c r="HC1651" t="s">
        <v>330</v>
      </c>
      <c r="HE1651" t="s">
        <v>330</v>
      </c>
      <c r="HG1651" t="s">
        <v>336</v>
      </c>
      <c r="HH1651" t="s">
        <v>329</v>
      </c>
      <c r="HI1651" t="s">
        <v>330</v>
      </c>
      <c r="HJ1651" t="s">
        <v>330</v>
      </c>
      <c r="HK1651" t="b">
        <v>1</v>
      </c>
      <c r="HO1651" t="s">
        <v>337</v>
      </c>
      <c r="HP1651" t="s">
        <v>8741</v>
      </c>
      <c r="HQ1651" t="s">
        <v>339</v>
      </c>
      <c r="HR1651" t="s">
        <v>8742</v>
      </c>
      <c r="HS1651" t="s">
        <v>8743</v>
      </c>
      <c r="HU1651" t="b">
        <v>1</v>
      </c>
      <c r="HX1651" t="b">
        <v>1</v>
      </c>
      <c r="ID1651" t="s">
        <v>8744</v>
      </c>
      <c r="JD1651" t="s">
        <v>2833</v>
      </c>
      <c r="JE1651" t="s">
        <v>8745</v>
      </c>
      <c r="JF1651" t="s">
        <v>329</v>
      </c>
      <c r="JG1651">
        <v>7000</v>
      </c>
      <c r="JH1651" t="s">
        <v>2098</v>
      </c>
      <c r="JR1651" t="s">
        <v>329</v>
      </c>
      <c r="JS1651" t="s">
        <v>8746</v>
      </c>
      <c r="KD1651" t="b">
        <v>1</v>
      </c>
      <c r="KF1651" t="b">
        <v>1</v>
      </c>
      <c r="KH1651" t="b">
        <v>1</v>
      </c>
      <c r="KI1651" t="s">
        <v>8747</v>
      </c>
      <c r="KJ1651" t="b">
        <v>1</v>
      </c>
      <c r="KP1651" t="s">
        <v>330</v>
      </c>
      <c r="KS1651" t="s">
        <v>330</v>
      </c>
      <c r="KV1651" t="s">
        <v>330</v>
      </c>
      <c r="KX1651" t="s">
        <v>329</v>
      </c>
      <c r="KZ1651" t="str">
        <f ca="1">OFFSET($A1651,,MATCH([2]Keys!$B$2,Data.Collect1Dump!$3:$3,0)-1)</f>
        <v>owiti.maureen@gmail.com</v>
      </c>
      <c r="LA1651" t="str">
        <f ca="1">OFFSET($A1651,,MATCH([2]Keys!$B$4,Data.Collect1Dump!$3:$3,0)-1)</f>
        <v>andyagumbaa@gmail.com</v>
      </c>
      <c r="LB1651">
        <f ca="1">OFFSET($A1651,,MATCH([2]Keys!$B$3,Data.Collect1Dump!$3:$3,0)-1)</f>
        <v>0</v>
      </c>
      <c r="LC1651">
        <f t="shared" ca="1" si="259"/>
        <v>1</v>
      </c>
      <c r="LD1651">
        <f t="shared" ca="1" si="259"/>
        <v>1</v>
      </c>
      <c r="LE1651">
        <f t="shared" ca="1" si="259"/>
        <v>0</v>
      </c>
      <c r="LF1651" s="2">
        <f t="shared" ca="1" si="260"/>
        <v>41726</v>
      </c>
      <c r="LG1651" s="2">
        <f t="shared" ca="1" si="261"/>
        <v>41583</v>
      </c>
      <c r="LH1651" s="2" t="e">
        <f t="shared" ca="1" si="262"/>
        <v>#N/A</v>
      </c>
      <c r="LI1651" t="str">
        <f t="shared" ca="1" si="263"/>
        <v>owiti.maureen@gmail.com</v>
      </c>
      <c r="LJ1651" t="str">
        <f t="shared" ca="1" si="264"/>
        <v>andyagumbaa@gmail.com</v>
      </c>
      <c r="LK1651" t="e">
        <f t="shared" ca="1" si="265"/>
        <v>#N/A</v>
      </c>
      <c r="LL1651" t="str">
        <f t="shared" ca="1" si="257"/>
        <v>Lump Sum</v>
      </c>
      <c r="LM1651" t="str">
        <f t="shared" ca="1" si="258"/>
        <v>owiti.maureen@gmail.com</v>
      </c>
      <c r="LN1651" t="e">
        <f ca="1">OFFSET($A1651,,MATCH(OFFSET([2]Keys!C$1,MATCH(Data.Collect1Dump!$LL1651,[2]Keys!$A$2:$A$4,0),),Data.Collect1Dump!$3:$3,0)-1,)</f>
        <v>#VALUE!</v>
      </c>
      <c r="LO1651" s="2" t="e">
        <f t="shared" ca="1" si="266"/>
        <v>#VALUE!</v>
      </c>
    </row>
    <row r="1652" spans="1:327">
      <c r="A1652" t="s">
        <v>8748</v>
      </c>
      <c r="B1652" t="s">
        <v>3172</v>
      </c>
      <c r="C1652" t="s">
        <v>8749</v>
      </c>
      <c r="D1652" t="b">
        <v>1</v>
      </c>
      <c r="K1652">
        <v>2</v>
      </c>
      <c r="L1652" t="s">
        <v>329</v>
      </c>
      <c r="M1652" t="s">
        <v>329</v>
      </c>
      <c r="N1652" s="4">
        <v>40000</v>
      </c>
      <c r="O1652" t="s">
        <v>329</v>
      </c>
      <c r="T1652" t="s">
        <v>330</v>
      </c>
      <c r="V1652" t="s">
        <v>329</v>
      </c>
      <c r="X1652">
        <v>1</v>
      </c>
      <c r="Y1652" s="4">
        <v>39800</v>
      </c>
      <c r="Z1652">
        <v>200</v>
      </c>
      <c r="AO1652" t="s">
        <v>3174</v>
      </c>
      <c r="AP1652">
        <v>230</v>
      </c>
      <c r="AQ1652">
        <v>0</v>
      </c>
      <c r="AR1652">
        <v>0</v>
      </c>
      <c r="AV1652" t="b">
        <v>1</v>
      </c>
      <c r="BL1652" t="s">
        <v>329</v>
      </c>
      <c r="BM1652" t="s">
        <v>8750</v>
      </c>
      <c r="BN1652" t="s">
        <v>330</v>
      </c>
      <c r="BP1652">
        <v>0</v>
      </c>
      <c r="BQ1652" s="4">
        <v>4000</v>
      </c>
      <c r="BR1652" t="b">
        <v>1</v>
      </c>
      <c r="BT1652" t="b">
        <v>1</v>
      </c>
      <c r="BU1652" t="b">
        <v>1</v>
      </c>
      <c r="CK1652">
        <v>3100</v>
      </c>
      <c r="CM1652" s="4">
        <v>13100</v>
      </c>
      <c r="CN1652" s="4">
        <v>27500</v>
      </c>
      <c r="DC1652" t="s">
        <v>329</v>
      </c>
      <c r="DD1652" t="b">
        <v>1</v>
      </c>
      <c r="DE1652" t="b">
        <v>1</v>
      </c>
      <c r="DG1652" t="b">
        <v>1</v>
      </c>
      <c r="DL1652" t="b">
        <v>1</v>
      </c>
      <c r="DO1652" t="b">
        <v>1</v>
      </c>
      <c r="DR1652" t="s">
        <v>329</v>
      </c>
      <c r="DV1652" t="b">
        <v>1</v>
      </c>
      <c r="EL1652" t="s">
        <v>330</v>
      </c>
      <c r="EN1652" t="s">
        <v>330</v>
      </c>
      <c r="EP1652" t="s">
        <v>329</v>
      </c>
      <c r="EQ1652" t="s">
        <v>3802</v>
      </c>
      <c r="ES1652" t="b">
        <v>1</v>
      </c>
      <c r="EU1652" t="b">
        <v>1</v>
      </c>
      <c r="EV1652" t="b">
        <v>1</v>
      </c>
      <c r="EZ1652" t="b">
        <v>1</v>
      </c>
      <c r="FD1652" t="b">
        <v>1</v>
      </c>
      <c r="FE1652" t="b">
        <v>1</v>
      </c>
      <c r="FJ1652" t="b">
        <v>1</v>
      </c>
      <c r="FN1652" t="s">
        <v>330</v>
      </c>
      <c r="GJ1652" t="s">
        <v>330</v>
      </c>
      <c r="GW1652" t="s">
        <v>330</v>
      </c>
      <c r="GZ1652" t="s">
        <v>330</v>
      </c>
      <c r="HC1652" t="s">
        <v>330</v>
      </c>
      <c r="HE1652" t="s">
        <v>330</v>
      </c>
      <c r="HG1652" t="s">
        <v>336</v>
      </c>
      <c r="HH1652" t="s">
        <v>329</v>
      </c>
      <c r="HI1652" t="s">
        <v>330</v>
      </c>
      <c r="HJ1652" t="s">
        <v>330</v>
      </c>
      <c r="HK1652" t="b">
        <v>1</v>
      </c>
      <c r="HM1652" t="b">
        <v>1</v>
      </c>
      <c r="HO1652" t="s">
        <v>337</v>
      </c>
      <c r="HP1652" t="s">
        <v>8751</v>
      </c>
      <c r="HQ1652" t="s">
        <v>339</v>
      </c>
      <c r="HR1652" t="s">
        <v>8752</v>
      </c>
      <c r="HS1652" t="s">
        <v>8753</v>
      </c>
      <c r="HU1652" t="b">
        <v>1</v>
      </c>
      <c r="ID1652" t="s">
        <v>8754</v>
      </c>
      <c r="JD1652" t="s">
        <v>2833</v>
      </c>
      <c r="JE1652" t="s">
        <v>8755</v>
      </c>
      <c r="JF1652" t="s">
        <v>329</v>
      </c>
      <c r="JG1652">
        <v>6900</v>
      </c>
      <c r="JH1652" t="s">
        <v>330</v>
      </c>
      <c r="JR1652" t="s">
        <v>330</v>
      </c>
      <c r="KP1652" t="s">
        <v>330</v>
      </c>
      <c r="KS1652" t="s">
        <v>330</v>
      </c>
      <c r="KV1652" t="s">
        <v>330</v>
      </c>
      <c r="KX1652" t="s">
        <v>329</v>
      </c>
      <c r="KZ1652" t="str">
        <f ca="1">OFFSET($A1652,,MATCH([2]Keys!$B$2,Data.Collect1Dump!$3:$3,0)-1)</f>
        <v>owiti.maureen@gmail.com</v>
      </c>
      <c r="LA1652" t="str">
        <f ca="1">OFFSET($A1652,,MATCH([2]Keys!$B$4,Data.Collect1Dump!$3:$3,0)-1)</f>
        <v>andyagumbaa@gmail.com</v>
      </c>
      <c r="LB1652">
        <f ca="1">OFFSET($A1652,,MATCH([2]Keys!$B$3,Data.Collect1Dump!$3:$3,0)-1)</f>
        <v>0</v>
      </c>
      <c r="LC1652">
        <f t="shared" ca="1" si="259"/>
        <v>1</v>
      </c>
      <c r="LD1652">
        <f t="shared" ca="1" si="259"/>
        <v>1</v>
      </c>
      <c r="LE1652">
        <f t="shared" ca="1" si="259"/>
        <v>0</v>
      </c>
      <c r="LF1652" s="2">
        <f t="shared" ca="1" si="260"/>
        <v>41726</v>
      </c>
      <c r="LG1652" s="2">
        <f t="shared" ca="1" si="261"/>
        <v>41582</v>
      </c>
      <c r="LH1652" s="2" t="e">
        <f t="shared" ca="1" si="262"/>
        <v>#N/A</v>
      </c>
      <c r="LI1652" t="str">
        <f t="shared" ca="1" si="263"/>
        <v>owiti.maureen@gmail.com</v>
      </c>
      <c r="LJ1652" t="str">
        <f t="shared" ca="1" si="264"/>
        <v>andyagumbaa@gmail.com</v>
      </c>
      <c r="LK1652" t="e">
        <f t="shared" ca="1" si="265"/>
        <v>#N/A</v>
      </c>
      <c r="LL1652" t="str">
        <f t="shared" ca="1" si="257"/>
        <v>Lump Sum</v>
      </c>
      <c r="LM1652" t="str">
        <f t="shared" ca="1" si="258"/>
        <v>owiti.maureen@gmail.com</v>
      </c>
      <c r="LN1652" t="e">
        <f ca="1">OFFSET($A1652,,MATCH(OFFSET([2]Keys!C$1,MATCH(Data.Collect1Dump!$LL1652,[2]Keys!$A$2:$A$4,0),),Data.Collect1Dump!$3:$3,0)-1,)</f>
        <v>#VALUE!</v>
      </c>
      <c r="LO1652" s="2" t="e">
        <f t="shared" ca="1" si="266"/>
        <v>#VALUE!</v>
      </c>
    </row>
    <row r="1653" spans="1:327">
      <c r="A1653" t="s">
        <v>8756</v>
      </c>
      <c r="B1653" t="s">
        <v>3172</v>
      </c>
      <c r="C1653" t="s">
        <v>8757</v>
      </c>
      <c r="D1653" t="b">
        <v>1</v>
      </c>
      <c r="K1653">
        <v>1</v>
      </c>
      <c r="L1653" t="s">
        <v>329</v>
      </c>
      <c r="M1653" t="s">
        <v>329</v>
      </c>
      <c r="N1653" s="4">
        <v>39800</v>
      </c>
      <c r="O1653" t="s">
        <v>329</v>
      </c>
      <c r="T1653" t="s">
        <v>330</v>
      </c>
      <c r="V1653" t="s">
        <v>329</v>
      </c>
      <c r="X1653">
        <v>3</v>
      </c>
      <c r="Y1653" s="4">
        <v>25000</v>
      </c>
      <c r="Z1653">
        <v>999</v>
      </c>
      <c r="AA1653" s="4">
        <v>14000</v>
      </c>
      <c r="AB1653">
        <v>999</v>
      </c>
      <c r="AC1653">
        <v>2000</v>
      </c>
      <c r="AD1653">
        <v>999</v>
      </c>
      <c r="AO1653" t="s">
        <v>3477</v>
      </c>
      <c r="AP1653">
        <v>200</v>
      </c>
      <c r="AQ1653" t="s">
        <v>3293</v>
      </c>
      <c r="AR1653">
        <v>300</v>
      </c>
      <c r="AU1653" t="b">
        <v>1</v>
      </c>
      <c r="AV1653" t="b">
        <v>1</v>
      </c>
      <c r="AX1653" t="b">
        <v>1</v>
      </c>
      <c r="AZ1653" t="b">
        <v>1</v>
      </c>
      <c r="BL1653" t="s">
        <v>329</v>
      </c>
      <c r="BM1653" t="s">
        <v>8758</v>
      </c>
      <c r="BN1653" t="s">
        <v>330</v>
      </c>
      <c r="BP1653">
        <v>8000</v>
      </c>
      <c r="BQ1653">
        <v>6000</v>
      </c>
      <c r="BR1653" t="b">
        <v>1</v>
      </c>
      <c r="BU1653" t="b">
        <v>1</v>
      </c>
      <c r="BW1653" t="b">
        <v>1</v>
      </c>
      <c r="CK1653">
        <v>4000</v>
      </c>
      <c r="CN1653" s="4">
        <v>35800</v>
      </c>
      <c r="CP1653" s="4">
        <v>13000</v>
      </c>
      <c r="DC1653" t="s">
        <v>329</v>
      </c>
      <c r="DD1653" t="b">
        <v>1</v>
      </c>
      <c r="DE1653" t="b">
        <v>1</v>
      </c>
      <c r="DF1653" t="b">
        <v>1</v>
      </c>
      <c r="DH1653" t="b">
        <v>1</v>
      </c>
      <c r="DJ1653" t="s">
        <v>8759</v>
      </c>
      <c r="DL1653" t="b">
        <v>1</v>
      </c>
      <c r="DR1653" t="s">
        <v>329</v>
      </c>
      <c r="DZ1653" t="b">
        <v>1</v>
      </c>
      <c r="EL1653" t="s">
        <v>330</v>
      </c>
      <c r="EN1653" t="s">
        <v>330</v>
      </c>
      <c r="EP1653" t="s">
        <v>330</v>
      </c>
      <c r="FN1653" t="s">
        <v>330</v>
      </c>
      <c r="GJ1653" t="s">
        <v>330</v>
      </c>
      <c r="GW1653" t="s">
        <v>330</v>
      </c>
      <c r="GZ1653" t="s">
        <v>330</v>
      </c>
      <c r="HC1653" t="s">
        <v>330</v>
      </c>
      <c r="HE1653" t="s">
        <v>330</v>
      </c>
      <c r="HG1653" t="s">
        <v>336</v>
      </c>
      <c r="HH1653" t="s">
        <v>329</v>
      </c>
      <c r="HI1653" t="s">
        <v>330</v>
      </c>
      <c r="HJ1653" t="s">
        <v>330</v>
      </c>
      <c r="HK1653" t="b">
        <v>1</v>
      </c>
      <c r="HO1653" t="s">
        <v>337</v>
      </c>
      <c r="HP1653" t="s">
        <v>8760</v>
      </c>
      <c r="HQ1653" t="s">
        <v>339</v>
      </c>
      <c r="HR1653" t="s">
        <v>8761</v>
      </c>
      <c r="HS1653" t="s">
        <v>8762</v>
      </c>
      <c r="HZ1653" t="b">
        <v>1</v>
      </c>
      <c r="IA1653" t="b">
        <v>1</v>
      </c>
      <c r="ID1653" t="s">
        <v>8763</v>
      </c>
      <c r="JD1653" t="s">
        <v>2833</v>
      </c>
      <c r="JE1653" t="s">
        <v>8764</v>
      </c>
      <c r="JF1653" t="s">
        <v>329</v>
      </c>
      <c r="JG1653">
        <v>6918</v>
      </c>
      <c r="JH1653" t="s">
        <v>330</v>
      </c>
      <c r="JR1653" t="s">
        <v>330</v>
      </c>
      <c r="KP1653" t="s">
        <v>330</v>
      </c>
      <c r="KS1653" t="s">
        <v>330</v>
      </c>
      <c r="KV1653" t="s">
        <v>330</v>
      </c>
      <c r="KX1653" t="s">
        <v>329</v>
      </c>
      <c r="KZ1653" t="str">
        <f ca="1">OFFSET($A1653,,MATCH([2]Keys!$B$2,Data.Collect1Dump!$3:$3,0)-1)</f>
        <v>owiti.maureen@gmail.com</v>
      </c>
      <c r="LA1653" t="str">
        <f ca="1">OFFSET($A1653,,MATCH([2]Keys!$B$4,Data.Collect1Dump!$3:$3,0)-1)</f>
        <v>andyagumbaa@gmail.com</v>
      </c>
      <c r="LB1653">
        <f ca="1">OFFSET($A1653,,MATCH([2]Keys!$B$3,Data.Collect1Dump!$3:$3,0)-1)</f>
        <v>0</v>
      </c>
      <c r="LC1653">
        <f t="shared" ca="1" si="259"/>
        <v>1</v>
      </c>
      <c r="LD1653">
        <f t="shared" ca="1" si="259"/>
        <v>1</v>
      </c>
      <c r="LE1653">
        <f t="shared" ca="1" si="259"/>
        <v>0</v>
      </c>
      <c r="LF1653" s="2">
        <f t="shared" ca="1" si="260"/>
        <v>41726</v>
      </c>
      <c r="LG1653" s="2">
        <f t="shared" ca="1" si="261"/>
        <v>41582</v>
      </c>
      <c r="LH1653" s="2" t="e">
        <f t="shared" ca="1" si="262"/>
        <v>#N/A</v>
      </c>
      <c r="LI1653" t="str">
        <f t="shared" ca="1" si="263"/>
        <v>owiti.maureen@gmail.com</v>
      </c>
      <c r="LJ1653" t="str">
        <f t="shared" ca="1" si="264"/>
        <v>andyagumbaa@gmail.com</v>
      </c>
      <c r="LK1653" t="e">
        <f t="shared" ca="1" si="265"/>
        <v>#N/A</v>
      </c>
      <c r="LL1653" t="str">
        <f t="shared" ca="1" si="257"/>
        <v>Lump Sum</v>
      </c>
      <c r="LM1653" t="str">
        <f t="shared" ca="1" si="258"/>
        <v>owiti.maureen@gmail.com</v>
      </c>
      <c r="LN1653" t="e">
        <f ca="1">OFFSET($A1653,,MATCH(OFFSET([2]Keys!C$1,MATCH(Data.Collect1Dump!$LL1653,[2]Keys!$A$2:$A$4,0),),Data.Collect1Dump!$3:$3,0)-1,)</f>
        <v>#VALUE!</v>
      </c>
      <c r="LO1653" s="2" t="e">
        <f t="shared" ca="1" si="266"/>
        <v>#VALUE!</v>
      </c>
    </row>
    <row r="1654" spans="1:327">
      <c r="A1654" t="s">
        <v>8765</v>
      </c>
      <c r="B1654" t="s">
        <v>3172</v>
      </c>
      <c r="C1654" t="s">
        <v>8766</v>
      </c>
      <c r="D1654" t="b">
        <v>1</v>
      </c>
      <c r="K1654">
        <v>1</v>
      </c>
      <c r="L1654" t="s">
        <v>329</v>
      </c>
      <c r="M1654" t="s">
        <v>329</v>
      </c>
      <c r="N1654" s="4">
        <v>39000</v>
      </c>
      <c r="O1654" t="s">
        <v>329</v>
      </c>
      <c r="T1654" t="s">
        <v>330</v>
      </c>
      <c r="V1654" t="s">
        <v>329</v>
      </c>
      <c r="X1654">
        <v>3</v>
      </c>
      <c r="Y1654" s="4">
        <v>10000</v>
      </c>
      <c r="Z1654">
        <v>999</v>
      </c>
      <c r="AA1654">
        <v>7000</v>
      </c>
      <c r="AB1654">
        <v>999</v>
      </c>
      <c r="AC1654" s="4">
        <v>21000</v>
      </c>
      <c r="AD1654">
        <v>999</v>
      </c>
      <c r="AO1654" t="s">
        <v>3293</v>
      </c>
      <c r="AP1654">
        <v>30</v>
      </c>
      <c r="AQ1654" t="s">
        <v>3669</v>
      </c>
      <c r="AR1654">
        <v>0</v>
      </c>
      <c r="AV1654" t="b">
        <v>1</v>
      </c>
      <c r="BA1654" t="b">
        <v>1</v>
      </c>
      <c r="BL1654" t="s">
        <v>329</v>
      </c>
      <c r="BM1654" t="s">
        <v>8767</v>
      </c>
      <c r="BN1654" t="s">
        <v>330</v>
      </c>
      <c r="BP1654" s="4">
        <v>8500</v>
      </c>
      <c r="BQ1654" s="4">
        <v>4000</v>
      </c>
      <c r="BR1654" t="b">
        <v>1</v>
      </c>
      <c r="BT1654" t="b">
        <v>1</v>
      </c>
      <c r="BU1654" t="b">
        <v>1</v>
      </c>
      <c r="CF1654" t="b">
        <v>1</v>
      </c>
      <c r="CI1654" t="b">
        <v>1</v>
      </c>
      <c r="CJ1654" t="s">
        <v>8768</v>
      </c>
      <c r="CK1654">
        <v>5000</v>
      </c>
      <c r="CM1654">
        <v>5000</v>
      </c>
      <c r="CN1654">
        <v>18800</v>
      </c>
      <c r="CY1654" s="4">
        <v>20000</v>
      </c>
      <c r="DB1654" s="4">
        <v>1500</v>
      </c>
      <c r="DC1654" t="s">
        <v>329</v>
      </c>
      <c r="DD1654" t="b">
        <v>1</v>
      </c>
      <c r="DG1654" t="b">
        <v>1</v>
      </c>
      <c r="DL1654" t="b">
        <v>1</v>
      </c>
      <c r="DR1654" t="s">
        <v>329</v>
      </c>
      <c r="DV1654" t="b">
        <v>1</v>
      </c>
      <c r="EL1654" t="s">
        <v>330</v>
      </c>
      <c r="EN1654" t="s">
        <v>330</v>
      </c>
      <c r="EP1654" t="s">
        <v>330</v>
      </c>
      <c r="FN1654" t="s">
        <v>330</v>
      </c>
      <c r="GJ1654" t="s">
        <v>330</v>
      </c>
      <c r="GW1654" t="s">
        <v>330</v>
      </c>
      <c r="GZ1654" t="s">
        <v>330</v>
      </c>
      <c r="HC1654" t="s">
        <v>330</v>
      </c>
      <c r="HE1654" t="s">
        <v>330</v>
      </c>
      <c r="HG1654" t="s">
        <v>336</v>
      </c>
      <c r="HH1654" t="s">
        <v>329</v>
      </c>
      <c r="HI1654" t="s">
        <v>330</v>
      </c>
      <c r="HJ1654" t="s">
        <v>330</v>
      </c>
      <c r="HK1654" t="b">
        <v>1</v>
      </c>
      <c r="HO1654" t="s">
        <v>337</v>
      </c>
      <c r="HP1654" t="s">
        <v>8769</v>
      </c>
      <c r="HQ1654" t="s">
        <v>339</v>
      </c>
      <c r="HR1654" t="s">
        <v>8770</v>
      </c>
      <c r="HS1654" t="s">
        <v>8771</v>
      </c>
      <c r="HU1654" t="b">
        <v>1</v>
      </c>
      <c r="HX1654" t="b">
        <v>1</v>
      </c>
      <c r="HZ1654" t="b">
        <v>1</v>
      </c>
      <c r="IC1654" t="b">
        <v>1</v>
      </c>
      <c r="ID1654" t="s">
        <v>8772</v>
      </c>
      <c r="JD1654" t="s">
        <v>2833</v>
      </c>
      <c r="JE1654" t="s">
        <v>8773</v>
      </c>
      <c r="JF1654" t="s">
        <v>329</v>
      </c>
      <c r="JG1654">
        <v>6950</v>
      </c>
      <c r="JH1654" t="s">
        <v>330</v>
      </c>
      <c r="JR1654" t="s">
        <v>329</v>
      </c>
      <c r="JS1654" t="s">
        <v>8774</v>
      </c>
      <c r="JY1654" t="b">
        <v>1</v>
      </c>
      <c r="JZ1654" t="b">
        <v>1</v>
      </c>
      <c r="KF1654" t="b">
        <v>1</v>
      </c>
      <c r="KJ1654" t="b">
        <v>1</v>
      </c>
      <c r="KP1654" t="s">
        <v>330</v>
      </c>
      <c r="KS1654" t="s">
        <v>330</v>
      </c>
      <c r="KV1654" t="s">
        <v>330</v>
      </c>
      <c r="KX1654" t="s">
        <v>329</v>
      </c>
      <c r="KZ1654" t="str">
        <f ca="1">OFFSET($A1654,,MATCH([2]Keys!$B$2,Data.Collect1Dump!$3:$3,0)-1)</f>
        <v>owiti.maureen@gmail.com</v>
      </c>
      <c r="LA1654" t="str">
        <f ca="1">OFFSET($A1654,,MATCH([2]Keys!$B$4,Data.Collect1Dump!$3:$3,0)-1)</f>
        <v>andyagumbaa@gmail.com</v>
      </c>
      <c r="LB1654">
        <f ca="1">OFFSET($A1654,,MATCH([2]Keys!$B$3,Data.Collect1Dump!$3:$3,0)-1)</f>
        <v>0</v>
      </c>
      <c r="LC1654">
        <f t="shared" ca="1" si="259"/>
        <v>1</v>
      </c>
      <c r="LD1654">
        <f t="shared" ca="1" si="259"/>
        <v>1</v>
      </c>
      <c r="LE1654">
        <f t="shared" ca="1" si="259"/>
        <v>0</v>
      </c>
      <c r="LF1654" s="2">
        <f t="shared" ca="1" si="260"/>
        <v>41726</v>
      </c>
      <c r="LG1654" s="2">
        <f t="shared" ca="1" si="261"/>
        <v>41582</v>
      </c>
      <c r="LH1654" s="2" t="e">
        <f t="shared" ca="1" si="262"/>
        <v>#N/A</v>
      </c>
      <c r="LI1654" t="str">
        <f t="shared" ca="1" si="263"/>
        <v>owiti.maureen@gmail.com</v>
      </c>
      <c r="LJ1654" t="str">
        <f t="shared" ca="1" si="264"/>
        <v>andyagumbaa@gmail.com</v>
      </c>
      <c r="LK1654" t="e">
        <f t="shared" ca="1" si="265"/>
        <v>#N/A</v>
      </c>
      <c r="LL1654" t="str">
        <f t="shared" ca="1" si="257"/>
        <v>Lump Sum</v>
      </c>
      <c r="LM1654" t="str">
        <f t="shared" ca="1" si="258"/>
        <v>owiti.maureen@gmail.com</v>
      </c>
      <c r="LN1654" t="e">
        <f ca="1">OFFSET($A1654,,MATCH(OFFSET([2]Keys!C$1,MATCH(Data.Collect1Dump!$LL1654,[2]Keys!$A$2:$A$4,0),),Data.Collect1Dump!$3:$3,0)-1,)</f>
        <v>#VALUE!</v>
      </c>
      <c r="LO1654" s="2" t="e">
        <f t="shared" ca="1" si="266"/>
        <v>#VALUE!</v>
      </c>
    </row>
    <row r="1655" spans="1:327">
      <c r="A1655" t="s">
        <v>8775</v>
      </c>
      <c r="ID1655"/>
      <c r="JD1655" t="s">
        <v>2833</v>
      </c>
      <c r="JE1655" t="s">
        <v>8776</v>
      </c>
      <c r="JF1655" t="s">
        <v>329</v>
      </c>
      <c r="JG1655">
        <v>6918</v>
      </c>
      <c r="JH1655" t="s">
        <v>330</v>
      </c>
      <c r="JR1655" t="s">
        <v>330</v>
      </c>
      <c r="KP1655" t="s">
        <v>330</v>
      </c>
      <c r="KS1655" t="s">
        <v>330</v>
      </c>
      <c r="KV1655" t="s">
        <v>330</v>
      </c>
      <c r="KX1655" t="s">
        <v>329</v>
      </c>
      <c r="KZ1655">
        <f ca="1">OFFSET($A1655,,MATCH([2]Keys!$B$2,Data.Collect1Dump!$3:$3,0)-1)</f>
        <v>0</v>
      </c>
      <c r="LA1655" t="str">
        <f ca="1">OFFSET($A1655,,MATCH([2]Keys!$B$4,Data.Collect1Dump!$3:$3,0)-1)</f>
        <v>andyagumbaa@gmail.com</v>
      </c>
      <c r="LB1655">
        <f ca="1">OFFSET($A1655,,MATCH([2]Keys!$B$3,Data.Collect1Dump!$3:$3,0)-1)</f>
        <v>0</v>
      </c>
      <c r="LC1655">
        <f t="shared" ca="1" si="259"/>
        <v>0</v>
      </c>
      <c r="LD1655">
        <f t="shared" ca="1" si="259"/>
        <v>1</v>
      </c>
      <c r="LE1655">
        <f t="shared" ca="1" si="259"/>
        <v>0</v>
      </c>
      <c r="LF1655" s="2" t="e">
        <f t="shared" ca="1" si="260"/>
        <v>#N/A</v>
      </c>
      <c r="LG1655" s="2">
        <f t="shared" ca="1" si="261"/>
        <v>41583</v>
      </c>
      <c r="LH1655" s="2" t="e">
        <f t="shared" ca="1" si="262"/>
        <v>#N/A</v>
      </c>
      <c r="LI1655" t="e">
        <f t="shared" ca="1" si="263"/>
        <v>#N/A</v>
      </c>
      <c r="LJ1655" t="str">
        <f t="shared" ca="1" si="264"/>
        <v>andyagumbaa@gmail.com</v>
      </c>
      <c r="LK1655" t="e">
        <f t="shared" ca="1" si="265"/>
        <v>#N/A</v>
      </c>
      <c r="LL1655" t="str">
        <f t="shared" ca="1" si="257"/>
        <v>Token</v>
      </c>
      <c r="LM1655" t="str">
        <f t="shared" ca="1" si="258"/>
        <v>andyagumbaa@gmail.com</v>
      </c>
      <c r="LN1655" t="e">
        <f ca="1">OFFSET($A1655,,MATCH(OFFSET([2]Keys!C$1,MATCH(Data.Collect1Dump!$LL1655,[2]Keys!$A$2:$A$4,0),),Data.Collect1Dump!$3:$3,0)-1,)</f>
        <v>#VALUE!</v>
      </c>
      <c r="LO1655" s="2" t="e">
        <f t="shared" ca="1" si="266"/>
        <v>#VALUE!</v>
      </c>
    </row>
    <row r="1656" spans="1:327">
      <c r="A1656" t="s">
        <v>8777</v>
      </c>
      <c r="ID1656"/>
      <c r="JD1656" t="s">
        <v>2833</v>
      </c>
      <c r="JE1656" t="s">
        <v>8778</v>
      </c>
      <c r="JF1656" t="s">
        <v>329</v>
      </c>
      <c r="JG1656">
        <v>7000</v>
      </c>
      <c r="JH1656" t="s">
        <v>330</v>
      </c>
      <c r="JR1656" t="s">
        <v>330</v>
      </c>
      <c r="KP1656" t="s">
        <v>330</v>
      </c>
      <c r="KS1656" t="s">
        <v>330</v>
      </c>
      <c r="KV1656" t="s">
        <v>330</v>
      </c>
      <c r="KX1656" t="s">
        <v>329</v>
      </c>
      <c r="KZ1656">
        <f ca="1">OFFSET($A1656,,MATCH([2]Keys!$B$2,Data.Collect1Dump!$3:$3,0)-1)</f>
        <v>0</v>
      </c>
      <c r="LA1656" t="str">
        <f ca="1">OFFSET($A1656,,MATCH([2]Keys!$B$4,Data.Collect1Dump!$3:$3,0)-1)</f>
        <v>andyagumbaa@gmail.com</v>
      </c>
      <c r="LB1656">
        <f ca="1">OFFSET($A1656,,MATCH([2]Keys!$B$3,Data.Collect1Dump!$3:$3,0)-1)</f>
        <v>0</v>
      </c>
      <c r="LC1656">
        <f t="shared" ca="1" si="259"/>
        <v>0</v>
      </c>
      <c r="LD1656">
        <f t="shared" ca="1" si="259"/>
        <v>1</v>
      </c>
      <c r="LE1656">
        <f t="shared" ca="1" si="259"/>
        <v>0</v>
      </c>
      <c r="LF1656" s="2" t="e">
        <f t="shared" ca="1" si="260"/>
        <v>#N/A</v>
      </c>
      <c r="LG1656" s="2">
        <f t="shared" ca="1" si="261"/>
        <v>41583</v>
      </c>
      <c r="LH1656" s="2" t="e">
        <f t="shared" ca="1" si="262"/>
        <v>#N/A</v>
      </c>
      <c r="LI1656" t="e">
        <f t="shared" ca="1" si="263"/>
        <v>#N/A</v>
      </c>
      <c r="LJ1656" t="str">
        <f t="shared" ca="1" si="264"/>
        <v>andyagumbaa@gmail.com</v>
      </c>
      <c r="LK1656" t="e">
        <f t="shared" ca="1" si="265"/>
        <v>#N/A</v>
      </c>
      <c r="LL1656" t="str">
        <f t="shared" ca="1" si="257"/>
        <v>Token</v>
      </c>
      <c r="LM1656" t="str">
        <f t="shared" ca="1" si="258"/>
        <v>andyagumbaa@gmail.com</v>
      </c>
      <c r="LN1656" t="e">
        <f ca="1">OFFSET($A1656,,MATCH(OFFSET([2]Keys!C$1,MATCH(Data.Collect1Dump!$LL1656,[2]Keys!$A$2:$A$4,0),),Data.Collect1Dump!$3:$3,0)-1,)</f>
        <v>#VALUE!</v>
      </c>
      <c r="LO1656" s="2" t="e">
        <f t="shared" ca="1" si="266"/>
        <v>#VALUE!</v>
      </c>
    </row>
    <row r="1657" spans="1:327">
      <c r="A1657" t="s">
        <v>8779</v>
      </c>
      <c r="ID1657"/>
      <c r="JD1657" t="s">
        <v>378</v>
      </c>
      <c r="JE1657" t="s">
        <v>8780</v>
      </c>
      <c r="JF1657" t="s">
        <v>329</v>
      </c>
      <c r="JG1657">
        <v>7000</v>
      </c>
      <c r="JH1657" t="s">
        <v>330</v>
      </c>
      <c r="JR1657" t="s">
        <v>330</v>
      </c>
      <c r="KP1657" t="s">
        <v>330</v>
      </c>
      <c r="KS1657" t="s">
        <v>330</v>
      </c>
      <c r="KV1657" t="s">
        <v>330</v>
      </c>
      <c r="KX1657" t="s">
        <v>329</v>
      </c>
      <c r="KZ1657">
        <f ca="1">OFFSET($A1657,,MATCH([2]Keys!$B$2,Data.Collect1Dump!$3:$3,0)-1)</f>
        <v>0</v>
      </c>
      <c r="LA1657" t="str">
        <f ca="1">OFFSET($A1657,,MATCH([2]Keys!$B$4,Data.Collect1Dump!$3:$3,0)-1)</f>
        <v>anne.aroka@givedirectly.org</v>
      </c>
      <c r="LB1657">
        <f ca="1">OFFSET($A1657,,MATCH([2]Keys!$B$3,Data.Collect1Dump!$3:$3,0)-1)</f>
        <v>0</v>
      </c>
      <c r="LC1657">
        <f t="shared" ca="1" si="259"/>
        <v>0</v>
      </c>
      <c r="LD1657">
        <f t="shared" ca="1" si="259"/>
        <v>1</v>
      </c>
      <c r="LE1657">
        <f t="shared" ca="1" si="259"/>
        <v>0</v>
      </c>
      <c r="LF1657" s="2" t="e">
        <f t="shared" ca="1" si="260"/>
        <v>#N/A</v>
      </c>
      <c r="LG1657" s="2">
        <f t="shared" ca="1" si="261"/>
        <v>41598</v>
      </c>
      <c r="LH1657" s="2" t="e">
        <f t="shared" ca="1" si="262"/>
        <v>#N/A</v>
      </c>
      <c r="LI1657" t="e">
        <f t="shared" ca="1" si="263"/>
        <v>#N/A</v>
      </c>
      <c r="LJ1657" t="str">
        <f t="shared" ca="1" si="264"/>
        <v>anne.aroka@givedirectly.org</v>
      </c>
      <c r="LK1657" t="e">
        <f t="shared" ca="1" si="265"/>
        <v>#N/A</v>
      </c>
      <c r="LL1657" t="str">
        <f t="shared" ca="1" si="257"/>
        <v>Token</v>
      </c>
      <c r="LM1657" t="str">
        <f t="shared" ca="1" si="258"/>
        <v>anne.aroka@givedirectly.org</v>
      </c>
      <c r="LN1657" t="e">
        <f ca="1">OFFSET($A1657,,MATCH(OFFSET([2]Keys!C$1,MATCH(Data.Collect1Dump!$LL1657,[2]Keys!$A$2:$A$4,0),),Data.Collect1Dump!$3:$3,0)-1,)</f>
        <v>#VALUE!</v>
      </c>
      <c r="LO1657" s="2" t="e">
        <f t="shared" ca="1" si="266"/>
        <v>#VALUE!</v>
      </c>
    </row>
    <row r="1658" spans="1:327">
      <c r="A1658" t="s">
        <v>8781</v>
      </c>
      <c r="ID1658"/>
      <c r="JD1658" t="s">
        <v>2833</v>
      </c>
      <c r="JE1658" t="s">
        <v>8782</v>
      </c>
      <c r="JF1658" t="s">
        <v>329</v>
      </c>
      <c r="JG1658">
        <v>7000</v>
      </c>
      <c r="JH1658" t="s">
        <v>330</v>
      </c>
      <c r="JR1658" t="s">
        <v>330</v>
      </c>
      <c r="KP1658" t="s">
        <v>330</v>
      </c>
      <c r="KS1658" t="s">
        <v>330</v>
      </c>
      <c r="KV1658" t="s">
        <v>330</v>
      </c>
      <c r="KX1658" t="s">
        <v>329</v>
      </c>
      <c r="KZ1658">
        <f ca="1">OFFSET($A1658,,MATCH([2]Keys!$B$2,Data.Collect1Dump!$3:$3,0)-1)</f>
        <v>0</v>
      </c>
      <c r="LA1658" t="str">
        <f ca="1">OFFSET($A1658,,MATCH([2]Keys!$B$4,Data.Collect1Dump!$3:$3,0)-1)</f>
        <v>andyagumbaa@gmail.com</v>
      </c>
      <c r="LB1658">
        <f ca="1">OFFSET($A1658,,MATCH([2]Keys!$B$3,Data.Collect1Dump!$3:$3,0)-1)</f>
        <v>0</v>
      </c>
      <c r="LC1658">
        <f t="shared" ca="1" si="259"/>
        <v>0</v>
      </c>
      <c r="LD1658">
        <f t="shared" ca="1" si="259"/>
        <v>1</v>
      </c>
      <c r="LE1658">
        <f t="shared" ca="1" si="259"/>
        <v>0</v>
      </c>
      <c r="LF1658" s="2" t="e">
        <f t="shared" ca="1" si="260"/>
        <v>#N/A</v>
      </c>
      <c r="LG1658" s="2">
        <f t="shared" ca="1" si="261"/>
        <v>41584</v>
      </c>
      <c r="LH1658" s="2" t="e">
        <f t="shared" ca="1" si="262"/>
        <v>#N/A</v>
      </c>
      <c r="LI1658" t="e">
        <f t="shared" ca="1" si="263"/>
        <v>#N/A</v>
      </c>
      <c r="LJ1658" t="str">
        <f t="shared" ca="1" si="264"/>
        <v>andyagumbaa@gmail.com</v>
      </c>
      <c r="LK1658" t="e">
        <f t="shared" ca="1" si="265"/>
        <v>#N/A</v>
      </c>
      <c r="LL1658" t="str">
        <f t="shared" ca="1" si="257"/>
        <v>Token</v>
      </c>
      <c r="LM1658" t="str">
        <f t="shared" ca="1" si="258"/>
        <v>andyagumbaa@gmail.com</v>
      </c>
      <c r="LN1658" t="e">
        <f ca="1">OFFSET($A1658,,MATCH(OFFSET([2]Keys!C$1,MATCH(Data.Collect1Dump!$LL1658,[2]Keys!$A$2:$A$4,0),),Data.Collect1Dump!$3:$3,0)-1,)</f>
        <v>#VALUE!</v>
      </c>
      <c r="LO1658" s="2" t="e">
        <f t="shared" ca="1" si="266"/>
        <v>#VALUE!</v>
      </c>
    </row>
    <row r="1659" spans="1:327">
      <c r="A1659" t="s">
        <v>8783</v>
      </c>
      <c r="ID1659"/>
      <c r="JD1659" t="s">
        <v>2833</v>
      </c>
      <c r="JE1659" t="s">
        <v>8784</v>
      </c>
      <c r="JF1659" t="s">
        <v>329</v>
      </c>
      <c r="JG1659">
        <v>6800</v>
      </c>
      <c r="JH1659" t="s">
        <v>330</v>
      </c>
      <c r="JR1659" t="s">
        <v>330</v>
      </c>
      <c r="KP1659" t="s">
        <v>330</v>
      </c>
      <c r="KS1659" t="s">
        <v>330</v>
      </c>
      <c r="KV1659" t="s">
        <v>330</v>
      </c>
      <c r="KX1659" t="s">
        <v>329</v>
      </c>
      <c r="KZ1659">
        <f ca="1">OFFSET($A1659,,MATCH([2]Keys!$B$2,Data.Collect1Dump!$3:$3,0)-1)</f>
        <v>0</v>
      </c>
      <c r="LA1659" t="str">
        <f ca="1">OFFSET($A1659,,MATCH([2]Keys!$B$4,Data.Collect1Dump!$3:$3,0)-1)</f>
        <v>andyagumbaa@gmail.com</v>
      </c>
      <c r="LB1659">
        <f ca="1">OFFSET($A1659,,MATCH([2]Keys!$B$3,Data.Collect1Dump!$3:$3,0)-1)</f>
        <v>0</v>
      </c>
      <c r="LC1659">
        <f t="shared" ca="1" si="259"/>
        <v>0</v>
      </c>
      <c r="LD1659">
        <f t="shared" ca="1" si="259"/>
        <v>1</v>
      </c>
      <c r="LE1659">
        <f t="shared" ca="1" si="259"/>
        <v>0</v>
      </c>
      <c r="LF1659" s="2" t="e">
        <f t="shared" ca="1" si="260"/>
        <v>#N/A</v>
      </c>
      <c r="LG1659" s="2">
        <f t="shared" ca="1" si="261"/>
        <v>41584</v>
      </c>
      <c r="LH1659" s="2" t="e">
        <f t="shared" ca="1" si="262"/>
        <v>#N/A</v>
      </c>
      <c r="LI1659" t="e">
        <f t="shared" ca="1" si="263"/>
        <v>#N/A</v>
      </c>
      <c r="LJ1659" t="str">
        <f t="shared" ca="1" si="264"/>
        <v>andyagumbaa@gmail.com</v>
      </c>
      <c r="LK1659" t="e">
        <f t="shared" ca="1" si="265"/>
        <v>#N/A</v>
      </c>
      <c r="LL1659" t="str">
        <f t="shared" ca="1" si="257"/>
        <v>Token</v>
      </c>
      <c r="LM1659" t="str">
        <f t="shared" ca="1" si="258"/>
        <v>andyagumbaa@gmail.com</v>
      </c>
      <c r="LN1659" t="e">
        <f ca="1">OFFSET($A1659,,MATCH(OFFSET([2]Keys!C$1,MATCH(Data.Collect1Dump!$LL1659,[2]Keys!$A$2:$A$4,0),),Data.Collect1Dump!$3:$3,0)-1,)</f>
        <v>#VALUE!</v>
      </c>
      <c r="LO1659" s="2" t="e">
        <f t="shared" ca="1" si="266"/>
        <v>#VALUE!</v>
      </c>
    </row>
    <row r="1660" spans="1:327">
      <c r="A1660" t="s">
        <v>8785</v>
      </c>
      <c r="ID1660"/>
      <c r="JD1660" t="s">
        <v>378</v>
      </c>
      <c r="JE1660" t="s">
        <v>8786</v>
      </c>
      <c r="JF1660" t="s">
        <v>329</v>
      </c>
      <c r="JG1660">
        <v>7000</v>
      </c>
      <c r="JH1660" t="s">
        <v>330</v>
      </c>
      <c r="JR1660" t="s">
        <v>330</v>
      </c>
      <c r="KP1660" t="s">
        <v>330</v>
      </c>
      <c r="KS1660" t="s">
        <v>330</v>
      </c>
      <c r="KV1660" t="s">
        <v>330</v>
      </c>
      <c r="KX1660" t="s">
        <v>329</v>
      </c>
      <c r="KZ1660">
        <f ca="1">OFFSET($A1660,,MATCH([2]Keys!$B$2,Data.Collect1Dump!$3:$3,0)-1)</f>
        <v>0</v>
      </c>
      <c r="LA1660" t="str">
        <f ca="1">OFFSET($A1660,,MATCH([2]Keys!$B$4,Data.Collect1Dump!$3:$3,0)-1)</f>
        <v>anne.aroka@givedirectly.org</v>
      </c>
      <c r="LB1660">
        <f ca="1">OFFSET($A1660,,MATCH([2]Keys!$B$3,Data.Collect1Dump!$3:$3,0)-1)</f>
        <v>0</v>
      </c>
      <c r="LC1660">
        <f t="shared" ca="1" si="259"/>
        <v>0</v>
      </c>
      <c r="LD1660">
        <f t="shared" ca="1" si="259"/>
        <v>1</v>
      </c>
      <c r="LE1660">
        <f t="shared" ca="1" si="259"/>
        <v>0</v>
      </c>
      <c r="LF1660" s="2" t="e">
        <f t="shared" ca="1" si="260"/>
        <v>#N/A</v>
      </c>
      <c r="LG1660" s="2">
        <f t="shared" ca="1" si="261"/>
        <v>41598</v>
      </c>
      <c r="LH1660" s="2" t="e">
        <f t="shared" ca="1" si="262"/>
        <v>#N/A</v>
      </c>
      <c r="LI1660" t="e">
        <f t="shared" ca="1" si="263"/>
        <v>#N/A</v>
      </c>
      <c r="LJ1660" t="str">
        <f t="shared" ca="1" si="264"/>
        <v>anne.aroka@givedirectly.org</v>
      </c>
      <c r="LK1660" t="e">
        <f t="shared" ca="1" si="265"/>
        <v>#N/A</v>
      </c>
      <c r="LL1660" t="str">
        <f t="shared" ca="1" si="257"/>
        <v>Token</v>
      </c>
      <c r="LM1660" t="str">
        <f t="shared" ca="1" si="258"/>
        <v>anne.aroka@givedirectly.org</v>
      </c>
      <c r="LN1660" t="e">
        <f ca="1">OFFSET($A1660,,MATCH(OFFSET([2]Keys!C$1,MATCH(Data.Collect1Dump!$LL1660,[2]Keys!$A$2:$A$4,0),),Data.Collect1Dump!$3:$3,0)-1,)</f>
        <v>#VALUE!</v>
      </c>
      <c r="LO1660" s="2" t="e">
        <f t="shared" ca="1" si="266"/>
        <v>#VALUE!</v>
      </c>
    </row>
    <row r="1661" spans="1:327">
      <c r="A1661" t="s">
        <v>8787</v>
      </c>
      <c r="B1661" t="s">
        <v>3172</v>
      </c>
      <c r="C1661" t="s">
        <v>8788</v>
      </c>
      <c r="D1661" t="b">
        <v>1</v>
      </c>
      <c r="K1661">
        <v>1</v>
      </c>
      <c r="L1661" t="s">
        <v>329</v>
      </c>
      <c r="M1661" t="s">
        <v>329</v>
      </c>
      <c r="N1661" s="4">
        <v>40000</v>
      </c>
      <c r="O1661" t="s">
        <v>329</v>
      </c>
      <c r="T1661" t="s">
        <v>330</v>
      </c>
      <c r="V1661" t="s">
        <v>329</v>
      </c>
      <c r="X1661">
        <v>1</v>
      </c>
      <c r="Y1661" s="4">
        <v>39600</v>
      </c>
      <c r="Z1661">
        <v>999</v>
      </c>
      <c r="AO1661" t="s">
        <v>3293</v>
      </c>
      <c r="AP1661">
        <v>0</v>
      </c>
      <c r="AQ1661">
        <v>0</v>
      </c>
      <c r="AR1661">
        <v>0</v>
      </c>
      <c r="AU1661" t="b">
        <v>1</v>
      </c>
      <c r="AV1661" t="b">
        <v>1</v>
      </c>
      <c r="AX1661" t="b">
        <v>1</v>
      </c>
      <c r="AZ1661" t="b">
        <v>1</v>
      </c>
      <c r="BA1661" t="b">
        <v>1</v>
      </c>
      <c r="BL1661" t="s">
        <v>330</v>
      </c>
      <c r="BN1661" t="s">
        <v>330</v>
      </c>
      <c r="BP1661" s="4">
        <v>10500</v>
      </c>
      <c r="BQ1661">
        <v>400</v>
      </c>
      <c r="BR1661" t="b">
        <v>1</v>
      </c>
      <c r="BT1661" t="b">
        <v>1</v>
      </c>
      <c r="BU1661" t="b">
        <v>1</v>
      </c>
      <c r="BW1661" t="b">
        <v>1</v>
      </c>
      <c r="BZ1661" t="b">
        <v>1</v>
      </c>
      <c r="CA1661" t="b">
        <v>1</v>
      </c>
      <c r="CH1661" t="b">
        <v>1</v>
      </c>
      <c r="CK1661">
        <v>6600</v>
      </c>
      <c r="CM1661">
        <v>6000</v>
      </c>
      <c r="CN1661" s="4">
        <v>26360</v>
      </c>
      <c r="CP1661" s="4">
        <v>10000</v>
      </c>
      <c r="CS1661">
        <v>5000</v>
      </c>
      <c r="CT1661">
        <v>400</v>
      </c>
      <c r="DA1661">
        <v>200</v>
      </c>
      <c r="DC1661" t="s">
        <v>329</v>
      </c>
      <c r="DD1661" t="b">
        <v>1</v>
      </c>
      <c r="DE1661" t="b">
        <v>1</v>
      </c>
      <c r="DG1661" t="b">
        <v>1</v>
      </c>
      <c r="DH1661" t="b">
        <v>1</v>
      </c>
      <c r="DJ1661" t="s">
        <v>736</v>
      </c>
      <c r="DL1661" t="b">
        <v>1</v>
      </c>
      <c r="DM1661" t="b">
        <v>1</v>
      </c>
      <c r="DR1661" t="s">
        <v>329</v>
      </c>
      <c r="DU1661" t="b">
        <v>1</v>
      </c>
      <c r="EL1661" t="s">
        <v>330</v>
      </c>
      <c r="EN1661" t="s">
        <v>330</v>
      </c>
      <c r="EP1661" t="s">
        <v>330</v>
      </c>
      <c r="FN1661" t="s">
        <v>330</v>
      </c>
      <c r="GJ1661" t="s">
        <v>330</v>
      </c>
      <c r="GW1661" t="s">
        <v>330</v>
      </c>
      <c r="GZ1661" t="s">
        <v>330</v>
      </c>
      <c r="HC1661" t="s">
        <v>330</v>
      </c>
      <c r="HE1661" t="s">
        <v>330</v>
      </c>
      <c r="HG1661" t="s">
        <v>526</v>
      </c>
      <c r="HH1661" t="s">
        <v>330</v>
      </c>
      <c r="HI1661" t="s">
        <v>330</v>
      </c>
      <c r="HJ1661" t="s">
        <v>330</v>
      </c>
      <c r="HK1661" t="b">
        <v>1</v>
      </c>
      <c r="HM1661" t="b">
        <v>1</v>
      </c>
      <c r="HO1661" t="s">
        <v>337</v>
      </c>
      <c r="HP1661" t="s">
        <v>8789</v>
      </c>
      <c r="HQ1661" t="s">
        <v>339</v>
      </c>
      <c r="HR1661" t="s">
        <v>8790</v>
      </c>
      <c r="HS1661" t="s">
        <v>8791</v>
      </c>
      <c r="HU1661" t="b">
        <v>1</v>
      </c>
      <c r="ID1661" t="s">
        <v>3299</v>
      </c>
      <c r="JD1661" t="s">
        <v>378</v>
      </c>
      <c r="JE1661" t="s">
        <v>8792</v>
      </c>
      <c r="JF1661" t="s">
        <v>329</v>
      </c>
      <c r="JG1661">
        <v>7000</v>
      </c>
      <c r="JH1661" t="s">
        <v>330</v>
      </c>
      <c r="JR1661" t="s">
        <v>330</v>
      </c>
      <c r="KP1661" t="s">
        <v>330</v>
      </c>
      <c r="KS1661" t="s">
        <v>330</v>
      </c>
      <c r="KV1661" t="s">
        <v>330</v>
      </c>
      <c r="KX1661" t="s">
        <v>329</v>
      </c>
      <c r="KZ1661" t="str">
        <f ca="1">OFFSET($A1661,,MATCH([2]Keys!$B$2,Data.Collect1Dump!$3:$3,0)-1)</f>
        <v>owiti.maureen@gmail.com</v>
      </c>
      <c r="LA1661" t="str">
        <f ca="1">OFFSET($A1661,,MATCH([2]Keys!$B$4,Data.Collect1Dump!$3:$3,0)-1)</f>
        <v>anne.aroka@givedirectly.org</v>
      </c>
      <c r="LB1661">
        <f ca="1">OFFSET($A1661,,MATCH([2]Keys!$B$3,Data.Collect1Dump!$3:$3,0)-1)</f>
        <v>0</v>
      </c>
      <c r="LC1661">
        <f t="shared" ca="1" si="259"/>
        <v>1</v>
      </c>
      <c r="LD1661">
        <f t="shared" ca="1" si="259"/>
        <v>1</v>
      </c>
      <c r="LE1661">
        <f t="shared" ca="1" si="259"/>
        <v>0</v>
      </c>
      <c r="LF1661" s="2">
        <f t="shared" ca="1" si="260"/>
        <v>41726</v>
      </c>
      <c r="LG1661" s="2">
        <f t="shared" ca="1" si="261"/>
        <v>41598</v>
      </c>
      <c r="LH1661" s="2" t="e">
        <f t="shared" ca="1" si="262"/>
        <v>#N/A</v>
      </c>
      <c r="LI1661" t="str">
        <f t="shared" ca="1" si="263"/>
        <v>owiti.maureen@gmail.com</v>
      </c>
      <c r="LJ1661" t="str">
        <f t="shared" ca="1" si="264"/>
        <v>anne.aroka@givedirectly.org</v>
      </c>
      <c r="LK1661" t="e">
        <f t="shared" ca="1" si="265"/>
        <v>#N/A</v>
      </c>
      <c r="LL1661" t="str">
        <f t="shared" ca="1" si="257"/>
        <v>Lump Sum</v>
      </c>
      <c r="LM1661" t="str">
        <f t="shared" ca="1" si="258"/>
        <v>owiti.maureen@gmail.com</v>
      </c>
      <c r="LN1661" t="e">
        <f ca="1">OFFSET($A1661,,MATCH(OFFSET([2]Keys!C$1,MATCH(Data.Collect1Dump!$LL1661,[2]Keys!$A$2:$A$4,0),),Data.Collect1Dump!$3:$3,0)-1,)</f>
        <v>#VALUE!</v>
      </c>
      <c r="LO1661" s="2" t="e">
        <f t="shared" ca="1" si="266"/>
        <v>#VALUE!</v>
      </c>
    </row>
    <row r="1662" spans="1:327">
      <c r="A1662" t="s">
        <v>8793</v>
      </c>
      <c r="ID1662"/>
      <c r="JD1662" t="s">
        <v>2833</v>
      </c>
      <c r="JE1662" t="s">
        <v>8794</v>
      </c>
      <c r="JF1662" t="s">
        <v>329</v>
      </c>
      <c r="JG1662">
        <v>7000</v>
      </c>
      <c r="JH1662" t="s">
        <v>330</v>
      </c>
      <c r="JR1662" t="s">
        <v>329</v>
      </c>
      <c r="JS1662" t="s">
        <v>8795</v>
      </c>
      <c r="KD1662" t="b">
        <v>1</v>
      </c>
      <c r="KG1662" t="b">
        <v>1</v>
      </c>
      <c r="KJ1662" t="b">
        <v>1</v>
      </c>
      <c r="KP1662" t="s">
        <v>330</v>
      </c>
      <c r="KS1662" t="s">
        <v>330</v>
      </c>
      <c r="KV1662" t="s">
        <v>330</v>
      </c>
      <c r="KX1662" t="s">
        <v>329</v>
      </c>
      <c r="KZ1662">
        <f ca="1">OFFSET($A1662,,MATCH([2]Keys!$B$2,Data.Collect1Dump!$3:$3,0)-1)</f>
        <v>0</v>
      </c>
      <c r="LA1662" t="str">
        <f ca="1">OFFSET($A1662,,MATCH([2]Keys!$B$4,Data.Collect1Dump!$3:$3,0)-1)</f>
        <v>andyagumbaa@gmail.com</v>
      </c>
      <c r="LB1662">
        <f ca="1">OFFSET($A1662,,MATCH([2]Keys!$B$3,Data.Collect1Dump!$3:$3,0)-1)</f>
        <v>0</v>
      </c>
      <c r="LC1662">
        <f t="shared" ca="1" si="259"/>
        <v>0</v>
      </c>
      <c r="LD1662">
        <f t="shared" ca="1" si="259"/>
        <v>1</v>
      </c>
      <c r="LE1662">
        <f t="shared" ca="1" si="259"/>
        <v>0</v>
      </c>
      <c r="LF1662" s="2" t="e">
        <f t="shared" ca="1" si="260"/>
        <v>#N/A</v>
      </c>
      <c r="LG1662" s="2">
        <f t="shared" ca="1" si="261"/>
        <v>41584</v>
      </c>
      <c r="LH1662" s="2" t="e">
        <f t="shared" ca="1" si="262"/>
        <v>#N/A</v>
      </c>
      <c r="LI1662" t="e">
        <f t="shared" ca="1" si="263"/>
        <v>#N/A</v>
      </c>
      <c r="LJ1662" t="str">
        <f t="shared" ca="1" si="264"/>
        <v>andyagumbaa@gmail.com</v>
      </c>
      <c r="LK1662" t="e">
        <f t="shared" ca="1" si="265"/>
        <v>#N/A</v>
      </c>
      <c r="LL1662" t="str">
        <f t="shared" ca="1" si="257"/>
        <v>Token</v>
      </c>
      <c r="LM1662" t="str">
        <f t="shared" ca="1" si="258"/>
        <v>andyagumbaa@gmail.com</v>
      </c>
      <c r="LN1662" t="e">
        <f ca="1">OFFSET($A1662,,MATCH(OFFSET([2]Keys!C$1,MATCH(Data.Collect1Dump!$LL1662,[2]Keys!$A$2:$A$4,0),),Data.Collect1Dump!$3:$3,0)-1,)</f>
        <v>#VALUE!</v>
      </c>
      <c r="LO1662" s="2" t="e">
        <f t="shared" ca="1" si="266"/>
        <v>#VALUE!</v>
      </c>
    </row>
    <row r="1663" spans="1:327">
      <c r="A1663" t="s">
        <v>8796</v>
      </c>
      <c r="ID1663"/>
      <c r="JD1663" t="s">
        <v>5651</v>
      </c>
      <c r="JE1663" t="s">
        <v>8797</v>
      </c>
      <c r="JF1663" t="s">
        <v>329</v>
      </c>
      <c r="JG1663">
        <v>7000</v>
      </c>
      <c r="JH1663" t="s">
        <v>330</v>
      </c>
      <c r="JR1663" t="s">
        <v>330</v>
      </c>
      <c r="KP1663" t="s">
        <v>330</v>
      </c>
      <c r="KS1663" t="s">
        <v>330</v>
      </c>
      <c r="KV1663" t="s">
        <v>330</v>
      </c>
      <c r="KX1663" t="s">
        <v>329</v>
      </c>
      <c r="KZ1663">
        <f ca="1">OFFSET($A1663,,MATCH([2]Keys!$B$2,Data.Collect1Dump!$3:$3,0)-1)</f>
        <v>0</v>
      </c>
      <c r="LA1663" t="str">
        <f ca="1">OFFSET($A1663,,MATCH([2]Keys!$B$4,Data.Collect1Dump!$3:$3,0)-1)</f>
        <v>ochiwit@gmail.com</v>
      </c>
      <c r="LB1663">
        <f ca="1">OFFSET($A1663,,MATCH([2]Keys!$B$3,Data.Collect1Dump!$3:$3,0)-1)</f>
        <v>0</v>
      </c>
      <c r="LC1663">
        <f t="shared" ca="1" si="259"/>
        <v>0</v>
      </c>
      <c r="LD1663">
        <f t="shared" ca="1" si="259"/>
        <v>1</v>
      </c>
      <c r="LE1663">
        <f t="shared" ca="1" si="259"/>
        <v>0</v>
      </c>
      <c r="LF1663" s="2" t="e">
        <f t="shared" ca="1" si="260"/>
        <v>#N/A</v>
      </c>
      <c r="LG1663" s="2">
        <f t="shared" ca="1" si="261"/>
        <v>41585</v>
      </c>
      <c r="LH1663" s="2" t="e">
        <f t="shared" ca="1" si="262"/>
        <v>#N/A</v>
      </c>
      <c r="LI1663" t="e">
        <f t="shared" ca="1" si="263"/>
        <v>#N/A</v>
      </c>
      <c r="LJ1663" t="str">
        <f t="shared" ca="1" si="264"/>
        <v>ochiwit@gmail.com</v>
      </c>
      <c r="LK1663" t="e">
        <f t="shared" ca="1" si="265"/>
        <v>#N/A</v>
      </c>
      <c r="LL1663" t="str">
        <f t="shared" ca="1" si="257"/>
        <v>Token</v>
      </c>
      <c r="LM1663" t="str">
        <f t="shared" ca="1" si="258"/>
        <v>ochiwit@gmail.com</v>
      </c>
      <c r="LN1663" t="e">
        <f ca="1">OFFSET($A1663,,MATCH(OFFSET([2]Keys!C$1,MATCH(Data.Collect1Dump!$LL1663,[2]Keys!$A$2:$A$4,0),),Data.Collect1Dump!$3:$3,0)-1,)</f>
        <v>#VALUE!</v>
      </c>
      <c r="LO1663" s="2" t="e">
        <f t="shared" ca="1" si="266"/>
        <v>#VALUE!</v>
      </c>
    </row>
    <row r="1664" spans="1:327">
      <c r="A1664" t="s">
        <v>8798</v>
      </c>
      <c r="B1664" t="s">
        <v>3172</v>
      </c>
      <c r="C1664" t="s">
        <v>8799</v>
      </c>
      <c r="D1664" t="b">
        <v>1</v>
      </c>
      <c r="K1664">
        <v>1</v>
      </c>
      <c r="L1664" t="s">
        <v>329</v>
      </c>
      <c r="M1664" t="s">
        <v>329</v>
      </c>
      <c r="N1664" s="4">
        <v>40000</v>
      </c>
      <c r="O1664" t="s">
        <v>329</v>
      </c>
      <c r="T1664" t="s">
        <v>330</v>
      </c>
      <c r="V1664" t="s">
        <v>329</v>
      </c>
      <c r="X1664">
        <v>3</v>
      </c>
      <c r="Y1664" s="4">
        <v>27000</v>
      </c>
      <c r="Z1664">
        <v>55</v>
      </c>
      <c r="AA1664" s="4">
        <v>12000</v>
      </c>
      <c r="AB1664">
        <v>27</v>
      </c>
      <c r="AC1664">
        <v>873</v>
      </c>
      <c r="AD1664">
        <v>27</v>
      </c>
      <c r="AO1664" t="s">
        <v>3477</v>
      </c>
      <c r="AP1664">
        <v>25</v>
      </c>
      <c r="AQ1664" t="s">
        <v>3175</v>
      </c>
      <c r="AR1664">
        <v>0</v>
      </c>
      <c r="AU1664" t="b">
        <v>1</v>
      </c>
      <c r="AV1664" t="b">
        <v>1</v>
      </c>
      <c r="AX1664" t="b">
        <v>1</v>
      </c>
      <c r="BA1664" t="b">
        <v>1</v>
      </c>
      <c r="BF1664" t="b">
        <v>1</v>
      </c>
      <c r="BL1664" t="s">
        <v>329</v>
      </c>
      <c r="BM1664" t="s">
        <v>8800</v>
      </c>
      <c r="BN1664" t="s">
        <v>330</v>
      </c>
      <c r="BP1664">
        <v>200</v>
      </c>
      <c r="BQ1664">
        <v>0</v>
      </c>
      <c r="BR1664" t="b">
        <v>1</v>
      </c>
      <c r="BT1664" t="b">
        <v>1</v>
      </c>
      <c r="BU1664" t="b">
        <v>1</v>
      </c>
      <c r="BZ1664" t="b">
        <v>1</v>
      </c>
      <c r="CK1664">
        <v>2800</v>
      </c>
      <c r="CM1664">
        <v>4920</v>
      </c>
      <c r="CN1664" s="4">
        <v>31350</v>
      </c>
      <c r="CS1664">
        <v>1100</v>
      </c>
      <c r="DC1664" t="s">
        <v>329</v>
      </c>
      <c r="DD1664" t="b">
        <v>1</v>
      </c>
      <c r="DH1664" t="b">
        <v>1</v>
      </c>
      <c r="DJ1664" t="s">
        <v>3570</v>
      </c>
      <c r="DL1664" t="b">
        <v>1</v>
      </c>
      <c r="DR1664" t="s">
        <v>329</v>
      </c>
      <c r="EA1664" t="b">
        <v>1</v>
      </c>
      <c r="EL1664" t="s">
        <v>330</v>
      </c>
      <c r="EN1664" t="s">
        <v>330</v>
      </c>
      <c r="EP1664" t="s">
        <v>330</v>
      </c>
      <c r="FN1664" t="s">
        <v>330</v>
      </c>
      <c r="GJ1664" t="s">
        <v>330</v>
      </c>
      <c r="GW1664" t="s">
        <v>330</v>
      </c>
      <c r="GZ1664" t="s">
        <v>330</v>
      </c>
      <c r="HC1664" t="s">
        <v>330</v>
      </c>
      <c r="HE1664" t="s">
        <v>330</v>
      </c>
      <c r="HG1664" t="s">
        <v>336</v>
      </c>
      <c r="HH1664" t="s">
        <v>329</v>
      </c>
      <c r="HI1664" t="s">
        <v>330</v>
      </c>
      <c r="HJ1664" t="s">
        <v>330</v>
      </c>
      <c r="HK1664" t="b">
        <v>1</v>
      </c>
      <c r="HO1664" t="s">
        <v>337</v>
      </c>
      <c r="HP1664" t="s">
        <v>8801</v>
      </c>
      <c r="HQ1664" t="s">
        <v>339</v>
      </c>
      <c r="HR1664" t="s">
        <v>8802</v>
      </c>
      <c r="HS1664" t="s">
        <v>8803</v>
      </c>
      <c r="HU1664" t="b">
        <v>1</v>
      </c>
      <c r="IB1664" t="b">
        <v>1</v>
      </c>
      <c r="ID1664" t="s">
        <v>8804</v>
      </c>
      <c r="JD1664" t="s">
        <v>2833</v>
      </c>
      <c r="JE1664" t="s">
        <v>8805</v>
      </c>
      <c r="JF1664" t="s">
        <v>329</v>
      </c>
      <c r="JG1664">
        <v>6825</v>
      </c>
      <c r="JH1664" t="s">
        <v>330</v>
      </c>
      <c r="KP1664" t="s">
        <v>330</v>
      </c>
      <c r="KS1664" t="s">
        <v>330</v>
      </c>
      <c r="KV1664" t="s">
        <v>330</v>
      </c>
      <c r="KX1664" t="s">
        <v>329</v>
      </c>
      <c r="KZ1664" t="str">
        <f ca="1">OFFSET($A1664,,MATCH([2]Keys!$B$2,Data.Collect1Dump!$3:$3,0)-1)</f>
        <v>owiti.maureen@gmail.com</v>
      </c>
      <c r="LA1664" t="str">
        <f ca="1">OFFSET($A1664,,MATCH([2]Keys!$B$4,Data.Collect1Dump!$3:$3,0)-1)</f>
        <v>andyagumbaa@gmail.com</v>
      </c>
      <c r="LB1664">
        <f ca="1">OFFSET($A1664,,MATCH([2]Keys!$B$3,Data.Collect1Dump!$3:$3,0)-1)</f>
        <v>0</v>
      </c>
      <c r="LC1664">
        <f t="shared" ca="1" si="259"/>
        <v>1</v>
      </c>
      <c r="LD1664">
        <f t="shared" ca="1" si="259"/>
        <v>1</v>
      </c>
      <c r="LE1664">
        <f t="shared" ca="1" si="259"/>
        <v>0</v>
      </c>
      <c r="LF1664" s="2">
        <f t="shared" ca="1" si="260"/>
        <v>41726</v>
      </c>
      <c r="LG1664" s="2">
        <f t="shared" ca="1" si="261"/>
        <v>41583</v>
      </c>
      <c r="LH1664" s="2" t="e">
        <f t="shared" ca="1" si="262"/>
        <v>#N/A</v>
      </c>
      <c r="LI1664" t="str">
        <f t="shared" ca="1" si="263"/>
        <v>owiti.maureen@gmail.com</v>
      </c>
      <c r="LJ1664" t="str">
        <f t="shared" ca="1" si="264"/>
        <v>andyagumbaa@gmail.com</v>
      </c>
      <c r="LK1664" t="e">
        <f t="shared" ca="1" si="265"/>
        <v>#N/A</v>
      </c>
      <c r="LL1664" t="str">
        <f t="shared" ca="1" si="257"/>
        <v>Lump Sum</v>
      </c>
      <c r="LM1664" t="str">
        <f t="shared" ca="1" si="258"/>
        <v>owiti.maureen@gmail.com</v>
      </c>
      <c r="LN1664" t="e">
        <f ca="1">OFFSET($A1664,,MATCH(OFFSET([2]Keys!C$1,MATCH(Data.Collect1Dump!$LL1664,[2]Keys!$A$2:$A$4,0),),Data.Collect1Dump!$3:$3,0)-1,)</f>
        <v>#VALUE!</v>
      </c>
      <c r="LO1664" s="2" t="e">
        <f t="shared" ca="1" si="266"/>
        <v>#VALUE!</v>
      </c>
    </row>
    <row r="1665" spans="1:327">
      <c r="A1665" t="s">
        <v>8806</v>
      </c>
      <c r="B1665" t="s">
        <v>3172</v>
      </c>
      <c r="C1665" t="s">
        <v>8807</v>
      </c>
      <c r="D1665" t="b">
        <v>1</v>
      </c>
      <c r="K1665">
        <v>2</v>
      </c>
      <c r="L1665" t="s">
        <v>329</v>
      </c>
      <c r="M1665" t="s">
        <v>329</v>
      </c>
      <c r="N1665">
        <v>39986</v>
      </c>
      <c r="O1665" t="s">
        <v>329</v>
      </c>
      <c r="T1665" t="s">
        <v>330</v>
      </c>
      <c r="V1665" t="s">
        <v>329</v>
      </c>
      <c r="X1665">
        <v>1</v>
      </c>
      <c r="Y1665" s="4">
        <v>39640</v>
      </c>
      <c r="Z1665">
        <v>999</v>
      </c>
      <c r="AO1665" t="s">
        <v>3477</v>
      </c>
      <c r="AP1665">
        <v>0</v>
      </c>
      <c r="AQ1665">
        <v>0</v>
      </c>
      <c r="AR1665">
        <v>0</v>
      </c>
      <c r="AT1665" t="b">
        <v>1</v>
      </c>
      <c r="AV1665" t="b">
        <v>1</v>
      </c>
      <c r="AX1665" t="b">
        <v>1</v>
      </c>
      <c r="BA1665" t="b">
        <v>1</v>
      </c>
      <c r="BL1665" t="s">
        <v>329</v>
      </c>
      <c r="BM1665" t="s">
        <v>8808</v>
      </c>
      <c r="BN1665" t="s">
        <v>330</v>
      </c>
      <c r="BP1665">
        <v>100</v>
      </c>
      <c r="BQ1665">
        <v>0</v>
      </c>
      <c r="BR1665" t="b">
        <v>1</v>
      </c>
      <c r="BZ1665" t="b">
        <v>1</v>
      </c>
      <c r="CD1665" t="b">
        <v>1</v>
      </c>
      <c r="CK1665" s="4">
        <v>10000</v>
      </c>
      <c r="CS1665" s="4">
        <v>10100</v>
      </c>
      <c r="CW1665" s="4">
        <v>20000</v>
      </c>
      <c r="DC1665" t="s">
        <v>329</v>
      </c>
      <c r="DD1665" t="b">
        <v>1</v>
      </c>
      <c r="DG1665" t="b">
        <v>1</v>
      </c>
      <c r="DH1665" t="b">
        <v>1</v>
      </c>
      <c r="DJ1665" t="s">
        <v>1067</v>
      </c>
      <c r="DL1665" t="b">
        <v>1</v>
      </c>
      <c r="DR1665" t="s">
        <v>329</v>
      </c>
      <c r="DV1665" t="b">
        <v>1</v>
      </c>
      <c r="EL1665" t="s">
        <v>415</v>
      </c>
      <c r="EN1665" t="s">
        <v>330</v>
      </c>
      <c r="EP1665" t="s">
        <v>329</v>
      </c>
      <c r="EQ1665" t="s">
        <v>8809</v>
      </c>
      <c r="ES1665" t="b">
        <v>1</v>
      </c>
      <c r="EU1665" t="b">
        <v>1</v>
      </c>
      <c r="EZ1665" t="b">
        <v>1</v>
      </c>
      <c r="FD1665" t="b">
        <v>1</v>
      </c>
      <c r="FE1665" t="b">
        <v>1</v>
      </c>
      <c r="FK1665" t="b">
        <v>1</v>
      </c>
      <c r="FN1665" t="s">
        <v>330</v>
      </c>
      <c r="GJ1665" t="s">
        <v>2098</v>
      </c>
      <c r="GW1665" t="s">
        <v>329</v>
      </c>
      <c r="GX1665" t="s">
        <v>8810</v>
      </c>
      <c r="GY1665" t="s">
        <v>330</v>
      </c>
      <c r="GZ1665" t="s">
        <v>330</v>
      </c>
      <c r="HC1665" t="s">
        <v>330</v>
      </c>
      <c r="HE1665" t="s">
        <v>330</v>
      </c>
      <c r="HG1665" t="s">
        <v>336</v>
      </c>
      <c r="HH1665" t="s">
        <v>329</v>
      </c>
      <c r="HI1665" t="s">
        <v>330</v>
      </c>
      <c r="HJ1665" t="s">
        <v>330</v>
      </c>
      <c r="HL1665" t="b">
        <v>1</v>
      </c>
      <c r="HO1665" t="s">
        <v>337</v>
      </c>
      <c r="HP1665" t="s">
        <v>8811</v>
      </c>
      <c r="HQ1665" t="s">
        <v>339</v>
      </c>
      <c r="HR1665" t="s">
        <v>8812</v>
      </c>
      <c r="HS1665" t="s">
        <v>8813</v>
      </c>
      <c r="HU1665" t="b">
        <v>1</v>
      </c>
      <c r="HX1665" t="b">
        <v>1</v>
      </c>
      <c r="ID1665" t="s">
        <v>8814</v>
      </c>
      <c r="JD1665" t="s">
        <v>5651</v>
      </c>
      <c r="JE1665" t="s">
        <v>8815</v>
      </c>
      <c r="JF1665" t="s">
        <v>329</v>
      </c>
      <c r="JG1665">
        <v>6990</v>
      </c>
      <c r="JH1665" t="s">
        <v>330</v>
      </c>
      <c r="JR1665" t="s">
        <v>330</v>
      </c>
      <c r="KP1665" t="s">
        <v>330</v>
      </c>
      <c r="KS1665" t="s">
        <v>330</v>
      </c>
      <c r="KV1665" t="s">
        <v>330</v>
      </c>
      <c r="KX1665" t="s">
        <v>329</v>
      </c>
      <c r="KZ1665" t="str">
        <f ca="1">OFFSET($A1665,,MATCH([2]Keys!$B$2,Data.Collect1Dump!$3:$3,0)-1)</f>
        <v>owiti.maureen@gmail.com</v>
      </c>
      <c r="LA1665" t="str">
        <f ca="1">OFFSET($A1665,,MATCH([2]Keys!$B$4,Data.Collect1Dump!$3:$3,0)-1)</f>
        <v>ochiwit@gmail.com</v>
      </c>
      <c r="LB1665">
        <f ca="1">OFFSET($A1665,,MATCH([2]Keys!$B$3,Data.Collect1Dump!$3:$3,0)-1)</f>
        <v>0</v>
      </c>
      <c r="LC1665">
        <f t="shared" ca="1" si="259"/>
        <v>1</v>
      </c>
      <c r="LD1665">
        <f t="shared" ca="1" si="259"/>
        <v>1</v>
      </c>
      <c r="LE1665">
        <f t="shared" ca="1" si="259"/>
        <v>0</v>
      </c>
      <c r="LF1665" s="2">
        <f t="shared" ca="1" si="260"/>
        <v>41726</v>
      </c>
      <c r="LG1665" s="2">
        <f t="shared" ca="1" si="261"/>
        <v>41583</v>
      </c>
      <c r="LH1665" s="2" t="e">
        <f t="shared" ca="1" si="262"/>
        <v>#N/A</v>
      </c>
      <c r="LI1665" t="str">
        <f t="shared" ca="1" si="263"/>
        <v>owiti.maureen@gmail.com</v>
      </c>
      <c r="LJ1665" t="str">
        <f t="shared" ca="1" si="264"/>
        <v>ochiwit@gmail.com</v>
      </c>
      <c r="LK1665" t="e">
        <f t="shared" ca="1" si="265"/>
        <v>#N/A</v>
      </c>
      <c r="LL1665" t="str">
        <f t="shared" ca="1" si="257"/>
        <v>Lump Sum</v>
      </c>
      <c r="LM1665" t="str">
        <f t="shared" ca="1" si="258"/>
        <v>owiti.maureen@gmail.com</v>
      </c>
      <c r="LN1665" t="e">
        <f ca="1">OFFSET($A1665,,MATCH(OFFSET([2]Keys!C$1,MATCH(Data.Collect1Dump!$LL1665,[2]Keys!$A$2:$A$4,0),),Data.Collect1Dump!$3:$3,0)-1,)</f>
        <v>#VALUE!</v>
      </c>
      <c r="LO1665" s="2" t="e">
        <f t="shared" ca="1" si="266"/>
        <v>#VALUE!</v>
      </c>
    </row>
    <row r="1666" spans="1:327">
      <c r="A1666" t="s">
        <v>8816</v>
      </c>
      <c r="ID1666"/>
      <c r="JD1666" t="s">
        <v>378</v>
      </c>
      <c r="JE1666" t="s">
        <v>8817</v>
      </c>
      <c r="JF1666" t="s">
        <v>329</v>
      </c>
      <c r="JG1666">
        <v>7000</v>
      </c>
      <c r="JH1666" t="s">
        <v>330</v>
      </c>
      <c r="JR1666" t="s">
        <v>330</v>
      </c>
      <c r="KP1666" t="s">
        <v>330</v>
      </c>
      <c r="KS1666" t="s">
        <v>330</v>
      </c>
      <c r="KV1666" t="s">
        <v>330</v>
      </c>
      <c r="KX1666" t="s">
        <v>329</v>
      </c>
      <c r="KZ1666">
        <f ca="1">OFFSET($A1666,,MATCH([2]Keys!$B$2,Data.Collect1Dump!$3:$3,0)-1)</f>
        <v>0</v>
      </c>
      <c r="LA1666" t="str">
        <f ca="1">OFFSET($A1666,,MATCH([2]Keys!$B$4,Data.Collect1Dump!$3:$3,0)-1)</f>
        <v>anne.aroka@givedirectly.org</v>
      </c>
      <c r="LB1666">
        <f ca="1">OFFSET($A1666,,MATCH([2]Keys!$B$3,Data.Collect1Dump!$3:$3,0)-1)</f>
        <v>0</v>
      </c>
      <c r="LC1666">
        <f t="shared" ca="1" si="259"/>
        <v>0</v>
      </c>
      <c r="LD1666">
        <f t="shared" ca="1" si="259"/>
        <v>1</v>
      </c>
      <c r="LE1666">
        <f t="shared" ca="1" si="259"/>
        <v>0</v>
      </c>
      <c r="LF1666" s="2" t="e">
        <f t="shared" ca="1" si="260"/>
        <v>#N/A</v>
      </c>
      <c r="LG1666" s="2">
        <f t="shared" ca="1" si="261"/>
        <v>41612</v>
      </c>
      <c r="LH1666" s="2" t="e">
        <f t="shared" ca="1" si="262"/>
        <v>#N/A</v>
      </c>
      <c r="LI1666" t="e">
        <f t="shared" ca="1" si="263"/>
        <v>#N/A</v>
      </c>
      <c r="LJ1666" t="str">
        <f t="shared" ca="1" si="264"/>
        <v>anne.aroka@givedirectly.org</v>
      </c>
      <c r="LK1666" t="e">
        <f t="shared" ca="1" si="265"/>
        <v>#N/A</v>
      </c>
      <c r="LL1666" t="str">
        <f t="shared" ca="1" si="257"/>
        <v>Token</v>
      </c>
      <c r="LM1666" t="str">
        <f t="shared" ca="1" si="258"/>
        <v>anne.aroka@givedirectly.org</v>
      </c>
      <c r="LN1666" t="e">
        <f ca="1">OFFSET($A1666,,MATCH(OFFSET([2]Keys!C$1,MATCH(Data.Collect1Dump!$LL1666,[2]Keys!$A$2:$A$4,0),),Data.Collect1Dump!$3:$3,0)-1,)</f>
        <v>#VALUE!</v>
      </c>
      <c r="LO1666" s="2" t="e">
        <f t="shared" ca="1" si="266"/>
        <v>#VALUE!</v>
      </c>
    </row>
    <row r="1667" spans="1:327">
      <c r="A1667" t="s">
        <v>8818</v>
      </c>
      <c r="ID1667"/>
      <c r="JD1667" t="s">
        <v>5651</v>
      </c>
      <c r="JE1667" t="s">
        <v>8819</v>
      </c>
      <c r="JF1667" t="s">
        <v>329</v>
      </c>
      <c r="JG1667">
        <v>6918</v>
      </c>
      <c r="JH1667" t="s">
        <v>330</v>
      </c>
      <c r="JR1667" t="s">
        <v>330</v>
      </c>
      <c r="KP1667" t="s">
        <v>330</v>
      </c>
      <c r="KS1667" t="s">
        <v>330</v>
      </c>
      <c r="KV1667" t="s">
        <v>329</v>
      </c>
      <c r="KW1667" t="s">
        <v>8820</v>
      </c>
      <c r="KX1667" t="s">
        <v>329</v>
      </c>
      <c r="KZ1667">
        <f ca="1">OFFSET($A1667,,MATCH([2]Keys!$B$2,Data.Collect1Dump!$3:$3,0)-1)</f>
        <v>0</v>
      </c>
      <c r="LA1667" t="str">
        <f ca="1">OFFSET($A1667,,MATCH([2]Keys!$B$4,Data.Collect1Dump!$3:$3,0)-1)</f>
        <v>ochiwit@gmail.com</v>
      </c>
      <c r="LB1667">
        <f ca="1">OFFSET($A1667,,MATCH([2]Keys!$B$3,Data.Collect1Dump!$3:$3,0)-1)</f>
        <v>0</v>
      </c>
      <c r="LC1667">
        <f t="shared" ca="1" si="259"/>
        <v>0</v>
      </c>
      <c r="LD1667">
        <f t="shared" ca="1" si="259"/>
        <v>1</v>
      </c>
      <c r="LE1667">
        <f t="shared" ca="1" si="259"/>
        <v>0</v>
      </c>
      <c r="LF1667" s="2" t="e">
        <f t="shared" ca="1" si="260"/>
        <v>#N/A</v>
      </c>
      <c r="LG1667" s="2">
        <f t="shared" ca="1" si="261"/>
        <v>41583</v>
      </c>
      <c r="LH1667" s="2" t="e">
        <f t="shared" ca="1" si="262"/>
        <v>#N/A</v>
      </c>
      <c r="LI1667" t="e">
        <f t="shared" ca="1" si="263"/>
        <v>#N/A</v>
      </c>
      <c r="LJ1667" t="str">
        <f t="shared" ca="1" si="264"/>
        <v>ochiwit@gmail.com</v>
      </c>
      <c r="LK1667" t="e">
        <f t="shared" ca="1" si="265"/>
        <v>#N/A</v>
      </c>
      <c r="LL1667" t="str">
        <f t="shared" ca="1" si="257"/>
        <v>Token</v>
      </c>
      <c r="LM1667" t="str">
        <f t="shared" ca="1" si="258"/>
        <v>ochiwit@gmail.com</v>
      </c>
      <c r="LN1667" t="e">
        <f ca="1">OFFSET($A1667,,MATCH(OFFSET([2]Keys!C$1,MATCH(Data.Collect1Dump!$LL1667,[2]Keys!$A$2:$A$4,0),),Data.Collect1Dump!$3:$3,0)-1,)</f>
        <v>#VALUE!</v>
      </c>
      <c r="LO1667" s="2" t="e">
        <f t="shared" ca="1" si="266"/>
        <v>#VALUE!</v>
      </c>
    </row>
    <row r="1668" spans="1:327">
      <c r="A1668" t="s">
        <v>8821</v>
      </c>
      <c r="ID1668"/>
      <c r="JD1668" t="s">
        <v>378</v>
      </c>
      <c r="JE1668" t="s">
        <v>8822</v>
      </c>
      <c r="JF1668" t="s">
        <v>329</v>
      </c>
      <c r="JG1668">
        <v>7000</v>
      </c>
      <c r="JH1668" t="s">
        <v>330</v>
      </c>
      <c r="JR1668" t="s">
        <v>330</v>
      </c>
      <c r="KP1668" t="s">
        <v>330</v>
      </c>
      <c r="KS1668" t="s">
        <v>330</v>
      </c>
      <c r="KV1668" t="s">
        <v>330</v>
      </c>
      <c r="KX1668" t="s">
        <v>329</v>
      </c>
      <c r="KZ1668">
        <f ca="1">OFFSET($A1668,,MATCH([2]Keys!$B$2,Data.Collect1Dump!$3:$3,0)-1)</f>
        <v>0</v>
      </c>
      <c r="LA1668" t="str">
        <f ca="1">OFFSET($A1668,,MATCH([2]Keys!$B$4,Data.Collect1Dump!$3:$3,0)-1)</f>
        <v>anne.aroka@givedirectly.org</v>
      </c>
      <c r="LB1668">
        <f ca="1">OFFSET($A1668,,MATCH([2]Keys!$B$3,Data.Collect1Dump!$3:$3,0)-1)</f>
        <v>0</v>
      </c>
      <c r="LC1668">
        <f t="shared" ca="1" si="259"/>
        <v>0</v>
      </c>
      <c r="LD1668">
        <f t="shared" ca="1" si="259"/>
        <v>1</v>
      </c>
      <c r="LE1668">
        <f t="shared" ca="1" si="259"/>
        <v>0</v>
      </c>
      <c r="LF1668" s="2" t="e">
        <f t="shared" ca="1" si="260"/>
        <v>#N/A</v>
      </c>
      <c r="LG1668" s="2">
        <f t="shared" ca="1" si="261"/>
        <v>41598</v>
      </c>
      <c r="LH1668" s="2" t="e">
        <f t="shared" ca="1" si="262"/>
        <v>#N/A</v>
      </c>
      <c r="LI1668" t="e">
        <f t="shared" ca="1" si="263"/>
        <v>#N/A</v>
      </c>
      <c r="LJ1668" t="str">
        <f t="shared" ca="1" si="264"/>
        <v>anne.aroka@givedirectly.org</v>
      </c>
      <c r="LK1668" t="e">
        <f t="shared" ca="1" si="265"/>
        <v>#N/A</v>
      </c>
      <c r="LL1668" t="str">
        <f t="shared" ref="LL1668:LL1731" ca="1" si="267">IF(NOT(ISNUMBER(KZ1668)),"Lump Sum",IF(NOT(ISNUMBER(LA1668)),"Token",IF(NOT(ISNUMBER(LB1668)),"Quality Check","Null Survey")))</f>
        <v>Token</v>
      </c>
      <c r="LM1668" t="str">
        <f t="shared" ref="LM1668:LM1731" ca="1" si="268">IF(NOT(ISNUMBER(KZ1668)),KZ1668,IF(NOT(ISNUMBER(LA1668)),LA1668,IF(NOT(ISNUMBER(LB1668)),LB1668,"Null Survey")))</f>
        <v>anne.aroka@givedirectly.org</v>
      </c>
      <c r="LN1668" t="e">
        <f ca="1">OFFSET($A1668,,MATCH(OFFSET([2]Keys!C$1,MATCH(Data.Collect1Dump!$LL1668,[2]Keys!$A$2:$A$4,0),),Data.Collect1Dump!$3:$3,0)-1,)</f>
        <v>#VALUE!</v>
      </c>
      <c r="LO1668" s="2" t="e">
        <f t="shared" ca="1" si="266"/>
        <v>#VALUE!</v>
      </c>
    </row>
    <row r="1669" spans="1:327">
      <c r="A1669" t="s">
        <v>8823</v>
      </c>
      <c r="ID1669"/>
      <c r="JD1669" t="s">
        <v>5651</v>
      </c>
      <c r="JE1669" t="s">
        <v>8824</v>
      </c>
      <c r="JF1669" t="s">
        <v>329</v>
      </c>
      <c r="JG1669">
        <v>7000</v>
      </c>
      <c r="JH1669" t="s">
        <v>330</v>
      </c>
      <c r="JR1669" t="s">
        <v>330</v>
      </c>
      <c r="KP1669" t="s">
        <v>330</v>
      </c>
      <c r="KS1669" t="s">
        <v>330</v>
      </c>
      <c r="KV1669" t="s">
        <v>330</v>
      </c>
      <c r="KX1669" t="s">
        <v>329</v>
      </c>
      <c r="KZ1669">
        <f ca="1">OFFSET($A1669,,MATCH([2]Keys!$B$2,Data.Collect1Dump!$3:$3,0)-1)</f>
        <v>0</v>
      </c>
      <c r="LA1669" t="str">
        <f ca="1">OFFSET($A1669,,MATCH([2]Keys!$B$4,Data.Collect1Dump!$3:$3,0)-1)</f>
        <v>ochiwit@gmail.com</v>
      </c>
      <c r="LB1669">
        <f ca="1">OFFSET($A1669,,MATCH([2]Keys!$B$3,Data.Collect1Dump!$3:$3,0)-1)</f>
        <v>0</v>
      </c>
      <c r="LC1669">
        <f t="shared" ref="LC1669:LE1732" ca="1" si="269">IF(NOT(ISNUMBER(KZ1669)),1,0)</f>
        <v>0</v>
      </c>
      <c r="LD1669">
        <f t="shared" ca="1" si="269"/>
        <v>1</v>
      </c>
      <c r="LE1669">
        <f t="shared" ca="1" si="269"/>
        <v>0</v>
      </c>
      <c r="LF1669" s="2" t="e">
        <f t="shared" ref="LF1669:LF1732" ca="1" si="270">IF(LC1669=1,DATE(LEFT(C1669,4),RIGHT(LEFT(C1669,7),2), RIGHT(LEFT(C1669, 10),2)),NA())</f>
        <v>#N/A</v>
      </c>
      <c r="LG1669" s="2">
        <f t="shared" ref="LG1669:LG1732" ca="1" si="271">IF(LD1669=1,DATE(LEFT(JE1669,4),RIGHT(LEFT(JE1669,7),2), RIGHT(LEFT(JE1669, 10),2)),NA())</f>
        <v>41585</v>
      </c>
      <c r="LH1669" s="2" t="e">
        <f t="shared" ref="LH1669:LH1732" ca="1" si="272">IF(LE1669=1,DATE(LEFT(IF1669,4),RIGHT(LEFT(IF1669,7),2), RIGHT(LEFT(IF1669, 10),2)),NA())</f>
        <v>#N/A</v>
      </c>
      <c r="LI1669" t="e">
        <f t="shared" ref="LI1669:LI1732" ca="1" si="273">IF(LC1669=1,B1669,NA())</f>
        <v>#N/A</v>
      </c>
      <c r="LJ1669" t="str">
        <f t="shared" ref="LJ1669:LJ1732" ca="1" si="274">IF(LD1669=1,JD1669,NA())</f>
        <v>ochiwit@gmail.com</v>
      </c>
      <c r="LK1669" t="e">
        <f t="shared" ref="LK1669:LK1732" ca="1" si="275">IF(LE1669=1,IE1669,NA())</f>
        <v>#N/A</v>
      </c>
      <c r="LL1669" t="str">
        <f t="shared" ca="1" si="267"/>
        <v>Token</v>
      </c>
      <c r="LM1669" t="str">
        <f t="shared" ca="1" si="268"/>
        <v>ochiwit@gmail.com</v>
      </c>
      <c r="LN1669" t="e">
        <f ca="1">OFFSET($A1669,,MATCH(OFFSET([2]Keys!C$1,MATCH(Data.Collect1Dump!$LL1669,[2]Keys!$A$2:$A$4,0),),Data.Collect1Dump!$3:$3,0)-1,)</f>
        <v>#VALUE!</v>
      </c>
      <c r="LO1669" s="2" t="e">
        <f t="shared" ref="LO1669:LO1732" ca="1" si="276">DATE(LEFT(LN1669,4),RIGHT(LEFT(LN1669,7),2), RIGHT(LEFT(LN1669, 10),2))</f>
        <v>#VALUE!</v>
      </c>
    </row>
    <row r="1670" spans="1:327">
      <c r="A1670" t="s">
        <v>8825</v>
      </c>
      <c r="ID1670"/>
      <c r="JD1670" t="s">
        <v>5651</v>
      </c>
      <c r="JE1670" t="s">
        <v>8826</v>
      </c>
      <c r="JF1670" t="s">
        <v>329</v>
      </c>
      <c r="JG1670">
        <v>7000</v>
      </c>
      <c r="JH1670" t="s">
        <v>330</v>
      </c>
      <c r="JR1670" t="s">
        <v>330</v>
      </c>
      <c r="KP1670" t="s">
        <v>330</v>
      </c>
      <c r="KS1670" t="s">
        <v>330</v>
      </c>
      <c r="KV1670" t="s">
        <v>330</v>
      </c>
      <c r="KX1670" t="s">
        <v>329</v>
      </c>
      <c r="KZ1670">
        <f ca="1">OFFSET($A1670,,MATCH([2]Keys!$B$2,Data.Collect1Dump!$3:$3,0)-1)</f>
        <v>0</v>
      </c>
      <c r="LA1670" t="str">
        <f ca="1">OFFSET($A1670,,MATCH([2]Keys!$B$4,Data.Collect1Dump!$3:$3,0)-1)</f>
        <v>ochiwit@gmail.com</v>
      </c>
      <c r="LB1670">
        <f ca="1">OFFSET($A1670,,MATCH([2]Keys!$B$3,Data.Collect1Dump!$3:$3,0)-1)</f>
        <v>0</v>
      </c>
      <c r="LC1670">
        <f t="shared" ca="1" si="269"/>
        <v>0</v>
      </c>
      <c r="LD1670">
        <f t="shared" ca="1" si="269"/>
        <v>1</v>
      </c>
      <c r="LE1670">
        <f t="shared" ca="1" si="269"/>
        <v>0</v>
      </c>
      <c r="LF1670" s="2" t="e">
        <f t="shared" ca="1" si="270"/>
        <v>#N/A</v>
      </c>
      <c r="LG1670" s="2">
        <f t="shared" ca="1" si="271"/>
        <v>41598</v>
      </c>
      <c r="LH1670" s="2" t="e">
        <f t="shared" ca="1" si="272"/>
        <v>#N/A</v>
      </c>
      <c r="LI1670" t="e">
        <f t="shared" ca="1" si="273"/>
        <v>#N/A</v>
      </c>
      <c r="LJ1670" t="str">
        <f t="shared" ca="1" si="274"/>
        <v>ochiwit@gmail.com</v>
      </c>
      <c r="LK1670" t="e">
        <f t="shared" ca="1" si="275"/>
        <v>#N/A</v>
      </c>
      <c r="LL1670" t="str">
        <f t="shared" ca="1" si="267"/>
        <v>Token</v>
      </c>
      <c r="LM1670" t="str">
        <f t="shared" ca="1" si="268"/>
        <v>ochiwit@gmail.com</v>
      </c>
      <c r="LN1670" t="e">
        <f ca="1">OFFSET($A1670,,MATCH(OFFSET([2]Keys!C$1,MATCH(Data.Collect1Dump!$LL1670,[2]Keys!$A$2:$A$4,0),),Data.Collect1Dump!$3:$3,0)-1,)</f>
        <v>#VALUE!</v>
      </c>
      <c r="LO1670" s="2" t="e">
        <f t="shared" ca="1" si="276"/>
        <v>#VALUE!</v>
      </c>
    </row>
    <row r="1671" spans="1:327">
      <c r="A1671" t="s">
        <v>8827</v>
      </c>
      <c r="ID1671"/>
      <c r="JD1671" t="s">
        <v>5651</v>
      </c>
      <c r="JE1671" t="s">
        <v>8828</v>
      </c>
      <c r="JF1671" t="s">
        <v>329</v>
      </c>
      <c r="JG1671">
        <v>7000</v>
      </c>
      <c r="JH1671" t="s">
        <v>330</v>
      </c>
      <c r="JR1671" t="s">
        <v>330</v>
      </c>
      <c r="KP1671" t="s">
        <v>330</v>
      </c>
      <c r="KS1671" t="s">
        <v>330</v>
      </c>
      <c r="KV1671" t="s">
        <v>330</v>
      </c>
      <c r="KX1671" t="s">
        <v>329</v>
      </c>
      <c r="KZ1671">
        <f ca="1">OFFSET($A1671,,MATCH([2]Keys!$B$2,Data.Collect1Dump!$3:$3,0)-1)</f>
        <v>0</v>
      </c>
      <c r="LA1671" t="str">
        <f ca="1">OFFSET($A1671,,MATCH([2]Keys!$B$4,Data.Collect1Dump!$3:$3,0)-1)</f>
        <v>ochiwit@gmail.com</v>
      </c>
      <c r="LB1671">
        <f ca="1">OFFSET($A1671,,MATCH([2]Keys!$B$3,Data.Collect1Dump!$3:$3,0)-1)</f>
        <v>0</v>
      </c>
      <c r="LC1671">
        <f t="shared" ca="1" si="269"/>
        <v>0</v>
      </c>
      <c r="LD1671">
        <f t="shared" ca="1" si="269"/>
        <v>1</v>
      </c>
      <c r="LE1671">
        <f t="shared" ca="1" si="269"/>
        <v>0</v>
      </c>
      <c r="LF1671" s="2" t="e">
        <f t="shared" ca="1" si="270"/>
        <v>#N/A</v>
      </c>
      <c r="LG1671" s="2">
        <f t="shared" ca="1" si="271"/>
        <v>41590</v>
      </c>
      <c r="LH1671" s="2" t="e">
        <f t="shared" ca="1" si="272"/>
        <v>#N/A</v>
      </c>
      <c r="LI1671" t="e">
        <f t="shared" ca="1" si="273"/>
        <v>#N/A</v>
      </c>
      <c r="LJ1671" t="str">
        <f t="shared" ca="1" si="274"/>
        <v>ochiwit@gmail.com</v>
      </c>
      <c r="LK1671" t="e">
        <f t="shared" ca="1" si="275"/>
        <v>#N/A</v>
      </c>
      <c r="LL1671" t="str">
        <f t="shared" ca="1" si="267"/>
        <v>Token</v>
      </c>
      <c r="LM1671" t="str">
        <f t="shared" ca="1" si="268"/>
        <v>ochiwit@gmail.com</v>
      </c>
      <c r="LN1671" t="e">
        <f ca="1">OFFSET($A1671,,MATCH(OFFSET([2]Keys!C$1,MATCH(Data.Collect1Dump!$LL1671,[2]Keys!$A$2:$A$4,0),),Data.Collect1Dump!$3:$3,0)-1,)</f>
        <v>#VALUE!</v>
      </c>
      <c r="LO1671" s="2" t="e">
        <f t="shared" ca="1" si="276"/>
        <v>#VALUE!</v>
      </c>
    </row>
    <row r="1672" spans="1:327">
      <c r="A1672" t="s">
        <v>8829</v>
      </c>
      <c r="ID1672"/>
      <c r="JD1672" t="s">
        <v>5651</v>
      </c>
      <c r="JE1672" t="s">
        <v>8830</v>
      </c>
      <c r="JF1672" t="s">
        <v>329</v>
      </c>
      <c r="JG1672">
        <v>7000</v>
      </c>
      <c r="JH1672" t="s">
        <v>330</v>
      </c>
      <c r="JR1672" t="s">
        <v>330</v>
      </c>
      <c r="KP1672" t="s">
        <v>330</v>
      </c>
      <c r="KS1672" t="s">
        <v>330</v>
      </c>
      <c r="KV1672" t="s">
        <v>330</v>
      </c>
      <c r="KX1672" t="s">
        <v>329</v>
      </c>
      <c r="KZ1672">
        <f ca="1">OFFSET($A1672,,MATCH([2]Keys!$B$2,Data.Collect1Dump!$3:$3,0)-1)</f>
        <v>0</v>
      </c>
      <c r="LA1672" t="str">
        <f ca="1">OFFSET($A1672,,MATCH([2]Keys!$B$4,Data.Collect1Dump!$3:$3,0)-1)</f>
        <v>ochiwit@gmail.com</v>
      </c>
      <c r="LB1672">
        <f ca="1">OFFSET($A1672,,MATCH([2]Keys!$B$3,Data.Collect1Dump!$3:$3,0)-1)</f>
        <v>0</v>
      </c>
      <c r="LC1672">
        <f t="shared" ca="1" si="269"/>
        <v>0</v>
      </c>
      <c r="LD1672">
        <f t="shared" ca="1" si="269"/>
        <v>1</v>
      </c>
      <c r="LE1672">
        <f t="shared" ca="1" si="269"/>
        <v>0</v>
      </c>
      <c r="LF1672" s="2" t="e">
        <f t="shared" ca="1" si="270"/>
        <v>#N/A</v>
      </c>
      <c r="LG1672" s="2">
        <f t="shared" ca="1" si="271"/>
        <v>41596</v>
      </c>
      <c r="LH1672" s="2" t="e">
        <f t="shared" ca="1" si="272"/>
        <v>#N/A</v>
      </c>
      <c r="LI1672" t="e">
        <f t="shared" ca="1" si="273"/>
        <v>#N/A</v>
      </c>
      <c r="LJ1672" t="str">
        <f t="shared" ca="1" si="274"/>
        <v>ochiwit@gmail.com</v>
      </c>
      <c r="LK1672" t="e">
        <f t="shared" ca="1" si="275"/>
        <v>#N/A</v>
      </c>
      <c r="LL1672" t="str">
        <f t="shared" ca="1" si="267"/>
        <v>Token</v>
      </c>
      <c r="LM1672" t="str">
        <f t="shared" ca="1" si="268"/>
        <v>ochiwit@gmail.com</v>
      </c>
      <c r="LN1672" t="e">
        <f ca="1">OFFSET($A1672,,MATCH(OFFSET([2]Keys!C$1,MATCH(Data.Collect1Dump!$LL1672,[2]Keys!$A$2:$A$4,0),),Data.Collect1Dump!$3:$3,0)-1,)</f>
        <v>#VALUE!</v>
      </c>
      <c r="LO1672" s="2" t="e">
        <f t="shared" ca="1" si="276"/>
        <v>#VALUE!</v>
      </c>
    </row>
    <row r="1673" spans="1:327">
      <c r="A1673" t="s">
        <v>8831</v>
      </c>
      <c r="ID1673"/>
      <c r="JD1673" t="s">
        <v>3172</v>
      </c>
      <c r="JE1673" t="s">
        <v>8832</v>
      </c>
      <c r="JF1673" t="s">
        <v>329</v>
      </c>
      <c r="JG1673" t="s">
        <v>6076</v>
      </c>
      <c r="JH1673" t="s">
        <v>330</v>
      </c>
      <c r="JR1673" t="s">
        <v>330</v>
      </c>
      <c r="KP1673" t="s">
        <v>330</v>
      </c>
      <c r="KS1673" t="s">
        <v>330</v>
      </c>
      <c r="KV1673" t="s">
        <v>330</v>
      </c>
      <c r="KX1673" t="s">
        <v>329</v>
      </c>
      <c r="KZ1673">
        <f ca="1">OFFSET($A1673,,MATCH([2]Keys!$B$2,Data.Collect1Dump!$3:$3,0)-1)</f>
        <v>0</v>
      </c>
      <c r="LA1673" t="str">
        <f ca="1">OFFSET($A1673,,MATCH([2]Keys!$B$4,Data.Collect1Dump!$3:$3,0)-1)</f>
        <v>owiti.maureen@gmail.com</v>
      </c>
      <c r="LB1673">
        <f ca="1">OFFSET($A1673,,MATCH([2]Keys!$B$3,Data.Collect1Dump!$3:$3,0)-1)</f>
        <v>0</v>
      </c>
      <c r="LC1673">
        <f t="shared" ca="1" si="269"/>
        <v>0</v>
      </c>
      <c r="LD1673">
        <f t="shared" ca="1" si="269"/>
        <v>1</v>
      </c>
      <c r="LE1673">
        <f t="shared" ca="1" si="269"/>
        <v>0</v>
      </c>
      <c r="LF1673" s="2" t="e">
        <f t="shared" ca="1" si="270"/>
        <v>#N/A</v>
      </c>
      <c r="LG1673" s="2">
        <f t="shared" ca="1" si="271"/>
        <v>41722</v>
      </c>
      <c r="LH1673" s="2" t="e">
        <f t="shared" ca="1" si="272"/>
        <v>#N/A</v>
      </c>
      <c r="LI1673" t="e">
        <f t="shared" ca="1" si="273"/>
        <v>#N/A</v>
      </c>
      <c r="LJ1673" t="str">
        <f t="shared" ca="1" si="274"/>
        <v>owiti.maureen@gmail.com</v>
      </c>
      <c r="LK1673" t="e">
        <f t="shared" ca="1" si="275"/>
        <v>#N/A</v>
      </c>
      <c r="LL1673" t="str">
        <f t="shared" ca="1" si="267"/>
        <v>Token</v>
      </c>
      <c r="LM1673" t="str">
        <f t="shared" ca="1" si="268"/>
        <v>owiti.maureen@gmail.com</v>
      </c>
      <c r="LN1673" t="e">
        <f ca="1">OFFSET($A1673,,MATCH(OFFSET([2]Keys!C$1,MATCH(Data.Collect1Dump!$LL1673,[2]Keys!$A$2:$A$4,0),),Data.Collect1Dump!$3:$3,0)-1,)</f>
        <v>#VALUE!</v>
      </c>
      <c r="LO1673" s="2" t="e">
        <f t="shared" ca="1" si="276"/>
        <v>#VALUE!</v>
      </c>
    </row>
    <row r="1674" spans="1:327">
      <c r="A1674" t="s">
        <v>8833</v>
      </c>
      <c r="ID1674"/>
      <c r="JD1674" t="s">
        <v>5651</v>
      </c>
      <c r="JE1674" t="s">
        <v>8834</v>
      </c>
      <c r="JF1674" t="s">
        <v>329</v>
      </c>
      <c r="JG1674">
        <v>7000</v>
      </c>
      <c r="JH1674" t="s">
        <v>330</v>
      </c>
      <c r="JR1674" t="s">
        <v>330</v>
      </c>
      <c r="KP1674" t="s">
        <v>330</v>
      </c>
      <c r="KS1674" t="s">
        <v>330</v>
      </c>
      <c r="KV1674" t="s">
        <v>330</v>
      </c>
      <c r="KX1674" t="s">
        <v>329</v>
      </c>
      <c r="KZ1674">
        <f ca="1">OFFSET($A1674,,MATCH([2]Keys!$B$2,Data.Collect1Dump!$3:$3,0)-1)</f>
        <v>0</v>
      </c>
      <c r="LA1674" t="str">
        <f ca="1">OFFSET($A1674,,MATCH([2]Keys!$B$4,Data.Collect1Dump!$3:$3,0)-1)</f>
        <v>ochiwit@gmail.com</v>
      </c>
      <c r="LB1674">
        <f ca="1">OFFSET($A1674,,MATCH([2]Keys!$B$3,Data.Collect1Dump!$3:$3,0)-1)</f>
        <v>0</v>
      </c>
      <c r="LC1674">
        <f t="shared" ca="1" si="269"/>
        <v>0</v>
      </c>
      <c r="LD1674">
        <f t="shared" ca="1" si="269"/>
        <v>1</v>
      </c>
      <c r="LE1674">
        <f t="shared" ca="1" si="269"/>
        <v>0</v>
      </c>
      <c r="LF1674" s="2" t="e">
        <f t="shared" ca="1" si="270"/>
        <v>#N/A</v>
      </c>
      <c r="LG1674" s="2">
        <f t="shared" ca="1" si="271"/>
        <v>41583</v>
      </c>
      <c r="LH1674" s="2" t="e">
        <f t="shared" ca="1" si="272"/>
        <v>#N/A</v>
      </c>
      <c r="LI1674" t="e">
        <f t="shared" ca="1" si="273"/>
        <v>#N/A</v>
      </c>
      <c r="LJ1674" t="str">
        <f t="shared" ca="1" si="274"/>
        <v>ochiwit@gmail.com</v>
      </c>
      <c r="LK1674" t="e">
        <f t="shared" ca="1" si="275"/>
        <v>#N/A</v>
      </c>
      <c r="LL1674" t="str">
        <f t="shared" ca="1" si="267"/>
        <v>Token</v>
      </c>
      <c r="LM1674" t="str">
        <f t="shared" ca="1" si="268"/>
        <v>ochiwit@gmail.com</v>
      </c>
      <c r="LN1674" t="e">
        <f ca="1">OFFSET($A1674,,MATCH(OFFSET([2]Keys!C$1,MATCH(Data.Collect1Dump!$LL1674,[2]Keys!$A$2:$A$4,0),),Data.Collect1Dump!$3:$3,0)-1,)</f>
        <v>#VALUE!</v>
      </c>
      <c r="LO1674" s="2" t="e">
        <f t="shared" ca="1" si="276"/>
        <v>#VALUE!</v>
      </c>
    </row>
    <row r="1675" spans="1:327">
      <c r="A1675" t="s">
        <v>8835</v>
      </c>
      <c r="ID1675"/>
      <c r="JD1675" t="s">
        <v>5651</v>
      </c>
      <c r="JE1675" t="s">
        <v>8836</v>
      </c>
      <c r="JF1675" t="s">
        <v>329</v>
      </c>
      <c r="JG1675">
        <v>7000</v>
      </c>
      <c r="JH1675" t="s">
        <v>330</v>
      </c>
      <c r="JR1675" t="s">
        <v>330</v>
      </c>
      <c r="KP1675" t="s">
        <v>330</v>
      </c>
      <c r="KS1675" t="s">
        <v>330</v>
      </c>
      <c r="KV1675" t="s">
        <v>330</v>
      </c>
      <c r="KX1675" t="s">
        <v>329</v>
      </c>
      <c r="KZ1675">
        <f ca="1">OFFSET($A1675,,MATCH([2]Keys!$B$2,Data.Collect1Dump!$3:$3,0)-1)</f>
        <v>0</v>
      </c>
      <c r="LA1675" t="str">
        <f ca="1">OFFSET($A1675,,MATCH([2]Keys!$B$4,Data.Collect1Dump!$3:$3,0)-1)</f>
        <v>ochiwit@gmail.com</v>
      </c>
      <c r="LB1675">
        <f ca="1">OFFSET($A1675,,MATCH([2]Keys!$B$3,Data.Collect1Dump!$3:$3,0)-1)</f>
        <v>0</v>
      </c>
      <c r="LC1675">
        <f t="shared" ca="1" si="269"/>
        <v>0</v>
      </c>
      <c r="LD1675">
        <f t="shared" ca="1" si="269"/>
        <v>1</v>
      </c>
      <c r="LE1675">
        <f t="shared" ca="1" si="269"/>
        <v>0</v>
      </c>
      <c r="LF1675" s="2" t="e">
        <f t="shared" ca="1" si="270"/>
        <v>#N/A</v>
      </c>
      <c r="LG1675" s="2">
        <f t="shared" ca="1" si="271"/>
        <v>41593</v>
      </c>
      <c r="LH1675" s="2" t="e">
        <f t="shared" ca="1" si="272"/>
        <v>#N/A</v>
      </c>
      <c r="LI1675" t="e">
        <f t="shared" ca="1" si="273"/>
        <v>#N/A</v>
      </c>
      <c r="LJ1675" t="str">
        <f t="shared" ca="1" si="274"/>
        <v>ochiwit@gmail.com</v>
      </c>
      <c r="LK1675" t="e">
        <f t="shared" ca="1" si="275"/>
        <v>#N/A</v>
      </c>
      <c r="LL1675" t="str">
        <f t="shared" ca="1" si="267"/>
        <v>Token</v>
      </c>
      <c r="LM1675" t="str">
        <f t="shared" ca="1" si="268"/>
        <v>ochiwit@gmail.com</v>
      </c>
      <c r="LN1675" t="e">
        <f ca="1">OFFSET($A1675,,MATCH(OFFSET([2]Keys!C$1,MATCH(Data.Collect1Dump!$LL1675,[2]Keys!$A$2:$A$4,0),),Data.Collect1Dump!$3:$3,0)-1,)</f>
        <v>#VALUE!</v>
      </c>
      <c r="LO1675" s="2" t="e">
        <f t="shared" ca="1" si="276"/>
        <v>#VALUE!</v>
      </c>
    </row>
    <row r="1676" spans="1:327">
      <c r="A1676" t="s">
        <v>8837</v>
      </c>
      <c r="ID1676"/>
      <c r="JD1676" t="s">
        <v>5651</v>
      </c>
      <c r="JE1676" t="s">
        <v>8838</v>
      </c>
      <c r="JF1676" t="s">
        <v>329</v>
      </c>
      <c r="JG1676">
        <v>6918</v>
      </c>
      <c r="JH1676" t="s">
        <v>330</v>
      </c>
      <c r="JR1676" t="s">
        <v>330</v>
      </c>
      <c r="KP1676" t="s">
        <v>330</v>
      </c>
      <c r="KS1676" t="s">
        <v>330</v>
      </c>
      <c r="KV1676" t="s">
        <v>330</v>
      </c>
      <c r="KX1676" t="s">
        <v>329</v>
      </c>
      <c r="KZ1676">
        <f ca="1">OFFSET($A1676,,MATCH([2]Keys!$B$2,Data.Collect1Dump!$3:$3,0)-1)</f>
        <v>0</v>
      </c>
      <c r="LA1676" t="str">
        <f ca="1">OFFSET($A1676,,MATCH([2]Keys!$B$4,Data.Collect1Dump!$3:$3,0)-1)</f>
        <v>ochiwit@gmail.com</v>
      </c>
      <c r="LB1676">
        <f ca="1">OFFSET($A1676,,MATCH([2]Keys!$B$3,Data.Collect1Dump!$3:$3,0)-1)</f>
        <v>0</v>
      </c>
      <c r="LC1676">
        <f t="shared" ca="1" si="269"/>
        <v>0</v>
      </c>
      <c r="LD1676">
        <f t="shared" ca="1" si="269"/>
        <v>1</v>
      </c>
      <c r="LE1676">
        <f t="shared" ca="1" si="269"/>
        <v>0</v>
      </c>
      <c r="LF1676" s="2" t="e">
        <f t="shared" ca="1" si="270"/>
        <v>#N/A</v>
      </c>
      <c r="LG1676" s="2">
        <f t="shared" ca="1" si="271"/>
        <v>41583</v>
      </c>
      <c r="LH1676" s="2" t="e">
        <f t="shared" ca="1" si="272"/>
        <v>#N/A</v>
      </c>
      <c r="LI1676" t="e">
        <f t="shared" ca="1" si="273"/>
        <v>#N/A</v>
      </c>
      <c r="LJ1676" t="str">
        <f t="shared" ca="1" si="274"/>
        <v>ochiwit@gmail.com</v>
      </c>
      <c r="LK1676" t="e">
        <f t="shared" ca="1" si="275"/>
        <v>#N/A</v>
      </c>
      <c r="LL1676" t="str">
        <f t="shared" ca="1" si="267"/>
        <v>Token</v>
      </c>
      <c r="LM1676" t="str">
        <f t="shared" ca="1" si="268"/>
        <v>ochiwit@gmail.com</v>
      </c>
      <c r="LN1676" t="e">
        <f ca="1">OFFSET($A1676,,MATCH(OFFSET([2]Keys!C$1,MATCH(Data.Collect1Dump!$LL1676,[2]Keys!$A$2:$A$4,0),),Data.Collect1Dump!$3:$3,0)-1,)</f>
        <v>#VALUE!</v>
      </c>
      <c r="LO1676" s="2" t="e">
        <f t="shared" ca="1" si="276"/>
        <v>#VALUE!</v>
      </c>
    </row>
    <row r="1677" spans="1:327">
      <c r="A1677" t="s">
        <v>8839</v>
      </c>
      <c r="ID1677"/>
      <c r="KZ1677">
        <f ca="1">OFFSET($A1677,,MATCH([2]Keys!$B$2,Data.Collect1Dump!$3:$3,0)-1)</f>
        <v>0</v>
      </c>
      <c r="LA1677">
        <f ca="1">OFFSET($A1677,,MATCH([2]Keys!$B$4,Data.Collect1Dump!$3:$3,0)-1)</f>
        <v>0</v>
      </c>
      <c r="LB1677">
        <f ca="1">OFFSET($A1677,,MATCH([2]Keys!$B$3,Data.Collect1Dump!$3:$3,0)-1)</f>
        <v>0</v>
      </c>
      <c r="LC1677">
        <f t="shared" ca="1" si="269"/>
        <v>0</v>
      </c>
      <c r="LD1677">
        <f t="shared" ca="1" si="269"/>
        <v>0</v>
      </c>
      <c r="LE1677">
        <f t="shared" ca="1" si="269"/>
        <v>0</v>
      </c>
      <c r="LF1677" s="2" t="e">
        <f t="shared" ca="1" si="270"/>
        <v>#N/A</v>
      </c>
      <c r="LG1677" s="2" t="e">
        <f t="shared" ca="1" si="271"/>
        <v>#N/A</v>
      </c>
      <c r="LH1677" s="2" t="e">
        <f t="shared" ca="1" si="272"/>
        <v>#N/A</v>
      </c>
      <c r="LI1677" t="e">
        <f t="shared" ca="1" si="273"/>
        <v>#N/A</v>
      </c>
      <c r="LJ1677" t="e">
        <f t="shared" ca="1" si="274"/>
        <v>#N/A</v>
      </c>
      <c r="LK1677" t="e">
        <f t="shared" ca="1" si="275"/>
        <v>#N/A</v>
      </c>
      <c r="LL1677" t="str">
        <f t="shared" ca="1" si="267"/>
        <v>Null Survey</v>
      </c>
      <c r="LM1677" t="str">
        <f t="shared" ca="1" si="268"/>
        <v>Null Survey</v>
      </c>
      <c r="LN1677" t="e">
        <f ca="1">OFFSET($A1677,,MATCH(OFFSET([2]Keys!C$1,MATCH(Data.Collect1Dump!$LL1677,[2]Keys!$A$2:$A$4,0),),Data.Collect1Dump!$3:$3,0)-1,)</f>
        <v>#N/A</v>
      </c>
      <c r="LO1677" s="2" t="e">
        <f t="shared" ca="1" si="276"/>
        <v>#N/A</v>
      </c>
    </row>
    <row r="1678" spans="1:327">
      <c r="A1678" t="s">
        <v>8840</v>
      </c>
      <c r="ID1678"/>
      <c r="JD1678" t="s">
        <v>3172</v>
      </c>
      <c r="JE1678" t="s">
        <v>8841</v>
      </c>
      <c r="JF1678" t="s">
        <v>329</v>
      </c>
      <c r="JG1678" t="s">
        <v>6076</v>
      </c>
      <c r="JH1678" t="s">
        <v>330</v>
      </c>
      <c r="JR1678" t="s">
        <v>330</v>
      </c>
      <c r="KP1678" t="s">
        <v>330</v>
      </c>
      <c r="KS1678" t="s">
        <v>330</v>
      </c>
      <c r="KV1678" t="s">
        <v>330</v>
      </c>
      <c r="KX1678" t="s">
        <v>329</v>
      </c>
      <c r="KZ1678">
        <f ca="1">OFFSET($A1678,,MATCH([2]Keys!$B$2,Data.Collect1Dump!$3:$3,0)-1)</f>
        <v>0</v>
      </c>
      <c r="LA1678" t="str">
        <f ca="1">OFFSET($A1678,,MATCH([2]Keys!$B$4,Data.Collect1Dump!$3:$3,0)-1)</f>
        <v>owiti.maureen@gmail.com</v>
      </c>
      <c r="LB1678">
        <f ca="1">OFFSET($A1678,,MATCH([2]Keys!$B$3,Data.Collect1Dump!$3:$3,0)-1)</f>
        <v>0</v>
      </c>
      <c r="LC1678">
        <f t="shared" ca="1" si="269"/>
        <v>0</v>
      </c>
      <c r="LD1678">
        <f t="shared" ca="1" si="269"/>
        <v>1</v>
      </c>
      <c r="LE1678">
        <f t="shared" ca="1" si="269"/>
        <v>0</v>
      </c>
      <c r="LF1678" s="2" t="e">
        <f t="shared" ca="1" si="270"/>
        <v>#N/A</v>
      </c>
      <c r="LG1678" s="2">
        <f t="shared" ca="1" si="271"/>
        <v>41722</v>
      </c>
      <c r="LH1678" s="2" t="e">
        <f t="shared" ca="1" si="272"/>
        <v>#N/A</v>
      </c>
      <c r="LI1678" t="e">
        <f t="shared" ca="1" si="273"/>
        <v>#N/A</v>
      </c>
      <c r="LJ1678" t="str">
        <f t="shared" ca="1" si="274"/>
        <v>owiti.maureen@gmail.com</v>
      </c>
      <c r="LK1678" t="e">
        <f t="shared" ca="1" si="275"/>
        <v>#N/A</v>
      </c>
      <c r="LL1678" t="str">
        <f t="shared" ca="1" si="267"/>
        <v>Token</v>
      </c>
      <c r="LM1678" t="str">
        <f t="shared" ca="1" si="268"/>
        <v>owiti.maureen@gmail.com</v>
      </c>
      <c r="LN1678" t="e">
        <f ca="1">OFFSET($A1678,,MATCH(OFFSET([2]Keys!C$1,MATCH(Data.Collect1Dump!$LL1678,[2]Keys!$A$2:$A$4,0),),Data.Collect1Dump!$3:$3,0)-1,)</f>
        <v>#VALUE!</v>
      </c>
      <c r="LO1678" s="2" t="e">
        <f t="shared" ca="1" si="276"/>
        <v>#VALUE!</v>
      </c>
    </row>
    <row r="1679" spans="1:327">
      <c r="A1679" t="s">
        <v>8842</v>
      </c>
      <c r="ID1679"/>
      <c r="JD1679" t="s">
        <v>3172</v>
      </c>
      <c r="JE1679" t="s">
        <v>8843</v>
      </c>
      <c r="JF1679" t="s">
        <v>329</v>
      </c>
      <c r="JG1679" t="s">
        <v>6076</v>
      </c>
      <c r="JH1679" t="s">
        <v>330</v>
      </c>
      <c r="JR1679" t="s">
        <v>330</v>
      </c>
      <c r="KP1679" t="s">
        <v>330</v>
      </c>
      <c r="KS1679" t="s">
        <v>330</v>
      </c>
      <c r="KV1679" t="s">
        <v>330</v>
      </c>
      <c r="KX1679" t="s">
        <v>329</v>
      </c>
      <c r="KZ1679">
        <f ca="1">OFFSET($A1679,,MATCH([2]Keys!$B$2,Data.Collect1Dump!$3:$3,0)-1)</f>
        <v>0</v>
      </c>
      <c r="LA1679" t="str">
        <f ca="1">OFFSET($A1679,,MATCH([2]Keys!$B$4,Data.Collect1Dump!$3:$3,0)-1)</f>
        <v>owiti.maureen@gmail.com</v>
      </c>
      <c r="LB1679">
        <f ca="1">OFFSET($A1679,,MATCH([2]Keys!$B$3,Data.Collect1Dump!$3:$3,0)-1)</f>
        <v>0</v>
      </c>
      <c r="LC1679">
        <f t="shared" ca="1" si="269"/>
        <v>0</v>
      </c>
      <c r="LD1679">
        <f t="shared" ca="1" si="269"/>
        <v>1</v>
      </c>
      <c r="LE1679">
        <f t="shared" ca="1" si="269"/>
        <v>0</v>
      </c>
      <c r="LF1679" s="2" t="e">
        <f t="shared" ca="1" si="270"/>
        <v>#N/A</v>
      </c>
      <c r="LG1679" s="2">
        <f t="shared" ca="1" si="271"/>
        <v>41722</v>
      </c>
      <c r="LH1679" s="2" t="e">
        <f t="shared" ca="1" si="272"/>
        <v>#N/A</v>
      </c>
      <c r="LI1679" t="e">
        <f t="shared" ca="1" si="273"/>
        <v>#N/A</v>
      </c>
      <c r="LJ1679" t="str">
        <f t="shared" ca="1" si="274"/>
        <v>owiti.maureen@gmail.com</v>
      </c>
      <c r="LK1679" t="e">
        <f t="shared" ca="1" si="275"/>
        <v>#N/A</v>
      </c>
      <c r="LL1679" t="str">
        <f t="shared" ca="1" si="267"/>
        <v>Token</v>
      </c>
      <c r="LM1679" t="str">
        <f t="shared" ca="1" si="268"/>
        <v>owiti.maureen@gmail.com</v>
      </c>
      <c r="LN1679" t="e">
        <f ca="1">OFFSET($A1679,,MATCH(OFFSET([2]Keys!C$1,MATCH(Data.Collect1Dump!$LL1679,[2]Keys!$A$2:$A$4,0),),Data.Collect1Dump!$3:$3,0)-1,)</f>
        <v>#VALUE!</v>
      </c>
      <c r="LO1679" s="2" t="e">
        <f t="shared" ca="1" si="276"/>
        <v>#VALUE!</v>
      </c>
    </row>
    <row r="1680" spans="1:327">
      <c r="A1680" t="s">
        <v>8844</v>
      </c>
      <c r="ID1680"/>
      <c r="JD1680" t="s">
        <v>5651</v>
      </c>
      <c r="JE1680" t="s">
        <v>8845</v>
      </c>
      <c r="JF1680" t="s">
        <v>329</v>
      </c>
      <c r="JG1680">
        <v>7000</v>
      </c>
      <c r="JH1680" t="s">
        <v>330</v>
      </c>
      <c r="JR1680" t="s">
        <v>330</v>
      </c>
      <c r="KP1680" t="s">
        <v>330</v>
      </c>
      <c r="KS1680" t="s">
        <v>330</v>
      </c>
      <c r="KV1680" t="s">
        <v>330</v>
      </c>
      <c r="KX1680" t="s">
        <v>329</v>
      </c>
      <c r="KZ1680">
        <f ca="1">OFFSET($A1680,,MATCH([2]Keys!$B$2,Data.Collect1Dump!$3:$3,0)-1)</f>
        <v>0</v>
      </c>
      <c r="LA1680" t="str">
        <f ca="1">OFFSET($A1680,,MATCH([2]Keys!$B$4,Data.Collect1Dump!$3:$3,0)-1)</f>
        <v>ochiwit@gmail.com</v>
      </c>
      <c r="LB1680">
        <f ca="1">OFFSET($A1680,,MATCH([2]Keys!$B$3,Data.Collect1Dump!$3:$3,0)-1)</f>
        <v>0</v>
      </c>
      <c r="LC1680">
        <f t="shared" ca="1" si="269"/>
        <v>0</v>
      </c>
      <c r="LD1680">
        <f t="shared" ca="1" si="269"/>
        <v>1</v>
      </c>
      <c r="LE1680">
        <f t="shared" ca="1" si="269"/>
        <v>0</v>
      </c>
      <c r="LF1680" s="2" t="e">
        <f t="shared" ca="1" si="270"/>
        <v>#N/A</v>
      </c>
      <c r="LG1680" s="2">
        <f t="shared" ca="1" si="271"/>
        <v>41586</v>
      </c>
      <c r="LH1680" s="2" t="e">
        <f t="shared" ca="1" si="272"/>
        <v>#N/A</v>
      </c>
      <c r="LI1680" t="e">
        <f t="shared" ca="1" si="273"/>
        <v>#N/A</v>
      </c>
      <c r="LJ1680" t="str">
        <f t="shared" ca="1" si="274"/>
        <v>ochiwit@gmail.com</v>
      </c>
      <c r="LK1680" t="e">
        <f t="shared" ca="1" si="275"/>
        <v>#N/A</v>
      </c>
      <c r="LL1680" t="str">
        <f t="shared" ca="1" si="267"/>
        <v>Token</v>
      </c>
      <c r="LM1680" t="str">
        <f t="shared" ca="1" si="268"/>
        <v>ochiwit@gmail.com</v>
      </c>
      <c r="LN1680" t="e">
        <f ca="1">OFFSET($A1680,,MATCH(OFFSET([2]Keys!C$1,MATCH(Data.Collect1Dump!$LL1680,[2]Keys!$A$2:$A$4,0),),Data.Collect1Dump!$3:$3,0)-1,)</f>
        <v>#VALUE!</v>
      </c>
      <c r="LO1680" s="2" t="e">
        <f t="shared" ca="1" si="276"/>
        <v>#VALUE!</v>
      </c>
    </row>
    <row r="1681" spans="1:327">
      <c r="A1681" t="s">
        <v>8846</v>
      </c>
      <c r="ID1681"/>
      <c r="JD1681" t="s">
        <v>5651</v>
      </c>
      <c r="JE1681" t="s">
        <v>8847</v>
      </c>
      <c r="JF1681" t="s">
        <v>329</v>
      </c>
      <c r="JG1681">
        <v>7000</v>
      </c>
      <c r="JH1681" t="s">
        <v>330</v>
      </c>
      <c r="JR1681" t="s">
        <v>330</v>
      </c>
      <c r="KP1681" t="s">
        <v>330</v>
      </c>
      <c r="KS1681" t="s">
        <v>330</v>
      </c>
      <c r="KV1681" t="s">
        <v>330</v>
      </c>
      <c r="KX1681" t="s">
        <v>329</v>
      </c>
      <c r="KZ1681">
        <f ca="1">OFFSET($A1681,,MATCH([2]Keys!$B$2,Data.Collect1Dump!$3:$3,0)-1)</f>
        <v>0</v>
      </c>
      <c r="LA1681" t="str">
        <f ca="1">OFFSET($A1681,,MATCH([2]Keys!$B$4,Data.Collect1Dump!$3:$3,0)-1)</f>
        <v>ochiwit@gmail.com</v>
      </c>
      <c r="LB1681">
        <f ca="1">OFFSET($A1681,,MATCH([2]Keys!$B$3,Data.Collect1Dump!$3:$3,0)-1)</f>
        <v>0</v>
      </c>
      <c r="LC1681">
        <f t="shared" ca="1" si="269"/>
        <v>0</v>
      </c>
      <c r="LD1681">
        <f t="shared" ca="1" si="269"/>
        <v>1</v>
      </c>
      <c r="LE1681">
        <f t="shared" ca="1" si="269"/>
        <v>0</v>
      </c>
      <c r="LF1681" s="2" t="e">
        <f t="shared" ca="1" si="270"/>
        <v>#N/A</v>
      </c>
      <c r="LG1681" s="2">
        <f t="shared" ca="1" si="271"/>
        <v>41586</v>
      </c>
      <c r="LH1681" s="2" t="e">
        <f t="shared" ca="1" si="272"/>
        <v>#N/A</v>
      </c>
      <c r="LI1681" t="e">
        <f t="shared" ca="1" si="273"/>
        <v>#N/A</v>
      </c>
      <c r="LJ1681" t="str">
        <f t="shared" ca="1" si="274"/>
        <v>ochiwit@gmail.com</v>
      </c>
      <c r="LK1681" t="e">
        <f t="shared" ca="1" si="275"/>
        <v>#N/A</v>
      </c>
      <c r="LL1681" t="str">
        <f t="shared" ca="1" si="267"/>
        <v>Token</v>
      </c>
      <c r="LM1681" t="str">
        <f t="shared" ca="1" si="268"/>
        <v>ochiwit@gmail.com</v>
      </c>
      <c r="LN1681" t="e">
        <f ca="1">OFFSET($A1681,,MATCH(OFFSET([2]Keys!C$1,MATCH(Data.Collect1Dump!$LL1681,[2]Keys!$A$2:$A$4,0),),Data.Collect1Dump!$3:$3,0)-1,)</f>
        <v>#VALUE!</v>
      </c>
      <c r="LO1681" s="2" t="e">
        <f t="shared" ca="1" si="276"/>
        <v>#VALUE!</v>
      </c>
    </row>
    <row r="1682" spans="1:327">
      <c r="A1682" t="s">
        <v>8848</v>
      </c>
      <c r="ID1682"/>
      <c r="JD1682" t="s">
        <v>5651</v>
      </c>
      <c r="JE1682" t="s">
        <v>8849</v>
      </c>
      <c r="JF1682" t="s">
        <v>329</v>
      </c>
      <c r="JG1682">
        <v>7000</v>
      </c>
      <c r="JH1682" t="s">
        <v>330</v>
      </c>
      <c r="JR1682" t="s">
        <v>330</v>
      </c>
      <c r="KP1682" t="s">
        <v>330</v>
      </c>
      <c r="KS1682" t="s">
        <v>330</v>
      </c>
      <c r="KV1682" t="s">
        <v>330</v>
      </c>
      <c r="KX1682" t="s">
        <v>329</v>
      </c>
      <c r="KZ1682">
        <f ca="1">OFFSET($A1682,,MATCH([2]Keys!$B$2,Data.Collect1Dump!$3:$3,0)-1)</f>
        <v>0</v>
      </c>
      <c r="LA1682" t="str">
        <f ca="1">OFFSET($A1682,,MATCH([2]Keys!$B$4,Data.Collect1Dump!$3:$3,0)-1)</f>
        <v>ochiwit@gmail.com</v>
      </c>
      <c r="LB1682">
        <f ca="1">OFFSET($A1682,,MATCH([2]Keys!$B$3,Data.Collect1Dump!$3:$3,0)-1)</f>
        <v>0</v>
      </c>
      <c r="LC1682">
        <f t="shared" ca="1" si="269"/>
        <v>0</v>
      </c>
      <c r="LD1682">
        <f t="shared" ca="1" si="269"/>
        <v>1</v>
      </c>
      <c r="LE1682">
        <f t="shared" ca="1" si="269"/>
        <v>0</v>
      </c>
      <c r="LF1682" s="2" t="e">
        <f t="shared" ca="1" si="270"/>
        <v>#N/A</v>
      </c>
      <c r="LG1682" s="2">
        <f t="shared" ca="1" si="271"/>
        <v>41586</v>
      </c>
      <c r="LH1682" s="2" t="e">
        <f t="shared" ca="1" si="272"/>
        <v>#N/A</v>
      </c>
      <c r="LI1682" t="e">
        <f t="shared" ca="1" si="273"/>
        <v>#N/A</v>
      </c>
      <c r="LJ1682" t="str">
        <f t="shared" ca="1" si="274"/>
        <v>ochiwit@gmail.com</v>
      </c>
      <c r="LK1682" t="e">
        <f t="shared" ca="1" si="275"/>
        <v>#N/A</v>
      </c>
      <c r="LL1682" t="str">
        <f t="shared" ca="1" si="267"/>
        <v>Token</v>
      </c>
      <c r="LM1682" t="str">
        <f t="shared" ca="1" si="268"/>
        <v>ochiwit@gmail.com</v>
      </c>
      <c r="LN1682" t="e">
        <f ca="1">OFFSET($A1682,,MATCH(OFFSET([2]Keys!C$1,MATCH(Data.Collect1Dump!$LL1682,[2]Keys!$A$2:$A$4,0),),Data.Collect1Dump!$3:$3,0)-1,)</f>
        <v>#VALUE!</v>
      </c>
      <c r="LO1682" s="2" t="e">
        <f t="shared" ca="1" si="276"/>
        <v>#VALUE!</v>
      </c>
    </row>
    <row r="1683" spans="1:327">
      <c r="A1683" t="s">
        <v>8850</v>
      </c>
      <c r="ID1683"/>
      <c r="JD1683" t="s">
        <v>5651</v>
      </c>
      <c r="JE1683" t="s">
        <v>8851</v>
      </c>
      <c r="JF1683" t="s">
        <v>329</v>
      </c>
      <c r="JG1683">
        <v>7000</v>
      </c>
      <c r="JH1683" t="s">
        <v>330</v>
      </c>
      <c r="JR1683" t="s">
        <v>330</v>
      </c>
      <c r="KP1683" t="s">
        <v>330</v>
      </c>
      <c r="KS1683" t="s">
        <v>330</v>
      </c>
      <c r="KV1683" t="s">
        <v>330</v>
      </c>
      <c r="KX1683" t="s">
        <v>329</v>
      </c>
      <c r="KZ1683">
        <f ca="1">OFFSET($A1683,,MATCH([2]Keys!$B$2,Data.Collect1Dump!$3:$3,0)-1)</f>
        <v>0</v>
      </c>
      <c r="LA1683" t="str">
        <f ca="1">OFFSET($A1683,,MATCH([2]Keys!$B$4,Data.Collect1Dump!$3:$3,0)-1)</f>
        <v>ochiwit@gmail.com</v>
      </c>
      <c r="LB1683">
        <f ca="1">OFFSET($A1683,,MATCH([2]Keys!$B$3,Data.Collect1Dump!$3:$3,0)-1)</f>
        <v>0</v>
      </c>
      <c r="LC1683">
        <f t="shared" ca="1" si="269"/>
        <v>0</v>
      </c>
      <c r="LD1683">
        <f t="shared" ca="1" si="269"/>
        <v>1</v>
      </c>
      <c r="LE1683">
        <f t="shared" ca="1" si="269"/>
        <v>0</v>
      </c>
      <c r="LF1683" s="2" t="e">
        <f t="shared" ca="1" si="270"/>
        <v>#N/A</v>
      </c>
      <c r="LG1683" s="2">
        <f t="shared" ca="1" si="271"/>
        <v>41586</v>
      </c>
      <c r="LH1683" s="2" t="e">
        <f t="shared" ca="1" si="272"/>
        <v>#N/A</v>
      </c>
      <c r="LI1683" t="e">
        <f t="shared" ca="1" si="273"/>
        <v>#N/A</v>
      </c>
      <c r="LJ1683" t="str">
        <f t="shared" ca="1" si="274"/>
        <v>ochiwit@gmail.com</v>
      </c>
      <c r="LK1683" t="e">
        <f t="shared" ca="1" si="275"/>
        <v>#N/A</v>
      </c>
      <c r="LL1683" t="str">
        <f t="shared" ca="1" si="267"/>
        <v>Token</v>
      </c>
      <c r="LM1683" t="str">
        <f t="shared" ca="1" si="268"/>
        <v>ochiwit@gmail.com</v>
      </c>
      <c r="LN1683" t="e">
        <f ca="1">OFFSET($A1683,,MATCH(OFFSET([2]Keys!C$1,MATCH(Data.Collect1Dump!$LL1683,[2]Keys!$A$2:$A$4,0),),Data.Collect1Dump!$3:$3,0)-1,)</f>
        <v>#VALUE!</v>
      </c>
      <c r="LO1683" s="2" t="e">
        <f t="shared" ca="1" si="276"/>
        <v>#VALUE!</v>
      </c>
    </row>
    <row r="1684" spans="1:327">
      <c r="A1684" t="s">
        <v>8852</v>
      </c>
      <c r="ID1684"/>
      <c r="JD1684" t="s">
        <v>3172</v>
      </c>
      <c r="JE1684" t="s">
        <v>8853</v>
      </c>
      <c r="JF1684" t="s">
        <v>329</v>
      </c>
      <c r="JG1684" t="s">
        <v>6076</v>
      </c>
      <c r="JH1684" t="s">
        <v>330</v>
      </c>
      <c r="JR1684" t="s">
        <v>330</v>
      </c>
      <c r="KP1684" t="s">
        <v>330</v>
      </c>
      <c r="KS1684" t="s">
        <v>330</v>
      </c>
      <c r="KV1684" t="s">
        <v>329</v>
      </c>
      <c r="KW1684" t="s">
        <v>8854</v>
      </c>
      <c r="KX1684" t="s">
        <v>329</v>
      </c>
      <c r="KZ1684">
        <f ca="1">OFFSET($A1684,,MATCH([2]Keys!$B$2,Data.Collect1Dump!$3:$3,0)-1)</f>
        <v>0</v>
      </c>
      <c r="LA1684" t="str">
        <f ca="1">OFFSET($A1684,,MATCH([2]Keys!$B$4,Data.Collect1Dump!$3:$3,0)-1)</f>
        <v>owiti.maureen@gmail.com</v>
      </c>
      <c r="LB1684">
        <f ca="1">OFFSET($A1684,,MATCH([2]Keys!$B$3,Data.Collect1Dump!$3:$3,0)-1)</f>
        <v>0</v>
      </c>
      <c r="LC1684">
        <f t="shared" ca="1" si="269"/>
        <v>0</v>
      </c>
      <c r="LD1684">
        <f t="shared" ca="1" si="269"/>
        <v>1</v>
      </c>
      <c r="LE1684">
        <f t="shared" ca="1" si="269"/>
        <v>0</v>
      </c>
      <c r="LF1684" s="2" t="e">
        <f t="shared" ca="1" si="270"/>
        <v>#N/A</v>
      </c>
      <c r="LG1684" s="2">
        <f t="shared" ca="1" si="271"/>
        <v>41722</v>
      </c>
      <c r="LH1684" s="2" t="e">
        <f t="shared" ca="1" si="272"/>
        <v>#N/A</v>
      </c>
      <c r="LI1684" t="e">
        <f t="shared" ca="1" si="273"/>
        <v>#N/A</v>
      </c>
      <c r="LJ1684" t="str">
        <f t="shared" ca="1" si="274"/>
        <v>owiti.maureen@gmail.com</v>
      </c>
      <c r="LK1684" t="e">
        <f t="shared" ca="1" si="275"/>
        <v>#N/A</v>
      </c>
      <c r="LL1684" t="str">
        <f t="shared" ca="1" si="267"/>
        <v>Token</v>
      </c>
      <c r="LM1684" t="str">
        <f t="shared" ca="1" si="268"/>
        <v>owiti.maureen@gmail.com</v>
      </c>
      <c r="LN1684" t="e">
        <f ca="1">OFFSET($A1684,,MATCH(OFFSET([2]Keys!C$1,MATCH(Data.Collect1Dump!$LL1684,[2]Keys!$A$2:$A$4,0),),Data.Collect1Dump!$3:$3,0)-1,)</f>
        <v>#VALUE!</v>
      </c>
      <c r="LO1684" s="2" t="e">
        <f t="shared" ca="1" si="276"/>
        <v>#VALUE!</v>
      </c>
    </row>
    <row r="1685" spans="1:327">
      <c r="A1685" t="s">
        <v>8855</v>
      </c>
      <c r="ID1685"/>
      <c r="KZ1685">
        <f ca="1">OFFSET($A1685,,MATCH([2]Keys!$B$2,Data.Collect1Dump!$3:$3,0)-1)</f>
        <v>0</v>
      </c>
      <c r="LA1685">
        <f ca="1">OFFSET($A1685,,MATCH([2]Keys!$B$4,Data.Collect1Dump!$3:$3,0)-1)</f>
        <v>0</v>
      </c>
      <c r="LB1685">
        <f ca="1">OFFSET($A1685,,MATCH([2]Keys!$B$3,Data.Collect1Dump!$3:$3,0)-1)</f>
        <v>0</v>
      </c>
      <c r="LC1685">
        <f t="shared" ca="1" si="269"/>
        <v>0</v>
      </c>
      <c r="LD1685">
        <f t="shared" ca="1" si="269"/>
        <v>0</v>
      </c>
      <c r="LE1685">
        <f t="shared" ca="1" si="269"/>
        <v>0</v>
      </c>
      <c r="LF1685" s="2" t="e">
        <f t="shared" ca="1" si="270"/>
        <v>#N/A</v>
      </c>
      <c r="LG1685" s="2" t="e">
        <f t="shared" ca="1" si="271"/>
        <v>#N/A</v>
      </c>
      <c r="LH1685" s="2" t="e">
        <f t="shared" ca="1" si="272"/>
        <v>#N/A</v>
      </c>
      <c r="LI1685" t="e">
        <f t="shared" ca="1" si="273"/>
        <v>#N/A</v>
      </c>
      <c r="LJ1685" t="e">
        <f t="shared" ca="1" si="274"/>
        <v>#N/A</v>
      </c>
      <c r="LK1685" t="e">
        <f t="shared" ca="1" si="275"/>
        <v>#N/A</v>
      </c>
      <c r="LL1685" t="str">
        <f t="shared" ca="1" si="267"/>
        <v>Null Survey</v>
      </c>
      <c r="LM1685" t="str">
        <f t="shared" ca="1" si="268"/>
        <v>Null Survey</v>
      </c>
      <c r="LN1685" t="e">
        <f ca="1">OFFSET($A1685,,MATCH(OFFSET([2]Keys!C$1,MATCH(Data.Collect1Dump!$LL1685,[2]Keys!$A$2:$A$4,0),),Data.Collect1Dump!$3:$3,0)-1,)</f>
        <v>#N/A</v>
      </c>
      <c r="LO1685" s="2" t="e">
        <f t="shared" ca="1" si="276"/>
        <v>#N/A</v>
      </c>
    </row>
    <row r="1686" spans="1:327">
      <c r="A1686" t="s">
        <v>8856</v>
      </c>
      <c r="ID1686"/>
      <c r="JD1686" t="s">
        <v>5651</v>
      </c>
      <c r="JE1686" t="s">
        <v>8857</v>
      </c>
      <c r="JF1686" t="s">
        <v>329</v>
      </c>
      <c r="JG1686">
        <v>7000</v>
      </c>
      <c r="JH1686" t="s">
        <v>330</v>
      </c>
      <c r="JR1686" t="s">
        <v>330</v>
      </c>
      <c r="KP1686" t="s">
        <v>330</v>
      </c>
      <c r="KS1686" t="s">
        <v>330</v>
      </c>
      <c r="KV1686" t="s">
        <v>330</v>
      </c>
      <c r="KX1686" t="s">
        <v>330</v>
      </c>
      <c r="KZ1686">
        <f ca="1">OFFSET($A1686,,MATCH([2]Keys!$B$2,Data.Collect1Dump!$3:$3,0)-1)</f>
        <v>0</v>
      </c>
      <c r="LA1686" t="str">
        <f ca="1">OFFSET($A1686,,MATCH([2]Keys!$B$4,Data.Collect1Dump!$3:$3,0)-1)</f>
        <v>ochiwit@gmail.com</v>
      </c>
      <c r="LB1686">
        <f ca="1">OFFSET($A1686,,MATCH([2]Keys!$B$3,Data.Collect1Dump!$3:$3,0)-1)</f>
        <v>0</v>
      </c>
      <c r="LC1686">
        <f t="shared" ca="1" si="269"/>
        <v>0</v>
      </c>
      <c r="LD1686">
        <f t="shared" ca="1" si="269"/>
        <v>1</v>
      </c>
      <c r="LE1686">
        <f t="shared" ca="1" si="269"/>
        <v>0</v>
      </c>
      <c r="LF1686" s="2" t="e">
        <f t="shared" ca="1" si="270"/>
        <v>#N/A</v>
      </c>
      <c r="LG1686" s="2">
        <f t="shared" ca="1" si="271"/>
        <v>41586</v>
      </c>
      <c r="LH1686" s="2" t="e">
        <f t="shared" ca="1" si="272"/>
        <v>#N/A</v>
      </c>
      <c r="LI1686" t="e">
        <f t="shared" ca="1" si="273"/>
        <v>#N/A</v>
      </c>
      <c r="LJ1686" t="str">
        <f t="shared" ca="1" si="274"/>
        <v>ochiwit@gmail.com</v>
      </c>
      <c r="LK1686" t="e">
        <f t="shared" ca="1" si="275"/>
        <v>#N/A</v>
      </c>
      <c r="LL1686" t="str">
        <f t="shared" ca="1" si="267"/>
        <v>Token</v>
      </c>
      <c r="LM1686" t="str">
        <f t="shared" ca="1" si="268"/>
        <v>ochiwit@gmail.com</v>
      </c>
      <c r="LN1686" t="e">
        <f ca="1">OFFSET($A1686,,MATCH(OFFSET([2]Keys!C$1,MATCH(Data.Collect1Dump!$LL1686,[2]Keys!$A$2:$A$4,0),),Data.Collect1Dump!$3:$3,0)-1,)</f>
        <v>#VALUE!</v>
      </c>
      <c r="LO1686" s="2" t="e">
        <f t="shared" ca="1" si="276"/>
        <v>#VALUE!</v>
      </c>
    </row>
    <row r="1687" spans="1:327">
      <c r="A1687" t="s">
        <v>8858</v>
      </c>
      <c r="ID1687"/>
      <c r="JD1687" t="s">
        <v>3172</v>
      </c>
      <c r="JE1687" t="s">
        <v>8859</v>
      </c>
      <c r="JF1687" t="s">
        <v>329</v>
      </c>
      <c r="JG1687" t="s">
        <v>6076</v>
      </c>
      <c r="JH1687" t="s">
        <v>330</v>
      </c>
      <c r="JR1687" t="s">
        <v>330</v>
      </c>
      <c r="KP1687" t="s">
        <v>330</v>
      </c>
      <c r="KS1687" t="s">
        <v>330</v>
      </c>
      <c r="KV1687" t="s">
        <v>330</v>
      </c>
      <c r="KX1687" t="s">
        <v>329</v>
      </c>
      <c r="KZ1687">
        <f ca="1">OFFSET($A1687,,MATCH([2]Keys!$B$2,Data.Collect1Dump!$3:$3,0)-1)</f>
        <v>0</v>
      </c>
      <c r="LA1687" t="str">
        <f ca="1">OFFSET($A1687,,MATCH([2]Keys!$B$4,Data.Collect1Dump!$3:$3,0)-1)</f>
        <v>owiti.maureen@gmail.com</v>
      </c>
      <c r="LB1687">
        <f ca="1">OFFSET($A1687,,MATCH([2]Keys!$B$3,Data.Collect1Dump!$3:$3,0)-1)</f>
        <v>0</v>
      </c>
      <c r="LC1687">
        <f t="shared" ca="1" si="269"/>
        <v>0</v>
      </c>
      <c r="LD1687">
        <f t="shared" ca="1" si="269"/>
        <v>1</v>
      </c>
      <c r="LE1687">
        <f t="shared" ca="1" si="269"/>
        <v>0</v>
      </c>
      <c r="LF1687" s="2" t="e">
        <f t="shared" ca="1" si="270"/>
        <v>#N/A</v>
      </c>
      <c r="LG1687" s="2">
        <f t="shared" ca="1" si="271"/>
        <v>41722</v>
      </c>
      <c r="LH1687" s="2" t="e">
        <f t="shared" ca="1" si="272"/>
        <v>#N/A</v>
      </c>
      <c r="LI1687" t="e">
        <f t="shared" ca="1" si="273"/>
        <v>#N/A</v>
      </c>
      <c r="LJ1687" t="str">
        <f t="shared" ca="1" si="274"/>
        <v>owiti.maureen@gmail.com</v>
      </c>
      <c r="LK1687" t="e">
        <f t="shared" ca="1" si="275"/>
        <v>#N/A</v>
      </c>
      <c r="LL1687" t="str">
        <f t="shared" ca="1" si="267"/>
        <v>Token</v>
      </c>
      <c r="LM1687" t="str">
        <f t="shared" ca="1" si="268"/>
        <v>owiti.maureen@gmail.com</v>
      </c>
      <c r="LN1687" t="e">
        <f ca="1">OFFSET($A1687,,MATCH(OFFSET([2]Keys!C$1,MATCH(Data.Collect1Dump!$LL1687,[2]Keys!$A$2:$A$4,0),),Data.Collect1Dump!$3:$3,0)-1,)</f>
        <v>#VALUE!</v>
      </c>
      <c r="LO1687" s="2" t="e">
        <f t="shared" ca="1" si="276"/>
        <v>#VALUE!</v>
      </c>
    </row>
    <row r="1688" spans="1:327">
      <c r="A1688" t="s">
        <v>8860</v>
      </c>
      <c r="ID1688"/>
      <c r="JD1688" t="s">
        <v>378</v>
      </c>
      <c r="JE1688" t="s">
        <v>8861</v>
      </c>
      <c r="JF1688" t="s">
        <v>329</v>
      </c>
      <c r="JG1688">
        <v>7000</v>
      </c>
      <c r="JH1688" t="s">
        <v>330</v>
      </c>
      <c r="JR1688" t="s">
        <v>330</v>
      </c>
      <c r="KP1688" t="s">
        <v>330</v>
      </c>
      <c r="KS1688" t="s">
        <v>330</v>
      </c>
      <c r="KV1688" t="s">
        <v>330</v>
      </c>
      <c r="KX1688" t="s">
        <v>329</v>
      </c>
      <c r="KZ1688">
        <f ca="1">OFFSET($A1688,,MATCH([2]Keys!$B$2,Data.Collect1Dump!$3:$3,0)-1)</f>
        <v>0</v>
      </c>
      <c r="LA1688" t="str">
        <f ca="1">OFFSET($A1688,,MATCH([2]Keys!$B$4,Data.Collect1Dump!$3:$3,0)-1)</f>
        <v>anne.aroka@givedirectly.org</v>
      </c>
      <c r="LB1688">
        <f ca="1">OFFSET($A1688,,MATCH([2]Keys!$B$3,Data.Collect1Dump!$3:$3,0)-1)</f>
        <v>0</v>
      </c>
      <c r="LC1688">
        <f t="shared" ca="1" si="269"/>
        <v>0</v>
      </c>
      <c r="LD1688">
        <f t="shared" ca="1" si="269"/>
        <v>1</v>
      </c>
      <c r="LE1688">
        <f t="shared" ca="1" si="269"/>
        <v>0</v>
      </c>
      <c r="LF1688" s="2" t="e">
        <f t="shared" ca="1" si="270"/>
        <v>#N/A</v>
      </c>
      <c r="LG1688" s="2">
        <f t="shared" ca="1" si="271"/>
        <v>41598</v>
      </c>
      <c r="LH1688" s="2" t="e">
        <f t="shared" ca="1" si="272"/>
        <v>#N/A</v>
      </c>
      <c r="LI1688" t="e">
        <f t="shared" ca="1" si="273"/>
        <v>#N/A</v>
      </c>
      <c r="LJ1688" t="str">
        <f t="shared" ca="1" si="274"/>
        <v>anne.aroka@givedirectly.org</v>
      </c>
      <c r="LK1688" t="e">
        <f t="shared" ca="1" si="275"/>
        <v>#N/A</v>
      </c>
      <c r="LL1688" t="str">
        <f t="shared" ca="1" si="267"/>
        <v>Token</v>
      </c>
      <c r="LM1688" t="str">
        <f t="shared" ca="1" si="268"/>
        <v>anne.aroka@givedirectly.org</v>
      </c>
      <c r="LN1688" t="e">
        <f ca="1">OFFSET($A1688,,MATCH(OFFSET([2]Keys!C$1,MATCH(Data.Collect1Dump!$LL1688,[2]Keys!$A$2:$A$4,0),),Data.Collect1Dump!$3:$3,0)-1,)</f>
        <v>#VALUE!</v>
      </c>
      <c r="LO1688" s="2" t="e">
        <f t="shared" ca="1" si="276"/>
        <v>#VALUE!</v>
      </c>
    </row>
    <row r="1689" spans="1:327">
      <c r="A1689" t="s">
        <v>8862</v>
      </c>
      <c r="ID1689"/>
      <c r="JD1689" t="s">
        <v>350</v>
      </c>
      <c r="JE1689" t="s">
        <v>8863</v>
      </c>
      <c r="JF1689" t="s">
        <v>329</v>
      </c>
      <c r="JG1689">
        <v>7000</v>
      </c>
      <c r="JH1689" t="s">
        <v>330</v>
      </c>
      <c r="JR1689" t="s">
        <v>330</v>
      </c>
      <c r="KP1689" t="s">
        <v>330</v>
      </c>
      <c r="KS1689" t="s">
        <v>330</v>
      </c>
      <c r="KV1689" t="s">
        <v>330</v>
      </c>
      <c r="KX1689" t="s">
        <v>329</v>
      </c>
      <c r="KZ1689">
        <f ca="1">OFFSET($A1689,,MATCH([2]Keys!$B$2,Data.Collect1Dump!$3:$3,0)-1)</f>
        <v>0</v>
      </c>
      <c r="LA1689" t="str">
        <f ca="1">OFFSET($A1689,,MATCH([2]Keys!$B$4,Data.Collect1Dump!$3:$3,0)-1)</f>
        <v>andrew.agumba@givedirectly.org</v>
      </c>
      <c r="LB1689">
        <f ca="1">OFFSET($A1689,,MATCH([2]Keys!$B$3,Data.Collect1Dump!$3:$3,0)-1)</f>
        <v>0</v>
      </c>
      <c r="LC1689">
        <f t="shared" ca="1" si="269"/>
        <v>0</v>
      </c>
      <c r="LD1689">
        <f t="shared" ca="1" si="269"/>
        <v>1</v>
      </c>
      <c r="LE1689">
        <f t="shared" ca="1" si="269"/>
        <v>0</v>
      </c>
      <c r="LF1689" s="2" t="e">
        <f t="shared" ca="1" si="270"/>
        <v>#N/A</v>
      </c>
      <c r="LG1689" s="2">
        <f t="shared" ca="1" si="271"/>
        <v>41617</v>
      </c>
      <c r="LH1689" s="2" t="e">
        <f t="shared" ca="1" si="272"/>
        <v>#N/A</v>
      </c>
      <c r="LI1689" t="e">
        <f t="shared" ca="1" si="273"/>
        <v>#N/A</v>
      </c>
      <c r="LJ1689" t="str">
        <f t="shared" ca="1" si="274"/>
        <v>andrew.agumba@givedirectly.org</v>
      </c>
      <c r="LK1689" t="e">
        <f t="shared" ca="1" si="275"/>
        <v>#N/A</v>
      </c>
      <c r="LL1689" t="str">
        <f t="shared" ca="1" si="267"/>
        <v>Token</v>
      </c>
      <c r="LM1689" t="str">
        <f t="shared" ca="1" si="268"/>
        <v>andrew.agumba@givedirectly.org</v>
      </c>
      <c r="LN1689" t="e">
        <f ca="1">OFFSET($A1689,,MATCH(OFFSET([2]Keys!C$1,MATCH(Data.Collect1Dump!$LL1689,[2]Keys!$A$2:$A$4,0),),Data.Collect1Dump!$3:$3,0)-1,)</f>
        <v>#VALUE!</v>
      </c>
      <c r="LO1689" s="2" t="e">
        <f t="shared" ca="1" si="276"/>
        <v>#VALUE!</v>
      </c>
    </row>
    <row r="1690" spans="1:327">
      <c r="A1690" t="s">
        <v>8864</v>
      </c>
      <c r="ID1690"/>
      <c r="JD1690" t="s">
        <v>2833</v>
      </c>
      <c r="JE1690" t="s">
        <v>8865</v>
      </c>
      <c r="JF1690" t="s">
        <v>329</v>
      </c>
      <c r="JG1690">
        <v>7000</v>
      </c>
      <c r="JH1690" t="s">
        <v>330</v>
      </c>
      <c r="JR1690" t="s">
        <v>329</v>
      </c>
      <c r="JS1690" t="s">
        <v>8866</v>
      </c>
      <c r="KD1690" t="b">
        <v>1</v>
      </c>
      <c r="KE1690" t="b">
        <v>1</v>
      </c>
      <c r="KJ1690" t="b">
        <v>1</v>
      </c>
      <c r="KP1690" t="s">
        <v>330</v>
      </c>
      <c r="KS1690" t="s">
        <v>330</v>
      </c>
      <c r="KV1690" t="s">
        <v>330</v>
      </c>
      <c r="KX1690" t="s">
        <v>329</v>
      </c>
      <c r="KZ1690">
        <f ca="1">OFFSET($A1690,,MATCH([2]Keys!$B$2,Data.Collect1Dump!$3:$3,0)-1)</f>
        <v>0</v>
      </c>
      <c r="LA1690" t="str">
        <f ca="1">OFFSET($A1690,,MATCH([2]Keys!$B$4,Data.Collect1Dump!$3:$3,0)-1)</f>
        <v>andyagumbaa@gmail.com</v>
      </c>
      <c r="LB1690">
        <f ca="1">OFFSET($A1690,,MATCH([2]Keys!$B$3,Data.Collect1Dump!$3:$3,0)-1)</f>
        <v>0</v>
      </c>
      <c r="LC1690">
        <f t="shared" ca="1" si="269"/>
        <v>0</v>
      </c>
      <c r="LD1690">
        <f t="shared" ca="1" si="269"/>
        <v>1</v>
      </c>
      <c r="LE1690">
        <f t="shared" ca="1" si="269"/>
        <v>0</v>
      </c>
      <c r="LF1690" s="2" t="e">
        <f t="shared" ca="1" si="270"/>
        <v>#N/A</v>
      </c>
      <c r="LG1690" s="2">
        <f t="shared" ca="1" si="271"/>
        <v>41596</v>
      </c>
      <c r="LH1690" s="2" t="e">
        <f t="shared" ca="1" si="272"/>
        <v>#N/A</v>
      </c>
      <c r="LI1690" t="e">
        <f t="shared" ca="1" si="273"/>
        <v>#N/A</v>
      </c>
      <c r="LJ1690" t="str">
        <f t="shared" ca="1" si="274"/>
        <v>andyagumbaa@gmail.com</v>
      </c>
      <c r="LK1690" t="e">
        <f t="shared" ca="1" si="275"/>
        <v>#N/A</v>
      </c>
      <c r="LL1690" t="str">
        <f t="shared" ca="1" si="267"/>
        <v>Token</v>
      </c>
      <c r="LM1690" t="str">
        <f t="shared" ca="1" si="268"/>
        <v>andyagumbaa@gmail.com</v>
      </c>
      <c r="LN1690" t="e">
        <f ca="1">OFFSET($A1690,,MATCH(OFFSET([2]Keys!C$1,MATCH(Data.Collect1Dump!$LL1690,[2]Keys!$A$2:$A$4,0),),Data.Collect1Dump!$3:$3,0)-1,)</f>
        <v>#VALUE!</v>
      </c>
      <c r="LO1690" s="2" t="e">
        <f t="shared" ca="1" si="276"/>
        <v>#VALUE!</v>
      </c>
    </row>
    <row r="1691" spans="1:327">
      <c r="A1691" t="s">
        <v>8867</v>
      </c>
      <c r="ID1691"/>
      <c r="JD1691" t="s">
        <v>5651</v>
      </c>
      <c r="JE1691" t="s">
        <v>8868</v>
      </c>
      <c r="JF1691" t="s">
        <v>329</v>
      </c>
      <c r="JG1691">
        <v>7000</v>
      </c>
      <c r="JH1691" t="s">
        <v>330</v>
      </c>
      <c r="JR1691" t="s">
        <v>330</v>
      </c>
      <c r="KP1691" t="s">
        <v>330</v>
      </c>
      <c r="KS1691" t="s">
        <v>330</v>
      </c>
      <c r="KV1691" t="s">
        <v>330</v>
      </c>
      <c r="KX1691" t="s">
        <v>329</v>
      </c>
      <c r="KZ1691">
        <f ca="1">OFFSET($A1691,,MATCH([2]Keys!$B$2,Data.Collect1Dump!$3:$3,0)-1)</f>
        <v>0</v>
      </c>
      <c r="LA1691" t="str">
        <f ca="1">OFFSET($A1691,,MATCH([2]Keys!$B$4,Data.Collect1Dump!$3:$3,0)-1)</f>
        <v>ochiwit@gmail.com</v>
      </c>
      <c r="LB1691">
        <f ca="1">OFFSET($A1691,,MATCH([2]Keys!$B$3,Data.Collect1Dump!$3:$3,0)-1)</f>
        <v>0</v>
      </c>
      <c r="LC1691">
        <f t="shared" ca="1" si="269"/>
        <v>0</v>
      </c>
      <c r="LD1691">
        <f t="shared" ca="1" si="269"/>
        <v>1</v>
      </c>
      <c r="LE1691">
        <f t="shared" ca="1" si="269"/>
        <v>0</v>
      </c>
      <c r="LF1691" s="2" t="e">
        <f t="shared" ca="1" si="270"/>
        <v>#N/A</v>
      </c>
      <c r="LG1691" s="2">
        <f t="shared" ca="1" si="271"/>
        <v>41586</v>
      </c>
      <c r="LH1691" s="2" t="e">
        <f t="shared" ca="1" si="272"/>
        <v>#N/A</v>
      </c>
      <c r="LI1691" t="e">
        <f t="shared" ca="1" si="273"/>
        <v>#N/A</v>
      </c>
      <c r="LJ1691" t="str">
        <f t="shared" ca="1" si="274"/>
        <v>ochiwit@gmail.com</v>
      </c>
      <c r="LK1691" t="e">
        <f t="shared" ca="1" si="275"/>
        <v>#N/A</v>
      </c>
      <c r="LL1691" t="str">
        <f t="shared" ca="1" si="267"/>
        <v>Token</v>
      </c>
      <c r="LM1691" t="str">
        <f t="shared" ca="1" si="268"/>
        <v>ochiwit@gmail.com</v>
      </c>
      <c r="LN1691" t="e">
        <f ca="1">OFFSET($A1691,,MATCH(OFFSET([2]Keys!C$1,MATCH(Data.Collect1Dump!$LL1691,[2]Keys!$A$2:$A$4,0),),Data.Collect1Dump!$3:$3,0)-1,)</f>
        <v>#VALUE!</v>
      </c>
      <c r="LO1691" s="2" t="e">
        <f t="shared" ca="1" si="276"/>
        <v>#VALUE!</v>
      </c>
    </row>
    <row r="1692" spans="1:327">
      <c r="A1692" t="s">
        <v>8869</v>
      </c>
      <c r="B1692" t="s">
        <v>7342</v>
      </c>
      <c r="C1692" t="s">
        <v>8870</v>
      </c>
      <c r="D1692" t="b">
        <v>1</v>
      </c>
      <c r="K1692">
        <v>1</v>
      </c>
      <c r="L1692" t="s">
        <v>329</v>
      </c>
      <c r="M1692" t="s">
        <v>329</v>
      </c>
      <c r="N1692">
        <v>40000</v>
      </c>
      <c r="O1692" t="s">
        <v>457</v>
      </c>
      <c r="R1692" t="s">
        <v>458</v>
      </c>
      <c r="T1692" t="s">
        <v>330</v>
      </c>
      <c r="V1692" t="s">
        <v>329</v>
      </c>
      <c r="X1692">
        <v>1</v>
      </c>
      <c r="Y1692">
        <v>39000</v>
      </c>
      <c r="Z1692">
        <v>100</v>
      </c>
      <c r="AO1692">
        <v>60</v>
      </c>
      <c r="AQ1692">
        <v>0</v>
      </c>
      <c r="AS1692" t="b">
        <v>1</v>
      </c>
      <c r="AV1692" t="b">
        <v>1</v>
      </c>
      <c r="AX1692" t="b">
        <v>1</v>
      </c>
      <c r="BA1692" t="b">
        <v>1</v>
      </c>
      <c r="BL1692" t="s">
        <v>329</v>
      </c>
      <c r="BM1692" t="s">
        <v>8871</v>
      </c>
      <c r="BN1692" t="s">
        <v>415</v>
      </c>
      <c r="BP1692" t="s">
        <v>8872</v>
      </c>
      <c r="BQ1692" t="s">
        <v>8872</v>
      </c>
      <c r="BR1692" t="b">
        <v>1</v>
      </c>
      <c r="BS1692" t="b">
        <v>1</v>
      </c>
      <c r="BU1692" t="b">
        <v>1</v>
      </c>
      <c r="BZ1692" t="b">
        <v>1</v>
      </c>
      <c r="CK1692">
        <v>1000</v>
      </c>
      <c r="CL1692">
        <v>1500</v>
      </c>
      <c r="CN1692">
        <v>35150</v>
      </c>
      <c r="CS1692">
        <v>1600</v>
      </c>
      <c r="DC1692" t="s">
        <v>329</v>
      </c>
      <c r="DE1692" t="b">
        <v>1</v>
      </c>
      <c r="DM1692" t="b">
        <v>1</v>
      </c>
      <c r="DR1692" t="s">
        <v>329</v>
      </c>
      <c r="EE1692" t="b">
        <v>1</v>
      </c>
      <c r="EJ1692" t="b">
        <v>1</v>
      </c>
      <c r="EL1692" t="s">
        <v>415</v>
      </c>
      <c r="EN1692" t="s">
        <v>330</v>
      </c>
      <c r="EP1692" t="s">
        <v>329</v>
      </c>
      <c r="EQ1692" t="s">
        <v>8873</v>
      </c>
      <c r="ES1692" t="b">
        <v>1</v>
      </c>
      <c r="FE1692" t="b">
        <v>1</v>
      </c>
      <c r="FI1692" t="b">
        <v>1</v>
      </c>
      <c r="FN1692" t="s">
        <v>330</v>
      </c>
      <c r="GJ1692" t="s">
        <v>330</v>
      </c>
      <c r="GW1692" t="s">
        <v>330</v>
      </c>
      <c r="GZ1692" t="s">
        <v>330</v>
      </c>
      <c r="HC1692" t="s">
        <v>330</v>
      </c>
      <c r="HE1692" t="s">
        <v>330</v>
      </c>
      <c r="HG1692" t="s">
        <v>526</v>
      </c>
      <c r="HH1692" t="s">
        <v>415</v>
      </c>
      <c r="HI1692" t="s">
        <v>330</v>
      </c>
      <c r="HJ1692" t="s">
        <v>330</v>
      </c>
      <c r="HM1692" t="b">
        <v>1</v>
      </c>
      <c r="HO1692" t="s">
        <v>337</v>
      </c>
      <c r="HP1692" t="s">
        <v>8874</v>
      </c>
      <c r="HQ1692" t="s">
        <v>339</v>
      </c>
      <c r="HR1692" t="s">
        <v>8875</v>
      </c>
      <c r="HS1692" t="s">
        <v>8876</v>
      </c>
      <c r="HU1692" t="b">
        <v>1</v>
      </c>
      <c r="ID1692">
        <v>0</v>
      </c>
      <c r="JD1692" t="s">
        <v>2833</v>
      </c>
      <c r="JE1692" t="s">
        <v>8877</v>
      </c>
      <c r="JF1692" t="s">
        <v>329</v>
      </c>
      <c r="JG1692">
        <v>6918</v>
      </c>
      <c r="JH1692" t="s">
        <v>330</v>
      </c>
      <c r="JR1692" t="s">
        <v>330</v>
      </c>
      <c r="KP1692" t="s">
        <v>330</v>
      </c>
      <c r="KS1692" t="s">
        <v>330</v>
      </c>
      <c r="KV1692" t="s">
        <v>330</v>
      </c>
      <c r="KX1692" t="s">
        <v>329</v>
      </c>
      <c r="KZ1692" t="str">
        <f ca="1">OFFSET($A1692,,MATCH([2]Keys!$B$2,Data.Collect1Dump!$3:$3,0)-1)</f>
        <v>georgeowuor93@gmail.com</v>
      </c>
      <c r="LA1692" t="str">
        <f ca="1">OFFSET($A1692,,MATCH([2]Keys!$B$4,Data.Collect1Dump!$3:$3,0)-1)</f>
        <v>andyagumbaa@gmail.com</v>
      </c>
      <c r="LB1692">
        <f ca="1">OFFSET($A1692,,MATCH([2]Keys!$B$3,Data.Collect1Dump!$3:$3,0)-1)</f>
        <v>0</v>
      </c>
      <c r="LC1692">
        <f t="shared" ca="1" si="269"/>
        <v>1</v>
      </c>
      <c r="LD1692">
        <f t="shared" ca="1" si="269"/>
        <v>1</v>
      </c>
      <c r="LE1692">
        <f t="shared" ca="1" si="269"/>
        <v>0</v>
      </c>
      <c r="LF1692" s="2">
        <f t="shared" ca="1" si="270"/>
        <v>41711</v>
      </c>
      <c r="LG1692" s="2">
        <f t="shared" ca="1" si="271"/>
        <v>41584</v>
      </c>
      <c r="LH1692" s="2" t="e">
        <f t="shared" ca="1" si="272"/>
        <v>#N/A</v>
      </c>
      <c r="LI1692" t="str">
        <f t="shared" ca="1" si="273"/>
        <v>georgeowuor93@gmail.com</v>
      </c>
      <c r="LJ1692" t="str">
        <f t="shared" ca="1" si="274"/>
        <v>andyagumbaa@gmail.com</v>
      </c>
      <c r="LK1692" t="e">
        <f t="shared" ca="1" si="275"/>
        <v>#N/A</v>
      </c>
      <c r="LL1692" t="str">
        <f t="shared" ca="1" si="267"/>
        <v>Lump Sum</v>
      </c>
      <c r="LM1692" t="str">
        <f t="shared" ca="1" si="268"/>
        <v>georgeowuor93@gmail.com</v>
      </c>
      <c r="LN1692" t="e">
        <f ca="1">OFFSET($A1692,,MATCH(OFFSET([2]Keys!C$1,MATCH(Data.Collect1Dump!$LL1692,[2]Keys!$A$2:$A$4,0),),Data.Collect1Dump!$3:$3,0)-1,)</f>
        <v>#VALUE!</v>
      </c>
      <c r="LO1692" s="2" t="e">
        <f t="shared" ca="1" si="276"/>
        <v>#VALUE!</v>
      </c>
    </row>
    <row r="1693" spans="1:327">
      <c r="A1693" t="s">
        <v>8878</v>
      </c>
      <c r="ID1693"/>
      <c r="JD1693" t="s">
        <v>5651</v>
      </c>
      <c r="JE1693" t="s">
        <v>8879</v>
      </c>
      <c r="JF1693" t="s">
        <v>329</v>
      </c>
      <c r="JG1693">
        <v>7000</v>
      </c>
      <c r="JH1693" t="s">
        <v>330</v>
      </c>
      <c r="JR1693" t="s">
        <v>330</v>
      </c>
      <c r="KP1693" t="s">
        <v>330</v>
      </c>
      <c r="KS1693" t="s">
        <v>330</v>
      </c>
      <c r="KV1693" t="s">
        <v>330</v>
      </c>
      <c r="KX1693" t="s">
        <v>329</v>
      </c>
      <c r="KZ1693">
        <f ca="1">OFFSET($A1693,,MATCH([2]Keys!$B$2,Data.Collect1Dump!$3:$3,0)-1)</f>
        <v>0</v>
      </c>
      <c r="LA1693" t="str">
        <f ca="1">OFFSET($A1693,,MATCH([2]Keys!$B$4,Data.Collect1Dump!$3:$3,0)-1)</f>
        <v>ochiwit@gmail.com</v>
      </c>
      <c r="LB1693">
        <f ca="1">OFFSET($A1693,,MATCH([2]Keys!$B$3,Data.Collect1Dump!$3:$3,0)-1)</f>
        <v>0</v>
      </c>
      <c r="LC1693">
        <f t="shared" ca="1" si="269"/>
        <v>0</v>
      </c>
      <c r="LD1693">
        <f t="shared" ca="1" si="269"/>
        <v>1</v>
      </c>
      <c r="LE1693">
        <f t="shared" ca="1" si="269"/>
        <v>0</v>
      </c>
      <c r="LF1693" s="2" t="e">
        <f t="shared" ca="1" si="270"/>
        <v>#N/A</v>
      </c>
      <c r="LG1693" s="2">
        <f t="shared" ca="1" si="271"/>
        <v>41596</v>
      </c>
      <c r="LH1693" s="2" t="e">
        <f t="shared" ca="1" si="272"/>
        <v>#N/A</v>
      </c>
      <c r="LI1693" t="e">
        <f t="shared" ca="1" si="273"/>
        <v>#N/A</v>
      </c>
      <c r="LJ1693" t="str">
        <f t="shared" ca="1" si="274"/>
        <v>ochiwit@gmail.com</v>
      </c>
      <c r="LK1693" t="e">
        <f t="shared" ca="1" si="275"/>
        <v>#N/A</v>
      </c>
      <c r="LL1693" t="str">
        <f t="shared" ca="1" si="267"/>
        <v>Token</v>
      </c>
      <c r="LM1693" t="str">
        <f t="shared" ca="1" si="268"/>
        <v>ochiwit@gmail.com</v>
      </c>
      <c r="LN1693" t="e">
        <f ca="1">OFFSET($A1693,,MATCH(OFFSET([2]Keys!C$1,MATCH(Data.Collect1Dump!$LL1693,[2]Keys!$A$2:$A$4,0),),Data.Collect1Dump!$3:$3,0)-1,)</f>
        <v>#VALUE!</v>
      </c>
      <c r="LO1693" s="2" t="e">
        <f t="shared" ca="1" si="276"/>
        <v>#VALUE!</v>
      </c>
    </row>
    <row r="1694" spans="1:327">
      <c r="A1694" t="s">
        <v>8880</v>
      </c>
      <c r="ID1694"/>
      <c r="JD1694" t="s">
        <v>5651</v>
      </c>
      <c r="JE1694" t="s">
        <v>8881</v>
      </c>
      <c r="JF1694" t="s">
        <v>329</v>
      </c>
      <c r="JG1694">
        <v>7000</v>
      </c>
      <c r="JH1694" t="s">
        <v>330</v>
      </c>
      <c r="JR1694" t="s">
        <v>329</v>
      </c>
      <c r="JS1694" t="s">
        <v>8882</v>
      </c>
      <c r="JW1694" t="b">
        <v>1</v>
      </c>
      <c r="JX1694" t="b">
        <v>1</v>
      </c>
      <c r="KE1694" t="b">
        <v>1</v>
      </c>
      <c r="KJ1694" t="b">
        <v>1</v>
      </c>
      <c r="KP1694" t="s">
        <v>330</v>
      </c>
      <c r="KS1694" t="s">
        <v>330</v>
      </c>
      <c r="KV1694" t="s">
        <v>330</v>
      </c>
      <c r="KX1694" t="s">
        <v>329</v>
      </c>
      <c r="KZ1694">
        <f ca="1">OFFSET($A1694,,MATCH([2]Keys!$B$2,Data.Collect1Dump!$3:$3,0)-1)</f>
        <v>0</v>
      </c>
      <c r="LA1694" t="str">
        <f ca="1">OFFSET($A1694,,MATCH([2]Keys!$B$4,Data.Collect1Dump!$3:$3,0)-1)</f>
        <v>ochiwit@gmail.com</v>
      </c>
      <c r="LB1694">
        <f ca="1">OFFSET($A1694,,MATCH([2]Keys!$B$3,Data.Collect1Dump!$3:$3,0)-1)</f>
        <v>0</v>
      </c>
      <c r="LC1694">
        <f t="shared" ca="1" si="269"/>
        <v>0</v>
      </c>
      <c r="LD1694">
        <f t="shared" ca="1" si="269"/>
        <v>1</v>
      </c>
      <c r="LE1694">
        <f t="shared" ca="1" si="269"/>
        <v>0</v>
      </c>
      <c r="LF1694" s="2" t="e">
        <f t="shared" ca="1" si="270"/>
        <v>#N/A</v>
      </c>
      <c r="LG1694" s="2">
        <f t="shared" ca="1" si="271"/>
        <v>41586</v>
      </c>
      <c r="LH1694" s="2" t="e">
        <f t="shared" ca="1" si="272"/>
        <v>#N/A</v>
      </c>
      <c r="LI1694" t="e">
        <f t="shared" ca="1" si="273"/>
        <v>#N/A</v>
      </c>
      <c r="LJ1694" t="str">
        <f t="shared" ca="1" si="274"/>
        <v>ochiwit@gmail.com</v>
      </c>
      <c r="LK1694" t="e">
        <f t="shared" ca="1" si="275"/>
        <v>#N/A</v>
      </c>
      <c r="LL1694" t="str">
        <f t="shared" ca="1" si="267"/>
        <v>Token</v>
      </c>
      <c r="LM1694" t="str">
        <f t="shared" ca="1" si="268"/>
        <v>ochiwit@gmail.com</v>
      </c>
      <c r="LN1694" t="e">
        <f ca="1">OFFSET($A1694,,MATCH(OFFSET([2]Keys!C$1,MATCH(Data.Collect1Dump!$LL1694,[2]Keys!$A$2:$A$4,0),),Data.Collect1Dump!$3:$3,0)-1,)</f>
        <v>#VALUE!</v>
      </c>
      <c r="LO1694" s="2" t="e">
        <f t="shared" ca="1" si="276"/>
        <v>#VALUE!</v>
      </c>
    </row>
    <row r="1695" spans="1:327">
      <c r="A1695" t="s">
        <v>8883</v>
      </c>
      <c r="B1695" t="s">
        <v>8884</v>
      </c>
      <c r="C1695" t="s">
        <v>8885</v>
      </c>
      <c r="D1695" t="b">
        <v>1</v>
      </c>
      <c r="K1695">
        <v>1</v>
      </c>
      <c r="L1695" t="s">
        <v>329</v>
      </c>
      <c r="M1695" t="s">
        <v>329</v>
      </c>
      <c r="N1695" s="4">
        <v>39725</v>
      </c>
      <c r="O1695" t="s">
        <v>329</v>
      </c>
      <c r="T1695" t="s">
        <v>330</v>
      </c>
      <c r="V1695" t="s">
        <v>329</v>
      </c>
      <c r="X1695">
        <v>2</v>
      </c>
      <c r="Y1695" s="4">
        <v>15000</v>
      </c>
      <c r="Z1695">
        <v>999</v>
      </c>
      <c r="AA1695" s="4">
        <v>22900</v>
      </c>
      <c r="AB1695">
        <v>999</v>
      </c>
      <c r="AO1695">
        <v>30</v>
      </c>
      <c r="AQ1695">
        <v>30</v>
      </c>
      <c r="AV1695" t="b">
        <v>1</v>
      </c>
      <c r="BL1695" t="s">
        <v>329</v>
      </c>
      <c r="BM1695" t="s">
        <v>8886</v>
      </c>
      <c r="BN1695" t="s">
        <v>330</v>
      </c>
      <c r="BP1695">
        <v>9150</v>
      </c>
      <c r="BQ1695">
        <v>0</v>
      </c>
      <c r="BR1695" t="b">
        <v>1</v>
      </c>
      <c r="BS1695" t="b">
        <v>1</v>
      </c>
      <c r="BU1695" t="b">
        <v>1</v>
      </c>
      <c r="CK1695">
        <v>3500</v>
      </c>
      <c r="CL1695">
        <v>600</v>
      </c>
      <c r="CN1695">
        <v>37000</v>
      </c>
      <c r="DC1695" t="s">
        <v>329</v>
      </c>
      <c r="DG1695" t="b">
        <v>1</v>
      </c>
      <c r="DO1695" t="b">
        <v>1</v>
      </c>
      <c r="DR1695" t="s">
        <v>330</v>
      </c>
      <c r="EN1695" t="s">
        <v>330</v>
      </c>
      <c r="EP1695" t="s">
        <v>329</v>
      </c>
      <c r="EQ1695" t="s">
        <v>8887</v>
      </c>
      <c r="EU1695" t="b">
        <v>1</v>
      </c>
      <c r="FF1695" t="b">
        <v>1</v>
      </c>
      <c r="FG1695" t="s">
        <v>8888</v>
      </c>
      <c r="FH1695" t="b">
        <v>1</v>
      </c>
      <c r="FN1695" t="s">
        <v>330</v>
      </c>
      <c r="GJ1695" t="s">
        <v>330</v>
      </c>
      <c r="GW1695" t="s">
        <v>330</v>
      </c>
      <c r="GZ1695" t="s">
        <v>330</v>
      </c>
      <c r="HC1695" t="s">
        <v>330</v>
      </c>
      <c r="HE1695" t="s">
        <v>330</v>
      </c>
      <c r="HG1695" t="s">
        <v>336</v>
      </c>
      <c r="HH1695" t="s">
        <v>330</v>
      </c>
      <c r="HI1695" t="s">
        <v>330</v>
      </c>
      <c r="HJ1695" t="s">
        <v>330</v>
      </c>
      <c r="HM1695" t="b">
        <v>1</v>
      </c>
      <c r="HO1695" t="s">
        <v>337</v>
      </c>
      <c r="HP1695" t="s">
        <v>8889</v>
      </c>
      <c r="HQ1695" t="s">
        <v>339</v>
      </c>
      <c r="HR1695" t="s">
        <v>8890</v>
      </c>
      <c r="HS1695" t="s">
        <v>7396</v>
      </c>
      <c r="HT1695" t="b">
        <v>1</v>
      </c>
      <c r="ID1695" t="s">
        <v>4873</v>
      </c>
      <c r="IE1695" t="s">
        <v>391</v>
      </c>
      <c r="IF1695" t="s">
        <v>8891</v>
      </c>
      <c r="IG1695" t="b">
        <v>1</v>
      </c>
      <c r="IM1695" t="s">
        <v>329</v>
      </c>
      <c r="IN1695" t="s">
        <v>329</v>
      </c>
      <c r="IO1695" t="s">
        <v>812</v>
      </c>
      <c r="IP1695">
        <v>39750</v>
      </c>
      <c r="IQ1695">
        <v>30</v>
      </c>
      <c r="IR1695" t="s">
        <v>330</v>
      </c>
      <c r="IU1695" t="b">
        <v>1</v>
      </c>
      <c r="IY1695" t="s">
        <v>330</v>
      </c>
      <c r="JA1695" t="s">
        <v>339</v>
      </c>
      <c r="JB1695" t="s">
        <v>8892</v>
      </c>
      <c r="JC1695" t="s">
        <v>814</v>
      </c>
      <c r="JD1695" t="s">
        <v>2833</v>
      </c>
      <c r="JE1695" t="s">
        <v>8893</v>
      </c>
      <c r="JF1695" t="s">
        <v>329</v>
      </c>
      <c r="JG1695">
        <v>7000</v>
      </c>
      <c r="JH1695" t="s">
        <v>330</v>
      </c>
      <c r="JR1695" t="s">
        <v>330</v>
      </c>
      <c r="KP1695" t="s">
        <v>330</v>
      </c>
      <c r="KS1695" t="s">
        <v>330</v>
      </c>
      <c r="KV1695" t="s">
        <v>330</v>
      </c>
      <c r="KX1695" t="s">
        <v>329</v>
      </c>
      <c r="KZ1695" t="str">
        <f ca="1">OFFSET($A1695,,MATCH([2]Keys!$B$2,Data.Collect1Dump!$3:$3,0)-1)</f>
        <v>erickachieng50@gmail.com</v>
      </c>
      <c r="LA1695" t="str">
        <f ca="1">OFFSET($A1695,,MATCH([2]Keys!$B$4,Data.Collect1Dump!$3:$3,0)-1)</f>
        <v>andyagumbaa@gmail.com</v>
      </c>
      <c r="LB1695" t="str">
        <f ca="1">OFFSET($A1695,,MATCH([2]Keys!$B$3,Data.Collect1Dump!$3:$3,0)-1)</f>
        <v>lydia.tala@givedirectly.org</v>
      </c>
      <c r="LC1695">
        <f t="shared" ca="1" si="269"/>
        <v>1</v>
      </c>
      <c r="LD1695">
        <f t="shared" ca="1" si="269"/>
        <v>1</v>
      </c>
      <c r="LE1695">
        <f t="shared" ca="1" si="269"/>
        <v>1</v>
      </c>
      <c r="LF1695" s="2">
        <f t="shared" ca="1" si="270"/>
        <v>41711</v>
      </c>
      <c r="LG1695" s="2">
        <f t="shared" ca="1" si="271"/>
        <v>41583</v>
      </c>
      <c r="LH1695" s="2">
        <f t="shared" ca="1" si="272"/>
        <v>41724</v>
      </c>
      <c r="LI1695" t="str">
        <f t="shared" ca="1" si="273"/>
        <v>erickachieng50@gmail.com</v>
      </c>
      <c r="LJ1695" t="str">
        <f t="shared" ca="1" si="274"/>
        <v>andyagumbaa@gmail.com</v>
      </c>
      <c r="LK1695" t="str">
        <f t="shared" ca="1" si="275"/>
        <v>lydia.tala@givedirectly.org</v>
      </c>
      <c r="LL1695" t="str">
        <f t="shared" ca="1" si="267"/>
        <v>Lump Sum</v>
      </c>
      <c r="LM1695" t="str">
        <f t="shared" ca="1" si="268"/>
        <v>erickachieng50@gmail.com</v>
      </c>
      <c r="LN1695" t="e">
        <f ca="1">OFFSET($A1695,,MATCH(OFFSET([2]Keys!C$1,MATCH(Data.Collect1Dump!$LL1695,[2]Keys!$A$2:$A$4,0),),Data.Collect1Dump!$3:$3,0)-1,)</f>
        <v>#VALUE!</v>
      </c>
      <c r="LO1695" s="2" t="e">
        <f t="shared" ca="1" si="276"/>
        <v>#VALUE!</v>
      </c>
    </row>
    <row r="1696" spans="1:327">
      <c r="A1696" t="s">
        <v>8894</v>
      </c>
      <c r="B1696" t="s">
        <v>8884</v>
      </c>
      <c r="C1696" t="s">
        <v>8895</v>
      </c>
      <c r="D1696" t="b">
        <v>1</v>
      </c>
      <c r="K1696">
        <v>1</v>
      </c>
      <c r="L1696" t="s">
        <v>329</v>
      </c>
      <c r="M1696" t="s">
        <v>329</v>
      </c>
      <c r="N1696" s="4">
        <v>40000</v>
      </c>
      <c r="O1696" t="s">
        <v>329</v>
      </c>
      <c r="T1696" t="s">
        <v>330</v>
      </c>
      <c r="V1696" t="s">
        <v>329</v>
      </c>
      <c r="X1696">
        <v>3</v>
      </c>
      <c r="Y1696" s="4">
        <v>10000</v>
      </c>
      <c r="Z1696">
        <v>999</v>
      </c>
      <c r="AA1696" s="4">
        <v>20000</v>
      </c>
      <c r="AB1696">
        <v>999</v>
      </c>
      <c r="AC1696" s="4">
        <v>9000</v>
      </c>
      <c r="AD1696">
        <v>999</v>
      </c>
      <c r="AO1696">
        <v>180</v>
      </c>
      <c r="AQ1696">
        <v>180</v>
      </c>
      <c r="AV1696" t="b">
        <v>1</v>
      </c>
      <c r="BL1696" t="s">
        <v>329</v>
      </c>
      <c r="BM1696" t="s">
        <v>8896</v>
      </c>
      <c r="BN1696" t="s">
        <v>330</v>
      </c>
      <c r="BP1696">
        <v>0</v>
      </c>
      <c r="BQ1696">
        <v>6500</v>
      </c>
      <c r="BR1696" t="b">
        <v>1</v>
      </c>
      <c r="BU1696" t="b">
        <v>1</v>
      </c>
      <c r="CK1696">
        <v>1000</v>
      </c>
      <c r="CN1696" s="4">
        <v>37400</v>
      </c>
      <c r="DC1696" t="s">
        <v>345</v>
      </c>
      <c r="DH1696" t="b">
        <v>1</v>
      </c>
      <c r="DJ1696" t="s">
        <v>8897</v>
      </c>
      <c r="DP1696" t="b">
        <v>1</v>
      </c>
      <c r="DR1696" t="s">
        <v>330</v>
      </c>
      <c r="EN1696" t="s">
        <v>330</v>
      </c>
      <c r="EP1696" t="s">
        <v>330</v>
      </c>
      <c r="FN1696" t="s">
        <v>330</v>
      </c>
      <c r="GJ1696" t="s">
        <v>330</v>
      </c>
      <c r="GW1696" t="s">
        <v>330</v>
      </c>
      <c r="GZ1696" t="s">
        <v>330</v>
      </c>
      <c r="HC1696" t="s">
        <v>330</v>
      </c>
      <c r="HE1696" t="s">
        <v>330</v>
      </c>
      <c r="HG1696" t="s">
        <v>336</v>
      </c>
      <c r="HH1696" t="s">
        <v>329</v>
      </c>
      <c r="HI1696" t="s">
        <v>330</v>
      </c>
      <c r="HJ1696" t="s">
        <v>330</v>
      </c>
      <c r="HM1696" t="b">
        <v>1</v>
      </c>
      <c r="HO1696" t="s">
        <v>337</v>
      </c>
      <c r="HP1696" t="s">
        <v>8898</v>
      </c>
      <c r="HQ1696" t="s">
        <v>339</v>
      </c>
      <c r="HR1696" t="s">
        <v>8899</v>
      </c>
      <c r="HS1696" t="s">
        <v>3299</v>
      </c>
      <c r="HT1696" t="b">
        <v>1</v>
      </c>
      <c r="ID1696" t="s">
        <v>3299</v>
      </c>
      <c r="JD1696" t="s">
        <v>2833</v>
      </c>
      <c r="JE1696" t="s">
        <v>8900</v>
      </c>
      <c r="JF1696" t="s">
        <v>329</v>
      </c>
      <c r="JG1696">
        <v>7000</v>
      </c>
      <c r="JH1696" t="s">
        <v>330</v>
      </c>
      <c r="JR1696" t="s">
        <v>330</v>
      </c>
      <c r="KP1696" t="s">
        <v>330</v>
      </c>
      <c r="KS1696" t="s">
        <v>330</v>
      </c>
      <c r="KV1696" t="s">
        <v>330</v>
      </c>
      <c r="KX1696" t="s">
        <v>329</v>
      </c>
      <c r="KZ1696" t="str">
        <f ca="1">OFFSET($A1696,,MATCH([2]Keys!$B$2,Data.Collect1Dump!$3:$3,0)-1)</f>
        <v>erickachieng50@gmail.com</v>
      </c>
      <c r="LA1696" t="str">
        <f ca="1">OFFSET($A1696,,MATCH([2]Keys!$B$4,Data.Collect1Dump!$3:$3,0)-1)</f>
        <v>andyagumbaa@gmail.com</v>
      </c>
      <c r="LB1696">
        <f ca="1">OFFSET($A1696,,MATCH([2]Keys!$B$3,Data.Collect1Dump!$3:$3,0)-1)</f>
        <v>0</v>
      </c>
      <c r="LC1696">
        <f t="shared" ca="1" si="269"/>
        <v>1</v>
      </c>
      <c r="LD1696">
        <f t="shared" ca="1" si="269"/>
        <v>1</v>
      </c>
      <c r="LE1696">
        <f t="shared" ca="1" si="269"/>
        <v>0</v>
      </c>
      <c r="LF1696" s="2">
        <f t="shared" ca="1" si="270"/>
        <v>41711</v>
      </c>
      <c r="LG1696" s="2">
        <f t="shared" ca="1" si="271"/>
        <v>41583</v>
      </c>
      <c r="LH1696" s="2" t="e">
        <f t="shared" ca="1" si="272"/>
        <v>#N/A</v>
      </c>
      <c r="LI1696" t="str">
        <f t="shared" ca="1" si="273"/>
        <v>erickachieng50@gmail.com</v>
      </c>
      <c r="LJ1696" t="str">
        <f t="shared" ca="1" si="274"/>
        <v>andyagumbaa@gmail.com</v>
      </c>
      <c r="LK1696" t="e">
        <f t="shared" ca="1" si="275"/>
        <v>#N/A</v>
      </c>
      <c r="LL1696" t="str">
        <f t="shared" ca="1" si="267"/>
        <v>Lump Sum</v>
      </c>
      <c r="LM1696" t="str">
        <f t="shared" ca="1" si="268"/>
        <v>erickachieng50@gmail.com</v>
      </c>
      <c r="LN1696" t="e">
        <f ca="1">OFFSET($A1696,,MATCH(OFFSET([2]Keys!C$1,MATCH(Data.Collect1Dump!$LL1696,[2]Keys!$A$2:$A$4,0),),Data.Collect1Dump!$3:$3,0)-1,)</f>
        <v>#VALUE!</v>
      </c>
      <c r="LO1696" s="2" t="e">
        <f t="shared" ca="1" si="276"/>
        <v>#VALUE!</v>
      </c>
    </row>
    <row r="1697" spans="1:327">
      <c r="A1697" t="s">
        <v>8901</v>
      </c>
      <c r="ID1697"/>
      <c r="JD1697" t="s">
        <v>378</v>
      </c>
      <c r="JE1697" t="s">
        <v>8902</v>
      </c>
      <c r="JF1697" t="s">
        <v>329</v>
      </c>
      <c r="JG1697">
        <v>7000</v>
      </c>
      <c r="JH1697" t="s">
        <v>330</v>
      </c>
      <c r="JR1697" t="s">
        <v>330</v>
      </c>
      <c r="KP1697" t="s">
        <v>330</v>
      </c>
      <c r="KS1697" t="s">
        <v>330</v>
      </c>
      <c r="KV1697" t="s">
        <v>330</v>
      </c>
      <c r="KX1697" t="s">
        <v>329</v>
      </c>
      <c r="KZ1697">
        <f ca="1">OFFSET($A1697,,MATCH([2]Keys!$B$2,Data.Collect1Dump!$3:$3,0)-1)</f>
        <v>0</v>
      </c>
      <c r="LA1697" t="str">
        <f ca="1">OFFSET($A1697,,MATCH([2]Keys!$B$4,Data.Collect1Dump!$3:$3,0)-1)</f>
        <v>anne.aroka@givedirectly.org</v>
      </c>
      <c r="LB1697">
        <f ca="1">OFFSET($A1697,,MATCH([2]Keys!$B$3,Data.Collect1Dump!$3:$3,0)-1)</f>
        <v>0</v>
      </c>
      <c r="LC1697">
        <f t="shared" ca="1" si="269"/>
        <v>0</v>
      </c>
      <c r="LD1697">
        <f t="shared" ca="1" si="269"/>
        <v>1</v>
      </c>
      <c r="LE1697">
        <f t="shared" ca="1" si="269"/>
        <v>0</v>
      </c>
      <c r="LF1697" s="2" t="e">
        <f t="shared" ca="1" si="270"/>
        <v>#N/A</v>
      </c>
      <c r="LG1697" s="2">
        <f t="shared" ca="1" si="271"/>
        <v>41614</v>
      </c>
      <c r="LH1697" s="2" t="e">
        <f t="shared" ca="1" si="272"/>
        <v>#N/A</v>
      </c>
      <c r="LI1697" t="e">
        <f t="shared" ca="1" si="273"/>
        <v>#N/A</v>
      </c>
      <c r="LJ1697" t="str">
        <f t="shared" ca="1" si="274"/>
        <v>anne.aroka@givedirectly.org</v>
      </c>
      <c r="LK1697" t="e">
        <f t="shared" ca="1" si="275"/>
        <v>#N/A</v>
      </c>
      <c r="LL1697" t="str">
        <f t="shared" ca="1" si="267"/>
        <v>Token</v>
      </c>
      <c r="LM1697" t="str">
        <f t="shared" ca="1" si="268"/>
        <v>anne.aroka@givedirectly.org</v>
      </c>
      <c r="LN1697" t="e">
        <f ca="1">OFFSET($A1697,,MATCH(OFFSET([2]Keys!C$1,MATCH(Data.Collect1Dump!$LL1697,[2]Keys!$A$2:$A$4,0),),Data.Collect1Dump!$3:$3,0)-1,)</f>
        <v>#VALUE!</v>
      </c>
      <c r="LO1697" s="2" t="e">
        <f t="shared" ca="1" si="276"/>
        <v>#VALUE!</v>
      </c>
    </row>
    <row r="1698" spans="1:327">
      <c r="A1698" t="s">
        <v>8903</v>
      </c>
      <c r="ID1698"/>
      <c r="JD1698" t="s">
        <v>2833</v>
      </c>
      <c r="JE1698" t="s">
        <v>8904</v>
      </c>
      <c r="JF1698" t="s">
        <v>329</v>
      </c>
      <c r="JG1698">
        <v>7000</v>
      </c>
      <c r="JH1698" t="s">
        <v>330</v>
      </c>
      <c r="JR1698" t="s">
        <v>330</v>
      </c>
      <c r="KP1698" t="s">
        <v>330</v>
      </c>
      <c r="KS1698" t="s">
        <v>330</v>
      </c>
      <c r="KV1698" t="s">
        <v>330</v>
      </c>
      <c r="KX1698" t="s">
        <v>329</v>
      </c>
      <c r="KZ1698">
        <f ca="1">OFFSET($A1698,,MATCH([2]Keys!$B$2,Data.Collect1Dump!$3:$3,0)-1)</f>
        <v>0</v>
      </c>
      <c r="LA1698" t="str">
        <f ca="1">OFFSET($A1698,,MATCH([2]Keys!$B$4,Data.Collect1Dump!$3:$3,0)-1)</f>
        <v>andyagumbaa@gmail.com</v>
      </c>
      <c r="LB1698">
        <f ca="1">OFFSET($A1698,,MATCH([2]Keys!$B$3,Data.Collect1Dump!$3:$3,0)-1)</f>
        <v>0</v>
      </c>
      <c r="LC1698">
        <f t="shared" ca="1" si="269"/>
        <v>0</v>
      </c>
      <c r="LD1698">
        <f t="shared" ca="1" si="269"/>
        <v>1</v>
      </c>
      <c r="LE1698">
        <f t="shared" ca="1" si="269"/>
        <v>0</v>
      </c>
      <c r="LF1698" s="2" t="e">
        <f t="shared" ca="1" si="270"/>
        <v>#N/A</v>
      </c>
      <c r="LG1698" s="2">
        <f t="shared" ca="1" si="271"/>
        <v>41583</v>
      </c>
      <c r="LH1698" s="2" t="e">
        <f t="shared" ca="1" si="272"/>
        <v>#N/A</v>
      </c>
      <c r="LI1698" t="e">
        <f t="shared" ca="1" si="273"/>
        <v>#N/A</v>
      </c>
      <c r="LJ1698" t="str">
        <f t="shared" ca="1" si="274"/>
        <v>andyagumbaa@gmail.com</v>
      </c>
      <c r="LK1698" t="e">
        <f t="shared" ca="1" si="275"/>
        <v>#N/A</v>
      </c>
      <c r="LL1698" t="str">
        <f t="shared" ca="1" si="267"/>
        <v>Token</v>
      </c>
      <c r="LM1698" t="str">
        <f t="shared" ca="1" si="268"/>
        <v>andyagumbaa@gmail.com</v>
      </c>
      <c r="LN1698" t="e">
        <f ca="1">OFFSET($A1698,,MATCH(OFFSET([2]Keys!C$1,MATCH(Data.Collect1Dump!$LL1698,[2]Keys!$A$2:$A$4,0),),Data.Collect1Dump!$3:$3,0)-1,)</f>
        <v>#VALUE!</v>
      </c>
      <c r="LO1698" s="2" t="e">
        <f t="shared" ca="1" si="276"/>
        <v>#VALUE!</v>
      </c>
    </row>
    <row r="1699" spans="1:327">
      <c r="A1699" t="s">
        <v>8905</v>
      </c>
      <c r="ID1699"/>
      <c r="JD1699" t="s">
        <v>2833</v>
      </c>
      <c r="JE1699" t="s">
        <v>8906</v>
      </c>
      <c r="JF1699" t="s">
        <v>329</v>
      </c>
      <c r="JG1699">
        <v>6900</v>
      </c>
      <c r="JH1699" t="s">
        <v>330</v>
      </c>
      <c r="JR1699" t="s">
        <v>330</v>
      </c>
      <c r="KP1699" t="s">
        <v>330</v>
      </c>
      <c r="KS1699" t="s">
        <v>330</v>
      </c>
      <c r="KV1699" t="s">
        <v>330</v>
      </c>
      <c r="KX1699" t="s">
        <v>329</v>
      </c>
      <c r="KZ1699">
        <f ca="1">OFFSET($A1699,,MATCH([2]Keys!$B$2,Data.Collect1Dump!$3:$3,0)-1)</f>
        <v>0</v>
      </c>
      <c r="LA1699" t="str">
        <f ca="1">OFFSET($A1699,,MATCH([2]Keys!$B$4,Data.Collect1Dump!$3:$3,0)-1)</f>
        <v>andyagumbaa@gmail.com</v>
      </c>
      <c r="LB1699">
        <f ca="1">OFFSET($A1699,,MATCH([2]Keys!$B$3,Data.Collect1Dump!$3:$3,0)-1)</f>
        <v>0</v>
      </c>
      <c r="LC1699">
        <f t="shared" ca="1" si="269"/>
        <v>0</v>
      </c>
      <c r="LD1699">
        <f t="shared" ca="1" si="269"/>
        <v>1</v>
      </c>
      <c r="LE1699">
        <f t="shared" ca="1" si="269"/>
        <v>0</v>
      </c>
      <c r="LF1699" s="2" t="e">
        <f t="shared" ca="1" si="270"/>
        <v>#N/A</v>
      </c>
      <c r="LG1699" s="2">
        <f t="shared" ca="1" si="271"/>
        <v>41583</v>
      </c>
      <c r="LH1699" s="2" t="e">
        <f t="shared" ca="1" si="272"/>
        <v>#N/A</v>
      </c>
      <c r="LI1699" t="e">
        <f t="shared" ca="1" si="273"/>
        <v>#N/A</v>
      </c>
      <c r="LJ1699" t="str">
        <f t="shared" ca="1" si="274"/>
        <v>andyagumbaa@gmail.com</v>
      </c>
      <c r="LK1699" t="e">
        <f t="shared" ca="1" si="275"/>
        <v>#N/A</v>
      </c>
      <c r="LL1699" t="str">
        <f t="shared" ca="1" si="267"/>
        <v>Token</v>
      </c>
      <c r="LM1699" t="str">
        <f t="shared" ca="1" si="268"/>
        <v>andyagumbaa@gmail.com</v>
      </c>
      <c r="LN1699" t="e">
        <f ca="1">OFFSET($A1699,,MATCH(OFFSET([2]Keys!C$1,MATCH(Data.Collect1Dump!$LL1699,[2]Keys!$A$2:$A$4,0),),Data.Collect1Dump!$3:$3,0)-1,)</f>
        <v>#VALUE!</v>
      </c>
      <c r="LO1699" s="2" t="e">
        <f t="shared" ca="1" si="276"/>
        <v>#VALUE!</v>
      </c>
    </row>
    <row r="1700" spans="1:327">
      <c r="A1700" t="s">
        <v>8907</v>
      </c>
      <c r="B1700" t="s">
        <v>8884</v>
      </c>
      <c r="C1700" t="s">
        <v>8908</v>
      </c>
      <c r="D1700" t="b">
        <v>1</v>
      </c>
      <c r="K1700">
        <v>1</v>
      </c>
      <c r="L1700" t="s">
        <v>329</v>
      </c>
      <c r="M1700" t="s">
        <v>329</v>
      </c>
      <c r="N1700">
        <v>40000</v>
      </c>
      <c r="O1700" t="s">
        <v>329</v>
      </c>
      <c r="T1700" t="s">
        <v>330</v>
      </c>
      <c r="V1700" t="s">
        <v>329</v>
      </c>
      <c r="X1700">
        <v>2</v>
      </c>
      <c r="Y1700">
        <v>30000</v>
      </c>
      <c r="Z1700">
        <v>999</v>
      </c>
      <c r="AA1700">
        <v>9000</v>
      </c>
      <c r="AB1700">
        <v>999</v>
      </c>
      <c r="AO1700">
        <v>60</v>
      </c>
      <c r="AQ1700">
        <v>60</v>
      </c>
      <c r="AV1700" t="b">
        <v>1</v>
      </c>
      <c r="AX1700" t="b">
        <v>1</v>
      </c>
      <c r="BL1700" t="s">
        <v>329</v>
      </c>
      <c r="BM1700" t="s">
        <v>8909</v>
      </c>
      <c r="BN1700" t="s">
        <v>330</v>
      </c>
      <c r="BP1700">
        <v>0</v>
      </c>
      <c r="BQ1700">
        <v>0</v>
      </c>
      <c r="BW1700" t="b">
        <v>1</v>
      </c>
      <c r="CI1700" t="b">
        <v>1</v>
      </c>
      <c r="CP1700" s="4">
        <v>30000</v>
      </c>
      <c r="DB1700">
        <v>10000</v>
      </c>
      <c r="DC1700" t="s">
        <v>329</v>
      </c>
      <c r="DD1700" t="b">
        <v>1</v>
      </c>
      <c r="DL1700" t="b">
        <v>1</v>
      </c>
      <c r="DR1700" t="s">
        <v>329</v>
      </c>
      <c r="EJ1700" t="b">
        <v>1</v>
      </c>
      <c r="EL1700" t="s">
        <v>330</v>
      </c>
      <c r="EN1700" t="s">
        <v>330</v>
      </c>
      <c r="EP1700" t="s">
        <v>330</v>
      </c>
      <c r="FN1700" t="s">
        <v>330</v>
      </c>
      <c r="GJ1700" t="s">
        <v>330</v>
      </c>
      <c r="GW1700" t="s">
        <v>330</v>
      </c>
      <c r="GZ1700" t="s">
        <v>330</v>
      </c>
      <c r="HC1700" t="s">
        <v>330</v>
      </c>
      <c r="HE1700" t="s">
        <v>330</v>
      </c>
      <c r="HG1700" t="s">
        <v>336</v>
      </c>
      <c r="HH1700" t="s">
        <v>329</v>
      </c>
      <c r="HI1700" t="s">
        <v>330</v>
      </c>
      <c r="HJ1700" t="s">
        <v>330</v>
      </c>
      <c r="HK1700" t="b">
        <v>1</v>
      </c>
      <c r="HO1700" t="s">
        <v>337</v>
      </c>
      <c r="HP1700" t="s">
        <v>8910</v>
      </c>
      <c r="HQ1700" t="s">
        <v>339</v>
      </c>
      <c r="HR1700" t="s">
        <v>8911</v>
      </c>
      <c r="HS1700" t="s">
        <v>3299</v>
      </c>
      <c r="HT1700" t="b">
        <v>1</v>
      </c>
      <c r="ID1700" t="s">
        <v>3299</v>
      </c>
      <c r="JD1700" t="s">
        <v>2833</v>
      </c>
      <c r="JE1700" t="s">
        <v>8912</v>
      </c>
      <c r="JF1700" t="s">
        <v>329</v>
      </c>
      <c r="JG1700">
        <v>7000</v>
      </c>
      <c r="JH1700" t="s">
        <v>330</v>
      </c>
      <c r="JR1700" t="s">
        <v>330</v>
      </c>
      <c r="KP1700" t="s">
        <v>330</v>
      </c>
      <c r="KS1700" t="s">
        <v>330</v>
      </c>
      <c r="KV1700" t="s">
        <v>330</v>
      </c>
      <c r="KX1700" t="s">
        <v>329</v>
      </c>
      <c r="KZ1700" t="str">
        <f ca="1">OFFSET($A1700,,MATCH([2]Keys!$B$2,Data.Collect1Dump!$3:$3,0)-1)</f>
        <v>erickachieng50@gmail.com</v>
      </c>
      <c r="LA1700" t="str">
        <f ca="1">OFFSET($A1700,,MATCH([2]Keys!$B$4,Data.Collect1Dump!$3:$3,0)-1)</f>
        <v>andyagumbaa@gmail.com</v>
      </c>
      <c r="LB1700">
        <f ca="1">OFFSET($A1700,,MATCH([2]Keys!$B$3,Data.Collect1Dump!$3:$3,0)-1)</f>
        <v>0</v>
      </c>
      <c r="LC1700">
        <f t="shared" ca="1" si="269"/>
        <v>1</v>
      </c>
      <c r="LD1700">
        <f t="shared" ca="1" si="269"/>
        <v>1</v>
      </c>
      <c r="LE1700">
        <f t="shared" ca="1" si="269"/>
        <v>0</v>
      </c>
      <c r="LF1700" s="2">
        <f t="shared" ca="1" si="270"/>
        <v>41711</v>
      </c>
      <c r="LG1700" s="2">
        <f t="shared" ca="1" si="271"/>
        <v>41583</v>
      </c>
      <c r="LH1700" s="2" t="e">
        <f t="shared" ca="1" si="272"/>
        <v>#N/A</v>
      </c>
      <c r="LI1700" t="str">
        <f t="shared" ca="1" si="273"/>
        <v>erickachieng50@gmail.com</v>
      </c>
      <c r="LJ1700" t="str">
        <f t="shared" ca="1" si="274"/>
        <v>andyagumbaa@gmail.com</v>
      </c>
      <c r="LK1700" t="e">
        <f t="shared" ca="1" si="275"/>
        <v>#N/A</v>
      </c>
      <c r="LL1700" t="str">
        <f t="shared" ca="1" si="267"/>
        <v>Lump Sum</v>
      </c>
      <c r="LM1700" t="str">
        <f t="shared" ca="1" si="268"/>
        <v>erickachieng50@gmail.com</v>
      </c>
      <c r="LN1700" t="e">
        <f ca="1">OFFSET($A1700,,MATCH(OFFSET([2]Keys!C$1,MATCH(Data.Collect1Dump!$LL1700,[2]Keys!$A$2:$A$4,0),),Data.Collect1Dump!$3:$3,0)-1,)</f>
        <v>#VALUE!</v>
      </c>
      <c r="LO1700" s="2" t="e">
        <f t="shared" ca="1" si="276"/>
        <v>#VALUE!</v>
      </c>
    </row>
    <row r="1701" spans="1:327">
      <c r="A1701" t="s">
        <v>8913</v>
      </c>
      <c r="B1701" t="s">
        <v>8884</v>
      </c>
      <c r="C1701" t="s">
        <v>8914</v>
      </c>
      <c r="D1701" t="b">
        <v>1</v>
      </c>
      <c r="K1701">
        <v>2</v>
      </c>
      <c r="L1701" t="s">
        <v>329</v>
      </c>
      <c r="M1701" t="s">
        <v>329</v>
      </c>
      <c r="N1701">
        <v>39950</v>
      </c>
      <c r="O1701" t="s">
        <v>329</v>
      </c>
      <c r="T1701" t="s">
        <v>330</v>
      </c>
      <c r="V1701" t="s">
        <v>329</v>
      </c>
      <c r="X1701">
        <v>1</v>
      </c>
      <c r="Y1701">
        <v>39950</v>
      </c>
      <c r="Z1701">
        <v>999</v>
      </c>
      <c r="AO1701">
        <v>10</v>
      </c>
      <c r="AQ1701">
        <v>10</v>
      </c>
      <c r="AS1701" t="b">
        <v>1</v>
      </c>
      <c r="AV1701" t="b">
        <v>1</v>
      </c>
      <c r="BJ1701" t="b">
        <v>1</v>
      </c>
      <c r="BL1701" t="s">
        <v>329</v>
      </c>
      <c r="BM1701" t="s">
        <v>8915</v>
      </c>
      <c r="BN1701" t="s">
        <v>330</v>
      </c>
      <c r="BP1701">
        <v>0</v>
      </c>
      <c r="BQ1701">
        <v>0</v>
      </c>
      <c r="BR1701" t="b">
        <v>1</v>
      </c>
      <c r="BT1701" t="b">
        <v>1</v>
      </c>
      <c r="BU1701" t="b">
        <v>1</v>
      </c>
      <c r="CK1701">
        <v>6000</v>
      </c>
      <c r="CM1701">
        <v>3600</v>
      </c>
      <c r="CN1701">
        <v>22580</v>
      </c>
      <c r="DC1701" t="s">
        <v>345</v>
      </c>
      <c r="DE1701" t="b">
        <v>1</v>
      </c>
      <c r="DM1701" t="b">
        <v>1</v>
      </c>
      <c r="DR1701" t="s">
        <v>329</v>
      </c>
      <c r="EJ1701" t="b">
        <v>1</v>
      </c>
      <c r="EL1701" t="s">
        <v>330</v>
      </c>
      <c r="EN1701" t="s">
        <v>330</v>
      </c>
      <c r="EP1701" t="s">
        <v>330</v>
      </c>
      <c r="FN1701" t="s">
        <v>330</v>
      </c>
      <c r="GJ1701" t="s">
        <v>330</v>
      </c>
      <c r="GW1701" t="s">
        <v>330</v>
      </c>
      <c r="GZ1701" t="s">
        <v>330</v>
      </c>
      <c r="HC1701" t="s">
        <v>330</v>
      </c>
      <c r="HE1701" t="s">
        <v>330</v>
      </c>
      <c r="HG1701" t="s">
        <v>336</v>
      </c>
      <c r="HH1701" t="s">
        <v>329</v>
      </c>
      <c r="HI1701" t="s">
        <v>330</v>
      </c>
      <c r="HJ1701" t="s">
        <v>329</v>
      </c>
      <c r="HM1701" t="b">
        <v>1</v>
      </c>
      <c r="HO1701" t="s">
        <v>611</v>
      </c>
      <c r="HP1701" t="s">
        <v>8916</v>
      </c>
      <c r="HQ1701" t="s">
        <v>339</v>
      </c>
      <c r="HR1701" t="s">
        <v>8917</v>
      </c>
      <c r="HS1701" t="s">
        <v>8918</v>
      </c>
      <c r="HY1701" t="b">
        <v>1</v>
      </c>
      <c r="ID1701" t="s">
        <v>3299</v>
      </c>
      <c r="IE1701" t="s">
        <v>391</v>
      </c>
      <c r="IF1701" t="s">
        <v>8919</v>
      </c>
      <c r="IG1701" t="b">
        <v>1</v>
      </c>
      <c r="IM1701" t="s">
        <v>329</v>
      </c>
      <c r="IN1701" t="s">
        <v>329</v>
      </c>
      <c r="IO1701" t="s">
        <v>812</v>
      </c>
      <c r="IP1701">
        <v>39950</v>
      </c>
      <c r="IQ1701">
        <v>30</v>
      </c>
      <c r="IR1701" t="s">
        <v>330</v>
      </c>
      <c r="IU1701" t="b">
        <v>1</v>
      </c>
      <c r="IY1701" t="s">
        <v>330</v>
      </c>
      <c r="JA1701" t="s">
        <v>339</v>
      </c>
      <c r="JB1701" t="s">
        <v>8920</v>
      </c>
      <c r="JC1701" t="s">
        <v>814</v>
      </c>
      <c r="JD1701" t="s">
        <v>2833</v>
      </c>
      <c r="JE1701" t="s">
        <v>8921</v>
      </c>
      <c r="JF1701" t="s">
        <v>329</v>
      </c>
      <c r="JG1701">
        <v>6900</v>
      </c>
      <c r="JH1701" t="s">
        <v>330</v>
      </c>
      <c r="JR1701" t="s">
        <v>330</v>
      </c>
      <c r="KP1701" t="s">
        <v>330</v>
      </c>
      <c r="KS1701" t="s">
        <v>330</v>
      </c>
      <c r="KV1701" t="s">
        <v>330</v>
      </c>
      <c r="KX1701" t="s">
        <v>329</v>
      </c>
      <c r="KZ1701" t="str">
        <f ca="1">OFFSET($A1701,,MATCH([2]Keys!$B$2,Data.Collect1Dump!$3:$3,0)-1)</f>
        <v>erickachieng50@gmail.com</v>
      </c>
      <c r="LA1701" t="str">
        <f ca="1">OFFSET($A1701,,MATCH([2]Keys!$B$4,Data.Collect1Dump!$3:$3,0)-1)</f>
        <v>andyagumbaa@gmail.com</v>
      </c>
      <c r="LB1701" t="str">
        <f ca="1">OFFSET($A1701,,MATCH([2]Keys!$B$3,Data.Collect1Dump!$3:$3,0)-1)</f>
        <v>lydia.tala@givedirectly.org</v>
      </c>
      <c r="LC1701">
        <f t="shared" ca="1" si="269"/>
        <v>1</v>
      </c>
      <c r="LD1701">
        <f t="shared" ca="1" si="269"/>
        <v>1</v>
      </c>
      <c r="LE1701">
        <f t="shared" ca="1" si="269"/>
        <v>1</v>
      </c>
      <c r="LF1701" s="2">
        <f t="shared" ca="1" si="270"/>
        <v>41711</v>
      </c>
      <c r="LG1701" s="2">
        <f t="shared" ca="1" si="271"/>
        <v>41583</v>
      </c>
      <c r="LH1701" s="2">
        <f t="shared" ca="1" si="272"/>
        <v>41725</v>
      </c>
      <c r="LI1701" t="str">
        <f t="shared" ca="1" si="273"/>
        <v>erickachieng50@gmail.com</v>
      </c>
      <c r="LJ1701" t="str">
        <f t="shared" ca="1" si="274"/>
        <v>andyagumbaa@gmail.com</v>
      </c>
      <c r="LK1701" t="str">
        <f t="shared" ca="1" si="275"/>
        <v>lydia.tala@givedirectly.org</v>
      </c>
      <c r="LL1701" t="str">
        <f t="shared" ca="1" si="267"/>
        <v>Lump Sum</v>
      </c>
      <c r="LM1701" t="str">
        <f t="shared" ca="1" si="268"/>
        <v>erickachieng50@gmail.com</v>
      </c>
      <c r="LN1701" t="e">
        <f ca="1">OFFSET($A1701,,MATCH(OFFSET([2]Keys!C$1,MATCH(Data.Collect1Dump!$LL1701,[2]Keys!$A$2:$A$4,0),),Data.Collect1Dump!$3:$3,0)-1,)</f>
        <v>#VALUE!</v>
      </c>
      <c r="LO1701" s="2" t="e">
        <f t="shared" ca="1" si="276"/>
        <v>#VALUE!</v>
      </c>
    </row>
    <row r="1702" spans="1:327">
      <c r="A1702" t="s">
        <v>8922</v>
      </c>
      <c r="B1702" t="s">
        <v>8884</v>
      </c>
      <c r="C1702" t="s">
        <v>8923</v>
      </c>
      <c r="E1702" t="b">
        <v>1</v>
      </c>
      <c r="J1702" t="s">
        <v>15668</v>
      </c>
      <c r="K1702">
        <v>1</v>
      </c>
      <c r="L1702" t="s">
        <v>329</v>
      </c>
      <c r="M1702" t="s">
        <v>329</v>
      </c>
      <c r="N1702">
        <v>40000</v>
      </c>
      <c r="O1702" t="s">
        <v>329</v>
      </c>
      <c r="T1702" t="s">
        <v>330</v>
      </c>
      <c r="V1702" t="s">
        <v>329</v>
      </c>
      <c r="X1702">
        <v>1</v>
      </c>
      <c r="Y1702">
        <v>40000</v>
      </c>
      <c r="Z1702">
        <v>75</v>
      </c>
      <c r="AO1702">
        <v>5</v>
      </c>
      <c r="AQ1702">
        <v>5</v>
      </c>
      <c r="AV1702" t="b">
        <v>1</v>
      </c>
      <c r="BL1702" t="s">
        <v>329</v>
      </c>
      <c r="BM1702" t="s">
        <v>8924</v>
      </c>
      <c r="BN1702" t="s">
        <v>330</v>
      </c>
      <c r="BP1702">
        <v>0</v>
      </c>
      <c r="BQ1702">
        <v>0</v>
      </c>
      <c r="BR1702" t="b">
        <v>1</v>
      </c>
      <c r="BT1702" t="b">
        <v>1</v>
      </c>
      <c r="BU1702" t="b">
        <v>1</v>
      </c>
      <c r="CK1702">
        <v>3000</v>
      </c>
      <c r="CM1702">
        <v>1300</v>
      </c>
      <c r="CN1702" s="4">
        <v>26800</v>
      </c>
      <c r="DC1702" t="s">
        <v>345</v>
      </c>
      <c r="DF1702" t="b">
        <v>1</v>
      </c>
      <c r="DN1702" t="b">
        <v>1</v>
      </c>
      <c r="DR1702" t="s">
        <v>330</v>
      </c>
      <c r="EN1702" t="s">
        <v>330</v>
      </c>
      <c r="EP1702" t="s">
        <v>330</v>
      </c>
      <c r="FN1702" t="s">
        <v>330</v>
      </c>
      <c r="GJ1702" t="s">
        <v>330</v>
      </c>
      <c r="GW1702" t="s">
        <v>330</v>
      </c>
      <c r="GZ1702" t="s">
        <v>330</v>
      </c>
      <c r="HC1702" t="s">
        <v>330</v>
      </c>
      <c r="HE1702" t="s">
        <v>330</v>
      </c>
      <c r="HG1702" t="s">
        <v>526</v>
      </c>
      <c r="HH1702" t="s">
        <v>329</v>
      </c>
      <c r="HI1702" t="s">
        <v>330</v>
      </c>
      <c r="HJ1702" t="s">
        <v>330</v>
      </c>
      <c r="HM1702" t="b">
        <v>1</v>
      </c>
      <c r="HO1702" t="s">
        <v>337</v>
      </c>
      <c r="HP1702" t="s">
        <v>8925</v>
      </c>
      <c r="HQ1702" t="s">
        <v>339</v>
      </c>
      <c r="HR1702" t="s">
        <v>8926</v>
      </c>
      <c r="HS1702" t="s">
        <v>4873</v>
      </c>
      <c r="HT1702" t="b">
        <v>1</v>
      </c>
      <c r="ID1702" t="s">
        <v>3299</v>
      </c>
      <c r="JD1702" t="s">
        <v>2833</v>
      </c>
      <c r="JE1702" t="s">
        <v>8927</v>
      </c>
      <c r="JF1702" t="s">
        <v>329</v>
      </c>
      <c r="JG1702">
        <v>6918</v>
      </c>
      <c r="JH1702" t="s">
        <v>330</v>
      </c>
      <c r="JR1702" t="s">
        <v>330</v>
      </c>
      <c r="KP1702" t="s">
        <v>330</v>
      </c>
      <c r="KS1702" t="s">
        <v>330</v>
      </c>
      <c r="KV1702" t="s">
        <v>330</v>
      </c>
      <c r="KX1702" t="s">
        <v>329</v>
      </c>
      <c r="KZ1702" t="str">
        <f ca="1">OFFSET($A1702,,MATCH([2]Keys!$B$2,Data.Collect1Dump!$3:$3,0)-1)</f>
        <v>erickachieng50@gmail.com</v>
      </c>
      <c r="LA1702" t="str">
        <f ca="1">OFFSET($A1702,,MATCH([2]Keys!$B$4,Data.Collect1Dump!$3:$3,0)-1)</f>
        <v>andyagumbaa@gmail.com</v>
      </c>
      <c r="LB1702">
        <f ca="1">OFFSET($A1702,,MATCH([2]Keys!$B$3,Data.Collect1Dump!$3:$3,0)-1)</f>
        <v>0</v>
      </c>
      <c r="LC1702">
        <f t="shared" ca="1" si="269"/>
        <v>1</v>
      </c>
      <c r="LD1702">
        <f t="shared" ca="1" si="269"/>
        <v>1</v>
      </c>
      <c r="LE1702">
        <f t="shared" ca="1" si="269"/>
        <v>0</v>
      </c>
      <c r="LF1702" s="2">
        <f t="shared" ca="1" si="270"/>
        <v>41711</v>
      </c>
      <c r="LG1702" s="2">
        <f t="shared" ca="1" si="271"/>
        <v>41584</v>
      </c>
      <c r="LH1702" s="2" t="e">
        <f t="shared" ca="1" si="272"/>
        <v>#N/A</v>
      </c>
      <c r="LI1702" t="str">
        <f t="shared" ca="1" si="273"/>
        <v>erickachieng50@gmail.com</v>
      </c>
      <c r="LJ1702" t="str">
        <f t="shared" ca="1" si="274"/>
        <v>andyagumbaa@gmail.com</v>
      </c>
      <c r="LK1702" t="e">
        <f t="shared" ca="1" si="275"/>
        <v>#N/A</v>
      </c>
      <c r="LL1702" t="str">
        <f t="shared" ca="1" si="267"/>
        <v>Lump Sum</v>
      </c>
      <c r="LM1702" t="str">
        <f t="shared" ca="1" si="268"/>
        <v>erickachieng50@gmail.com</v>
      </c>
      <c r="LN1702" t="e">
        <f ca="1">OFFSET($A1702,,MATCH(OFFSET([2]Keys!C$1,MATCH(Data.Collect1Dump!$LL1702,[2]Keys!$A$2:$A$4,0),),Data.Collect1Dump!$3:$3,0)-1,)</f>
        <v>#VALUE!</v>
      </c>
      <c r="LO1702" s="2" t="e">
        <f t="shared" ca="1" si="276"/>
        <v>#VALUE!</v>
      </c>
    </row>
    <row r="1703" spans="1:327">
      <c r="A1703" t="s">
        <v>8928</v>
      </c>
      <c r="B1703" t="s">
        <v>8884</v>
      </c>
      <c r="C1703" t="s">
        <v>8929</v>
      </c>
      <c r="D1703" t="b">
        <v>1</v>
      </c>
      <c r="K1703">
        <v>2</v>
      </c>
      <c r="L1703" t="s">
        <v>329</v>
      </c>
      <c r="M1703" t="s">
        <v>329</v>
      </c>
      <c r="N1703">
        <v>39740</v>
      </c>
      <c r="O1703" t="s">
        <v>457</v>
      </c>
      <c r="R1703" t="s">
        <v>638</v>
      </c>
      <c r="T1703" t="s">
        <v>330</v>
      </c>
      <c r="V1703" t="s">
        <v>329</v>
      </c>
      <c r="X1703">
        <v>1</v>
      </c>
      <c r="Y1703">
        <v>4200</v>
      </c>
      <c r="Z1703">
        <v>999</v>
      </c>
      <c r="AO1703">
        <v>20</v>
      </c>
      <c r="AQ1703">
        <v>20</v>
      </c>
      <c r="AV1703" t="b">
        <v>1</v>
      </c>
      <c r="BL1703" t="s">
        <v>415</v>
      </c>
      <c r="BN1703" t="s">
        <v>330</v>
      </c>
      <c r="BP1703">
        <v>2000</v>
      </c>
      <c r="BQ1703">
        <v>0</v>
      </c>
      <c r="BU1703" t="b">
        <v>1</v>
      </c>
      <c r="CN1703">
        <v>5000</v>
      </c>
      <c r="DC1703" t="s">
        <v>329</v>
      </c>
      <c r="DD1703" t="b">
        <v>1</v>
      </c>
      <c r="DL1703" t="b">
        <v>1</v>
      </c>
      <c r="DR1703" t="s">
        <v>329</v>
      </c>
      <c r="DV1703" t="b">
        <v>1</v>
      </c>
      <c r="EL1703" t="s">
        <v>330</v>
      </c>
      <c r="EN1703" t="s">
        <v>330</v>
      </c>
      <c r="EP1703" t="s">
        <v>330</v>
      </c>
      <c r="FN1703" t="s">
        <v>329</v>
      </c>
      <c r="FS1703" t="b">
        <v>1</v>
      </c>
      <c r="GD1703" t="b">
        <v>1</v>
      </c>
      <c r="GG1703" t="s">
        <v>329</v>
      </c>
      <c r="GH1703" t="s">
        <v>329</v>
      </c>
      <c r="GJ1703" t="s">
        <v>330</v>
      </c>
      <c r="GV1703" t="s">
        <v>8930</v>
      </c>
      <c r="GW1703" t="s">
        <v>330</v>
      </c>
      <c r="GZ1703" t="s">
        <v>330</v>
      </c>
      <c r="HC1703" t="s">
        <v>330</v>
      </c>
      <c r="HE1703" t="s">
        <v>330</v>
      </c>
      <c r="HG1703" t="s">
        <v>336</v>
      </c>
      <c r="HH1703" t="s">
        <v>329</v>
      </c>
      <c r="HI1703" t="s">
        <v>330</v>
      </c>
      <c r="HJ1703" t="s">
        <v>330</v>
      </c>
      <c r="HK1703" t="b">
        <v>1</v>
      </c>
      <c r="HO1703" t="s">
        <v>337</v>
      </c>
      <c r="HP1703" t="s">
        <v>8931</v>
      </c>
      <c r="HQ1703" t="s">
        <v>1889</v>
      </c>
      <c r="HR1703" t="s">
        <v>8932</v>
      </c>
      <c r="HS1703" t="s">
        <v>7396</v>
      </c>
      <c r="HT1703" t="b">
        <v>1</v>
      </c>
      <c r="ID1703" t="s">
        <v>8933</v>
      </c>
      <c r="JD1703" t="s">
        <v>2833</v>
      </c>
      <c r="JE1703" t="s">
        <v>8934</v>
      </c>
      <c r="JF1703" t="s">
        <v>329</v>
      </c>
      <c r="JG1703">
        <v>6918</v>
      </c>
      <c r="JH1703" t="s">
        <v>330</v>
      </c>
      <c r="JR1703" t="s">
        <v>330</v>
      </c>
      <c r="KP1703" t="s">
        <v>330</v>
      </c>
      <c r="KS1703" t="s">
        <v>330</v>
      </c>
      <c r="KV1703" t="s">
        <v>330</v>
      </c>
      <c r="KX1703" t="s">
        <v>329</v>
      </c>
      <c r="KZ1703" t="str">
        <f ca="1">OFFSET($A1703,,MATCH([2]Keys!$B$2,Data.Collect1Dump!$3:$3,0)-1)</f>
        <v>erickachieng50@gmail.com</v>
      </c>
      <c r="LA1703" t="str">
        <f ca="1">OFFSET($A1703,,MATCH([2]Keys!$B$4,Data.Collect1Dump!$3:$3,0)-1)</f>
        <v>andyagumbaa@gmail.com</v>
      </c>
      <c r="LB1703">
        <f ca="1">OFFSET($A1703,,MATCH([2]Keys!$B$3,Data.Collect1Dump!$3:$3,0)-1)</f>
        <v>0</v>
      </c>
      <c r="LC1703">
        <f t="shared" ca="1" si="269"/>
        <v>1</v>
      </c>
      <c r="LD1703">
        <f t="shared" ca="1" si="269"/>
        <v>1</v>
      </c>
      <c r="LE1703">
        <f t="shared" ca="1" si="269"/>
        <v>0</v>
      </c>
      <c r="LF1703" s="2">
        <f t="shared" ca="1" si="270"/>
        <v>41719</v>
      </c>
      <c r="LG1703" s="2">
        <f t="shared" ca="1" si="271"/>
        <v>41584</v>
      </c>
      <c r="LH1703" s="2" t="e">
        <f t="shared" ca="1" si="272"/>
        <v>#N/A</v>
      </c>
      <c r="LI1703" t="str">
        <f t="shared" ca="1" si="273"/>
        <v>erickachieng50@gmail.com</v>
      </c>
      <c r="LJ1703" t="str">
        <f t="shared" ca="1" si="274"/>
        <v>andyagumbaa@gmail.com</v>
      </c>
      <c r="LK1703" t="e">
        <f t="shared" ca="1" si="275"/>
        <v>#N/A</v>
      </c>
      <c r="LL1703" t="str">
        <f t="shared" ca="1" si="267"/>
        <v>Lump Sum</v>
      </c>
      <c r="LM1703" t="str">
        <f t="shared" ca="1" si="268"/>
        <v>erickachieng50@gmail.com</v>
      </c>
      <c r="LN1703" t="e">
        <f ca="1">OFFSET($A1703,,MATCH(OFFSET([2]Keys!C$1,MATCH(Data.Collect1Dump!$LL1703,[2]Keys!$A$2:$A$4,0),),Data.Collect1Dump!$3:$3,0)-1,)</f>
        <v>#VALUE!</v>
      </c>
      <c r="LO1703" s="2" t="e">
        <f t="shared" ca="1" si="276"/>
        <v>#VALUE!</v>
      </c>
    </row>
    <row r="1704" spans="1:327">
      <c r="A1704" t="s">
        <v>8935</v>
      </c>
      <c r="B1704" t="s">
        <v>8884</v>
      </c>
      <c r="C1704" t="s">
        <v>8936</v>
      </c>
      <c r="D1704" t="b">
        <v>1</v>
      </c>
      <c r="K1704">
        <v>1</v>
      </c>
      <c r="L1704" t="s">
        <v>329</v>
      </c>
      <c r="M1704" t="s">
        <v>329</v>
      </c>
      <c r="N1704">
        <v>40000</v>
      </c>
      <c r="O1704" t="s">
        <v>329</v>
      </c>
      <c r="T1704" t="s">
        <v>330</v>
      </c>
      <c r="V1704" t="s">
        <v>329</v>
      </c>
      <c r="X1704">
        <v>2</v>
      </c>
      <c r="Y1704" s="4">
        <v>20000</v>
      </c>
      <c r="Z1704">
        <v>999</v>
      </c>
      <c r="AA1704">
        <v>19000</v>
      </c>
      <c r="AB1704">
        <v>999</v>
      </c>
      <c r="AO1704">
        <v>20</v>
      </c>
      <c r="AQ1704">
        <v>20</v>
      </c>
      <c r="AS1704" t="b">
        <v>1</v>
      </c>
      <c r="AV1704" t="b">
        <v>1</v>
      </c>
      <c r="AX1704" t="b">
        <v>1</v>
      </c>
      <c r="BA1704" t="b">
        <v>1</v>
      </c>
      <c r="BJ1704" t="b">
        <v>1</v>
      </c>
      <c r="BL1704" t="s">
        <v>329</v>
      </c>
      <c r="BM1704" t="s">
        <v>8937</v>
      </c>
      <c r="BN1704" t="s">
        <v>330</v>
      </c>
      <c r="BP1704">
        <v>0</v>
      </c>
      <c r="BQ1704">
        <v>0</v>
      </c>
      <c r="BR1704" t="b">
        <v>1</v>
      </c>
      <c r="BS1704" t="b">
        <v>1</v>
      </c>
      <c r="BT1704" t="b">
        <v>1</v>
      </c>
      <c r="BU1704" t="b">
        <v>1</v>
      </c>
      <c r="CD1704" t="b">
        <v>1</v>
      </c>
      <c r="CK1704">
        <v>4000</v>
      </c>
      <c r="CL1704">
        <v>2000</v>
      </c>
      <c r="CM1704">
        <v>500</v>
      </c>
      <c r="CN1704">
        <v>31500</v>
      </c>
      <c r="CW1704">
        <v>1000</v>
      </c>
      <c r="DC1704" t="s">
        <v>329</v>
      </c>
      <c r="DE1704" t="b">
        <v>1</v>
      </c>
      <c r="DF1704" t="b">
        <v>1</v>
      </c>
      <c r="DH1704" t="b">
        <v>1</v>
      </c>
      <c r="DJ1704" t="s">
        <v>8938</v>
      </c>
      <c r="DM1704" t="b">
        <v>1</v>
      </c>
      <c r="DR1704" t="s">
        <v>329</v>
      </c>
      <c r="DU1704" t="b">
        <v>1</v>
      </c>
      <c r="DX1704" t="b">
        <v>1</v>
      </c>
      <c r="EL1704" t="s">
        <v>330</v>
      </c>
      <c r="EN1704" t="s">
        <v>330</v>
      </c>
      <c r="EP1704" t="s">
        <v>330</v>
      </c>
      <c r="FN1704" t="s">
        <v>330</v>
      </c>
      <c r="GJ1704" t="s">
        <v>330</v>
      </c>
      <c r="GW1704" t="s">
        <v>330</v>
      </c>
      <c r="GZ1704" t="s">
        <v>330</v>
      </c>
      <c r="HC1704" t="s">
        <v>330</v>
      </c>
      <c r="HE1704" t="s">
        <v>330</v>
      </c>
      <c r="HG1704" t="s">
        <v>336</v>
      </c>
      <c r="HH1704" t="s">
        <v>329</v>
      </c>
      <c r="HI1704" t="s">
        <v>330</v>
      </c>
      <c r="HJ1704" t="s">
        <v>330</v>
      </c>
      <c r="HM1704" t="b">
        <v>1</v>
      </c>
      <c r="HO1704" t="s">
        <v>337</v>
      </c>
      <c r="HP1704" t="s">
        <v>8939</v>
      </c>
      <c r="HQ1704" t="s">
        <v>339</v>
      </c>
      <c r="HR1704" t="s">
        <v>8940</v>
      </c>
      <c r="HS1704" t="s">
        <v>8941</v>
      </c>
      <c r="HV1704" t="b">
        <v>1</v>
      </c>
      <c r="ID1704" t="s">
        <v>3299</v>
      </c>
      <c r="JD1704" t="s">
        <v>2833</v>
      </c>
      <c r="JE1704" t="s">
        <v>8942</v>
      </c>
      <c r="JF1704" t="s">
        <v>329</v>
      </c>
      <c r="JG1704">
        <v>7000</v>
      </c>
      <c r="JH1704" t="s">
        <v>330</v>
      </c>
      <c r="JR1704" t="s">
        <v>330</v>
      </c>
      <c r="KP1704" t="s">
        <v>330</v>
      </c>
      <c r="KS1704" t="s">
        <v>330</v>
      </c>
      <c r="KV1704" t="s">
        <v>330</v>
      </c>
      <c r="KX1704" t="s">
        <v>329</v>
      </c>
      <c r="KZ1704" t="str">
        <f ca="1">OFFSET($A1704,,MATCH([2]Keys!$B$2,Data.Collect1Dump!$3:$3,0)-1)</f>
        <v>erickachieng50@gmail.com</v>
      </c>
      <c r="LA1704" t="str">
        <f ca="1">OFFSET($A1704,,MATCH([2]Keys!$B$4,Data.Collect1Dump!$3:$3,0)-1)</f>
        <v>andyagumbaa@gmail.com</v>
      </c>
      <c r="LB1704">
        <f ca="1">OFFSET($A1704,,MATCH([2]Keys!$B$3,Data.Collect1Dump!$3:$3,0)-1)</f>
        <v>0</v>
      </c>
      <c r="LC1704">
        <f t="shared" ca="1" si="269"/>
        <v>1</v>
      </c>
      <c r="LD1704">
        <f t="shared" ca="1" si="269"/>
        <v>1</v>
      </c>
      <c r="LE1704">
        <f t="shared" ca="1" si="269"/>
        <v>0</v>
      </c>
      <c r="LF1704" s="2">
        <f t="shared" ca="1" si="270"/>
        <v>41711</v>
      </c>
      <c r="LG1704" s="2">
        <f t="shared" ca="1" si="271"/>
        <v>41584</v>
      </c>
      <c r="LH1704" s="2" t="e">
        <f t="shared" ca="1" si="272"/>
        <v>#N/A</v>
      </c>
      <c r="LI1704" t="str">
        <f t="shared" ca="1" si="273"/>
        <v>erickachieng50@gmail.com</v>
      </c>
      <c r="LJ1704" t="str">
        <f t="shared" ca="1" si="274"/>
        <v>andyagumbaa@gmail.com</v>
      </c>
      <c r="LK1704" t="e">
        <f t="shared" ca="1" si="275"/>
        <v>#N/A</v>
      </c>
      <c r="LL1704" t="str">
        <f t="shared" ca="1" si="267"/>
        <v>Lump Sum</v>
      </c>
      <c r="LM1704" t="str">
        <f t="shared" ca="1" si="268"/>
        <v>erickachieng50@gmail.com</v>
      </c>
      <c r="LN1704" t="e">
        <f ca="1">OFFSET($A1704,,MATCH(OFFSET([2]Keys!C$1,MATCH(Data.Collect1Dump!$LL1704,[2]Keys!$A$2:$A$4,0),),Data.Collect1Dump!$3:$3,0)-1,)</f>
        <v>#VALUE!</v>
      </c>
      <c r="LO1704" s="2" t="e">
        <f t="shared" ca="1" si="276"/>
        <v>#VALUE!</v>
      </c>
    </row>
    <row r="1705" spans="1:327">
      <c r="A1705" t="s">
        <v>8943</v>
      </c>
      <c r="B1705" t="s">
        <v>8884</v>
      </c>
      <c r="C1705" t="s">
        <v>8944</v>
      </c>
      <c r="D1705" t="b">
        <v>1</v>
      </c>
      <c r="K1705">
        <v>2</v>
      </c>
      <c r="L1705" t="s">
        <v>329</v>
      </c>
      <c r="M1705" t="s">
        <v>329</v>
      </c>
      <c r="N1705">
        <v>40000</v>
      </c>
      <c r="O1705" t="s">
        <v>329</v>
      </c>
      <c r="T1705" t="s">
        <v>330</v>
      </c>
      <c r="V1705" t="s">
        <v>329</v>
      </c>
      <c r="X1705">
        <v>1</v>
      </c>
      <c r="Y1705">
        <v>39800</v>
      </c>
      <c r="Z1705">
        <v>200</v>
      </c>
      <c r="AO1705">
        <v>50</v>
      </c>
      <c r="AQ1705">
        <v>50</v>
      </c>
      <c r="AV1705" t="b">
        <v>1</v>
      </c>
      <c r="AX1705" t="b">
        <v>1</v>
      </c>
      <c r="BA1705" t="b">
        <v>1</v>
      </c>
      <c r="BL1705" t="s">
        <v>329</v>
      </c>
      <c r="BM1705" t="s">
        <v>8945</v>
      </c>
      <c r="BN1705" t="s">
        <v>330</v>
      </c>
      <c r="BP1705">
        <v>2000</v>
      </c>
      <c r="BQ1705">
        <v>0</v>
      </c>
      <c r="BR1705" t="b">
        <v>1</v>
      </c>
      <c r="BS1705" t="b">
        <v>1</v>
      </c>
      <c r="BU1705" t="b">
        <v>1</v>
      </c>
      <c r="BZ1705" t="b">
        <v>1</v>
      </c>
      <c r="CH1705" t="b">
        <v>1</v>
      </c>
      <c r="CK1705">
        <v>3000</v>
      </c>
      <c r="CL1705">
        <v>1000</v>
      </c>
      <c r="CN1705">
        <v>38000</v>
      </c>
      <c r="CS1705">
        <v>1280</v>
      </c>
      <c r="DA1705">
        <v>100</v>
      </c>
      <c r="DC1705" t="s">
        <v>329</v>
      </c>
      <c r="DE1705" t="b">
        <v>1</v>
      </c>
      <c r="DM1705" t="b">
        <v>1</v>
      </c>
      <c r="DR1705" t="s">
        <v>329</v>
      </c>
      <c r="DW1705" t="b">
        <v>1</v>
      </c>
      <c r="DX1705" t="b">
        <v>1</v>
      </c>
      <c r="DZ1705" t="b">
        <v>1</v>
      </c>
      <c r="EL1705" t="s">
        <v>330</v>
      </c>
      <c r="EN1705" t="s">
        <v>330</v>
      </c>
      <c r="EP1705" t="s">
        <v>330</v>
      </c>
      <c r="FN1705" t="s">
        <v>330</v>
      </c>
      <c r="GJ1705" t="s">
        <v>330</v>
      </c>
      <c r="GW1705" t="s">
        <v>330</v>
      </c>
      <c r="GZ1705" t="s">
        <v>330</v>
      </c>
      <c r="HC1705" t="s">
        <v>330</v>
      </c>
      <c r="HE1705" t="s">
        <v>330</v>
      </c>
      <c r="HG1705" t="s">
        <v>336</v>
      </c>
      <c r="HH1705" t="s">
        <v>329</v>
      </c>
      <c r="HI1705" t="s">
        <v>415</v>
      </c>
      <c r="HJ1705" t="s">
        <v>330</v>
      </c>
      <c r="HM1705" t="b">
        <v>1</v>
      </c>
      <c r="HO1705" t="s">
        <v>510</v>
      </c>
      <c r="HP1705" t="s">
        <v>8946</v>
      </c>
      <c r="HQ1705" t="s">
        <v>339</v>
      </c>
      <c r="HR1705" t="s">
        <v>8947</v>
      </c>
      <c r="HS1705" t="s">
        <v>8948</v>
      </c>
      <c r="HY1705" t="b">
        <v>1</v>
      </c>
      <c r="ID1705" t="s">
        <v>3299</v>
      </c>
      <c r="JD1705" t="s">
        <v>2833</v>
      </c>
      <c r="JE1705" t="s">
        <v>8949</v>
      </c>
      <c r="JF1705" t="s">
        <v>329</v>
      </c>
      <c r="JG1705">
        <v>7000</v>
      </c>
      <c r="JH1705" t="s">
        <v>330</v>
      </c>
      <c r="JR1705" t="s">
        <v>330</v>
      </c>
      <c r="KP1705" t="s">
        <v>330</v>
      </c>
      <c r="KS1705" t="s">
        <v>330</v>
      </c>
      <c r="KV1705" t="s">
        <v>330</v>
      </c>
      <c r="KX1705" t="s">
        <v>329</v>
      </c>
      <c r="KZ1705" t="str">
        <f ca="1">OFFSET($A1705,,MATCH([2]Keys!$B$2,Data.Collect1Dump!$3:$3,0)-1)</f>
        <v>erickachieng50@gmail.com</v>
      </c>
      <c r="LA1705" t="str">
        <f ca="1">OFFSET($A1705,,MATCH([2]Keys!$B$4,Data.Collect1Dump!$3:$3,0)-1)</f>
        <v>andyagumbaa@gmail.com</v>
      </c>
      <c r="LB1705">
        <f ca="1">OFFSET($A1705,,MATCH([2]Keys!$B$3,Data.Collect1Dump!$3:$3,0)-1)</f>
        <v>0</v>
      </c>
      <c r="LC1705">
        <f t="shared" ca="1" si="269"/>
        <v>1</v>
      </c>
      <c r="LD1705">
        <f t="shared" ca="1" si="269"/>
        <v>1</v>
      </c>
      <c r="LE1705">
        <f t="shared" ca="1" si="269"/>
        <v>0</v>
      </c>
      <c r="LF1705" s="2">
        <f t="shared" ca="1" si="270"/>
        <v>41712</v>
      </c>
      <c r="LG1705" s="2">
        <f t="shared" ca="1" si="271"/>
        <v>41584</v>
      </c>
      <c r="LH1705" s="2" t="e">
        <f t="shared" ca="1" si="272"/>
        <v>#N/A</v>
      </c>
      <c r="LI1705" t="str">
        <f t="shared" ca="1" si="273"/>
        <v>erickachieng50@gmail.com</v>
      </c>
      <c r="LJ1705" t="str">
        <f t="shared" ca="1" si="274"/>
        <v>andyagumbaa@gmail.com</v>
      </c>
      <c r="LK1705" t="e">
        <f t="shared" ca="1" si="275"/>
        <v>#N/A</v>
      </c>
      <c r="LL1705" t="str">
        <f t="shared" ca="1" si="267"/>
        <v>Lump Sum</v>
      </c>
      <c r="LM1705" t="str">
        <f t="shared" ca="1" si="268"/>
        <v>erickachieng50@gmail.com</v>
      </c>
      <c r="LN1705" t="e">
        <f ca="1">OFFSET($A1705,,MATCH(OFFSET([2]Keys!C$1,MATCH(Data.Collect1Dump!$LL1705,[2]Keys!$A$2:$A$4,0),),Data.Collect1Dump!$3:$3,0)-1,)</f>
        <v>#VALUE!</v>
      </c>
      <c r="LO1705" s="2" t="e">
        <f t="shared" ca="1" si="276"/>
        <v>#VALUE!</v>
      </c>
    </row>
    <row r="1706" spans="1:327">
      <c r="A1706" t="s">
        <v>8950</v>
      </c>
      <c r="B1706" t="s">
        <v>8884</v>
      </c>
      <c r="C1706" t="s">
        <v>8951</v>
      </c>
      <c r="D1706" t="b">
        <v>1</v>
      </c>
      <c r="K1706">
        <v>1</v>
      </c>
      <c r="L1706" t="s">
        <v>329</v>
      </c>
      <c r="M1706" t="s">
        <v>329</v>
      </c>
      <c r="N1706" s="4">
        <v>40000</v>
      </c>
      <c r="O1706" t="s">
        <v>329</v>
      </c>
      <c r="T1706" t="s">
        <v>330</v>
      </c>
      <c r="V1706" t="s">
        <v>329</v>
      </c>
      <c r="X1706">
        <v>3</v>
      </c>
      <c r="Y1706">
        <v>30000</v>
      </c>
      <c r="Z1706">
        <v>999</v>
      </c>
      <c r="AA1706">
        <v>3000</v>
      </c>
      <c r="AB1706">
        <v>999</v>
      </c>
      <c r="AC1706">
        <v>2000</v>
      </c>
      <c r="AD1706">
        <v>999</v>
      </c>
      <c r="AO1706">
        <v>80</v>
      </c>
      <c r="AQ1706">
        <v>60</v>
      </c>
      <c r="AV1706" t="b">
        <v>1</v>
      </c>
      <c r="BA1706" t="b">
        <v>1</v>
      </c>
      <c r="BL1706" t="s">
        <v>329</v>
      </c>
      <c r="BM1706" t="s">
        <v>8952</v>
      </c>
      <c r="BN1706" t="s">
        <v>330</v>
      </c>
      <c r="BP1706">
        <v>1000</v>
      </c>
      <c r="BQ1706">
        <v>2000</v>
      </c>
      <c r="BT1706" t="b">
        <v>1</v>
      </c>
      <c r="BU1706" t="b">
        <v>1</v>
      </c>
      <c r="BV1706" t="b">
        <v>1</v>
      </c>
      <c r="CD1706" t="b">
        <v>1</v>
      </c>
      <c r="CM1706">
        <v>3000</v>
      </c>
      <c r="CN1706">
        <v>10000</v>
      </c>
      <c r="CO1706">
        <v>28000</v>
      </c>
      <c r="CW1706">
        <v>3000</v>
      </c>
      <c r="DC1706" t="s">
        <v>329</v>
      </c>
      <c r="DD1706" t="b">
        <v>1</v>
      </c>
      <c r="DL1706" t="b">
        <v>1</v>
      </c>
      <c r="DR1706" t="s">
        <v>329</v>
      </c>
      <c r="DU1706" t="b">
        <v>1</v>
      </c>
      <c r="DZ1706" t="b">
        <v>1</v>
      </c>
      <c r="EL1706" t="s">
        <v>330</v>
      </c>
      <c r="EN1706" t="s">
        <v>330</v>
      </c>
      <c r="EP1706" t="s">
        <v>330</v>
      </c>
      <c r="FN1706" t="s">
        <v>330</v>
      </c>
      <c r="GJ1706" t="s">
        <v>330</v>
      </c>
      <c r="GW1706" t="s">
        <v>330</v>
      </c>
      <c r="GZ1706" t="s">
        <v>330</v>
      </c>
      <c r="HC1706" t="s">
        <v>330</v>
      </c>
      <c r="HE1706" t="s">
        <v>330</v>
      </c>
      <c r="HG1706" t="s">
        <v>336</v>
      </c>
      <c r="HH1706" t="s">
        <v>329</v>
      </c>
      <c r="HI1706" t="s">
        <v>330</v>
      </c>
      <c r="HJ1706" t="s">
        <v>330</v>
      </c>
      <c r="HM1706" t="b">
        <v>1</v>
      </c>
      <c r="HO1706" t="s">
        <v>337</v>
      </c>
      <c r="HP1706" t="s">
        <v>8953</v>
      </c>
      <c r="HQ1706" t="s">
        <v>339</v>
      </c>
      <c r="HR1706" t="s">
        <v>8954</v>
      </c>
      <c r="HS1706" t="s">
        <v>8955</v>
      </c>
      <c r="HX1706" t="b">
        <v>1</v>
      </c>
      <c r="ID1706" t="s">
        <v>3299</v>
      </c>
      <c r="JD1706" t="s">
        <v>2833</v>
      </c>
      <c r="JE1706" t="s">
        <v>8956</v>
      </c>
      <c r="JF1706" t="s">
        <v>329</v>
      </c>
      <c r="JG1706">
        <v>7000</v>
      </c>
      <c r="JH1706" t="s">
        <v>330</v>
      </c>
      <c r="JR1706" t="s">
        <v>330</v>
      </c>
      <c r="KP1706" t="s">
        <v>330</v>
      </c>
      <c r="KS1706" t="s">
        <v>330</v>
      </c>
      <c r="KV1706" t="s">
        <v>330</v>
      </c>
      <c r="KX1706" t="s">
        <v>329</v>
      </c>
      <c r="KZ1706" t="str">
        <f ca="1">OFFSET($A1706,,MATCH([2]Keys!$B$2,Data.Collect1Dump!$3:$3,0)-1)</f>
        <v>erickachieng50@gmail.com</v>
      </c>
      <c r="LA1706" t="str">
        <f ca="1">OFFSET($A1706,,MATCH([2]Keys!$B$4,Data.Collect1Dump!$3:$3,0)-1)</f>
        <v>andyagumbaa@gmail.com</v>
      </c>
      <c r="LB1706">
        <f ca="1">OFFSET($A1706,,MATCH([2]Keys!$B$3,Data.Collect1Dump!$3:$3,0)-1)</f>
        <v>0</v>
      </c>
      <c r="LC1706">
        <f t="shared" ca="1" si="269"/>
        <v>1</v>
      </c>
      <c r="LD1706">
        <f t="shared" ca="1" si="269"/>
        <v>1</v>
      </c>
      <c r="LE1706">
        <f t="shared" ca="1" si="269"/>
        <v>0</v>
      </c>
      <c r="LF1706" s="2">
        <f t="shared" ca="1" si="270"/>
        <v>41712</v>
      </c>
      <c r="LG1706" s="2">
        <f t="shared" ca="1" si="271"/>
        <v>41584</v>
      </c>
      <c r="LH1706" s="2" t="e">
        <f t="shared" ca="1" si="272"/>
        <v>#N/A</v>
      </c>
      <c r="LI1706" t="str">
        <f t="shared" ca="1" si="273"/>
        <v>erickachieng50@gmail.com</v>
      </c>
      <c r="LJ1706" t="str">
        <f t="shared" ca="1" si="274"/>
        <v>andyagumbaa@gmail.com</v>
      </c>
      <c r="LK1706" t="e">
        <f t="shared" ca="1" si="275"/>
        <v>#N/A</v>
      </c>
      <c r="LL1706" t="str">
        <f t="shared" ca="1" si="267"/>
        <v>Lump Sum</v>
      </c>
      <c r="LM1706" t="str">
        <f t="shared" ca="1" si="268"/>
        <v>erickachieng50@gmail.com</v>
      </c>
      <c r="LN1706" t="e">
        <f ca="1">OFFSET($A1706,,MATCH(OFFSET([2]Keys!C$1,MATCH(Data.Collect1Dump!$LL1706,[2]Keys!$A$2:$A$4,0),),Data.Collect1Dump!$3:$3,0)-1,)</f>
        <v>#VALUE!</v>
      </c>
      <c r="LO1706" s="2" t="e">
        <f t="shared" ca="1" si="276"/>
        <v>#VALUE!</v>
      </c>
    </row>
    <row r="1707" spans="1:327">
      <c r="A1707" t="s">
        <v>8957</v>
      </c>
      <c r="B1707" t="s">
        <v>8884</v>
      </c>
      <c r="C1707" t="s">
        <v>8958</v>
      </c>
      <c r="D1707" t="b">
        <v>1</v>
      </c>
      <c r="K1707">
        <v>2</v>
      </c>
      <c r="L1707" t="s">
        <v>329</v>
      </c>
      <c r="M1707" t="s">
        <v>329</v>
      </c>
      <c r="N1707">
        <v>39700</v>
      </c>
      <c r="O1707" t="s">
        <v>329</v>
      </c>
      <c r="T1707" t="s">
        <v>330</v>
      </c>
      <c r="V1707" t="s">
        <v>329</v>
      </c>
      <c r="X1707">
        <v>1</v>
      </c>
      <c r="Y1707">
        <v>12000</v>
      </c>
      <c r="Z1707">
        <v>999</v>
      </c>
      <c r="AO1707">
        <v>30</v>
      </c>
      <c r="AQ1707">
        <v>30</v>
      </c>
      <c r="AV1707" t="b">
        <v>1</v>
      </c>
      <c r="BL1707" t="s">
        <v>415</v>
      </c>
      <c r="BN1707" t="s">
        <v>330</v>
      </c>
      <c r="BP1707">
        <v>0</v>
      </c>
      <c r="BQ1707">
        <v>0</v>
      </c>
      <c r="BR1707" t="b">
        <v>1</v>
      </c>
      <c r="CD1707" t="b">
        <v>1</v>
      </c>
      <c r="CK1707">
        <v>12000</v>
      </c>
      <c r="CW1707">
        <v>27000</v>
      </c>
      <c r="DC1707" t="s">
        <v>329</v>
      </c>
      <c r="DD1707" t="b">
        <v>1</v>
      </c>
      <c r="DE1707" t="b">
        <v>1</v>
      </c>
      <c r="DG1707" t="b">
        <v>1</v>
      </c>
      <c r="DM1707" t="b">
        <v>1</v>
      </c>
      <c r="DR1707" t="s">
        <v>329</v>
      </c>
      <c r="DU1707" t="b">
        <v>1</v>
      </c>
      <c r="EL1707" t="s">
        <v>330</v>
      </c>
      <c r="EN1707" t="s">
        <v>330</v>
      </c>
      <c r="EP1707" t="s">
        <v>330</v>
      </c>
      <c r="FN1707" t="s">
        <v>330</v>
      </c>
      <c r="GJ1707" t="s">
        <v>330</v>
      </c>
      <c r="GW1707" t="s">
        <v>330</v>
      </c>
      <c r="GZ1707" t="s">
        <v>330</v>
      </c>
      <c r="HC1707" t="s">
        <v>330</v>
      </c>
      <c r="HE1707" t="s">
        <v>330</v>
      </c>
      <c r="HG1707" t="s">
        <v>336</v>
      </c>
      <c r="HH1707" t="s">
        <v>329</v>
      </c>
      <c r="HI1707" t="s">
        <v>330</v>
      </c>
      <c r="HJ1707" t="s">
        <v>330</v>
      </c>
      <c r="HM1707" t="b">
        <v>1</v>
      </c>
      <c r="HO1707" t="s">
        <v>337</v>
      </c>
      <c r="HP1707" t="s">
        <v>8959</v>
      </c>
      <c r="HQ1707" t="s">
        <v>339</v>
      </c>
      <c r="HR1707" t="s">
        <v>8960</v>
      </c>
      <c r="HS1707" t="s">
        <v>3299</v>
      </c>
      <c r="HT1707" t="b">
        <v>1</v>
      </c>
      <c r="ID1707" t="s">
        <v>3299</v>
      </c>
      <c r="JD1707" t="s">
        <v>2833</v>
      </c>
      <c r="JE1707" t="s">
        <v>8961</v>
      </c>
      <c r="JF1707" t="s">
        <v>329</v>
      </c>
      <c r="JG1707">
        <v>6918</v>
      </c>
      <c r="JH1707" t="s">
        <v>330</v>
      </c>
      <c r="JR1707" t="s">
        <v>330</v>
      </c>
      <c r="KP1707" t="s">
        <v>329</v>
      </c>
      <c r="KQ1707" t="s">
        <v>8962</v>
      </c>
      <c r="KR1707" t="s">
        <v>330</v>
      </c>
      <c r="KS1707" t="s">
        <v>330</v>
      </c>
      <c r="KV1707" t="s">
        <v>330</v>
      </c>
      <c r="KX1707" t="s">
        <v>330</v>
      </c>
      <c r="KZ1707" t="str">
        <f ca="1">OFFSET($A1707,,MATCH([2]Keys!$B$2,Data.Collect1Dump!$3:$3,0)-1)</f>
        <v>erickachieng50@gmail.com</v>
      </c>
      <c r="LA1707" t="str">
        <f ca="1">OFFSET($A1707,,MATCH([2]Keys!$B$4,Data.Collect1Dump!$3:$3,0)-1)</f>
        <v>andyagumbaa@gmail.com</v>
      </c>
      <c r="LB1707">
        <f ca="1">OFFSET($A1707,,MATCH([2]Keys!$B$3,Data.Collect1Dump!$3:$3,0)-1)</f>
        <v>0</v>
      </c>
      <c r="LC1707">
        <f t="shared" ca="1" si="269"/>
        <v>1</v>
      </c>
      <c r="LD1707">
        <f t="shared" ca="1" si="269"/>
        <v>1</v>
      </c>
      <c r="LE1707">
        <f t="shared" ca="1" si="269"/>
        <v>0</v>
      </c>
      <c r="LF1707" s="2">
        <f t="shared" ca="1" si="270"/>
        <v>41712</v>
      </c>
      <c r="LG1707" s="2">
        <f t="shared" ca="1" si="271"/>
        <v>41576</v>
      </c>
      <c r="LH1707" s="2" t="e">
        <f t="shared" ca="1" si="272"/>
        <v>#N/A</v>
      </c>
      <c r="LI1707" t="str">
        <f t="shared" ca="1" si="273"/>
        <v>erickachieng50@gmail.com</v>
      </c>
      <c r="LJ1707" t="str">
        <f t="shared" ca="1" si="274"/>
        <v>andyagumbaa@gmail.com</v>
      </c>
      <c r="LK1707" t="e">
        <f t="shared" ca="1" si="275"/>
        <v>#N/A</v>
      </c>
      <c r="LL1707" t="str">
        <f t="shared" ca="1" si="267"/>
        <v>Lump Sum</v>
      </c>
      <c r="LM1707" t="str">
        <f t="shared" ca="1" si="268"/>
        <v>erickachieng50@gmail.com</v>
      </c>
      <c r="LN1707" t="e">
        <f ca="1">OFFSET($A1707,,MATCH(OFFSET([2]Keys!C$1,MATCH(Data.Collect1Dump!$LL1707,[2]Keys!$A$2:$A$4,0),),Data.Collect1Dump!$3:$3,0)-1,)</f>
        <v>#VALUE!</v>
      </c>
      <c r="LO1707" s="2" t="e">
        <f t="shared" ca="1" si="276"/>
        <v>#VALUE!</v>
      </c>
    </row>
    <row r="1708" spans="1:327">
      <c r="A1708" t="s">
        <v>8963</v>
      </c>
      <c r="ID1708"/>
      <c r="JD1708" t="s">
        <v>378</v>
      </c>
      <c r="JE1708" t="s">
        <v>8964</v>
      </c>
      <c r="JF1708" t="s">
        <v>329</v>
      </c>
      <c r="JG1708">
        <v>7000</v>
      </c>
      <c r="JH1708" t="s">
        <v>330</v>
      </c>
      <c r="JR1708" t="s">
        <v>330</v>
      </c>
      <c r="KP1708" t="s">
        <v>330</v>
      </c>
      <c r="KS1708" t="s">
        <v>330</v>
      </c>
      <c r="KV1708" t="s">
        <v>330</v>
      </c>
      <c r="KX1708" t="s">
        <v>329</v>
      </c>
      <c r="KZ1708">
        <f ca="1">OFFSET($A1708,,MATCH([2]Keys!$B$2,Data.Collect1Dump!$3:$3,0)-1)</f>
        <v>0</v>
      </c>
      <c r="LA1708" t="str">
        <f ca="1">OFFSET($A1708,,MATCH([2]Keys!$B$4,Data.Collect1Dump!$3:$3,0)-1)</f>
        <v>anne.aroka@givedirectly.org</v>
      </c>
      <c r="LB1708">
        <f ca="1">OFFSET($A1708,,MATCH([2]Keys!$B$3,Data.Collect1Dump!$3:$3,0)-1)</f>
        <v>0</v>
      </c>
      <c r="LC1708">
        <f t="shared" ca="1" si="269"/>
        <v>0</v>
      </c>
      <c r="LD1708">
        <f t="shared" ca="1" si="269"/>
        <v>1</v>
      </c>
      <c r="LE1708">
        <f t="shared" ca="1" si="269"/>
        <v>0</v>
      </c>
      <c r="LF1708" s="2" t="e">
        <f t="shared" ca="1" si="270"/>
        <v>#N/A</v>
      </c>
      <c r="LG1708" s="2">
        <f t="shared" ca="1" si="271"/>
        <v>41598</v>
      </c>
      <c r="LH1708" s="2" t="e">
        <f t="shared" ca="1" si="272"/>
        <v>#N/A</v>
      </c>
      <c r="LI1708" t="e">
        <f t="shared" ca="1" si="273"/>
        <v>#N/A</v>
      </c>
      <c r="LJ1708" t="str">
        <f t="shared" ca="1" si="274"/>
        <v>anne.aroka@givedirectly.org</v>
      </c>
      <c r="LK1708" t="e">
        <f t="shared" ca="1" si="275"/>
        <v>#N/A</v>
      </c>
      <c r="LL1708" t="str">
        <f t="shared" ca="1" si="267"/>
        <v>Token</v>
      </c>
      <c r="LM1708" t="str">
        <f t="shared" ca="1" si="268"/>
        <v>anne.aroka@givedirectly.org</v>
      </c>
      <c r="LN1708" t="e">
        <f ca="1">OFFSET($A1708,,MATCH(OFFSET([2]Keys!C$1,MATCH(Data.Collect1Dump!$LL1708,[2]Keys!$A$2:$A$4,0),),Data.Collect1Dump!$3:$3,0)-1,)</f>
        <v>#VALUE!</v>
      </c>
      <c r="LO1708" s="2" t="e">
        <f t="shared" ca="1" si="276"/>
        <v>#VALUE!</v>
      </c>
    </row>
    <row r="1709" spans="1:327">
      <c r="A1709" t="s">
        <v>8965</v>
      </c>
      <c r="B1709" t="s">
        <v>8884</v>
      </c>
      <c r="C1709" t="s">
        <v>8966</v>
      </c>
      <c r="D1709" t="b">
        <v>1</v>
      </c>
      <c r="G1709" t="b">
        <v>1</v>
      </c>
      <c r="J1709" t="s">
        <v>15668</v>
      </c>
      <c r="K1709">
        <v>1</v>
      </c>
      <c r="L1709" t="s">
        <v>329</v>
      </c>
      <c r="M1709" t="s">
        <v>329</v>
      </c>
      <c r="N1709" s="4">
        <v>40000</v>
      </c>
      <c r="O1709" t="s">
        <v>457</v>
      </c>
      <c r="R1709" t="s">
        <v>651</v>
      </c>
      <c r="T1709" t="s">
        <v>330</v>
      </c>
      <c r="V1709" t="s">
        <v>329</v>
      </c>
      <c r="X1709">
        <v>2</v>
      </c>
      <c r="Y1709">
        <v>20000</v>
      </c>
      <c r="Z1709">
        <v>90</v>
      </c>
      <c r="AA1709">
        <v>19000</v>
      </c>
      <c r="AB1709">
        <v>90</v>
      </c>
      <c r="AO1709">
        <v>10</v>
      </c>
      <c r="AQ1709">
        <v>10</v>
      </c>
      <c r="AV1709" t="b">
        <v>1</v>
      </c>
      <c r="AX1709" t="b">
        <v>1</v>
      </c>
      <c r="AZ1709" t="b">
        <v>1</v>
      </c>
      <c r="BF1709" t="b">
        <v>1</v>
      </c>
      <c r="BL1709" t="s">
        <v>329</v>
      </c>
      <c r="BM1709" t="s">
        <v>8967</v>
      </c>
      <c r="BN1709" t="s">
        <v>330</v>
      </c>
      <c r="BP1709">
        <v>1000</v>
      </c>
      <c r="BQ1709">
        <v>0</v>
      </c>
      <c r="BR1709" t="b">
        <v>1</v>
      </c>
      <c r="BT1709" t="b">
        <v>1</v>
      </c>
      <c r="BU1709" t="b">
        <v>1</v>
      </c>
      <c r="CH1709" t="b">
        <v>1</v>
      </c>
      <c r="CK1709">
        <v>8000</v>
      </c>
      <c r="CM1709">
        <v>8900</v>
      </c>
      <c r="CN1709">
        <v>14200</v>
      </c>
      <c r="DA1709">
        <v>9000</v>
      </c>
      <c r="DC1709" t="s">
        <v>329</v>
      </c>
      <c r="DD1709" t="b">
        <v>1</v>
      </c>
      <c r="DG1709" t="b">
        <v>1</v>
      </c>
      <c r="DL1709" t="b">
        <v>1</v>
      </c>
      <c r="DO1709" t="b">
        <v>1</v>
      </c>
      <c r="DR1709" t="s">
        <v>329</v>
      </c>
      <c r="DU1709" t="b">
        <v>1</v>
      </c>
      <c r="EL1709" t="s">
        <v>330</v>
      </c>
      <c r="EN1709" t="s">
        <v>330</v>
      </c>
      <c r="EP1709" t="s">
        <v>330</v>
      </c>
      <c r="FN1709" t="s">
        <v>330</v>
      </c>
      <c r="GJ1709" t="s">
        <v>330</v>
      </c>
      <c r="GW1709" t="s">
        <v>330</v>
      </c>
      <c r="GZ1709" t="s">
        <v>330</v>
      </c>
      <c r="HC1709" t="s">
        <v>330</v>
      </c>
      <c r="HE1709" t="s">
        <v>330</v>
      </c>
      <c r="HG1709" t="s">
        <v>526</v>
      </c>
      <c r="HH1709" t="s">
        <v>329</v>
      </c>
      <c r="HI1709" t="s">
        <v>330</v>
      </c>
      <c r="HJ1709" t="s">
        <v>330</v>
      </c>
      <c r="HM1709" t="b">
        <v>1</v>
      </c>
      <c r="HO1709" t="s">
        <v>337</v>
      </c>
      <c r="HP1709" t="s">
        <v>8968</v>
      </c>
      <c r="HQ1709" t="s">
        <v>339</v>
      </c>
      <c r="HR1709" t="s">
        <v>8969</v>
      </c>
      <c r="HS1709" t="s">
        <v>8970</v>
      </c>
      <c r="IC1709" t="b">
        <v>1</v>
      </c>
      <c r="ID1709" t="s">
        <v>8971</v>
      </c>
      <c r="IE1709" t="s">
        <v>391</v>
      </c>
      <c r="IF1709" t="s">
        <v>8972</v>
      </c>
      <c r="IG1709" t="b">
        <v>1</v>
      </c>
      <c r="IM1709" t="s">
        <v>329</v>
      </c>
      <c r="IN1709" t="s">
        <v>329</v>
      </c>
      <c r="IO1709" t="s">
        <v>812</v>
      </c>
      <c r="IP1709">
        <v>39000</v>
      </c>
      <c r="IQ1709">
        <v>50</v>
      </c>
      <c r="IR1709" t="s">
        <v>330</v>
      </c>
      <c r="IU1709" t="b">
        <v>1</v>
      </c>
      <c r="IY1709" t="s">
        <v>330</v>
      </c>
      <c r="JA1709" t="s">
        <v>339</v>
      </c>
      <c r="JB1709" t="s">
        <v>8973</v>
      </c>
      <c r="JC1709" t="s">
        <v>814</v>
      </c>
      <c r="JD1709" t="s">
        <v>378</v>
      </c>
      <c r="JE1709" t="s">
        <v>8974</v>
      </c>
      <c r="JF1709" t="s">
        <v>329</v>
      </c>
      <c r="JG1709">
        <v>7000</v>
      </c>
      <c r="JH1709" t="s">
        <v>330</v>
      </c>
      <c r="JR1709" t="s">
        <v>330</v>
      </c>
      <c r="KP1709" t="s">
        <v>330</v>
      </c>
      <c r="KS1709" t="s">
        <v>330</v>
      </c>
      <c r="KV1709" t="s">
        <v>330</v>
      </c>
      <c r="KX1709" t="s">
        <v>329</v>
      </c>
      <c r="KZ1709" t="str">
        <f ca="1">OFFSET($A1709,,MATCH([2]Keys!$B$2,Data.Collect1Dump!$3:$3,0)-1)</f>
        <v>erickachieng50@gmail.com</v>
      </c>
      <c r="LA1709" t="str">
        <f ca="1">OFFSET($A1709,,MATCH([2]Keys!$B$4,Data.Collect1Dump!$3:$3,0)-1)</f>
        <v>anne.aroka@givedirectly.org</v>
      </c>
      <c r="LB1709" t="str">
        <f ca="1">OFFSET($A1709,,MATCH([2]Keys!$B$3,Data.Collect1Dump!$3:$3,0)-1)</f>
        <v>lydia.tala@givedirectly.org</v>
      </c>
      <c r="LC1709">
        <f t="shared" ca="1" si="269"/>
        <v>1</v>
      </c>
      <c r="LD1709">
        <f t="shared" ca="1" si="269"/>
        <v>1</v>
      </c>
      <c r="LE1709">
        <f t="shared" ca="1" si="269"/>
        <v>1</v>
      </c>
      <c r="LF1709" s="2">
        <f t="shared" ca="1" si="270"/>
        <v>41712</v>
      </c>
      <c r="LG1709" s="2">
        <f t="shared" ca="1" si="271"/>
        <v>41598</v>
      </c>
      <c r="LH1709" s="2">
        <f t="shared" ca="1" si="272"/>
        <v>41725</v>
      </c>
      <c r="LI1709" t="str">
        <f t="shared" ca="1" si="273"/>
        <v>erickachieng50@gmail.com</v>
      </c>
      <c r="LJ1709" t="str">
        <f t="shared" ca="1" si="274"/>
        <v>anne.aroka@givedirectly.org</v>
      </c>
      <c r="LK1709" t="str">
        <f t="shared" ca="1" si="275"/>
        <v>lydia.tala@givedirectly.org</v>
      </c>
      <c r="LL1709" t="str">
        <f t="shared" ca="1" si="267"/>
        <v>Lump Sum</v>
      </c>
      <c r="LM1709" t="str">
        <f t="shared" ca="1" si="268"/>
        <v>erickachieng50@gmail.com</v>
      </c>
      <c r="LN1709" t="e">
        <f ca="1">OFFSET($A1709,,MATCH(OFFSET([2]Keys!C$1,MATCH(Data.Collect1Dump!$LL1709,[2]Keys!$A$2:$A$4,0),),Data.Collect1Dump!$3:$3,0)-1,)</f>
        <v>#VALUE!</v>
      </c>
      <c r="LO1709" s="2" t="e">
        <f t="shared" ca="1" si="276"/>
        <v>#VALUE!</v>
      </c>
    </row>
    <row r="1710" spans="1:327">
      <c r="A1710" t="s">
        <v>8975</v>
      </c>
      <c r="ID1710"/>
      <c r="JD1710" t="s">
        <v>378</v>
      </c>
      <c r="JE1710" t="s">
        <v>8976</v>
      </c>
      <c r="JF1710" t="s">
        <v>329</v>
      </c>
      <c r="JG1710">
        <v>6990</v>
      </c>
      <c r="JH1710" t="s">
        <v>330</v>
      </c>
      <c r="JR1710" t="s">
        <v>330</v>
      </c>
      <c r="KP1710" t="s">
        <v>330</v>
      </c>
      <c r="KS1710" t="s">
        <v>330</v>
      </c>
      <c r="KV1710" t="s">
        <v>330</v>
      </c>
      <c r="KX1710" t="s">
        <v>329</v>
      </c>
      <c r="KZ1710">
        <f ca="1">OFFSET($A1710,,MATCH([2]Keys!$B$2,Data.Collect1Dump!$3:$3,0)-1)</f>
        <v>0</v>
      </c>
      <c r="LA1710" t="str">
        <f ca="1">OFFSET($A1710,,MATCH([2]Keys!$B$4,Data.Collect1Dump!$3:$3,0)-1)</f>
        <v>anne.aroka@givedirectly.org</v>
      </c>
      <c r="LB1710">
        <f ca="1">OFFSET($A1710,,MATCH([2]Keys!$B$3,Data.Collect1Dump!$3:$3,0)-1)</f>
        <v>0</v>
      </c>
      <c r="LC1710">
        <f t="shared" ca="1" si="269"/>
        <v>0</v>
      </c>
      <c r="LD1710">
        <f t="shared" ca="1" si="269"/>
        <v>1</v>
      </c>
      <c r="LE1710">
        <f t="shared" ca="1" si="269"/>
        <v>0</v>
      </c>
      <c r="LF1710" s="2" t="e">
        <f t="shared" ca="1" si="270"/>
        <v>#N/A</v>
      </c>
      <c r="LG1710" s="2">
        <f t="shared" ca="1" si="271"/>
        <v>41598</v>
      </c>
      <c r="LH1710" s="2" t="e">
        <f t="shared" ca="1" si="272"/>
        <v>#N/A</v>
      </c>
      <c r="LI1710" t="e">
        <f t="shared" ca="1" si="273"/>
        <v>#N/A</v>
      </c>
      <c r="LJ1710" t="str">
        <f t="shared" ca="1" si="274"/>
        <v>anne.aroka@givedirectly.org</v>
      </c>
      <c r="LK1710" t="e">
        <f t="shared" ca="1" si="275"/>
        <v>#N/A</v>
      </c>
      <c r="LL1710" t="str">
        <f t="shared" ca="1" si="267"/>
        <v>Token</v>
      </c>
      <c r="LM1710" t="str">
        <f t="shared" ca="1" si="268"/>
        <v>anne.aroka@givedirectly.org</v>
      </c>
      <c r="LN1710" t="e">
        <f ca="1">OFFSET($A1710,,MATCH(OFFSET([2]Keys!C$1,MATCH(Data.Collect1Dump!$LL1710,[2]Keys!$A$2:$A$4,0),),Data.Collect1Dump!$3:$3,0)-1,)</f>
        <v>#VALUE!</v>
      </c>
      <c r="LO1710" s="2" t="e">
        <f t="shared" ca="1" si="276"/>
        <v>#VALUE!</v>
      </c>
    </row>
    <row r="1711" spans="1:327">
      <c r="A1711" t="s">
        <v>8977</v>
      </c>
      <c r="ID1711"/>
      <c r="JD1711" t="s">
        <v>378</v>
      </c>
      <c r="JE1711" t="s">
        <v>8978</v>
      </c>
      <c r="JF1711" t="s">
        <v>329</v>
      </c>
      <c r="JG1711">
        <v>7000</v>
      </c>
      <c r="JH1711" t="s">
        <v>330</v>
      </c>
      <c r="JR1711" t="s">
        <v>330</v>
      </c>
      <c r="KP1711" t="s">
        <v>330</v>
      </c>
      <c r="KS1711" t="s">
        <v>330</v>
      </c>
      <c r="KV1711" t="s">
        <v>330</v>
      </c>
      <c r="KX1711" t="s">
        <v>329</v>
      </c>
      <c r="KZ1711">
        <f ca="1">OFFSET($A1711,,MATCH([2]Keys!$B$2,Data.Collect1Dump!$3:$3,0)-1)</f>
        <v>0</v>
      </c>
      <c r="LA1711" t="str">
        <f ca="1">OFFSET($A1711,,MATCH([2]Keys!$B$4,Data.Collect1Dump!$3:$3,0)-1)</f>
        <v>anne.aroka@givedirectly.org</v>
      </c>
      <c r="LB1711">
        <f ca="1">OFFSET($A1711,,MATCH([2]Keys!$B$3,Data.Collect1Dump!$3:$3,0)-1)</f>
        <v>0</v>
      </c>
      <c r="LC1711">
        <f t="shared" ca="1" si="269"/>
        <v>0</v>
      </c>
      <c r="LD1711">
        <f t="shared" ca="1" si="269"/>
        <v>1</v>
      </c>
      <c r="LE1711">
        <f t="shared" ca="1" si="269"/>
        <v>0</v>
      </c>
      <c r="LF1711" s="2" t="e">
        <f t="shared" ca="1" si="270"/>
        <v>#N/A</v>
      </c>
      <c r="LG1711" s="2">
        <f t="shared" ca="1" si="271"/>
        <v>41617</v>
      </c>
      <c r="LH1711" s="2" t="e">
        <f t="shared" ca="1" si="272"/>
        <v>#N/A</v>
      </c>
      <c r="LI1711" t="e">
        <f t="shared" ca="1" si="273"/>
        <v>#N/A</v>
      </c>
      <c r="LJ1711" t="str">
        <f t="shared" ca="1" si="274"/>
        <v>anne.aroka@givedirectly.org</v>
      </c>
      <c r="LK1711" t="e">
        <f t="shared" ca="1" si="275"/>
        <v>#N/A</v>
      </c>
      <c r="LL1711" t="str">
        <f t="shared" ca="1" si="267"/>
        <v>Token</v>
      </c>
      <c r="LM1711" t="str">
        <f t="shared" ca="1" si="268"/>
        <v>anne.aroka@givedirectly.org</v>
      </c>
      <c r="LN1711" t="e">
        <f ca="1">OFFSET($A1711,,MATCH(OFFSET([2]Keys!C$1,MATCH(Data.Collect1Dump!$LL1711,[2]Keys!$A$2:$A$4,0),),Data.Collect1Dump!$3:$3,0)-1,)</f>
        <v>#VALUE!</v>
      </c>
      <c r="LO1711" s="2" t="e">
        <f t="shared" ca="1" si="276"/>
        <v>#VALUE!</v>
      </c>
    </row>
    <row r="1712" spans="1:327">
      <c r="A1712" t="s">
        <v>8979</v>
      </c>
      <c r="B1712" t="s">
        <v>8884</v>
      </c>
      <c r="C1712" t="s">
        <v>8980</v>
      </c>
      <c r="D1712" t="b">
        <v>1</v>
      </c>
      <c r="K1712">
        <v>1</v>
      </c>
      <c r="L1712" t="s">
        <v>329</v>
      </c>
      <c r="M1712" t="s">
        <v>329</v>
      </c>
      <c r="N1712">
        <v>40000</v>
      </c>
      <c r="O1712" t="s">
        <v>457</v>
      </c>
      <c r="R1712" t="s">
        <v>458</v>
      </c>
      <c r="T1712" t="s">
        <v>330</v>
      </c>
      <c r="V1712" t="s">
        <v>329</v>
      </c>
      <c r="X1712">
        <v>1</v>
      </c>
      <c r="Y1712">
        <v>39750</v>
      </c>
      <c r="Z1712">
        <v>250</v>
      </c>
      <c r="AO1712">
        <v>30</v>
      </c>
      <c r="AQ1712">
        <v>30</v>
      </c>
      <c r="AS1712" t="b">
        <v>1</v>
      </c>
      <c r="AV1712" t="b">
        <v>1</v>
      </c>
      <c r="AZ1712" t="b">
        <v>1</v>
      </c>
      <c r="BL1712" t="s">
        <v>329</v>
      </c>
      <c r="BM1712" t="s">
        <v>8981</v>
      </c>
      <c r="BN1712" t="s">
        <v>330</v>
      </c>
      <c r="BP1712">
        <v>0</v>
      </c>
      <c r="BQ1712">
        <v>0</v>
      </c>
      <c r="BU1712" t="b">
        <v>1</v>
      </c>
      <c r="BZ1712" t="b">
        <v>1</v>
      </c>
      <c r="CN1712">
        <v>30600</v>
      </c>
      <c r="CS1712">
        <v>9500</v>
      </c>
      <c r="DC1712" t="s">
        <v>329</v>
      </c>
      <c r="DD1712" t="b">
        <v>1</v>
      </c>
      <c r="DE1712" t="b">
        <v>1</v>
      </c>
      <c r="DM1712" t="b">
        <v>1</v>
      </c>
      <c r="DR1712" t="s">
        <v>329</v>
      </c>
      <c r="DV1712" t="b">
        <v>1</v>
      </c>
      <c r="EJ1712" t="b">
        <v>1</v>
      </c>
      <c r="EL1712" t="s">
        <v>330</v>
      </c>
      <c r="EN1712" t="s">
        <v>330</v>
      </c>
      <c r="EP1712" t="s">
        <v>330</v>
      </c>
      <c r="FN1712" t="s">
        <v>330</v>
      </c>
      <c r="GJ1712" t="s">
        <v>330</v>
      </c>
      <c r="GW1712" t="s">
        <v>330</v>
      </c>
      <c r="GZ1712" t="s">
        <v>330</v>
      </c>
      <c r="HC1712" t="s">
        <v>330</v>
      </c>
      <c r="HE1712" t="s">
        <v>330</v>
      </c>
      <c r="HG1712" t="s">
        <v>336</v>
      </c>
      <c r="HH1712" t="s">
        <v>415</v>
      </c>
      <c r="HI1712" t="s">
        <v>330</v>
      </c>
      <c r="HJ1712" t="s">
        <v>330</v>
      </c>
      <c r="HL1712" t="b">
        <v>1</v>
      </c>
      <c r="HO1712" t="s">
        <v>337</v>
      </c>
      <c r="HP1712" t="s">
        <v>8982</v>
      </c>
      <c r="HQ1712" t="s">
        <v>339</v>
      </c>
      <c r="HR1712" t="s">
        <v>8983</v>
      </c>
      <c r="HS1712" t="s">
        <v>8984</v>
      </c>
      <c r="HT1712" t="b">
        <v>1</v>
      </c>
      <c r="IC1712" t="b">
        <v>1</v>
      </c>
      <c r="ID1712" t="s">
        <v>3299</v>
      </c>
      <c r="JD1712" t="s">
        <v>378</v>
      </c>
      <c r="JE1712" t="s">
        <v>8985</v>
      </c>
      <c r="JF1712" t="s">
        <v>329</v>
      </c>
      <c r="JG1712">
        <v>6918</v>
      </c>
      <c r="JH1712" t="s">
        <v>330</v>
      </c>
      <c r="JR1712" t="s">
        <v>330</v>
      </c>
      <c r="KP1712" t="s">
        <v>330</v>
      </c>
      <c r="KS1712" t="s">
        <v>330</v>
      </c>
      <c r="KV1712" t="s">
        <v>330</v>
      </c>
      <c r="KX1712" t="s">
        <v>329</v>
      </c>
      <c r="KZ1712" t="str">
        <f ca="1">OFFSET($A1712,,MATCH([2]Keys!$B$2,Data.Collect1Dump!$3:$3,0)-1)</f>
        <v>erickachieng50@gmail.com</v>
      </c>
      <c r="LA1712" t="str">
        <f ca="1">OFFSET($A1712,,MATCH([2]Keys!$B$4,Data.Collect1Dump!$3:$3,0)-1)</f>
        <v>anne.aroka@givedirectly.org</v>
      </c>
      <c r="LB1712">
        <f ca="1">OFFSET($A1712,,MATCH([2]Keys!$B$3,Data.Collect1Dump!$3:$3,0)-1)</f>
        <v>0</v>
      </c>
      <c r="LC1712">
        <f t="shared" ca="1" si="269"/>
        <v>1</v>
      </c>
      <c r="LD1712">
        <f t="shared" ca="1" si="269"/>
        <v>1</v>
      </c>
      <c r="LE1712">
        <f t="shared" ca="1" si="269"/>
        <v>0</v>
      </c>
      <c r="LF1712" s="2">
        <f t="shared" ca="1" si="270"/>
        <v>41712</v>
      </c>
      <c r="LG1712" s="2">
        <f t="shared" ca="1" si="271"/>
        <v>41612</v>
      </c>
      <c r="LH1712" s="2" t="e">
        <f t="shared" ca="1" si="272"/>
        <v>#N/A</v>
      </c>
      <c r="LI1712" t="str">
        <f t="shared" ca="1" si="273"/>
        <v>erickachieng50@gmail.com</v>
      </c>
      <c r="LJ1712" t="str">
        <f t="shared" ca="1" si="274"/>
        <v>anne.aroka@givedirectly.org</v>
      </c>
      <c r="LK1712" t="e">
        <f t="shared" ca="1" si="275"/>
        <v>#N/A</v>
      </c>
      <c r="LL1712" t="str">
        <f t="shared" ca="1" si="267"/>
        <v>Lump Sum</v>
      </c>
      <c r="LM1712" t="str">
        <f t="shared" ca="1" si="268"/>
        <v>erickachieng50@gmail.com</v>
      </c>
      <c r="LN1712" t="e">
        <f ca="1">OFFSET($A1712,,MATCH(OFFSET([2]Keys!C$1,MATCH(Data.Collect1Dump!$LL1712,[2]Keys!$A$2:$A$4,0),),Data.Collect1Dump!$3:$3,0)-1,)</f>
        <v>#VALUE!</v>
      </c>
      <c r="LO1712" s="2" t="e">
        <f t="shared" ca="1" si="276"/>
        <v>#VALUE!</v>
      </c>
    </row>
    <row r="1713" spans="1:327">
      <c r="A1713" t="s">
        <v>8986</v>
      </c>
      <c r="B1713" t="s">
        <v>8884</v>
      </c>
      <c r="C1713" t="s">
        <v>8987</v>
      </c>
      <c r="D1713" t="b">
        <v>1</v>
      </c>
      <c r="K1713">
        <v>1</v>
      </c>
      <c r="L1713" t="s">
        <v>329</v>
      </c>
      <c r="M1713" t="s">
        <v>329</v>
      </c>
      <c r="N1713">
        <v>40000</v>
      </c>
      <c r="O1713" t="s">
        <v>329</v>
      </c>
      <c r="T1713" t="s">
        <v>330</v>
      </c>
      <c r="V1713" t="s">
        <v>329</v>
      </c>
      <c r="X1713">
        <v>1</v>
      </c>
      <c r="Y1713">
        <v>39750</v>
      </c>
      <c r="Z1713">
        <v>250</v>
      </c>
      <c r="AO1713">
        <v>30</v>
      </c>
      <c r="AQ1713">
        <v>30</v>
      </c>
      <c r="AV1713" t="b">
        <v>1</v>
      </c>
      <c r="BA1713" t="b">
        <v>1</v>
      </c>
      <c r="BF1713" t="b">
        <v>1</v>
      </c>
      <c r="BL1713" t="s">
        <v>330</v>
      </c>
      <c r="BN1713" t="s">
        <v>415</v>
      </c>
      <c r="BP1713">
        <v>0</v>
      </c>
      <c r="BQ1713">
        <v>0</v>
      </c>
      <c r="BU1713" t="b">
        <v>1</v>
      </c>
      <c r="CN1713">
        <v>39900</v>
      </c>
      <c r="DC1713" t="s">
        <v>329</v>
      </c>
      <c r="DD1713" t="b">
        <v>1</v>
      </c>
      <c r="DE1713" t="b">
        <v>1</v>
      </c>
      <c r="DL1713" t="b">
        <v>1</v>
      </c>
      <c r="DM1713" t="b">
        <v>1</v>
      </c>
      <c r="DR1713" t="s">
        <v>330</v>
      </c>
      <c r="EN1713" t="s">
        <v>330</v>
      </c>
      <c r="EP1713" t="s">
        <v>329</v>
      </c>
      <c r="EQ1713" t="s">
        <v>8988</v>
      </c>
      <c r="ES1713" t="b">
        <v>1</v>
      </c>
      <c r="EU1713" t="b">
        <v>1</v>
      </c>
      <c r="FD1713" t="b">
        <v>1</v>
      </c>
      <c r="FH1713" t="b">
        <v>1</v>
      </c>
      <c r="FN1713" t="s">
        <v>330</v>
      </c>
      <c r="GJ1713" t="s">
        <v>330</v>
      </c>
      <c r="GW1713" t="s">
        <v>330</v>
      </c>
      <c r="GZ1713" t="s">
        <v>330</v>
      </c>
      <c r="HC1713" t="s">
        <v>330</v>
      </c>
      <c r="HE1713" t="s">
        <v>330</v>
      </c>
      <c r="HG1713" t="s">
        <v>336</v>
      </c>
      <c r="HH1713" t="s">
        <v>329</v>
      </c>
      <c r="HI1713" t="s">
        <v>330</v>
      </c>
      <c r="HJ1713" t="s">
        <v>330</v>
      </c>
      <c r="HM1713" t="b">
        <v>1</v>
      </c>
      <c r="HO1713" t="s">
        <v>337</v>
      </c>
      <c r="HP1713" t="s">
        <v>8989</v>
      </c>
      <c r="HQ1713" t="s">
        <v>339</v>
      </c>
      <c r="HR1713" t="s">
        <v>8990</v>
      </c>
      <c r="HS1713" t="s">
        <v>8991</v>
      </c>
      <c r="HV1713" t="b">
        <v>1</v>
      </c>
      <c r="ID1713" t="s">
        <v>3299</v>
      </c>
      <c r="IE1713" t="s">
        <v>391</v>
      </c>
      <c r="IF1713" t="s">
        <v>8992</v>
      </c>
      <c r="IG1713" t="b">
        <v>1</v>
      </c>
      <c r="IM1713" t="s">
        <v>329</v>
      </c>
      <c r="IN1713" t="s">
        <v>329</v>
      </c>
      <c r="IO1713" t="s">
        <v>812</v>
      </c>
      <c r="IP1713">
        <v>40000</v>
      </c>
      <c r="IQ1713">
        <v>30</v>
      </c>
      <c r="IR1713" t="s">
        <v>330</v>
      </c>
      <c r="IU1713" t="b">
        <v>1</v>
      </c>
      <c r="IY1713" t="s">
        <v>330</v>
      </c>
      <c r="JA1713" t="s">
        <v>339</v>
      </c>
      <c r="JB1713" t="s">
        <v>8993</v>
      </c>
      <c r="JC1713" t="s">
        <v>814</v>
      </c>
      <c r="JD1713" t="s">
        <v>378</v>
      </c>
      <c r="JE1713" t="s">
        <v>8994</v>
      </c>
      <c r="JF1713" t="s">
        <v>329</v>
      </c>
      <c r="JG1713">
        <v>7000</v>
      </c>
      <c r="JH1713" t="s">
        <v>330</v>
      </c>
      <c r="JR1713" t="s">
        <v>330</v>
      </c>
      <c r="KP1713" t="s">
        <v>330</v>
      </c>
      <c r="KS1713" t="s">
        <v>330</v>
      </c>
      <c r="KV1713" t="s">
        <v>330</v>
      </c>
      <c r="KX1713" t="s">
        <v>329</v>
      </c>
      <c r="KZ1713" t="str">
        <f ca="1">OFFSET($A1713,,MATCH([2]Keys!$B$2,Data.Collect1Dump!$3:$3,0)-1)</f>
        <v>erickachieng50@gmail.com</v>
      </c>
      <c r="LA1713" t="str">
        <f ca="1">OFFSET($A1713,,MATCH([2]Keys!$B$4,Data.Collect1Dump!$3:$3,0)-1)</f>
        <v>anne.aroka@givedirectly.org</v>
      </c>
      <c r="LB1713" t="str">
        <f ca="1">OFFSET($A1713,,MATCH([2]Keys!$B$3,Data.Collect1Dump!$3:$3,0)-1)</f>
        <v>lydia.tala@givedirectly.org</v>
      </c>
      <c r="LC1713">
        <f t="shared" ca="1" si="269"/>
        <v>1</v>
      </c>
      <c r="LD1713">
        <f t="shared" ca="1" si="269"/>
        <v>1</v>
      </c>
      <c r="LE1713">
        <f t="shared" ca="1" si="269"/>
        <v>1</v>
      </c>
      <c r="LF1713" s="2">
        <f t="shared" ca="1" si="270"/>
        <v>41712</v>
      </c>
      <c r="LG1713" s="2">
        <f t="shared" ca="1" si="271"/>
        <v>41612</v>
      </c>
      <c r="LH1713" s="2">
        <f t="shared" ca="1" si="272"/>
        <v>41724</v>
      </c>
      <c r="LI1713" t="str">
        <f t="shared" ca="1" si="273"/>
        <v>erickachieng50@gmail.com</v>
      </c>
      <c r="LJ1713" t="str">
        <f t="shared" ca="1" si="274"/>
        <v>anne.aroka@givedirectly.org</v>
      </c>
      <c r="LK1713" t="str">
        <f t="shared" ca="1" si="275"/>
        <v>lydia.tala@givedirectly.org</v>
      </c>
      <c r="LL1713" t="str">
        <f t="shared" ca="1" si="267"/>
        <v>Lump Sum</v>
      </c>
      <c r="LM1713" t="str">
        <f t="shared" ca="1" si="268"/>
        <v>erickachieng50@gmail.com</v>
      </c>
      <c r="LN1713" t="e">
        <f ca="1">OFFSET($A1713,,MATCH(OFFSET([2]Keys!C$1,MATCH(Data.Collect1Dump!$LL1713,[2]Keys!$A$2:$A$4,0),),Data.Collect1Dump!$3:$3,0)-1,)</f>
        <v>#VALUE!</v>
      </c>
      <c r="LO1713" s="2" t="e">
        <f t="shared" ca="1" si="276"/>
        <v>#VALUE!</v>
      </c>
    </row>
    <row r="1714" spans="1:327">
      <c r="A1714" t="s">
        <v>8995</v>
      </c>
      <c r="ID1714"/>
      <c r="JD1714" t="s">
        <v>3172</v>
      </c>
      <c r="JE1714" t="s">
        <v>8996</v>
      </c>
      <c r="JF1714" t="s">
        <v>329</v>
      </c>
      <c r="JG1714" t="s">
        <v>6076</v>
      </c>
      <c r="JH1714" t="s">
        <v>330</v>
      </c>
      <c r="JR1714" t="s">
        <v>330</v>
      </c>
      <c r="KP1714" t="s">
        <v>330</v>
      </c>
      <c r="KS1714" t="s">
        <v>330</v>
      </c>
      <c r="KV1714" t="s">
        <v>330</v>
      </c>
      <c r="KX1714" t="s">
        <v>329</v>
      </c>
      <c r="KZ1714">
        <f ca="1">OFFSET($A1714,,MATCH([2]Keys!$B$2,Data.Collect1Dump!$3:$3,0)-1)</f>
        <v>0</v>
      </c>
      <c r="LA1714" t="str">
        <f ca="1">OFFSET($A1714,,MATCH([2]Keys!$B$4,Data.Collect1Dump!$3:$3,0)-1)</f>
        <v>owiti.maureen@gmail.com</v>
      </c>
      <c r="LB1714">
        <f ca="1">OFFSET($A1714,,MATCH([2]Keys!$B$3,Data.Collect1Dump!$3:$3,0)-1)</f>
        <v>0</v>
      </c>
      <c r="LC1714">
        <f t="shared" ca="1" si="269"/>
        <v>0</v>
      </c>
      <c r="LD1714">
        <f t="shared" ca="1" si="269"/>
        <v>1</v>
      </c>
      <c r="LE1714">
        <f t="shared" ca="1" si="269"/>
        <v>0</v>
      </c>
      <c r="LF1714" s="2" t="e">
        <f t="shared" ca="1" si="270"/>
        <v>#N/A</v>
      </c>
      <c r="LG1714" s="2">
        <f t="shared" ca="1" si="271"/>
        <v>41722</v>
      </c>
      <c r="LH1714" s="2" t="e">
        <f t="shared" ca="1" si="272"/>
        <v>#N/A</v>
      </c>
      <c r="LI1714" t="e">
        <f t="shared" ca="1" si="273"/>
        <v>#N/A</v>
      </c>
      <c r="LJ1714" t="str">
        <f t="shared" ca="1" si="274"/>
        <v>owiti.maureen@gmail.com</v>
      </c>
      <c r="LK1714" t="e">
        <f t="shared" ca="1" si="275"/>
        <v>#N/A</v>
      </c>
      <c r="LL1714" t="str">
        <f t="shared" ca="1" si="267"/>
        <v>Token</v>
      </c>
      <c r="LM1714" t="str">
        <f t="shared" ca="1" si="268"/>
        <v>owiti.maureen@gmail.com</v>
      </c>
      <c r="LN1714" t="e">
        <f ca="1">OFFSET($A1714,,MATCH(OFFSET([2]Keys!C$1,MATCH(Data.Collect1Dump!$LL1714,[2]Keys!$A$2:$A$4,0),),Data.Collect1Dump!$3:$3,0)-1,)</f>
        <v>#VALUE!</v>
      </c>
      <c r="LO1714" s="2" t="e">
        <f t="shared" ca="1" si="276"/>
        <v>#VALUE!</v>
      </c>
    </row>
    <row r="1715" spans="1:327">
      <c r="A1715" t="s">
        <v>8997</v>
      </c>
      <c r="B1715" t="s">
        <v>8884</v>
      </c>
      <c r="C1715" t="s">
        <v>8998</v>
      </c>
      <c r="D1715" t="b">
        <v>1</v>
      </c>
      <c r="G1715" t="b">
        <v>1</v>
      </c>
      <c r="H1715" t="b">
        <v>1</v>
      </c>
      <c r="J1715" t="s">
        <v>15668</v>
      </c>
      <c r="K1715">
        <v>2</v>
      </c>
      <c r="L1715" t="s">
        <v>329</v>
      </c>
      <c r="M1715" t="s">
        <v>329</v>
      </c>
      <c r="N1715" s="4">
        <v>40000</v>
      </c>
      <c r="O1715" t="s">
        <v>329</v>
      </c>
      <c r="T1715" t="s">
        <v>330</v>
      </c>
      <c r="V1715" t="s">
        <v>329</v>
      </c>
      <c r="X1715">
        <v>1</v>
      </c>
      <c r="Y1715">
        <v>38000</v>
      </c>
      <c r="Z1715">
        <v>999</v>
      </c>
      <c r="AO1715">
        <v>35</v>
      </c>
      <c r="AQ1715">
        <v>35</v>
      </c>
      <c r="AV1715" t="b">
        <v>1</v>
      </c>
      <c r="BL1715" t="s">
        <v>330</v>
      </c>
      <c r="BN1715" t="s">
        <v>330</v>
      </c>
      <c r="BP1715">
        <v>0</v>
      </c>
      <c r="BQ1715">
        <v>0</v>
      </c>
      <c r="BR1715" t="b">
        <v>1</v>
      </c>
      <c r="BU1715" t="b">
        <v>1</v>
      </c>
      <c r="CI1715" t="b">
        <v>1</v>
      </c>
      <c r="CK1715">
        <v>2900</v>
      </c>
      <c r="CN1715">
        <v>15460</v>
      </c>
      <c r="DB1715">
        <v>3500</v>
      </c>
      <c r="DC1715" t="s">
        <v>408</v>
      </c>
      <c r="DD1715" t="b">
        <v>1</v>
      </c>
      <c r="DG1715" t="b">
        <v>1</v>
      </c>
      <c r="DO1715" t="b">
        <v>1</v>
      </c>
      <c r="DR1715" t="s">
        <v>329</v>
      </c>
      <c r="DU1715" t="b">
        <v>1</v>
      </c>
      <c r="EL1715" t="s">
        <v>330</v>
      </c>
      <c r="EN1715" t="s">
        <v>330</v>
      </c>
      <c r="EP1715" t="s">
        <v>330</v>
      </c>
      <c r="FN1715" t="s">
        <v>330</v>
      </c>
      <c r="GJ1715" t="s">
        <v>330</v>
      </c>
      <c r="GW1715" t="s">
        <v>330</v>
      </c>
      <c r="GZ1715" t="s">
        <v>330</v>
      </c>
      <c r="HC1715" t="s">
        <v>330</v>
      </c>
      <c r="HE1715" t="s">
        <v>330</v>
      </c>
      <c r="HG1715" t="s">
        <v>336</v>
      </c>
      <c r="HH1715" t="s">
        <v>330</v>
      </c>
      <c r="HI1715" t="s">
        <v>330</v>
      </c>
      <c r="HJ1715" t="s">
        <v>330</v>
      </c>
      <c r="HM1715" t="b">
        <v>1</v>
      </c>
      <c r="HO1715" t="s">
        <v>337</v>
      </c>
      <c r="HP1715" t="s">
        <v>8999</v>
      </c>
      <c r="HQ1715" t="s">
        <v>339</v>
      </c>
      <c r="HR1715" t="s">
        <v>9000</v>
      </c>
      <c r="HS1715" t="s">
        <v>3299</v>
      </c>
      <c r="HT1715" t="b">
        <v>1</v>
      </c>
      <c r="ID1715" t="s">
        <v>3299</v>
      </c>
      <c r="JD1715" t="s">
        <v>2833</v>
      </c>
      <c r="JE1715" t="s">
        <v>9001</v>
      </c>
      <c r="JF1715" t="s">
        <v>329</v>
      </c>
      <c r="JG1715">
        <v>6918</v>
      </c>
      <c r="JH1715" t="s">
        <v>330</v>
      </c>
      <c r="JR1715" t="s">
        <v>329</v>
      </c>
      <c r="JS1715" t="s">
        <v>9002</v>
      </c>
      <c r="KD1715" t="b">
        <v>1</v>
      </c>
      <c r="KE1715" t="b">
        <v>1</v>
      </c>
      <c r="KN1715" t="b">
        <v>1</v>
      </c>
      <c r="KO1715" t="s">
        <v>9003</v>
      </c>
      <c r="KP1715" t="s">
        <v>330</v>
      </c>
      <c r="KS1715" t="s">
        <v>330</v>
      </c>
      <c r="KV1715" t="s">
        <v>330</v>
      </c>
      <c r="KX1715" t="s">
        <v>329</v>
      </c>
      <c r="KZ1715" t="str">
        <f ca="1">OFFSET($A1715,,MATCH([2]Keys!$B$2,Data.Collect1Dump!$3:$3,0)-1)</f>
        <v>erickachieng50@gmail.com</v>
      </c>
      <c r="LA1715" t="str">
        <f ca="1">OFFSET($A1715,,MATCH([2]Keys!$B$4,Data.Collect1Dump!$3:$3,0)-1)</f>
        <v>andyagumbaa@gmail.com</v>
      </c>
      <c r="LB1715">
        <f ca="1">OFFSET($A1715,,MATCH([2]Keys!$B$3,Data.Collect1Dump!$3:$3,0)-1)</f>
        <v>0</v>
      </c>
      <c r="LC1715">
        <f t="shared" ca="1" si="269"/>
        <v>1</v>
      </c>
      <c r="LD1715">
        <f t="shared" ca="1" si="269"/>
        <v>1</v>
      </c>
      <c r="LE1715">
        <f t="shared" ca="1" si="269"/>
        <v>0</v>
      </c>
      <c r="LF1715" s="2">
        <f t="shared" ca="1" si="270"/>
        <v>41712</v>
      </c>
      <c r="LG1715" s="2">
        <f t="shared" ca="1" si="271"/>
        <v>41582</v>
      </c>
      <c r="LH1715" s="2" t="e">
        <f t="shared" ca="1" si="272"/>
        <v>#N/A</v>
      </c>
      <c r="LI1715" t="str">
        <f t="shared" ca="1" si="273"/>
        <v>erickachieng50@gmail.com</v>
      </c>
      <c r="LJ1715" t="str">
        <f t="shared" ca="1" si="274"/>
        <v>andyagumbaa@gmail.com</v>
      </c>
      <c r="LK1715" t="e">
        <f t="shared" ca="1" si="275"/>
        <v>#N/A</v>
      </c>
      <c r="LL1715" t="str">
        <f t="shared" ca="1" si="267"/>
        <v>Lump Sum</v>
      </c>
      <c r="LM1715" t="str">
        <f t="shared" ca="1" si="268"/>
        <v>erickachieng50@gmail.com</v>
      </c>
      <c r="LN1715" t="e">
        <f ca="1">OFFSET($A1715,,MATCH(OFFSET([2]Keys!C$1,MATCH(Data.Collect1Dump!$LL1715,[2]Keys!$A$2:$A$4,0),),Data.Collect1Dump!$3:$3,0)-1,)</f>
        <v>#VALUE!</v>
      </c>
      <c r="LO1715" s="2" t="e">
        <f t="shared" ca="1" si="276"/>
        <v>#VALUE!</v>
      </c>
    </row>
    <row r="1716" spans="1:327">
      <c r="A1716" t="s">
        <v>9004</v>
      </c>
      <c r="B1716" t="s">
        <v>8884</v>
      </c>
      <c r="C1716" t="s">
        <v>9005</v>
      </c>
      <c r="D1716" t="b">
        <v>1</v>
      </c>
      <c r="H1716" t="b">
        <v>1</v>
      </c>
      <c r="J1716" t="s">
        <v>15668</v>
      </c>
      <c r="K1716">
        <v>1</v>
      </c>
      <c r="L1716" t="s">
        <v>329</v>
      </c>
      <c r="M1716" t="s">
        <v>329</v>
      </c>
      <c r="N1716" s="4">
        <v>40000</v>
      </c>
      <c r="O1716" t="s">
        <v>329</v>
      </c>
      <c r="T1716" t="s">
        <v>330</v>
      </c>
      <c r="V1716" t="s">
        <v>329</v>
      </c>
      <c r="X1716">
        <v>1</v>
      </c>
      <c r="Y1716">
        <v>39755</v>
      </c>
      <c r="Z1716">
        <v>245</v>
      </c>
      <c r="AO1716">
        <v>30</v>
      </c>
      <c r="AQ1716">
        <v>30</v>
      </c>
      <c r="AS1716" t="b">
        <v>1</v>
      </c>
      <c r="AU1716" t="b">
        <v>1</v>
      </c>
      <c r="AV1716" t="b">
        <v>1</v>
      </c>
      <c r="BA1716" t="b">
        <v>1</v>
      </c>
      <c r="BL1716" t="s">
        <v>330</v>
      </c>
      <c r="BN1716" t="s">
        <v>330</v>
      </c>
      <c r="BP1716">
        <v>15000</v>
      </c>
      <c r="BQ1716">
        <v>0</v>
      </c>
      <c r="BU1716" t="b">
        <v>1</v>
      </c>
      <c r="CN1716" s="4">
        <v>44700</v>
      </c>
      <c r="DC1716" t="s">
        <v>345</v>
      </c>
      <c r="DD1716" t="b">
        <v>1</v>
      </c>
      <c r="DH1716" t="b">
        <v>1</v>
      </c>
      <c r="DJ1716" t="s">
        <v>9006</v>
      </c>
      <c r="DP1716" t="b">
        <v>1</v>
      </c>
      <c r="DR1716" t="s">
        <v>329</v>
      </c>
      <c r="EA1716" t="b">
        <v>1</v>
      </c>
      <c r="EL1716" t="s">
        <v>330</v>
      </c>
      <c r="EN1716" t="s">
        <v>330</v>
      </c>
      <c r="EP1716" t="s">
        <v>330</v>
      </c>
      <c r="FN1716" t="s">
        <v>330</v>
      </c>
      <c r="GJ1716" t="s">
        <v>330</v>
      </c>
      <c r="GW1716" t="s">
        <v>330</v>
      </c>
      <c r="GZ1716" t="s">
        <v>330</v>
      </c>
      <c r="HC1716" t="s">
        <v>330</v>
      </c>
      <c r="HE1716" t="s">
        <v>330</v>
      </c>
      <c r="HG1716" t="s">
        <v>336</v>
      </c>
      <c r="HH1716" t="s">
        <v>330</v>
      </c>
      <c r="HI1716" t="s">
        <v>330</v>
      </c>
      <c r="HJ1716" t="s">
        <v>330</v>
      </c>
      <c r="HM1716" t="b">
        <v>1</v>
      </c>
      <c r="HO1716" t="s">
        <v>337</v>
      </c>
      <c r="HP1716" t="s">
        <v>9007</v>
      </c>
      <c r="HQ1716" t="s">
        <v>339</v>
      </c>
      <c r="HR1716" t="s">
        <v>9008</v>
      </c>
      <c r="HS1716" t="s">
        <v>7396</v>
      </c>
      <c r="HT1716" t="b">
        <v>1</v>
      </c>
      <c r="ID1716" t="s">
        <v>4873</v>
      </c>
      <c r="IE1716" t="s">
        <v>391</v>
      </c>
      <c r="IF1716" t="s">
        <v>9009</v>
      </c>
      <c r="IG1716" t="b">
        <v>1</v>
      </c>
      <c r="IM1716" t="s">
        <v>329</v>
      </c>
      <c r="IN1716" t="s">
        <v>329</v>
      </c>
      <c r="IO1716" t="s">
        <v>812</v>
      </c>
      <c r="IP1716">
        <v>39750</v>
      </c>
      <c r="IQ1716">
        <v>30</v>
      </c>
      <c r="IR1716" t="s">
        <v>330</v>
      </c>
      <c r="IW1716" t="b">
        <v>1</v>
      </c>
      <c r="IY1716" t="s">
        <v>330</v>
      </c>
      <c r="JA1716" t="s">
        <v>339</v>
      </c>
      <c r="JB1716" t="s">
        <v>9010</v>
      </c>
      <c r="JC1716" t="s">
        <v>814</v>
      </c>
      <c r="JD1716" t="s">
        <v>2833</v>
      </c>
      <c r="JE1716" t="s">
        <v>9011</v>
      </c>
      <c r="JF1716" t="s">
        <v>329</v>
      </c>
      <c r="JG1716">
        <v>7000</v>
      </c>
      <c r="JH1716" t="s">
        <v>330</v>
      </c>
      <c r="JR1716" t="s">
        <v>330</v>
      </c>
      <c r="KP1716" t="s">
        <v>330</v>
      </c>
      <c r="KS1716" t="s">
        <v>330</v>
      </c>
      <c r="KV1716" t="s">
        <v>330</v>
      </c>
      <c r="KX1716" t="s">
        <v>329</v>
      </c>
      <c r="KZ1716" t="str">
        <f ca="1">OFFSET($A1716,,MATCH([2]Keys!$B$2,Data.Collect1Dump!$3:$3,0)-1)</f>
        <v>erickachieng50@gmail.com</v>
      </c>
      <c r="LA1716" t="str">
        <f ca="1">OFFSET($A1716,,MATCH([2]Keys!$B$4,Data.Collect1Dump!$3:$3,0)-1)</f>
        <v>andyagumbaa@gmail.com</v>
      </c>
      <c r="LB1716" t="str">
        <f ca="1">OFFSET($A1716,,MATCH([2]Keys!$B$3,Data.Collect1Dump!$3:$3,0)-1)</f>
        <v>lydia.tala@givedirectly.org</v>
      </c>
      <c r="LC1716">
        <f t="shared" ca="1" si="269"/>
        <v>1</v>
      </c>
      <c r="LD1716">
        <f t="shared" ca="1" si="269"/>
        <v>1</v>
      </c>
      <c r="LE1716">
        <f t="shared" ca="1" si="269"/>
        <v>1</v>
      </c>
      <c r="LF1716" s="2">
        <f t="shared" ca="1" si="270"/>
        <v>41715</v>
      </c>
      <c r="LG1716" s="2">
        <f t="shared" ca="1" si="271"/>
        <v>41583</v>
      </c>
      <c r="LH1716" s="2">
        <f t="shared" ca="1" si="272"/>
        <v>41725</v>
      </c>
      <c r="LI1716" t="str">
        <f t="shared" ca="1" si="273"/>
        <v>erickachieng50@gmail.com</v>
      </c>
      <c r="LJ1716" t="str">
        <f t="shared" ca="1" si="274"/>
        <v>andyagumbaa@gmail.com</v>
      </c>
      <c r="LK1716" t="str">
        <f t="shared" ca="1" si="275"/>
        <v>lydia.tala@givedirectly.org</v>
      </c>
      <c r="LL1716" t="str">
        <f t="shared" ca="1" si="267"/>
        <v>Lump Sum</v>
      </c>
      <c r="LM1716" t="str">
        <f t="shared" ca="1" si="268"/>
        <v>erickachieng50@gmail.com</v>
      </c>
      <c r="LN1716" t="e">
        <f ca="1">OFFSET($A1716,,MATCH(OFFSET([2]Keys!C$1,MATCH(Data.Collect1Dump!$LL1716,[2]Keys!$A$2:$A$4,0),),Data.Collect1Dump!$3:$3,0)-1,)</f>
        <v>#VALUE!</v>
      </c>
      <c r="LO1716" s="2" t="e">
        <f t="shared" ca="1" si="276"/>
        <v>#VALUE!</v>
      </c>
    </row>
    <row r="1717" spans="1:327">
      <c r="A1717" t="s">
        <v>9012</v>
      </c>
      <c r="ID1717"/>
      <c r="JD1717" t="s">
        <v>2833</v>
      </c>
      <c r="JE1717" t="s">
        <v>9013</v>
      </c>
      <c r="JF1717" t="s">
        <v>329</v>
      </c>
      <c r="JG1717">
        <v>7000</v>
      </c>
      <c r="JH1717" t="s">
        <v>330</v>
      </c>
      <c r="JR1717" t="s">
        <v>329</v>
      </c>
      <c r="JS1717" t="s">
        <v>9014</v>
      </c>
      <c r="KD1717" t="b">
        <v>1</v>
      </c>
      <c r="KE1717" t="b">
        <v>1</v>
      </c>
      <c r="KN1717" t="b">
        <v>1</v>
      </c>
      <c r="KO1717" t="s">
        <v>9015</v>
      </c>
      <c r="KP1717" t="s">
        <v>330</v>
      </c>
      <c r="KS1717" t="s">
        <v>330</v>
      </c>
      <c r="KV1717" t="s">
        <v>330</v>
      </c>
      <c r="KX1717" t="s">
        <v>329</v>
      </c>
      <c r="KZ1717">
        <f ca="1">OFFSET($A1717,,MATCH([2]Keys!$B$2,Data.Collect1Dump!$3:$3,0)-1)</f>
        <v>0</v>
      </c>
      <c r="LA1717" t="str">
        <f ca="1">OFFSET($A1717,,MATCH([2]Keys!$B$4,Data.Collect1Dump!$3:$3,0)-1)</f>
        <v>andyagumbaa@gmail.com</v>
      </c>
      <c r="LB1717">
        <f ca="1">OFFSET($A1717,,MATCH([2]Keys!$B$3,Data.Collect1Dump!$3:$3,0)-1)</f>
        <v>0</v>
      </c>
      <c r="LC1717">
        <f t="shared" ca="1" si="269"/>
        <v>0</v>
      </c>
      <c r="LD1717">
        <f t="shared" ca="1" si="269"/>
        <v>1</v>
      </c>
      <c r="LE1717">
        <f t="shared" ca="1" si="269"/>
        <v>0</v>
      </c>
      <c r="LF1717" s="2" t="e">
        <f t="shared" ca="1" si="270"/>
        <v>#N/A</v>
      </c>
      <c r="LG1717" s="2">
        <f t="shared" ca="1" si="271"/>
        <v>41583</v>
      </c>
      <c r="LH1717" s="2" t="e">
        <f t="shared" ca="1" si="272"/>
        <v>#N/A</v>
      </c>
      <c r="LI1717" t="e">
        <f t="shared" ca="1" si="273"/>
        <v>#N/A</v>
      </c>
      <c r="LJ1717" t="str">
        <f t="shared" ca="1" si="274"/>
        <v>andyagumbaa@gmail.com</v>
      </c>
      <c r="LK1717" t="e">
        <f t="shared" ca="1" si="275"/>
        <v>#N/A</v>
      </c>
      <c r="LL1717" t="str">
        <f t="shared" ca="1" si="267"/>
        <v>Token</v>
      </c>
      <c r="LM1717" t="str">
        <f t="shared" ca="1" si="268"/>
        <v>andyagumbaa@gmail.com</v>
      </c>
      <c r="LN1717" t="e">
        <f ca="1">OFFSET($A1717,,MATCH(OFFSET([2]Keys!C$1,MATCH(Data.Collect1Dump!$LL1717,[2]Keys!$A$2:$A$4,0),),Data.Collect1Dump!$3:$3,0)-1,)</f>
        <v>#VALUE!</v>
      </c>
      <c r="LO1717" s="2" t="e">
        <f t="shared" ca="1" si="276"/>
        <v>#VALUE!</v>
      </c>
    </row>
    <row r="1718" spans="1:327">
      <c r="A1718" t="s">
        <v>9016</v>
      </c>
      <c r="ID1718"/>
      <c r="JD1718" t="s">
        <v>2833</v>
      </c>
      <c r="JE1718" t="s">
        <v>9017</v>
      </c>
      <c r="JF1718" t="s">
        <v>329</v>
      </c>
      <c r="JG1718">
        <v>7000</v>
      </c>
      <c r="JH1718" t="s">
        <v>330</v>
      </c>
      <c r="JR1718" t="s">
        <v>330</v>
      </c>
      <c r="KP1718" t="s">
        <v>330</v>
      </c>
      <c r="KS1718" t="s">
        <v>330</v>
      </c>
      <c r="KV1718" t="s">
        <v>330</v>
      </c>
      <c r="KX1718" t="s">
        <v>329</v>
      </c>
      <c r="KZ1718">
        <f ca="1">OFFSET($A1718,,MATCH([2]Keys!$B$2,Data.Collect1Dump!$3:$3,0)-1)</f>
        <v>0</v>
      </c>
      <c r="LA1718" t="str">
        <f ca="1">OFFSET($A1718,,MATCH([2]Keys!$B$4,Data.Collect1Dump!$3:$3,0)-1)</f>
        <v>andyagumbaa@gmail.com</v>
      </c>
      <c r="LB1718">
        <f ca="1">OFFSET($A1718,,MATCH([2]Keys!$B$3,Data.Collect1Dump!$3:$3,0)-1)</f>
        <v>0</v>
      </c>
      <c r="LC1718">
        <f t="shared" ca="1" si="269"/>
        <v>0</v>
      </c>
      <c r="LD1718">
        <f t="shared" ca="1" si="269"/>
        <v>1</v>
      </c>
      <c r="LE1718">
        <f t="shared" ca="1" si="269"/>
        <v>0</v>
      </c>
      <c r="LF1718" s="2" t="e">
        <f t="shared" ca="1" si="270"/>
        <v>#N/A</v>
      </c>
      <c r="LG1718" s="2">
        <f t="shared" ca="1" si="271"/>
        <v>41583</v>
      </c>
      <c r="LH1718" s="2" t="e">
        <f t="shared" ca="1" si="272"/>
        <v>#N/A</v>
      </c>
      <c r="LI1718" t="e">
        <f t="shared" ca="1" si="273"/>
        <v>#N/A</v>
      </c>
      <c r="LJ1718" t="str">
        <f t="shared" ca="1" si="274"/>
        <v>andyagumbaa@gmail.com</v>
      </c>
      <c r="LK1718" t="e">
        <f t="shared" ca="1" si="275"/>
        <v>#N/A</v>
      </c>
      <c r="LL1718" t="str">
        <f t="shared" ca="1" si="267"/>
        <v>Token</v>
      </c>
      <c r="LM1718" t="str">
        <f t="shared" ca="1" si="268"/>
        <v>andyagumbaa@gmail.com</v>
      </c>
      <c r="LN1718" t="e">
        <f ca="1">OFFSET($A1718,,MATCH(OFFSET([2]Keys!C$1,MATCH(Data.Collect1Dump!$LL1718,[2]Keys!$A$2:$A$4,0),),Data.Collect1Dump!$3:$3,0)-1,)</f>
        <v>#VALUE!</v>
      </c>
      <c r="LO1718" s="2" t="e">
        <f t="shared" ca="1" si="276"/>
        <v>#VALUE!</v>
      </c>
    </row>
    <row r="1719" spans="1:327">
      <c r="A1719" t="s">
        <v>9018</v>
      </c>
      <c r="B1719" t="s">
        <v>8884</v>
      </c>
      <c r="C1719" t="s">
        <v>9019</v>
      </c>
      <c r="D1719" t="b">
        <v>1</v>
      </c>
      <c r="K1719">
        <v>1</v>
      </c>
      <c r="L1719" t="s">
        <v>329</v>
      </c>
      <c r="M1719" t="s">
        <v>329</v>
      </c>
      <c r="N1719">
        <v>40000</v>
      </c>
      <c r="O1719" t="s">
        <v>329</v>
      </c>
      <c r="T1719" t="s">
        <v>330</v>
      </c>
      <c r="V1719" t="s">
        <v>329</v>
      </c>
      <c r="X1719">
        <v>2</v>
      </c>
      <c r="Y1719">
        <v>9000</v>
      </c>
      <c r="Z1719">
        <v>999</v>
      </c>
      <c r="AA1719">
        <v>30000</v>
      </c>
      <c r="AB1719">
        <v>999</v>
      </c>
      <c r="AO1719">
        <v>30</v>
      </c>
      <c r="AQ1719">
        <v>30</v>
      </c>
      <c r="AS1719" t="b">
        <v>1</v>
      </c>
      <c r="AV1719" t="b">
        <v>1</v>
      </c>
      <c r="AX1719" t="b">
        <v>1</v>
      </c>
      <c r="AZ1719" t="b">
        <v>1</v>
      </c>
      <c r="BA1719" t="b">
        <v>1</v>
      </c>
      <c r="BL1719" t="s">
        <v>329</v>
      </c>
      <c r="BM1719" t="s">
        <v>9020</v>
      </c>
      <c r="BN1719" t="s">
        <v>330</v>
      </c>
      <c r="BP1719">
        <v>0</v>
      </c>
      <c r="BQ1719">
        <v>0</v>
      </c>
      <c r="BR1719" t="b">
        <v>1</v>
      </c>
      <c r="BS1719" t="b">
        <v>1</v>
      </c>
      <c r="BT1719" t="b">
        <v>1</v>
      </c>
      <c r="BU1719" t="b">
        <v>1</v>
      </c>
      <c r="BZ1719" t="b">
        <v>1</v>
      </c>
      <c r="CK1719">
        <v>6500</v>
      </c>
      <c r="CL1719">
        <v>4100</v>
      </c>
      <c r="CM1719">
        <v>1800</v>
      </c>
      <c r="CN1719" s="4">
        <v>10000</v>
      </c>
      <c r="CS1719">
        <v>9100</v>
      </c>
      <c r="DC1719" t="s">
        <v>345</v>
      </c>
      <c r="DD1719" t="b">
        <v>1</v>
      </c>
      <c r="DL1719" t="b">
        <v>1</v>
      </c>
      <c r="DR1719" t="s">
        <v>329</v>
      </c>
      <c r="DV1719" t="b">
        <v>1</v>
      </c>
      <c r="DX1719" t="b">
        <v>1</v>
      </c>
      <c r="EL1719" t="s">
        <v>330</v>
      </c>
      <c r="EN1719" t="s">
        <v>330</v>
      </c>
      <c r="EP1719" t="s">
        <v>329</v>
      </c>
      <c r="EQ1719" t="s">
        <v>9021</v>
      </c>
      <c r="ES1719" t="b">
        <v>1</v>
      </c>
      <c r="FD1719" t="b">
        <v>1</v>
      </c>
      <c r="FH1719" t="b">
        <v>1</v>
      </c>
      <c r="FN1719" t="s">
        <v>330</v>
      </c>
      <c r="GJ1719" t="s">
        <v>330</v>
      </c>
      <c r="GW1719" t="s">
        <v>330</v>
      </c>
      <c r="GZ1719" t="s">
        <v>330</v>
      </c>
      <c r="HC1719" t="s">
        <v>330</v>
      </c>
      <c r="HE1719" t="s">
        <v>330</v>
      </c>
      <c r="HG1719" t="s">
        <v>336</v>
      </c>
      <c r="HH1719" t="s">
        <v>329</v>
      </c>
      <c r="HI1719" t="s">
        <v>330</v>
      </c>
      <c r="HJ1719" t="s">
        <v>330</v>
      </c>
      <c r="HM1719" t="b">
        <v>1</v>
      </c>
      <c r="HO1719" t="s">
        <v>337</v>
      </c>
      <c r="HP1719" t="s">
        <v>9022</v>
      </c>
      <c r="HQ1719" t="s">
        <v>339</v>
      </c>
      <c r="HR1719" t="s">
        <v>9023</v>
      </c>
      <c r="HS1719" t="s">
        <v>3299</v>
      </c>
      <c r="HT1719" t="b">
        <v>1</v>
      </c>
      <c r="ID1719" t="s">
        <v>3299</v>
      </c>
      <c r="JD1719" t="s">
        <v>2833</v>
      </c>
      <c r="JE1719" t="s">
        <v>9024</v>
      </c>
      <c r="JF1719" t="s">
        <v>329</v>
      </c>
      <c r="JG1719">
        <v>7000</v>
      </c>
      <c r="JH1719" t="s">
        <v>330</v>
      </c>
      <c r="JR1719" t="s">
        <v>330</v>
      </c>
      <c r="KP1719" t="s">
        <v>330</v>
      </c>
      <c r="KS1719" t="s">
        <v>330</v>
      </c>
      <c r="KV1719" t="s">
        <v>330</v>
      </c>
      <c r="KX1719" t="s">
        <v>329</v>
      </c>
      <c r="KZ1719" t="str">
        <f ca="1">OFFSET($A1719,,MATCH([2]Keys!$B$2,Data.Collect1Dump!$3:$3,0)-1)</f>
        <v>erickachieng50@gmail.com</v>
      </c>
      <c r="LA1719" t="str">
        <f ca="1">OFFSET($A1719,,MATCH([2]Keys!$B$4,Data.Collect1Dump!$3:$3,0)-1)</f>
        <v>andyagumbaa@gmail.com</v>
      </c>
      <c r="LB1719">
        <f ca="1">OFFSET($A1719,,MATCH([2]Keys!$B$3,Data.Collect1Dump!$3:$3,0)-1)</f>
        <v>0</v>
      </c>
      <c r="LC1719">
        <f t="shared" ca="1" si="269"/>
        <v>1</v>
      </c>
      <c r="LD1719">
        <f t="shared" ca="1" si="269"/>
        <v>1</v>
      </c>
      <c r="LE1719">
        <f t="shared" ca="1" si="269"/>
        <v>0</v>
      </c>
      <c r="LF1719" s="2">
        <f t="shared" ca="1" si="270"/>
        <v>41716</v>
      </c>
      <c r="LG1719" s="2">
        <f t="shared" ca="1" si="271"/>
        <v>41583</v>
      </c>
      <c r="LH1719" s="2" t="e">
        <f t="shared" ca="1" si="272"/>
        <v>#N/A</v>
      </c>
      <c r="LI1719" t="str">
        <f t="shared" ca="1" si="273"/>
        <v>erickachieng50@gmail.com</v>
      </c>
      <c r="LJ1719" t="str">
        <f t="shared" ca="1" si="274"/>
        <v>andyagumbaa@gmail.com</v>
      </c>
      <c r="LK1719" t="e">
        <f t="shared" ca="1" si="275"/>
        <v>#N/A</v>
      </c>
      <c r="LL1719" t="str">
        <f t="shared" ca="1" si="267"/>
        <v>Lump Sum</v>
      </c>
      <c r="LM1719" t="str">
        <f t="shared" ca="1" si="268"/>
        <v>erickachieng50@gmail.com</v>
      </c>
      <c r="LN1719" t="e">
        <f ca="1">OFFSET($A1719,,MATCH(OFFSET([2]Keys!C$1,MATCH(Data.Collect1Dump!$LL1719,[2]Keys!$A$2:$A$4,0),),Data.Collect1Dump!$3:$3,0)-1,)</f>
        <v>#VALUE!</v>
      </c>
      <c r="LO1719" s="2" t="e">
        <f t="shared" ca="1" si="276"/>
        <v>#VALUE!</v>
      </c>
    </row>
    <row r="1720" spans="1:327">
      <c r="A1720" t="s">
        <v>9025</v>
      </c>
      <c r="ID1720"/>
      <c r="KZ1720">
        <f ca="1">OFFSET($A1720,,MATCH([2]Keys!$B$2,Data.Collect1Dump!$3:$3,0)-1)</f>
        <v>0</v>
      </c>
      <c r="LA1720">
        <f ca="1">OFFSET($A1720,,MATCH([2]Keys!$B$4,Data.Collect1Dump!$3:$3,0)-1)</f>
        <v>0</v>
      </c>
      <c r="LB1720">
        <f ca="1">OFFSET($A1720,,MATCH([2]Keys!$B$3,Data.Collect1Dump!$3:$3,0)-1)</f>
        <v>0</v>
      </c>
      <c r="LC1720">
        <f t="shared" ca="1" si="269"/>
        <v>0</v>
      </c>
      <c r="LD1720">
        <f t="shared" ca="1" si="269"/>
        <v>0</v>
      </c>
      <c r="LE1720">
        <f t="shared" ca="1" si="269"/>
        <v>0</v>
      </c>
      <c r="LF1720" s="2" t="e">
        <f t="shared" ca="1" si="270"/>
        <v>#N/A</v>
      </c>
      <c r="LG1720" s="2" t="e">
        <f t="shared" ca="1" si="271"/>
        <v>#N/A</v>
      </c>
      <c r="LH1720" s="2" t="e">
        <f t="shared" ca="1" si="272"/>
        <v>#N/A</v>
      </c>
      <c r="LI1720" t="e">
        <f t="shared" ca="1" si="273"/>
        <v>#N/A</v>
      </c>
      <c r="LJ1720" t="e">
        <f t="shared" ca="1" si="274"/>
        <v>#N/A</v>
      </c>
      <c r="LK1720" t="e">
        <f t="shared" ca="1" si="275"/>
        <v>#N/A</v>
      </c>
      <c r="LL1720" t="str">
        <f t="shared" ca="1" si="267"/>
        <v>Null Survey</v>
      </c>
      <c r="LM1720" t="str">
        <f t="shared" ca="1" si="268"/>
        <v>Null Survey</v>
      </c>
      <c r="LN1720" t="e">
        <f ca="1">OFFSET($A1720,,MATCH(OFFSET([2]Keys!C$1,MATCH(Data.Collect1Dump!$LL1720,[2]Keys!$A$2:$A$4,0),),Data.Collect1Dump!$3:$3,0)-1,)</f>
        <v>#N/A</v>
      </c>
      <c r="LO1720" s="2" t="e">
        <f t="shared" ca="1" si="276"/>
        <v>#N/A</v>
      </c>
    </row>
    <row r="1721" spans="1:327">
      <c r="A1721" t="s">
        <v>9026</v>
      </c>
      <c r="B1721" t="s">
        <v>8884</v>
      </c>
      <c r="C1721" t="s">
        <v>9027</v>
      </c>
      <c r="D1721" t="b">
        <v>1</v>
      </c>
      <c r="K1721">
        <v>1</v>
      </c>
      <c r="L1721" t="s">
        <v>329</v>
      </c>
      <c r="M1721" t="s">
        <v>329</v>
      </c>
      <c r="N1721">
        <v>40000</v>
      </c>
      <c r="O1721" t="s">
        <v>329</v>
      </c>
      <c r="T1721" t="s">
        <v>330</v>
      </c>
      <c r="V1721" t="s">
        <v>329</v>
      </c>
      <c r="X1721">
        <v>4</v>
      </c>
      <c r="Y1721">
        <v>11000</v>
      </c>
      <c r="Z1721">
        <v>999</v>
      </c>
      <c r="AA1721">
        <v>11000</v>
      </c>
      <c r="AB1721">
        <v>999</v>
      </c>
      <c r="AC1721">
        <v>11000</v>
      </c>
      <c r="AD1721">
        <v>999</v>
      </c>
      <c r="AE1721">
        <v>17000</v>
      </c>
      <c r="AO1721">
        <v>180</v>
      </c>
      <c r="AQ1721">
        <v>180</v>
      </c>
      <c r="AV1721" t="b">
        <v>1</v>
      </c>
      <c r="AX1721" t="b">
        <v>1</v>
      </c>
      <c r="BL1721" t="s">
        <v>330</v>
      </c>
      <c r="BN1721" t="s">
        <v>330</v>
      </c>
      <c r="BP1721">
        <v>0</v>
      </c>
      <c r="BQ1721">
        <v>0</v>
      </c>
      <c r="BR1721" t="b">
        <v>1</v>
      </c>
      <c r="BW1721" t="b">
        <v>1</v>
      </c>
      <c r="CI1721" t="b">
        <v>1</v>
      </c>
      <c r="CK1721">
        <v>20000</v>
      </c>
      <c r="CO1721">
        <v>10000</v>
      </c>
      <c r="CP1721">
        <v>10000</v>
      </c>
      <c r="DB1721">
        <v>10000</v>
      </c>
      <c r="DC1721" t="s">
        <v>329</v>
      </c>
      <c r="DD1721" t="b">
        <v>1</v>
      </c>
      <c r="DL1721" t="b">
        <v>1</v>
      </c>
      <c r="DR1721" t="s">
        <v>329</v>
      </c>
      <c r="DV1721" t="b">
        <v>1</v>
      </c>
      <c r="EL1721" t="s">
        <v>330</v>
      </c>
      <c r="EN1721" t="s">
        <v>330</v>
      </c>
      <c r="EP1721" t="s">
        <v>330</v>
      </c>
      <c r="FN1721" t="s">
        <v>330</v>
      </c>
      <c r="GJ1721" t="s">
        <v>330</v>
      </c>
      <c r="GW1721" t="s">
        <v>330</v>
      </c>
      <c r="GZ1721" t="s">
        <v>330</v>
      </c>
      <c r="HC1721" t="s">
        <v>330</v>
      </c>
      <c r="HE1721" t="s">
        <v>330</v>
      </c>
      <c r="HG1721" t="s">
        <v>526</v>
      </c>
      <c r="HH1721" t="s">
        <v>329</v>
      </c>
      <c r="HI1721" t="s">
        <v>330</v>
      </c>
      <c r="HJ1721" t="s">
        <v>330</v>
      </c>
      <c r="HM1721" t="b">
        <v>1</v>
      </c>
      <c r="HO1721" t="s">
        <v>337</v>
      </c>
      <c r="HP1721" t="s">
        <v>9028</v>
      </c>
      <c r="HQ1721" t="s">
        <v>339</v>
      </c>
      <c r="HR1721" t="s">
        <v>9029</v>
      </c>
      <c r="HS1721" t="s">
        <v>3299</v>
      </c>
      <c r="HT1721" t="b">
        <v>1</v>
      </c>
      <c r="ID1721" t="s">
        <v>3299</v>
      </c>
      <c r="JD1721" t="s">
        <v>2833</v>
      </c>
      <c r="JE1721" t="s">
        <v>9030</v>
      </c>
      <c r="JF1721" t="s">
        <v>329</v>
      </c>
      <c r="JG1721">
        <v>6900</v>
      </c>
      <c r="JH1721" t="s">
        <v>330</v>
      </c>
      <c r="JR1721" t="s">
        <v>330</v>
      </c>
      <c r="KP1721" t="s">
        <v>330</v>
      </c>
      <c r="KV1721" t="s">
        <v>330</v>
      </c>
      <c r="KX1721" t="s">
        <v>329</v>
      </c>
      <c r="KZ1721" t="str">
        <f ca="1">OFFSET($A1721,,MATCH([2]Keys!$B$2,Data.Collect1Dump!$3:$3,0)-1)</f>
        <v>erickachieng50@gmail.com</v>
      </c>
      <c r="LA1721" t="str">
        <f ca="1">OFFSET($A1721,,MATCH([2]Keys!$B$4,Data.Collect1Dump!$3:$3,0)-1)</f>
        <v>andyagumbaa@gmail.com</v>
      </c>
      <c r="LB1721">
        <f ca="1">OFFSET($A1721,,MATCH([2]Keys!$B$3,Data.Collect1Dump!$3:$3,0)-1)</f>
        <v>0</v>
      </c>
      <c r="LC1721">
        <f t="shared" ca="1" si="269"/>
        <v>1</v>
      </c>
      <c r="LD1721">
        <f t="shared" ca="1" si="269"/>
        <v>1</v>
      </c>
      <c r="LE1721">
        <f t="shared" ca="1" si="269"/>
        <v>0</v>
      </c>
      <c r="LF1721" s="2">
        <f t="shared" ca="1" si="270"/>
        <v>41716</v>
      </c>
      <c r="LG1721" s="2">
        <f t="shared" ca="1" si="271"/>
        <v>41584</v>
      </c>
      <c r="LH1721" s="2" t="e">
        <f t="shared" ca="1" si="272"/>
        <v>#N/A</v>
      </c>
      <c r="LI1721" t="str">
        <f t="shared" ca="1" si="273"/>
        <v>erickachieng50@gmail.com</v>
      </c>
      <c r="LJ1721" t="str">
        <f t="shared" ca="1" si="274"/>
        <v>andyagumbaa@gmail.com</v>
      </c>
      <c r="LK1721" t="e">
        <f t="shared" ca="1" si="275"/>
        <v>#N/A</v>
      </c>
      <c r="LL1721" t="str">
        <f t="shared" ca="1" si="267"/>
        <v>Lump Sum</v>
      </c>
      <c r="LM1721" t="str">
        <f t="shared" ca="1" si="268"/>
        <v>erickachieng50@gmail.com</v>
      </c>
      <c r="LN1721" t="e">
        <f ca="1">OFFSET($A1721,,MATCH(OFFSET([2]Keys!C$1,MATCH(Data.Collect1Dump!$LL1721,[2]Keys!$A$2:$A$4,0),),Data.Collect1Dump!$3:$3,0)-1,)</f>
        <v>#VALUE!</v>
      </c>
      <c r="LO1721" s="2" t="e">
        <f t="shared" ca="1" si="276"/>
        <v>#VALUE!</v>
      </c>
    </row>
    <row r="1722" spans="1:327">
      <c r="A1722" t="s">
        <v>9031</v>
      </c>
      <c r="B1722" t="s">
        <v>8884</v>
      </c>
      <c r="C1722" t="s">
        <v>9032</v>
      </c>
      <c r="D1722" t="b">
        <v>1</v>
      </c>
      <c r="K1722">
        <v>1</v>
      </c>
      <c r="L1722" t="s">
        <v>329</v>
      </c>
      <c r="M1722" t="s">
        <v>329</v>
      </c>
      <c r="N1722">
        <v>40000</v>
      </c>
      <c r="O1722" t="s">
        <v>329</v>
      </c>
      <c r="T1722" t="s">
        <v>330</v>
      </c>
      <c r="V1722" t="s">
        <v>329</v>
      </c>
      <c r="X1722">
        <v>4</v>
      </c>
      <c r="Y1722">
        <v>10000</v>
      </c>
      <c r="Z1722">
        <v>45</v>
      </c>
      <c r="AA1722">
        <v>10000</v>
      </c>
      <c r="AB1722">
        <v>45</v>
      </c>
      <c r="AC1722">
        <v>10000</v>
      </c>
      <c r="AD1722">
        <v>45</v>
      </c>
      <c r="AE1722">
        <v>7900</v>
      </c>
      <c r="AO1722">
        <v>60</v>
      </c>
      <c r="AQ1722">
        <v>60</v>
      </c>
      <c r="AS1722" t="b">
        <v>1</v>
      </c>
      <c r="AU1722" t="b">
        <v>1</v>
      </c>
      <c r="AV1722" t="b">
        <v>1</v>
      </c>
      <c r="AW1722" t="b">
        <v>1</v>
      </c>
      <c r="AX1722" t="b">
        <v>1</v>
      </c>
      <c r="BA1722" t="b">
        <v>1</v>
      </c>
      <c r="BF1722" t="b">
        <v>1</v>
      </c>
      <c r="BJ1722" t="b">
        <v>1</v>
      </c>
      <c r="BL1722" t="s">
        <v>329</v>
      </c>
      <c r="BM1722" t="s">
        <v>9033</v>
      </c>
      <c r="BN1722" t="s">
        <v>330</v>
      </c>
      <c r="BP1722">
        <v>10000</v>
      </c>
      <c r="BQ1722">
        <v>0</v>
      </c>
      <c r="BR1722" t="b">
        <v>1</v>
      </c>
      <c r="BS1722" t="b">
        <v>1</v>
      </c>
      <c r="BZ1722" t="b">
        <v>1</v>
      </c>
      <c r="CH1722" t="b">
        <v>1</v>
      </c>
      <c r="CK1722">
        <v>1410</v>
      </c>
      <c r="CL1722">
        <v>200</v>
      </c>
      <c r="CS1722">
        <v>36780</v>
      </c>
      <c r="DA1722">
        <v>900</v>
      </c>
      <c r="DC1722" t="s">
        <v>345</v>
      </c>
      <c r="DD1722" t="b">
        <v>1</v>
      </c>
      <c r="DG1722" t="b">
        <v>1</v>
      </c>
      <c r="DH1722" t="b">
        <v>1</v>
      </c>
      <c r="DJ1722" t="s">
        <v>3238</v>
      </c>
      <c r="DP1722" t="b">
        <v>1</v>
      </c>
      <c r="DR1722" t="s">
        <v>329</v>
      </c>
      <c r="DU1722" t="b">
        <v>1</v>
      </c>
      <c r="DV1722" t="b">
        <v>1</v>
      </c>
      <c r="EL1722" t="s">
        <v>330</v>
      </c>
      <c r="EN1722" t="s">
        <v>330</v>
      </c>
      <c r="EP1722" t="s">
        <v>330</v>
      </c>
      <c r="FN1722" t="s">
        <v>330</v>
      </c>
      <c r="GJ1722" t="s">
        <v>330</v>
      </c>
      <c r="GW1722" t="s">
        <v>330</v>
      </c>
      <c r="GZ1722" t="s">
        <v>330</v>
      </c>
      <c r="HC1722" t="s">
        <v>330</v>
      </c>
      <c r="HE1722" t="s">
        <v>330</v>
      </c>
      <c r="HG1722" t="s">
        <v>336</v>
      </c>
      <c r="HH1722" t="s">
        <v>329</v>
      </c>
      <c r="HI1722" t="s">
        <v>330</v>
      </c>
      <c r="HJ1722" t="s">
        <v>330</v>
      </c>
      <c r="HM1722" t="b">
        <v>1</v>
      </c>
      <c r="HO1722" t="s">
        <v>337</v>
      </c>
      <c r="HP1722" t="s">
        <v>9034</v>
      </c>
      <c r="HQ1722" t="s">
        <v>339</v>
      </c>
      <c r="HR1722" t="s">
        <v>9035</v>
      </c>
      <c r="HS1722" t="s">
        <v>3299</v>
      </c>
      <c r="HT1722" t="b">
        <v>1</v>
      </c>
      <c r="ID1722" t="s">
        <v>3299</v>
      </c>
      <c r="JD1722" t="s">
        <v>5651</v>
      </c>
      <c r="JE1722" t="s">
        <v>9036</v>
      </c>
      <c r="JF1722" t="s">
        <v>329</v>
      </c>
      <c r="JG1722">
        <v>7000</v>
      </c>
      <c r="JH1722" t="s">
        <v>330</v>
      </c>
      <c r="JR1722" t="s">
        <v>329</v>
      </c>
      <c r="JS1722" t="s">
        <v>9037</v>
      </c>
      <c r="JT1722" t="b">
        <v>1</v>
      </c>
      <c r="KF1722" t="b">
        <v>1</v>
      </c>
      <c r="KJ1722" t="b">
        <v>1</v>
      </c>
      <c r="KP1722" t="s">
        <v>330</v>
      </c>
      <c r="KS1722" t="s">
        <v>330</v>
      </c>
      <c r="KV1722" t="s">
        <v>330</v>
      </c>
      <c r="KX1722" t="s">
        <v>329</v>
      </c>
      <c r="KZ1722" t="str">
        <f ca="1">OFFSET($A1722,,MATCH([2]Keys!$B$2,Data.Collect1Dump!$3:$3,0)-1)</f>
        <v>erickachieng50@gmail.com</v>
      </c>
      <c r="LA1722" t="str">
        <f ca="1">OFFSET($A1722,,MATCH([2]Keys!$B$4,Data.Collect1Dump!$3:$3,0)-1)</f>
        <v>ochiwit@gmail.com</v>
      </c>
      <c r="LB1722">
        <f ca="1">OFFSET($A1722,,MATCH([2]Keys!$B$3,Data.Collect1Dump!$3:$3,0)-1)</f>
        <v>0</v>
      </c>
      <c r="LC1722">
        <f t="shared" ca="1" si="269"/>
        <v>1</v>
      </c>
      <c r="LD1722">
        <f t="shared" ca="1" si="269"/>
        <v>1</v>
      </c>
      <c r="LE1722">
        <f t="shared" ca="1" si="269"/>
        <v>0</v>
      </c>
      <c r="LF1722" s="2">
        <f t="shared" ca="1" si="270"/>
        <v>41717</v>
      </c>
      <c r="LG1722" s="2">
        <f t="shared" ca="1" si="271"/>
        <v>41585</v>
      </c>
      <c r="LH1722" s="2" t="e">
        <f t="shared" ca="1" si="272"/>
        <v>#N/A</v>
      </c>
      <c r="LI1722" t="str">
        <f t="shared" ca="1" si="273"/>
        <v>erickachieng50@gmail.com</v>
      </c>
      <c r="LJ1722" t="str">
        <f t="shared" ca="1" si="274"/>
        <v>ochiwit@gmail.com</v>
      </c>
      <c r="LK1722" t="e">
        <f t="shared" ca="1" si="275"/>
        <v>#N/A</v>
      </c>
      <c r="LL1722" t="str">
        <f t="shared" ca="1" si="267"/>
        <v>Lump Sum</v>
      </c>
      <c r="LM1722" t="str">
        <f t="shared" ca="1" si="268"/>
        <v>erickachieng50@gmail.com</v>
      </c>
      <c r="LN1722" t="e">
        <f ca="1">OFFSET($A1722,,MATCH(OFFSET([2]Keys!C$1,MATCH(Data.Collect1Dump!$LL1722,[2]Keys!$A$2:$A$4,0),),Data.Collect1Dump!$3:$3,0)-1,)</f>
        <v>#VALUE!</v>
      </c>
      <c r="LO1722" s="2" t="e">
        <f t="shared" ca="1" si="276"/>
        <v>#VALUE!</v>
      </c>
    </row>
    <row r="1723" spans="1:327">
      <c r="A1723" t="s">
        <v>9038</v>
      </c>
      <c r="ID1723"/>
      <c r="JD1723" t="s">
        <v>3172</v>
      </c>
      <c r="JE1723" t="s">
        <v>9039</v>
      </c>
      <c r="JF1723" t="s">
        <v>329</v>
      </c>
      <c r="JG1723" t="s">
        <v>6076</v>
      </c>
      <c r="JH1723" t="s">
        <v>330</v>
      </c>
      <c r="JR1723" t="s">
        <v>330</v>
      </c>
      <c r="KP1723" t="s">
        <v>330</v>
      </c>
      <c r="KS1723" t="s">
        <v>330</v>
      </c>
      <c r="KV1723" t="s">
        <v>330</v>
      </c>
      <c r="KX1723" t="s">
        <v>329</v>
      </c>
      <c r="KZ1723">
        <f ca="1">OFFSET($A1723,,MATCH([2]Keys!$B$2,Data.Collect1Dump!$3:$3,0)-1)</f>
        <v>0</v>
      </c>
      <c r="LA1723" t="str">
        <f ca="1">OFFSET($A1723,,MATCH([2]Keys!$B$4,Data.Collect1Dump!$3:$3,0)-1)</f>
        <v>owiti.maureen@gmail.com</v>
      </c>
      <c r="LB1723">
        <f ca="1">OFFSET($A1723,,MATCH([2]Keys!$B$3,Data.Collect1Dump!$3:$3,0)-1)</f>
        <v>0</v>
      </c>
      <c r="LC1723">
        <f t="shared" ca="1" si="269"/>
        <v>0</v>
      </c>
      <c r="LD1723">
        <f t="shared" ca="1" si="269"/>
        <v>1</v>
      </c>
      <c r="LE1723">
        <f t="shared" ca="1" si="269"/>
        <v>0</v>
      </c>
      <c r="LF1723" s="2" t="e">
        <f t="shared" ca="1" si="270"/>
        <v>#N/A</v>
      </c>
      <c r="LG1723" s="2">
        <f t="shared" ca="1" si="271"/>
        <v>41722</v>
      </c>
      <c r="LH1723" s="2" t="e">
        <f t="shared" ca="1" si="272"/>
        <v>#N/A</v>
      </c>
      <c r="LI1723" t="e">
        <f t="shared" ca="1" si="273"/>
        <v>#N/A</v>
      </c>
      <c r="LJ1723" t="str">
        <f t="shared" ca="1" si="274"/>
        <v>owiti.maureen@gmail.com</v>
      </c>
      <c r="LK1723" t="e">
        <f t="shared" ca="1" si="275"/>
        <v>#N/A</v>
      </c>
      <c r="LL1723" t="str">
        <f t="shared" ca="1" si="267"/>
        <v>Token</v>
      </c>
      <c r="LM1723" t="str">
        <f t="shared" ca="1" si="268"/>
        <v>owiti.maureen@gmail.com</v>
      </c>
      <c r="LN1723" t="e">
        <f ca="1">OFFSET($A1723,,MATCH(OFFSET([2]Keys!C$1,MATCH(Data.Collect1Dump!$LL1723,[2]Keys!$A$2:$A$4,0),),Data.Collect1Dump!$3:$3,0)-1,)</f>
        <v>#VALUE!</v>
      </c>
      <c r="LO1723" s="2" t="e">
        <f t="shared" ca="1" si="276"/>
        <v>#VALUE!</v>
      </c>
    </row>
    <row r="1724" spans="1:327">
      <c r="A1724" t="s">
        <v>9040</v>
      </c>
      <c r="B1724" t="s">
        <v>8884</v>
      </c>
      <c r="C1724" t="s">
        <v>9041</v>
      </c>
      <c r="D1724" t="b">
        <v>1</v>
      </c>
      <c r="K1724">
        <v>2</v>
      </c>
      <c r="L1724" t="s">
        <v>329</v>
      </c>
      <c r="M1724" t="s">
        <v>329</v>
      </c>
      <c r="N1724">
        <v>40000</v>
      </c>
      <c r="O1724" t="s">
        <v>329</v>
      </c>
      <c r="T1724" t="s">
        <v>330</v>
      </c>
      <c r="V1724" t="s">
        <v>329</v>
      </c>
      <c r="X1724">
        <v>1</v>
      </c>
      <c r="Y1724">
        <v>39750</v>
      </c>
      <c r="Z1724">
        <v>250</v>
      </c>
      <c r="AO1724">
        <v>30</v>
      </c>
      <c r="AQ1724">
        <v>30</v>
      </c>
      <c r="AS1724" t="b">
        <v>1</v>
      </c>
      <c r="AV1724" t="b">
        <v>1</v>
      </c>
      <c r="AZ1724" t="b">
        <v>1</v>
      </c>
      <c r="BJ1724" t="b">
        <v>1</v>
      </c>
      <c r="BL1724" t="s">
        <v>329</v>
      </c>
      <c r="BM1724" t="s">
        <v>9042</v>
      </c>
      <c r="BN1724" t="s">
        <v>329</v>
      </c>
      <c r="BO1724" t="s">
        <v>9043</v>
      </c>
      <c r="BP1724">
        <v>15000</v>
      </c>
      <c r="BQ1724">
        <v>0</v>
      </c>
      <c r="BR1724" t="b">
        <v>1</v>
      </c>
      <c r="BU1724" t="b">
        <v>1</v>
      </c>
      <c r="BZ1724" t="b">
        <v>1</v>
      </c>
      <c r="CK1724">
        <v>7000</v>
      </c>
      <c r="CN1724">
        <v>32700</v>
      </c>
      <c r="CS1724">
        <v>10000</v>
      </c>
      <c r="DC1724" t="s">
        <v>345</v>
      </c>
      <c r="DD1724" t="b">
        <v>1</v>
      </c>
      <c r="DE1724" t="b">
        <v>1</v>
      </c>
      <c r="DL1724" t="b">
        <v>1</v>
      </c>
      <c r="DM1724" t="b">
        <v>1</v>
      </c>
      <c r="DR1724" t="s">
        <v>329</v>
      </c>
      <c r="DU1724" t="b">
        <v>1</v>
      </c>
      <c r="EL1724" t="s">
        <v>330</v>
      </c>
      <c r="EN1724" t="s">
        <v>330</v>
      </c>
      <c r="EP1724" t="s">
        <v>330</v>
      </c>
      <c r="FN1724" t="s">
        <v>330</v>
      </c>
      <c r="GJ1724" t="s">
        <v>330</v>
      </c>
      <c r="GW1724" t="s">
        <v>330</v>
      </c>
      <c r="GZ1724" t="s">
        <v>330</v>
      </c>
      <c r="HC1724" t="s">
        <v>330</v>
      </c>
      <c r="HE1724" t="s">
        <v>330</v>
      </c>
      <c r="HG1724" t="s">
        <v>526</v>
      </c>
      <c r="HH1724" t="s">
        <v>329</v>
      </c>
      <c r="HI1724" t="s">
        <v>330</v>
      </c>
      <c r="HJ1724" t="s">
        <v>330</v>
      </c>
      <c r="HM1724" t="b">
        <v>1</v>
      </c>
      <c r="HO1724" t="s">
        <v>337</v>
      </c>
      <c r="HP1724" t="s">
        <v>9044</v>
      </c>
      <c r="HQ1724" t="s">
        <v>339</v>
      </c>
      <c r="HR1724" t="s">
        <v>9045</v>
      </c>
      <c r="HS1724" t="s">
        <v>9046</v>
      </c>
      <c r="HU1724" t="b">
        <v>1</v>
      </c>
      <c r="ID1724" t="s">
        <v>7396</v>
      </c>
      <c r="JD1724" t="s">
        <v>5651</v>
      </c>
      <c r="JE1724" t="s">
        <v>9047</v>
      </c>
      <c r="JF1724" t="s">
        <v>329</v>
      </c>
      <c r="JG1724">
        <v>7000</v>
      </c>
      <c r="JH1724" t="s">
        <v>330</v>
      </c>
      <c r="JR1724" t="s">
        <v>330</v>
      </c>
      <c r="KP1724" t="s">
        <v>330</v>
      </c>
      <c r="KS1724" t="s">
        <v>330</v>
      </c>
      <c r="KV1724" t="s">
        <v>330</v>
      </c>
      <c r="KX1724" t="s">
        <v>329</v>
      </c>
      <c r="KZ1724" t="str">
        <f ca="1">OFFSET($A1724,,MATCH([2]Keys!$B$2,Data.Collect1Dump!$3:$3,0)-1)</f>
        <v>erickachieng50@gmail.com</v>
      </c>
      <c r="LA1724" t="str">
        <f ca="1">OFFSET($A1724,,MATCH([2]Keys!$B$4,Data.Collect1Dump!$3:$3,0)-1)</f>
        <v>ochiwit@gmail.com</v>
      </c>
      <c r="LB1724">
        <f ca="1">OFFSET($A1724,,MATCH([2]Keys!$B$3,Data.Collect1Dump!$3:$3,0)-1)</f>
        <v>0</v>
      </c>
      <c r="LC1724">
        <f t="shared" ca="1" si="269"/>
        <v>1</v>
      </c>
      <c r="LD1724">
        <f t="shared" ca="1" si="269"/>
        <v>1</v>
      </c>
      <c r="LE1724">
        <f t="shared" ca="1" si="269"/>
        <v>0</v>
      </c>
      <c r="LF1724" s="2">
        <f t="shared" ca="1" si="270"/>
        <v>41719</v>
      </c>
      <c r="LG1724" s="2">
        <f t="shared" ca="1" si="271"/>
        <v>41590</v>
      </c>
      <c r="LH1724" s="2" t="e">
        <f t="shared" ca="1" si="272"/>
        <v>#N/A</v>
      </c>
      <c r="LI1724" t="str">
        <f t="shared" ca="1" si="273"/>
        <v>erickachieng50@gmail.com</v>
      </c>
      <c r="LJ1724" t="str">
        <f t="shared" ca="1" si="274"/>
        <v>ochiwit@gmail.com</v>
      </c>
      <c r="LK1724" t="e">
        <f t="shared" ca="1" si="275"/>
        <v>#N/A</v>
      </c>
      <c r="LL1724" t="str">
        <f t="shared" ca="1" si="267"/>
        <v>Lump Sum</v>
      </c>
      <c r="LM1724" t="str">
        <f t="shared" ca="1" si="268"/>
        <v>erickachieng50@gmail.com</v>
      </c>
      <c r="LN1724" t="e">
        <f ca="1">OFFSET($A1724,,MATCH(OFFSET([2]Keys!C$1,MATCH(Data.Collect1Dump!$LL1724,[2]Keys!$A$2:$A$4,0),),Data.Collect1Dump!$3:$3,0)-1,)</f>
        <v>#VALUE!</v>
      </c>
      <c r="LO1724" s="2" t="e">
        <f t="shared" ca="1" si="276"/>
        <v>#VALUE!</v>
      </c>
    </row>
    <row r="1725" spans="1:327">
      <c r="A1725" t="s">
        <v>9048</v>
      </c>
      <c r="B1725" t="s">
        <v>8884</v>
      </c>
      <c r="C1725" t="s">
        <v>9049</v>
      </c>
      <c r="D1725" t="b">
        <v>1</v>
      </c>
      <c r="K1725">
        <v>1</v>
      </c>
      <c r="L1725" t="s">
        <v>329</v>
      </c>
      <c r="M1725" t="s">
        <v>329</v>
      </c>
      <c r="N1725">
        <v>40000</v>
      </c>
      <c r="O1725" t="s">
        <v>329</v>
      </c>
      <c r="T1725" t="s">
        <v>330</v>
      </c>
      <c r="V1725" t="s">
        <v>329</v>
      </c>
      <c r="X1725">
        <v>1</v>
      </c>
      <c r="Y1725">
        <v>39900</v>
      </c>
      <c r="Z1725">
        <v>100</v>
      </c>
      <c r="AO1725">
        <v>10</v>
      </c>
      <c r="AQ1725">
        <v>10</v>
      </c>
      <c r="AV1725" t="b">
        <v>1</v>
      </c>
      <c r="BL1725" t="s">
        <v>330</v>
      </c>
      <c r="BN1725" t="s">
        <v>330</v>
      </c>
      <c r="BP1725">
        <v>3400</v>
      </c>
      <c r="BQ1725">
        <v>0</v>
      </c>
      <c r="BT1725" t="b">
        <v>1</v>
      </c>
      <c r="BU1725" t="b">
        <v>1</v>
      </c>
      <c r="CM1725">
        <v>1500</v>
      </c>
      <c r="CN1725">
        <v>55490</v>
      </c>
      <c r="DC1725" t="s">
        <v>345</v>
      </c>
      <c r="DD1725" t="b">
        <v>1</v>
      </c>
      <c r="DH1725" t="b">
        <v>1</v>
      </c>
      <c r="DJ1725" t="s">
        <v>638</v>
      </c>
      <c r="DL1725" t="b">
        <v>1</v>
      </c>
      <c r="DR1725" t="s">
        <v>329</v>
      </c>
      <c r="DU1725" t="b">
        <v>1</v>
      </c>
      <c r="EL1725" t="s">
        <v>330</v>
      </c>
      <c r="EN1725" t="s">
        <v>330</v>
      </c>
      <c r="EP1725" t="s">
        <v>330</v>
      </c>
      <c r="FN1725" t="s">
        <v>330</v>
      </c>
      <c r="GJ1725" t="s">
        <v>330</v>
      </c>
      <c r="GW1725" t="s">
        <v>330</v>
      </c>
      <c r="GZ1725" t="s">
        <v>330</v>
      </c>
      <c r="HC1725" t="s">
        <v>330</v>
      </c>
      <c r="HE1725" t="s">
        <v>330</v>
      </c>
      <c r="HG1725" t="s">
        <v>526</v>
      </c>
      <c r="HH1725" t="s">
        <v>329</v>
      </c>
      <c r="HI1725" t="s">
        <v>330</v>
      </c>
      <c r="HJ1725" t="s">
        <v>330</v>
      </c>
      <c r="HM1725" t="b">
        <v>1</v>
      </c>
      <c r="HO1725" t="s">
        <v>337</v>
      </c>
      <c r="HP1725" t="s">
        <v>9050</v>
      </c>
      <c r="HQ1725" t="s">
        <v>339</v>
      </c>
      <c r="HR1725" t="s">
        <v>9051</v>
      </c>
      <c r="HS1725" t="s">
        <v>9052</v>
      </c>
      <c r="HV1725" t="b">
        <v>1</v>
      </c>
      <c r="ID1725" t="s">
        <v>4873</v>
      </c>
      <c r="JD1725" t="s">
        <v>5651</v>
      </c>
      <c r="JE1725" t="s">
        <v>9053</v>
      </c>
      <c r="JF1725" t="s">
        <v>329</v>
      </c>
      <c r="JG1725">
        <v>6900</v>
      </c>
      <c r="JH1725" t="s">
        <v>330</v>
      </c>
      <c r="JR1725" t="s">
        <v>330</v>
      </c>
      <c r="KP1725" t="s">
        <v>330</v>
      </c>
      <c r="KS1725" t="s">
        <v>330</v>
      </c>
      <c r="KV1725" t="s">
        <v>330</v>
      </c>
      <c r="KX1725" t="s">
        <v>329</v>
      </c>
      <c r="KZ1725" t="str">
        <f ca="1">OFFSET($A1725,,MATCH([2]Keys!$B$2,Data.Collect1Dump!$3:$3,0)-1)</f>
        <v>erickachieng50@gmail.com</v>
      </c>
      <c r="LA1725" t="str">
        <f ca="1">OFFSET($A1725,,MATCH([2]Keys!$B$4,Data.Collect1Dump!$3:$3,0)-1)</f>
        <v>ochiwit@gmail.com</v>
      </c>
      <c r="LB1725">
        <f ca="1">OFFSET($A1725,,MATCH([2]Keys!$B$3,Data.Collect1Dump!$3:$3,0)-1)</f>
        <v>0</v>
      </c>
      <c r="LC1725">
        <f t="shared" ca="1" si="269"/>
        <v>1</v>
      </c>
      <c r="LD1725">
        <f t="shared" ca="1" si="269"/>
        <v>1</v>
      </c>
      <c r="LE1725">
        <f t="shared" ca="1" si="269"/>
        <v>0</v>
      </c>
      <c r="LF1725" s="2">
        <f t="shared" ca="1" si="270"/>
        <v>41717</v>
      </c>
      <c r="LG1725" s="2">
        <f t="shared" ca="1" si="271"/>
        <v>41583</v>
      </c>
      <c r="LH1725" s="2" t="e">
        <f t="shared" ca="1" si="272"/>
        <v>#N/A</v>
      </c>
      <c r="LI1725" t="str">
        <f t="shared" ca="1" si="273"/>
        <v>erickachieng50@gmail.com</v>
      </c>
      <c r="LJ1725" t="str">
        <f t="shared" ca="1" si="274"/>
        <v>ochiwit@gmail.com</v>
      </c>
      <c r="LK1725" t="e">
        <f t="shared" ca="1" si="275"/>
        <v>#N/A</v>
      </c>
      <c r="LL1725" t="str">
        <f t="shared" ca="1" si="267"/>
        <v>Lump Sum</v>
      </c>
      <c r="LM1725" t="str">
        <f t="shared" ca="1" si="268"/>
        <v>erickachieng50@gmail.com</v>
      </c>
      <c r="LN1725" t="e">
        <f ca="1">OFFSET($A1725,,MATCH(OFFSET([2]Keys!C$1,MATCH(Data.Collect1Dump!$LL1725,[2]Keys!$A$2:$A$4,0),),Data.Collect1Dump!$3:$3,0)-1,)</f>
        <v>#VALUE!</v>
      </c>
      <c r="LO1725" s="2" t="e">
        <f t="shared" ca="1" si="276"/>
        <v>#VALUE!</v>
      </c>
    </row>
    <row r="1726" spans="1:327">
      <c r="A1726" t="s">
        <v>9054</v>
      </c>
      <c r="ID1726"/>
      <c r="JD1726" t="s">
        <v>5651</v>
      </c>
      <c r="JE1726" t="s">
        <v>9055</v>
      </c>
      <c r="JF1726" t="s">
        <v>329</v>
      </c>
      <c r="JG1726">
        <v>7000</v>
      </c>
      <c r="JH1726" t="s">
        <v>330</v>
      </c>
      <c r="JR1726" t="s">
        <v>330</v>
      </c>
      <c r="KP1726" t="s">
        <v>330</v>
      </c>
      <c r="KS1726" t="s">
        <v>330</v>
      </c>
      <c r="KV1726" t="s">
        <v>330</v>
      </c>
      <c r="KX1726" t="s">
        <v>329</v>
      </c>
      <c r="KZ1726">
        <f ca="1">OFFSET($A1726,,MATCH([2]Keys!$B$2,Data.Collect1Dump!$3:$3,0)-1)</f>
        <v>0</v>
      </c>
      <c r="LA1726" t="str">
        <f ca="1">OFFSET($A1726,,MATCH([2]Keys!$B$4,Data.Collect1Dump!$3:$3,0)-1)</f>
        <v>ochiwit@gmail.com</v>
      </c>
      <c r="LB1726">
        <f ca="1">OFFSET($A1726,,MATCH([2]Keys!$B$3,Data.Collect1Dump!$3:$3,0)-1)</f>
        <v>0</v>
      </c>
      <c r="LC1726">
        <f t="shared" ca="1" si="269"/>
        <v>0</v>
      </c>
      <c r="LD1726">
        <f t="shared" ca="1" si="269"/>
        <v>1</v>
      </c>
      <c r="LE1726">
        <f t="shared" ca="1" si="269"/>
        <v>0</v>
      </c>
      <c r="LF1726" s="2" t="e">
        <f t="shared" ca="1" si="270"/>
        <v>#N/A</v>
      </c>
      <c r="LG1726" s="2">
        <f t="shared" ca="1" si="271"/>
        <v>41593</v>
      </c>
      <c r="LH1726" s="2" t="e">
        <f t="shared" ca="1" si="272"/>
        <v>#N/A</v>
      </c>
      <c r="LI1726" t="e">
        <f t="shared" ca="1" si="273"/>
        <v>#N/A</v>
      </c>
      <c r="LJ1726" t="str">
        <f t="shared" ca="1" si="274"/>
        <v>ochiwit@gmail.com</v>
      </c>
      <c r="LK1726" t="e">
        <f t="shared" ca="1" si="275"/>
        <v>#N/A</v>
      </c>
      <c r="LL1726" t="str">
        <f t="shared" ca="1" si="267"/>
        <v>Token</v>
      </c>
      <c r="LM1726" t="str">
        <f t="shared" ca="1" si="268"/>
        <v>ochiwit@gmail.com</v>
      </c>
      <c r="LN1726" t="e">
        <f ca="1">OFFSET($A1726,,MATCH(OFFSET([2]Keys!C$1,MATCH(Data.Collect1Dump!$LL1726,[2]Keys!$A$2:$A$4,0),),Data.Collect1Dump!$3:$3,0)-1,)</f>
        <v>#VALUE!</v>
      </c>
      <c r="LO1726" s="2" t="e">
        <f t="shared" ca="1" si="276"/>
        <v>#VALUE!</v>
      </c>
    </row>
    <row r="1727" spans="1:327">
      <c r="A1727" t="s">
        <v>9056</v>
      </c>
      <c r="ID1727"/>
      <c r="JD1727" t="s">
        <v>350</v>
      </c>
      <c r="JE1727" t="s">
        <v>9057</v>
      </c>
      <c r="JF1727" t="s">
        <v>329</v>
      </c>
      <c r="JG1727">
        <v>7000</v>
      </c>
      <c r="JH1727" t="s">
        <v>330</v>
      </c>
      <c r="JR1727" t="s">
        <v>330</v>
      </c>
      <c r="KP1727" t="s">
        <v>330</v>
      </c>
      <c r="KS1727" t="s">
        <v>330</v>
      </c>
      <c r="KV1727" t="s">
        <v>330</v>
      </c>
      <c r="KX1727" t="s">
        <v>329</v>
      </c>
      <c r="KZ1727">
        <f ca="1">OFFSET($A1727,,MATCH([2]Keys!$B$2,Data.Collect1Dump!$3:$3,0)-1)</f>
        <v>0</v>
      </c>
      <c r="LA1727" t="str">
        <f ca="1">OFFSET($A1727,,MATCH([2]Keys!$B$4,Data.Collect1Dump!$3:$3,0)-1)</f>
        <v>andrew.agumba@givedirectly.org</v>
      </c>
      <c r="LB1727">
        <f ca="1">OFFSET($A1727,,MATCH([2]Keys!$B$3,Data.Collect1Dump!$3:$3,0)-1)</f>
        <v>0</v>
      </c>
      <c r="LC1727">
        <f t="shared" ca="1" si="269"/>
        <v>0</v>
      </c>
      <c r="LD1727">
        <f t="shared" ca="1" si="269"/>
        <v>1</v>
      </c>
      <c r="LE1727">
        <f t="shared" ca="1" si="269"/>
        <v>0</v>
      </c>
      <c r="LF1727" s="2" t="e">
        <f t="shared" ca="1" si="270"/>
        <v>#N/A</v>
      </c>
      <c r="LG1727" s="2">
        <f t="shared" ca="1" si="271"/>
        <v>41618</v>
      </c>
      <c r="LH1727" s="2" t="e">
        <f t="shared" ca="1" si="272"/>
        <v>#N/A</v>
      </c>
      <c r="LI1727" t="e">
        <f t="shared" ca="1" si="273"/>
        <v>#N/A</v>
      </c>
      <c r="LJ1727" t="str">
        <f t="shared" ca="1" si="274"/>
        <v>andrew.agumba@givedirectly.org</v>
      </c>
      <c r="LK1727" t="e">
        <f t="shared" ca="1" si="275"/>
        <v>#N/A</v>
      </c>
      <c r="LL1727" t="str">
        <f t="shared" ca="1" si="267"/>
        <v>Token</v>
      </c>
      <c r="LM1727" t="str">
        <f t="shared" ca="1" si="268"/>
        <v>andrew.agumba@givedirectly.org</v>
      </c>
      <c r="LN1727" t="e">
        <f ca="1">OFFSET($A1727,,MATCH(OFFSET([2]Keys!C$1,MATCH(Data.Collect1Dump!$LL1727,[2]Keys!$A$2:$A$4,0),),Data.Collect1Dump!$3:$3,0)-1,)</f>
        <v>#VALUE!</v>
      </c>
      <c r="LO1727" s="2" t="e">
        <f t="shared" ca="1" si="276"/>
        <v>#VALUE!</v>
      </c>
    </row>
    <row r="1728" spans="1:327">
      <c r="A1728" t="s">
        <v>9058</v>
      </c>
      <c r="ID1728"/>
      <c r="JD1728" t="s">
        <v>5651</v>
      </c>
      <c r="JE1728" t="s">
        <v>9059</v>
      </c>
      <c r="JF1728" t="s">
        <v>329</v>
      </c>
      <c r="JG1728">
        <v>7000</v>
      </c>
      <c r="JH1728" t="s">
        <v>330</v>
      </c>
      <c r="JR1728" t="s">
        <v>330</v>
      </c>
      <c r="KP1728" t="s">
        <v>330</v>
      </c>
      <c r="KS1728" t="s">
        <v>330</v>
      </c>
      <c r="KV1728" t="s">
        <v>330</v>
      </c>
      <c r="KX1728" t="s">
        <v>329</v>
      </c>
      <c r="KZ1728">
        <f ca="1">OFFSET($A1728,,MATCH([2]Keys!$B$2,Data.Collect1Dump!$3:$3,0)-1)</f>
        <v>0</v>
      </c>
      <c r="LA1728" t="str">
        <f ca="1">OFFSET($A1728,,MATCH([2]Keys!$B$4,Data.Collect1Dump!$3:$3,0)-1)</f>
        <v>ochiwit@gmail.com</v>
      </c>
      <c r="LB1728">
        <f ca="1">OFFSET($A1728,,MATCH([2]Keys!$B$3,Data.Collect1Dump!$3:$3,0)-1)</f>
        <v>0</v>
      </c>
      <c r="LC1728">
        <f t="shared" ca="1" si="269"/>
        <v>0</v>
      </c>
      <c r="LD1728">
        <f t="shared" ca="1" si="269"/>
        <v>1</v>
      </c>
      <c r="LE1728">
        <f t="shared" ca="1" si="269"/>
        <v>0</v>
      </c>
      <c r="LF1728" s="2" t="e">
        <f t="shared" ca="1" si="270"/>
        <v>#N/A</v>
      </c>
      <c r="LG1728" s="2">
        <f t="shared" ca="1" si="271"/>
        <v>41596</v>
      </c>
      <c r="LH1728" s="2" t="e">
        <f t="shared" ca="1" si="272"/>
        <v>#N/A</v>
      </c>
      <c r="LI1728" t="e">
        <f t="shared" ca="1" si="273"/>
        <v>#N/A</v>
      </c>
      <c r="LJ1728" t="str">
        <f t="shared" ca="1" si="274"/>
        <v>ochiwit@gmail.com</v>
      </c>
      <c r="LK1728" t="e">
        <f t="shared" ca="1" si="275"/>
        <v>#N/A</v>
      </c>
      <c r="LL1728" t="str">
        <f t="shared" ca="1" si="267"/>
        <v>Token</v>
      </c>
      <c r="LM1728" t="str">
        <f t="shared" ca="1" si="268"/>
        <v>ochiwit@gmail.com</v>
      </c>
      <c r="LN1728" t="e">
        <f ca="1">OFFSET($A1728,,MATCH(OFFSET([2]Keys!C$1,MATCH(Data.Collect1Dump!$LL1728,[2]Keys!$A$2:$A$4,0),),Data.Collect1Dump!$3:$3,0)-1,)</f>
        <v>#VALUE!</v>
      </c>
      <c r="LO1728" s="2" t="e">
        <f t="shared" ca="1" si="276"/>
        <v>#VALUE!</v>
      </c>
    </row>
    <row r="1729" spans="1:327">
      <c r="A1729" t="s">
        <v>9060</v>
      </c>
      <c r="B1729" t="s">
        <v>8884</v>
      </c>
      <c r="C1729" t="s">
        <v>9061</v>
      </c>
      <c r="D1729" t="b">
        <v>1</v>
      </c>
      <c r="K1729">
        <v>1</v>
      </c>
      <c r="L1729" t="s">
        <v>329</v>
      </c>
      <c r="M1729" t="s">
        <v>329</v>
      </c>
      <c r="N1729">
        <v>40000</v>
      </c>
      <c r="O1729" t="s">
        <v>329</v>
      </c>
      <c r="T1729" t="s">
        <v>330</v>
      </c>
      <c r="V1729" t="s">
        <v>329</v>
      </c>
      <c r="X1729">
        <v>3</v>
      </c>
      <c r="Y1729">
        <v>9000</v>
      </c>
      <c r="Z1729">
        <v>999</v>
      </c>
      <c r="AA1729">
        <v>10000</v>
      </c>
      <c r="AB1729">
        <v>999</v>
      </c>
      <c r="AC1729">
        <v>20000</v>
      </c>
      <c r="AD1729">
        <v>999</v>
      </c>
      <c r="AO1729">
        <v>60</v>
      </c>
      <c r="AQ1729">
        <v>60</v>
      </c>
      <c r="AS1729" t="b">
        <v>1</v>
      </c>
      <c r="AU1729" t="b">
        <v>1</v>
      </c>
      <c r="AV1729" t="b">
        <v>1</v>
      </c>
      <c r="AX1729" t="b">
        <v>1</v>
      </c>
      <c r="AY1729" t="b">
        <v>1</v>
      </c>
      <c r="BA1729" t="b">
        <v>1</v>
      </c>
      <c r="BB1729" t="b">
        <v>1</v>
      </c>
      <c r="BF1729" t="b">
        <v>1</v>
      </c>
      <c r="BI1729" t="b">
        <v>1</v>
      </c>
      <c r="BL1729" t="s">
        <v>329</v>
      </c>
      <c r="BM1729" t="s">
        <v>9062</v>
      </c>
      <c r="BN1729" t="s">
        <v>330</v>
      </c>
      <c r="BP1729">
        <v>0</v>
      </c>
      <c r="BQ1729">
        <v>0</v>
      </c>
      <c r="BR1729" t="b">
        <v>1</v>
      </c>
      <c r="BS1729" t="b">
        <v>1</v>
      </c>
      <c r="BU1729" t="b">
        <v>1</v>
      </c>
      <c r="BW1729" t="b">
        <v>1</v>
      </c>
      <c r="BZ1729" t="b">
        <v>1</v>
      </c>
      <c r="CK1729">
        <v>1810</v>
      </c>
      <c r="CL1729">
        <v>4000</v>
      </c>
      <c r="CN1729">
        <v>8810</v>
      </c>
      <c r="CP1729">
        <v>22700</v>
      </c>
      <c r="CS1729">
        <v>1200</v>
      </c>
      <c r="DC1729" t="s">
        <v>329</v>
      </c>
      <c r="DD1729" t="b">
        <v>1</v>
      </c>
      <c r="DH1729" t="b">
        <v>1</v>
      </c>
      <c r="DJ1729" t="s">
        <v>3347</v>
      </c>
      <c r="DL1729" t="b">
        <v>1</v>
      </c>
      <c r="DR1729" t="s">
        <v>329</v>
      </c>
      <c r="DU1729" t="b">
        <v>1</v>
      </c>
      <c r="EL1729" t="s">
        <v>330</v>
      </c>
      <c r="EN1729" t="s">
        <v>330</v>
      </c>
      <c r="EP1729" t="s">
        <v>330</v>
      </c>
      <c r="FN1729" t="s">
        <v>329</v>
      </c>
      <c r="FO1729" t="b">
        <v>1</v>
      </c>
      <c r="FP1729" t="b">
        <v>1</v>
      </c>
      <c r="FV1729" t="b">
        <v>1</v>
      </c>
      <c r="GE1729" t="b">
        <v>1</v>
      </c>
      <c r="GF1729" t="s">
        <v>9063</v>
      </c>
      <c r="GG1729" t="s">
        <v>330</v>
      </c>
      <c r="GJ1729" t="s">
        <v>330</v>
      </c>
      <c r="GV1729" t="s">
        <v>9064</v>
      </c>
      <c r="GW1729" t="s">
        <v>330</v>
      </c>
      <c r="GZ1729" t="s">
        <v>330</v>
      </c>
      <c r="HC1729" t="s">
        <v>330</v>
      </c>
      <c r="HE1729" t="s">
        <v>330</v>
      </c>
      <c r="HG1729" t="s">
        <v>336</v>
      </c>
      <c r="HH1729" t="s">
        <v>329</v>
      </c>
      <c r="HI1729" t="s">
        <v>330</v>
      </c>
      <c r="HJ1729" t="s">
        <v>330</v>
      </c>
      <c r="HM1729" t="b">
        <v>1</v>
      </c>
      <c r="HO1729" t="s">
        <v>337</v>
      </c>
      <c r="HP1729" t="s">
        <v>9065</v>
      </c>
      <c r="HQ1729" t="s">
        <v>339</v>
      </c>
      <c r="HR1729" t="s">
        <v>9066</v>
      </c>
      <c r="HS1729" t="s">
        <v>9067</v>
      </c>
      <c r="HV1729" t="b">
        <v>1</v>
      </c>
      <c r="ID1729" t="s">
        <v>4873</v>
      </c>
      <c r="JD1729" t="s">
        <v>5651</v>
      </c>
      <c r="JE1729" t="s">
        <v>9068</v>
      </c>
      <c r="JF1729" t="s">
        <v>329</v>
      </c>
      <c r="JG1729">
        <v>7000</v>
      </c>
      <c r="JH1729" t="s">
        <v>330</v>
      </c>
      <c r="JR1729" t="s">
        <v>330</v>
      </c>
      <c r="KP1729" t="s">
        <v>330</v>
      </c>
      <c r="KS1729" t="s">
        <v>330</v>
      </c>
      <c r="KV1729" t="s">
        <v>330</v>
      </c>
      <c r="KX1729" t="s">
        <v>329</v>
      </c>
      <c r="KZ1729" t="str">
        <f ca="1">OFFSET($A1729,,MATCH([2]Keys!$B$2,Data.Collect1Dump!$3:$3,0)-1)</f>
        <v>erickachieng50@gmail.com</v>
      </c>
      <c r="LA1729" t="str">
        <f ca="1">OFFSET($A1729,,MATCH([2]Keys!$B$4,Data.Collect1Dump!$3:$3,0)-1)</f>
        <v>ochiwit@gmail.com</v>
      </c>
      <c r="LB1729">
        <f ca="1">OFFSET($A1729,,MATCH([2]Keys!$B$3,Data.Collect1Dump!$3:$3,0)-1)</f>
        <v>0</v>
      </c>
      <c r="LC1729">
        <f t="shared" ca="1" si="269"/>
        <v>1</v>
      </c>
      <c r="LD1729">
        <f t="shared" ca="1" si="269"/>
        <v>1</v>
      </c>
      <c r="LE1729">
        <f t="shared" ca="1" si="269"/>
        <v>0</v>
      </c>
      <c r="LF1729" s="2">
        <f t="shared" ca="1" si="270"/>
        <v>41718</v>
      </c>
      <c r="LG1729" s="2">
        <f t="shared" ca="1" si="271"/>
        <v>41598</v>
      </c>
      <c r="LH1729" s="2" t="e">
        <f t="shared" ca="1" si="272"/>
        <v>#N/A</v>
      </c>
      <c r="LI1729" t="str">
        <f t="shared" ca="1" si="273"/>
        <v>erickachieng50@gmail.com</v>
      </c>
      <c r="LJ1729" t="str">
        <f t="shared" ca="1" si="274"/>
        <v>ochiwit@gmail.com</v>
      </c>
      <c r="LK1729" t="e">
        <f t="shared" ca="1" si="275"/>
        <v>#N/A</v>
      </c>
      <c r="LL1729" t="str">
        <f t="shared" ca="1" si="267"/>
        <v>Lump Sum</v>
      </c>
      <c r="LM1729" t="str">
        <f t="shared" ca="1" si="268"/>
        <v>erickachieng50@gmail.com</v>
      </c>
      <c r="LN1729" t="e">
        <f ca="1">OFFSET($A1729,,MATCH(OFFSET([2]Keys!C$1,MATCH(Data.Collect1Dump!$LL1729,[2]Keys!$A$2:$A$4,0),),Data.Collect1Dump!$3:$3,0)-1,)</f>
        <v>#VALUE!</v>
      </c>
      <c r="LO1729" s="2" t="e">
        <f t="shared" ca="1" si="276"/>
        <v>#VALUE!</v>
      </c>
    </row>
    <row r="1730" spans="1:327">
      <c r="A1730" t="s">
        <v>9069</v>
      </c>
      <c r="ID1730"/>
      <c r="JD1730" t="s">
        <v>350</v>
      </c>
      <c r="JE1730" t="s">
        <v>9070</v>
      </c>
      <c r="JF1730" t="s">
        <v>329</v>
      </c>
      <c r="JG1730">
        <v>6900</v>
      </c>
      <c r="JH1730" t="s">
        <v>330</v>
      </c>
      <c r="JR1730" t="s">
        <v>330</v>
      </c>
      <c r="KP1730" t="s">
        <v>330</v>
      </c>
      <c r="KV1730" t="s">
        <v>330</v>
      </c>
      <c r="KX1730" t="s">
        <v>329</v>
      </c>
      <c r="KZ1730">
        <f ca="1">OFFSET($A1730,,MATCH([2]Keys!$B$2,Data.Collect1Dump!$3:$3,0)-1)</f>
        <v>0</v>
      </c>
      <c r="LA1730" t="str">
        <f ca="1">OFFSET($A1730,,MATCH([2]Keys!$B$4,Data.Collect1Dump!$3:$3,0)-1)</f>
        <v>andrew.agumba@givedirectly.org</v>
      </c>
      <c r="LB1730">
        <f ca="1">OFFSET($A1730,,MATCH([2]Keys!$B$3,Data.Collect1Dump!$3:$3,0)-1)</f>
        <v>0</v>
      </c>
      <c r="LC1730">
        <f t="shared" ca="1" si="269"/>
        <v>0</v>
      </c>
      <c r="LD1730">
        <f t="shared" ca="1" si="269"/>
        <v>1</v>
      </c>
      <c r="LE1730">
        <f t="shared" ca="1" si="269"/>
        <v>0</v>
      </c>
      <c r="LF1730" s="2" t="e">
        <f t="shared" ca="1" si="270"/>
        <v>#N/A</v>
      </c>
      <c r="LG1730" s="2">
        <f t="shared" ca="1" si="271"/>
        <v>41618</v>
      </c>
      <c r="LH1730" s="2" t="e">
        <f t="shared" ca="1" si="272"/>
        <v>#N/A</v>
      </c>
      <c r="LI1730" t="e">
        <f t="shared" ca="1" si="273"/>
        <v>#N/A</v>
      </c>
      <c r="LJ1730" t="str">
        <f t="shared" ca="1" si="274"/>
        <v>andrew.agumba@givedirectly.org</v>
      </c>
      <c r="LK1730" t="e">
        <f t="shared" ca="1" si="275"/>
        <v>#N/A</v>
      </c>
      <c r="LL1730" t="str">
        <f t="shared" ca="1" si="267"/>
        <v>Token</v>
      </c>
      <c r="LM1730" t="str">
        <f t="shared" ca="1" si="268"/>
        <v>andrew.agumba@givedirectly.org</v>
      </c>
      <c r="LN1730" t="e">
        <f ca="1">OFFSET($A1730,,MATCH(OFFSET([2]Keys!C$1,MATCH(Data.Collect1Dump!$LL1730,[2]Keys!$A$2:$A$4,0),),Data.Collect1Dump!$3:$3,0)-1,)</f>
        <v>#VALUE!</v>
      </c>
      <c r="LO1730" s="2" t="e">
        <f t="shared" ca="1" si="276"/>
        <v>#VALUE!</v>
      </c>
    </row>
    <row r="1731" spans="1:327">
      <c r="A1731" t="s">
        <v>9071</v>
      </c>
      <c r="ID1731"/>
      <c r="JD1731" t="s">
        <v>5651</v>
      </c>
      <c r="JE1731" t="s">
        <v>9072</v>
      </c>
      <c r="JF1731" t="s">
        <v>329</v>
      </c>
      <c r="JG1731">
        <v>7000</v>
      </c>
      <c r="JH1731" t="s">
        <v>330</v>
      </c>
      <c r="JR1731" t="s">
        <v>330</v>
      </c>
      <c r="KP1731" t="s">
        <v>330</v>
      </c>
      <c r="KS1731" t="s">
        <v>330</v>
      </c>
      <c r="KV1731" t="s">
        <v>330</v>
      </c>
      <c r="KX1731" t="s">
        <v>329</v>
      </c>
      <c r="KZ1731">
        <f ca="1">OFFSET($A1731,,MATCH([2]Keys!$B$2,Data.Collect1Dump!$3:$3,0)-1)</f>
        <v>0</v>
      </c>
      <c r="LA1731" t="str">
        <f ca="1">OFFSET($A1731,,MATCH([2]Keys!$B$4,Data.Collect1Dump!$3:$3,0)-1)</f>
        <v>ochiwit@gmail.com</v>
      </c>
      <c r="LB1731">
        <f ca="1">OFFSET($A1731,,MATCH([2]Keys!$B$3,Data.Collect1Dump!$3:$3,0)-1)</f>
        <v>0</v>
      </c>
      <c r="LC1731">
        <f t="shared" ca="1" si="269"/>
        <v>0</v>
      </c>
      <c r="LD1731">
        <f t="shared" ca="1" si="269"/>
        <v>1</v>
      </c>
      <c r="LE1731">
        <f t="shared" ca="1" si="269"/>
        <v>0</v>
      </c>
      <c r="LF1731" s="2" t="e">
        <f t="shared" ca="1" si="270"/>
        <v>#N/A</v>
      </c>
      <c r="LG1731" s="2">
        <f t="shared" ca="1" si="271"/>
        <v>41586</v>
      </c>
      <c r="LH1731" s="2" t="e">
        <f t="shared" ca="1" si="272"/>
        <v>#N/A</v>
      </c>
      <c r="LI1731" t="e">
        <f t="shared" ca="1" si="273"/>
        <v>#N/A</v>
      </c>
      <c r="LJ1731" t="str">
        <f t="shared" ca="1" si="274"/>
        <v>ochiwit@gmail.com</v>
      </c>
      <c r="LK1731" t="e">
        <f t="shared" ca="1" si="275"/>
        <v>#N/A</v>
      </c>
      <c r="LL1731" t="str">
        <f t="shared" ca="1" si="267"/>
        <v>Token</v>
      </c>
      <c r="LM1731" t="str">
        <f t="shared" ca="1" si="268"/>
        <v>ochiwit@gmail.com</v>
      </c>
      <c r="LN1731" t="e">
        <f ca="1">OFFSET($A1731,,MATCH(OFFSET([2]Keys!C$1,MATCH(Data.Collect1Dump!$LL1731,[2]Keys!$A$2:$A$4,0),),Data.Collect1Dump!$3:$3,0)-1,)</f>
        <v>#VALUE!</v>
      </c>
      <c r="LO1731" s="2" t="e">
        <f t="shared" ca="1" si="276"/>
        <v>#VALUE!</v>
      </c>
    </row>
    <row r="1732" spans="1:327">
      <c r="A1732" t="s">
        <v>9073</v>
      </c>
      <c r="ID1732"/>
      <c r="JD1732" t="s">
        <v>5651</v>
      </c>
      <c r="JE1732" t="s">
        <v>9074</v>
      </c>
      <c r="JF1732" t="s">
        <v>329</v>
      </c>
      <c r="JG1732">
        <v>7000</v>
      </c>
      <c r="JH1732" t="s">
        <v>330</v>
      </c>
      <c r="JR1732" t="s">
        <v>330</v>
      </c>
      <c r="KP1732" t="s">
        <v>330</v>
      </c>
      <c r="KS1732" t="s">
        <v>330</v>
      </c>
      <c r="KV1732" t="s">
        <v>330</v>
      </c>
      <c r="KX1732" t="s">
        <v>329</v>
      </c>
      <c r="KZ1732">
        <f ca="1">OFFSET($A1732,,MATCH([2]Keys!$B$2,Data.Collect1Dump!$3:$3,0)-1)</f>
        <v>0</v>
      </c>
      <c r="LA1732" t="str">
        <f ca="1">OFFSET($A1732,,MATCH([2]Keys!$B$4,Data.Collect1Dump!$3:$3,0)-1)</f>
        <v>ochiwit@gmail.com</v>
      </c>
      <c r="LB1732">
        <f ca="1">OFFSET($A1732,,MATCH([2]Keys!$B$3,Data.Collect1Dump!$3:$3,0)-1)</f>
        <v>0</v>
      </c>
      <c r="LC1732">
        <f t="shared" ca="1" si="269"/>
        <v>0</v>
      </c>
      <c r="LD1732">
        <f t="shared" ca="1" si="269"/>
        <v>1</v>
      </c>
      <c r="LE1732">
        <f t="shared" ca="1" si="269"/>
        <v>0</v>
      </c>
      <c r="LF1732" s="2" t="e">
        <f t="shared" ca="1" si="270"/>
        <v>#N/A</v>
      </c>
      <c r="LG1732" s="2">
        <f t="shared" ca="1" si="271"/>
        <v>41586</v>
      </c>
      <c r="LH1732" s="2" t="e">
        <f t="shared" ca="1" si="272"/>
        <v>#N/A</v>
      </c>
      <c r="LI1732" t="e">
        <f t="shared" ca="1" si="273"/>
        <v>#N/A</v>
      </c>
      <c r="LJ1732" t="str">
        <f t="shared" ca="1" si="274"/>
        <v>ochiwit@gmail.com</v>
      </c>
      <c r="LK1732" t="e">
        <f t="shared" ca="1" si="275"/>
        <v>#N/A</v>
      </c>
      <c r="LL1732" t="str">
        <f t="shared" ref="LL1732:LL1795" ca="1" si="277">IF(NOT(ISNUMBER(KZ1732)),"Lump Sum",IF(NOT(ISNUMBER(LA1732)),"Token",IF(NOT(ISNUMBER(LB1732)),"Quality Check","Null Survey")))</f>
        <v>Token</v>
      </c>
      <c r="LM1732" t="str">
        <f t="shared" ref="LM1732:LM1795" ca="1" si="278">IF(NOT(ISNUMBER(KZ1732)),KZ1732,IF(NOT(ISNUMBER(LA1732)),LA1732,IF(NOT(ISNUMBER(LB1732)),LB1732,"Null Survey")))</f>
        <v>ochiwit@gmail.com</v>
      </c>
      <c r="LN1732" t="e">
        <f ca="1">OFFSET($A1732,,MATCH(OFFSET([2]Keys!C$1,MATCH(Data.Collect1Dump!$LL1732,[2]Keys!$A$2:$A$4,0),),Data.Collect1Dump!$3:$3,0)-1,)</f>
        <v>#VALUE!</v>
      </c>
      <c r="LO1732" s="2" t="e">
        <f t="shared" ca="1" si="276"/>
        <v>#VALUE!</v>
      </c>
    </row>
    <row r="1733" spans="1:327">
      <c r="A1733" t="s">
        <v>9075</v>
      </c>
      <c r="B1733" t="s">
        <v>8884</v>
      </c>
      <c r="C1733" t="s">
        <v>9076</v>
      </c>
      <c r="D1733" t="b">
        <v>1</v>
      </c>
      <c r="G1733" t="b">
        <v>1</v>
      </c>
      <c r="J1733" t="s">
        <v>15668</v>
      </c>
      <c r="K1733">
        <v>2</v>
      </c>
      <c r="L1733" t="s">
        <v>329</v>
      </c>
      <c r="M1733" t="s">
        <v>329</v>
      </c>
      <c r="N1733">
        <v>40000</v>
      </c>
      <c r="O1733" t="s">
        <v>329</v>
      </c>
      <c r="T1733" t="s">
        <v>330</v>
      </c>
      <c r="V1733" t="s">
        <v>329</v>
      </c>
      <c r="X1733">
        <v>2</v>
      </c>
      <c r="Y1733">
        <v>10000</v>
      </c>
      <c r="Z1733">
        <v>999</v>
      </c>
      <c r="AA1733">
        <v>29000</v>
      </c>
      <c r="AB1733">
        <v>999</v>
      </c>
      <c r="AO1733">
        <v>20</v>
      </c>
      <c r="AQ1733">
        <v>20</v>
      </c>
      <c r="AS1733" t="b">
        <v>1</v>
      </c>
      <c r="AU1733" t="b">
        <v>1</v>
      </c>
      <c r="AV1733" t="b">
        <v>1</v>
      </c>
      <c r="AX1733" t="b">
        <v>1</v>
      </c>
      <c r="BA1733" t="b">
        <v>1</v>
      </c>
      <c r="BF1733" t="b">
        <v>1</v>
      </c>
      <c r="BJ1733" t="b">
        <v>1</v>
      </c>
      <c r="BL1733" t="s">
        <v>329</v>
      </c>
      <c r="BM1733" t="s">
        <v>9077</v>
      </c>
      <c r="BN1733" t="s">
        <v>330</v>
      </c>
      <c r="BP1733">
        <v>10000</v>
      </c>
      <c r="BQ1733">
        <v>0</v>
      </c>
      <c r="BR1733" t="b">
        <v>1</v>
      </c>
      <c r="BU1733" t="b">
        <v>1</v>
      </c>
      <c r="BZ1733" t="b">
        <v>1</v>
      </c>
      <c r="CF1733" t="b">
        <v>1</v>
      </c>
      <c r="CK1733">
        <v>3000</v>
      </c>
      <c r="CN1733">
        <v>40000</v>
      </c>
      <c r="CS1733">
        <v>5000</v>
      </c>
      <c r="CY1733">
        <v>4000</v>
      </c>
      <c r="DC1733" t="s">
        <v>345</v>
      </c>
      <c r="DD1733" t="b">
        <v>1</v>
      </c>
      <c r="DG1733" t="b">
        <v>1</v>
      </c>
      <c r="DO1733" t="b">
        <v>1</v>
      </c>
      <c r="DR1733" t="s">
        <v>329</v>
      </c>
      <c r="DX1733" t="b">
        <v>1</v>
      </c>
      <c r="EL1733" t="s">
        <v>330</v>
      </c>
      <c r="EN1733" t="s">
        <v>330</v>
      </c>
      <c r="EP1733" t="s">
        <v>329</v>
      </c>
      <c r="EQ1733" t="s">
        <v>9078</v>
      </c>
      <c r="EU1733" t="b">
        <v>1</v>
      </c>
      <c r="EV1733" t="b">
        <v>1</v>
      </c>
      <c r="FE1733" t="b">
        <v>1</v>
      </c>
      <c r="FL1733" t="b">
        <v>1</v>
      </c>
      <c r="FM1733" t="s">
        <v>9079</v>
      </c>
      <c r="FN1733" t="s">
        <v>330</v>
      </c>
      <c r="GJ1733" t="s">
        <v>330</v>
      </c>
      <c r="GW1733" t="s">
        <v>330</v>
      </c>
      <c r="GZ1733" t="s">
        <v>330</v>
      </c>
      <c r="HC1733" t="s">
        <v>330</v>
      </c>
      <c r="HE1733" t="s">
        <v>330</v>
      </c>
      <c r="HG1733" t="s">
        <v>336</v>
      </c>
      <c r="HH1733" t="s">
        <v>330</v>
      </c>
      <c r="HI1733" t="s">
        <v>330</v>
      </c>
      <c r="HJ1733" t="s">
        <v>330</v>
      </c>
      <c r="HM1733" t="b">
        <v>1</v>
      </c>
      <c r="HO1733" t="s">
        <v>337</v>
      </c>
      <c r="HP1733" t="s">
        <v>9080</v>
      </c>
      <c r="HQ1733" t="s">
        <v>339</v>
      </c>
      <c r="HR1733" t="s">
        <v>9081</v>
      </c>
      <c r="HS1733" t="s">
        <v>9082</v>
      </c>
      <c r="IC1733" t="b">
        <v>1</v>
      </c>
      <c r="ID1733" t="s">
        <v>4873</v>
      </c>
      <c r="JD1733" t="s">
        <v>5651</v>
      </c>
      <c r="JE1733" t="s">
        <v>9083</v>
      </c>
      <c r="JF1733" t="s">
        <v>329</v>
      </c>
      <c r="JG1733">
        <v>7000</v>
      </c>
      <c r="JH1733" t="s">
        <v>330</v>
      </c>
      <c r="JR1733" t="s">
        <v>330</v>
      </c>
      <c r="KP1733" t="s">
        <v>330</v>
      </c>
      <c r="KS1733" t="s">
        <v>330</v>
      </c>
      <c r="KV1733" t="s">
        <v>330</v>
      </c>
      <c r="KX1733" t="s">
        <v>329</v>
      </c>
      <c r="KZ1733" t="str">
        <f ca="1">OFFSET($A1733,,MATCH([2]Keys!$B$2,Data.Collect1Dump!$3:$3,0)-1)</f>
        <v>erickachieng50@gmail.com</v>
      </c>
      <c r="LA1733" t="str">
        <f ca="1">OFFSET($A1733,,MATCH([2]Keys!$B$4,Data.Collect1Dump!$3:$3,0)-1)</f>
        <v>ochiwit@gmail.com</v>
      </c>
      <c r="LB1733">
        <f ca="1">OFFSET($A1733,,MATCH([2]Keys!$B$3,Data.Collect1Dump!$3:$3,0)-1)</f>
        <v>0</v>
      </c>
      <c r="LC1733">
        <f t="shared" ref="LC1733:LE1796" ca="1" si="279">IF(NOT(ISNUMBER(KZ1733)),1,0)</f>
        <v>1</v>
      </c>
      <c r="LD1733">
        <f t="shared" ca="1" si="279"/>
        <v>1</v>
      </c>
      <c r="LE1733">
        <f t="shared" ca="1" si="279"/>
        <v>0</v>
      </c>
      <c r="LF1733" s="2">
        <f t="shared" ref="LF1733:LF1796" ca="1" si="280">IF(LC1733=1,DATE(LEFT(C1733,4),RIGHT(LEFT(C1733,7),2), RIGHT(LEFT(C1733, 10),2)),NA())</f>
        <v>41718</v>
      </c>
      <c r="LG1733" s="2">
        <f t="shared" ref="LG1733:LG1796" ca="1" si="281">IF(LD1733=1,DATE(LEFT(JE1733,4),RIGHT(LEFT(JE1733,7),2), RIGHT(LEFT(JE1733, 10),2)),NA())</f>
        <v>41586</v>
      </c>
      <c r="LH1733" s="2" t="e">
        <f t="shared" ref="LH1733:LH1796" ca="1" si="282">IF(LE1733=1,DATE(LEFT(IF1733,4),RIGHT(LEFT(IF1733,7),2), RIGHT(LEFT(IF1733, 10),2)),NA())</f>
        <v>#N/A</v>
      </c>
      <c r="LI1733" t="str">
        <f t="shared" ref="LI1733:LI1796" ca="1" si="283">IF(LC1733=1,B1733,NA())</f>
        <v>erickachieng50@gmail.com</v>
      </c>
      <c r="LJ1733" t="str">
        <f t="shared" ref="LJ1733:LJ1796" ca="1" si="284">IF(LD1733=1,JD1733,NA())</f>
        <v>ochiwit@gmail.com</v>
      </c>
      <c r="LK1733" t="e">
        <f t="shared" ref="LK1733:LK1796" ca="1" si="285">IF(LE1733=1,IE1733,NA())</f>
        <v>#N/A</v>
      </c>
      <c r="LL1733" t="str">
        <f t="shared" ca="1" si="277"/>
        <v>Lump Sum</v>
      </c>
      <c r="LM1733" t="str">
        <f t="shared" ca="1" si="278"/>
        <v>erickachieng50@gmail.com</v>
      </c>
      <c r="LN1733" t="e">
        <f ca="1">OFFSET($A1733,,MATCH(OFFSET([2]Keys!C$1,MATCH(Data.Collect1Dump!$LL1733,[2]Keys!$A$2:$A$4,0),),Data.Collect1Dump!$3:$3,0)-1,)</f>
        <v>#VALUE!</v>
      </c>
      <c r="LO1733" s="2" t="e">
        <f t="shared" ref="LO1733:LO1796" ca="1" si="286">DATE(LEFT(LN1733,4),RIGHT(LEFT(LN1733,7),2), RIGHT(LEFT(LN1733, 10),2))</f>
        <v>#VALUE!</v>
      </c>
    </row>
    <row r="1734" spans="1:327">
      <c r="A1734" t="s">
        <v>9084</v>
      </c>
      <c r="ID1734"/>
      <c r="JD1734" t="s">
        <v>5651</v>
      </c>
      <c r="JE1734" t="s">
        <v>9085</v>
      </c>
      <c r="JF1734" t="s">
        <v>329</v>
      </c>
      <c r="JG1734">
        <v>7000</v>
      </c>
      <c r="JH1734" t="s">
        <v>330</v>
      </c>
      <c r="JR1734" t="s">
        <v>330</v>
      </c>
      <c r="KP1734" t="s">
        <v>330</v>
      </c>
      <c r="KS1734" t="s">
        <v>330</v>
      </c>
      <c r="KV1734" t="s">
        <v>330</v>
      </c>
      <c r="KX1734" t="s">
        <v>329</v>
      </c>
      <c r="KZ1734">
        <f ca="1">OFFSET($A1734,,MATCH([2]Keys!$B$2,Data.Collect1Dump!$3:$3,0)-1)</f>
        <v>0</v>
      </c>
      <c r="LA1734" t="str">
        <f ca="1">OFFSET($A1734,,MATCH([2]Keys!$B$4,Data.Collect1Dump!$3:$3,0)-1)</f>
        <v>ochiwit@gmail.com</v>
      </c>
      <c r="LB1734">
        <f ca="1">OFFSET($A1734,,MATCH([2]Keys!$B$3,Data.Collect1Dump!$3:$3,0)-1)</f>
        <v>0</v>
      </c>
      <c r="LC1734">
        <f t="shared" ca="1" si="279"/>
        <v>0</v>
      </c>
      <c r="LD1734">
        <f t="shared" ca="1" si="279"/>
        <v>1</v>
      </c>
      <c r="LE1734">
        <f t="shared" ca="1" si="279"/>
        <v>0</v>
      </c>
      <c r="LF1734" s="2" t="e">
        <f t="shared" ca="1" si="280"/>
        <v>#N/A</v>
      </c>
      <c r="LG1734" s="2">
        <f t="shared" ca="1" si="281"/>
        <v>41586</v>
      </c>
      <c r="LH1734" s="2" t="e">
        <f t="shared" ca="1" si="282"/>
        <v>#N/A</v>
      </c>
      <c r="LI1734" t="e">
        <f t="shared" ca="1" si="283"/>
        <v>#N/A</v>
      </c>
      <c r="LJ1734" t="str">
        <f t="shared" ca="1" si="284"/>
        <v>ochiwit@gmail.com</v>
      </c>
      <c r="LK1734" t="e">
        <f t="shared" ca="1" si="285"/>
        <v>#N/A</v>
      </c>
      <c r="LL1734" t="str">
        <f t="shared" ca="1" si="277"/>
        <v>Token</v>
      </c>
      <c r="LM1734" t="str">
        <f t="shared" ca="1" si="278"/>
        <v>ochiwit@gmail.com</v>
      </c>
      <c r="LN1734" t="e">
        <f ca="1">OFFSET($A1734,,MATCH(OFFSET([2]Keys!C$1,MATCH(Data.Collect1Dump!$LL1734,[2]Keys!$A$2:$A$4,0),),Data.Collect1Dump!$3:$3,0)-1,)</f>
        <v>#VALUE!</v>
      </c>
      <c r="LO1734" s="2" t="e">
        <f t="shared" ca="1" si="286"/>
        <v>#VALUE!</v>
      </c>
    </row>
    <row r="1735" spans="1:327">
      <c r="A1735" t="s">
        <v>9086</v>
      </c>
      <c r="ID1735"/>
      <c r="JD1735" t="s">
        <v>5651</v>
      </c>
      <c r="JE1735" t="s">
        <v>9087</v>
      </c>
      <c r="JF1735" t="s">
        <v>329</v>
      </c>
      <c r="JG1735">
        <v>7000</v>
      </c>
      <c r="JH1735" t="s">
        <v>330</v>
      </c>
      <c r="JR1735" t="s">
        <v>330</v>
      </c>
      <c r="KP1735" t="s">
        <v>330</v>
      </c>
      <c r="KS1735" t="s">
        <v>330</v>
      </c>
      <c r="KV1735" t="s">
        <v>330</v>
      </c>
      <c r="KX1735" t="s">
        <v>329</v>
      </c>
      <c r="KZ1735">
        <f ca="1">OFFSET($A1735,,MATCH([2]Keys!$B$2,Data.Collect1Dump!$3:$3,0)-1)</f>
        <v>0</v>
      </c>
      <c r="LA1735" t="str">
        <f ca="1">OFFSET($A1735,,MATCH([2]Keys!$B$4,Data.Collect1Dump!$3:$3,0)-1)</f>
        <v>ochiwit@gmail.com</v>
      </c>
      <c r="LB1735">
        <f ca="1">OFFSET($A1735,,MATCH([2]Keys!$B$3,Data.Collect1Dump!$3:$3,0)-1)</f>
        <v>0</v>
      </c>
      <c r="LC1735">
        <f t="shared" ca="1" si="279"/>
        <v>0</v>
      </c>
      <c r="LD1735">
        <f t="shared" ca="1" si="279"/>
        <v>1</v>
      </c>
      <c r="LE1735">
        <f t="shared" ca="1" si="279"/>
        <v>0</v>
      </c>
      <c r="LF1735" s="2" t="e">
        <f t="shared" ca="1" si="280"/>
        <v>#N/A</v>
      </c>
      <c r="LG1735" s="2">
        <f t="shared" ca="1" si="281"/>
        <v>41586</v>
      </c>
      <c r="LH1735" s="2" t="e">
        <f t="shared" ca="1" si="282"/>
        <v>#N/A</v>
      </c>
      <c r="LI1735" t="e">
        <f t="shared" ca="1" si="283"/>
        <v>#N/A</v>
      </c>
      <c r="LJ1735" t="str">
        <f t="shared" ca="1" si="284"/>
        <v>ochiwit@gmail.com</v>
      </c>
      <c r="LK1735" t="e">
        <f t="shared" ca="1" si="285"/>
        <v>#N/A</v>
      </c>
      <c r="LL1735" t="str">
        <f t="shared" ca="1" si="277"/>
        <v>Token</v>
      </c>
      <c r="LM1735" t="str">
        <f t="shared" ca="1" si="278"/>
        <v>ochiwit@gmail.com</v>
      </c>
      <c r="LN1735" t="e">
        <f ca="1">OFFSET($A1735,,MATCH(OFFSET([2]Keys!C$1,MATCH(Data.Collect1Dump!$LL1735,[2]Keys!$A$2:$A$4,0),),Data.Collect1Dump!$3:$3,0)-1,)</f>
        <v>#VALUE!</v>
      </c>
      <c r="LO1735" s="2" t="e">
        <f t="shared" ca="1" si="286"/>
        <v>#VALUE!</v>
      </c>
    </row>
    <row r="1736" spans="1:327">
      <c r="A1736" t="s">
        <v>9088</v>
      </c>
      <c r="ID1736"/>
      <c r="JD1736" t="s">
        <v>5651</v>
      </c>
      <c r="JE1736" t="s">
        <v>9089</v>
      </c>
      <c r="JF1736" t="s">
        <v>329</v>
      </c>
      <c r="JG1736">
        <v>6918</v>
      </c>
      <c r="JH1736" t="s">
        <v>330</v>
      </c>
      <c r="JR1736" t="s">
        <v>330</v>
      </c>
      <c r="KP1736" t="s">
        <v>330</v>
      </c>
      <c r="KS1736" t="s">
        <v>330</v>
      </c>
      <c r="KV1736" t="s">
        <v>330</v>
      </c>
      <c r="KX1736" t="s">
        <v>329</v>
      </c>
      <c r="KZ1736">
        <f ca="1">OFFSET($A1736,,MATCH([2]Keys!$B$2,Data.Collect1Dump!$3:$3,0)-1)</f>
        <v>0</v>
      </c>
      <c r="LA1736" t="str">
        <f ca="1">OFFSET($A1736,,MATCH([2]Keys!$B$4,Data.Collect1Dump!$3:$3,0)-1)</f>
        <v>ochiwit@gmail.com</v>
      </c>
      <c r="LB1736">
        <f ca="1">OFFSET($A1736,,MATCH([2]Keys!$B$3,Data.Collect1Dump!$3:$3,0)-1)</f>
        <v>0</v>
      </c>
      <c r="LC1736">
        <f t="shared" ca="1" si="279"/>
        <v>0</v>
      </c>
      <c r="LD1736">
        <f t="shared" ca="1" si="279"/>
        <v>1</v>
      </c>
      <c r="LE1736">
        <f t="shared" ca="1" si="279"/>
        <v>0</v>
      </c>
      <c r="LF1736" s="2" t="e">
        <f t="shared" ca="1" si="280"/>
        <v>#N/A</v>
      </c>
      <c r="LG1736" s="2">
        <f t="shared" ca="1" si="281"/>
        <v>41585</v>
      </c>
      <c r="LH1736" s="2" t="e">
        <f t="shared" ca="1" si="282"/>
        <v>#N/A</v>
      </c>
      <c r="LI1736" t="e">
        <f t="shared" ca="1" si="283"/>
        <v>#N/A</v>
      </c>
      <c r="LJ1736" t="str">
        <f t="shared" ca="1" si="284"/>
        <v>ochiwit@gmail.com</v>
      </c>
      <c r="LK1736" t="e">
        <f t="shared" ca="1" si="285"/>
        <v>#N/A</v>
      </c>
      <c r="LL1736" t="str">
        <f t="shared" ca="1" si="277"/>
        <v>Token</v>
      </c>
      <c r="LM1736" t="str">
        <f t="shared" ca="1" si="278"/>
        <v>ochiwit@gmail.com</v>
      </c>
      <c r="LN1736" t="e">
        <f ca="1">OFFSET($A1736,,MATCH(OFFSET([2]Keys!C$1,MATCH(Data.Collect1Dump!$LL1736,[2]Keys!$A$2:$A$4,0),),Data.Collect1Dump!$3:$3,0)-1,)</f>
        <v>#VALUE!</v>
      </c>
      <c r="LO1736" s="2" t="e">
        <f t="shared" ca="1" si="286"/>
        <v>#VALUE!</v>
      </c>
    </row>
    <row r="1737" spans="1:327">
      <c r="A1737" t="s">
        <v>9090</v>
      </c>
      <c r="B1737" t="s">
        <v>8884</v>
      </c>
      <c r="C1737" t="s">
        <v>9091</v>
      </c>
      <c r="D1737" t="b">
        <v>1</v>
      </c>
      <c r="K1737">
        <v>1</v>
      </c>
      <c r="L1737" t="s">
        <v>329</v>
      </c>
      <c r="M1737" t="s">
        <v>329</v>
      </c>
      <c r="N1737">
        <v>40000</v>
      </c>
      <c r="O1737" t="s">
        <v>329</v>
      </c>
      <c r="T1737" t="s">
        <v>330</v>
      </c>
      <c r="V1737" t="s">
        <v>329</v>
      </c>
      <c r="X1737">
        <v>2</v>
      </c>
      <c r="Y1737">
        <v>20000</v>
      </c>
      <c r="Z1737">
        <v>0</v>
      </c>
      <c r="AA1737">
        <v>20000</v>
      </c>
      <c r="AB1737">
        <v>0</v>
      </c>
      <c r="AO1737">
        <v>15</v>
      </c>
      <c r="AQ1737">
        <v>15</v>
      </c>
      <c r="AT1737" t="b">
        <v>1</v>
      </c>
      <c r="AU1737" t="b">
        <v>1</v>
      </c>
      <c r="AV1737" t="b">
        <v>1</v>
      </c>
      <c r="AX1737" t="b">
        <v>1</v>
      </c>
      <c r="AZ1737" t="b">
        <v>1</v>
      </c>
      <c r="BL1737" t="s">
        <v>329</v>
      </c>
      <c r="BM1737" t="s">
        <v>9092</v>
      </c>
      <c r="BN1737" t="s">
        <v>329</v>
      </c>
      <c r="BO1737" t="s">
        <v>9093</v>
      </c>
      <c r="BP1737">
        <v>0</v>
      </c>
      <c r="BQ1737">
        <v>0</v>
      </c>
      <c r="BR1737" t="b">
        <v>1</v>
      </c>
      <c r="BS1737" t="b">
        <v>1</v>
      </c>
      <c r="BT1737" t="b">
        <v>1</v>
      </c>
      <c r="BU1737" t="b">
        <v>1</v>
      </c>
      <c r="BW1737" t="b">
        <v>1</v>
      </c>
      <c r="CD1737" t="b">
        <v>1</v>
      </c>
      <c r="CI1737" t="b">
        <v>1</v>
      </c>
      <c r="CK1737">
        <v>1800</v>
      </c>
      <c r="CL1737">
        <v>2000</v>
      </c>
      <c r="CM1737">
        <v>16500</v>
      </c>
      <c r="CN1737">
        <v>7000</v>
      </c>
      <c r="CP1737">
        <v>1000</v>
      </c>
      <c r="CW1737">
        <v>2000</v>
      </c>
      <c r="DB1737">
        <v>1500</v>
      </c>
      <c r="DC1737" t="s">
        <v>345</v>
      </c>
      <c r="DD1737" t="b">
        <v>1</v>
      </c>
      <c r="DE1737" t="b">
        <v>1</v>
      </c>
      <c r="DL1737" t="b">
        <v>1</v>
      </c>
      <c r="DR1737" t="s">
        <v>329</v>
      </c>
      <c r="EJ1737" t="b">
        <v>1</v>
      </c>
      <c r="EL1737" t="s">
        <v>330</v>
      </c>
      <c r="EN1737" t="s">
        <v>330</v>
      </c>
      <c r="EP1737" t="s">
        <v>330</v>
      </c>
      <c r="FN1737" t="s">
        <v>330</v>
      </c>
      <c r="GJ1737" t="s">
        <v>330</v>
      </c>
      <c r="GW1737" t="s">
        <v>330</v>
      </c>
      <c r="GZ1737" t="s">
        <v>330</v>
      </c>
      <c r="HC1737" t="s">
        <v>330</v>
      </c>
      <c r="HE1737" t="s">
        <v>330</v>
      </c>
      <c r="HG1737" t="s">
        <v>526</v>
      </c>
      <c r="HH1737" t="s">
        <v>329</v>
      </c>
      <c r="HI1737" t="s">
        <v>329</v>
      </c>
      <c r="HJ1737" t="s">
        <v>330</v>
      </c>
      <c r="HK1737" t="b">
        <v>1</v>
      </c>
      <c r="HO1737" t="s">
        <v>337</v>
      </c>
      <c r="HP1737" t="s">
        <v>9094</v>
      </c>
      <c r="HQ1737" t="s">
        <v>339</v>
      </c>
      <c r="HR1737" t="s">
        <v>9095</v>
      </c>
      <c r="HS1737" t="s">
        <v>9096</v>
      </c>
      <c r="HX1737" t="b">
        <v>1</v>
      </c>
      <c r="ID1737" t="s">
        <v>3299</v>
      </c>
      <c r="JD1737" t="s">
        <v>5651</v>
      </c>
      <c r="JE1737" t="s">
        <v>9097</v>
      </c>
      <c r="JF1737" t="s">
        <v>329</v>
      </c>
      <c r="JG1737">
        <v>7000</v>
      </c>
      <c r="JH1737" t="s">
        <v>330</v>
      </c>
      <c r="JR1737" t="s">
        <v>330</v>
      </c>
      <c r="KP1737" t="s">
        <v>330</v>
      </c>
      <c r="KS1737" t="s">
        <v>330</v>
      </c>
      <c r="KV1737" t="s">
        <v>330</v>
      </c>
      <c r="KX1737" t="s">
        <v>329</v>
      </c>
      <c r="KZ1737" t="str">
        <f ca="1">OFFSET($A1737,,MATCH([2]Keys!$B$2,Data.Collect1Dump!$3:$3,0)-1)</f>
        <v>erickachieng50@gmail.com</v>
      </c>
      <c r="LA1737" t="str">
        <f ca="1">OFFSET($A1737,,MATCH([2]Keys!$B$4,Data.Collect1Dump!$3:$3,0)-1)</f>
        <v>ochiwit@gmail.com</v>
      </c>
      <c r="LB1737">
        <f ca="1">OFFSET($A1737,,MATCH([2]Keys!$B$3,Data.Collect1Dump!$3:$3,0)-1)</f>
        <v>0</v>
      </c>
      <c r="LC1737">
        <f t="shared" ca="1" si="279"/>
        <v>1</v>
      </c>
      <c r="LD1737">
        <f t="shared" ca="1" si="279"/>
        <v>1</v>
      </c>
      <c r="LE1737">
        <f t="shared" ca="1" si="279"/>
        <v>0</v>
      </c>
      <c r="LF1737" s="2">
        <f t="shared" ca="1" si="280"/>
        <v>41717</v>
      </c>
      <c r="LG1737" s="2">
        <f t="shared" ca="1" si="281"/>
        <v>41596</v>
      </c>
      <c r="LH1737" s="2" t="e">
        <f t="shared" ca="1" si="282"/>
        <v>#N/A</v>
      </c>
      <c r="LI1737" t="str">
        <f t="shared" ca="1" si="283"/>
        <v>erickachieng50@gmail.com</v>
      </c>
      <c r="LJ1737" t="str">
        <f t="shared" ca="1" si="284"/>
        <v>ochiwit@gmail.com</v>
      </c>
      <c r="LK1737" t="e">
        <f t="shared" ca="1" si="285"/>
        <v>#N/A</v>
      </c>
      <c r="LL1737" t="str">
        <f t="shared" ca="1" si="277"/>
        <v>Lump Sum</v>
      </c>
      <c r="LM1737" t="str">
        <f t="shared" ca="1" si="278"/>
        <v>erickachieng50@gmail.com</v>
      </c>
      <c r="LN1737" t="e">
        <f ca="1">OFFSET($A1737,,MATCH(OFFSET([2]Keys!C$1,MATCH(Data.Collect1Dump!$LL1737,[2]Keys!$A$2:$A$4,0),),Data.Collect1Dump!$3:$3,0)-1,)</f>
        <v>#VALUE!</v>
      </c>
      <c r="LO1737" s="2" t="e">
        <f t="shared" ca="1" si="286"/>
        <v>#VALUE!</v>
      </c>
    </row>
    <row r="1738" spans="1:327">
      <c r="A1738" t="s">
        <v>9098</v>
      </c>
      <c r="ID1738"/>
      <c r="JD1738" t="s">
        <v>5651</v>
      </c>
      <c r="JE1738" t="s">
        <v>9099</v>
      </c>
      <c r="JF1738" t="s">
        <v>329</v>
      </c>
      <c r="JG1738">
        <v>7000</v>
      </c>
      <c r="JH1738" t="s">
        <v>330</v>
      </c>
      <c r="JR1738" t="s">
        <v>330</v>
      </c>
      <c r="KP1738" t="s">
        <v>330</v>
      </c>
      <c r="KS1738" t="s">
        <v>330</v>
      </c>
      <c r="KV1738" t="s">
        <v>329</v>
      </c>
      <c r="KW1738" t="s">
        <v>9100</v>
      </c>
      <c r="KX1738" t="s">
        <v>329</v>
      </c>
      <c r="KZ1738">
        <f ca="1">OFFSET($A1738,,MATCH([2]Keys!$B$2,Data.Collect1Dump!$3:$3,0)-1)</f>
        <v>0</v>
      </c>
      <c r="LA1738" t="str">
        <f ca="1">OFFSET($A1738,,MATCH([2]Keys!$B$4,Data.Collect1Dump!$3:$3,0)-1)</f>
        <v>ochiwit@gmail.com</v>
      </c>
      <c r="LB1738">
        <f ca="1">OFFSET($A1738,,MATCH([2]Keys!$B$3,Data.Collect1Dump!$3:$3,0)-1)</f>
        <v>0</v>
      </c>
      <c r="LC1738">
        <f t="shared" ca="1" si="279"/>
        <v>0</v>
      </c>
      <c r="LD1738">
        <f t="shared" ca="1" si="279"/>
        <v>1</v>
      </c>
      <c r="LE1738">
        <f t="shared" ca="1" si="279"/>
        <v>0</v>
      </c>
      <c r="LF1738" s="2" t="e">
        <f t="shared" ca="1" si="280"/>
        <v>#N/A</v>
      </c>
      <c r="LG1738" s="2">
        <f t="shared" ca="1" si="281"/>
        <v>41585</v>
      </c>
      <c r="LH1738" s="2" t="e">
        <f t="shared" ca="1" si="282"/>
        <v>#N/A</v>
      </c>
      <c r="LI1738" t="e">
        <f t="shared" ca="1" si="283"/>
        <v>#N/A</v>
      </c>
      <c r="LJ1738" t="str">
        <f t="shared" ca="1" si="284"/>
        <v>ochiwit@gmail.com</v>
      </c>
      <c r="LK1738" t="e">
        <f t="shared" ca="1" si="285"/>
        <v>#N/A</v>
      </c>
      <c r="LL1738" t="str">
        <f t="shared" ca="1" si="277"/>
        <v>Token</v>
      </c>
      <c r="LM1738" t="str">
        <f t="shared" ca="1" si="278"/>
        <v>ochiwit@gmail.com</v>
      </c>
      <c r="LN1738" t="e">
        <f ca="1">OFFSET($A1738,,MATCH(OFFSET([2]Keys!C$1,MATCH(Data.Collect1Dump!$LL1738,[2]Keys!$A$2:$A$4,0),),Data.Collect1Dump!$3:$3,0)-1,)</f>
        <v>#VALUE!</v>
      </c>
      <c r="LO1738" s="2" t="e">
        <f t="shared" ca="1" si="286"/>
        <v>#VALUE!</v>
      </c>
    </row>
    <row r="1739" spans="1:327">
      <c r="A1739" t="s">
        <v>9101</v>
      </c>
      <c r="B1739" t="s">
        <v>8884</v>
      </c>
      <c r="C1739" t="s">
        <v>9102</v>
      </c>
      <c r="D1739" t="b">
        <v>1</v>
      </c>
      <c r="K1739">
        <v>2</v>
      </c>
      <c r="L1739" t="s">
        <v>329</v>
      </c>
      <c r="M1739" t="s">
        <v>329</v>
      </c>
      <c r="N1739">
        <v>40000</v>
      </c>
      <c r="O1739" t="s">
        <v>329</v>
      </c>
      <c r="T1739" t="s">
        <v>330</v>
      </c>
      <c r="V1739" t="s">
        <v>329</v>
      </c>
      <c r="X1739">
        <v>2</v>
      </c>
      <c r="Y1739">
        <v>10000</v>
      </c>
      <c r="Z1739">
        <v>0</v>
      </c>
      <c r="AA1739">
        <v>30000</v>
      </c>
      <c r="AB1739">
        <v>270</v>
      </c>
      <c r="AO1739">
        <v>30</v>
      </c>
      <c r="AQ1739">
        <v>30</v>
      </c>
      <c r="AS1739" t="b">
        <v>1</v>
      </c>
      <c r="AU1739" t="b">
        <v>1</v>
      </c>
      <c r="AV1739" t="b">
        <v>1</v>
      </c>
      <c r="AX1739" t="b">
        <v>1</v>
      </c>
      <c r="AZ1739" t="b">
        <v>1</v>
      </c>
      <c r="BL1739" t="s">
        <v>329</v>
      </c>
      <c r="BM1739" t="s">
        <v>9103</v>
      </c>
      <c r="BN1739" t="s">
        <v>330</v>
      </c>
      <c r="BP1739">
        <v>700</v>
      </c>
      <c r="BQ1739">
        <v>0</v>
      </c>
      <c r="BR1739" t="b">
        <v>1</v>
      </c>
      <c r="BS1739" t="b">
        <v>1</v>
      </c>
      <c r="BT1739" t="b">
        <v>1</v>
      </c>
      <c r="BW1739" t="b">
        <v>1</v>
      </c>
      <c r="BX1739" t="b">
        <v>1</v>
      </c>
      <c r="BY1739" t="b">
        <v>1</v>
      </c>
      <c r="CK1739">
        <v>3500</v>
      </c>
      <c r="CL1739">
        <v>2000</v>
      </c>
      <c r="CM1739">
        <v>11000</v>
      </c>
      <c r="CP1739">
        <v>11500</v>
      </c>
      <c r="CQ1739">
        <v>2500</v>
      </c>
      <c r="CR1739">
        <v>5000</v>
      </c>
      <c r="DC1739" t="s">
        <v>345</v>
      </c>
      <c r="DD1739" t="b">
        <v>1</v>
      </c>
      <c r="DE1739" t="b">
        <v>1</v>
      </c>
      <c r="DF1739" t="b">
        <v>1</v>
      </c>
      <c r="DL1739" t="b">
        <v>1</v>
      </c>
      <c r="DR1739" t="s">
        <v>329</v>
      </c>
      <c r="EA1739" t="b">
        <v>1</v>
      </c>
      <c r="EL1739" t="s">
        <v>330</v>
      </c>
      <c r="EN1739" t="s">
        <v>330</v>
      </c>
      <c r="EP1739" t="s">
        <v>329</v>
      </c>
      <c r="EQ1739" t="s">
        <v>9104</v>
      </c>
      <c r="FB1739" t="b">
        <v>1</v>
      </c>
      <c r="FC1739" t="b">
        <v>1</v>
      </c>
      <c r="FL1739" t="b">
        <v>1</v>
      </c>
      <c r="FM1739" t="s">
        <v>9105</v>
      </c>
      <c r="FN1739" t="s">
        <v>330</v>
      </c>
      <c r="GJ1739" t="s">
        <v>330</v>
      </c>
      <c r="GW1739" t="s">
        <v>329</v>
      </c>
      <c r="GX1739" t="s">
        <v>9106</v>
      </c>
      <c r="GY1739" t="s">
        <v>330</v>
      </c>
      <c r="GZ1739" t="s">
        <v>330</v>
      </c>
      <c r="HC1739" t="s">
        <v>330</v>
      </c>
      <c r="HE1739" t="s">
        <v>330</v>
      </c>
      <c r="HG1739" t="s">
        <v>336</v>
      </c>
      <c r="HH1739" t="s">
        <v>329</v>
      </c>
      <c r="HI1739" t="s">
        <v>330</v>
      </c>
      <c r="HJ1739" t="s">
        <v>330</v>
      </c>
      <c r="HM1739" t="b">
        <v>1</v>
      </c>
      <c r="HO1739" t="s">
        <v>337</v>
      </c>
      <c r="HP1739" t="s">
        <v>9107</v>
      </c>
      <c r="HQ1739" t="s">
        <v>339</v>
      </c>
      <c r="HR1739" t="s">
        <v>9108</v>
      </c>
      <c r="HS1739" t="s">
        <v>9109</v>
      </c>
      <c r="IC1739" t="b">
        <v>1</v>
      </c>
      <c r="ID1739" t="s">
        <v>4873</v>
      </c>
      <c r="JD1739" t="s">
        <v>3172</v>
      </c>
      <c r="JE1739" t="s">
        <v>9110</v>
      </c>
      <c r="JF1739" t="s">
        <v>329</v>
      </c>
      <c r="JG1739" t="s">
        <v>6076</v>
      </c>
      <c r="JH1739" t="s">
        <v>330</v>
      </c>
      <c r="JR1739" t="s">
        <v>330</v>
      </c>
      <c r="KP1739" t="s">
        <v>330</v>
      </c>
      <c r="KS1739" t="s">
        <v>330</v>
      </c>
      <c r="KV1739" t="s">
        <v>330</v>
      </c>
      <c r="KX1739" t="s">
        <v>329</v>
      </c>
      <c r="KZ1739" t="str">
        <f ca="1">OFFSET($A1739,,MATCH([2]Keys!$B$2,Data.Collect1Dump!$3:$3,0)-1)</f>
        <v>erickachieng50@gmail.com</v>
      </c>
      <c r="LA1739" t="str">
        <f ca="1">OFFSET($A1739,,MATCH([2]Keys!$B$4,Data.Collect1Dump!$3:$3,0)-1)</f>
        <v>owiti.maureen@gmail.com</v>
      </c>
      <c r="LB1739">
        <f ca="1">OFFSET($A1739,,MATCH([2]Keys!$B$3,Data.Collect1Dump!$3:$3,0)-1)</f>
        <v>0</v>
      </c>
      <c r="LC1739">
        <f t="shared" ca="1" si="279"/>
        <v>1</v>
      </c>
      <c r="LD1739">
        <f t="shared" ca="1" si="279"/>
        <v>1</v>
      </c>
      <c r="LE1739">
        <f t="shared" ca="1" si="279"/>
        <v>0</v>
      </c>
      <c r="LF1739" s="2">
        <f t="shared" ca="1" si="280"/>
        <v>41719</v>
      </c>
      <c r="LG1739" s="2">
        <f t="shared" ca="1" si="281"/>
        <v>41719</v>
      </c>
      <c r="LH1739" s="2" t="e">
        <f t="shared" ca="1" si="282"/>
        <v>#N/A</v>
      </c>
      <c r="LI1739" t="str">
        <f t="shared" ca="1" si="283"/>
        <v>erickachieng50@gmail.com</v>
      </c>
      <c r="LJ1739" t="str">
        <f t="shared" ca="1" si="284"/>
        <v>owiti.maureen@gmail.com</v>
      </c>
      <c r="LK1739" t="e">
        <f t="shared" ca="1" si="285"/>
        <v>#N/A</v>
      </c>
      <c r="LL1739" t="str">
        <f t="shared" ca="1" si="277"/>
        <v>Lump Sum</v>
      </c>
      <c r="LM1739" t="str">
        <f t="shared" ca="1" si="278"/>
        <v>erickachieng50@gmail.com</v>
      </c>
      <c r="LN1739" t="e">
        <f ca="1">OFFSET($A1739,,MATCH(OFFSET([2]Keys!C$1,MATCH(Data.Collect1Dump!$LL1739,[2]Keys!$A$2:$A$4,0),),Data.Collect1Dump!$3:$3,0)-1,)</f>
        <v>#VALUE!</v>
      </c>
      <c r="LO1739" s="2" t="e">
        <f t="shared" ca="1" si="286"/>
        <v>#VALUE!</v>
      </c>
    </row>
    <row r="1740" spans="1:327">
      <c r="A1740" t="s">
        <v>9111</v>
      </c>
      <c r="B1740" t="s">
        <v>6120</v>
      </c>
      <c r="C1740" t="s">
        <v>9112</v>
      </c>
      <c r="J1740" t="s">
        <v>15668</v>
      </c>
      <c r="K1740">
        <v>1</v>
      </c>
      <c r="L1740" t="s">
        <v>329</v>
      </c>
      <c r="M1740" t="s">
        <v>329</v>
      </c>
      <c r="N1740">
        <v>40000</v>
      </c>
      <c r="O1740" t="s">
        <v>329</v>
      </c>
      <c r="T1740" t="s">
        <v>330</v>
      </c>
      <c r="V1740" t="s">
        <v>329</v>
      </c>
      <c r="X1740">
        <v>1</v>
      </c>
      <c r="Y1740">
        <v>39000</v>
      </c>
      <c r="Z1740">
        <v>999</v>
      </c>
      <c r="AV1740" t="b">
        <v>1</v>
      </c>
      <c r="BL1740" t="s">
        <v>329</v>
      </c>
      <c r="BM1740" t="s">
        <v>9113</v>
      </c>
      <c r="BN1740" t="s">
        <v>330</v>
      </c>
      <c r="BR1740" t="b">
        <v>1</v>
      </c>
      <c r="BU1740" t="b">
        <v>1</v>
      </c>
      <c r="BZ1740" t="b">
        <v>1</v>
      </c>
      <c r="CK1740">
        <v>2000</v>
      </c>
      <c r="CN1740">
        <v>34000</v>
      </c>
      <c r="CS1740">
        <v>2000</v>
      </c>
      <c r="DC1740" t="s">
        <v>329</v>
      </c>
      <c r="DD1740" t="b">
        <v>1</v>
      </c>
      <c r="DE1740" t="b">
        <v>1</v>
      </c>
      <c r="DL1740" t="b">
        <v>1</v>
      </c>
      <c r="DM1740" t="b">
        <v>1</v>
      </c>
      <c r="DR1740" t="s">
        <v>329</v>
      </c>
      <c r="DX1740" t="b">
        <v>1</v>
      </c>
      <c r="EJ1740" t="b">
        <v>1</v>
      </c>
      <c r="EL1740" t="s">
        <v>330</v>
      </c>
      <c r="EN1740" t="s">
        <v>330</v>
      </c>
      <c r="EP1740" t="s">
        <v>330</v>
      </c>
      <c r="FN1740" t="s">
        <v>330</v>
      </c>
      <c r="GJ1740" t="s">
        <v>330</v>
      </c>
      <c r="GW1740" t="s">
        <v>330</v>
      </c>
      <c r="GZ1740" t="s">
        <v>330</v>
      </c>
      <c r="HC1740" t="s">
        <v>330</v>
      </c>
      <c r="HE1740" t="s">
        <v>330</v>
      </c>
      <c r="HG1740" t="s">
        <v>336</v>
      </c>
      <c r="HH1740" t="s">
        <v>329</v>
      </c>
      <c r="HI1740" t="s">
        <v>330</v>
      </c>
      <c r="HJ1740" t="s">
        <v>330</v>
      </c>
      <c r="HK1740" t="b">
        <v>1</v>
      </c>
      <c r="HO1740" t="s">
        <v>337</v>
      </c>
      <c r="HP1740" t="s">
        <v>9114</v>
      </c>
      <c r="HQ1740" t="s">
        <v>339</v>
      </c>
      <c r="HR1740" t="s">
        <v>9115</v>
      </c>
      <c r="HS1740" t="s">
        <v>9116</v>
      </c>
      <c r="HU1740" t="b">
        <v>1</v>
      </c>
      <c r="HV1740" t="b">
        <v>1</v>
      </c>
      <c r="ID1740"/>
      <c r="JD1740" t="s">
        <v>378</v>
      </c>
      <c r="JE1740" t="s">
        <v>9117</v>
      </c>
      <c r="JF1740" t="s">
        <v>329</v>
      </c>
      <c r="JG1740">
        <v>7000</v>
      </c>
      <c r="JH1740" t="s">
        <v>330</v>
      </c>
      <c r="JR1740" t="s">
        <v>330</v>
      </c>
      <c r="KP1740" t="s">
        <v>330</v>
      </c>
      <c r="KS1740" t="s">
        <v>330</v>
      </c>
      <c r="KV1740" t="s">
        <v>330</v>
      </c>
      <c r="KX1740" t="s">
        <v>329</v>
      </c>
      <c r="KZ1740" t="str">
        <f ca="1">OFFSET($A1740,,MATCH([2]Keys!$B$2,Data.Collect1Dump!$3:$3,0)-1)</f>
        <v>ochollavic@gmail.com</v>
      </c>
      <c r="LA1740" t="str">
        <f ca="1">OFFSET($A1740,,MATCH([2]Keys!$B$4,Data.Collect1Dump!$3:$3,0)-1)</f>
        <v>anne.aroka@givedirectly.org</v>
      </c>
      <c r="LB1740">
        <f ca="1">OFFSET($A1740,,MATCH([2]Keys!$B$3,Data.Collect1Dump!$3:$3,0)-1)</f>
        <v>0</v>
      </c>
      <c r="LC1740">
        <f t="shared" ca="1" si="279"/>
        <v>1</v>
      </c>
      <c r="LD1740">
        <f t="shared" ca="1" si="279"/>
        <v>1</v>
      </c>
      <c r="LE1740">
        <f t="shared" ca="1" si="279"/>
        <v>0</v>
      </c>
      <c r="LF1740" s="2">
        <f t="shared" ca="1" si="280"/>
        <v>41683</v>
      </c>
      <c r="LG1740" s="2">
        <f t="shared" ca="1" si="281"/>
        <v>41596</v>
      </c>
      <c r="LH1740" s="2" t="e">
        <f t="shared" ca="1" si="282"/>
        <v>#N/A</v>
      </c>
      <c r="LI1740" t="str">
        <f t="shared" ca="1" si="283"/>
        <v>ochollavic@gmail.com</v>
      </c>
      <c r="LJ1740" t="str">
        <f t="shared" ca="1" si="284"/>
        <v>anne.aroka@givedirectly.org</v>
      </c>
      <c r="LK1740" t="e">
        <f t="shared" ca="1" si="285"/>
        <v>#N/A</v>
      </c>
      <c r="LL1740" t="str">
        <f t="shared" ca="1" si="277"/>
        <v>Lump Sum</v>
      </c>
      <c r="LM1740" t="str">
        <f t="shared" ca="1" si="278"/>
        <v>ochollavic@gmail.com</v>
      </c>
      <c r="LN1740" t="e">
        <f ca="1">OFFSET($A1740,,MATCH(OFFSET([2]Keys!C$1,MATCH(Data.Collect1Dump!$LL1740,[2]Keys!$A$2:$A$4,0),),Data.Collect1Dump!$3:$3,0)-1,)</f>
        <v>#VALUE!</v>
      </c>
      <c r="LO1740" s="2" t="e">
        <f t="shared" ca="1" si="286"/>
        <v>#VALUE!</v>
      </c>
    </row>
    <row r="1741" spans="1:327">
      <c r="A1741" t="s">
        <v>9118</v>
      </c>
      <c r="ID1741"/>
      <c r="JD1741" t="s">
        <v>378</v>
      </c>
      <c r="JE1741" t="s">
        <v>9119</v>
      </c>
      <c r="JF1741" t="s">
        <v>329</v>
      </c>
      <c r="JG1741">
        <v>7000</v>
      </c>
      <c r="JH1741" t="s">
        <v>330</v>
      </c>
      <c r="JR1741" t="s">
        <v>330</v>
      </c>
      <c r="KP1741" t="s">
        <v>330</v>
      </c>
      <c r="KS1741" t="s">
        <v>330</v>
      </c>
      <c r="KV1741" t="s">
        <v>330</v>
      </c>
      <c r="KX1741" t="s">
        <v>329</v>
      </c>
      <c r="KZ1741">
        <f ca="1">OFFSET($A1741,,MATCH([2]Keys!$B$2,Data.Collect1Dump!$3:$3,0)-1)</f>
        <v>0</v>
      </c>
      <c r="LA1741" t="str">
        <f ca="1">OFFSET($A1741,,MATCH([2]Keys!$B$4,Data.Collect1Dump!$3:$3,0)-1)</f>
        <v>anne.aroka@givedirectly.org</v>
      </c>
      <c r="LB1741">
        <f ca="1">OFFSET($A1741,,MATCH([2]Keys!$B$3,Data.Collect1Dump!$3:$3,0)-1)</f>
        <v>0</v>
      </c>
      <c r="LC1741">
        <f t="shared" ca="1" si="279"/>
        <v>0</v>
      </c>
      <c r="LD1741">
        <f t="shared" ca="1" si="279"/>
        <v>1</v>
      </c>
      <c r="LE1741">
        <f t="shared" ca="1" si="279"/>
        <v>0</v>
      </c>
      <c r="LF1741" s="2" t="e">
        <f t="shared" ca="1" si="280"/>
        <v>#N/A</v>
      </c>
      <c r="LG1741" s="2">
        <f t="shared" ca="1" si="281"/>
        <v>41596</v>
      </c>
      <c r="LH1741" s="2" t="e">
        <f t="shared" ca="1" si="282"/>
        <v>#N/A</v>
      </c>
      <c r="LI1741" t="e">
        <f t="shared" ca="1" si="283"/>
        <v>#N/A</v>
      </c>
      <c r="LJ1741" t="str">
        <f t="shared" ca="1" si="284"/>
        <v>anne.aroka@givedirectly.org</v>
      </c>
      <c r="LK1741" t="e">
        <f t="shared" ca="1" si="285"/>
        <v>#N/A</v>
      </c>
      <c r="LL1741" t="str">
        <f t="shared" ca="1" si="277"/>
        <v>Token</v>
      </c>
      <c r="LM1741" t="str">
        <f t="shared" ca="1" si="278"/>
        <v>anne.aroka@givedirectly.org</v>
      </c>
      <c r="LN1741" t="e">
        <f ca="1">OFFSET($A1741,,MATCH(OFFSET([2]Keys!C$1,MATCH(Data.Collect1Dump!$LL1741,[2]Keys!$A$2:$A$4,0),),Data.Collect1Dump!$3:$3,0)-1,)</f>
        <v>#VALUE!</v>
      </c>
      <c r="LO1741" s="2" t="e">
        <f t="shared" ca="1" si="286"/>
        <v>#VALUE!</v>
      </c>
    </row>
    <row r="1742" spans="1:327">
      <c r="A1742" t="s">
        <v>9120</v>
      </c>
      <c r="ID1742"/>
      <c r="JD1742" t="s">
        <v>5659</v>
      </c>
      <c r="JE1742" t="s">
        <v>9121</v>
      </c>
      <c r="JF1742" t="s">
        <v>329</v>
      </c>
      <c r="JG1742">
        <v>6900</v>
      </c>
      <c r="JH1742" t="s">
        <v>330</v>
      </c>
      <c r="JR1742" t="s">
        <v>330</v>
      </c>
      <c r="KP1742" t="s">
        <v>330</v>
      </c>
      <c r="KS1742" t="s">
        <v>330</v>
      </c>
      <c r="KV1742" t="s">
        <v>330</v>
      </c>
      <c r="KX1742" t="s">
        <v>329</v>
      </c>
      <c r="KZ1742">
        <f ca="1">OFFSET($A1742,,MATCH([2]Keys!$B$2,Data.Collect1Dump!$3:$3,0)-1)</f>
        <v>0</v>
      </c>
      <c r="LA1742" t="str">
        <f ca="1">OFFSET($A1742,,MATCH([2]Keys!$B$4,Data.Collect1Dump!$3:$3,0)-1)</f>
        <v>arokaanne@gmail.com</v>
      </c>
      <c r="LB1742">
        <f ca="1">OFFSET($A1742,,MATCH([2]Keys!$B$3,Data.Collect1Dump!$3:$3,0)-1)</f>
        <v>0</v>
      </c>
      <c r="LC1742">
        <f t="shared" ca="1" si="279"/>
        <v>0</v>
      </c>
      <c r="LD1742">
        <f t="shared" ca="1" si="279"/>
        <v>1</v>
      </c>
      <c r="LE1742">
        <f t="shared" ca="1" si="279"/>
        <v>0</v>
      </c>
      <c r="LF1742" s="2" t="e">
        <f t="shared" ca="1" si="280"/>
        <v>#N/A</v>
      </c>
      <c r="LG1742" s="2">
        <f t="shared" ca="1" si="281"/>
        <v>41582</v>
      </c>
      <c r="LH1742" s="2" t="e">
        <f t="shared" ca="1" si="282"/>
        <v>#N/A</v>
      </c>
      <c r="LI1742" t="e">
        <f t="shared" ca="1" si="283"/>
        <v>#N/A</v>
      </c>
      <c r="LJ1742" t="str">
        <f t="shared" ca="1" si="284"/>
        <v>arokaanne@gmail.com</v>
      </c>
      <c r="LK1742" t="e">
        <f t="shared" ca="1" si="285"/>
        <v>#N/A</v>
      </c>
      <c r="LL1742" t="str">
        <f t="shared" ca="1" si="277"/>
        <v>Token</v>
      </c>
      <c r="LM1742" t="str">
        <f t="shared" ca="1" si="278"/>
        <v>arokaanne@gmail.com</v>
      </c>
      <c r="LN1742" t="e">
        <f ca="1">OFFSET($A1742,,MATCH(OFFSET([2]Keys!C$1,MATCH(Data.Collect1Dump!$LL1742,[2]Keys!$A$2:$A$4,0),),Data.Collect1Dump!$3:$3,0)-1,)</f>
        <v>#VALUE!</v>
      </c>
      <c r="LO1742" s="2" t="e">
        <f t="shared" ca="1" si="286"/>
        <v>#VALUE!</v>
      </c>
    </row>
    <row r="1743" spans="1:327">
      <c r="A1743" t="s">
        <v>9122</v>
      </c>
      <c r="ID1743"/>
      <c r="JD1743" t="s">
        <v>378</v>
      </c>
      <c r="JE1743" t="s">
        <v>9123</v>
      </c>
      <c r="JF1743" t="s">
        <v>329</v>
      </c>
      <c r="JG1743">
        <v>6800</v>
      </c>
      <c r="JH1743" t="s">
        <v>330</v>
      </c>
      <c r="JR1743" t="s">
        <v>330</v>
      </c>
      <c r="KP1743" t="s">
        <v>330</v>
      </c>
      <c r="KS1743" t="s">
        <v>330</v>
      </c>
      <c r="KV1743" t="s">
        <v>330</v>
      </c>
      <c r="KX1743" t="s">
        <v>329</v>
      </c>
      <c r="KZ1743">
        <f ca="1">OFFSET($A1743,,MATCH([2]Keys!$B$2,Data.Collect1Dump!$3:$3,0)-1)</f>
        <v>0</v>
      </c>
      <c r="LA1743" t="str">
        <f ca="1">OFFSET($A1743,,MATCH([2]Keys!$B$4,Data.Collect1Dump!$3:$3,0)-1)</f>
        <v>anne.aroka@givedirectly.org</v>
      </c>
      <c r="LB1743">
        <f ca="1">OFFSET($A1743,,MATCH([2]Keys!$B$3,Data.Collect1Dump!$3:$3,0)-1)</f>
        <v>0</v>
      </c>
      <c r="LC1743">
        <f t="shared" ca="1" si="279"/>
        <v>0</v>
      </c>
      <c r="LD1743">
        <f t="shared" ca="1" si="279"/>
        <v>1</v>
      </c>
      <c r="LE1743">
        <f t="shared" ca="1" si="279"/>
        <v>0</v>
      </c>
      <c r="LF1743" s="2" t="e">
        <f t="shared" ca="1" si="280"/>
        <v>#N/A</v>
      </c>
      <c r="LG1743" s="2">
        <f t="shared" ca="1" si="281"/>
        <v>41598</v>
      </c>
      <c r="LH1743" s="2" t="e">
        <f t="shared" ca="1" si="282"/>
        <v>#N/A</v>
      </c>
      <c r="LI1743" t="e">
        <f t="shared" ca="1" si="283"/>
        <v>#N/A</v>
      </c>
      <c r="LJ1743" t="str">
        <f t="shared" ca="1" si="284"/>
        <v>anne.aroka@givedirectly.org</v>
      </c>
      <c r="LK1743" t="e">
        <f t="shared" ca="1" si="285"/>
        <v>#N/A</v>
      </c>
      <c r="LL1743" t="str">
        <f t="shared" ca="1" si="277"/>
        <v>Token</v>
      </c>
      <c r="LM1743" t="str">
        <f t="shared" ca="1" si="278"/>
        <v>anne.aroka@givedirectly.org</v>
      </c>
      <c r="LN1743" t="e">
        <f ca="1">OFFSET($A1743,,MATCH(OFFSET([2]Keys!C$1,MATCH(Data.Collect1Dump!$LL1743,[2]Keys!$A$2:$A$4,0),),Data.Collect1Dump!$3:$3,0)-1,)</f>
        <v>#VALUE!</v>
      </c>
      <c r="LO1743" s="2" t="e">
        <f t="shared" ca="1" si="286"/>
        <v>#VALUE!</v>
      </c>
    </row>
    <row r="1744" spans="1:327">
      <c r="A1744" t="s">
        <v>9124</v>
      </c>
      <c r="B1744" t="s">
        <v>6120</v>
      </c>
      <c r="C1744" t="s">
        <v>9125</v>
      </c>
      <c r="K1744">
        <v>1</v>
      </c>
      <c r="L1744" t="s">
        <v>329</v>
      </c>
      <c r="M1744" t="s">
        <v>329</v>
      </c>
      <c r="N1744">
        <v>39800</v>
      </c>
      <c r="O1744" t="s">
        <v>329</v>
      </c>
      <c r="T1744" t="s">
        <v>330</v>
      </c>
      <c r="V1744" t="s">
        <v>329</v>
      </c>
      <c r="X1744">
        <v>4</v>
      </c>
      <c r="Y1744">
        <v>10000</v>
      </c>
      <c r="Z1744">
        <v>999</v>
      </c>
      <c r="AA1744">
        <v>15000</v>
      </c>
      <c r="AB1744">
        <v>999</v>
      </c>
      <c r="AC1744">
        <v>10000</v>
      </c>
      <c r="AD1744">
        <v>999</v>
      </c>
      <c r="AE1744">
        <v>4000</v>
      </c>
      <c r="AV1744" t="b">
        <v>1</v>
      </c>
      <c r="AX1744" t="b">
        <v>1</v>
      </c>
      <c r="AZ1744" t="b">
        <v>1</v>
      </c>
      <c r="BA1744" t="b">
        <v>1</v>
      </c>
      <c r="BL1744" t="s">
        <v>329</v>
      </c>
      <c r="BM1744" t="s">
        <v>9126</v>
      </c>
      <c r="BN1744" t="s">
        <v>330</v>
      </c>
      <c r="BW1744" t="b">
        <v>1</v>
      </c>
      <c r="BZ1744" t="b">
        <v>1</v>
      </c>
      <c r="CP1744">
        <v>23000</v>
      </c>
      <c r="CQ1744">
        <v>10000</v>
      </c>
      <c r="CS1744">
        <v>6000</v>
      </c>
      <c r="DC1744" t="s">
        <v>329</v>
      </c>
      <c r="DD1744" t="b">
        <v>1</v>
      </c>
      <c r="DE1744" t="b">
        <v>1</v>
      </c>
      <c r="DL1744" t="b">
        <v>1</v>
      </c>
      <c r="DM1744" t="b">
        <v>1</v>
      </c>
      <c r="DR1744" t="s">
        <v>329</v>
      </c>
      <c r="DV1744" t="b">
        <v>1</v>
      </c>
      <c r="EL1744" t="s">
        <v>330</v>
      </c>
      <c r="EN1744" t="s">
        <v>330</v>
      </c>
      <c r="EP1744" t="s">
        <v>330</v>
      </c>
      <c r="FN1744" t="s">
        <v>330</v>
      </c>
      <c r="GJ1744" t="s">
        <v>330</v>
      </c>
      <c r="GW1744" t="s">
        <v>330</v>
      </c>
      <c r="GZ1744" t="s">
        <v>330</v>
      </c>
      <c r="HC1744" t="s">
        <v>330</v>
      </c>
      <c r="HE1744" t="s">
        <v>330</v>
      </c>
      <c r="HG1744" t="s">
        <v>336</v>
      </c>
      <c r="HH1744" t="s">
        <v>329</v>
      </c>
      <c r="HI1744" t="s">
        <v>330</v>
      </c>
      <c r="HJ1744" t="s">
        <v>330</v>
      </c>
      <c r="HK1744" t="b">
        <v>1</v>
      </c>
      <c r="HO1744" t="s">
        <v>337</v>
      </c>
      <c r="HP1744" t="s">
        <v>9127</v>
      </c>
      <c r="HQ1744" t="s">
        <v>339</v>
      </c>
      <c r="HR1744" t="s">
        <v>9128</v>
      </c>
      <c r="HS1744" t="s">
        <v>9129</v>
      </c>
      <c r="HX1744" t="b">
        <v>1</v>
      </c>
      <c r="HY1744" t="b">
        <v>1</v>
      </c>
      <c r="IB1744" t="b">
        <v>1</v>
      </c>
      <c r="ID1744"/>
      <c r="JD1744" t="s">
        <v>5651</v>
      </c>
      <c r="JE1744" t="s">
        <v>9130</v>
      </c>
      <c r="JF1744" t="s">
        <v>329</v>
      </c>
      <c r="JG1744">
        <v>7000</v>
      </c>
      <c r="JH1744" t="s">
        <v>330</v>
      </c>
      <c r="JR1744" t="s">
        <v>330</v>
      </c>
      <c r="KP1744" t="s">
        <v>330</v>
      </c>
      <c r="KS1744" t="s">
        <v>330</v>
      </c>
      <c r="KV1744" t="s">
        <v>330</v>
      </c>
      <c r="KX1744" t="s">
        <v>329</v>
      </c>
      <c r="KZ1744" t="str">
        <f ca="1">OFFSET($A1744,,MATCH([2]Keys!$B$2,Data.Collect1Dump!$3:$3,0)-1)</f>
        <v>ochollavic@gmail.com</v>
      </c>
      <c r="LA1744" t="str">
        <f ca="1">OFFSET($A1744,,MATCH([2]Keys!$B$4,Data.Collect1Dump!$3:$3,0)-1)</f>
        <v>ochiwit@gmail.com</v>
      </c>
      <c r="LB1744">
        <f ca="1">OFFSET($A1744,,MATCH([2]Keys!$B$3,Data.Collect1Dump!$3:$3,0)-1)</f>
        <v>0</v>
      </c>
      <c r="LC1744">
        <f t="shared" ca="1" si="279"/>
        <v>1</v>
      </c>
      <c r="LD1744">
        <f t="shared" ca="1" si="279"/>
        <v>1</v>
      </c>
      <c r="LE1744">
        <f t="shared" ca="1" si="279"/>
        <v>0</v>
      </c>
      <c r="LF1744" s="2">
        <f t="shared" ca="1" si="280"/>
        <v>41683</v>
      </c>
      <c r="LG1744" s="2">
        <f t="shared" ca="1" si="281"/>
        <v>41617</v>
      </c>
      <c r="LH1744" s="2" t="e">
        <f t="shared" ca="1" si="282"/>
        <v>#N/A</v>
      </c>
      <c r="LI1744" t="str">
        <f t="shared" ca="1" si="283"/>
        <v>ochollavic@gmail.com</v>
      </c>
      <c r="LJ1744" t="str">
        <f t="shared" ca="1" si="284"/>
        <v>ochiwit@gmail.com</v>
      </c>
      <c r="LK1744" t="e">
        <f t="shared" ca="1" si="285"/>
        <v>#N/A</v>
      </c>
      <c r="LL1744" t="str">
        <f t="shared" ca="1" si="277"/>
        <v>Lump Sum</v>
      </c>
      <c r="LM1744" t="str">
        <f t="shared" ca="1" si="278"/>
        <v>ochollavic@gmail.com</v>
      </c>
      <c r="LN1744" t="e">
        <f ca="1">OFFSET($A1744,,MATCH(OFFSET([2]Keys!C$1,MATCH(Data.Collect1Dump!$LL1744,[2]Keys!$A$2:$A$4,0),),Data.Collect1Dump!$3:$3,0)-1,)</f>
        <v>#VALUE!</v>
      </c>
      <c r="LO1744" s="2" t="e">
        <f t="shared" ca="1" si="286"/>
        <v>#VALUE!</v>
      </c>
    </row>
    <row r="1745" spans="1:327">
      <c r="A1745" t="s">
        <v>9131</v>
      </c>
      <c r="ID1745"/>
      <c r="JD1745" t="s">
        <v>5659</v>
      </c>
      <c r="JE1745" t="s">
        <v>9132</v>
      </c>
      <c r="JF1745" t="s">
        <v>329</v>
      </c>
      <c r="JG1745">
        <v>7000</v>
      </c>
      <c r="JH1745" t="s">
        <v>330</v>
      </c>
      <c r="JR1745" t="s">
        <v>330</v>
      </c>
      <c r="KP1745" t="s">
        <v>330</v>
      </c>
      <c r="KS1745" t="s">
        <v>330</v>
      </c>
      <c r="KV1745" t="s">
        <v>330</v>
      </c>
      <c r="KX1745" t="s">
        <v>329</v>
      </c>
      <c r="KZ1745">
        <f ca="1">OFFSET($A1745,,MATCH([2]Keys!$B$2,Data.Collect1Dump!$3:$3,0)-1)</f>
        <v>0</v>
      </c>
      <c r="LA1745" t="str">
        <f ca="1">OFFSET($A1745,,MATCH([2]Keys!$B$4,Data.Collect1Dump!$3:$3,0)-1)</f>
        <v>arokaanne@gmail.com</v>
      </c>
      <c r="LB1745">
        <f ca="1">OFFSET($A1745,,MATCH([2]Keys!$B$3,Data.Collect1Dump!$3:$3,0)-1)</f>
        <v>0</v>
      </c>
      <c r="LC1745">
        <f t="shared" ca="1" si="279"/>
        <v>0</v>
      </c>
      <c r="LD1745">
        <f t="shared" ca="1" si="279"/>
        <v>1</v>
      </c>
      <c r="LE1745">
        <f t="shared" ca="1" si="279"/>
        <v>0</v>
      </c>
      <c r="LF1745" s="2" t="e">
        <f t="shared" ca="1" si="280"/>
        <v>#N/A</v>
      </c>
      <c r="LG1745" s="2">
        <f t="shared" ca="1" si="281"/>
        <v>41582</v>
      </c>
      <c r="LH1745" s="2" t="e">
        <f t="shared" ca="1" si="282"/>
        <v>#N/A</v>
      </c>
      <c r="LI1745" t="e">
        <f t="shared" ca="1" si="283"/>
        <v>#N/A</v>
      </c>
      <c r="LJ1745" t="str">
        <f t="shared" ca="1" si="284"/>
        <v>arokaanne@gmail.com</v>
      </c>
      <c r="LK1745" t="e">
        <f t="shared" ca="1" si="285"/>
        <v>#N/A</v>
      </c>
      <c r="LL1745" t="str">
        <f t="shared" ca="1" si="277"/>
        <v>Token</v>
      </c>
      <c r="LM1745" t="str">
        <f t="shared" ca="1" si="278"/>
        <v>arokaanne@gmail.com</v>
      </c>
      <c r="LN1745" t="e">
        <f ca="1">OFFSET($A1745,,MATCH(OFFSET([2]Keys!C$1,MATCH(Data.Collect1Dump!$LL1745,[2]Keys!$A$2:$A$4,0),),Data.Collect1Dump!$3:$3,0)-1,)</f>
        <v>#VALUE!</v>
      </c>
      <c r="LO1745" s="2" t="e">
        <f t="shared" ca="1" si="286"/>
        <v>#VALUE!</v>
      </c>
    </row>
    <row r="1746" spans="1:327">
      <c r="A1746" t="s">
        <v>9133</v>
      </c>
      <c r="B1746" t="s">
        <v>6120</v>
      </c>
      <c r="C1746" t="s">
        <v>9134</v>
      </c>
      <c r="K1746">
        <v>1</v>
      </c>
      <c r="L1746" t="s">
        <v>329</v>
      </c>
      <c r="M1746" t="s">
        <v>329</v>
      </c>
      <c r="N1746">
        <v>40000</v>
      </c>
      <c r="O1746" t="s">
        <v>329</v>
      </c>
      <c r="T1746" t="s">
        <v>330</v>
      </c>
      <c r="V1746" t="s">
        <v>329</v>
      </c>
      <c r="X1746">
        <v>4</v>
      </c>
      <c r="Y1746">
        <v>20000</v>
      </c>
      <c r="Z1746">
        <v>999</v>
      </c>
      <c r="AA1746">
        <v>10000</v>
      </c>
      <c r="AB1746">
        <v>999</v>
      </c>
      <c r="AC1746">
        <v>6000</v>
      </c>
      <c r="AD1746">
        <v>999</v>
      </c>
      <c r="AE1746">
        <v>3000</v>
      </c>
      <c r="AV1746" t="b">
        <v>1</v>
      </c>
      <c r="AX1746" t="b">
        <v>1</v>
      </c>
      <c r="BJ1746" t="b">
        <v>1</v>
      </c>
      <c r="BL1746" t="s">
        <v>329</v>
      </c>
      <c r="BM1746" t="s">
        <v>9135</v>
      </c>
      <c r="BN1746" t="s">
        <v>330</v>
      </c>
      <c r="BW1746" t="b">
        <v>1</v>
      </c>
      <c r="CD1746" t="b">
        <v>1</v>
      </c>
      <c r="CI1746" t="b">
        <v>1</v>
      </c>
      <c r="CP1746">
        <v>14000</v>
      </c>
      <c r="CW1746">
        <v>9000</v>
      </c>
      <c r="DB1746">
        <v>16000</v>
      </c>
      <c r="DC1746" t="s">
        <v>329</v>
      </c>
      <c r="DD1746" t="b">
        <v>1</v>
      </c>
      <c r="DL1746" t="b">
        <v>1</v>
      </c>
      <c r="DR1746" t="s">
        <v>329</v>
      </c>
      <c r="DV1746" t="b">
        <v>1</v>
      </c>
      <c r="EL1746" t="s">
        <v>330</v>
      </c>
      <c r="EN1746" t="s">
        <v>330</v>
      </c>
      <c r="EP1746" t="s">
        <v>330</v>
      </c>
      <c r="FN1746" t="s">
        <v>329</v>
      </c>
      <c r="FS1746" t="b">
        <v>1</v>
      </c>
      <c r="GE1746" t="b">
        <v>1</v>
      </c>
      <c r="GF1746" t="s">
        <v>9136</v>
      </c>
      <c r="GG1746" t="s">
        <v>330</v>
      </c>
      <c r="GJ1746" t="s">
        <v>330</v>
      </c>
      <c r="GV1746" t="s">
        <v>9137</v>
      </c>
      <c r="GW1746" t="s">
        <v>330</v>
      </c>
      <c r="GZ1746" t="s">
        <v>330</v>
      </c>
      <c r="HC1746" t="s">
        <v>330</v>
      </c>
      <c r="HE1746" t="s">
        <v>330</v>
      </c>
      <c r="HG1746" t="s">
        <v>526</v>
      </c>
      <c r="HH1746" t="s">
        <v>330</v>
      </c>
      <c r="HI1746" t="s">
        <v>330</v>
      </c>
      <c r="HJ1746" t="s">
        <v>330</v>
      </c>
      <c r="HK1746" t="b">
        <v>1</v>
      </c>
      <c r="HO1746" t="s">
        <v>337</v>
      </c>
      <c r="HP1746" t="s">
        <v>9138</v>
      </c>
      <c r="HQ1746" t="s">
        <v>339</v>
      </c>
      <c r="HR1746" t="s">
        <v>9139</v>
      </c>
      <c r="HS1746" t="s">
        <v>9140</v>
      </c>
      <c r="ID1746"/>
      <c r="JD1746" t="s">
        <v>5659</v>
      </c>
      <c r="JE1746" t="s">
        <v>9141</v>
      </c>
      <c r="JF1746" t="s">
        <v>329</v>
      </c>
      <c r="JG1746">
        <v>7000</v>
      </c>
      <c r="JH1746" t="s">
        <v>330</v>
      </c>
      <c r="JR1746" t="s">
        <v>330</v>
      </c>
      <c r="KP1746" t="s">
        <v>330</v>
      </c>
      <c r="KS1746" t="s">
        <v>330</v>
      </c>
      <c r="KV1746" t="s">
        <v>330</v>
      </c>
      <c r="KX1746" t="s">
        <v>329</v>
      </c>
      <c r="KZ1746" t="str">
        <f ca="1">OFFSET($A1746,,MATCH([2]Keys!$B$2,Data.Collect1Dump!$3:$3,0)-1)</f>
        <v>ochollavic@gmail.com</v>
      </c>
      <c r="LA1746" t="str">
        <f ca="1">OFFSET($A1746,,MATCH([2]Keys!$B$4,Data.Collect1Dump!$3:$3,0)-1)</f>
        <v>arokaanne@gmail.com</v>
      </c>
      <c r="LB1746">
        <f ca="1">OFFSET($A1746,,MATCH([2]Keys!$B$3,Data.Collect1Dump!$3:$3,0)-1)</f>
        <v>0</v>
      </c>
      <c r="LC1746">
        <f t="shared" ca="1" si="279"/>
        <v>1</v>
      </c>
      <c r="LD1746">
        <f t="shared" ca="1" si="279"/>
        <v>1</v>
      </c>
      <c r="LE1746">
        <f t="shared" ca="1" si="279"/>
        <v>0</v>
      </c>
      <c r="LF1746" s="2">
        <f t="shared" ca="1" si="280"/>
        <v>41683</v>
      </c>
      <c r="LG1746" s="2">
        <f t="shared" ca="1" si="281"/>
        <v>41582</v>
      </c>
      <c r="LH1746" s="2" t="e">
        <f t="shared" ca="1" si="282"/>
        <v>#N/A</v>
      </c>
      <c r="LI1746" t="str">
        <f t="shared" ca="1" si="283"/>
        <v>ochollavic@gmail.com</v>
      </c>
      <c r="LJ1746" t="str">
        <f t="shared" ca="1" si="284"/>
        <v>arokaanne@gmail.com</v>
      </c>
      <c r="LK1746" t="e">
        <f t="shared" ca="1" si="285"/>
        <v>#N/A</v>
      </c>
      <c r="LL1746" t="str">
        <f t="shared" ca="1" si="277"/>
        <v>Lump Sum</v>
      </c>
      <c r="LM1746" t="str">
        <f t="shared" ca="1" si="278"/>
        <v>ochollavic@gmail.com</v>
      </c>
      <c r="LN1746" t="e">
        <f ca="1">OFFSET($A1746,,MATCH(OFFSET([2]Keys!C$1,MATCH(Data.Collect1Dump!$LL1746,[2]Keys!$A$2:$A$4,0),),Data.Collect1Dump!$3:$3,0)-1,)</f>
        <v>#VALUE!</v>
      </c>
      <c r="LO1746" s="2" t="e">
        <f t="shared" ca="1" si="286"/>
        <v>#VALUE!</v>
      </c>
    </row>
    <row r="1747" spans="1:327">
      <c r="A1747" t="s">
        <v>9142</v>
      </c>
      <c r="ID1747"/>
      <c r="JD1747" t="s">
        <v>5651</v>
      </c>
      <c r="JE1747" t="s">
        <v>9143</v>
      </c>
      <c r="JF1747" t="s">
        <v>330</v>
      </c>
      <c r="KZ1747">
        <f ca="1">OFFSET($A1747,,MATCH([2]Keys!$B$2,Data.Collect1Dump!$3:$3,0)-1)</f>
        <v>0</v>
      </c>
      <c r="LA1747" t="str">
        <f ca="1">OFFSET($A1747,,MATCH([2]Keys!$B$4,Data.Collect1Dump!$3:$3,0)-1)</f>
        <v>ochiwit@gmail.com</v>
      </c>
      <c r="LB1747">
        <f ca="1">OFFSET($A1747,,MATCH([2]Keys!$B$3,Data.Collect1Dump!$3:$3,0)-1)</f>
        <v>0</v>
      </c>
      <c r="LC1747">
        <f t="shared" ca="1" si="279"/>
        <v>0</v>
      </c>
      <c r="LD1747">
        <f t="shared" ca="1" si="279"/>
        <v>1</v>
      </c>
      <c r="LE1747">
        <f t="shared" ca="1" si="279"/>
        <v>0</v>
      </c>
      <c r="LF1747" s="2" t="e">
        <f t="shared" ca="1" si="280"/>
        <v>#N/A</v>
      </c>
      <c r="LG1747" s="2">
        <f t="shared" ca="1" si="281"/>
        <v>41617</v>
      </c>
      <c r="LH1747" s="2" t="e">
        <f t="shared" ca="1" si="282"/>
        <v>#N/A</v>
      </c>
      <c r="LI1747" t="e">
        <f t="shared" ca="1" si="283"/>
        <v>#N/A</v>
      </c>
      <c r="LJ1747" t="str">
        <f t="shared" ca="1" si="284"/>
        <v>ochiwit@gmail.com</v>
      </c>
      <c r="LK1747" t="e">
        <f t="shared" ca="1" si="285"/>
        <v>#N/A</v>
      </c>
      <c r="LL1747" t="str">
        <f t="shared" ca="1" si="277"/>
        <v>Token</v>
      </c>
      <c r="LM1747" t="str">
        <f t="shared" ca="1" si="278"/>
        <v>ochiwit@gmail.com</v>
      </c>
      <c r="LN1747" t="e">
        <f ca="1">OFFSET($A1747,,MATCH(OFFSET([2]Keys!C$1,MATCH(Data.Collect1Dump!$LL1747,[2]Keys!$A$2:$A$4,0),),Data.Collect1Dump!$3:$3,0)-1,)</f>
        <v>#VALUE!</v>
      </c>
      <c r="LO1747" s="2" t="e">
        <f t="shared" ca="1" si="286"/>
        <v>#VALUE!</v>
      </c>
    </row>
    <row r="1748" spans="1:327">
      <c r="A1748" t="s">
        <v>9144</v>
      </c>
      <c r="ID1748"/>
      <c r="JD1748" t="s">
        <v>5651</v>
      </c>
      <c r="JE1748" t="s">
        <v>9145</v>
      </c>
      <c r="JF1748" t="s">
        <v>329</v>
      </c>
      <c r="JG1748">
        <v>7000</v>
      </c>
      <c r="JH1748" t="s">
        <v>330</v>
      </c>
      <c r="JR1748" t="s">
        <v>330</v>
      </c>
      <c r="KP1748" t="s">
        <v>330</v>
      </c>
      <c r="KS1748" t="s">
        <v>330</v>
      </c>
      <c r="KV1748" t="s">
        <v>330</v>
      </c>
      <c r="KX1748" t="s">
        <v>329</v>
      </c>
      <c r="KZ1748">
        <f ca="1">OFFSET($A1748,,MATCH([2]Keys!$B$2,Data.Collect1Dump!$3:$3,0)-1)</f>
        <v>0</v>
      </c>
      <c r="LA1748" t="str">
        <f ca="1">OFFSET($A1748,,MATCH([2]Keys!$B$4,Data.Collect1Dump!$3:$3,0)-1)</f>
        <v>ochiwit@gmail.com</v>
      </c>
      <c r="LB1748">
        <f ca="1">OFFSET($A1748,,MATCH([2]Keys!$B$3,Data.Collect1Dump!$3:$3,0)-1)</f>
        <v>0</v>
      </c>
      <c r="LC1748">
        <f t="shared" ca="1" si="279"/>
        <v>0</v>
      </c>
      <c r="LD1748">
        <f t="shared" ca="1" si="279"/>
        <v>1</v>
      </c>
      <c r="LE1748">
        <f t="shared" ca="1" si="279"/>
        <v>0</v>
      </c>
      <c r="LF1748" s="2" t="e">
        <f t="shared" ca="1" si="280"/>
        <v>#N/A</v>
      </c>
      <c r="LG1748" s="2">
        <f t="shared" ca="1" si="281"/>
        <v>41618</v>
      </c>
      <c r="LH1748" s="2" t="e">
        <f t="shared" ca="1" si="282"/>
        <v>#N/A</v>
      </c>
      <c r="LI1748" t="e">
        <f t="shared" ca="1" si="283"/>
        <v>#N/A</v>
      </c>
      <c r="LJ1748" t="str">
        <f t="shared" ca="1" si="284"/>
        <v>ochiwit@gmail.com</v>
      </c>
      <c r="LK1748" t="e">
        <f t="shared" ca="1" si="285"/>
        <v>#N/A</v>
      </c>
      <c r="LL1748" t="str">
        <f t="shared" ca="1" si="277"/>
        <v>Token</v>
      </c>
      <c r="LM1748" t="str">
        <f t="shared" ca="1" si="278"/>
        <v>ochiwit@gmail.com</v>
      </c>
      <c r="LN1748" t="e">
        <f ca="1">OFFSET($A1748,,MATCH(OFFSET([2]Keys!C$1,MATCH(Data.Collect1Dump!$LL1748,[2]Keys!$A$2:$A$4,0),),Data.Collect1Dump!$3:$3,0)-1,)</f>
        <v>#VALUE!</v>
      </c>
      <c r="LO1748" s="2" t="e">
        <f t="shared" ca="1" si="286"/>
        <v>#VALUE!</v>
      </c>
    </row>
    <row r="1749" spans="1:327">
      <c r="A1749" t="s">
        <v>9146</v>
      </c>
      <c r="ID1749"/>
      <c r="JD1749" t="s">
        <v>5651</v>
      </c>
      <c r="JE1749" t="s">
        <v>9147</v>
      </c>
      <c r="JF1749" t="s">
        <v>329</v>
      </c>
      <c r="JG1749">
        <v>7000</v>
      </c>
      <c r="JH1749" t="s">
        <v>330</v>
      </c>
      <c r="JR1749" t="s">
        <v>330</v>
      </c>
      <c r="KP1749" t="s">
        <v>330</v>
      </c>
      <c r="KS1749" t="s">
        <v>330</v>
      </c>
      <c r="KV1749" t="s">
        <v>330</v>
      </c>
      <c r="KX1749" t="s">
        <v>329</v>
      </c>
      <c r="KZ1749">
        <f ca="1">OFFSET($A1749,,MATCH([2]Keys!$B$2,Data.Collect1Dump!$3:$3,0)-1)</f>
        <v>0</v>
      </c>
      <c r="LA1749" t="str">
        <f ca="1">OFFSET($A1749,,MATCH([2]Keys!$B$4,Data.Collect1Dump!$3:$3,0)-1)</f>
        <v>ochiwit@gmail.com</v>
      </c>
      <c r="LB1749">
        <f ca="1">OFFSET($A1749,,MATCH([2]Keys!$B$3,Data.Collect1Dump!$3:$3,0)-1)</f>
        <v>0</v>
      </c>
      <c r="LC1749">
        <f t="shared" ca="1" si="279"/>
        <v>0</v>
      </c>
      <c r="LD1749">
        <f t="shared" ca="1" si="279"/>
        <v>1</v>
      </c>
      <c r="LE1749">
        <f t="shared" ca="1" si="279"/>
        <v>0</v>
      </c>
      <c r="LF1749" s="2" t="e">
        <f t="shared" ca="1" si="280"/>
        <v>#N/A</v>
      </c>
      <c r="LG1749" s="2">
        <f t="shared" ca="1" si="281"/>
        <v>41618</v>
      </c>
      <c r="LH1749" s="2" t="e">
        <f t="shared" ca="1" si="282"/>
        <v>#N/A</v>
      </c>
      <c r="LI1749" t="e">
        <f t="shared" ca="1" si="283"/>
        <v>#N/A</v>
      </c>
      <c r="LJ1749" t="str">
        <f t="shared" ca="1" si="284"/>
        <v>ochiwit@gmail.com</v>
      </c>
      <c r="LK1749" t="e">
        <f t="shared" ca="1" si="285"/>
        <v>#N/A</v>
      </c>
      <c r="LL1749" t="str">
        <f t="shared" ca="1" si="277"/>
        <v>Token</v>
      </c>
      <c r="LM1749" t="str">
        <f t="shared" ca="1" si="278"/>
        <v>ochiwit@gmail.com</v>
      </c>
      <c r="LN1749" t="e">
        <f ca="1">OFFSET($A1749,,MATCH(OFFSET([2]Keys!C$1,MATCH(Data.Collect1Dump!$LL1749,[2]Keys!$A$2:$A$4,0),),Data.Collect1Dump!$3:$3,0)-1,)</f>
        <v>#VALUE!</v>
      </c>
      <c r="LO1749" s="2" t="e">
        <f t="shared" ca="1" si="286"/>
        <v>#VALUE!</v>
      </c>
    </row>
    <row r="1750" spans="1:327">
      <c r="A1750" t="s">
        <v>9148</v>
      </c>
      <c r="ID1750"/>
      <c r="JD1750" t="s">
        <v>378</v>
      </c>
      <c r="JE1750" t="s">
        <v>9149</v>
      </c>
      <c r="JF1750" t="s">
        <v>329</v>
      </c>
      <c r="JG1750">
        <v>6890</v>
      </c>
      <c r="JH1750" t="s">
        <v>330</v>
      </c>
      <c r="JR1750" t="s">
        <v>330</v>
      </c>
      <c r="KP1750" t="s">
        <v>330</v>
      </c>
      <c r="KS1750" t="s">
        <v>330</v>
      </c>
      <c r="KV1750" t="s">
        <v>330</v>
      </c>
      <c r="KX1750" t="s">
        <v>329</v>
      </c>
      <c r="KZ1750">
        <f ca="1">OFFSET($A1750,,MATCH([2]Keys!$B$2,Data.Collect1Dump!$3:$3,0)-1)</f>
        <v>0</v>
      </c>
      <c r="LA1750" t="str">
        <f ca="1">OFFSET($A1750,,MATCH([2]Keys!$B$4,Data.Collect1Dump!$3:$3,0)-1)</f>
        <v>anne.aroka@givedirectly.org</v>
      </c>
      <c r="LB1750">
        <f ca="1">OFFSET($A1750,,MATCH([2]Keys!$B$3,Data.Collect1Dump!$3:$3,0)-1)</f>
        <v>0</v>
      </c>
      <c r="LC1750">
        <f t="shared" ca="1" si="279"/>
        <v>0</v>
      </c>
      <c r="LD1750">
        <f t="shared" ca="1" si="279"/>
        <v>1</v>
      </c>
      <c r="LE1750">
        <f t="shared" ca="1" si="279"/>
        <v>0</v>
      </c>
      <c r="LF1750" s="2" t="e">
        <f t="shared" ca="1" si="280"/>
        <v>#N/A</v>
      </c>
      <c r="LG1750" s="2">
        <f t="shared" ca="1" si="281"/>
        <v>41598</v>
      </c>
      <c r="LH1750" s="2" t="e">
        <f t="shared" ca="1" si="282"/>
        <v>#N/A</v>
      </c>
      <c r="LI1750" t="e">
        <f t="shared" ca="1" si="283"/>
        <v>#N/A</v>
      </c>
      <c r="LJ1750" t="str">
        <f t="shared" ca="1" si="284"/>
        <v>anne.aroka@givedirectly.org</v>
      </c>
      <c r="LK1750" t="e">
        <f t="shared" ca="1" si="285"/>
        <v>#N/A</v>
      </c>
      <c r="LL1750" t="str">
        <f t="shared" ca="1" si="277"/>
        <v>Token</v>
      </c>
      <c r="LM1750" t="str">
        <f t="shared" ca="1" si="278"/>
        <v>anne.aroka@givedirectly.org</v>
      </c>
      <c r="LN1750" t="e">
        <f ca="1">OFFSET($A1750,,MATCH(OFFSET([2]Keys!C$1,MATCH(Data.Collect1Dump!$LL1750,[2]Keys!$A$2:$A$4,0),),Data.Collect1Dump!$3:$3,0)-1,)</f>
        <v>#VALUE!</v>
      </c>
      <c r="LO1750" s="2" t="e">
        <f t="shared" ca="1" si="286"/>
        <v>#VALUE!</v>
      </c>
    </row>
    <row r="1751" spans="1:327">
      <c r="A1751" t="s">
        <v>9150</v>
      </c>
      <c r="B1751" t="s">
        <v>8884</v>
      </c>
      <c r="C1751" t="s">
        <v>9151</v>
      </c>
      <c r="D1751" t="b">
        <v>1</v>
      </c>
      <c r="K1751">
        <v>1</v>
      </c>
      <c r="L1751" t="s">
        <v>329</v>
      </c>
      <c r="M1751" t="s">
        <v>329</v>
      </c>
      <c r="N1751">
        <v>39725</v>
      </c>
      <c r="O1751" t="s">
        <v>329</v>
      </c>
      <c r="T1751" t="s">
        <v>330</v>
      </c>
      <c r="V1751" t="s">
        <v>329</v>
      </c>
      <c r="X1751">
        <v>6</v>
      </c>
      <c r="Y1751">
        <v>6000</v>
      </c>
      <c r="Z1751">
        <v>999</v>
      </c>
      <c r="AA1751">
        <v>3900</v>
      </c>
      <c r="AB1751">
        <v>999</v>
      </c>
      <c r="AC1751">
        <v>20000</v>
      </c>
      <c r="AD1751">
        <v>999</v>
      </c>
      <c r="AE1751">
        <v>3500</v>
      </c>
      <c r="AG1751">
        <v>200</v>
      </c>
      <c r="AH1751">
        <v>999</v>
      </c>
      <c r="AI1751">
        <v>3000</v>
      </c>
      <c r="AJ1751">
        <v>999</v>
      </c>
      <c r="AO1751">
        <v>30</v>
      </c>
      <c r="AQ1751">
        <v>30</v>
      </c>
      <c r="AV1751" t="b">
        <v>1</v>
      </c>
      <c r="AX1751" t="b">
        <v>1</v>
      </c>
      <c r="BA1751" t="b">
        <v>1</v>
      </c>
      <c r="BL1751" t="s">
        <v>329</v>
      </c>
      <c r="BM1751" t="s">
        <v>9152</v>
      </c>
      <c r="BN1751" t="s">
        <v>330</v>
      </c>
      <c r="BP1751">
        <v>0</v>
      </c>
      <c r="BQ1751">
        <v>0</v>
      </c>
      <c r="BR1751" t="b">
        <v>1</v>
      </c>
      <c r="BW1751" t="b">
        <v>1</v>
      </c>
      <c r="CD1751" t="b">
        <v>1</v>
      </c>
      <c r="CI1751" t="b">
        <v>1</v>
      </c>
      <c r="CK1751">
        <v>500</v>
      </c>
      <c r="CP1751">
        <v>15500</v>
      </c>
      <c r="CW1751">
        <v>1000</v>
      </c>
      <c r="DB1751">
        <v>15000</v>
      </c>
      <c r="DC1751" t="s">
        <v>345</v>
      </c>
      <c r="DD1751" t="b">
        <v>1</v>
      </c>
      <c r="DE1751" t="b">
        <v>1</v>
      </c>
      <c r="DL1751" t="b">
        <v>1</v>
      </c>
      <c r="DM1751" t="b">
        <v>1</v>
      </c>
      <c r="DR1751" t="s">
        <v>329</v>
      </c>
      <c r="DU1751" t="b">
        <v>1</v>
      </c>
      <c r="EL1751" t="s">
        <v>330</v>
      </c>
      <c r="EN1751" t="s">
        <v>330</v>
      </c>
      <c r="EP1751" t="s">
        <v>329</v>
      </c>
      <c r="EQ1751" t="s">
        <v>9153</v>
      </c>
      <c r="ES1751" t="b">
        <v>1</v>
      </c>
      <c r="FE1751" t="b">
        <v>1</v>
      </c>
      <c r="FJ1751" t="b">
        <v>1</v>
      </c>
      <c r="FN1751" t="s">
        <v>329</v>
      </c>
      <c r="FQ1751" t="b">
        <v>1</v>
      </c>
      <c r="FS1751" t="b">
        <v>1</v>
      </c>
      <c r="GE1751" t="b">
        <v>1</v>
      </c>
      <c r="GF1751" t="s">
        <v>9154</v>
      </c>
      <c r="GG1751" t="s">
        <v>330</v>
      </c>
      <c r="GJ1751" t="s">
        <v>330</v>
      </c>
      <c r="GV1751" t="s">
        <v>9155</v>
      </c>
      <c r="GW1751" t="s">
        <v>330</v>
      </c>
      <c r="GZ1751" t="s">
        <v>330</v>
      </c>
      <c r="HC1751" t="s">
        <v>330</v>
      </c>
      <c r="HE1751" t="s">
        <v>330</v>
      </c>
      <c r="HG1751" t="s">
        <v>336</v>
      </c>
      <c r="HH1751" t="s">
        <v>329</v>
      </c>
      <c r="HI1751" t="s">
        <v>330</v>
      </c>
      <c r="HJ1751" t="s">
        <v>330</v>
      </c>
      <c r="HM1751" t="b">
        <v>1</v>
      </c>
      <c r="HO1751" t="s">
        <v>611</v>
      </c>
      <c r="HP1751" t="s">
        <v>9156</v>
      </c>
      <c r="HQ1751" t="s">
        <v>339</v>
      </c>
      <c r="HR1751" t="s">
        <v>9157</v>
      </c>
      <c r="HS1751" t="s">
        <v>7396</v>
      </c>
      <c r="HT1751" t="b">
        <v>1</v>
      </c>
      <c r="ID1751" t="s">
        <v>7396</v>
      </c>
      <c r="JD1751" t="s">
        <v>5659</v>
      </c>
      <c r="JE1751" t="s">
        <v>9158</v>
      </c>
      <c r="JF1751" t="s">
        <v>329</v>
      </c>
      <c r="JG1751">
        <v>6918</v>
      </c>
      <c r="JH1751" t="s">
        <v>330</v>
      </c>
      <c r="JR1751" t="s">
        <v>330</v>
      </c>
      <c r="KP1751" t="s">
        <v>330</v>
      </c>
      <c r="KS1751" t="s">
        <v>330</v>
      </c>
      <c r="KV1751" t="s">
        <v>330</v>
      </c>
      <c r="KX1751" t="s">
        <v>329</v>
      </c>
      <c r="KZ1751" t="str">
        <f ca="1">OFFSET($A1751,,MATCH([2]Keys!$B$2,Data.Collect1Dump!$3:$3,0)-1)</f>
        <v>erickachieng50@gmail.com</v>
      </c>
      <c r="LA1751" t="str">
        <f ca="1">OFFSET($A1751,,MATCH([2]Keys!$B$4,Data.Collect1Dump!$3:$3,0)-1)</f>
        <v>arokaanne@gmail.com</v>
      </c>
      <c r="LB1751">
        <f ca="1">OFFSET($A1751,,MATCH([2]Keys!$B$3,Data.Collect1Dump!$3:$3,0)-1)</f>
        <v>0</v>
      </c>
      <c r="LC1751">
        <f t="shared" ca="1" si="279"/>
        <v>1</v>
      </c>
      <c r="LD1751">
        <f t="shared" ca="1" si="279"/>
        <v>1</v>
      </c>
      <c r="LE1751">
        <f t="shared" ca="1" si="279"/>
        <v>0</v>
      </c>
      <c r="LF1751" s="2">
        <f t="shared" ca="1" si="280"/>
        <v>41718</v>
      </c>
      <c r="LG1751" s="2">
        <f t="shared" ca="1" si="281"/>
        <v>41582</v>
      </c>
      <c r="LH1751" s="2" t="e">
        <f t="shared" ca="1" si="282"/>
        <v>#N/A</v>
      </c>
      <c r="LI1751" t="str">
        <f t="shared" ca="1" si="283"/>
        <v>erickachieng50@gmail.com</v>
      </c>
      <c r="LJ1751" t="str">
        <f t="shared" ca="1" si="284"/>
        <v>arokaanne@gmail.com</v>
      </c>
      <c r="LK1751" t="e">
        <f t="shared" ca="1" si="285"/>
        <v>#N/A</v>
      </c>
      <c r="LL1751" t="str">
        <f t="shared" ca="1" si="277"/>
        <v>Lump Sum</v>
      </c>
      <c r="LM1751" t="str">
        <f t="shared" ca="1" si="278"/>
        <v>erickachieng50@gmail.com</v>
      </c>
      <c r="LN1751" t="e">
        <f ca="1">OFFSET($A1751,,MATCH(OFFSET([2]Keys!C$1,MATCH(Data.Collect1Dump!$LL1751,[2]Keys!$A$2:$A$4,0),),Data.Collect1Dump!$3:$3,0)-1,)</f>
        <v>#VALUE!</v>
      </c>
      <c r="LO1751" s="2" t="e">
        <f t="shared" ca="1" si="286"/>
        <v>#VALUE!</v>
      </c>
    </row>
    <row r="1752" spans="1:327">
      <c r="A1752" t="s">
        <v>9159</v>
      </c>
      <c r="ID1752"/>
      <c r="JD1752" t="s">
        <v>5651</v>
      </c>
      <c r="JE1752" t="s">
        <v>9160</v>
      </c>
      <c r="JF1752" t="s">
        <v>329</v>
      </c>
      <c r="JG1752">
        <v>7000</v>
      </c>
      <c r="JH1752" t="s">
        <v>330</v>
      </c>
      <c r="JR1752" t="s">
        <v>330</v>
      </c>
      <c r="KP1752" t="s">
        <v>330</v>
      </c>
      <c r="KS1752" t="s">
        <v>330</v>
      </c>
      <c r="KV1752" t="s">
        <v>330</v>
      </c>
      <c r="KX1752" t="s">
        <v>329</v>
      </c>
      <c r="KZ1752">
        <f ca="1">OFFSET($A1752,,MATCH([2]Keys!$B$2,Data.Collect1Dump!$3:$3,0)-1)</f>
        <v>0</v>
      </c>
      <c r="LA1752" t="str">
        <f ca="1">OFFSET($A1752,,MATCH([2]Keys!$B$4,Data.Collect1Dump!$3:$3,0)-1)</f>
        <v>ochiwit@gmail.com</v>
      </c>
      <c r="LB1752">
        <f ca="1">OFFSET($A1752,,MATCH([2]Keys!$B$3,Data.Collect1Dump!$3:$3,0)-1)</f>
        <v>0</v>
      </c>
      <c r="LC1752">
        <f t="shared" ca="1" si="279"/>
        <v>0</v>
      </c>
      <c r="LD1752">
        <f t="shared" ca="1" si="279"/>
        <v>1</v>
      </c>
      <c r="LE1752">
        <f t="shared" ca="1" si="279"/>
        <v>0</v>
      </c>
      <c r="LF1752" s="2" t="e">
        <f t="shared" ca="1" si="280"/>
        <v>#N/A</v>
      </c>
      <c r="LG1752" s="2">
        <f t="shared" ca="1" si="281"/>
        <v>41617</v>
      </c>
      <c r="LH1752" s="2" t="e">
        <f t="shared" ca="1" si="282"/>
        <v>#N/A</v>
      </c>
      <c r="LI1752" t="e">
        <f t="shared" ca="1" si="283"/>
        <v>#N/A</v>
      </c>
      <c r="LJ1752" t="str">
        <f t="shared" ca="1" si="284"/>
        <v>ochiwit@gmail.com</v>
      </c>
      <c r="LK1752" t="e">
        <f t="shared" ca="1" si="285"/>
        <v>#N/A</v>
      </c>
      <c r="LL1752" t="str">
        <f t="shared" ca="1" si="277"/>
        <v>Token</v>
      </c>
      <c r="LM1752" t="str">
        <f t="shared" ca="1" si="278"/>
        <v>ochiwit@gmail.com</v>
      </c>
      <c r="LN1752" t="e">
        <f ca="1">OFFSET($A1752,,MATCH(OFFSET([2]Keys!C$1,MATCH(Data.Collect1Dump!$LL1752,[2]Keys!$A$2:$A$4,0),),Data.Collect1Dump!$3:$3,0)-1,)</f>
        <v>#VALUE!</v>
      </c>
      <c r="LO1752" s="2" t="e">
        <f t="shared" ca="1" si="286"/>
        <v>#VALUE!</v>
      </c>
    </row>
    <row r="1753" spans="1:327">
      <c r="A1753" t="s">
        <v>9161</v>
      </c>
      <c r="B1753" t="s">
        <v>6120</v>
      </c>
      <c r="C1753" t="s">
        <v>9162</v>
      </c>
      <c r="K1753">
        <v>1</v>
      </c>
      <c r="L1753" t="s">
        <v>329</v>
      </c>
      <c r="M1753" t="s">
        <v>329</v>
      </c>
      <c r="N1753">
        <v>39725</v>
      </c>
      <c r="O1753" t="s">
        <v>329</v>
      </c>
      <c r="T1753" t="s">
        <v>330</v>
      </c>
      <c r="V1753" t="s">
        <v>329</v>
      </c>
      <c r="X1753">
        <v>1</v>
      </c>
      <c r="Y1753">
        <v>39725</v>
      </c>
      <c r="Z1753">
        <v>275</v>
      </c>
      <c r="AV1753" t="b">
        <v>1</v>
      </c>
      <c r="AX1753" t="b">
        <v>1</v>
      </c>
      <c r="AZ1753" t="b">
        <v>1</v>
      </c>
      <c r="BL1753" t="s">
        <v>329</v>
      </c>
      <c r="BM1753" t="s">
        <v>9163</v>
      </c>
      <c r="BN1753" t="s">
        <v>330</v>
      </c>
      <c r="BR1753" t="b">
        <v>1</v>
      </c>
      <c r="BU1753" t="b">
        <v>1</v>
      </c>
      <c r="CK1753">
        <v>3500</v>
      </c>
      <c r="CN1753">
        <v>26800</v>
      </c>
      <c r="DC1753" t="s">
        <v>329</v>
      </c>
      <c r="DD1753" t="b">
        <v>1</v>
      </c>
      <c r="DE1753" t="b">
        <v>1</v>
      </c>
      <c r="DL1753" t="b">
        <v>1</v>
      </c>
      <c r="DM1753" t="b">
        <v>1</v>
      </c>
      <c r="DR1753" t="s">
        <v>329</v>
      </c>
      <c r="EJ1753" t="b">
        <v>1</v>
      </c>
      <c r="EL1753" t="s">
        <v>330</v>
      </c>
      <c r="EN1753" t="s">
        <v>330</v>
      </c>
      <c r="EP1753" t="s">
        <v>329</v>
      </c>
      <c r="EQ1753" t="s">
        <v>6572</v>
      </c>
      <c r="EU1753" t="b">
        <v>1</v>
      </c>
      <c r="FF1753" t="b">
        <v>1</v>
      </c>
      <c r="FG1753" t="s">
        <v>9164</v>
      </c>
      <c r="FH1753" t="b">
        <v>1</v>
      </c>
      <c r="FN1753" t="s">
        <v>330</v>
      </c>
      <c r="GJ1753" t="s">
        <v>330</v>
      </c>
      <c r="GW1753" t="s">
        <v>330</v>
      </c>
      <c r="GZ1753" t="s">
        <v>330</v>
      </c>
      <c r="HC1753" t="s">
        <v>330</v>
      </c>
      <c r="HE1753" t="s">
        <v>330</v>
      </c>
      <c r="HG1753" t="s">
        <v>336</v>
      </c>
      <c r="HH1753" t="s">
        <v>415</v>
      </c>
      <c r="HI1753" t="s">
        <v>330</v>
      </c>
      <c r="HJ1753" t="s">
        <v>330</v>
      </c>
      <c r="HK1753" t="b">
        <v>1</v>
      </c>
      <c r="HO1753" t="s">
        <v>337</v>
      </c>
      <c r="HP1753" t="s">
        <v>9165</v>
      </c>
      <c r="HQ1753" t="s">
        <v>339</v>
      </c>
      <c r="HR1753" t="s">
        <v>9166</v>
      </c>
      <c r="HS1753" t="s">
        <v>9167</v>
      </c>
      <c r="IC1753" t="b">
        <v>1</v>
      </c>
      <c r="ID1753"/>
      <c r="JD1753" t="s">
        <v>378</v>
      </c>
      <c r="JE1753" t="s">
        <v>9168</v>
      </c>
      <c r="JF1753" t="s">
        <v>329</v>
      </c>
      <c r="JG1753">
        <v>6918</v>
      </c>
      <c r="JH1753" t="s">
        <v>330</v>
      </c>
      <c r="JR1753" t="s">
        <v>330</v>
      </c>
      <c r="KP1753" t="s">
        <v>330</v>
      </c>
      <c r="KS1753" t="s">
        <v>330</v>
      </c>
      <c r="KV1753" t="s">
        <v>330</v>
      </c>
      <c r="KX1753" t="s">
        <v>329</v>
      </c>
      <c r="KZ1753" t="str">
        <f ca="1">OFFSET($A1753,,MATCH([2]Keys!$B$2,Data.Collect1Dump!$3:$3,0)-1)</f>
        <v>ochollavic@gmail.com</v>
      </c>
      <c r="LA1753" t="str">
        <f ca="1">OFFSET($A1753,,MATCH([2]Keys!$B$4,Data.Collect1Dump!$3:$3,0)-1)</f>
        <v>anne.aroka@givedirectly.org</v>
      </c>
      <c r="LB1753">
        <f ca="1">OFFSET($A1753,,MATCH([2]Keys!$B$3,Data.Collect1Dump!$3:$3,0)-1)</f>
        <v>0</v>
      </c>
      <c r="LC1753">
        <f t="shared" ca="1" si="279"/>
        <v>1</v>
      </c>
      <c r="LD1753">
        <f t="shared" ca="1" si="279"/>
        <v>1</v>
      </c>
      <c r="LE1753">
        <f t="shared" ca="1" si="279"/>
        <v>0</v>
      </c>
      <c r="LF1753" s="2">
        <f t="shared" ca="1" si="280"/>
        <v>41684</v>
      </c>
      <c r="LG1753" s="2">
        <f t="shared" ca="1" si="281"/>
        <v>41586</v>
      </c>
      <c r="LH1753" s="2" t="e">
        <f t="shared" ca="1" si="282"/>
        <v>#N/A</v>
      </c>
      <c r="LI1753" t="str">
        <f t="shared" ca="1" si="283"/>
        <v>ochollavic@gmail.com</v>
      </c>
      <c r="LJ1753" t="str">
        <f t="shared" ca="1" si="284"/>
        <v>anne.aroka@givedirectly.org</v>
      </c>
      <c r="LK1753" t="e">
        <f t="shared" ca="1" si="285"/>
        <v>#N/A</v>
      </c>
      <c r="LL1753" t="str">
        <f t="shared" ca="1" si="277"/>
        <v>Lump Sum</v>
      </c>
      <c r="LM1753" t="str">
        <f t="shared" ca="1" si="278"/>
        <v>ochollavic@gmail.com</v>
      </c>
      <c r="LN1753" t="e">
        <f ca="1">OFFSET($A1753,,MATCH(OFFSET([2]Keys!C$1,MATCH(Data.Collect1Dump!$LL1753,[2]Keys!$A$2:$A$4,0),),Data.Collect1Dump!$3:$3,0)-1,)</f>
        <v>#VALUE!</v>
      </c>
      <c r="LO1753" s="2" t="e">
        <f t="shared" ca="1" si="286"/>
        <v>#VALUE!</v>
      </c>
    </row>
    <row r="1754" spans="1:327">
      <c r="A1754" t="s">
        <v>9169</v>
      </c>
      <c r="B1754" t="s">
        <v>8884</v>
      </c>
      <c r="C1754" t="s">
        <v>9170</v>
      </c>
      <c r="D1754" t="b">
        <v>1</v>
      </c>
      <c r="K1754">
        <v>1</v>
      </c>
      <c r="L1754" t="s">
        <v>329</v>
      </c>
      <c r="M1754" t="s">
        <v>329</v>
      </c>
      <c r="N1754">
        <v>39750</v>
      </c>
      <c r="O1754" t="s">
        <v>329</v>
      </c>
      <c r="T1754" t="s">
        <v>330</v>
      </c>
      <c r="V1754" t="s">
        <v>329</v>
      </c>
      <c r="X1754">
        <v>4</v>
      </c>
      <c r="Y1754">
        <v>21000</v>
      </c>
      <c r="Z1754">
        <v>250</v>
      </c>
      <c r="AA1754">
        <v>5000</v>
      </c>
      <c r="AB1754">
        <v>50</v>
      </c>
      <c r="AC1754">
        <v>5000</v>
      </c>
      <c r="AD1754">
        <v>100</v>
      </c>
      <c r="AE1754">
        <v>8200</v>
      </c>
      <c r="AO1754">
        <v>10</v>
      </c>
      <c r="AQ1754">
        <v>10</v>
      </c>
      <c r="AS1754" t="b">
        <v>1</v>
      </c>
      <c r="AT1754" t="b">
        <v>1</v>
      </c>
      <c r="AU1754" t="b">
        <v>1</v>
      </c>
      <c r="AV1754" t="b">
        <v>1</v>
      </c>
      <c r="BA1754" t="b">
        <v>1</v>
      </c>
      <c r="BF1754" t="b">
        <v>1</v>
      </c>
      <c r="BJ1754" t="b">
        <v>1</v>
      </c>
      <c r="BL1754" t="s">
        <v>329</v>
      </c>
      <c r="BM1754" t="s">
        <v>9171</v>
      </c>
      <c r="BN1754" t="s">
        <v>329</v>
      </c>
      <c r="BO1754" t="s">
        <v>9172</v>
      </c>
      <c r="BP1754">
        <v>0</v>
      </c>
      <c r="BQ1754">
        <v>0</v>
      </c>
      <c r="BR1754" t="b">
        <v>1</v>
      </c>
      <c r="BS1754" t="b">
        <v>1</v>
      </c>
      <c r="BU1754" t="b">
        <v>1</v>
      </c>
      <c r="CH1754" t="b">
        <v>1</v>
      </c>
      <c r="CK1754">
        <v>5000</v>
      </c>
      <c r="CL1754">
        <v>850</v>
      </c>
      <c r="CN1754">
        <v>33800</v>
      </c>
      <c r="DA1754">
        <v>100</v>
      </c>
      <c r="DC1754" t="s">
        <v>329</v>
      </c>
      <c r="DD1754" t="b">
        <v>1</v>
      </c>
      <c r="DE1754" t="b">
        <v>1</v>
      </c>
      <c r="DF1754" t="b">
        <v>1</v>
      </c>
      <c r="DM1754" t="b">
        <v>1</v>
      </c>
      <c r="DR1754" t="s">
        <v>329</v>
      </c>
      <c r="DX1754" t="b">
        <v>1</v>
      </c>
      <c r="DZ1754" t="b">
        <v>1</v>
      </c>
      <c r="EJ1754" t="b">
        <v>1</v>
      </c>
      <c r="EL1754" t="s">
        <v>330</v>
      </c>
      <c r="EN1754" t="s">
        <v>330</v>
      </c>
      <c r="EP1754" t="s">
        <v>330</v>
      </c>
      <c r="FN1754" t="s">
        <v>330</v>
      </c>
      <c r="GJ1754" t="s">
        <v>330</v>
      </c>
      <c r="GW1754" t="s">
        <v>330</v>
      </c>
      <c r="GZ1754" t="s">
        <v>330</v>
      </c>
      <c r="HC1754" t="s">
        <v>330</v>
      </c>
      <c r="HE1754" t="s">
        <v>330</v>
      </c>
      <c r="HG1754" t="s">
        <v>336</v>
      </c>
      <c r="HH1754" t="s">
        <v>329</v>
      </c>
      <c r="HI1754" t="s">
        <v>330</v>
      </c>
      <c r="HJ1754" t="s">
        <v>330</v>
      </c>
      <c r="HK1754" t="b">
        <v>1</v>
      </c>
      <c r="HO1754" t="s">
        <v>337</v>
      </c>
      <c r="HP1754" t="s">
        <v>9173</v>
      </c>
      <c r="HQ1754" t="s">
        <v>339</v>
      </c>
      <c r="HR1754" t="s">
        <v>9174</v>
      </c>
      <c r="HS1754" t="s">
        <v>9175</v>
      </c>
      <c r="HV1754" t="b">
        <v>1</v>
      </c>
      <c r="HX1754" t="b">
        <v>1</v>
      </c>
      <c r="ID1754" t="s">
        <v>7396</v>
      </c>
      <c r="JD1754" t="s">
        <v>378</v>
      </c>
      <c r="JE1754" t="s">
        <v>9176</v>
      </c>
      <c r="JF1754" t="s">
        <v>329</v>
      </c>
      <c r="JG1754">
        <v>6900</v>
      </c>
      <c r="JH1754" t="s">
        <v>330</v>
      </c>
      <c r="JR1754" t="s">
        <v>330</v>
      </c>
      <c r="KP1754" t="s">
        <v>330</v>
      </c>
      <c r="KS1754" t="s">
        <v>330</v>
      </c>
      <c r="KV1754" t="s">
        <v>330</v>
      </c>
      <c r="KX1754" t="s">
        <v>329</v>
      </c>
      <c r="KZ1754" t="str">
        <f ca="1">OFFSET($A1754,,MATCH([2]Keys!$B$2,Data.Collect1Dump!$3:$3,0)-1)</f>
        <v>erickachieng50@gmail.com</v>
      </c>
      <c r="LA1754" t="str">
        <f ca="1">OFFSET($A1754,,MATCH([2]Keys!$B$4,Data.Collect1Dump!$3:$3,0)-1)</f>
        <v>anne.aroka@givedirectly.org</v>
      </c>
      <c r="LB1754">
        <f ca="1">OFFSET($A1754,,MATCH([2]Keys!$B$3,Data.Collect1Dump!$3:$3,0)-1)</f>
        <v>0</v>
      </c>
      <c r="LC1754">
        <f t="shared" ca="1" si="279"/>
        <v>1</v>
      </c>
      <c r="LD1754">
        <f t="shared" ca="1" si="279"/>
        <v>1</v>
      </c>
      <c r="LE1754">
        <f t="shared" ca="1" si="279"/>
        <v>0</v>
      </c>
      <c r="LF1754" s="2">
        <f t="shared" ca="1" si="280"/>
        <v>41717</v>
      </c>
      <c r="LG1754" s="2">
        <f t="shared" ca="1" si="281"/>
        <v>41593</v>
      </c>
      <c r="LH1754" s="2" t="e">
        <f t="shared" ca="1" si="282"/>
        <v>#N/A</v>
      </c>
      <c r="LI1754" t="str">
        <f t="shared" ca="1" si="283"/>
        <v>erickachieng50@gmail.com</v>
      </c>
      <c r="LJ1754" t="str">
        <f t="shared" ca="1" si="284"/>
        <v>anne.aroka@givedirectly.org</v>
      </c>
      <c r="LK1754" t="e">
        <f t="shared" ca="1" si="285"/>
        <v>#N/A</v>
      </c>
      <c r="LL1754" t="str">
        <f t="shared" ca="1" si="277"/>
        <v>Lump Sum</v>
      </c>
      <c r="LM1754" t="str">
        <f t="shared" ca="1" si="278"/>
        <v>erickachieng50@gmail.com</v>
      </c>
      <c r="LN1754" t="e">
        <f ca="1">OFFSET($A1754,,MATCH(OFFSET([2]Keys!C$1,MATCH(Data.Collect1Dump!$LL1754,[2]Keys!$A$2:$A$4,0),),Data.Collect1Dump!$3:$3,0)-1,)</f>
        <v>#VALUE!</v>
      </c>
      <c r="LO1754" s="2" t="e">
        <f t="shared" ca="1" si="286"/>
        <v>#VALUE!</v>
      </c>
    </row>
    <row r="1755" spans="1:327">
      <c r="A1755" t="s">
        <v>9177</v>
      </c>
      <c r="ID1755"/>
      <c r="JD1755" t="s">
        <v>378</v>
      </c>
      <c r="JE1755" t="s">
        <v>9178</v>
      </c>
      <c r="JF1755" t="s">
        <v>329</v>
      </c>
      <c r="JG1755">
        <v>7000</v>
      </c>
      <c r="JH1755" t="s">
        <v>330</v>
      </c>
      <c r="JR1755" t="s">
        <v>330</v>
      </c>
      <c r="KP1755" t="s">
        <v>330</v>
      </c>
      <c r="KS1755" t="s">
        <v>330</v>
      </c>
      <c r="KV1755" t="s">
        <v>330</v>
      </c>
      <c r="KX1755" t="s">
        <v>329</v>
      </c>
      <c r="KZ1755">
        <f ca="1">OFFSET($A1755,,MATCH([2]Keys!$B$2,Data.Collect1Dump!$3:$3,0)-1)</f>
        <v>0</v>
      </c>
      <c r="LA1755" t="str">
        <f ca="1">OFFSET($A1755,,MATCH([2]Keys!$B$4,Data.Collect1Dump!$3:$3,0)-1)</f>
        <v>anne.aroka@givedirectly.org</v>
      </c>
      <c r="LB1755">
        <f ca="1">OFFSET($A1755,,MATCH([2]Keys!$B$3,Data.Collect1Dump!$3:$3,0)-1)</f>
        <v>0</v>
      </c>
      <c r="LC1755">
        <f t="shared" ca="1" si="279"/>
        <v>0</v>
      </c>
      <c r="LD1755">
        <f t="shared" ca="1" si="279"/>
        <v>1</v>
      </c>
      <c r="LE1755">
        <f t="shared" ca="1" si="279"/>
        <v>0</v>
      </c>
      <c r="LF1755" s="2" t="e">
        <f t="shared" ca="1" si="280"/>
        <v>#N/A</v>
      </c>
      <c r="LG1755" s="2">
        <f t="shared" ca="1" si="281"/>
        <v>41593</v>
      </c>
      <c r="LH1755" s="2" t="e">
        <f t="shared" ca="1" si="282"/>
        <v>#N/A</v>
      </c>
      <c r="LI1755" t="e">
        <f t="shared" ca="1" si="283"/>
        <v>#N/A</v>
      </c>
      <c r="LJ1755" t="str">
        <f t="shared" ca="1" si="284"/>
        <v>anne.aroka@givedirectly.org</v>
      </c>
      <c r="LK1755" t="e">
        <f t="shared" ca="1" si="285"/>
        <v>#N/A</v>
      </c>
      <c r="LL1755" t="str">
        <f t="shared" ca="1" si="277"/>
        <v>Token</v>
      </c>
      <c r="LM1755" t="str">
        <f t="shared" ca="1" si="278"/>
        <v>anne.aroka@givedirectly.org</v>
      </c>
      <c r="LN1755" t="e">
        <f ca="1">OFFSET($A1755,,MATCH(OFFSET([2]Keys!C$1,MATCH(Data.Collect1Dump!$LL1755,[2]Keys!$A$2:$A$4,0),),Data.Collect1Dump!$3:$3,0)-1,)</f>
        <v>#VALUE!</v>
      </c>
      <c r="LO1755" s="2" t="e">
        <f t="shared" ca="1" si="286"/>
        <v>#VALUE!</v>
      </c>
    </row>
    <row r="1756" spans="1:327">
      <c r="A1756" t="s">
        <v>9179</v>
      </c>
      <c r="ID1756"/>
      <c r="JD1756" t="s">
        <v>378</v>
      </c>
      <c r="JE1756" t="s">
        <v>9180</v>
      </c>
      <c r="JF1756" t="s">
        <v>329</v>
      </c>
      <c r="JG1756">
        <v>7000</v>
      </c>
      <c r="JH1756" t="s">
        <v>330</v>
      </c>
      <c r="JR1756" t="s">
        <v>330</v>
      </c>
      <c r="KP1756" t="s">
        <v>330</v>
      </c>
      <c r="KS1756" t="s">
        <v>330</v>
      </c>
      <c r="KV1756" t="s">
        <v>330</v>
      </c>
      <c r="KX1756" t="s">
        <v>329</v>
      </c>
      <c r="KZ1756">
        <f ca="1">OFFSET($A1756,,MATCH([2]Keys!$B$2,Data.Collect1Dump!$3:$3,0)-1)</f>
        <v>0</v>
      </c>
      <c r="LA1756" t="str">
        <f ca="1">OFFSET($A1756,,MATCH([2]Keys!$B$4,Data.Collect1Dump!$3:$3,0)-1)</f>
        <v>anne.aroka@givedirectly.org</v>
      </c>
      <c r="LB1756">
        <f ca="1">OFFSET($A1756,,MATCH([2]Keys!$B$3,Data.Collect1Dump!$3:$3,0)-1)</f>
        <v>0</v>
      </c>
      <c r="LC1756">
        <f t="shared" ca="1" si="279"/>
        <v>0</v>
      </c>
      <c r="LD1756">
        <f t="shared" ca="1" si="279"/>
        <v>1</v>
      </c>
      <c r="LE1756">
        <f t="shared" ca="1" si="279"/>
        <v>0</v>
      </c>
      <c r="LF1756" s="2" t="e">
        <f t="shared" ca="1" si="280"/>
        <v>#N/A</v>
      </c>
      <c r="LG1756" s="2">
        <f t="shared" ca="1" si="281"/>
        <v>41614</v>
      </c>
      <c r="LH1756" s="2" t="e">
        <f t="shared" ca="1" si="282"/>
        <v>#N/A</v>
      </c>
      <c r="LI1756" t="e">
        <f t="shared" ca="1" si="283"/>
        <v>#N/A</v>
      </c>
      <c r="LJ1756" t="str">
        <f t="shared" ca="1" si="284"/>
        <v>anne.aroka@givedirectly.org</v>
      </c>
      <c r="LK1756" t="e">
        <f t="shared" ca="1" si="285"/>
        <v>#N/A</v>
      </c>
      <c r="LL1756" t="str">
        <f t="shared" ca="1" si="277"/>
        <v>Token</v>
      </c>
      <c r="LM1756" t="str">
        <f t="shared" ca="1" si="278"/>
        <v>anne.aroka@givedirectly.org</v>
      </c>
      <c r="LN1756" t="e">
        <f ca="1">OFFSET($A1756,,MATCH(OFFSET([2]Keys!C$1,MATCH(Data.Collect1Dump!$LL1756,[2]Keys!$A$2:$A$4,0),),Data.Collect1Dump!$3:$3,0)-1,)</f>
        <v>#VALUE!</v>
      </c>
      <c r="LO1756" s="2" t="e">
        <f t="shared" ca="1" si="286"/>
        <v>#VALUE!</v>
      </c>
    </row>
    <row r="1757" spans="1:327">
      <c r="A1757" t="s">
        <v>9181</v>
      </c>
      <c r="ID1757"/>
      <c r="JD1757" t="s">
        <v>378</v>
      </c>
      <c r="JE1757" t="s">
        <v>9182</v>
      </c>
      <c r="JF1757" t="s">
        <v>329</v>
      </c>
      <c r="JG1757">
        <v>6900</v>
      </c>
      <c r="JH1757" t="s">
        <v>330</v>
      </c>
      <c r="JR1757" t="s">
        <v>330</v>
      </c>
      <c r="KP1757" t="s">
        <v>330</v>
      </c>
      <c r="KS1757" t="s">
        <v>330</v>
      </c>
      <c r="KV1757" t="s">
        <v>330</v>
      </c>
      <c r="KX1757" t="s">
        <v>329</v>
      </c>
      <c r="KZ1757">
        <f ca="1">OFFSET($A1757,,MATCH([2]Keys!$B$2,Data.Collect1Dump!$3:$3,0)-1)</f>
        <v>0</v>
      </c>
      <c r="LA1757" t="str">
        <f ca="1">OFFSET($A1757,,MATCH([2]Keys!$B$4,Data.Collect1Dump!$3:$3,0)-1)</f>
        <v>anne.aroka@givedirectly.org</v>
      </c>
      <c r="LB1757">
        <f ca="1">OFFSET($A1757,,MATCH([2]Keys!$B$3,Data.Collect1Dump!$3:$3,0)-1)</f>
        <v>0</v>
      </c>
      <c r="LC1757">
        <f t="shared" ca="1" si="279"/>
        <v>0</v>
      </c>
      <c r="LD1757">
        <f t="shared" ca="1" si="279"/>
        <v>1</v>
      </c>
      <c r="LE1757">
        <f t="shared" ca="1" si="279"/>
        <v>0</v>
      </c>
      <c r="LF1757" s="2" t="e">
        <f t="shared" ca="1" si="280"/>
        <v>#N/A</v>
      </c>
      <c r="LG1757" s="2">
        <f t="shared" ca="1" si="281"/>
        <v>41593</v>
      </c>
      <c r="LH1757" s="2" t="e">
        <f t="shared" ca="1" si="282"/>
        <v>#N/A</v>
      </c>
      <c r="LI1757" t="e">
        <f t="shared" ca="1" si="283"/>
        <v>#N/A</v>
      </c>
      <c r="LJ1757" t="str">
        <f t="shared" ca="1" si="284"/>
        <v>anne.aroka@givedirectly.org</v>
      </c>
      <c r="LK1757" t="e">
        <f t="shared" ca="1" si="285"/>
        <v>#N/A</v>
      </c>
      <c r="LL1757" t="str">
        <f t="shared" ca="1" si="277"/>
        <v>Token</v>
      </c>
      <c r="LM1757" t="str">
        <f t="shared" ca="1" si="278"/>
        <v>anne.aroka@givedirectly.org</v>
      </c>
      <c r="LN1757" t="e">
        <f ca="1">OFFSET($A1757,,MATCH(OFFSET([2]Keys!C$1,MATCH(Data.Collect1Dump!$LL1757,[2]Keys!$A$2:$A$4,0),),Data.Collect1Dump!$3:$3,0)-1,)</f>
        <v>#VALUE!</v>
      </c>
      <c r="LO1757" s="2" t="e">
        <f t="shared" ca="1" si="286"/>
        <v>#VALUE!</v>
      </c>
    </row>
    <row r="1758" spans="1:327">
      <c r="A1758" t="s">
        <v>9183</v>
      </c>
      <c r="ID1758"/>
      <c r="JD1758" t="s">
        <v>378</v>
      </c>
      <c r="JE1758" t="s">
        <v>9184</v>
      </c>
      <c r="JF1758" t="s">
        <v>329</v>
      </c>
      <c r="JG1758">
        <v>7000</v>
      </c>
      <c r="JH1758" t="s">
        <v>330</v>
      </c>
      <c r="JR1758" t="s">
        <v>330</v>
      </c>
      <c r="KP1758" t="s">
        <v>330</v>
      </c>
      <c r="KS1758" t="s">
        <v>330</v>
      </c>
      <c r="KV1758" t="s">
        <v>330</v>
      </c>
      <c r="KX1758" t="s">
        <v>329</v>
      </c>
      <c r="KZ1758">
        <f ca="1">OFFSET($A1758,,MATCH([2]Keys!$B$2,Data.Collect1Dump!$3:$3,0)-1)</f>
        <v>0</v>
      </c>
      <c r="LA1758" t="str">
        <f ca="1">OFFSET($A1758,,MATCH([2]Keys!$B$4,Data.Collect1Dump!$3:$3,0)-1)</f>
        <v>anne.aroka@givedirectly.org</v>
      </c>
      <c r="LB1758">
        <f ca="1">OFFSET($A1758,,MATCH([2]Keys!$B$3,Data.Collect1Dump!$3:$3,0)-1)</f>
        <v>0</v>
      </c>
      <c r="LC1758">
        <f t="shared" ca="1" si="279"/>
        <v>0</v>
      </c>
      <c r="LD1758">
        <f t="shared" ca="1" si="279"/>
        <v>1</v>
      </c>
      <c r="LE1758">
        <f t="shared" ca="1" si="279"/>
        <v>0</v>
      </c>
      <c r="LF1758" s="2" t="e">
        <f t="shared" ca="1" si="280"/>
        <v>#N/A</v>
      </c>
      <c r="LG1758" s="2">
        <f t="shared" ca="1" si="281"/>
        <v>41586</v>
      </c>
      <c r="LH1758" s="2" t="e">
        <f t="shared" ca="1" si="282"/>
        <v>#N/A</v>
      </c>
      <c r="LI1758" t="e">
        <f t="shared" ca="1" si="283"/>
        <v>#N/A</v>
      </c>
      <c r="LJ1758" t="str">
        <f t="shared" ca="1" si="284"/>
        <v>anne.aroka@givedirectly.org</v>
      </c>
      <c r="LK1758" t="e">
        <f t="shared" ca="1" si="285"/>
        <v>#N/A</v>
      </c>
      <c r="LL1758" t="str">
        <f t="shared" ca="1" si="277"/>
        <v>Token</v>
      </c>
      <c r="LM1758" t="str">
        <f t="shared" ca="1" si="278"/>
        <v>anne.aroka@givedirectly.org</v>
      </c>
      <c r="LN1758" t="e">
        <f ca="1">OFFSET($A1758,,MATCH(OFFSET([2]Keys!C$1,MATCH(Data.Collect1Dump!$LL1758,[2]Keys!$A$2:$A$4,0),),Data.Collect1Dump!$3:$3,0)-1,)</f>
        <v>#VALUE!</v>
      </c>
      <c r="LO1758" s="2" t="e">
        <f t="shared" ca="1" si="286"/>
        <v>#VALUE!</v>
      </c>
    </row>
    <row r="1759" spans="1:327">
      <c r="A1759" t="s">
        <v>9185</v>
      </c>
      <c r="ID1759"/>
      <c r="JD1759" t="s">
        <v>4392</v>
      </c>
      <c r="JE1759" t="s">
        <v>9186</v>
      </c>
      <c r="JF1759" t="s">
        <v>329</v>
      </c>
      <c r="JG1759">
        <v>7000</v>
      </c>
      <c r="JH1759" t="s">
        <v>330</v>
      </c>
      <c r="JR1759" t="s">
        <v>330</v>
      </c>
      <c r="KP1759" t="s">
        <v>330</v>
      </c>
      <c r="KS1759" t="s">
        <v>330</v>
      </c>
      <c r="KV1759" t="s">
        <v>330</v>
      </c>
      <c r="KX1759" t="s">
        <v>329</v>
      </c>
      <c r="KZ1759">
        <f ca="1">OFFSET($A1759,,MATCH([2]Keys!$B$2,Data.Collect1Dump!$3:$3,0)-1)</f>
        <v>0</v>
      </c>
      <c r="LA1759" t="str">
        <f ca="1">OFFSET($A1759,,MATCH([2]Keys!$B$4,Data.Collect1Dump!$3:$3,0)-1)</f>
        <v>ezekielogadho@gmail.com</v>
      </c>
      <c r="LB1759">
        <f ca="1">OFFSET($A1759,,MATCH([2]Keys!$B$3,Data.Collect1Dump!$3:$3,0)-1)</f>
        <v>0</v>
      </c>
      <c r="LC1759">
        <f t="shared" ca="1" si="279"/>
        <v>0</v>
      </c>
      <c r="LD1759">
        <f t="shared" ca="1" si="279"/>
        <v>1</v>
      </c>
      <c r="LE1759">
        <f t="shared" ca="1" si="279"/>
        <v>0</v>
      </c>
      <c r="LF1759" s="2" t="e">
        <f t="shared" ca="1" si="280"/>
        <v>#N/A</v>
      </c>
      <c r="LG1759" s="2">
        <f t="shared" ca="1" si="281"/>
        <v>41722</v>
      </c>
      <c r="LH1759" s="2" t="e">
        <f t="shared" ca="1" si="282"/>
        <v>#N/A</v>
      </c>
      <c r="LI1759" t="e">
        <f t="shared" ca="1" si="283"/>
        <v>#N/A</v>
      </c>
      <c r="LJ1759" t="str">
        <f t="shared" ca="1" si="284"/>
        <v>ezekielogadho@gmail.com</v>
      </c>
      <c r="LK1759" t="e">
        <f t="shared" ca="1" si="285"/>
        <v>#N/A</v>
      </c>
      <c r="LL1759" t="str">
        <f t="shared" ca="1" si="277"/>
        <v>Token</v>
      </c>
      <c r="LM1759" t="str">
        <f t="shared" ca="1" si="278"/>
        <v>ezekielogadho@gmail.com</v>
      </c>
      <c r="LN1759" t="e">
        <f ca="1">OFFSET($A1759,,MATCH(OFFSET([2]Keys!C$1,MATCH(Data.Collect1Dump!$LL1759,[2]Keys!$A$2:$A$4,0),),Data.Collect1Dump!$3:$3,0)-1,)</f>
        <v>#VALUE!</v>
      </c>
      <c r="LO1759" s="2" t="e">
        <f t="shared" ca="1" si="286"/>
        <v>#VALUE!</v>
      </c>
    </row>
    <row r="1760" spans="1:327">
      <c r="A1760" t="s">
        <v>9187</v>
      </c>
      <c r="ID1760"/>
      <c r="JD1760" t="s">
        <v>378</v>
      </c>
      <c r="JE1760" t="s">
        <v>9188</v>
      </c>
      <c r="JF1760" t="s">
        <v>329</v>
      </c>
      <c r="JG1760">
        <v>6918</v>
      </c>
      <c r="JH1760" t="s">
        <v>330</v>
      </c>
      <c r="JR1760" t="s">
        <v>330</v>
      </c>
      <c r="KP1760" t="s">
        <v>330</v>
      </c>
      <c r="KS1760" t="s">
        <v>330</v>
      </c>
      <c r="KV1760" t="s">
        <v>330</v>
      </c>
      <c r="KX1760" t="s">
        <v>329</v>
      </c>
      <c r="KZ1760">
        <f ca="1">OFFSET($A1760,,MATCH([2]Keys!$B$2,Data.Collect1Dump!$3:$3,0)-1)</f>
        <v>0</v>
      </c>
      <c r="LA1760" t="str">
        <f ca="1">OFFSET($A1760,,MATCH([2]Keys!$B$4,Data.Collect1Dump!$3:$3,0)-1)</f>
        <v>anne.aroka@givedirectly.org</v>
      </c>
      <c r="LB1760">
        <f ca="1">OFFSET($A1760,,MATCH([2]Keys!$B$3,Data.Collect1Dump!$3:$3,0)-1)</f>
        <v>0</v>
      </c>
      <c r="LC1760">
        <f t="shared" ca="1" si="279"/>
        <v>0</v>
      </c>
      <c r="LD1760">
        <f t="shared" ca="1" si="279"/>
        <v>1</v>
      </c>
      <c r="LE1760">
        <f t="shared" ca="1" si="279"/>
        <v>0</v>
      </c>
      <c r="LF1760" s="2" t="e">
        <f t="shared" ca="1" si="280"/>
        <v>#N/A</v>
      </c>
      <c r="LG1760" s="2">
        <f t="shared" ca="1" si="281"/>
        <v>41586</v>
      </c>
      <c r="LH1760" s="2" t="e">
        <f t="shared" ca="1" si="282"/>
        <v>#N/A</v>
      </c>
      <c r="LI1760" t="e">
        <f t="shared" ca="1" si="283"/>
        <v>#N/A</v>
      </c>
      <c r="LJ1760" t="str">
        <f t="shared" ca="1" si="284"/>
        <v>anne.aroka@givedirectly.org</v>
      </c>
      <c r="LK1760" t="e">
        <f t="shared" ca="1" si="285"/>
        <v>#N/A</v>
      </c>
      <c r="LL1760" t="str">
        <f t="shared" ca="1" si="277"/>
        <v>Token</v>
      </c>
      <c r="LM1760" t="str">
        <f t="shared" ca="1" si="278"/>
        <v>anne.aroka@givedirectly.org</v>
      </c>
      <c r="LN1760" t="e">
        <f ca="1">OFFSET($A1760,,MATCH(OFFSET([2]Keys!C$1,MATCH(Data.Collect1Dump!$LL1760,[2]Keys!$A$2:$A$4,0),),Data.Collect1Dump!$3:$3,0)-1,)</f>
        <v>#VALUE!</v>
      </c>
      <c r="LO1760" s="2" t="e">
        <f t="shared" ca="1" si="286"/>
        <v>#VALUE!</v>
      </c>
    </row>
    <row r="1761" spans="1:327">
      <c r="A1761" t="s">
        <v>9189</v>
      </c>
      <c r="B1761" t="s">
        <v>6120</v>
      </c>
      <c r="C1761" t="s">
        <v>9190</v>
      </c>
      <c r="K1761">
        <v>1</v>
      </c>
      <c r="L1761" t="s">
        <v>329</v>
      </c>
      <c r="M1761" t="s">
        <v>329</v>
      </c>
      <c r="N1761">
        <v>40000</v>
      </c>
      <c r="O1761" t="s">
        <v>329</v>
      </c>
      <c r="T1761" t="s">
        <v>330</v>
      </c>
      <c r="V1761" t="s">
        <v>329</v>
      </c>
      <c r="X1761">
        <v>3</v>
      </c>
      <c r="Y1761">
        <v>20000</v>
      </c>
      <c r="Z1761">
        <v>999</v>
      </c>
      <c r="AA1761">
        <v>10000</v>
      </c>
      <c r="AB1761">
        <v>999</v>
      </c>
      <c r="AC1761">
        <v>9400</v>
      </c>
      <c r="AD1761">
        <v>999</v>
      </c>
      <c r="AV1761" t="b">
        <v>1</v>
      </c>
      <c r="AX1761" t="b">
        <v>1</v>
      </c>
      <c r="AZ1761" t="b">
        <v>1</v>
      </c>
      <c r="BA1761" t="b">
        <v>1</v>
      </c>
      <c r="BF1761" t="b">
        <v>1</v>
      </c>
      <c r="BL1761" t="s">
        <v>329</v>
      </c>
      <c r="BM1761" t="s">
        <v>9191</v>
      </c>
      <c r="BN1761" t="s">
        <v>330</v>
      </c>
      <c r="BU1761" t="b">
        <v>1</v>
      </c>
      <c r="BW1761" t="b">
        <v>1</v>
      </c>
      <c r="CE1761" t="b">
        <v>1</v>
      </c>
      <c r="CN1761">
        <v>6000</v>
      </c>
      <c r="CP1761">
        <v>26000</v>
      </c>
      <c r="CX1761">
        <v>6000</v>
      </c>
      <c r="DC1761" t="s">
        <v>329</v>
      </c>
      <c r="DD1761" t="b">
        <v>1</v>
      </c>
      <c r="DE1761" t="b">
        <v>1</v>
      </c>
      <c r="DL1761" t="b">
        <v>1</v>
      </c>
      <c r="DM1761" t="b">
        <v>1</v>
      </c>
      <c r="DR1761" t="s">
        <v>329</v>
      </c>
      <c r="EL1761" t="s">
        <v>330</v>
      </c>
      <c r="EN1761" t="s">
        <v>330</v>
      </c>
      <c r="EP1761" t="s">
        <v>330</v>
      </c>
      <c r="FN1761" t="s">
        <v>330</v>
      </c>
      <c r="GJ1761" t="s">
        <v>330</v>
      </c>
      <c r="GW1761" t="s">
        <v>330</v>
      </c>
      <c r="GZ1761" t="s">
        <v>330</v>
      </c>
      <c r="HC1761" t="s">
        <v>330</v>
      </c>
      <c r="HE1761" t="s">
        <v>330</v>
      </c>
      <c r="HG1761" t="s">
        <v>336</v>
      </c>
      <c r="HH1761" t="s">
        <v>329</v>
      </c>
      <c r="HI1761" t="s">
        <v>330</v>
      </c>
      <c r="HJ1761" t="s">
        <v>330</v>
      </c>
      <c r="HK1761" t="b">
        <v>1</v>
      </c>
      <c r="HO1761" t="s">
        <v>337</v>
      </c>
      <c r="HP1761" t="s">
        <v>9192</v>
      </c>
      <c r="HQ1761" t="s">
        <v>339</v>
      </c>
      <c r="HR1761" t="s">
        <v>9193</v>
      </c>
      <c r="HS1761" t="s">
        <v>9194</v>
      </c>
      <c r="IC1761" t="b">
        <v>1</v>
      </c>
      <c r="ID1761"/>
      <c r="JD1761" t="s">
        <v>378</v>
      </c>
      <c r="JE1761" t="s">
        <v>9195</v>
      </c>
      <c r="JF1761" t="s">
        <v>329</v>
      </c>
      <c r="JG1761">
        <v>6900</v>
      </c>
      <c r="JH1761" t="s">
        <v>330</v>
      </c>
      <c r="JR1761" t="s">
        <v>330</v>
      </c>
      <c r="KP1761" t="s">
        <v>330</v>
      </c>
      <c r="KS1761" t="s">
        <v>330</v>
      </c>
      <c r="KV1761" t="s">
        <v>330</v>
      </c>
      <c r="KX1761" t="s">
        <v>329</v>
      </c>
      <c r="KZ1761" t="str">
        <f ca="1">OFFSET($A1761,,MATCH([2]Keys!$B$2,Data.Collect1Dump!$3:$3,0)-1)</f>
        <v>ochollavic@gmail.com</v>
      </c>
      <c r="LA1761" t="str">
        <f ca="1">OFFSET($A1761,,MATCH([2]Keys!$B$4,Data.Collect1Dump!$3:$3,0)-1)</f>
        <v>anne.aroka@givedirectly.org</v>
      </c>
      <c r="LB1761">
        <f ca="1">OFFSET($A1761,,MATCH([2]Keys!$B$3,Data.Collect1Dump!$3:$3,0)-1)</f>
        <v>0</v>
      </c>
      <c r="LC1761">
        <f t="shared" ca="1" si="279"/>
        <v>1</v>
      </c>
      <c r="LD1761">
        <f t="shared" ca="1" si="279"/>
        <v>1</v>
      </c>
      <c r="LE1761">
        <f t="shared" ca="1" si="279"/>
        <v>0</v>
      </c>
      <c r="LF1761" s="2">
        <f t="shared" ca="1" si="280"/>
        <v>41684</v>
      </c>
      <c r="LG1761" s="2">
        <f t="shared" ca="1" si="281"/>
        <v>41586</v>
      </c>
      <c r="LH1761" s="2" t="e">
        <f t="shared" ca="1" si="282"/>
        <v>#N/A</v>
      </c>
      <c r="LI1761" t="str">
        <f t="shared" ca="1" si="283"/>
        <v>ochollavic@gmail.com</v>
      </c>
      <c r="LJ1761" t="str">
        <f t="shared" ca="1" si="284"/>
        <v>anne.aroka@givedirectly.org</v>
      </c>
      <c r="LK1761" t="e">
        <f t="shared" ca="1" si="285"/>
        <v>#N/A</v>
      </c>
      <c r="LL1761" t="str">
        <f t="shared" ca="1" si="277"/>
        <v>Lump Sum</v>
      </c>
      <c r="LM1761" t="str">
        <f t="shared" ca="1" si="278"/>
        <v>ochollavic@gmail.com</v>
      </c>
      <c r="LN1761" t="e">
        <f ca="1">OFFSET($A1761,,MATCH(OFFSET([2]Keys!C$1,MATCH(Data.Collect1Dump!$LL1761,[2]Keys!$A$2:$A$4,0),),Data.Collect1Dump!$3:$3,0)-1,)</f>
        <v>#VALUE!</v>
      </c>
      <c r="LO1761" s="2" t="e">
        <f t="shared" ca="1" si="286"/>
        <v>#VALUE!</v>
      </c>
    </row>
    <row r="1762" spans="1:327">
      <c r="A1762" t="s">
        <v>9196</v>
      </c>
      <c r="ID1762"/>
      <c r="JD1762" t="s">
        <v>378</v>
      </c>
      <c r="JE1762" t="s">
        <v>9197</v>
      </c>
      <c r="JF1762" t="s">
        <v>329</v>
      </c>
      <c r="JG1762">
        <v>7000</v>
      </c>
      <c r="JH1762" t="s">
        <v>330</v>
      </c>
      <c r="JR1762" t="s">
        <v>330</v>
      </c>
      <c r="KP1762" t="s">
        <v>330</v>
      </c>
      <c r="KS1762" t="s">
        <v>330</v>
      </c>
      <c r="KV1762" t="s">
        <v>330</v>
      </c>
      <c r="KX1762" t="s">
        <v>329</v>
      </c>
      <c r="KZ1762">
        <f ca="1">OFFSET($A1762,,MATCH([2]Keys!$B$2,Data.Collect1Dump!$3:$3,0)-1)</f>
        <v>0</v>
      </c>
      <c r="LA1762" t="str">
        <f ca="1">OFFSET($A1762,,MATCH([2]Keys!$B$4,Data.Collect1Dump!$3:$3,0)-1)</f>
        <v>anne.aroka@givedirectly.org</v>
      </c>
      <c r="LB1762">
        <f ca="1">OFFSET($A1762,,MATCH([2]Keys!$B$3,Data.Collect1Dump!$3:$3,0)-1)</f>
        <v>0</v>
      </c>
      <c r="LC1762">
        <f t="shared" ca="1" si="279"/>
        <v>0</v>
      </c>
      <c r="LD1762">
        <f t="shared" ca="1" si="279"/>
        <v>1</v>
      </c>
      <c r="LE1762">
        <f t="shared" ca="1" si="279"/>
        <v>0</v>
      </c>
      <c r="LF1762" s="2" t="e">
        <f t="shared" ca="1" si="280"/>
        <v>#N/A</v>
      </c>
      <c r="LG1762" s="2">
        <f t="shared" ca="1" si="281"/>
        <v>41617</v>
      </c>
      <c r="LH1762" s="2" t="e">
        <f t="shared" ca="1" si="282"/>
        <v>#N/A</v>
      </c>
      <c r="LI1762" t="e">
        <f t="shared" ca="1" si="283"/>
        <v>#N/A</v>
      </c>
      <c r="LJ1762" t="str">
        <f t="shared" ca="1" si="284"/>
        <v>anne.aroka@givedirectly.org</v>
      </c>
      <c r="LK1762" t="e">
        <f t="shared" ca="1" si="285"/>
        <v>#N/A</v>
      </c>
      <c r="LL1762" t="str">
        <f t="shared" ca="1" si="277"/>
        <v>Token</v>
      </c>
      <c r="LM1762" t="str">
        <f t="shared" ca="1" si="278"/>
        <v>anne.aroka@givedirectly.org</v>
      </c>
      <c r="LN1762" t="e">
        <f ca="1">OFFSET($A1762,,MATCH(OFFSET([2]Keys!C$1,MATCH(Data.Collect1Dump!$LL1762,[2]Keys!$A$2:$A$4,0),),Data.Collect1Dump!$3:$3,0)-1,)</f>
        <v>#VALUE!</v>
      </c>
      <c r="LO1762" s="2" t="e">
        <f t="shared" ca="1" si="286"/>
        <v>#VALUE!</v>
      </c>
    </row>
    <row r="1763" spans="1:327">
      <c r="A1763" t="s">
        <v>9198</v>
      </c>
      <c r="ID1763"/>
      <c r="KZ1763">
        <f ca="1">OFFSET($A1763,,MATCH([2]Keys!$B$2,Data.Collect1Dump!$3:$3,0)-1)</f>
        <v>0</v>
      </c>
      <c r="LA1763">
        <f ca="1">OFFSET($A1763,,MATCH([2]Keys!$B$4,Data.Collect1Dump!$3:$3,0)-1)</f>
        <v>0</v>
      </c>
      <c r="LB1763">
        <f ca="1">OFFSET($A1763,,MATCH([2]Keys!$B$3,Data.Collect1Dump!$3:$3,0)-1)</f>
        <v>0</v>
      </c>
      <c r="LC1763">
        <f t="shared" ca="1" si="279"/>
        <v>0</v>
      </c>
      <c r="LD1763">
        <f t="shared" ca="1" si="279"/>
        <v>0</v>
      </c>
      <c r="LE1763">
        <f t="shared" ca="1" si="279"/>
        <v>0</v>
      </c>
      <c r="LF1763" s="2" t="e">
        <f t="shared" ca="1" si="280"/>
        <v>#N/A</v>
      </c>
      <c r="LG1763" s="2" t="e">
        <f t="shared" ca="1" si="281"/>
        <v>#N/A</v>
      </c>
      <c r="LH1763" s="2" t="e">
        <f t="shared" ca="1" si="282"/>
        <v>#N/A</v>
      </c>
      <c r="LI1763" t="e">
        <f t="shared" ca="1" si="283"/>
        <v>#N/A</v>
      </c>
      <c r="LJ1763" t="e">
        <f t="shared" ca="1" si="284"/>
        <v>#N/A</v>
      </c>
      <c r="LK1763" t="e">
        <f t="shared" ca="1" si="285"/>
        <v>#N/A</v>
      </c>
      <c r="LL1763" t="str">
        <f t="shared" ca="1" si="277"/>
        <v>Null Survey</v>
      </c>
      <c r="LM1763" t="str">
        <f t="shared" ca="1" si="278"/>
        <v>Null Survey</v>
      </c>
      <c r="LN1763" t="e">
        <f ca="1">OFFSET($A1763,,MATCH(OFFSET([2]Keys!C$1,MATCH(Data.Collect1Dump!$LL1763,[2]Keys!$A$2:$A$4,0),),Data.Collect1Dump!$3:$3,0)-1,)</f>
        <v>#N/A</v>
      </c>
      <c r="LO1763" s="2" t="e">
        <f t="shared" ca="1" si="286"/>
        <v>#N/A</v>
      </c>
    </row>
    <row r="1764" spans="1:327">
      <c r="A1764" t="s">
        <v>9199</v>
      </c>
      <c r="ID1764"/>
      <c r="JD1764" t="s">
        <v>378</v>
      </c>
      <c r="JE1764" t="s">
        <v>9200</v>
      </c>
      <c r="JF1764" t="s">
        <v>329</v>
      </c>
      <c r="JG1764">
        <v>6900</v>
      </c>
      <c r="JH1764" t="s">
        <v>330</v>
      </c>
      <c r="JR1764" t="s">
        <v>330</v>
      </c>
      <c r="KP1764" t="s">
        <v>330</v>
      </c>
      <c r="KS1764" t="s">
        <v>330</v>
      </c>
      <c r="KV1764" t="s">
        <v>330</v>
      </c>
      <c r="KX1764" t="s">
        <v>329</v>
      </c>
      <c r="KZ1764">
        <f ca="1">OFFSET($A1764,,MATCH([2]Keys!$B$2,Data.Collect1Dump!$3:$3,0)-1)</f>
        <v>0</v>
      </c>
      <c r="LA1764" t="str">
        <f ca="1">OFFSET($A1764,,MATCH([2]Keys!$B$4,Data.Collect1Dump!$3:$3,0)-1)</f>
        <v>anne.aroka@givedirectly.org</v>
      </c>
      <c r="LB1764">
        <f ca="1">OFFSET($A1764,,MATCH([2]Keys!$B$3,Data.Collect1Dump!$3:$3,0)-1)</f>
        <v>0</v>
      </c>
      <c r="LC1764">
        <f t="shared" ca="1" si="279"/>
        <v>0</v>
      </c>
      <c r="LD1764">
        <f t="shared" ca="1" si="279"/>
        <v>1</v>
      </c>
      <c r="LE1764">
        <f t="shared" ca="1" si="279"/>
        <v>0</v>
      </c>
      <c r="LF1764" s="2" t="e">
        <f t="shared" ca="1" si="280"/>
        <v>#N/A</v>
      </c>
      <c r="LG1764" s="2">
        <f t="shared" ca="1" si="281"/>
        <v>41593</v>
      </c>
      <c r="LH1764" s="2" t="e">
        <f t="shared" ca="1" si="282"/>
        <v>#N/A</v>
      </c>
      <c r="LI1764" t="e">
        <f t="shared" ca="1" si="283"/>
        <v>#N/A</v>
      </c>
      <c r="LJ1764" t="str">
        <f t="shared" ca="1" si="284"/>
        <v>anne.aroka@givedirectly.org</v>
      </c>
      <c r="LK1764" t="e">
        <f t="shared" ca="1" si="285"/>
        <v>#N/A</v>
      </c>
      <c r="LL1764" t="str">
        <f t="shared" ca="1" si="277"/>
        <v>Token</v>
      </c>
      <c r="LM1764" t="str">
        <f t="shared" ca="1" si="278"/>
        <v>anne.aroka@givedirectly.org</v>
      </c>
      <c r="LN1764" t="e">
        <f ca="1">OFFSET($A1764,,MATCH(OFFSET([2]Keys!C$1,MATCH(Data.Collect1Dump!$LL1764,[2]Keys!$A$2:$A$4,0),),Data.Collect1Dump!$3:$3,0)-1,)</f>
        <v>#VALUE!</v>
      </c>
      <c r="LO1764" s="2" t="e">
        <f t="shared" ca="1" si="286"/>
        <v>#VALUE!</v>
      </c>
    </row>
    <row r="1765" spans="1:327">
      <c r="A1765" t="s">
        <v>9201</v>
      </c>
      <c r="B1765" t="s">
        <v>6120</v>
      </c>
      <c r="C1765" t="s">
        <v>9202</v>
      </c>
      <c r="K1765">
        <v>2</v>
      </c>
      <c r="L1765" t="s">
        <v>329</v>
      </c>
      <c r="M1765" t="s">
        <v>329</v>
      </c>
      <c r="N1765">
        <v>40000</v>
      </c>
      <c r="O1765" t="s">
        <v>329</v>
      </c>
      <c r="T1765" t="s">
        <v>330</v>
      </c>
      <c r="V1765" t="s">
        <v>329</v>
      </c>
      <c r="X1765">
        <v>2</v>
      </c>
      <c r="Y1765">
        <v>5000</v>
      </c>
      <c r="Z1765">
        <v>999</v>
      </c>
      <c r="AA1765">
        <v>34000</v>
      </c>
      <c r="AB1765">
        <v>999</v>
      </c>
      <c r="AS1765" t="b">
        <v>1</v>
      </c>
      <c r="AV1765" t="b">
        <v>1</v>
      </c>
      <c r="BA1765" t="b">
        <v>1</v>
      </c>
      <c r="BD1765" t="b">
        <v>1</v>
      </c>
      <c r="BF1765" t="b">
        <v>1</v>
      </c>
      <c r="BL1765" t="s">
        <v>329</v>
      </c>
      <c r="BM1765" t="s">
        <v>9203</v>
      </c>
      <c r="BN1765" t="s">
        <v>330</v>
      </c>
      <c r="BR1765" t="b">
        <v>1</v>
      </c>
      <c r="BV1765" t="b">
        <v>1</v>
      </c>
      <c r="BW1765" t="b">
        <v>1</v>
      </c>
      <c r="CG1765" t="b">
        <v>1</v>
      </c>
      <c r="CI1765" t="b">
        <v>1</v>
      </c>
      <c r="CK1765">
        <v>2500</v>
      </c>
      <c r="CO1765">
        <v>30000</v>
      </c>
      <c r="CP1765">
        <v>2000</v>
      </c>
      <c r="CZ1765">
        <v>1000</v>
      </c>
      <c r="DB1765">
        <v>2000</v>
      </c>
      <c r="DC1765" t="s">
        <v>329</v>
      </c>
      <c r="DD1765" t="b">
        <v>1</v>
      </c>
      <c r="DE1765" t="b">
        <v>1</v>
      </c>
      <c r="DL1765" t="b">
        <v>1</v>
      </c>
      <c r="DM1765" t="b">
        <v>1</v>
      </c>
      <c r="DR1765" t="s">
        <v>329</v>
      </c>
      <c r="DV1765" t="b">
        <v>1</v>
      </c>
      <c r="EL1765" t="s">
        <v>330</v>
      </c>
      <c r="EN1765" t="s">
        <v>330</v>
      </c>
      <c r="EP1765" t="s">
        <v>330</v>
      </c>
      <c r="FN1765" t="s">
        <v>330</v>
      </c>
      <c r="GJ1765" t="s">
        <v>330</v>
      </c>
      <c r="GW1765" t="s">
        <v>330</v>
      </c>
      <c r="GZ1765" t="s">
        <v>330</v>
      </c>
      <c r="HC1765" t="s">
        <v>330</v>
      </c>
      <c r="HE1765" t="s">
        <v>330</v>
      </c>
      <c r="HG1765" t="s">
        <v>336</v>
      </c>
      <c r="HH1765" t="s">
        <v>329</v>
      </c>
      <c r="HI1765" t="s">
        <v>330</v>
      </c>
      <c r="HJ1765" t="s">
        <v>330</v>
      </c>
      <c r="HK1765" t="b">
        <v>1</v>
      </c>
      <c r="HO1765" t="s">
        <v>337</v>
      </c>
      <c r="HP1765" t="s">
        <v>9204</v>
      </c>
      <c r="HQ1765" t="s">
        <v>339</v>
      </c>
      <c r="HR1765" t="s">
        <v>9205</v>
      </c>
      <c r="HS1765" t="s">
        <v>9206</v>
      </c>
      <c r="HU1765" t="b">
        <v>1</v>
      </c>
      <c r="HV1765" t="b">
        <v>1</v>
      </c>
      <c r="ID1765"/>
      <c r="JD1765" t="s">
        <v>378</v>
      </c>
      <c r="JE1765" t="s">
        <v>9207</v>
      </c>
      <c r="JF1765" t="s">
        <v>329</v>
      </c>
      <c r="JG1765">
        <v>6920</v>
      </c>
      <c r="JH1765" t="s">
        <v>330</v>
      </c>
      <c r="JR1765" t="s">
        <v>330</v>
      </c>
      <c r="KP1765" t="s">
        <v>330</v>
      </c>
      <c r="KS1765" t="s">
        <v>330</v>
      </c>
      <c r="KV1765" t="s">
        <v>330</v>
      </c>
      <c r="KX1765" t="s">
        <v>329</v>
      </c>
      <c r="KZ1765" t="str">
        <f ca="1">OFFSET($A1765,,MATCH([2]Keys!$B$2,Data.Collect1Dump!$3:$3,0)-1)</f>
        <v>ochollavic@gmail.com</v>
      </c>
      <c r="LA1765" t="str">
        <f ca="1">OFFSET($A1765,,MATCH([2]Keys!$B$4,Data.Collect1Dump!$3:$3,0)-1)</f>
        <v>anne.aroka@givedirectly.org</v>
      </c>
      <c r="LB1765">
        <f ca="1">OFFSET($A1765,,MATCH([2]Keys!$B$3,Data.Collect1Dump!$3:$3,0)-1)</f>
        <v>0</v>
      </c>
      <c r="LC1765">
        <f t="shared" ca="1" si="279"/>
        <v>1</v>
      </c>
      <c r="LD1765">
        <f t="shared" ca="1" si="279"/>
        <v>1</v>
      </c>
      <c r="LE1765">
        <f t="shared" ca="1" si="279"/>
        <v>0</v>
      </c>
      <c r="LF1765" s="2">
        <f t="shared" ca="1" si="280"/>
        <v>41684</v>
      </c>
      <c r="LG1765" s="2">
        <f t="shared" ca="1" si="281"/>
        <v>41586</v>
      </c>
      <c r="LH1765" s="2" t="e">
        <f t="shared" ca="1" si="282"/>
        <v>#N/A</v>
      </c>
      <c r="LI1765" t="str">
        <f t="shared" ca="1" si="283"/>
        <v>ochollavic@gmail.com</v>
      </c>
      <c r="LJ1765" t="str">
        <f t="shared" ca="1" si="284"/>
        <v>anne.aroka@givedirectly.org</v>
      </c>
      <c r="LK1765" t="e">
        <f t="shared" ca="1" si="285"/>
        <v>#N/A</v>
      </c>
      <c r="LL1765" t="str">
        <f t="shared" ca="1" si="277"/>
        <v>Lump Sum</v>
      </c>
      <c r="LM1765" t="str">
        <f t="shared" ca="1" si="278"/>
        <v>ochollavic@gmail.com</v>
      </c>
      <c r="LN1765" t="e">
        <f ca="1">OFFSET($A1765,,MATCH(OFFSET([2]Keys!C$1,MATCH(Data.Collect1Dump!$LL1765,[2]Keys!$A$2:$A$4,0),),Data.Collect1Dump!$3:$3,0)-1,)</f>
        <v>#VALUE!</v>
      </c>
      <c r="LO1765" s="2" t="e">
        <f t="shared" ca="1" si="286"/>
        <v>#VALUE!</v>
      </c>
    </row>
    <row r="1766" spans="1:327">
      <c r="A1766" t="s">
        <v>9208</v>
      </c>
      <c r="ID1766"/>
      <c r="JD1766" t="s">
        <v>4392</v>
      </c>
      <c r="JE1766" t="s">
        <v>9209</v>
      </c>
      <c r="JF1766" t="s">
        <v>329</v>
      </c>
      <c r="JG1766">
        <v>7000</v>
      </c>
      <c r="JH1766" t="s">
        <v>330</v>
      </c>
      <c r="JR1766" t="s">
        <v>330</v>
      </c>
      <c r="KP1766" t="s">
        <v>330</v>
      </c>
      <c r="KS1766" t="s">
        <v>330</v>
      </c>
      <c r="KV1766" t="s">
        <v>330</v>
      </c>
      <c r="KX1766" t="s">
        <v>329</v>
      </c>
      <c r="KZ1766">
        <f ca="1">OFFSET($A1766,,MATCH([2]Keys!$B$2,Data.Collect1Dump!$3:$3,0)-1)</f>
        <v>0</v>
      </c>
      <c r="LA1766" t="str">
        <f ca="1">OFFSET($A1766,,MATCH([2]Keys!$B$4,Data.Collect1Dump!$3:$3,0)-1)</f>
        <v>ezekielogadho@gmail.com</v>
      </c>
      <c r="LB1766">
        <f ca="1">OFFSET($A1766,,MATCH([2]Keys!$B$3,Data.Collect1Dump!$3:$3,0)-1)</f>
        <v>0</v>
      </c>
      <c r="LC1766">
        <f t="shared" ca="1" si="279"/>
        <v>0</v>
      </c>
      <c r="LD1766">
        <f t="shared" ca="1" si="279"/>
        <v>1</v>
      </c>
      <c r="LE1766">
        <f t="shared" ca="1" si="279"/>
        <v>0</v>
      </c>
      <c r="LF1766" s="2" t="e">
        <f t="shared" ca="1" si="280"/>
        <v>#N/A</v>
      </c>
      <c r="LG1766" s="2">
        <f t="shared" ca="1" si="281"/>
        <v>41723</v>
      </c>
      <c r="LH1766" s="2" t="e">
        <f t="shared" ca="1" si="282"/>
        <v>#N/A</v>
      </c>
      <c r="LI1766" t="e">
        <f t="shared" ca="1" si="283"/>
        <v>#N/A</v>
      </c>
      <c r="LJ1766" t="str">
        <f t="shared" ca="1" si="284"/>
        <v>ezekielogadho@gmail.com</v>
      </c>
      <c r="LK1766" t="e">
        <f t="shared" ca="1" si="285"/>
        <v>#N/A</v>
      </c>
      <c r="LL1766" t="str">
        <f t="shared" ca="1" si="277"/>
        <v>Token</v>
      </c>
      <c r="LM1766" t="str">
        <f t="shared" ca="1" si="278"/>
        <v>ezekielogadho@gmail.com</v>
      </c>
      <c r="LN1766" t="e">
        <f ca="1">OFFSET($A1766,,MATCH(OFFSET([2]Keys!C$1,MATCH(Data.Collect1Dump!$LL1766,[2]Keys!$A$2:$A$4,0),),Data.Collect1Dump!$3:$3,0)-1,)</f>
        <v>#VALUE!</v>
      </c>
      <c r="LO1766" s="2" t="e">
        <f t="shared" ca="1" si="286"/>
        <v>#VALUE!</v>
      </c>
    </row>
    <row r="1767" spans="1:327">
      <c r="A1767" t="s">
        <v>9210</v>
      </c>
      <c r="ID1767"/>
      <c r="JD1767" t="s">
        <v>378</v>
      </c>
      <c r="JE1767" t="s">
        <v>9211</v>
      </c>
      <c r="JF1767" t="s">
        <v>329</v>
      </c>
      <c r="JG1767">
        <v>7000</v>
      </c>
      <c r="JH1767" t="s">
        <v>330</v>
      </c>
      <c r="JR1767" t="s">
        <v>330</v>
      </c>
      <c r="KP1767" t="s">
        <v>330</v>
      </c>
      <c r="KS1767" t="s">
        <v>330</v>
      </c>
      <c r="KV1767" t="s">
        <v>330</v>
      </c>
      <c r="KX1767" t="s">
        <v>329</v>
      </c>
      <c r="KZ1767">
        <f ca="1">OFFSET($A1767,,MATCH([2]Keys!$B$2,Data.Collect1Dump!$3:$3,0)-1)</f>
        <v>0</v>
      </c>
      <c r="LA1767" t="str">
        <f ca="1">OFFSET($A1767,,MATCH([2]Keys!$B$4,Data.Collect1Dump!$3:$3,0)-1)</f>
        <v>anne.aroka@givedirectly.org</v>
      </c>
      <c r="LB1767">
        <f ca="1">OFFSET($A1767,,MATCH([2]Keys!$B$3,Data.Collect1Dump!$3:$3,0)-1)</f>
        <v>0</v>
      </c>
      <c r="LC1767">
        <f t="shared" ca="1" si="279"/>
        <v>0</v>
      </c>
      <c r="LD1767">
        <f t="shared" ca="1" si="279"/>
        <v>1</v>
      </c>
      <c r="LE1767">
        <f t="shared" ca="1" si="279"/>
        <v>0</v>
      </c>
      <c r="LF1767" s="2" t="e">
        <f t="shared" ca="1" si="280"/>
        <v>#N/A</v>
      </c>
      <c r="LG1767" s="2">
        <f t="shared" ca="1" si="281"/>
        <v>41586</v>
      </c>
      <c r="LH1767" s="2" t="e">
        <f t="shared" ca="1" si="282"/>
        <v>#N/A</v>
      </c>
      <c r="LI1767" t="e">
        <f t="shared" ca="1" si="283"/>
        <v>#N/A</v>
      </c>
      <c r="LJ1767" t="str">
        <f t="shared" ca="1" si="284"/>
        <v>anne.aroka@givedirectly.org</v>
      </c>
      <c r="LK1767" t="e">
        <f t="shared" ca="1" si="285"/>
        <v>#N/A</v>
      </c>
      <c r="LL1767" t="str">
        <f t="shared" ca="1" si="277"/>
        <v>Token</v>
      </c>
      <c r="LM1767" t="str">
        <f t="shared" ca="1" si="278"/>
        <v>anne.aroka@givedirectly.org</v>
      </c>
      <c r="LN1767" t="e">
        <f ca="1">OFFSET($A1767,,MATCH(OFFSET([2]Keys!C$1,MATCH(Data.Collect1Dump!$LL1767,[2]Keys!$A$2:$A$4,0),),Data.Collect1Dump!$3:$3,0)-1,)</f>
        <v>#VALUE!</v>
      </c>
      <c r="LO1767" s="2" t="e">
        <f t="shared" ca="1" si="286"/>
        <v>#VALUE!</v>
      </c>
    </row>
    <row r="1768" spans="1:327">
      <c r="A1768" t="s">
        <v>9212</v>
      </c>
      <c r="ID1768"/>
      <c r="JD1768" t="s">
        <v>378</v>
      </c>
      <c r="JE1768" t="s">
        <v>9213</v>
      </c>
      <c r="JF1768" t="s">
        <v>329</v>
      </c>
      <c r="JG1768">
        <v>6900</v>
      </c>
      <c r="JH1768" t="s">
        <v>330</v>
      </c>
      <c r="JR1768" t="s">
        <v>330</v>
      </c>
      <c r="KP1768" t="s">
        <v>330</v>
      </c>
      <c r="KS1768" t="s">
        <v>330</v>
      </c>
      <c r="KV1768" t="s">
        <v>330</v>
      </c>
      <c r="KX1768" t="s">
        <v>329</v>
      </c>
      <c r="KZ1768">
        <f ca="1">OFFSET($A1768,,MATCH([2]Keys!$B$2,Data.Collect1Dump!$3:$3,0)-1)</f>
        <v>0</v>
      </c>
      <c r="LA1768" t="str">
        <f ca="1">OFFSET($A1768,,MATCH([2]Keys!$B$4,Data.Collect1Dump!$3:$3,0)-1)</f>
        <v>anne.aroka@givedirectly.org</v>
      </c>
      <c r="LB1768">
        <f ca="1">OFFSET($A1768,,MATCH([2]Keys!$B$3,Data.Collect1Dump!$3:$3,0)-1)</f>
        <v>0</v>
      </c>
      <c r="LC1768">
        <f t="shared" ca="1" si="279"/>
        <v>0</v>
      </c>
      <c r="LD1768">
        <f t="shared" ca="1" si="279"/>
        <v>1</v>
      </c>
      <c r="LE1768">
        <f t="shared" ca="1" si="279"/>
        <v>0</v>
      </c>
      <c r="LF1768" s="2" t="e">
        <f t="shared" ca="1" si="280"/>
        <v>#N/A</v>
      </c>
      <c r="LG1768" s="2">
        <f t="shared" ca="1" si="281"/>
        <v>41586</v>
      </c>
      <c r="LH1768" s="2" t="e">
        <f t="shared" ca="1" si="282"/>
        <v>#N/A</v>
      </c>
      <c r="LI1768" t="e">
        <f t="shared" ca="1" si="283"/>
        <v>#N/A</v>
      </c>
      <c r="LJ1768" t="str">
        <f t="shared" ca="1" si="284"/>
        <v>anne.aroka@givedirectly.org</v>
      </c>
      <c r="LK1768" t="e">
        <f t="shared" ca="1" si="285"/>
        <v>#N/A</v>
      </c>
      <c r="LL1768" t="str">
        <f t="shared" ca="1" si="277"/>
        <v>Token</v>
      </c>
      <c r="LM1768" t="str">
        <f t="shared" ca="1" si="278"/>
        <v>anne.aroka@givedirectly.org</v>
      </c>
      <c r="LN1768" t="e">
        <f ca="1">OFFSET($A1768,,MATCH(OFFSET([2]Keys!C$1,MATCH(Data.Collect1Dump!$LL1768,[2]Keys!$A$2:$A$4,0),),Data.Collect1Dump!$3:$3,0)-1,)</f>
        <v>#VALUE!</v>
      </c>
      <c r="LO1768" s="2" t="e">
        <f t="shared" ca="1" si="286"/>
        <v>#VALUE!</v>
      </c>
    </row>
    <row r="1769" spans="1:327">
      <c r="A1769" t="s">
        <v>9214</v>
      </c>
      <c r="ID1769"/>
      <c r="JD1769" t="s">
        <v>378</v>
      </c>
      <c r="JE1769" t="s">
        <v>9215</v>
      </c>
      <c r="JF1769" t="s">
        <v>329</v>
      </c>
      <c r="JG1769">
        <v>6918</v>
      </c>
      <c r="JH1769" t="s">
        <v>330</v>
      </c>
      <c r="JR1769" t="s">
        <v>330</v>
      </c>
      <c r="KP1769" t="s">
        <v>330</v>
      </c>
      <c r="KS1769" t="s">
        <v>330</v>
      </c>
      <c r="KV1769" t="s">
        <v>330</v>
      </c>
      <c r="KX1769" t="s">
        <v>329</v>
      </c>
      <c r="KZ1769">
        <f ca="1">OFFSET($A1769,,MATCH([2]Keys!$B$2,Data.Collect1Dump!$3:$3,0)-1)</f>
        <v>0</v>
      </c>
      <c r="LA1769" t="str">
        <f ca="1">OFFSET($A1769,,MATCH([2]Keys!$B$4,Data.Collect1Dump!$3:$3,0)-1)</f>
        <v>anne.aroka@givedirectly.org</v>
      </c>
      <c r="LB1769">
        <f ca="1">OFFSET($A1769,,MATCH([2]Keys!$B$3,Data.Collect1Dump!$3:$3,0)-1)</f>
        <v>0</v>
      </c>
      <c r="LC1769">
        <f t="shared" ca="1" si="279"/>
        <v>0</v>
      </c>
      <c r="LD1769">
        <f t="shared" ca="1" si="279"/>
        <v>1</v>
      </c>
      <c r="LE1769">
        <f t="shared" ca="1" si="279"/>
        <v>0</v>
      </c>
      <c r="LF1769" s="2" t="e">
        <f t="shared" ca="1" si="280"/>
        <v>#N/A</v>
      </c>
      <c r="LG1769" s="2">
        <f t="shared" ca="1" si="281"/>
        <v>41586</v>
      </c>
      <c r="LH1769" s="2" t="e">
        <f t="shared" ca="1" si="282"/>
        <v>#N/A</v>
      </c>
      <c r="LI1769" t="e">
        <f t="shared" ca="1" si="283"/>
        <v>#N/A</v>
      </c>
      <c r="LJ1769" t="str">
        <f t="shared" ca="1" si="284"/>
        <v>anne.aroka@givedirectly.org</v>
      </c>
      <c r="LK1769" t="e">
        <f t="shared" ca="1" si="285"/>
        <v>#N/A</v>
      </c>
      <c r="LL1769" t="str">
        <f t="shared" ca="1" si="277"/>
        <v>Token</v>
      </c>
      <c r="LM1769" t="str">
        <f t="shared" ca="1" si="278"/>
        <v>anne.aroka@givedirectly.org</v>
      </c>
      <c r="LN1769" t="e">
        <f ca="1">OFFSET($A1769,,MATCH(OFFSET([2]Keys!C$1,MATCH(Data.Collect1Dump!$LL1769,[2]Keys!$A$2:$A$4,0),),Data.Collect1Dump!$3:$3,0)-1,)</f>
        <v>#VALUE!</v>
      </c>
      <c r="LO1769" s="2" t="e">
        <f t="shared" ca="1" si="286"/>
        <v>#VALUE!</v>
      </c>
    </row>
    <row r="1770" spans="1:327">
      <c r="A1770" t="s">
        <v>9216</v>
      </c>
      <c r="ID1770"/>
      <c r="JD1770" t="s">
        <v>378</v>
      </c>
      <c r="JE1770" t="s">
        <v>9217</v>
      </c>
      <c r="JF1770" t="s">
        <v>329</v>
      </c>
      <c r="JG1770">
        <v>7000</v>
      </c>
      <c r="JH1770" t="s">
        <v>330</v>
      </c>
      <c r="JR1770" t="s">
        <v>330</v>
      </c>
      <c r="KP1770" t="s">
        <v>330</v>
      </c>
      <c r="KS1770" t="s">
        <v>330</v>
      </c>
      <c r="KV1770" t="s">
        <v>330</v>
      </c>
      <c r="KX1770" t="s">
        <v>329</v>
      </c>
      <c r="KZ1770">
        <f ca="1">OFFSET($A1770,,MATCH([2]Keys!$B$2,Data.Collect1Dump!$3:$3,0)-1)</f>
        <v>0</v>
      </c>
      <c r="LA1770" t="str">
        <f ca="1">OFFSET($A1770,,MATCH([2]Keys!$B$4,Data.Collect1Dump!$3:$3,0)-1)</f>
        <v>anne.aroka@givedirectly.org</v>
      </c>
      <c r="LB1770">
        <f ca="1">OFFSET($A1770,,MATCH([2]Keys!$B$3,Data.Collect1Dump!$3:$3,0)-1)</f>
        <v>0</v>
      </c>
      <c r="LC1770">
        <f t="shared" ca="1" si="279"/>
        <v>0</v>
      </c>
      <c r="LD1770">
        <f t="shared" ca="1" si="279"/>
        <v>1</v>
      </c>
      <c r="LE1770">
        <f t="shared" ca="1" si="279"/>
        <v>0</v>
      </c>
      <c r="LF1770" s="2" t="e">
        <f t="shared" ca="1" si="280"/>
        <v>#N/A</v>
      </c>
      <c r="LG1770" s="2">
        <f t="shared" ca="1" si="281"/>
        <v>41586</v>
      </c>
      <c r="LH1770" s="2" t="e">
        <f t="shared" ca="1" si="282"/>
        <v>#N/A</v>
      </c>
      <c r="LI1770" t="e">
        <f t="shared" ca="1" si="283"/>
        <v>#N/A</v>
      </c>
      <c r="LJ1770" t="str">
        <f t="shared" ca="1" si="284"/>
        <v>anne.aroka@givedirectly.org</v>
      </c>
      <c r="LK1770" t="e">
        <f t="shared" ca="1" si="285"/>
        <v>#N/A</v>
      </c>
      <c r="LL1770" t="str">
        <f t="shared" ca="1" si="277"/>
        <v>Token</v>
      </c>
      <c r="LM1770" t="str">
        <f t="shared" ca="1" si="278"/>
        <v>anne.aroka@givedirectly.org</v>
      </c>
      <c r="LN1770" t="e">
        <f ca="1">OFFSET($A1770,,MATCH(OFFSET([2]Keys!C$1,MATCH(Data.Collect1Dump!$LL1770,[2]Keys!$A$2:$A$4,0),),Data.Collect1Dump!$3:$3,0)-1,)</f>
        <v>#VALUE!</v>
      </c>
      <c r="LO1770" s="2" t="e">
        <f t="shared" ca="1" si="286"/>
        <v>#VALUE!</v>
      </c>
    </row>
    <row r="1771" spans="1:327">
      <c r="A1771" t="s">
        <v>9218</v>
      </c>
      <c r="ID1771"/>
      <c r="JD1771" t="s">
        <v>378</v>
      </c>
      <c r="JE1771" t="s">
        <v>9219</v>
      </c>
      <c r="JF1771" t="s">
        <v>329</v>
      </c>
      <c r="JG1771">
        <v>6900</v>
      </c>
      <c r="JH1771" t="s">
        <v>330</v>
      </c>
      <c r="JR1771" t="s">
        <v>330</v>
      </c>
      <c r="KP1771" t="s">
        <v>330</v>
      </c>
      <c r="KS1771" t="s">
        <v>330</v>
      </c>
      <c r="KV1771" t="s">
        <v>330</v>
      </c>
      <c r="KX1771" t="s">
        <v>329</v>
      </c>
      <c r="KZ1771">
        <f ca="1">OFFSET($A1771,,MATCH([2]Keys!$B$2,Data.Collect1Dump!$3:$3,0)-1)</f>
        <v>0</v>
      </c>
      <c r="LA1771" t="str">
        <f ca="1">OFFSET($A1771,,MATCH([2]Keys!$B$4,Data.Collect1Dump!$3:$3,0)-1)</f>
        <v>anne.aroka@givedirectly.org</v>
      </c>
      <c r="LB1771">
        <f ca="1">OFFSET($A1771,,MATCH([2]Keys!$B$3,Data.Collect1Dump!$3:$3,0)-1)</f>
        <v>0</v>
      </c>
      <c r="LC1771">
        <f t="shared" ca="1" si="279"/>
        <v>0</v>
      </c>
      <c r="LD1771">
        <f t="shared" ca="1" si="279"/>
        <v>1</v>
      </c>
      <c r="LE1771">
        <f t="shared" ca="1" si="279"/>
        <v>0</v>
      </c>
      <c r="LF1771" s="2" t="e">
        <f t="shared" ca="1" si="280"/>
        <v>#N/A</v>
      </c>
      <c r="LG1771" s="2">
        <f t="shared" ca="1" si="281"/>
        <v>41586</v>
      </c>
      <c r="LH1771" s="2" t="e">
        <f t="shared" ca="1" si="282"/>
        <v>#N/A</v>
      </c>
      <c r="LI1771" t="e">
        <f t="shared" ca="1" si="283"/>
        <v>#N/A</v>
      </c>
      <c r="LJ1771" t="str">
        <f t="shared" ca="1" si="284"/>
        <v>anne.aroka@givedirectly.org</v>
      </c>
      <c r="LK1771" t="e">
        <f t="shared" ca="1" si="285"/>
        <v>#N/A</v>
      </c>
      <c r="LL1771" t="str">
        <f t="shared" ca="1" si="277"/>
        <v>Token</v>
      </c>
      <c r="LM1771" t="str">
        <f t="shared" ca="1" si="278"/>
        <v>anne.aroka@givedirectly.org</v>
      </c>
      <c r="LN1771" t="e">
        <f ca="1">OFFSET($A1771,,MATCH(OFFSET([2]Keys!C$1,MATCH(Data.Collect1Dump!$LL1771,[2]Keys!$A$2:$A$4,0),),Data.Collect1Dump!$3:$3,0)-1,)</f>
        <v>#VALUE!</v>
      </c>
      <c r="LO1771" s="2" t="e">
        <f t="shared" ca="1" si="286"/>
        <v>#VALUE!</v>
      </c>
    </row>
    <row r="1772" spans="1:327">
      <c r="A1772" t="s">
        <v>9220</v>
      </c>
      <c r="ID1772"/>
      <c r="JD1772" t="s">
        <v>378</v>
      </c>
      <c r="JE1772" t="s">
        <v>9221</v>
      </c>
      <c r="JF1772" t="s">
        <v>329</v>
      </c>
      <c r="JG1772">
        <v>6930</v>
      </c>
      <c r="JH1772" t="s">
        <v>330</v>
      </c>
      <c r="JR1772" t="s">
        <v>329</v>
      </c>
      <c r="JS1772" t="s">
        <v>9222</v>
      </c>
      <c r="JU1772" t="b">
        <v>1</v>
      </c>
      <c r="KG1772" t="b">
        <v>1</v>
      </c>
      <c r="KJ1772" t="b">
        <v>1</v>
      </c>
      <c r="KP1772" t="s">
        <v>330</v>
      </c>
      <c r="KS1772" t="s">
        <v>330</v>
      </c>
      <c r="KV1772" t="s">
        <v>330</v>
      </c>
      <c r="KX1772" t="s">
        <v>329</v>
      </c>
      <c r="KZ1772">
        <f ca="1">OFFSET($A1772,,MATCH([2]Keys!$B$2,Data.Collect1Dump!$3:$3,0)-1)</f>
        <v>0</v>
      </c>
      <c r="LA1772" t="str">
        <f ca="1">OFFSET($A1772,,MATCH([2]Keys!$B$4,Data.Collect1Dump!$3:$3,0)-1)</f>
        <v>anne.aroka@givedirectly.org</v>
      </c>
      <c r="LB1772">
        <f ca="1">OFFSET($A1772,,MATCH([2]Keys!$B$3,Data.Collect1Dump!$3:$3,0)-1)</f>
        <v>0</v>
      </c>
      <c r="LC1772">
        <f t="shared" ca="1" si="279"/>
        <v>0</v>
      </c>
      <c r="LD1772">
        <f t="shared" ca="1" si="279"/>
        <v>1</v>
      </c>
      <c r="LE1772">
        <f t="shared" ca="1" si="279"/>
        <v>0</v>
      </c>
      <c r="LF1772" s="2" t="e">
        <f t="shared" ca="1" si="280"/>
        <v>#N/A</v>
      </c>
      <c r="LG1772" s="2">
        <f t="shared" ca="1" si="281"/>
        <v>41586</v>
      </c>
      <c r="LH1772" s="2" t="e">
        <f t="shared" ca="1" si="282"/>
        <v>#N/A</v>
      </c>
      <c r="LI1772" t="e">
        <f t="shared" ca="1" si="283"/>
        <v>#N/A</v>
      </c>
      <c r="LJ1772" t="str">
        <f t="shared" ca="1" si="284"/>
        <v>anne.aroka@givedirectly.org</v>
      </c>
      <c r="LK1772" t="e">
        <f t="shared" ca="1" si="285"/>
        <v>#N/A</v>
      </c>
      <c r="LL1772" t="str">
        <f t="shared" ca="1" si="277"/>
        <v>Token</v>
      </c>
      <c r="LM1772" t="str">
        <f t="shared" ca="1" si="278"/>
        <v>anne.aroka@givedirectly.org</v>
      </c>
      <c r="LN1772" t="e">
        <f ca="1">OFFSET($A1772,,MATCH(OFFSET([2]Keys!C$1,MATCH(Data.Collect1Dump!$LL1772,[2]Keys!$A$2:$A$4,0),),Data.Collect1Dump!$3:$3,0)-1,)</f>
        <v>#VALUE!</v>
      </c>
      <c r="LO1772" s="2" t="e">
        <f t="shared" ca="1" si="286"/>
        <v>#VALUE!</v>
      </c>
    </row>
    <row r="1773" spans="1:327">
      <c r="A1773" t="s">
        <v>9223</v>
      </c>
      <c r="ID1773"/>
      <c r="JD1773" t="s">
        <v>378</v>
      </c>
      <c r="JE1773" t="s">
        <v>9224</v>
      </c>
      <c r="JF1773" t="s">
        <v>329</v>
      </c>
      <c r="JG1773">
        <v>6900</v>
      </c>
      <c r="JH1773" t="s">
        <v>330</v>
      </c>
      <c r="JR1773" t="s">
        <v>330</v>
      </c>
      <c r="KP1773" t="s">
        <v>330</v>
      </c>
      <c r="KS1773" t="s">
        <v>330</v>
      </c>
      <c r="KV1773" t="s">
        <v>330</v>
      </c>
      <c r="KX1773" t="s">
        <v>329</v>
      </c>
      <c r="KZ1773">
        <f ca="1">OFFSET($A1773,,MATCH([2]Keys!$B$2,Data.Collect1Dump!$3:$3,0)-1)</f>
        <v>0</v>
      </c>
      <c r="LA1773" t="str">
        <f ca="1">OFFSET($A1773,,MATCH([2]Keys!$B$4,Data.Collect1Dump!$3:$3,0)-1)</f>
        <v>anne.aroka@givedirectly.org</v>
      </c>
      <c r="LB1773">
        <f ca="1">OFFSET($A1773,,MATCH([2]Keys!$B$3,Data.Collect1Dump!$3:$3,0)-1)</f>
        <v>0</v>
      </c>
      <c r="LC1773">
        <f t="shared" ca="1" si="279"/>
        <v>0</v>
      </c>
      <c r="LD1773">
        <f t="shared" ca="1" si="279"/>
        <v>1</v>
      </c>
      <c r="LE1773">
        <f t="shared" ca="1" si="279"/>
        <v>0</v>
      </c>
      <c r="LF1773" s="2" t="e">
        <f t="shared" ca="1" si="280"/>
        <v>#N/A</v>
      </c>
      <c r="LG1773" s="2">
        <f t="shared" ca="1" si="281"/>
        <v>41593</v>
      </c>
      <c r="LH1773" s="2" t="e">
        <f t="shared" ca="1" si="282"/>
        <v>#N/A</v>
      </c>
      <c r="LI1773" t="e">
        <f t="shared" ca="1" si="283"/>
        <v>#N/A</v>
      </c>
      <c r="LJ1773" t="str">
        <f t="shared" ca="1" si="284"/>
        <v>anne.aroka@givedirectly.org</v>
      </c>
      <c r="LK1773" t="e">
        <f t="shared" ca="1" si="285"/>
        <v>#N/A</v>
      </c>
      <c r="LL1773" t="str">
        <f t="shared" ca="1" si="277"/>
        <v>Token</v>
      </c>
      <c r="LM1773" t="str">
        <f t="shared" ca="1" si="278"/>
        <v>anne.aroka@givedirectly.org</v>
      </c>
      <c r="LN1773" t="e">
        <f ca="1">OFFSET($A1773,,MATCH(OFFSET([2]Keys!C$1,MATCH(Data.Collect1Dump!$LL1773,[2]Keys!$A$2:$A$4,0),),Data.Collect1Dump!$3:$3,0)-1,)</f>
        <v>#VALUE!</v>
      </c>
      <c r="LO1773" s="2" t="e">
        <f t="shared" ca="1" si="286"/>
        <v>#VALUE!</v>
      </c>
    </row>
    <row r="1774" spans="1:327">
      <c r="A1774" t="s">
        <v>9225</v>
      </c>
      <c r="ID1774"/>
      <c r="JD1774" t="s">
        <v>378</v>
      </c>
      <c r="JE1774" t="s">
        <v>9226</v>
      </c>
      <c r="JF1774" t="s">
        <v>329</v>
      </c>
      <c r="JG1774">
        <v>6980</v>
      </c>
      <c r="JH1774" t="s">
        <v>330</v>
      </c>
      <c r="JR1774" t="s">
        <v>330</v>
      </c>
      <c r="KP1774" t="s">
        <v>330</v>
      </c>
      <c r="KS1774" t="s">
        <v>330</v>
      </c>
      <c r="KV1774" t="s">
        <v>330</v>
      </c>
      <c r="KX1774" t="s">
        <v>329</v>
      </c>
      <c r="KZ1774">
        <f ca="1">OFFSET($A1774,,MATCH([2]Keys!$B$2,Data.Collect1Dump!$3:$3,0)-1)</f>
        <v>0</v>
      </c>
      <c r="LA1774" t="str">
        <f ca="1">OFFSET($A1774,,MATCH([2]Keys!$B$4,Data.Collect1Dump!$3:$3,0)-1)</f>
        <v>anne.aroka@givedirectly.org</v>
      </c>
      <c r="LB1774">
        <f ca="1">OFFSET($A1774,,MATCH([2]Keys!$B$3,Data.Collect1Dump!$3:$3,0)-1)</f>
        <v>0</v>
      </c>
      <c r="LC1774">
        <f t="shared" ca="1" si="279"/>
        <v>0</v>
      </c>
      <c r="LD1774">
        <f t="shared" ca="1" si="279"/>
        <v>1</v>
      </c>
      <c r="LE1774">
        <f t="shared" ca="1" si="279"/>
        <v>0</v>
      </c>
      <c r="LF1774" s="2" t="e">
        <f t="shared" ca="1" si="280"/>
        <v>#N/A</v>
      </c>
      <c r="LG1774" s="2">
        <f t="shared" ca="1" si="281"/>
        <v>41586</v>
      </c>
      <c r="LH1774" s="2" t="e">
        <f t="shared" ca="1" si="282"/>
        <v>#N/A</v>
      </c>
      <c r="LI1774" t="e">
        <f t="shared" ca="1" si="283"/>
        <v>#N/A</v>
      </c>
      <c r="LJ1774" t="str">
        <f t="shared" ca="1" si="284"/>
        <v>anne.aroka@givedirectly.org</v>
      </c>
      <c r="LK1774" t="e">
        <f t="shared" ca="1" si="285"/>
        <v>#N/A</v>
      </c>
      <c r="LL1774" t="str">
        <f t="shared" ca="1" si="277"/>
        <v>Token</v>
      </c>
      <c r="LM1774" t="str">
        <f t="shared" ca="1" si="278"/>
        <v>anne.aroka@givedirectly.org</v>
      </c>
      <c r="LN1774" t="e">
        <f ca="1">OFFSET($A1774,,MATCH(OFFSET([2]Keys!C$1,MATCH(Data.Collect1Dump!$LL1774,[2]Keys!$A$2:$A$4,0),),Data.Collect1Dump!$3:$3,0)-1,)</f>
        <v>#VALUE!</v>
      </c>
      <c r="LO1774" s="2" t="e">
        <f t="shared" ca="1" si="286"/>
        <v>#VALUE!</v>
      </c>
    </row>
    <row r="1775" spans="1:327">
      <c r="A1775" t="s">
        <v>9227</v>
      </c>
      <c r="ID1775"/>
      <c r="JD1775" t="s">
        <v>378</v>
      </c>
      <c r="JE1775" t="s">
        <v>9228</v>
      </c>
      <c r="JF1775" t="s">
        <v>329</v>
      </c>
      <c r="JG1775">
        <v>6889</v>
      </c>
      <c r="JH1775" t="s">
        <v>330</v>
      </c>
      <c r="JR1775" t="s">
        <v>330</v>
      </c>
      <c r="KP1775" t="s">
        <v>330</v>
      </c>
      <c r="KS1775" t="s">
        <v>330</v>
      </c>
      <c r="KV1775" t="s">
        <v>330</v>
      </c>
      <c r="KX1775" t="s">
        <v>329</v>
      </c>
      <c r="KZ1775">
        <f ca="1">OFFSET($A1775,,MATCH([2]Keys!$B$2,Data.Collect1Dump!$3:$3,0)-1)</f>
        <v>0</v>
      </c>
      <c r="LA1775" t="str">
        <f ca="1">OFFSET($A1775,,MATCH([2]Keys!$B$4,Data.Collect1Dump!$3:$3,0)-1)</f>
        <v>anne.aroka@givedirectly.org</v>
      </c>
      <c r="LB1775">
        <f ca="1">OFFSET($A1775,,MATCH([2]Keys!$B$3,Data.Collect1Dump!$3:$3,0)-1)</f>
        <v>0</v>
      </c>
      <c r="LC1775">
        <f t="shared" ca="1" si="279"/>
        <v>0</v>
      </c>
      <c r="LD1775">
        <f t="shared" ca="1" si="279"/>
        <v>1</v>
      </c>
      <c r="LE1775">
        <f t="shared" ca="1" si="279"/>
        <v>0</v>
      </c>
      <c r="LF1775" s="2" t="e">
        <f t="shared" ca="1" si="280"/>
        <v>#N/A</v>
      </c>
      <c r="LG1775" s="2">
        <f t="shared" ca="1" si="281"/>
        <v>41586</v>
      </c>
      <c r="LH1775" s="2" t="e">
        <f t="shared" ca="1" si="282"/>
        <v>#N/A</v>
      </c>
      <c r="LI1775" t="e">
        <f t="shared" ca="1" si="283"/>
        <v>#N/A</v>
      </c>
      <c r="LJ1775" t="str">
        <f t="shared" ca="1" si="284"/>
        <v>anne.aroka@givedirectly.org</v>
      </c>
      <c r="LK1775" t="e">
        <f t="shared" ca="1" si="285"/>
        <v>#N/A</v>
      </c>
      <c r="LL1775" t="str">
        <f t="shared" ca="1" si="277"/>
        <v>Token</v>
      </c>
      <c r="LM1775" t="str">
        <f t="shared" ca="1" si="278"/>
        <v>anne.aroka@givedirectly.org</v>
      </c>
      <c r="LN1775" t="e">
        <f ca="1">OFFSET($A1775,,MATCH(OFFSET([2]Keys!C$1,MATCH(Data.Collect1Dump!$LL1775,[2]Keys!$A$2:$A$4,0),),Data.Collect1Dump!$3:$3,0)-1,)</f>
        <v>#VALUE!</v>
      </c>
      <c r="LO1775" s="2" t="e">
        <f t="shared" ca="1" si="286"/>
        <v>#VALUE!</v>
      </c>
    </row>
    <row r="1776" spans="1:327">
      <c r="A1776" t="s">
        <v>9229</v>
      </c>
      <c r="ID1776"/>
      <c r="JD1776" t="s">
        <v>378</v>
      </c>
      <c r="JE1776" t="s">
        <v>9230</v>
      </c>
      <c r="JF1776" t="s">
        <v>329</v>
      </c>
      <c r="JG1776">
        <v>6800</v>
      </c>
      <c r="JH1776" t="s">
        <v>330</v>
      </c>
      <c r="JR1776" t="s">
        <v>329</v>
      </c>
      <c r="JS1776" t="s">
        <v>9231</v>
      </c>
      <c r="JU1776" t="b">
        <v>1</v>
      </c>
      <c r="KG1776" t="b">
        <v>1</v>
      </c>
      <c r="KJ1776" t="b">
        <v>1</v>
      </c>
      <c r="KP1776" t="s">
        <v>329</v>
      </c>
      <c r="KQ1776" t="s">
        <v>9232</v>
      </c>
      <c r="KR1776" t="s">
        <v>330</v>
      </c>
      <c r="KS1776" t="s">
        <v>330</v>
      </c>
      <c r="KV1776" t="s">
        <v>330</v>
      </c>
      <c r="KX1776" t="s">
        <v>329</v>
      </c>
      <c r="KZ1776">
        <f ca="1">OFFSET($A1776,,MATCH([2]Keys!$B$2,Data.Collect1Dump!$3:$3,0)-1)</f>
        <v>0</v>
      </c>
      <c r="LA1776" t="str">
        <f ca="1">OFFSET($A1776,,MATCH([2]Keys!$B$4,Data.Collect1Dump!$3:$3,0)-1)</f>
        <v>anne.aroka@givedirectly.org</v>
      </c>
      <c r="LB1776">
        <f ca="1">OFFSET($A1776,,MATCH([2]Keys!$B$3,Data.Collect1Dump!$3:$3,0)-1)</f>
        <v>0</v>
      </c>
      <c r="LC1776">
        <f t="shared" ca="1" si="279"/>
        <v>0</v>
      </c>
      <c r="LD1776">
        <f t="shared" ca="1" si="279"/>
        <v>1</v>
      </c>
      <c r="LE1776">
        <f t="shared" ca="1" si="279"/>
        <v>0</v>
      </c>
      <c r="LF1776" s="2" t="e">
        <f t="shared" ca="1" si="280"/>
        <v>#N/A</v>
      </c>
      <c r="LG1776" s="2">
        <f t="shared" ca="1" si="281"/>
        <v>41586</v>
      </c>
      <c r="LH1776" s="2" t="e">
        <f t="shared" ca="1" si="282"/>
        <v>#N/A</v>
      </c>
      <c r="LI1776" t="e">
        <f t="shared" ca="1" si="283"/>
        <v>#N/A</v>
      </c>
      <c r="LJ1776" t="str">
        <f t="shared" ca="1" si="284"/>
        <v>anne.aroka@givedirectly.org</v>
      </c>
      <c r="LK1776" t="e">
        <f t="shared" ca="1" si="285"/>
        <v>#N/A</v>
      </c>
      <c r="LL1776" t="str">
        <f t="shared" ca="1" si="277"/>
        <v>Token</v>
      </c>
      <c r="LM1776" t="str">
        <f t="shared" ca="1" si="278"/>
        <v>anne.aroka@givedirectly.org</v>
      </c>
      <c r="LN1776" t="e">
        <f ca="1">OFFSET($A1776,,MATCH(OFFSET([2]Keys!C$1,MATCH(Data.Collect1Dump!$LL1776,[2]Keys!$A$2:$A$4,0),),Data.Collect1Dump!$3:$3,0)-1,)</f>
        <v>#VALUE!</v>
      </c>
      <c r="LO1776" s="2" t="e">
        <f t="shared" ca="1" si="286"/>
        <v>#VALUE!</v>
      </c>
    </row>
    <row r="1777" spans="1:327">
      <c r="A1777" t="s">
        <v>9233</v>
      </c>
      <c r="ID1777"/>
      <c r="JD1777" t="s">
        <v>378</v>
      </c>
      <c r="JE1777" t="s">
        <v>9234</v>
      </c>
      <c r="JF1777" t="s">
        <v>329</v>
      </c>
      <c r="JG1777">
        <v>7000</v>
      </c>
      <c r="JH1777" t="s">
        <v>330</v>
      </c>
      <c r="JR1777" t="s">
        <v>329</v>
      </c>
      <c r="JS1777" t="s">
        <v>9235</v>
      </c>
      <c r="JU1777" t="b">
        <v>1</v>
      </c>
      <c r="KG1777" t="b">
        <v>1</v>
      </c>
      <c r="KJ1777" t="b">
        <v>1</v>
      </c>
      <c r="KP1777" t="s">
        <v>330</v>
      </c>
      <c r="KS1777" t="s">
        <v>330</v>
      </c>
      <c r="KV1777" t="s">
        <v>330</v>
      </c>
      <c r="KX1777" t="s">
        <v>329</v>
      </c>
      <c r="KZ1777">
        <f ca="1">OFFSET($A1777,,MATCH([2]Keys!$B$2,Data.Collect1Dump!$3:$3,0)-1)</f>
        <v>0</v>
      </c>
      <c r="LA1777" t="str">
        <f ca="1">OFFSET($A1777,,MATCH([2]Keys!$B$4,Data.Collect1Dump!$3:$3,0)-1)</f>
        <v>anne.aroka@givedirectly.org</v>
      </c>
      <c r="LB1777">
        <f ca="1">OFFSET($A1777,,MATCH([2]Keys!$B$3,Data.Collect1Dump!$3:$3,0)-1)</f>
        <v>0</v>
      </c>
      <c r="LC1777">
        <f t="shared" ca="1" si="279"/>
        <v>0</v>
      </c>
      <c r="LD1777">
        <f t="shared" ca="1" si="279"/>
        <v>1</v>
      </c>
      <c r="LE1777">
        <f t="shared" ca="1" si="279"/>
        <v>0</v>
      </c>
      <c r="LF1777" s="2" t="e">
        <f t="shared" ca="1" si="280"/>
        <v>#N/A</v>
      </c>
      <c r="LG1777" s="2">
        <f t="shared" ca="1" si="281"/>
        <v>41586</v>
      </c>
      <c r="LH1777" s="2" t="e">
        <f t="shared" ca="1" si="282"/>
        <v>#N/A</v>
      </c>
      <c r="LI1777" t="e">
        <f t="shared" ca="1" si="283"/>
        <v>#N/A</v>
      </c>
      <c r="LJ1777" t="str">
        <f t="shared" ca="1" si="284"/>
        <v>anne.aroka@givedirectly.org</v>
      </c>
      <c r="LK1777" t="e">
        <f t="shared" ca="1" si="285"/>
        <v>#N/A</v>
      </c>
      <c r="LL1777" t="str">
        <f t="shared" ca="1" si="277"/>
        <v>Token</v>
      </c>
      <c r="LM1777" t="str">
        <f t="shared" ca="1" si="278"/>
        <v>anne.aroka@givedirectly.org</v>
      </c>
      <c r="LN1777" t="e">
        <f ca="1">OFFSET($A1777,,MATCH(OFFSET([2]Keys!C$1,MATCH(Data.Collect1Dump!$LL1777,[2]Keys!$A$2:$A$4,0),),Data.Collect1Dump!$3:$3,0)-1,)</f>
        <v>#VALUE!</v>
      </c>
      <c r="LO1777" s="2" t="e">
        <f t="shared" ca="1" si="286"/>
        <v>#VALUE!</v>
      </c>
    </row>
    <row r="1778" spans="1:327">
      <c r="A1778" t="s">
        <v>9236</v>
      </c>
      <c r="B1778" t="s">
        <v>5645</v>
      </c>
      <c r="C1778" t="s">
        <v>9237</v>
      </c>
      <c r="D1778" t="b">
        <v>1</v>
      </c>
      <c r="K1778">
        <v>1</v>
      </c>
      <c r="L1778" t="s">
        <v>329</v>
      </c>
      <c r="M1778" t="s">
        <v>329</v>
      </c>
      <c r="N1778">
        <v>40000</v>
      </c>
      <c r="O1778" t="s">
        <v>329</v>
      </c>
      <c r="T1778" t="s">
        <v>330</v>
      </c>
      <c r="V1778" t="s">
        <v>329</v>
      </c>
      <c r="X1778">
        <v>2</v>
      </c>
      <c r="Y1778">
        <v>20000</v>
      </c>
      <c r="Z1778">
        <v>185</v>
      </c>
      <c r="AA1778">
        <v>19000</v>
      </c>
      <c r="AB1778">
        <v>185</v>
      </c>
      <c r="AO1778">
        <v>30</v>
      </c>
      <c r="AP1778">
        <v>400</v>
      </c>
      <c r="AQ1778">
        <v>10</v>
      </c>
      <c r="AR1778">
        <v>0</v>
      </c>
      <c r="AV1778" t="b">
        <v>1</v>
      </c>
      <c r="AX1778" t="b">
        <v>1</v>
      </c>
      <c r="AZ1778" t="b">
        <v>1</v>
      </c>
      <c r="BL1778" t="s">
        <v>329</v>
      </c>
      <c r="BM1778" t="s">
        <v>9238</v>
      </c>
      <c r="BN1778" t="s">
        <v>330</v>
      </c>
      <c r="BP1778">
        <v>5000</v>
      </c>
      <c r="BQ1778">
        <v>0</v>
      </c>
      <c r="BU1778" t="b">
        <v>1</v>
      </c>
      <c r="BY1778" t="b">
        <v>1</v>
      </c>
      <c r="BZ1778" t="b">
        <v>1</v>
      </c>
      <c r="CN1778">
        <v>28950</v>
      </c>
      <c r="CR1778">
        <v>8050</v>
      </c>
      <c r="CS1778">
        <v>7000</v>
      </c>
      <c r="DC1778" t="s">
        <v>329</v>
      </c>
      <c r="DD1778" t="b">
        <v>1</v>
      </c>
      <c r="DE1778" t="b">
        <v>1</v>
      </c>
      <c r="DM1778" t="b">
        <v>1</v>
      </c>
      <c r="DR1778" t="s">
        <v>329</v>
      </c>
      <c r="DZ1778" t="b">
        <v>1</v>
      </c>
      <c r="EL1778" t="s">
        <v>330</v>
      </c>
      <c r="EN1778" t="s">
        <v>330</v>
      </c>
      <c r="EP1778" t="s">
        <v>330</v>
      </c>
      <c r="FN1778" t="s">
        <v>330</v>
      </c>
      <c r="GJ1778" t="s">
        <v>330</v>
      </c>
      <c r="GW1778" t="s">
        <v>330</v>
      </c>
      <c r="GZ1778" t="s">
        <v>330</v>
      </c>
      <c r="HC1778" t="s">
        <v>330</v>
      </c>
      <c r="HE1778" t="s">
        <v>330</v>
      </c>
      <c r="HG1778" t="s">
        <v>336</v>
      </c>
      <c r="HH1778" t="s">
        <v>330</v>
      </c>
      <c r="HI1778" t="s">
        <v>330</v>
      </c>
      <c r="HJ1778" t="s">
        <v>330</v>
      </c>
      <c r="HM1778" t="b">
        <v>1</v>
      </c>
      <c r="HO1778" t="s">
        <v>337</v>
      </c>
      <c r="HP1778" t="s">
        <v>9239</v>
      </c>
      <c r="HQ1778" t="s">
        <v>339</v>
      </c>
      <c r="HR1778" t="s">
        <v>9240</v>
      </c>
      <c r="HS1778" t="s">
        <v>9241</v>
      </c>
      <c r="HU1778" t="b">
        <v>1</v>
      </c>
      <c r="ID1778">
        <v>999</v>
      </c>
      <c r="JD1778" t="s">
        <v>378</v>
      </c>
      <c r="JE1778" t="s">
        <v>9242</v>
      </c>
      <c r="JF1778" t="s">
        <v>329</v>
      </c>
      <c r="JG1778">
        <v>7000</v>
      </c>
      <c r="JH1778" t="s">
        <v>330</v>
      </c>
      <c r="JR1778" t="s">
        <v>330</v>
      </c>
      <c r="KP1778" t="s">
        <v>330</v>
      </c>
      <c r="KS1778" t="s">
        <v>330</v>
      </c>
      <c r="KV1778" t="s">
        <v>330</v>
      </c>
      <c r="KX1778" t="s">
        <v>329</v>
      </c>
      <c r="KZ1778" t="str">
        <f ca="1">OFFSET($A1778,,MATCH([2]Keys!$B$2,Data.Collect1Dump!$3:$3,0)-1)</f>
        <v>laura.adhiambo@gmail.com</v>
      </c>
      <c r="LA1778" t="str">
        <f ca="1">OFFSET($A1778,,MATCH([2]Keys!$B$4,Data.Collect1Dump!$3:$3,0)-1)</f>
        <v>anne.aroka@givedirectly.org</v>
      </c>
      <c r="LB1778">
        <f ca="1">OFFSET($A1778,,MATCH([2]Keys!$B$3,Data.Collect1Dump!$3:$3,0)-1)</f>
        <v>0</v>
      </c>
      <c r="LC1778">
        <f t="shared" ca="1" si="279"/>
        <v>1</v>
      </c>
      <c r="LD1778">
        <f t="shared" ca="1" si="279"/>
        <v>1</v>
      </c>
      <c r="LE1778">
        <f t="shared" ca="1" si="279"/>
        <v>0</v>
      </c>
      <c r="LF1778" s="2">
        <f t="shared" ca="1" si="280"/>
        <v>41729</v>
      </c>
      <c r="LG1778" s="2">
        <f t="shared" ca="1" si="281"/>
        <v>41612</v>
      </c>
      <c r="LH1778" s="2" t="e">
        <f t="shared" ca="1" si="282"/>
        <v>#N/A</v>
      </c>
      <c r="LI1778" t="str">
        <f t="shared" ca="1" si="283"/>
        <v>laura.adhiambo@gmail.com</v>
      </c>
      <c r="LJ1778" t="str">
        <f t="shared" ca="1" si="284"/>
        <v>anne.aroka@givedirectly.org</v>
      </c>
      <c r="LK1778" t="e">
        <f t="shared" ca="1" si="285"/>
        <v>#N/A</v>
      </c>
      <c r="LL1778" t="str">
        <f t="shared" ca="1" si="277"/>
        <v>Lump Sum</v>
      </c>
      <c r="LM1778" t="str">
        <f t="shared" ca="1" si="278"/>
        <v>laura.adhiambo@gmail.com</v>
      </c>
      <c r="LN1778" t="e">
        <f ca="1">OFFSET($A1778,,MATCH(OFFSET([2]Keys!C$1,MATCH(Data.Collect1Dump!$LL1778,[2]Keys!$A$2:$A$4,0),),Data.Collect1Dump!$3:$3,0)-1,)</f>
        <v>#VALUE!</v>
      </c>
      <c r="LO1778" s="2" t="e">
        <f t="shared" ca="1" si="286"/>
        <v>#VALUE!</v>
      </c>
    </row>
    <row r="1779" spans="1:327">
      <c r="A1779" t="s">
        <v>9243</v>
      </c>
      <c r="ID1779"/>
      <c r="JD1779" t="s">
        <v>378</v>
      </c>
      <c r="JE1779" t="s">
        <v>9244</v>
      </c>
      <c r="JF1779" t="s">
        <v>329</v>
      </c>
      <c r="JG1779">
        <v>6900</v>
      </c>
      <c r="JH1779" t="s">
        <v>330</v>
      </c>
      <c r="JR1779" t="s">
        <v>330</v>
      </c>
      <c r="KP1779" t="s">
        <v>330</v>
      </c>
      <c r="KS1779" t="s">
        <v>330</v>
      </c>
      <c r="KV1779" t="s">
        <v>330</v>
      </c>
      <c r="KX1779" t="s">
        <v>329</v>
      </c>
      <c r="KZ1779">
        <f ca="1">OFFSET($A1779,,MATCH([2]Keys!$B$2,Data.Collect1Dump!$3:$3,0)-1)</f>
        <v>0</v>
      </c>
      <c r="LA1779" t="str">
        <f ca="1">OFFSET($A1779,,MATCH([2]Keys!$B$4,Data.Collect1Dump!$3:$3,0)-1)</f>
        <v>anne.aroka@givedirectly.org</v>
      </c>
      <c r="LB1779">
        <f ca="1">OFFSET($A1779,,MATCH([2]Keys!$B$3,Data.Collect1Dump!$3:$3,0)-1)</f>
        <v>0</v>
      </c>
      <c r="LC1779">
        <f t="shared" ca="1" si="279"/>
        <v>0</v>
      </c>
      <c r="LD1779">
        <f t="shared" ca="1" si="279"/>
        <v>1</v>
      </c>
      <c r="LE1779">
        <f t="shared" ca="1" si="279"/>
        <v>0</v>
      </c>
      <c r="LF1779" s="2" t="e">
        <f t="shared" ca="1" si="280"/>
        <v>#N/A</v>
      </c>
      <c r="LG1779" s="2">
        <f t="shared" ca="1" si="281"/>
        <v>41585</v>
      </c>
      <c r="LH1779" s="2" t="e">
        <f t="shared" ca="1" si="282"/>
        <v>#N/A</v>
      </c>
      <c r="LI1779" t="e">
        <f t="shared" ca="1" si="283"/>
        <v>#N/A</v>
      </c>
      <c r="LJ1779" t="str">
        <f t="shared" ca="1" si="284"/>
        <v>anne.aroka@givedirectly.org</v>
      </c>
      <c r="LK1779" t="e">
        <f t="shared" ca="1" si="285"/>
        <v>#N/A</v>
      </c>
      <c r="LL1779" t="str">
        <f t="shared" ca="1" si="277"/>
        <v>Token</v>
      </c>
      <c r="LM1779" t="str">
        <f t="shared" ca="1" si="278"/>
        <v>anne.aroka@givedirectly.org</v>
      </c>
      <c r="LN1779" t="e">
        <f ca="1">OFFSET($A1779,,MATCH(OFFSET([2]Keys!C$1,MATCH(Data.Collect1Dump!$LL1779,[2]Keys!$A$2:$A$4,0),),Data.Collect1Dump!$3:$3,0)-1,)</f>
        <v>#VALUE!</v>
      </c>
      <c r="LO1779" s="2" t="e">
        <f t="shared" ca="1" si="286"/>
        <v>#VALUE!</v>
      </c>
    </row>
    <row r="1780" spans="1:327">
      <c r="A1780" t="s">
        <v>9245</v>
      </c>
      <c r="ID1780"/>
      <c r="JD1780" t="s">
        <v>378</v>
      </c>
      <c r="JE1780" t="s">
        <v>9246</v>
      </c>
      <c r="JF1780" t="s">
        <v>329</v>
      </c>
      <c r="JG1780">
        <v>6900</v>
      </c>
      <c r="JH1780" t="s">
        <v>330</v>
      </c>
      <c r="JR1780" t="s">
        <v>330</v>
      </c>
      <c r="KP1780" t="s">
        <v>330</v>
      </c>
      <c r="KS1780" t="s">
        <v>330</v>
      </c>
      <c r="KV1780" t="s">
        <v>330</v>
      </c>
      <c r="KX1780" t="s">
        <v>329</v>
      </c>
      <c r="KZ1780">
        <f ca="1">OFFSET($A1780,,MATCH([2]Keys!$B$2,Data.Collect1Dump!$3:$3,0)-1)</f>
        <v>0</v>
      </c>
      <c r="LA1780" t="str">
        <f ca="1">OFFSET($A1780,,MATCH([2]Keys!$B$4,Data.Collect1Dump!$3:$3,0)-1)</f>
        <v>anne.aroka@givedirectly.org</v>
      </c>
      <c r="LB1780">
        <f ca="1">OFFSET($A1780,,MATCH([2]Keys!$B$3,Data.Collect1Dump!$3:$3,0)-1)</f>
        <v>0</v>
      </c>
      <c r="LC1780">
        <f t="shared" ca="1" si="279"/>
        <v>0</v>
      </c>
      <c r="LD1780">
        <f t="shared" ca="1" si="279"/>
        <v>1</v>
      </c>
      <c r="LE1780">
        <f t="shared" ca="1" si="279"/>
        <v>0</v>
      </c>
      <c r="LF1780" s="2" t="e">
        <f t="shared" ca="1" si="280"/>
        <v>#N/A</v>
      </c>
      <c r="LG1780" s="2">
        <f t="shared" ca="1" si="281"/>
        <v>41585</v>
      </c>
      <c r="LH1780" s="2" t="e">
        <f t="shared" ca="1" si="282"/>
        <v>#N/A</v>
      </c>
      <c r="LI1780" t="e">
        <f t="shared" ca="1" si="283"/>
        <v>#N/A</v>
      </c>
      <c r="LJ1780" t="str">
        <f t="shared" ca="1" si="284"/>
        <v>anne.aroka@givedirectly.org</v>
      </c>
      <c r="LK1780" t="e">
        <f t="shared" ca="1" si="285"/>
        <v>#N/A</v>
      </c>
      <c r="LL1780" t="str">
        <f t="shared" ca="1" si="277"/>
        <v>Token</v>
      </c>
      <c r="LM1780" t="str">
        <f t="shared" ca="1" si="278"/>
        <v>anne.aroka@givedirectly.org</v>
      </c>
      <c r="LN1780" t="e">
        <f ca="1">OFFSET($A1780,,MATCH(OFFSET([2]Keys!C$1,MATCH(Data.Collect1Dump!$LL1780,[2]Keys!$A$2:$A$4,0),),Data.Collect1Dump!$3:$3,0)-1,)</f>
        <v>#VALUE!</v>
      </c>
      <c r="LO1780" s="2" t="e">
        <f t="shared" ca="1" si="286"/>
        <v>#VALUE!</v>
      </c>
    </row>
    <row r="1781" spans="1:327">
      <c r="A1781" t="s">
        <v>9247</v>
      </c>
      <c r="ID1781"/>
      <c r="JD1781" t="s">
        <v>378</v>
      </c>
      <c r="JE1781" t="s">
        <v>9248</v>
      </c>
      <c r="JF1781" t="s">
        <v>329</v>
      </c>
      <c r="JG1781">
        <v>6918</v>
      </c>
      <c r="JH1781" t="s">
        <v>330</v>
      </c>
      <c r="JR1781" t="s">
        <v>330</v>
      </c>
      <c r="KP1781" t="s">
        <v>330</v>
      </c>
      <c r="KS1781" t="s">
        <v>330</v>
      </c>
      <c r="KV1781" t="s">
        <v>330</v>
      </c>
      <c r="KX1781" t="s">
        <v>329</v>
      </c>
      <c r="KZ1781">
        <f ca="1">OFFSET($A1781,,MATCH([2]Keys!$B$2,Data.Collect1Dump!$3:$3,0)-1)</f>
        <v>0</v>
      </c>
      <c r="LA1781" t="str">
        <f ca="1">OFFSET($A1781,,MATCH([2]Keys!$B$4,Data.Collect1Dump!$3:$3,0)-1)</f>
        <v>anne.aroka@givedirectly.org</v>
      </c>
      <c r="LB1781">
        <f ca="1">OFFSET($A1781,,MATCH([2]Keys!$B$3,Data.Collect1Dump!$3:$3,0)-1)</f>
        <v>0</v>
      </c>
      <c r="LC1781">
        <f t="shared" ca="1" si="279"/>
        <v>0</v>
      </c>
      <c r="LD1781">
        <f t="shared" ca="1" si="279"/>
        <v>1</v>
      </c>
      <c r="LE1781">
        <f t="shared" ca="1" si="279"/>
        <v>0</v>
      </c>
      <c r="LF1781" s="2" t="e">
        <f t="shared" ca="1" si="280"/>
        <v>#N/A</v>
      </c>
      <c r="LG1781" s="2">
        <f t="shared" ca="1" si="281"/>
        <v>41586</v>
      </c>
      <c r="LH1781" s="2" t="e">
        <f t="shared" ca="1" si="282"/>
        <v>#N/A</v>
      </c>
      <c r="LI1781" t="e">
        <f t="shared" ca="1" si="283"/>
        <v>#N/A</v>
      </c>
      <c r="LJ1781" t="str">
        <f t="shared" ca="1" si="284"/>
        <v>anne.aroka@givedirectly.org</v>
      </c>
      <c r="LK1781" t="e">
        <f t="shared" ca="1" si="285"/>
        <v>#N/A</v>
      </c>
      <c r="LL1781" t="str">
        <f t="shared" ca="1" si="277"/>
        <v>Token</v>
      </c>
      <c r="LM1781" t="str">
        <f t="shared" ca="1" si="278"/>
        <v>anne.aroka@givedirectly.org</v>
      </c>
      <c r="LN1781" t="e">
        <f ca="1">OFFSET($A1781,,MATCH(OFFSET([2]Keys!C$1,MATCH(Data.Collect1Dump!$LL1781,[2]Keys!$A$2:$A$4,0),),Data.Collect1Dump!$3:$3,0)-1,)</f>
        <v>#VALUE!</v>
      </c>
      <c r="LO1781" s="2" t="e">
        <f t="shared" ca="1" si="286"/>
        <v>#VALUE!</v>
      </c>
    </row>
    <row r="1782" spans="1:327">
      <c r="A1782" t="s">
        <v>9249</v>
      </c>
      <c r="ID1782"/>
      <c r="JD1782" t="s">
        <v>378</v>
      </c>
      <c r="JE1782" t="s">
        <v>9250</v>
      </c>
      <c r="JF1782" t="s">
        <v>329</v>
      </c>
      <c r="JG1782">
        <v>6960</v>
      </c>
      <c r="JH1782" t="s">
        <v>330</v>
      </c>
      <c r="JR1782" t="s">
        <v>330</v>
      </c>
      <c r="KP1782" t="s">
        <v>330</v>
      </c>
      <c r="KS1782" t="s">
        <v>330</v>
      </c>
      <c r="KV1782" t="s">
        <v>330</v>
      </c>
      <c r="KX1782" t="s">
        <v>329</v>
      </c>
      <c r="KZ1782">
        <f ca="1">OFFSET($A1782,,MATCH([2]Keys!$B$2,Data.Collect1Dump!$3:$3,0)-1)</f>
        <v>0</v>
      </c>
      <c r="LA1782" t="str">
        <f ca="1">OFFSET($A1782,,MATCH([2]Keys!$B$4,Data.Collect1Dump!$3:$3,0)-1)</f>
        <v>anne.aroka@givedirectly.org</v>
      </c>
      <c r="LB1782">
        <f ca="1">OFFSET($A1782,,MATCH([2]Keys!$B$3,Data.Collect1Dump!$3:$3,0)-1)</f>
        <v>0</v>
      </c>
      <c r="LC1782">
        <f t="shared" ca="1" si="279"/>
        <v>0</v>
      </c>
      <c r="LD1782">
        <f t="shared" ca="1" si="279"/>
        <v>1</v>
      </c>
      <c r="LE1782">
        <f t="shared" ca="1" si="279"/>
        <v>0</v>
      </c>
      <c r="LF1782" s="2" t="e">
        <f t="shared" ca="1" si="280"/>
        <v>#N/A</v>
      </c>
      <c r="LG1782" s="2">
        <f t="shared" ca="1" si="281"/>
        <v>41585</v>
      </c>
      <c r="LH1782" s="2" t="e">
        <f t="shared" ca="1" si="282"/>
        <v>#N/A</v>
      </c>
      <c r="LI1782" t="e">
        <f t="shared" ca="1" si="283"/>
        <v>#N/A</v>
      </c>
      <c r="LJ1782" t="str">
        <f t="shared" ca="1" si="284"/>
        <v>anne.aroka@givedirectly.org</v>
      </c>
      <c r="LK1782" t="e">
        <f t="shared" ca="1" si="285"/>
        <v>#N/A</v>
      </c>
      <c r="LL1782" t="str">
        <f t="shared" ca="1" si="277"/>
        <v>Token</v>
      </c>
      <c r="LM1782" t="str">
        <f t="shared" ca="1" si="278"/>
        <v>anne.aroka@givedirectly.org</v>
      </c>
      <c r="LN1782" t="e">
        <f ca="1">OFFSET($A1782,,MATCH(OFFSET([2]Keys!C$1,MATCH(Data.Collect1Dump!$LL1782,[2]Keys!$A$2:$A$4,0),),Data.Collect1Dump!$3:$3,0)-1,)</f>
        <v>#VALUE!</v>
      </c>
      <c r="LO1782" s="2" t="e">
        <f t="shared" ca="1" si="286"/>
        <v>#VALUE!</v>
      </c>
    </row>
    <row r="1783" spans="1:327">
      <c r="A1783" t="s">
        <v>9251</v>
      </c>
      <c r="ID1783"/>
      <c r="JD1783" t="s">
        <v>378</v>
      </c>
      <c r="JE1783" t="s">
        <v>9252</v>
      </c>
      <c r="JF1783" t="s">
        <v>329</v>
      </c>
      <c r="JG1783">
        <v>6918</v>
      </c>
      <c r="JH1783" t="s">
        <v>330</v>
      </c>
      <c r="JR1783" t="s">
        <v>330</v>
      </c>
      <c r="KP1783" t="s">
        <v>330</v>
      </c>
      <c r="KS1783" t="s">
        <v>330</v>
      </c>
      <c r="KV1783" t="s">
        <v>330</v>
      </c>
      <c r="KX1783" t="s">
        <v>329</v>
      </c>
      <c r="KZ1783">
        <f ca="1">OFFSET($A1783,,MATCH([2]Keys!$B$2,Data.Collect1Dump!$3:$3,0)-1)</f>
        <v>0</v>
      </c>
      <c r="LA1783" t="str">
        <f ca="1">OFFSET($A1783,,MATCH([2]Keys!$B$4,Data.Collect1Dump!$3:$3,0)-1)</f>
        <v>anne.aroka@givedirectly.org</v>
      </c>
      <c r="LB1783">
        <f ca="1">OFFSET($A1783,,MATCH([2]Keys!$B$3,Data.Collect1Dump!$3:$3,0)-1)</f>
        <v>0</v>
      </c>
      <c r="LC1783">
        <f t="shared" ca="1" si="279"/>
        <v>0</v>
      </c>
      <c r="LD1783">
        <f t="shared" ca="1" si="279"/>
        <v>1</v>
      </c>
      <c r="LE1783">
        <f t="shared" ca="1" si="279"/>
        <v>0</v>
      </c>
      <c r="LF1783" s="2" t="e">
        <f t="shared" ca="1" si="280"/>
        <v>#N/A</v>
      </c>
      <c r="LG1783" s="2">
        <f t="shared" ca="1" si="281"/>
        <v>41593</v>
      </c>
      <c r="LH1783" s="2" t="e">
        <f t="shared" ca="1" si="282"/>
        <v>#N/A</v>
      </c>
      <c r="LI1783" t="e">
        <f t="shared" ca="1" si="283"/>
        <v>#N/A</v>
      </c>
      <c r="LJ1783" t="str">
        <f t="shared" ca="1" si="284"/>
        <v>anne.aroka@givedirectly.org</v>
      </c>
      <c r="LK1783" t="e">
        <f t="shared" ca="1" si="285"/>
        <v>#N/A</v>
      </c>
      <c r="LL1783" t="str">
        <f t="shared" ca="1" si="277"/>
        <v>Token</v>
      </c>
      <c r="LM1783" t="str">
        <f t="shared" ca="1" si="278"/>
        <v>anne.aroka@givedirectly.org</v>
      </c>
      <c r="LN1783" t="e">
        <f ca="1">OFFSET($A1783,,MATCH(OFFSET([2]Keys!C$1,MATCH(Data.Collect1Dump!$LL1783,[2]Keys!$A$2:$A$4,0),),Data.Collect1Dump!$3:$3,0)-1,)</f>
        <v>#VALUE!</v>
      </c>
      <c r="LO1783" s="2" t="e">
        <f t="shared" ca="1" si="286"/>
        <v>#VALUE!</v>
      </c>
    </row>
    <row r="1784" spans="1:327">
      <c r="A1784" t="s">
        <v>9253</v>
      </c>
      <c r="ID1784"/>
      <c r="JD1784" t="s">
        <v>378</v>
      </c>
      <c r="JE1784" t="s">
        <v>9254</v>
      </c>
      <c r="JF1784" t="s">
        <v>329</v>
      </c>
      <c r="JG1784">
        <v>7000</v>
      </c>
      <c r="JH1784" t="s">
        <v>330</v>
      </c>
      <c r="JR1784" t="s">
        <v>330</v>
      </c>
      <c r="KP1784" t="s">
        <v>330</v>
      </c>
      <c r="KS1784" t="s">
        <v>330</v>
      </c>
      <c r="KV1784" t="s">
        <v>330</v>
      </c>
      <c r="KX1784" t="s">
        <v>329</v>
      </c>
      <c r="KZ1784">
        <f ca="1">OFFSET($A1784,,MATCH([2]Keys!$B$2,Data.Collect1Dump!$3:$3,0)-1)</f>
        <v>0</v>
      </c>
      <c r="LA1784" t="str">
        <f ca="1">OFFSET($A1784,,MATCH([2]Keys!$B$4,Data.Collect1Dump!$3:$3,0)-1)</f>
        <v>anne.aroka@givedirectly.org</v>
      </c>
      <c r="LB1784">
        <f ca="1">OFFSET($A1784,,MATCH([2]Keys!$B$3,Data.Collect1Dump!$3:$3,0)-1)</f>
        <v>0</v>
      </c>
      <c r="LC1784">
        <f t="shared" ca="1" si="279"/>
        <v>0</v>
      </c>
      <c r="LD1784">
        <f t="shared" ca="1" si="279"/>
        <v>1</v>
      </c>
      <c r="LE1784">
        <f t="shared" ca="1" si="279"/>
        <v>0</v>
      </c>
      <c r="LF1784" s="2" t="e">
        <f t="shared" ca="1" si="280"/>
        <v>#N/A</v>
      </c>
      <c r="LG1784" s="2">
        <f t="shared" ca="1" si="281"/>
        <v>41624</v>
      </c>
      <c r="LH1784" s="2" t="e">
        <f t="shared" ca="1" si="282"/>
        <v>#N/A</v>
      </c>
      <c r="LI1784" t="e">
        <f t="shared" ca="1" si="283"/>
        <v>#N/A</v>
      </c>
      <c r="LJ1784" t="str">
        <f t="shared" ca="1" si="284"/>
        <v>anne.aroka@givedirectly.org</v>
      </c>
      <c r="LK1784" t="e">
        <f t="shared" ca="1" si="285"/>
        <v>#N/A</v>
      </c>
      <c r="LL1784" t="str">
        <f t="shared" ca="1" si="277"/>
        <v>Token</v>
      </c>
      <c r="LM1784" t="str">
        <f t="shared" ca="1" si="278"/>
        <v>anne.aroka@givedirectly.org</v>
      </c>
      <c r="LN1784" t="e">
        <f ca="1">OFFSET($A1784,,MATCH(OFFSET([2]Keys!C$1,MATCH(Data.Collect1Dump!$LL1784,[2]Keys!$A$2:$A$4,0),),Data.Collect1Dump!$3:$3,0)-1,)</f>
        <v>#VALUE!</v>
      </c>
      <c r="LO1784" s="2" t="e">
        <f t="shared" ca="1" si="286"/>
        <v>#VALUE!</v>
      </c>
    </row>
    <row r="1785" spans="1:327">
      <c r="A1785" t="s">
        <v>9255</v>
      </c>
      <c r="ID1785"/>
      <c r="JD1785" t="s">
        <v>378</v>
      </c>
      <c r="JE1785" t="s">
        <v>9256</v>
      </c>
      <c r="JF1785" t="s">
        <v>329</v>
      </c>
      <c r="JG1785">
        <v>6918</v>
      </c>
      <c r="JH1785" t="s">
        <v>330</v>
      </c>
      <c r="JR1785" t="s">
        <v>330</v>
      </c>
      <c r="KP1785" t="s">
        <v>330</v>
      </c>
      <c r="KS1785" t="s">
        <v>330</v>
      </c>
      <c r="KV1785" t="s">
        <v>330</v>
      </c>
      <c r="KX1785" t="s">
        <v>329</v>
      </c>
      <c r="KZ1785">
        <f ca="1">OFFSET($A1785,,MATCH([2]Keys!$B$2,Data.Collect1Dump!$3:$3,0)-1)</f>
        <v>0</v>
      </c>
      <c r="LA1785" t="str">
        <f ca="1">OFFSET($A1785,,MATCH([2]Keys!$B$4,Data.Collect1Dump!$3:$3,0)-1)</f>
        <v>anne.aroka@givedirectly.org</v>
      </c>
      <c r="LB1785">
        <f ca="1">OFFSET($A1785,,MATCH([2]Keys!$B$3,Data.Collect1Dump!$3:$3,0)-1)</f>
        <v>0</v>
      </c>
      <c r="LC1785">
        <f t="shared" ca="1" si="279"/>
        <v>0</v>
      </c>
      <c r="LD1785">
        <f t="shared" ca="1" si="279"/>
        <v>1</v>
      </c>
      <c r="LE1785">
        <f t="shared" ca="1" si="279"/>
        <v>0</v>
      </c>
      <c r="LF1785" s="2" t="e">
        <f t="shared" ca="1" si="280"/>
        <v>#N/A</v>
      </c>
      <c r="LG1785" s="2">
        <f t="shared" ca="1" si="281"/>
        <v>41585</v>
      </c>
      <c r="LH1785" s="2" t="e">
        <f t="shared" ca="1" si="282"/>
        <v>#N/A</v>
      </c>
      <c r="LI1785" t="e">
        <f t="shared" ca="1" si="283"/>
        <v>#N/A</v>
      </c>
      <c r="LJ1785" t="str">
        <f t="shared" ca="1" si="284"/>
        <v>anne.aroka@givedirectly.org</v>
      </c>
      <c r="LK1785" t="e">
        <f t="shared" ca="1" si="285"/>
        <v>#N/A</v>
      </c>
      <c r="LL1785" t="str">
        <f t="shared" ca="1" si="277"/>
        <v>Token</v>
      </c>
      <c r="LM1785" t="str">
        <f t="shared" ca="1" si="278"/>
        <v>anne.aroka@givedirectly.org</v>
      </c>
      <c r="LN1785" t="e">
        <f ca="1">OFFSET($A1785,,MATCH(OFFSET([2]Keys!C$1,MATCH(Data.Collect1Dump!$LL1785,[2]Keys!$A$2:$A$4,0),),Data.Collect1Dump!$3:$3,0)-1,)</f>
        <v>#VALUE!</v>
      </c>
      <c r="LO1785" s="2" t="e">
        <f t="shared" ca="1" si="286"/>
        <v>#VALUE!</v>
      </c>
    </row>
    <row r="1786" spans="1:327">
      <c r="A1786" t="s">
        <v>9257</v>
      </c>
      <c r="ID1786"/>
      <c r="JD1786" t="s">
        <v>378</v>
      </c>
      <c r="JE1786" t="s">
        <v>9258</v>
      </c>
      <c r="JF1786" t="s">
        <v>329</v>
      </c>
      <c r="JG1786">
        <v>6800</v>
      </c>
      <c r="JH1786" t="s">
        <v>330</v>
      </c>
      <c r="JR1786" t="s">
        <v>330</v>
      </c>
      <c r="KP1786" t="s">
        <v>330</v>
      </c>
      <c r="KS1786" t="s">
        <v>330</v>
      </c>
      <c r="KV1786" t="s">
        <v>330</v>
      </c>
      <c r="KX1786" t="s">
        <v>329</v>
      </c>
      <c r="KZ1786">
        <f ca="1">OFFSET($A1786,,MATCH([2]Keys!$B$2,Data.Collect1Dump!$3:$3,0)-1)</f>
        <v>0</v>
      </c>
      <c r="LA1786" t="str">
        <f ca="1">OFFSET($A1786,,MATCH([2]Keys!$B$4,Data.Collect1Dump!$3:$3,0)-1)</f>
        <v>anne.aroka@givedirectly.org</v>
      </c>
      <c r="LB1786">
        <f ca="1">OFFSET($A1786,,MATCH([2]Keys!$B$3,Data.Collect1Dump!$3:$3,0)-1)</f>
        <v>0</v>
      </c>
      <c r="LC1786">
        <f t="shared" ca="1" si="279"/>
        <v>0</v>
      </c>
      <c r="LD1786">
        <f t="shared" ca="1" si="279"/>
        <v>1</v>
      </c>
      <c r="LE1786">
        <f t="shared" ca="1" si="279"/>
        <v>0</v>
      </c>
      <c r="LF1786" s="2" t="e">
        <f t="shared" ca="1" si="280"/>
        <v>#N/A</v>
      </c>
      <c r="LG1786" s="2">
        <f t="shared" ca="1" si="281"/>
        <v>41593</v>
      </c>
      <c r="LH1786" s="2" t="e">
        <f t="shared" ca="1" si="282"/>
        <v>#N/A</v>
      </c>
      <c r="LI1786" t="e">
        <f t="shared" ca="1" si="283"/>
        <v>#N/A</v>
      </c>
      <c r="LJ1786" t="str">
        <f t="shared" ca="1" si="284"/>
        <v>anne.aroka@givedirectly.org</v>
      </c>
      <c r="LK1786" t="e">
        <f t="shared" ca="1" si="285"/>
        <v>#N/A</v>
      </c>
      <c r="LL1786" t="str">
        <f t="shared" ca="1" si="277"/>
        <v>Token</v>
      </c>
      <c r="LM1786" t="str">
        <f t="shared" ca="1" si="278"/>
        <v>anne.aroka@givedirectly.org</v>
      </c>
      <c r="LN1786" t="e">
        <f ca="1">OFFSET($A1786,,MATCH(OFFSET([2]Keys!C$1,MATCH(Data.Collect1Dump!$LL1786,[2]Keys!$A$2:$A$4,0),),Data.Collect1Dump!$3:$3,0)-1,)</f>
        <v>#VALUE!</v>
      </c>
      <c r="LO1786" s="2" t="e">
        <f t="shared" ca="1" si="286"/>
        <v>#VALUE!</v>
      </c>
    </row>
    <row r="1787" spans="1:327">
      <c r="A1787" t="s">
        <v>9259</v>
      </c>
      <c r="ID1787"/>
      <c r="JD1787" t="s">
        <v>378</v>
      </c>
      <c r="JE1787" t="s">
        <v>9260</v>
      </c>
      <c r="JF1787" t="s">
        <v>329</v>
      </c>
      <c r="JG1787">
        <v>6900</v>
      </c>
      <c r="JH1787" t="s">
        <v>330</v>
      </c>
      <c r="JR1787" t="s">
        <v>330</v>
      </c>
      <c r="KP1787" t="s">
        <v>330</v>
      </c>
      <c r="KS1787" t="s">
        <v>330</v>
      </c>
      <c r="KV1787" t="s">
        <v>330</v>
      </c>
      <c r="KX1787" t="s">
        <v>329</v>
      </c>
      <c r="KZ1787">
        <f ca="1">OFFSET($A1787,,MATCH([2]Keys!$B$2,Data.Collect1Dump!$3:$3,0)-1)</f>
        <v>0</v>
      </c>
      <c r="LA1787" t="str">
        <f ca="1">OFFSET($A1787,,MATCH([2]Keys!$B$4,Data.Collect1Dump!$3:$3,0)-1)</f>
        <v>anne.aroka@givedirectly.org</v>
      </c>
      <c r="LB1787">
        <f ca="1">OFFSET($A1787,,MATCH([2]Keys!$B$3,Data.Collect1Dump!$3:$3,0)-1)</f>
        <v>0</v>
      </c>
      <c r="LC1787">
        <f t="shared" ca="1" si="279"/>
        <v>0</v>
      </c>
      <c r="LD1787">
        <f t="shared" ca="1" si="279"/>
        <v>1</v>
      </c>
      <c r="LE1787">
        <f t="shared" ca="1" si="279"/>
        <v>0</v>
      </c>
      <c r="LF1787" s="2" t="e">
        <f t="shared" ca="1" si="280"/>
        <v>#N/A</v>
      </c>
      <c r="LG1787" s="2">
        <f t="shared" ca="1" si="281"/>
        <v>41585</v>
      </c>
      <c r="LH1787" s="2" t="e">
        <f t="shared" ca="1" si="282"/>
        <v>#N/A</v>
      </c>
      <c r="LI1787" t="e">
        <f t="shared" ca="1" si="283"/>
        <v>#N/A</v>
      </c>
      <c r="LJ1787" t="str">
        <f t="shared" ca="1" si="284"/>
        <v>anne.aroka@givedirectly.org</v>
      </c>
      <c r="LK1787" t="e">
        <f t="shared" ca="1" si="285"/>
        <v>#N/A</v>
      </c>
      <c r="LL1787" t="str">
        <f t="shared" ca="1" si="277"/>
        <v>Token</v>
      </c>
      <c r="LM1787" t="str">
        <f t="shared" ca="1" si="278"/>
        <v>anne.aroka@givedirectly.org</v>
      </c>
      <c r="LN1787" t="e">
        <f ca="1">OFFSET($A1787,,MATCH(OFFSET([2]Keys!C$1,MATCH(Data.Collect1Dump!$LL1787,[2]Keys!$A$2:$A$4,0),),Data.Collect1Dump!$3:$3,0)-1,)</f>
        <v>#VALUE!</v>
      </c>
      <c r="LO1787" s="2" t="e">
        <f t="shared" ca="1" si="286"/>
        <v>#VALUE!</v>
      </c>
    </row>
    <row r="1788" spans="1:327">
      <c r="A1788" t="s">
        <v>9261</v>
      </c>
      <c r="ID1788"/>
      <c r="KZ1788">
        <f ca="1">OFFSET($A1788,,MATCH([2]Keys!$B$2,Data.Collect1Dump!$3:$3,0)-1)</f>
        <v>0</v>
      </c>
      <c r="LA1788">
        <f ca="1">OFFSET($A1788,,MATCH([2]Keys!$B$4,Data.Collect1Dump!$3:$3,0)-1)</f>
        <v>0</v>
      </c>
      <c r="LB1788">
        <f ca="1">OFFSET($A1788,,MATCH([2]Keys!$B$3,Data.Collect1Dump!$3:$3,0)-1)</f>
        <v>0</v>
      </c>
      <c r="LC1788">
        <f t="shared" ca="1" si="279"/>
        <v>0</v>
      </c>
      <c r="LD1788">
        <f t="shared" ca="1" si="279"/>
        <v>0</v>
      </c>
      <c r="LE1788">
        <f t="shared" ca="1" si="279"/>
        <v>0</v>
      </c>
      <c r="LF1788" s="2" t="e">
        <f t="shared" ca="1" si="280"/>
        <v>#N/A</v>
      </c>
      <c r="LG1788" s="2" t="e">
        <f t="shared" ca="1" si="281"/>
        <v>#N/A</v>
      </c>
      <c r="LH1788" s="2" t="e">
        <f t="shared" ca="1" si="282"/>
        <v>#N/A</v>
      </c>
      <c r="LI1788" t="e">
        <f t="shared" ca="1" si="283"/>
        <v>#N/A</v>
      </c>
      <c r="LJ1788" t="e">
        <f t="shared" ca="1" si="284"/>
        <v>#N/A</v>
      </c>
      <c r="LK1788" t="e">
        <f t="shared" ca="1" si="285"/>
        <v>#N/A</v>
      </c>
      <c r="LL1788" t="str">
        <f t="shared" ca="1" si="277"/>
        <v>Null Survey</v>
      </c>
      <c r="LM1788" t="str">
        <f t="shared" ca="1" si="278"/>
        <v>Null Survey</v>
      </c>
      <c r="LN1788" t="e">
        <f ca="1">OFFSET($A1788,,MATCH(OFFSET([2]Keys!C$1,MATCH(Data.Collect1Dump!$LL1788,[2]Keys!$A$2:$A$4,0),),Data.Collect1Dump!$3:$3,0)-1,)</f>
        <v>#N/A</v>
      </c>
      <c r="LO1788" s="2" t="e">
        <f t="shared" ca="1" si="286"/>
        <v>#N/A</v>
      </c>
    </row>
    <row r="1789" spans="1:327">
      <c r="A1789" t="s">
        <v>9262</v>
      </c>
      <c r="ID1789"/>
      <c r="JD1789" t="s">
        <v>378</v>
      </c>
      <c r="JE1789" t="s">
        <v>9263</v>
      </c>
      <c r="JF1789" t="s">
        <v>329</v>
      </c>
      <c r="JG1789">
        <v>6900</v>
      </c>
      <c r="JH1789" t="s">
        <v>330</v>
      </c>
      <c r="JR1789" t="s">
        <v>330</v>
      </c>
      <c r="KP1789" t="s">
        <v>330</v>
      </c>
      <c r="KS1789" t="s">
        <v>330</v>
      </c>
      <c r="KV1789" t="s">
        <v>330</v>
      </c>
      <c r="KX1789" t="s">
        <v>329</v>
      </c>
      <c r="KZ1789">
        <f ca="1">OFFSET($A1789,,MATCH([2]Keys!$B$2,Data.Collect1Dump!$3:$3,0)-1)</f>
        <v>0</v>
      </c>
      <c r="LA1789" t="str">
        <f ca="1">OFFSET($A1789,,MATCH([2]Keys!$B$4,Data.Collect1Dump!$3:$3,0)-1)</f>
        <v>anne.aroka@givedirectly.org</v>
      </c>
      <c r="LB1789">
        <f ca="1">OFFSET($A1789,,MATCH([2]Keys!$B$3,Data.Collect1Dump!$3:$3,0)-1)</f>
        <v>0</v>
      </c>
      <c r="LC1789">
        <f t="shared" ca="1" si="279"/>
        <v>0</v>
      </c>
      <c r="LD1789">
        <f t="shared" ca="1" si="279"/>
        <v>1</v>
      </c>
      <c r="LE1789">
        <f t="shared" ca="1" si="279"/>
        <v>0</v>
      </c>
      <c r="LF1789" s="2" t="e">
        <f t="shared" ca="1" si="280"/>
        <v>#N/A</v>
      </c>
      <c r="LG1789" s="2">
        <f t="shared" ca="1" si="281"/>
        <v>41585</v>
      </c>
      <c r="LH1789" s="2" t="e">
        <f t="shared" ca="1" si="282"/>
        <v>#N/A</v>
      </c>
      <c r="LI1789" t="e">
        <f t="shared" ca="1" si="283"/>
        <v>#N/A</v>
      </c>
      <c r="LJ1789" t="str">
        <f t="shared" ca="1" si="284"/>
        <v>anne.aroka@givedirectly.org</v>
      </c>
      <c r="LK1789" t="e">
        <f t="shared" ca="1" si="285"/>
        <v>#N/A</v>
      </c>
      <c r="LL1789" t="str">
        <f t="shared" ca="1" si="277"/>
        <v>Token</v>
      </c>
      <c r="LM1789" t="str">
        <f t="shared" ca="1" si="278"/>
        <v>anne.aroka@givedirectly.org</v>
      </c>
      <c r="LN1789" t="e">
        <f ca="1">OFFSET($A1789,,MATCH(OFFSET([2]Keys!C$1,MATCH(Data.Collect1Dump!$LL1789,[2]Keys!$A$2:$A$4,0),),Data.Collect1Dump!$3:$3,0)-1,)</f>
        <v>#VALUE!</v>
      </c>
      <c r="LO1789" s="2" t="e">
        <f t="shared" ca="1" si="286"/>
        <v>#VALUE!</v>
      </c>
    </row>
    <row r="1790" spans="1:327">
      <c r="A1790" t="s">
        <v>9264</v>
      </c>
      <c r="ID1790"/>
      <c r="JD1790" t="s">
        <v>378</v>
      </c>
      <c r="JE1790" t="s">
        <v>9265</v>
      </c>
      <c r="JF1790" t="s">
        <v>329</v>
      </c>
      <c r="JG1790">
        <v>7000</v>
      </c>
      <c r="JH1790" t="s">
        <v>330</v>
      </c>
      <c r="JR1790" t="s">
        <v>330</v>
      </c>
      <c r="KP1790" t="s">
        <v>330</v>
      </c>
      <c r="KS1790" t="s">
        <v>330</v>
      </c>
      <c r="KV1790" t="s">
        <v>330</v>
      </c>
      <c r="KX1790" t="s">
        <v>329</v>
      </c>
      <c r="KZ1790">
        <f ca="1">OFFSET($A1790,,MATCH([2]Keys!$B$2,Data.Collect1Dump!$3:$3,0)-1)</f>
        <v>0</v>
      </c>
      <c r="LA1790" t="str">
        <f ca="1">OFFSET($A1790,,MATCH([2]Keys!$B$4,Data.Collect1Dump!$3:$3,0)-1)</f>
        <v>anne.aroka@givedirectly.org</v>
      </c>
      <c r="LB1790">
        <f ca="1">OFFSET($A1790,,MATCH([2]Keys!$B$3,Data.Collect1Dump!$3:$3,0)-1)</f>
        <v>0</v>
      </c>
      <c r="LC1790">
        <f t="shared" ca="1" si="279"/>
        <v>0</v>
      </c>
      <c r="LD1790">
        <f t="shared" ca="1" si="279"/>
        <v>1</v>
      </c>
      <c r="LE1790">
        <f t="shared" ca="1" si="279"/>
        <v>0</v>
      </c>
      <c r="LF1790" s="2" t="e">
        <f t="shared" ca="1" si="280"/>
        <v>#N/A</v>
      </c>
      <c r="LG1790" s="2">
        <f t="shared" ca="1" si="281"/>
        <v>41585</v>
      </c>
      <c r="LH1790" s="2" t="e">
        <f t="shared" ca="1" si="282"/>
        <v>#N/A</v>
      </c>
      <c r="LI1790" t="e">
        <f t="shared" ca="1" si="283"/>
        <v>#N/A</v>
      </c>
      <c r="LJ1790" t="str">
        <f t="shared" ca="1" si="284"/>
        <v>anne.aroka@givedirectly.org</v>
      </c>
      <c r="LK1790" t="e">
        <f t="shared" ca="1" si="285"/>
        <v>#N/A</v>
      </c>
      <c r="LL1790" t="str">
        <f t="shared" ca="1" si="277"/>
        <v>Token</v>
      </c>
      <c r="LM1790" t="str">
        <f t="shared" ca="1" si="278"/>
        <v>anne.aroka@givedirectly.org</v>
      </c>
      <c r="LN1790" t="e">
        <f ca="1">OFFSET($A1790,,MATCH(OFFSET([2]Keys!C$1,MATCH(Data.Collect1Dump!$LL1790,[2]Keys!$A$2:$A$4,0),),Data.Collect1Dump!$3:$3,0)-1,)</f>
        <v>#VALUE!</v>
      </c>
      <c r="LO1790" s="2" t="e">
        <f t="shared" ca="1" si="286"/>
        <v>#VALUE!</v>
      </c>
    </row>
    <row r="1791" spans="1:327">
      <c r="A1791" t="s">
        <v>9266</v>
      </c>
      <c r="ID1791"/>
      <c r="JD1791" t="s">
        <v>378</v>
      </c>
      <c r="JE1791" t="s">
        <v>9267</v>
      </c>
      <c r="JF1791" t="s">
        <v>329</v>
      </c>
      <c r="JG1791">
        <v>7000</v>
      </c>
      <c r="JH1791" t="s">
        <v>330</v>
      </c>
      <c r="JR1791" t="s">
        <v>330</v>
      </c>
      <c r="KP1791" t="s">
        <v>330</v>
      </c>
      <c r="KS1791" t="s">
        <v>330</v>
      </c>
      <c r="KV1791" t="s">
        <v>330</v>
      </c>
      <c r="KX1791" t="s">
        <v>329</v>
      </c>
      <c r="KZ1791">
        <f ca="1">OFFSET($A1791,,MATCH([2]Keys!$B$2,Data.Collect1Dump!$3:$3,0)-1)</f>
        <v>0</v>
      </c>
      <c r="LA1791" t="str">
        <f ca="1">OFFSET($A1791,,MATCH([2]Keys!$B$4,Data.Collect1Dump!$3:$3,0)-1)</f>
        <v>anne.aroka@givedirectly.org</v>
      </c>
      <c r="LB1791">
        <f ca="1">OFFSET($A1791,,MATCH([2]Keys!$B$3,Data.Collect1Dump!$3:$3,0)-1)</f>
        <v>0</v>
      </c>
      <c r="LC1791">
        <f t="shared" ca="1" si="279"/>
        <v>0</v>
      </c>
      <c r="LD1791">
        <f t="shared" ca="1" si="279"/>
        <v>1</v>
      </c>
      <c r="LE1791">
        <f t="shared" ca="1" si="279"/>
        <v>0</v>
      </c>
      <c r="LF1791" s="2" t="e">
        <f t="shared" ca="1" si="280"/>
        <v>#N/A</v>
      </c>
      <c r="LG1791" s="2">
        <f t="shared" ca="1" si="281"/>
        <v>41617</v>
      </c>
      <c r="LH1791" s="2" t="e">
        <f t="shared" ca="1" si="282"/>
        <v>#N/A</v>
      </c>
      <c r="LI1791" t="e">
        <f t="shared" ca="1" si="283"/>
        <v>#N/A</v>
      </c>
      <c r="LJ1791" t="str">
        <f t="shared" ca="1" si="284"/>
        <v>anne.aroka@givedirectly.org</v>
      </c>
      <c r="LK1791" t="e">
        <f t="shared" ca="1" si="285"/>
        <v>#N/A</v>
      </c>
      <c r="LL1791" t="str">
        <f t="shared" ca="1" si="277"/>
        <v>Token</v>
      </c>
      <c r="LM1791" t="str">
        <f t="shared" ca="1" si="278"/>
        <v>anne.aroka@givedirectly.org</v>
      </c>
      <c r="LN1791" t="e">
        <f ca="1">OFFSET($A1791,,MATCH(OFFSET([2]Keys!C$1,MATCH(Data.Collect1Dump!$LL1791,[2]Keys!$A$2:$A$4,0),),Data.Collect1Dump!$3:$3,0)-1,)</f>
        <v>#VALUE!</v>
      </c>
      <c r="LO1791" s="2" t="e">
        <f t="shared" ca="1" si="286"/>
        <v>#VALUE!</v>
      </c>
    </row>
    <row r="1792" spans="1:327">
      <c r="A1792" t="s">
        <v>9268</v>
      </c>
      <c r="ID1792"/>
      <c r="JD1792" t="s">
        <v>378</v>
      </c>
      <c r="JE1792" t="s">
        <v>9269</v>
      </c>
      <c r="JF1792" t="s">
        <v>329</v>
      </c>
      <c r="JG1792">
        <v>6900</v>
      </c>
      <c r="JH1792" t="s">
        <v>330</v>
      </c>
      <c r="JR1792" t="s">
        <v>330</v>
      </c>
      <c r="KP1792" t="s">
        <v>330</v>
      </c>
      <c r="KS1792" t="s">
        <v>330</v>
      </c>
      <c r="KV1792" t="s">
        <v>330</v>
      </c>
      <c r="KX1792" t="s">
        <v>329</v>
      </c>
      <c r="KZ1792">
        <f ca="1">OFFSET($A1792,,MATCH([2]Keys!$B$2,Data.Collect1Dump!$3:$3,0)-1)</f>
        <v>0</v>
      </c>
      <c r="LA1792" t="str">
        <f ca="1">OFFSET($A1792,,MATCH([2]Keys!$B$4,Data.Collect1Dump!$3:$3,0)-1)</f>
        <v>anne.aroka@givedirectly.org</v>
      </c>
      <c r="LB1792">
        <f ca="1">OFFSET($A1792,,MATCH([2]Keys!$B$3,Data.Collect1Dump!$3:$3,0)-1)</f>
        <v>0</v>
      </c>
      <c r="LC1792">
        <f t="shared" ca="1" si="279"/>
        <v>0</v>
      </c>
      <c r="LD1792">
        <f t="shared" ca="1" si="279"/>
        <v>1</v>
      </c>
      <c r="LE1792">
        <f t="shared" ca="1" si="279"/>
        <v>0</v>
      </c>
      <c r="LF1792" s="2" t="e">
        <f t="shared" ca="1" si="280"/>
        <v>#N/A</v>
      </c>
      <c r="LG1792" s="2">
        <f t="shared" ca="1" si="281"/>
        <v>41586</v>
      </c>
      <c r="LH1792" s="2" t="e">
        <f t="shared" ca="1" si="282"/>
        <v>#N/A</v>
      </c>
      <c r="LI1792" t="e">
        <f t="shared" ca="1" si="283"/>
        <v>#N/A</v>
      </c>
      <c r="LJ1792" t="str">
        <f t="shared" ca="1" si="284"/>
        <v>anne.aroka@givedirectly.org</v>
      </c>
      <c r="LK1792" t="e">
        <f t="shared" ca="1" si="285"/>
        <v>#N/A</v>
      </c>
      <c r="LL1792" t="str">
        <f t="shared" ca="1" si="277"/>
        <v>Token</v>
      </c>
      <c r="LM1792" t="str">
        <f t="shared" ca="1" si="278"/>
        <v>anne.aroka@givedirectly.org</v>
      </c>
      <c r="LN1792" t="e">
        <f ca="1">OFFSET($A1792,,MATCH(OFFSET([2]Keys!C$1,MATCH(Data.Collect1Dump!$LL1792,[2]Keys!$A$2:$A$4,0),),Data.Collect1Dump!$3:$3,0)-1,)</f>
        <v>#VALUE!</v>
      </c>
      <c r="LO1792" s="2" t="e">
        <f t="shared" ca="1" si="286"/>
        <v>#VALUE!</v>
      </c>
    </row>
    <row r="1793" spans="1:327">
      <c r="A1793" t="s">
        <v>9270</v>
      </c>
      <c r="ID1793"/>
      <c r="JD1793" t="s">
        <v>378</v>
      </c>
      <c r="JE1793" t="s">
        <v>9271</v>
      </c>
      <c r="JF1793" t="s">
        <v>329</v>
      </c>
      <c r="JG1793">
        <v>6800</v>
      </c>
      <c r="JH1793" t="s">
        <v>330</v>
      </c>
      <c r="JR1793" t="s">
        <v>329</v>
      </c>
      <c r="JS1793" t="s">
        <v>9272</v>
      </c>
      <c r="JU1793" t="b">
        <v>1</v>
      </c>
      <c r="KG1793" t="b">
        <v>1</v>
      </c>
      <c r="KJ1793" t="b">
        <v>1</v>
      </c>
      <c r="KP1793" t="s">
        <v>330</v>
      </c>
      <c r="KS1793" t="s">
        <v>330</v>
      </c>
      <c r="KV1793" t="s">
        <v>330</v>
      </c>
      <c r="KX1793" t="s">
        <v>329</v>
      </c>
      <c r="KZ1793">
        <f ca="1">OFFSET($A1793,,MATCH([2]Keys!$B$2,Data.Collect1Dump!$3:$3,0)-1)</f>
        <v>0</v>
      </c>
      <c r="LA1793" t="str">
        <f ca="1">OFFSET($A1793,,MATCH([2]Keys!$B$4,Data.Collect1Dump!$3:$3,0)-1)</f>
        <v>anne.aroka@givedirectly.org</v>
      </c>
      <c r="LB1793">
        <f ca="1">OFFSET($A1793,,MATCH([2]Keys!$B$3,Data.Collect1Dump!$3:$3,0)-1)</f>
        <v>0</v>
      </c>
      <c r="LC1793">
        <f t="shared" ca="1" si="279"/>
        <v>0</v>
      </c>
      <c r="LD1793">
        <f t="shared" ca="1" si="279"/>
        <v>1</v>
      </c>
      <c r="LE1793">
        <f t="shared" ca="1" si="279"/>
        <v>0</v>
      </c>
      <c r="LF1793" s="2" t="e">
        <f t="shared" ca="1" si="280"/>
        <v>#N/A</v>
      </c>
      <c r="LG1793" s="2">
        <f t="shared" ca="1" si="281"/>
        <v>41586</v>
      </c>
      <c r="LH1793" s="2" t="e">
        <f t="shared" ca="1" si="282"/>
        <v>#N/A</v>
      </c>
      <c r="LI1793" t="e">
        <f t="shared" ca="1" si="283"/>
        <v>#N/A</v>
      </c>
      <c r="LJ1793" t="str">
        <f t="shared" ca="1" si="284"/>
        <v>anne.aroka@givedirectly.org</v>
      </c>
      <c r="LK1793" t="e">
        <f t="shared" ca="1" si="285"/>
        <v>#N/A</v>
      </c>
      <c r="LL1793" t="str">
        <f t="shared" ca="1" si="277"/>
        <v>Token</v>
      </c>
      <c r="LM1793" t="str">
        <f t="shared" ca="1" si="278"/>
        <v>anne.aroka@givedirectly.org</v>
      </c>
      <c r="LN1793" t="e">
        <f ca="1">OFFSET($A1793,,MATCH(OFFSET([2]Keys!C$1,MATCH(Data.Collect1Dump!$LL1793,[2]Keys!$A$2:$A$4,0),),Data.Collect1Dump!$3:$3,0)-1,)</f>
        <v>#VALUE!</v>
      </c>
      <c r="LO1793" s="2" t="e">
        <f t="shared" ca="1" si="286"/>
        <v>#VALUE!</v>
      </c>
    </row>
    <row r="1794" spans="1:327">
      <c r="A1794" t="s">
        <v>9273</v>
      </c>
      <c r="ID1794"/>
      <c r="JD1794" t="s">
        <v>5651</v>
      </c>
      <c r="JE1794" t="s">
        <v>9274</v>
      </c>
      <c r="JF1794" t="s">
        <v>329</v>
      </c>
      <c r="JG1794">
        <v>7000</v>
      </c>
      <c r="JH1794" t="s">
        <v>330</v>
      </c>
      <c r="JR1794" t="s">
        <v>330</v>
      </c>
      <c r="KP1794" t="s">
        <v>330</v>
      </c>
      <c r="KS1794" t="s">
        <v>330</v>
      </c>
      <c r="KV1794" t="s">
        <v>330</v>
      </c>
      <c r="KX1794" t="s">
        <v>329</v>
      </c>
      <c r="KZ1794">
        <f ca="1">OFFSET($A1794,,MATCH([2]Keys!$B$2,Data.Collect1Dump!$3:$3,0)-1)</f>
        <v>0</v>
      </c>
      <c r="LA1794" t="str">
        <f ca="1">OFFSET($A1794,,MATCH([2]Keys!$B$4,Data.Collect1Dump!$3:$3,0)-1)</f>
        <v>ochiwit@gmail.com</v>
      </c>
      <c r="LB1794">
        <f ca="1">OFFSET($A1794,,MATCH([2]Keys!$B$3,Data.Collect1Dump!$3:$3,0)-1)</f>
        <v>0</v>
      </c>
      <c r="LC1794">
        <f t="shared" ca="1" si="279"/>
        <v>0</v>
      </c>
      <c r="LD1794">
        <f t="shared" ca="1" si="279"/>
        <v>1</v>
      </c>
      <c r="LE1794">
        <f t="shared" ca="1" si="279"/>
        <v>0</v>
      </c>
      <c r="LF1794" s="2" t="e">
        <f t="shared" ca="1" si="280"/>
        <v>#N/A</v>
      </c>
      <c r="LG1794" s="2">
        <f t="shared" ca="1" si="281"/>
        <v>41614</v>
      </c>
      <c r="LH1794" s="2" t="e">
        <f t="shared" ca="1" si="282"/>
        <v>#N/A</v>
      </c>
      <c r="LI1794" t="e">
        <f t="shared" ca="1" si="283"/>
        <v>#N/A</v>
      </c>
      <c r="LJ1794" t="str">
        <f t="shared" ca="1" si="284"/>
        <v>ochiwit@gmail.com</v>
      </c>
      <c r="LK1794" t="e">
        <f t="shared" ca="1" si="285"/>
        <v>#N/A</v>
      </c>
      <c r="LL1794" t="str">
        <f t="shared" ca="1" si="277"/>
        <v>Token</v>
      </c>
      <c r="LM1794" t="str">
        <f t="shared" ca="1" si="278"/>
        <v>ochiwit@gmail.com</v>
      </c>
      <c r="LN1794" t="e">
        <f ca="1">OFFSET($A1794,,MATCH(OFFSET([2]Keys!C$1,MATCH(Data.Collect1Dump!$LL1794,[2]Keys!$A$2:$A$4,0),),Data.Collect1Dump!$3:$3,0)-1,)</f>
        <v>#VALUE!</v>
      </c>
      <c r="LO1794" s="2" t="e">
        <f t="shared" ca="1" si="286"/>
        <v>#VALUE!</v>
      </c>
    </row>
    <row r="1795" spans="1:327">
      <c r="A1795" t="s">
        <v>9275</v>
      </c>
      <c r="ID1795"/>
      <c r="JD1795" t="s">
        <v>5651</v>
      </c>
      <c r="JE1795" t="s">
        <v>9276</v>
      </c>
      <c r="JF1795" t="s">
        <v>329</v>
      </c>
      <c r="JG1795">
        <v>7000</v>
      </c>
      <c r="JH1795" t="s">
        <v>330</v>
      </c>
      <c r="JR1795" t="s">
        <v>330</v>
      </c>
      <c r="KP1795" t="s">
        <v>330</v>
      </c>
      <c r="KS1795" t="s">
        <v>330</v>
      </c>
      <c r="KV1795" t="s">
        <v>330</v>
      </c>
      <c r="KX1795" t="s">
        <v>329</v>
      </c>
      <c r="KZ1795">
        <f ca="1">OFFSET($A1795,,MATCH([2]Keys!$B$2,Data.Collect1Dump!$3:$3,0)-1)</f>
        <v>0</v>
      </c>
      <c r="LA1795" t="str">
        <f ca="1">OFFSET($A1795,,MATCH([2]Keys!$B$4,Data.Collect1Dump!$3:$3,0)-1)</f>
        <v>ochiwit@gmail.com</v>
      </c>
      <c r="LB1795">
        <f ca="1">OFFSET($A1795,,MATCH([2]Keys!$B$3,Data.Collect1Dump!$3:$3,0)-1)</f>
        <v>0</v>
      </c>
      <c r="LC1795">
        <f t="shared" ca="1" si="279"/>
        <v>0</v>
      </c>
      <c r="LD1795">
        <f t="shared" ca="1" si="279"/>
        <v>1</v>
      </c>
      <c r="LE1795">
        <f t="shared" ca="1" si="279"/>
        <v>0</v>
      </c>
      <c r="LF1795" s="2" t="e">
        <f t="shared" ca="1" si="280"/>
        <v>#N/A</v>
      </c>
      <c r="LG1795" s="2">
        <f t="shared" ca="1" si="281"/>
        <v>41613</v>
      </c>
      <c r="LH1795" s="2" t="e">
        <f t="shared" ca="1" si="282"/>
        <v>#N/A</v>
      </c>
      <c r="LI1795" t="e">
        <f t="shared" ca="1" si="283"/>
        <v>#N/A</v>
      </c>
      <c r="LJ1795" t="str">
        <f t="shared" ca="1" si="284"/>
        <v>ochiwit@gmail.com</v>
      </c>
      <c r="LK1795" t="e">
        <f t="shared" ca="1" si="285"/>
        <v>#N/A</v>
      </c>
      <c r="LL1795" t="str">
        <f t="shared" ca="1" si="277"/>
        <v>Token</v>
      </c>
      <c r="LM1795" t="str">
        <f t="shared" ca="1" si="278"/>
        <v>ochiwit@gmail.com</v>
      </c>
      <c r="LN1795" t="e">
        <f ca="1">OFFSET($A1795,,MATCH(OFFSET([2]Keys!C$1,MATCH(Data.Collect1Dump!$LL1795,[2]Keys!$A$2:$A$4,0),),Data.Collect1Dump!$3:$3,0)-1,)</f>
        <v>#VALUE!</v>
      </c>
      <c r="LO1795" s="2" t="e">
        <f t="shared" ca="1" si="286"/>
        <v>#VALUE!</v>
      </c>
    </row>
    <row r="1796" spans="1:327">
      <c r="A1796" t="s">
        <v>9277</v>
      </c>
      <c r="B1796" t="s">
        <v>6120</v>
      </c>
      <c r="C1796" t="s">
        <v>9278</v>
      </c>
      <c r="K1796">
        <v>1</v>
      </c>
      <c r="L1796" t="s">
        <v>329</v>
      </c>
      <c r="M1796" t="s">
        <v>329</v>
      </c>
      <c r="N1796">
        <v>39750</v>
      </c>
      <c r="O1796" t="s">
        <v>329</v>
      </c>
      <c r="T1796" t="s">
        <v>330</v>
      </c>
      <c r="V1796" t="s">
        <v>329</v>
      </c>
      <c r="X1796">
        <v>4</v>
      </c>
      <c r="Y1796">
        <v>8000</v>
      </c>
      <c r="Z1796">
        <v>999</v>
      </c>
      <c r="AA1796">
        <v>17000</v>
      </c>
      <c r="AB1796">
        <v>999</v>
      </c>
      <c r="AC1796">
        <v>12000</v>
      </c>
      <c r="AD1796">
        <v>999</v>
      </c>
      <c r="AE1796">
        <v>2000</v>
      </c>
      <c r="AV1796" t="b">
        <v>1</v>
      </c>
      <c r="AX1796" t="b">
        <v>1</v>
      </c>
      <c r="BA1796" t="b">
        <v>1</v>
      </c>
      <c r="BL1796" t="s">
        <v>329</v>
      </c>
      <c r="BM1796" t="s">
        <v>9279</v>
      </c>
      <c r="BN1796" t="s">
        <v>330</v>
      </c>
      <c r="BU1796" t="b">
        <v>1</v>
      </c>
      <c r="BZ1796" t="b">
        <v>1</v>
      </c>
      <c r="CI1796" t="b">
        <v>1</v>
      </c>
      <c r="CN1796">
        <v>7000</v>
      </c>
      <c r="CS1796">
        <v>8200</v>
      </c>
      <c r="DB1796">
        <v>5000</v>
      </c>
      <c r="DC1796" t="s">
        <v>329</v>
      </c>
      <c r="DD1796" t="b">
        <v>1</v>
      </c>
      <c r="DE1796" t="b">
        <v>1</v>
      </c>
      <c r="DL1796" t="b">
        <v>1</v>
      </c>
      <c r="DM1796" t="b">
        <v>1</v>
      </c>
      <c r="DR1796" t="s">
        <v>329</v>
      </c>
      <c r="DX1796" t="b">
        <v>1</v>
      </c>
      <c r="EL1796" t="s">
        <v>330</v>
      </c>
      <c r="EN1796" t="s">
        <v>330</v>
      </c>
      <c r="EP1796" t="s">
        <v>330</v>
      </c>
      <c r="FN1796" t="s">
        <v>330</v>
      </c>
      <c r="GJ1796" t="s">
        <v>330</v>
      </c>
      <c r="GW1796" t="s">
        <v>330</v>
      </c>
      <c r="GZ1796" t="s">
        <v>330</v>
      </c>
      <c r="HC1796" t="s">
        <v>330</v>
      </c>
      <c r="HE1796" t="s">
        <v>330</v>
      </c>
      <c r="HG1796" t="s">
        <v>336</v>
      </c>
      <c r="HH1796" t="s">
        <v>329</v>
      </c>
      <c r="HI1796" t="s">
        <v>330</v>
      </c>
      <c r="HJ1796" t="s">
        <v>330</v>
      </c>
      <c r="HK1796" t="b">
        <v>1</v>
      </c>
      <c r="HO1796" t="s">
        <v>337</v>
      </c>
      <c r="HP1796" t="s">
        <v>9280</v>
      </c>
      <c r="HQ1796" t="s">
        <v>339</v>
      </c>
      <c r="HR1796" t="s">
        <v>9281</v>
      </c>
      <c r="HS1796" t="s">
        <v>9282</v>
      </c>
      <c r="HU1796" t="b">
        <v>1</v>
      </c>
      <c r="HX1796" t="b">
        <v>1</v>
      </c>
      <c r="ID1796"/>
      <c r="JD1796" t="s">
        <v>5651</v>
      </c>
      <c r="JE1796" t="s">
        <v>9283</v>
      </c>
      <c r="JF1796" t="s">
        <v>329</v>
      </c>
      <c r="JG1796">
        <v>6918</v>
      </c>
      <c r="JH1796" t="s">
        <v>330</v>
      </c>
      <c r="JR1796" t="s">
        <v>330</v>
      </c>
      <c r="KP1796" t="s">
        <v>330</v>
      </c>
      <c r="KS1796" t="s">
        <v>330</v>
      </c>
      <c r="KV1796" t="s">
        <v>330</v>
      </c>
      <c r="KX1796" t="s">
        <v>329</v>
      </c>
      <c r="KZ1796" t="str">
        <f ca="1">OFFSET($A1796,,MATCH([2]Keys!$B$2,Data.Collect1Dump!$3:$3,0)-1)</f>
        <v>ochollavic@gmail.com</v>
      </c>
      <c r="LA1796" t="str">
        <f ca="1">OFFSET($A1796,,MATCH([2]Keys!$B$4,Data.Collect1Dump!$3:$3,0)-1)</f>
        <v>ochiwit@gmail.com</v>
      </c>
      <c r="LB1796">
        <f ca="1">OFFSET($A1796,,MATCH([2]Keys!$B$3,Data.Collect1Dump!$3:$3,0)-1)</f>
        <v>0</v>
      </c>
      <c r="LC1796">
        <f t="shared" ca="1" si="279"/>
        <v>1</v>
      </c>
      <c r="LD1796">
        <f t="shared" ca="1" si="279"/>
        <v>1</v>
      </c>
      <c r="LE1796">
        <f t="shared" ca="1" si="279"/>
        <v>0</v>
      </c>
      <c r="LF1796" s="2">
        <f t="shared" ca="1" si="280"/>
        <v>41684</v>
      </c>
      <c r="LG1796" s="2">
        <f t="shared" ca="1" si="281"/>
        <v>41577</v>
      </c>
      <c r="LH1796" s="2" t="e">
        <f t="shared" ca="1" si="282"/>
        <v>#N/A</v>
      </c>
      <c r="LI1796" t="str">
        <f t="shared" ca="1" si="283"/>
        <v>ochollavic@gmail.com</v>
      </c>
      <c r="LJ1796" t="str">
        <f t="shared" ca="1" si="284"/>
        <v>ochiwit@gmail.com</v>
      </c>
      <c r="LK1796" t="e">
        <f t="shared" ca="1" si="285"/>
        <v>#N/A</v>
      </c>
      <c r="LL1796" t="str">
        <f t="shared" ref="LL1796:LL1859" ca="1" si="287">IF(NOT(ISNUMBER(KZ1796)),"Lump Sum",IF(NOT(ISNUMBER(LA1796)),"Token",IF(NOT(ISNUMBER(LB1796)),"Quality Check","Null Survey")))</f>
        <v>Lump Sum</v>
      </c>
      <c r="LM1796" t="str">
        <f t="shared" ref="LM1796:LM1859" ca="1" si="288">IF(NOT(ISNUMBER(KZ1796)),KZ1796,IF(NOT(ISNUMBER(LA1796)),LA1796,IF(NOT(ISNUMBER(LB1796)),LB1796,"Null Survey")))</f>
        <v>ochollavic@gmail.com</v>
      </c>
      <c r="LN1796" t="e">
        <f ca="1">OFFSET($A1796,,MATCH(OFFSET([2]Keys!C$1,MATCH(Data.Collect1Dump!$LL1796,[2]Keys!$A$2:$A$4,0),),Data.Collect1Dump!$3:$3,0)-1,)</f>
        <v>#VALUE!</v>
      </c>
      <c r="LO1796" s="2" t="e">
        <f t="shared" ca="1" si="286"/>
        <v>#VALUE!</v>
      </c>
    </row>
    <row r="1797" spans="1:327">
      <c r="A1797" t="s">
        <v>9284</v>
      </c>
      <c r="ID1797"/>
      <c r="JD1797" t="s">
        <v>5651</v>
      </c>
      <c r="JE1797" t="s">
        <v>9285</v>
      </c>
      <c r="JF1797" t="s">
        <v>329</v>
      </c>
      <c r="JG1797">
        <v>7000</v>
      </c>
      <c r="JH1797" t="s">
        <v>330</v>
      </c>
      <c r="JR1797" t="s">
        <v>330</v>
      </c>
      <c r="KP1797" t="s">
        <v>330</v>
      </c>
      <c r="KS1797" t="s">
        <v>330</v>
      </c>
      <c r="KV1797" t="s">
        <v>330</v>
      </c>
      <c r="KX1797" t="s">
        <v>329</v>
      </c>
      <c r="KZ1797">
        <f ca="1">OFFSET($A1797,,MATCH([2]Keys!$B$2,Data.Collect1Dump!$3:$3,0)-1)</f>
        <v>0</v>
      </c>
      <c r="LA1797" t="str">
        <f ca="1">OFFSET($A1797,,MATCH([2]Keys!$B$4,Data.Collect1Dump!$3:$3,0)-1)</f>
        <v>ochiwit@gmail.com</v>
      </c>
      <c r="LB1797">
        <f ca="1">OFFSET($A1797,,MATCH([2]Keys!$B$3,Data.Collect1Dump!$3:$3,0)-1)</f>
        <v>0</v>
      </c>
      <c r="LC1797">
        <f t="shared" ref="LC1797:LE1860" ca="1" si="289">IF(NOT(ISNUMBER(KZ1797)),1,0)</f>
        <v>0</v>
      </c>
      <c r="LD1797">
        <f t="shared" ca="1" si="289"/>
        <v>1</v>
      </c>
      <c r="LE1797">
        <f t="shared" ca="1" si="289"/>
        <v>0</v>
      </c>
      <c r="LF1797" s="2" t="e">
        <f t="shared" ref="LF1797:LF1860" ca="1" si="290">IF(LC1797=1,DATE(LEFT(C1797,4),RIGHT(LEFT(C1797,7),2), RIGHT(LEFT(C1797, 10),2)),NA())</f>
        <v>#N/A</v>
      </c>
      <c r="LG1797" s="2">
        <f t="shared" ref="LG1797:LG1860" ca="1" si="291">IF(LD1797=1,DATE(LEFT(JE1797,4),RIGHT(LEFT(JE1797,7),2), RIGHT(LEFT(JE1797, 10),2)),NA())</f>
        <v>41618</v>
      </c>
      <c r="LH1797" s="2" t="e">
        <f t="shared" ref="LH1797:LH1860" ca="1" si="292">IF(LE1797=1,DATE(LEFT(IF1797,4),RIGHT(LEFT(IF1797,7),2), RIGHT(LEFT(IF1797, 10),2)),NA())</f>
        <v>#N/A</v>
      </c>
      <c r="LI1797" t="e">
        <f t="shared" ref="LI1797:LI1860" ca="1" si="293">IF(LC1797=1,B1797,NA())</f>
        <v>#N/A</v>
      </c>
      <c r="LJ1797" t="str">
        <f t="shared" ref="LJ1797:LJ1860" ca="1" si="294">IF(LD1797=1,JD1797,NA())</f>
        <v>ochiwit@gmail.com</v>
      </c>
      <c r="LK1797" t="e">
        <f t="shared" ref="LK1797:LK1860" ca="1" si="295">IF(LE1797=1,IE1797,NA())</f>
        <v>#N/A</v>
      </c>
      <c r="LL1797" t="str">
        <f t="shared" ca="1" si="287"/>
        <v>Token</v>
      </c>
      <c r="LM1797" t="str">
        <f t="shared" ca="1" si="288"/>
        <v>ochiwit@gmail.com</v>
      </c>
      <c r="LN1797" t="e">
        <f ca="1">OFFSET($A1797,,MATCH(OFFSET([2]Keys!C$1,MATCH(Data.Collect1Dump!$LL1797,[2]Keys!$A$2:$A$4,0),),Data.Collect1Dump!$3:$3,0)-1,)</f>
        <v>#VALUE!</v>
      </c>
      <c r="LO1797" s="2" t="e">
        <f t="shared" ref="LO1797:LO1860" ca="1" si="296">DATE(LEFT(LN1797,4),RIGHT(LEFT(LN1797,7),2), RIGHT(LEFT(LN1797, 10),2))</f>
        <v>#VALUE!</v>
      </c>
    </row>
    <row r="1798" spans="1:327">
      <c r="A1798" t="s">
        <v>9286</v>
      </c>
      <c r="ID1798"/>
      <c r="JD1798" t="s">
        <v>4392</v>
      </c>
      <c r="JE1798" t="s">
        <v>9287</v>
      </c>
      <c r="JF1798" t="s">
        <v>329</v>
      </c>
      <c r="JG1798">
        <v>7000</v>
      </c>
      <c r="JH1798" t="s">
        <v>330</v>
      </c>
      <c r="JR1798" t="s">
        <v>330</v>
      </c>
      <c r="KP1798" t="s">
        <v>330</v>
      </c>
      <c r="KS1798" t="s">
        <v>330</v>
      </c>
      <c r="KV1798" t="s">
        <v>330</v>
      </c>
      <c r="KX1798" t="s">
        <v>329</v>
      </c>
      <c r="KZ1798">
        <f ca="1">OFFSET($A1798,,MATCH([2]Keys!$B$2,Data.Collect1Dump!$3:$3,0)-1)</f>
        <v>0</v>
      </c>
      <c r="LA1798" t="str">
        <f ca="1">OFFSET($A1798,,MATCH([2]Keys!$B$4,Data.Collect1Dump!$3:$3,0)-1)</f>
        <v>ezekielogadho@gmail.com</v>
      </c>
      <c r="LB1798">
        <f ca="1">OFFSET($A1798,,MATCH([2]Keys!$B$3,Data.Collect1Dump!$3:$3,0)-1)</f>
        <v>0</v>
      </c>
      <c r="LC1798">
        <f t="shared" ca="1" si="289"/>
        <v>0</v>
      </c>
      <c r="LD1798">
        <f t="shared" ca="1" si="289"/>
        <v>1</v>
      </c>
      <c r="LE1798">
        <f t="shared" ca="1" si="289"/>
        <v>0</v>
      </c>
      <c r="LF1798" s="2" t="e">
        <f t="shared" ca="1" si="290"/>
        <v>#N/A</v>
      </c>
      <c r="LG1798" s="2">
        <f t="shared" ca="1" si="291"/>
        <v>41722</v>
      </c>
      <c r="LH1798" s="2" t="e">
        <f t="shared" ca="1" si="292"/>
        <v>#N/A</v>
      </c>
      <c r="LI1798" t="e">
        <f t="shared" ca="1" si="293"/>
        <v>#N/A</v>
      </c>
      <c r="LJ1798" t="str">
        <f t="shared" ca="1" si="294"/>
        <v>ezekielogadho@gmail.com</v>
      </c>
      <c r="LK1798" t="e">
        <f t="shared" ca="1" si="295"/>
        <v>#N/A</v>
      </c>
      <c r="LL1798" t="str">
        <f t="shared" ca="1" si="287"/>
        <v>Token</v>
      </c>
      <c r="LM1798" t="str">
        <f t="shared" ca="1" si="288"/>
        <v>ezekielogadho@gmail.com</v>
      </c>
      <c r="LN1798" t="e">
        <f ca="1">OFFSET($A1798,,MATCH(OFFSET([2]Keys!C$1,MATCH(Data.Collect1Dump!$LL1798,[2]Keys!$A$2:$A$4,0),),Data.Collect1Dump!$3:$3,0)-1,)</f>
        <v>#VALUE!</v>
      </c>
      <c r="LO1798" s="2" t="e">
        <f t="shared" ca="1" si="296"/>
        <v>#VALUE!</v>
      </c>
    </row>
    <row r="1799" spans="1:327">
      <c r="A1799" t="s">
        <v>9288</v>
      </c>
      <c r="ID1799"/>
      <c r="JD1799" t="s">
        <v>5651</v>
      </c>
      <c r="JE1799" t="s">
        <v>9289</v>
      </c>
      <c r="JF1799" t="s">
        <v>329</v>
      </c>
      <c r="JG1799">
        <v>7000</v>
      </c>
      <c r="JH1799" t="s">
        <v>330</v>
      </c>
      <c r="JR1799" t="s">
        <v>330</v>
      </c>
      <c r="KP1799" t="s">
        <v>330</v>
      </c>
      <c r="KS1799" t="s">
        <v>330</v>
      </c>
      <c r="KV1799" t="s">
        <v>330</v>
      </c>
      <c r="KX1799" t="s">
        <v>329</v>
      </c>
      <c r="KZ1799">
        <f ca="1">OFFSET($A1799,,MATCH([2]Keys!$B$2,Data.Collect1Dump!$3:$3,0)-1)</f>
        <v>0</v>
      </c>
      <c r="LA1799" t="str">
        <f ca="1">OFFSET($A1799,,MATCH([2]Keys!$B$4,Data.Collect1Dump!$3:$3,0)-1)</f>
        <v>ochiwit@gmail.com</v>
      </c>
      <c r="LB1799">
        <f ca="1">OFFSET($A1799,,MATCH([2]Keys!$B$3,Data.Collect1Dump!$3:$3,0)-1)</f>
        <v>0</v>
      </c>
      <c r="LC1799">
        <f t="shared" ca="1" si="289"/>
        <v>0</v>
      </c>
      <c r="LD1799">
        <f t="shared" ca="1" si="289"/>
        <v>1</v>
      </c>
      <c r="LE1799">
        <f t="shared" ca="1" si="289"/>
        <v>0</v>
      </c>
      <c r="LF1799" s="2" t="e">
        <f t="shared" ca="1" si="290"/>
        <v>#N/A</v>
      </c>
      <c r="LG1799" s="2">
        <f t="shared" ca="1" si="291"/>
        <v>41578</v>
      </c>
      <c r="LH1799" s="2" t="e">
        <f t="shared" ca="1" si="292"/>
        <v>#N/A</v>
      </c>
      <c r="LI1799" t="e">
        <f t="shared" ca="1" si="293"/>
        <v>#N/A</v>
      </c>
      <c r="LJ1799" t="str">
        <f t="shared" ca="1" si="294"/>
        <v>ochiwit@gmail.com</v>
      </c>
      <c r="LK1799" t="e">
        <f t="shared" ca="1" si="295"/>
        <v>#N/A</v>
      </c>
      <c r="LL1799" t="str">
        <f t="shared" ca="1" si="287"/>
        <v>Token</v>
      </c>
      <c r="LM1799" t="str">
        <f t="shared" ca="1" si="288"/>
        <v>ochiwit@gmail.com</v>
      </c>
      <c r="LN1799" t="e">
        <f ca="1">OFFSET($A1799,,MATCH(OFFSET([2]Keys!C$1,MATCH(Data.Collect1Dump!$LL1799,[2]Keys!$A$2:$A$4,0),),Data.Collect1Dump!$3:$3,0)-1,)</f>
        <v>#VALUE!</v>
      </c>
      <c r="LO1799" s="2" t="e">
        <f t="shared" ca="1" si="296"/>
        <v>#VALUE!</v>
      </c>
    </row>
    <row r="1800" spans="1:327">
      <c r="A1800" t="s">
        <v>9290</v>
      </c>
      <c r="ID1800"/>
      <c r="JD1800" t="s">
        <v>5651</v>
      </c>
      <c r="JE1800" t="s">
        <v>9291</v>
      </c>
      <c r="JF1800" t="s">
        <v>329</v>
      </c>
      <c r="JG1800">
        <v>7000</v>
      </c>
      <c r="JH1800" t="s">
        <v>330</v>
      </c>
      <c r="JR1800" t="s">
        <v>329</v>
      </c>
      <c r="JS1800" t="s">
        <v>9292</v>
      </c>
      <c r="JT1800" t="b">
        <v>1</v>
      </c>
      <c r="JU1800" t="b">
        <v>1</v>
      </c>
      <c r="KF1800" t="b">
        <v>1</v>
      </c>
      <c r="KG1800" t="b">
        <v>1</v>
      </c>
      <c r="KJ1800" t="b">
        <v>1</v>
      </c>
      <c r="KP1800" t="s">
        <v>329</v>
      </c>
      <c r="KQ1800" t="s">
        <v>9293</v>
      </c>
      <c r="KR1800" t="s">
        <v>330</v>
      </c>
      <c r="KS1800" t="s">
        <v>330</v>
      </c>
      <c r="KV1800" t="s">
        <v>330</v>
      </c>
      <c r="KX1800" t="s">
        <v>329</v>
      </c>
      <c r="KZ1800">
        <f ca="1">OFFSET($A1800,,MATCH([2]Keys!$B$2,Data.Collect1Dump!$3:$3,0)-1)</f>
        <v>0</v>
      </c>
      <c r="LA1800" t="str">
        <f ca="1">OFFSET($A1800,,MATCH([2]Keys!$B$4,Data.Collect1Dump!$3:$3,0)-1)</f>
        <v>ochiwit@gmail.com</v>
      </c>
      <c r="LB1800">
        <f ca="1">OFFSET($A1800,,MATCH([2]Keys!$B$3,Data.Collect1Dump!$3:$3,0)-1)</f>
        <v>0</v>
      </c>
      <c r="LC1800">
        <f t="shared" ca="1" si="289"/>
        <v>0</v>
      </c>
      <c r="LD1800">
        <f t="shared" ca="1" si="289"/>
        <v>1</v>
      </c>
      <c r="LE1800">
        <f t="shared" ca="1" si="289"/>
        <v>0</v>
      </c>
      <c r="LF1800" s="2" t="e">
        <f t="shared" ca="1" si="290"/>
        <v>#N/A</v>
      </c>
      <c r="LG1800" s="2">
        <f t="shared" ca="1" si="291"/>
        <v>41578</v>
      </c>
      <c r="LH1800" s="2" t="e">
        <f t="shared" ca="1" si="292"/>
        <v>#N/A</v>
      </c>
      <c r="LI1800" t="e">
        <f t="shared" ca="1" si="293"/>
        <v>#N/A</v>
      </c>
      <c r="LJ1800" t="str">
        <f t="shared" ca="1" si="294"/>
        <v>ochiwit@gmail.com</v>
      </c>
      <c r="LK1800" t="e">
        <f t="shared" ca="1" si="295"/>
        <v>#N/A</v>
      </c>
      <c r="LL1800" t="str">
        <f t="shared" ca="1" si="287"/>
        <v>Token</v>
      </c>
      <c r="LM1800" t="str">
        <f t="shared" ca="1" si="288"/>
        <v>ochiwit@gmail.com</v>
      </c>
      <c r="LN1800" t="e">
        <f ca="1">OFFSET($A1800,,MATCH(OFFSET([2]Keys!C$1,MATCH(Data.Collect1Dump!$LL1800,[2]Keys!$A$2:$A$4,0),),Data.Collect1Dump!$3:$3,0)-1,)</f>
        <v>#VALUE!</v>
      </c>
      <c r="LO1800" s="2" t="e">
        <f t="shared" ca="1" si="296"/>
        <v>#VALUE!</v>
      </c>
    </row>
    <row r="1801" spans="1:327">
      <c r="A1801" t="s">
        <v>9294</v>
      </c>
      <c r="ID1801"/>
      <c r="JD1801" t="s">
        <v>5651</v>
      </c>
      <c r="JE1801" t="s">
        <v>9295</v>
      </c>
      <c r="JF1801" t="s">
        <v>329</v>
      </c>
      <c r="JG1801">
        <v>7000</v>
      </c>
      <c r="JH1801" t="s">
        <v>330</v>
      </c>
      <c r="JR1801" t="s">
        <v>330</v>
      </c>
      <c r="KP1801" t="s">
        <v>329</v>
      </c>
      <c r="KQ1801" t="s">
        <v>9296</v>
      </c>
      <c r="KR1801" t="s">
        <v>330</v>
      </c>
      <c r="KS1801" t="s">
        <v>330</v>
      </c>
      <c r="KV1801" t="s">
        <v>330</v>
      </c>
      <c r="KX1801" t="s">
        <v>329</v>
      </c>
      <c r="KZ1801">
        <f ca="1">OFFSET($A1801,,MATCH([2]Keys!$B$2,Data.Collect1Dump!$3:$3,0)-1)</f>
        <v>0</v>
      </c>
      <c r="LA1801" t="str">
        <f ca="1">OFFSET($A1801,,MATCH([2]Keys!$B$4,Data.Collect1Dump!$3:$3,0)-1)</f>
        <v>ochiwit@gmail.com</v>
      </c>
      <c r="LB1801">
        <f ca="1">OFFSET($A1801,,MATCH([2]Keys!$B$3,Data.Collect1Dump!$3:$3,0)-1)</f>
        <v>0</v>
      </c>
      <c r="LC1801">
        <f t="shared" ca="1" si="289"/>
        <v>0</v>
      </c>
      <c r="LD1801">
        <f t="shared" ca="1" si="289"/>
        <v>1</v>
      </c>
      <c r="LE1801">
        <f t="shared" ca="1" si="289"/>
        <v>0</v>
      </c>
      <c r="LF1801" s="2" t="e">
        <f t="shared" ca="1" si="290"/>
        <v>#N/A</v>
      </c>
      <c r="LG1801" s="2">
        <f t="shared" ca="1" si="291"/>
        <v>41577</v>
      </c>
      <c r="LH1801" s="2" t="e">
        <f t="shared" ca="1" si="292"/>
        <v>#N/A</v>
      </c>
      <c r="LI1801" t="e">
        <f t="shared" ca="1" si="293"/>
        <v>#N/A</v>
      </c>
      <c r="LJ1801" t="str">
        <f t="shared" ca="1" si="294"/>
        <v>ochiwit@gmail.com</v>
      </c>
      <c r="LK1801" t="e">
        <f t="shared" ca="1" si="295"/>
        <v>#N/A</v>
      </c>
      <c r="LL1801" t="str">
        <f t="shared" ca="1" si="287"/>
        <v>Token</v>
      </c>
      <c r="LM1801" t="str">
        <f t="shared" ca="1" si="288"/>
        <v>ochiwit@gmail.com</v>
      </c>
      <c r="LN1801" t="e">
        <f ca="1">OFFSET($A1801,,MATCH(OFFSET([2]Keys!C$1,MATCH(Data.Collect1Dump!$LL1801,[2]Keys!$A$2:$A$4,0),),Data.Collect1Dump!$3:$3,0)-1,)</f>
        <v>#VALUE!</v>
      </c>
      <c r="LO1801" s="2" t="e">
        <f t="shared" ca="1" si="296"/>
        <v>#VALUE!</v>
      </c>
    </row>
    <row r="1802" spans="1:327">
      <c r="A1802" t="s">
        <v>9297</v>
      </c>
      <c r="ID1802"/>
      <c r="JD1802" t="s">
        <v>5651</v>
      </c>
      <c r="JE1802" t="s">
        <v>9298</v>
      </c>
      <c r="JF1802" t="s">
        <v>329</v>
      </c>
      <c r="JG1802">
        <v>7000</v>
      </c>
      <c r="JH1802" t="s">
        <v>330</v>
      </c>
      <c r="JR1802" t="s">
        <v>330</v>
      </c>
      <c r="KP1802" t="s">
        <v>330</v>
      </c>
      <c r="KS1802" t="s">
        <v>330</v>
      </c>
      <c r="KV1802" t="s">
        <v>330</v>
      </c>
      <c r="KX1802" t="s">
        <v>329</v>
      </c>
      <c r="KZ1802">
        <f ca="1">OFFSET($A1802,,MATCH([2]Keys!$B$2,Data.Collect1Dump!$3:$3,0)-1)</f>
        <v>0</v>
      </c>
      <c r="LA1802" t="str">
        <f ca="1">OFFSET($A1802,,MATCH([2]Keys!$B$4,Data.Collect1Dump!$3:$3,0)-1)</f>
        <v>ochiwit@gmail.com</v>
      </c>
      <c r="LB1802">
        <f ca="1">OFFSET($A1802,,MATCH([2]Keys!$B$3,Data.Collect1Dump!$3:$3,0)-1)</f>
        <v>0</v>
      </c>
      <c r="LC1802">
        <f t="shared" ca="1" si="289"/>
        <v>0</v>
      </c>
      <c r="LD1802">
        <f t="shared" ca="1" si="289"/>
        <v>1</v>
      </c>
      <c r="LE1802">
        <f t="shared" ca="1" si="289"/>
        <v>0</v>
      </c>
      <c r="LF1802" s="2" t="e">
        <f t="shared" ca="1" si="290"/>
        <v>#N/A</v>
      </c>
      <c r="LG1802" s="2">
        <f t="shared" ca="1" si="291"/>
        <v>41618</v>
      </c>
      <c r="LH1802" s="2" t="e">
        <f t="shared" ca="1" si="292"/>
        <v>#N/A</v>
      </c>
      <c r="LI1802" t="e">
        <f t="shared" ca="1" si="293"/>
        <v>#N/A</v>
      </c>
      <c r="LJ1802" t="str">
        <f t="shared" ca="1" si="294"/>
        <v>ochiwit@gmail.com</v>
      </c>
      <c r="LK1802" t="e">
        <f t="shared" ca="1" si="295"/>
        <v>#N/A</v>
      </c>
      <c r="LL1802" t="str">
        <f t="shared" ca="1" si="287"/>
        <v>Token</v>
      </c>
      <c r="LM1802" t="str">
        <f t="shared" ca="1" si="288"/>
        <v>ochiwit@gmail.com</v>
      </c>
      <c r="LN1802" t="e">
        <f ca="1">OFFSET($A1802,,MATCH(OFFSET([2]Keys!C$1,MATCH(Data.Collect1Dump!$LL1802,[2]Keys!$A$2:$A$4,0),),Data.Collect1Dump!$3:$3,0)-1,)</f>
        <v>#VALUE!</v>
      </c>
      <c r="LO1802" s="2" t="e">
        <f t="shared" ca="1" si="296"/>
        <v>#VALUE!</v>
      </c>
    </row>
    <row r="1803" spans="1:327">
      <c r="A1803" t="s">
        <v>9299</v>
      </c>
      <c r="ID1803"/>
      <c r="JD1803" t="s">
        <v>5651</v>
      </c>
      <c r="JE1803" t="s">
        <v>9300</v>
      </c>
      <c r="JF1803" t="s">
        <v>329</v>
      </c>
      <c r="JG1803">
        <v>7000</v>
      </c>
      <c r="JH1803" t="s">
        <v>330</v>
      </c>
      <c r="JR1803" t="s">
        <v>330</v>
      </c>
      <c r="KP1803" t="s">
        <v>330</v>
      </c>
      <c r="KS1803" t="s">
        <v>330</v>
      </c>
      <c r="KV1803" t="s">
        <v>330</v>
      </c>
      <c r="KX1803" t="s">
        <v>329</v>
      </c>
      <c r="KZ1803">
        <f ca="1">OFFSET($A1803,,MATCH([2]Keys!$B$2,Data.Collect1Dump!$3:$3,0)-1)</f>
        <v>0</v>
      </c>
      <c r="LA1803" t="str">
        <f ca="1">OFFSET($A1803,,MATCH([2]Keys!$B$4,Data.Collect1Dump!$3:$3,0)-1)</f>
        <v>ochiwit@gmail.com</v>
      </c>
      <c r="LB1803">
        <f ca="1">OFFSET($A1803,,MATCH([2]Keys!$B$3,Data.Collect1Dump!$3:$3,0)-1)</f>
        <v>0</v>
      </c>
      <c r="LC1803">
        <f t="shared" ca="1" si="289"/>
        <v>0</v>
      </c>
      <c r="LD1803">
        <f t="shared" ca="1" si="289"/>
        <v>1</v>
      </c>
      <c r="LE1803">
        <f t="shared" ca="1" si="289"/>
        <v>0</v>
      </c>
      <c r="LF1803" s="2" t="e">
        <f t="shared" ca="1" si="290"/>
        <v>#N/A</v>
      </c>
      <c r="LG1803" s="2">
        <f t="shared" ca="1" si="291"/>
        <v>41577</v>
      </c>
      <c r="LH1803" s="2" t="e">
        <f t="shared" ca="1" si="292"/>
        <v>#N/A</v>
      </c>
      <c r="LI1803" t="e">
        <f t="shared" ca="1" si="293"/>
        <v>#N/A</v>
      </c>
      <c r="LJ1803" t="str">
        <f t="shared" ca="1" si="294"/>
        <v>ochiwit@gmail.com</v>
      </c>
      <c r="LK1803" t="e">
        <f t="shared" ca="1" si="295"/>
        <v>#N/A</v>
      </c>
      <c r="LL1803" t="str">
        <f t="shared" ca="1" si="287"/>
        <v>Token</v>
      </c>
      <c r="LM1803" t="str">
        <f t="shared" ca="1" si="288"/>
        <v>ochiwit@gmail.com</v>
      </c>
      <c r="LN1803" t="e">
        <f ca="1">OFFSET($A1803,,MATCH(OFFSET([2]Keys!C$1,MATCH(Data.Collect1Dump!$LL1803,[2]Keys!$A$2:$A$4,0),),Data.Collect1Dump!$3:$3,0)-1,)</f>
        <v>#VALUE!</v>
      </c>
      <c r="LO1803" s="2" t="e">
        <f t="shared" ca="1" si="296"/>
        <v>#VALUE!</v>
      </c>
    </row>
    <row r="1804" spans="1:327">
      <c r="A1804" t="s">
        <v>9301</v>
      </c>
      <c r="ID1804"/>
      <c r="KZ1804">
        <f ca="1">OFFSET($A1804,,MATCH([2]Keys!$B$2,Data.Collect1Dump!$3:$3,0)-1)</f>
        <v>0</v>
      </c>
      <c r="LA1804">
        <f ca="1">OFFSET($A1804,,MATCH([2]Keys!$B$4,Data.Collect1Dump!$3:$3,0)-1)</f>
        <v>0</v>
      </c>
      <c r="LB1804">
        <f ca="1">OFFSET($A1804,,MATCH([2]Keys!$B$3,Data.Collect1Dump!$3:$3,0)-1)</f>
        <v>0</v>
      </c>
      <c r="LC1804">
        <f t="shared" ca="1" si="289"/>
        <v>0</v>
      </c>
      <c r="LD1804">
        <f t="shared" ca="1" si="289"/>
        <v>0</v>
      </c>
      <c r="LE1804">
        <f t="shared" ca="1" si="289"/>
        <v>0</v>
      </c>
      <c r="LF1804" s="2" t="e">
        <f t="shared" ca="1" si="290"/>
        <v>#N/A</v>
      </c>
      <c r="LG1804" s="2" t="e">
        <f t="shared" ca="1" si="291"/>
        <v>#N/A</v>
      </c>
      <c r="LH1804" s="2" t="e">
        <f t="shared" ca="1" si="292"/>
        <v>#N/A</v>
      </c>
      <c r="LI1804" t="e">
        <f t="shared" ca="1" si="293"/>
        <v>#N/A</v>
      </c>
      <c r="LJ1804" t="e">
        <f t="shared" ca="1" si="294"/>
        <v>#N/A</v>
      </c>
      <c r="LK1804" t="e">
        <f t="shared" ca="1" si="295"/>
        <v>#N/A</v>
      </c>
      <c r="LL1804" t="str">
        <f t="shared" ca="1" si="287"/>
        <v>Null Survey</v>
      </c>
      <c r="LM1804" t="str">
        <f t="shared" ca="1" si="288"/>
        <v>Null Survey</v>
      </c>
      <c r="LN1804" t="e">
        <f ca="1">OFFSET($A1804,,MATCH(OFFSET([2]Keys!C$1,MATCH(Data.Collect1Dump!$LL1804,[2]Keys!$A$2:$A$4,0),),Data.Collect1Dump!$3:$3,0)-1,)</f>
        <v>#N/A</v>
      </c>
      <c r="LO1804" s="2" t="e">
        <f t="shared" ca="1" si="296"/>
        <v>#N/A</v>
      </c>
    </row>
    <row r="1805" spans="1:327">
      <c r="A1805" t="s">
        <v>9302</v>
      </c>
      <c r="ID1805"/>
      <c r="JD1805" t="s">
        <v>5651</v>
      </c>
      <c r="JE1805" t="s">
        <v>9303</v>
      </c>
      <c r="JF1805" t="s">
        <v>329</v>
      </c>
      <c r="JG1805">
        <v>6900</v>
      </c>
      <c r="JH1805" t="s">
        <v>330</v>
      </c>
      <c r="JR1805" t="s">
        <v>330</v>
      </c>
      <c r="KP1805" t="s">
        <v>330</v>
      </c>
      <c r="KS1805" t="s">
        <v>330</v>
      </c>
      <c r="KV1805" t="s">
        <v>330</v>
      </c>
      <c r="KX1805" t="s">
        <v>329</v>
      </c>
      <c r="KZ1805">
        <f ca="1">OFFSET($A1805,,MATCH([2]Keys!$B$2,Data.Collect1Dump!$3:$3,0)-1)</f>
        <v>0</v>
      </c>
      <c r="LA1805" t="str">
        <f ca="1">OFFSET($A1805,,MATCH([2]Keys!$B$4,Data.Collect1Dump!$3:$3,0)-1)</f>
        <v>ochiwit@gmail.com</v>
      </c>
      <c r="LB1805">
        <f ca="1">OFFSET($A1805,,MATCH([2]Keys!$B$3,Data.Collect1Dump!$3:$3,0)-1)</f>
        <v>0</v>
      </c>
      <c r="LC1805">
        <f t="shared" ca="1" si="289"/>
        <v>0</v>
      </c>
      <c r="LD1805">
        <f t="shared" ca="1" si="289"/>
        <v>1</v>
      </c>
      <c r="LE1805">
        <f t="shared" ca="1" si="289"/>
        <v>0</v>
      </c>
      <c r="LF1805" s="2" t="e">
        <f t="shared" ca="1" si="290"/>
        <v>#N/A</v>
      </c>
      <c r="LG1805" s="2">
        <f t="shared" ca="1" si="291"/>
        <v>41578</v>
      </c>
      <c r="LH1805" s="2" t="e">
        <f t="shared" ca="1" si="292"/>
        <v>#N/A</v>
      </c>
      <c r="LI1805" t="e">
        <f t="shared" ca="1" si="293"/>
        <v>#N/A</v>
      </c>
      <c r="LJ1805" t="str">
        <f t="shared" ca="1" si="294"/>
        <v>ochiwit@gmail.com</v>
      </c>
      <c r="LK1805" t="e">
        <f t="shared" ca="1" si="295"/>
        <v>#N/A</v>
      </c>
      <c r="LL1805" t="str">
        <f t="shared" ca="1" si="287"/>
        <v>Token</v>
      </c>
      <c r="LM1805" t="str">
        <f t="shared" ca="1" si="288"/>
        <v>ochiwit@gmail.com</v>
      </c>
      <c r="LN1805" t="e">
        <f ca="1">OFFSET($A1805,,MATCH(OFFSET([2]Keys!C$1,MATCH(Data.Collect1Dump!$LL1805,[2]Keys!$A$2:$A$4,0),),Data.Collect1Dump!$3:$3,0)-1,)</f>
        <v>#VALUE!</v>
      </c>
      <c r="LO1805" s="2" t="e">
        <f t="shared" ca="1" si="296"/>
        <v>#VALUE!</v>
      </c>
    </row>
    <row r="1806" spans="1:327">
      <c r="A1806" t="s">
        <v>9304</v>
      </c>
      <c r="B1806" t="s">
        <v>6120</v>
      </c>
      <c r="C1806" t="s">
        <v>9305</v>
      </c>
      <c r="K1806">
        <v>1</v>
      </c>
      <c r="L1806" t="s">
        <v>329</v>
      </c>
      <c r="M1806" t="s">
        <v>329</v>
      </c>
      <c r="N1806">
        <v>39900</v>
      </c>
      <c r="O1806" t="s">
        <v>329</v>
      </c>
      <c r="T1806" t="s">
        <v>329</v>
      </c>
      <c r="U1806" t="s">
        <v>9306</v>
      </c>
      <c r="V1806" t="s">
        <v>329</v>
      </c>
      <c r="X1806">
        <v>1</v>
      </c>
      <c r="Y1806">
        <v>39900</v>
      </c>
      <c r="Z1806">
        <v>999</v>
      </c>
      <c r="AV1806" t="b">
        <v>1</v>
      </c>
      <c r="AX1806" t="b">
        <v>1</v>
      </c>
      <c r="BL1806" t="s">
        <v>329</v>
      </c>
      <c r="BM1806" t="s">
        <v>9307</v>
      </c>
      <c r="BN1806" t="s">
        <v>330</v>
      </c>
      <c r="BR1806" t="b">
        <v>1</v>
      </c>
      <c r="BU1806" t="b">
        <v>1</v>
      </c>
      <c r="BZ1806" t="b">
        <v>1</v>
      </c>
      <c r="CK1806">
        <v>2950</v>
      </c>
      <c r="CN1806">
        <v>26350</v>
      </c>
      <c r="CS1806">
        <v>1000</v>
      </c>
      <c r="DC1806" t="s">
        <v>329</v>
      </c>
      <c r="DD1806" t="b">
        <v>1</v>
      </c>
      <c r="DL1806" t="b">
        <v>1</v>
      </c>
      <c r="DR1806" t="s">
        <v>329</v>
      </c>
      <c r="EL1806" t="s">
        <v>330</v>
      </c>
      <c r="EN1806" t="s">
        <v>330</v>
      </c>
      <c r="EP1806" t="s">
        <v>330</v>
      </c>
      <c r="FN1806" t="s">
        <v>330</v>
      </c>
      <c r="GJ1806" t="s">
        <v>330</v>
      </c>
      <c r="GW1806" t="s">
        <v>330</v>
      </c>
      <c r="GZ1806" t="s">
        <v>330</v>
      </c>
      <c r="HC1806" t="s">
        <v>330</v>
      </c>
      <c r="HE1806" t="s">
        <v>330</v>
      </c>
      <c r="HG1806" t="s">
        <v>526</v>
      </c>
      <c r="HH1806" t="s">
        <v>329</v>
      </c>
      <c r="HI1806" t="s">
        <v>330</v>
      </c>
      <c r="HJ1806" t="s">
        <v>330</v>
      </c>
      <c r="HK1806" t="b">
        <v>1</v>
      </c>
      <c r="HO1806" t="s">
        <v>510</v>
      </c>
      <c r="HP1806" t="s">
        <v>9308</v>
      </c>
      <c r="HQ1806" t="s">
        <v>339</v>
      </c>
      <c r="HR1806" t="s">
        <v>8418</v>
      </c>
      <c r="HS1806" t="s">
        <v>9309</v>
      </c>
      <c r="HU1806" t="b">
        <v>1</v>
      </c>
      <c r="ID1806"/>
      <c r="JD1806" t="s">
        <v>5651</v>
      </c>
      <c r="JE1806" t="s">
        <v>9310</v>
      </c>
      <c r="JF1806" t="s">
        <v>329</v>
      </c>
      <c r="JG1806">
        <v>7000</v>
      </c>
      <c r="JH1806" t="s">
        <v>330</v>
      </c>
      <c r="JR1806" t="s">
        <v>330</v>
      </c>
      <c r="KP1806" t="s">
        <v>330</v>
      </c>
      <c r="KS1806" t="s">
        <v>330</v>
      </c>
      <c r="KV1806" t="s">
        <v>330</v>
      </c>
      <c r="KX1806" t="s">
        <v>329</v>
      </c>
      <c r="KZ1806" t="str">
        <f ca="1">OFFSET($A1806,,MATCH([2]Keys!$B$2,Data.Collect1Dump!$3:$3,0)-1)</f>
        <v>ochollavic@gmail.com</v>
      </c>
      <c r="LA1806" t="str">
        <f ca="1">OFFSET($A1806,,MATCH([2]Keys!$B$4,Data.Collect1Dump!$3:$3,0)-1)</f>
        <v>ochiwit@gmail.com</v>
      </c>
      <c r="LB1806">
        <f ca="1">OFFSET($A1806,,MATCH([2]Keys!$B$3,Data.Collect1Dump!$3:$3,0)-1)</f>
        <v>0</v>
      </c>
      <c r="LC1806">
        <f t="shared" ca="1" si="289"/>
        <v>1</v>
      </c>
      <c r="LD1806">
        <f t="shared" ca="1" si="289"/>
        <v>1</v>
      </c>
      <c r="LE1806">
        <f t="shared" ca="1" si="289"/>
        <v>0</v>
      </c>
      <c r="LF1806" s="2">
        <f t="shared" ca="1" si="290"/>
        <v>41688</v>
      </c>
      <c r="LG1806" s="2">
        <f t="shared" ca="1" si="291"/>
        <v>41577</v>
      </c>
      <c r="LH1806" s="2" t="e">
        <f t="shared" ca="1" si="292"/>
        <v>#N/A</v>
      </c>
      <c r="LI1806" t="str">
        <f t="shared" ca="1" si="293"/>
        <v>ochollavic@gmail.com</v>
      </c>
      <c r="LJ1806" t="str">
        <f t="shared" ca="1" si="294"/>
        <v>ochiwit@gmail.com</v>
      </c>
      <c r="LK1806" t="e">
        <f t="shared" ca="1" si="295"/>
        <v>#N/A</v>
      </c>
      <c r="LL1806" t="str">
        <f t="shared" ca="1" si="287"/>
        <v>Lump Sum</v>
      </c>
      <c r="LM1806" t="str">
        <f t="shared" ca="1" si="288"/>
        <v>ochollavic@gmail.com</v>
      </c>
      <c r="LN1806" t="e">
        <f ca="1">OFFSET($A1806,,MATCH(OFFSET([2]Keys!C$1,MATCH(Data.Collect1Dump!$LL1806,[2]Keys!$A$2:$A$4,0),),Data.Collect1Dump!$3:$3,0)-1,)</f>
        <v>#VALUE!</v>
      </c>
      <c r="LO1806" s="2" t="e">
        <f t="shared" ca="1" si="296"/>
        <v>#VALUE!</v>
      </c>
    </row>
    <row r="1807" spans="1:327">
      <c r="A1807" t="s">
        <v>9311</v>
      </c>
      <c r="B1807" t="s">
        <v>6120</v>
      </c>
      <c r="C1807" t="s">
        <v>9312</v>
      </c>
      <c r="K1807">
        <v>1</v>
      </c>
      <c r="L1807" t="s">
        <v>329</v>
      </c>
      <c r="M1807" t="s">
        <v>329</v>
      </c>
      <c r="N1807">
        <v>39700</v>
      </c>
      <c r="O1807" t="s">
        <v>329</v>
      </c>
      <c r="T1807" t="s">
        <v>330</v>
      </c>
      <c r="V1807" t="s">
        <v>329</v>
      </c>
      <c r="X1807">
        <v>1</v>
      </c>
      <c r="Y1807">
        <v>39700</v>
      </c>
      <c r="Z1807">
        <v>275</v>
      </c>
      <c r="AV1807" t="b">
        <v>1</v>
      </c>
      <c r="AX1807" t="b">
        <v>1</v>
      </c>
      <c r="AZ1807" t="b">
        <v>1</v>
      </c>
      <c r="BL1807" t="s">
        <v>329</v>
      </c>
      <c r="BM1807" t="s">
        <v>9313</v>
      </c>
      <c r="BN1807" t="s">
        <v>330</v>
      </c>
      <c r="BR1807" t="b">
        <v>1</v>
      </c>
      <c r="BU1807" t="b">
        <v>1</v>
      </c>
      <c r="CI1807" t="b">
        <v>1</v>
      </c>
      <c r="CK1807">
        <v>1000</v>
      </c>
      <c r="CN1807">
        <v>34000</v>
      </c>
      <c r="DB1807">
        <v>600</v>
      </c>
      <c r="DC1807" t="s">
        <v>329</v>
      </c>
      <c r="DD1807" t="b">
        <v>1</v>
      </c>
      <c r="DE1807" t="b">
        <v>1</v>
      </c>
      <c r="DL1807" t="b">
        <v>1</v>
      </c>
      <c r="DM1807" t="b">
        <v>1</v>
      </c>
      <c r="DR1807" t="s">
        <v>329</v>
      </c>
      <c r="EJ1807" t="b">
        <v>1</v>
      </c>
      <c r="EL1807" t="s">
        <v>330</v>
      </c>
      <c r="EN1807" t="s">
        <v>330</v>
      </c>
      <c r="EP1807" t="s">
        <v>330</v>
      </c>
      <c r="FN1807" t="s">
        <v>330</v>
      </c>
      <c r="GJ1807" t="s">
        <v>330</v>
      </c>
      <c r="GW1807" t="s">
        <v>330</v>
      </c>
      <c r="GZ1807" t="s">
        <v>330</v>
      </c>
      <c r="HC1807" t="s">
        <v>330</v>
      </c>
      <c r="HE1807" t="s">
        <v>330</v>
      </c>
      <c r="HG1807" t="s">
        <v>336</v>
      </c>
      <c r="HH1807" t="s">
        <v>329</v>
      </c>
      <c r="HI1807" t="s">
        <v>330</v>
      </c>
      <c r="HJ1807" t="s">
        <v>330</v>
      </c>
      <c r="HK1807" t="b">
        <v>1</v>
      </c>
      <c r="HO1807" t="s">
        <v>337</v>
      </c>
      <c r="HP1807" t="s">
        <v>9314</v>
      </c>
      <c r="HQ1807" t="s">
        <v>339</v>
      </c>
      <c r="HR1807" t="s">
        <v>9315</v>
      </c>
      <c r="HS1807" t="s">
        <v>9316</v>
      </c>
      <c r="IC1807" t="b">
        <v>1</v>
      </c>
      <c r="ID1807"/>
      <c r="JD1807" t="s">
        <v>5651</v>
      </c>
      <c r="JE1807" t="s">
        <v>9317</v>
      </c>
      <c r="JF1807" t="s">
        <v>329</v>
      </c>
      <c r="JG1807">
        <v>7000</v>
      </c>
      <c r="JH1807" t="s">
        <v>329</v>
      </c>
      <c r="JI1807" t="b">
        <v>1</v>
      </c>
      <c r="JP1807" t="s">
        <v>330</v>
      </c>
      <c r="JR1807" t="s">
        <v>330</v>
      </c>
      <c r="KP1807" t="s">
        <v>330</v>
      </c>
      <c r="KS1807" t="s">
        <v>330</v>
      </c>
      <c r="KV1807" t="s">
        <v>330</v>
      </c>
      <c r="KX1807" t="s">
        <v>329</v>
      </c>
      <c r="KZ1807" t="str">
        <f ca="1">OFFSET($A1807,,MATCH([2]Keys!$B$2,Data.Collect1Dump!$3:$3,0)-1)</f>
        <v>ochollavic@gmail.com</v>
      </c>
      <c r="LA1807" t="str">
        <f ca="1">OFFSET($A1807,,MATCH([2]Keys!$B$4,Data.Collect1Dump!$3:$3,0)-1)</f>
        <v>ochiwit@gmail.com</v>
      </c>
      <c r="LB1807">
        <f ca="1">OFFSET($A1807,,MATCH([2]Keys!$B$3,Data.Collect1Dump!$3:$3,0)-1)</f>
        <v>0</v>
      </c>
      <c r="LC1807">
        <f t="shared" ca="1" si="289"/>
        <v>1</v>
      </c>
      <c r="LD1807">
        <f t="shared" ca="1" si="289"/>
        <v>1</v>
      </c>
      <c r="LE1807">
        <f t="shared" ca="1" si="289"/>
        <v>0</v>
      </c>
      <c r="LF1807" s="2">
        <f t="shared" ca="1" si="290"/>
        <v>41688</v>
      </c>
      <c r="LG1807" s="2">
        <f t="shared" ca="1" si="291"/>
        <v>41578</v>
      </c>
      <c r="LH1807" s="2" t="e">
        <f t="shared" ca="1" si="292"/>
        <v>#N/A</v>
      </c>
      <c r="LI1807" t="str">
        <f t="shared" ca="1" si="293"/>
        <v>ochollavic@gmail.com</v>
      </c>
      <c r="LJ1807" t="str">
        <f t="shared" ca="1" si="294"/>
        <v>ochiwit@gmail.com</v>
      </c>
      <c r="LK1807" t="e">
        <f t="shared" ca="1" si="295"/>
        <v>#N/A</v>
      </c>
      <c r="LL1807" t="str">
        <f t="shared" ca="1" si="287"/>
        <v>Lump Sum</v>
      </c>
      <c r="LM1807" t="str">
        <f t="shared" ca="1" si="288"/>
        <v>ochollavic@gmail.com</v>
      </c>
      <c r="LN1807" t="e">
        <f ca="1">OFFSET($A1807,,MATCH(OFFSET([2]Keys!C$1,MATCH(Data.Collect1Dump!$LL1807,[2]Keys!$A$2:$A$4,0),),Data.Collect1Dump!$3:$3,0)-1,)</f>
        <v>#VALUE!</v>
      </c>
      <c r="LO1807" s="2" t="e">
        <f t="shared" ca="1" si="296"/>
        <v>#VALUE!</v>
      </c>
    </row>
    <row r="1808" spans="1:327">
      <c r="A1808" t="s">
        <v>9318</v>
      </c>
      <c r="ID1808"/>
      <c r="JD1808" t="s">
        <v>5651</v>
      </c>
      <c r="JE1808" t="s">
        <v>9319</v>
      </c>
      <c r="JF1808" t="s">
        <v>329</v>
      </c>
      <c r="JG1808">
        <v>6918</v>
      </c>
      <c r="JH1808" t="s">
        <v>330</v>
      </c>
      <c r="JR1808" t="s">
        <v>330</v>
      </c>
      <c r="KP1808" t="s">
        <v>330</v>
      </c>
      <c r="KS1808" t="s">
        <v>330</v>
      </c>
      <c r="KV1808" t="s">
        <v>330</v>
      </c>
      <c r="KX1808" t="s">
        <v>329</v>
      </c>
      <c r="KZ1808">
        <f ca="1">OFFSET($A1808,,MATCH([2]Keys!$B$2,Data.Collect1Dump!$3:$3,0)-1)</f>
        <v>0</v>
      </c>
      <c r="LA1808" t="str">
        <f ca="1">OFFSET($A1808,,MATCH([2]Keys!$B$4,Data.Collect1Dump!$3:$3,0)-1)</f>
        <v>ochiwit@gmail.com</v>
      </c>
      <c r="LB1808">
        <f ca="1">OFFSET($A1808,,MATCH([2]Keys!$B$3,Data.Collect1Dump!$3:$3,0)-1)</f>
        <v>0</v>
      </c>
      <c r="LC1808">
        <f t="shared" ca="1" si="289"/>
        <v>0</v>
      </c>
      <c r="LD1808">
        <f t="shared" ca="1" si="289"/>
        <v>1</v>
      </c>
      <c r="LE1808">
        <f t="shared" ca="1" si="289"/>
        <v>0</v>
      </c>
      <c r="LF1808" s="2" t="e">
        <f t="shared" ca="1" si="290"/>
        <v>#N/A</v>
      </c>
      <c r="LG1808" s="2">
        <f t="shared" ca="1" si="291"/>
        <v>41578</v>
      </c>
      <c r="LH1808" s="2" t="e">
        <f t="shared" ca="1" si="292"/>
        <v>#N/A</v>
      </c>
      <c r="LI1808" t="e">
        <f t="shared" ca="1" si="293"/>
        <v>#N/A</v>
      </c>
      <c r="LJ1808" t="str">
        <f t="shared" ca="1" si="294"/>
        <v>ochiwit@gmail.com</v>
      </c>
      <c r="LK1808" t="e">
        <f t="shared" ca="1" si="295"/>
        <v>#N/A</v>
      </c>
      <c r="LL1808" t="str">
        <f t="shared" ca="1" si="287"/>
        <v>Token</v>
      </c>
      <c r="LM1808" t="str">
        <f t="shared" ca="1" si="288"/>
        <v>ochiwit@gmail.com</v>
      </c>
      <c r="LN1808" t="e">
        <f ca="1">OFFSET($A1808,,MATCH(OFFSET([2]Keys!C$1,MATCH(Data.Collect1Dump!$LL1808,[2]Keys!$A$2:$A$4,0),),Data.Collect1Dump!$3:$3,0)-1,)</f>
        <v>#VALUE!</v>
      </c>
      <c r="LO1808" s="2" t="e">
        <f t="shared" ca="1" si="296"/>
        <v>#VALUE!</v>
      </c>
    </row>
    <row r="1809" spans="1:327">
      <c r="A1809" t="s">
        <v>9320</v>
      </c>
      <c r="ID1809"/>
      <c r="JD1809" t="s">
        <v>5651</v>
      </c>
      <c r="JE1809" t="s">
        <v>9321</v>
      </c>
      <c r="JF1809" t="s">
        <v>329</v>
      </c>
      <c r="JG1809">
        <v>7000</v>
      </c>
      <c r="JH1809" t="s">
        <v>330</v>
      </c>
      <c r="JR1809" t="s">
        <v>330</v>
      </c>
      <c r="KP1809" t="s">
        <v>330</v>
      </c>
      <c r="KS1809" t="s">
        <v>330</v>
      </c>
      <c r="KV1809" t="s">
        <v>330</v>
      </c>
      <c r="KX1809" t="s">
        <v>329</v>
      </c>
      <c r="KZ1809">
        <f ca="1">OFFSET($A1809,,MATCH([2]Keys!$B$2,Data.Collect1Dump!$3:$3,0)-1)</f>
        <v>0</v>
      </c>
      <c r="LA1809" t="str">
        <f ca="1">OFFSET($A1809,,MATCH([2]Keys!$B$4,Data.Collect1Dump!$3:$3,0)-1)</f>
        <v>ochiwit@gmail.com</v>
      </c>
      <c r="LB1809">
        <f ca="1">OFFSET($A1809,,MATCH([2]Keys!$B$3,Data.Collect1Dump!$3:$3,0)-1)</f>
        <v>0</v>
      </c>
      <c r="LC1809">
        <f t="shared" ca="1" si="289"/>
        <v>0</v>
      </c>
      <c r="LD1809">
        <f t="shared" ca="1" si="289"/>
        <v>1</v>
      </c>
      <c r="LE1809">
        <f t="shared" ca="1" si="289"/>
        <v>0</v>
      </c>
      <c r="LF1809" s="2" t="e">
        <f t="shared" ca="1" si="290"/>
        <v>#N/A</v>
      </c>
      <c r="LG1809" s="2">
        <f t="shared" ca="1" si="291"/>
        <v>41612</v>
      </c>
      <c r="LH1809" s="2" t="e">
        <f t="shared" ca="1" si="292"/>
        <v>#N/A</v>
      </c>
      <c r="LI1809" t="e">
        <f t="shared" ca="1" si="293"/>
        <v>#N/A</v>
      </c>
      <c r="LJ1809" t="str">
        <f t="shared" ca="1" si="294"/>
        <v>ochiwit@gmail.com</v>
      </c>
      <c r="LK1809" t="e">
        <f t="shared" ca="1" si="295"/>
        <v>#N/A</v>
      </c>
      <c r="LL1809" t="str">
        <f t="shared" ca="1" si="287"/>
        <v>Token</v>
      </c>
      <c r="LM1809" t="str">
        <f t="shared" ca="1" si="288"/>
        <v>ochiwit@gmail.com</v>
      </c>
      <c r="LN1809" t="e">
        <f ca="1">OFFSET($A1809,,MATCH(OFFSET([2]Keys!C$1,MATCH(Data.Collect1Dump!$LL1809,[2]Keys!$A$2:$A$4,0),),Data.Collect1Dump!$3:$3,0)-1,)</f>
        <v>#VALUE!</v>
      </c>
      <c r="LO1809" s="2" t="e">
        <f t="shared" ca="1" si="296"/>
        <v>#VALUE!</v>
      </c>
    </row>
    <row r="1810" spans="1:327">
      <c r="A1810" t="s">
        <v>9322</v>
      </c>
      <c r="ID1810"/>
      <c r="JD1810" t="s">
        <v>5651</v>
      </c>
      <c r="JE1810" t="s">
        <v>9323</v>
      </c>
      <c r="JF1810" t="s">
        <v>329</v>
      </c>
      <c r="JG1810">
        <v>7000</v>
      </c>
      <c r="JH1810" t="s">
        <v>330</v>
      </c>
      <c r="JR1810" t="s">
        <v>329</v>
      </c>
      <c r="JS1810" t="s">
        <v>9324</v>
      </c>
      <c r="KD1810" t="b">
        <v>1</v>
      </c>
      <c r="KF1810" t="b">
        <v>1</v>
      </c>
      <c r="KJ1810" t="b">
        <v>1</v>
      </c>
      <c r="KP1810" t="s">
        <v>330</v>
      </c>
      <c r="KS1810" t="s">
        <v>330</v>
      </c>
      <c r="KV1810" t="s">
        <v>330</v>
      </c>
      <c r="KX1810" t="s">
        <v>329</v>
      </c>
      <c r="KZ1810">
        <f ca="1">OFFSET($A1810,,MATCH([2]Keys!$B$2,Data.Collect1Dump!$3:$3,0)-1)</f>
        <v>0</v>
      </c>
      <c r="LA1810" t="str">
        <f ca="1">OFFSET($A1810,,MATCH([2]Keys!$B$4,Data.Collect1Dump!$3:$3,0)-1)</f>
        <v>ochiwit@gmail.com</v>
      </c>
      <c r="LB1810">
        <f ca="1">OFFSET($A1810,,MATCH([2]Keys!$B$3,Data.Collect1Dump!$3:$3,0)-1)</f>
        <v>0</v>
      </c>
      <c r="LC1810">
        <f t="shared" ca="1" si="289"/>
        <v>0</v>
      </c>
      <c r="LD1810">
        <f t="shared" ca="1" si="289"/>
        <v>1</v>
      </c>
      <c r="LE1810">
        <f t="shared" ca="1" si="289"/>
        <v>0</v>
      </c>
      <c r="LF1810" s="2" t="e">
        <f t="shared" ca="1" si="290"/>
        <v>#N/A</v>
      </c>
      <c r="LG1810" s="2">
        <f t="shared" ca="1" si="291"/>
        <v>41577</v>
      </c>
      <c r="LH1810" s="2" t="e">
        <f t="shared" ca="1" si="292"/>
        <v>#N/A</v>
      </c>
      <c r="LI1810" t="e">
        <f t="shared" ca="1" si="293"/>
        <v>#N/A</v>
      </c>
      <c r="LJ1810" t="str">
        <f t="shared" ca="1" si="294"/>
        <v>ochiwit@gmail.com</v>
      </c>
      <c r="LK1810" t="e">
        <f t="shared" ca="1" si="295"/>
        <v>#N/A</v>
      </c>
      <c r="LL1810" t="str">
        <f t="shared" ca="1" si="287"/>
        <v>Token</v>
      </c>
      <c r="LM1810" t="str">
        <f t="shared" ca="1" si="288"/>
        <v>ochiwit@gmail.com</v>
      </c>
      <c r="LN1810" t="e">
        <f ca="1">OFFSET($A1810,,MATCH(OFFSET([2]Keys!C$1,MATCH(Data.Collect1Dump!$LL1810,[2]Keys!$A$2:$A$4,0),),Data.Collect1Dump!$3:$3,0)-1,)</f>
        <v>#VALUE!</v>
      </c>
      <c r="LO1810" s="2" t="e">
        <f t="shared" ca="1" si="296"/>
        <v>#VALUE!</v>
      </c>
    </row>
    <row r="1811" spans="1:327">
      <c r="A1811" t="s">
        <v>9325</v>
      </c>
      <c r="ID1811"/>
      <c r="JD1811" t="s">
        <v>5651</v>
      </c>
      <c r="JE1811" t="s">
        <v>9326</v>
      </c>
      <c r="JF1811" t="s">
        <v>329</v>
      </c>
      <c r="JG1811">
        <v>7000</v>
      </c>
      <c r="JH1811" t="s">
        <v>330</v>
      </c>
      <c r="JR1811" t="s">
        <v>330</v>
      </c>
      <c r="KP1811" t="s">
        <v>330</v>
      </c>
      <c r="KS1811" t="s">
        <v>330</v>
      </c>
      <c r="KV1811" t="s">
        <v>330</v>
      </c>
      <c r="KX1811" t="s">
        <v>329</v>
      </c>
      <c r="KZ1811">
        <f ca="1">OFFSET($A1811,,MATCH([2]Keys!$B$2,Data.Collect1Dump!$3:$3,0)-1)</f>
        <v>0</v>
      </c>
      <c r="LA1811" t="str">
        <f ca="1">OFFSET($A1811,,MATCH([2]Keys!$B$4,Data.Collect1Dump!$3:$3,0)-1)</f>
        <v>ochiwit@gmail.com</v>
      </c>
      <c r="LB1811">
        <f ca="1">OFFSET($A1811,,MATCH([2]Keys!$B$3,Data.Collect1Dump!$3:$3,0)-1)</f>
        <v>0</v>
      </c>
      <c r="LC1811">
        <f t="shared" ca="1" si="289"/>
        <v>0</v>
      </c>
      <c r="LD1811">
        <f t="shared" ca="1" si="289"/>
        <v>1</v>
      </c>
      <c r="LE1811">
        <f t="shared" ca="1" si="289"/>
        <v>0</v>
      </c>
      <c r="LF1811" s="2" t="e">
        <f t="shared" ca="1" si="290"/>
        <v>#N/A</v>
      </c>
      <c r="LG1811" s="2">
        <f t="shared" ca="1" si="291"/>
        <v>41592</v>
      </c>
      <c r="LH1811" s="2" t="e">
        <f t="shared" ca="1" si="292"/>
        <v>#N/A</v>
      </c>
      <c r="LI1811" t="e">
        <f t="shared" ca="1" si="293"/>
        <v>#N/A</v>
      </c>
      <c r="LJ1811" t="str">
        <f t="shared" ca="1" si="294"/>
        <v>ochiwit@gmail.com</v>
      </c>
      <c r="LK1811" t="e">
        <f t="shared" ca="1" si="295"/>
        <v>#N/A</v>
      </c>
      <c r="LL1811" t="str">
        <f t="shared" ca="1" si="287"/>
        <v>Token</v>
      </c>
      <c r="LM1811" t="str">
        <f t="shared" ca="1" si="288"/>
        <v>ochiwit@gmail.com</v>
      </c>
      <c r="LN1811" t="e">
        <f ca="1">OFFSET($A1811,,MATCH(OFFSET([2]Keys!C$1,MATCH(Data.Collect1Dump!$LL1811,[2]Keys!$A$2:$A$4,0),),Data.Collect1Dump!$3:$3,0)-1,)</f>
        <v>#VALUE!</v>
      </c>
      <c r="LO1811" s="2" t="e">
        <f t="shared" ca="1" si="296"/>
        <v>#VALUE!</v>
      </c>
    </row>
    <row r="1812" spans="1:327">
      <c r="A1812" t="s">
        <v>9327</v>
      </c>
      <c r="ID1812"/>
      <c r="JD1812" t="s">
        <v>5651</v>
      </c>
      <c r="JE1812" t="s">
        <v>9328</v>
      </c>
      <c r="JF1812" t="s">
        <v>329</v>
      </c>
      <c r="JG1812">
        <v>7000</v>
      </c>
      <c r="JH1812" t="s">
        <v>330</v>
      </c>
      <c r="JR1812" t="s">
        <v>330</v>
      </c>
      <c r="KP1812" t="s">
        <v>330</v>
      </c>
      <c r="KS1812" t="s">
        <v>330</v>
      </c>
      <c r="KV1812" t="s">
        <v>330</v>
      </c>
      <c r="KX1812" t="s">
        <v>329</v>
      </c>
      <c r="KZ1812">
        <f ca="1">OFFSET($A1812,,MATCH([2]Keys!$B$2,Data.Collect1Dump!$3:$3,0)-1)</f>
        <v>0</v>
      </c>
      <c r="LA1812" t="str">
        <f ca="1">OFFSET($A1812,,MATCH([2]Keys!$B$4,Data.Collect1Dump!$3:$3,0)-1)</f>
        <v>ochiwit@gmail.com</v>
      </c>
      <c r="LB1812">
        <f ca="1">OFFSET($A1812,,MATCH([2]Keys!$B$3,Data.Collect1Dump!$3:$3,0)-1)</f>
        <v>0</v>
      </c>
      <c r="LC1812">
        <f t="shared" ca="1" si="289"/>
        <v>0</v>
      </c>
      <c r="LD1812">
        <f t="shared" ca="1" si="289"/>
        <v>1</v>
      </c>
      <c r="LE1812">
        <f t="shared" ca="1" si="289"/>
        <v>0</v>
      </c>
      <c r="LF1812" s="2" t="e">
        <f t="shared" ca="1" si="290"/>
        <v>#N/A</v>
      </c>
      <c r="LG1812" s="2">
        <f t="shared" ca="1" si="291"/>
        <v>41579</v>
      </c>
      <c r="LH1812" s="2" t="e">
        <f t="shared" ca="1" si="292"/>
        <v>#N/A</v>
      </c>
      <c r="LI1812" t="e">
        <f t="shared" ca="1" si="293"/>
        <v>#N/A</v>
      </c>
      <c r="LJ1812" t="str">
        <f t="shared" ca="1" si="294"/>
        <v>ochiwit@gmail.com</v>
      </c>
      <c r="LK1812" t="e">
        <f t="shared" ca="1" si="295"/>
        <v>#N/A</v>
      </c>
      <c r="LL1812" t="str">
        <f t="shared" ca="1" si="287"/>
        <v>Token</v>
      </c>
      <c r="LM1812" t="str">
        <f t="shared" ca="1" si="288"/>
        <v>ochiwit@gmail.com</v>
      </c>
      <c r="LN1812" t="e">
        <f ca="1">OFFSET($A1812,,MATCH(OFFSET([2]Keys!C$1,MATCH(Data.Collect1Dump!$LL1812,[2]Keys!$A$2:$A$4,0),),Data.Collect1Dump!$3:$3,0)-1,)</f>
        <v>#VALUE!</v>
      </c>
      <c r="LO1812" s="2" t="e">
        <f t="shared" ca="1" si="296"/>
        <v>#VALUE!</v>
      </c>
    </row>
    <row r="1813" spans="1:327">
      <c r="A1813" t="s">
        <v>9329</v>
      </c>
      <c r="ID1813"/>
      <c r="JD1813" t="s">
        <v>5651</v>
      </c>
      <c r="JE1813" t="s">
        <v>9330</v>
      </c>
      <c r="JF1813" t="s">
        <v>329</v>
      </c>
      <c r="JG1813">
        <v>7000</v>
      </c>
      <c r="JH1813" t="s">
        <v>330</v>
      </c>
      <c r="JR1813" t="s">
        <v>330</v>
      </c>
      <c r="KP1813" t="s">
        <v>330</v>
      </c>
      <c r="KS1813" t="s">
        <v>330</v>
      </c>
      <c r="KV1813" t="s">
        <v>330</v>
      </c>
      <c r="KX1813" t="s">
        <v>329</v>
      </c>
      <c r="KZ1813">
        <f ca="1">OFFSET($A1813,,MATCH([2]Keys!$B$2,Data.Collect1Dump!$3:$3,0)-1)</f>
        <v>0</v>
      </c>
      <c r="LA1813" t="str">
        <f ca="1">OFFSET($A1813,,MATCH([2]Keys!$B$4,Data.Collect1Dump!$3:$3,0)-1)</f>
        <v>ochiwit@gmail.com</v>
      </c>
      <c r="LB1813">
        <f ca="1">OFFSET($A1813,,MATCH([2]Keys!$B$3,Data.Collect1Dump!$3:$3,0)-1)</f>
        <v>0</v>
      </c>
      <c r="LC1813">
        <f t="shared" ca="1" si="289"/>
        <v>0</v>
      </c>
      <c r="LD1813">
        <f t="shared" ca="1" si="289"/>
        <v>1</v>
      </c>
      <c r="LE1813">
        <f t="shared" ca="1" si="289"/>
        <v>0</v>
      </c>
      <c r="LF1813" s="2" t="e">
        <f t="shared" ca="1" si="290"/>
        <v>#N/A</v>
      </c>
      <c r="LG1813" s="2">
        <f t="shared" ca="1" si="291"/>
        <v>41614</v>
      </c>
      <c r="LH1813" s="2" t="e">
        <f t="shared" ca="1" si="292"/>
        <v>#N/A</v>
      </c>
      <c r="LI1813" t="e">
        <f t="shared" ca="1" si="293"/>
        <v>#N/A</v>
      </c>
      <c r="LJ1813" t="str">
        <f t="shared" ca="1" si="294"/>
        <v>ochiwit@gmail.com</v>
      </c>
      <c r="LK1813" t="e">
        <f t="shared" ca="1" si="295"/>
        <v>#N/A</v>
      </c>
      <c r="LL1813" t="str">
        <f t="shared" ca="1" si="287"/>
        <v>Token</v>
      </c>
      <c r="LM1813" t="str">
        <f t="shared" ca="1" si="288"/>
        <v>ochiwit@gmail.com</v>
      </c>
      <c r="LN1813" t="e">
        <f ca="1">OFFSET($A1813,,MATCH(OFFSET([2]Keys!C$1,MATCH(Data.Collect1Dump!$LL1813,[2]Keys!$A$2:$A$4,0),),Data.Collect1Dump!$3:$3,0)-1,)</f>
        <v>#VALUE!</v>
      </c>
      <c r="LO1813" s="2" t="e">
        <f t="shared" ca="1" si="296"/>
        <v>#VALUE!</v>
      </c>
    </row>
    <row r="1814" spans="1:327">
      <c r="A1814" t="s">
        <v>9331</v>
      </c>
      <c r="ID1814"/>
      <c r="JD1814" t="s">
        <v>5651</v>
      </c>
      <c r="JE1814" t="s">
        <v>9332</v>
      </c>
      <c r="JF1814" t="s">
        <v>329</v>
      </c>
      <c r="JG1814">
        <v>7000</v>
      </c>
      <c r="JH1814" t="s">
        <v>330</v>
      </c>
      <c r="JR1814" t="s">
        <v>330</v>
      </c>
      <c r="KP1814" t="s">
        <v>330</v>
      </c>
      <c r="KS1814" t="s">
        <v>330</v>
      </c>
      <c r="KV1814" t="s">
        <v>330</v>
      </c>
      <c r="KX1814" t="s">
        <v>329</v>
      </c>
      <c r="KZ1814">
        <f ca="1">OFFSET($A1814,,MATCH([2]Keys!$B$2,Data.Collect1Dump!$3:$3,0)-1)</f>
        <v>0</v>
      </c>
      <c r="LA1814" t="str">
        <f ca="1">OFFSET($A1814,,MATCH([2]Keys!$B$4,Data.Collect1Dump!$3:$3,0)-1)</f>
        <v>ochiwit@gmail.com</v>
      </c>
      <c r="LB1814">
        <f ca="1">OFFSET($A1814,,MATCH([2]Keys!$B$3,Data.Collect1Dump!$3:$3,0)-1)</f>
        <v>0</v>
      </c>
      <c r="LC1814">
        <f t="shared" ca="1" si="289"/>
        <v>0</v>
      </c>
      <c r="LD1814">
        <f t="shared" ca="1" si="289"/>
        <v>1</v>
      </c>
      <c r="LE1814">
        <f t="shared" ca="1" si="289"/>
        <v>0</v>
      </c>
      <c r="LF1814" s="2" t="e">
        <f t="shared" ca="1" si="290"/>
        <v>#N/A</v>
      </c>
      <c r="LG1814" s="2">
        <f t="shared" ca="1" si="291"/>
        <v>41577</v>
      </c>
      <c r="LH1814" s="2" t="e">
        <f t="shared" ca="1" si="292"/>
        <v>#N/A</v>
      </c>
      <c r="LI1814" t="e">
        <f t="shared" ca="1" si="293"/>
        <v>#N/A</v>
      </c>
      <c r="LJ1814" t="str">
        <f t="shared" ca="1" si="294"/>
        <v>ochiwit@gmail.com</v>
      </c>
      <c r="LK1814" t="e">
        <f t="shared" ca="1" si="295"/>
        <v>#N/A</v>
      </c>
      <c r="LL1814" t="str">
        <f t="shared" ca="1" si="287"/>
        <v>Token</v>
      </c>
      <c r="LM1814" t="str">
        <f t="shared" ca="1" si="288"/>
        <v>ochiwit@gmail.com</v>
      </c>
      <c r="LN1814" t="e">
        <f ca="1">OFFSET($A1814,,MATCH(OFFSET([2]Keys!C$1,MATCH(Data.Collect1Dump!$LL1814,[2]Keys!$A$2:$A$4,0),),Data.Collect1Dump!$3:$3,0)-1,)</f>
        <v>#VALUE!</v>
      </c>
      <c r="LO1814" s="2" t="e">
        <f t="shared" ca="1" si="296"/>
        <v>#VALUE!</v>
      </c>
    </row>
    <row r="1815" spans="1:327">
      <c r="A1815" t="s">
        <v>9333</v>
      </c>
      <c r="ID1815"/>
      <c r="JD1815" t="s">
        <v>5651</v>
      </c>
      <c r="JE1815" t="s">
        <v>9334</v>
      </c>
      <c r="JF1815" t="s">
        <v>329</v>
      </c>
      <c r="JG1815">
        <v>7000</v>
      </c>
      <c r="JH1815" t="s">
        <v>330</v>
      </c>
      <c r="JR1815" t="s">
        <v>330</v>
      </c>
      <c r="KP1815" t="s">
        <v>330</v>
      </c>
      <c r="KS1815" t="s">
        <v>330</v>
      </c>
      <c r="KV1815" t="s">
        <v>330</v>
      </c>
      <c r="KX1815" t="s">
        <v>329</v>
      </c>
      <c r="KZ1815">
        <f ca="1">OFFSET($A1815,,MATCH([2]Keys!$B$2,Data.Collect1Dump!$3:$3,0)-1)</f>
        <v>0</v>
      </c>
      <c r="LA1815" t="str">
        <f ca="1">OFFSET($A1815,,MATCH([2]Keys!$B$4,Data.Collect1Dump!$3:$3,0)-1)</f>
        <v>ochiwit@gmail.com</v>
      </c>
      <c r="LB1815">
        <f ca="1">OFFSET($A1815,,MATCH([2]Keys!$B$3,Data.Collect1Dump!$3:$3,0)-1)</f>
        <v>0</v>
      </c>
      <c r="LC1815">
        <f t="shared" ca="1" si="289"/>
        <v>0</v>
      </c>
      <c r="LD1815">
        <f t="shared" ca="1" si="289"/>
        <v>1</v>
      </c>
      <c r="LE1815">
        <f t="shared" ca="1" si="289"/>
        <v>0</v>
      </c>
      <c r="LF1815" s="2" t="e">
        <f t="shared" ca="1" si="290"/>
        <v>#N/A</v>
      </c>
      <c r="LG1815" s="2">
        <f t="shared" ca="1" si="291"/>
        <v>41612</v>
      </c>
      <c r="LH1815" s="2" t="e">
        <f t="shared" ca="1" si="292"/>
        <v>#N/A</v>
      </c>
      <c r="LI1815" t="e">
        <f t="shared" ca="1" si="293"/>
        <v>#N/A</v>
      </c>
      <c r="LJ1815" t="str">
        <f t="shared" ca="1" si="294"/>
        <v>ochiwit@gmail.com</v>
      </c>
      <c r="LK1815" t="e">
        <f t="shared" ca="1" si="295"/>
        <v>#N/A</v>
      </c>
      <c r="LL1815" t="str">
        <f t="shared" ca="1" si="287"/>
        <v>Token</v>
      </c>
      <c r="LM1815" t="str">
        <f t="shared" ca="1" si="288"/>
        <v>ochiwit@gmail.com</v>
      </c>
      <c r="LN1815" t="e">
        <f ca="1">OFFSET($A1815,,MATCH(OFFSET([2]Keys!C$1,MATCH(Data.Collect1Dump!$LL1815,[2]Keys!$A$2:$A$4,0),),Data.Collect1Dump!$3:$3,0)-1,)</f>
        <v>#VALUE!</v>
      </c>
      <c r="LO1815" s="2" t="e">
        <f t="shared" ca="1" si="296"/>
        <v>#VALUE!</v>
      </c>
    </row>
    <row r="1816" spans="1:327">
      <c r="A1816" t="s">
        <v>9335</v>
      </c>
      <c r="ID1816"/>
      <c r="JD1816" t="s">
        <v>5651</v>
      </c>
      <c r="JE1816" t="s">
        <v>9336</v>
      </c>
      <c r="JF1816" t="s">
        <v>329</v>
      </c>
      <c r="JG1816">
        <v>7000</v>
      </c>
      <c r="JH1816" t="s">
        <v>330</v>
      </c>
      <c r="JR1816" t="s">
        <v>330</v>
      </c>
      <c r="KP1816" t="s">
        <v>330</v>
      </c>
      <c r="KS1816" t="s">
        <v>330</v>
      </c>
      <c r="KV1816" t="s">
        <v>330</v>
      </c>
      <c r="KX1816" t="s">
        <v>329</v>
      </c>
      <c r="KZ1816">
        <f ca="1">OFFSET($A1816,,MATCH([2]Keys!$B$2,Data.Collect1Dump!$3:$3,0)-1)</f>
        <v>0</v>
      </c>
      <c r="LA1816" t="str">
        <f ca="1">OFFSET($A1816,,MATCH([2]Keys!$B$4,Data.Collect1Dump!$3:$3,0)-1)</f>
        <v>ochiwit@gmail.com</v>
      </c>
      <c r="LB1816">
        <f ca="1">OFFSET($A1816,,MATCH([2]Keys!$B$3,Data.Collect1Dump!$3:$3,0)-1)</f>
        <v>0</v>
      </c>
      <c r="LC1816">
        <f t="shared" ca="1" si="289"/>
        <v>0</v>
      </c>
      <c r="LD1816">
        <f t="shared" ca="1" si="289"/>
        <v>1</v>
      </c>
      <c r="LE1816">
        <f t="shared" ca="1" si="289"/>
        <v>0</v>
      </c>
      <c r="LF1816" s="2" t="e">
        <f t="shared" ca="1" si="290"/>
        <v>#N/A</v>
      </c>
      <c r="LG1816" s="2">
        <f t="shared" ca="1" si="291"/>
        <v>41592</v>
      </c>
      <c r="LH1816" s="2" t="e">
        <f t="shared" ca="1" si="292"/>
        <v>#N/A</v>
      </c>
      <c r="LI1816" t="e">
        <f t="shared" ca="1" si="293"/>
        <v>#N/A</v>
      </c>
      <c r="LJ1816" t="str">
        <f t="shared" ca="1" si="294"/>
        <v>ochiwit@gmail.com</v>
      </c>
      <c r="LK1816" t="e">
        <f t="shared" ca="1" si="295"/>
        <v>#N/A</v>
      </c>
      <c r="LL1816" t="str">
        <f t="shared" ca="1" si="287"/>
        <v>Token</v>
      </c>
      <c r="LM1816" t="str">
        <f t="shared" ca="1" si="288"/>
        <v>ochiwit@gmail.com</v>
      </c>
      <c r="LN1816" t="e">
        <f ca="1">OFFSET($A1816,,MATCH(OFFSET([2]Keys!C$1,MATCH(Data.Collect1Dump!$LL1816,[2]Keys!$A$2:$A$4,0),),Data.Collect1Dump!$3:$3,0)-1,)</f>
        <v>#VALUE!</v>
      </c>
      <c r="LO1816" s="2" t="e">
        <f t="shared" ca="1" si="296"/>
        <v>#VALUE!</v>
      </c>
    </row>
    <row r="1817" spans="1:327">
      <c r="A1817" t="s">
        <v>9337</v>
      </c>
      <c r="ID1817"/>
      <c r="JD1817" t="s">
        <v>4392</v>
      </c>
      <c r="JE1817" t="s">
        <v>9338</v>
      </c>
      <c r="JF1817" t="s">
        <v>329</v>
      </c>
      <c r="JG1817">
        <v>6970</v>
      </c>
      <c r="JH1817" t="s">
        <v>330</v>
      </c>
      <c r="JR1817" t="s">
        <v>330</v>
      </c>
      <c r="KP1817" t="s">
        <v>330</v>
      </c>
      <c r="KS1817" t="s">
        <v>330</v>
      </c>
      <c r="KV1817" t="s">
        <v>330</v>
      </c>
      <c r="KX1817" t="s">
        <v>329</v>
      </c>
      <c r="KZ1817">
        <f ca="1">OFFSET($A1817,,MATCH([2]Keys!$B$2,Data.Collect1Dump!$3:$3,0)-1)</f>
        <v>0</v>
      </c>
      <c r="LA1817" t="str">
        <f ca="1">OFFSET($A1817,,MATCH([2]Keys!$B$4,Data.Collect1Dump!$3:$3,0)-1)</f>
        <v>ezekielogadho@gmail.com</v>
      </c>
      <c r="LB1817">
        <f ca="1">OFFSET($A1817,,MATCH([2]Keys!$B$3,Data.Collect1Dump!$3:$3,0)-1)</f>
        <v>0</v>
      </c>
      <c r="LC1817">
        <f t="shared" ca="1" si="289"/>
        <v>0</v>
      </c>
      <c r="LD1817">
        <f t="shared" ca="1" si="289"/>
        <v>1</v>
      </c>
      <c r="LE1817">
        <f t="shared" ca="1" si="289"/>
        <v>0</v>
      </c>
      <c r="LF1817" s="2" t="e">
        <f t="shared" ca="1" si="290"/>
        <v>#N/A</v>
      </c>
      <c r="LG1817" s="2">
        <f t="shared" ca="1" si="291"/>
        <v>41719</v>
      </c>
      <c r="LH1817" s="2" t="e">
        <f t="shared" ca="1" si="292"/>
        <v>#N/A</v>
      </c>
      <c r="LI1817" t="e">
        <f t="shared" ca="1" si="293"/>
        <v>#N/A</v>
      </c>
      <c r="LJ1817" t="str">
        <f t="shared" ca="1" si="294"/>
        <v>ezekielogadho@gmail.com</v>
      </c>
      <c r="LK1817" t="e">
        <f t="shared" ca="1" si="295"/>
        <v>#N/A</v>
      </c>
      <c r="LL1817" t="str">
        <f t="shared" ca="1" si="287"/>
        <v>Token</v>
      </c>
      <c r="LM1817" t="str">
        <f t="shared" ca="1" si="288"/>
        <v>ezekielogadho@gmail.com</v>
      </c>
      <c r="LN1817" t="e">
        <f ca="1">OFFSET($A1817,,MATCH(OFFSET([2]Keys!C$1,MATCH(Data.Collect1Dump!$LL1817,[2]Keys!$A$2:$A$4,0),),Data.Collect1Dump!$3:$3,0)-1,)</f>
        <v>#VALUE!</v>
      </c>
      <c r="LO1817" s="2" t="e">
        <f t="shared" ca="1" si="296"/>
        <v>#VALUE!</v>
      </c>
    </row>
    <row r="1818" spans="1:327">
      <c r="A1818" t="s">
        <v>9339</v>
      </c>
      <c r="ID1818"/>
      <c r="JD1818" t="s">
        <v>5651</v>
      </c>
      <c r="JE1818" t="s">
        <v>9340</v>
      </c>
      <c r="JF1818" t="s">
        <v>329</v>
      </c>
      <c r="JG1818">
        <v>7000</v>
      </c>
      <c r="JH1818" t="s">
        <v>330</v>
      </c>
      <c r="JR1818" t="s">
        <v>329</v>
      </c>
      <c r="JS1818" t="s">
        <v>9341</v>
      </c>
      <c r="JT1818" t="b">
        <v>1</v>
      </c>
      <c r="JU1818" t="b">
        <v>1</v>
      </c>
      <c r="JZ1818" t="b">
        <v>1</v>
      </c>
      <c r="KF1818" t="b">
        <v>1</v>
      </c>
      <c r="KG1818" t="b">
        <v>1</v>
      </c>
      <c r="KJ1818" t="b">
        <v>1</v>
      </c>
      <c r="KP1818" t="s">
        <v>330</v>
      </c>
      <c r="KS1818" t="s">
        <v>330</v>
      </c>
      <c r="KV1818" t="s">
        <v>330</v>
      </c>
      <c r="KX1818" t="s">
        <v>329</v>
      </c>
      <c r="KZ1818">
        <f ca="1">OFFSET($A1818,,MATCH([2]Keys!$B$2,Data.Collect1Dump!$3:$3,0)-1)</f>
        <v>0</v>
      </c>
      <c r="LA1818" t="str">
        <f ca="1">OFFSET($A1818,,MATCH([2]Keys!$B$4,Data.Collect1Dump!$3:$3,0)-1)</f>
        <v>ochiwit@gmail.com</v>
      </c>
      <c r="LB1818">
        <f ca="1">OFFSET($A1818,,MATCH([2]Keys!$B$3,Data.Collect1Dump!$3:$3,0)-1)</f>
        <v>0</v>
      </c>
      <c r="LC1818">
        <f t="shared" ca="1" si="289"/>
        <v>0</v>
      </c>
      <c r="LD1818">
        <f t="shared" ca="1" si="289"/>
        <v>1</v>
      </c>
      <c r="LE1818">
        <f t="shared" ca="1" si="289"/>
        <v>0</v>
      </c>
      <c r="LF1818" s="2" t="e">
        <f t="shared" ca="1" si="290"/>
        <v>#N/A</v>
      </c>
      <c r="LG1818" s="2">
        <f t="shared" ca="1" si="291"/>
        <v>41577</v>
      </c>
      <c r="LH1818" s="2" t="e">
        <f t="shared" ca="1" si="292"/>
        <v>#N/A</v>
      </c>
      <c r="LI1818" t="e">
        <f t="shared" ca="1" si="293"/>
        <v>#N/A</v>
      </c>
      <c r="LJ1818" t="str">
        <f t="shared" ca="1" si="294"/>
        <v>ochiwit@gmail.com</v>
      </c>
      <c r="LK1818" t="e">
        <f t="shared" ca="1" si="295"/>
        <v>#N/A</v>
      </c>
      <c r="LL1818" t="str">
        <f t="shared" ca="1" si="287"/>
        <v>Token</v>
      </c>
      <c r="LM1818" t="str">
        <f t="shared" ca="1" si="288"/>
        <v>ochiwit@gmail.com</v>
      </c>
      <c r="LN1818" t="e">
        <f ca="1">OFFSET($A1818,,MATCH(OFFSET([2]Keys!C$1,MATCH(Data.Collect1Dump!$LL1818,[2]Keys!$A$2:$A$4,0),),Data.Collect1Dump!$3:$3,0)-1,)</f>
        <v>#VALUE!</v>
      </c>
      <c r="LO1818" s="2" t="e">
        <f t="shared" ca="1" si="296"/>
        <v>#VALUE!</v>
      </c>
    </row>
    <row r="1819" spans="1:327">
      <c r="A1819" t="s">
        <v>9342</v>
      </c>
      <c r="ID1819"/>
      <c r="JD1819" t="s">
        <v>5651</v>
      </c>
      <c r="JE1819" t="s">
        <v>9343</v>
      </c>
      <c r="JF1819" t="s">
        <v>329</v>
      </c>
      <c r="JG1819">
        <v>7000</v>
      </c>
      <c r="JH1819" t="s">
        <v>330</v>
      </c>
      <c r="JR1819" t="s">
        <v>330</v>
      </c>
      <c r="KP1819" t="s">
        <v>330</v>
      </c>
      <c r="KS1819" t="s">
        <v>330</v>
      </c>
      <c r="KV1819" t="s">
        <v>330</v>
      </c>
      <c r="KX1819" t="s">
        <v>329</v>
      </c>
      <c r="KZ1819">
        <f ca="1">OFFSET($A1819,,MATCH([2]Keys!$B$2,Data.Collect1Dump!$3:$3,0)-1)</f>
        <v>0</v>
      </c>
      <c r="LA1819" t="str">
        <f ca="1">OFFSET($A1819,,MATCH([2]Keys!$B$4,Data.Collect1Dump!$3:$3,0)-1)</f>
        <v>ochiwit@gmail.com</v>
      </c>
      <c r="LB1819">
        <f ca="1">OFFSET($A1819,,MATCH([2]Keys!$B$3,Data.Collect1Dump!$3:$3,0)-1)</f>
        <v>0</v>
      </c>
      <c r="LC1819">
        <f t="shared" ca="1" si="289"/>
        <v>0</v>
      </c>
      <c r="LD1819">
        <f t="shared" ca="1" si="289"/>
        <v>1</v>
      </c>
      <c r="LE1819">
        <f t="shared" ca="1" si="289"/>
        <v>0</v>
      </c>
      <c r="LF1819" s="2" t="e">
        <f t="shared" ca="1" si="290"/>
        <v>#N/A</v>
      </c>
      <c r="LG1819" s="2">
        <f t="shared" ca="1" si="291"/>
        <v>41592</v>
      </c>
      <c r="LH1819" s="2" t="e">
        <f t="shared" ca="1" si="292"/>
        <v>#N/A</v>
      </c>
      <c r="LI1819" t="e">
        <f t="shared" ca="1" si="293"/>
        <v>#N/A</v>
      </c>
      <c r="LJ1819" t="str">
        <f t="shared" ca="1" si="294"/>
        <v>ochiwit@gmail.com</v>
      </c>
      <c r="LK1819" t="e">
        <f t="shared" ca="1" si="295"/>
        <v>#N/A</v>
      </c>
      <c r="LL1819" t="str">
        <f t="shared" ca="1" si="287"/>
        <v>Token</v>
      </c>
      <c r="LM1819" t="str">
        <f t="shared" ca="1" si="288"/>
        <v>ochiwit@gmail.com</v>
      </c>
      <c r="LN1819" t="e">
        <f ca="1">OFFSET($A1819,,MATCH(OFFSET([2]Keys!C$1,MATCH(Data.Collect1Dump!$LL1819,[2]Keys!$A$2:$A$4,0),),Data.Collect1Dump!$3:$3,0)-1,)</f>
        <v>#VALUE!</v>
      </c>
      <c r="LO1819" s="2" t="e">
        <f t="shared" ca="1" si="296"/>
        <v>#VALUE!</v>
      </c>
    </row>
    <row r="1820" spans="1:327">
      <c r="A1820" t="s">
        <v>9344</v>
      </c>
      <c r="ID1820"/>
      <c r="JD1820" t="s">
        <v>5651</v>
      </c>
      <c r="JE1820" t="s">
        <v>9345</v>
      </c>
      <c r="JF1820" t="s">
        <v>329</v>
      </c>
      <c r="JG1820">
        <v>7000</v>
      </c>
      <c r="JH1820" t="s">
        <v>330</v>
      </c>
      <c r="JR1820" t="s">
        <v>330</v>
      </c>
      <c r="KP1820" t="s">
        <v>330</v>
      </c>
      <c r="KS1820" t="s">
        <v>330</v>
      </c>
      <c r="KV1820" t="s">
        <v>330</v>
      </c>
      <c r="KX1820" t="s">
        <v>329</v>
      </c>
      <c r="KZ1820">
        <f ca="1">OFFSET($A1820,,MATCH([2]Keys!$B$2,Data.Collect1Dump!$3:$3,0)-1)</f>
        <v>0</v>
      </c>
      <c r="LA1820" t="str">
        <f ca="1">OFFSET($A1820,,MATCH([2]Keys!$B$4,Data.Collect1Dump!$3:$3,0)-1)</f>
        <v>ochiwit@gmail.com</v>
      </c>
      <c r="LB1820">
        <f ca="1">OFFSET($A1820,,MATCH([2]Keys!$B$3,Data.Collect1Dump!$3:$3,0)-1)</f>
        <v>0</v>
      </c>
      <c r="LC1820">
        <f t="shared" ca="1" si="289"/>
        <v>0</v>
      </c>
      <c r="LD1820">
        <f t="shared" ca="1" si="289"/>
        <v>1</v>
      </c>
      <c r="LE1820">
        <f t="shared" ca="1" si="289"/>
        <v>0</v>
      </c>
      <c r="LF1820" s="2" t="e">
        <f t="shared" ca="1" si="290"/>
        <v>#N/A</v>
      </c>
      <c r="LG1820" s="2">
        <f t="shared" ca="1" si="291"/>
        <v>41578</v>
      </c>
      <c r="LH1820" s="2" t="e">
        <f t="shared" ca="1" si="292"/>
        <v>#N/A</v>
      </c>
      <c r="LI1820" t="e">
        <f t="shared" ca="1" si="293"/>
        <v>#N/A</v>
      </c>
      <c r="LJ1820" t="str">
        <f t="shared" ca="1" si="294"/>
        <v>ochiwit@gmail.com</v>
      </c>
      <c r="LK1820" t="e">
        <f t="shared" ca="1" si="295"/>
        <v>#N/A</v>
      </c>
      <c r="LL1820" t="str">
        <f t="shared" ca="1" si="287"/>
        <v>Token</v>
      </c>
      <c r="LM1820" t="str">
        <f t="shared" ca="1" si="288"/>
        <v>ochiwit@gmail.com</v>
      </c>
      <c r="LN1820" t="e">
        <f ca="1">OFFSET($A1820,,MATCH(OFFSET([2]Keys!C$1,MATCH(Data.Collect1Dump!$LL1820,[2]Keys!$A$2:$A$4,0),),Data.Collect1Dump!$3:$3,0)-1,)</f>
        <v>#VALUE!</v>
      </c>
      <c r="LO1820" s="2" t="e">
        <f t="shared" ca="1" si="296"/>
        <v>#VALUE!</v>
      </c>
    </row>
    <row r="1821" spans="1:327">
      <c r="A1821" t="s">
        <v>9346</v>
      </c>
      <c r="ID1821"/>
      <c r="JD1821" t="s">
        <v>5651</v>
      </c>
      <c r="JE1821" t="s">
        <v>9347</v>
      </c>
      <c r="JF1821" t="s">
        <v>329</v>
      </c>
      <c r="JG1821">
        <v>7000</v>
      </c>
      <c r="JH1821" t="s">
        <v>330</v>
      </c>
      <c r="JR1821" t="s">
        <v>329</v>
      </c>
      <c r="JS1821" t="s">
        <v>9348</v>
      </c>
      <c r="KD1821" t="b">
        <v>1</v>
      </c>
      <c r="KF1821" t="b">
        <v>1</v>
      </c>
      <c r="KJ1821" t="b">
        <v>1</v>
      </c>
      <c r="KP1821" t="s">
        <v>330</v>
      </c>
      <c r="KS1821" t="s">
        <v>330</v>
      </c>
      <c r="KV1821" t="s">
        <v>330</v>
      </c>
      <c r="KX1821" t="s">
        <v>329</v>
      </c>
      <c r="KZ1821">
        <f ca="1">OFFSET($A1821,,MATCH([2]Keys!$B$2,Data.Collect1Dump!$3:$3,0)-1)</f>
        <v>0</v>
      </c>
      <c r="LA1821" t="str">
        <f ca="1">OFFSET($A1821,,MATCH([2]Keys!$B$4,Data.Collect1Dump!$3:$3,0)-1)</f>
        <v>ochiwit@gmail.com</v>
      </c>
      <c r="LB1821">
        <f ca="1">OFFSET($A1821,,MATCH([2]Keys!$B$3,Data.Collect1Dump!$3:$3,0)-1)</f>
        <v>0</v>
      </c>
      <c r="LC1821">
        <f t="shared" ca="1" si="289"/>
        <v>0</v>
      </c>
      <c r="LD1821">
        <f t="shared" ca="1" si="289"/>
        <v>1</v>
      </c>
      <c r="LE1821">
        <f t="shared" ca="1" si="289"/>
        <v>0</v>
      </c>
      <c r="LF1821" s="2" t="e">
        <f t="shared" ca="1" si="290"/>
        <v>#N/A</v>
      </c>
      <c r="LG1821" s="2">
        <f t="shared" ca="1" si="291"/>
        <v>41579</v>
      </c>
      <c r="LH1821" s="2" t="e">
        <f t="shared" ca="1" si="292"/>
        <v>#N/A</v>
      </c>
      <c r="LI1821" t="e">
        <f t="shared" ca="1" si="293"/>
        <v>#N/A</v>
      </c>
      <c r="LJ1821" t="str">
        <f t="shared" ca="1" si="294"/>
        <v>ochiwit@gmail.com</v>
      </c>
      <c r="LK1821" t="e">
        <f t="shared" ca="1" si="295"/>
        <v>#N/A</v>
      </c>
      <c r="LL1821" t="str">
        <f t="shared" ca="1" si="287"/>
        <v>Token</v>
      </c>
      <c r="LM1821" t="str">
        <f t="shared" ca="1" si="288"/>
        <v>ochiwit@gmail.com</v>
      </c>
      <c r="LN1821" t="e">
        <f ca="1">OFFSET($A1821,,MATCH(OFFSET([2]Keys!C$1,MATCH(Data.Collect1Dump!$LL1821,[2]Keys!$A$2:$A$4,0),),Data.Collect1Dump!$3:$3,0)-1,)</f>
        <v>#VALUE!</v>
      </c>
      <c r="LO1821" s="2" t="e">
        <f t="shared" ca="1" si="296"/>
        <v>#VALUE!</v>
      </c>
    </row>
    <row r="1822" spans="1:327">
      <c r="A1822" t="s">
        <v>9349</v>
      </c>
      <c r="ID1822"/>
      <c r="JD1822" t="s">
        <v>5651</v>
      </c>
      <c r="JE1822" t="s">
        <v>9350</v>
      </c>
      <c r="JF1822" t="s">
        <v>329</v>
      </c>
      <c r="JG1822">
        <v>7000</v>
      </c>
      <c r="JH1822" t="s">
        <v>330</v>
      </c>
      <c r="JR1822" t="s">
        <v>330</v>
      </c>
      <c r="KP1822" t="s">
        <v>330</v>
      </c>
      <c r="KS1822" t="s">
        <v>330</v>
      </c>
      <c r="KV1822" t="s">
        <v>330</v>
      </c>
      <c r="KX1822" t="s">
        <v>329</v>
      </c>
      <c r="KZ1822">
        <f ca="1">OFFSET($A1822,,MATCH([2]Keys!$B$2,Data.Collect1Dump!$3:$3,0)-1)</f>
        <v>0</v>
      </c>
      <c r="LA1822" t="str">
        <f ca="1">OFFSET($A1822,,MATCH([2]Keys!$B$4,Data.Collect1Dump!$3:$3,0)-1)</f>
        <v>ochiwit@gmail.com</v>
      </c>
      <c r="LB1822">
        <f ca="1">OFFSET($A1822,,MATCH([2]Keys!$B$3,Data.Collect1Dump!$3:$3,0)-1)</f>
        <v>0</v>
      </c>
      <c r="LC1822">
        <f t="shared" ca="1" si="289"/>
        <v>0</v>
      </c>
      <c r="LD1822">
        <f t="shared" ca="1" si="289"/>
        <v>1</v>
      </c>
      <c r="LE1822">
        <f t="shared" ca="1" si="289"/>
        <v>0</v>
      </c>
      <c r="LF1822" s="2" t="e">
        <f t="shared" ca="1" si="290"/>
        <v>#N/A</v>
      </c>
      <c r="LG1822" s="2">
        <f t="shared" ca="1" si="291"/>
        <v>41577</v>
      </c>
      <c r="LH1822" s="2" t="e">
        <f t="shared" ca="1" si="292"/>
        <v>#N/A</v>
      </c>
      <c r="LI1822" t="e">
        <f t="shared" ca="1" si="293"/>
        <v>#N/A</v>
      </c>
      <c r="LJ1822" t="str">
        <f t="shared" ca="1" si="294"/>
        <v>ochiwit@gmail.com</v>
      </c>
      <c r="LK1822" t="e">
        <f t="shared" ca="1" si="295"/>
        <v>#N/A</v>
      </c>
      <c r="LL1822" t="str">
        <f t="shared" ca="1" si="287"/>
        <v>Token</v>
      </c>
      <c r="LM1822" t="str">
        <f t="shared" ca="1" si="288"/>
        <v>ochiwit@gmail.com</v>
      </c>
      <c r="LN1822" t="e">
        <f ca="1">OFFSET($A1822,,MATCH(OFFSET([2]Keys!C$1,MATCH(Data.Collect1Dump!$LL1822,[2]Keys!$A$2:$A$4,0),),Data.Collect1Dump!$3:$3,0)-1,)</f>
        <v>#VALUE!</v>
      </c>
      <c r="LO1822" s="2" t="e">
        <f t="shared" ca="1" si="296"/>
        <v>#VALUE!</v>
      </c>
    </row>
    <row r="1823" spans="1:327">
      <c r="A1823" t="s">
        <v>9351</v>
      </c>
      <c r="ID1823"/>
      <c r="JD1823" t="s">
        <v>5651</v>
      </c>
      <c r="JE1823" t="s">
        <v>9352</v>
      </c>
      <c r="JF1823" t="s">
        <v>329</v>
      </c>
      <c r="JG1823">
        <v>7000</v>
      </c>
      <c r="JH1823" t="s">
        <v>330</v>
      </c>
      <c r="JR1823" t="s">
        <v>330</v>
      </c>
      <c r="KP1823" t="s">
        <v>330</v>
      </c>
      <c r="KS1823" t="s">
        <v>330</v>
      </c>
      <c r="KV1823" t="s">
        <v>330</v>
      </c>
      <c r="KX1823" t="s">
        <v>329</v>
      </c>
      <c r="KZ1823">
        <f ca="1">OFFSET($A1823,,MATCH([2]Keys!$B$2,Data.Collect1Dump!$3:$3,0)-1)</f>
        <v>0</v>
      </c>
      <c r="LA1823" t="str">
        <f ca="1">OFFSET($A1823,,MATCH([2]Keys!$B$4,Data.Collect1Dump!$3:$3,0)-1)</f>
        <v>ochiwit@gmail.com</v>
      </c>
      <c r="LB1823">
        <f ca="1">OFFSET($A1823,,MATCH([2]Keys!$B$3,Data.Collect1Dump!$3:$3,0)-1)</f>
        <v>0</v>
      </c>
      <c r="LC1823">
        <f t="shared" ca="1" si="289"/>
        <v>0</v>
      </c>
      <c r="LD1823">
        <f t="shared" ca="1" si="289"/>
        <v>1</v>
      </c>
      <c r="LE1823">
        <f t="shared" ca="1" si="289"/>
        <v>0</v>
      </c>
      <c r="LF1823" s="2" t="e">
        <f t="shared" ca="1" si="290"/>
        <v>#N/A</v>
      </c>
      <c r="LG1823" s="2">
        <f t="shared" ca="1" si="291"/>
        <v>41577</v>
      </c>
      <c r="LH1823" s="2" t="e">
        <f t="shared" ca="1" si="292"/>
        <v>#N/A</v>
      </c>
      <c r="LI1823" t="e">
        <f t="shared" ca="1" si="293"/>
        <v>#N/A</v>
      </c>
      <c r="LJ1823" t="str">
        <f t="shared" ca="1" si="294"/>
        <v>ochiwit@gmail.com</v>
      </c>
      <c r="LK1823" t="e">
        <f t="shared" ca="1" si="295"/>
        <v>#N/A</v>
      </c>
      <c r="LL1823" t="str">
        <f t="shared" ca="1" si="287"/>
        <v>Token</v>
      </c>
      <c r="LM1823" t="str">
        <f t="shared" ca="1" si="288"/>
        <v>ochiwit@gmail.com</v>
      </c>
      <c r="LN1823" t="e">
        <f ca="1">OFFSET($A1823,,MATCH(OFFSET([2]Keys!C$1,MATCH(Data.Collect1Dump!$LL1823,[2]Keys!$A$2:$A$4,0),),Data.Collect1Dump!$3:$3,0)-1,)</f>
        <v>#VALUE!</v>
      </c>
      <c r="LO1823" s="2" t="e">
        <f t="shared" ca="1" si="296"/>
        <v>#VALUE!</v>
      </c>
    </row>
    <row r="1824" spans="1:327">
      <c r="A1824" t="s">
        <v>9353</v>
      </c>
      <c r="ID1824"/>
      <c r="JD1824" t="s">
        <v>4392</v>
      </c>
      <c r="JE1824" t="s">
        <v>9354</v>
      </c>
      <c r="JF1824" t="s">
        <v>329</v>
      </c>
      <c r="JG1824">
        <v>6990</v>
      </c>
      <c r="JH1824" t="s">
        <v>330</v>
      </c>
      <c r="JR1824" t="s">
        <v>330</v>
      </c>
      <c r="KP1824" t="s">
        <v>330</v>
      </c>
      <c r="KS1824" t="s">
        <v>330</v>
      </c>
      <c r="KV1824" t="s">
        <v>330</v>
      </c>
      <c r="KX1824" t="s">
        <v>329</v>
      </c>
      <c r="KZ1824">
        <f ca="1">OFFSET($A1824,,MATCH([2]Keys!$B$2,Data.Collect1Dump!$3:$3,0)-1)</f>
        <v>0</v>
      </c>
      <c r="LA1824" t="str">
        <f ca="1">OFFSET($A1824,,MATCH([2]Keys!$B$4,Data.Collect1Dump!$3:$3,0)-1)</f>
        <v>ezekielogadho@gmail.com</v>
      </c>
      <c r="LB1824">
        <f ca="1">OFFSET($A1824,,MATCH([2]Keys!$B$3,Data.Collect1Dump!$3:$3,0)-1)</f>
        <v>0</v>
      </c>
      <c r="LC1824">
        <f t="shared" ca="1" si="289"/>
        <v>0</v>
      </c>
      <c r="LD1824">
        <f t="shared" ca="1" si="289"/>
        <v>1</v>
      </c>
      <c r="LE1824">
        <f t="shared" ca="1" si="289"/>
        <v>0</v>
      </c>
      <c r="LF1824" s="2" t="e">
        <f t="shared" ca="1" si="290"/>
        <v>#N/A</v>
      </c>
      <c r="LG1824" s="2">
        <f t="shared" ca="1" si="291"/>
        <v>41719</v>
      </c>
      <c r="LH1824" s="2" t="e">
        <f t="shared" ca="1" si="292"/>
        <v>#N/A</v>
      </c>
      <c r="LI1824" t="e">
        <f t="shared" ca="1" si="293"/>
        <v>#N/A</v>
      </c>
      <c r="LJ1824" t="str">
        <f t="shared" ca="1" si="294"/>
        <v>ezekielogadho@gmail.com</v>
      </c>
      <c r="LK1824" t="e">
        <f t="shared" ca="1" si="295"/>
        <v>#N/A</v>
      </c>
      <c r="LL1824" t="str">
        <f t="shared" ca="1" si="287"/>
        <v>Token</v>
      </c>
      <c r="LM1824" t="str">
        <f t="shared" ca="1" si="288"/>
        <v>ezekielogadho@gmail.com</v>
      </c>
      <c r="LN1824" t="e">
        <f ca="1">OFFSET($A1824,,MATCH(OFFSET([2]Keys!C$1,MATCH(Data.Collect1Dump!$LL1824,[2]Keys!$A$2:$A$4,0),),Data.Collect1Dump!$3:$3,0)-1,)</f>
        <v>#VALUE!</v>
      </c>
      <c r="LO1824" s="2" t="e">
        <f t="shared" ca="1" si="296"/>
        <v>#VALUE!</v>
      </c>
    </row>
    <row r="1825" spans="1:327">
      <c r="A1825" t="s">
        <v>9355</v>
      </c>
      <c r="ID1825"/>
      <c r="JD1825" t="s">
        <v>5651</v>
      </c>
      <c r="JE1825" t="s">
        <v>9356</v>
      </c>
      <c r="JF1825" t="s">
        <v>329</v>
      </c>
      <c r="JG1825">
        <v>7000</v>
      </c>
      <c r="JH1825" t="s">
        <v>330</v>
      </c>
      <c r="JR1825" t="s">
        <v>330</v>
      </c>
      <c r="KP1825" t="s">
        <v>330</v>
      </c>
      <c r="KS1825" t="s">
        <v>330</v>
      </c>
      <c r="KV1825" t="s">
        <v>330</v>
      </c>
      <c r="KX1825" t="s">
        <v>329</v>
      </c>
      <c r="KZ1825">
        <f ca="1">OFFSET($A1825,,MATCH([2]Keys!$B$2,Data.Collect1Dump!$3:$3,0)-1)</f>
        <v>0</v>
      </c>
      <c r="LA1825" t="str">
        <f ca="1">OFFSET($A1825,,MATCH([2]Keys!$B$4,Data.Collect1Dump!$3:$3,0)-1)</f>
        <v>ochiwit@gmail.com</v>
      </c>
      <c r="LB1825">
        <f ca="1">OFFSET($A1825,,MATCH([2]Keys!$B$3,Data.Collect1Dump!$3:$3,0)-1)</f>
        <v>0</v>
      </c>
      <c r="LC1825">
        <f t="shared" ca="1" si="289"/>
        <v>0</v>
      </c>
      <c r="LD1825">
        <f t="shared" ca="1" si="289"/>
        <v>1</v>
      </c>
      <c r="LE1825">
        <f t="shared" ca="1" si="289"/>
        <v>0</v>
      </c>
      <c r="LF1825" s="2" t="e">
        <f t="shared" ca="1" si="290"/>
        <v>#N/A</v>
      </c>
      <c r="LG1825" s="2">
        <f t="shared" ca="1" si="291"/>
        <v>41578</v>
      </c>
      <c r="LH1825" s="2" t="e">
        <f t="shared" ca="1" si="292"/>
        <v>#N/A</v>
      </c>
      <c r="LI1825" t="e">
        <f t="shared" ca="1" si="293"/>
        <v>#N/A</v>
      </c>
      <c r="LJ1825" t="str">
        <f t="shared" ca="1" si="294"/>
        <v>ochiwit@gmail.com</v>
      </c>
      <c r="LK1825" t="e">
        <f t="shared" ca="1" si="295"/>
        <v>#N/A</v>
      </c>
      <c r="LL1825" t="str">
        <f t="shared" ca="1" si="287"/>
        <v>Token</v>
      </c>
      <c r="LM1825" t="str">
        <f t="shared" ca="1" si="288"/>
        <v>ochiwit@gmail.com</v>
      </c>
      <c r="LN1825" t="e">
        <f ca="1">OFFSET($A1825,,MATCH(OFFSET([2]Keys!C$1,MATCH(Data.Collect1Dump!$LL1825,[2]Keys!$A$2:$A$4,0),),Data.Collect1Dump!$3:$3,0)-1,)</f>
        <v>#VALUE!</v>
      </c>
      <c r="LO1825" s="2" t="e">
        <f t="shared" ca="1" si="296"/>
        <v>#VALUE!</v>
      </c>
    </row>
    <row r="1826" spans="1:327">
      <c r="A1826" t="s">
        <v>9357</v>
      </c>
      <c r="ID1826"/>
      <c r="JD1826" t="s">
        <v>5651</v>
      </c>
      <c r="JE1826" t="s">
        <v>9358</v>
      </c>
      <c r="JF1826" t="s">
        <v>330</v>
      </c>
      <c r="KZ1826">
        <f ca="1">OFFSET($A1826,,MATCH([2]Keys!$B$2,Data.Collect1Dump!$3:$3,0)-1)</f>
        <v>0</v>
      </c>
      <c r="LA1826" t="str">
        <f ca="1">OFFSET($A1826,,MATCH([2]Keys!$B$4,Data.Collect1Dump!$3:$3,0)-1)</f>
        <v>ochiwit@gmail.com</v>
      </c>
      <c r="LB1826">
        <f ca="1">OFFSET($A1826,,MATCH([2]Keys!$B$3,Data.Collect1Dump!$3:$3,0)-1)</f>
        <v>0</v>
      </c>
      <c r="LC1826">
        <f t="shared" ca="1" si="289"/>
        <v>0</v>
      </c>
      <c r="LD1826">
        <f t="shared" ca="1" si="289"/>
        <v>1</v>
      </c>
      <c r="LE1826">
        <f t="shared" ca="1" si="289"/>
        <v>0</v>
      </c>
      <c r="LF1826" s="2" t="e">
        <f t="shared" ca="1" si="290"/>
        <v>#N/A</v>
      </c>
      <c r="LG1826" s="2">
        <f t="shared" ca="1" si="291"/>
        <v>41618</v>
      </c>
      <c r="LH1826" s="2" t="e">
        <f t="shared" ca="1" si="292"/>
        <v>#N/A</v>
      </c>
      <c r="LI1826" t="e">
        <f t="shared" ca="1" si="293"/>
        <v>#N/A</v>
      </c>
      <c r="LJ1826" t="str">
        <f t="shared" ca="1" si="294"/>
        <v>ochiwit@gmail.com</v>
      </c>
      <c r="LK1826" t="e">
        <f t="shared" ca="1" si="295"/>
        <v>#N/A</v>
      </c>
      <c r="LL1826" t="str">
        <f t="shared" ca="1" si="287"/>
        <v>Token</v>
      </c>
      <c r="LM1826" t="str">
        <f t="shared" ca="1" si="288"/>
        <v>ochiwit@gmail.com</v>
      </c>
      <c r="LN1826" t="e">
        <f ca="1">OFFSET($A1826,,MATCH(OFFSET([2]Keys!C$1,MATCH(Data.Collect1Dump!$LL1826,[2]Keys!$A$2:$A$4,0),),Data.Collect1Dump!$3:$3,0)-1,)</f>
        <v>#VALUE!</v>
      </c>
      <c r="LO1826" s="2" t="e">
        <f t="shared" ca="1" si="296"/>
        <v>#VALUE!</v>
      </c>
    </row>
    <row r="1827" spans="1:327">
      <c r="A1827" t="s">
        <v>9359</v>
      </c>
      <c r="ID1827"/>
      <c r="JD1827" t="s">
        <v>5651</v>
      </c>
      <c r="JE1827" t="s">
        <v>9360</v>
      </c>
      <c r="JF1827" t="s">
        <v>329</v>
      </c>
      <c r="JG1827">
        <v>7000</v>
      </c>
      <c r="JH1827" t="s">
        <v>330</v>
      </c>
      <c r="JR1827" t="s">
        <v>330</v>
      </c>
      <c r="KP1827" t="s">
        <v>330</v>
      </c>
      <c r="KS1827" t="s">
        <v>330</v>
      </c>
      <c r="KV1827" t="s">
        <v>330</v>
      </c>
      <c r="KX1827" t="s">
        <v>329</v>
      </c>
      <c r="KZ1827">
        <f ca="1">OFFSET($A1827,,MATCH([2]Keys!$B$2,Data.Collect1Dump!$3:$3,0)-1)</f>
        <v>0</v>
      </c>
      <c r="LA1827" t="str">
        <f ca="1">OFFSET($A1827,,MATCH([2]Keys!$B$4,Data.Collect1Dump!$3:$3,0)-1)</f>
        <v>ochiwit@gmail.com</v>
      </c>
      <c r="LB1827">
        <f ca="1">OFFSET($A1827,,MATCH([2]Keys!$B$3,Data.Collect1Dump!$3:$3,0)-1)</f>
        <v>0</v>
      </c>
      <c r="LC1827">
        <f t="shared" ca="1" si="289"/>
        <v>0</v>
      </c>
      <c r="LD1827">
        <f t="shared" ca="1" si="289"/>
        <v>1</v>
      </c>
      <c r="LE1827">
        <f t="shared" ca="1" si="289"/>
        <v>0</v>
      </c>
      <c r="LF1827" s="2" t="e">
        <f t="shared" ca="1" si="290"/>
        <v>#N/A</v>
      </c>
      <c r="LG1827" s="2">
        <f t="shared" ca="1" si="291"/>
        <v>41592</v>
      </c>
      <c r="LH1827" s="2" t="e">
        <f t="shared" ca="1" si="292"/>
        <v>#N/A</v>
      </c>
      <c r="LI1827" t="e">
        <f t="shared" ca="1" si="293"/>
        <v>#N/A</v>
      </c>
      <c r="LJ1827" t="str">
        <f t="shared" ca="1" si="294"/>
        <v>ochiwit@gmail.com</v>
      </c>
      <c r="LK1827" t="e">
        <f t="shared" ca="1" si="295"/>
        <v>#N/A</v>
      </c>
      <c r="LL1827" t="str">
        <f t="shared" ca="1" si="287"/>
        <v>Token</v>
      </c>
      <c r="LM1827" t="str">
        <f t="shared" ca="1" si="288"/>
        <v>ochiwit@gmail.com</v>
      </c>
      <c r="LN1827" t="e">
        <f ca="1">OFFSET($A1827,,MATCH(OFFSET([2]Keys!C$1,MATCH(Data.Collect1Dump!$LL1827,[2]Keys!$A$2:$A$4,0),),Data.Collect1Dump!$3:$3,0)-1,)</f>
        <v>#VALUE!</v>
      </c>
      <c r="LO1827" s="2" t="e">
        <f t="shared" ca="1" si="296"/>
        <v>#VALUE!</v>
      </c>
    </row>
    <row r="1828" spans="1:327">
      <c r="A1828" t="s">
        <v>9361</v>
      </c>
      <c r="ID1828"/>
      <c r="JD1828" t="s">
        <v>5651</v>
      </c>
      <c r="JE1828" t="s">
        <v>9362</v>
      </c>
      <c r="JF1828" t="s">
        <v>329</v>
      </c>
      <c r="JG1828">
        <v>7000</v>
      </c>
      <c r="JH1828" t="s">
        <v>330</v>
      </c>
      <c r="JR1828" t="s">
        <v>330</v>
      </c>
      <c r="KP1828" t="s">
        <v>330</v>
      </c>
      <c r="KS1828" t="s">
        <v>330</v>
      </c>
      <c r="KV1828" t="s">
        <v>330</v>
      </c>
      <c r="KX1828" t="s">
        <v>329</v>
      </c>
      <c r="KZ1828">
        <f ca="1">OFFSET($A1828,,MATCH([2]Keys!$B$2,Data.Collect1Dump!$3:$3,0)-1)</f>
        <v>0</v>
      </c>
      <c r="LA1828" t="str">
        <f ca="1">OFFSET($A1828,,MATCH([2]Keys!$B$4,Data.Collect1Dump!$3:$3,0)-1)</f>
        <v>ochiwit@gmail.com</v>
      </c>
      <c r="LB1828">
        <f ca="1">OFFSET($A1828,,MATCH([2]Keys!$B$3,Data.Collect1Dump!$3:$3,0)-1)</f>
        <v>0</v>
      </c>
      <c r="LC1828">
        <f t="shared" ca="1" si="289"/>
        <v>0</v>
      </c>
      <c r="LD1828">
        <f t="shared" ca="1" si="289"/>
        <v>1</v>
      </c>
      <c r="LE1828">
        <f t="shared" ca="1" si="289"/>
        <v>0</v>
      </c>
      <c r="LF1828" s="2" t="e">
        <f t="shared" ca="1" si="290"/>
        <v>#N/A</v>
      </c>
      <c r="LG1828" s="2">
        <f t="shared" ca="1" si="291"/>
        <v>41590</v>
      </c>
      <c r="LH1828" s="2" t="e">
        <f t="shared" ca="1" si="292"/>
        <v>#N/A</v>
      </c>
      <c r="LI1828" t="e">
        <f t="shared" ca="1" si="293"/>
        <v>#N/A</v>
      </c>
      <c r="LJ1828" t="str">
        <f t="shared" ca="1" si="294"/>
        <v>ochiwit@gmail.com</v>
      </c>
      <c r="LK1828" t="e">
        <f t="shared" ca="1" si="295"/>
        <v>#N/A</v>
      </c>
      <c r="LL1828" t="str">
        <f t="shared" ca="1" si="287"/>
        <v>Token</v>
      </c>
      <c r="LM1828" t="str">
        <f t="shared" ca="1" si="288"/>
        <v>ochiwit@gmail.com</v>
      </c>
      <c r="LN1828" t="e">
        <f ca="1">OFFSET($A1828,,MATCH(OFFSET([2]Keys!C$1,MATCH(Data.Collect1Dump!$LL1828,[2]Keys!$A$2:$A$4,0),),Data.Collect1Dump!$3:$3,0)-1,)</f>
        <v>#VALUE!</v>
      </c>
      <c r="LO1828" s="2" t="e">
        <f t="shared" ca="1" si="296"/>
        <v>#VALUE!</v>
      </c>
    </row>
    <row r="1829" spans="1:327">
      <c r="A1829" t="s">
        <v>9363</v>
      </c>
      <c r="ID1829"/>
      <c r="JD1829" t="s">
        <v>5651</v>
      </c>
      <c r="JE1829" t="s">
        <v>9364</v>
      </c>
      <c r="JF1829" t="s">
        <v>329</v>
      </c>
      <c r="JG1829">
        <v>7000</v>
      </c>
      <c r="JH1829" t="s">
        <v>330</v>
      </c>
      <c r="JR1829" t="s">
        <v>330</v>
      </c>
      <c r="KP1829" t="s">
        <v>330</v>
      </c>
      <c r="KS1829" t="s">
        <v>330</v>
      </c>
      <c r="KV1829" t="s">
        <v>330</v>
      </c>
      <c r="KX1829" t="s">
        <v>329</v>
      </c>
      <c r="KZ1829">
        <f ca="1">OFFSET($A1829,,MATCH([2]Keys!$B$2,Data.Collect1Dump!$3:$3,0)-1)</f>
        <v>0</v>
      </c>
      <c r="LA1829" t="str">
        <f ca="1">OFFSET($A1829,,MATCH([2]Keys!$B$4,Data.Collect1Dump!$3:$3,0)-1)</f>
        <v>ochiwit@gmail.com</v>
      </c>
      <c r="LB1829">
        <f ca="1">OFFSET($A1829,,MATCH([2]Keys!$B$3,Data.Collect1Dump!$3:$3,0)-1)</f>
        <v>0</v>
      </c>
      <c r="LC1829">
        <f t="shared" ca="1" si="289"/>
        <v>0</v>
      </c>
      <c r="LD1829">
        <f t="shared" ca="1" si="289"/>
        <v>1</v>
      </c>
      <c r="LE1829">
        <f t="shared" ca="1" si="289"/>
        <v>0</v>
      </c>
      <c r="LF1829" s="2" t="e">
        <f t="shared" ca="1" si="290"/>
        <v>#N/A</v>
      </c>
      <c r="LG1829" s="2">
        <f t="shared" ca="1" si="291"/>
        <v>41596</v>
      </c>
      <c r="LH1829" s="2" t="e">
        <f t="shared" ca="1" si="292"/>
        <v>#N/A</v>
      </c>
      <c r="LI1829" t="e">
        <f t="shared" ca="1" si="293"/>
        <v>#N/A</v>
      </c>
      <c r="LJ1829" t="str">
        <f t="shared" ca="1" si="294"/>
        <v>ochiwit@gmail.com</v>
      </c>
      <c r="LK1829" t="e">
        <f t="shared" ca="1" si="295"/>
        <v>#N/A</v>
      </c>
      <c r="LL1829" t="str">
        <f t="shared" ca="1" si="287"/>
        <v>Token</v>
      </c>
      <c r="LM1829" t="str">
        <f t="shared" ca="1" si="288"/>
        <v>ochiwit@gmail.com</v>
      </c>
      <c r="LN1829" t="e">
        <f ca="1">OFFSET($A1829,,MATCH(OFFSET([2]Keys!C$1,MATCH(Data.Collect1Dump!$LL1829,[2]Keys!$A$2:$A$4,0),),Data.Collect1Dump!$3:$3,0)-1,)</f>
        <v>#VALUE!</v>
      </c>
      <c r="LO1829" s="2" t="e">
        <f t="shared" ca="1" si="296"/>
        <v>#VALUE!</v>
      </c>
    </row>
    <row r="1830" spans="1:327">
      <c r="A1830" t="s">
        <v>9365</v>
      </c>
      <c r="ID1830"/>
      <c r="JD1830" t="s">
        <v>5651</v>
      </c>
      <c r="JE1830" t="s">
        <v>9366</v>
      </c>
      <c r="JF1830" t="s">
        <v>329</v>
      </c>
      <c r="JG1830">
        <v>7000</v>
      </c>
      <c r="JH1830" t="s">
        <v>330</v>
      </c>
      <c r="JR1830" t="s">
        <v>330</v>
      </c>
      <c r="KP1830" t="s">
        <v>330</v>
      </c>
      <c r="KS1830" t="s">
        <v>330</v>
      </c>
      <c r="KV1830" t="s">
        <v>330</v>
      </c>
      <c r="KX1830" t="s">
        <v>329</v>
      </c>
      <c r="KZ1830">
        <f ca="1">OFFSET($A1830,,MATCH([2]Keys!$B$2,Data.Collect1Dump!$3:$3,0)-1)</f>
        <v>0</v>
      </c>
      <c r="LA1830" t="str">
        <f ca="1">OFFSET($A1830,,MATCH([2]Keys!$B$4,Data.Collect1Dump!$3:$3,0)-1)</f>
        <v>ochiwit@gmail.com</v>
      </c>
      <c r="LB1830">
        <f ca="1">OFFSET($A1830,,MATCH([2]Keys!$B$3,Data.Collect1Dump!$3:$3,0)-1)</f>
        <v>0</v>
      </c>
      <c r="LC1830">
        <f t="shared" ca="1" si="289"/>
        <v>0</v>
      </c>
      <c r="LD1830">
        <f t="shared" ca="1" si="289"/>
        <v>1</v>
      </c>
      <c r="LE1830">
        <f t="shared" ca="1" si="289"/>
        <v>0</v>
      </c>
      <c r="LF1830" s="2" t="e">
        <f t="shared" ca="1" si="290"/>
        <v>#N/A</v>
      </c>
      <c r="LG1830" s="2">
        <f t="shared" ca="1" si="291"/>
        <v>41579</v>
      </c>
      <c r="LH1830" s="2" t="e">
        <f t="shared" ca="1" si="292"/>
        <v>#N/A</v>
      </c>
      <c r="LI1830" t="e">
        <f t="shared" ca="1" si="293"/>
        <v>#N/A</v>
      </c>
      <c r="LJ1830" t="str">
        <f t="shared" ca="1" si="294"/>
        <v>ochiwit@gmail.com</v>
      </c>
      <c r="LK1830" t="e">
        <f t="shared" ca="1" si="295"/>
        <v>#N/A</v>
      </c>
      <c r="LL1830" t="str">
        <f t="shared" ca="1" si="287"/>
        <v>Token</v>
      </c>
      <c r="LM1830" t="str">
        <f t="shared" ca="1" si="288"/>
        <v>ochiwit@gmail.com</v>
      </c>
      <c r="LN1830" t="e">
        <f ca="1">OFFSET($A1830,,MATCH(OFFSET([2]Keys!C$1,MATCH(Data.Collect1Dump!$LL1830,[2]Keys!$A$2:$A$4,0),),Data.Collect1Dump!$3:$3,0)-1,)</f>
        <v>#VALUE!</v>
      </c>
      <c r="LO1830" s="2" t="e">
        <f t="shared" ca="1" si="296"/>
        <v>#VALUE!</v>
      </c>
    </row>
    <row r="1831" spans="1:327">
      <c r="A1831" t="s">
        <v>9367</v>
      </c>
      <c r="ID1831"/>
      <c r="JD1831" t="s">
        <v>5651</v>
      </c>
      <c r="JE1831" t="s">
        <v>9368</v>
      </c>
      <c r="JF1831" t="s">
        <v>329</v>
      </c>
      <c r="JG1831">
        <v>6900</v>
      </c>
      <c r="JH1831" t="s">
        <v>330</v>
      </c>
      <c r="JR1831" t="s">
        <v>330</v>
      </c>
      <c r="KP1831" t="s">
        <v>330</v>
      </c>
      <c r="KS1831" t="s">
        <v>330</v>
      </c>
      <c r="KV1831" t="s">
        <v>330</v>
      </c>
      <c r="KX1831" t="s">
        <v>329</v>
      </c>
      <c r="KZ1831">
        <f ca="1">OFFSET($A1831,,MATCH([2]Keys!$B$2,Data.Collect1Dump!$3:$3,0)-1)</f>
        <v>0</v>
      </c>
      <c r="LA1831" t="str">
        <f ca="1">OFFSET($A1831,,MATCH([2]Keys!$B$4,Data.Collect1Dump!$3:$3,0)-1)</f>
        <v>ochiwit@gmail.com</v>
      </c>
      <c r="LB1831">
        <f ca="1">OFFSET($A1831,,MATCH([2]Keys!$B$3,Data.Collect1Dump!$3:$3,0)-1)</f>
        <v>0</v>
      </c>
      <c r="LC1831">
        <f t="shared" ca="1" si="289"/>
        <v>0</v>
      </c>
      <c r="LD1831">
        <f t="shared" ca="1" si="289"/>
        <v>1</v>
      </c>
      <c r="LE1831">
        <f t="shared" ca="1" si="289"/>
        <v>0</v>
      </c>
      <c r="LF1831" s="2" t="e">
        <f t="shared" ca="1" si="290"/>
        <v>#N/A</v>
      </c>
      <c r="LG1831" s="2">
        <f t="shared" ca="1" si="291"/>
        <v>41592</v>
      </c>
      <c r="LH1831" s="2" t="e">
        <f t="shared" ca="1" si="292"/>
        <v>#N/A</v>
      </c>
      <c r="LI1831" t="e">
        <f t="shared" ca="1" si="293"/>
        <v>#N/A</v>
      </c>
      <c r="LJ1831" t="str">
        <f t="shared" ca="1" si="294"/>
        <v>ochiwit@gmail.com</v>
      </c>
      <c r="LK1831" t="e">
        <f t="shared" ca="1" si="295"/>
        <v>#N/A</v>
      </c>
      <c r="LL1831" t="str">
        <f t="shared" ca="1" si="287"/>
        <v>Token</v>
      </c>
      <c r="LM1831" t="str">
        <f t="shared" ca="1" si="288"/>
        <v>ochiwit@gmail.com</v>
      </c>
      <c r="LN1831" t="e">
        <f ca="1">OFFSET($A1831,,MATCH(OFFSET([2]Keys!C$1,MATCH(Data.Collect1Dump!$LL1831,[2]Keys!$A$2:$A$4,0),),Data.Collect1Dump!$3:$3,0)-1,)</f>
        <v>#VALUE!</v>
      </c>
      <c r="LO1831" s="2" t="e">
        <f t="shared" ca="1" si="296"/>
        <v>#VALUE!</v>
      </c>
    </row>
    <row r="1832" spans="1:327">
      <c r="A1832" t="s">
        <v>9369</v>
      </c>
      <c r="ID1832"/>
      <c r="JD1832" t="s">
        <v>5651</v>
      </c>
      <c r="JE1832" t="s">
        <v>9370</v>
      </c>
      <c r="JF1832" t="s">
        <v>329</v>
      </c>
      <c r="JG1832">
        <v>7000</v>
      </c>
      <c r="JH1832" t="s">
        <v>330</v>
      </c>
      <c r="JR1832" t="s">
        <v>330</v>
      </c>
      <c r="KP1832" t="s">
        <v>330</v>
      </c>
      <c r="KS1832" t="s">
        <v>330</v>
      </c>
      <c r="KV1832" t="s">
        <v>330</v>
      </c>
      <c r="KX1832" t="s">
        <v>329</v>
      </c>
      <c r="KZ1832">
        <f ca="1">OFFSET($A1832,,MATCH([2]Keys!$B$2,Data.Collect1Dump!$3:$3,0)-1)</f>
        <v>0</v>
      </c>
      <c r="LA1832" t="str">
        <f ca="1">OFFSET($A1832,,MATCH([2]Keys!$B$4,Data.Collect1Dump!$3:$3,0)-1)</f>
        <v>ochiwit@gmail.com</v>
      </c>
      <c r="LB1832">
        <f ca="1">OFFSET($A1832,,MATCH([2]Keys!$B$3,Data.Collect1Dump!$3:$3,0)-1)</f>
        <v>0</v>
      </c>
      <c r="LC1832">
        <f t="shared" ca="1" si="289"/>
        <v>0</v>
      </c>
      <c r="LD1832">
        <f t="shared" ca="1" si="289"/>
        <v>1</v>
      </c>
      <c r="LE1832">
        <f t="shared" ca="1" si="289"/>
        <v>0</v>
      </c>
      <c r="LF1832" s="2" t="e">
        <f t="shared" ca="1" si="290"/>
        <v>#N/A</v>
      </c>
      <c r="LG1832" s="2">
        <f t="shared" ca="1" si="291"/>
        <v>41590</v>
      </c>
      <c r="LH1832" s="2" t="e">
        <f t="shared" ca="1" si="292"/>
        <v>#N/A</v>
      </c>
      <c r="LI1832" t="e">
        <f t="shared" ca="1" si="293"/>
        <v>#N/A</v>
      </c>
      <c r="LJ1832" t="str">
        <f t="shared" ca="1" si="294"/>
        <v>ochiwit@gmail.com</v>
      </c>
      <c r="LK1832" t="e">
        <f t="shared" ca="1" si="295"/>
        <v>#N/A</v>
      </c>
      <c r="LL1832" t="str">
        <f t="shared" ca="1" si="287"/>
        <v>Token</v>
      </c>
      <c r="LM1832" t="str">
        <f t="shared" ca="1" si="288"/>
        <v>ochiwit@gmail.com</v>
      </c>
      <c r="LN1832" t="e">
        <f ca="1">OFFSET($A1832,,MATCH(OFFSET([2]Keys!C$1,MATCH(Data.Collect1Dump!$LL1832,[2]Keys!$A$2:$A$4,0),),Data.Collect1Dump!$3:$3,0)-1,)</f>
        <v>#VALUE!</v>
      </c>
      <c r="LO1832" s="2" t="e">
        <f t="shared" ca="1" si="296"/>
        <v>#VALUE!</v>
      </c>
    </row>
    <row r="1833" spans="1:327">
      <c r="A1833" t="s">
        <v>9371</v>
      </c>
      <c r="ID1833"/>
      <c r="JD1833" t="s">
        <v>5651</v>
      </c>
      <c r="JE1833" t="s">
        <v>9372</v>
      </c>
      <c r="JF1833" t="s">
        <v>329</v>
      </c>
      <c r="JG1833">
        <v>7000</v>
      </c>
      <c r="JH1833" t="s">
        <v>330</v>
      </c>
      <c r="JR1833" t="s">
        <v>330</v>
      </c>
      <c r="KP1833" t="s">
        <v>330</v>
      </c>
      <c r="KS1833" t="s">
        <v>330</v>
      </c>
      <c r="KV1833" t="s">
        <v>330</v>
      </c>
      <c r="KX1833" t="s">
        <v>329</v>
      </c>
      <c r="KZ1833">
        <f ca="1">OFFSET($A1833,,MATCH([2]Keys!$B$2,Data.Collect1Dump!$3:$3,0)-1)</f>
        <v>0</v>
      </c>
      <c r="LA1833" t="str">
        <f ca="1">OFFSET($A1833,,MATCH([2]Keys!$B$4,Data.Collect1Dump!$3:$3,0)-1)</f>
        <v>ochiwit@gmail.com</v>
      </c>
      <c r="LB1833">
        <f ca="1">OFFSET($A1833,,MATCH([2]Keys!$B$3,Data.Collect1Dump!$3:$3,0)-1)</f>
        <v>0</v>
      </c>
      <c r="LC1833">
        <f t="shared" ca="1" si="289"/>
        <v>0</v>
      </c>
      <c r="LD1833">
        <f t="shared" ca="1" si="289"/>
        <v>1</v>
      </c>
      <c r="LE1833">
        <f t="shared" ca="1" si="289"/>
        <v>0</v>
      </c>
      <c r="LF1833" s="2" t="e">
        <f t="shared" ca="1" si="290"/>
        <v>#N/A</v>
      </c>
      <c r="LG1833" s="2">
        <f t="shared" ca="1" si="291"/>
        <v>41614</v>
      </c>
      <c r="LH1833" s="2" t="e">
        <f t="shared" ca="1" si="292"/>
        <v>#N/A</v>
      </c>
      <c r="LI1833" t="e">
        <f t="shared" ca="1" si="293"/>
        <v>#N/A</v>
      </c>
      <c r="LJ1833" t="str">
        <f t="shared" ca="1" si="294"/>
        <v>ochiwit@gmail.com</v>
      </c>
      <c r="LK1833" t="e">
        <f t="shared" ca="1" si="295"/>
        <v>#N/A</v>
      </c>
      <c r="LL1833" t="str">
        <f t="shared" ca="1" si="287"/>
        <v>Token</v>
      </c>
      <c r="LM1833" t="str">
        <f t="shared" ca="1" si="288"/>
        <v>ochiwit@gmail.com</v>
      </c>
      <c r="LN1833" t="e">
        <f ca="1">OFFSET($A1833,,MATCH(OFFSET([2]Keys!C$1,MATCH(Data.Collect1Dump!$LL1833,[2]Keys!$A$2:$A$4,0),),Data.Collect1Dump!$3:$3,0)-1,)</f>
        <v>#VALUE!</v>
      </c>
      <c r="LO1833" s="2" t="e">
        <f t="shared" ca="1" si="296"/>
        <v>#VALUE!</v>
      </c>
    </row>
    <row r="1834" spans="1:327">
      <c r="A1834" t="s">
        <v>9373</v>
      </c>
      <c r="ID1834"/>
      <c r="JD1834" t="s">
        <v>5651</v>
      </c>
      <c r="JE1834" t="s">
        <v>9374</v>
      </c>
      <c r="JF1834" t="s">
        <v>329</v>
      </c>
      <c r="JG1834">
        <v>6918</v>
      </c>
      <c r="JH1834" t="s">
        <v>330</v>
      </c>
      <c r="JR1834" t="s">
        <v>330</v>
      </c>
      <c r="KP1834" t="s">
        <v>330</v>
      </c>
      <c r="KS1834" t="s">
        <v>330</v>
      </c>
      <c r="KV1834" t="s">
        <v>330</v>
      </c>
      <c r="KX1834" t="s">
        <v>329</v>
      </c>
      <c r="KZ1834">
        <f ca="1">OFFSET($A1834,,MATCH([2]Keys!$B$2,Data.Collect1Dump!$3:$3,0)-1)</f>
        <v>0</v>
      </c>
      <c r="LA1834" t="str">
        <f ca="1">OFFSET($A1834,,MATCH([2]Keys!$B$4,Data.Collect1Dump!$3:$3,0)-1)</f>
        <v>ochiwit@gmail.com</v>
      </c>
      <c r="LB1834">
        <f ca="1">OFFSET($A1834,,MATCH([2]Keys!$B$3,Data.Collect1Dump!$3:$3,0)-1)</f>
        <v>0</v>
      </c>
      <c r="LC1834">
        <f t="shared" ca="1" si="289"/>
        <v>0</v>
      </c>
      <c r="LD1834">
        <f t="shared" ca="1" si="289"/>
        <v>1</v>
      </c>
      <c r="LE1834">
        <f t="shared" ca="1" si="289"/>
        <v>0</v>
      </c>
      <c r="LF1834" s="2" t="e">
        <f t="shared" ca="1" si="290"/>
        <v>#N/A</v>
      </c>
      <c r="LG1834" s="2">
        <f t="shared" ca="1" si="291"/>
        <v>41577</v>
      </c>
      <c r="LH1834" s="2" t="e">
        <f t="shared" ca="1" si="292"/>
        <v>#N/A</v>
      </c>
      <c r="LI1834" t="e">
        <f t="shared" ca="1" si="293"/>
        <v>#N/A</v>
      </c>
      <c r="LJ1834" t="str">
        <f t="shared" ca="1" si="294"/>
        <v>ochiwit@gmail.com</v>
      </c>
      <c r="LK1834" t="e">
        <f t="shared" ca="1" si="295"/>
        <v>#N/A</v>
      </c>
      <c r="LL1834" t="str">
        <f t="shared" ca="1" si="287"/>
        <v>Token</v>
      </c>
      <c r="LM1834" t="str">
        <f t="shared" ca="1" si="288"/>
        <v>ochiwit@gmail.com</v>
      </c>
      <c r="LN1834" t="e">
        <f ca="1">OFFSET($A1834,,MATCH(OFFSET([2]Keys!C$1,MATCH(Data.Collect1Dump!$LL1834,[2]Keys!$A$2:$A$4,0),),Data.Collect1Dump!$3:$3,0)-1,)</f>
        <v>#VALUE!</v>
      </c>
      <c r="LO1834" s="2" t="e">
        <f t="shared" ca="1" si="296"/>
        <v>#VALUE!</v>
      </c>
    </row>
    <row r="1835" spans="1:327">
      <c r="A1835" t="s">
        <v>9375</v>
      </c>
      <c r="ID1835"/>
      <c r="JD1835" t="s">
        <v>5651</v>
      </c>
      <c r="JE1835" t="s">
        <v>9376</v>
      </c>
      <c r="JF1835" t="s">
        <v>329</v>
      </c>
      <c r="JG1835">
        <v>6918</v>
      </c>
      <c r="JH1835" t="s">
        <v>330</v>
      </c>
      <c r="JR1835" t="s">
        <v>329</v>
      </c>
      <c r="JS1835" t="s">
        <v>9377</v>
      </c>
      <c r="JT1835" t="b">
        <v>1</v>
      </c>
      <c r="JU1835" t="b">
        <v>1</v>
      </c>
      <c r="JZ1835" t="b">
        <v>1</v>
      </c>
      <c r="KF1835" t="b">
        <v>1</v>
      </c>
      <c r="KG1835" t="b">
        <v>1</v>
      </c>
      <c r="KJ1835" t="b">
        <v>1</v>
      </c>
      <c r="KP1835" t="s">
        <v>329</v>
      </c>
      <c r="KQ1835" t="s">
        <v>9378</v>
      </c>
      <c r="KR1835" t="s">
        <v>330</v>
      </c>
      <c r="KS1835" t="s">
        <v>330</v>
      </c>
      <c r="KV1835" t="s">
        <v>330</v>
      </c>
      <c r="KX1835" t="s">
        <v>329</v>
      </c>
      <c r="KZ1835">
        <f ca="1">OFFSET($A1835,,MATCH([2]Keys!$B$2,Data.Collect1Dump!$3:$3,0)-1)</f>
        <v>0</v>
      </c>
      <c r="LA1835" t="str">
        <f ca="1">OFFSET($A1835,,MATCH([2]Keys!$B$4,Data.Collect1Dump!$3:$3,0)-1)</f>
        <v>ochiwit@gmail.com</v>
      </c>
      <c r="LB1835">
        <f ca="1">OFFSET($A1835,,MATCH([2]Keys!$B$3,Data.Collect1Dump!$3:$3,0)-1)</f>
        <v>0</v>
      </c>
      <c r="LC1835">
        <f t="shared" ca="1" si="289"/>
        <v>0</v>
      </c>
      <c r="LD1835">
        <f t="shared" ca="1" si="289"/>
        <v>1</v>
      </c>
      <c r="LE1835">
        <f t="shared" ca="1" si="289"/>
        <v>0</v>
      </c>
      <c r="LF1835" s="2" t="e">
        <f t="shared" ca="1" si="290"/>
        <v>#N/A</v>
      </c>
      <c r="LG1835" s="2">
        <f t="shared" ca="1" si="291"/>
        <v>41578</v>
      </c>
      <c r="LH1835" s="2" t="e">
        <f t="shared" ca="1" si="292"/>
        <v>#N/A</v>
      </c>
      <c r="LI1835" t="e">
        <f t="shared" ca="1" si="293"/>
        <v>#N/A</v>
      </c>
      <c r="LJ1835" t="str">
        <f t="shared" ca="1" si="294"/>
        <v>ochiwit@gmail.com</v>
      </c>
      <c r="LK1835" t="e">
        <f t="shared" ca="1" si="295"/>
        <v>#N/A</v>
      </c>
      <c r="LL1835" t="str">
        <f t="shared" ca="1" si="287"/>
        <v>Token</v>
      </c>
      <c r="LM1835" t="str">
        <f t="shared" ca="1" si="288"/>
        <v>ochiwit@gmail.com</v>
      </c>
      <c r="LN1835" t="e">
        <f ca="1">OFFSET($A1835,,MATCH(OFFSET([2]Keys!C$1,MATCH(Data.Collect1Dump!$LL1835,[2]Keys!$A$2:$A$4,0),),Data.Collect1Dump!$3:$3,0)-1,)</f>
        <v>#VALUE!</v>
      </c>
      <c r="LO1835" s="2" t="e">
        <f t="shared" ca="1" si="296"/>
        <v>#VALUE!</v>
      </c>
    </row>
    <row r="1836" spans="1:327">
      <c r="A1836" t="s">
        <v>9379</v>
      </c>
      <c r="ID1836"/>
      <c r="JD1836" t="s">
        <v>5651</v>
      </c>
      <c r="JE1836" t="s">
        <v>9380</v>
      </c>
      <c r="JF1836" t="s">
        <v>329</v>
      </c>
      <c r="JG1836">
        <v>6900</v>
      </c>
      <c r="JH1836" t="s">
        <v>330</v>
      </c>
      <c r="JR1836" t="s">
        <v>330</v>
      </c>
      <c r="KP1836" t="s">
        <v>330</v>
      </c>
      <c r="KS1836" t="s">
        <v>330</v>
      </c>
      <c r="KV1836" t="s">
        <v>330</v>
      </c>
      <c r="KX1836" t="s">
        <v>329</v>
      </c>
      <c r="KZ1836">
        <f ca="1">OFFSET($A1836,,MATCH([2]Keys!$B$2,Data.Collect1Dump!$3:$3,0)-1)</f>
        <v>0</v>
      </c>
      <c r="LA1836" t="str">
        <f ca="1">OFFSET($A1836,,MATCH([2]Keys!$B$4,Data.Collect1Dump!$3:$3,0)-1)</f>
        <v>ochiwit@gmail.com</v>
      </c>
      <c r="LB1836">
        <f ca="1">OFFSET($A1836,,MATCH([2]Keys!$B$3,Data.Collect1Dump!$3:$3,0)-1)</f>
        <v>0</v>
      </c>
      <c r="LC1836">
        <f t="shared" ca="1" si="289"/>
        <v>0</v>
      </c>
      <c r="LD1836">
        <f t="shared" ca="1" si="289"/>
        <v>1</v>
      </c>
      <c r="LE1836">
        <f t="shared" ca="1" si="289"/>
        <v>0</v>
      </c>
      <c r="LF1836" s="2" t="e">
        <f t="shared" ca="1" si="290"/>
        <v>#N/A</v>
      </c>
      <c r="LG1836" s="2">
        <f t="shared" ca="1" si="291"/>
        <v>41578</v>
      </c>
      <c r="LH1836" s="2" t="e">
        <f t="shared" ca="1" si="292"/>
        <v>#N/A</v>
      </c>
      <c r="LI1836" t="e">
        <f t="shared" ca="1" si="293"/>
        <v>#N/A</v>
      </c>
      <c r="LJ1836" t="str">
        <f t="shared" ca="1" si="294"/>
        <v>ochiwit@gmail.com</v>
      </c>
      <c r="LK1836" t="e">
        <f t="shared" ca="1" si="295"/>
        <v>#N/A</v>
      </c>
      <c r="LL1836" t="str">
        <f t="shared" ca="1" si="287"/>
        <v>Token</v>
      </c>
      <c r="LM1836" t="str">
        <f t="shared" ca="1" si="288"/>
        <v>ochiwit@gmail.com</v>
      </c>
      <c r="LN1836" t="e">
        <f ca="1">OFFSET($A1836,,MATCH(OFFSET([2]Keys!C$1,MATCH(Data.Collect1Dump!$LL1836,[2]Keys!$A$2:$A$4,0),),Data.Collect1Dump!$3:$3,0)-1,)</f>
        <v>#VALUE!</v>
      </c>
      <c r="LO1836" s="2" t="e">
        <f t="shared" ca="1" si="296"/>
        <v>#VALUE!</v>
      </c>
    </row>
    <row r="1837" spans="1:327">
      <c r="A1837" t="s">
        <v>9381</v>
      </c>
      <c r="ID1837"/>
      <c r="JD1837" t="s">
        <v>5651</v>
      </c>
      <c r="JE1837" t="s">
        <v>9382</v>
      </c>
      <c r="JF1837" t="s">
        <v>329</v>
      </c>
      <c r="JG1837">
        <v>7000</v>
      </c>
      <c r="JH1837" t="s">
        <v>330</v>
      </c>
      <c r="JR1837" t="s">
        <v>330</v>
      </c>
      <c r="KP1837" t="s">
        <v>330</v>
      </c>
      <c r="KS1837" t="s">
        <v>330</v>
      </c>
      <c r="KV1837" t="s">
        <v>330</v>
      </c>
      <c r="KX1837" t="s">
        <v>329</v>
      </c>
      <c r="KZ1837">
        <f ca="1">OFFSET($A1837,,MATCH([2]Keys!$B$2,Data.Collect1Dump!$3:$3,0)-1)</f>
        <v>0</v>
      </c>
      <c r="LA1837" t="str">
        <f ca="1">OFFSET($A1837,,MATCH([2]Keys!$B$4,Data.Collect1Dump!$3:$3,0)-1)</f>
        <v>ochiwit@gmail.com</v>
      </c>
      <c r="LB1837">
        <f ca="1">OFFSET($A1837,,MATCH([2]Keys!$B$3,Data.Collect1Dump!$3:$3,0)-1)</f>
        <v>0</v>
      </c>
      <c r="LC1837">
        <f t="shared" ca="1" si="289"/>
        <v>0</v>
      </c>
      <c r="LD1837">
        <f t="shared" ca="1" si="289"/>
        <v>1</v>
      </c>
      <c r="LE1837">
        <f t="shared" ca="1" si="289"/>
        <v>0</v>
      </c>
      <c r="LF1837" s="2" t="e">
        <f t="shared" ca="1" si="290"/>
        <v>#N/A</v>
      </c>
      <c r="LG1837" s="2">
        <f t="shared" ca="1" si="291"/>
        <v>41612</v>
      </c>
      <c r="LH1837" s="2" t="e">
        <f t="shared" ca="1" si="292"/>
        <v>#N/A</v>
      </c>
      <c r="LI1837" t="e">
        <f t="shared" ca="1" si="293"/>
        <v>#N/A</v>
      </c>
      <c r="LJ1837" t="str">
        <f t="shared" ca="1" si="294"/>
        <v>ochiwit@gmail.com</v>
      </c>
      <c r="LK1837" t="e">
        <f t="shared" ca="1" si="295"/>
        <v>#N/A</v>
      </c>
      <c r="LL1837" t="str">
        <f t="shared" ca="1" si="287"/>
        <v>Token</v>
      </c>
      <c r="LM1837" t="str">
        <f t="shared" ca="1" si="288"/>
        <v>ochiwit@gmail.com</v>
      </c>
      <c r="LN1837" t="e">
        <f ca="1">OFFSET($A1837,,MATCH(OFFSET([2]Keys!C$1,MATCH(Data.Collect1Dump!$LL1837,[2]Keys!$A$2:$A$4,0),),Data.Collect1Dump!$3:$3,0)-1,)</f>
        <v>#VALUE!</v>
      </c>
      <c r="LO1837" s="2" t="e">
        <f t="shared" ca="1" si="296"/>
        <v>#VALUE!</v>
      </c>
    </row>
    <row r="1838" spans="1:327">
      <c r="A1838" t="s">
        <v>9383</v>
      </c>
      <c r="ID1838"/>
      <c r="JD1838" t="s">
        <v>5651</v>
      </c>
      <c r="JE1838" t="s">
        <v>9384</v>
      </c>
      <c r="JF1838" t="s">
        <v>329</v>
      </c>
      <c r="JG1838">
        <v>6918</v>
      </c>
      <c r="JH1838" t="s">
        <v>330</v>
      </c>
      <c r="JR1838" t="s">
        <v>330</v>
      </c>
      <c r="KP1838" t="s">
        <v>330</v>
      </c>
      <c r="KS1838" t="s">
        <v>330</v>
      </c>
      <c r="KV1838" t="s">
        <v>330</v>
      </c>
      <c r="KX1838" t="s">
        <v>329</v>
      </c>
      <c r="KZ1838">
        <f ca="1">OFFSET($A1838,,MATCH([2]Keys!$B$2,Data.Collect1Dump!$3:$3,0)-1)</f>
        <v>0</v>
      </c>
      <c r="LA1838" t="str">
        <f ca="1">OFFSET($A1838,,MATCH([2]Keys!$B$4,Data.Collect1Dump!$3:$3,0)-1)</f>
        <v>ochiwit@gmail.com</v>
      </c>
      <c r="LB1838">
        <f ca="1">OFFSET($A1838,,MATCH([2]Keys!$B$3,Data.Collect1Dump!$3:$3,0)-1)</f>
        <v>0</v>
      </c>
      <c r="LC1838">
        <f t="shared" ca="1" si="289"/>
        <v>0</v>
      </c>
      <c r="LD1838">
        <f t="shared" ca="1" si="289"/>
        <v>1</v>
      </c>
      <c r="LE1838">
        <f t="shared" ca="1" si="289"/>
        <v>0</v>
      </c>
      <c r="LF1838" s="2" t="e">
        <f t="shared" ca="1" si="290"/>
        <v>#N/A</v>
      </c>
      <c r="LG1838" s="2">
        <f t="shared" ca="1" si="291"/>
        <v>41576</v>
      </c>
      <c r="LH1838" s="2" t="e">
        <f t="shared" ca="1" si="292"/>
        <v>#N/A</v>
      </c>
      <c r="LI1838" t="e">
        <f t="shared" ca="1" si="293"/>
        <v>#N/A</v>
      </c>
      <c r="LJ1838" t="str">
        <f t="shared" ca="1" si="294"/>
        <v>ochiwit@gmail.com</v>
      </c>
      <c r="LK1838" t="e">
        <f t="shared" ca="1" si="295"/>
        <v>#N/A</v>
      </c>
      <c r="LL1838" t="str">
        <f t="shared" ca="1" si="287"/>
        <v>Token</v>
      </c>
      <c r="LM1838" t="str">
        <f t="shared" ca="1" si="288"/>
        <v>ochiwit@gmail.com</v>
      </c>
      <c r="LN1838" t="e">
        <f ca="1">OFFSET($A1838,,MATCH(OFFSET([2]Keys!C$1,MATCH(Data.Collect1Dump!$LL1838,[2]Keys!$A$2:$A$4,0),),Data.Collect1Dump!$3:$3,0)-1,)</f>
        <v>#VALUE!</v>
      </c>
      <c r="LO1838" s="2" t="e">
        <f t="shared" ca="1" si="296"/>
        <v>#VALUE!</v>
      </c>
    </row>
    <row r="1839" spans="1:327">
      <c r="A1839" t="s">
        <v>9385</v>
      </c>
      <c r="ID1839"/>
      <c r="JD1839" t="s">
        <v>5651</v>
      </c>
      <c r="JE1839" t="s">
        <v>9386</v>
      </c>
      <c r="JF1839" t="s">
        <v>329</v>
      </c>
      <c r="JG1839">
        <v>6918</v>
      </c>
      <c r="JH1839" t="s">
        <v>330</v>
      </c>
      <c r="JR1839" t="s">
        <v>329</v>
      </c>
      <c r="JS1839" t="s">
        <v>9387</v>
      </c>
      <c r="JU1839" t="b">
        <v>1</v>
      </c>
      <c r="KG1839" t="b">
        <v>1</v>
      </c>
      <c r="KK1839" t="b">
        <v>1</v>
      </c>
      <c r="KP1839" t="s">
        <v>330</v>
      </c>
      <c r="KS1839" t="s">
        <v>330</v>
      </c>
      <c r="KV1839" t="s">
        <v>330</v>
      </c>
      <c r="KX1839" t="s">
        <v>329</v>
      </c>
      <c r="KZ1839">
        <f ca="1">OFFSET($A1839,,MATCH([2]Keys!$B$2,Data.Collect1Dump!$3:$3,0)-1)</f>
        <v>0</v>
      </c>
      <c r="LA1839" t="str">
        <f ca="1">OFFSET($A1839,,MATCH([2]Keys!$B$4,Data.Collect1Dump!$3:$3,0)-1)</f>
        <v>ochiwit@gmail.com</v>
      </c>
      <c r="LB1839">
        <f ca="1">OFFSET($A1839,,MATCH([2]Keys!$B$3,Data.Collect1Dump!$3:$3,0)-1)</f>
        <v>0</v>
      </c>
      <c r="LC1839">
        <f t="shared" ca="1" si="289"/>
        <v>0</v>
      </c>
      <c r="LD1839">
        <f t="shared" ca="1" si="289"/>
        <v>1</v>
      </c>
      <c r="LE1839">
        <f t="shared" ca="1" si="289"/>
        <v>0</v>
      </c>
      <c r="LF1839" s="2" t="e">
        <f t="shared" ca="1" si="290"/>
        <v>#N/A</v>
      </c>
      <c r="LG1839" s="2">
        <f t="shared" ca="1" si="291"/>
        <v>41576</v>
      </c>
      <c r="LH1839" s="2" t="e">
        <f t="shared" ca="1" si="292"/>
        <v>#N/A</v>
      </c>
      <c r="LI1839" t="e">
        <f t="shared" ca="1" si="293"/>
        <v>#N/A</v>
      </c>
      <c r="LJ1839" t="str">
        <f t="shared" ca="1" si="294"/>
        <v>ochiwit@gmail.com</v>
      </c>
      <c r="LK1839" t="e">
        <f t="shared" ca="1" si="295"/>
        <v>#N/A</v>
      </c>
      <c r="LL1839" t="str">
        <f t="shared" ca="1" si="287"/>
        <v>Token</v>
      </c>
      <c r="LM1839" t="str">
        <f t="shared" ca="1" si="288"/>
        <v>ochiwit@gmail.com</v>
      </c>
      <c r="LN1839" t="e">
        <f ca="1">OFFSET($A1839,,MATCH(OFFSET([2]Keys!C$1,MATCH(Data.Collect1Dump!$LL1839,[2]Keys!$A$2:$A$4,0),),Data.Collect1Dump!$3:$3,0)-1,)</f>
        <v>#VALUE!</v>
      </c>
      <c r="LO1839" s="2" t="e">
        <f t="shared" ca="1" si="296"/>
        <v>#VALUE!</v>
      </c>
    </row>
    <row r="1840" spans="1:327">
      <c r="A1840" t="s">
        <v>9388</v>
      </c>
      <c r="ID1840"/>
      <c r="JD1840" t="s">
        <v>5651</v>
      </c>
      <c r="JE1840" t="s">
        <v>9389</v>
      </c>
      <c r="JF1840" t="s">
        <v>329</v>
      </c>
      <c r="JG1840">
        <v>6918</v>
      </c>
      <c r="JH1840" t="s">
        <v>330</v>
      </c>
      <c r="JR1840" t="s">
        <v>330</v>
      </c>
      <c r="KP1840" t="s">
        <v>330</v>
      </c>
      <c r="KS1840" t="s">
        <v>330</v>
      </c>
      <c r="KV1840" t="s">
        <v>330</v>
      </c>
      <c r="KX1840" t="s">
        <v>329</v>
      </c>
      <c r="KZ1840">
        <f ca="1">OFFSET($A1840,,MATCH([2]Keys!$B$2,Data.Collect1Dump!$3:$3,0)-1)</f>
        <v>0</v>
      </c>
      <c r="LA1840" t="str">
        <f ca="1">OFFSET($A1840,,MATCH([2]Keys!$B$4,Data.Collect1Dump!$3:$3,0)-1)</f>
        <v>ochiwit@gmail.com</v>
      </c>
      <c r="LB1840">
        <f ca="1">OFFSET($A1840,,MATCH([2]Keys!$B$3,Data.Collect1Dump!$3:$3,0)-1)</f>
        <v>0</v>
      </c>
      <c r="LC1840">
        <f t="shared" ca="1" si="289"/>
        <v>0</v>
      </c>
      <c r="LD1840">
        <f t="shared" ca="1" si="289"/>
        <v>1</v>
      </c>
      <c r="LE1840">
        <f t="shared" ca="1" si="289"/>
        <v>0</v>
      </c>
      <c r="LF1840" s="2" t="e">
        <f t="shared" ca="1" si="290"/>
        <v>#N/A</v>
      </c>
      <c r="LG1840" s="2">
        <f t="shared" ca="1" si="291"/>
        <v>41578</v>
      </c>
      <c r="LH1840" s="2" t="e">
        <f t="shared" ca="1" si="292"/>
        <v>#N/A</v>
      </c>
      <c r="LI1840" t="e">
        <f t="shared" ca="1" si="293"/>
        <v>#N/A</v>
      </c>
      <c r="LJ1840" t="str">
        <f t="shared" ca="1" si="294"/>
        <v>ochiwit@gmail.com</v>
      </c>
      <c r="LK1840" t="e">
        <f t="shared" ca="1" si="295"/>
        <v>#N/A</v>
      </c>
      <c r="LL1840" t="str">
        <f t="shared" ca="1" si="287"/>
        <v>Token</v>
      </c>
      <c r="LM1840" t="str">
        <f t="shared" ca="1" si="288"/>
        <v>ochiwit@gmail.com</v>
      </c>
      <c r="LN1840" t="e">
        <f ca="1">OFFSET($A1840,,MATCH(OFFSET([2]Keys!C$1,MATCH(Data.Collect1Dump!$LL1840,[2]Keys!$A$2:$A$4,0),),Data.Collect1Dump!$3:$3,0)-1,)</f>
        <v>#VALUE!</v>
      </c>
      <c r="LO1840" s="2" t="e">
        <f t="shared" ca="1" si="296"/>
        <v>#VALUE!</v>
      </c>
    </row>
    <row r="1841" spans="1:327">
      <c r="A1841" t="s">
        <v>9390</v>
      </c>
      <c r="ID1841"/>
      <c r="JD1841" t="s">
        <v>5651</v>
      </c>
      <c r="JE1841" t="s">
        <v>9391</v>
      </c>
      <c r="JF1841" t="s">
        <v>329</v>
      </c>
      <c r="JG1841">
        <v>7000</v>
      </c>
      <c r="JH1841" t="s">
        <v>330</v>
      </c>
      <c r="JR1841" t="s">
        <v>330</v>
      </c>
      <c r="KP1841" t="s">
        <v>330</v>
      </c>
      <c r="KS1841" t="s">
        <v>330</v>
      </c>
      <c r="KV1841" t="s">
        <v>330</v>
      </c>
      <c r="KX1841" t="s">
        <v>329</v>
      </c>
      <c r="KZ1841">
        <f ca="1">OFFSET($A1841,,MATCH([2]Keys!$B$2,Data.Collect1Dump!$3:$3,0)-1)</f>
        <v>0</v>
      </c>
      <c r="LA1841" t="str">
        <f ca="1">OFFSET($A1841,,MATCH([2]Keys!$B$4,Data.Collect1Dump!$3:$3,0)-1)</f>
        <v>ochiwit@gmail.com</v>
      </c>
      <c r="LB1841">
        <f ca="1">OFFSET($A1841,,MATCH([2]Keys!$B$3,Data.Collect1Dump!$3:$3,0)-1)</f>
        <v>0</v>
      </c>
      <c r="LC1841">
        <f t="shared" ca="1" si="289"/>
        <v>0</v>
      </c>
      <c r="LD1841">
        <f t="shared" ca="1" si="289"/>
        <v>1</v>
      </c>
      <c r="LE1841">
        <f t="shared" ca="1" si="289"/>
        <v>0</v>
      </c>
      <c r="LF1841" s="2" t="e">
        <f t="shared" ca="1" si="290"/>
        <v>#N/A</v>
      </c>
      <c r="LG1841" s="2">
        <f t="shared" ca="1" si="291"/>
        <v>41596</v>
      </c>
      <c r="LH1841" s="2" t="e">
        <f t="shared" ca="1" si="292"/>
        <v>#N/A</v>
      </c>
      <c r="LI1841" t="e">
        <f t="shared" ca="1" si="293"/>
        <v>#N/A</v>
      </c>
      <c r="LJ1841" t="str">
        <f t="shared" ca="1" si="294"/>
        <v>ochiwit@gmail.com</v>
      </c>
      <c r="LK1841" t="e">
        <f t="shared" ca="1" si="295"/>
        <v>#N/A</v>
      </c>
      <c r="LL1841" t="str">
        <f t="shared" ca="1" si="287"/>
        <v>Token</v>
      </c>
      <c r="LM1841" t="str">
        <f t="shared" ca="1" si="288"/>
        <v>ochiwit@gmail.com</v>
      </c>
      <c r="LN1841" t="e">
        <f ca="1">OFFSET($A1841,,MATCH(OFFSET([2]Keys!C$1,MATCH(Data.Collect1Dump!$LL1841,[2]Keys!$A$2:$A$4,0),),Data.Collect1Dump!$3:$3,0)-1,)</f>
        <v>#VALUE!</v>
      </c>
      <c r="LO1841" s="2" t="e">
        <f t="shared" ca="1" si="296"/>
        <v>#VALUE!</v>
      </c>
    </row>
    <row r="1842" spans="1:327">
      <c r="A1842" t="s">
        <v>9392</v>
      </c>
      <c r="ID1842"/>
      <c r="JD1842" t="s">
        <v>5651</v>
      </c>
      <c r="JE1842" t="s">
        <v>9393</v>
      </c>
      <c r="JF1842" t="s">
        <v>329</v>
      </c>
      <c r="JG1842">
        <v>7000</v>
      </c>
      <c r="JH1842" t="s">
        <v>330</v>
      </c>
      <c r="JR1842" t="s">
        <v>329</v>
      </c>
      <c r="JS1842" t="s">
        <v>9394</v>
      </c>
      <c r="JW1842" t="b">
        <v>1</v>
      </c>
      <c r="KD1842" t="b">
        <v>1</v>
      </c>
      <c r="KF1842" t="b">
        <v>1</v>
      </c>
      <c r="KG1842" t="b">
        <v>1</v>
      </c>
      <c r="KJ1842" t="b">
        <v>1</v>
      </c>
      <c r="KP1842" t="s">
        <v>329</v>
      </c>
      <c r="KQ1842" t="s">
        <v>9395</v>
      </c>
      <c r="KR1842" t="s">
        <v>330</v>
      </c>
      <c r="KS1842" t="s">
        <v>330</v>
      </c>
      <c r="KV1842" t="s">
        <v>330</v>
      </c>
      <c r="KX1842" t="s">
        <v>329</v>
      </c>
      <c r="KZ1842">
        <f ca="1">OFFSET($A1842,,MATCH([2]Keys!$B$2,Data.Collect1Dump!$3:$3,0)-1)</f>
        <v>0</v>
      </c>
      <c r="LA1842" t="str">
        <f ca="1">OFFSET($A1842,,MATCH([2]Keys!$B$4,Data.Collect1Dump!$3:$3,0)-1)</f>
        <v>ochiwit@gmail.com</v>
      </c>
      <c r="LB1842">
        <f ca="1">OFFSET($A1842,,MATCH([2]Keys!$B$3,Data.Collect1Dump!$3:$3,0)-1)</f>
        <v>0</v>
      </c>
      <c r="LC1842">
        <f t="shared" ca="1" si="289"/>
        <v>0</v>
      </c>
      <c r="LD1842">
        <f t="shared" ca="1" si="289"/>
        <v>1</v>
      </c>
      <c r="LE1842">
        <f t="shared" ca="1" si="289"/>
        <v>0</v>
      </c>
      <c r="LF1842" s="2" t="e">
        <f t="shared" ca="1" si="290"/>
        <v>#N/A</v>
      </c>
      <c r="LG1842" s="2">
        <f t="shared" ca="1" si="291"/>
        <v>41577</v>
      </c>
      <c r="LH1842" s="2" t="e">
        <f t="shared" ca="1" si="292"/>
        <v>#N/A</v>
      </c>
      <c r="LI1842" t="e">
        <f t="shared" ca="1" si="293"/>
        <v>#N/A</v>
      </c>
      <c r="LJ1842" t="str">
        <f t="shared" ca="1" si="294"/>
        <v>ochiwit@gmail.com</v>
      </c>
      <c r="LK1842" t="e">
        <f t="shared" ca="1" si="295"/>
        <v>#N/A</v>
      </c>
      <c r="LL1842" t="str">
        <f t="shared" ca="1" si="287"/>
        <v>Token</v>
      </c>
      <c r="LM1842" t="str">
        <f t="shared" ca="1" si="288"/>
        <v>ochiwit@gmail.com</v>
      </c>
      <c r="LN1842" t="e">
        <f ca="1">OFFSET($A1842,,MATCH(OFFSET([2]Keys!C$1,MATCH(Data.Collect1Dump!$LL1842,[2]Keys!$A$2:$A$4,0),),Data.Collect1Dump!$3:$3,0)-1,)</f>
        <v>#VALUE!</v>
      </c>
      <c r="LO1842" s="2" t="e">
        <f t="shared" ca="1" si="296"/>
        <v>#VALUE!</v>
      </c>
    </row>
    <row r="1843" spans="1:327">
      <c r="A1843" t="s">
        <v>9396</v>
      </c>
      <c r="ID1843"/>
      <c r="JD1843" t="s">
        <v>5651</v>
      </c>
      <c r="JE1843" t="s">
        <v>9397</v>
      </c>
      <c r="JF1843" t="s">
        <v>329</v>
      </c>
      <c r="JG1843">
        <v>7000</v>
      </c>
      <c r="JH1843" t="s">
        <v>330</v>
      </c>
      <c r="JR1843" t="s">
        <v>330</v>
      </c>
      <c r="KP1843" t="s">
        <v>330</v>
      </c>
      <c r="KS1843" t="s">
        <v>330</v>
      </c>
      <c r="KV1843" t="s">
        <v>330</v>
      </c>
      <c r="KX1843" t="s">
        <v>329</v>
      </c>
      <c r="KZ1843">
        <f ca="1">OFFSET($A1843,,MATCH([2]Keys!$B$2,Data.Collect1Dump!$3:$3,0)-1)</f>
        <v>0</v>
      </c>
      <c r="LA1843" t="str">
        <f ca="1">OFFSET($A1843,,MATCH([2]Keys!$B$4,Data.Collect1Dump!$3:$3,0)-1)</f>
        <v>ochiwit@gmail.com</v>
      </c>
      <c r="LB1843">
        <f ca="1">OFFSET($A1843,,MATCH([2]Keys!$B$3,Data.Collect1Dump!$3:$3,0)-1)</f>
        <v>0</v>
      </c>
      <c r="LC1843">
        <f t="shared" ca="1" si="289"/>
        <v>0</v>
      </c>
      <c r="LD1843">
        <f t="shared" ca="1" si="289"/>
        <v>1</v>
      </c>
      <c r="LE1843">
        <f t="shared" ca="1" si="289"/>
        <v>0</v>
      </c>
      <c r="LF1843" s="2" t="e">
        <f t="shared" ca="1" si="290"/>
        <v>#N/A</v>
      </c>
      <c r="LG1843" s="2">
        <f t="shared" ca="1" si="291"/>
        <v>41579</v>
      </c>
      <c r="LH1843" s="2" t="e">
        <f t="shared" ca="1" si="292"/>
        <v>#N/A</v>
      </c>
      <c r="LI1843" t="e">
        <f t="shared" ca="1" si="293"/>
        <v>#N/A</v>
      </c>
      <c r="LJ1843" t="str">
        <f t="shared" ca="1" si="294"/>
        <v>ochiwit@gmail.com</v>
      </c>
      <c r="LK1843" t="e">
        <f t="shared" ca="1" si="295"/>
        <v>#N/A</v>
      </c>
      <c r="LL1843" t="str">
        <f t="shared" ca="1" si="287"/>
        <v>Token</v>
      </c>
      <c r="LM1843" t="str">
        <f t="shared" ca="1" si="288"/>
        <v>ochiwit@gmail.com</v>
      </c>
      <c r="LN1843" t="e">
        <f ca="1">OFFSET($A1843,,MATCH(OFFSET([2]Keys!C$1,MATCH(Data.Collect1Dump!$LL1843,[2]Keys!$A$2:$A$4,0),),Data.Collect1Dump!$3:$3,0)-1,)</f>
        <v>#VALUE!</v>
      </c>
      <c r="LO1843" s="2" t="e">
        <f t="shared" ca="1" si="296"/>
        <v>#VALUE!</v>
      </c>
    </row>
    <row r="1844" spans="1:327">
      <c r="A1844" t="s">
        <v>9398</v>
      </c>
      <c r="ID1844"/>
      <c r="JD1844" t="s">
        <v>5651</v>
      </c>
      <c r="JE1844" t="s">
        <v>9399</v>
      </c>
      <c r="JF1844" t="s">
        <v>329</v>
      </c>
      <c r="JG1844">
        <v>7000</v>
      </c>
      <c r="JH1844" t="s">
        <v>330</v>
      </c>
      <c r="JR1844" t="s">
        <v>330</v>
      </c>
      <c r="KP1844" t="s">
        <v>330</v>
      </c>
      <c r="KS1844" t="s">
        <v>330</v>
      </c>
      <c r="KV1844" t="s">
        <v>330</v>
      </c>
      <c r="KX1844" t="s">
        <v>329</v>
      </c>
      <c r="KZ1844">
        <f ca="1">OFFSET($A1844,,MATCH([2]Keys!$B$2,Data.Collect1Dump!$3:$3,0)-1)</f>
        <v>0</v>
      </c>
      <c r="LA1844" t="str">
        <f ca="1">OFFSET($A1844,,MATCH([2]Keys!$B$4,Data.Collect1Dump!$3:$3,0)-1)</f>
        <v>ochiwit@gmail.com</v>
      </c>
      <c r="LB1844">
        <f ca="1">OFFSET($A1844,,MATCH([2]Keys!$B$3,Data.Collect1Dump!$3:$3,0)-1)</f>
        <v>0</v>
      </c>
      <c r="LC1844">
        <f t="shared" ca="1" si="289"/>
        <v>0</v>
      </c>
      <c r="LD1844">
        <f t="shared" ca="1" si="289"/>
        <v>1</v>
      </c>
      <c r="LE1844">
        <f t="shared" ca="1" si="289"/>
        <v>0</v>
      </c>
      <c r="LF1844" s="2" t="e">
        <f t="shared" ca="1" si="290"/>
        <v>#N/A</v>
      </c>
      <c r="LG1844" s="2">
        <f t="shared" ca="1" si="291"/>
        <v>41590</v>
      </c>
      <c r="LH1844" s="2" t="e">
        <f t="shared" ca="1" si="292"/>
        <v>#N/A</v>
      </c>
      <c r="LI1844" t="e">
        <f t="shared" ca="1" si="293"/>
        <v>#N/A</v>
      </c>
      <c r="LJ1844" t="str">
        <f t="shared" ca="1" si="294"/>
        <v>ochiwit@gmail.com</v>
      </c>
      <c r="LK1844" t="e">
        <f t="shared" ca="1" si="295"/>
        <v>#N/A</v>
      </c>
      <c r="LL1844" t="str">
        <f t="shared" ca="1" si="287"/>
        <v>Token</v>
      </c>
      <c r="LM1844" t="str">
        <f t="shared" ca="1" si="288"/>
        <v>ochiwit@gmail.com</v>
      </c>
      <c r="LN1844" t="e">
        <f ca="1">OFFSET($A1844,,MATCH(OFFSET([2]Keys!C$1,MATCH(Data.Collect1Dump!$LL1844,[2]Keys!$A$2:$A$4,0),),Data.Collect1Dump!$3:$3,0)-1,)</f>
        <v>#VALUE!</v>
      </c>
      <c r="LO1844" s="2" t="e">
        <f t="shared" ca="1" si="296"/>
        <v>#VALUE!</v>
      </c>
    </row>
    <row r="1845" spans="1:327">
      <c r="A1845" t="s">
        <v>9400</v>
      </c>
      <c r="ID1845"/>
      <c r="JD1845" t="s">
        <v>5651</v>
      </c>
      <c r="JE1845" t="s">
        <v>9401</v>
      </c>
      <c r="JF1845" t="s">
        <v>329</v>
      </c>
      <c r="JG1845">
        <v>7000</v>
      </c>
      <c r="JH1845" t="s">
        <v>330</v>
      </c>
      <c r="JR1845" t="s">
        <v>330</v>
      </c>
      <c r="KP1845" t="s">
        <v>330</v>
      </c>
      <c r="KS1845" t="s">
        <v>330</v>
      </c>
      <c r="KV1845" t="s">
        <v>330</v>
      </c>
      <c r="KX1845" t="s">
        <v>329</v>
      </c>
      <c r="KZ1845">
        <f ca="1">OFFSET($A1845,,MATCH([2]Keys!$B$2,Data.Collect1Dump!$3:$3,0)-1)</f>
        <v>0</v>
      </c>
      <c r="LA1845" t="str">
        <f ca="1">OFFSET($A1845,,MATCH([2]Keys!$B$4,Data.Collect1Dump!$3:$3,0)-1)</f>
        <v>ochiwit@gmail.com</v>
      </c>
      <c r="LB1845">
        <f ca="1">OFFSET($A1845,,MATCH([2]Keys!$B$3,Data.Collect1Dump!$3:$3,0)-1)</f>
        <v>0</v>
      </c>
      <c r="LC1845">
        <f t="shared" ca="1" si="289"/>
        <v>0</v>
      </c>
      <c r="LD1845">
        <f t="shared" ca="1" si="289"/>
        <v>1</v>
      </c>
      <c r="LE1845">
        <f t="shared" ca="1" si="289"/>
        <v>0</v>
      </c>
      <c r="LF1845" s="2" t="e">
        <f t="shared" ca="1" si="290"/>
        <v>#N/A</v>
      </c>
      <c r="LG1845" s="2">
        <f t="shared" ca="1" si="291"/>
        <v>41579</v>
      </c>
      <c r="LH1845" s="2" t="e">
        <f t="shared" ca="1" si="292"/>
        <v>#N/A</v>
      </c>
      <c r="LI1845" t="e">
        <f t="shared" ca="1" si="293"/>
        <v>#N/A</v>
      </c>
      <c r="LJ1845" t="str">
        <f t="shared" ca="1" si="294"/>
        <v>ochiwit@gmail.com</v>
      </c>
      <c r="LK1845" t="e">
        <f t="shared" ca="1" si="295"/>
        <v>#N/A</v>
      </c>
      <c r="LL1845" t="str">
        <f t="shared" ca="1" si="287"/>
        <v>Token</v>
      </c>
      <c r="LM1845" t="str">
        <f t="shared" ca="1" si="288"/>
        <v>ochiwit@gmail.com</v>
      </c>
      <c r="LN1845" t="e">
        <f ca="1">OFFSET($A1845,,MATCH(OFFSET([2]Keys!C$1,MATCH(Data.Collect1Dump!$LL1845,[2]Keys!$A$2:$A$4,0),),Data.Collect1Dump!$3:$3,0)-1,)</f>
        <v>#VALUE!</v>
      </c>
      <c r="LO1845" s="2" t="e">
        <f t="shared" ca="1" si="296"/>
        <v>#VALUE!</v>
      </c>
    </row>
    <row r="1846" spans="1:327">
      <c r="A1846" t="s">
        <v>9402</v>
      </c>
      <c r="ID1846"/>
      <c r="JD1846" t="s">
        <v>5651</v>
      </c>
      <c r="JE1846" t="s">
        <v>9403</v>
      </c>
      <c r="JF1846" t="s">
        <v>329</v>
      </c>
      <c r="JG1846">
        <v>7000</v>
      </c>
      <c r="JH1846" t="s">
        <v>330</v>
      </c>
      <c r="JR1846" t="s">
        <v>330</v>
      </c>
      <c r="KP1846" t="s">
        <v>330</v>
      </c>
      <c r="KS1846" t="s">
        <v>330</v>
      </c>
      <c r="KV1846" t="s">
        <v>330</v>
      </c>
      <c r="KX1846" t="s">
        <v>329</v>
      </c>
      <c r="KZ1846">
        <f ca="1">OFFSET($A1846,,MATCH([2]Keys!$B$2,Data.Collect1Dump!$3:$3,0)-1)</f>
        <v>0</v>
      </c>
      <c r="LA1846" t="str">
        <f ca="1">OFFSET($A1846,,MATCH([2]Keys!$B$4,Data.Collect1Dump!$3:$3,0)-1)</f>
        <v>ochiwit@gmail.com</v>
      </c>
      <c r="LB1846">
        <f ca="1">OFFSET($A1846,,MATCH([2]Keys!$B$3,Data.Collect1Dump!$3:$3,0)-1)</f>
        <v>0</v>
      </c>
      <c r="LC1846">
        <f t="shared" ca="1" si="289"/>
        <v>0</v>
      </c>
      <c r="LD1846">
        <f t="shared" ca="1" si="289"/>
        <v>1</v>
      </c>
      <c r="LE1846">
        <f t="shared" ca="1" si="289"/>
        <v>0</v>
      </c>
      <c r="LF1846" s="2" t="e">
        <f t="shared" ca="1" si="290"/>
        <v>#N/A</v>
      </c>
      <c r="LG1846" s="2">
        <f t="shared" ca="1" si="291"/>
        <v>41612</v>
      </c>
      <c r="LH1846" s="2" t="e">
        <f t="shared" ca="1" si="292"/>
        <v>#N/A</v>
      </c>
      <c r="LI1846" t="e">
        <f t="shared" ca="1" si="293"/>
        <v>#N/A</v>
      </c>
      <c r="LJ1846" t="str">
        <f t="shared" ca="1" si="294"/>
        <v>ochiwit@gmail.com</v>
      </c>
      <c r="LK1846" t="e">
        <f t="shared" ca="1" si="295"/>
        <v>#N/A</v>
      </c>
      <c r="LL1846" t="str">
        <f t="shared" ca="1" si="287"/>
        <v>Token</v>
      </c>
      <c r="LM1846" t="str">
        <f t="shared" ca="1" si="288"/>
        <v>ochiwit@gmail.com</v>
      </c>
      <c r="LN1846" t="e">
        <f ca="1">OFFSET($A1846,,MATCH(OFFSET([2]Keys!C$1,MATCH(Data.Collect1Dump!$LL1846,[2]Keys!$A$2:$A$4,0),),Data.Collect1Dump!$3:$3,0)-1,)</f>
        <v>#VALUE!</v>
      </c>
      <c r="LO1846" s="2" t="e">
        <f t="shared" ca="1" si="296"/>
        <v>#VALUE!</v>
      </c>
    </row>
    <row r="1847" spans="1:327">
      <c r="A1847" t="s">
        <v>9404</v>
      </c>
      <c r="ID1847"/>
      <c r="JD1847" t="s">
        <v>5651</v>
      </c>
      <c r="JE1847" t="s">
        <v>9405</v>
      </c>
      <c r="JF1847" t="s">
        <v>329</v>
      </c>
      <c r="JG1847">
        <v>7000</v>
      </c>
      <c r="JH1847" t="s">
        <v>330</v>
      </c>
      <c r="JR1847" t="s">
        <v>330</v>
      </c>
      <c r="KP1847" t="s">
        <v>330</v>
      </c>
      <c r="KS1847" t="s">
        <v>330</v>
      </c>
      <c r="KV1847" t="s">
        <v>330</v>
      </c>
      <c r="KX1847" t="s">
        <v>329</v>
      </c>
      <c r="KZ1847">
        <f ca="1">OFFSET($A1847,,MATCH([2]Keys!$B$2,Data.Collect1Dump!$3:$3,0)-1)</f>
        <v>0</v>
      </c>
      <c r="LA1847" t="str">
        <f ca="1">OFFSET($A1847,,MATCH([2]Keys!$B$4,Data.Collect1Dump!$3:$3,0)-1)</f>
        <v>ochiwit@gmail.com</v>
      </c>
      <c r="LB1847">
        <f ca="1">OFFSET($A1847,,MATCH([2]Keys!$B$3,Data.Collect1Dump!$3:$3,0)-1)</f>
        <v>0</v>
      </c>
      <c r="LC1847">
        <f t="shared" ca="1" si="289"/>
        <v>0</v>
      </c>
      <c r="LD1847">
        <f t="shared" ca="1" si="289"/>
        <v>1</v>
      </c>
      <c r="LE1847">
        <f t="shared" ca="1" si="289"/>
        <v>0</v>
      </c>
      <c r="LF1847" s="2" t="e">
        <f t="shared" ca="1" si="290"/>
        <v>#N/A</v>
      </c>
      <c r="LG1847" s="2">
        <f t="shared" ca="1" si="291"/>
        <v>41590</v>
      </c>
      <c r="LH1847" s="2" t="e">
        <f t="shared" ca="1" si="292"/>
        <v>#N/A</v>
      </c>
      <c r="LI1847" t="e">
        <f t="shared" ca="1" si="293"/>
        <v>#N/A</v>
      </c>
      <c r="LJ1847" t="str">
        <f t="shared" ca="1" si="294"/>
        <v>ochiwit@gmail.com</v>
      </c>
      <c r="LK1847" t="e">
        <f t="shared" ca="1" si="295"/>
        <v>#N/A</v>
      </c>
      <c r="LL1847" t="str">
        <f t="shared" ca="1" si="287"/>
        <v>Token</v>
      </c>
      <c r="LM1847" t="str">
        <f t="shared" ca="1" si="288"/>
        <v>ochiwit@gmail.com</v>
      </c>
      <c r="LN1847" t="e">
        <f ca="1">OFFSET($A1847,,MATCH(OFFSET([2]Keys!C$1,MATCH(Data.Collect1Dump!$LL1847,[2]Keys!$A$2:$A$4,0),),Data.Collect1Dump!$3:$3,0)-1,)</f>
        <v>#VALUE!</v>
      </c>
      <c r="LO1847" s="2" t="e">
        <f t="shared" ca="1" si="296"/>
        <v>#VALUE!</v>
      </c>
    </row>
    <row r="1848" spans="1:327">
      <c r="A1848" t="s">
        <v>9406</v>
      </c>
      <c r="ID1848"/>
      <c r="JD1848" t="s">
        <v>5651</v>
      </c>
      <c r="JE1848" t="s">
        <v>9407</v>
      </c>
      <c r="JF1848" t="s">
        <v>329</v>
      </c>
      <c r="JG1848">
        <v>7000</v>
      </c>
      <c r="JH1848" t="s">
        <v>330</v>
      </c>
      <c r="JR1848" t="s">
        <v>330</v>
      </c>
      <c r="KP1848" t="s">
        <v>329</v>
      </c>
      <c r="KQ1848" t="s">
        <v>9408</v>
      </c>
      <c r="KR1848" t="s">
        <v>330</v>
      </c>
      <c r="KS1848" t="s">
        <v>330</v>
      </c>
      <c r="KV1848" t="s">
        <v>330</v>
      </c>
      <c r="KX1848" t="s">
        <v>329</v>
      </c>
      <c r="KZ1848">
        <f ca="1">OFFSET($A1848,,MATCH([2]Keys!$B$2,Data.Collect1Dump!$3:$3,0)-1)</f>
        <v>0</v>
      </c>
      <c r="LA1848" t="str">
        <f ca="1">OFFSET($A1848,,MATCH([2]Keys!$B$4,Data.Collect1Dump!$3:$3,0)-1)</f>
        <v>ochiwit@gmail.com</v>
      </c>
      <c r="LB1848">
        <f ca="1">OFFSET($A1848,,MATCH([2]Keys!$B$3,Data.Collect1Dump!$3:$3,0)-1)</f>
        <v>0</v>
      </c>
      <c r="LC1848">
        <f t="shared" ca="1" si="289"/>
        <v>0</v>
      </c>
      <c r="LD1848">
        <f t="shared" ca="1" si="289"/>
        <v>1</v>
      </c>
      <c r="LE1848">
        <f t="shared" ca="1" si="289"/>
        <v>0</v>
      </c>
      <c r="LF1848" s="2" t="e">
        <f t="shared" ca="1" si="290"/>
        <v>#N/A</v>
      </c>
      <c r="LG1848" s="2">
        <f t="shared" ca="1" si="291"/>
        <v>41619</v>
      </c>
      <c r="LH1848" s="2" t="e">
        <f t="shared" ca="1" si="292"/>
        <v>#N/A</v>
      </c>
      <c r="LI1848" t="e">
        <f t="shared" ca="1" si="293"/>
        <v>#N/A</v>
      </c>
      <c r="LJ1848" t="str">
        <f t="shared" ca="1" si="294"/>
        <v>ochiwit@gmail.com</v>
      </c>
      <c r="LK1848" t="e">
        <f t="shared" ca="1" si="295"/>
        <v>#N/A</v>
      </c>
      <c r="LL1848" t="str">
        <f t="shared" ca="1" si="287"/>
        <v>Token</v>
      </c>
      <c r="LM1848" t="str">
        <f t="shared" ca="1" si="288"/>
        <v>ochiwit@gmail.com</v>
      </c>
      <c r="LN1848" t="e">
        <f ca="1">OFFSET($A1848,,MATCH(OFFSET([2]Keys!C$1,MATCH(Data.Collect1Dump!$LL1848,[2]Keys!$A$2:$A$4,0),),Data.Collect1Dump!$3:$3,0)-1,)</f>
        <v>#VALUE!</v>
      </c>
      <c r="LO1848" s="2" t="e">
        <f t="shared" ca="1" si="296"/>
        <v>#VALUE!</v>
      </c>
    </row>
    <row r="1849" spans="1:327">
      <c r="A1849" t="s">
        <v>9409</v>
      </c>
      <c r="ID1849"/>
      <c r="JD1849" t="s">
        <v>5651</v>
      </c>
      <c r="JE1849" t="s">
        <v>9410</v>
      </c>
      <c r="JF1849" t="s">
        <v>329</v>
      </c>
      <c r="JG1849">
        <v>6918</v>
      </c>
      <c r="JH1849" t="s">
        <v>330</v>
      </c>
      <c r="JR1849" t="s">
        <v>330</v>
      </c>
      <c r="KP1849" t="s">
        <v>330</v>
      </c>
      <c r="KS1849" t="s">
        <v>330</v>
      </c>
      <c r="KV1849" t="s">
        <v>330</v>
      </c>
      <c r="KX1849" t="s">
        <v>329</v>
      </c>
      <c r="KZ1849">
        <f ca="1">OFFSET($A1849,,MATCH([2]Keys!$B$2,Data.Collect1Dump!$3:$3,0)-1)</f>
        <v>0</v>
      </c>
      <c r="LA1849" t="str">
        <f ca="1">OFFSET($A1849,,MATCH([2]Keys!$B$4,Data.Collect1Dump!$3:$3,0)-1)</f>
        <v>ochiwit@gmail.com</v>
      </c>
      <c r="LB1849">
        <f ca="1">OFFSET($A1849,,MATCH([2]Keys!$B$3,Data.Collect1Dump!$3:$3,0)-1)</f>
        <v>0</v>
      </c>
      <c r="LC1849">
        <f t="shared" ca="1" si="289"/>
        <v>0</v>
      </c>
      <c r="LD1849">
        <f t="shared" ca="1" si="289"/>
        <v>1</v>
      </c>
      <c r="LE1849">
        <f t="shared" ca="1" si="289"/>
        <v>0</v>
      </c>
      <c r="LF1849" s="2" t="e">
        <f t="shared" ca="1" si="290"/>
        <v>#N/A</v>
      </c>
      <c r="LG1849" s="2">
        <f t="shared" ca="1" si="291"/>
        <v>41577</v>
      </c>
      <c r="LH1849" s="2" t="e">
        <f t="shared" ca="1" si="292"/>
        <v>#N/A</v>
      </c>
      <c r="LI1849" t="e">
        <f t="shared" ca="1" si="293"/>
        <v>#N/A</v>
      </c>
      <c r="LJ1849" t="str">
        <f t="shared" ca="1" si="294"/>
        <v>ochiwit@gmail.com</v>
      </c>
      <c r="LK1849" t="e">
        <f t="shared" ca="1" si="295"/>
        <v>#N/A</v>
      </c>
      <c r="LL1849" t="str">
        <f t="shared" ca="1" si="287"/>
        <v>Token</v>
      </c>
      <c r="LM1849" t="str">
        <f t="shared" ca="1" si="288"/>
        <v>ochiwit@gmail.com</v>
      </c>
      <c r="LN1849" t="e">
        <f ca="1">OFFSET($A1849,,MATCH(OFFSET([2]Keys!C$1,MATCH(Data.Collect1Dump!$LL1849,[2]Keys!$A$2:$A$4,0),),Data.Collect1Dump!$3:$3,0)-1,)</f>
        <v>#VALUE!</v>
      </c>
      <c r="LO1849" s="2" t="e">
        <f t="shared" ca="1" si="296"/>
        <v>#VALUE!</v>
      </c>
    </row>
    <row r="1850" spans="1:327">
      <c r="A1850" t="s">
        <v>9411</v>
      </c>
      <c r="ID1850"/>
      <c r="JD1850" t="s">
        <v>5651</v>
      </c>
      <c r="JE1850" t="s">
        <v>9412</v>
      </c>
      <c r="JF1850" t="s">
        <v>329</v>
      </c>
      <c r="JG1850">
        <v>6982</v>
      </c>
      <c r="JH1850" t="s">
        <v>330</v>
      </c>
      <c r="JR1850" t="s">
        <v>330</v>
      </c>
      <c r="KP1850" t="s">
        <v>330</v>
      </c>
      <c r="KS1850" t="s">
        <v>330</v>
      </c>
      <c r="KV1850" t="s">
        <v>330</v>
      </c>
      <c r="KX1850" t="s">
        <v>329</v>
      </c>
      <c r="KZ1850">
        <f ca="1">OFFSET($A1850,,MATCH([2]Keys!$B$2,Data.Collect1Dump!$3:$3,0)-1)</f>
        <v>0</v>
      </c>
      <c r="LA1850" t="str">
        <f ca="1">OFFSET($A1850,,MATCH([2]Keys!$B$4,Data.Collect1Dump!$3:$3,0)-1)</f>
        <v>ochiwit@gmail.com</v>
      </c>
      <c r="LB1850">
        <f ca="1">OFFSET($A1850,,MATCH([2]Keys!$B$3,Data.Collect1Dump!$3:$3,0)-1)</f>
        <v>0</v>
      </c>
      <c r="LC1850">
        <f t="shared" ca="1" si="289"/>
        <v>0</v>
      </c>
      <c r="LD1850">
        <f t="shared" ca="1" si="289"/>
        <v>1</v>
      </c>
      <c r="LE1850">
        <f t="shared" ca="1" si="289"/>
        <v>0</v>
      </c>
      <c r="LF1850" s="2" t="e">
        <f t="shared" ca="1" si="290"/>
        <v>#N/A</v>
      </c>
      <c r="LG1850" s="2">
        <f t="shared" ca="1" si="291"/>
        <v>41577</v>
      </c>
      <c r="LH1850" s="2" t="e">
        <f t="shared" ca="1" si="292"/>
        <v>#N/A</v>
      </c>
      <c r="LI1850" t="e">
        <f t="shared" ca="1" si="293"/>
        <v>#N/A</v>
      </c>
      <c r="LJ1850" t="str">
        <f t="shared" ca="1" si="294"/>
        <v>ochiwit@gmail.com</v>
      </c>
      <c r="LK1850" t="e">
        <f t="shared" ca="1" si="295"/>
        <v>#N/A</v>
      </c>
      <c r="LL1850" t="str">
        <f t="shared" ca="1" si="287"/>
        <v>Token</v>
      </c>
      <c r="LM1850" t="str">
        <f t="shared" ca="1" si="288"/>
        <v>ochiwit@gmail.com</v>
      </c>
      <c r="LN1850" t="e">
        <f ca="1">OFFSET($A1850,,MATCH(OFFSET([2]Keys!C$1,MATCH(Data.Collect1Dump!$LL1850,[2]Keys!$A$2:$A$4,0),),Data.Collect1Dump!$3:$3,0)-1,)</f>
        <v>#VALUE!</v>
      </c>
      <c r="LO1850" s="2" t="e">
        <f t="shared" ca="1" si="296"/>
        <v>#VALUE!</v>
      </c>
    </row>
    <row r="1851" spans="1:327">
      <c r="A1851" t="s">
        <v>9413</v>
      </c>
      <c r="ID1851"/>
      <c r="JD1851" t="s">
        <v>5651</v>
      </c>
      <c r="JE1851" t="s">
        <v>9414</v>
      </c>
      <c r="JF1851" t="s">
        <v>329</v>
      </c>
      <c r="JG1851">
        <v>7000</v>
      </c>
      <c r="JH1851" t="s">
        <v>330</v>
      </c>
      <c r="JR1851" t="s">
        <v>330</v>
      </c>
      <c r="KP1851" t="s">
        <v>330</v>
      </c>
      <c r="KS1851" t="s">
        <v>330</v>
      </c>
      <c r="KV1851" t="s">
        <v>330</v>
      </c>
      <c r="KX1851" t="s">
        <v>329</v>
      </c>
      <c r="KZ1851">
        <f ca="1">OFFSET($A1851,,MATCH([2]Keys!$B$2,Data.Collect1Dump!$3:$3,0)-1)</f>
        <v>0</v>
      </c>
      <c r="LA1851" t="str">
        <f ca="1">OFFSET($A1851,,MATCH([2]Keys!$B$4,Data.Collect1Dump!$3:$3,0)-1)</f>
        <v>ochiwit@gmail.com</v>
      </c>
      <c r="LB1851">
        <f ca="1">OFFSET($A1851,,MATCH([2]Keys!$B$3,Data.Collect1Dump!$3:$3,0)-1)</f>
        <v>0</v>
      </c>
      <c r="LC1851">
        <f t="shared" ca="1" si="289"/>
        <v>0</v>
      </c>
      <c r="LD1851">
        <f t="shared" ca="1" si="289"/>
        <v>1</v>
      </c>
      <c r="LE1851">
        <f t="shared" ca="1" si="289"/>
        <v>0</v>
      </c>
      <c r="LF1851" s="2" t="e">
        <f t="shared" ca="1" si="290"/>
        <v>#N/A</v>
      </c>
      <c r="LG1851" s="2">
        <f t="shared" ca="1" si="291"/>
        <v>41579</v>
      </c>
      <c r="LH1851" s="2" t="e">
        <f t="shared" ca="1" si="292"/>
        <v>#N/A</v>
      </c>
      <c r="LI1851" t="e">
        <f t="shared" ca="1" si="293"/>
        <v>#N/A</v>
      </c>
      <c r="LJ1851" t="str">
        <f t="shared" ca="1" si="294"/>
        <v>ochiwit@gmail.com</v>
      </c>
      <c r="LK1851" t="e">
        <f t="shared" ca="1" si="295"/>
        <v>#N/A</v>
      </c>
      <c r="LL1851" t="str">
        <f t="shared" ca="1" si="287"/>
        <v>Token</v>
      </c>
      <c r="LM1851" t="str">
        <f t="shared" ca="1" si="288"/>
        <v>ochiwit@gmail.com</v>
      </c>
      <c r="LN1851" t="e">
        <f ca="1">OFFSET($A1851,,MATCH(OFFSET([2]Keys!C$1,MATCH(Data.Collect1Dump!$LL1851,[2]Keys!$A$2:$A$4,0),),Data.Collect1Dump!$3:$3,0)-1,)</f>
        <v>#VALUE!</v>
      </c>
      <c r="LO1851" s="2" t="e">
        <f t="shared" ca="1" si="296"/>
        <v>#VALUE!</v>
      </c>
    </row>
    <row r="1852" spans="1:327">
      <c r="A1852" t="s">
        <v>9415</v>
      </c>
      <c r="ID1852"/>
      <c r="JD1852" t="s">
        <v>5651</v>
      </c>
      <c r="JE1852" t="s">
        <v>9416</v>
      </c>
      <c r="JF1852" t="s">
        <v>329</v>
      </c>
      <c r="JG1852">
        <v>7000</v>
      </c>
      <c r="JH1852" t="s">
        <v>330</v>
      </c>
      <c r="JR1852" t="s">
        <v>330</v>
      </c>
      <c r="KP1852" t="s">
        <v>330</v>
      </c>
      <c r="KS1852" t="s">
        <v>330</v>
      </c>
      <c r="KV1852" t="s">
        <v>330</v>
      </c>
      <c r="KX1852" t="s">
        <v>329</v>
      </c>
      <c r="KZ1852">
        <f ca="1">OFFSET($A1852,,MATCH([2]Keys!$B$2,Data.Collect1Dump!$3:$3,0)-1)</f>
        <v>0</v>
      </c>
      <c r="LA1852" t="str">
        <f ca="1">OFFSET($A1852,,MATCH([2]Keys!$B$4,Data.Collect1Dump!$3:$3,0)-1)</f>
        <v>ochiwit@gmail.com</v>
      </c>
      <c r="LB1852">
        <f ca="1">OFFSET($A1852,,MATCH([2]Keys!$B$3,Data.Collect1Dump!$3:$3,0)-1)</f>
        <v>0</v>
      </c>
      <c r="LC1852">
        <f t="shared" ca="1" si="289"/>
        <v>0</v>
      </c>
      <c r="LD1852">
        <f t="shared" ca="1" si="289"/>
        <v>1</v>
      </c>
      <c r="LE1852">
        <f t="shared" ca="1" si="289"/>
        <v>0</v>
      </c>
      <c r="LF1852" s="2" t="e">
        <f t="shared" ca="1" si="290"/>
        <v>#N/A</v>
      </c>
      <c r="LG1852" s="2">
        <f t="shared" ca="1" si="291"/>
        <v>41579</v>
      </c>
      <c r="LH1852" s="2" t="e">
        <f t="shared" ca="1" si="292"/>
        <v>#N/A</v>
      </c>
      <c r="LI1852" t="e">
        <f t="shared" ca="1" si="293"/>
        <v>#N/A</v>
      </c>
      <c r="LJ1852" t="str">
        <f t="shared" ca="1" si="294"/>
        <v>ochiwit@gmail.com</v>
      </c>
      <c r="LK1852" t="e">
        <f t="shared" ca="1" si="295"/>
        <v>#N/A</v>
      </c>
      <c r="LL1852" t="str">
        <f t="shared" ca="1" si="287"/>
        <v>Token</v>
      </c>
      <c r="LM1852" t="str">
        <f t="shared" ca="1" si="288"/>
        <v>ochiwit@gmail.com</v>
      </c>
      <c r="LN1852" t="e">
        <f ca="1">OFFSET($A1852,,MATCH(OFFSET([2]Keys!C$1,MATCH(Data.Collect1Dump!$LL1852,[2]Keys!$A$2:$A$4,0),),Data.Collect1Dump!$3:$3,0)-1,)</f>
        <v>#VALUE!</v>
      </c>
      <c r="LO1852" s="2" t="e">
        <f t="shared" ca="1" si="296"/>
        <v>#VALUE!</v>
      </c>
    </row>
    <row r="1853" spans="1:327">
      <c r="A1853" t="s">
        <v>9417</v>
      </c>
      <c r="ID1853"/>
      <c r="JD1853" t="s">
        <v>5651</v>
      </c>
      <c r="JE1853" t="s">
        <v>9418</v>
      </c>
      <c r="JF1853" t="s">
        <v>329</v>
      </c>
      <c r="JG1853">
        <v>7000</v>
      </c>
      <c r="JH1853" t="s">
        <v>330</v>
      </c>
      <c r="JR1853" t="s">
        <v>330</v>
      </c>
      <c r="KP1853" t="s">
        <v>330</v>
      </c>
      <c r="KS1853" t="s">
        <v>330</v>
      </c>
      <c r="KV1853" t="s">
        <v>330</v>
      </c>
      <c r="KX1853" t="s">
        <v>329</v>
      </c>
      <c r="KZ1853">
        <f ca="1">OFFSET($A1853,,MATCH([2]Keys!$B$2,Data.Collect1Dump!$3:$3,0)-1)</f>
        <v>0</v>
      </c>
      <c r="LA1853" t="str">
        <f ca="1">OFFSET($A1853,,MATCH([2]Keys!$B$4,Data.Collect1Dump!$3:$3,0)-1)</f>
        <v>ochiwit@gmail.com</v>
      </c>
      <c r="LB1853">
        <f ca="1">OFFSET($A1853,,MATCH([2]Keys!$B$3,Data.Collect1Dump!$3:$3,0)-1)</f>
        <v>0</v>
      </c>
      <c r="LC1853">
        <f t="shared" ca="1" si="289"/>
        <v>0</v>
      </c>
      <c r="LD1853">
        <f t="shared" ca="1" si="289"/>
        <v>1</v>
      </c>
      <c r="LE1853">
        <f t="shared" ca="1" si="289"/>
        <v>0</v>
      </c>
      <c r="LF1853" s="2" t="e">
        <f t="shared" ca="1" si="290"/>
        <v>#N/A</v>
      </c>
      <c r="LG1853" s="2">
        <f t="shared" ca="1" si="291"/>
        <v>41592</v>
      </c>
      <c r="LH1853" s="2" t="e">
        <f t="shared" ca="1" si="292"/>
        <v>#N/A</v>
      </c>
      <c r="LI1853" t="e">
        <f t="shared" ca="1" si="293"/>
        <v>#N/A</v>
      </c>
      <c r="LJ1853" t="str">
        <f t="shared" ca="1" si="294"/>
        <v>ochiwit@gmail.com</v>
      </c>
      <c r="LK1853" t="e">
        <f t="shared" ca="1" si="295"/>
        <v>#N/A</v>
      </c>
      <c r="LL1853" t="str">
        <f t="shared" ca="1" si="287"/>
        <v>Token</v>
      </c>
      <c r="LM1853" t="str">
        <f t="shared" ca="1" si="288"/>
        <v>ochiwit@gmail.com</v>
      </c>
      <c r="LN1853" t="e">
        <f ca="1">OFFSET($A1853,,MATCH(OFFSET([2]Keys!C$1,MATCH(Data.Collect1Dump!$LL1853,[2]Keys!$A$2:$A$4,0),),Data.Collect1Dump!$3:$3,0)-1,)</f>
        <v>#VALUE!</v>
      </c>
      <c r="LO1853" s="2" t="e">
        <f t="shared" ca="1" si="296"/>
        <v>#VALUE!</v>
      </c>
    </row>
    <row r="1854" spans="1:327">
      <c r="A1854" t="s">
        <v>9419</v>
      </c>
      <c r="ID1854"/>
      <c r="JD1854" t="s">
        <v>5651</v>
      </c>
      <c r="JE1854" t="s">
        <v>9420</v>
      </c>
      <c r="JF1854" t="s">
        <v>329</v>
      </c>
      <c r="JG1854">
        <v>6980</v>
      </c>
      <c r="JH1854" t="s">
        <v>330</v>
      </c>
      <c r="JR1854" t="s">
        <v>330</v>
      </c>
      <c r="KP1854" t="s">
        <v>330</v>
      </c>
      <c r="KS1854" t="s">
        <v>330</v>
      </c>
      <c r="KV1854" t="s">
        <v>330</v>
      </c>
      <c r="KX1854" t="s">
        <v>329</v>
      </c>
      <c r="KZ1854">
        <f ca="1">OFFSET($A1854,,MATCH([2]Keys!$B$2,Data.Collect1Dump!$3:$3,0)-1)</f>
        <v>0</v>
      </c>
      <c r="LA1854" t="str">
        <f ca="1">OFFSET($A1854,,MATCH([2]Keys!$B$4,Data.Collect1Dump!$3:$3,0)-1)</f>
        <v>ochiwit@gmail.com</v>
      </c>
      <c r="LB1854">
        <f ca="1">OFFSET($A1854,,MATCH([2]Keys!$B$3,Data.Collect1Dump!$3:$3,0)-1)</f>
        <v>0</v>
      </c>
      <c r="LC1854">
        <f t="shared" ca="1" si="289"/>
        <v>0</v>
      </c>
      <c r="LD1854">
        <f t="shared" ca="1" si="289"/>
        <v>1</v>
      </c>
      <c r="LE1854">
        <f t="shared" ca="1" si="289"/>
        <v>0</v>
      </c>
      <c r="LF1854" s="2" t="e">
        <f t="shared" ca="1" si="290"/>
        <v>#N/A</v>
      </c>
      <c r="LG1854" s="2">
        <f t="shared" ca="1" si="291"/>
        <v>41577</v>
      </c>
      <c r="LH1854" s="2" t="e">
        <f t="shared" ca="1" si="292"/>
        <v>#N/A</v>
      </c>
      <c r="LI1854" t="e">
        <f t="shared" ca="1" si="293"/>
        <v>#N/A</v>
      </c>
      <c r="LJ1854" t="str">
        <f t="shared" ca="1" si="294"/>
        <v>ochiwit@gmail.com</v>
      </c>
      <c r="LK1854" t="e">
        <f t="shared" ca="1" si="295"/>
        <v>#N/A</v>
      </c>
      <c r="LL1854" t="str">
        <f t="shared" ca="1" si="287"/>
        <v>Token</v>
      </c>
      <c r="LM1854" t="str">
        <f t="shared" ca="1" si="288"/>
        <v>ochiwit@gmail.com</v>
      </c>
      <c r="LN1854" t="e">
        <f ca="1">OFFSET($A1854,,MATCH(OFFSET([2]Keys!C$1,MATCH(Data.Collect1Dump!$LL1854,[2]Keys!$A$2:$A$4,0),),Data.Collect1Dump!$3:$3,0)-1,)</f>
        <v>#VALUE!</v>
      </c>
      <c r="LO1854" s="2" t="e">
        <f t="shared" ca="1" si="296"/>
        <v>#VALUE!</v>
      </c>
    </row>
    <row r="1855" spans="1:327">
      <c r="A1855" t="s">
        <v>9421</v>
      </c>
      <c r="ID1855"/>
      <c r="JD1855" t="s">
        <v>5651</v>
      </c>
      <c r="JE1855" t="s">
        <v>9422</v>
      </c>
      <c r="JF1855" t="s">
        <v>329</v>
      </c>
      <c r="JG1855">
        <v>7000</v>
      </c>
      <c r="JH1855" t="s">
        <v>330</v>
      </c>
      <c r="JR1855" t="s">
        <v>330</v>
      </c>
      <c r="KP1855" t="s">
        <v>330</v>
      </c>
      <c r="KS1855" t="s">
        <v>330</v>
      </c>
      <c r="KV1855" t="s">
        <v>330</v>
      </c>
      <c r="KX1855" t="s">
        <v>329</v>
      </c>
      <c r="KZ1855">
        <f ca="1">OFFSET($A1855,,MATCH([2]Keys!$B$2,Data.Collect1Dump!$3:$3,0)-1)</f>
        <v>0</v>
      </c>
      <c r="LA1855" t="str">
        <f ca="1">OFFSET($A1855,,MATCH([2]Keys!$B$4,Data.Collect1Dump!$3:$3,0)-1)</f>
        <v>ochiwit@gmail.com</v>
      </c>
      <c r="LB1855">
        <f ca="1">OFFSET($A1855,,MATCH([2]Keys!$B$3,Data.Collect1Dump!$3:$3,0)-1)</f>
        <v>0</v>
      </c>
      <c r="LC1855">
        <f t="shared" ca="1" si="289"/>
        <v>0</v>
      </c>
      <c r="LD1855">
        <f t="shared" ca="1" si="289"/>
        <v>1</v>
      </c>
      <c r="LE1855">
        <f t="shared" ca="1" si="289"/>
        <v>0</v>
      </c>
      <c r="LF1855" s="2" t="e">
        <f t="shared" ca="1" si="290"/>
        <v>#N/A</v>
      </c>
      <c r="LG1855" s="2">
        <f t="shared" ca="1" si="291"/>
        <v>41579</v>
      </c>
      <c r="LH1855" s="2" t="e">
        <f t="shared" ca="1" si="292"/>
        <v>#N/A</v>
      </c>
      <c r="LI1855" t="e">
        <f t="shared" ca="1" si="293"/>
        <v>#N/A</v>
      </c>
      <c r="LJ1855" t="str">
        <f t="shared" ca="1" si="294"/>
        <v>ochiwit@gmail.com</v>
      </c>
      <c r="LK1855" t="e">
        <f t="shared" ca="1" si="295"/>
        <v>#N/A</v>
      </c>
      <c r="LL1855" t="str">
        <f t="shared" ca="1" si="287"/>
        <v>Token</v>
      </c>
      <c r="LM1855" t="str">
        <f t="shared" ca="1" si="288"/>
        <v>ochiwit@gmail.com</v>
      </c>
      <c r="LN1855" t="e">
        <f ca="1">OFFSET($A1855,,MATCH(OFFSET([2]Keys!C$1,MATCH(Data.Collect1Dump!$LL1855,[2]Keys!$A$2:$A$4,0),),Data.Collect1Dump!$3:$3,0)-1,)</f>
        <v>#VALUE!</v>
      </c>
      <c r="LO1855" s="2" t="e">
        <f t="shared" ca="1" si="296"/>
        <v>#VALUE!</v>
      </c>
    </row>
    <row r="1856" spans="1:327">
      <c r="A1856" t="s">
        <v>9423</v>
      </c>
      <c r="ID1856"/>
      <c r="JD1856" t="s">
        <v>5651</v>
      </c>
      <c r="JE1856" t="s">
        <v>9424</v>
      </c>
      <c r="JF1856" t="s">
        <v>329</v>
      </c>
      <c r="JG1856">
        <v>7000</v>
      </c>
      <c r="JH1856" t="s">
        <v>330</v>
      </c>
      <c r="JR1856" t="s">
        <v>330</v>
      </c>
      <c r="KP1856" t="s">
        <v>330</v>
      </c>
      <c r="KS1856" t="s">
        <v>330</v>
      </c>
      <c r="KV1856" t="s">
        <v>330</v>
      </c>
      <c r="KX1856" t="s">
        <v>329</v>
      </c>
      <c r="KZ1856">
        <f ca="1">OFFSET($A1856,,MATCH([2]Keys!$B$2,Data.Collect1Dump!$3:$3,0)-1)</f>
        <v>0</v>
      </c>
      <c r="LA1856" t="str">
        <f ca="1">OFFSET($A1856,,MATCH([2]Keys!$B$4,Data.Collect1Dump!$3:$3,0)-1)</f>
        <v>ochiwit@gmail.com</v>
      </c>
      <c r="LB1856">
        <f ca="1">OFFSET($A1856,,MATCH([2]Keys!$B$3,Data.Collect1Dump!$3:$3,0)-1)</f>
        <v>0</v>
      </c>
      <c r="LC1856">
        <f t="shared" ca="1" si="289"/>
        <v>0</v>
      </c>
      <c r="LD1856">
        <f t="shared" ca="1" si="289"/>
        <v>1</v>
      </c>
      <c r="LE1856">
        <f t="shared" ca="1" si="289"/>
        <v>0</v>
      </c>
      <c r="LF1856" s="2" t="e">
        <f t="shared" ca="1" si="290"/>
        <v>#N/A</v>
      </c>
      <c r="LG1856" s="2">
        <f t="shared" ca="1" si="291"/>
        <v>41577</v>
      </c>
      <c r="LH1856" s="2" t="e">
        <f t="shared" ca="1" si="292"/>
        <v>#N/A</v>
      </c>
      <c r="LI1856" t="e">
        <f t="shared" ca="1" si="293"/>
        <v>#N/A</v>
      </c>
      <c r="LJ1856" t="str">
        <f t="shared" ca="1" si="294"/>
        <v>ochiwit@gmail.com</v>
      </c>
      <c r="LK1856" t="e">
        <f t="shared" ca="1" si="295"/>
        <v>#N/A</v>
      </c>
      <c r="LL1856" t="str">
        <f t="shared" ca="1" si="287"/>
        <v>Token</v>
      </c>
      <c r="LM1856" t="str">
        <f t="shared" ca="1" si="288"/>
        <v>ochiwit@gmail.com</v>
      </c>
      <c r="LN1856" t="e">
        <f ca="1">OFFSET($A1856,,MATCH(OFFSET([2]Keys!C$1,MATCH(Data.Collect1Dump!$LL1856,[2]Keys!$A$2:$A$4,0),),Data.Collect1Dump!$3:$3,0)-1,)</f>
        <v>#VALUE!</v>
      </c>
      <c r="LO1856" s="2" t="e">
        <f t="shared" ca="1" si="296"/>
        <v>#VALUE!</v>
      </c>
    </row>
    <row r="1857" spans="1:327">
      <c r="A1857" t="s">
        <v>9425</v>
      </c>
      <c r="ID1857"/>
      <c r="JD1857" t="s">
        <v>5651</v>
      </c>
      <c r="JE1857" t="s">
        <v>9426</v>
      </c>
      <c r="JF1857" t="s">
        <v>329</v>
      </c>
      <c r="JG1857">
        <v>7000</v>
      </c>
      <c r="JH1857" t="s">
        <v>330</v>
      </c>
      <c r="JR1857" t="s">
        <v>330</v>
      </c>
      <c r="KP1857" t="s">
        <v>330</v>
      </c>
      <c r="KS1857" t="s">
        <v>330</v>
      </c>
      <c r="KV1857" t="s">
        <v>330</v>
      </c>
      <c r="KX1857" t="s">
        <v>329</v>
      </c>
      <c r="KZ1857">
        <f ca="1">OFFSET($A1857,,MATCH([2]Keys!$B$2,Data.Collect1Dump!$3:$3,0)-1)</f>
        <v>0</v>
      </c>
      <c r="LA1857" t="str">
        <f ca="1">OFFSET($A1857,,MATCH([2]Keys!$B$4,Data.Collect1Dump!$3:$3,0)-1)</f>
        <v>ochiwit@gmail.com</v>
      </c>
      <c r="LB1857">
        <f ca="1">OFFSET($A1857,,MATCH([2]Keys!$B$3,Data.Collect1Dump!$3:$3,0)-1)</f>
        <v>0</v>
      </c>
      <c r="LC1857">
        <f t="shared" ca="1" si="289"/>
        <v>0</v>
      </c>
      <c r="LD1857">
        <f t="shared" ca="1" si="289"/>
        <v>1</v>
      </c>
      <c r="LE1857">
        <f t="shared" ca="1" si="289"/>
        <v>0</v>
      </c>
      <c r="LF1857" s="2" t="e">
        <f t="shared" ca="1" si="290"/>
        <v>#N/A</v>
      </c>
      <c r="LG1857" s="2">
        <f t="shared" ca="1" si="291"/>
        <v>41592</v>
      </c>
      <c r="LH1857" s="2" t="e">
        <f t="shared" ca="1" si="292"/>
        <v>#N/A</v>
      </c>
      <c r="LI1857" t="e">
        <f t="shared" ca="1" si="293"/>
        <v>#N/A</v>
      </c>
      <c r="LJ1857" t="str">
        <f t="shared" ca="1" si="294"/>
        <v>ochiwit@gmail.com</v>
      </c>
      <c r="LK1857" t="e">
        <f t="shared" ca="1" si="295"/>
        <v>#N/A</v>
      </c>
      <c r="LL1857" t="str">
        <f t="shared" ca="1" si="287"/>
        <v>Token</v>
      </c>
      <c r="LM1857" t="str">
        <f t="shared" ca="1" si="288"/>
        <v>ochiwit@gmail.com</v>
      </c>
      <c r="LN1857" t="e">
        <f ca="1">OFFSET($A1857,,MATCH(OFFSET([2]Keys!C$1,MATCH(Data.Collect1Dump!$LL1857,[2]Keys!$A$2:$A$4,0),),Data.Collect1Dump!$3:$3,0)-1,)</f>
        <v>#VALUE!</v>
      </c>
      <c r="LO1857" s="2" t="e">
        <f t="shared" ca="1" si="296"/>
        <v>#VALUE!</v>
      </c>
    </row>
    <row r="1858" spans="1:327">
      <c r="A1858" t="s">
        <v>9427</v>
      </c>
      <c r="ID1858"/>
      <c r="JD1858" t="s">
        <v>5651</v>
      </c>
      <c r="JE1858" t="s">
        <v>9428</v>
      </c>
      <c r="JF1858" t="s">
        <v>329</v>
      </c>
      <c r="JG1858">
        <v>7000</v>
      </c>
      <c r="JH1858" t="s">
        <v>330</v>
      </c>
      <c r="JR1858" t="s">
        <v>330</v>
      </c>
      <c r="KP1858" t="s">
        <v>330</v>
      </c>
      <c r="KS1858" t="s">
        <v>330</v>
      </c>
      <c r="KV1858" t="s">
        <v>330</v>
      </c>
      <c r="KX1858" t="s">
        <v>329</v>
      </c>
      <c r="KZ1858">
        <f ca="1">OFFSET($A1858,,MATCH([2]Keys!$B$2,Data.Collect1Dump!$3:$3,0)-1)</f>
        <v>0</v>
      </c>
      <c r="LA1858" t="str">
        <f ca="1">OFFSET($A1858,,MATCH([2]Keys!$B$4,Data.Collect1Dump!$3:$3,0)-1)</f>
        <v>ochiwit@gmail.com</v>
      </c>
      <c r="LB1858">
        <f ca="1">OFFSET($A1858,,MATCH([2]Keys!$B$3,Data.Collect1Dump!$3:$3,0)-1)</f>
        <v>0</v>
      </c>
      <c r="LC1858">
        <f t="shared" ca="1" si="289"/>
        <v>0</v>
      </c>
      <c r="LD1858">
        <f t="shared" ca="1" si="289"/>
        <v>1</v>
      </c>
      <c r="LE1858">
        <f t="shared" ca="1" si="289"/>
        <v>0</v>
      </c>
      <c r="LF1858" s="2" t="e">
        <f t="shared" ca="1" si="290"/>
        <v>#N/A</v>
      </c>
      <c r="LG1858" s="2">
        <f t="shared" ca="1" si="291"/>
        <v>41577</v>
      </c>
      <c r="LH1858" s="2" t="e">
        <f t="shared" ca="1" si="292"/>
        <v>#N/A</v>
      </c>
      <c r="LI1858" t="e">
        <f t="shared" ca="1" si="293"/>
        <v>#N/A</v>
      </c>
      <c r="LJ1858" t="str">
        <f t="shared" ca="1" si="294"/>
        <v>ochiwit@gmail.com</v>
      </c>
      <c r="LK1858" t="e">
        <f t="shared" ca="1" si="295"/>
        <v>#N/A</v>
      </c>
      <c r="LL1858" t="str">
        <f t="shared" ca="1" si="287"/>
        <v>Token</v>
      </c>
      <c r="LM1858" t="str">
        <f t="shared" ca="1" si="288"/>
        <v>ochiwit@gmail.com</v>
      </c>
      <c r="LN1858" t="e">
        <f ca="1">OFFSET($A1858,,MATCH(OFFSET([2]Keys!C$1,MATCH(Data.Collect1Dump!$LL1858,[2]Keys!$A$2:$A$4,0),),Data.Collect1Dump!$3:$3,0)-1,)</f>
        <v>#VALUE!</v>
      </c>
      <c r="LO1858" s="2" t="e">
        <f t="shared" ca="1" si="296"/>
        <v>#VALUE!</v>
      </c>
    </row>
    <row r="1859" spans="1:327">
      <c r="A1859" t="s">
        <v>9429</v>
      </c>
      <c r="ID1859"/>
      <c r="JD1859" t="s">
        <v>5651</v>
      </c>
      <c r="JE1859" t="s">
        <v>9430</v>
      </c>
      <c r="JF1859" t="s">
        <v>329</v>
      </c>
      <c r="JG1859">
        <v>6918</v>
      </c>
      <c r="JH1859" t="s">
        <v>330</v>
      </c>
      <c r="JR1859" t="s">
        <v>330</v>
      </c>
      <c r="KP1859" t="s">
        <v>330</v>
      </c>
      <c r="KS1859" t="s">
        <v>330</v>
      </c>
      <c r="KV1859" t="s">
        <v>330</v>
      </c>
      <c r="KX1859" t="s">
        <v>329</v>
      </c>
      <c r="KZ1859">
        <f ca="1">OFFSET($A1859,,MATCH([2]Keys!$B$2,Data.Collect1Dump!$3:$3,0)-1)</f>
        <v>0</v>
      </c>
      <c r="LA1859" t="str">
        <f ca="1">OFFSET($A1859,,MATCH([2]Keys!$B$4,Data.Collect1Dump!$3:$3,0)-1)</f>
        <v>ochiwit@gmail.com</v>
      </c>
      <c r="LB1859">
        <f ca="1">OFFSET($A1859,,MATCH([2]Keys!$B$3,Data.Collect1Dump!$3:$3,0)-1)</f>
        <v>0</v>
      </c>
      <c r="LC1859">
        <f t="shared" ca="1" si="289"/>
        <v>0</v>
      </c>
      <c r="LD1859">
        <f t="shared" ca="1" si="289"/>
        <v>1</v>
      </c>
      <c r="LE1859">
        <f t="shared" ca="1" si="289"/>
        <v>0</v>
      </c>
      <c r="LF1859" s="2" t="e">
        <f t="shared" ca="1" si="290"/>
        <v>#N/A</v>
      </c>
      <c r="LG1859" s="2">
        <f t="shared" ca="1" si="291"/>
        <v>41577</v>
      </c>
      <c r="LH1859" s="2" t="e">
        <f t="shared" ca="1" si="292"/>
        <v>#N/A</v>
      </c>
      <c r="LI1859" t="e">
        <f t="shared" ca="1" si="293"/>
        <v>#N/A</v>
      </c>
      <c r="LJ1859" t="str">
        <f t="shared" ca="1" si="294"/>
        <v>ochiwit@gmail.com</v>
      </c>
      <c r="LK1859" t="e">
        <f t="shared" ca="1" si="295"/>
        <v>#N/A</v>
      </c>
      <c r="LL1859" t="str">
        <f t="shared" ca="1" si="287"/>
        <v>Token</v>
      </c>
      <c r="LM1859" t="str">
        <f t="shared" ca="1" si="288"/>
        <v>ochiwit@gmail.com</v>
      </c>
      <c r="LN1859" t="e">
        <f ca="1">OFFSET($A1859,,MATCH(OFFSET([2]Keys!C$1,MATCH(Data.Collect1Dump!$LL1859,[2]Keys!$A$2:$A$4,0),),Data.Collect1Dump!$3:$3,0)-1,)</f>
        <v>#VALUE!</v>
      </c>
      <c r="LO1859" s="2" t="e">
        <f t="shared" ca="1" si="296"/>
        <v>#VALUE!</v>
      </c>
    </row>
    <row r="1860" spans="1:327">
      <c r="A1860" t="s">
        <v>9431</v>
      </c>
      <c r="ID1860"/>
      <c r="JD1860" t="s">
        <v>5651</v>
      </c>
      <c r="JE1860" t="s">
        <v>9432</v>
      </c>
      <c r="JF1860" t="s">
        <v>329</v>
      </c>
      <c r="JG1860">
        <v>7000</v>
      </c>
      <c r="JH1860" t="s">
        <v>330</v>
      </c>
      <c r="JR1860" t="s">
        <v>330</v>
      </c>
      <c r="KP1860" t="s">
        <v>330</v>
      </c>
      <c r="KS1860" t="s">
        <v>330</v>
      </c>
      <c r="KV1860" t="s">
        <v>330</v>
      </c>
      <c r="KX1860" t="s">
        <v>329</v>
      </c>
      <c r="KZ1860">
        <f ca="1">OFFSET($A1860,,MATCH([2]Keys!$B$2,Data.Collect1Dump!$3:$3,0)-1)</f>
        <v>0</v>
      </c>
      <c r="LA1860" t="str">
        <f ca="1">OFFSET($A1860,,MATCH([2]Keys!$B$4,Data.Collect1Dump!$3:$3,0)-1)</f>
        <v>ochiwit@gmail.com</v>
      </c>
      <c r="LB1860">
        <f ca="1">OFFSET($A1860,,MATCH([2]Keys!$B$3,Data.Collect1Dump!$3:$3,0)-1)</f>
        <v>0</v>
      </c>
      <c r="LC1860">
        <f t="shared" ca="1" si="289"/>
        <v>0</v>
      </c>
      <c r="LD1860">
        <f t="shared" ca="1" si="289"/>
        <v>1</v>
      </c>
      <c r="LE1860">
        <f t="shared" ca="1" si="289"/>
        <v>0</v>
      </c>
      <c r="LF1860" s="2" t="e">
        <f t="shared" ca="1" si="290"/>
        <v>#N/A</v>
      </c>
      <c r="LG1860" s="2">
        <f t="shared" ca="1" si="291"/>
        <v>41592</v>
      </c>
      <c r="LH1860" s="2" t="e">
        <f t="shared" ca="1" si="292"/>
        <v>#N/A</v>
      </c>
      <c r="LI1860" t="e">
        <f t="shared" ca="1" si="293"/>
        <v>#N/A</v>
      </c>
      <c r="LJ1860" t="str">
        <f t="shared" ca="1" si="294"/>
        <v>ochiwit@gmail.com</v>
      </c>
      <c r="LK1860" t="e">
        <f t="shared" ca="1" si="295"/>
        <v>#N/A</v>
      </c>
      <c r="LL1860" t="str">
        <f t="shared" ref="LL1860:LL1923" ca="1" si="297">IF(NOT(ISNUMBER(KZ1860)),"Lump Sum",IF(NOT(ISNUMBER(LA1860)),"Token",IF(NOT(ISNUMBER(LB1860)),"Quality Check","Null Survey")))</f>
        <v>Token</v>
      </c>
      <c r="LM1860" t="str">
        <f t="shared" ref="LM1860:LM1923" ca="1" si="298">IF(NOT(ISNUMBER(KZ1860)),KZ1860,IF(NOT(ISNUMBER(LA1860)),LA1860,IF(NOT(ISNUMBER(LB1860)),LB1860,"Null Survey")))</f>
        <v>ochiwit@gmail.com</v>
      </c>
      <c r="LN1860" t="e">
        <f ca="1">OFFSET($A1860,,MATCH(OFFSET([2]Keys!C$1,MATCH(Data.Collect1Dump!$LL1860,[2]Keys!$A$2:$A$4,0),),Data.Collect1Dump!$3:$3,0)-1,)</f>
        <v>#VALUE!</v>
      </c>
      <c r="LO1860" s="2" t="e">
        <f t="shared" ca="1" si="296"/>
        <v>#VALUE!</v>
      </c>
    </row>
    <row r="1861" spans="1:327">
      <c r="A1861" t="s">
        <v>9433</v>
      </c>
      <c r="ID1861"/>
      <c r="JD1861" t="s">
        <v>5651</v>
      </c>
      <c r="JE1861" t="s">
        <v>9434</v>
      </c>
      <c r="JF1861" t="s">
        <v>329</v>
      </c>
      <c r="JG1861">
        <v>6918</v>
      </c>
      <c r="JH1861" t="s">
        <v>330</v>
      </c>
      <c r="JR1861" t="s">
        <v>330</v>
      </c>
      <c r="JS1861" t="s">
        <v>9435</v>
      </c>
      <c r="KC1861" t="b">
        <v>1</v>
      </c>
      <c r="KP1861" t="s">
        <v>330</v>
      </c>
      <c r="KS1861" t="s">
        <v>330</v>
      </c>
      <c r="KV1861" t="s">
        <v>330</v>
      </c>
      <c r="KX1861" t="s">
        <v>329</v>
      </c>
      <c r="KZ1861">
        <f ca="1">OFFSET($A1861,,MATCH([2]Keys!$B$2,Data.Collect1Dump!$3:$3,0)-1)</f>
        <v>0</v>
      </c>
      <c r="LA1861" t="str">
        <f ca="1">OFFSET($A1861,,MATCH([2]Keys!$B$4,Data.Collect1Dump!$3:$3,0)-1)</f>
        <v>ochiwit@gmail.com</v>
      </c>
      <c r="LB1861">
        <f ca="1">OFFSET($A1861,,MATCH([2]Keys!$B$3,Data.Collect1Dump!$3:$3,0)-1)</f>
        <v>0</v>
      </c>
      <c r="LC1861">
        <f t="shared" ref="LC1861:LE1924" ca="1" si="299">IF(NOT(ISNUMBER(KZ1861)),1,0)</f>
        <v>0</v>
      </c>
      <c r="LD1861">
        <f t="shared" ca="1" si="299"/>
        <v>1</v>
      </c>
      <c r="LE1861">
        <f t="shared" ca="1" si="299"/>
        <v>0</v>
      </c>
      <c r="LF1861" s="2" t="e">
        <f t="shared" ref="LF1861:LF1924" ca="1" si="300">IF(LC1861=1,DATE(LEFT(C1861,4),RIGHT(LEFT(C1861,7),2), RIGHT(LEFT(C1861, 10),2)),NA())</f>
        <v>#N/A</v>
      </c>
      <c r="LG1861" s="2">
        <f t="shared" ref="LG1861:LG1924" ca="1" si="301">IF(LD1861=1,DATE(LEFT(JE1861,4),RIGHT(LEFT(JE1861,7),2), RIGHT(LEFT(JE1861, 10),2)),NA())</f>
        <v>41577</v>
      </c>
      <c r="LH1861" s="2" t="e">
        <f t="shared" ref="LH1861:LH1924" ca="1" si="302">IF(LE1861=1,DATE(LEFT(IF1861,4),RIGHT(LEFT(IF1861,7),2), RIGHT(LEFT(IF1861, 10),2)),NA())</f>
        <v>#N/A</v>
      </c>
      <c r="LI1861" t="e">
        <f t="shared" ref="LI1861:LI1924" ca="1" si="303">IF(LC1861=1,B1861,NA())</f>
        <v>#N/A</v>
      </c>
      <c r="LJ1861" t="str">
        <f t="shared" ref="LJ1861:LJ1924" ca="1" si="304">IF(LD1861=1,JD1861,NA())</f>
        <v>ochiwit@gmail.com</v>
      </c>
      <c r="LK1861" t="e">
        <f t="shared" ref="LK1861:LK1924" ca="1" si="305">IF(LE1861=1,IE1861,NA())</f>
        <v>#N/A</v>
      </c>
      <c r="LL1861" t="str">
        <f t="shared" ca="1" si="297"/>
        <v>Token</v>
      </c>
      <c r="LM1861" t="str">
        <f t="shared" ca="1" si="298"/>
        <v>ochiwit@gmail.com</v>
      </c>
      <c r="LN1861" t="e">
        <f ca="1">OFFSET($A1861,,MATCH(OFFSET([2]Keys!C$1,MATCH(Data.Collect1Dump!$LL1861,[2]Keys!$A$2:$A$4,0),),Data.Collect1Dump!$3:$3,0)-1,)</f>
        <v>#VALUE!</v>
      </c>
      <c r="LO1861" s="2" t="e">
        <f t="shared" ref="LO1861:LO1924" ca="1" si="306">DATE(LEFT(LN1861,4),RIGHT(LEFT(LN1861,7),2), RIGHT(LEFT(LN1861, 10),2))</f>
        <v>#VALUE!</v>
      </c>
    </row>
    <row r="1862" spans="1:327">
      <c r="A1862" t="s">
        <v>9436</v>
      </c>
      <c r="ID1862"/>
      <c r="JD1862" t="s">
        <v>5651</v>
      </c>
      <c r="JE1862" t="s">
        <v>9437</v>
      </c>
      <c r="JF1862" t="s">
        <v>329</v>
      </c>
      <c r="JG1862">
        <v>7000</v>
      </c>
      <c r="JH1862" t="s">
        <v>330</v>
      </c>
      <c r="JR1862" t="s">
        <v>330</v>
      </c>
      <c r="KP1862" t="s">
        <v>330</v>
      </c>
      <c r="KS1862" t="s">
        <v>330</v>
      </c>
      <c r="KV1862" t="s">
        <v>330</v>
      </c>
      <c r="KX1862" t="s">
        <v>329</v>
      </c>
      <c r="KZ1862">
        <f ca="1">OFFSET($A1862,,MATCH([2]Keys!$B$2,Data.Collect1Dump!$3:$3,0)-1)</f>
        <v>0</v>
      </c>
      <c r="LA1862" t="str">
        <f ca="1">OFFSET($A1862,,MATCH([2]Keys!$B$4,Data.Collect1Dump!$3:$3,0)-1)</f>
        <v>ochiwit@gmail.com</v>
      </c>
      <c r="LB1862">
        <f ca="1">OFFSET($A1862,,MATCH([2]Keys!$B$3,Data.Collect1Dump!$3:$3,0)-1)</f>
        <v>0</v>
      </c>
      <c r="LC1862">
        <f t="shared" ca="1" si="299"/>
        <v>0</v>
      </c>
      <c r="LD1862">
        <f t="shared" ca="1" si="299"/>
        <v>1</v>
      </c>
      <c r="LE1862">
        <f t="shared" ca="1" si="299"/>
        <v>0</v>
      </c>
      <c r="LF1862" s="2" t="e">
        <f t="shared" ca="1" si="300"/>
        <v>#N/A</v>
      </c>
      <c r="LG1862" s="2">
        <f t="shared" ca="1" si="301"/>
        <v>41612</v>
      </c>
      <c r="LH1862" s="2" t="e">
        <f t="shared" ca="1" si="302"/>
        <v>#N/A</v>
      </c>
      <c r="LI1862" t="e">
        <f t="shared" ca="1" si="303"/>
        <v>#N/A</v>
      </c>
      <c r="LJ1862" t="str">
        <f t="shared" ca="1" si="304"/>
        <v>ochiwit@gmail.com</v>
      </c>
      <c r="LK1862" t="e">
        <f t="shared" ca="1" si="305"/>
        <v>#N/A</v>
      </c>
      <c r="LL1862" t="str">
        <f t="shared" ca="1" si="297"/>
        <v>Token</v>
      </c>
      <c r="LM1862" t="str">
        <f t="shared" ca="1" si="298"/>
        <v>ochiwit@gmail.com</v>
      </c>
      <c r="LN1862" t="e">
        <f ca="1">OFFSET($A1862,,MATCH(OFFSET([2]Keys!C$1,MATCH(Data.Collect1Dump!$LL1862,[2]Keys!$A$2:$A$4,0),),Data.Collect1Dump!$3:$3,0)-1,)</f>
        <v>#VALUE!</v>
      </c>
      <c r="LO1862" s="2" t="e">
        <f t="shared" ca="1" si="306"/>
        <v>#VALUE!</v>
      </c>
    </row>
    <row r="1863" spans="1:327">
      <c r="A1863" t="s">
        <v>9438</v>
      </c>
      <c r="ID1863"/>
      <c r="JD1863" t="s">
        <v>5651</v>
      </c>
      <c r="JE1863" t="s">
        <v>9439</v>
      </c>
      <c r="JF1863" t="s">
        <v>329</v>
      </c>
      <c r="JG1863">
        <v>7000</v>
      </c>
      <c r="JH1863" t="s">
        <v>330</v>
      </c>
      <c r="JR1863" t="s">
        <v>329</v>
      </c>
      <c r="JS1863" t="s">
        <v>9440</v>
      </c>
      <c r="KD1863" t="b">
        <v>1</v>
      </c>
      <c r="KF1863" t="b">
        <v>1</v>
      </c>
      <c r="KJ1863" t="b">
        <v>1</v>
      </c>
      <c r="KP1863" t="s">
        <v>330</v>
      </c>
      <c r="KS1863" t="s">
        <v>330</v>
      </c>
      <c r="KV1863" t="s">
        <v>330</v>
      </c>
      <c r="KX1863" t="s">
        <v>329</v>
      </c>
      <c r="KZ1863">
        <f ca="1">OFFSET($A1863,,MATCH([2]Keys!$B$2,Data.Collect1Dump!$3:$3,0)-1)</f>
        <v>0</v>
      </c>
      <c r="LA1863" t="str">
        <f ca="1">OFFSET($A1863,,MATCH([2]Keys!$B$4,Data.Collect1Dump!$3:$3,0)-1)</f>
        <v>ochiwit@gmail.com</v>
      </c>
      <c r="LB1863">
        <f ca="1">OFFSET($A1863,,MATCH([2]Keys!$B$3,Data.Collect1Dump!$3:$3,0)-1)</f>
        <v>0</v>
      </c>
      <c r="LC1863">
        <f t="shared" ca="1" si="299"/>
        <v>0</v>
      </c>
      <c r="LD1863">
        <f t="shared" ca="1" si="299"/>
        <v>1</v>
      </c>
      <c r="LE1863">
        <f t="shared" ca="1" si="299"/>
        <v>0</v>
      </c>
      <c r="LF1863" s="2" t="e">
        <f t="shared" ca="1" si="300"/>
        <v>#N/A</v>
      </c>
      <c r="LG1863" s="2">
        <f t="shared" ca="1" si="301"/>
        <v>41579</v>
      </c>
      <c r="LH1863" s="2" t="e">
        <f t="shared" ca="1" si="302"/>
        <v>#N/A</v>
      </c>
      <c r="LI1863" t="e">
        <f t="shared" ca="1" si="303"/>
        <v>#N/A</v>
      </c>
      <c r="LJ1863" t="str">
        <f t="shared" ca="1" si="304"/>
        <v>ochiwit@gmail.com</v>
      </c>
      <c r="LK1863" t="e">
        <f t="shared" ca="1" si="305"/>
        <v>#N/A</v>
      </c>
      <c r="LL1863" t="str">
        <f t="shared" ca="1" si="297"/>
        <v>Token</v>
      </c>
      <c r="LM1863" t="str">
        <f t="shared" ca="1" si="298"/>
        <v>ochiwit@gmail.com</v>
      </c>
      <c r="LN1863" t="e">
        <f ca="1">OFFSET($A1863,,MATCH(OFFSET([2]Keys!C$1,MATCH(Data.Collect1Dump!$LL1863,[2]Keys!$A$2:$A$4,0),),Data.Collect1Dump!$3:$3,0)-1,)</f>
        <v>#VALUE!</v>
      </c>
      <c r="LO1863" s="2" t="e">
        <f t="shared" ca="1" si="306"/>
        <v>#VALUE!</v>
      </c>
    </row>
    <row r="1864" spans="1:327">
      <c r="A1864" t="s">
        <v>9441</v>
      </c>
      <c r="ID1864"/>
      <c r="JD1864" t="s">
        <v>5651</v>
      </c>
      <c r="JE1864" t="s">
        <v>9442</v>
      </c>
      <c r="JF1864" t="s">
        <v>329</v>
      </c>
      <c r="JG1864">
        <v>6915</v>
      </c>
      <c r="JH1864" t="s">
        <v>330</v>
      </c>
      <c r="JR1864" t="s">
        <v>330</v>
      </c>
      <c r="KP1864" t="s">
        <v>330</v>
      </c>
      <c r="KS1864" t="s">
        <v>330</v>
      </c>
      <c r="KV1864" t="s">
        <v>330</v>
      </c>
      <c r="KX1864" t="s">
        <v>329</v>
      </c>
      <c r="KZ1864">
        <f ca="1">OFFSET($A1864,,MATCH([2]Keys!$B$2,Data.Collect1Dump!$3:$3,0)-1)</f>
        <v>0</v>
      </c>
      <c r="LA1864" t="str">
        <f ca="1">OFFSET($A1864,,MATCH([2]Keys!$B$4,Data.Collect1Dump!$3:$3,0)-1)</f>
        <v>ochiwit@gmail.com</v>
      </c>
      <c r="LB1864">
        <f ca="1">OFFSET($A1864,,MATCH([2]Keys!$B$3,Data.Collect1Dump!$3:$3,0)-1)</f>
        <v>0</v>
      </c>
      <c r="LC1864">
        <f t="shared" ca="1" si="299"/>
        <v>0</v>
      </c>
      <c r="LD1864">
        <f t="shared" ca="1" si="299"/>
        <v>1</v>
      </c>
      <c r="LE1864">
        <f t="shared" ca="1" si="299"/>
        <v>0</v>
      </c>
      <c r="LF1864" s="2" t="e">
        <f t="shared" ca="1" si="300"/>
        <v>#N/A</v>
      </c>
      <c r="LG1864" s="2">
        <f t="shared" ca="1" si="301"/>
        <v>41578</v>
      </c>
      <c r="LH1864" s="2" t="e">
        <f t="shared" ca="1" si="302"/>
        <v>#N/A</v>
      </c>
      <c r="LI1864" t="e">
        <f t="shared" ca="1" si="303"/>
        <v>#N/A</v>
      </c>
      <c r="LJ1864" t="str">
        <f t="shared" ca="1" si="304"/>
        <v>ochiwit@gmail.com</v>
      </c>
      <c r="LK1864" t="e">
        <f t="shared" ca="1" si="305"/>
        <v>#N/A</v>
      </c>
      <c r="LL1864" t="str">
        <f t="shared" ca="1" si="297"/>
        <v>Token</v>
      </c>
      <c r="LM1864" t="str">
        <f t="shared" ca="1" si="298"/>
        <v>ochiwit@gmail.com</v>
      </c>
      <c r="LN1864" t="e">
        <f ca="1">OFFSET($A1864,,MATCH(OFFSET([2]Keys!C$1,MATCH(Data.Collect1Dump!$LL1864,[2]Keys!$A$2:$A$4,0),),Data.Collect1Dump!$3:$3,0)-1,)</f>
        <v>#VALUE!</v>
      </c>
      <c r="LO1864" s="2" t="e">
        <f t="shared" ca="1" si="306"/>
        <v>#VALUE!</v>
      </c>
    </row>
    <row r="1865" spans="1:327">
      <c r="A1865" t="s">
        <v>9443</v>
      </c>
      <c r="ID1865"/>
      <c r="KZ1865">
        <f ca="1">OFFSET($A1865,,MATCH([2]Keys!$B$2,Data.Collect1Dump!$3:$3,0)-1)</f>
        <v>0</v>
      </c>
      <c r="LA1865">
        <f ca="1">OFFSET($A1865,,MATCH([2]Keys!$B$4,Data.Collect1Dump!$3:$3,0)-1)</f>
        <v>0</v>
      </c>
      <c r="LB1865">
        <f ca="1">OFFSET($A1865,,MATCH([2]Keys!$B$3,Data.Collect1Dump!$3:$3,0)-1)</f>
        <v>0</v>
      </c>
      <c r="LC1865">
        <f t="shared" ca="1" si="299"/>
        <v>0</v>
      </c>
      <c r="LD1865">
        <f t="shared" ca="1" si="299"/>
        <v>0</v>
      </c>
      <c r="LE1865">
        <f t="shared" ca="1" si="299"/>
        <v>0</v>
      </c>
      <c r="LF1865" s="2" t="e">
        <f t="shared" ca="1" si="300"/>
        <v>#N/A</v>
      </c>
      <c r="LG1865" s="2" t="e">
        <f t="shared" ca="1" si="301"/>
        <v>#N/A</v>
      </c>
      <c r="LH1865" s="2" t="e">
        <f t="shared" ca="1" si="302"/>
        <v>#N/A</v>
      </c>
      <c r="LI1865" t="e">
        <f t="shared" ca="1" si="303"/>
        <v>#N/A</v>
      </c>
      <c r="LJ1865" t="e">
        <f t="shared" ca="1" si="304"/>
        <v>#N/A</v>
      </c>
      <c r="LK1865" t="e">
        <f t="shared" ca="1" si="305"/>
        <v>#N/A</v>
      </c>
      <c r="LL1865" t="str">
        <f t="shared" ca="1" si="297"/>
        <v>Null Survey</v>
      </c>
      <c r="LM1865" t="str">
        <f t="shared" ca="1" si="298"/>
        <v>Null Survey</v>
      </c>
      <c r="LN1865" t="e">
        <f ca="1">OFFSET($A1865,,MATCH(OFFSET([2]Keys!C$1,MATCH(Data.Collect1Dump!$LL1865,[2]Keys!$A$2:$A$4,0),),Data.Collect1Dump!$3:$3,0)-1,)</f>
        <v>#N/A</v>
      </c>
      <c r="LO1865" s="2" t="e">
        <f t="shared" ca="1" si="306"/>
        <v>#N/A</v>
      </c>
    </row>
    <row r="1866" spans="1:327">
      <c r="A1866" t="s">
        <v>9444</v>
      </c>
      <c r="ID1866"/>
      <c r="JD1866" t="s">
        <v>5651</v>
      </c>
      <c r="JE1866" t="s">
        <v>9445</v>
      </c>
      <c r="JF1866" t="s">
        <v>329</v>
      </c>
      <c r="JG1866">
        <v>6900</v>
      </c>
      <c r="JH1866" t="s">
        <v>330</v>
      </c>
      <c r="JR1866" t="s">
        <v>330</v>
      </c>
      <c r="KP1866" t="s">
        <v>330</v>
      </c>
      <c r="KS1866" t="s">
        <v>330</v>
      </c>
      <c r="KV1866" t="s">
        <v>330</v>
      </c>
      <c r="KX1866" t="s">
        <v>329</v>
      </c>
      <c r="KZ1866">
        <f ca="1">OFFSET($A1866,,MATCH([2]Keys!$B$2,Data.Collect1Dump!$3:$3,0)-1)</f>
        <v>0</v>
      </c>
      <c r="LA1866" t="str">
        <f ca="1">OFFSET($A1866,,MATCH([2]Keys!$B$4,Data.Collect1Dump!$3:$3,0)-1)</f>
        <v>ochiwit@gmail.com</v>
      </c>
      <c r="LB1866">
        <f ca="1">OFFSET($A1866,,MATCH([2]Keys!$B$3,Data.Collect1Dump!$3:$3,0)-1)</f>
        <v>0</v>
      </c>
      <c r="LC1866">
        <f t="shared" ca="1" si="299"/>
        <v>0</v>
      </c>
      <c r="LD1866">
        <f t="shared" ca="1" si="299"/>
        <v>1</v>
      </c>
      <c r="LE1866">
        <f t="shared" ca="1" si="299"/>
        <v>0</v>
      </c>
      <c r="LF1866" s="2" t="e">
        <f t="shared" ca="1" si="300"/>
        <v>#N/A</v>
      </c>
      <c r="LG1866" s="2">
        <f t="shared" ca="1" si="301"/>
        <v>41577</v>
      </c>
      <c r="LH1866" s="2" t="e">
        <f t="shared" ca="1" si="302"/>
        <v>#N/A</v>
      </c>
      <c r="LI1866" t="e">
        <f t="shared" ca="1" si="303"/>
        <v>#N/A</v>
      </c>
      <c r="LJ1866" t="str">
        <f t="shared" ca="1" si="304"/>
        <v>ochiwit@gmail.com</v>
      </c>
      <c r="LK1866" t="e">
        <f t="shared" ca="1" si="305"/>
        <v>#N/A</v>
      </c>
      <c r="LL1866" t="str">
        <f t="shared" ca="1" si="297"/>
        <v>Token</v>
      </c>
      <c r="LM1866" t="str">
        <f t="shared" ca="1" si="298"/>
        <v>ochiwit@gmail.com</v>
      </c>
      <c r="LN1866" t="e">
        <f ca="1">OFFSET($A1866,,MATCH(OFFSET([2]Keys!C$1,MATCH(Data.Collect1Dump!$LL1866,[2]Keys!$A$2:$A$4,0),),Data.Collect1Dump!$3:$3,0)-1,)</f>
        <v>#VALUE!</v>
      </c>
      <c r="LO1866" s="2" t="e">
        <f t="shared" ca="1" si="306"/>
        <v>#VALUE!</v>
      </c>
    </row>
    <row r="1867" spans="1:327">
      <c r="A1867" t="s">
        <v>9446</v>
      </c>
      <c r="ID1867"/>
      <c r="JD1867" t="s">
        <v>5651</v>
      </c>
      <c r="JE1867" t="s">
        <v>9447</v>
      </c>
      <c r="JF1867" t="s">
        <v>329</v>
      </c>
      <c r="JG1867">
        <v>7000</v>
      </c>
      <c r="JH1867" t="s">
        <v>330</v>
      </c>
      <c r="JR1867" t="s">
        <v>330</v>
      </c>
      <c r="KP1867" t="s">
        <v>330</v>
      </c>
      <c r="KS1867" t="s">
        <v>330</v>
      </c>
      <c r="KV1867" t="s">
        <v>330</v>
      </c>
      <c r="KX1867" t="s">
        <v>329</v>
      </c>
      <c r="KZ1867">
        <f ca="1">OFFSET($A1867,,MATCH([2]Keys!$B$2,Data.Collect1Dump!$3:$3,0)-1)</f>
        <v>0</v>
      </c>
      <c r="LA1867" t="str">
        <f ca="1">OFFSET($A1867,,MATCH([2]Keys!$B$4,Data.Collect1Dump!$3:$3,0)-1)</f>
        <v>ochiwit@gmail.com</v>
      </c>
      <c r="LB1867">
        <f ca="1">OFFSET($A1867,,MATCH([2]Keys!$B$3,Data.Collect1Dump!$3:$3,0)-1)</f>
        <v>0</v>
      </c>
      <c r="LC1867">
        <f t="shared" ca="1" si="299"/>
        <v>0</v>
      </c>
      <c r="LD1867">
        <f t="shared" ca="1" si="299"/>
        <v>1</v>
      </c>
      <c r="LE1867">
        <f t="shared" ca="1" si="299"/>
        <v>0</v>
      </c>
      <c r="LF1867" s="2" t="e">
        <f t="shared" ca="1" si="300"/>
        <v>#N/A</v>
      </c>
      <c r="LG1867" s="2">
        <f t="shared" ca="1" si="301"/>
        <v>41592</v>
      </c>
      <c r="LH1867" s="2" t="e">
        <f t="shared" ca="1" si="302"/>
        <v>#N/A</v>
      </c>
      <c r="LI1867" t="e">
        <f t="shared" ca="1" si="303"/>
        <v>#N/A</v>
      </c>
      <c r="LJ1867" t="str">
        <f t="shared" ca="1" si="304"/>
        <v>ochiwit@gmail.com</v>
      </c>
      <c r="LK1867" t="e">
        <f t="shared" ca="1" si="305"/>
        <v>#N/A</v>
      </c>
      <c r="LL1867" t="str">
        <f t="shared" ca="1" si="297"/>
        <v>Token</v>
      </c>
      <c r="LM1867" t="str">
        <f t="shared" ca="1" si="298"/>
        <v>ochiwit@gmail.com</v>
      </c>
      <c r="LN1867" t="e">
        <f ca="1">OFFSET($A1867,,MATCH(OFFSET([2]Keys!C$1,MATCH(Data.Collect1Dump!$LL1867,[2]Keys!$A$2:$A$4,0),),Data.Collect1Dump!$3:$3,0)-1,)</f>
        <v>#VALUE!</v>
      </c>
      <c r="LO1867" s="2" t="e">
        <f t="shared" ca="1" si="306"/>
        <v>#VALUE!</v>
      </c>
    </row>
    <row r="1868" spans="1:327">
      <c r="A1868" t="s">
        <v>9448</v>
      </c>
      <c r="ID1868"/>
      <c r="JD1868" t="s">
        <v>5659</v>
      </c>
      <c r="JE1868" t="s">
        <v>9449</v>
      </c>
      <c r="JF1868" t="s">
        <v>329</v>
      </c>
      <c r="JG1868">
        <v>6920</v>
      </c>
      <c r="JH1868" t="s">
        <v>330</v>
      </c>
      <c r="JR1868" t="s">
        <v>330</v>
      </c>
      <c r="KP1868" t="s">
        <v>330</v>
      </c>
      <c r="KS1868" t="s">
        <v>330</v>
      </c>
      <c r="KV1868" t="s">
        <v>330</v>
      </c>
      <c r="KX1868" t="s">
        <v>329</v>
      </c>
      <c r="KZ1868">
        <f ca="1">OFFSET($A1868,,MATCH([2]Keys!$B$2,Data.Collect1Dump!$3:$3,0)-1)</f>
        <v>0</v>
      </c>
      <c r="LA1868" t="str">
        <f ca="1">OFFSET($A1868,,MATCH([2]Keys!$B$4,Data.Collect1Dump!$3:$3,0)-1)</f>
        <v>arokaanne@gmail.com</v>
      </c>
      <c r="LB1868">
        <f ca="1">OFFSET($A1868,,MATCH([2]Keys!$B$3,Data.Collect1Dump!$3:$3,0)-1)</f>
        <v>0</v>
      </c>
      <c r="LC1868">
        <f t="shared" ca="1" si="299"/>
        <v>0</v>
      </c>
      <c r="LD1868">
        <f t="shared" ca="1" si="299"/>
        <v>1</v>
      </c>
      <c r="LE1868">
        <f t="shared" ca="1" si="299"/>
        <v>0</v>
      </c>
      <c r="LF1868" s="2" t="e">
        <f t="shared" ca="1" si="300"/>
        <v>#N/A</v>
      </c>
      <c r="LG1868" s="2">
        <f t="shared" ca="1" si="301"/>
        <v>41582</v>
      </c>
      <c r="LH1868" s="2" t="e">
        <f t="shared" ca="1" si="302"/>
        <v>#N/A</v>
      </c>
      <c r="LI1868" t="e">
        <f t="shared" ca="1" si="303"/>
        <v>#N/A</v>
      </c>
      <c r="LJ1868" t="str">
        <f t="shared" ca="1" si="304"/>
        <v>arokaanne@gmail.com</v>
      </c>
      <c r="LK1868" t="e">
        <f t="shared" ca="1" si="305"/>
        <v>#N/A</v>
      </c>
      <c r="LL1868" t="str">
        <f t="shared" ca="1" si="297"/>
        <v>Token</v>
      </c>
      <c r="LM1868" t="str">
        <f t="shared" ca="1" si="298"/>
        <v>arokaanne@gmail.com</v>
      </c>
      <c r="LN1868" t="e">
        <f ca="1">OFFSET($A1868,,MATCH(OFFSET([2]Keys!C$1,MATCH(Data.Collect1Dump!$LL1868,[2]Keys!$A$2:$A$4,0),),Data.Collect1Dump!$3:$3,0)-1,)</f>
        <v>#VALUE!</v>
      </c>
      <c r="LO1868" s="2" t="e">
        <f t="shared" ca="1" si="306"/>
        <v>#VALUE!</v>
      </c>
    </row>
    <row r="1869" spans="1:327">
      <c r="A1869" t="s">
        <v>9450</v>
      </c>
      <c r="ID1869"/>
      <c r="JD1869" t="s">
        <v>5651</v>
      </c>
      <c r="JE1869" t="s">
        <v>9451</v>
      </c>
      <c r="JF1869" t="s">
        <v>329</v>
      </c>
      <c r="JG1869">
        <v>7000</v>
      </c>
      <c r="JH1869" t="s">
        <v>330</v>
      </c>
      <c r="JR1869" t="s">
        <v>330</v>
      </c>
      <c r="KP1869" t="s">
        <v>330</v>
      </c>
      <c r="KS1869" t="s">
        <v>330</v>
      </c>
      <c r="KV1869" t="s">
        <v>330</v>
      </c>
      <c r="KX1869" t="s">
        <v>329</v>
      </c>
      <c r="KZ1869">
        <f ca="1">OFFSET($A1869,,MATCH([2]Keys!$B$2,Data.Collect1Dump!$3:$3,0)-1)</f>
        <v>0</v>
      </c>
      <c r="LA1869" t="str">
        <f ca="1">OFFSET($A1869,,MATCH([2]Keys!$B$4,Data.Collect1Dump!$3:$3,0)-1)</f>
        <v>ochiwit@gmail.com</v>
      </c>
      <c r="LB1869">
        <f ca="1">OFFSET($A1869,,MATCH([2]Keys!$B$3,Data.Collect1Dump!$3:$3,0)-1)</f>
        <v>0</v>
      </c>
      <c r="LC1869">
        <f t="shared" ca="1" si="299"/>
        <v>0</v>
      </c>
      <c r="LD1869">
        <f t="shared" ca="1" si="299"/>
        <v>1</v>
      </c>
      <c r="LE1869">
        <f t="shared" ca="1" si="299"/>
        <v>0</v>
      </c>
      <c r="LF1869" s="2" t="e">
        <f t="shared" ca="1" si="300"/>
        <v>#N/A</v>
      </c>
      <c r="LG1869" s="2">
        <f t="shared" ca="1" si="301"/>
        <v>41579</v>
      </c>
      <c r="LH1869" s="2" t="e">
        <f t="shared" ca="1" si="302"/>
        <v>#N/A</v>
      </c>
      <c r="LI1869" t="e">
        <f t="shared" ca="1" si="303"/>
        <v>#N/A</v>
      </c>
      <c r="LJ1869" t="str">
        <f t="shared" ca="1" si="304"/>
        <v>ochiwit@gmail.com</v>
      </c>
      <c r="LK1869" t="e">
        <f t="shared" ca="1" si="305"/>
        <v>#N/A</v>
      </c>
      <c r="LL1869" t="str">
        <f t="shared" ca="1" si="297"/>
        <v>Token</v>
      </c>
      <c r="LM1869" t="str">
        <f t="shared" ca="1" si="298"/>
        <v>ochiwit@gmail.com</v>
      </c>
      <c r="LN1869" t="e">
        <f ca="1">OFFSET($A1869,,MATCH(OFFSET([2]Keys!C$1,MATCH(Data.Collect1Dump!$LL1869,[2]Keys!$A$2:$A$4,0),),Data.Collect1Dump!$3:$3,0)-1,)</f>
        <v>#VALUE!</v>
      </c>
      <c r="LO1869" s="2" t="e">
        <f t="shared" ca="1" si="306"/>
        <v>#VALUE!</v>
      </c>
    </row>
    <row r="1870" spans="1:327">
      <c r="A1870" t="s">
        <v>9452</v>
      </c>
      <c r="ID1870"/>
      <c r="JD1870" t="s">
        <v>5659</v>
      </c>
      <c r="JE1870" t="s">
        <v>9453</v>
      </c>
      <c r="JF1870" t="s">
        <v>329</v>
      </c>
      <c r="JG1870">
        <v>7000</v>
      </c>
      <c r="JH1870" t="s">
        <v>330</v>
      </c>
      <c r="JR1870" t="s">
        <v>330</v>
      </c>
      <c r="KP1870" t="s">
        <v>330</v>
      </c>
      <c r="KS1870" t="s">
        <v>330</v>
      </c>
      <c r="KV1870" t="s">
        <v>330</v>
      </c>
      <c r="KX1870" t="s">
        <v>329</v>
      </c>
      <c r="KZ1870">
        <f ca="1">OFFSET($A1870,,MATCH([2]Keys!$B$2,Data.Collect1Dump!$3:$3,0)-1)</f>
        <v>0</v>
      </c>
      <c r="LA1870" t="str">
        <f ca="1">OFFSET($A1870,,MATCH([2]Keys!$B$4,Data.Collect1Dump!$3:$3,0)-1)</f>
        <v>arokaanne@gmail.com</v>
      </c>
      <c r="LB1870">
        <f ca="1">OFFSET($A1870,,MATCH([2]Keys!$B$3,Data.Collect1Dump!$3:$3,0)-1)</f>
        <v>0</v>
      </c>
      <c r="LC1870">
        <f t="shared" ca="1" si="299"/>
        <v>0</v>
      </c>
      <c r="LD1870">
        <f t="shared" ca="1" si="299"/>
        <v>1</v>
      </c>
      <c r="LE1870">
        <f t="shared" ca="1" si="299"/>
        <v>0</v>
      </c>
      <c r="LF1870" s="2" t="e">
        <f t="shared" ca="1" si="300"/>
        <v>#N/A</v>
      </c>
      <c r="LG1870" s="2">
        <f t="shared" ca="1" si="301"/>
        <v>41582</v>
      </c>
      <c r="LH1870" s="2" t="e">
        <f t="shared" ca="1" si="302"/>
        <v>#N/A</v>
      </c>
      <c r="LI1870" t="e">
        <f t="shared" ca="1" si="303"/>
        <v>#N/A</v>
      </c>
      <c r="LJ1870" t="str">
        <f t="shared" ca="1" si="304"/>
        <v>arokaanne@gmail.com</v>
      </c>
      <c r="LK1870" t="e">
        <f t="shared" ca="1" si="305"/>
        <v>#N/A</v>
      </c>
      <c r="LL1870" t="str">
        <f t="shared" ca="1" si="297"/>
        <v>Token</v>
      </c>
      <c r="LM1870" t="str">
        <f t="shared" ca="1" si="298"/>
        <v>arokaanne@gmail.com</v>
      </c>
      <c r="LN1870" t="e">
        <f ca="1">OFFSET($A1870,,MATCH(OFFSET([2]Keys!C$1,MATCH(Data.Collect1Dump!$LL1870,[2]Keys!$A$2:$A$4,0),),Data.Collect1Dump!$3:$3,0)-1,)</f>
        <v>#VALUE!</v>
      </c>
      <c r="LO1870" s="2" t="e">
        <f t="shared" ca="1" si="306"/>
        <v>#VALUE!</v>
      </c>
    </row>
    <row r="1871" spans="1:327">
      <c r="A1871" t="s">
        <v>9454</v>
      </c>
      <c r="ID1871"/>
      <c r="JD1871" t="s">
        <v>5651</v>
      </c>
      <c r="JE1871" t="s">
        <v>9455</v>
      </c>
      <c r="JF1871" t="s">
        <v>329</v>
      </c>
      <c r="JG1871">
        <v>7000</v>
      </c>
      <c r="JH1871" t="s">
        <v>330</v>
      </c>
      <c r="JR1871" t="s">
        <v>330</v>
      </c>
      <c r="KP1871" t="s">
        <v>330</v>
      </c>
      <c r="KS1871" t="s">
        <v>330</v>
      </c>
      <c r="KV1871" t="s">
        <v>330</v>
      </c>
      <c r="KX1871" t="s">
        <v>329</v>
      </c>
      <c r="KZ1871">
        <f ca="1">OFFSET($A1871,,MATCH([2]Keys!$B$2,Data.Collect1Dump!$3:$3,0)-1)</f>
        <v>0</v>
      </c>
      <c r="LA1871" t="str">
        <f ca="1">OFFSET($A1871,,MATCH([2]Keys!$B$4,Data.Collect1Dump!$3:$3,0)-1)</f>
        <v>ochiwit@gmail.com</v>
      </c>
      <c r="LB1871">
        <f ca="1">OFFSET($A1871,,MATCH([2]Keys!$B$3,Data.Collect1Dump!$3:$3,0)-1)</f>
        <v>0</v>
      </c>
      <c r="LC1871">
        <f t="shared" ca="1" si="299"/>
        <v>0</v>
      </c>
      <c r="LD1871">
        <f t="shared" ca="1" si="299"/>
        <v>1</v>
      </c>
      <c r="LE1871">
        <f t="shared" ca="1" si="299"/>
        <v>0</v>
      </c>
      <c r="LF1871" s="2" t="e">
        <f t="shared" ca="1" si="300"/>
        <v>#N/A</v>
      </c>
      <c r="LG1871" s="2">
        <f t="shared" ca="1" si="301"/>
        <v>41618</v>
      </c>
      <c r="LH1871" s="2" t="e">
        <f t="shared" ca="1" si="302"/>
        <v>#N/A</v>
      </c>
      <c r="LI1871" t="e">
        <f t="shared" ca="1" si="303"/>
        <v>#N/A</v>
      </c>
      <c r="LJ1871" t="str">
        <f t="shared" ca="1" si="304"/>
        <v>ochiwit@gmail.com</v>
      </c>
      <c r="LK1871" t="e">
        <f t="shared" ca="1" si="305"/>
        <v>#N/A</v>
      </c>
      <c r="LL1871" t="str">
        <f t="shared" ca="1" si="297"/>
        <v>Token</v>
      </c>
      <c r="LM1871" t="str">
        <f t="shared" ca="1" si="298"/>
        <v>ochiwit@gmail.com</v>
      </c>
      <c r="LN1871" t="e">
        <f ca="1">OFFSET($A1871,,MATCH(OFFSET([2]Keys!C$1,MATCH(Data.Collect1Dump!$LL1871,[2]Keys!$A$2:$A$4,0),),Data.Collect1Dump!$3:$3,0)-1,)</f>
        <v>#VALUE!</v>
      </c>
      <c r="LO1871" s="2" t="e">
        <f t="shared" ca="1" si="306"/>
        <v>#VALUE!</v>
      </c>
    </row>
    <row r="1872" spans="1:327">
      <c r="A1872" t="s">
        <v>9456</v>
      </c>
      <c r="ID1872"/>
      <c r="JD1872" t="s">
        <v>5651</v>
      </c>
      <c r="JE1872" t="s">
        <v>9457</v>
      </c>
      <c r="JF1872" t="s">
        <v>329</v>
      </c>
      <c r="JG1872">
        <v>6918</v>
      </c>
      <c r="JH1872" t="s">
        <v>330</v>
      </c>
      <c r="JR1872" t="s">
        <v>330</v>
      </c>
      <c r="KP1872" t="s">
        <v>330</v>
      </c>
      <c r="KS1872" t="s">
        <v>330</v>
      </c>
      <c r="KV1872" t="s">
        <v>330</v>
      </c>
      <c r="KX1872" t="s">
        <v>329</v>
      </c>
      <c r="KZ1872">
        <f ca="1">OFFSET($A1872,,MATCH([2]Keys!$B$2,Data.Collect1Dump!$3:$3,0)-1)</f>
        <v>0</v>
      </c>
      <c r="LA1872" t="str">
        <f ca="1">OFFSET($A1872,,MATCH([2]Keys!$B$4,Data.Collect1Dump!$3:$3,0)-1)</f>
        <v>ochiwit@gmail.com</v>
      </c>
      <c r="LB1872">
        <f ca="1">OFFSET($A1872,,MATCH([2]Keys!$B$3,Data.Collect1Dump!$3:$3,0)-1)</f>
        <v>0</v>
      </c>
      <c r="LC1872">
        <f t="shared" ca="1" si="299"/>
        <v>0</v>
      </c>
      <c r="LD1872">
        <f t="shared" ca="1" si="299"/>
        <v>1</v>
      </c>
      <c r="LE1872">
        <f t="shared" ca="1" si="299"/>
        <v>0</v>
      </c>
      <c r="LF1872" s="2" t="e">
        <f t="shared" ca="1" si="300"/>
        <v>#N/A</v>
      </c>
      <c r="LG1872" s="2">
        <f t="shared" ca="1" si="301"/>
        <v>41577</v>
      </c>
      <c r="LH1872" s="2" t="e">
        <f t="shared" ca="1" si="302"/>
        <v>#N/A</v>
      </c>
      <c r="LI1872" t="e">
        <f t="shared" ca="1" si="303"/>
        <v>#N/A</v>
      </c>
      <c r="LJ1872" t="str">
        <f t="shared" ca="1" si="304"/>
        <v>ochiwit@gmail.com</v>
      </c>
      <c r="LK1872" t="e">
        <f t="shared" ca="1" si="305"/>
        <v>#N/A</v>
      </c>
      <c r="LL1872" t="str">
        <f t="shared" ca="1" si="297"/>
        <v>Token</v>
      </c>
      <c r="LM1872" t="str">
        <f t="shared" ca="1" si="298"/>
        <v>ochiwit@gmail.com</v>
      </c>
      <c r="LN1872" t="e">
        <f ca="1">OFFSET($A1872,,MATCH(OFFSET([2]Keys!C$1,MATCH(Data.Collect1Dump!$LL1872,[2]Keys!$A$2:$A$4,0),),Data.Collect1Dump!$3:$3,0)-1,)</f>
        <v>#VALUE!</v>
      </c>
      <c r="LO1872" s="2" t="e">
        <f t="shared" ca="1" si="306"/>
        <v>#VALUE!</v>
      </c>
    </row>
    <row r="1873" spans="1:327">
      <c r="A1873" t="s">
        <v>9458</v>
      </c>
      <c r="ID1873"/>
      <c r="JD1873" t="s">
        <v>5651</v>
      </c>
      <c r="JE1873" t="s">
        <v>9459</v>
      </c>
      <c r="JF1873" t="s">
        <v>329</v>
      </c>
      <c r="JG1873">
        <v>7000</v>
      </c>
      <c r="JH1873" t="s">
        <v>330</v>
      </c>
      <c r="JR1873" t="s">
        <v>330</v>
      </c>
      <c r="KP1873" t="s">
        <v>330</v>
      </c>
      <c r="KS1873" t="s">
        <v>330</v>
      </c>
      <c r="KV1873" t="s">
        <v>330</v>
      </c>
      <c r="KX1873" t="s">
        <v>329</v>
      </c>
      <c r="KZ1873">
        <f ca="1">OFFSET($A1873,,MATCH([2]Keys!$B$2,Data.Collect1Dump!$3:$3,0)-1)</f>
        <v>0</v>
      </c>
      <c r="LA1873" t="str">
        <f ca="1">OFFSET($A1873,,MATCH([2]Keys!$B$4,Data.Collect1Dump!$3:$3,0)-1)</f>
        <v>ochiwit@gmail.com</v>
      </c>
      <c r="LB1873">
        <f ca="1">OFFSET($A1873,,MATCH([2]Keys!$B$3,Data.Collect1Dump!$3:$3,0)-1)</f>
        <v>0</v>
      </c>
      <c r="LC1873">
        <f t="shared" ca="1" si="299"/>
        <v>0</v>
      </c>
      <c r="LD1873">
        <f t="shared" ca="1" si="299"/>
        <v>1</v>
      </c>
      <c r="LE1873">
        <f t="shared" ca="1" si="299"/>
        <v>0</v>
      </c>
      <c r="LF1873" s="2" t="e">
        <f t="shared" ca="1" si="300"/>
        <v>#N/A</v>
      </c>
      <c r="LG1873" s="2">
        <f t="shared" ca="1" si="301"/>
        <v>41617</v>
      </c>
      <c r="LH1873" s="2" t="e">
        <f t="shared" ca="1" si="302"/>
        <v>#N/A</v>
      </c>
      <c r="LI1873" t="e">
        <f t="shared" ca="1" si="303"/>
        <v>#N/A</v>
      </c>
      <c r="LJ1873" t="str">
        <f t="shared" ca="1" si="304"/>
        <v>ochiwit@gmail.com</v>
      </c>
      <c r="LK1873" t="e">
        <f t="shared" ca="1" si="305"/>
        <v>#N/A</v>
      </c>
      <c r="LL1873" t="str">
        <f t="shared" ca="1" si="297"/>
        <v>Token</v>
      </c>
      <c r="LM1873" t="str">
        <f t="shared" ca="1" si="298"/>
        <v>ochiwit@gmail.com</v>
      </c>
      <c r="LN1873" t="e">
        <f ca="1">OFFSET($A1873,,MATCH(OFFSET([2]Keys!C$1,MATCH(Data.Collect1Dump!$LL1873,[2]Keys!$A$2:$A$4,0),),Data.Collect1Dump!$3:$3,0)-1,)</f>
        <v>#VALUE!</v>
      </c>
      <c r="LO1873" s="2" t="e">
        <f t="shared" ca="1" si="306"/>
        <v>#VALUE!</v>
      </c>
    </row>
    <row r="1874" spans="1:327">
      <c r="A1874" t="s">
        <v>9460</v>
      </c>
      <c r="ID1874"/>
      <c r="JD1874" t="s">
        <v>5651</v>
      </c>
      <c r="JE1874" t="s">
        <v>9461</v>
      </c>
      <c r="JF1874" t="s">
        <v>329</v>
      </c>
      <c r="JG1874">
        <v>6800</v>
      </c>
      <c r="JH1874" t="s">
        <v>330</v>
      </c>
      <c r="JR1874" t="s">
        <v>330</v>
      </c>
      <c r="KP1874" t="s">
        <v>330</v>
      </c>
      <c r="KS1874" t="s">
        <v>330</v>
      </c>
      <c r="KV1874" t="s">
        <v>330</v>
      </c>
      <c r="KX1874" t="s">
        <v>329</v>
      </c>
      <c r="KZ1874">
        <f ca="1">OFFSET($A1874,,MATCH([2]Keys!$B$2,Data.Collect1Dump!$3:$3,0)-1)</f>
        <v>0</v>
      </c>
      <c r="LA1874" t="str">
        <f ca="1">OFFSET($A1874,,MATCH([2]Keys!$B$4,Data.Collect1Dump!$3:$3,0)-1)</f>
        <v>ochiwit@gmail.com</v>
      </c>
      <c r="LB1874">
        <f ca="1">OFFSET($A1874,,MATCH([2]Keys!$B$3,Data.Collect1Dump!$3:$3,0)-1)</f>
        <v>0</v>
      </c>
      <c r="LC1874">
        <f t="shared" ca="1" si="299"/>
        <v>0</v>
      </c>
      <c r="LD1874">
        <f t="shared" ca="1" si="299"/>
        <v>1</v>
      </c>
      <c r="LE1874">
        <f t="shared" ca="1" si="299"/>
        <v>0</v>
      </c>
      <c r="LF1874" s="2" t="e">
        <f t="shared" ca="1" si="300"/>
        <v>#N/A</v>
      </c>
      <c r="LG1874" s="2">
        <f t="shared" ca="1" si="301"/>
        <v>41617</v>
      </c>
      <c r="LH1874" s="2" t="e">
        <f t="shared" ca="1" si="302"/>
        <v>#N/A</v>
      </c>
      <c r="LI1874" t="e">
        <f t="shared" ca="1" si="303"/>
        <v>#N/A</v>
      </c>
      <c r="LJ1874" t="str">
        <f t="shared" ca="1" si="304"/>
        <v>ochiwit@gmail.com</v>
      </c>
      <c r="LK1874" t="e">
        <f t="shared" ca="1" si="305"/>
        <v>#N/A</v>
      </c>
      <c r="LL1874" t="str">
        <f t="shared" ca="1" si="297"/>
        <v>Token</v>
      </c>
      <c r="LM1874" t="str">
        <f t="shared" ca="1" si="298"/>
        <v>ochiwit@gmail.com</v>
      </c>
      <c r="LN1874" t="e">
        <f ca="1">OFFSET($A1874,,MATCH(OFFSET([2]Keys!C$1,MATCH(Data.Collect1Dump!$LL1874,[2]Keys!$A$2:$A$4,0),),Data.Collect1Dump!$3:$3,0)-1,)</f>
        <v>#VALUE!</v>
      </c>
      <c r="LO1874" s="2" t="e">
        <f t="shared" ca="1" si="306"/>
        <v>#VALUE!</v>
      </c>
    </row>
    <row r="1875" spans="1:327">
      <c r="A1875" t="s">
        <v>9462</v>
      </c>
      <c r="ID1875"/>
      <c r="JD1875" t="s">
        <v>5651</v>
      </c>
      <c r="JE1875" t="s">
        <v>9463</v>
      </c>
      <c r="JF1875" t="s">
        <v>329</v>
      </c>
      <c r="JG1875">
        <v>6800</v>
      </c>
      <c r="JH1875" t="s">
        <v>330</v>
      </c>
      <c r="JR1875" t="s">
        <v>330</v>
      </c>
      <c r="KP1875" t="s">
        <v>330</v>
      </c>
      <c r="KS1875" t="s">
        <v>330</v>
      </c>
      <c r="KV1875" t="s">
        <v>330</v>
      </c>
      <c r="KX1875" t="s">
        <v>329</v>
      </c>
      <c r="KZ1875">
        <f ca="1">OFFSET($A1875,,MATCH([2]Keys!$B$2,Data.Collect1Dump!$3:$3,0)-1)</f>
        <v>0</v>
      </c>
      <c r="LA1875" t="str">
        <f ca="1">OFFSET($A1875,,MATCH([2]Keys!$B$4,Data.Collect1Dump!$3:$3,0)-1)</f>
        <v>ochiwit@gmail.com</v>
      </c>
      <c r="LB1875">
        <f ca="1">OFFSET($A1875,,MATCH([2]Keys!$B$3,Data.Collect1Dump!$3:$3,0)-1)</f>
        <v>0</v>
      </c>
      <c r="LC1875">
        <f t="shared" ca="1" si="299"/>
        <v>0</v>
      </c>
      <c r="LD1875">
        <f t="shared" ca="1" si="299"/>
        <v>1</v>
      </c>
      <c r="LE1875">
        <f t="shared" ca="1" si="299"/>
        <v>0</v>
      </c>
      <c r="LF1875" s="2" t="e">
        <f t="shared" ca="1" si="300"/>
        <v>#N/A</v>
      </c>
      <c r="LG1875" s="2">
        <f t="shared" ca="1" si="301"/>
        <v>41612</v>
      </c>
      <c r="LH1875" s="2" t="e">
        <f t="shared" ca="1" si="302"/>
        <v>#N/A</v>
      </c>
      <c r="LI1875" t="e">
        <f t="shared" ca="1" si="303"/>
        <v>#N/A</v>
      </c>
      <c r="LJ1875" t="str">
        <f t="shared" ca="1" si="304"/>
        <v>ochiwit@gmail.com</v>
      </c>
      <c r="LK1875" t="e">
        <f t="shared" ca="1" si="305"/>
        <v>#N/A</v>
      </c>
      <c r="LL1875" t="str">
        <f t="shared" ca="1" si="297"/>
        <v>Token</v>
      </c>
      <c r="LM1875" t="str">
        <f t="shared" ca="1" si="298"/>
        <v>ochiwit@gmail.com</v>
      </c>
      <c r="LN1875" t="e">
        <f ca="1">OFFSET($A1875,,MATCH(OFFSET([2]Keys!C$1,MATCH(Data.Collect1Dump!$LL1875,[2]Keys!$A$2:$A$4,0),),Data.Collect1Dump!$3:$3,0)-1,)</f>
        <v>#VALUE!</v>
      </c>
      <c r="LO1875" s="2" t="e">
        <f t="shared" ca="1" si="306"/>
        <v>#VALUE!</v>
      </c>
    </row>
    <row r="1876" spans="1:327">
      <c r="A1876" t="s">
        <v>9464</v>
      </c>
      <c r="ID1876"/>
      <c r="JD1876" t="s">
        <v>5651</v>
      </c>
      <c r="JE1876" t="s">
        <v>9465</v>
      </c>
      <c r="JF1876" t="s">
        <v>329</v>
      </c>
      <c r="JG1876">
        <v>7000</v>
      </c>
      <c r="JH1876" t="s">
        <v>330</v>
      </c>
      <c r="JR1876" t="s">
        <v>330</v>
      </c>
      <c r="KP1876" t="s">
        <v>330</v>
      </c>
      <c r="KS1876" t="s">
        <v>330</v>
      </c>
      <c r="KV1876" t="s">
        <v>330</v>
      </c>
      <c r="KX1876" t="s">
        <v>329</v>
      </c>
      <c r="KZ1876">
        <f ca="1">OFFSET($A1876,,MATCH([2]Keys!$B$2,Data.Collect1Dump!$3:$3,0)-1)</f>
        <v>0</v>
      </c>
      <c r="LA1876" t="str">
        <f ca="1">OFFSET($A1876,,MATCH([2]Keys!$B$4,Data.Collect1Dump!$3:$3,0)-1)</f>
        <v>ochiwit@gmail.com</v>
      </c>
      <c r="LB1876">
        <f ca="1">OFFSET($A1876,,MATCH([2]Keys!$B$3,Data.Collect1Dump!$3:$3,0)-1)</f>
        <v>0</v>
      </c>
      <c r="LC1876">
        <f t="shared" ca="1" si="299"/>
        <v>0</v>
      </c>
      <c r="LD1876">
        <f t="shared" ca="1" si="299"/>
        <v>1</v>
      </c>
      <c r="LE1876">
        <f t="shared" ca="1" si="299"/>
        <v>0</v>
      </c>
      <c r="LF1876" s="2" t="e">
        <f t="shared" ca="1" si="300"/>
        <v>#N/A</v>
      </c>
      <c r="LG1876" s="2">
        <f t="shared" ca="1" si="301"/>
        <v>41614</v>
      </c>
      <c r="LH1876" s="2" t="e">
        <f t="shared" ca="1" si="302"/>
        <v>#N/A</v>
      </c>
      <c r="LI1876" t="e">
        <f t="shared" ca="1" si="303"/>
        <v>#N/A</v>
      </c>
      <c r="LJ1876" t="str">
        <f t="shared" ca="1" si="304"/>
        <v>ochiwit@gmail.com</v>
      </c>
      <c r="LK1876" t="e">
        <f t="shared" ca="1" si="305"/>
        <v>#N/A</v>
      </c>
      <c r="LL1876" t="str">
        <f t="shared" ca="1" si="297"/>
        <v>Token</v>
      </c>
      <c r="LM1876" t="str">
        <f t="shared" ca="1" si="298"/>
        <v>ochiwit@gmail.com</v>
      </c>
      <c r="LN1876" t="e">
        <f ca="1">OFFSET($A1876,,MATCH(OFFSET([2]Keys!C$1,MATCH(Data.Collect1Dump!$LL1876,[2]Keys!$A$2:$A$4,0),),Data.Collect1Dump!$3:$3,0)-1,)</f>
        <v>#VALUE!</v>
      </c>
      <c r="LO1876" s="2" t="e">
        <f t="shared" ca="1" si="306"/>
        <v>#VALUE!</v>
      </c>
    </row>
    <row r="1877" spans="1:327">
      <c r="A1877" t="s">
        <v>9466</v>
      </c>
      <c r="ID1877"/>
      <c r="JD1877" t="s">
        <v>5651</v>
      </c>
      <c r="JE1877" t="s">
        <v>9467</v>
      </c>
      <c r="JF1877" t="s">
        <v>329</v>
      </c>
      <c r="JG1877">
        <v>7000</v>
      </c>
      <c r="JH1877" t="s">
        <v>330</v>
      </c>
      <c r="JR1877" t="s">
        <v>330</v>
      </c>
      <c r="KP1877" t="s">
        <v>330</v>
      </c>
      <c r="KS1877" t="s">
        <v>330</v>
      </c>
      <c r="KV1877" t="s">
        <v>330</v>
      </c>
      <c r="KX1877" t="s">
        <v>329</v>
      </c>
      <c r="KZ1877">
        <f ca="1">OFFSET($A1877,,MATCH([2]Keys!$B$2,Data.Collect1Dump!$3:$3,0)-1)</f>
        <v>0</v>
      </c>
      <c r="LA1877" t="str">
        <f ca="1">OFFSET($A1877,,MATCH([2]Keys!$B$4,Data.Collect1Dump!$3:$3,0)-1)</f>
        <v>ochiwit@gmail.com</v>
      </c>
      <c r="LB1877">
        <f ca="1">OFFSET($A1877,,MATCH([2]Keys!$B$3,Data.Collect1Dump!$3:$3,0)-1)</f>
        <v>0</v>
      </c>
      <c r="LC1877">
        <f t="shared" ca="1" si="299"/>
        <v>0</v>
      </c>
      <c r="LD1877">
        <f t="shared" ca="1" si="299"/>
        <v>1</v>
      </c>
      <c r="LE1877">
        <f t="shared" ca="1" si="299"/>
        <v>0</v>
      </c>
      <c r="LF1877" s="2" t="e">
        <f t="shared" ca="1" si="300"/>
        <v>#N/A</v>
      </c>
      <c r="LG1877" s="2">
        <f t="shared" ca="1" si="301"/>
        <v>41618</v>
      </c>
      <c r="LH1877" s="2" t="e">
        <f t="shared" ca="1" si="302"/>
        <v>#N/A</v>
      </c>
      <c r="LI1877" t="e">
        <f t="shared" ca="1" si="303"/>
        <v>#N/A</v>
      </c>
      <c r="LJ1877" t="str">
        <f t="shared" ca="1" si="304"/>
        <v>ochiwit@gmail.com</v>
      </c>
      <c r="LK1877" t="e">
        <f t="shared" ca="1" si="305"/>
        <v>#N/A</v>
      </c>
      <c r="LL1877" t="str">
        <f t="shared" ca="1" si="297"/>
        <v>Token</v>
      </c>
      <c r="LM1877" t="str">
        <f t="shared" ca="1" si="298"/>
        <v>ochiwit@gmail.com</v>
      </c>
      <c r="LN1877" t="e">
        <f ca="1">OFFSET($A1877,,MATCH(OFFSET([2]Keys!C$1,MATCH(Data.Collect1Dump!$LL1877,[2]Keys!$A$2:$A$4,0),),Data.Collect1Dump!$3:$3,0)-1,)</f>
        <v>#VALUE!</v>
      </c>
      <c r="LO1877" s="2" t="e">
        <f t="shared" ca="1" si="306"/>
        <v>#VALUE!</v>
      </c>
    </row>
    <row r="1878" spans="1:327">
      <c r="A1878" t="s">
        <v>9468</v>
      </c>
      <c r="ID1878"/>
      <c r="JD1878" t="s">
        <v>5659</v>
      </c>
      <c r="JE1878" t="s">
        <v>9469</v>
      </c>
      <c r="JF1878" t="s">
        <v>329</v>
      </c>
      <c r="JG1878">
        <v>7000</v>
      </c>
      <c r="JH1878" t="s">
        <v>330</v>
      </c>
      <c r="JR1878" t="s">
        <v>330</v>
      </c>
      <c r="KP1878" t="s">
        <v>330</v>
      </c>
      <c r="KS1878" t="s">
        <v>330</v>
      </c>
      <c r="KV1878" t="s">
        <v>330</v>
      </c>
      <c r="KX1878" t="s">
        <v>329</v>
      </c>
      <c r="KZ1878">
        <f ca="1">OFFSET($A1878,,MATCH([2]Keys!$B$2,Data.Collect1Dump!$3:$3,0)-1)</f>
        <v>0</v>
      </c>
      <c r="LA1878" t="str">
        <f ca="1">OFFSET($A1878,,MATCH([2]Keys!$B$4,Data.Collect1Dump!$3:$3,0)-1)</f>
        <v>arokaanne@gmail.com</v>
      </c>
      <c r="LB1878">
        <f ca="1">OFFSET($A1878,,MATCH([2]Keys!$B$3,Data.Collect1Dump!$3:$3,0)-1)</f>
        <v>0</v>
      </c>
      <c r="LC1878">
        <f t="shared" ca="1" si="299"/>
        <v>0</v>
      </c>
      <c r="LD1878">
        <f t="shared" ca="1" si="299"/>
        <v>1</v>
      </c>
      <c r="LE1878">
        <f t="shared" ca="1" si="299"/>
        <v>0</v>
      </c>
      <c r="LF1878" s="2" t="e">
        <f t="shared" ca="1" si="300"/>
        <v>#N/A</v>
      </c>
      <c r="LG1878" s="2">
        <f t="shared" ca="1" si="301"/>
        <v>41583</v>
      </c>
      <c r="LH1878" s="2" t="e">
        <f t="shared" ca="1" si="302"/>
        <v>#N/A</v>
      </c>
      <c r="LI1878" t="e">
        <f t="shared" ca="1" si="303"/>
        <v>#N/A</v>
      </c>
      <c r="LJ1878" t="str">
        <f t="shared" ca="1" si="304"/>
        <v>arokaanne@gmail.com</v>
      </c>
      <c r="LK1878" t="e">
        <f t="shared" ca="1" si="305"/>
        <v>#N/A</v>
      </c>
      <c r="LL1878" t="str">
        <f t="shared" ca="1" si="297"/>
        <v>Token</v>
      </c>
      <c r="LM1878" t="str">
        <f t="shared" ca="1" si="298"/>
        <v>arokaanne@gmail.com</v>
      </c>
      <c r="LN1878" t="e">
        <f ca="1">OFFSET($A1878,,MATCH(OFFSET([2]Keys!C$1,MATCH(Data.Collect1Dump!$LL1878,[2]Keys!$A$2:$A$4,0),),Data.Collect1Dump!$3:$3,0)-1,)</f>
        <v>#VALUE!</v>
      </c>
      <c r="LO1878" s="2" t="e">
        <f t="shared" ca="1" si="306"/>
        <v>#VALUE!</v>
      </c>
    </row>
    <row r="1879" spans="1:327">
      <c r="A1879" t="s">
        <v>9470</v>
      </c>
      <c r="ID1879"/>
      <c r="JD1879" t="s">
        <v>5651</v>
      </c>
      <c r="JE1879" t="s">
        <v>9471</v>
      </c>
      <c r="JF1879" t="s">
        <v>329</v>
      </c>
      <c r="JG1879">
        <v>7000</v>
      </c>
      <c r="JH1879" t="s">
        <v>330</v>
      </c>
      <c r="JR1879" t="s">
        <v>330</v>
      </c>
      <c r="KP1879" t="s">
        <v>330</v>
      </c>
      <c r="KS1879" t="s">
        <v>330</v>
      </c>
      <c r="KV1879" t="s">
        <v>330</v>
      </c>
      <c r="KX1879" t="s">
        <v>329</v>
      </c>
      <c r="KZ1879">
        <f ca="1">OFFSET($A1879,,MATCH([2]Keys!$B$2,Data.Collect1Dump!$3:$3,0)-1)</f>
        <v>0</v>
      </c>
      <c r="LA1879" t="str">
        <f ca="1">OFFSET($A1879,,MATCH([2]Keys!$B$4,Data.Collect1Dump!$3:$3,0)-1)</f>
        <v>ochiwit@gmail.com</v>
      </c>
      <c r="LB1879">
        <f ca="1">OFFSET($A1879,,MATCH([2]Keys!$B$3,Data.Collect1Dump!$3:$3,0)-1)</f>
        <v>0</v>
      </c>
      <c r="LC1879">
        <f t="shared" ca="1" si="299"/>
        <v>0</v>
      </c>
      <c r="LD1879">
        <f t="shared" ca="1" si="299"/>
        <v>1</v>
      </c>
      <c r="LE1879">
        <f t="shared" ca="1" si="299"/>
        <v>0</v>
      </c>
      <c r="LF1879" s="2" t="e">
        <f t="shared" ca="1" si="300"/>
        <v>#N/A</v>
      </c>
      <c r="LG1879" s="2">
        <f t="shared" ca="1" si="301"/>
        <v>41578</v>
      </c>
      <c r="LH1879" s="2" t="e">
        <f t="shared" ca="1" si="302"/>
        <v>#N/A</v>
      </c>
      <c r="LI1879" t="e">
        <f t="shared" ca="1" si="303"/>
        <v>#N/A</v>
      </c>
      <c r="LJ1879" t="str">
        <f t="shared" ca="1" si="304"/>
        <v>ochiwit@gmail.com</v>
      </c>
      <c r="LK1879" t="e">
        <f t="shared" ca="1" si="305"/>
        <v>#N/A</v>
      </c>
      <c r="LL1879" t="str">
        <f t="shared" ca="1" si="297"/>
        <v>Token</v>
      </c>
      <c r="LM1879" t="str">
        <f t="shared" ca="1" si="298"/>
        <v>ochiwit@gmail.com</v>
      </c>
      <c r="LN1879" t="e">
        <f ca="1">OFFSET($A1879,,MATCH(OFFSET([2]Keys!C$1,MATCH(Data.Collect1Dump!$LL1879,[2]Keys!$A$2:$A$4,0),),Data.Collect1Dump!$3:$3,0)-1,)</f>
        <v>#VALUE!</v>
      </c>
      <c r="LO1879" s="2" t="e">
        <f t="shared" ca="1" si="306"/>
        <v>#VALUE!</v>
      </c>
    </row>
    <row r="1880" spans="1:327">
      <c r="A1880" t="s">
        <v>9472</v>
      </c>
      <c r="ID1880"/>
      <c r="JD1880" t="s">
        <v>5659</v>
      </c>
      <c r="JE1880" t="s">
        <v>9473</v>
      </c>
      <c r="JF1880" t="s">
        <v>329</v>
      </c>
      <c r="JG1880">
        <v>7000</v>
      </c>
      <c r="JH1880" t="s">
        <v>330</v>
      </c>
      <c r="JR1880" t="s">
        <v>330</v>
      </c>
      <c r="KP1880" t="s">
        <v>330</v>
      </c>
      <c r="KS1880" t="s">
        <v>330</v>
      </c>
      <c r="KV1880" t="s">
        <v>330</v>
      </c>
      <c r="KX1880" t="s">
        <v>329</v>
      </c>
      <c r="KZ1880">
        <f ca="1">OFFSET($A1880,,MATCH([2]Keys!$B$2,Data.Collect1Dump!$3:$3,0)-1)</f>
        <v>0</v>
      </c>
      <c r="LA1880" t="str">
        <f ca="1">OFFSET($A1880,,MATCH([2]Keys!$B$4,Data.Collect1Dump!$3:$3,0)-1)</f>
        <v>arokaanne@gmail.com</v>
      </c>
      <c r="LB1880">
        <f ca="1">OFFSET($A1880,,MATCH([2]Keys!$B$3,Data.Collect1Dump!$3:$3,0)-1)</f>
        <v>0</v>
      </c>
      <c r="LC1880">
        <f t="shared" ca="1" si="299"/>
        <v>0</v>
      </c>
      <c r="LD1880">
        <f t="shared" ca="1" si="299"/>
        <v>1</v>
      </c>
      <c r="LE1880">
        <f t="shared" ca="1" si="299"/>
        <v>0</v>
      </c>
      <c r="LF1880" s="2" t="e">
        <f t="shared" ca="1" si="300"/>
        <v>#N/A</v>
      </c>
      <c r="LG1880" s="2">
        <f t="shared" ca="1" si="301"/>
        <v>41582</v>
      </c>
      <c r="LH1880" s="2" t="e">
        <f t="shared" ca="1" si="302"/>
        <v>#N/A</v>
      </c>
      <c r="LI1880" t="e">
        <f t="shared" ca="1" si="303"/>
        <v>#N/A</v>
      </c>
      <c r="LJ1880" t="str">
        <f t="shared" ca="1" si="304"/>
        <v>arokaanne@gmail.com</v>
      </c>
      <c r="LK1880" t="e">
        <f t="shared" ca="1" si="305"/>
        <v>#N/A</v>
      </c>
      <c r="LL1880" t="str">
        <f t="shared" ca="1" si="297"/>
        <v>Token</v>
      </c>
      <c r="LM1880" t="str">
        <f t="shared" ca="1" si="298"/>
        <v>arokaanne@gmail.com</v>
      </c>
      <c r="LN1880" t="e">
        <f ca="1">OFFSET($A1880,,MATCH(OFFSET([2]Keys!C$1,MATCH(Data.Collect1Dump!$LL1880,[2]Keys!$A$2:$A$4,0),),Data.Collect1Dump!$3:$3,0)-1,)</f>
        <v>#VALUE!</v>
      </c>
      <c r="LO1880" s="2" t="e">
        <f t="shared" ca="1" si="306"/>
        <v>#VALUE!</v>
      </c>
    </row>
    <row r="1881" spans="1:327">
      <c r="A1881" t="s">
        <v>9474</v>
      </c>
      <c r="ID1881"/>
      <c r="JD1881" t="s">
        <v>5651</v>
      </c>
      <c r="JE1881" t="s">
        <v>9475</v>
      </c>
      <c r="JF1881" t="s">
        <v>329</v>
      </c>
      <c r="JG1881">
        <v>7000</v>
      </c>
      <c r="JH1881" t="s">
        <v>330</v>
      </c>
      <c r="JR1881" t="s">
        <v>330</v>
      </c>
      <c r="KP1881" t="s">
        <v>330</v>
      </c>
      <c r="KS1881" t="s">
        <v>330</v>
      </c>
      <c r="KV1881" t="s">
        <v>330</v>
      </c>
      <c r="KX1881" t="s">
        <v>329</v>
      </c>
      <c r="KZ1881">
        <f ca="1">OFFSET($A1881,,MATCH([2]Keys!$B$2,Data.Collect1Dump!$3:$3,0)-1)</f>
        <v>0</v>
      </c>
      <c r="LA1881" t="str">
        <f ca="1">OFFSET($A1881,,MATCH([2]Keys!$B$4,Data.Collect1Dump!$3:$3,0)-1)</f>
        <v>ochiwit@gmail.com</v>
      </c>
      <c r="LB1881">
        <f ca="1">OFFSET($A1881,,MATCH([2]Keys!$B$3,Data.Collect1Dump!$3:$3,0)-1)</f>
        <v>0</v>
      </c>
      <c r="LC1881">
        <f t="shared" ca="1" si="299"/>
        <v>0</v>
      </c>
      <c r="LD1881">
        <f t="shared" ca="1" si="299"/>
        <v>1</v>
      </c>
      <c r="LE1881">
        <f t="shared" ca="1" si="299"/>
        <v>0</v>
      </c>
      <c r="LF1881" s="2" t="e">
        <f t="shared" ca="1" si="300"/>
        <v>#N/A</v>
      </c>
      <c r="LG1881" s="2">
        <f t="shared" ca="1" si="301"/>
        <v>41592</v>
      </c>
      <c r="LH1881" s="2" t="e">
        <f t="shared" ca="1" si="302"/>
        <v>#N/A</v>
      </c>
      <c r="LI1881" t="e">
        <f t="shared" ca="1" si="303"/>
        <v>#N/A</v>
      </c>
      <c r="LJ1881" t="str">
        <f t="shared" ca="1" si="304"/>
        <v>ochiwit@gmail.com</v>
      </c>
      <c r="LK1881" t="e">
        <f t="shared" ca="1" si="305"/>
        <v>#N/A</v>
      </c>
      <c r="LL1881" t="str">
        <f t="shared" ca="1" si="297"/>
        <v>Token</v>
      </c>
      <c r="LM1881" t="str">
        <f t="shared" ca="1" si="298"/>
        <v>ochiwit@gmail.com</v>
      </c>
      <c r="LN1881" t="e">
        <f ca="1">OFFSET($A1881,,MATCH(OFFSET([2]Keys!C$1,MATCH(Data.Collect1Dump!$LL1881,[2]Keys!$A$2:$A$4,0),),Data.Collect1Dump!$3:$3,0)-1,)</f>
        <v>#VALUE!</v>
      </c>
      <c r="LO1881" s="2" t="e">
        <f t="shared" ca="1" si="306"/>
        <v>#VALUE!</v>
      </c>
    </row>
    <row r="1882" spans="1:327">
      <c r="A1882" t="s">
        <v>9476</v>
      </c>
      <c r="ID1882"/>
      <c r="JD1882" t="s">
        <v>5659</v>
      </c>
      <c r="JE1882" t="s">
        <v>9477</v>
      </c>
      <c r="JF1882" t="s">
        <v>329</v>
      </c>
      <c r="JG1882">
        <v>6900</v>
      </c>
      <c r="JH1882" t="s">
        <v>330</v>
      </c>
      <c r="JR1882" t="s">
        <v>330</v>
      </c>
      <c r="KP1882" t="s">
        <v>330</v>
      </c>
      <c r="KS1882" t="s">
        <v>330</v>
      </c>
      <c r="KV1882" t="s">
        <v>330</v>
      </c>
      <c r="KX1882" t="s">
        <v>329</v>
      </c>
      <c r="KZ1882">
        <f ca="1">OFFSET($A1882,,MATCH([2]Keys!$B$2,Data.Collect1Dump!$3:$3,0)-1)</f>
        <v>0</v>
      </c>
      <c r="LA1882" t="str">
        <f ca="1">OFFSET($A1882,,MATCH([2]Keys!$B$4,Data.Collect1Dump!$3:$3,0)-1)</f>
        <v>arokaanne@gmail.com</v>
      </c>
      <c r="LB1882">
        <f ca="1">OFFSET($A1882,,MATCH([2]Keys!$B$3,Data.Collect1Dump!$3:$3,0)-1)</f>
        <v>0</v>
      </c>
      <c r="LC1882">
        <f t="shared" ca="1" si="299"/>
        <v>0</v>
      </c>
      <c r="LD1882">
        <f t="shared" ca="1" si="299"/>
        <v>1</v>
      </c>
      <c r="LE1882">
        <f t="shared" ca="1" si="299"/>
        <v>0</v>
      </c>
      <c r="LF1882" s="2" t="e">
        <f t="shared" ca="1" si="300"/>
        <v>#N/A</v>
      </c>
      <c r="LG1882" s="2">
        <f t="shared" ca="1" si="301"/>
        <v>41582</v>
      </c>
      <c r="LH1882" s="2" t="e">
        <f t="shared" ca="1" si="302"/>
        <v>#N/A</v>
      </c>
      <c r="LI1882" t="e">
        <f t="shared" ca="1" si="303"/>
        <v>#N/A</v>
      </c>
      <c r="LJ1882" t="str">
        <f t="shared" ca="1" si="304"/>
        <v>arokaanne@gmail.com</v>
      </c>
      <c r="LK1882" t="e">
        <f t="shared" ca="1" si="305"/>
        <v>#N/A</v>
      </c>
      <c r="LL1882" t="str">
        <f t="shared" ca="1" si="297"/>
        <v>Token</v>
      </c>
      <c r="LM1882" t="str">
        <f t="shared" ca="1" si="298"/>
        <v>arokaanne@gmail.com</v>
      </c>
      <c r="LN1882" t="e">
        <f ca="1">OFFSET($A1882,,MATCH(OFFSET([2]Keys!C$1,MATCH(Data.Collect1Dump!$LL1882,[2]Keys!$A$2:$A$4,0),),Data.Collect1Dump!$3:$3,0)-1,)</f>
        <v>#VALUE!</v>
      </c>
      <c r="LO1882" s="2" t="e">
        <f t="shared" ca="1" si="306"/>
        <v>#VALUE!</v>
      </c>
    </row>
    <row r="1883" spans="1:327">
      <c r="A1883" t="s">
        <v>9478</v>
      </c>
      <c r="ID1883"/>
      <c r="JD1883" t="s">
        <v>5651</v>
      </c>
      <c r="JE1883" t="s">
        <v>9479</v>
      </c>
      <c r="JF1883" t="s">
        <v>329</v>
      </c>
      <c r="JG1883">
        <v>7000</v>
      </c>
      <c r="JH1883" t="s">
        <v>330</v>
      </c>
      <c r="JR1883" t="s">
        <v>330</v>
      </c>
      <c r="KP1883" t="s">
        <v>330</v>
      </c>
      <c r="KS1883" t="s">
        <v>329</v>
      </c>
      <c r="KT1883" t="s">
        <v>9480</v>
      </c>
      <c r="KU1883" t="s">
        <v>329</v>
      </c>
      <c r="KV1883" t="s">
        <v>330</v>
      </c>
      <c r="KX1883" t="s">
        <v>329</v>
      </c>
      <c r="KZ1883">
        <f ca="1">OFFSET($A1883,,MATCH([2]Keys!$B$2,Data.Collect1Dump!$3:$3,0)-1)</f>
        <v>0</v>
      </c>
      <c r="LA1883" t="str">
        <f ca="1">OFFSET($A1883,,MATCH([2]Keys!$B$4,Data.Collect1Dump!$3:$3,0)-1)</f>
        <v>ochiwit@gmail.com</v>
      </c>
      <c r="LB1883">
        <f ca="1">OFFSET($A1883,,MATCH([2]Keys!$B$3,Data.Collect1Dump!$3:$3,0)-1)</f>
        <v>0</v>
      </c>
      <c r="LC1883">
        <f t="shared" ca="1" si="299"/>
        <v>0</v>
      </c>
      <c r="LD1883">
        <f t="shared" ca="1" si="299"/>
        <v>1</v>
      </c>
      <c r="LE1883">
        <f t="shared" ca="1" si="299"/>
        <v>0</v>
      </c>
      <c r="LF1883" s="2" t="e">
        <f t="shared" ca="1" si="300"/>
        <v>#N/A</v>
      </c>
      <c r="LG1883" s="2">
        <f t="shared" ca="1" si="301"/>
        <v>41617</v>
      </c>
      <c r="LH1883" s="2" t="e">
        <f t="shared" ca="1" si="302"/>
        <v>#N/A</v>
      </c>
      <c r="LI1883" t="e">
        <f t="shared" ca="1" si="303"/>
        <v>#N/A</v>
      </c>
      <c r="LJ1883" t="str">
        <f t="shared" ca="1" si="304"/>
        <v>ochiwit@gmail.com</v>
      </c>
      <c r="LK1883" t="e">
        <f t="shared" ca="1" si="305"/>
        <v>#N/A</v>
      </c>
      <c r="LL1883" t="str">
        <f t="shared" ca="1" si="297"/>
        <v>Token</v>
      </c>
      <c r="LM1883" t="str">
        <f t="shared" ca="1" si="298"/>
        <v>ochiwit@gmail.com</v>
      </c>
      <c r="LN1883" t="e">
        <f ca="1">OFFSET($A1883,,MATCH(OFFSET([2]Keys!C$1,MATCH(Data.Collect1Dump!$LL1883,[2]Keys!$A$2:$A$4,0),),Data.Collect1Dump!$3:$3,0)-1,)</f>
        <v>#VALUE!</v>
      </c>
      <c r="LO1883" s="2" t="e">
        <f t="shared" ca="1" si="306"/>
        <v>#VALUE!</v>
      </c>
    </row>
    <row r="1884" spans="1:327">
      <c r="A1884" t="s">
        <v>9481</v>
      </c>
      <c r="ID1884"/>
      <c r="JD1884" t="s">
        <v>5651</v>
      </c>
      <c r="JE1884" t="s">
        <v>9482</v>
      </c>
      <c r="JF1884" t="s">
        <v>329</v>
      </c>
      <c r="JG1884">
        <v>7000</v>
      </c>
      <c r="JH1884" t="s">
        <v>330</v>
      </c>
      <c r="JR1884" t="s">
        <v>330</v>
      </c>
      <c r="KP1884" t="s">
        <v>330</v>
      </c>
      <c r="KS1884" t="s">
        <v>330</v>
      </c>
      <c r="KV1884" t="s">
        <v>330</v>
      </c>
      <c r="KX1884" t="s">
        <v>329</v>
      </c>
      <c r="KZ1884">
        <f ca="1">OFFSET($A1884,,MATCH([2]Keys!$B$2,Data.Collect1Dump!$3:$3,0)-1)</f>
        <v>0</v>
      </c>
      <c r="LA1884" t="str">
        <f ca="1">OFFSET($A1884,,MATCH([2]Keys!$B$4,Data.Collect1Dump!$3:$3,0)-1)</f>
        <v>ochiwit@gmail.com</v>
      </c>
      <c r="LB1884">
        <f ca="1">OFFSET($A1884,,MATCH([2]Keys!$B$3,Data.Collect1Dump!$3:$3,0)-1)</f>
        <v>0</v>
      </c>
      <c r="LC1884">
        <f t="shared" ca="1" si="299"/>
        <v>0</v>
      </c>
      <c r="LD1884">
        <f t="shared" ca="1" si="299"/>
        <v>1</v>
      </c>
      <c r="LE1884">
        <f t="shared" ca="1" si="299"/>
        <v>0</v>
      </c>
      <c r="LF1884" s="2" t="e">
        <f t="shared" ca="1" si="300"/>
        <v>#N/A</v>
      </c>
      <c r="LG1884" s="2">
        <f t="shared" ca="1" si="301"/>
        <v>41577</v>
      </c>
      <c r="LH1884" s="2" t="e">
        <f t="shared" ca="1" si="302"/>
        <v>#N/A</v>
      </c>
      <c r="LI1884" t="e">
        <f t="shared" ca="1" si="303"/>
        <v>#N/A</v>
      </c>
      <c r="LJ1884" t="str">
        <f t="shared" ca="1" si="304"/>
        <v>ochiwit@gmail.com</v>
      </c>
      <c r="LK1884" t="e">
        <f t="shared" ca="1" si="305"/>
        <v>#N/A</v>
      </c>
      <c r="LL1884" t="str">
        <f t="shared" ca="1" si="297"/>
        <v>Token</v>
      </c>
      <c r="LM1884" t="str">
        <f t="shared" ca="1" si="298"/>
        <v>ochiwit@gmail.com</v>
      </c>
      <c r="LN1884" t="e">
        <f ca="1">OFFSET($A1884,,MATCH(OFFSET([2]Keys!C$1,MATCH(Data.Collect1Dump!$LL1884,[2]Keys!$A$2:$A$4,0),),Data.Collect1Dump!$3:$3,0)-1,)</f>
        <v>#VALUE!</v>
      </c>
      <c r="LO1884" s="2" t="e">
        <f t="shared" ca="1" si="306"/>
        <v>#VALUE!</v>
      </c>
    </row>
    <row r="1885" spans="1:327">
      <c r="A1885" t="s">
        <v>9483</v>
      </c>
      <c r="ID1885"/>
      <c r="JD1885" t="s">
        <v>5659</v>
      </c>
      <c r="JE1885" t="s">
        <v>9484</v>
      </c>
      <c r="JF1885" t="s">
        <v>329</v>
      </c>
      <c r="JG1885">
        <v>7000</v>
      </c>
      <c r="JH1885" t="s">
        <v>330</v>
      </c>
      <c r="JR1885" t="s">
        <v>330</v>
      </c>
      <c r="KP1885" t="s">
        <v>330</v>
      </c>
      <c r="KS1885" t="s">
        <v>330</v>
      </c>
      <c r="KV1885" t="s">
        <v>330</v>
      </c>
      <c r="KX1885" t="s">
        <v>329</v>
      </c>
      <c r="KZ1885">
        <f ca="1">OFFSET($A1885,,MATCH([2]Keys!$B$2,Data.Collect1Dump!$3:$3,0)-1)</f>
        <v>0</v>
      </c>
      <c r="LA1885" t="str">
        <f ca="1">OFFSET($A1885,,MATCH([2]Keys!$B$4,Data.Collect1Dump!$3:$3,0)-1)</f>
        <v>arokaanne@gmail.com</v>
      </c>
      <c r="LB1885">
        <f ca="1">OFFSET($A1885,,MATCH([2]Keys!$B$3,Data.Collect1Dump!$3:$3,0)-1)</f>
        <v>0</v>
      </c>
      <c r="LC1885">
        <f t="shared" ca="1" si="299"/>
        <v>0</v>
      </c>
      <c r="LD1885">
        <f t="shared" ca="1" si="299"/>
        <v>1</v>
      </c>
      <c r="LE1885">
        <f t="shared" ca="1" si="299"/>
        <v>0</v>
      </c>
      <c r="LF1885" s="2" t="e">
        <f t="shared" ca="1" si="300"/>
        <v>#N/A</v>
      </c>
      <c r="LG1885" s="2">
        <f t="shared" ca="1" si="301"/>
        <v>41583</v>
      </c>
      <c r="LH1885" s="2" t="e">
        <f t="shared" ca="1" si="302"/>
        <v>#N/A</v>
      </c>
      <c r="LI1885" t="e">
        <f t="shared" ca="1" si="303"/>
        <v>#N/A</v>
      </c>
      <c r="LJ1885" t="str">
        <f t="shared" ca="1" si="304"/>
        <v>arokaanne@gmail.com</v>
      </c>
      <c r="LK1885" t="e">
        <f t="shared" ca="1" si="305"/>
        <v>#N/A</v>
      </c>
      <c r="LL1885" t="str">
        <f t="shared" ca="1" si="297"/>
        <v>Token</v>
      </c>
      <c r="LM1885" t="str">
        <f t="shared" ca="1" si="298"/>
        <v>arokaanne@gmail.com</v>
      </c>
      <c r="LN1885" t="e">
        <f ca="1">OFFSET($A1885,,MATCH(OFFSET([2]Keys!C$1,MATCH(Data.Collect1Dump!$LL1885,[2]Keys!$A$2:$A$4,0),),Data.Collect1Dump!$3:$3,0)-1,)</f>
        <v>#VALUE!</v>
      </c>
      <c r="LO1885" s="2" t="e">
        <f t="shared" ca="1" si="306"/>
        <v>#VALUE!</v>
      </c>
    </row>
    <row r="1886" spans="1:327">
      <c r="A1886" t="s">
        <v>9485</v>
      </c>
      <c r="ID1886"/>
      <c r="JD1886" t="s">
        <v>5651</v>
      </c>
      <c r="JE1886" t="s">
        <v>9486</v>
      </c>
      <c r="JF1886" t="s">
        <v>329</v>
      </c>
      <c r="JG1886">
        <v>6900</v>
      </c>
      <c r="JH1886" t="s">
        <v>330</v>
      </c>
      <c r="JR1886" t="s">
        <v>330</v>
      </c>
      <c r="KP1886" t="s">
        <v>330</v>
      </c>
      <c r="KS1886" t="s">
        <v>330</v>
      </c>
      <c r="KV1886" t="s">
        <v>330</v>
      </c>
      <c r="KX1886" t="s">
        <v>329</v>
      </c>
      <c r="KZ1886">
        <f ca="1">OFFSET($A1886,,MATCH([2]Keys!$B$2,Data.Collect1Dump!$3:$3,0)-1)</f>
        <v>0</v>
      </c>
      <c r="LA1886" t="str">
        <f ca="1">OFFSET($A1886,,MATCH([2]Keys!$B$4,Data.Collect1Dump!$3:$3,0)-1)</f>
        <v>ochiwit@gmail.com</v>
      </c>
      <c r="LB1886">
        <f ca="1">OFFSET($A1886,,MATCH([2]Keys!$B$3,Data.Collect1Dump!$3:$3,0)-1)</f>
        <v>0</v>
      </c>
      <c r="LC1886">
        <f t="shared" ca="1" si="299"/>
        <v>0</v>
      </c>
      <c r="LD1886">
        <f t="shared" ca="1" si="299"/>
        <v>1</v>
      </c>
      <c r="LE1886">
        <f t="shared" ca="1" si="299"/>
        <v>0</v>
      </c>
      <c r="LF1886" s="2" t="e">
        <f t="shared" ca="1" si="300"/>
        <v>#N/A</v>
      </c>
      <c r="LG1886" s="2">
        <f t="shared" ca="1" si="301"/>
        <v>41578</v>
      </c>
      <c r="LH1886" s="2" t="e">
        <f t="shared" ca="1" si="302"/>
        <v>#N/A</v>
      </c>
      <c r="LI1886" t="e">
        <f t="shared" ca="1" si="303"/>
        <v>#N/A</v>
      </c>
      <c r="LJ1886" t="str">
        <f t="shared" ca="1" si="304"/>
        <v>ochiwit@gmail.com</v>
      </c>
      <c r="LK1886" t="e">
        <f t="shared" ca="1" si="305"/>
        <v>#N/A</v>
      </c>
      <c r="LL1886" t="str">
        <f t="shared" ca="1" si="297"/>
        <v>Token</v>
      </c>
      <c r="LM1886" t="str">
        <f t="shared" ca="1" si="298"/>
        <v>ochiwit@gmail.com</v>
      </c>
      <c r="LN1886" t="e">
        <f ca="1">OFFSET($A1886,,MATCH(OFFSET([2]Keys!C$1,MATCH(Data.Collect1Dump!$LL1886,[2]Keys!$A$2:$A$4,0),),Data.Collect1Dump!$3:$3,0)-1,)</f>
        <v>#VALUE!</v>
      </c>
      <c r="LO1886" s="2" t="e">
        <f t="shared" ca="1" si="306"/>
        <v>#VALUE!</v>
      </c>
    </row>
    <row r="1887" spans="1:327">
      <c r="A1887" t="s">
        <v>9487</v>
      </c>
      <c r="ID1887"/>
      <c r="JD1887" t="s">
        <v>5651</v>
      </c>
      <c r="JE1887" t="s">
        <v>9488</v>
      </c>
      <c r="JF1887" t="s">
        <v>329</v>
      </c>
      <c r="JG1887">
        <v>6900</v>
      </c>
      <c r="JH1887" t="s">
        <v>330</v>
      </c>
      <c r="JR1887" t="s">
        <v>330</v>
      </c>
      <c r="KP1887" t="s">
        <v>329</v>
      </c>
      <c r="KQ1887" t="s">
        <v>9489</v>
      </c>
      <c r="KR1887" t="s">
        <v>330</v>
      </c>
      <c r="KS1887" t="s">
        <v>330</v>
      </c>
      <c r="KV1887" t="s">
        <v>330</v>
      </c>
      <c r="KX1887" t="s">
        <v>329</v>
      </c>
      <c r="KZ1887">
        <f ca="1">OFFSET($A1887,,MATCH([2]Keys!$B$2,Data.Collect1Dump!$3:$3,0)-1)</f>
        <v>0</v>
      </c>
      <c r="LA1887" t="str">
        <f ca="1">OFFSET($A1887,,MATCH([2]Keys!$B$4,Data.Collect1Dump!$3:$3,0)-1)</f>
        <v>ochiwit@gmail.com</v>
      </c>
      <c r="LB1887">
        <f ca="1">OFFSET($A1887,,MATCH([2]Keys!$B$3,Data.Collect1Dump!$3:$3,0)-1)</f>
        <v>0</v>
      </c>
      <c r="LC1887">
        <f t="shared" ca="1" si="299"/>
        <v>0</v>
      </c>
      <c r="LD1887">
        <f t="shared" ca="1" si="299"/>
        <v>1</v>
      </c>
      <c r="LE1887">
        <f t="shared" ca="1" si="299"/>
        <v>0</v>
      </c>
      <c r="LF1887" s="2" t="e">
        <f t="shared" ca="1" si="300"/>
        <v>#N/A</v>
      </c>
      <c r="LG1887" s="2">
        <f t="shared" ca="1" si="301"/>
        <v>41577</v>
      </c>
      <c r="LH1887" s="2" t="e">
        <f t="shared" ca="1" si="302"/>
        <v>#N/A</v>
      </c>
      <c r="LI1887" t="e">
        <f t="shared" ca="1" si="303"/>
        <v>#N/A</v>
      </c>
      <c r="LJ1887" t="str">
        <f t="shared" ca="1" si="304"/>
        <v>ochiwit@gmail.com</v>
      </c>
      <c r="LK1887" t="e">
        <f t="shared" ca="1" si="305"/>
        <v>#N/A</v>
      </c>
      <c r="LL1887" t="str">
        <f t="shared" ca="1" si="297"/>
        <v>Token</v>
      </c>
      <c r="LM1887" t="str">
        <f t="shared" ca="1" si="298"/>
        <v>ochiwit@gmail.com</v>
      </c>
      <c r="LN1887" t="e">
        <f ca="1">OFFSET($A1887,,MATCH(OFFSET([2]Keys!C$1,MATCH(Data.Collect1Dump!$LL1887,[2]Keys!$A$2:$A$4,0),),Data.Collect1Dump!$3:$3,0)-1,)</f>
        <v>#VALUE!</v>
      </c>
      <c r="LO1887" s="2" t="e">
        <f t="shared" ca="1" si="306"/>
        <v>#VALUE!</v>
      </c>
    </row>
    <row r="1888" spans="1:327">
      <c r="A1888" t="s">
        <v>9490</v>
      </c>
      <c r="ID1888"/>
      <c r="JD1888" t="s">
        <v>5659</v>
      </c>
      <c r="JE1888" t="s">
        <v>9491</v>
      </c>
      <c r="JF1888" t="s">
        <v>329</v>
      </c>
      <c r="JG1888">
        <v>6800</v>
      </c>
      <c r="JH1888" t="s">
        <v>330</v>
      </c>
      <c r="JR1888" t="s">
        <v>330</v>
      </c>
      <c r="KP1888" t="s">
        <v>330</v>
      </c>
      <c r="KS1888" t="s">
        <v>330</v>
      </c>
      <c r="KV1888" t="s">
        <v>330</v>
      </c>
      <c r="KX1888" t="s">
        <v>329</v>
      </c>
      <c r="KZ1888">
        <f ca="1">OFFSET($A1888,,MATCH([2]Keys!$B$2,Data.Collect1Dump!$3:$3,0)-1)</f>
        <v>0</v>
      </c>
      <c r="LA1888" t="str">
        <f ca="1">OFFSET($A1888,,MATCH([2]Keys!$B$4,Data.Collect1Dump!$3:$3,0)-1)</f>
        <v>arokaanne@gmail.com</v>
      </c>
      <c r="LB1888">
        <f ca="1">OFFSET($A1888,,MATCH([2]Keys!$B$3,Data.Collect1Dump!$3:$3,0)-1)</f>
        <v>0</v>
      </c>
      <c r="LC1888">
        <f t="shared" ca="1" si="299"/>
        <v>0</v>
      </c>
      <c r="LD1888">
        <f t="shared" ca="1" si="299"/>
        <v>1</v>
      </c>
      <c r="LE1888">
        <f t="shared" ca="1" si="299"/>
        <v>0</v>
      </c>
      <c r="LF1888" s="2" t="e">
        <f t="shared" ca="1" si="300"/>
        <v>#N/A</v>
      </c>
      <c r="LG1888" s="2">
        <f t="shared" ca="1" si="301"/>
        <v>41583</v>
      </c>
      <c r="LH1888" s="2" t="e">
        <f t="shared" ca="1" si="302"/>
        <v>#N/A</v>
      </c>
      <c r="LI1888" t="e">
        <f t="shared" ca="1" si="303"/>
        <v>#N/A</v>
      </c>
      <c r="LJ1888" t="str">
        <f t="shared" ca="1" si="304"/>
        <v>arokaanne@gmail.com</v>
      </c>
      <c r="LK1888" t="e">
        <f t="shared" ca="1" si="305"/>
        <v>#N/A</v>
      </c>
      <c r="LL1888" t="str">
        <f t="shared" ca="1" si="297"/>
        <v>Token</v>
      </c>
      <c r="LM1888" t="str">
        <f t="shared" ca="1" si="298"/>
        <v>arokaanne@gmail.com</v>
      </c>
      <c r="LN1888" t="e">
        <f ca="1">OFFSET($A1888,,MATCH(OFFSET([2]Keys!C$1,MATCH(Data.Collect1Dump!$LL1888,[2]Keys!$A$2:$A$4,0),),Data.Collect1Dump!$3:$3,0)-1,)</f>
        <v>#VALUE!</v>
      </c>
      <c r="LO1888" s="2" t="e">
        <f t="shared" ca="1" si="306"/>
        <v>#VALUE!</v>
      </c>
    </row>
    <row r="1889" spans="1:327">
      <c r="A1889" t="s">
        <v>9492</v>
      </c>
      <c r="ID1889"/>
      <c r="JD1889" t="s">
        <v>5659</v>
      </c>
      <c r="JE1889" t="s">
        <v>9493</v>
      </c>
      <c r="JF1889" t="s">
        <v>329</v>
      </c>
      <c r="JG1889">
        <v>7000</v>
      </c>
      <c r="JH1889" t="s">
        <v>330</v>
      </c>
      <c r="JR1889" t="s">
        <v>330</v>
      </c>
      <c r="KP1889" t="s">
        <v>330</v>
      </c>
      <c r="KS1889" t="s">
        <v>330</v>
      </c>
      <c r="KV1889" t="s">
        <v>330</v>
      </c>
      <c r="KX1889" t="s">
        <v>329</v>
      </c>
      <c r="KZ1889">
        <f ca="1">OFFSET($A1889,,MATCH([2]Keys!$B$2,Data.Collect1Dump!$3:$3,0)-1)</f>
        <v>0</v>
      </c>
      <c r="LA1889" t="str">
        <f ca="1">OFFSET($A1889,,MATCH([2]Keys!$B$4,Data.Collect1Dump!$3:$3,0)-1)</f>
        <v>arokaanne@gmail.com</v>
      </c>
      <c r="LB1889">
        <f ca="1">OFFSET($A1889,,MATCH([2]Keys!$B$3,Data.Collect1Dump!$3:$3,0)-1)</f>
        <v>0</v>
      </c>
      <c r="LC1889">
        <f t="shared" ca="1" si="299"/>
        <v>0</v>
      </c>
      <c r="LD1889">
        <f t="shared" ca="1" si="299"/>
        <v>1</v>
      </c>
      <c r="LE1889">
        <f t="shared" ca="1" si="299"/>
        <v>0</v>
      </c>
      <c r="LF1889" s="2" t="e">
        <f t="shared" ca="1" si="300"/>
        <v>#N/A</v>
      </c>
      <c r="LG1889" s="2">
        <f t="shared" ca="1" si="301"/>
        <v>41582</v>
      </c>
      <c r="LH1889" s="2" t="e">
        <f t="shared" ca="1" si="302"/>
        <v>#N/A</v>
      </c>
      <c r="LI1889" t="e">
        <f t="shared" ca="1" si="303"/>
        <v>#N/A</v>
      </c>
      <c r="LJ1889" t="str">
        <f t="shared" ca="1" si="304"/>
        <v>arokaanne@gmail.com</v>
      </c>
      <c r="LK1889" t="e">
        <f t="shared" ca="1" si="305"/>
        <v>#N/A</v>
      </c>
      <c r="LL1889" t="str">
        <f t="shared" ca="1" si="297"/>
        <v>Token</v>
      </c>
      <c r="LM1889" t="str">
        <f t="shared" ca="1" si="298"/>
        <v>arokaanne@gmail.com</v>
      </c>
      <c r="LN1889" t="e">
        <f ca="1">OFFSET($A1889,,MATCH(OFFSET([2]Keys!C$1,MATCH(Data.Collect1Dump!$LL1889,[2]Keys!$A$2:$A$4,0),),Data.Collect1Dump!$3:$3,0)-1,)</f>
        <v>#VALUE!</v>
      </c>
      <c r="LO1889" s="2" t="e">
        <f t="shared" ca="1" si="306"/>
        <v>#VALUE!</v>
      </c>
    </row>
    <row r="1890" spans="1:327">
      <c r="A1890" t="s">
        <v>9494</v>
      </c>
      <c r="ID1890"/>
      <c r="JD1890" t="s">
        <v>5651</v>
      </c>
      <c r="JE1890" t="s">
        <v>9495</v>
      </c>
      <c r="JF1890" t="s">
        <v>329</v>
      </c>
      <c r="JG1890">
        <v>6100</v>
      </c>
      <c r="JH1890" t="s">
        <v>330</v>
      </c>
      <c r="JR1890" t="s">
        <v>330</v>
      </c>
      <c r="KP1890" t="s">
        <v>330</v>
      </c>
      <c r="KS1890" t="s">
        <v>329</v>
      </c>
      <c r="KT1890" t="s">
        <v>9496</v>
      </c>
      <c r="KU1890" t="s">
        <v>329</v>
      </c>
      <c r="KV1890" t="s">
        <v>330</v>
      </c>
      <c r="KX1890" t="s">
        <v>329</v>
      </c>
      <c r="KZ1890">
        <f ca="1">OFFSET($A1890,,MATCH([2]Keys!$B$2,Data.Collect1Dump!$3:$3,0)-1)</f>
        <v>0</v>
      </c>
      <c r="LA1890" t="str">
        <f ca="1">OFFSET($A1890,,MATCH([2]Keys!$B$4,Data.Collect1Dump!$3:$3,0)-1)</f>
        <v>ochiwit@gmail.com</v>
      </c>
      <c r="LB1890">
        <f ca="1">OFFSET($A1890,,MATCH([2]Keys!$B$3,Data.Collect1Dump!$3:$3,0)-1)</f>
        <v>0</v>
      </c>
      <c r="LC1890">
        <f t="shared" ca="1" si="299"/>
        <v>0</v>
      </c>
      <c r="LD1890">
        <f t="shared" ca="1" si="299"/>
        <v>1</v>
      </c>
      <c r="LE1890">
        <f t="shared" ca="1" si="299"/>
        <v>0</v>
      </c>
      <c r="LF1890" s="2" t="e">
        <f t="shared" ca="1" si="300"/>
        <v>#N/A</v>
      </c>
      <c r="LG1890" s="2">
        <f t="shared" ca="1" si="301"/>
        <v>41618</v>
      </c>
      <c r="LH1890" s="2" t="e">
        <f t="shared" ca="1" si="302"/>
        <v>#N/A</v>
      </c>
      <c r="LI1890" t="e">
        <f t="shared" ca="1" si="303"/>
        <v>#N/A</v>
      </c>
      <c r="LJ1890" t="str">
        <f t="shared" ca="1" si="304"/>
        <v>ochiwit@gmail.com</v>
      </c>
      <c r="LK1890" t="e">
        <f t="shared" ca="1" si="305"/>
        <v>#N/A</v>
      </c>
      <c r="LL1890" t="str">
        <f t="shared" ca="1" si="297"/>
        <v>Token</v>
      </c>
      <c r="LM1890" t="str">
        <f t="shared" ca="1" si="298"/>
        <v>ochiwit@gmail.com</v>
      </c>
      <c r="LN1890" t="e">
        <f ca="1">OFFSET($A1890,,MATCH(OFFSET([2]Keys!C$1,MATCH(Data.Collect1Dump!$LL1890,[2]Keys!$A$2:$A$4,0),),Data.Collect1Dump!$3:$3,0)-1,)</f>
        <v>#VALUE!</v>
      </c>
      <c r="LO1890" s="2" t="e">
        <f t="shared" ca="1" si="306"/>
        <v>#VALUE!</v>
      </c>
    </row>
    <row r="1891" spans="1:327">
      <c r="A1891" t="s">
        <v>9497</v>
      </c>
      <c r="ID1891"/>
      <c r="JD1891" t="s">
        <v>5659</v>
      </c>
      <c r="JE1891" t="s">
        <v>9498</v>
      </c>
      <c r="JF1891" t="s">
        <v>329</v>
      </c>
      <c r="JG1891">
        <v>7000</v>
      </c>
      <c r="JH1891" t="s">
        <v>330</v>
      </c>
      <c r="JR1891" t="s">
        <v>330</v>
      </c>
      <c r="KP1891" t="s">
        <v>330</v>
      </c>
      <c r="KS1891" t="s">
        <v>330</v>
      </c>
      <c r="KV1891" t="s">
        <v>330</v>
      </c>
      <c r="KX1891" t="s">
        <v>329</v>
      </c>
      <c r="KZ1891">
        <f ca="1">OFFSET($A1891,,MATCH([2]Keys!$B$2,Data.Collect1Dump!$3:$3,0)-1)</f>
        <v>0</v>
      </c>
      <c r="LA1891" t="str">
        <f ca="1">OFFSET($A1891,,MATCH([2]Keys!$B$4,Data.Collect1Dump!$3:$3,0)-1)</f>
        <v>arokaanne@gmail.com</v>
      </c>
      <c r="LB1891">
        <f ca="1">OFFSET($A1891,,MATCH([2]Keys!$B$3,Data.Collect1Dump!$3:$3,0)-1)</f>
        <v>0</v>
      </c>
      <c r="LC1891">
        <f t="shared" ca="1" si="299"/>
        <v>0</v>
      </c>
      <c r="LD1891">
        <f t="shared" ca="1" si="299"/>
        <v>1</v>
      </c>
      <c r="LE1891">
        <f t="shared" ca="1" si="299"/>
        <v>0</v>
      </c>
      <c r="LF1891" s="2" t="e">
        <f t="shared" ca="1" si="300"/>
        <v>#N/A</v>
      </c>
      <c r="LG1891" s="2">
        <f t="shared" ca="1" si="301"/>
        <v>41582</v>
      </c>
      <c r="LH1891" s="2" t="e">
        <f t="shared" ca="1" si="302"/>
        <v>#N/A</v>
      </c>
      <c r="LI1891" t="e">
        <f t="shared" ca="1" si="303"/>
        <v>#N/A</v>
      </c>
      <c r="LJ1891" t="str">
        <f t="shared" ca="1" si="304"/>
        <v>arokaanne@gmail.com</v>
      </c>
      <c r="LK1891" t="e">
        <f t="shared" ca="1" si="305"/>
        <v>#N/A</v>
      </c>
      <c r="LL1891" t="str">
        <f t="shared" ca="1" si="297"/>
        <v>Token</v>
      </c>
      <c r="LM1891" t="str">
        <f t="shared" ca="1" si="298"/>
        <v>arokaanne@gmail.com</v>
      </c>
      <c r="LN1891" t="e">
        <f ca="1">OFFSET($A1891,,MATCH(OFFSET([2]Keys!C$1,MATCH(Data.Collect1Dump!$LL1891,[2]Keys!$A$2:$A$4,0),),Data.Collect1Dump!$3:$3,0)-1,)</f>
        <v>#VALUE!</v>
      </c>
      <c r="LO1891" s="2" t="e">
        <f t="shared" ca="1" si="306"/>
        <v>#VALUE!</v>
      </c>
    </row>
    <row r="1892" spans="1:327">
      <c r="A1892" t="s">
        <v>9499</v>
      </c>
      <c r="ID1892"/>
      <c r="JD1892" t="s">
        <v>5651</v>
      </c>
      <c r="JE1892" t="s">
        <v>9500</v>
      </c>
      <c r="JF1892" t="s">
        <v>329</v>
      </c>
      <c r="JG1892">
        <v>7000</v>
      </c>
      <c r="JH1892" t="s">
        <v>330</v>
      </c>
      <c r="JR1892" t="s">
        <v>330</v>
      </c>
      <c r="KP1892" t="s">
        <v>330</v>
      </c>
      <c r="KS1892" t="s">
        <v>330</v>
      </c>
      <c r="KV1892" t="s">
        <v>330</v>
      </c>
      <c r="KX1892" t="s">
        <v>329</v>
      </c>
      <c r="KZ1892">
        <f ca="1">OFFSET($A1892,,MATCH([2]Keys!$B$2,Data.Collect1Dump!$3:$3,0)-1)</f>
        <v>0</v>
      </c>
      <c r="LA1892" t="str">
        <f ca="1">OFFSET($A1892,,MATCH([2]Keys!$B$4,Data.Collect1Dump!$3:$3,0)-1)</f>
        <v>ochiwit@gmail.com</v>
      </c>
      <c r="LB1892">
        <f ca="1">OFFSET($A1892,,MATCH([2]Keys!$B$3,Data.Collect1Dump!$3:$3,0)-1)</f>
        <v>0</v>
      </c>
      <c r="LC1892">
        <f t="shared" ca="1" si="299"/>
        <v>0</v>
      </c>
      <c r="LD1892">
        <f t="shared" ca="1" si="299"/>
        <v>1</v>
      </c>
      <c r="LE1892">
        <f t="shared" ca="1" si="299"/>
        <v>0</v>
      </c>
      <c r="LF1892" s="2" t="e">
        <f t="shared" ca="1" si="300"/>
        <v>#N/A</v>
      </c>
      <c r="LG1892" s="2">
        <f t="shared" ca="1" si="301"/>
        <v>41619</v>
      </c>
      <c r="LH1892" s="2" t="e">
        <f t="shared" ca="1" si="302"/>
        <v>#N/A</v>
      </c>
      <c r="LI1892" t="e">
        <f t="shared" ca="1" si="303"/>
        <v>#N/A</v>
      </c>
      <c r="LJ1892" t="str">
        <f t="shared" ca="1" si="304"/>
        <v>ochiwit@gmail.com</v>
      </c>
      <c r="LK1892" t="e">
        <f t="shared" ca="1" si="305"/>
        <v>#N/A</v>
      </c>
      <c r="LL1892" t="str">
        <f t="shared" ca="1" si="297"/>
        <v>Token</v>
      </c>
      <c r="LM1892" t="str">
        <f t="shared" ca="1" si="298"/>
        <v>ochiwit@gmail.com</v>
      </c>
      <c r="LN1892" t="e">
        <f ca="1">OFFSET($A1892,,MATCH(OFFSET([2]Keys!C$1,MATCH(Data.Collect1Dump!$LL1892,[2]Keys!$A$2:$A$4,0),),Data.Collect1Dump!$3:$3,0)-1,)</f>
        <v>#VALUE!</v>
      </c>
      <c r="LO1892" s="2" t="e">
        <f t="shared" ca="1" si="306"/>
        <v>#VALUE!</v>
      </c>
    </row>
    <row r="1893" spans="1:327">
      <c r="A1893" t="s">
        <v>9501</v>
      </c>
      <c r="ID1893"/>
      <c r="JD1893" t="s">
        <v>2833</v>
      </c>
      <c r="JE1893" t="s">
        <v>9502</v>
      </c>
      <c r="JF1893" t="s">
        <v>329</v>
      </c>
      <c r="JG1893">
        <v>7000</v>
      </c>
      <c r="JH1893" t="s">
        <v>330</v>
      </c>
      <c r="JR1893" t="s">
        <v>330</v>
      </c>
      <c r="KP1893" t="s">
        <v>330</v>
      </c>
      <c r="KS1893" t="s">
        <v>330</v>
      </c>
      <c r="KV1893" t="s">
        <v>330</v>
      </c>
      <c r="KX1893" t="s">
        <v>330</v>
      </c>
      <c r="KZ1893">
        <f ca="1">OFFSET($A1893,,MATCH([2]Keys!$B$2,Data.Collect1Dump!$3:$3,0)-1)</f>
        <v>0</v>
      </c>
      <c r="LA1893" t="str">
        <f ca="1">OFFSET($A1893,,MATCH([2]Keys!$B$4,Data.Collect1Dump!$3:$3,0)-1)</f>
        <v>andyagumbaa@gmail.com</v>
      </c>
      <c r="LB1893">
        <f ca="1">OFFSET($A1893,,MATCH([2]Keys!$B$3,Data.Collect1Dump!$3:$3,0)-1)</f>
        <v>0</v>
      </c>
      <c r="LC1893">
        <f t="shared" ca="1" si="299"/>
        <v>0</v>
      </c>
      <c r="LD1893">
        <f t="shared" ca="1" si="299"/>
        <v>1</v>
      </c>
      <c r="LE1893">
        <f t="shared" ca="1" si="299"/>
        <v>0</v>
      </c>
      <c r="LF1893" s="2" t="e">
        <f t="shared" ca="1" si="300"/>
        <v>#N/A</v>
      </c>
      <c r="LG1893" s="2">
        <f t="shared" ca="1" si="301"/>
        <v>41576</v>
      </c>
      <c r="LH1893" s="2" t="e">
        <f t="shared" ca="1" si="302"/>
        <v>#N/A</v>
      </c>
      <c r="LI1893" t="e">
        <f t="shared" ca="1" si="303"/>
        <v>#N/A</v>
      </c>
      <c r="LJ1893" t="str">
        <f t="shared" ca="1" si="304"/>
        <v>andyagumbaa@gmail.com</v>
      </c>
      <c r="LK1893" t="e">
        <f t="shared" ca="1" si="305"/>
        <v>#N/A</v>
      </c>
      <c r="LL1893" t="str">
        <f t="shared" ca="1" si="297"/>
        <v>Token</v>
      </c>
      <c r="LM1893" t="str">
        <f t="shared" ca="1" si="298"/>
        <v>andyagumbaa@gmail.com</v>
      </c>
      <c r="LN1893" t="e">
        <f ca="1">OFFSET($A1893,,MATCH(OFFSET([2]Keys!C$1,MATCH(Data.Collect1Dump!$LL1893,[2]Keys!$A$2:$A$4,0),),Data.Collect1Dump!$3:$3,0)-1,)</f>
        <v>#VALUE!</v>
      </c>
      <c r="LO1893" s="2" t="e">
        <f t="shared" ca="1" si="306"/>
        <v>#VALUE!</v>
      </c>
    </row>
    <row r="1894" spans="1:327">
      <c r="A1894" t="s">
        <v>9503</v>
      </c>
      <c r="ID1894"/>
      <c r="KZ1894">
        <f ca="1">OFFSET($A1894,,MATCH([2]Keys!$B$2,Data.Collect1Dump!$3:$3,0)-1)</f>
        <v>0</v>
      </c>
      <c r="LA1894">
        <f ca="1">OFFSET($A1894,,MATCH([2]Keys!$B$4,Data.Collect1Dump!$3:$3,0)-1)</f>
        <v>0</v>
      </c>
      <c r="LB1894">
        <f ca="1">OFFSET($A1894,,MATCH([2]Keys!$B$3,Data.Collect1Dump!$3:$3,0)-1)</f>
        <v>0</v>
      </c>
      <c r="LC1894">
        <f t="shared" ca="1" si="299"/>
        <v>0</v>
      </c>
      <c r="LD1894">
        <f t="shared" ca="1" si="299"/>
        <v>0</v>
      </c>
      <c r="LE1894">
        <f t="shared" ca="1" si="299"/>
        <v>0</v>
      </c>
      <c r="LF1894" s="2" t="e">
        <f t="shared" ca="1" si="300"/>
        <v>#N/A</v>
      </c>
      <c r="LG1894" s="2" t="e">
        <f t="shared" ca="1" si="301"/>
        <v>#N/A</v>
      </c>
      <c r="LH1894" s="2" t="e">
        <f t="shared" ca="1" si="302"/>
        <v>#N/A</v>
      </c>
      <c r="LI1894" t="e">
        <f t="shared" ca="1" si="303"/>
        <v>#N/A</v>
      </c>
      <c r="LJ1894" t="e">
        <f t="shared" ca="1" si="304"/>
        <v>#N/A</v>
      </c>
      <c r="LK1894" t="e">
        <f t="shared" ca="1" si="305"/>
        <v>#N/A</v>
      </c>
      <c r="LL1894" t="str">
        <f t="shared" ca="1" si="297"/>
        <v>Null Survey</v>
      </c>
      <c r="LM1894" t="str">
        <f t="shared" ca="1" si="298"/>
        <v>Null Survey</v>
      </c>
      <c r="LN1894" t="e">
        <f ca="1">OFFSET($A1894,,MATCH(OFFSET([2]Keys!C$1,MATCH(Data.Collect1Dump!$LL1894,[2]Keys!$A$2:$A$4,0),),Data.Collect1Dump!$3:$3,0)-1,)</f>
        <v>#N/A</v>
      </c>
      <c r="LO1894" s="2" t="e">
        <f t="shared" ca="1" si="306"/>
        <v>#N/A</v>
      </c>
    </row>
    <row r="1895" spans="1:327">
      <c r="A1895" t="s">
        <v>9504</v>
      </c>
      <c r="ID1895"/>
      <c r="JD1895" t="s">
        <v>5659</v>
      </c>
      <c r="JE1895" t="s">
        <v>9505</v>
      </c>
      <c r="JF1895" t="s">
        <v>329</v>
      </c>
      <c r="JG1895">
        <v>6800</v>
      </c>
      <c r="JH1895" t="s">
        <v>330</v>
      </c>
      <c r="JR1895" t="s">
        <v>330</v>
      </c>
      <c r="KP1895" t="s">
        <v>330</v>
      </c>
      <c r="KS1895" t="s">
        <v>330</v>
      </c>
      <c r="KV1895" t="s">
        <v>330</v>
      </c>
      <c r="KX1895" t="s">
        <v>329</v>
      </c>
      <c r="KZ1895">
        <f ca="1">OFFSET($A1895,,MATCH([2]Keys!$B$2,Data.Collect1Dump!$3:$3,0)-1)</f>
        <v>0</v>
      </c>
      <c r="LA1895" t="str">
        <f ca="1">OFFSET($A1895,,MATCH([2]Keys!$B$4,Data.Collect1Dump!$3:$3,0)-1)</f>
        <v>arokaanne@gmail.com</v>
      </c>
      <c r="LB1895">
        <f ca="1">OFFSET($A1895,,MATCH([2]Keys!$B$3,Data.Collect1Dump!$3:$3,0)-1)</f>
        <v>0</v>
      </c>
      <c r="LC1895">
        <f t="shared" ca="1" si="299"/>
        <v>0</v>
      </c>
      <c r="LD1895">
        <f t="shared" ca="1" si="299"/>
        <v>1</v>
      </c>
      <c r="LE1895">
        <f t="shared" ca="1" si="299"/>
        <v>0</v>
      </c>
      <c r="LF1895" s="2" t="e">
        <f t="shared" ca="1" si="300"/>
        <v>#N/A</v>
      </c>
      <c r="LG1895" s="2">
        <f t="shared" ca="1" si="301"/>
        <v>41583</v>
      </c>
      <c r="LH1895" s="2" t="e">
        <f t="shared" ca="1" si="302"/>
        <v>#N/A</v>
      </c>
      <c r="LI1895" t="e">
        <f t="shared" ca="1" si="303"/>
        <v>#N/A</v>
      </c>
      <c r="LJ1895" t="str">
        <f t="shared" ca="1" si="304"/>
        <v>arokaanne@gmail.com</v>
      </c>
      <c r="LK1895" t="e">
        <f t="shared" ca="1" si="305"/>
        <v>#N/A</v>
      </c>
      <c r="LL1895" t="str">
        <f t="shared" ca="1" si="297"/>
        <v>Token</v>
      </c>
      <c r="LM1895" t="str">
        <f t="shared" ca="1" si="298"/>
        <v>arokaanne@gmail.com</v>
      </c>
      <c r="LN1895" t="e">
        <f ca="1">OFFSET($A1895,,MATCH(OFFSET([2]Keys!C$1,MATCH(Data.Collect1Dump!$LL1895,[2]Keys!$A$2:$A$4,0),),Data.Collect1Dump!$3:$3,0)-1,)</f>
        <v>#VALUE!</v>
      </c>
      <c r="LO1895" s="2" t="e">
        <f t="shared" ca="1" si="306"/>
        <v>#VALUE!</v>
      </c>
    </row>
    <row r="1896" spans="1:327">
      <c r="A1896" t="s">
        <v>9506</v>
      </c>
      <c r="ID1896"/>
      <c r="JD1896" t="s">
        <v>5651</v>
      </c>
      <c r="JE1896" t="s">
        <v>9507</v>
      </c>
      <c r="JF1896" t="s">
        <v>329</v>
      </c>
      <c r="JG1896">
        <v>7000</v>
      </c>
      <c r="JH1896" t="s">
        <v>330</v>
      </c>
      <c r="JR1896" t="s">
        <v>330</v>
      </c>
      <c r="KP1896" t="s">
        <v>330</v>
      </c>
      <c r="KS1896" t="s">
        <v>330</v>
      </c>
      <c r="KV1896" t="s">
        <v>330</v>
      </c>
      <c r="KX1896" t="s">
        <v>329</v>
      </c>
      <c r="KZ1896">
        <f ca="1">OFFSET($A1896,,MATCH([2]Keys!$B$2,Data.Collect1Dump!$3:$3,0)-1)</f>
        <v>0</v>
      </c>
      <c r="LA1896" t="str">
        <f ca="1">OFFSET($A1896,,MATCH([2]Keys!$B$4,Data.Collect1Dump!$3:$3,0)-1)</f>
        <v>ochiwit@gmail.com</v>
      </c>
      <c r="LB1896">
        <f ca="1">OFFSET($A1896,,MATCH([2]Keys!$B$3,Data.Collect1Dump!$3:$3,0)-1)</f>
        <v>0</v>
      </c>
      <c r="LC1896">
        <f t="shared" ca="1" si="299"/>
        <v>0</v>
      </c>
      <c r="LD1896">
        <f t="shared" ca="1" si="299"/>
        <v>1</v>
      </c>
      <c r="LE1896">
        <f t="shared" ca="1" si="299"/>
        <v>0</v>
      </c>
      <c r="LF1896" s="2" t="e">
        <f t="shared" ca="1" si="300"/>
        <v>#N/A</v>
      </c>
      <c r="LG1896" s="2">
        <f t="shared" ca="1" si="301"/>
        <v>41614</v>
      </c>
      <c r="LH1896" s="2" t="e">
        <f t="shared" ca="1" si="302"/>
        <v>#N/A</v>
      </c>
      <c r="LI1896" t="e">
        <f t="shared" ca="1" si="303"/>
        <v>#N/A</v>
      </c>
      <c r="LJ1896" t="str">
        <f t="shared" ca="1" si="304"/>
        <v>ochiwit@gmail.com</v>
      </c>
      <c r="LK1896" t="e">
        <f t="shared" ca="1" si="305"/>
        <v>#N/A</v>
      </c>
      <c r="LL1896" t="str">
        <f t="shared" ca="1" si="297"/>
        <v>Token</v>
      </c>
      <c r="LM1896" t="str">
        <f t="shared" ca="1" si="298"/>
        <v>ochiwit@gmail.com</v>
      </c>
      <c r="LN1896" t="e">
        <f ca="1">OFFSET($A1896,,MATCH(OFFSET([2]Keys!C$1,MATCH(Data.Collect1Dump!$LL1896,[2]Keys!$A$2:$A$4,0),),Data.Collect1Dump!$3:$3,0)-1,)</f>
        <v>#VALUE!</v>
      </c>
      <c r="LO1896" s="2" t="e">
        <f t="shared" ca="1" si="306"/>
        <v>#VALUE!</v>
      </c>
    </row>
    <row r="1897" spans="1:327">
      <c r="A1897" t="s">
        <v>9508</v>
      </c>
      <c r="ID1897"/>
      <c r="JD1897" t="s">
        <v>378</v>
      </c>
      <c r="JE1897" t="s">
        <v>9509</v>
      </c>
      <c r="JF1897" t="s">
        <v>329</v>
      </c>
      <c r="JG1897">
        <v>7000</v>
      </c>
      <c r="JH1897" t="s">
        <v>330</v>
      </c>
      <c r="JR1897" t="s">
        <v>330</v>
      </c>
      <c r="KP1897" t="s">
        <v>330</v>
      </c>
      <c r="KS1897" t="s">
        <v>330</v>
      </c>
      <c r="KV1897" t="s">
        <v>330</v>
      </c>
      <c r="KX1897" t="s">
        <v>329</v>
      </c>
      <c r="KZ1897">
        <f ca="1">OFFSET($A1897,,MATCH([2]Keys!$B$2,Data.Collect1Dump!$3:$3,0)-1)</f>
        <v>0</v>
      </c>
      <c r="LA1897" t="str">
        <f ca="1">OFFSET($A1897,,MATCH([2]Keys!$B$4,Data.Collect1Dump!$3:$3,0)-1)</f>
        <v>anne.aroka@givedirectly.org</v>
      </c>
      <c r="LB1897">
        <f ca="1">OFFSET($A1897,,MATCH([2]Keys!$B$3,Data.Collect1Dump!$3:$3,0)-1)</f>
        <v>0</v>
      </c>
      <c r="LC1897">
        <f t="shared" ca="1" si="299"/>
        <v>0</v>
      </c>
      <c r="LD1897">
        <f t="shared" ca="1" si="299"/>
        <v>1</v>
      </c>
      <c r="LE1897">
        <f t="shared" ca="1" si="299"/>
        <v>0</v>
      </c>
      <c r="LF1897" s="2" t="e">
        <f t="shared" ca="1" si="300"/>
        <v>#N/A</v>
      </c>
      <c r="LG1897" s="2">
        <f t="shared" ca="1" si="301"/>
        <v>41598</v>
      </c>
      <c r="LH1897" s="2" t="e">
        <f t="shared" ca="1" si="302"/>
        <v>#N/A</v>
      </c>
      <c r="LI1897" t="e">
        <f t="shared" ca="1" si="303"/>
        <v>#N/A</v>
      </c>
      <c r="LJ1897" t="str">
        <f t="shared" ca="1" si="304"/>
        <v>anne.aroka@givedirectly.org</v>
      </c>
      <c r="LK1897" t="e">
        <f t="shared" ca="1" si="305"/>
        <v>#N/A</v>
      </c>
      <c r="LL1897" t="str">
        <f t="shared" ca="1" si="297"/>
        <v>Token</v>
      </c>
      <c r="LM1897" t="str">
        <f t="shared" ca="1" si="298"/>
        <v>anne.aroka@givedirectly.org</v>
      </c>
      <c r="LN1897" t="e">
        <f ca="1">OFFSET($A1897,,MATCH(OFFSET([2]Keys!C$1,MATCH(Data.Collect1Dump!$LL1897,[2]Keys!$A$2:$A$4,0),),Data.Collect1Dump!$3:$3,0)-1,)</f>
        <v>#VALUE!</v>
      </c>
      <c r="LO1897" s="2" t="e">
        <f t="shared" ca="1" si="306"/>
        <v>#VALUE!</v>
      </c>
    </row>
    <row r="1898" spans="1:327">
      <c r="A1898" t="s">
        <v>9510</v>
      </c>
      <c r="ID1898"/>
      <c r="JD1898" t="s">
        <v>5651</v>
      </c>
      <c r="JE1898" t="s">
        <v>9511</v>
      </c>
      <c r="JF1898" t="s">
        <v>329</v>
      </c>
      <c r="JG1898">
        <v>7000</v>
      </c>
      <c r="JH1898" t="s">
        <v>330</v>
      </c>
      <c r="JR1898" t="s">
        <v>330</v>
      </c>
      <c r="KP1898" t="s">
        <v>330</v>
      </c>
      <c r="KS1898" t="s">
        <v>330</v>
      </c>
      <c r="KV1898" t="s">
        <v>330</v>
      </c>
      <c r="KX1898" t="s">
        <v>329</v>
      </c>
      <c r="KZ1898">
        <f ca="1">OFFSET($A1898,,MATCH([2]Keys!$B$2,Data.Collect1Dump!$3:$3,0)-1)</f>
        <v>0</v>
      </c>
      <c r="LA1898" t="str">
        <f ca="1">OFFSET($A1898,,MATCH([2]Keys!$B$4,Data.Collect1Dump!$3:$3,0)-1)</f>
        <v>ochiwit@gmail.com</v>
      </c>
      <c r="LB1898">
        <f ca="1">OFFSET($A1898,,MATCH([2]Keys!$B$3,Data.Collect1Dump!$3:$3,0)-1)</f>
        <v>0</v>
      </c>
      <c r="LC1898">
        <f t="shared" ca="1" si="299"/>
        <v>0</v>
      </c>
      <c r="LD1898">
        <f t="shared" ca="1" si="299"/>
        <v>1</v>
      </c>
      <c r="LE1898">
        <f t="shared" ca="1" si="299"/>
        <v>0</v>
      </c>
      <c r="LF1898" s="2" t="e">
        <f t="shared" ca="1" si="300"/>
        <v>#N/A</v>
      </c>
      <c r="LG1898" s="2">
        <f t="shared" ca="1" si="301"/>
        <v>41612</v>
      </c>
      <c r="LH1898" s="2" t="e">
        <f t="shared" ca="1" si="302"/>
        <v>#N/A</v>
      </c>
      <c r="LI1898" t="e">
        <f t="shared" ca="1" si="303"/>
        <v>#N/A</v>
      </c>
      <c r="LJ1898" t="str">
        <f t="shared" ca="1" si="304"/>
        <v>ochiwit@gmail.com</v>
      </c>
      <c r="LK1898" t="e">
        <f t="shared" ca="1" si="305"/>
        <v>#N/A</v>
      </c>
      <c r="LL1898" t="str">
        <f t="shared" ca="1" si="297"/>
        <v>Token</v>
      </c>
      <c r="LM1898" t="str">
        <f t="shared" ca="1" si="298"/>
        <v>ochiwit@gmail.com</v>
      </c>
      <c r="LN1898" t="e">
        <f ca="1">OFFSET($A1898,,MATCH(OFFSET([2]Keys!C$1,MATCH(Data.Collect1Dump!$LL1898,[2]Keys!$A$2:$A$4,0),),Data.Collect1Dump!$3:$3,0)-1,)</f>
        <v>#VALUE!</v>
      </c>
      <c r="LO1898" s="2" t="e">
        <f t="shared" ca="1" si="306"/>
        <v>#VALUE!</v>
      </c>
    </row>
    <row r="1899" spans="1:327">
      <c r="A1899" t="s">
        <v>9512</v>
      </c>
      <c r="ID1899"/>
      <c r="JD1899" t="s">
        <v>5651</v>
      </c>
      <c r="JE1899" t="s">
        <v>9513</v>
      </c>
      <c r="JF1899" t="s">
        <v>329</v>
      </c>
      <c r="JG1899">
        <v>7000</v>
      </c>
      <c r="JH1899" t="s">
        <v>330</v>
      </c>
      <c r="JR1899" t="s">
        <v>330</v>
      </c>
      <c r="KP1899" t="s">
        <v>330</v>
      </c>
      <c r="KS1899" t="s">
        <v>330</v>
      </c>
      <c r="KV1899" t="s">
        <v>330</v>
      </c>
      <c r="KX1899" t="s">
        <v>329</v>
      </c>
      <c r="KZ1899">
        <f ca="1">OFFSET($A1899,,MATCH([2]Keys!$B$2,Data.Collect1Dump!$3:$3,0)-1)</f>
        <v>0</v>
      </c>
      <c r="LA1899" t="str">
        <f ca="1">OFFSET($A1899,,MATCH([2]Keys!$B$4,Data.Collect1Dump!$3:$3,0)-1)</f>
        <v>ochiwit@gmail.com</v>
      </c>
      <c r="LB1899">
        <f ca="1">OFFSET($A1899,,MATCH([2]Keys!$B$3,Data.Collect1Dump!$3:$3,0)-1)</f>
        <v>0</v>
      </c>
      <c r="LC1899">
        <f t="shared" ca="1" si="299"/>
        <v>0</v>
      </c>
      <c r="LD1899">
        <f t="shared" ca="1" si="299"/>
        <v>1</v>
      </c>
      <c r="LE1899">
        <f t="shared" ca="1" si="299"/>
        <v>0</v>
      </c>
      <c r="LF1899" s="2" t="e">
        <f t="shared" ca="1" si="300"/>
        <v>#N/A</v>
      </c>
      <c r="LG1899" s="2">
        <f t="shared" ca="1" si="301"/>
        <v>41617</v>
      </c>
      <c r="LH1899" s="2" t="e">
        <f t="shared" ca="1" si="302"/>
        <v>#N/A</v>
      </c>
      <c r="LI1899" t="e">
        <f t="shared" ca="1" si="303"/>
        <v>#N/A</v>
      </c>
      <c r="LJ1899" t="str">
        <f t="shared" ca="1" si="304"/>
        <v>ochiwit@gmail.com</v>
      </c>
      <c r="LK1899" t="e">
        <f t="shared" ca="1" si="305"/>
        <v>#N/A</v>
      </c>
      <c r="LL1899" t="str">
        <f t="shared" ca="1" si="297"/>
        <v>Token</v>
      </c>
      <c r="LM1899" t="str">
        <f t="shared" ca="1" si="298"/>
        <v>ochiwit@gmail.com</v>
      </c>
      <c r="LN1899" t="e">
        <f ca="1">OFFSET($A1899,,MATCH(OFFSET([2]Keys!C$1,MATCH(Data.Collect1Dump!$LL1899,[2]Keys!$A$2:$A$4,0),),Data.Collect1Dump!$3:$3,0)-1,)</f>
        <v>#VALUE!</v>
      </c>
      <c r="LO1899" s="2" t="e">
        <f t="shared" ca="1" si="306"/>
        <v>#VALUE!</v>
      </c>
    </row>
    <row r="1900" spans="1:327">
      <c r="A1900" t="s">
        <v>9514</v>
      </c>
      <c r="ID1900"/>
      <c r="JD1900" t="s">
        <v>5659</v>
      </c>
      <c r="JE1900" t="s">
        <v>9515</v>
      </c>
      <c r="JF1900" t="s">
        <v>329</v>
      </c>
      <c r="JG1900">
        <v>7000</v>
      </c>
      <c r="JH1900" t="s">
        <v>329</v>
      </c>
      <c r="JI1900" t="b">
        <v>1</v>
      </c>
      <c r="JP1900" t="s">
        <v>330</v>
      </c>
      <c r="JR1900" t="s">
        <v>330</v>
      </c>
      <c r="KP1900" t="s">
        <v>330</v>
      </c>
      <c r="KS1900" t="s">
        <v>330</v>
      </c>
      <c r="KV1900" t="s">
        <v>330</v>
      </c>
      <c r="KX1900" t="s">
        <v>329</v>
      </c>
      <c r="KZ1900">
        <f ca="1">OFFSET($A1900,,MATCH([2]Keys!$B$2,Data.Collect1Dump!$3:$3,0)-1)</f>
        <v>0</v>
      </c>
      <c r="LA1900" t="str">
        <f ca="1">OFFSET($A1900,,MATCH([2]Keys!$B$4,Data.Collect1Dump!$3:$3,0)-1)</f>
        <v>arokaanne@gmail.com</v>
      </c>
      <c r="LB1900">
        <f ca="1">OFFSET($A1900,,MATCH([2]Keys!$B$3,Data.Collect1Dump!$3:$3,0)-1)</f>
        <v>0</v>
      </c>
      <c r="LC1900">
        <f t="shared" ca="1" si="299"/>
        <v>0</v>
      </c>
      <c r="LD1900">
        <f t="shared" ca="1" si="299"/>
        <v>1</v>
      </c>
      <c r="LE1900">
        <f t="shared" ca="1" si="299"/>
        <v>0</v>
      </c>
      <c r="LF1900" s="2" t="e">
        <f t="shared" ca="1" si="300"/>
        <v>#N/A</v>
      </c>
      <c r="LG1900" s="2">
        <f t="shared" ca="1" si="301"/>
        <v>41582</v>
      </c>
      <c r="LH1900" s="2" t="e">
        <f t="shared" ca="1" si="302"/>
        <v>#N/A</v>
      </c>
      <c r="LI1900" t="e">
        <f t="shared" ca="1" si="303"/>
        <v>#N/A</v>
      </c>
      <c r="LJ1900" t="str">
        <f t="shared" ca="1" si="304"/>
        <v>arokaanne@gmail.com</v>
      </c>
      <c r="LK1900" t="e">
        <f t="shared" ca="1" si="305"/>
        <v>#N/A</v>
      </c>
      <c r="LL1900" t="str">
        <f t="shared" ca="1" si="297"/>
        <v>Token</v>
      </c>
      <c r="LM1900" t="str">
        <f t="shared" ca="1" si="298"/>
        <v>arokaanne@gmail.com</v>
      </c>
      <c r="LN1900" t="e">
        <f ca="1">OFFSET($A1900,,MATCH(OFFSET([2]Keys!C$1,MATCH(Data.Collect1Dump!$LL1900,[2]Keys!$A$2:$A$4,0),),Data.Collect1Dump!$3:$3,0)-1,)</f>
        <v>#VALUE!</v>
      </c>
      <c r="LO1900" s="2" t="e">
        <f t="shared" ca="1" si="306"/>
        <v>#VALUE!</v>
      </c>
    </row>
    <row r="1901" spans="1:327">
      <c r="A1901" t="s">
        <v>9516</v>
      </c>
      <c r="ID1901"/>
      <c r="JD1901" t="s">
        <v>5651</v>
      </c>
      <c r="JE1901" t="s">
        <v>9517</v>
      </c>
      <c r="JF1901" t="s">
        <v>329</v>
      </c>
      <c r="JG1901">
        <v>7000</v>
      </c>
      <c r="JH1901" t="s">
        <v>330</v>
      </c>
      <c r="JR1901" t="s">
        <v>330</v>
      </c>
      <c r="KP1901" t="s">
        <v>330</v>
      </c>
      <c r="KS1901" t="s">
        <v>330</v>
      </c>
      <c r="KV1901" t="s">
        <v>330</v>
      </c>
      <c r="KX1901" t="s">
        <v>329</v>
      </c>
      <c r="KZ1901">
        <f ca="1">OFFSET($A1901,,MATCH([2]Keys!$B$2,Data.Collect1Dump!$3:$3,0)-1)</f>
        <v>0</v>
      </c>
      <c r="LA1901" t="str">
        <f ca="1">OFFSET($A1901,,MATCH([2]Keys!$B$4,Data.Collect1Dump!$3:$3,0)-1)</f>
        <v>ochiwit@gmail.com</v>
      </c>
      <c r="LB1901">
        <f ca="1">OFFSET($A1901,,MATCH([2]Keys!$B$3,Data.Collect1Dump!$3:$3,0)-1)</f>
        <v>0</v>
      </c>
      <c r="LC1901">
        <f t="shared" ca="1" si="299"/>
        <v>0</v>
      </c>
      <c r="LD1901">
        <f t="shared" ca="1" si="299"/>
        <v>1</v>
      </c>
      <c r="LE1901">
        <f t="shared" ca="1" si="299"/>
        <v>0</v>
      </c>
      <c r="LF1901" s="2" t="e">
        <f t="shared" ca="1" si="300"/>
        <v>#N/A</v>
      </c>
      <c r="LG1901" s="2">
        <f t="shared" ca="1" si="301"/>
        <v>41579</v>
      </c>
      <c r="LH1901" s="2" t="e">
        <f t="shared" ca="1" si="302"/>
        <v>#N/A</v>
      </c>
      <c r="LI1901" t="e">
        <f t="shared" ca="1" si="303"/>
        <v>#N/A</v>
      </c>
      <c r="LJ1901" t="str">
        <f t="shared" ca="1" si="304"/>
        <v>ochiwit@gmail.com</v>
      </c>
      <c r="LK1901" t="e">
        <f t="shared" ca="1" si="305"/>
        <v>#N/A</v>
      </c>
      <c r="LL1901" t="str">
        <f t="shared" ca="1" si="297"/>
        <v>Token</v>
      </c>
      <c r="LM1901" t="str">
        <f t="shared" ca="1" si="298"/>
        <v>ochiwit@gmail.com</v>
      </c>
      <c r="LN1901" t="e">
        <f ca="1">OFFSET($A1901,,MATCH(OFFSET([2]Keys!C$1,MATCH(Data.Collect1Dump!$LL1901,[2]Keys!$A$2:$A$4,0),),Data.Collect1Dump!$3:$3,0)-1,)</f>
        <v>#VALUE!</v>
      </c>
      <c r="LO1901" s="2" t="e">
        <f t="shared" ca="1" si="306"/>
        <v>#VALUE!</v>
      </c>
    </row>
    <row r="1902" spans="1:327">
      <c r="A1902" t="s">
        <v>9518</v>
      </c>
      <c r="ID1902"/>
      <c r="JD1902" t="s">
        <v>5659</v>
      </c>
      <c r="JE1902" t="s">
        <v>9519</v>
      </c>
      <c r="JF1902" t="s">
        <v>329</v>
      </c>
      <c r="JG1902">
        <v>6900</v>
      </c>
      <c r="JH1902" t="s">
        <v>330</v>
      </c>
      <c r="JR1902" t="s">
        <v>330</v>
      </c>
      <c r="KP1902" t="s">
        <v>330</v>
      </c>
      <c r="KS1902" t="s">
        <v>330</v>
      </c>
      <c r="KV1902" t="s">
        <v>330</v>
      </c>
      <c r="KX1902" t="s">
        <v>329</v>
      </c>
      <c r="KZ1902">
        <f ca="1">OFFSET($A1902,,MATCH([2]Keys!$B$2,Data.Collect1Dump!$3:$3,0)-1)</f>
        <v>0</v>
      </c>
      <c r="LA1902" t="str">
        <f ca="1">OFFSET($A1902,,MATCH([2]Keys!$B$4,Data.Collect1Dump!$3:$3,0)-1)</f>
        <v>arokaanne@gmail.com</v>
      </c>
      <c r="LB1902">
        <f ca="1">OFFSET($A1902,,MATCH([2]Keys!$B$3,Data.Collect1Dump!$3:$3,0)-1)</f>
        <v>0</v>
      </c>
      <c r="LC1902">
        <f t="shared" ca="1" si="299"/>
        <v>0</v>
      </c>
      <c r="LD1902">
        <f t="shared" ca="1" si="299"/>
        <v>1</v>
      </c>
      <c r="LE1902">
        <f t="shared" ca="1" si="299"/>
        <v>0</v>
      </c>
      <c r="LF1902" s="2" t="e">
        <f t="shared" ca="1" si="300"/>
        <v>#N/A</v>
      </c>
      <c r="LG1902" s="2">
        <f t="shared" ca="1" si="301"/>
        <v>41582</v>
      </c>
      <c r="LH1902" s="2" t="e">
        <f t="shared" ca="1" si="302"/>
        <v>#N/A</v>
      </c>
      <c r="LI1902" t="e">
        <f t="shared" ca="1" si="303"/>
        <v>#N/A</v>
      </c>
      <c r="LJ1902" t="str">
        <f t="shared" ca="1" si="304"/>
        <v>arokaanne@gmail.com</v>
      </c>
      <c r="LK1902" t="e">
        <f t="shared" ca="1" si="305"/>
        <v>#N/A</v>
      </c>
      <c r="LL1902" t="str">
        <f t="shared" ca="1" si="297"/>
        <v>Token</v>
      </c>
      <c r="LM1902" t="str">
        <f t="shared" ca="1" si="298"/>
        <v>arokaanne@gmail.com</v>
      </c>
      <c r="LN1902" t="e">
        <f ca="1">OFFSET($A1902,,MATCH(OFFSET([2]Keys!C$1,MATCH(Data.Collect1Dump!$LL1902,[2]Keys!$A$2:$A$4,0),),Data.Collect1Dump!$3:$3,0)-1,)</f>
        <v>#VALUE!</v>
      </c>
      <c r="LO1902" s="2" t="e">
        <f t="shared" ca="1" si="306"/>
        <v>#VALUE!</v>
      </c>
    </row>
    <row r="1903" spans="1:327">
      <c r="A1903" t="s">
        <v>9520</v>
      </c>
      <c r="ID1903"/>
      <c r="JD1903" t="s">
        <v>1437</v>
      </c>
      <c r="JE1903" t="s">
        <v>9521</v>
      </c>
      <c r="JF1903" t="s">
        <v>329</v>
      </c>
      <c r="JG1903">
        <v>7000</v>
      </c>
      <c r="JH1903" t="s">
        <v>330</v>
      </c>
      <c r="JR1903" t="s">
        <v>329</v>
      </c>
      <c r="JS1903" t="s">
        <v>9522</v>
      </c>
      <c r="JT1903" t="b">
        <v>1</v>
      </c>
      <c r="JW1903" t="b">
        <v>1</v>
      </c>
      <c r="KF1903" t="b">
        <v>1</v>
      </c>
      <c r="KJ1903" t="b">
        <v>1</v>
      </c>
      <c r="KP1903" t="s">
        <v>330</v>
      </c>
      <c r="KS1903" t="s">
        <v>330</v>
      </c>
      <c r="KV1903" t="s">
        <v>330</v>
      </c>
      <c r="KX1903" t="s">
        <v>329</v>
      </c>
      <c r="KZ1903">
        <f ca="1">OFFSET($A1903,,MATCH([2]Keys!$B$2,Data.Collect1Dump!$3:$3,0)-1)</f>
        <v>0</v>
      </c>
      <c r="LA1903" t="str">
        <f ca="1">OFFSET($A1903,,MATCH([2]Keys!$B$4,Data.Collect1Dump!$3:$3,0)-1)</f>
        <v>michael.otieno@givedirectly.org</v>
      </c>
      <c r="LB1903">
        <f ca="1">OFFSET($A1903,,MATCH([2]Keys!$B$3,Data.Collect1Dump!$3:$3,0)-1)</f>
        <v>0</v>
      </c>
      <c r="LC1903">
        <f t="shared" ca="1" si="299"/>
        <v>0</v>
      </c>
      <c r="LD1903">
        <f t="shared" ca="1" si="299"/>
        <v>1</v>
      </c>
      <c r="LE1903">
        <f t="shared" ca="1" si="299"/>
        <v>0</v>
      </c>
      <c r="LF1903" s="2" t="e">
        <f t="shared" ca="1" si="300"/>
        <v>#N/A</v>
      </c>
      <c r="LG1903" s="2">
        <f t="shared" ca="1" si="301"/>
        <v>41605</v>
      </c>
      <c r="LH1903" s="2" t="e">
        <f t="shared" ca="1" si="302"/>
        <v>#N/A</v>
      </c>
      <c r="LI1903" t="e">
        <f t="shared" ca="1" si="303"/>
        <v>#N/A</v>
      </c>
      <c r="LJ1903" t="str">
        <f t="shared" ca="1" si="304"/>
        <v>michael.otieno@givedirectly.org</v>
      </c>
      <c r="LK1903" t="e">
        <f t="shared" ca="1" si="305"/>
        <v>#N/A</v>
      </c>
      <c r="LL1903" t="str">
        <f t="shared" ca="1" si="297"/>
        <v>Token</v>
      </c>
      <c r="LM1903" t="str">
        <f t="shared" ca="1" si="298"/>
        <v>michael.otieno@givedirectly.org</v>
      </c>
      <c r="LN1903" t="e">
        <f ca="1">OFFSET($A1903,,MATCH(OFFSET([2]Keys!C$1,MATCH(Data.Collect1Dump!$LL1903,[2]Keys!$A$2:$A$4,0),),Data.Collect1Dump!$3:$3,0)-1,)</f>
        <v>#VALUE!</v>
      </c>
      <c r="LO1903" s="2" t="e">
        <f t="shared" ca="1" si="306"/>
        <v>#VALUE!</v>
      </c>
    </row>
    <row r="1904" spans="1:327">
      <c r="A1904" t="s">
        <v>9523</v>
      </c>
      <c r="ID1904"/>
      <c r="JD1904" t="s">
        <v>5651</v>
      </c>
      <c r="JE1904" t="s">
        <v>9524</v>
      </c>
      <c r="JF1904" t="s">
        <v>329</v>
      </c>
      <c r="JG1904">
        <v>6900</v>
      </c>
      <c r="JH1904" t="s">
        <v>330</v>
      </c>
      <c r="JR1904" t="s">
        <v>330</v>
      </c>
      <c r="KP1904" t="s">
        <v>330</v>
      </c>
      <c r="KS1904" t="s">
        <v>330</v>
      </c>
      <c r="KV1904" t="s">
        <v>330</v>
      </c>
      <c r="KX1904" t="s">
        <v>329</v>
      </c>
      <c r="KZ1904">
        <f ca="1">OFFSET($A1904,,MATCH([2]Keys!$B$2,Data.Collect1Dump!$3:$3,0)-1)</f>
        <v>0</v>
      </c>
      <c r="LA1904" t="str">
        <f ca="1">OFFSET($A1904,,MATCH([2]Keys!$B$4,Data.Collect1Dump!$3:$3,0)-1)</f>
        <v>ochiwit@gmail.com</v>
      </c>
      <c r="LB1904">
        <f ca="1">OFFSET($A1904,,MATCH([2]Keys!$B$3,Data.Collect1Dump!$3:$3,0)-1)</f>
        <v>0</v>
      </c>
      <c r="LC1904">
        <f t="shared" ca="1" si="299"/>
        <v>0</v>
      </c>
      <c r="LD1904">
        <f t="shared" ca="1" si="299"/>
        <v>1</v>
      </c>
      <c r="LE1904">
        <f t="shared" ca="1" si="299"/>
        <v>0</v>
      </c>
      <c r="LF1904" s="2" t="e">
        <f t="shared" ca="1" si="300"/>
        <v>#N/A</v>
      </c>
      <c r="LG1904" s="2">
        <f t="shared" ca="1" si="301"/>
        <v>41619</v>
      </c>
      <c r="LH1904" s="2" t="e">
        <f t="shared" ca="1" si="302"/>
        <v>#N/A</v>
      </c>
      <c r="LI1904" t="e">
        <f t="shared" ca="1" si="303"/>
        <v>#N/A</v>
      </c>
      <c r="LJ1904" t="str">
        <f t="shared" ca="1" si="304"/>
        <v>ochiwit@gmail.com</v>
      </c>
      <c r="LK1904" t="e">
        <f t="shared" ca="1" si="305"/>
        <v>#N/A</v>
      </c>
      <c r="LL1904" t="str">
        <f t="shared" ca="1" si="297"/>
        <v>Token</v>
      </c>
      <c r="LM1904" t="str">
        <f t="shared" ca="1" si="298"/>
        <v>ochiwit@gmail.com</v>
      </c>
      <c r="LN1904" t="e">
        <f ca="1">OFFSET($A1904,,MATCH(OFFSET([2]Keys!C$1,MATCH(Data.Collect1Dump!$LL1904,[2]Keys!$A$2:$A$4,0),),Data.Collect1Dump!$3:$3,0)-1,)</f>
        <v>#VALUE!</v>
      </c>
      <c r="LO1904" s="2" t="e">
        <f t="shared" ca="1" si="306"/>
        <v>#VALUE!</v>
      </c>
    </row>
    <row r="1905" spans="1:327">
      <c r="A1905" t="s">
        <v>9525</v>
      </c>
      <c r="ID1905"/>
      <c r="JD1905" t="s">
        <v>5659</v>
      </c>
      <c r="JE1905" t="s">
        <v>9526</v>
      </c>
      <c r="JF1905" t="s">
        <v>329</v>
      </c>
      <c r="JG1905">
        <v>7000</v>
      </c>
      <c r="JH1905" t="s">
        <v>330</v>
      </c>
      <c r="JR1905" t="s">
        <v>330</v>
      </c>
      <c r="KP1905" t="s">
        <v>330</v>
      </c>
      <c r="KS1905" t="s">
        <v>330</v>
      </c>
      <c r="KV1905" t="s">
        <v>330</v>
      </c>
      <c r="KX1905" t="s">
        <v>329</v>
      </c>
      <c r="KZ1905">
        <f ca="1">OFFSET($A1905,,MATCH([2]Keys!$B$2,Data.Collect1Dump!$3:$3,0)-1)</f>
        <v>0</v>
      </c>
      <c r="LA1905" t="str">
        <f ca="1">OFFSET($A1905,,MATCH([2]Keys!$B$4,Data.Collect1Dump!$3:$3,0)-1)</f>
        <v>arokaanne@gmail.com</v>
      </c>
      <c r="LB1905">
        <f ca="1">OFFSET($A1905,,MATCH([2]Keys!$B$3,Data.Collect1Dump!$3:$3,0)-1)</f>
        <v>0</v>
      </c>
      <c r="LC1905">
        <f t="shared" ca="1" si="299"/>
        <v>0</v>
      </c>
      <c r="LD1905">
        <f t="shared" ca="1" si="299"/>
        <v>1</v>
      </c>
      <c r="LE1905">
        <f t="shared" ca="1" si="299"/>
        <v>0</v>
      </c>
      <c r="LF1905" s="2" t="e">
        <f t="shared" ca="1" si="300"/>
        <v>#N/A</v>
      </c>
      <c r="LG1905" s="2">
        <f t="shared" ca="1" si="301"/>
        <v>41583</v>
      </c>
      <c r="LH1905" s="2" t="e">
        <f t="shared" ca="1" si="302"/>
        <v>#N/A</v>
      </c>
      <c r="LI1905" t="e">
        <f t="shared" ca="1" si="303"/>
        <v>#N/A</v>
      </c>
      <c r="LJ1905" t="str">
        <f t="shared" ca="1" si="304"/>
        <v>arokaanne@gmail.com</v>
      </c>
      <c r="LK1905" t="e">
        <f t="shared" ca="1" si="305"/>
        <v>#N/A</v>
      </c>
      <c r="LL1905" t="str">
        <f t="shared" ca="1" si="297"/>
        <v>Token</v>
      </c>
      <c r="LM1905" t="str">
        <f t="shared" ca="1" si="298"/>
        <v>arokaanne@gmail.com</v>
      </c>
      <c r="LN1905" t="e">
        <f ca="1">OFFSET($A1905,,MATCH(OFFSET([2]Keys!C$1,MATCH(Data.Collect1Dump!$LL1905,[2]Keys!$A$2:$A$4,0),),Data.Collect1Dump!$3:$3,0)-1,)</f>
        <v>#VALUE!</v>
      </c>
      <c r="LO1905" s="2" t="e">
        <f t="shared" ca="1" si="306"/>
        <v>#VALUE!</v>
      </c>
    </row>
    <row r="1906" spans="1:327">
      <c r="A1906" t="s">
        <v>9527</v>
      </c>
      <c r="ID1906"/>
      <c r="JD1906" t="s">
        <v>5659</v>
      </c>
      <c r="JE1906" t="s">
        <v>9528</v>
      </c>
      <c r="JF1906" t="s">
        <v>329</v>
      </c>
      <c r="JG1906">
        <v>6918</v>
      </c>
      <c r="JH1906" t="s">
        <v>330</v>
      </c>
      <c r="JR1906" t="s">
        <v>329</v>
      </c>
      <c r="JS1906" t="s">
        <v>9529</v>
      </c>
      <c r="JU1906" t="b">
        <v>1</v>
      </c>
      <c r="JW1906" t="b">
        <v>1</v>
      </c>
      <c r="KG1906" t="b">
        <v>1</v>
      </c>
      <c r="KJ1906" t="b">
        <v>1</v>
      </c>
      <c r="KP1906" t="s">
        <v>330</v>
      </c>
      <c r="KS1906" t="s">
        <v>330</v>
      </c>
      <c r="KV1906" t="s">
        <v>330</v>
      </c>
      <c r="KX1906" t="s">
        <v>329</v>
      </c>
      <c r="KZ1906">
        <f ca="1">OFFSET($A1906,,MATCH([2]Keys!$B$2,Data.Collect1Dump!$3:$3,0)-1)</f>
        <v>0</v>
      </c>
      <c r="LA1906" t="str">
        <f ca="1">OFFSET($A1906,,MATCH([2]Keys!$B$4,Data.Collect1Dump!$3:$3,0)-1)</f>
        <v>arokaanne@gmail.com</v>
      </c>
      <c r="LB1906">
        <f ca="1">OFFSET($A1906,,MATCH([2]Keys!$B$3,Data.Collect1Dump!$3:$3,0)-1)</f>
        <v>0</v>
      </c>
      <c r="LC1906">
        <f t="shared" ca="1" si="299"/>
        <v>0</v>
      </c>
      <c r="LD1906">
        <f t="shared" ca="1" si="299"/>
        <v>1</v>
      </c>
      <c r="LE1906">
        <f t="shared" ca="1" si="299"/>
        <v>0</v>
      </c>
      <c r="LF1906" s="2" t="e">
        <f t="shared" ca="1" si="300"/>
        <v>#N/A</v>
      </c>
      <c r="LG1906" s="2">
        <f t="shared" ca="1" si="301"/>
        <v>41582</v>
      </c>
      <c r="LH1906" s="2" t="e">
        <f t="shared" ca="1" si="302"/>
        <v>#N/A</v>
      </c>
      <c r="LI1906" t="e">
        <f t="shared" ca="1" si="303"/>
        <v>#N/A</v>
      </c>
      <c r="LJ1906" t="str">
        <f t="shared" ca="1" si="304"/>
        <v>arokaanne@gmail.com</v>
      </c>
      <c r="LK1906" t="e">
        <f t="shared" ca="1" si="305"/>
        <v>#N/A</v>
      </c>
      <c r="LL1906" t="str">
        <f t="shared" ca="1" si="297"/>
        <v>Token</v>
      </c>
      <c r="LM1906" t="str">
        <f t="shared" ca="1" si="298"/>
        <v>arokaanne@gmail.com</v>
      </c>
      <c r="LN1906" t="e">
        <f ca="1">OFFSET($A1906,,MATCH(OFFSET([2]Keys!C$1,MATCH(Data.Collect1Dump!$LL1906,[2]Keys!$A$2:$A$4,0),),Data.Collect1Dump!$3:$3,0)-1,)</f>
        <v>#VALUE!</v>
      </c>
      <c r="LO1906" s="2" t="e">
        <f t="shared" ca="1" si="306"/>
        <v>#VALUE!</v>
      </c>
    </row>
    <row r="1907" spans="1:327">
      <c r="A1907" t="s">
        <v>9530</v>
      </c>
      <c r="ID1907"/>
      <c r="JD1907" t="s">
        <v>5659</v>
      </c>
      <c r="JE1907" t="s">
        <v>9531</v>
      </c>
      <c r="JF1907" t="s">
        <v>329</v>
      </c>
      <c r="JG1907">
        <v>7000</v>
      </c>
      <c r="JH1907" t="s">
        <v>330</v>
      </c>
      <c r="JR1907" t="s">
        <v>330</v>
      </c>
      <c r="KP1907" t="s">
        <v>330</v>
      </c>
      <c r="KS1907" t="s">
        <v>330</v>
      </c>
      <c r="KV1907" t="s">
        <v>330</v>
      </c>
      <c r="KX1907" t="s">
        <v>329</v>
      </c>
      <c r="KZ1907">
        <f ca="1">OFFSET($A1907,,MATCH([2]Keys!$B$2,Data.Collect1Dump!$3:$3,0)-1)</f>
        <v>0</v>
      </c>
      <c r="LA1907" t="str">
        <f ca="1">OFFSET($A1907,,MATCH([2]Keys!$B$4,Data.Collect1Dump!$3:$3,0)-1)</f>
        <v>arokaanne@gmail.com</v>
      </c>
      <c r="LB1907">
        <f ca="1">OFFSET($A1907,,MATCH([2]Keys!$B$3,Data.Collect1Dump!$3:$3,0)-1)</f>
        <v>0</v>
      </c>
      <c r="LC1907">
        <f t="shared" ca="1" si="299"/>
        <v>0</v>
      </c>
      <c r="LD1907">
        <f t="shared" ca="1" si="299"/>
        <v>1</v>
      </c>
      <c r="LE1907">
        <f t="shared" ca="1" si="299"/>
        <v>0</v>
      </c>
      <c r="LF1907" s="2" t="e">
        <f t="shared" ca="1" si="300"/>
        <v>#N/A</v>
      </c>
      <c r="LG1907" s="2">
        <f t="shared" ca="1" si="301"/>
        <v>41583</v>
      </c>
      <c r="LH1907" s="2" t="e">
        <f t="shared" ca="1" si="302"/>
        <v>#N/A</v>
      </c>
      <c r="LI1907" t="e">
        <f t="shared" ca="1" si="303"/>
        <v>#N/A</v>
      </c>
      <c r="LJ1907" t="str">
        <f t="shared" ca="1" si="304"/>
        <v>arokaanne@gmail.com</v>
      </c>
      <c r="LK1907" t="e">
        <f t="shared" ca="1" si="305"/>
        <v>#N/A</v>
      </c>
      <c r="LL1907" t="str">
        <f t="shared" ca="1" si="297"/>
        <v>Token</v>
      </c>
      <c r="LM1907" t="str">
        <f t="shared" ca="1" si="298"/>
        <v>arokaanne@gmail.com</v>
      </c>
      <c r="LN1907" t="e">
        <f ca="1">OFFSET($A1907,,MATCH(OFFSET([2]Keys!C$1,MATCH(Data.Collect1Dump!$LL1907,[2]Keys!$A$2:$A$4,0),),Data.Collect1Dump!$3:$3,0)-1,)</f>
        <v>#VALUE!</v>
      </c>
      <c r="LO1907" s="2" t="e">
        <f t="shared" ca="1" si="306"/>
        <v>#VALUE!</v>
      </c>
    </row>
    <row r="1908" spans="1:327">
      <c r="A1908" t="s">
        <v>9532</v>
      </c>
      <c r="ID1908"/>
      <c r="JD1908" t="s">
        <v>5659</v>
      </c>
      <c r="JE1908" t="s">
        <v>9533</v>
      </c>
      <c r="JF1908" t="s">
        <v>329</v>
      </c>
      <c r="JG1908">
        <v>7000</v>
      </c>
      <c r="JH1908" t="s">
        <v>329</v>
      </c>
      <c r="JI1908" t="b">
        <v>1</v>
      </c>
      <c r="JK1908" t="b">
        <v>1</v>
      </c>
      <c r="JP1908" t="s">
        <v>330</v>
      </c>
      <c r="JR1908" t="s">
        <v>330</v>
      </c>
      <c r="KL1908" t="b">
        <v>1</v>
      </c>
      <c r="KM1908" t="b">
        <v>1</v>
      </c>
      <c r="KP1908" t="s">
        <v>330</v>
      </c>
      <c r="KS1908" t="s">
        <v>330</v>
      </c>
      <c r="KV1908" t="s">
        <v>330</v>
      </c>
      <c r="KX1908" t="s">
        <v>329</v>
      </c>
      <c r="KZ1908">
        <f ca="1">OFFSET($A1908,,MATCH([2]Keys!$B$2,Data.Collect1Dump!$3:$3,0)-1)</f>
        <v>0</v>
      </c>
      <c r="LA1908" t="str">
        <f ca="1">OFFSET($A1908,,MATCH([2]Keys!$B$4,Data.Collect1Dump!$3:$3,0)-1)</f>
        <v>arokaanne@gmail.com</v>
      </c>
      <c r="LB1908">
        <f ca="1">OFFSET($A1908,,MATCH([2]Keys!$B$3,Data.Collect1Dump!$3:$3,0)-1)</f>
        <v>0</v>
      </c>
      <c r="LC1908">
        <f t="shared" ca="1" si="299"/>
        <v>0</v>
      </c>
      <c r="LD1908">
        <f t="shared" ca="1" si="299"/>
        <v>1</v>
      </c>
      <c r="LE1908">
        <f t="shared" ca="1" si="299"/>
        <v>0</v>
      </c>
      <c r="LF1908" s="2" t="e">
        <f t="shared" ca="1" si="300"/>
        <v>#N/A</v>
      </c>
      <c r="LG1908" s="2">
        <f t="shared" ca="1" si="301"/>
        <v>41583</v>
      </c>
      <c r="LH1908" s="2" t="e">
        <f t="shared" ca="1" si="302"/>
        <v>#N/A</v>
      </c>
      <c r="LI1908" t="e">
        <f t="shared" ca="1" si="303"/>
        <v>#N/A</v>
      </c>
      <c r="LJ1908" t="str">
        <f t="shared" ca="1" si="304"/>
        <v>arokaanne@gmail.com</v>
      </c>
      <c r="LK1908" t="e">
        <f t="shared" ca="1" si="305"/>
        <v>#N/A</v>
      </c>
      <c r="LL1908" t="str">
        <f t="shared" ca="1" si="297"/>
        <v>Token</v>
      </c>
      <c r="LM1908" t="str">
        <f t="shared" ca="1" si="298"/>
        <v>arokaanne@gmail.com</v>
      </c>
      <c r="LN1908" t="e">
        <f ca="1">OFFSET($A1908,,MATCH(OFFSET([2]Keys!C$1,MATCH(Data.Collect1Dump!$LL1908,[2]Keys!$A$2:$A$4,0),),Data.Collect1Dump!$3:$3,0)-1,)</f>
        <v>#VALUE!</v>
      </c>
      <c r="LO1908" s="2" t="e">
        <f t="shared" ca="1" si="306"/>
        <v>#VALUE!</v>
      </c>
    </row>
    <row r="1909" spans="1:327">
      <c r="A1909" t="s">
        <v>9534</v>
      </c>
      <c r="ID1909"/>
      <c r="JD1909" t="s">
        <v>5659</v>
      </c>
      <c r="JE1909" t="s">
        <v>9535</v>
      </c>
      <c r="JF1909" t="s">
        <v>329</v>
      </c>
      <c r="JG1909">
        <v>7000</v>
      </c>
      <c r="JH1909" t="s">
        <v>330</v>
      </c>
      <c r="JR1909" t="s">
        <v>330</v>
      </c>
      <c r="KP1909" t="s">
        <v>330</v>
      </c>
      <c r="KS1909" t="s">
        <v>330</v>
      </c>
      <c r="KV1909" t="s">
        <v>330</v>
      </c>
      <c r="KX1909" t="s">
        <v>329</v>
      </c>
      <c r="KZ1909">
        <f ca="1">OFFSET($A1909,,MATCH([2]Keys!$B$2,Data.Collect1Dump!$3:$3,0)-1)</f>
        <v>0</v>
      </c>
      <c r="LA1909" t="str">
        <f ca="1">OFFSET($A1909,,MATCH([2]Keys!$B$4,Data.Collect1Dump!$3:$3,0)-1)</f>
        <v>arokaanne@gmail.com</v>
      </c>
      <c r="LB1909">
        <f ca="1">OFFSET($A1909,,MATCH([2]Keys!$B$3,Data.Collect1Dump!$3:$3,0)-1)</f>
        <v>0</v>
      </c>
      <c r="LC1909">
        <f t="shared" ca="1" si="299"/>
        <v>0</v>
      </c>
      <c r="LD1909">
        <f t="shared" ca="1" si="299"/>
        <v>1</v>
      </c>
      <c r="LE1909">
        <f t="shared" ca="1" si="299"/>
        <v>0</v>
      </c>
      <c r="LF1909" s="2" t="e">
        <f t="shared" ca="1" si="300"/>
        <v>#N/A</v>
      </c>
      <c r="LG1909" s="2">
        <f t="shared" ca="1" si="301"/>
        <v>41583</v>
      </c>
      <c r="LH1909" s="2" t="e">
        <f t="shared" ca="1" si="302"/>
        <v>#N/A</v>
      </c>
      <c r="LI1909" t="e">
        <f t="shared" ca="1" si="303"/>
        <v>#N/A</v>
      </c>
      <c r="LJ1909" t="str">
        <f t="shared" ca="1" si="304"/>
        <v>arokaanne@gmail.com</v>
      </c>
      <c r="LK1909" t="e">
        <f t="shared" ca="1" si="305"/>
        <v>#N/A</v>
      </c>
      <c r="LL1909" t="str">
        <f t="shared" ca="1" si="297"/>
        <v>Token</v>
      </c>
      <c r="LM1909" t="str">
        <f t="shared" ca="1" si="298"/>
        <v>arokaanne@gmail.com</v>
      </c>
      <c r="LN1909" t="e">
        <f ca="1">OFFSET($A1909,,MATCH(OFFSET([2]Keys!C$1,MATCH(Data.Collect1Dump!$LL1909,[2]Keys!$A$2:$A$4,0),),Data.Collect1Dump!$3:$3,0)-1,)</f>
        <v>#VALUE!</v>
      </c>
      <c r="LO1909" s="2" t="e">
        <f t="shared" ca="1" si="306"/>
        <v>#VALUE!</v>
      </c>
    </row>
    <row r="1910" spans="1:327">
      <c r="A1910" t="s">
        <v>9536</v>
      </c>
      <c r="ID1910"/>
      <c r="JD1910" t="s">
        <v>378</v>
      </c>
      <c r="JE1910" t="s">
        <v>9537</v>
      </c>
      <c r="JF1910" t="s">
        <v>329</v>
      </c>
      <c r="JG1910">
        <v>7000</v>
      </c>
      <c r="JH1910" t="s">
        <v>330</v>
      </c>
      <c r="JR1910" t="s">
        <v>330</v>
      </c>
      <c r="KP1910" t="s">
        <v>330</v>
      </c>
      <c r="KS1910" t="s">
        <v>330</v>
      </c>
      <c r="KV1910" t="s">
        <v>330</v>
      </c>
      <c r="KX1910" t="s">
        <v>329</v>
      </c>
      <c r="KZ1910">
        <f ca="1">OFFSET($A1910,,MATCH([2]Keys!$B$2,Data.Collect1Dump!$3:$3,0)-1)</f>
        <v>0</v>
      </c>
      <c r="LA1910" t="str">
        <f ca="1">OFFSET($A1910,,MATCH([2]Keys!$B$4,Data.Collect1Dump!$3:$3,0)-1)</f>
        <v>anne.aroka@givedirectly.org</v>
      </c>
      <c r="LB1910">
        <f ca="1">OFFSET($A1910,,MATCH([2]Keys!$B$3,Data.Collect1Dump!$3:$3,0)-1)</f>
        <v>0</v>
      </c>
      <c r="LC1910">
        <f t="shared" ca="1" si="299"/>
        <v>0</v>
      </c>
      <c r="LD1910">
        <f t="shared" ca="1" si="299"/>
        <v>1</v>
      </c>
      <c r="LE1910">
        <f t="shared" ca="1" si="299"/>
        <v>0</v>
      </c>
      <c r="LF1910" s="2" t="e">
        <f t="shared" ca="1" si="300"/>
        <v>#N/A</v>
      </c>
      <c r="LG1910" s="2">
        <f t="shared" ca="1" si="301"/>
        <v>41596</v>
      </c>
      <c r="LH1910" s="2" t="e">
        <f t="shared" ca="1" si="302"/>
        <v>#N/A</v>
      </c>
      <c r="LI1910" t="e">
        <f t="shared" ca="1" si="303"/>
        <v>#N/A</v>
      </c>
      <c r="LJ1910" t="str">
        <f t="shared" ca="1" si="304"/>
        <v>anne.aroka@givedirectly.org</v>
      </c>
      <c r="LK1910" t="e">
        <f t="shared" ca="1" si="305"/>
        <v>#N/A</v>
      </c>
      <c r="LL1910" t="str">
        <f t="shared" ca="1" si="297"/>
        <v>Token</v>
      </c>
      <c r="LM1910" t="str">
        <f t="shared" ca="1" si="298"/>
        <v>anne.aroka@givedirectly.org</v>
      </c>
      <c r="LN1910" t="e">
        <f ca="1">OFFSET($A1910,,MATCH(OFFSET([2]Keys!C$1,MATCH(Data.Collect1Dump!$LL1910,[2]Keys!$A$2:$A$4,0),),Data.Collect1Dump!$3:$3,0)-1,)</f>
        <v>#VALUE!</v>
      </c>
      <c r="LO1910" s="2" t="e">
        <f t="shared" ca="1" si="306"/>
        <v>#VALUE!</v>
      </c>
    </row>
    <row r="1911" spans="1:327">
      <c r="A1911" t="s">
        <v>9538</v>
      </c>
      <c r="ID1911"/>
      <c r="JD1911" t="s">
        <v>378</v>
      </c>
      <c r="JE1911" t="s">
        <v>9539</v>
      </c>
      <c r="JF1911" t="s">
        <v>329</v>
      </c>
      <c r="JG1911">
        <v>6912</v>
      </c>
      <c r="JH1911" t="s">
        <v>330</v>
      </c>
      <c r="JR1911" t="s">
        <v>330</v>
      </c>
      <c r="KP1911" t="s">
        <v>330</v>
      </c>
      <c r="KS1911" t="s">
        <v>330</v>
      </c>
      <c r="KV1911" t="s">
        <v>330</v>
      </c>
      <c r="KX1911" t="s">
        <v>329</v>
      </c>
      <c r="KZ1911">
        <f ca="1">OFFSET($A1911,,MATCH([2]Keys!$B$2,Data.Collect1Dump!$3:$3,0)-1)</f>
        <v>0</v>
      </c>
      <c r="LA1911" t="str">
        <f ca="1">OFFSET($A1911,,MATCH([2]Keys!$B$4,Data.Collect1Dump!$3:$3,0)-1)</f>
        <v>anne.aroka@givedirectly.org</v>
      </c>
      <c r="LB1911">
        <f ca="1">OFFSET($A1911,,MATCH([2]Keys!$B$3,Data.Collect1Dump!$3:$3,0)-1)</f>
        <v>0</v>
      </c>
      <c r="LC1911">
        <f t="shared" ca="1" si="299"/>
        <v>0</v>
      </c>
      <c r="LD1911">
        <f t="shared" ca="1" si="299"/>
        <v>1</v>
      </c>
      <c r="LE1911">
        <f t="shared" ca="1" si="299"/>
        <v>0</v>
      </c>
      <c r="LF1911" s="2" t="e">
        <f t="shared" ca="1" si="300"/>
        <v>#N/A</v>
      </c>
      <c r="LG1911" s="2">
        <f t="shared" ca="1" si="301"/>
        <v>41596</v>
      </c>
      <c r="LH1911" s="2" t="e">
        <f t="shared" ca="1" si="302"/>
        <v>#N/A</v>
      </c>
      <c r="LI1911" t="e">
        <f t="shared" ca="1" si="303"/>
        <v>#N/A</v>
      </c>
      <c r="LJ1911" t="str">
        <f t="shared" ca="1" si="304"/>
        <v>anne.aroka@givedirectly.org</v>
      </c>
      <c r="LK1911" t="e">
        <f t="shared" ca="1" si="305"/>
        <v>#N/A</v>
      </c>
      <c r="LL1911" t="str">
        <f t="shared" ca="1" si="297"/>
        <v>Token</v>
      </c>
      <c r="LM1911" t="str">
        <f t="shared" ca="1" si="298"/>
        <v>anne.aroka@givedirectly.org</v>
      </c>
      <c r="LN1911" t="e">
        <f ca="1">OFFSET($A1911,,MATCH(OFFSET([2]Keys!C$1,MATCH(Data.Collect1Dump!$LL1911,[2]Keys!$A$2:$A$4,0),),Data.Collect1Dump!$3:$3,0)-1,)</f>
        <v>#VALUE!</v>
      </c>
      <c r="LO1911" s="2" t="e">
        <f t="shared" ca="1" si="306"/>
        <v>#VALUE!</v>
      </c>
    </row>
    <row r="1912" spans="1:327">
      <c r="A1912" t="s">
        <v>9540</v>
      </c>
      <c r="ID1912"/>
      <c r="JD1912" t="s">
        <v>4392</v>
      </c>
      <c r="JE1912" t="s">
        <v>9541</v>
      </c>
      <c r="JF1912" t="s">
        <v>329</v>
      </c>
      <c r="JG1912">
        <v>7000</v>
      </c>
      <c r="JH1912" t="s">
        <v>330</v>
      </c>
      <c r="JR1912" t="s">
        <v>330</v>
      </c>
      <c r="KP1912" t="s">
        <v>330</v>
      </c>
      <c r="KS1912" t="s">
        <v>330</v>
      </c>
      <c r="KV1912" t="s">
        <v>330</v>
      </c>
      <c r="KX1912" t="s">
        <v>329</v>
      </c>
      <c r="KZ1912">
        <f ca="1">OFFSET($A1912,,MATCH([2]Keys!$B$2,Data.Collect1Dump!$3:$3,0)-1)</f>
        <v>0</v>
      </c>
      <c r="LA1912" t="str">
        <f ca="1">OFFSET($A1912,,MATCH([2]Keys!$B$4,Data.Collect1Dump!$3:$3,0)-1)</f>
        <v>ezekielogadho@gmail.com</v>
      </c>
      <c r="LB1912">
        <f ca="1">OFFSET($A1912,,MATCH([2]Keys!$B$3,Data.Collect1Dump!$3:$3,0)-1)</f>
        <v>0</v>
      </c>
      <c r="LC1912">
        <f t="shared" ca="1" si="299"/>
        <v>0</v>
      </c>
      <c r="LD1912">
        <f t="shared" ca="1" si="299"/>
        <v>1</v>
      </c>
      <c r="LE1912">
        <f t="shared" ca="1" si="299"/>
        <v>0</v>
      </c>
      <c r="LF1912" s="2" t="e">
        <f t="shared" ca="1" si="300"/>
        <v>#N/A</v>
      </c>
      <c r="LG1912" s="2">
        <f t="shared" ca="1" si="301"/>
        <v>41722</v>
      </c>
      <c r="LH1912" s="2" t="e">
        <f t="shared" ca="1" si="302"/>
        <v>#N/A</v>
      </c>
      <c r="LI1912" t="e">
        <f t="shared" ca="1" si="303"/>
        <v>#N/A</v>
      </c>
      <c r="LJ1912" t="str">
        <f t="shared" ca="1" si="304"/>
        <v>ezekielogadho@gmail.com</v>
      </c>
      <c r="LK1912" t="e">
        <f t="shared" ca="1" si="305"/>
        <v>#N/A</v>
      </c>
      <c r="LL1912" t="str">
        <f t="shared" ca="1" si="297"/>
        <v>Token</v>
      </c>
      <c r="LM1912" t="str">
        <f t="shared" ca="1" si="298"/>
        <v>ezekielogadho@gmail.com</v>
      </c>
      <c r="LN1912" t="e">
        <f ca="1">OFFSET($A1912,,MATCH(OFFSET([2]Keys!C$1,MATCH(Data.Collect1Dump!$LL1912,[2]Keys!$A$2:$A$4,0),),Data.Collect1Dump!$3:$3,0)-1,)</f>
        <v>#VALUE!</v>
      </c>
      <c r="LO1912" s="2" t="e">
        <f t="shared" ca="1" si="306"/>
        <v>#VALUE!</v>
      </c>
    </row>
    <row r="1913" spans="1:327">
      <c r="A1913" t="s">
        <v>9542</v>
      </c>
      <c r="ID1913"/>
      <c r="JD1913" t="s">
        <v>378</v>
      </c>
      <c r="JE1913" t="s">
        <v>9543</v>
      </c>
      <c r="JF1913" t="s">
        <v>329</v>
      </c>
      <c r="JG1913">
        <v>7000</v>
      </c>
      <c r="JH1913" t="s">
        <v>330</v>
      </c>
      <c r="JR1913" t="s">
        <v>330</v>
      </c>
      <c r="KP1913" t="s">
        <v>330</v>
      </c>
      <c r="KS1913" t="s">
        <v>330</v>
      </c>
      <c r="KV1913" t="s">
        <v>330</v>
      </c>
      <c r="KX1913" t="s">
        <v>329</v>
      </c>
      <c r="KZ1913">
        <f ca="1">OFFSET($A1913,,MATCH([2]Keys!$B$2,Data.Collect1Dump!$3:$3,0)-1)</f>
        <v>0</v>
      </c>
      <c r="LA1913" t="str">
        <f ca="1">OFFSET($A1913,,MATCH([2]Keys!$B$4,Data.Collect1Dump!$3:$3,0)-1)</f>
        <v>anne.aroka@givedirectly.org</v>
      </c>
      <c r="LB1913">
        <f ca="1">OFFSET($A1913,,MATCH([2]Keys!$B$3,Data.Collect1Dump!$3:$3,0)-1)</f>
        <v>0</v>
      </c>
      <c r="LC1913">
        <f t="shared" ca="1" si="299"/>
        <v>0</v>
      </c>
      <c r="LD1913">
        <f t="shared" ca="1" si="299"/>
        <v>1</v>
      </c>
      <c r="LE1913">
        <f t="shared" ca="1" si="299"/>
        <v>0</v>
      </c>
      <c r="LF1913" s="2" t="e">
        <f t="shared" ca="1" si="300"/>
        <v>#N/A</v>
      </c>
      <c r="LG1913" s="2">
        <f t="shared" ca="1" si="301"/>
        <v>41617</v>
      </c>
      <c r="LH1913" s="2" t="e">
        <f t="shared" ca="1" si="302"/>
        <v>#N/A</v>
      </c>
      <c r="LI1913" t="e">
        <f t="shared" ca="1" si="303"/>
        <v>#N/A</v>
      </c>
      <c r="LJ1913" t="str">
        <f t="shared" ca="1" si="304"/>
        <v>anne.aroka@givedirectly.org</v>
      </c>
      <c r="LK1913" t="e">
        <f t="shared" ca="1" si="305"/>
        <v>#N/A</v>
      </c>
      <c r="LL1913" t="str">
        <f t="shared" ca="1" si="297"/>
        <v>Token</v>
      </c>
      <c r="LM1913" t="str">
        <f t="shared" ca="1" si="298"/>
        <v>anne.aroka@givedirectly.org</v>
      </c>
      <c r="LN1913" t="e">
        <f ca="1">OFFSET($A1913,,MATCH(OFFSET([2]Keys!C$1,MATCH(Data.Collect1Dump!$LL1913,[2]Keys!$A$2:$A$4,0),),Data.Collect1Dump!$3:$3,0)-1,)</f>
        <v>#VALUE!</v>
      </c>
      <c r="LO1913" s="2" t="e">
        <f t="shared" ca="1" si="306"/>
        <v>#VALUE!</v>
      </c>
    </row>
    <row r="1914" spans="1:327">
      <c r="A1914" t="s">
        <v>9544</v>
      </c>
      <c r="ID1914"/>
      <c r="JD1914" t="s">
        <v>350</v>
      </c>
      <c r="JE1914" t="s">
        <v>9545</v>
      </c>
      <c r="JF1914" t="s">
        <v>329</v>
      </c>
      <c r="JG1914">
        <v>7000</v>
      </c>
      <c r="JH1914" t="s">
        <v>330</v>
      </c>
      <c r="JR1914" t="s">
        <v>330</v>
      </c>
      <c r="KP1914" t="s">
        <v>330</v>
      </c>
      <c r="KS1914" t="s">
        <v>330</v>
      </c>
      <c r="KV1914" t="s">
        <v>330</v>
      </c>
      <c r="KX1914" t="s">
        <v>329</v>
      </c>
      <c r="KZ1914">
        <f ca="1">OFFSET($A1914,,MATCH([2]Keys!$B$2,Data.Collect1Dump!$3:$3,0)-1)</f>
        <v>0</v>
      </c>
      <c r="LA1914" t="str">
        <f ca="1">OFFSET($A1914,,MATCH([2]Keys!$B$4,Data.Collect1Dump!$3:$3,0)-1)</f>
        <v>andrew.agumba@givedirectly.org</v>
      </c>
      <c r="LB1914">
        <f ca="1">OFFSET($A1914,,MATCH([2]Keys!$B$3,Data.Collect1Dump!$3:$3,0)-1)</f>
        <v>0</v>
      </c>
      <c r="LC1914">
        <f t="shared" ca="1" si="299"/>
        <v>0</v>
      </c>
      <c r="LD1914">
        <f t="shared" ca="1" si="299"/>
        <v>1</v>
      </c>
      <c r="LE1914">
        <f t="shared" ca="1" si="299"/>
        <v>0</v>
      </c>
      <c r="LF1914" s="2" t="e">
        <f t="shared" ca="1" si="300"/>
        <v>#N/A</v>
      </c>
      <c r="LG1914" s="2">
        <f t="shared" ca="1" si="301"/>
        <v>41590</v>
      </c>
      <c r="LH1914" s="2" t="e">
        <f t="shared" ca="1" si="302"/>
        <v>#N/A</v>
      </c>
      <c r="LI1914" t="e">
        <f t="shared" ca="1" si="303"/>
        <v>#N/A</v>
      </c>
      <c r="LJ1914" t="str">
        <f t="shared" ca="1" si="304"/>
        <v>andrew.agumba@givedirectly.org</v>
      </c>
      <c r="LK1914" t="e">
        <f t="shared" ca="1" si="305"/>
        <v>#N/A</v>
      </c>
      <c r="LL1914" t="str">
        <f t="shared" ca="1" si="297"/>
        <v>Token</v>
      </c>
      <c r="LM1914" t="str">
        <f t="shared" ca="1" si="298"/>
        <v>andrew.agumba@givedirectly.org</v>
      </c>
      <c r="LN1914" t="e">
        <f ca="1">OFFSET($A1914,,MATCH(OFFSET([2]Keys!C$1,MATCH(Data.Collect1Dump!$LL1914,[2]Keys!$A$2:$A$4,0),),Data.Collect1Dump!$3:$3,0)-1,)</f>
        <v>#VALUE!</v>
      </c>
      <c r="LO1914" s="2" t="e">
        <f t="shared" ca="1" si="306"/>
        <v>#VALUE!</v>
      </c>
    </row>
    <row r="1915" spans="1:327">
      <c r="A1915" t="s">
        <v>9546</v>
      </c>
      <c r="ID1915"/>
      <c r="JD1915" t="s">
        <v>350</v>
      </c>
      <c r="JE1915" t="s">
        <v>9547</v>
      </c>
      <c r="JF1915" t="s">
        <v>329</v>
      </c>
      <c r="JG1915">
        <v>7000</v>
      </c>
      <c r="JH1915" t="s">
        <v>330</v>
      </c>
      <c r="JR1915" t="s">
        <v>330</v>
      </c>
      <c r="KP1915" t="s">
        <v>330</v>
      </c>
      <c r="KS1915" t="s">
        <v>330</v>
      </c>
      <c r="KV1915" t="s">
        <v>330</v>
      </c>
      <c r="KX1915" t="s">
        <v>329</v>
      </c>
      <c r="KZ1915">
        <f ca="1">OFFSET($A1915,,MATCH([2]Keys!$B$2,Data.Collect1Dump!$3:$3,0)-1)</f>
        <v>0</v>
      </c>
      <c r="LA1915" t="str">
        <f ca="1">OFFSET($A1915,,MATCH([2]Keys!$B$4,Data.Collect1Dump!$3:$3,0)-1)</f>
        <v>andrew.agumba@givedirectly.org</v>
      </c>
      <c r="LB1915">
        <f ca="1">OFFSET($A1915,,MATCH([2]Keys!$B$3,Data.Collect1Dump!$3:$3,0)-1)</f>
        <v>0</v>
      </c>
      <c r="LC1915">
        <f t="shared" ca="1" si="299"/>
        <v>0</v>
      </c>
      <c r="LD1915">
        <f t="shared" ca="1" si="299"/>
        <v>1</v>
      </c>
      <c r="LE1915">
        <f t="shared" ca="1" si="299"/>
        <v>0</v>
      </c>
      <c r="LF1915" s="2" t="e">
        <f t="shared" ca="1" si="300"/>
        <v>#N/A</v>
      </c>
      <c r="LG1915" s="2">
        <f t="shared" ca="1" si="301"/>
        <v>41590</v>
      </c>
      <c r="LH1915" s="2" t="e">
        <f t="shared" ca="1" si="302"/>
        <v>#N/A</v>
      </c>
      <c r="LI1915" t="e">
        <f t="shared" ca="1" si="303"/>
        <v>#N/A</v>
      </c>
      <c r="LJ1915" t="str">
        <f t="shared" ca="1" si="304"/>
        <v>andrew.agumba@givedirectly.org</v>
      </c>
      <c r="LK1915" t="e">
        <f t="shared" ca="1" si="305"/>
        <v>#N/A</v>
      </c>
      <c r="LL1915" t="str">
        <f t="shared" ca="1" si="297"/>
        <v>Token</v>
      </c>
      <c r="LM1915" t="str">
        <f t="shared" ca="1" si="298"/>
        <v>andrew.agumba@givedirectly.org</v>
      </c>
      <c r="LN1915" t="e">
        <f ca="1">OFFSET($A1915,,MATCH(OFFSET([2]Keys!C$1,MATCH(Data.Collect1Dump!$LL1915,[2]Keys!$A$2:$A$4,0),),Data.Collect1Dump!$3:$3,0)-1,)</f>
        <v>#VALUE!</v>
      </c>
      <c r="LO1915" s="2" t="e">
        <f t="shared" ca="1" si="306"/>
        <v>#VALUE!</v>
      </c>
    </row>
    <row r="1916" spans="1:327">
      <c r="A1916" t="s">
        <v>9548</v>
      </c>
      <c r="B1916" t="s">
        <v>6120</v>
      </c>
      <c r="C1916" t="s">
        <v>9549</v>
      </c>
      <c r="K1916">
        <v>1</v>
      </c>
      <c r="L1916" t="s">
        <v>329</v>
      </c>
      <c r="M1916" t="s">
        <v>329</v>
      </c>
      <c r="N1916">
        <v>39000</v>
      </c>
      <c r="O1916" t="s">
        <v>457</v>
      </c>
      <c r="R1916" t="s">
        <v>651</v>
      </c>
      <c r="T1916" t="s">
        <v>330</v>
      </c>
      <c r="V1916" t="s">
        <v>329</v>
      </c>
      <c r="X1916">
        <v>2</v>
      </c>
      <c r="Y1916">
        <v>4000</v>
      </c>
      <c r="Z1916">
        <v>999</v>
      </c>
      <c r="AA1916">
        <v>34000</v>
      </c>
      <c r="AB1916">
        <v>999</v>
      </c>
      <c r="AV1916" t="b">
        <v>1</v>
      </c>
      <c r="BA1916" t="b">
        <v>1</v>
      </c>
      <c r="BL1916" t="s">
        <v>329</v>
      </c>
      <c r="BM1916" t="s">
        <v>9550</v>
      </c>
      <c r="BN1916" t="s">
        <v>330</v>
      </c>
      <c r="BR1916" t="b">
        <v>1</v>
      </c>
      <c r="BU1916" t="b">
        <v>1</v>
      </c>
      <c r="BW1916" t="b">
        <v>1</v>
      </c>
      <c r="CI1916" t="b">
        <v>1</v>
      </c>
      <c r="CK1916">
        <v>5500</v>
      </c>
      <c r="CN1916">
        <v>14800</v>
      </c>
      <c r="CP1916">
        <v>18000</v>
      </c>
      <c r="DB1916">
        <v>300</v>
      </c>
      <c r="DC1916" t="s">
        <v>329</v>
      </c>
      <c r="DD1916" t="b">
        <v>1</v>
      </c>
      <c r="DG1916" t="b">
        <v>1</v>
      </c>
      <c r="DL1916" t="b">
        <v>1</v>
      </c>
      <c r="DR1916" t="s">
        <v>329</v>
      </c>
      <c r="EJ1916" t="b">
        <v>1</v>
      </c>
      <c r="EL1916" t="s">
        <v>330</v>
      </c>
      <c r="EN1916" t="s">
        <v>330</v>
      </c>
      <c r="EP1916" t="s">
        <v>330</v>
      </c>
      <c r="FN1916" t="s">
        <v>330</v>
      </c>
      <c r="GJ1916" t="s">
        <v>330</v>
      </c>
      <c r="GW1916" t="s">
        <v>330</v>
      </c>
      <c r="GZ1916" t="s">
        <v>330</v>
      </c>
      <c r="HC1916" t="s">
        <v>330</v>
      </c>
      <c r="HE1916" t="s">
        <v>330</v>
      </c>
      <c r="HG1916" t="s">
        <v>336</v>
      </c>
      <c r="HH1916" t="s">
        <v>329</v>
      </c>
      <c r="HI1916" t="s">
        <v>330</v>
      </c>
      <c r="HJ1916" t="s">
        <v>330</v>
      </c>
      <c r="HM1916" t="b">
        <v>1</v>
      </c>
      <c r="HO1916" t="s">
        <v>337</v>
      </c>
      <c r="HP1916" t="s">
        <v>9551</v>
      </c>
      <c r="HQ1916" t="s">
        <v>339</v>
      </c>
      <c r="HR1916" t="s">
        <v>9552</v>
      </c>
      <c r="HS1916" t="s">
        <v>9553</v>
      </c>
      <c r="IC1916" t="b">
        <v>1</v>
      </c>
      <c r="ID1916"/>
      <c r="JD1916" t="s">
        <v>350</v>
      </c>
      <c r="JE1916" t="s">
        <v>9554</v>
      </c>
      <c r="JF1916" t="s">
        <v>329</v>
      </c>
      <c r="JG1916">
        <v>6900</v>
      </c>
      <c r="JH1916" t="s">
        <v>330</v>
      </c>
      <c r="JR1916" t="s">
        <v>330</v>
      </c>
      <c r="KP1916" t="s">
        <v>330</v>
      </c>
      <c r="KS1916" t="s">
        <v>330</v>
      </c>
      <c r="KV1916" t="s">
        <v>330</v>
      </c>
      <c r="KX1916" t="s">
        <v>329</v>
      </c>
      <c r="KZ1916" t="str">
        <f ca="1">OFFSET($A1916,,MATCH([2]Keys!$B$2,Data.Collect1Dump!$3:$3,0)-1)</f>
        <v>ochollavic@gmail.com</v>
      </c>
      <c r="LA1916" t="str">
        <f ca="1">OFFSET($A1916,,MATCH([2]Keys!$B$4,Data.Collect1Dump!$3:$3,0)-1)</f>
        <v>andrew.agumba@givedirectly.org</v>
      </c>
      <c r="LB1916">
        <f ca="1">OFFSET($A1916,,MATCH([2]Keys!$B$3,Data.Collect1Dump!$3:$3,0)-1)</f>
        <v>0</v>
      </c>
      <c r="LC1916">
        <f t="shared" ca="1" si="299"/>
        <v>1</v>
      </c>
      <c r="LD1916">
        <f t="shared" ca="1" si="299"/>
        <v>1</v>
      </c>
      <c r="LE1916">
        <f t="shared" ca="1" si="299"/>
        <v>0</v>
      </c>
      <c r="LF1916" s="2">
        <f t="shared" ca="1" si="300"/>
        <v>41688</v>
      </c>
      <c r="LG1916" s="2">
        <f t="shared" ca="1" si="301"/>
        <v>41590</v>
      </c>
      <c r="LH1916" s="2" t="e">
        <f t="shared" ca="1" si="302"/>
        <v>#N/A</v>
      </c>
      <c r="LI1916" t="str">
        <f t="shared" ca="1" si="303"/>
        <v>ochollavic@gmail.com</v>
      </c>
      <c r="LJ1916" t="str">
        <f t="shared" ca="1" si="304"/>
        <v>andrew.agumba@givedirectly.org</v>
      </c>
      <c r="LK1916" t="e">
        <f t="shared" ca="1" si="305"/>
        <v>#N/A</v>
      </c>
      <c r="LL1916" t="str">
        <f t="shared" ca="1" si="297"/>
        <v>Lump Sum</v>
      </c>
      <c r="LM1916" t="str">
        <f t="shared" ca="1" si="298"/>
        <v>ochollavic@gmail.com</v>
      </c>
      <c r="LN1916" t="e">
        <f ca="1">OFFSET($A1916,,MATCH(OFFSET([2]Keys!C$1,MATCH(Data.Collect1Dump!$LL1916,[2]Keys!$A$2:$A$4,0),),Data.Collect1Dump!$3:$3,0)-1,)</f>
        <v>#VALUE!</v>
      </c>
      <c r="LO1916" s="2" t="e">
        <f t="shared" ca="1" si="306"/>
        <v>#VALUE!</v>
      </c>
    </row>
    <row r="1917" spans="1:327">
      <c r="A1917" t="s">
        <v>9555</v>
      </c>
      <c r="B1917" t="s">
        <v>6120</v>
      </c>
      <c r="C1917" t="s">
        <v>9556</v>
      </c>
      <c r="K1917">
        <v>1</v>
      </c>
      <c r="L1917" t="s">
        <v>329</v>
      </c>
      <c r="M1917" t="s">
        <v>329</v>
      </c>
      <c r="N1917">
        <v>40000</v>
      </c>
      <c r="O1917" t="s">
        <v>329</v>
      </c>
      <c r="T1917" t="s">
        <v>330</v>
      </c>
      <c r="V1917" t="s">
        <v>329</v>
      </c>
      <c r="X1917">
        <v>5</v>
      </c>
      <c r="Y1917">
        <v>25000</v>
      </c>
      <c r="Z1917">
        <v>999</v>
      </c>
      <c r="AA1917">
        <v>3000</v>
      </c>
      <c r="AB1917">
        <v>999</v>
      </c>
      <c r="AC1917">
        <v>2000</v>
      </c>
      <c r="AD1917">
        <v>999</v>
      </c>
      <c r="AE1917">
        <v>3500</v>
      </c>
      <c r="AG1917">
        <v>5500</v>
      </c>
      <c r="AH1917">
        <v>999</v>
      </c>
      <c r="AV1917" t="b">
        <v>1</v>
      </c>
      <c r="AX1917" t="b">
        <v>1</v>
      </c>
      <c r="BA1917" t="b">
        <v>1</v>
      </c>
      <c r="BL1917" t="s">
        <v>329</v>
      </c>
      <c r="BM1917" t="s">
        <v>9557</v>
      </c>
      <c r="BN1917" t="s">
        <v>330</v>
      </c>
      <c r="BU1917" t="b">
        <v>1</v>
      </c>
      <c r="CD1917" t="b">
        <v>1</v>
      </c>
      <c r="CN1917">
        <v>35000</v>
      </c>
      <c r="CW1917">
        <v>1000</v>
      </c>
      <c r="DC1917" t="s">
        <v>329</v>
      </c>
      <c r="DD1917" t="b">
        <v>1</v>
      </c>
      <c r="DE1917" t="b">
        <v>1</v>
      </c>
      <c r="DL1917" t="b">
        <v>1</v>
      </c>
      <c r="DR1917" t="s">
        <v>330</v>
      </c>
      <c r="EN1917" t="s">
        <v>330</v>
      </c>
      <c r="EP1917" t="s">
        <v>330</v>
      </c>
      <c r="FN1917" t="s">
        <v>330</v>
      </c>
      <c r="GJ1917" t="s">
        <v>330</v>
      </c>
      <c r="GW1917" t="s">
        <v>330</v>
      </c>
      <c r="GZ1917" t="s">
        <v>330</v>
      </c>
      <c r="HC1917" t="s">
        <v>330</v>
      </c>
      <c r="HE1917" t="s">
        <v>330</v>
      </c>
      <c r="HG1917" t="s">
        <v>336</v>
      </c>
      <c r="HH1917" t="s">
        <v>329</v>
      </c>
      <c r="HI1917" t="s">
        <v>330</v>
      </c>
      <c r="HJ1917" t="s">
        <v>330</v>
      </c>
      <c r="HK1917" t="b">
        <v>1</v>
      </c>
      <c r="HO1917" t="s">
        <v>337</v>
      </c>
      <c r="HP1917" t="s">
        <v>9558</v>
      </c>
      <c r="HQ1917" t="s">
        <v>339</v>
      </c>
      <c r="HR1917" t="s">
        <v>9559</v>
      </c>
      <c r="HS1917" t="s">
        <v>9560</v>
      </c>
      <c r="HU1917" t="b">
        <v>1</v>
      </c>
      <c r="ID1917"/>
      <c r="JD1917" t="s">
        <v>378</v>
      </c>
      <c r="JE1917" t="s">
        <v>9561</v>
      </c>
      <c r="JF1917" t="s">
        <v>329</v>
      </c>
      <c r="JG1917">
        <v>7000</v>
      </c>
      <c r="JH1917" t="s">
        <v>330</v>
      </c>
      <c r="JR1917" t="s">
        <v>330</v>
      </c>
      <c r="KP1917" t="s">
        <v>330</v>
      </c>
      <c r="KS1917" t="s">
        <v>330</v>
      </c>
      <c r="KV1917" t="s">
        <v>330</v>
      </c>
      <c r="KX1917" t="s">
        <v>329</v>
      </c>
      <c r="KZ1917" t="str">
        <f ca="1">OFFSET($A1917,,MATCH([2]Keys!$B$2,Data.Collect1Dump!$3:$3,0)-1)</f>
        <v>ochollavic@gmail.com</v>
      </c>
      <c r="LA1917" t="str">
        <f ca="1">OFFSET($A1917,,MATCH([2]Keys!$B$4,Data.Collect1Dump!$3:$3,0)-1)</f>
        <v>anne.aroka@givedirectly.org</v>
      </c>
      <c r="LB1917">
        <f ca="1">OFFSET($A1917,,MATCH([2]Keys!$B$3,Data.Collect1Dump!$3:$3,0)-1)</f>
        <v>0</v>
      </c>
      <c r="LC1917">
        <f t="shared" ca="1" si="299"/>
        <v>1</v>
      </c>
      <c r="LD1917">
        <f t="shared" ca="1" si="299"/>
        <v>1</v>
      </c>
      <c r="LE1917">
        <f t="shared" ca="1" si="299"/>
        <v>0</v>
      </c>
      <c r="LF1917" s="2">
        <f t="shared" ca="1" si="300"/>
        <v>41688</v>
      </c>
      <c r="LG1917" s="2">
        <f t="shared" ca="1" si="301"/>
        <v>41612</v>
      </c>
      <c r="LH1917" s="2" t="e">
        <f t="shared" ca="1" si="302"/>
        <v>#N/A</v>
      </c>
      <c r="LI1917" t="str">
        <f t="shared" ca="1" si="303"/>
        <v>ochollavic@gmail.com</v>
      </c>
      <c r="LJ1917" t="str">
        <f t="shared" ca="1" si="304"/>
        <v>anne.aroka@givedirectly.org</v>
      </c>
      <c r="LK1917" t="e">
        <f t="shared" ca="1" si="305"/>
        <v>#N/A</v>
      </c>
      <c r="LL1917" t="str">
        <f t="shared" ca="1" si="297"/>
        <v>Lump Sum</v>
      </c>
      <c r="LM1917" t="str">
        <f t="shared" ca="1" si="298"/>
        <v>ochollavic@gmail.com</v>
      </c>
      <c r="LN1917" t="e">
        <f ca="1">OFFSET($A1917,,MATCH(OFFSET([2]Keys!C$1,MATCH(Data.Collect1Dump!$LL1917,[2]Keys!$A$2:$A$4,0),),Data.Collect1Dump!$3:$3,0)-1,)</f>
        <v>#VALUE!</v>
      </c>
      <c r="LO1917" s="2" t="e">
        <f t="shared" ca="1" si="306"/>
        <v>#VALUE!</v>
      </c>
    </row>
    <row r="1918" spans="1:327">
      <c r="A1918" t="s">
        <v>9562</v>
      </c>
      <c r="B1918" t="s">
        <v>6120</v>
      </c>
      <c r="C1918" t="s">
        <v>9563</v>
      </c>
      <c r="K1918">
        <v>1</v>
      </c>
      <c r="L1918" t="s">
        <v>329</v>
      </c>
      <c r="M1918" t="s">
        <v>329</v>
      </c>
      <c r="N1918">
        <v>40000</v>
      </c>
      <c r="O1918" t="s">
        <v>457</v>
      </c>
      <c r="R1918" t="s">
        <v>651</v>
      </c>
      <c r="T1918" t="s">
        <v>330</v>
      </c>
      <c r="V1918" t="s">
        <v>329</v>
      </c>
      <c r="X1918">
        <v>1</v>
      </c>
      <c r="Y1918">
        <v>39550</v>
      </c>
      <c r="Z1918">
        <v>999</v>
      </c>
      <c r="AV1918" t="b">
        <v>1</v>
      </c>
      <c r="BL1918" t="s">
        <v>329</v>
      </c>
      <c r="BM1918" t="s">
        <v>9564</v>
      </c>
      <c r="BN1918" t="s">
        <v>330</v>
      </c>
      <c r="BR1918" t="b">
        <v>1</v>
      </c>
      <c r="BZ1918" t="b">
        <v>1</v>
      </c>
      <c r="CK1918">
        <v>4500</v>
      </c>
      <c r="CS1918">
        <v>30000</v>
      </c>
      <c r="DC1918" t="s">
        <v>329</v>
      </c>
      <c r="DD1918" t="b">
        <v>1</v>
      </c>
      <c r="DE1918" t="b">
        <v>1</v>
      </c>
      <c r="DL1918" t="b">
        <v>1</v>
      </c>
      <c r="DM1918" t="b">
        <v>1</v>
      </c>
      <c r="DR1918" t="s">
        <v>329</v>
      </c>
      <c r="DX1918" t="b">
        <v>1</v>
      </c>
      <c r="EL1918" t="s">
        <v>330</v>
      </c>
      <c r="EN1918" t="s">
        <v>330</v>
      </c>
      <c r="EP1918" t="s">
        <v>330</v>
      </c>
      <c r="FN1918" t="s">
        <v>330</v>
      </c>
      <c r="GJ1918" t="s">
        <v>330</v>
      </c>
      <c r="GW1918" t="s">
        <v>330</v>
      </c>
      <c r="GZ1918" t="s">
        <v>330</v>
      </c>
      <c r="HC1918" t="s">
        <v>330</v>
      </c>
      <c r="HE1918" t="s">
        <v>330</v>
      </c>
      <c r="HG1918" t="s">
        <v>336</v>
      </c>
      <c r="HH1918" t="s">
        <v>329</v>
      </c>
      <c r="HI1918" t="s">
        <v>330</v>
      </c>
      <c r="HJ1918" t="s">
        <v>330</v>
      </c>
      <c r="HM1918" t="b">
        <v>1</v>
      </c>
      <c r="HO1918" t="s">
        <v>337</v>
      </c>
      <c r="HP1918" t="s">
        <v>9565</v>
      </c>
      <c r="HQ1918" t="s">
        <v>339</v>
      </c>
      <c r="HR1918" t="s">
        <v>9566</v>
      </c>
      <c r="HS1918" t="s">
        <v>9567</v>
      </c>
      <c r="IC1918" t="b">
        <v>1</v>
      </c>
      <c r="ID1918"/>
      <c r="JD1918" t="s">
        <v>350</v>
      </c>
      <c r="JE1918" t="s">
        <v>9568</v>
      </c>
      <c r="JF1918" t="s">
        <v>329</v>
      </c>
      <c r="JG1918">
        <v>7000</v>
      </c>
      <c r="JH1918" t="s">
        <v>330</v>
      </c>
      <c r="JR1918" t="s">
        <v>330</v>
      </c>
      <c r="KP1918" t="s">
        <v>330</v>
      </c>
      <c r="KS1918" t="s">
        <v>330</v>
      </c>
      <c r="KV1918" t="s">
        <v>330</v>
      </c>
      <c r="KX1918" t="s">
        <v>329</v>
      </c>
      <c r="KZ1918" t="str">
        <f ca="1">OFFSET($A1918,,MATCH([2]Keys!$B$2,Data.Collect1Dump!$3:$3,0)-1)</f>
        <v>ochollavic@gmail.com</v>
      </c>
      <c r="LA1918" t="str">
        <f ca="1">OFFSET($A1918,,MATCH([2]Keys!$B$4,Data.Collect1Dump!$3:$3,0)-1)</f>
        <v>andrew.agumba@givedirectly.org</v>
      </c>
      <c r="LB1918">
        <f ca="1">OFFSET($A1918,,MATCH([2]Keys!$B$3,Data.Collect1Dump!$3:$3,0)-1)</f>
        <v>0</v>
      </c>
      <c r="LC1918">
        <f t="shared" ca="1" si="299"/>
        <v>1</v>
      </c>
      <c r="LD1918">
        <f t="shared" ca="1" si="299"/>
        <v>1</v>
      </c>
      <c r="LE1918">
        <f t="shared" ca="1" si="299"/>
        <v>0</v>
      </c>
      <c r="LF1918" s="2">
        <f t="shared" ca="1" si="300"/>
        <v>41688</v>
      </c>
      <c r="LG1918" s="2">
        <f t="shared" ca="1" si="301"/>
        <v>41592</v>
      </c>
      <c r="LH1918" s="2" t="e">
        <f t="shared" ca="1" si="302"/>
        <v>#N/A</v>
      </c>
      <c r="LI1918" t="str">
        <f t="shared" ca="1" si="303"/>
        <v>ochollavic@gmail.com</v>
      </c>
      <c r="LJ1918" t="str">
        <f t="shared" ca="1" si="304"/>
        <v>andrew.agumba@givedirectly.org</v>
      </c>
      <c r="LK1918" t="e">
        <f t="shared" ca="1" si="305"/>
        <v>#N/A</v>
      </c>
      <c r="LL1918" t="str">
        <f t="shared" ca="1" si="297"/>
        <v>Lump Sum</v>
      </c>
      <c r="LM1918" t="str">
        <f t="shared" ca="1" si="298"/>
        <v>ochollavic@gmail.com</v>
      </c>
      <c r="LN1918" t="e">
        <f ca="1">OFFSET($A1918,,MATCH(OFFSET([2]Keys!C$1,MATCH(Data.Collect1Dump!$LL1918,[2]Keys!$A$2:$A$4,0),),Data.Collect1Dump!$3:$3,0)-1,)</f>
        <v>#VALUE!</v>
      </c>
      <c r="LO1918" s="2" t="e">
        <f t="shared" ca="1" si="306"/>
        <v>#VALUE!</v>
      </c>
    </row>
    <row r="1919" spans="1:327">
      <c r="A1919" t="s">
        <v>9569</v>
      </c>
      <c r="ID1919"/>
      <c r="JD1919" t="s">
        <v>378</v>
      </c>
      <c r="JE1919" t="s">
        <v>9570</v>
      </c>
      <c r="JF1919" t="s">
        <v>329</v>
      </c>
      <c r="JG1919">
        <v>7000</v>
      </c>
      <c r="JH1919" t="s">
        <v>330</v>
      </c>
      <c r="JR1919" t="s">
        <v>330</v>
      </c>
      <c r="KP1919" t="s">
        <v>330</v>
      </c>
      <c r="KS1919" t="s">
        <v>330</v>
      </c>
      <c r="KV1919" t="s">
        <v>330</v>
      </c>
      <c r="KX1919" t="s">
        <v>329</v>
      </c>
      <c r="KZ1919">
        <f ca="1">OFFSET($A1919,,MATCH([2]Keys!$B$2,Data.Collect1Dump!$3:$3,0)-1)</f>
        <v>0</v>
      </c>
      <c r="LA1919" t="str">
        <f ca="1">OFFSET($A1919,,MATCH([2]Keys!$B$4,Data.Collect1Dump!$3:$3,0)-1)</f>
        <v>anne.aroka@givedirectly.org</v>
      </c>
      <c r="LB1919">
        <f ca="1">OFFSET($A1919,,MATCH([2]Keys!$B$3,Data.Collect1Dump!$3:$3,0)-1)</f>
        <v>0</v>
      </c>
      <c r="LC1919">
        <f t="shared" ca="1" si="299"/>
        <v>0</v>
      </c>
      <c r="LD1919">
        <f t="shared" ca="1" si="299"/>
        <v>1</v>
      </c>
      <c r="LE1919">
        <f t="shared" ca="1" si="299"/>
        <v>0</v>
      </c>
      <c r="LF1919" s="2" t="e">
        <f t="shared" ca="1" si="300"/>
        <v>#N/A</v>
      </c>
      <c r="LG1919" s="2">
        <f t="shared" ca="1" si="301"/>
        <v>41617</v>
      </c>
      <c r="LH1919" s="2" t="e">
        <f t="shared" ca="1" si="302"/>
        <v>#N/A</v>
      </c>
      <c r="LI1919" t="e">
        <f t="shared" ca="1" si="303"/>
        <v>#N/A</v>
      </c>
      <c r="LJ1919" t="str">
        <f t="shared" ca="1" si="304"/>
        <v>anne.aroka@givedirectly.org</v>
      </c>
      <c r="LK1919" t="e">
        <f t="shared" ca="1" si="305"/>
        <v>#N/A</v>
      </c>
      <c r="LL1919" t="str">
        <f t="shared" ca="1" si="297"/>
        <v>Token</v>
      </c>
      <c r="LM1919" t="str">
        <f t="shared" ca="1" si="298"/>
        <v>anne.aroka@givedirectly.org</v>
      </c>
      <c r="LN1919" t="e">
        <f ca="1">OFFSET($A1919,,MATCH(OFFSET([2]Keys!C$1,MATCH(Data.Collect1Dump!$LL1919,[2]Keys!$A$2:$A$4,0),),Data.Collect1Dump!$3:$3,0)-1,)</f>
        <v>#VALUE!</v>
      </c>
      <c r="LO1919" s="2" t="e">
        <f t="shared" ca="1" si="306"/>
        <v>#VALUE!</v>
      </c>
    </row>
    <row r="1920" spans="1:327">
      <c r="A1920" t="s">
        <v>9571</v>
      </c>
      <c r="ID1920"/>
      <c r="JD1920" t="s">
        <v>378</v>
      </c>
      <c r="JE1920" t="s">
        <v>9572</v>
      </c>
      <c r="JF1920" t="s">
        <v>329</v>
      </c>
      <c r="JG1920">
        <v>7000</v>
      </c>
      <c r="JH1920" t="s">
        <v>330</v>
      </c>
      <c r="JR1920" t="s">
        <v>330</v>
      </c>
      <c r="KP1920" t="s">
        <v>330</v>
      </c>
      <c r="KS1920" t="s">
        <v>330</v>
      </c>
      <c r="KV1920" t="s">
        <v>330</v>
      </c>
      <c r="KX1920" t="s">
        <v>329</v>
      </c>
      <c r="KZ1920">
        <f ca="1">OFFSET($A1920,,MATCH([2]Keys!$B$2,Data.Collect1Dump!$3:$3,0)-1)</f>
        <v>0</v>
      </c>
      <c r="LA1920" t="str">
        <f ca="1">OFFSET($A1920,,MATCH([2]Keys!$B$4,Data.Collect1Dump!$3:$3,0)-1)</f>
        <v>anne.aroka@givedirectly.org</v>
      </c>
      <c r="LB1920">
        <f ca="1">OFFSET($A1920,,MATCH([2]Keys!$B$3,Data.Collect1Dump!$3:$3,0)-1)</f>
        <v>0</v>
      </c>
      <c r="LC1920">
        <f t="shared" ca="1" si="299"/>
        <v>0</v>
      </c>
      <c r="LD1920">
        <f t="shared" ca="1" si="299"/>
        <v>1</v>
      </c>
      <c r="LE1920">
        <f t="shared" ca="1" si="299"/>
        <v>0</v>
      </c>
      <c r="LF1920" s="2" t="e">
        <f t="shared" ca="1" si="300"/>
        <v>#N/A</v>
      </c>
      <c r="LG1920" s="2">
        <f t="shared" ca="1" si="301"/>
        <v>41612</v>
      </c>
      <c r="LH1920" s="2" t="e">
        <f t="shared" ca="1" si="302"/>
        <v>#N/A</v>
      </c>
      <c r="LI1920" t="e">
        <f t="shared" ca="1" si="303"/>
        <v>#N/A</v>
      </c>
      <c r="LJ1920" t="str">
        <f t="shared" ca="1" si="304"/>
        <v>anne.aroka@givedirectly.org</v>
      </c>
      <c r="LK1920" t="e">
        <f t="shared" ca="1" si="305"/>
        <v>#N/A</v>
      </c>
      <c r="LL1920" t="str">
        <f t="shared" ca="1" si="297"/>
        <v>Token</v>
      </c>
      <c r="LM1920" t="str">
        <f t="shared" ca="1" si="298"/>
        <v>anne.aroka@givedirectly.org</v>
      </c>
      <c r="LN1920" t="e">
        <f ca="1">OFFSET($A1920,,MATCH(OFFSET([2]Keys!C$1,MATCH(Data.Collect1Dump!$LL1920,[2]Keys!$A$2:$A$4,0),),Data.Collect1Dump!$3:$3,0)-1,)</f>
        <v>#VALUE!</v>
      </c>
      <c r="LO1920" s="2" t="e">
        <f t="shared" ca="1" si="306"/>
        <v>#VALUE!</v>
      </c>
    </row>
    <row r="1921" spans="1:327">
      <c r="A1921" t="s">
        <v>9573</v>
      </c>
      <c r="ID1921"/>
      <c r="JD1921" t="s">
        <v>350</v>
      </c>
      <c r="JE1921" t="s">
        <v>9574</v>
      </c>
      <c r="JF1921" t="s">
        <v>329</v>
      </c>
      <c r="JG1921">
        <v>6900</v>
      </c>
      <c r="JH1921" t="s">
        <v>330</v>
      </c>
      <c r="JR1921" t="s">
        <v>330</v>
      </c>
      <c r="KP1921" t="s">
        <v>330</v>
      </c>
      <c r="KS1921" t="s">
        <v>330</v>
      </c>
      <c r="KV1921" t="s">
        <v>330</v>
      </c>
      <c r="KX1921" t="s">
        <v>329</v>
      </c>
      <c r="KZ1921">
        <f ca="1">OFFSET($A1921,,MATCH([2]Keys!$B$2,Data.Collect1Dump!$3:$3,0)-1)</f>
        <v>0</v>
      </c>
      <c r="LA1921" t="str">
        <f ca="1">OFFSET($A1921,,MATCH([2]Keys!$B$4,Data.Collect1Dump!$3:$3,0)-1)</f>
        <v>andrew.agumba@givedirectly.org</v>
      </c>
      <c r="LB1921">
        <f ca="1">OFFSET($A1921,,MATCH([2]Keys!$B$3,Data.Collect1Dump!$3:$3,0)-1)</f>
        <v>0</v>
      </c>
      <c r="LC1921">
        <f t="shared" ca="1" si="299"/>
        <v>0</v>
      </c>
      <c r="LD1921">
        <f t="shared" ca="1" si="299"/>
        <v>1</v>
      </c>
      <c r="LE1921">
        <f t="shared" ca="1" si="299"/>
        <v>0</v>
      </c>
      <c r="LF1921" s="2" t="e">
        <f t="shared" ca="1" si="300"/>
        <v>#N/A</v>
      </c>
      <c r="LG1921" s="2">
        <f t="shared" ca="1" si="301"/>
        <v>41592</v>
      </c>
      <c r="LH1921" s="2" t="e">
        <f t="shared" ca="1" si="302"/>
        <v>#N/A</v>
      </c>
      <c r="LI1921" t="e">
        <f t="shared" ca="1" si="303"/>
        <v>#N/A</v>
      </c>
      <c r="LJ1921" t="str">
        <f t="shared" ca="1" si="304"/>
        <v>andrew.agumba@givedirectly.org</v>
      </c>
      <c r="LK1921" t="e">
        <f t="shared" ca="1" si="305"/>
        <v>#N/A</v>
      </c>
      <c r="LL1921" t="str">
        <f t="shared" ca="1" si="297"/>
        <v>Token</v>
      </c>
      <c r="LM1921" t="str">
        <f t="shared" ca="1" si="298"/>
        <v>andrew.agumba@givedirectly.org</v>
      </c>
      <c r="LN1921" t="e">
        <f ca="1">OFFSET($A1921,,MATCH(OFFSET([2]Keys!C$1,MATCH(Data.Collect1Dump!$LL1921,[2]Keys!$A$2:$A$4,0),),Data.Collect1Dump!$3:$3,0)-1,)</f>
        <v>#VALUE!</v>
      </c>
      <c r="LO1921" s="2" t="e">
        <f t="shared" ca="1" si="306"/>
        <v>#VALUE!</v>
      </c>
    </row>
    <row r="1922" spans="1:327">
      <c r="A1922" t="s">
        <v>9575</v>
      </c>
      <c r="ID1922"/>
      <c r="JD1922" t="s">
        <v>378</v>
      </c>
      <c r="JE1922" t="s">
        <v>9576</v>
      </c>
      <c r="JF1922" t="s">
        <v>329</v>
      </c>
      <c r="JG1922">
        <v>6918</v>
      </c>
      <c r="JH1922" t="s">
        <v>330</v>
      </c>
      <c r="JR1922" t="s">
        <v>330</v>
      </c>
      <c r="KP1922" t="s">
        <v>330</v>
      </c>
      <c r="KS1922" t="s">
        <v>330</v>
      </c>
      <c r="KV1922" t="s">
        <v>330</v>
      </c>
      <c r="KX1922" t="s">
        <v>329</v>
      </c>
      <c r="KZ1922">
        <f ca="1">OFFSET($A1922,,MATCH([2]Keys!$B$2,Data.Collect1Dump!$3:$3,0)-1)</f>
        <v>0</v>
      </c>
      <c r="LA1922" t="str">
        <f ca="1">OFFSET($A1922,,MATCH([2]Keys!$B$4,Data.Collect1Dump!$3:$3,0)-1)</f>
        <v>anne.aroka@givedirectly.org</v>
      </c>
      <c r="LB1922">
        <f ca="1">OFFSET($A1922,,MATCH([2]Keys!$B$3,Data.Collect1Dump!$3:$3,0)-1)</f>
        <v>0</v>
      </c>
      <c r="LC1922">
        <f t="shared" ca="1" si="299"/>
        <v>0</v>
      </c>
      <c r="LD1922">
        <f t="shared" ca="1" si="299"/>
        <v>1</v>
      </c>
      <c r="LE1922">
        <f t="shared" ca="1" si="299"/>
        <v>0</v>
      </c>
      <c r="LF1922" s="2" t="e">
        <f t="shared" ca="1" si="300"/>
        <v>#N/A</v>
      </c>
      <c r="LG1922" s="2">
        <f t="shared" ca="1" si="301"/>
        <v>41612</v>
      </c>
      <c r="LH1922" s="2" t="e">
        <f t="shared" ca="1" si="302"/>
        <v>#N/A</v>
      </c>
      <c r="LI1922" t="e">
        <f t="shared" ca="1" si="303"/>
        <v>#N/A</v>
      </c>
      <c r="LJ1922" t="str">
        <f t="shared" ca="1" si="304"/>
        <v>anne.aroka@givedirectly.org</v>
      </c>
      <c r="LK1922" t="e">
        <f t="shared" ca="1" si="305"/>
        <v>#N/A</v>
      </c>
      <c r="LL1922" t="str">
        <f t="shared" ca="1" si="297"/>
        <v>Token</v>
      </c>
      <c r="LM1922" t="str">
        <f t="shared" ca="1" si="298"/>
        <v>anne.aroka@givedirectly.org</v>
      </c>
      <c r="LN1922" t="e">
        <f ca="1">OFFSET($A1922,,MATCH(OFFSET([2]Keys!C$1,MATCH(Data.Collect1Dump!$LL1922,[2]Keys!$A$2:$A$4,0),),Data.Collect1Dump!$3:$3,0)-1,)</f>
        <v>#VALUE!</v>
      </c>
      <c r="LO1922" s="2" t="e">
        <f t="shared" ca="1" si="306"/>
        <v>#VALUE!</v>
      </c>
    </row>
    <row r="1923" spans="1:327">
      <c r="A1923" t="s">
        <v>9577</v>
      </c>
      <c r="ID1923"/>
      <c r="JD1923" t="s">
        <v>350</v>
      </c>
      <c r="JE1923" t="s">
        <v>9578</v>
      </c>
      <c r="JF1923" t="s">
        <v>329</v>
      </c>
      <c r="JG1923">
        <v>6900</v>
      </c>
      <c r="JH1923" t="s">
        <v>330</v>
      </c>
      <c r="JR1923" t="s">
        <v>330</v>
      </c>
      <c r="KP1923" t="s">
        <v>330</v>
      </c>
      <c r="KS1923" t="s">
        <v>330</v>
      </c>
      <c r="KV1923" t="s">
        <v>330</v>
      </c>
      <c r="KX1923" t="s">
        <v>329</v>
      </c>
      <c r="KZ1923">
        <f ca="1">OFFSET($A1923,,MATCH([2]Keys!$B$2,Data.Collect1Dump!$3:$3,0)-1)</f>
        <v>0</v>
      </c>
      <c r="LA1923" t="str">
        <f ca="1">OFFSET($A1923,,MATCH([2]Keys!$B$4,Data.Collect1Dump!$3:$3,0)-1)</f>
        <v>andrew.agumba@givedirectly.org</v>
      </c>
      <c r="LB1923">
        <f ca="1">OFFSET($A1923,,MATCH([2]Keys!$B$3,Data.Collect1Dump!$3:$3,0)-1)</f>
        <v>0</v>
      </c>
      <c r="LC1923">
        <f t="shared" ca="1" si="299"/>
        <v>0</v>
      </c>
      <c r="LD1923">
        <f t="shared" ca="1" si="299"/>
        <v>1</v>
      </c>
      <c r="LE1923">
        <f t="shared" ca="1" si="299"/>
        <v>0</v>
      </c>
      <c r="LF1923" s="2" t="e">
        <f t="shared" ca="1" si="300"/>
        <v>#N/A</v>
      </c>
      <c r="LG1923" s="2">
        <f t="shared" ca="1" si="301"/>
        <v>41592</v>
      </c>
      <c r="LH1923" s="2" t="e">
        <f t="shared" ca="1" si="302"/>
        <v>#N/A</v>
      </c>
      <c r="LI1923" t="e">
        <f t="shared" ca="1" si="303"/>
        <v>#N/A</v>
      </c>
      <c r="LJ1923" t="str">
        <f t="shared" ca="1" si="304"/>
        <v>andrew.agumba@givedirectly.org</v>
      </c>
      <c r="LK1923" t="e">
        <f t="shared" ca="1" si="305"/>
        <v>#N/A</v>
      </c>
      <c r="LL1923" t="str">
        <f t="shared" ca="1" si="297"/>
        <v>Token</v>
      </c>
      <c r="LM1923" t="str">
        <f t="shared" ca="1" si="298"/>
        <v>andrew.agumba@givedirectly.org</v>
      </c>
      <c r="LN1923" t="e">
        <f ca="1">OFFSET($A1923,,MATCH(OFFSET([2]Keys!C$1,MATCH(Data.Collect1Dump!$LL1923,[2]Keys!$A$2:$A$4,0),),Data.Collect1Dump!$3:$3,0)-1,)</f>
        <v>#VALUE!</v>
      </c>
      <c r="LO1923" s="2" t="e">
        <f t="shared" ca="1" si="306"/>
        <v>#VALUE!</v>
      </c>
    </row>
    <row r="1924" spans="1:327">
      <c r="A1924" t="s">
        <v>9579</v>
      </c>
      <c r="ID1924"/>
      <c r="JD1924" t="s">
        <v>378</v>
      </c>
      <c r="JE1924" t="s">
        <v>9580</v>
      </c>
      <c r="JF1924" t="s">
        <v>329</v>
      </c>
      <c r="JG1924">
        <v>7000</v>
      </c>
      <c r="JH1924" t="s">
        <v>330</v>
      </c>
      <c r="JR1924" t="s">
        <v>330</v>
      </c>
      <c r="KP1924" t="s">
        <v>330</v>
      </c>
      <c r="KS1924" t="s">
        <v>330</v>
      </c>
      <c r="KV1924" t="s">
        <v>330</v>
      </c>
      <c r="KX1924" t="s">
        <v>329</v>
      </c>
      <c r="KZ1924">
        <f ca="1">OFFSET($A1924,,MATCH([2]Keys!$B$2,Data.Collect1Dump!$3:$3,0)-1)</f>
        <v>0</v>
      </c>
      <c r="LA1924" t="str">
        <f ca="1">OFFSET($A1924,,MATCH([2]Keys!$B$4,Data.Collect1Dump!$3:$3,0)-1)</f>
        <v>anne.aroka@givedirectly.org</v>
      </c>
      <c r="LB1924">
        <f ca="1">OFFSET($A1924,,MATCH([2]Keys!$B$3,Data.Collect1Dump!$3:$3,0)-1)</f>
        <v>0</v>
      </c>
      <c r="LC1924">
        <f t="shared" ca="1" si="299"/>
        <v>0</v>
      </c>
      <c r="LD1924">
        <f t="shared" ca="1" si="299"/>
        <v>1</v>
      </c>
      <c r="LE1924">
        <f t="shared" ca="1" si="299"/>
        <v>0</v>
      </c>
      <c r="LF1924" s="2" t="e">
        <f t="shared" ca="1" si="300"/>
        <v>#N/A</v>
      </c>
      <c r="LG1924" s="2">
        <f t="shared" ca="1" si="301"/>
        <v>41612</v>
      </c>
      <c r="LH1924" s="2" t="e">
        <f t="shared" ca="1" si="302"/>
        <v>#N/A</v>
      </c>
      <c r="LI1924" t="e">
        <f t="shared" ca="1" si="303"/>
        <v>#N/A</v>
      </c>
      <c r="LJ1924" t="str">
        <f t="shared" ca="1" si="304"/>
        <v>anne.aroka@givedirectly.org</v>
      </c>
      <c r="LK1924" t="e">
        <f t="shared" ca="1" si="305"/>
        <v>#N/A</v>
      </c>
      <c r="LL1924" t="str">
        <f t="shared" ref="LL1924:LL1987" ca="1" si="307">IF(NOT(ISNUMBER(KZ1924)),"Lump Sum",IF(NOT(ISNUMBER(LA1924)),"Token",IF(NOT(ISNUMBER(LB1924)),"Quality Check","Null Survey")))</f>
        <v>Token</v>
      </c>
      <c r="LM1924" t="str">
        <f t="shared" ref="LM1924:LM1987" ca="1" si="308">IF(NOT(ISNUMBER(KZ1924)),KZ1924,IF(NOT(ISNUMBER(LA1924)),LA1924,IF(NOT(ISNUMBER(LB1924)),LB1924,"Null Survey")))</f>
        <v>anne.aroka@givedirectly.org</v>
      </c>
      <c r="LN1924" t="e">
        <f ca="1">OFFSET($A1924,,MATCH(OFFSET([2]Keys!C$1,MATCH(Data.Collect1Dump!$LL1924,[2]Keys!$A$2:$A$4,0),),Data.Collect1Dump!$3:$3,0)-1,)</f>
        <v>#VALUE!</v>
      </c>
      <c r="LO1924" s="2" t="e">
        <f t="shared" ca="1" si="306"/>
        <v>#VALUE!</v>
      </c>
    </row>
    <row r="1925" spans="1:327">
      <c r="A1925" t="s">
        <v>9581</v>
      </c>
      <c r="ID1925"/>
      <c r="JD1925" t="s">
        <v>4392</v>
      </c>
      <c r="JE1925" t="s">
        <v>9582</v>
      </c>
      <c r="JF1925" t="s">
        <v>329</v>
      </c>
      <c r="JG1925">
        <v>7000</v>
      </c>
      <c r="JH1925" t="s">
        <v>330</v>
      </c>
      <c r="JR1925" t="s">
        <v>330</v>
      </c>
      <c r="KP1925" t="s">
        <v>330</v>
      </c>
      <c r="KS1925" t="s">
        <v>330</v>
      </c>
      <c r="KV1925" t="s">
        <v>330</v>
      </c>
      <c r="KX1925" t="s">
        <v>329</v>
      </c>
      <c r="KZ1925">
        <f ca="1">OFFSET($A1925,,MATCH([2]Keys!$B$2,Data.Collect1Dump!$3:$3,0)-1)</f>
        <v>0</v>
      </c>
      <c r="LA1925" t="str">
        <f ca="1">OFFSET($A1925,,MATCH([2]Keys!$B$4,Data.Collect1Dump!$3:$3,0)-1)</f>
        <v>ezekielogadho@gmail.com</v>
      </c>
      <c r="LB1925">
        <f ca="1">OFFSET($A1925,,MATCH([2]Keys!$B$3,Data.Collect1Dump!$3:$3,0)-1)</f>
        <v>0</v>
      </c>
      <c r="LC1925">
        <f t="shared" ref="LC1925:LE1988" ca="1" si="309">IF(NOT(ISNUMBER(KZ1925)),1,0)</f>
        <v>0</v>
      </c>
      <c r="LD1925">
        <f t="shared" ca="1" si="309"/>
        <v>1</v>
      </c>
      <c r="LE1925">
        <f t="shared" ca="1" si="309"/>
        <v>0</v>
      </c>
      <c r="LF1925" s="2" t="e">
        <f t="shared" ref="LF1925:LF1988" ca="1" si="310">IF(LC1925=1,DATE(LEFT(C1925,4),RIGHT(LEFT(C1925,7),2), RIGHT(LEFT(C1925, 10),2)),NA())</f>
        <v>#N/A</v>
      </c>
      <c r="LG1925" s="2">
        <f t="shared" ref="LG1925:LG1988" ca="1" si="311">IF(LD1925=1,DATE(LEFT(JE1925,4),RIGHT(LEFT(JE1925,7),2), RIGHT(LEFT(JE1925, 10),2)),NA())</f>
        <v>41722</v>
      </c>
      <c r="LH1925" s="2" t="e">
        <f t="shared" ref="LH1925:LH1988" ca="1" si="312">IF(LE1925=1,DATE(LEFT(IF1925,4),RIGHT(LEFT(IF1925,7),2), RIGHT(LEFT(IF1925, 10),2)),NA())</f>
        <v>#N/A</v>
      </c>
      <c r="LI1925" t="e">
        <f t="shared" ref="LI1925:LI1988" ca="1" si="313">IF(LC1925=1,B1925,NA())</f>
        <v>#N/A</v>
      </c>
      <c r="LJ1925" t="str">
        <f t="shared" ref="LJ1925:LJ1988" ca="1" si="314">IF(LD1925=1,JD1925,NA())</f>
        <v>ezekielogadho@gmail.com</v>
      </c>
      <c r="LK1925" t="e">
        <f t="shared" ref="LK1925:LK1988" ca="1" si="315">IF(LE1925=1,IE1925,NA())</f>
        <v>#N/A</v>
      </c>
      <c r="LL1925" t="str">
        <f t="shared" ca="1" si="307"/>
        <v>Token</v>
      </c>
      <c r="LM1925" t="str">
        <f t="shared" ca="1" si="308"/>
        <v>ezekielogadho@gmail.com</v>
      </c>
      <c r="LN1925" t="e">
        <f ca="1">OFFSET($A1925,,MATCH(OFFSET([2]Keys!C$1,MATCH(Data.Collect1Dump!$LL1925,[2]Keys!$A$2:$A$4,0),),Data.Collect1Dump!$3:$3,0)-1,)</f>
        <v>#VALUE!</v>
      </c>
      <c r="LO1925" s="2" t="e">
        <f t="shared" ref="LO1925:LO1988" ca="1" si="316">DATE(LEFT(LN1925,4),RIGHT(LEFT(LN1925,7),2), RIGHT(LEFT(LN1925, 10),2))</f>
        <v>#VALUE!</v>
      </c>
    </row>
    <row r="1926" spans="1:327">
      <c r="A1926" t="s">
        <v>9583</v>
      </c>
      <c r="ID1926"/>
      <c r="JD1926" t="s">
        <v>378</v>
      </c>
      <c r="JE1926" t="s">
        <v>9584</v>
      </c>
      <c r="JF1926" t="s">
        <v>329</v>
      </c>
      <c r="JG1926">
        <v>7000</v>
      </c>
      <c r="JH1926" t="s">
        <v>330</v>
      </c>
      <c r="JR1926" t="s">
        <v>330</v>
      </c>
      <c r="KP1926" t="s">
        <v>330</v>
      </c>
      <c r="KS1926" t="s">
        <v>330</v>
      </c>
      <c r="KV1926" t="s">
        <v>330</v>
      </c>
      <c r="KX1926" t="s">
        <v>329</v>
      </c>
      <c r="KZ1926">
        <f ca="1">OFFSET($A1926,,MATCH([2]Keys!$B$2,Data.Collect1Dump!$3:$3,0)-1)</f>
        <v>0</v>
      </c>
      <c r="LA1926" t="str">
        <f ca="1">OFFSET($A1926,,MATCH([2]Keys!$B$4,Data.Collect1Dump!$3:$3,0)-1)</f>
        <v>anne.aroka@givedirectly.org</v>
      </c>
      <c r="LB1926">
        <f ca="1">OFFSET($A1926,,MATCH([2]Keys!$B$3,Data.Collect1Dump!$3:$3,0)-1)</f>
        <v>0</v>
      </c>
      <c r="LC1926">
        <f t="shared" ca="1" si="309"/>
        <v>0</v>
      </c>
      <c r="LD1926">
        <f t="shared" ca="1" si="309"/>
        <v>1</v>
      </c>
      <c r="LE1926">
        <f t="shared" ca="1" si="309"/>
        <v>0</v>
      </c>
      <c r="LF1926" s="2" t="e">
        <f t="shared" ca="1" si="310"/>
        <v>#N/A</v>
      </c>
      <c r="LG1926" s="2">
        <f t="shared" ca="1" si="311"/>
        <v>41624</v>
      </c>
      <c r="LH1926" s="2" t="e">
        <f t="shared" ca="1" si="312"/>
        <v>#N/A</v>
      </c>
      <c r="LI1926" t="e">
        <f t="shared" ca="1" si="313"/>
        <v>#N/A</v>
      </c>
      <c r="LJ1926" t="str">
        <f t="shared" ca="1" si="314"/>
        <v>anne.aroka@givedirectly.org</v>
      </c>
      <c r="LK1926" t="e">
        <f t="shared" ca="1" si="315"/>
        <v>#N/A</v>
      </c>
      <c r="LL1926" t="str">
        <f t="shared" ca="1" si="307"/>
        <v>Token</v>
      </c>
      <c r="LM1926" t="str">
        <f t="shared" ca="1" si="308"/>
        <v>anne.aroka@givedirectly.org</v>
      </c>
      <c r="LN1926" t="e">
        <f ca="1">OFFSET($A1926,,MATCH(OFFSET([2]Keys!C$1,MATCH(Data.Collect1Dump!$LL1926,[2]Keys!$A$2:$A$4,0),),Data.Collect1Dump!$3:$3,0)-1,)</f>
        <v>#VALUE!</v>
      </c>
      <c r="LO1926" s="2" t="e">
        <f t="shared" ca="1" si="316"/>
        <v>#VALUE!</v>
      </c>
    </row>
    <row r="1927" spans="1:327">
      <c r="A1927" t="s">
        <v>9585</v>
      </c>
      <c r="ID1927"/>
      <c r="JD1927" t="s">
        <v>350</v>
      </c>
      <c r="JE1927" t="s">
        <v>9586</v>
      </c>
      <c r="JF1927" t="s">
        <v>329</v>
      </c>
      <c r="JG1927">
        <v>7000</v>
      </c>
      <c r="JH1927" t="s">
        <v>330</v>
      </c>
      <c r="JR1927" t="s">
        <v>330</v>
      </c>
      <c r="KP1927" t="s">
        <v>330</v>
      </c>
      <c r="KS1927" t="s">
        <v>330</v>
      </c>
      <c r="KV1927" t="s">
        <v>330</v>
      </c>
      <c r="KX1927" t="s">
        <v>329</v>
      </c>
      <c r="KZ1927">
        <f ca="1">OFFSET($A1927,,MATCH([2]Keys!$B$2,Data.Collect1Dump!$3:$3,0)-1)</f>
        <v>0</v>
      </c>
      <c r="LA1927" t="str">
        <f ca="1">OFFSET($A1927,,MATCH([2]Keys!$B$4,Data.Collect1Dump!$3:$3,0)-1)</f>
        <v>andrew.agumba@givedirectly.org</v>
      </c>
      <c r="LB1927">
        <f ca="1">OFFSET($A1927,,MATCH([2]Keys!$B$3,Data.Collect1Dump!$3:$3,0)-1)</f>
        <v>0</v>
      </c>
      <c r="LC1927">
        <f t="shared" ca="1" si="309"/>
        <v>0</v>
      </c>
      <c r="LD1927">
        <f t="shared" ca="1" si="309"/>
        <v>1</v>
      </c>
      <c r="LE1927">
        <f t="shared" ca="1" si="309"/>
        <v>0</v>
      </c>
      <c r="LF1927" s="2" t="e">
        <f t="shared" ca="1" si="310"/>
        <v>#N/A</v>
      </c>
      <c r="LG1927" s="2">
        <f t="shared" ca="1" si="311"/>
        <v>41592</v>
      </c>
      <c r="LH1927" s="2" t="e">
        <f t="shared" ca="1" si="312"/>
        <v>#N/A</v>
      </c>
      <c r="LI1927" t="e">
        <f t="shared" ca="1" si="313"/>
        <v>#N/A</v>
      </c>
      <c r="LJ1927" t="str">
        <f t="shared" ca="1" si="314"/>
        <v>andrew.agumba@givedirectly.org</v>
      </c>
      <c r="LK1927" t="e">
        <f t="shared" ca="1" si="315"/>
        <v>#N/A</v>
      </c>
      <c r="LL1927" t="str">
        <f t="shared" ca="1" si="307"/>
        <v>Token</v>
      </c>
      <c r="LM1927" t="str">
        <f t="shared" ca="1" si="308"/>
        <v>andrew.agumba@givedirectly.org</v>
      </c>
      <c r="LN1927" t="e">
        <f ca="1">OFFSET($A1927,,MATCH(OFFSET([2]Keys!C$1,MATCH(Data.Collect1Dump!$LL1927,[2]Keys!$A$2:$A$4,0),),Data.Collect1Dump!$3:$3,0)-1,)</f>
        <v>#VALUE!</v>
      </c>
      <c r="LO1927" s="2" t="e">
        <f t="shared" ca="1" si="316"/>
        <v>#VALUE!</v>
      </c>
    </row>
    <row r="1928" spans="1:327">
      <c r="A1928" t="s">
        <v>9587</v>
      </c>
      <c r="ID1928"/>
      <c r="JD1928" t="s">
        <v>1437</v>
      </c>
      <c r="JE1928" t="s">
        <v>9588</v>
      </c>
      <c r="JF1928" t="s">
        <v>329</v>
      </c>
      <c r="JG1928">
        <v>6918</v>
      </c>
      <c r="JH1928" t="s">
        <v>330</v>
      </c>
      <c r="JR1928" t="s">
        <v>329</v>
      </c>
      <c r="JS1928" t="s">
        <v>9589</v>
      </c>
      <c r="KP1928" t="s">
        <v>330</v>
      </c>
      <c r="KS1928" t="s">
        <v>330</v>
      </c>
      <c r="KV1928" t="s">
        <v>330</v>
      </c>
      <c r="KX1928" t="s">
        <v>329</v>
      </c>
      <c r="KZ1928">
        <f ca="1">OFFSET($A1928,,MATCH([2]Keys!$B$2,Data.Collect1Dump!$3:$3,0)-1)</f>
        <v>0</v>
      </c>
      <c r="LA1928" t="str">
        <f ca="1">OFFSET($A1928,,MATCH([2]Keys!$B$4,Data.Collect1Dump!$3:$3,0)-1)</f>
        <v>michael.otieno@givedirectly.org</v>
      </c>
      <c r="LB1928">
        <f ca="1">OFFSET($A1928,,MATCH([2]Keys!$B$3,Data.Collect1Dump!$3:$3,0)-1)</f>
        <v>0</v>
      </c>
      <c r="LC1928">
        <f t="shared" ca="1" si="309"/>
        <v>0</v>
      </c>
      <c r="LD1928">
        <f t="shared" ca="1" si="309"/>
        <v>1</v>
      </c>
      <c r="LE1928">
        <f t="shared" ca="1" si="309"/>
        <v>0</v>
      </c>
      <c r="LF1928" s="2" t="e">
        <f t="shared" ca="1" si="310"/>
        <v>#N/A</v>
      </c>
      <c r="LG1928" s="2">
        <f t="shared" ca="1" si="311"/>
        <v>41579</v>
      </c>
      <c r="LH1928" s="2" t="e">
        <f t="shared" ca="1" si="312"/>
        <v>#N/A</v>
      </c>
      <c r="LI1928" t="e">
        <f t="shared" ca="1" si="313"/>
        <v>#N/A</v>
      </c>
      <c r="LJ1928" t="str">
        <f t="shared" ca="1" si="314"/>
        <v>michael.otieno@givedirectly.org</v>
      </c>
      <c r="LK1928" t="e">
        <f t="shared" ca="1" si="315"/>
        <v>#N/A</v>
      </c>
      <c r="LL1928" t="str">
        <f t="shared" ca="1" si="307"/>
        <v>Token</v>
      </c>
      <c r="LM1928" t="str">
        <f t="shared" ca="1" si="308"/>
        <v>michael.otieno@givedirectly.org</v>
      </c>
      <c r="LN1928" t="e">
        <f ca="1">OFFSET($A1928,,MATCH(OFFSET([2]Keys!C$1,MATCH(Data.Collect1Dump!$LL1928,[2]Keys!$A$2:$A$4,0),),Data.Collect1Dump!$3:$3,0)-1,)</f>
        <v>#VALUE!</v>
      </c>
      <c r="LO1928" s="2" t="e">
        <f t="shared" ca="1" si="316"/>
        <v>#VALUE!</v>
      </c>
    </row>
    <row r="1929" spans="1:327">
      <c r="A1929" t="s">
        <v>9590</v>
      </c>
      <c r="ID1929"/>
      <c r="JD1929" t="s">
        <v>378</v>
      </c>
      <c r="JE1929" t="s">
        <v>9591</v>
      </c>
      <c r="JF1929" t="s">
        <v>329</v>
      </c>
      <c r="JG1929">
        <v>7000</v>
      </c>
      <c r="JH1929" t="s">
        <v>330</v>
      </c>
      <c r="JR1929" t="s">
        <v>330</v>
      </c>
      <c r="KP1929" t="s">
        <v>330</v>
      </c>
      <c r="KS1929" t="s">
        <v>330</v>
      </c>
      <c r="KV1929" t="s">
        <v>330</v>
      </c>
      <c r="KX1929" t="s">
        <v>329</v>
      </c>
      <c r="KZ1929">
        <f ca="1">OFFSET($A1929,,MATCH([2]Keys!$B$2,Data.Collect1Dump!$3:$3,0)-1)</f>
        <v>0</v>
      </c>
      <c r="LA1929" t="str">
        <f ca="1">OFFSET($A1929,,MATCH([2]Keys!$B$4,Data.Collect1Dump!$3:$3,0)-1)</f>
        <v>anne.aroka@givedirectly.org</v>
      </c>
      <c r="LB1929">
        <f ca="1">OFFSET($A1929,,MATCH([2]Keys!$B$3,Data.Collect1Dump!$3:$3,0)-1)</f>
        <v>0</v>
      </c>
      <c r="LC1929">
        <f t="shared" ca="1" si="309"/>
        <v>0</v>
      </c>
      <c r="LD1929">
        <f t="shared" ca="1" si="309"/>
        <v>1</v>
      </c>
      <c r="LE1929">
        <f t="shared" ca="1" si="309"/>
        <v>0</v>
      </c>
      <c r="LF1929" s="2" t="e">
        <f t="shared" ca="1" si="310"/>
        <v>#N/A</v>
      </c>
      <c r="LG1929" s="2">
        <f t="shared" ca="1" si="311"/>
        <v>41617</v>
      </c>
      <c r="LH1929" s="2" t="e">
        <f t="shared" ca="1" si="312"/>
        <v>#N/A</v>
      </c>
      <c r="LI1929" t="e">
        <f t="shared" ca="1" si="313"/>
        <v>#N/A</v>
      </c>
      <c r="LJ1929" t="str">
        <f t="shared" ca="1" si="314"/>
        <v>anne.aroka@givedirectly.org</v>
      </c>
      <c r="LK1929" t="e">
        <f t="shared" ca="1" si="315"/>
        <v>#N/A</v>
      </c>
      <c r="LL1929" t="str">
        <f t="shared" ca="1" si="307"/>
        <v>Token</v>
      </c>
      <c r="LM1929" t="str">
        <f t="shared" ca="1" si="308"/>
        <v>anne.aroka@givedirectly.org</v>
      </c>
      <c r="LN1929" t="e">
        <f ca="1">OFFSET($A1929,,MATCH(OFFSET([2]Keys!C$1,MATCH(Data.Collect1Dump!$LL1929,[2]Keys!$A$2:$A$4,0),),Data.Collect1Dump!$3:$3,0)-1,)</f>
        <v>#VALUE!</v>
      </c>
      <c r="LO1929" s="2" t="e">
        <f t="shared" ca="1" si="316"/>
        <v>#VALUE!</v>
      </c>
    </row>
    <row r="1930" spans="1:327">
      <c r="A1930" t="s">
        <v>9592</v>
      </c>
      <c r="ID1930"/>
      <c r="JD1930" t="s">
        <v>5651</v>
      </c>
      <c r="JE1930" t="s">
        <v>9593</v>
      </c>
      <c r="JF1930" t="s">
        <v>329</v>
      </c>
      <c r="JG1930">
        <v>7000</v>
      </c>
      <c r="JH1930" t="s">
        <v>330</v>
      </c>
      <c r="JR1930" t="s">
        <v>330</v>
      </c>
      <c r="KP1930" t="s">
        <v>330</v>
      </c>
      <c r="KS1930" t="s">
        <v>330</v>
      </c>
      <c r="KV1930" t="s">
        <v>330</v>
      </c>
      <c r="KX1930" t="s">
        <v>329</v>
      </c>
      <c r="KZ1930">
        <f ca="1">OFFSET($A1930,,MATCH([2]Keys!$B$2,Data.Collect1Dump!$3:$3,0)-1)</f>
        <v>0</v>
      </c>
      <c r="LA1930" t="str">
        <f ca="1">OFFSET($A1930,,MATCH([2]Keys!$B$4,Data.Collect1Dump!$3:$3,0)-1)</f>
        <v>ochiwit@gmail.com</v>
      </c>
      <c r="LB1930">
        <f ca="1">OFFSET($A1930,,MATCH([2]Keys!$B$3,Data.Collect1Dump!$3:$3,0)-1)</f>
        <v>0</v>
      </c>
      <c r="LC1930">
        <f t="shared" ca="1" si="309"/>
        <v>0</v>
      </c>
      <c r="LD1930">
        <f t="shared" ca="1" si="309"/>
        <v>1</v>
      </c>
      <c r="LE1930">
        <f t="shared" ca="1" si="309"/>
        <v>0</v>
      </c>
      <c r="LF1930" s="2" t="e">
        <f t="shared" ca="1" si="310"/>
        <v>#N/A</v>
      </c>
      <c r="LG1930" s="2">
        <f t="shared" ca="1" si="311"/>
        <v>41617</v>
      </c>
      <c r="LH1930" s="2" t="e">
        <f t="shared" ca="1" si="312"/>
        <v>#N/A</v>
      </c>
      <c r="LI1930" t="e">
        <f t="shared" ca="1" si="313"/>
        <v>#N/A</v>
      </c>
      <c r="LJ1930" t="str">
        <f t="shared" ca="1" si="314"/>
        <v>ochiwit@gmail.com</v>
      </c>
      <c r="LK1930" t="e">
        <f t="shared" ca="1" si="315"/>
        <v>#N/A</v>
      </c>
      <c r="LL1930" t="str">
        <f t="shared" ca="1" si="307"/>
        <v>Token</v>
      </c>
      <c r="LM1930" t="str">
        <f t="shared" ca="1" si="308"/>
        <v>ochiwit@gmail.com</v>
      </c>
      <c r="LN1930" t="e">
        <f ca="1">OFFSET($A1930,,MATCH(OFFSET([2]Keys!C$1,MATCH(Data.Collect1Dump!$LL1930,[2]Keys!$A$2:$A$4,0),),Data.Collect1Dump!$3:$3,0)-1,)</f>
        <v>#VALUE!</v>
      </c>
      <c r="LO1930" s="2" t="e">
        <f t="shared" ca="1" si="316"/>
        <v>#VALUE!</v>
      </c>
    </row>
    <row r="1931" spans="1:327">
      <c r="A1931" t="s">
        <v>9594</v>
      </c>
      <c r="ID1931"/>
      <c r="JD1931" t="s">
        <v>5651</v>
      </c>
      <c r="JE1931" t="s">
        <v>9595</v>
      </c>
      <c r="JF1931" t="s">
        <v>329</v>
      </c>
      <c r="JG1931">
        <v>6918</v>
      </c>
      <c r="JH1931" t="s">
        <v>330</v>
      </c>
      <c r="JR1931" t="s">
        <v>330</v>
      </c>
      <c r="KP1931" t="s">
        <v>330</v>
      </c>
      <c r="KS1931" t="s">
        <v>330</v>
      </c>
      <c r="KV1931" t="s">
        <v>330</v>
      </c>
      <c r="KX1931" t="s">
        <v>329</v>
      </c>
      <c r="KZ1931">
        <f ca="1">OFFSET($A1931,,MATCH([2]Keys!$B$2,Data.Collect1Dump!$3:$3,0)-1)</f>
        <v>0</v>
      </c>
      <c r="LA1931" t="str">
        <f ca="1">OFFSET($A1931,,MATCH([2]Keys!$B$4,Data.Collect1Dump!$3:$3,0)-1)</f>
        <v>ochiwit@gmail.com</v>
      </c>
      <c r="LB1931">
        <f ca="1">OFFSET($A1931,,MATCH([2]Keys!$B$3,Data.Collect1Dump!$3:$3,0)-1)</f>
        <v>0</v>
      </c>
      <c r="LC1931">
        <f t="shared" ca="1" si="309"/>
        <v>0</v>
      </c>
      <c r="LD1931">
        <f t="shared" ca="1" si="309"/>
        <v>1</v>
      </c>
      <c r="LE1931">
        <f t="shared" ca="1" si="309"/>
        <v>0</v>
      </c>
      <c r="LF1931" s="2" t="e">
        <f t="shared" ca="1" si="310"/>
        <v>#N/A</v>
      </c>
      <c r="LG1931" s="2">
        <f t="shared" ca="1" si="311"/>
        <v>41617</v>
      </c>
      <c r="LH1931" s="2" t="e">
        <f t="shared" ca="1" si="312"/>
        <v>#N/A</v>
      </c>
      <c r="LI1931" t="e">
        <f t="shared" ca="1" si="313"/>
        <v>#N/A</v>
      </c>
      <c r="LJ1931" t="str">
        <f t="shared" ca="1" si="314"/>
        <v>ochiwit@gmail.com</v>
      </c>
      <c r="LK1931" t="e">
        <f t="shared" ca="1" si="315"/>
        <v>#N/A</v>
      </c>
      <c r="LL1931" t="str">
        <f t="shared" ca="1" si="307"/>
        <v>Token</v>
      </c>
      <c r="LM1931" t="str">
        <f t="shared" ca="1" si="308"/>
        <v>ochiwit@gmail.com</v>
      </c>
      <c r="LN1931" t="e">
        <f ca="1">OFFSET($A1931,,MATCH(OFFSET([2]Keys!C$1,MATCH(Data.Collect1Dump!$LL1931,[2]Keys!$A$2:$A$4,0),),Data.Collect1Dump!$3:$3,0)-1,)</f>
        <v>#VALUE!</v>
      </c>
      <c r="LO1931" s="2" t="e">
        <f t="shared" ca="1" si="316"/>
        <v>#VALUE!</v>
      </c>
    </row>
    <row r="1932" spans="1:327">
      <c r="A1932" t="s">
        <v>9596</v>
      </c>
      <c r="ID1932"/>
      <c r="JD1932" t="s">
        <v>5659</v>
      </c>
      <c r="JE1932" t="s">
        <v>9597</v>
      </c>
      <c r="JF1932" t="s">
        <v>329</v>
      </c>
      <c r="JG1932">
        <v>6900</v>
      </c>
      <c r="JH1932" t="s">
        <v>330</v>
      </c>
      <c r="JR1932" t="s">
        <v>330</v>
      </c>
      <c r="KP1932" t="s">
        <v>330</v>
      </c>
      <c r="KS1932" t="s">
        <v>330</v>
      </c>
      <c r="KV1932" t="s">
        <v>330</v>
      </c>
      <c r="KX1932" t="s">
        <v>329</v>
      </c>
      <c r="KZ1932">
        <f ca="1">OFFSET($A1932,,MATCH([2]Keys!$B$2,Data.Collect1Dump!$3:$3,0)-1)</f>
        <v>0</v>
      </c>
      <c r="LA1932" t="str">
        <f ca="1">OFFSET($A1932,,MATCH([2]Keys!$B$4,Data.Collect1Dump!$3:$3,0)-1)</f>
        <v>arokaanne@gmail.com</v>
      </c>
      <c r="LB1932">
        <f ca="1">OFFSET($A1932,,MATCH([2]Keys!$B$3,Data.Collect1Dump!$3:$3,0)-1)</f>
        <v>0</v>
      </c>
      <c r="LC1932">
        <f t="shared" ca="1" si="309"/>
        <v>0</v>
      </c>
      <c r="LD1932">
        <f t="shared" ca="1" si="309"/>
        <v>1</v>
      </c>
      <c r="LE1932">
        <f t="shared" ca="1" si="309"/>
        <v>0</v>
      </c>
      <c r="LF1932" s="2" t="e">
        <f t="shared" ca="1" si="310"/>
        <v>#N/A</v>
      </c>
      <c r="LG1932" s="2">
        <f t="shared" ca="1" si="311"/>
        <v>41583</v>
      </c>
      <c r="LH1932" s="2" t="e">
        <f t="shared" ca="1" si="312"/>
        <v>#N/A</v>
      </c>
      <c r="LI1932" t="e">
        <f t="shared" ca="1" si="313"/>
        <v>#N/A</v>
      </c>
      <c r="LJ1932" t="str">
        <f t="shared" ca="1" si="314"/>
        <v>arokaanne@gmail.com</v>
      </c>
      <c r="LK1932" t="e">
        <f t="shared" ca="1" si="315"/>
        <v>#N/A</v>
      </c>
      <c r="LL1932" t="str">
        <f t="shared" ca="1" si="307"/>
        <v>Token</v>
      </c>
      <c r="LM1932" t="str">
        <f t="shared" ca="1" si="308"/>
        <v>arokaanne@gmail.com</v>
      </c>
      <c r="LN1932" t="e">
        <f ca="1">OFFSET($A1932,,MATCH(OFFSET([2]Keys!C$1,MATCH(Data.Collect1Dump!$LL1932,[2]Keys!$A$2:$A$4,0),),Data.Collect1Dump!$3:$3,0)-1,)</f>
        <v>#VALUE!</v>
      </c>
      <c r="LO1932" s="2" t="e">
        <f t="shared" ca="1" si="316"/>
        <v>#VALUE!</v>
      </c>
    </row>
    <row r="1933" spans="1:327">
      <c r="A1933" t="s">
        <v>9598</v>
      </c>
      <c r="ID1933"/>
      <c r="JD1933" t="s">
        <v>5651</v>
      </c>
      <c r="JE1933" t="s">
        <v>9599</v>
      </c>
      <c r="JF1933" t="s">
        <v>329</v>
      </c>
      <c r="JG1933">
        <v>7000</v>
      </c>
      <c r="JH1933" t="s">
        <v>330</v>
      </c>
      <c r="JR1933" t="s">
        <v>330</v>
      </c>
      <c r="KP1933" t="s">
        <v>330</v>
      </c>
      <c r="KS1933" t="s">
        <v>329</v>
      </c>
      <c r="KT1933" t="s">
        <v>9600</v>
      </c>
      <c r="KU1933" t="s">
        <v>329</v>
      </c>
      <c r="KV1933" t="s">
        <v>330</v>
      </c>
      <c r="KX1933" t="s">
        <v>329</v>
      </c>
      <c r="KZ1933">
        <f ca="1">OFFSET($A1933,,MATCH([2]Keys!$B$2,Data.Collect1Dump!$3:$3,0)-1)</f>
        <v>0</v>
      </c>
      <c r="LA1933" t="str">
        <f ca="1">OFFSET($A1933,,MATCH([2]Keys!$B$4,Data.Collect1Dump!$3:$3,0)-1)</f>
        <v>ochiwit@gmail.com</v>
      </c>
      <c r="LB1933">
        <f ca="1">OFFSET($A1933,,MATCH([2]Keys!$B$3,Data.Collect1Dump!$3:$3,0)-1)</f>
        <v>0</v>
      </c>
      <c r="LC1933">
        <f t="shared" ca="1" si="309"/>
        <v>0</v>
      </c>
      <c r="LD1933">
        <f t="shared" ca="1" si="309"/>
        <v>1</v>
      </c>
      <c r="LE1933">
        <f t="shared" ca="1" si="309"/>
        <v>0</v>
      </c>
      <c r="LF1933" s="2" t="e">
        <f t="shared" ca="1" si="310"/>
        <v>#N/A</v>
      </c>
      <c r="LG1933" s="2">
        <f t="shared" ca="1" si="311"/>
        <v>41618</v>
      </c>
      <c r="LH1933" s="2" t="e">
        <f t="shared" ca="1" si="312"/>
        <v>#N/A</v>
      </c>
      <c r="LI1933" t="e">
        <f t="shared" ca="1" si="313"/>
        <v>#N/A</v>
      </c>
      <c r="LJ1933" t="str">
        <f t="shared" ca="1" si="314"/>
        <v>ochiwit@gmail.com</v>
      </c>
      <c r="LK1933" t="e">
        <f t="shared" ca="1" si="315"/>
        <v>#N/A</v>
      </c>
      <c r="LL1933" t="str">
        <f t="shared" ca="1" si="307"/>
        <v>Token</v>
      </c>
      <c r="LM1933" t="str">
        <f t="shared" ca="1" si="308"/>
        <v>ochiwit@gmail.com</v>
      </c>
      <c r="LN1933" t="e">
        <f ca="1">OFFSET($A1933,,MATCH(OFFSET([2]Keys!C$1,MATCH(Data.Collect1Dump!$LL1933,[2]Keys!$A$2:$A$4,0),),Data.Collect1Dump!$3:$3,0)-1,)</f>
        <v>#VALUE!</v>
      </c>
      <c r="LO1933" s="2" t="e">
        <f t="shared" ca="1" si="316"/>
        <v>#VALUE!</v>
      </c>
    </row>
    <row r="1934" spans="1:327">
      <c r="A1934" t="s">
        <v>9601</v>
      </c>
      <c r="ID1934"/>
      <c r="JD1934" t="s">
        <v>2833</v>
      </c>
      <c r="JE1934" t="s">
        <v>9602</v>
      </c>
      <c r="JF1934" t="s">
        <v>329</v>
      </c>
      <c r="JG1934">
        <v>6800</v>
      </c>
      <c r="JH1934" t="s">
        <v>330</v>
      </c>
      <c r="JR1934" t="s">
        <v>330</v>
      </c>
      <c r="KP1934" t="s">
        <v>330</v>
      </c>
      <c r="KS1934" t="s">
        <v>330</v>
      </c>
      <c r="KV1934" t="s">
        <v>330</v>
      </c>
      <c r="KX1934" t="s">
        <v>330</v>
      </c>
      <c r="KZ1934">
        <f ca="1">OFFSET($A1934,,MATCH([2]Keys!$B$2,Data.Collect1Dump!$3:$3,0)-1)</f>
        <v>0</v>
      </c>
      <c r="LA1934" t="str">
        <f ca="1">OFFSET($A1934,,MATCH([2]Keys!$B$4,Data.Collect1Dump!$3:$3,0)-1)</f>
        <v>andyagumbaa@gmail.com</v>
      </c>
      <c r="LB1934">
        <f ca="1">OFFSET($A1934,,MATCH([2]Keys!$B$3,Data.Collect1Dump!$3:$3,0)-1)</f>
        <v>0</v>
      </c>
      <c r="LC1934">
        <f t="shared" ca="1" si="309"/>
        <v>0</v>
      </c>
      <c r="LD1934">
        <f t="shared" ca="1" si="309"/>
        <v>1</v>
      </c>
      <c r="LE1934">
        <f t="shared" ca="1" si="309"/>
        <v>0</v>
      </c>
      <c r="LF1934" s="2" t="e">
        <f t="shared" ca="1" si="310"/>
        <v>#N/A</v>
      </c>
      <c r="LG1934" s="2">
        <f t="shared" ca="1" si="311"/>
        <v>41576</v>
      </c>
      <c r="LH1934" s="2" t="e">
        <f t="shared" ca="1" si="312"/>
        <v>#N/A</v>
      </c>
      <c r="LI1934" t="e">
        <f t="shared" ca="1" si="313"/>
        <v>#N/A</v>
      </c>
      <c r="LJ1934" t="str">
        <f t="shared" ca="1" si="314"/>
        <v>andyagumbaa@gmail.com</v>
      </c>
      <c r="LK1934" t="e">
        <f t="shared" ca="1" si="315"/>
        <v>#N/A</v>
      </c>
      <c r="LL1934" t="str">
        <f t="shared" ca="1" si="307"/>
        <v>Token</v>
      </c>
      <c r="LM1934" t="str">
        <f t="shared" ca="1" si="308"/>
        <v>andyagumbaa@gmail.com</v>
      </c>
      <c r="LN1934" t="e">
        <f ca="1">OFFSET($A1934,,MATCH(OFFSET([2]Keys!C$1,MATCH(Data.Collect1Dump!$LL1934,[2]Keys!$A$2:$A$4,0),),Data.Collect1Dump!$3:$3,0)-1,)</f>
        <v>#VALUE!</v>
      </c>
      <c r="LO1934" s="2" t="e">
        <f t="shared" ca="1" si="316"/>
        <v>#VALUE!</v>
      </c>
    </row>
    <row r="1935" spans="1:327">
      <c r="A1935" t="s">
        <v>9603</v>
      </c>
      <c r="ID1935"/>
      <c r="JD1935" t="s">
        <v>2833</v>
      </c>
      <c r="JE1935" t="s">
        <v>9604</v>
      </c>
      <c r="JF1935" t="s">
        <v>329</v>
      </c>
      <c r="JG1935">
        <v>6800</v>
      </c>
      <c r="JH1935" t="s">
        <v>330</v>
      </c>
      <c r="JR1935" t="s">
        <v>330</v>
      </c>
      <c r="KP1935" t="s">
        <v>330</v>
      </c>
      <c r="KS1935" t="s">
        <v>330</v>
      </c>
      <c r="KV1935" t="s">
        <v>330</v>
      </c>
      <c r="KZ1935">
        <f ca="1">OFFSET($A1935,,MATCH([2]Keys!$B$2,Data.Collect1Dump!$3:$3,0)-1)</f>
        <v>0</v>
      </c>
      <c r="LA1935" t="str">
        <f ca="1">OFFSET($A1935,,MATCH([2]Keys!$B$4,Data.Collect1Dump!$3:$3,0)-1)</f>
        <v>andyagumbaa@gmail.com</v>
      </c>
      <c r="LB1935">
        <f ca="1">OFFSET($A1935,,MATCH([2]Keys!$B$3,Data.Collect1Dump!$3:$3,0)-1)</f>
        <v>0</v>
      </c>
      <c r="LC1935">
        <f t="shared" ca="1" si="309"/>
        <v>0</v>
      </c>
      <c r="LD1935">
        <f t="shared" ca="1" si="309"/>
        <v>1</v>
      </c>
      <c r="LE1935">
        <f t="shared" ca="1" si="309"/>
        <v>0</v>
      </c>
      <c r="LF1935" s="2" t="e">
        <f t="shared" ca="1" si="310"/>
        <v>#N/A</v>
      </c>
      <c r="LG1935" s="2">
        <f t="shared" ca="1" si="311"/>
        <v>41576</v>
      </c>
      <c r="LH1935" s="2" t="e">
        <f t="shared" ca="1" si="312"/>
        <v>#N/A</v>
      </c>
      <c r="LI1935" t="e">
        <f t="shared" ca="1" si="313"/>
        <v>#N/A</v>
      </c>
      <c r="LJ1935" t="str">
        <f t="shared" ca="1" si="314"/>
        <v>andyagumbaa@gmail.com</v>
      </c>
      <c r="LK1935" t="e">
        <f t="shared" ca="1" si="315"/>
        <v>#N/A</v>
      </c>
      <c r="LL1935" t="str">
        <f t="shared" ca="1" si="307"/>
        <v>Token</v>
      </c>
      <c r="LM1935" t="str">
        <f t="shared" ca="1" si="308"/>
        <v>andyagumbaa@gmail.com</v>
      </c>
      <c r="LN1935" t="e">
        <f ca="1">OFFSET($A1935,,MATCH(OFFSET([2]Keys!C$1,MATCH(Data.Collect1Dump!$LL1935,[2]Keys!$A$2:$A$4,0),),Data.Collect1Dump!$3:$3,0)-1,)</f>
        <v>#VALUE!</v>
      </c>
      <c r="LO1935" s="2" t="e">
        <f t="shared" ca="1" si="316"/>
        <v>#VALUE!</v>
      </c>
    </row>
    <row r="1936" spans="1:327">
      <c r="A1936" t="s">
        <v>9605</v>
      </c>
      <c r="ID1936"/>
      <c r="JD1936" t="s">
        <v>378</v>
      </c>
      <c r="JE1936" t="s">
        <v>9606</v>
      </c>
      <c r="JF1936" t="s">
        <v>329</v>
      </c>
      <c r="JG1936">
        <v>7000</v>
      </c>
      <c r="JH1936" t="s">
        <v>330</v>
      </c>
      <c r="JR1936" t="s">
        <v>330</v>
      </c>
      <c r="KP1936" t="s">
        <v>330</v>
      </c>
      <c r="KS1936" t="s">
        <v>330</v>
      </c>
      <c r="KV1936" t="s">
        <v>330</v>
      </c>
      <c r="KX1936" t="s">
        <v>329</v>
      </c>
      <c r="KZ1936">
        <f ca="1">OFFSET($A1936,,MATCH([2]Keys!$B$2,Data.Collect1Dump!$3:$3,0)-1)</f>
        <v>0</v>
      </c>
      <c r="LA1936" t="str">
        <f ca="1">OFFSET($A1936,,MATCH([2]Keys!$B$4,Data.Collect1Dump!$3:$3,0)-1)</f>
        <v>anne.aroka@givedirectly.org</v>
      </c>
      <c r="LB1936">
        <f ca="1">OFFSET($A1936,,MATCH([2]Keys!$B$3,Data.Collect1Dump!$3:$3,0)-1)</f>
        <v>0</v>
      </c>
      <c r="LC1936">
        <f t="shared" ca="1" si="309"/>
        <v>0</v>
      </c>
      <c r="LD1936">
        <f t="shared" ca="1" si="309"/>
        <v>1</v>
      </c>
      <c r="LE1936">
        <f t="shared" ca="1" si="309"/>
        <v>0</v>
      </c>
      <c r="LF1936" s="2" t="e">
        <f t="shared" ca="1" si="310"/>
        <v>#N/A</v>
      </c>
      <c r="LG1936" s="2">
        <f t="shared" ca="1" si="311"/>
        <v>41596</v>
      </c>
      <c r="LH1936" s="2" t="e">
        <f t="shared" ca="1" si="312"/>
        <v>#N/A</v>
      </c>
      <c r="LI1936" t="e">
        <f t="shared" ca="1" si="313"/>
        <v>#N/A</v>
      </c>
      <c r="LJ1936" t="str">
        <f t="shared" ca="1" si="314"/>
        <v>anne.aroka@givedirectly.org</v>
      </c>
      <c r="LK1936" t="e">
        <f t="shared" ca="1" si="315"/>
        <v>#N/A</v>
      </c>
      <c r="LL1936" t="str">
        <f t="shared" ca="1" si="307"/>
        <v>Token</v>
      </c>
      <c r="LM1936" t="str">
        <f t="shared" ca="1" si="308"/>
        <v>anne.aroka@givedirectly.org</v>
      </c>
      <c r="LN1936" t="e">
        <f ca="1">OFFSET($A1936,,MATCH(OFFSET([2]Keys!C$1,MATCH(Data.Collect1Dump!$LL1936,[2]Keys!$A$2:$A$4,0),),Data.Collect1Dump!$3:$3,0)-1,)</f>
        <v>#VALUE!</v>
      </c>
      <c r="LO1936" s="2" t="e">
        <f t="shared" ca="1" si="316"/>
        <v>#VALUE!</v>
      </c>
    </row>
    <row r="1937" spans="1:327">
      <c r="A1937" t="s">
        <v>9607</v>
      </c>
      <c r="ID1937"/>
      <c r="JD1937" t="s">
        <v>5651</v>
      </c>
      <c r="JE1937" t="s">
        <v>9608</v>
      </c>
      <c r="JF1937" t="s">
        <v>329</v>
      </c>
      <c r="JG1937">
        <v>6900</v>
      </c>
      <c r="JH1937" t="s">
        <v>330</v>
      </c>
      <c r="JR1937" t="s">
        <v>330</v>
      </c>
      <c r="KP1937" t="s">
        <v>330</v>
      </c>
      <c r="KS1937" t="s">
        <v>330</v>
      </c>
      <c r="KV1937" t="s">
        <v>330</v>
      </c>
      <c r="KX1937" t="s">
        <v>329</v>
      </c>
      <c r="KZ1937">
        <f ca="1">OFFSET($A1937,,MATCH([2]Keys!$B$2,Data.Collect1Dump!$3:$3,0)-1)</f>
        <v>0</v>
      </c>
      <c r="LA1937" t="str">
        <f ca="1">OFFSET($A1937,,MATCH([2]Keys!$B$4,Data.Collect1Dump!$3:$3,0)-1)</f>
        <v>ochiwit@gmail.com</v>
      </c>
      <c r="LB1937">
        <f ca="1">OFFSET($A1937,,MATCH([2]Keys!$B$3,Data.Collect1Dump!$3:$3,0)-1)</f>
        <v>0</v>
      </c>
      <c r="LC1937">
        <f t="shared" ca="1" si="309"/>
        <v>0</v>
      </c>
      <c r="LD1937">
        <f t="shared" ca="1" si="309"/>
        <v>1</v>
      </c>
      <c r="LE1937">
        <f t="shared" ca="1" si="309"/>
        <v>0</v>
      </c>
      <c r="LF1937" s="2" t="e">
        <f t="shared" ca="1" si="310"/>
        <v>#N/A</v>
      </c>
      <c r="LG1937" s="2">
        <f t="shared" ca="1" si="311"/>
        <v>41617</v>
      </c>
      <c r="LH1937" s="2" t="e">
        <f t="shared" ca="1" si="312"/>
        <v>#N/A</v>
      </c>
      <c r="LI1937" t="e">
        <f t="shared" ca="1" si="313"/>
        <v>#N/A</v>
      </c>
      <c r="LJ1937" t="str">
        <f t="shared" ca="1" si="314"/>
        <v>ochiwit@gmail.com</v>
      </c>
      <c r="LK1937" t="e">
        <f t="shared" ca="1" si="315"/>
        <v>#N/A</v>
      </c>
      <c r="LL1937" t="str">
        <f t="shared" ca="1" si="307"/>
        <v>Token</v>
      </c>
      <c r="LM1937" t="str">
        <f t="shared" ca="1" si="308"/>
        <v>ochiwit@gmail.com</v>
      </c>
      <c r="LN1937" t="e">
        <f ca="1">OFFSET($A1937,,MATCH(OFFSET([2]Keys!C$1,MATCH(Data.Collect1Dump!$LL1937,[2]Keys!$A$2:$A$4,0),),Data.Collect1Dump!$3:$3,0)-1,)</f>
        <v>#VALUE!</v>
      </c>
      <c r="LO1937" s="2" t="e">
        <f t="shared" ca="1" si="316"/>
        <v>#VALUE!</v>
      </c>
    </row>
    <row r="1938" spans="1:327">
      <c r="A1938" t="s">
        <v>9609</v>
      </c>
      <c r="ID1938"/>
      <c r="JD1938" t="s">
        <v>378</v>
      </c>
      <c r="JE1938" t="s">
        <v>9610</v>
      </c>
      <c r="JF1938" t="s">
        <v>329</v>
      </c>
      <c r="JG1938">
        <v>7000</v>
      </c>
      <c r="JH1938" t="s">
        <v>330</v>
      </c>
      <c r="JR1938" t="s">
        <v>330</v>
      </c>
      <c r="KP1938" t="s">
        <v>330</v>
      </c>
      <c r="KS1938" t="s">
        <v>330</v>
      </c>
      <c r="KV1938" t="s">
        <v>330</v>
      </c>
      <c r="KX1938" t="s">
        <v>329</v>
      </c>
      <c r="KZ1938">
        <f ca="1">OFFSET($A1938,,MATCH([2]Keys!$B$2,Data.Collect1Dump!$3:$3,0)-1)</f>
        <v>0</v>
      </c>
      <c r="LA1938" t="str">
        <f ca="1">OFFSET($A1938,,MATCH([2]Keys!$B$4,Data.Collect1Dump!$3:$3,0)-1)</f>
        <v>anne.aroka@givedirectly.org</v>
      </c>
      <c r="LB1938">
        <f ca="1">OFFSET($A1938,,MATCH([2]Keys!$B$3,Data.Collect1Dump!$3:$3,0)-1)</f>
        <v>0</v>
      </c>
      <c r="LC1938">
        <f t="shared" ca="1" si="309"/>
        <v>0</v>
      </c>
      <c r="LD1938">
        <f t="shared" ca="1" si="309"/>
        <v>1</v>
      </c>
      <c r="LE1938">
        <f t="shared" ca="1" si="309"/>
        <v>0</v>
      </c>
      <c r="LF1938" s="2" t="e">
        <f t="shared" ca="1" si="310"/>
        <v>#N/A</v>
      </c>
      <c r="LG1938" s="2">
        <f t="shared" ca="1" si="311"/>
        <v>41598</v>
      </c>
      <c r="LH1938" s="2" t="e">
        <f t="shared" ca="1" si="312"/>
        <v>#N/A</v>
      </c>
      <c r="LI1938" t="e">
        <f t="shared" ca="1" si="313"/>
        <v>#N/A</v>
      </c>
      <c r="LJ1938" t="str">
        <f t="shared" ca="1" si="314"/>
        <v>anne.aroka@givedirectly.org</v>
      </c>
      <c r="LK1938" t="e">
        <f t="shared" ca="1" si="315"/>
        <v>#N/A</v>
      </c>
      <c r="LL1938" t="str">
        <f t="shared" ca="1" si="307"/>
        <v>Token</v>
      </c>
      <c r="LM1938" t="str">
        <f t="shared" ca="1" si="308"/>
        <v>anne.aroka@givedirectly.org</v>
      </c>
      <c r="LN1938" t="e">
        <f ca="1">OFFSET($A1938,,MATCH(OFFSET([2]Keys!C$1,MATCH(Data.Collect1Dump!$LL1938,[2]Keys!$A$2:$A$4,0),),Data.Collect1Dump!$3:$3,0)-1,)</f>
        <v>#VALUE!</v>
      </c>
      <c r="LO1938" s="2" t="e">
        <f t="shared" ca="1" si="316"/>
        <v>#VALUE!</v>
      </c>
    </row>
    <row r="1939" spans="1:327">
      <c r="A1939" t="s">
        <v>9611</v>
      </c>
      <c r="ID1939"/>
      <c r="JD1939" t="s">
        <v>5659</v>
      </c>
      <c r="JE1939" t="s">
        <v>9612</v>
      </c>
      <c r="JF1939" t="s">
        <v>329</v>
      </c>
      <c r="JG1939">
        <v>6900</v>
      </c>
      <c r="JH1939" t="s">
        <v>330</v>
      </c>
      <c r="JR1939" t="s">
        <v>330</v>
      </c>
      <c r="KP1939" t="s">
        <v>330</v>
      </c>
      <c r="KS1939" t="s">
        <v>330</v>
      </c>
      <c r="KV1939" t="s">
        <v>330</v>
      </c>
      <c r="KX1939" t="s">
        <v>329</v>
      </c>
      <c r="KZ1939">
        <f ca="1">OFFSET($A1939,,MATCH([2]Keys!$B$2,Data.Collect1Dump!$3:$3,0)-1)</f>
        <v>0</v>
      </c>
      <c r="LA1939" t="str">
        <f ca="1">OFFSET($A1939,,MATCH([2]Keys!$B$4,Data.Collect1Dump!$3:$3,0)-1)</f>
        <v>arokaanne@gmail.com</v>
      </c>
      <c r="LB1939">
        <f ca="1">OFFSET($A1939,,MATCH([2]Keys!$B$3,Data.Collect1Dump!$3:$3,0)-1)</f>
        <v>0</v>
      </c>
      <c r="LC1939">
        <f t="shared" ca="1" si="309"/>
        <v>0</v>
      </c>
      <c r="LD1939">
        <f t="shared" ca="1" si="309"/>
        <v>1</v>
      </c>
      <c r="LE1939">
        <f t="shared" ca="1" si="309"/>
        <v>0</v>
      </c>
      <c r="LF1939" s="2" t="e">
        <f t="shared" ca="1" si="310"/>
        <v>#N/A</v>
      </c>
      <c r="LG1939" s="2">
        <f t="shared" ca="1" si="311"/>
        <v>41583</v>
      </c>
      <c r="LH1939" s="2" t="e">
        <f t="shared" ca="1" si="312"/>
        <v>#N/A</v>
      </c>
      <c r="LI1939" t="e">
        <f t="shared" ca="1" si="313"/>
        <v>#N/A</v>
      </c>
      <c r="LJ1939" t="str">
        <f t="shared" ca="1" si="314"/>
        <v>arokaanne@gmail.com</v>
      </c>
      <c r="LK1939" t="e">
        <f t="shared" ca="1" si="315"/>
        <v>#N/A</v>
      </c>
      <c r="LL1939" t="str">
        <f t="shared" ca="1" si="307"/>
        <v>Token</v>
      </c>
      <c r="LM1939" t="str">
        <f t="shared" ca="1" si="308"/>
        <v>arokaanne@gmail.com</v>
      </c>
      <c r="LN1939" t="e">
        <f ca="1">OFFSET($A1939,,MATCH(OFFSET([2]Keys!C$1,MATCH(Data.Collect1Dump!$LL1939,[2]Keys!$A$2:$A$4,0),),Data.Collect1Dump!$3:$3,0)-1,)</f>
        <v>#VALUE!</v>
      </c>
      <c r="LO1939" s="2" t="e">
        <f t="shared" ca="1" si="316"/>
        <v>#VALUE!</v>
      </c>
    </row>
    <row r="1940" spans="1:327">
      <c r="A1940" t="s">
        <v>9613</v>
      </c>
      <c r="ID1940"/>
      <c r="JD1940" t="s">
        <v>5659</v>
      </c>
      <c r="JE1940" t="s">
        <v>9614</v>
      </c>
      <c r="JF1940" t="s">
        <v>329</v>
      </c>
      <c r="JG1940">
        <v>7000</v>
      </c>
      <c r="JH1940" t="s">
        <v>330</v>
      </c>
      <c r="JR1940" t="s">
        <v>330</v>
      </c>
      <c r="KP1940" t="s">
        <v>330</v>
      </c>
      <c r="KS1940" t="s">
        <v>330</v>
      </c>
      <c r="KV1940" t="s">
        <v>330</v>
      </c>
      <c r="KX1940" t="s">
        <v>329</v>
      </c>
      <c r="KZ1940">
        <f ca="1">OFFSET($A1940,,MATCH([2]Keys!$B$2,Data.Collect1Dump!$3:$3,0)-1)</f>
        <v>0</v>
      </c>
      <c r="LA1940" t="str">
        <f ca="1">OFFSET($A1940,,MATCH([2]Keys!$B$4,Data.Collect1Dump!$3:$3,0)-1)</f>
        <v>arokaanne@gmail.com</v>
      </c>
      <c r="LB1940">
        <f ca="1">OFFSET($A1940,,MATCH([2]Keys!$B$3,Data.Collect1Dump!$3:$3,0)-1)</f>
        <v>0</v>
      </c>
      <c r="LC1940">
        <f t="shared" ca="1" si="309"/>
        <v>0</v>
      </c>
      <c r="LD1940">
        <f t="shared" ca="1" si="309"/>
        <v>1</v>
      </c>
      <c r="LE1940">
        <f t="shared" ca="1" si="309"/>
        <v>0</v>
      </c>
      <c r="LF1940" s="2" t="e">
        <f t="shared" ca="1" si="310"/>
        <v>#N/A</v>
      </c>
      <c r="LG1940" s="2">
        <f t="shared" ca="1" si="311"/>
        <v>41582</v>
      </c>
      <c r="LH1940" s="2" t="e">
        <f t="shared" ca="1" si="312"/>
        <v>#N/A</v>
      </c>
      <c r="LI1940" t="e">
        <f t="shared" ca="1" si="313"/>
        <v>#N/A</v>
      </c>
      <c r="LJ1940" t="str">
        <f t="shared" ca="1" si="314"/>
        <v>arokaanne@gmail.com</v>
      </c>
      <c r="LK1940" t="e">
        <f t="shared" ca="1" si="315"/>
        <v>#N/A</v>
      </c>
      <c r="LL1940" t="str">
        <f t="shared" ca="1" si="307"/>
        <v>Token</v>
      </c>
      <c r="LM1940" t="str">
        <f t="shared" ca="1" si="308"/>
        <v>arokaanne@gmail.com</v>
      </c>
      <c r="LN1940" t="e">
        <f ca="1">OFFSET($A1940,,MATCH(OFFSET([2]Keys!C$1,MATCH(Data.Collect1Dump!$LL1940,[2]Keys!$A$2:$A$4,0),),Data.Collect1Dump!$3:$3,0)-1,)</f>
        <v>#VALUE!</v>
      </c>
      <c r="LO1940" s="2" t="e">
        <f t="shared" ca="1" si="316"/>
        <v>#VALUE!</v>
      </c>
    </row>
    <row r="1941" spans="1:327">
      <c r="A1941" t="s">
        <v>9615</v>
      </c>
      <c r="ID1941"/>
      <c r="JD1941" t="s">
        <v>5659</v>
      </c>
      <c r="JE1941" t="s">
        <v>9616</v>
      </c>
      <c r="JF1941" t="s">
        <v>329</v>
      </c>
      <c r="JG1941">
        <v>7000</v>
      </c>
      <c r="JH1941" t="s">
        <v>330</v>
      </c>
      <c r="JR1941" t="s">
        <v>330</v>
      </c>
      <c r="KP1941" t="s">
        <v>330</v>
      </c>
      <c r="KS1941" t="s">
        <v>330</v>
      </c>
      <c r="KV1941" t="s">
        <v>330</v>
      </c>
      <c r="KX1941" t="s">
        <v>329</v>
      </c>
      <c r="KZ1941">
        <f ca="1">OFFSET($A1941,,MATCH([2]Keys!$B$2,Data.Collect1Dump!$3:$3,0)-1)</f>
        <v>0</v>
      </c>
      <c r="LA1941" t="str">
        <f ca="1">OFFSET($A1941,,MATCH([2]Keys!$B$4,Data.Collect1Dump!$3:$3,0)-1)</f>
        <v>arokaanne@gmail.com</v>
      </c>
      <c r="LB1941">
        <f ca="1">OFFSET($A1941,,MATCH([2]Keys!$B$3,Data.Collect1Dump!$3:$3,0)-1)</f>
        <v>0</v>
      </c>
      <c r="LC1941">
        <f t="shared" ca="1" si="309"/>
        <v>0</v>
      </c>
      <c r="LD1941">
        <f t="shared" ca="1" si="309"/>
        <v>1</v>
      </c>
      <c r="LE1941">
        <f t="shared" ca="1" si="309"/>
        <v>0</v>
      </c>
      <c r="LF1941" s="2" t="e">
        <f t="shared" ca="1" si="310"/>
        <v>#N/A</v>
      </c>
      <c r="LG1941" s="2">
        <f t="shared" ca="1" si="311"/>
        <v>41582</v>
      </c>
      <c r="LH1941" s="2" t="e">
        <f t="shared" ca="1" si="312"/>
        <v>#N/A</v>
      </c>
      <c r="LI1941" t="e">
        <f t="shared" ca="1" si="313"/>
        <v>#N/A</v>
      </c>
      <c r="LJ1941" t="str">
        <f t="shared" ca="1" si="314"/>
        <v>arokaanne@gmail.com</v>
      </c>
      <c r="LK1941" t="e">
        <f t="shared" ca="1" si="315"/>
        <v>#N/A</v>
      </c>
      <c r="LL1941" t="str">
        <f t="shared" ca="1" si="307"/>
        <v>Token</v>
      </c>
      <c r="LM1941" t="str">
        <f t="shared" ca="1" si="308"/>
        <v>arokaanne@gmail.com</v>
      </c>
      <c r="LN1941" t="e">
        <f ca="1">OFFSET($A1941,,MATCH(OFFSET([2]Keys!C$1,MATCH(Data.Collect1Dump!$LL1941,[2]Keys!$A$2:$A$4,0),),Data.Collect1Dump!$3:$3,0)-1,)</f>
        <v>#VALUE!</v>
      </c>
      <c r="LO1941" s="2" t="e">
        <f t="shared" ca="1" si="316"/>
        <v>#VALUE!</v>
      </c>
    </row>
    <row r="1942" spans="1:327">
      <c r="A1942" t="s">
        <v>9617</v>
      </c>
      <c r="ID1942"/>
      <c r="KZ1942">
        <f ca="1">OFFSET($A1942,,MATCH([2]Keys!$B$2,Data.Collect1Dump!$3:$3,0)-1)</f>
        <v>0</v>
      </c>
      <c r="LA1942">
        <f ca="1">OFFSET($A1942,,MATCH([2]Keys!$B$4,Data.Collect1Dump!$3:$3,0)-1)</f>
        <v>0</v>
      </c>
      <c r="LB1942">
        <f ca="1">OFFSET($A1942,,MATCH([2]Keys!$B$3,Data.Collect1Dump!$3:$3,0)-1)</f>
        <v>0</v>
      </c>
      <c r="LC1942">
        <f t="shared" ca="1" si="309"/>
        <v>0</v>
      </c>
      <c r="LD1942">
        <f t="shared" ca="1" si="309"/>
        <v>0</v>
      </c>
      <c r="LE1942">
        <f t="shared" ca="1" si="309"/>
        <v>0</v>
      </c>
      <c r="LF1942" s="2" t="e">
        <f t="shared" ca="1" si="310"/>
        <v>#N/A</v>
      </c>
      <c r="LG1942" s="2" t="e">
        <f t="shared" ca="1" si="311"/>
        <v>#N/A</v>
      </c>
      <c r="LH1942" s="2" t="e">
        <f t="shared" ca="1" si="312"/>
        <v>#N/A</v>
      </c>
      <c r="LI1942" t="e">
        <f t="shared" ca="1" si="313"/>
        <v>#N/A</v>
      </c>
      <c r="LJ1942" t="e">
        <f t="shared" ca="1" si="314"/>
        <v>#N/A</v>
      </c>
      <c r="LK1942" t="e">
        <f t="shared" ca="1" si="315"/>
        <v>#N/A</v>
      </c>
      <c r="LL1942" t="str">
        <f t="shared" ca="1" si="307"/>
        <v>Null Survey</v>
      </c>
      <c r="LM1942" t="str">
        <f t="shared" ca="1" si="308"/>
        <v>Null Survey</v>
      </c>
      <c r="LN1942" t="e">
        <f ca="1">OFFSET($A1942,,MATCH(OFFSET([2]Keys!C$1,MATCH(Data.Collect1Dump!$LL1942,[2]Keys!$A$2:$A$4,0),),Data.Collect1Dump!$3:$3,0)-1,)</f>
        <v>#N/A</v>
      </c>
      <c r="LO1942" s="2" t="e">
        <f t="shared" ca="1" si="316"/>
        <v>#N/A</v>
      </c>
    </row>
    <row r="1943" spans="1:327">
      <c r="A1943" t="s">
        <v>9618</v>
      </c>
      <c r="ID1943"/>
      <c r="JD1943" t="s">
        <v>5651</v>
      </c>
      <c r="JE1943" t="s">
        <v>9619</v>
      </c>
      <c r="JF1943" t="s">
        <v>329</v>
      </c>
      <c r="JG1943">
        <v>7000</v>
      </c>
      <c r="JH1943" t="s">
        <v>330</v>
      </c>
      <c r="JR1943" t="s">
        <v>330</v>
      </c>
      <c r="KP1943" t="s">
        <v>330</v>
      </c>
      <c r="KS1943" t="s">
        <v>330</v>
      </c>
      <c r="KV1943" t="s">
        <v>330</v>
      </c>
      <c r="KX1943" t="s">
        <v>329</v>
      </c>
      <c r="KZ1943">
        <f ca="1">OFFSET($A1943,,MATCH([2]Keys!$B$2,Data.Collect1Dump!$3:$3,0)-1)</f>
        <v>0</v>
      </c>
      <c r="LA1943" t="str">
        <f ca="1">OFFSET($A1943,,MATCH([2]Keys!$B$4,Data.Collect1Dump!$3:$3,0)-1)</f>
        <v>ochiwit@gmail.com</v>
      </c>
      <c r="LB1943">
        <f ca="1">OFFSET($A1943,,MATCH([2]Keys!$B$3,Data.Collect1Dump!$3:$3,0)-1)</f>
        <v>0</v>
      </c>
      <c r="LC1943">
        <f t="shared" ca="1" si="309"/>
        <v>0</v>
      </c>
      <c r="LD1943">
        <f t="shared" ca="1" si="309"/>
        <v>1</v>
      </c>
      <c r="LE1943">
        <f t="shared" ca="1" si="309"/>
        <v>0</v>
      </c>
      <c r="LF1943" s="2" t="e">
        <f t="shared" ca="1" si="310"/>
        <v>#N/A</v>
      </c>
      <c r="LG1943" s="2">
        <f t="shared" ca="1" si="311"/>
        <v>41618</v>
      </c>
      <c r="LH1943" s="2" t="e">
        <f t="shared" ca="1" si="312"/>
        <v>#N/A</v>
      </c>
      <c r="LI1943" t="e">
        <f t="shared" ca="1" si="313"/>
        <v>#N/A</v>
      </c>
      <c r="LJ1943" t="str">
        <f t="shared" ca="1" si="314"/>
        <v>ochiwit@gmail.com</v>
      </c>
      <c r="LK1943" t="e">
        <f t="shared" ca="1" si="315"/>
        <v>#N/A</v>
      </c>
      <c r="LL1943" t="str">
        <f t="shared" ca="1" si="307"/>
        <v>Token</v>
      </c>
      <c r="LM1943" t="str">
        <f t="shared" ca="1" si="308"/>
        <v>ochiwit@gmail.com</v>
      </c>
      <c r="LN1943" t="e">
        <f ca="1">OFFSET($A1943,,MATCH(OFFSET([2]Keys!C$1,MATCH(Data.Collect1Dump!$LL1943,[2]Keys!$A$2:$A$4,0),),Data.Collect1Dump!$3:$3,0)-1,)</f>
        <v>#VALUE!</v>
      </c>
      <c r="LO1943" s="2" t="e">
        <f t="shared" ca="1" si="316"/>
        <v>#VALUE!</v>
      </c>
    </row>
    <row r="1944" spans="1:327">
      <c r="A1944" t="s">
        <v>9620</v>
      </c>
      <c r="ID1944"/>
      <c r="JD1944" t="s">
        <v>378</v>
      </c>
      <c r="JE1944" t="s">
        <v>9621</v>
      </c>
      <c r="JF1944" t="s">
        <v>329</v>
      </c>
      <c r="JG1944">
        <v>7000</v>
      </c>
      <c r="JH1944" t="s">
        <v>330</v>
      </c>
      <c r="JR1944" t="s">
        <v>330</v>
      </c>
      <c r="KP1944" t="s">
        <v>330</v>
      </c>
      <c r="KS1944" t="s">
        <v>330</v>
      </c>
      <c r="KV1944" t="s">
        <v>330</v>
      </c>
      <c r="KX1944" t="s">
        <v>329</v>
      </c>
      <c r="KZ1944">
        <f ca="1">OFFSET($A1944,,MATCH([2]Keys!$B$2,Data.Collect1Dump!$3:$3,0)-1)</f>
        <v>0</v>
      </c>
      <c r="LA1944" t="str">
        <f ca="1">OFFSET($A1944,,MATCH([2]Keys!$B$4,Data.Collect1Dump!$3:$3,0)-1)</f>
        <v>anne.aroka@givedirectly.org</v>
      </c>
      <c r="LB1944">
        <f ca="1">OFFSET($A1944,,MATCH([2]Keys!$B$3,Data.Collect1Dump!$3:$3,0)-1)</f>
        <v>0</v>
      </c>
      <c r="LC1944">
        <f t="shared" ca="1" si="309"/>
        <v>0</v>
      </c>
      <c r="LD1944">
        <f t="shared" ca="1" si="309"/>
        <v>1</v>
      </c>
      <c r="LE1944">
        <f t="shared" ca="1" si="309"/>
        <v>0</v>
      </c>
      <c r="LF1944" s="2" t="e">
        <f t="shared" ca="1" si="310"/>
        <v>#N/A</v>
      </c>
      <c r="LG1944" s="2">
        <f t="shared" ca="1" si="311"/>
        <v>41598</v>
      </c>
      <c r="LH1944" s="2" t="e">
        <f t="shared" ca="1" si="312"/>
        <v>#N/A</v>
      </c>
      <c r="LI1944" t="e">
        <f t="shared" ca="1" si="313"/>
        <v>#N/A</v>
      </c>
      <c r="LJ1944" t="str">
        <f t="shared" ca="1" si="314"/>
        <v>anne.aroka@givedirectly.org</v>
      </c>
      <c r="LK1944" t="e">
        <f t="shared" ca="1" si="315"/>
        <v>#N/A</v>
      </c>
      <c r="LL1944" t="str">
        <f t="shared" ca="1" si="307"/>
        <v>Token</v>
      </c>
      <c r="LM1944" t="str">
        <f t="shared" ca="1" si="308"/>
        <v>anne.aroka@givedirectly.org</v>
      </c>
      <c r="LN1944" t="e">
        <f ca="1">OFFSET($A1944,,MATCH(OFFSET([2]Keys!C$1,MATCH(Data.Collect1Dump!$LL1944,[2]Keys!$A$2:$A$4,0),),Data.Collect1Dump!$3:$3,0)-1,)</f>
        <v>#VALUE!</v>
      </c>
      <c r="LO1944" s="2" t="e">
        <f t="shared" ca="1" si="316"/>
        <v>#VALUE!</v>
      </c>
    </row>
    <row r="1945" spans="1:327">
      <c r="A1945" t="s">
        <v>9622</v>
      </c>
      <c r="ID1945"/>
      <c r="JD1945" t="s">
        <v>5651</v>
      </c>
      <c r="JE1945" t="s">
        <v>9623</v>
      </c>
      <c r="JF1945" t="s">
        <v>329</v>
      </c>
      <c r="JG1945">
        <v>7000</v>
      </c>
      <c r="JH1945" t="s">
        <v>330</v>
      </c>
      <c r="JR1945" t="s">
        <v>330</v>
      </c>
      <c r="KP1945" t="s">
        <v>330</v>
      </c>
      <c r="KS1945" t="s">
        <v>330</v>
      </c>
      <c r="KV1945" t="s">
        <v>330</v>
      </c>
      <c r="KX1945" t="s">
        <v>329</v>
      </c>
      <c r="KZ1945">
        <f ca="1">OFFSET($A1945,,MATCH([2]Keys!$B$2,Data.Collect1Dump!$3:$3,0)-1)</f>
        <v>0</v>
      </c>
      <c r="LA1945" t="str">
        <f ca="1">OFFSET($A1945,,MATCH([2]Keys!$B$4,Data.Collect1Dump!$3:$3,0)-1)</f>
        <v>ochiwit@gmail.com</v>
      </c>
      <c r="LB1945">
        <f ca="1">OFFSET($A1945,,MATCH([2]Keys!$B$3,Data.Collect1Dump!$3:$3,0)-1)</f>
        <v>0</v>
      </c>
      <c r="LC1945">
        <f t="shared" ca="1" si="309"/>
        <v>0</v>
      </c>
      <c r="LD1945">
        <f t="shared" ca="1" si="309"/>
        <v>1</v>
      </c>
      <c r="LE1945">
        <f t="shared" ca="1" si="309"/>
        <v>0</v>
      </c>
      <c r="LF1945" s="2" t="e">
        <f t="shared" ca="1" si="310"/>
        <v>#N/A</v>
      </c>
      <c r="LG1945" s="2">
        <f t="shared" ca="1" si="311"/>
        <v>41619</v>
      </c>
      <c r="LH1945" s="2" t="e">
        <f t="shared" ca="1" si="312"/>
        <v>#N/A</v>
      </c>
      <c r="LI1945" t="e">
        <f t="shared" ca="1" si="313"/>
        <v>#N/A</v>
      </c>
      <c r="LJ1945" t="str">
        <f t="shared" ca="1" si="314"/>
        <v>ochiwit@gmail.com</v>
      </c>
      <c r="LK1945" t="e">
        <f t="shared" ca="1" si="315"/>
        <v>#N/A</v>
      </c>
      <c r="LL1945" t="str">
        <f t="shared" ca="1" si="307"/>
        <v>Token</v>
      </c>
      <c r="LM1945" t="str">
        <f t="shared" ca="1" si="308"/>
        <v>ochiwit@gmail.com</v>
      </c>
      <c r="LN1945" t="e">
        <f ca="1">OFFSET($A1945,,MATCH(OFFSET([2]Keys!C$1,MATCH(Data.Collect1Dump!$LL1945,[2]Keys!$A$2:$A$4,0),),Data.Collect1Dump!$3:$3,0)-1,)</f>
        <v>#VALUE!</v>
      </c>
      <c r="LO1945" s="2" t="e">
        <f t="shared" ca="1" si="316"/>
        <v>#VALUE!</v>
      </c>
    </row>
    <row r="1946" spans="1:327">
      <c r="A1946" t="s">
        <v>9624</v>
      </c>
      <c r="ID1946"/>
      <c r="JD1946" t="s">
        <v>5659</v>
      </c>
      <c r="JE1946" t="s">
        <v>9625</v>
      </c>
      <c r="JF1946" t="s">
        <v>329</v>
      </c>
      <c r="JG1946">
        <v>6900</v>
      </c>
      <c r="JH1946" t="s">
        <v>330</v>
      </c>
      <c r="JR1946" t="s">
        <v>330</v>
      </c>
      <c r="KP1946" t="s">
        <v>330</v>
      </c>
      <c r="KS1946" t="s">
        <v>330</v>
      </c>
      <c r="KV1946" t="s">
        <v>330</v>
      </c>
      <c r="KX1946" t="s">
        <v>329</v>
      </c>
      <c r="KZ1946">
        <f ca="1">OFFSET($A1946,,MATCH([2]Keys!$B$2,Data.Collect1Dump!$3:$3,0)-1)</f>
        <v>0</v>
      </c>
      <c r="LA1946" t="str">
        <f ca="1">OFFSET($A1946,,MATCH([2]Keys!$B$4,Data.Collect1Dump!$3:$3,0)-1)</f>
        <v>arokaanne@gmail.com</v>
      </c>
      <c r="LB1946">
        <f ca="1">OFFSET($A1946,,MATCH([2]Keys!$B$3,Data.Collect1Dump!$3:$3,0)-1)</f>
        <v>0</v>
      </c>
      <c r="LC1946">
        <f t="shared" ca="1" si="309"/>
        <v>0</v>
      </c>
      <c r="LD1946">
        <f t="shared" ca="1" si="309"/>
        <v>1</v>
      </c>
      <c r="LE1946">
        <f t="shared" ca="1" si="309"/>
        <v>0</v>
      </c>
      <c r="LF1946" s="2" t="e">
        <f t="shared" ca="1" si="310"/>
        <v>#N/A</v>
      </c>
      <c r="LG1946" s="2">
        <f t="shared" ca="1" si="311"/>
        <v>41583</v>
      </c>
      <c r="LH1946" s="2" t="e">
        <f t="shared" ca="1" si="312"/>
        <v>#N/A</v>
      </c>
      <c r="LI1946" t="e">
        <f t="shared" ca="1" si="313"/>
        <v>#N/A</v>
      </c>
      <c r="LJ1946" t="str">
        <f t="shared" ca="1" si="314"/>
        <v>arokaanne@gmail.com</v>
      </c>
      <c r="LK1946" t="e">
        <f t="shared" ca="1" si="315"/>
        <v>#N/A</v>
      </c>
      <c r="LL1946" t="str">
        <f t="shared" ca="1" si="307"/>
        <v>Token</v>
      </c>
      <c r="LM1946" t="str">
        <f t="shared" ca="1" si="308"/>
        <v>arokaanne@gmail.com</v>
      </c>
      <c r="LN1946" t="e">
        <f ca="1">OFFSET($A1946,,MATCH(OFFSET([2]Keys!C$1,MATCH(Data.Collect1Dump!$LL1946,[2]Keys!$A$2:$A$4,0),),Data.Collect1Dump!$3:$3,0)-1,)</f>
        <v>#VALUE!</v>
      </c>
      <c r="LO1946" s="2" t="e">
        <f t="shared" ca="1" si="316"/>
        <v>#VALUE!</v>
      </c>
    </row>
    <row r="1947" spans="1:327">
      <c r="A1947" t="s">
        <v>9626</v>
      </c>
      <c r="ID1947"/>
      <c r="JD1947" t="s">
        <v>5651</v>
      </c>
      <c r="JE1947" t="s">
        <v>9627</v>
      </c>
      <c r="JF1947" t="s">
        <v>329</v>
      </c>
      <c r="JG1947">
        <v>7000</v>
      </c>
      <c r="JH1947" t="s">
        <v>330</v>
      </c>
      <c r="JR1947" t="s">
        <v>330</v>
      </c>
      <c r="KP1947" t="s">
        <v>330</v>
      </c>
      <c r="KS1947" t="s">
        <v>330</v>
      </c>
      <c r="KV1947" t="s">
        <v>330</v>
      </c>
      <c r="KX1947" t="s">
        <v>329</v>
      </c>
      <c r="KZ1947">
        <f ca="1">OFFSET($A1947,,MATCH([2]Keys!$B$2,Data.Collect1Dump!$3:$3,0)-1)</f>
        <v>0</v>
      </c>
      <c r="LA1947" t="str">
        <f ca="1">OFFSET($A1947,,MATCH([2]Keys!$B$4,Data.Collect1Dump!$3:$3,0)-1)</f>
        <v>ochiwit@gmail.com</v>
      </c>
      <c r="LB1947">
        <f ca="1">OFFSET($A1947,,MATCH([2]Keys!$B$3,Data.Collect1Dump!$3:$3,0)-1)</f>
        <v>0</v>
      </c>
      <c r="LC1947">
        <f t="shared" ca="1" si="309"/>
        <v>0</v>
      </c>
      <c r="LD1947">
        <f t="shared" ca="1" si="309"/>
        <v>1</v>
      </c>
      <c r="LE1947">
        <f t="shared" ca="1" si="309"/>
        <v>0</v>
      </c>
      <c r="LF1947" s="2" t="e">
        <f t="shared" ca="1" si="310"/>
        <v>#N/A</v>
      </c>
      <c r="LG1947" s="2">
        <f t="shared" ca="1" si="311"/>
        <v>41617</v>
      </c>
      <c r="LH1947" s="2" t="e">
        <f t="shared" ca="1" si="312"/>
        <v>#N/A</v>
      </c>
      <c r="LI1947" t="e">
        <f t="shared" ca="1" si="313"/>
        <v>#N/A</v>
      </c>
      <c r="LJ1947" t="str">
        <f t="shared" ca="1" si="314"/>
        <v>ochiwit@gmail.com</v>
      </c>
      <c r="LK1947" t="e">
        <f t="shared" ca="1" si="315"/>
        <v>#N/A</v>
      </c>
      <c r="LL1947" t="str">
        <f t="shared" ca="1" si="307"/>
        <v>Token</v>
      </c>
      <c r="LM1947" t="str">
        <f t="shared" ca="1" si="308"/>
        <v>ochiwit@gmail.com</v>
      </c>
      <c r="LN1947" t="e">
        <f ca="1">OFFSET($A1947,,MATCH(OFFSET([2]Keys!C$1,MATCH(Data.Collect1Dump!$LL1947,[2]Keys!$A$2:$A$4,0),),Data.Collect1Dump!$3:$3,0)-1,)</f>
        <v>#VALUE!</v>
      </c>
      <c r="LO1947" s="2" t="e">
        <f t="shared" ca="1" si="316"/>
        <v>#VALUE!</v>
      </c>
    </row>
    <row r="1948" spans="1:327">
      <c r="A1948" t="s">
        <v>9628</v>
      </c>
      <c r="ID1948"/>
      <c r="JD1948" t="s">
        <v>5659</v>
      </c>
      <c r="JE1948" t="s">
        <v>9629</v>
      </c>
      <c r="JF1948" t="s">
        <v>329</v>
      </c>
      <c r="JG1948">
        <v>7000</v>
      </c>
      <c r="JH1948" t="s">
        <v>329</v>
      </c>
      <c r="JI1948" t="b">
        <v>1</v>
      </c>
      <c r="JP1948" t="s">
        <v>330</v>
      </c>
      <c r="JR1948" t="s">
        <v>330</v>
      </c>
      <c r="KP1948" t="s">
        <v>330</v>
      </c>
      <c r="KS1948" t="s">
        <v>329</v>
      </c>
      <c r="KT1948" t="s">
        <v>9630</v>
      </c>
      <c r="KU1948" t="s">
        <v>330</v>
      </c>
      <c r="KV1948" t="s">
        <v>330</v>
      </c>
      <c r="KX1948" t="s">
        <v>329</v>
      </c>
      <c r="KZ1948">
        <f ca="1">OFFSET($A1948,,MATCH([2]Keys!$B$2,Data.Collect1Dump!$3:$3,0)-1)</f>
        <v>0</v>
      </c>
      <c r="LA1948" t="str">
        <f ca="1">OFFSET($A1948,,MATCH([2]Keys!$B$4,Data.Collect1Dump!$3:$3,0)-1)</f>
        <v>arokaanne@gmail.com</v>
      </c>
      <c r="LB1948">
        <f ca="1">OFFSET($A1948,,MATCH([2]Keys!$B$3,Data.Collect1Dump!$3:$3,0)-1)</f>
        <v>0</v>
      </c>
      <c r="LC1948">
        <f t="shared" ca="1" si="309"/>
        <v>0</v>
      </c>
      <c r="LD1948">
        <f t="shared" ca="1" si="309"/>
        <v>1</v>
      </c>
      <c r="LE1948">
        <f t="shared" ca="1" si="309"/>
        <v>0</v>
      </c>
      <c r="LF1948" s="2" t="e">
        <f t="shared" ca="1" si="310"/>
        <v>#N/A</v>
      </c>
      <c r="LG1948" s="2">
        <f t="shared" ca="1" si="311"/>
        <v>41582</v>
      </c>
      <c r="LH1948" s="2" t="e">
        <f t="shared" ca="1" si="312"/>
        <v>#N/A</v>
      </c>
      <c r="LI1948" t="e">
        <f t="shared" ca="1" si="313"/>
        <v>#N/A</v>
      </c>
      <c r="LJ1948" t="str">
        <f t="shared" ca="1" si="314"/>
        <v>arokaanne@gmail.com</v>
      </c>
      <c r="LK1948" t="e">
        <f t="shared" ca="1" si="315"/>
        <v>#N/A</v>
      </c>
      <c r="LL1948" t="str">
        <f t="shared" ca="1" si="307"/>
        <v>Token</v>
      </c>
      <c r="LM1948" t="str">
        <f t="shared" ca="1" si="308"/>
        <v>arokaanne@gmail.com</v>
      </c>
      <c r="LN1948" t="e">
        <f ca="1">OFFSET($A1948,,MATCH(OFFSET([2]Keys!C$1,MATCH(Data.Collect1Dump!$LL1948,[2]Keys!$A$2:$A$4,0),),Data.Collect1Dump!$3:$3,0)-1,)</f>
        <v>#VALUE!</v>
      </c>
      <c r="LO1948" s="2" t="e">
        <f t="shared" ca="1" si="316"/>
        <v>#VALUE!</v>
      </c>
    </row>
    <row r="1949" spans="1:327">
      <c r="A1949" t="s">
        <v>9631</v>
      </c>
      <c r="ID1949"/>
      <c r="JD1949" t="s">
        <v>5659</v>
      </c>
      <c r="JE1949" t="s">
        <v>9632</v>
      </c>
      <c r="JF1949" t="s">
        <v>329</v>
      </c>
      <c r="JG1949">
        <v>7000</v>
      </c>
      <c r="JH1949" t="s">
        <v>330</v>
      </c>
      <c r="JR1949" t="s">
        <v>330</v>
      </c>
      <c r="KP1949" t="s">
        <v>330</v>
      </c>
      <c r="KS1949" t="s">
        <v>330</v>
      </c>
      <c r="KV1949" t="s">
        <v>330</v>
      </c>
      <c r="KX1949" t="s">
        <v>329</v>
      </c>
      <c r="KZ1949">
        <f ca="1">OFFSET($A1949,,MATCH([2]Keys!$B$2,Data.Collect1Dump!$3:$3,0)-1)</f>
        <v>0</v>
      </c>
      <c r="LA1949" t="str">
        <f ca="1">OFFSET($A1949,,MATCH([2]Keys!$B$4,Data.Collect1Dump!$3:$3,0)-1)</f>
        <v>arokaanne@gmail.com</v>
      </c>
      <c r="LB1949">
        <f ca="1">OFFSET($A1949,,MATCH([2]Keys!$B$3,Data.Collect1Dump!$3:$3,0)-1)</f>
        <v>0</v>
      </c>
      <c r="LC1949">
        <f t="shared" ca="1" si="309"/>
        <v>0</v>
      </c>
      <c r="LD1949">
        <f t="shared" ca="1" si="309"/>
        <v>1</v>
      </c>
      <c r="LE1949">
        <f t="shared" ca="1" si="309"/>
        <v>0</v>
      </c>
      <c r="LF1949" s="2" t="e">
        <f t="shared" ca="1" si="310"/>
        <v>#N/A</v>
      </c>
      <c r="LG1949" s="2">
        <f t="shared" ca="1" si="311"/>
        <v>41583</v>
      </c>
      <c r="LH1949" s="2" t="e">
        <f t="shared" ca="1" si="312"/>
        <v>#N/A</v>
      </c>
      <c r="LI1949" t="e">
        <f t="shared" ca="1" si="313"/>
        <v>#N/A</v>
      </c>
      <c r="LJ1949" t="str">
        <f t="shared" ca="1" si="314"/>
        <v>arokaanne@gmail.com</v>
      </c>
      <c r="LK1949" t="e">
        <f t="shared" ca="1" si="315"/>
        <v>#N/A</v>
      </c>
      <c r="LL1949" t="str">
        <f t="shared" ca="1" si="307"/>
        <v>Token</v>
      </c>
      <c r="LM1949" t="str">
        <f t="shared" ca="1" si="308"/>
        <v>arokaanne@gmail.com</v>
      </c>
      <c r="LN1949" t="e">
        <f ca="1">OFFSET($A1949,,MATCH(OFFSET([2]Keys!C$1,MATCH(Data.Collect1Dump!$LL1949,[2]Keys!$A$2:$A$4,0),),Data.Collect1Dump!$3:$3,0)-1,)</f>
        <v>#VALUE!</v>
      </c>
      <c r="LO1949" s="2" t="e">
        <f t="shared" ca="1" si="316"/>
        <v>#VALUE!</v>
      </c>
    </row>
    <row r="1950" spans="1:327">
      <c r="A1950" t="s">
        <v>9633</v>
      </c>
      <c r="ID1950"/>
      <c r="JD1950" t="s">
        <v>5659</v>
      </c>
      <c r="JE1950" t="s">
        <v>9634</v>
      </c>
      <c r="JF1950" t="s">
        <v>329</v>
      </c>
      <c r="JG1950">
        <v>6918</v>
      </c>
      <c r="JH1950" t="s">
        <v>330</v>
      </c>
      <c r="JR1950" t="s">
        <v>330</v>
      </c>
      <c r="KP1950" t="s">
        <v>330</v>
      </c>
      <c r="KS1950" t="s">
        <v>330</v>
      </c>
      <c r="KV1950" t="s">
        <v>330</v>
      </c>
      <c r="KX1950" t="s">
        <v>329</v>
      </c>
      <c r="KZ1950">
        <f ca="1">OFFSET($A1950,,MATCH([2]Keys!$B$2,Data.Collect1Dump!$3:$3,0)-1)</f>
        <v>0</v>
      </c>
      <c r="LA1950" t="str">
        <f ca="1">OFFSET($A1950,,MATCH([2]Keys!$B$4,Data.Collect1Dump!$3:$3,0)-1)</f>
        <v>arokaanne@gmail.com</v>
      </c>
      <c r="LB1950">
        <f ca="1">OFFSET($A1950,,MATCH([2]Keys!$B$3,Data.Collect1Dump!$3:$3,0)-1)</f>
        <v>0</v>
      </c>
      <c r="LC1950">
        <f t="shared" ca="1" si="309"/>
        <v>0</v>
      </c>
      <c r="LD1950">
        <f t="shared" ca="1" si="309"/>
        <v>1</v>
      </c>
      <c r="LE1950">
        <f t="shared" ca="1" si="309"/>
        <v>0</v>
      </c>
      <c r="LF1950" s="2" t="e">
        <f t="shared" ca="1" si="310"/>
        <v>#N/A</v>
      </c>
      <c r="LG1950" s="2">
        <f t="shared" ca="1" si="311"/>
        <v>41583</v>
      </c>
      <c r="LH1950" s="2" t="e">
        <f t="shared" ca="1" si="312"/>
        <v>#N/A</v>
      </c>
      <c r="LI1950" t="e">
        <f t="shared" ca="1" si="313"/>
        <v>#N/A</v>
      </c>
      <c r="LJ1950" t="str">
        <f t="shared" ca="1" si="314"/>
        <v>arokaanne@gmail.com</v>
      </c>
      <c r="LK1950" t="e">
        <f t="shared" ca="1" si="315"/>
        <v>#N/A</v>
      </c>
      <c r="LL1950" t="str">
        <f t="shared" ca="1" si="307"/>
        <v>Token</v>
      </c>
      <c r="LM1950" t="str">
        <f t="shared" ca="1" si="308"/>
        <v>arokaanne@gmail.com</v>
      </c>
      <c r="LN1950" t="e">
        <f ca="1">OFFSET($A1950,,MATCH(OFFSET([2]Keys!C$1,MATCH(Data.Collect1Dump!$LL1950,[2]Keys!$A$2:$A$4,0),),Data.Collect1Dump!$3:$3,0)-1,)</f>
        <v>#VALUE!</v>
      </c>
      <c r="LO1950" s="2" t="e">
        <f t="shared" ca="1" si="316"/>
        <v>#VALUE!</v>
      </c>
    </row>
    <row r="1951" spans="1:327">
      <c r="A1951" t="s">
        <v>9635</v>
      </c>
      <c r="ID1951"/>
      <c r="JD1951" t="s">
        <v>378</v>
      </c>
      <c r="JE1951" t="s">
        <v>9636</v>
      </c>
      <c r="JF1951" t="s">
        <v>329</v>
      </c>
      <c r="JG1951">
        <v>7000</v>
      </c>
      <c r="JH1951" t="s">
        <v>330</v>
      </c>
      <c r="JR1951" t="s">
        <v>330</v>
      </c>
      <c r="KP1951" t="s">
        <v>330</v>
      </c>
      <c r="KS1951" t="s">
        <v>330</v>
      </c>
      <c r="KV1951" t="s">
        <v>330</v>
      </c>
      <c r="KX1951" t="s">
        <v>329</v>
      </c>
      <c r="KZ1951">
        <f ca="1">OFFSET($A1951,,MATCH([2]Keys!$B$2,Data.Collect1Dump!$3:$3,0)-1)</f>
        <v>0</v>
      </c>
      <c r="LA1951" t="str">
        <f ca="1">OFFSET($A1951,,MATCH([2]Keys!$B$4,Data.Collect1Dump!$3:$3,0)-1)</f>
        <v>anne.aroka@givedirectly.org</v>
      </c>
      <c r="LB1951">
        <f ca="1">OFFSET($A1951,,MATCH([2]Keys!$B$3,Data.Collect1Dump!$3:$3,0)-1)</f>
        <v>0</v>
      </c>
      <c r="LC1951">
        <f t="shared" ca="1" si="309"/>
        <v>0</v>
      </c>
      <c r="LD1951">
        <f t="shared" ca="1" si="309"/>
        <v>1</v>
      </c>
      <c r="LE1951">
        <f t="shared" ca="1" si="309"/>
        <v>0</v>
      </c>
      <c r="LF1951" s="2" t="e">
        <f t="shared" ca="1" si="310"/>
        <v>#N/A</v>
      </c>
      <c r="LG1951" s="2">
        <f t="shared" ca="1" si="311"/>
        <v>41598</v>
      </c>
      <c r="LH1951" s="2" t="e">
        <f t="shared" ca="1" si="312"/>
        <v>#N/A</v>
      </c>
      <c r="LI1951" t="e">
        <f t="shared" ca="1" si="313"/>
        <v>#N/A</v>
      </c>
      <c r="LJ1951" t="str">
        <f t="shared" ca="1" si="314"/>
        <v>anne.aroka@givedirectly.org</v>
      </c>
      <c r="LK1951" t="e">
        <f t="shared" ca="1" si="315"/>
        <v>#N/A</v>
      </c>
      <c r="LL1951" t="str">
        <f t="shared" ca="1" si="307"/>
        <v>Token</v>
      </c>
      <c r="LM1951" t="str">
        <f t="shared" ca="1" si="308"/>
        <v>anne.aroka@givedirectly.org</v>
      </c>
      <c r="LN1951" t="e">
        <f ca="1">OFFSET($A1951,,MATCH(OFFSET([2]Keys!C$1,MATCH(Data.Collect1Dump!$LL1951,[2]Keys!$A$2:$A$4,0),),Data.Collect1Dump!$3:$3,0)-1,)</f>
        <v>#VALUE!</v>
      </c>
      <c r="LO1951" s="2" t="e">
        <f t="shared" ca="1" si="316"/>
        <v>#VALUE!</v>
      </c>
    </row>
    <row r="1952" spans="1:327">
      <c r="A1952" t="s">
        <v>9637</v>
      </c>
      <c r="ID1952"/>
      <c r="JD1952" t="s">
        <v>5659</v>
      </c>
      <c r="JE1952" t="s">
        <v>9638</v>
      </c>
      <c r="JF1952" t="s">
        <v>329</v>
      </c>
      <c r="JG1952">
        <v>6800</v>
      </c>
      <c r="JH1952" t="s">
        <v>330</v>
      </c>
      <c r="JR1952" t="s">
        <v>330</v>
      </c>
      <c r="KP1952" t="s">
        <v>330</v>
      </c>
      <c r="KS1952" t="s">
        <v>330</v>
      </c>
      <c r="KV1952" t="s">
        <v>330</v>
      </c>
      <c r="KX1952" t="s">
        <v>329</v>
      </c>
      <c r="KZ1952">
        <f ca="1">OFFSET($A1952,,MATCH([2]Keys!$B$2,Data.Collect1Dump!$3:$3,0)-1)</f>
        <v>0</v>
      </c>
      <c r="LA1952" t="str">
        <f ca="1">OFFSET($A1952,,MATCH([2]Keys!$B$4,Data.Collect1Dump!$3:$3,0)-1)</f>
        <v>arokaanne@gmail.com</v>
      </c>
      <c r="LB1952">
        <f ca="1">OFFSET($A1952,,MATCH([2]Keys!$B$3,Data.Collect1Dump!$3:$3,0)-1)</f>
        <v>0</v>
      </c>
      <c r="LC1952">
        <f t="shared" ca="1" si="309"/>
        <v>0</v>
      </c>
      <c r="LD1952">
        <f t="shared" ca="1" si="309"/>
        <v>1</v>
      </c>
      <c r="LE1952">
        <f t="shared" ca="1" si="309"/>
        <v>0</v>
      </c>
      <c r="LF1952" s="2" t="e">
        <f t="shared" ca="1" si="310"/>
        <v>#N/A</v>
      </c>
      <c r="LG1952" s="2">
        <f t="shared" ca="1" si="311"/>
        <v>41583</v>
      </c>
      <c r="LH1952" s="2" t="e">
        <f t="shared" ca="1" si="312"/>
        <v>#N/A</v>
      </c>
      <c r="LI1952" t="e">
        <f t="shared" ca="1" si="313"/>
        <v>#N/A</v>
      </c>
      <c r="LJ1952" t="str">
        <f t="shared" ca="1" si="314"/>
        <v>arokaanne@gmail.com</v>
      </c>
      <c r="LK1952" t="e">
        <f t="shared" ca="1" si="315"/>
        <v>#N/A</v>
      </c>
      <c r="LL1952" t="str">
        <f t="shared" ca="1" si="307"/>
        <v>Token</v>
      </c>
      <c r="LM1952" t="str">
        <f t="shared" ca="1" si="308"/>
        <v>arokaanne@gmail.com</v>
      </c>
      <c r="LN1952" t="e">
        <f ca="1">OFFSET($A1952,,MATCH(OFFSET([2]Keys!C$1,MATCH(Data.Collect1Dump!$LL1952,[2]Keys!$A$2:$A$4,0),),Data.Collect1Dump!$3:$3,0)-1,)</f>
        <v>#VALUE!</v>
      </c>
      <c r="LO1952" s="2" t="e">
        <f t="shared" ca="1" si="316"/>
        <v>#VALUE!</v>
      </c>
    </row>
    <row r="1953" spans="1:327">
      <c r="A1953" t="s">
        <v>9639</v>
      </c>
      <c r="ID1953"/>
      <c r="JD1953" t="s">
        <v>5659</v>
      </c>
      <c r="JE1953" t="s">
        <v>9640</v>
      </c>
      <c r="JF1953" t="s">
        <v>329</v>
      </c>
      <c r="JG1953">
        <v>6918</v>
      </c>
      <c r="JH1953" t="s">
        <v>330</v>
      </c>
      <c r="JR1953" t="s">
        <v>330</v>
      </c>
      <c r="KP1953" t="s">
        <v>330</v>
      </c>
      <c r="KS1953" t="s">
        <v>330</v>
      </c>
      <c r="KV1953" t="s">
        <v>330</v>
      </c>
      <c r="KX1953" t="s">
        <v>329</v>
      </c>
      <c r="KZ1953">
        <f ca="1">OFFSET($A1953,,MATCH([2]Keys!$B$2,Data.Collect1Dump!$3:$3,0)-1)</f>
        <v>0</v>
      </c>
      <c r="LA1953" t="str">
        <f ca="1">OFFSET($A1953,,MATCH([2]Keys!$B$4,Data.Collect1Dump!$3:$3,0)-1)</f>
        <v>arokaanne@gmail.com</v>
      </c>
      <c r="LB1953">
        <f ca="1">OFFSET($A1953,,MATCH([2]Keys!$B$3,Data.Collect1Dump!$3:$3,0)-1)</f>
        <v>0</v>
      </c>
      <c r="LC1953">
        <f t="shared" ca="1" si="309"/>
        <v>0</v>
      </c>
      <c r="LD1953">
        <f t="shared" ca="1" si="309"/>
        <v>1</v>
      </c>
      <c r="LE1953">
        <f t="shared" ca="1" si="309"/>
        <v>0</v>
      </c>
      <c r="LF1953" s="2" t="e">
        <f t="shared" ca="1" si="310"/>
        <v>#N/A</v>
      </c>
      <c r="LG1953" s="2">
        <f t="shared" ca="1" si="311"/>
        <v>41582</v>
      </c>
      <c r="LH1953" s="2" t="e">
        <f t="shared" ca="1" si="312"/>
        <v>#N/A</v>
      </c>
      <c r="LI1953" t="e">
        <f t="shared" ca="1" si="313"/>
        <v>#N/A</v>
      </c>
      <c r="LJ1953" t="str">
        <f t="shared" ca="1" si="314"/>
        <v>arokaanne@gmail.com</v>
      </c>
      <c r="LK1953" t="e">
        <f t="shared" ca="1" si="315"/>
        <v>#N/A</v>
      </c>
      <c r="LL1953" t="str">
        <f t="shared" ca="1" si="307"/>
        <v>Token</v>
      </c>
      <c r="LM1953" t="str">
        <f t="shared" ca="1" si="308"/>
        <v>arokaanne@gmail.com</v>
      </c>
      <c r="LN1953" t="e">
        <f ca="1">OFFSET($A1953,,MATCH(OFFSET([2]Keys!C$1,MATCH(Data.Collect1Dump!$LL1953,[2]Keys!$A$2:$A$4,0),),Data.Collect1Dump!$3:$3,0)-1,)</f>
        <v>#VALUE!</v>
      </c>
      <c r="LO1953" s="2" t="e">
        <f t="shared" ca="1" si="316"/>
        <v>#VALUE!</v>
      </c>
    </row>
    <row r="1954" spans="1:327">
      <c r="A1954" t="s">
        <v>9641</v>
      </c>
      <c r="ID1954"/>
      <c r="JD1954" t="s">
        <v>5659</v>
      </c>
      <c r="JE1954" t="s">
        <v>9642</v>
      </c>
      <c r="JF1954" t="s">
        <v>329</v>
      </c>
      <c r="JG1954">
        <v>7000</v>
      </c>
      <c r="JH1954" t="s">
        <v>330</v>
      </c>
      <c r="JR1954" t="s">
        <v>330</v>
      </c>
      <c r="KP1954" t="s">
        <v>330</v>
      </c>
      <c r="KS1954" t="s">
        <v>330</v>
      </c>
      <c r="KV1954" t="s">
        <v>330</v>
      </c>
      <c r="KX1954" t="s">
        <v>329</v>
      </c>
      <c r="KZ1954">
        <f ca="1">OFFSET($A1954,,MATCH([2]Keys!$B$2,Data.Collect1Dump!$3:$3,0)-1)</f>
        <v>0</v>
      </c>
      <c r="LA1954" t="str">
        <f ca="1">OFFSET($A1954,,MATCH([2]Keys!$B$4,Data.Collect1Dump!$3:$3,0)-1)</f>
        <v>arokaanne@gmail.com</v>
      </c>
      <c r="LB1954">
        <f ca="1">OFFSET($A1954,,MATCH([2]Keys!$B$3,Data.Collect1Dump!$3:$3,0)-1)</f>
        <v>0</v>
      </c>
      <c r="LC1954">
        <f t="shared" ca="1" si="309"/>
        <v>0</v>
      </c>
      <c r="LD1954">
        <f t="shared" ca="1" si="309"/>
        <v>1</v>
      </c>
      <c r="LE1954">
        <f t="shared" ca="1" si="309"/>
        <v>0</v>
      </c>
      <c r="LF1954" s="2" t="e">
        <f t="shared" ca="1" si="310"/>
        <v>#N/A</v>
      </c>
      <c r="LG1954" s="2">
        <f t="shared" ca="1" si="311"/>
        <v>41582</v>
      </c>
      <c r="LH1954" s="2" t="e">
        <f t="shared" ca="1" si="312"/>
        <v>#N/A</v>
      </c>
      <c r="LI1954" t="e">
        <f t="shared" ca="1" si="313"/>
        <v>#N/A</v>
      </c>
      <c r="LJ1954" t="str">
        <f t="shared" ca="1" si="314"/>
        <v>arokaanne@gmail.com</v>
      </c>
      <c r="LK1954" t="e">
        <f t="shared" ca="1" si="315"/>
        <v>#N/A</v>
      </c>
      <c r="LL1954" t="str">
        <f t="shared" ca="1" si="307"/>
        <v>Token</v>
      </c>
      <c r="LM1954" t="str">
        <f t="shared" ca="1" si="308"/>
        <v>arokaanne@gmail.com</v>
      </c>
      <c r="LN1954" t="e">
        <f ca="1">OFFSET($A1954,,MATCH(OFFSET([2]Keys!C$1,MATCH(Data.Collect1Dump!$LL1954,[2]Keys!$A$2:$A$4,0),),Data.Collect1Dump!$3:$3,0)-1,)</f>
        <v>#VALUE!</v>
      </c>
      <c r="LO1954" s="2" t="e">
        <f t="shared" ca="1" si="316"/>
        <v>#VALUE!</v>
      </c>
    </row>
    <row r="1955" spans="1:327">
      <c r="A1955" t="s">
        <v>9643</v>
      </c>
      <c r="ID1955"/>
      <c r="JD1955" t="s">
        <v>5659</v>
      </c>
      <c r="JE1955" t="s">
        <v>9644</v>
      </c>
      <c r="JF1955" t="s">
        <v>329</v>
      </c>
      <c r="JG1955">
        <v>6918</v>
      </c>
      <c r="JH1955" t="s">
        <v>330</v>
      </c>
      <c r="JR1955" t="s">
        <v>330</v>
      </c>
      <c r="KP1955" t="s">
        <v>330</v>
      </c>
      <c r="KS1955" t="s">
        <v>330</v>
      </c>
      <c r="KV1955" t="s">
        <v>330</v>
      </c>
      <c r="KX1955" t="s">
        <v>329</v>
      </c>
      <c r="KZ1955">
        <f ca="1">OFFSET($A1955,,MATCH([2]Keys!$B$2,Data.Collect1Dump!$3:$3,0)-1)</f>
        <v>0</v>
      </c>
      <c r="LA1955" t="str">
        <f ca="1">OFFSET($A1955,,MATCH([2]Keys!$B$4,Data.Collect1Dump!$3:$3,0)-1)</f>
        <v>arokaanne@gmail.com</v>
      </c>
      <c r="LB1955">
        <f ca="1">OFFSET($A1955,,MATCH([2]Keys!$B$3,Data.Collect1Dump!$3:$3,0)-1)</f>
        <v>0</v>
      </c>
      <c r="LC1955">
        <f t="shared" ca="1" si="309"/>
        <v>0</v>
      </c>
      <c r="LD1955">
        <f t="shared" ca="1" si="309"/>
        <v>1</v>
      </c>
      <c r="LE1955">
        <f t="shared" ca="1" si="309"/>
        <v>0</v>
      </c>
      <c r="LF1955" s="2" t="e">
        <f t="shared" ca="1" si="310"/>
        <v>#N/A</v>
      </c>
      <c r="LG1955" s="2">
        <f t="shared" ca="1" si="311"/>
        <v>41582</v>
      </c>
      <c r="LH1955" s="2" t="e">
        <f t="shared" ca="1" si="312"/>
        <v>#N/A</v>
      </c>
      <c r="LI1955" t="e">
        <f t="shared" ca="1" si="313"/>
        <v>#N/A</v>
      </c>
      <c r="LJ1955" t="str">
        <f t="shared" ca="1" si="314"/>
        <v>arokaanne@gmail.com</v>
      </c>
      <c r="LK1955" t="e">
        <f t="shared" ca="1" si="315"/>
        <v>#N/A</v>
      </c>
      <c r="LL1955" t="str">
        <f t="shared" ca="1" si="307"/>
        <v>Token</v>
      </c>
      <c r="LM1955" t="str">
        <f t="shared" ca="1" si="308"/>
        <v>arokaanne@gmail.com</v>
      </c>
      <c r="LN1955" t="e">
        <f ca="1">OFFSET($A1955,,MATCH(OFFSET([2]Keys!C$1,MATCH(Data.Collect1Dump!$LL1955,[2]Keys!$A$2:$A$4,0),),Data.Collect1Dump!$3:$3,0)-1,)</f>
        <v>#VALUE!</v>
      </c>
      <c r="LO1955" s="2" t="e">
        <f t="shared" ca="1" si="316"/>
        <v>#VALUE!</v>
      </c>
    </row>
    <row r="1956" spans="1:327">
      <c r="A1956" t="s">
        <v>9645</v>
      </c>
      <c r="ID1956"/>
      <c r="JD1956" t="s">
        <v>5659</v>
      </c>
      <c r="JE1956" t="s">
        <v>9646</v>
      </c>
      <c r="JF1956" t="s">
        <v>329</v>
      </c>
      <c r="JG1956">
        <v>6800</v>
      </c>
      <c r="JH1956" t="s">
        <v>330</v>
      </c>
      <c r="JR1956" t="s">
        <v>329</v>
      </c>
      <c r="JS1956" t="s">
        <v>9647</v>
      </c>
      <c r="JU1956" t="b">
        <v>1</v>
      </c>
      <c r="KG1956" t="b">
        <v>1</v>
      </c>
      <c r="KJ1956" t="b">
        <v>1</v>
      </c>
      <c r="KP1956" t="s">
        <v>330</v>
      </c>
      <c r="KS1956" t="s">
        <v>330</v>
      </c>
      <c r="KV1956" t="s">
        <v>330</v>
      </c>
      <c r="KX1956" t="s">
        <v>329</v>
      </c>
      <c r="KZ1956">
        <f ca="1">OFFSET($A1956,,MATCH([2]Keys!$B$2,Data.Collect1Dump!$3:$3,0)-1)</f>
        <v>0</v>
      </c>
      <c r="LA1956" t="str">
        <f ca="1">OFFSET($A1956,,MATCH([2]Keys!$B$4,Data.Collect1Dump!$3:$3,0)-1)</f>
        <v>arokaanne@gmail.com</v>
      </c>
      <c r="LB1956">
        <f ca="1">OFFSET($A1956,,MATCH([2]Keys!$B$3,Data.Collect1Dump!$3:$3,0)-1)</f>
        <v>0</v>
      </c>
      <c r="LC1956">
        <f t="shared" ca="1" si="309"/>
        <v>0</v>
      </c>
      <c r="LD1956">
        <f t="shared" ca="1" si="309"/>
        <v>1</v>
      </c>
      <c r="LE1956">
        <f t="shared" ca="1" si="309"/>
        <v>0</v>
      </c>
      <c r="LF1956" s="2" t="e">
        <f t="shared" ca="1" si="310"/>
        <v>#N/A</v>
      </c>
      <c r="LG1956" s="2">
        <f t="shared" ca="1" si="311"/>
        <v>41582</v>
      </c>
      <c r="LH1956" s="2" t="e">
        <f t="shared" ca="1" si="312"/>
        <v>#N/A</v>
      </c>
      <c r="LI1956" t="e">
        <f t="shared" ca="1" si="313"/>
        <v>#N/A</v>
      </c>
      <c r="LJ1956" t="str">
        <f t="shared" ca="1" si="314"/>
        <v>arokaanne@gmail.com</v>
      </c>
      <c r="LK1956" t="e">
        <f t="shared" ca="1" si="315"/>
        <v>#N/A</v>
      </c>
      <c r="LL1956" t="str">
        <f t="shared" ca="1" si="307"/>
        <v>Token</v>
      </c>
      <c r="LM1956" t="str">
        <f t="shared" ca="1" si="308"/>
        <v>arokaanne@gmail.com</v>
      </c>
      <c r="LN1956" t="e">
        <f ca="1">OFFSET($A1956,,MATCH(OFFSET([2]Keys!C$1,MATCH(Data.Collect1Dump!$LL1956,[2]Keys!$A$2:$A$4,0),),Data.Collect1Dump!$3:$3,0)-1,)</f>
        <v>#VALUE!</v>
      </c>
      <c r="LO1956" s="2" t="e">
        <f t="shared" ca="1" si="316"/>
        <v>#VALUE!</v>
      </c>
    </row>
    <row r="1957" spans="1:327">
      <c r="A1957" t="s">
        <v>9648</v>
      </c>
      <c r="ID1957"/>
      <c r="JD1957" t="s">
        <v>5659</v>
      </c>
      <c r="JE1957" t="s">
        <v>9649</v>
      </c>
      <c r="JF1957" t="s">
        <v>329</v>
      </c>
      <c r="JG1957">
        <v>6918</v>
      </c>
      <c r="JH1957" t="s">
        <v>330</v>
      </c>
      <c r="JR1957" t="s">
        <v>330</v>
      </c>
      <c r="KP1957" t="s">
        <v>330</v>
      </c>
      <c r="KS1957" t="s">
        <v>330</v>
      </c>
      <c r="KV1957" t="s">
        <v>330</v>
      </c>
      <c r="KX1957" t="s">
        <v>329</v>
      </c>
      <c r="KZ1957">
        <f ca="1">OFFSET($A1957,,MATCH([2]Keys!$B$2,Data.Collect1Dump!$3:$3,0)-1)</f>
        <v>0</v>
      </c>
      <c r="LA1957" t="str">
        <f ca="1">OFFSET($A1957,,MATCH([2]Keys!$B$4,Data.Collect1Dump!$3:$3,0)-1)</f>
        <v>arokaanne@gmail.com</v>
      </c>
      <c r="LB1957">
        <f ca="1">OFFSET($A1957,,MATCH([2]Keys!$B$3,Data.Collect1Dump!$3:$3,0)-1)</f>
        <v>0</v>
      </c>
      <c r="LC1957">
        <f t="shared" ca="1" si="309"/>
        <v>0</v>
      </c>
      <c r="LD1957">
        <f t="shared" ca="1" si="309"/>
        <v>1</v>
      </c>
      <c r="LE1957">
        <f t="shared" ca="1" si="309"/>
        <v>0</v>
      </c>
      <c r="LF1957" s="2" t="e">
        <f t="shared" ca="1" si="310"/>
        <v>#N/A</v>
      </c>
      <c r="LG1957" s="2">
        <f t="shared" ca="1" si="311"/>
        <v>41583</v>
      </c>
      <c r="LH1957" s="2" t="e">
        <f t="shared" ca="1" si="312"/>
        <v>#N/A</v>
      </c>
      <c r="LI1957" t="e">
        <f t="shared" ca="1" si="313"/>
        <v>#N/A</v>
      </c>
      <c r="LJ1957" t="str">
        <f t="shared" ca="1" si="314"/>
        <v>arokaanne@gmail.com</v>
      </c>
      <c r="LK1957" t="e">
        <f t="shared" ca="1" si="315"/>
        <v>#N/A</v>
      </c>
      <c r="LL1957" t="str">
        <f t="shared" ca="1" si="307"/>
        <v>Token</v>
      </c>
      <c r="LM1957" t="str">
        <f t="shared" ca="1" si="308"/>
        <v>arokaanne@gmail.com</v>
      </c>
      <c r="LN1957" t="e">
        <f ca="1">OFFSET($A1957,,MATCH(OFFSET([2]Keys!C$1,MATCH(Data.Collect1Dump!$LL1957,[2]Keys!$A$2:$A$4,0),),Data.Collect1Dump!$3:$3,0)-1,)</f>
        <v>#VALUE!</v>
      </c>
      <c r="LO1957" s="2" t="e">
        <f t="shared" ca="1" si="316"/>
        <v>#VALUE!</v>
      </c>
    </row>
    <row r="1958" spans="1:327">
      <c r="A1958" t="s">
        <v>9650</v>
      </c>
      <c r="ID1958"/>
      <c r="JD1958" t="s">
        <v>5659</v>
      </c>
      <c r="JE1958" t="s">
        <v>9651</v>
      </c>
      <c r="JF1958" t="s">
        <v>329</v>
      </c>
      <c r="JG1958">
        <v>6918</v>
      </c>
      <c r="JH1958" t="s">
        <v>330</v>
      </c>
      <c r="JR1958" t="s">
        <v>330</v>
      </c>
      <c r="KP1958" t="s">
        <v>330</v>
      </c>
      <c r="KS1958" t="s">
        <v>330</v>
      </c>
      <c r="KV1958" t="s">
        <v>330</v>
      </c>
      <c r="KX1958" t="s">
        <v>329</v>
      </c>
      <c r="KZ1958">
        <f ca="1">OFFSET($A1958,,MATCH([2]Keys!$B$2,Data.Collect1Dump!$3:$3,0)-1)</f>
        <v>0</v>
      </c>
      <c r="LA1958" t="str">
        <f ca="1">OFFSET($A1958,,MATCH([2]Keys!$B$4,Data.Collect1Dump!$3:$3,0)-1)</f>
        <v>arokaanne@gmail.com</v>
      </c>
      <c r="LB1958">
        <f ca="1">OFFSET($A1958,,MATCH([2]Keys!$B$3,Data.Collect1Dump!$3:$3,0)-1)</f>
        <v>0</v>
      </c>
      <c r="LC1958">
        <f t="shared" ca="1" si="309"/>
        <v>0</v>
      </c>
      <c r="LD1958">
        <f t="shared" ca="1" si="309"/>
        <v>1</v>
      </c>
      <c r="LE1958">
        <f t="shared" ca="1" si="309"/>
        <v>0</v>
      </c>
      <c r="LF1958" s="2" t="e">
        <f t="shared" ca="1" si="310"/>
        <v>#N/A</v>
      </c>
      <c r="LG1958" s="2">
        <f t="shared" ca="1" si="311"/>
        <v>41582</v>
      </c>
      <c r="LH1958" s="2" t="e">
        <f t="shared" ca="1" si="312"/>
        <v>#N/A</v>
      </c>
      <c r="LI1958" t="e">
        <f t="shared" ca="1" si="313"/>
        <v>#N/A</v>
      </c>
      <c r="LJ1958" t="str">
        <f t="shared" ca="1" si="314"/>
        <v>arokaanne@gmail.com</v>
      </c>
      <c r="LK1958" t="e">
        <f t="shared" ca="1" si="315"/>
        <v>#N/A</v>
      </c>
      <c r="LL1958" t="str">
        <f t="shared" ca="1" si="307"/>
        <v>Token</v>
      </c>
      <c r="LM1958" t="str">
        <f t="shared" ca="1" si="308"/>
        <v>arokaanne@gmail.com</v>
      </c>
      <c r="LN1958" t="e">
        <f ca="1">OFFSET($A1958,,MATCH(OFFSET([2]Keys!C$1,MATCH(Data.Collect1Dump!$LL1958,[2]Keys!$A$2:$A$4,0),),Data.Collect1Dump!$3:$3,0)-1,)</f>
        <v>#VALUE!</v>
      </c>
      <c r="LO1958" s="2" t="e">
        <f t="shared" ca="1" si="316"/>
        <v>#VALUE!</v>
      </c>
    </row>
    <row r="1959" spans="1:327">
      <c r="A1959" t="s">
        <v>9652</v>
      </c>
      <c r="ID1959"/>
      <c r="JD1959" t="s">
        <v>5659</v>
      </c>
      <c r="JE1959" t="s">
        <v>9653</v>
      </c>
      <c r="JF1959" t="s">
        <v>329</v>
      </c>
      <c r="JG1959">
        <v>6918</v>
      </c>
      <c r="JH1959" t="s">
        <v>330</v>
      </c>
      <c r="JR1959" t="s">
        <v>330</v>
      </c>
      <c r="KP1959" t="s">
        <v>330</v>
      </c>
      <c r="KS1959" t="s">
        <v>330</v>
      </c>
      <c r="KV1959" t="s">
        <v>330</v>
      </c>
      <c r="KX1959" t="s">
        <v>329</v>
      </c>
      <c r="KZ1959">
        <f ca="1">OFFSET($A1959,,MATCH([2]Keys!$B$2,Data.Collect1Dump!$3:$3,0)-1)</f>
        <v>0</v>
      </c>
      <c r="LA1959" t="str">
        <f ca="1">OFFSET($A1959,,MATCH([2]Keys!$B$4,Data.Collect1Dump!$3:$3,0)-1)</f>
        <v>arokaanne@gmail.com</v>
      </c>
      <c r="LB1959">
        <f ca="1">OFFSET($A1959,,MATCH([2]Keys!$B$3,Data.Collect1Dump!$3:$3,0)-1)</f>
        <v>0</v>
      </c>
      <c r="LC1959">
        <f t="shared" ca="1" si="309"/>
        <v>0</v>
      </c>
      <c r="LD1959">
        <f t="shared" ca="1" si="309"/>
        <v>1</v>
      </c>
      <c r="LE1959">
        <f t="shared" ca="1" si="309"/>
        <v>0</v>
      </c>
      <c r="LF1959" s="2" t="e">
        <f t="shared" ca="1" si="310"/>
        <v>#N/A</v>
      </c>
      <c r="LG1959" s="2">
        <f t="shared" ca="1" si="311"/>
        <v>41583</v>
      </c>
      <c r="LH1959" s="2" t="e">
        <f t="shared" ca="1" si="312"/>
        <v>#N/A</v>
      </c>
      <c r="LI1959" t="e">
        <f t="shared" ca="1" si="313"/>
        <v>#N/A</v>
      </c>
      <c r="LJ1959" t="str">
        <f t="shared" ca="1" si="314"/>
        <v>arokaanne@gmail.com</v>
      </c>
      <c r="LK1959" t="e">
        <f t="shared" ca="1" si="315"/>
        <v>#N/A</v>
      </c>
      <c r="LL1959" t="str">
        <f t="shared" ca="1" si="307"/>
        <v>Token</v>
      </c>
      <c r="LM1959" t="str">
        <f t="shared" ca="1" si="308"/>
        <v>arokaanne@gmail.com</v>
      </c>
      <c r="LN1959" t="e">
        <f ca="1">OFFSET($A1959,,MATCH(OFFSET([2]Keys!C$1,MATCH(Data.Collect1Dump!$LL1959,[2]Keys!$A$2:$A$4,0),),Data.Collect1Dump!$3:$3,0)-1,)</f>
        <v>#VALUE!</v>
      </c>
      <c r="LO1959" s="2" t="e">
        <f t="shared" ca="1" si="316"/>
        <v>#VALUE!</v>
      </c>
    </row>
    <row r="1960" spans="1:327">
      <c r="A1960" t="s">
        <v>9654</v>
      </c>
      <c r="ID1960"/>
      <c r="JD1960" t="s">
        <v>5651</v>
      </c>
      <c r="JE1960" t="s">
        <v>9655</v>
      </c>
      <c r="JF1960" t="s">
        <v>329</v>
      </c>
      <c r="JG1960">
        <v>7000</v>
      </c>
      <c r="JH1960" t="s">
        <v>330</v>
      </c>
      <c r="JR1960" t="s">
        <v>330</v>
      </c>
      <c r="KP1960" t="s">
        <v>330</v>
      </c>
      <c r="KS1960" t="s">
        <v>330</v>
      </c>
      <c r="KV1960" t="s">
        <v>330</v>
      </c>
      <c r="KX1960" t="s">
        <v>329</v>
      </c>
      <c r="KZ1960">
        <f ca="1">OFFSET($A1960,,MATCH([2]Keys!$B$2,Data.Collect1Dump!$3:$3,0)-1)</f>
        <v>0</v>
      </c>
      <c r="LA1960" t="str">
        <f ca="1">OFFSET($A1960,,MATCH([2]Keys!$B$4,Data.Collect1Dump!$3:$3,0)-1)</f>
        <v>ochiwit@gmail.com</v>
      </c>
      <c r="LB1960">
        <f ca="1">OFFSET($A1960,,MATCH([2]Keys!$B$3,Data.Collect1Dump!$3:$3,0)-1)</f>
        <v>0</v>
      </c>
      <c r="LC1960">
        <f t="shared" ca="1" si="309"/>
        <v>0</v>
      </c>
      <c r="LD1960">
        <f t="shared" ca="1" si="309"/>
        <v>1</v>
      </c>
      <c r="LE1960">
        <f t="shared" ca="1" si="309"/>
        <v>0</v>
      </c>
      <c r="LF1960" s="2" t="e">
        <f t="shared" ca="1" si="310"/>
        <v>#N/A</v>
      </c>
      <c r="LG1960" s="2">
        <f t="shared" ca="1" si="311"/>
        <v>41619</v>
      </c>
      <c r="LH1960" s="2" t="e">
        <f t="shared" ca="1" si="312"/>
        <v>#N/A</v>
      </c>
      <c r="LI1960" t="e">
        <f t="shared" ca="1" si="313"/>
        <v>#N/A</v>
      </c>
      <c r="LJ1960" t="str">
        <f t="shared" ca="1" si="314"/>
        <v>ochiwit@gmail.com</v>
      </c>
      <c r="LK1960" t="e">
        <f t="shared" ca="1" si="315"/>
        <v>#N/A</v>
      </c>
      <c r="LL1960" t="str">
        <f t="shared" ca="1" si="307"/>
        <v>Token</v>
      </c>
      <c r="LM1960" t="str">
        <f t="shared" ca="1" si="308"/>
        <v>ochiwit@gmail.com</v>
      </c>
      <c r="LN1960" t="e">
        <f ca="1">OFFSET($A1960,,MATCH(OFFSET([2]Keys!C$1,MATCH(Data.Collect1Dump!$LL1960,[2]Keys!$A$2:$A$4,0),),Data.Collect1Dump!$3:$3,0)-1,)</f>
        <v>#VALUE!</v>
      </c>
      <c r="LO1960" s="2" t="e">
        <f t="shared" ca="1" si="316"/>
        <v>#VALUE!</v>
      </c>
    </row>
    <row r="1961" spans="1:327">
      <c r="A1961" t="s">
        <v>9656</v>
      </c>
      <c r="ID1961"/>
      <c r="JD1961" t="s">
        <v>5659</v>
      </c>
      <c r="JE1961" t="s">
        <v>9657</v>
      </c>
      <c r="JF1961" t="s">
        <v>329</v>
      </c>
      <c r="JG1961">
        <v>6900</v>
      </c>
      <c r="JH1961" t="s">
        <v>330</v>
      </c>
      <c r="JR1961" t="s">
        <v>330</v>
      </c>
      <c r="KP1961" t="s">
        <v>330</v>
      </c>
      <c r="KS1961" t="s">
        <v>330</v>
      </c>
      <c r="KV1961" t="s">
        <v>330</v>
      </c>
      <c r="KX1961" t="s">
        <v>329</v>
      </c>
      <c r="KZ1961">
        <f ca="1">OFFSET($A1961,,MATCH([2]Keys!$B$2,Data.Collect1Dump!$3:$3,0)-1)</f>
        <v>0</v>
      </c>
      <c r="LA1961" t="str">
        <f ca="1">OFFSET($A1961,,MATCH([2]Keys!$B$4,Data.Collect1Dump!$3:$3,0)-1)</f>
        <v>arokaanne@gmail.com</v>
      </c>
      <c r="LB1961">
        <f ca="1">OFFSET($A1961,,MATCH([2]Keys!$B$3,Data.Collect1Dump!$3:$3,0)-1)</f>
        <v>0</v>
      </c>
      <c r="LC1961">
        <f t="shared" ca="1" si="309"/>
        <v>0</v>
      </c>
      <c r="LD1961">
        <f t="shared" ca="1" si="309"/>
        <v>1</v>
      </c>
      <c r="LE1961">
        <f t="shared" ca="1" si="309"/>
        <v>0</v>
      </c>
      <c r="LF1961" s="2" t="e">
        <f t="shared" ca="1" si="310"/>
        <v>#N/A</v>
      </c>
      <c r="LG1961" s="2">
        <f t="shared" ca="1" si="311"/>
        <v>41583</v>
      </c>
      <c r="LH1961" s="2" t="e">
        <f t="shared" ca="1" si="312"/>
        <v>#N/A</v>
      </c>
      <c r="LI1961" t="e">
        <f t="shared" ca="1" si="313"/>
        <v>#N/A</v>
      </c>
      <c r="LJ1961" t="str">
        <f t="shared" ca="1" si="314"/>
        <v>arokaanne@gmail.com</v>
      </c>
      <c r="LK1961" t="e">
        <f t="shared" ca="1" si="315"/>
        <v>#N/A</v>
      </c>
      <c r="LL1961" t="str">
        <f t="shared" ca="1" si="307"/>
        <v>Token</v>
      </c>
      <c r="LM1961" t="str">
        <f t="shared" ca="1" si="308"/>
        <v>arokaanne@gmail.com</v>
      </c>
      <c r="LN1961" t="e">
        <f ca="1">OFFSET($A1961,,MATCH(OFFSET([2]Keys!C$1,MATCH(Data.Collect1Dump!$LL1961,[2]Keys!$A$2:$A$4,0),),Data.Collect1Dump!$3:$3,0)-1,)</f>
        <v>#VALUE!</v>
      </c>
      <c r="LO1961" s="2" t="e">
        <f t="shared" ca="1" si="316"/>
        <v>#VALUE!</v>
      </c>
    </row>
    <row r="1962" spans="1:327">
      <c r="A1962" t="s">
        <v>9658</v>
      </c>
      <c r="ID1962"/>
      <c r="JD1962" t="s">
        <v>5651</v>
      </c>
      <c r="JE1962" t="s">
        <v>9659</v>
      </c>
      <c r="JF1962" t="s">
        <v>329</v>
      </c>
      <c r="JG1962">
        <v>7000</v>
      </c>
      <c r="JH1962" t="s">
        <v>330</v>
      </c>
      <c r="JR1962" t="s">
        <v>330</v>
      </c>
      <c r="KP1962" t="s">
        <v>330</v>
      </c>
      <c r="KS1962" t="s">
        <v>330</v>
      </c>
      <c r="KV1962" t="s">
        <v>330</v>
      </c>
      <c r="KX1962" t="s">
        <v>329</v>
      </c>
      <c r="KZ1962">
        <f ca="1">OFFSET($A1962,,MATCH([2]Keys!$B$2,Data.Collect1Dump!$3:$3,0)-1)</f>
        <v>0</v>
      </c>
      <c r="LA1962" t="str">
        <f ca="1">OFFSET($A1962,,MATCH([2]Keys!$B$4,Data.Collect1Dump!$3:$3,0)-1)</f>
        <v>ochiwit@gmail.com</v>
      </c>
      <c r="LB1962">
        <f ca="1">OFFSET($A1962,,MATCH([2]Keys!$B$3,Data.Collect1Dump!$3:$3,0)-1)</f>
        <v>0</v>
      </c>
      <c r="LC1962">
        <f t="shared" ca="1" si="309"/>
        <v>0</v>
      </c>
      <c r="LD1962">
        <f t="shared" ca="1" si="309"/>
        <v>1</v>
      </c>
      <c r="LE1962">
        <f t="shared" ca="1" si="309"/>
        <v>0</v>
      </c>
      <c r="LF1962" s="2" t="e">
        <f t="shared" ca="1" si="310"/>
        <v>#N/A</v>
      </c>
      <c r="LG1962" s="2">
        <f t="shared" ca="1" si="311"/>
        <v>41617</v>
      </c>
      <c r="LH1962" s="2" t="e">
        <f t="shared" ca="1" si="312"/>
        <v>#N/A</v>
      </c>
      <c r="LI1962" t="e">
        <f t="shared" ca="1" si="313"/>
        <v>#N/A</v>
      </c>
      <c r="LJ1962" t="str">
        <f t="shared" ca="1" si="314"/>
        <v>ochiwit@gmail.com</v>
      </c>
      <c r="LK1962" t="e">
        <f t="shared" ca="1" si="315"/>
        <v>#N/A</v>
      </c>
      <c r="LL1962" t="str">
        <f t="shared" ca="1" si="307"/>
        <v>Token</v>
      </c>
      <c r="LM1962" t="str">
        <f t="shared" ca="1" si="308"/>
        <v>ochiwit@gmail.com</v>
      </c>
      <c r="LN1962" t="e">
        <f ca="1">OFFSET($A1962,,MATCH(OFFSET([2]Keys!C$1,MATCH(Data.Collect1Dump!$LL1962,[2]Keys!$A$2:$A$4,0),),Data.Collect1Dump!$3:$3,0)-1,)</f>
        <v>#VALUE!</v>
      </c>
      <c r="LO1962" s="2" t="e">
        <f t="shared" ca="1" si="316"/>
        <v>#VALUE!</v>
      </c>
    </row>
    <row r="1963" spans="1:327">
      <c r="A1963" t="s">
        <v>9660</v>
      </c>
      <c r="ID1963"/>
      <c r="JD1963" t="s">
        <v>5659</v>
      </c>
      <c r="JE1963" t="s">
        <v>9661</v>
      </c>
      <c r="JF1963" t="s">
        <v>329</v>
      </c>
      <c r="JG1963">
        <v>6918</v>
      </c>
      <c r="JH1963" t="s">
        <v>330</v>
      </c>
      <c r="JR1963" t="s">
        <v>330</v>
      </c>
      <c r="KP1963" t="s">
        <v>330</v>
      </c>
      <c r="KS1963" t="s">
        <v>330</v>
      </c>
      <c r="KV1963" t="s">
        <v>330</v>
      </c>
      <c r="KX1963" t="s">
        <v>329</v>
      </c>
      <c r="KZ1963">
        <f ca="1">OFFSET($A1963,,MATCH([2]Keys!$B$2,Data.Collect1Dump!$3:$3,0)-1)</f>
        <v>0</v>
      </c>
      <c r="LA1963" t="str">
        <f ca="1">OFFSET($A1963,,MATCH([2]Keys!$B$4,Data.Collect1Dump!$3:$3,0)-1)</f>
        <v>arokaanne@gmail.com</v>
      </c>
      <c r="LB1963">
        <f ca="1">OFFSET($A1963,,MATCH([2]Keys!$B$3,Data.Collect1Dump!$3:$3,0)-1)</f>
        <v>0</v>
      </c>
      <c r="LC1963">
        <f t="shared" ca="1" si="309"/>
        <v>0</v>
      </c>
      <c r="LD1963">
        <f t="shared" ca="1" si="309"/>
        <v>1</v>
      </c>
      <c r="LE1963">
        <f t="shared" ca="1" si="309"/>
        <v>0</v>
      </c>
      <c r="LF1963" s="2" t="e">
        <f t="shared" ca="1" si="310"/>
        <v>#N/A</v>
      </c>
      <c r="LG1963" s="2">
        <f t="shared" ca="1" si="311"/>
        <v>41583</v>
      </c>
      <c r="LH1963" s="2" t="e">
        <f t="shared" ca="1" si="312"/>
        <v>#N/A</v>
      </c>
      <c r="LI1963" t="e">
        <f t="shared" ca="1" si="313"/>
        <v>#N/A</v>
      </c>
      <c r="LJ1963" t="str">
        <f t="shared" ca="1" si="314"/>
        <v>arokaanne@gmail.com</v>
      </c>
      <c r="LK1963" t="e">
        <f t="shared" ca="1" si="315"/>
        <v>#N/A</v>
      </c>
      <c r="LL1963" t="str">
        <f t="shared" ca="1" si="307"/>
        <v>Token</v>
      </c>
      <c r="LM1963" t="str">
        <f t="shared" ca="1" si="308"/>
        <v>arokaanne@gmail.com</v>
      </c>
      <c r="LN1963" t="e">
        <f ca="1">OFFSET($A1963,,MATCH(OFFSET([2]Keys!C$1,MATCH(Data.Collect1Dump!$LL1963,[2]Keys!$A$2:$A$4,0),),Data.Collect1Dump!$3:$3,0)-1,)</f>
        <v>#VALUE!</v>
      </c>
      <c r="LO1963" s="2" t="e">
        <f t="shared" ca="1" si="316"/>
        <v>#VALUE!</v>
      </c>
    </row>
    <row r="1964" spans="1:327">
      <c r="A1964" t="s">
        <v>9662</v>
      </c>
      <c r="ID1964"/>
      <c r="JD1964" t="s">
        <v>5659</v>
      </c>
      <c r="JE1964" t="s">
        <v>9663</v>
      </c>
      <c r="JF1964" t="s">
        <v>329</v>
      </c>
      <c r="JG1964">
        <v>6918</v>
      </c>
      <c r="JH1964" t="s">
        <v>330</v>
      </c>
      <c r="JR1964" t="s">
        <v>330</v>
      </c>
      <c r="KP1964" t="s">
        <v>330</v>
      </c>
      <c r="KS1964" t="s">
        <v>330</v>
      </c>
      <c r="KV1964" t="s">
        <v>330</v>
      </c>
      <c r="KX1964" t="s">
        <v>329</v>
      </c>
      <c r="KZ1964">
        <f ca="1">OFFSET($A1964,,MATCH([2]Keys!$B$2,Data.Collect1Dump!$3:$3,0)-1)</f>
        <v>0</v>
      </c>
      <c r="LA1964" t="str">
        <f ca="1">OFFSET($A1964,,MATCH([2]Keys!$B$4,Data.Collect1Dump!$3:$3,0)-1)</f>
        <v>arokaanne@gmail.com</v>
      </c>
      <c r="LB1964">
        <f ca="1">OFFSET($A1964,,MATCH([2]Keys!$B$3,Data.Collect1Dump!$3:$3,0)-1)</f>
        <v>0</v>
      </c>
      <c r="LC1964">
        <f t="shared" ca="1" si="309"/>
        <v>0</v>
      </c>
      <c r="LD1964">
        <f t="shared" ca="1" si="309"/>
        <v>1</v>
      </c>
      <c r="LE1964">
        <f t="shared" ca="1" si="309"/>
        <v>0</v>
      </c>
      <c r="LF1964" s="2" t="e">
        <f t="shared" ca="1" si="310"/>
        <v>#N/A</v>
      </c>
      <c r="LG1964" s="2">
        <f t="shared" ca="1" si="311"/>
        <v>41583</v>
      </c>
      <c r="LH1964" s="2" t="e">
        <f t="shared" ca="1" si="312"/>
        <v>#N/A</v>
      </c>
      <c r="LI1964" t="e">
        <f t="shared" ca="1" si="313"/>
        <v>#N/A</v>
      </c>
      <c r="LJ1964" t="str">
        <f t="shared" ca="1" si="314"/>
        <v>arokaanne@gmail.com</v>
      </c>
      <c r="LK1964" t="e">
        <f t="shared" ca="1" si="315"/>
        <v>#N/A</v>
      </c>
      <c r="LL1964" t="str">
        <f t="shared" ca="1" si="307"/>
        <v>Token</v>
      </c>
      <c r="LM1964" t="str">
        <f t="shared" ca="1" si="308"/>
        <v>arokaanne@gmail.com</v>
      </c>
      <c r="LN1964" t="e">
        <f ca="1">OFFSET($A1964,,MATCH(OFFSET([2]Keys!C$1,MATCH(Data.Collect1Dump!$LL1964,[2]Keys!$A$2:$A$4,0),),Data.Collect1Dump!$3:$3,0)-1,)</f>
        <v>#VALUE!</v>
      </c>
      <c r="LO1964" s="2" t="e">
        <f t="shared" ca="1" si="316"/>
        <v>#VALUE!</v>
      </c>
    </row>
    <row r="1965" spans="1:327">
      <c r="A1965" t="s">
        <v>9664</v>
      </c>
      <c r="B1965" t="s">
        <v>8884</v>
      </c>
      <c r="C1965" t="s">
        <v>9665</v>
      </c>
      <c r="D1965" t="b">
        <v>1</v>
      </c>
      <c r="K1965">
        <v>1</v>
      </c>
      <c r="L1965" t="s">
        <v>329</v>
      </c>
      <c r="M1965" t="s">
        <v>329</v>
      </c>
      <c r="N1965">
        <v>40000</v>
      </c>
      <c r="O1965" t="s">
        <v>329</v>
      </c>
      <c r="T1965" t="s">
        <v>330</v>
      </c>
      <c r="V1965" t="s">
        <v>329</v>
      </c>
      <c r="X1965">
        <v>3</v>
      </c>
      <c r="Y1965">
        <v>15000</v>
      </c>
      <c r="Z1965">
        <v>999</v>
      </c>
      <c r="AA1965">
        <v>15000</v>
      </c>
      <c r="AB1965">
        <v>999</v>
      </c>
      <c r="AC1965">
        <v>7500</v>
      </c>
      <c r="AD1965">
        <v>999</v>
      </c>
      <c r="AO1965">
        <v>15</v>
      </c>
      <c r="AP1965">
        <v>150</v>
      </c>
      <c r="AQ1965">
        <v>15</v>
      </c>
      <c r="AR1965">
        <v>150</v>
      </c>
      <c r="AS1965" t="b">
        <v>1</v>
      </c>
      <c r="AV1965" t="b">
        <v>1</v>
      </c>
      <c r="AW1965" t="b">
        <v>1</v>
      </c>
      <c r="AX1965" t="b">
        <v>1</v>
      </c>
      <c r="BA1965" t="b">
        <v>1</v>
      </c>
      <c r="BF1965" t="b">
        <v>1</v>
      </c>
      <c r="BJ1965" t="b">
        <v>1</v>
      </c>
      <c r="BK1965" t="s">
        <v>9666</v>
      </c>
      <c r="BL1965" t="s">
        <v>329</v>
      </c>
      <c r="BM1965" t="s">
        <v>9667</v>
      </c>
      <c r="BN1965" t="s">
        <v>330</v>
      </c>
      <c r="BP1965">
        <v>6400</v>
      </c>
      <c r="BQ1965">
        <v>0</v>
      </c>
      <c r="BU1965" t="b">
        <v>1</v>
      </c>
      <c r="BW1965" t="b">
        <v>1</v>
      </c>
      <c r="CN1965">
        <v>38000</v>
      </c>
      <c r="CP1965">
        <v>8900</v>
      </c>
      <c r="DC1965" t="s">
        <v>329</v>
      </c>
      <c r="DD1965" t="b">
        <v>1</v>
      </c>
      <c r="DE1965" t="b">
        <v>1</v>
      </c>
      <c r="DI1965" t="b">
        <v>1</v>
      </c>
      <c r="DK1965" t="s">
        <v>9668</v>
      </c>
      <c r="DM1965" t="b">
        <v>1</v>
      </c>
      <c r="DR1965" t="s">
        <v>329</v>
      </c>
      <c r="DU1965" t="b">
        <v>1</v>
      </c>
      <c r="EL1965" t="s">
        <v>330</v>
      </c>
      <c r="EN1965" t="s">
        <v>330</v>
      </c>
      <c r="EP1965" t="s">
        <v>329</v>
      </c>
      <c r="EQ1965" t="s">
        <v>9669</v>
      </c>
      <c r="ES1965" t="b">
        <v>1</v>
      </c>
      <c r="EU1965" t="b">
        <v>1</v>
      </c>
      <c r="EV1965" t="b">
        <v>1</v>
      </c>
      <c r="FE1965" t="b">
        <v>1</v>
      </c>
      <c r="FF1965" t="b">
        <v>1</v>
      </c>
      <c r="FG1965" t="s">
        <v>9670</v>
      </c>
      <c r="FL1965" t="b">
        <v>1</v>
      </c>
      <c r="FM1965" t="s">
        <v>9671</v>
      </c>
      <c r="FN1965" t="s">
        <v>329</v>
      </c>
      <c r="FS1965" t="b">
        <v>1</v>
      </c>
      <c r="GC1965" t="b">
        <v>1</v>
      </c>
      <c r="GG1965" t="s">
        <v>330</v>
      </c>
      <c r="GI1965" t="s">
        <v>9672</v>
      </c>
      <c r="GJ1965" t="s">
        <v>330</v>
      </c>
      <c r="GW1965" t="s">
        <v>329</v>
      </c>
      <c r="GX1965" t="s">
        <v>9673</v>
      </c>
      <c r="GY1965" t="s">
        <v>330</v>
      </c>
      <c r="GZ1965" t="s">
        <v>330</v>
      </c>
      <c r="HC1965" t="s">
        <v>330</v>
      </c>
      <c r="HE1965" t="s">
        <v>330</v>
      </c>
      <c r="HG1965" t="s">
        <v>526</v>
      </c>
      <c r="HH1965" t="s">
        <v>329</v>
      </c>
      <c r="HI1965" t="s">
        <v>330</v>
      </c>
      <c r="HJ1965" t="s">
        <v>330</v>
      </c>
      <c r="HM1965" t="b">
        <v>1</v>
      </c>
      <c r="HO1965" t="s">
        <v>337</v>
      </c>
      <c r="HP1965" t="s">
        <v>9674</v>
      </c>
      <c r="HQ1965" t="s">
        <v>339</v>
      </c>
      <c r="HR1965" t="s">
        <v>9675</v>
      </c>
      <c r="HS1965" t="s">
        <v>9676</v>
      </c>
      <c r="HU1965" t="b">
        <v>1</v>
      </c>
      <c r="ID1965" t="s">
        <v>4873</v>
      </c>
      <c r="JD1965" t="s">
        <v>5659</v>
      </c>
      <c r="JE1965" t="s">
        <v>9677</v>
      </c>
      <c r="JF1965" t="s">
        <v>329</v>
      </c>
      <c r="JG1965">
        <v>6918</v>
      </c>
      <c r="JH1965" t="s">
        <v>330</v>
      </c>
      <c r="JR1965" t="s">
        <v>330</v>
      </c>
      <c r="KP1965" t="s">
        <v>329</v>
      </c>
      <c r="KQ1965" t="s">
        <v>9678</v>
      </c>
      <c r="KR1965" t="s">
        <v>330</v>
      </c>
      <c r="KS1965" t="s">
        <v>330</v>
      </c>
      <c r="KV1965" t="s">
        <v>330</v>
      </c>
      <c r="KX1965" t="s">
        <v>329</v>
      </c>
      <c r="KZ1965" t="str">
        <f ca="1">OFFSET($A1965,,MATCH([2]Keys!$B$2,Data.Collect1Dump!$3:$3,0)-1)</f>
        <v>erickachieng50@gmail.com</v>
      </c>
      <c r="LA1965" t="str">
        <f ca="1">OFFSET($A1965,,MATCH([2]Keys!$B$4,Data.Collect1Dump!$3:$3,0)-1)</f>
        <v>arokaanne@gmail.com</v>
      </c>
      <c r="LB1965">
        <f ca="1">OFFSET($A1965,,MATCH([2]Keys!$B$3,Data.Collect1Dump!$3:$3,0)-1)</f>
        <v>0</v>
      </c>
      <c r="LC1965">
        <f t="shared" ca="1" si="309"/>
        <v>1</v>
      </c>
      <c r="LD1965">
        <f t="shared" ca="1" si="309"/>
        <v>1</v>
      </c>
      <c r="LE1965">
        <f t="shared" ca="1" si="309"/>
        <v>0</v>
      </c>
      <c r="LF1965" s="2">
        <f t="shared" ca="1" si="310"/>
        <v>41726</v>
      </c>
      <c r="LG1965" s="2">
        <f t="shared" ca="1" si="311"/>
        <v>41583</v>
      </c>
      <c r="LH1965" s="2" t="e">
        <f t="shared" ca="1" si="312"/>
        <v>#N/A</v>
      </c>
      <c r="LI1965" t="str">
        <f t="shared" ca="1" si="313"/>
        <v>erickachieng50@gmail.com</v>
      </c>
      <c r="LJ1965" t="str">
        <f t="shared" ca="1" si="314"/>
        <v>arokaanne@gmail.com</v>
      </c>
      <c r="LK1965" t="e">
        <f t="shared" ca="1" si="315"/>
        <v>#N/A</v>
      </c>
      <c r="LL1965" t="str">
        <f t="shared" ca="1" si="307"/>
        <v>Lump Sum</v>
      </c>
      <c r="LM1965" t="str">
        <f t="shared" ca="1" si="308"/>
        <v>erickachieng50@gmail.com</v>
      </c>
      <c r="LN1965" t="e">
        <f ca="1">OFFSET($A1965,,MATCH(OFFSET([2]Keys!C$1,MATCH(Data.Collect1Dump!$LL1965,[2]Keys!$A$2:$A$4,0),),Data.Collect1Dump!$3:$3,0)-1,)</f>
        <v>#VALUE!</v>
      </c>
      <c r="LO1965" s="2" t="e">
        <f t="shared" ca="1" si="316"/>
        <v>#VALUE!</v>
      </c>
    </row>
    <row r="1966" spans="1:327">
      <c r="A1966" t="s">
        <v>9679</v>
      </c>
      <c r="B1966" t="s">
        <v>8884</v>
      </c>
      <c r="C1966" t="s">
        <v>9680</v>
      </c>
      <c r="D1966" t="b">
        <v>1</v>
      </c>
      <c r="K1966">
        <v>2</v>
      </c>
      <c r="L1966" t="s">
        <v>329</v>
      </c>
      <c r="M1966" t="s">
        <v>329</v>
      </c>
      <c r="N1966">
        <v>40000</v>
      </c>
      <c r="O1966" t="s">
        <v>457</v>
      </c>
      <c r="R1966" t="s">
        <v>651</v>
      </c>
      <c r="T1966" t="s">
        <v>330</v>
      </c>
      <c r="V1966" t="s">
        <v>329</v>
      </c>
      <c r="X1966">
        <v>4</v>
      </c>
      <c r="Y1966">
        <v>8000</v>
      </c>
      <c r="Z1966">
        <v>999</v>
      </c>
      <c r="AA1966">
        <v>10000</v>
      </c>
      <c r="AB1966">
        <v>999</v>
      </c>
      <c r="AC1966">
        <v>9000</v>
      </c>
      <c r="AD1966">
        <v>999</v>
      </c>
      <c r="AE1966">
        <v>10000</v>
      </c>
      <c r="AF1966">
        <v>999</v>
      </c>
      <c r="AO1966">
        <v>30</v>
      </c>
      <c r="AP1966">
        <v>0</v>
      </c>
      <c r="AQ1966">
        <v>30</v>
      </c>
      <c r="AR1966">
        <v>0</v>
      </c>
      <c r="AS1966" t="b">
        <v>1</v>
      </c>
      <c r="AU1966" t="b">
        <v>1</v>
      </c>
      <c r="AV1966" t="b">
        <v>1</v>
      </c>
      <c r="AX1966" t="b">
        <v>1</v>
      </c>
      <c r="AZ1966" t="b">
        <v>1</v>
      </c>
      <c r="BA1966" t="b">
        <v>1</v>
      </c>
      <c r="BB1966" t="b">
        <v>1</v>
      </c>
      <c r="BL1966" t="s">
        <v>329</v>
      </c>
      <c r="BM1966" t="s">
        <v>9681</v>
      </c>
      <c r="BN1966" t="s">
        <v>330</v>
      </c>
      <c r="BP1966">
        <v>0</v>
      </c>
      <c r="BQ1966">
        <v>0</v>
      </c>
      <c r="BR1966" t="b">
        <v>1</v>
      </c>
      <c r="BU1966" t="b">
        <v>1</v>
      </c>
      <c r="BW1966" t="b">
        <v>1</v>
      </c>
      <c r="BZ1966" t="b">
        <v>1</v>
      </c>
      <c r="CK1966">
        <v>4000</v>
      </c>
      <c r="CN1966">
        <v>30000</v>
      </c>
      <c r="CP1966">
        <v>1200</v>
      </c>
      <c r="CS1966">
        <v>5000</v>
      </c>
      <c r="DC1966" t="s">
        <v>329</v>
      </c>
      <c r="DD1966" t="b">
        <v>1</v>
      </c>
      <c r="DG1966" t="b">
        <v>1</v>
      </c>
      <c r="DL1966" t="b">
        <v>1</v>
      </c>
      <c r="DR1966" t="s">
        <v>329</v>
      </c>
      <c r="DV1966" t="b">
        <v>1</v>
      </c>
      <c r="EL1966" t="s">
        <v>330</v>
      </c>
      <c r="EN1966" t="s">
        <v>330</v>
      </c>
      <c r="EP1966" t="s">
        <v>329</v>
      </c>
      <c r="EQ1966" t="s">
        <v>9682</v>
      </c>
      <c r="ES1966" t="b">
        <v>1</v>
      </c>
      <c r="EU1966" t="b">
        <v>1</v>
      </c>
      <c r="FE1966" t="b">
        <v>1</v>
      </c>
      <c r="FI1966" t="b">
        <v>1</v>
      </c>
      <c r="FN1966" t="s">
        <v>330</v>
      </c>
      <c r="GJ1966" t="s">
        <v>330</v>
      </c>
      <c r="GW1966" t="s">
        <v>330</v>
      </c>
      <c r="GZ1966" t="s">
        <v>330</v>
      </c>
      <c r="HC1966" t="s">
        <v>330</v>
      </c>
      <c r="HE1966" t="s">
        <v>330</v>
      </c>
      <c r="HG1966" t="s">
        <v>526</v>
      </c>
      <c r="HH1966" t="s">
        <v>329</v>
      </c>
      <c r="HI1966" t="s">
        <v>330</v>
      </c>
      <c r="HJ1966" t="s">
        <v>330</v>
      </c>
      <c r="HK1966" t="b">
        <v>1</v>
      </c>
      <c r="HO1966" t="s">
        <v>337</v>
      </c>
      <c r="HP1966" t="s">
        <v>9683</v>
      </c>
      <c r="HQ1966" t="s">
        <v>339</v>
      </c>
      <c r="HR1966" t="s">
        <v>9684</v>
      </c>
      <c r="HS1966" t="s">
        <v>9685</v>
      </c>
      <c r="HT1966" t="b">
        <v>1</v>
      </c>
      <c r="ID1966" t="s">
        <v>4873</v>
      </c>
      <c r="JD1966" t="s">
        <v>350</v>
      </c>
      <c r="JE1966" t="s">
        <v>9686</v>
      </c>
      <c r="JF1966" t="s">
        <v>329</v>
      </c>
      <c r="JG1966">
        <v>6900</v>
      </c>
      <c r="JH1966" t="s">
        <v>330</v>
      </c>
      <c r="JR1966" t="s">
        <v>330</v>
      </c>
      <c r="KP1966" t="s">
        <v>330</v>
      </c>
      <c r="KS1966" t="s">
        <v>330</v>
      </c>
      <c r="KV1966" t="s">
        <v>330</v>
      </c>
      <c r="KX1966" t="s">
        <v>329</v>
      </c>
      <c r="KZ1966" t="str">
        <f ca="1">OFFSET($A1966,,MATCH([2]Keys!$B$2,Data.Collect1Dump!$3:$3,0)-1)</f>
        <v>erickachieng50@gmail.com</v>
      </c>
      <c r="LA1966" t="str">
        <f ca="1">OFFSET($A1966,,MATCH([2]Keys!$B$4,Data.Collect1Dump!$3:$3,0)-1)</f>
        <v>andrew.agumba@givedirectly.org</v>
      </c>
      <c r="LB1966">
        <f ca="1">OFFSET($A1966,,MATCH([2]Keys!$B$3,Data.Collect1Dump!$3:$3,0)-1)</f>
        <v>0</v>
      </c>
      <c r="LC1966">
        <f t="shared" ca="1" si="309"/>
        <v>1</v>
      </c>
      <c r="LD1966">
        <f t="shared" ca="1" si="309"/>
        <v>1</v>
      </c>
      <c r="LE1966">
        <f t="shared" ca="1" si="309"/>
        <v>0</v>
      </c>
      <c r="LF1966" s="2">
        <f t="shared" ca="1" si="310"/>
        <v>41729</v>
      </c>
      <c r="LG1966" s="2">
        <f t="shared" ca="1" si="311"/>
        <v>41590</v>
      </c>
      <c r="LH1966" s="2" t="e">
        <f t="shared" ca="1" si="312"/>
        <v>#N/A</v>
      </c>
      <c r="LI1966" t="str">
        <f t="shared" ca="1" si="313"/>
        <v>erickachieng50@gmail.com</v>
      </c>
      <c r="LJ1966" t="str">
        <f t="shared" ca="1" si="314"/>
        <v>andrew.agumba@givedirectly.org</v>
      </c>
      <c r="LK1966" t="e">
        <f t="shared" ca="1" si="315"/>
        <v>#N/A</v>
      </c>
      <c r="LL1966" t="str">
        <f t="shared" ca="1" si="307"/>
        <v>Lump Sum</v>
      </c>
      <c r="LM1966" t="str">
        <f t="shared" ca="1" si="308"/>
        <v>erickachieng50@gmail.com</v>
      </c>
      <c r="LN1966" t="e">
        <f ca="1">OFFSET($A1966,,MATCH(OFFSET([2]Keys!C$1,MATCH(Data.Collect1Dump!$LL1966,[2]Keys!$A$2:$A$4,0),),Data.Collect1Dump!$3:$3,0)-1,)</f>
        <v>#VALUE!</v>
      </c>
      <c r="LO1966" s="2" t="e">
        <f t="shared" ca="1" si="316"/>
        <v>#VALUE!</v>
      </c>
    </row>
    <row r="1967" spans="1:327">
      <c r="A1967" t="s">
        <v>9687</v>
      </c>
      <c r="ID1967"/>
      <c r="KZ1967">
        <f ca="1">OFFSET($A1967,,MATCH([2]Keys!$B$2,Data.Collect1Dump!$3:$3,0)-1)</f>
        <v>0</v>
      </c>
      <c r="LA1967">
        <f ca="1">OFFSET($A1967,,MATCH([2]Keys!$B$4,Data.Collect1Dump!$3:$3,0)-1)</f>
        <v>0</v>
      </c>
      <c r="LB1967">
        <f ca="1">OFFSET($A1967,,MATCH([2]Keys!$B$3,Data.Collect1Dump!$3:$3,0)-1)</f>
        <v>0</v>
      </c>
      <c r="LC1967">
        <f t="shared" ca="1" si="309"/>
        <v>0</v>
      </c>
      <c r="LD1967">
        <f t="shared" ca="1" si="309"/>
        <v>0</v>
      </c>
      <c r="LE1967">
        <f t="shared" ca="1" si="309"/>
        <v>0</v>
      </c>
      <c r="LF1967" s="2" t="e">
        <f t="shared" ca="1" si="310"/>
        <v>#N/A</v>
      </c>
      <c r="LG1967" s="2" t="e">
        <f t="shared" ca="1" si="311"/>
        <v>#N/A</v>
      </c>
      <c r="LH1967" s="2" t="e">
        <f t="shared" ca="1" si="312"/>
        <v>#N/A</v>
      </c>
      <c r="LI1967" t="e">
        <f t="shared" ca="1" si="313"/>
        <v>#N/A</v>
      </c>
      <c r="LJ1967" t="e">
        <f t="shared" ca="1" si="314"/>
        <v>#N/A</v>
      </c>
      <c r="LK1967" t="e">
        <f t="shared" ca="1" si="315"/>
        <v>#N/A</v>
      </c>
      <c r="LL1967" t="str">
        <f t="shared" ca="1" si="307"/>
        <v>Null Survey</v>
      </c>
      <c r="LM1967" t="str">
        <f t="shared" ca="1" si="308"/>
        <v>Null Survey</v>
      </c>
      <c r="LN1967" t="e">
        <f ca="1">OFFSET($A1967,,MATCH(OFFSET([2]Keys!C$1,MATCH(Data.Collect1Dump!$LL1967,[2]Keys!$A$2:$A$4,0),),Data.Collect1Dump!$3:$3,0)-1,)</f>
        <v>#N/A</v>
      </c>
      <c r="LO1967" s="2" t="e">
        <f t="shared" ca="1" si="316"/>
        <v>#N/A</v>
      </c>
    </row>
    <row r="1968" spans="1:327">
      <c r="A1968" t="s">
        <v>9688</v>
      </c>
      <c r="ID1968"/>
      <c r="JD1968" t="s">
        <v>350</v>
      </c>
      <c r="JE1968" t="s">
        <v>9689</v>
      </c>
      <c r="JF1968" t="s">
        <v>329</v>
      </c>
      <c r="JG1968">
        <v>6918</v>
      </c>
      <c r="JH1968" t="s">
        <v>330</v>
      </c>
      <c r="JR1968" t="s">
        <v>329</v>
      </c>
      <c r="JS1968" t="s">
        <v>9690</v>
      </c>
      <c r="KD1968" t="b">
        <v>1</v>
      </c>
      <c r="KH1968" t="b">
        <v>1</v>
      </c>
      <c r="KI1968" t="s">
        <v>9691</v>
      </c>
      <c r="KJ1968" t="b">
        <v>1</v>
      </c>
      <c r="KK1968" t="b">
        <v>1</v>
      </c>
      <c r="KP1968" t="s">
        <v>330</v>
      </c>
      <c r="KS1968" t="s">
        <v>330</v>
      </c>
      <c r="KV1968" t="s">
        <v>330</v>
      </c>
      <c r="KX1968" t="s">
        <v>329</v>
      </c>
      <c r="KZ1968">
        <f ca="1">OFFSET($A1968,,MATCH([2]Keys!$B$2,Data.Collect1Dump!$3:$3,0)-1)</f>
        <v>0</v>
      </c>
      <c r="LA1968" t="str">
        <f ca="1">OFFSET($A1968,,MATCH([2]Keys!$B$4,Data.Collect1Dump!$3:$3,0)-1)</f>
        <v>andrew.agumba@givedirectly.org</v>
      </c>
      <c r="LB1968">
        <f ca="1">OFFSET($A1968,,MATCH([2]Keys!$B$3,Data.Collect1Dump!$3:$3,0)-1)</f>
        <v>0</v>
      </c>
      <c r="LC1968">
        <f t="shared" ca="1" si="309"/>
        <v>0</v>
      </c>
      <c r="LD1968">
        <f t="shared" ca="1" si="309"/>
        <v>1</v>
      </c>
      <c r="LE1968">
        <f t="shared" ca="1" si="309"/>
        <v>0</v>
      </c>
      <c r="LF1968" s="2" t="e">
        <f t="shared" ca="1" si="310"/>
        <v>#N/A</v>
      </c>
      <c r="LG1968" s="2">
        <f t="shared" ca="1" si="311"/>
        <v>41590</v>
      </c>
      <c r="LH1968" s="2" t="e">
        <f t="shared" ca="1" si="312"/>
        <v>#N/A</v>
      </c>
      <c r="LI1968" t="e">
        <f t="shared" ca="1" si="313"/>
        <v>#N/A</v>
      </c>
      <c r="LJ1968" t="str">
        <f t="shared" ca="1" si="314"/>
        <v>andrew.agumba@givedirectly.org</v>
      </c>
      <c r="LK1968" t="e">
        <f t="shared" ca="1" si="315"/>
        <v>#N/A</v>
      </c>
      <c r="LL1968" t="str">
        <f t="shared" ca="1" si="307"/>
        <v>Token</v>
      </c>
      <c r="LM1968" t="str">
        <f t="shared" ca="1" si="308"/>
        <v>andrew.agumba@givedirectly.org</v>
      </c>
      <c r="LN1968" t="e">
        <f ca="1">OFFSET($A1968,,MATCH(OFFSET([2]Keys!C$1,MATCH(Data.Collect1Dump!$LL1968,[2]Keys!$A$2:$A$4,0),),Data.Collect1Dump!$3:$3,0)-1,)</f>
        <v>#VALUE!</v>
      </c>
      <c r="LO1968" s="2" t="e">
        <f t="shared" ca="1" si="316"/>
        <v>#VALUE!</v>
      </c>
    </row>
    <row r="1969" spans="1:327">
      <c r="A1969" t="s">
        <v>9692</v>
      </c>
      <c r="B1969" t="s">
        <v>8884</v>
      </c>
      <c r="C1969" t="s">
        <v>9693</v>
      </c>
      <c r="D1969" t="b">
        <v>1</v>
      </c>
      <c r="I1969" t="b">
        <v>1</v>
      </c>
      <c r="J1969" t="s">
        <v>15668</v>
      </c>
      <c r="K1969">
        <v>2</v>
      </c>
      <c r="L1969" t="s">
        <v>329</v>
      </c>
      <c r="M1969" t="s">
        <v>329</v>
      </c>
      <c r="N1969">
        <v>40000</v>
      </c>
      <c r="O1969" t="s">
        <v>329</v>
      </c>
      <c r="T1969" t="s">
        <v>330</v>
      </c>
      <c r="V1969" t="s">
        <v>329</v>
      </c>
      <c r="X1969">
        <v>3</v>
      </c>
      <c r="Y1969">
        <v>28000</v>
      </c>
      <c r="Z1969">
        <v>999</v>
      </c>
      <c r="AA1969">
        <v>4000</v>
      </c>
      <c r="AB1969">
        <v>999</v>
      </c>
      <c r="AC1969">
        <v>3000</v>
      </c>
      <c r="AD1969">
        <v>999</v>
      </c>
      <c r="AO1969">
        <v>30</v>
      </c>
      <c r="AP1969">
        <v>440</v>
      </c>
      <c r="AQ1969">
        <v>10</v>
      </c>
      <c r="AR1969">
        <v>0</v>
      </c>
      <c r="AS1969" t="b">
        <v>1</v>
      </c>
      <c r="AV1969" t="b">
        <v>1</v>
      </c>
      <c r="AX1969" t="b">
        <v>1</v>
      </c>
      <c r="AZ1969" t="b">
        <v>1</v>
      </c>
      <c r="BA1969" t="b">
        <v>1</v>
      </c>
      <c r="BL1969" t="s">
        <v>329</v>
      </c>
      <c r="BM1969" t="s">
        <v>9694</v>
      </c>
      <c r="BN1969" t="s">
        <v>330</v>
      </c>
      <c r="BP1969">
        <v>0</v>
      </c>
      <c r="BQ1969">
        <v>0</v>
      </c>
      <c r="BR1969" t="b">
        <v>1</v>
      </c>
      <c r="BU1969" t="b">
        <v>1</v>
      </c>
      <c r="CK1969">
        <v>1200</v>
      </c>
      <c r="CN1969">
        <v>35220</v>
      </c>
      <c r="DC1969" t="s">
        <v>345</v>
      </c>
      <c r="DD1969" t="b">
        <v>1</v>
      </c>
      <c r="DH1969" t="b">
        <v>1</v>
      </c>
      <c r="DJ1969" t="s">
        <v>8649</v>
      </c>
      <c r="DL1969" t="b">
        <v>1</v>
      </c>
      <c r="DR1969" t="s">
        <v>329</v>
      </c>
      <c r="DU1969" t="b">
        <v>1</v>
      </c>
      <c r="EL1969" t="s">
        <v>330</v>
      </c>
      <c r="EN1969" t="s">
        <v>330</v>
      </c>
      <c r="EP1969" t="s">
        <v>329</v>
      </c>
      <c r="EQ1969" t="s">
        <v>9695</v>
      </c>
      <c r="ES1969" t="b">
        <v>1</v>
      </c>
      <c r="EU1969" t="b">
        <v>1</v>
      </c>
      <c r="EV1969" t="b">
        <v>1</v>
      </c>
      <c r="FE1969" t="b">
        <v>1</v>
      </c>
      <c r="FL1969" t="b">
        <v>1</v>
      </c>
      <c r="FM1969" t="s">
        <v>9696</v>
      </c>
      <c r="FN1969" t="s">
        <v>330</v>
      </c>
      <c r="GJ1969" t="s">
        <v>330</v>
      </c>
      <c r="GW1969" t="s">
        <v>330</v>
      </c>
      <c r="GZ1969" t="s">
        <v>330</v>
      </c>
      <c r="HC1969" t="s">
        <v>330</v>
      </c>
      <c r="HE1969" t="s">
        <v>330</v>
      </c>
      <c r="HG1969" t="s">
        <v>526</v>
      </c>
      <c r="HH1969" t="s">
        <v>329</v>
      </c>
      <c r="HI1969" t="s">
        <v>330</v>
      </c>
      <c r="HJ1969" t="s">
        <v>330</v>
      </c>
      <c r="HM1969" t="b">
        <v>1</v>
      </c>
      <c r="HO1969" t="s">
        <v>337</v>
      </c>
      <c r="HP1969" t="s">
        <v>9697</v>
      </c>
      <c r="HQ1969" t="s">
        <v>339</v>
      </c>
      <c r="HR1969" t="s">
        <v>9698</v>
      </c>
      <c r="HS1969" t="s">
        <v>9699</v>
      </c>
      <c r="HX1969" t="b">
        <v>1</v>
      </c>
      <c r="ID1969" t="s">
        <v>4873</v>
      </c>
      <c r="JD1969" t="s">
        <v>378</v>
      </c>
      <c r="JE1969" t="s">
        <v>9700</v>
      </c>
      <c r="JF1969" t="s">
        <v>329</v>
      </c>
      <c r="JG1969">
        <v>7000</v>
      </c>
      <c r="JH1969" t="s">
        <v>330</v>
      </c>
      <c r="JR1969" t="s">
        <v>330</v>
      </c>
      <c r="KP1969" t="s">
        <v>330</v>
      </c>
      <c r="KS1969" t="s">
        <v>330</v>
      </c>
      <c r="KV1969" t="s">
        <v>330</v>
      </c>
      <c r="KX1969" t="s">
        <v>329</v>
      </c>
      <c r="KZ1969" t="str">
        <f ca="1">OFFSET($A1969,,MATCH([2]Keys!$B$2,Data.Collect1Dump!$3:$3,0)-1)</f>
        <v>erickachieng50@gmail.com</v>
      </c>
      <c r="LA1969" t="str">
        <f ca="1">OFFSET($A1969,,MATCH([2]Keys!$B$4,Data.Collect1Dump!$3:$3,0)-1)</f>
        <v>anne.aroka@givedirectly.org</v>
      </c>
      <c r="LB1969">
        <f ca="1">OFFSET($A1969,,MATCH([2]Keys!$B$3,Data.Collect1Dump!$3:$3,0)-1)</f>
        <v>0</v>
      </c>
      <c r="LC1969">
        <f t="shared" ca="1" si="309"/>
        <v>1</v>
      </c>
      <c r="LD1969">
        <f t="shared" ca="1" si="309"/>
        <v>1</v>
      </c>
      <c r="LE1969">
        <f t="shared" ca="1" si="309"/>
        <v>0</v>
      </c>
      <c r="LF1969" s="2">
        <f t="shared" ca="1" si="310"/>
        <v>41726</v>
      </c>
      <c r="LG1969" s="2">
        <f t="shared" ca="1" si="311"/>
        <v>41617</v>
      </c>
      <c r="LH1969" s="2" t="e">
        <f t="shared" ca="1" si="312"/>
        <v>#N/A</v>
      </c>
      <c r="LI1969" t="str">
        <f t="shared" ca="1" si="313"/>
        <v>erickachieng50@gmail.com</v>
      </c>
      <c r="LJ1969" t="str">
        <f t="shared" ca="1" si="314"/>
        <v>anne.aroka@givedirectly.org</v>
      </c>
      <c r="LK1969" t="e">
        <f t="shared" ca="1" si="315"/>
        <v>#N/A</v>
      </c>
      <c r="LL1969" t="str">
        <f t="shared" ca="1" si="307"/>
        <v>Lump Sum</v>
      </c>
      <c r="LM1969" t="str">
        <f t="shared" ca="1" si="308"/>
        <v>erickachieng50@gmail.com</v>
      </c>
      <c r="LN1969" t="e">
        <f ca="1">OFFSET($A1969,,MATCH(OFFSET([2]Keys!C$1,MATCH(Data.Collect1Dump!$LL1969,[2]Keys!$A$2:$A$4,0),),Data.Collect1Dump!$3:$3,0)-1,)</f>
        <v>#VALUE!</v>
      </c>
      <c r="LO1969" s="2" t="e">
        <f t="shared" ca="1" si="316"/>
        <v>#VALUE!</v>
      </c>
    </row>
    <row r="1970" spans="1:327">
      <c r="A1970" t="s">
        <v>9701</v>
      </c>
      <c r="B1970" t="s">
        <v>8884</v>
      </c>
      <c r="C1970" t="s">
        <v>9702</v>
      </c>
      <c r="D1970" t="b">
        <v>1</v>
      </c>
      <c r="K1970">
        <v>1</v>
      </c>
      <c r="L1970" t="s">
        <v>329</v>
      </c>
      <c r="M1970" t="s">
        <v>329</v>
      </c>
      <c r="N1970">
        <v>40000</v>
      </c>
      <c r="O1970" t="s">
        <v>329</v>
      </c>
      <c r="T1970" t="s">
        <v>330</v>
      </c>
      <c r="V1970" t="s">
        <v>329</v>
      </c>
      <c r="X1970">
        <v>3</v>
      </c>
      <c r="Y1970">
        <v>8000</v>
      </c>
      <c r="Z1970">
        <v>999</v>
      </c>
      <c r="AA1970">
        <v>20000</v>
      </c>
      <c r="AB1970">
        <v>999</v>
      </c>
      <c r="AC1970">
        <v>11000</v>
      </c>
      <c r="AD1970">
        <v>999</v>
      </c>
      <c r="AO1970">
        <v>40</v>
      </c>
      <c r="AP1970">
        <v>0</v>
      </c>
      <c r="AQ1970">
        <v>10</v>
      </c>
      <c r="AR1970">
        <v>0</v>
      </c>
      <c r="AU1970" t="b">
        <v>1</v>
      </c>
      <c r="AV1970" t="b">
        <v>1</v>
      </c>
      <c r="AX1970" t="b">
        <v>1</v>
      </c>
      <c r="AY1970" t="b">
        <v>1</v>
      </c>
      <c r="BA1970" t="b">
        <v>1</v>
      </c>
      <c r="BF1970" t="b">
        <v>1</v>
      </c>
      <c r="BL1970" t="s">
        <v>329</v>
      </c>
      <c r="BM1970" t="s">
        <v>9703</v>
      </c>
      <c r="BN1970" t="s">
        <v>330</v>
      </c>
      <c r="BP1970">
        <v>4000</v>
      </c>
      <c r="BQ1970">
        <v>0</v>
      </c>
      <c r="BR1970" t="b">
        <v>1</v>
      </c>
      <c r="BU1970" t="b">
        <v>1</v>
      </c>
      <c r="BW1970" t="b">
        <v>1</v>
      </c>
      <c r="BX1970" t="b">
        <v>1</v>
      </c>
      <c r="CH1970" t="b">
        <v>1</v>
      </c>
      <c r="CK1970">
        <v>3000</v>
      </c>
      <c r="CN1970">
        <v>5000</v>
      </c>
      <c r="CP1970">
        <v>20000</v>
      </c>
      <c r="CQ1970">
        <v>10000</v>
      </c>
      <c r="DA1970">
        <v>2000</v>
      </c>
      <c r="DC1970" t="s">
        <v>329</v>
      </c>
      <c r="DD1970" t="b">
        <v>1</v>
      </c>
      <c r="DE1970" t="b">
        <v>1</v>
      </c>
      <c r="DF1970" t="b">
        <v>1</v>
      </c>
      <c r="DL1970" t="b">
        <v>1</v>
      </c>
      <c r="DR1970" t="s">
        <v>329</v>
      </c>
      <c r="EA1970" t="b">
        <v>1</v>
      </c>
      <c r="EL1970" t="s">
        <v>330</v>
      </c>
      <c r="EN1970" t="s">
        <v>330</v>
      </c>
      <c r="EP1970" t="s">
        <v>329</v>
      </c>
      <c r="EQ1970" t="s">
        <v>9704</v>
      </c>
      <c r="FB1970" t="b">
        <v>1</v>
      </c>
      <c r="FC1970" t="b">
        <v>1</v>
      </c>
      <c r="FE1970" t="b">
        <v>1</v>
      </c>
      <c r="FH1970" t="b">
        <v>1</v>
      </c>
      <c r="FN1970" t="s">
        <v>330</v>
      </c>
      <c r="GJ1970" t="s">
        <v>330</v>
      </c>
      <c r="GW1970" t="s">
        <v>330</v>
      </c>
      <c r="GZ1970" t="s">
        <v>330</v>
      </c>
      <c r="HC1970" t="s">
        <v>330</v>
      </c>
      <c r="HE1970" t="s">
        <v>330</v>
      </c>
      <c r="HG1970" t="s">
        <v>336</v>
      </c>
      <c r="HH1970" t="s">
        <v>330</v>
      </c>
      <c r="HI1970" t="s">
        <v>330</v>
      </c>
      <c r="HJ1970" t="s">
        <v>330</v>
      </c>
      <c r="HK1970" t="b">
        <v>1</v>
      </c>
      <c r="HO1970" t="s">
        <v>611</v>
      </c>
      <c r="HP1970" t="s">
        <v>9705</v>
      </c>
      <c r="HQ1970" t="s">
        <v>339</v>
      </c>
      <c r="HR1970" t="s">
        <v>9706</v>
      </c>
      <c r="HS1970" t="s">
        <v>9707</v>
      </c>
      <c r="IC1970" t="b">
        <v>1</v>
      </c>
      <c r="ID1970" t="s">
        <v>3299</v>
      </c>
      <c r="JD1970" t="s">
        <v>4392</v>
      </c>
      <c r="JE1970" t="s">
        <v>9708</v>
      </c>
      <c r="JF1970" t="s">
        <v>329</v>
      </c>
      <c r="JG1970">
        <v>7000</v>
      </c>
      <c r="JH1970" t="s">
        <v>330</v>
      </c>
      <c r="JR1970" t="s">
        <v>330</v>
      </c>
      <c r="KP1970" t="s">
        <v>330</v>
      </c>
      <c r="KS1970" t="s">
        <v>330</v>
      </c>
      <c r="KV1970" t="s">
        <v>330</v>
      </c>
      <c r="KX1970" t="s">
        <v>329</v>
      </c>
      <c r="KZ1970" t="str">
        <f ca="1">OFFSET($A1970,,MATCH([2]Keys!$B$2,Data.Collect1Dump!$3:$3,0)-1)</f>
        <v>erickachieng50@gmail.com</v>
      </c>
      <c r="LA1970" t="str">
        <f ca="1">OFFSET($A1970,,MATCH([2]Keys!$B$4,Data.Collect1Dump!$3:$3,0)-1)</f>
        <v>ezekielogadho@gmail.com</v>
      </c>
      <c r="LB1970">
        <f ca="1">OFFSET($A1970,,MATCH([2]Keys!$B$3,Data.Collect1Dump!$3:$3,0)-1)</f>
        <v>0</v>
      </c>
      <c r="LC1970">
        <f t="shared" ca="1" si="309"/>
        <v>1</v>
      </c>
      <c r="LD1970">
        <f t="shared" ca="1" si="309"/>
        <v>1</v>
      </c>
      <c r="LE1970">
        <f t="shared" ca="1" si="309"/>
        <v>0</v>
      </c>
      <c r="LF1970" s="2">
        <f t="shared" ca="1" si="310"/>
        <v>41726</v>
      </c>
      <c r="LG1970" s="2">
        <f t="shared" ca="1" si="311"/>
        <v>41719</v>
      </c>
      <c r="LH1970" s="2" t="e">
        <f t="shared" ca="1" si="312"/>
        <v>#N/A</v>
      </c>
      <c r="LI1970" t="str">
        <f t="shared" ca="1" si="313"/>
        <v>erickachieng50@gmail.com</v>
      </c>
      <c r="LJ1970" t="str">
        <f t="shared" ca="1" si="314"/>
        <v>ezekielogadho@gmail.com</v>
      </c>
      <c r="LK1970" t="e">
        <f t="shared" ca="1" si="315"/>
        <v>#N/A</v>
      </c>
      <c r="LL1970" t="str">
        <f t="shared" ca="1" si="307"/>
        <v>Lump Sum</v>
      </c>
      <c r="LM1970" t="str">
        <f t="shared" ca="1" si="308"/>
        <v>erickachieng50@gmail.com</v>
      </c>
      <c r="LN1970" t="e">
        <f ca="1">OFFSET($A1970,,MATCH(OFFSET([2]Keys!C$1,MATCH(Data.Collect1Dump!$LL1970,[2]Keys!$A$2:$A$4,0),),Data.Collect1Dump!$3:$3,0)-1,)</f>
        <v>#VALUE!</v>
      </c>
      <c r="LO1970" s="2" t="e">
        <f t="shared" ca="1" si="316"/>
        <v>#VALUE!</v>
      </c>
    </row>
    <row r="1971" spans="1:327">
      <c r="A1971" t="s">
        <v>9709</v>
      </c>
      <c r="ID1971"/>
      <c r="JD1971" t="s">
        <v>350</v>
      </c>
      <c r="JE1971" t="s">
        <v>9710</v>
      </c>
      <c r="JF1971" t="s">
        <v>329</v>
      </c>
      <c r="JG1971">
        <v>6900</v>
      </c>
      <c r="JH1971" t="s">
        <v>330</v>
      </c>
      <c r="JR1971" t="s">
        <v>329</v>
      </c>
      <c r="JS1971" t="s">
        <v>9711</v>
      </c>
      <c r="KD1971" t="b">
        <v>1</v>
      </c>
      <c r="KH1971" t="b">
        <v>1</v>
      </c>
      <c r="KI1971" t="s">
        <v>9712</v>
      </c>
      <c r="KJ1971" t="b">
        <v>1</v>
      </c>
      <c r="KL1971" t="b">
        <v>1</v>
      </c>
      <c r="KN1971" t="b">
        <v>1</v>
      </c>
      <c r="KO1971" t="s">
        <v>9713</v>
      </c>
      <c r="KP1971" t="s">
        <v>330</v>
      </c>
      <c r="KS1971" t="s">
        <v>330</v>
      </c>
      <c r="KV1971" t="s">
        <v>330</v>
      </c>
      <c r="KX1971" t="s">
        <v>329</v>
      </c>
      <c r="KZ1971">
        <f ca="1">OFFSET($A1971,,MATCH([2]Keys!$B$2,Data.Collect1Dump!$3:$3,0)-1)</f>
        <v>0</v>
      </c>
      <c r="LA1971" t="str">
        <f ca="1">OFFSET($A1971,,MATCH([2]Keys!$B$4,Data.Collect1Dump!$3:$3,0)-1)</f>
        <v>andrew.agumba@givedirectly.org</v>
      </c>
      <c r="LB1971">
        <f ca="1">OFFSET($A1971,,MATCH([2]Keys!$B$3,Data.Collect1Dump!$3:$3,0)-1)</f>
        <v>0</v>
      </c>
      <c r="LC1971">
        <f t="shared" ca="1" si="309"/>
        <v>0</v>
      </c>
      <c r="LD1971">
        <f t="shared" ca="1" si="309"/>
        <v>1</v>
      </c>
      <c r="LE1971">
        <f t="shared" ca="1" si="309"/>
        <v>0</v>
      </c>
      <c r="LF1971" s="2" t="e">
        <f t="shared" ca="1" si="310"/>
        <v>#N/A</v>
      </c>
      <c r="LG1971" s="2">
        <f t="shared" ca="1" si="311"/>
        <v>41590</v>
      </c>
      <c r="LH1971" s="2" t="e">
        <f t="shared" ca="1" si="312"/>
        <v>#N/A</v>
      </c>
      <c r="LI1971" t="e">
        <f t="shared" ca="1" si="313"/>
        <v>#N/A</v>
      </c>
      <c r="LJ1971" t="str">
        <f t="shared" ca="1" si="314"/>
        <v>andrew.agumba@givedirectly.org</v>
      </c>
      <c r="LK1971" t="e">
        <f t="shared" ca="1" si="315"/>
        <v>#N/A</v>
      </c>
      <c r="LL1971" t="str">
        <f t="shared" ca="1" si="307"/>
        <v>Token</v>
      </c>
      <c r="LM1971" t="str">
        <f t="shared" ca="1" si="308"/>
        <v>andrew.agumba@givedirectly.org</v>
      </c>
      <c r="LN1971" t="e">
        <f ca="1">OFFSET($A1971,,MATCH(OFFSET([2]Keys!C$1,MATCH(Data.Collect1Dump!$LL1971,[2]Keys!$A$2:$A$4,0),),Data.Collect1Dump!$3:$3,0)-1,)</f>
        <v>#VALUE!</v>
      </c>
      <c r="LO1971" s="2" t="e">
        <f t="shared" ca="1" si="316"/>
        <v>#VALUE!</v>
      </c>
    </row>
    <row r="1972" spans="1:327">
      <c r="A1972" t="s">
        <v>9714</v>
      </c>
      <c r="B1972" t="s">
        <v>8884</v>
      </c>
      <c r="C1972" t="s">
        <v>9715</v>
      </c>
      <c r="D1972" t="b">
        <v>1</v>
      </c>
      <c r="E1972" t="b">
        <v>1</v>
      </c>
      <c r="J1972" t="s">
        <v>15668</v>
      </c>
      <c r="K1972">
        <v>2</v>
      </c>
      <c r="L1972" t="s">
        <v>329</v>
      </c>
      <c r="M1972" t="s">
        <v>329</v>
      </c>
      <c r="N1972">
        <v>39980</v>
      </c>
      <c r="O1972" t="s">
        <v>457</v>
      </c>
      <c r="R1972" t="s">
        <v>458</v>
      </c>
      <c r="T1972" t="s">
        <v>330</v>
      </c>
      <c r="V1972" t="s">
        <v>329</v>
      </c>
      <c r="X1972">
        <v>3</v>
      </c>
      <c r="Y1972">
        <v>26000</v>
      </c>
      <c r="Z1972">
        <v>210</v>
      </c>
      <c r="AA1972">
        <v>10000</v>
      </c>
      <c r="AB1972">
        <v>100</v>
      </c>
      <c r="AC1972">
        <v>3000</v>
      </c>
      <c r="AD1972">
        <v>45</v>
      </c>
      <c r="AO1972">
        <v>20</v>
      </c>
      <c r="AP1972">
        <v>0</v>
      </c>
      <c r="AQ1972">
        <v>30</v>
      </c>
      <c r="AR1972">
        <v>0</v>
      </c>
      <c r="AV1972" t="b">
        <v>1</v>
      </c>
      <c r="AX1972" t="b">
        <v>1</v>
      </c>
      <c r="BA1972" t="b">
        <v>1</v>
      </c>
      <c r="BF1972" t="b">
        <v>1</v>
      </c>
      <c r="BL1972" t="s">
        <v>329</v>
      </c>
      <c r="BM1972" t="s">
        <v>9716</v>
      </c>
      <c r="BN1972" t="s">
        <v>330</v>
      </c>
      <c r="BP1972">
        <v>2000</v>
      </c>
      <c r="BQ1972">
        <v>0</v>
      </c>
      <c r="BR1972" t="b">
        <v>1</v>
      </c>
      <c r="BT1972" t="b">
        <v>1</v>
      </c>
      <c r="BU1972" t="b">
        <v>1</v>
      </c>
      <c r="CH1972" t="b">
        <v>1</v>
      </c>
      <c r="CK1972">
        <v>100</v>
      </c>
      <c r="CM1972">
        <v>6000</v>
      </c>
      <c r="CN1972">
        <v>22480</v>
      </c>
      <c r="DA1972">
        <v>8000</v>
      </c>
      <c r="DC1972" t="s">
        <v>345</v>
      </c>
      <c r="DD1972" t="b">
        <v>1</v>
      </c>
      <c r="DE1972" t="b">
        <v>1</v>
      </c>
      <c r="DL1972" t="b">
        <v>1</v>
      </c>
      <c r="DR1972" t="s">
        <v>329</v>
      </c>
      <c r="DX1972" t="b">
        <v>1</v>
      </c>
      <c r="EL1972" t="s">
        <v>330</v>
      </c>
      <c r="EN1972" t="s">
        <v>330</v>
      </c>
      <c r="EP1972" t="s">
        <v>330</v>
      </c>
      <c r="FN1972" t="s">
        <v>330</v>
      </c>
      <c r="GJ1972" t="s">
        <v>330</v>
      </c>
      <c r="GW1972" t="s">
        <v>330</v>
      </c>
      <c r="GZ1972" t="s">
        <v>330</v>
      </c>
      <c r="HC1972" t="s">
        <v>330</v>
      </c>
      <c r="HE1972" t="s">
        <v>330</v>
      </c>
      <c r="HG1972" t="s">
        <v>336</v>
      </c>
      <c r="HH1972" t="s">
        <v>329</v>
      </c>
      <c r="HI1972" t="s">
        <v>330</v>
      </c>
      <c r="HJ1972" t="s">
        <v>330</v>
      </c>
      <c r="HM1972" t="b">
        <v>1</v>
      </c>
      <c r="HO1972" t="s">
        <v>337</v>
      </c>
      <c r="HP1972" t="s">
        <v>9717</v>
      </c>
      <c r="HQ1972" t="s">
        <v>339</v>
      </c>
      <c r="HR1972" t="s">
        <v>9718</v>
      </c>
      <c r="HS1972" t="s">
        <v>4873</v>
      </c>
      <c r="HT1972" t="b">
        <v>1</v>
      </c>
      <c r="ID1972" t="s">
        <v>4873</v>
      </c>
      <c r="JD1972" t="s">
        <v>350</v>
      </c>
      <c r="JE1972" t="s">
        <v>9719</v>
      </c>
      <c r="JF1972" t="s">
        <v>329</v>
      </c>
      <c r="JG1972">
        <v>7000</v>
      </c>
      <c r="JH1972" t="s">
        <v>330</v>
      </c>
      <c r="JR1972" t="s">
        <v>330</v>
      </c>
      <c r="KP1972" t="s">
        <v>330</v>
      </c>
      <c r="KS1972" t="s">
        <v>330</v>
      </c>
      <c r="KV1972" t="s">
        <v>330</v>
      </c>
      <c r="KX1972" t="s">
        <v>329</v>
      </c>
      <c r="KZ1972" t="str">
        <f ca="1">OFFSET($A1972,,MATCH([2]Keys!$B$2,Data.Collect1Dump!$3:$3,0)-1)</f>
        <v>erickachieng50@gmail.com</v>
      </c>
      <c r="LA1972" t="str">
        <f ca="1">OFFSET($A1972,,MATCH([2]Keys!$B$4,Data.Collect1Dump!$3:$3,0)-1)</f>
        <v>andrew.agumba@givedirectly.org</v>
      </c>
      <c r="LB1972">
        <f ca="1">OFFSET($A1972,,MATCH([2]Keys!$B$3,Data.Collect1Dump!$3:$3,0)-1)</f>
        <v>0</v>
      </c>
      <c r="LC1972">
        <f t="shared" ca="1" si="309"/>
        <v>1</v>
      </c>
      <c r="LD1972">
        <f t="shared" ca="1" si="309"/>
        <v>1</v>
      </c>
      <c r="LE1972">
        <f t="shared" ca="1" si="309"/>
        <v>0</v>
      </c>
      <c r="LF1972" s="2">
        <f t="shared" ca="1" si="310"/>
        <v>41729</v>
      </c>
      <c r="LG1972" s="2">
        <f t="shared" ca="1" si="311"/>
        <v>41590</v>
      </c>
      <c r="LH1972" s="2" t="e">
        <f t="shared" ca="1" si="312"/>
        <v>#N/A</v>
      </c>
      <c r="LI1972" t="str">
        <f t="shared" ca="1" si="313"/>
        <v>erickachieng50@gmail.com</v>
      </c>
      <c r="LJ1972" t="str">
        <f t="shared" ca="1" si="314"/>
        <v>andrew.agumba@givedirectly.org</v>
      </c>
      <c r="LK1972" t="e">
        <f t="shared" ca="1" si="315"/>
        <v>#N/A</v>
      </c>
      <c r="LL1972" t="str">
        <f t="shared" ca="1" si="307"/>
        <v>Lump Sum</v>
      </c>
      <c r="LM1972" t="str">
        <f t="shared" ca="1" si="308"/>
        <v>erickachieng50@gmail.com</v>
      </c>
      <c r="LN1972" t="e">
        <f ca="1">OFFSET($A1972,,MATCH(OFFSET([2]Keys!C$1,MATCH(Data.Collect1Dump!$LL1972,[2]Keys!$A$2:$A$4,0),),Data.Collect1Dump!$3:$3,0)-1,)</f>
        <v>#VALUE!</v>
      </c>
      <c r="LO1972" s="2" t="e">
        <f t="shared" ca="1" si="316"/>
        <v>#VALUE!</v>
      </c>
    </row>
    <row r="1973" spans="1:327">
      <c r="A1973" t="s">
        <v>9720</v>
      </c>
      <c r="ID1973"/>
      <c r="JD1973" t="s">
        <v>350</v>
      </c>
      <c r="JE1973" t="s">
        <v>9721</v>
      </c>
      <c r="JF1973" t="s">
        <v>329</v>
      </c>
      <c r="JG1973">
        <v>6900</v>
      </c>
      <c r="JH1973" t="s">
        <v>330</v>
      </c>
      <c r="JR1973" t="s">
        <v>330</v>
      </c>
      <c r="KP1973" t="s">
        <v>330</v>
      </c>
      <c r="KS1973" t="s">
        <v>330</v>
      </c>
      <c r="KV1973" t="s">
        <v>330</v>
      </c>
      <c r="KX1973" t="s">
        <v>329</v>
      </c>
      <c r="KZ1973">
        <f ca="1">OFFSET($A1973,,MATCH([2]Keys!$B$2,Data.Collect1Dump!$3:$3,0)-1)</f>
        <v>0</v>
      </c>
      <c r="LA1973" t="str">
        <f ca="1">OFFSET($A1973,,MATCH([2]Keys!$B$4,Data.Collect1Dump!$3:$3,0)-1)</f>
        <v>andrew.agumba@givedirectly.org</v>
      </c>
      <c r="LB1973">
        <f ca="1">OFFSET($A1973,,MATCH([2]Keys!$B$3,Data.Collect1Dump!$3:$3,0)-1)</f>
        <v>0</v>
      </c>
      <c r="LC1973">
        <f t="shared" ca="1" si="309"/>
        <v>0</v>
      </c>
      <c r="LD1973">
        <f t="shared" ca="1" si="309"/>
        <v>1</v>
      </c>
      <c r="LE1973">
        <f t="shared" ca="1" si="309"/>
        <v>0</v>
      </c>
      <c r="LF1973" s="2" t="e">
        <f t="shared" ca="1" si="310"/>
        <v>#N/A</v>
      </c>
      <c r="LG1973" s="2">
        <f t="shared" ca="1" si="311"/>
        <v>41592</v>
      </c>
      <c r="LH1973" s="2" t="e">
        <f t="shared" ca="1" si="312"/>
        <v>#N/A</v>
      </c>
      <c r="LI1973" t="e">
        <f t="shared" ca="1" si="313"/>
        <v>#N/A</v>
      </c>
      <c r="LJ1973" t="str">
        <f t="shared" ca="1" si="314"/>
        <v>andrew.agumba@givedirectly.org</v>
      </c>
      <c r="LK1973" t="e">
        <f t="shared" ca="1" si="315"/>
        <v>#N/A</v>
      </c>
      <c r="LL1973" t="str">
        <f t="shared" ca="1" si="307"/>
        <v>Token</v>
      </c>
      <c r="LM1973" t="str">
        <f t="shared" ca="1" si="308"/>
        <v>andrew.agumba@givedirectly.org</v>
      </c>
      <c r="LN1973" t="e">
        <f ca="1">OFFSET($A1973,,MATCH(OFFSET([2]Keys!C$1,MATCH(Data.Collect1Dump!$LL1973,[2]Keys!$A$2:$A$4,0),),Data.Collect1Dump!$3:$3,0)-1,)</f>
        <v>#VALUE!</v>
      </c>
      <c r="LO1973" s="2" t="e">
        <f t="shared" ca="1" si="316"/>
        <v>#VALUE!</v>
      </c>
    </row>
    <row r="1974" spans="1:327">
      <c r="A1974" t="s">
        <v>9722</v>
      </c>
      <c r="ID1974"/>
      <c r="JD1974" t="s">
        <v>350</v>
      </c>
      <c r="JE1974" t="s">
        <v>9723</v>
      </c>
      <c r="JF1974" t="s">
        <v>329</v>
      </c>
      <c r="JG1974">
        <v>7000</v>
      </c>
      <c r="JH1974" t="s">
        <v>330</v>
      </c>
      <c r="JR1974" t="s">
        <v>330</v>
      </c>
      <c r="KP1974" t="s">
        <v>330</v>
      </c>
      <c r="KS1974" t="s">
        <v>330</v>
      </c>
      <c r="KV1974" t="s">
        <v>330</v>
      </c>
      <c r="KX1974" t="s">
        <v>329</v>
      </c>
      <c r="KZ1974">
        <f ca="1">OFFSET($A1974,,MATCH([2]Keys!$B$2,Data.Collect1Dump!$3:$3,0)-1)</f>
        <v>0</v>
      </c>
      <c r="LA1974" t="str">
        <f ca="1">OFFSET($A1974,,MATCH([2]Keys!$B$4,Data.Collect1Dump!$3:$3,0)-1)</f>
        <v>andrew.agumba@givedirectly.org</v>
      </c>
      <c r="LB1974">
        <f ca="1">OFFSET($A1974,,MATCH([2]Keys!$B$3,Data.Collect1Dump!$3:$3,0)-1)</f>
        <v>0</v>
      </c>
      <c r="LC1974">
        <f t="shared" ca="1" si="309"/>
        <v>0</v>
      </c>
      <c r="LD1974">
        <f t="shared" ca="1" si="309"/>
        <v>1</v>
      </c>
      <c r="LE1974">
        <f t="shared" ca="1" si="309"/>
        <v>0</v>
      </c>
      <c r="LF1974" s="2" t="e">
        <f t="shared" ca="1" si="310"/>
        <v>#N/A</v>
      </c>
      <c r="LG1974" s="2">
        <f t="shared" ca="1" si="311"/>
        <v>41590</v>
      </c>
      <c r="LH1974" s="2" t="e">
        <f t="shared" ca="1" si="312"/>
        <v>#N/A</v>
      </c>
      <c r="LI1974" t="e">
        <f t="shared" ca="1" si="313"/>
        <v>#N/A</v>
      </c>
      <c r="LJ1974" t="str">
        <f t="shared" ca="1" si="314"/>
        <v>andrew.agumba@givedirectly.org</v>
      </c>
      <c r="LK1974" t="e">
        <f t="shared" ca="1" si="315"/>
        <v>#N/A</v>
      </c>
      <c r="LL1974" t="str">
        <f t="shared" ca="1" si="307"/>
        <v>Token</v>
      </c>
      <c r="LM1974" t="str">
        <f t="shared" ca="1" si="308"/>
        <v>andrew.agumba@givedirectly.org</v>
      </c>
      <c r="LN1974" t="e">
        <f ca="1">OFFSET($A1974,,MATCH(OFFSET([2]Keys!C$1,MATCH(Data.Collect1Dump!$LL1974,[2]Keys!$A$2:$A$4,0),),Data.Collect1Dump!$3:$3,0)-1,)</f>
        <v>#VALUE!</v>
      </c>
      <c r="LO1974" s="2" t="e">
        <f t="shared" ca="1" si="316"/>
        <v>#VALUE!</v>
      </c>
    </row>
    <row r="1975" spans="1:327">
      <c r="A1975" t="s">
        <v>9724</v>
      </c>
      <c r="B1975" t="s">
        <v>8884</v>
      </c>
      <c r="C1975" t="s">
        <v>9725</v>
      </c>
      <c r="D1975" t="b">
        <v>1</v>
      </c>
      <c r="K1975">
        <v>1</v>
      </c>
      <c r="L1975" t="s">
        <v>329</v>
      </c>
      <c r="M1975" t="s">
        <v>329</v>
      </c>
      <c r="N1975">
        <v>40000</v>
      </c>
      <c r="O1975" t="s">
        <v>329</v>
      </c>
      <c r="T1975" t="s">
        <v>330</v>
      </c>
      <c r="V1975" t="s">
        <v>329</v>
      </c>
      <c r="X1975">
        <v>2</v>
      </c>
      <c r="Y1975">
        <v>19550</v>
      </c>
      <c r="Z1975">
        <v>999</v>
      </c>
      <c r="AA1975">
        <v>10000</v>
      </c>
      <c r="AB1975">
        <v>999</v>
      </c>
      <c r="AO1975">
        <v>20</v>
      </c>
      <c r="AP1975">
        <v>230</v>
      </c>
      <c r="AQ1975">
        <v>10</v>
      </c>
      <c r="AR1975">
        <v>20</v>
      </c>
      <c r="AV1975" t="b">
        <v>1</v>
      </c>
      <c r="BB1975" t="b">
        <v>1</v>
      </c>
      <c r="BJ1975" t="b">
        <v>1</v>
      </c>
      <c r="BK1975" t="s">
        <v>9726</v>
      </c>
      <c r="BL1975" t="s">
        <v>329</v>
      </c>
      <c r="BM1975" t="s">
        <v>9727</v>
      </c>
      <c r="BN1975" t="s">
        <v>329</v>
      </c>
      <c r="BO1975" t="s">
        <v>9728</v>
      </c>
      <c r="BP1975">
        <v>10000</v>
      </c>
      <c r="BQ1975">
        <v>0</v>
      </c>
      <c r="BR1975" t="b">
        <v>1</v>
      </c>
      <c r="BU1975" t="b">
        <v>1</v>
      </c>
      <c r="CA1975" t="b">
        <v>1</v>
      </c>
      <c r="CK1975">
        <v>5000</v>
      </c>
      <c r="CN1975">
        <v>42000</v>
      </c>
      <c r="CT1975">
        <v>3000</v>
      </c>
      <c r="DC1975" t="s">
        <v>329</v>
      </c>
      <c r="DD1975" t="b">
        <v>1</v>
      </c>
      <c r="DL1975" t="b">
        <v>1</v>
      </c>
      <c r="DR1975" t="s">
        <v>330</v>
      </c>
      <c r="EN1975" t="s">
        <v>330</v>
      </c>
      <c r="EP1975" t="s">
        <v>330</v>
      </c>
      <c r="FN1975" t="s">
        <v>330</v>
      </c>
      <c r="GJ1975" t="s">
        <v>330</v>
      </c>
      <c r="GW1975" t="s">
        <v>330</v>
      </c>
      <c r="GZ1975" t="s">
        <v>330</v>
      </c>
      <c r="HC1975" t="s">
        <v>330</v>
      </c>
      <c r="HE1975" t="s">
        <v>330</v>
      </c>
      <c r="HG1975" t="s">
        <v>336</v>
      </c>
      <c r="HH1975" t="s">
        <v>329</v>
      </c>
      <c r="HI1975" t="s">
        <v>330</v>
      </c>
      <c r="HJ1975" t="s">
        <v>330</v>
      </c>
      <c r="HK1975" t="b">
        <v>1</v>
      </c>
      <c r="HO1975" t="s">
        <v>337</v>
      </c>
      <c r="HP1975" t="s">
        <v>9729</v>
      </c>
      <c r="HQ1975" t="s">
        <v>339</v>
      </c>
      <c r="HR1975" t="s">
        <v>9730</v>
      </c>
      <c r="HS1975" t="s">
        <v>9731</v>
      </c>
      <c r="ID1975" t="s">
        <v>4873</v>
      </c>
      <c r="JD1975" t="s">
        <v>378</v>
      </c>
      <c r="JE1975" t="s">
        <v>9732</v>
      </c>
      <c r="JF1975" t="s">
        <v>329</v>
      </c>
      <c r="JG1975">
        <v>7000</v>
      </c>
      <c r="JH1975" t="s">
        <v>330</v>
      </c>
      <c r="JR1975" t="s">
        <v>330</v>
      </c>
      <c r="KP1975" t="s">
        <v>330</v>
      </c>
      <c r="KS1975" t="s">
        <v>330</v>
      </c>
      <c r="KV1975" t="s">
        <v>330</v>
      </c>
      <c r="KX1975" t="s">
        <v>329</v>
      </c>
      <c r="KZ1975" t="str">
        <f ca="1">OFFSET($A1975,,MATCH([2]Keys!$B$2,Data.Collect1Dump!$3:$3,0)-1)</f>
        <v>erickachieng50@gmail.com</v>
      </c>
      <c r="LA1975" t="str">
        <f ca="1">OFFSET($A1975,,MATCH([2]Keys!$B$4,Data.Collect1Dump!$3:$3,0)-1)</f>
        <v>anne.aroka@givedirectly.org</v>
      </c>
      <c r="LB1975">
        <f ca="1">OFFSET($A1975,,MATCH([2]Keys!$B$3,Data.Collect1Dump!$3:$3,0)-1)</f>
        <v>0</v>
      </c>
      <c r="LC1975">
        <f t="shared" ca="1" si="309"/>
        <v>1</v>
      </c>
      <c r="LD1975">
        <f t="shared" ca="1" si="309"/>
        <v>1</v>
      </c>
      <c r="LE1975">
        <f t="shared" ca="1" si="309"/>
        <v>0</v>
      </c>
      <c r="LF1975" s="2">
        <f t="shared" ca="1" si="310"/>
        <v>41726</v>
      </c>
      <c r="LG1975" s="2">
        <f t="shared" ca="1" si="311"/>
        <v>41624</v>
      </c>
      <c r="LH1975" s="2" t="e">
        <f t="shared" ca="1" si="312"/>
        <v>#N/A</v>
      </c>
      <c r="LI1975" t="str">
        <f t="shared" ca="1" si="313"/>
        <v>erickachieng50@gmail.com</v>
      </c>
      <c r="LJ1975" t="str">
        <f t="shared" ca="1" si="314"/>
        <v>anne.aroka@givedirectly.org</v>
      </c>
      <c r="LK1975" t="e">
        <f t="shared" ca="1" si="315"/>
        <v>#N/A</v>
      </c>
      <c r="LL1975" t="str">
        <f t="shared" ca="1" si="307"/>
        <v>Lump Sum</v>
      </c>
      <c r="LM1975" t="str">
        <f t="shared" ca="1" si="308"/>
        <v>erickachieng50@gmail.com</v>
      </c>
      <c r="LN1975" t="e">
        <f ca="1">OFFSET($A1975,,MATCH(OFFSET([2]Keys!C$1,MATCH(Data.Collect1Dump!$LL1975,[2]Keys!$A$2:$A$4,0),),Data.Collect1Dump!$3:$3,0)-1,)</f>
        <v>#VALUE!</v>
      </c>
      <c r="LO1975" s="2" t="e">
        <f t="shared" ca="1" si="316"/>
        <v>#VALUE!</v>
      </c>
    </row>
    <row r="1976" spans="1:327">
      <c r="A1976" t="s">
        <v>9733</v>
      </c>
      <c r="B1976" t="s">
        <v>8884</v>
      </c>
      <c r="C1976" t="s">
        <v>9734</v>
      </c>
      <c r="D1976" t="b">
        <v>1</v>
      </c>
      <c r="H1976" t="b">
        <v>1</v>
      </c>
      <c r="J1976" t="s">
        <v>15668</v>
      </c>
      <c r="K1976">
        <v>2</v>
      </c>
      <c r="L1976" t="s">
        <v>329</v>
      </c>
      <c r="M1976" t="s">
        <v>329</v>
      </c>
      <c r="N1976">
        <v>39870</v>
      </c>
      <c r="O1976" t="s">
        <v>457</v>
      </c>
      <c r="R1976" t="s">
        <v>997</v>
      </c>
      <c r="T1976" t="s">
        <v>330</v>
      </c>
      <c r="V1976" t="s">
        <v>329</v>
      </c>
      <c r="X1976">
        <v>3</v>
      </c>
      <c r="Y1976">
        <v>15000</v>
      </c>
      <c r="Z1976">
        <v>30</v>
      </c>
      <c r="AA1976">
        <v>15000</v>
      </c>
      <c r="AB1976">
        <v>30</v>
      </c>
      <c r="AC1976">
        <v>9870</v>
      </c>
      <c r="AD1976">
        <v>30</v>
      </c>
      <c r="AO1976">
        <v>60</v>
      </c>
      <c r="AP1976">
        <v>500</v>
      </c>
      <c r="AQ1976">
        <v>60</v>
      </c>
      <c r="AR1976">
        <v>500</v>
      </c>
      <c r="AV1976" t="b">
        <v>1</v>
      </c>
      <c r="BA1976" t="b">
        <v>1</v>
      </c>
      <c r="BB1976" t="b">
        <v>1</v>
      </c>
      <c r="BL1976" t="s">
        <v>329</v>
      </c>
      <c r="BM1976" t="s">
        <v>9735</v>
      </c>
      <c r="BN1976" t="s">
        <v>330</v>
      </c>
      <c r="BP1976">
        <v>0</v>
      </c>
      <c r="BQ1976">
        <v>0</v>
      </c>
      <c r="BR1976" t="b">
        <v>1</v>
      </c>
      <c r="BT1976" t="b">
        <v>1</v>
      </c>
      <c r="BZ1976" t="b">
        <v>1</v>
      </c>
      <c r="CA1976" t="b">
        <v>1</v>
      </c>
      <c r="CK1976">
        <v>3000</v>
      </c>
      <c r="CM1976">
        <v>10000</v>
      </c>
      <c r="CS1976">
        <v>20000</v>
      </c>
      <c r="CT1976">
        <v>8000</v>
      </c>
      <c r="DC1976" t="s">
        <v>329</v>
      </c>
      <c r="DD1976" t="b">
        <v>1</v>
      </c>
      <c r="DH1976" t="b">
        <v>1</v>
      </c>
      <c r="DJ1976" t="s">
        <v>8649</v>
      </c>
      <c r="DP1976" t="b">
        <v>1</v>
      </c>
      <c r="DR1976" t="s">
        <v>329</v>
      </c>
      <c r="DU1976" t="b">
        <v>1</v>
      </c>
      <c r="DZ1976" t="b">
        <v>1</v>
      </c>
      <c r="EL1976" t="s">
        <v>330</v>
      </c>
      <c r="EN1976" t="s">
        <v>330</v>
      </c>
      <c r="EP1976" t="s">
        <v>330</v>
      </c>
      <c r="FN1976" t="s">
        <v>330</v>
      </c>
      <c r="GJ1976" t="s">
        <v>330</v>
      </c>
      <c r="GW1976" t="s">
        <v>330</v>
      </c>
      <c r="GZ1976" t="s">
        <v>330</v>
      </c>
      <c r="HC1976" t="s">
        <v>330</v>
      </c>
      <c r="HE1976" t="s">
        <v>330</v>
      </c>
      <c r="HG1976" t="s">
        <v>336</v>
      </c>
      <c r="HH1976" t="s">
        <v>329</v>
      </c>
      <c r="HI1976" t="s">
        <v>330</v>
      </c>
      <c r="HJ1976" t="s">
        <v>330</v>
      </c>
      <c r="HM1976" t="b">
        <v>1</v>
      </c>
      <c r="HO1976" t="s">
        <v>337</v>
      </c>
      <c r="HP1976" t="s">
        <v>9736</v>
      </c>
      <c r="HQ1976" t="s">
        <v>339</v>
      </c>
      <c r="HR1976" t="s">
        <v>9737</v>
      </c>
      <c r="HS1976" t="s">
        <v>9738</v>
      </c>
      <c r="HV1976" t="b">
        <v>1</v>
      </c>
      <c r="ID1976" t="s">
        <v>4873</v>
      </c>
      <c r="JD1976" t="s">
        <v>378</v>
      </c>
      <c r="JE1976" t="s">
        <v>9739</v>
      </c>
      <c r="JF1976" t="s">
        <v>329</v>
      </c>
      <c r="JG1976">
        <v>7000</v>
      </c>
      <c r="JH1976" t="s">
        <v>330</v>
      </c>
      <c r="JR1976" t="s">
        <v>330</v>
      </c>
      <c r="KP1976" t="s">
        <v>330</v>
      </c>
      <c r="KS1976" t="s">
        <v>330</v>
      </c>
      <c r="KV1976" t="s">
        <v>330</v>
      </c>
      <c r="KX1976" t="s">
        <v>329</v>
      </c>
      <c r="KZ1976" t="str">
        <f ca="1">OFFSET($A1976,,MATCH([2]Keys!$B$2,Data.Collect1Dump!$3:$3,0)-1)</f>
        <v>erickachieng50@gmail.com</v>
      </c>
      <c r="LA1976" t="str">
        <f ca="1">OFFSET($A1976,,MATCH([2]Keys!$B$4,Data.Collect1Dump!$3:$3,0)-1)</f>
        <v>anne.aroka@givedirectly.org</v>
      </c>
      <c r="LB1976">
        <f ca="1">OFFSET($A1976,,MATCH([2]Keys!$B$3,Data.Collect1Dump!$3:$3,0)-1)</f>
        <v>0</v>
      </c>
      <c r="LC1976">
        <f t="shared" ca="1" si="309"/>
        <v>1</v>
      </c>
      <c r="LD1976">
        <f t="shared" ca="1" si="309"/>
        <v>1</v>
      </c>
      <c r="LE1976">
        <f t="shared" ca="1" si="309"/>
        <v>0</v>
      </c>
      <c r="LF1976" s="2">
        <f t="shared" ca="1" si="310"/>
        <v>41729</v>
      </c>
      <c r="LG1976" s="2">
        <f t="shared" ca="1" si="311"/>
        <v>41612</v>
      </c>
      <c r="LH1976" s="2" t="e">
        <f t="shared" ca="1" si="312"/>
        <v>#N/A</v>
      </c>
      <c r="LI1976" t="str">
        <f t="shared" ca="1" si="313"/>
        <v>erickachieng50@gmail.com</v>
      </c>
      <c r="LJ1976" t="str">
        <f t="shared" ca="1" si="314"/>
        <v>anne.aroka@givedirectly.org</v>
      </c>
      <c r="LK1976" t="e">
        <f t="shared" ca="1" si="315"/>
        <v>#N/A</v>
      </c>
      <c r="LL1976" t="str">
        <f t="shared" ca="1" si="307"/>
        <v>Lump Sum</v>
      </c>
      <c r="LM1976" t="str">
        <f t="shared" ca="1" si="308"/>
        <v>erickachieng50@gmail.com</v>
      </c>
      <c r="LN1976" t="e">
        <f ca="1">OFFSET($A1976,,MATCH(OFFSET([2]Keys!C$1,MATCH(Data.Collect1Dump!$LL1976,[2]Keys!$A$2:$A$4,0),),Data.Collect1Dump!$3:$3,0)-1,)</f>
        <v>#VALUE!</v>
      </c>
      <c r="LO1976" s="2" t="e">
        <f t="shared" ca="1" si="316"/>
        <v>#VALUE!</v>
      </c>
    </row>
    <row r="1977" spans="1:327">
      <c r="A1977" t="s">
        <v>9740</v>
      </c>
      <c r="B1977" t="s">
        <v>8884</v>
      </c>
      <c r="C1977" t="s">
        <v>9741</v>
      </c>
      <c r="D1977" t="b">
        <v>1</v>
      </c>
      <c r="K1977">
        <v>2</v>
      </c>
      <c r="L1977" t="s">
        <v>329</v>
      </c>
      <c r="M1977" t="s">
        <v>329</v>
      </c>
      <c r="N1977">
        <v>39870</v>
      </c>
      <c r="O1977" t="s">
        <v>329</v>
      </c>
      <c r="T1977" t="s">
        <v>330</v>
      </c>
      <c r="V1977" t="s">
        <v>329</v>
      </c>
      <c r="X1977">
        <v>3</v>
      </c>
      <c r="Y1977">
        <v>20000</v>
      </c>
      <c r="Z1977">
        <v>100</v>
      </c>
      <c r="AA1977">
        <v>18000</v>
      </c>
      <c r="AB1977">
        <v>30</v>
      </c>
      <c r="AC1977">
        <v>1800</v>
      </c>
      <c r="AD1977">
        <v>30</v>
      </c>
      <c r="AO1977">
        <v>90</v>
      </c>
      <c r="AP1977">
        <v>500</v>
      </c>
      <c r="AQ1977">
        <v>90</v>
      </c>
      <c r="AR1977">
        <v>500</v>
      </c>
      <c r="AS1977" t="b">
        <v>1</v>
      </c>
      <c r="AU1977" t="b">
        <v>1</v>
      </c>
      <c r="AV1977" t="b">
        <v>1</v>
      </c>
      <c r="BA1977" t="b">
        <v>1</v>
      </c>
      <c r="BB1977" t="b">
        <v>1</v>
      </c>
      <c r="BL1977" t="s">
        <v>329</v>
      </c>
      <c r="BM1977" t="s">
        <v>9742</v>
      </c>
      <c r="BN1977" t="s">
        <v>330</v>
      </c>
      <c r="BP1977">
        <v>2000</v>
      </c>
      <c r="BQ1977">
        <v>0</v>
      </c>
      <c r="BR1977" t="b">
        <v>1</v>
      </c>
      <c r="BT1977" t="b">
        <v>1</v>
      </c>
      <c r="BZ1977" t="b">
        <v>1</v>
      </c>
      <c r="CK1977">
        <v>7000</v>
      </c>
      <c r="CM1977">
        <v>1600</v>
      </c>
      <c r="CS1977">
        <v>33000</v>
      </c>
      <c r="DC1977" t="s">
        <v>329</v>
      </c>
      <c r="DD1977" t="b">
        <v>1</v>
      </c>
      <c r="DL1977" t="b">
        <v>1</v>
      </c>
      <c r="DR1977" t="s">
        <v>329</v>
      </c>
      <c r="DV1977" t="b">
        <v>1</v>
      </c>
      <c r="EL1977" t="s">
        <v>330</v>
      </c>
      <c r="EN1977" t="s">
        <v>330</v>
      </c>
      <c r="EP1977" t="s">
        <v>330</v>
      </c>
      <c r="FN1977" t="s">
        <v>330</v>
      </c>
      <c r="GJ1977" t="s">
        <v>330</v>
      </c>
      <c r="GW1977" t="s">
        <v>330</v>
      </c>
      <c r="GZ1977" t="s">
        <v>330</v>
      </c>
      <c r="HC1977" t="s">
        <v>330</v>
      </c>
      <c r="HE1977" t="s">
        <v>330</v>
      </c>
      <c r="HG1977" t="s">
        <v>336</v>
      </c>
      <c r="HH1977" t="s">
        <v>329</v>
      </c>
      <c r="HI1977" t="s">
        <v>329</v>
      </c>
      <c r="HJ1977" t="s">
        <v>330</v>
      </c>
      <c r="HM1977" t="b">
        <v>1</v>
      </c>
      <c r="HO1977" t="s">
        <v>337</v>
      </c>
      <c r="HP1977" t="s">
        <v>9743</v>
      </c>
      <c r="HQ1977" t="s">
        <v>339</v>
      </c>
      <c r="HR1977" t="s">
        <v>9744</v>
      </c>
      <c r="HS1977" t="s">
        <v>9745</v>
      </c>
      <c r="HV1977" t="b">
        <v>1</v>
      </c>
      <c r="ID1977" t="s">
        <v>7396</v>
      </c>
      <c r="JD1977" t="s">
        <v>350</v>
      </c>
      <c r="JE1977" t="s">
        <v>9746</v>
      </c>
      <c r="JF1977" t="s">
        <v>329</v>
      </c>
      <c r="JG1977">
        <v>6900</v>
      </c>
      <c r="JH1977" t="s">
        <v>330</v>
      </c>
      <c r="JR1977" t="s">
        <v>330</v>
      </c>
      <c r="KP1977" t="s">
        <v>330</v>
      </c>
      <c r="KS1977" t="s">
        <v>330</v>
      </c>
      <c r="KV1977" t="s">
        <v>330</v>
      </c>
      <c r="KX1977" t="s">
        <v>329</v>
      </c>
      <c r="KZ1977" t="str">
        <f ca="1">OFFSET($A1977,,MATCH([2]Keys!$B$2,Data.Collect1Dump!$3:$3,0)-1)</f>
        <v>erickachieng50@gmail.com</v>
      </c>
      <c r="LA1977" t="str">
        <f ca="1">OFFSET($A1977,,MATCH([2]Keys!$B$4,Data.Collect1Dump!$3:$3,0)-1)</f>
        <v>andrew.agumba@givedirectly.org</v>
      </c>
      <c r="LB1977">
        <f ca="1">OFFSET($A1977,,MATCH([2]Keys!$B$3,Data.Collect1Dump!$3:$3,0)-1)</f>
        <v>0</v>
      </c>
      <c r="LC1977">
        <f t="shared" ca="1" si="309"/>
        <v>1</v>
      </c>
      <c r="LD1977">
        <f t="shared" ca="1" si="309"/>
        <v>1</v>
      </c>
      <c r="LE1977">
        <f t="shared" ca="1" si="309"/>
        <v>0</v>
      </c>
      <c r="LF1977" s="2">
        <f t="shared" ca="1" si="310"/>
        <v>41729</v>
      </c>
      <c r="LG1977" s="2">
        <f t="shared" ca="1" si="311"/>
        <v>41592</v>
      </c>
      <c r="LH1977" s="2" t="e">
        <f t="shared" ca="1" si="312"/>
        <v>#N/A</v>
      </c>
      <c r="LI1977" t="str">
        <f t="shared" ca="1" si="313"/>
        <v>erickachieng50@gmail.com</v>
      </c>
      <c r="LJ1977" t="str">
        <f t="shared" ca="1" si="314"/>
        <v>andrew.agumba@givedirectly.org</v>
      </c>
      <c r="LK1977" t="e">
        <f t="shared" ca="1" si="315"/>
        <v>#N/A</v>
      </c>
      <c r="LL1977" t="str">
        <f t="shared" ca="1" si="307"/>
        <v>Lump Sum</v>
      </c>
      <c r="LM1977" t="str">
        <f t="shared" ca="1" si="308"/>
        <v>erickachieng50@gmail.com</v>
      </c>
      <c r="LN1977" t="e">
        <f ca="1">OFFSET($A1977,,MATCH(OFFSET([2]Keys!C$1,MATCH(Data.Collect1Dump!$LL1977,[2]Keys!$A$2:$A$4,0),),Data.Collect1Dump!$3:$3,0)-1,)</f>
        <v>#VALUE!</v>
      </c>
      <c r="LO1977" s="2" t="e">
        <f t="shared" ca="1" si="316"/>
        <v>#VALUE!</v>
      </c>
    </row>
    <row r="1978" spans="1:327">
      <c r="A1978" t="s">
        <v>9747</v>
      </c>
      <c r="B1978" t="s">
        <v>8884</v>
      </c>
      <c r="C1978" t="s">
        <v>9748</v>
      </c>
      <c r="F1978" t="b">
        <v>1</v>
      </c>
      <c r="J1978" t="s">
        <v>15668</v>
      </c>
      <c r="K1978">
        <v>1</v>
      </c>
      <c r="L1978" t="s">
        <v>329</v>
      </c>
      <c r="M1978" t="s">
        <v>329</v>
      </c>
      <c r="N1978">
        <v>40000</v>
      </c>
      <c r="O1978" t="s">
        <v>457</v>
      </c>
      <c r="R1978" t="s">
        <v>9749</v>
      </c>
      <c r="T1978" t="s">
        <v>330</v>
      </c>
      <c r="V1978" t="s">
        <v>329</v>
      </c>
      <c r="X1978">
        <v>3</v>
      </c>
      <c r="Y1978">
        <v>16000</v>
      </c>
      <c r="Z1978">
        <v>999</v>
      </c>
      <c r="AA1978">
        <v>10000</v>
      </c>
      <c r="AB1978">
        <v>999</v>
      </c>
      <c r="AC1978">
        <v>7000</v>
      </c>
      <c r="AD1978">
        <v>999</v>
      </c>
      <c r="AO1978">
        <v>120</v>
      </c>
      <c r="AP1978">
        <v>50</v>
      </c>
      <c r="AQ1978">
        <v>15</v>
      </c>
      <c r="AR1978">
        <v>0</v>
      </c>
      <c r="AV1978" t="b">
        <v>1</v>
      </c>
      <c r="BA1978" t="b">
        <v>1</v>
      </c>
      <c r="BL1978" t="s">
        <v>329</v>
      </c>
      <c r="BM1978" t="s">
        <v>9750</v>
      </c>
      <c r="BN1978" t="s">
        <v>330</v>
      </c>
      <c r="BP1978">
        <v>4150</v>
      </c>
      <c r="BQ1978">
        <v>0</v>
      </c>
      <c r="BU1978" t="b">
        <v>1</v>
      </c>
      <c r="CN1978">
        <v>28820</v>
      </c>
      <c r="DC1978" t="s">
        <v>408</v>
      </c>
      <c r="DF1978" t="b">
        <v>1</v>
      </c>
      <c r="DN1978" t="b">
        <v>1</v>
      </c>
      <c r="DR1978" t="s">
        <v>329</v>
      </c>
      <c r="DV1978" t="b">
        <v>1</v>
      </c>
      <c r="EL1978" t="s">
        <v>330</v>
      </c>
      <c r="EN1978" t="s">
        <v>330</v>
      </c>
      <c r="EP1978" t="s">
        <v>330</v>
      </c>
      <c r="FN1978" t="s">
        <v>330</v>
      </c>
      <c r="GJ1978" t="s">
        <v>330</v>
      </c>
      <c r="GW1978" t="s">
        <v>330</v>
      </c>
      <c r="GZ1978" t="s">
        <v>330</v>
      </c>
      <c r="HC1978" t="s">
        <v>330</v>
      </c>
      <c r="HE1978" t="s">
        <v>330</v>
      </c>
      <c r="HG1978" t="s">
        <v>336</v>
      </c>
      <c r="HH1978" t="s">
        <v>329</v>
      </c>
      <c r="HI1978" t="s">
        <v>330</v>
      </c>
      <c r="HJ1978" t="s">
        <v>330</v>
      </c>
      <c r="HM1978" t="b">
        <v>1</v>
      </c>
      <c r="HO1978" t="s">
        <v>337</v>
      </c>
      <c r="HP1978" t="s">
        <v>9751</v>
      </c>
      <c r="HQ1978" t="s">
        <v>339</v>
      </c>
      <c r="HR1978" t="s">
        <v>9752</v>
      </c>
      <c r="HS1978" t="s">
        <v>9753</v>
      </c>
      <c r="HX1978" t="b">
        <v>1</v>
      </c>
      <c r="ID1978" t="s">
        <v>4873</v>
      </c>
      <c r="JD1978" t="s">
        <v>378</v>
      </c>
      <c r="JE1978" t="s">
        <v>9754</v>
      </c>
      <c r="JF1978" t="s">
        <v>329</v>
      </c>
      <c r="JG1978">
        <v>6918</v>
      </c>
      <c r="JH1978" t="s">
        <v>330</v>
      </c>
      <c r="JR1978" t="s">
        <v>330</v>
      </c>
      <c r="KP1978" t="s">
        <v>330</v>
      </c>
      <c r="KS1978" t="s">
        <v>330</v>
      </c>
      <c r="KV1978" t="s">
        <v>330</v>
      </c>
      <c r="KX1978" t="s">
        <v>329</v>
      </c>
      <c r="KZ1978" t="str">
        <f ca="1">OFFSET($A1978,,MATCH([2]Keys!$B$2,Data.Collect1Dump!$3:$3,0)-1)</f>
        <v>erickachieng50@gmail.com</v>
      </c>
      <c r="LA1978" t="str">
        <f ca="1">OFFSET($A1978,,MATCH([2]Keys!$B$4,Data.Collect1Dump!$3:$3,0)-1)</f>
        <v>anne.aroka@givedirectly.org</v>
      </c>
      <c r="LB1978">
        <f ca="1">OFFSET($A1978,,MATCH([2]Keys!$B$3,Data.Collect1Dump!$3:$3,0)-1)</f>
        <v>0</v>
      </c>
      <c r="LC1978">
        <f t="shared" ca="1" si="309"/>
        <v>1</v>
      </c>
      <c r="LD1978">
        <f t="shared" ca="1" si="309"/>
        <v>1</v>
      </c>
      <c r="LE1978">
        <f t="shared" ca="1" si="309"/>
        <v>0</v>
      </c>
      <c r="LF1978" s="2">
        <f t="shared" ca="1" si="310"/>
        <v>41726</v>
      </c>
      <c r="LG1978" s="2">
        <f t="shared" ca="1" si="311"/>
        <v>41612</v>
      </c>
      <c r="LH1978" s="2" t="e">
        <f t="shared" ca="1" si="312"/>
        <v>#N/A</v>
      </c>
      <c r="LI1978" t="str">
        <f t="shared" ca="1" si="313"/>
        <v>erickachieng50@gmail.com</v>
      </c>
      <c r="LJ1978" t="str">
        <f t="shared" ca="1" si="314"/>
        <v>anne.aroka@givedirectly.org</v>
      </c>
      <c r="LK1978" t="e">
        <f t="shared" ca="1" si="315"/>
        <v>#N/A</v>
      </c>
      <c r="LL1978" t="str">
        <f t="shared" ca="1" si="307"/>
        <v>Lump Sum</v>
      </c>
      <c r="LM1978" t="str">
        <f t="shared" ca="1" si="308"/>
        <v>erickachieng50@gmail.com</v>
      </c>
      <c r="LN1978" t="e">
        <f ca="1">OFFSET($A1978,,MATCH(OFFSET([2]Keys!C$1,MATCH(Data.Collect1Dump!$LL1978,[2]Keys!$A$2:$A$4,0),),Data.Collect1Dump!$3:$3,0)-1,)</f>
        <v>#VALUE!</v>
      </c>
      <c r="LO1978" s="2" t="e">
        <f t="shared" ca="1" si="316"/>
        <v>#VALUE!</v>
      </c>
    </row>
    <row r="1979" spans="1:327">
      <c r="A1979" t="s">
        <v>9755</v>
      </c>
      <c r="ID1979"/>
      <c r="JD1979" t="s">
        <v>378</v>
      </c>
      <c r="JE1979" t="s">
        <v>9756</v>
      </c>
      <c r="JF1979" t="s">
        <v>329</v>
      </c>
      <c r="JG1979">
        <v>7000</v>
      </c>
      <c r="JH1979" t="s">
        <v>330</v>
      </c>
      <c r="JR1979" t="s">
        <v>330</v>
      </c>
      <c r="KP1979" t="s">
        <v>330</v>
      </c>
      <c r="KS1979" t="s">
        <v>330</v>
      </c>
      <c r="KV1979" t="s">
        <v>330</v>
      </c>
      <c r="KX1979" t="s">
        <v>329</v>
      </c>
      <c r="KZ1979">
        <f ca="1">OFFSET($A1979,,MATCH([2]Keys!$B$2,Data.Collect1Dump!$3:$3,0)-1)</f>
        <v>0</v>
      </c>
      <c r="LA1979" t="str">
        <f ca="1">OFFSET($A1979,,MATCH([2]Keys!$B$4,Data.Collect1Dump!$3:$3,0)-1)</f>
        <v>anne.aroka@givedirectly.org</v>
      </c>
      <c r="LB1979">
        <f ca="1">OFFSET($A1979,,MATCH([2]Keys!$B$3,Data.Collect1Dump!$3:$3,0)-1)</f>
        <v>0</v>
      </c>
      <c r="LC1979">
        <f t="shared" ca="1" si="309"/>
        <v>0</v>
      </c>
      <c r="LD1979">
        <f t="shared" ca="1" si="309"/>
        <v>1</v>
      </c>
      <c r="LE1979">
        <f t="shared" ca="1" si="309"/>
        <v>0</v>
      </c>
      <c r="LF1979" s="2" t="e">
        <f t="shared" ca="1" si="310"/>
        <v>#N/A</v>
      </c>
      <c r="LG1979" s="2">
        <f t="shared" ca="1" si="311"/>
        <v>41617</v>
      </c>
      <c r="LH1979" s="2" t="e">
        <f t="shared" ca="1" si="312"/>
        <v>#N/A</v>
      </c>
      <c r="LI1979" t="e">
        <f t="shared" ca="1" si="313"/>
        <v>#N/A</v>
      </c>
      <c r="LJ1979" t="str">
        <f t="shared" ca="1" si="314"/>
        <v>anne.aroka@givedirectly.org</v>
      </c>
      <c r="LK1979" t="e">
        <f t="shared" ca="1" si="315"/>
        <v>#N/A</v>
      </c>
      <c r="LL1979" t="str">
        <f t="shared" ca="1" si="307"/>
        <v>Token</v>
      </c>
      <c r="LM1979" t="str">
        <f t="shared" ca="1" si="308"/>
        <v>anne.aroka@givedirectly.org</v>
      </c>
      <c r="LN1979" t="e">
        <f ca="1">OFFSET($A1979,,MATCH(OFFSET([2]Keys!C$1,MATCH(Data.Collect1Dump!$LL1979,[2]Keys!$A$2:$A$4,0),),Data.Collect1Dump!$3:$3,0)-1,)</f>
        <v>#VALUE!</v>
      </c>
      <c r="LO1979" s="2" t="e">
        <f t="shared" ca="1" si="316"/>
        <v>#VALUE!</v>
      </c>
    </row>
    <row r="1980" spans="1:327">
      <c r="A1980" t="s">
        <v>9757</v>
      </c>
      <c r="ID1980"/>
      <c r="JD1980" t="s">
        <v>350</v>
      </c>
      <c r="JE1980" t="s">
        <v>9758</v>
      </c>
      <c r="JF1980" t="s">
        <v>329</v>
      </c>
      <c r="JG1980">
        <v>7000</v>
      </c>
      <c r="JH1980" t="s">
        <v>330</v>
      </c>
      <c r="JR1980" t="s">
        <v>330</v>
      </c>
      <c r="KP1980" t="s">
        <v>330</v>
      </c>
      <c r="KS1980" t="s">
        <v>330</v>
      </c>
      <c r="KV1980" t="s">
        <v>330</v>
      </c>
      <c r="KX1980" t="s">
        <v>329</v>
      </c>
      <c r="KZ1980">
        <f ca="1">OFFSET($A1980,,MATCH([2]Keys!$B$2,Data.Collect1Dump!$3:$3,0)-1)</f>
        <v>0</v>
      </c>
      <c r="LA1980" t="str">
        <f ca="1">OFFSET($A1980,,MATCH([2]Keys!$B$4,Data.Collect1Dump!$3:$3,0)-1)</f>
        <v>andrew.agumba@givedirectly.org</v>
      </c>
      <c r="LB1980">
        <f ca="1">OFFSET($A1980,,MATCH([2]Keys!$B$3,Data.Collect1Dump!$3:$3,0)-1)</f>
        <v>0</v>
      </c>
      <c r="LC1980">
        <f t="shared" ca="1" si="309"/>
        <v>0</v>
      </c>
      <c r="LD1980">
        <f t="shared" ca="1" si="309"/>
        <v>1</v>
      </c>
      <c r="LE1980">
        <f t="shared" ca="1" si="309"/>
        <v>0</v>
      </c>
      <c r="LF1980" s="2" t="e">
        <f t="shared" ca="1" si="310"/>
        <v>#N/A</v>
      </c>
      <c r="LG1980" s="2">
        <f t="shared" ca="1" si="311"/>
        <v>41590</v>
      </c>
      <c r="LH1980" s="2" t="e">
        <f t="shared" ca="1" si="312"/>
        <v>#N/A</v>
      </c>
      <c r="LI1980" t="e">
        <f t="shared" ca="1" si="313"/>
        <v>#N/A</v>
      </c>
      <c r="LJ1980" t="str">
        <f t="shared" ca="1" si="314"/>
        <v>andrew.agumba@givedirectly.org</v>
      </c>
      <c r="LK1980" t="e">
        <f t="shared" ca="1" si="315"/>
        <v>#N/A</v>
      </c>
      <c r="LL1980" t="str">
        <f t="shared" ca="1" si="307"/>
        <v>Token</v>
      </c>
      <c r="LM1980" t="str">
        <f t="shared" ca="1" si="308"/>
        <v>andrew.agumba@givedirectly.org</v>
      </c>
      <c r="LN1980" t="e">
        <f ca="1">OFFSET($A1980,,MATCH(OFFSET([2]Keys!C$1,MATCH(Data.Collect1Dump!$LL1980,[2]Keys!$A$2:$A$4,0),),Data.Collect1Dump!$3:$3,0)-1,)</f>
        <v>#VALUE!</v>
      </c>
      <c r="LO1980" s="2" t="e">
        <f t="shared" ca="1" si="316"/>
        <v>#VALUE!</v>
      </c>
    </row>
    <row r="1981" spans="1:327">
      <c r="A1981" t="s">
        <v>9759</v>
      </c>
      <c r="B1981" t="s">
        <v>8884</v>
      </c>
      <c r="C1981" t="s">
        <v>9760</v>
      </c>
      <c r="D1981" t="b">
        <v>1</v>
      </c>
      <c r="K1981">
        <v>1</v>
      </c>
      <c r="L1981" t="s">
        <v>329</v>
      </c>
      <c r="M1981" t="s">
        <v>329</v>
      </c>
      <c r="N1981">
        <v>40000</v>
      </c>
      <c r="O1981" t="s">
        <v>329</v>
      </c>
      <c r="T1981" t="s">
        <v>330</v>
      </c>
      <c r="V1981" t="s">
        <v>329</v>
      </c>
      <c r="X1981">
        <v>1</v>
      </c>
      <c r="Y1981">
        <v>39725</v>
      </c>
      <c r="Z1981">
        <v>275</v>
      </c>
      <c r="AO1981">
        <v>25</v>
      </c>
      <c r="AP1981">
        <v>430</v>
      </c>
      <c r="AQ1981">
        <v>25</v>
      </c>
      <c r="AR1981">
        <v>430</v>
      </c>
      <c r="AV1981" t="b">
        <v>1</v>
      </c>
      <c r="BA1981" t="b">
        <v>1</v>
      </c>
      <c r="BL1981" t="s">
        <v>329</v>
      </c>
      <c r="BM1981" t="s">
        <v>9761</v>
      </c>
      <c r="BN1981" t="s">
        <v>330</v>
      </c>
      <c r="BP1981">
        <v>10000</v>
      </c>
      <c r="BQ1981">
        <v>0</v>
      </c>
      <c r="BU1981" t="b">
        <v>1</v>
      </c>
      <c r="CN1981">
        <v>42460</v>
      </c>
      <c r="DC1981" t="s">
        <v>345</v>
      </c>
      <c r="DD1981" t="b">
        <v>1</v>
      </c>
      <c r="DE1981" t="b">
        <v>1</v>
      </c>
      <c r="DL1981" t="b">
        <v>1</v>
      </c>
      <c r="DM1981" t="b">
        <v>1</v>
      </c>
      <c r="DR1981" t="s">
        <v>329</v>
      </c>
      <c r="EJ1981" t="b">
        <v>1</v>
      </c>
      <c r="EK1981" t="s">
        <v>9762</v>
      </c>
      <c r="EL1981" t="s">
        <v>330</v>
      </c>
      <c r="EN1981" t="s">
        <v>330</v>
      </c>
      <c r="EP1981" t="s">
        <v>329</v>
      </c>
      <c r="EQ1981" t="s">
        <v>9763</v>
      </c>
      <c r="ES1981" t="b">
        <v>1</v>
      </c>
      <c r="FE1981" t="b">
        <v>1</v>
      </c>
      <c r="FI1981" t="b">
        <v>1</v>
      </c>
      <c r="FN1981" t="s">
        <v>330</v>
      </c>
      <c r="GJ1981" t="s">
        <v>330</v>
      </c>
      <c r="GW1981" t="s">
        <v>330</v>
      </c>
      <c r="GZ1981" t="s">
        <v>330</v>
      </c>
      <c r="HC1981" t="s">
        <v>330</v>
      </c>
      <c r="HE1981" t="s">
        <v>330</v>
      </c>
      <c r="HG1981" t="s">
        <v>336</v>
      </c>
      <c r="HH1981" t="s">
        <v>329</v>
      </c>
      <c r="HI1981" t="s">
        <v>330</v>
      </c>
      <c r="HJ1981" t="s">
        <v>330</v>
      </c>
      <c r="HM1981" t="b">
        <v>1</v>
      </c>
      <c r="HO1981" t="s">
        <v>337</v>
      </c>
      <c r="HP1981" t="s">
        <v>9764</v>
      </c>
      <c r="HQ1981" t="s">
        <v>339</v>
      </c>
      <c r="HR1981" t="s">
        <v>9765</v>
      </c>
      <c r="HS1981" t="s">
        <v>9766</v>
      </c>
      <c r="HU1981" t="b">
        <v>1</v>
      </c>
      <c r="ID1981" t="s">
        <v>4873</v>
      </c>
      <c r="JD1981" t="s">
        <v>350</v>
      </c>
      <c r="JE1981" t="s">
        <v>9767</v>
      </c>
      <c r="JF1981" t="s">
        <v>329</v>
      </c>
      <c r="JG1981">
        <v>6918</v>
      </c>
      <c r="JH1981" t="s">
        <v>330</v>
      </c>
      <c r="JR1981" t="s">
        <v>329</v>
      </c>
      <c r="JS1981" t="s">
        <v>9768</v>
      </c>
      <c r="JW1981" t="b">
        <v>1</v>
      </c>
      <c r="JY1981" t="b">
        <v>1</v>
      </c>
      <c r="KF1981" t="b">
        <v>1</v>
      </c>
      <c r="KG1981" t="b">
        <v>1</v>
      </c>
      <c r="KJ1981" t="b">
        <v>1</v>
      </c>
      <c r="KP1981" t="s">
        <v>330</v>
      </c>
      <c r="KS1981" t="s">
        <v>330</v>
      </c>
      <c r="KV1981" t="s">
        <v>330</v>
      </c>
      <c r="KX1981" t="s">
        <v>329</v>
      </c>
      <c r="KZ1981" t="str">
        <f ca="1">OFFSET($A1981,,MATCH([2]Keys!$B$2,Data.Collect1Dump!$3:$3,0)-1)</f>
        <v>erickachieng50@gmail.com</v>
      </c>
      <c r="LA1981" t="str">
        <f ca="1">OFFSET($A1981,,MATCH([2]Keys!$B$4,Data.Collect1Dump!$3:$3,0)-1)</f>
        <v>andrew.agumba@givedirectly.org</v>
      </c>
      <c r="LB1981">
        <f ca="1">OFFSET($A1981,,MATCH([2]Keys!$B$3,Data.Collect1Dump!$3:$3,0)-1)</f>
        <v>0</v>
      </c>
      <c r="LC1981">
        <f t="shared" ca="1" si="309"/>
        <v>1</v>
      </c>
      <c r="LD1981">
        <f t="shared" ca="1" si="309"/>
        <v>1</v>
      </c>
      <c r="LE1981">
        <f t="shared" ca="1" si="309"/>
        <v>0</v>
      </c>
      <c r="LF1981" s="2">
        <f t="shared" ca="1" si="310"/>
        <v>41729</v>
      </c>
      <c r="LG1981" s="2">
        <f t="shared" ca="1" si="311"/>
        <v>41592</v>
      </c>
      <c r="LH1981" s="2" t="e">
        <f t="shared" ca="1" si="312"/>
        <v>#N/A</v>
      </c>
      <c r="LI1981" t="str">
        <f t="shared" ca="1" si="313"/>
        <v>erickachieng50@gmail.com</v>
      </c>
      <c r="LJ1981" t="str">
        <f t="shared" ca="1" si="314"/>
        <v>andrew.agumba@givedirectly.org</v>
      </c>
      <c r="LK1981" t="e">
        <f t="shared" ca="1" si="315"/>
        <v>#N/A</v>
      </c>
      <c r="LL1981" t="str">
        <f t="shared" ca="1" si="307"/>
        <v>Lump Sum</v>
      </c>
      <c r="LM1981" t="str">
        <f t="shared" ca="1" si="308"/>
        <v>erickachieng50@gmail.com</v>
      </c>
      <c r="LN1981" t="e">
        <f ca="1">OFFSET($A1981,,MATCH(OFFSET([2]Keys!C$1,MATCH(Data.Collect1Dump!$LL1981,[2]Keys!$A$2:$A$4,0),),Data.Collect1Dump!$3:$3,0)-1,)</f>
        <v>#VALUE!</v>
      </c>
      <c r="LO1981" s="2" t="e">
        <f t="shared" ca="1" si="316"/>
        <v>#VALUE!</v>
      </c>
    </row>
    <row r="1982" spans="1:327">
      <c r="A1982" t="s">
        <v>9769</v>
      </c>
      <c r="B1982" t="s">
        <v>8884</v>
      </c>
      <c r="C1982" t="s">
        <v>9770</v>
      </c>
      <c r="D1982" t="b">
        <v>1</v>
      </c>
      <c r="K1982">
        <v>1</v>
      </c>
      <c r="L1982" t="s">
        <v>329</v>
      </c>
      <c r="M1982" t="s">
        <v>329</v>
      </c>
      <c r="N1982">
        <v>40000</v>
      </c>
      <c r="O1982" t="s">
        <v>329</v>
      </c>
      <c r="T1982" t="s">
        <v>330</v>
      </c>
      <c r="V1982" t="s">
        <v>329</v>
      </c>
      <c r="X1982">
        <v>4</v>
      </c>
      <c r="Y1982">
        <v>9500</v>
      </c>
      <c r="Z1982">
        <v>999</v>
      </c>
      <c r="AA1982">
        <v>13000</v>
      </c>
      <c r="AB1982">
        <v>999</v>
      </c>
      <c r="AC1982">
        <v>7000</v>
      </c>
      <c r="AD1982">
        <v>999</v>
      </c>
      <c r="AE1982">
        <v>5500</v>
      </c>
      <c r="AF1982">
        <v>999</v>
      </c>
      <c r="AO1982">
        <v>60</v>
      </c>
      <c r="AP1982">
        <v>50</v>
      </c>
      <c r="AQ1982">
        <v>15</v>
      </c>
      <c r="AR1982">
        <v>0</v>
      </c>
      <c r="AV1982" t="b">
        <v>1</v>
      </c>
      <c r="AZ1982" t="b">
        <v>1</v>
      </c>
      <c r="BA1982" t="b">
        <v>1</v>
      </c>
      <c r="BL1982" t="s">
        <v>329</v>
      </c>
      <c r="BM1982" t="s">
        <v>9771</v>
      </c>
      <c r="BN1982" t="s">
        <v>330</v>
      </c>
      <c r="BP1982">
        <v>2300</v>
      </c>
      <c r="BQ1982">
        <v>0</v>
      </c>
      <c r="BU1982" t="b">
        <v>1</v>
      </c>
      <c r="BX1982" t="b">
        <v>1</v>
      </c>
      <c r="CN1982">
        <v>7000</v>
      </c>
      <c r="CQ1982">
        <v>32190</v>
      </c>
      <c r="DC1982" t="s">
        <v>329</v>
      </c>
      <c r="DD1982" t="b">
        <v>1</v>
      </c>
      <c r="DE1982" t="b">
        <v>1</v>
      </c>
      <c r="DL1982" t="b">
        <v>1</v>
      </c>
      <c r="DM1982" t="b">
        <v>1</v>
      </c>
      <c r="DR1982" t="s">
        <v>329</v>
      </c>
      <c r="DX1982" t="b">
        <v>1</v>
      </c>
      <c r="DZ1982" t="b">
        <v>1</v>
      </c>
      <c r="EL1982" t="s">
        <v>330</v>
      </c>
      <c r="EN1982" t="s">
        <v>330</v>
      </c>
      <c r="EP1982" t="s">
        <v>330</v>
      </c>
      <c r="FN1982" t="s">
        <v>330</v>
      </c>
      <c r="GJ1982" t="s">
        <v>330</v>
      </c>
      <c r="GW1982" t="s">
        <v>330</v>
      </c>
      <c r="GZ1982" t="s">
        <v>330</v>
      </c>
      <c r="HC1982" t="s">
        <v>330</v>
      </c>
      <c r="HE1982" t="s">
        <v>330</v>
      </c>
      <c r="HG1982" t="s">
        <v>336</v>
      </c>
      <c r="HH1982" t="s">
        <v>329</v>
      </c>
      <c r="HI1982" t="s">
        <v>330</v>
      </c>
      <c r="HJ1982" t="s">
        <v>330</v>
      </c>
      <c r="HK1982" t="b">
        <v>1</v>
      </c>
      <c r="HO1982" t="s">
        <v>510</v>
      </c>
      <c r="HP1982" t="s">
        <v>9772</v>
      </c>
      <c r="HQ1982" t="s">
        <v>339</v>
      </c>
      <c r="HR1982" t="s">
        <v>9773</v>
      </c>
      <c r="HS1982" t="s">
        <v>9774</v>
      </c>
      <c r="ID1982" t="s">
        <v>4873</v>
      </c>
      <c r="JD1982" t="s">
        <v>378</v>
      </c>
      <c r="JE1982" t="s">
        <v>9775</v>
      </c>
      <c r="JF1982" t="s">
        <v>329</v>
      </c>
      <c r="JG1982">
        <v>7000</v>
      </c>
      <c r="JH1982" t="s">
        <v>330</v>
      </c>
      <c r="JR1982" t="s">
        <v>330</v>
      </c>
      <c r="KP1982" t="s">
        <v>330</v>
      </c>
      <c r="KS1982" t="s">
        <v>330</v>
      </c>
      <c r="KV1982" t="s">
        <v>330</v>
      </c>
      <c r="KX1982" t="s">
        <v>329</v>
      </c>
      <c r="KZ1982" t="str">
        <f ca="1">OFFSET($A1982,,MATCH([2]Keys!$B$2,Data.Collect1Dump!$3:$3,0)-1)</f>
        <v>erickachieng50@gmail.com</v>
      </c>
      <c r="LA1982" t="str">
        <f ca="1">OFFSET($A1982,,MATCH([2]Keys!$B$4,Data.Collect1Dump!$3:$3,0)-1)</f>
        <v>anne.aroka@givedirectly.org</v>
      </c>
      <c r="LB1982">
        <f ca="1">OFFSET($A1982,,MATCH([2]Keys!$B$3,Data.Collect1Dump!$3:$3,0)-1)</f>
        <v>0</v>
      </c>
      <c r="LC1982">
        <f t="shared" ca="1" si="309"/>
        <v>1</v>
      </c>
      <c r="LD1982">
        <f t="shared" ca="1" si="309"/>
        <v>1</v>
      </c>
      <c r="LE1982">
        <f t="shared" ca="1" si="309"/>
        <v>0</v>
      </c>
      <c r="LF1982" s="2">
        <f t="shared" ca="1" si="310"/>
        <v>41726</v>
      </c>
      <c r="LG1982" s="2">
        <f t="shared" ca="1" si="311"/>
        <v>41612</v>
      </c>
      <c r="LH1982" s="2" t="e">
        <f t="shared" ca="1" si="312"/>
        <v>#N/A</v>
      </c>
      <c r="LI1982" t="str">
        <f t="shared" ca="1" si="313"/>
        <v>erickachieng50@gmail.com</v>
      </c>
      <c r="LJ1982" t="str">
        <f t="shared" ca="1" si="314"/>
        <v>anne.aroka@givedirectly.org</v>
      </c>
      <c r="LK1982" t="e">
        <f t="shared" ca="1" si="315"/>
        <v>#N/A</v>
      </c>
      <c r="LL1982" t="str">
        <f t="shared" ca="1" si="307"/>
        <v>Lump Sum</v>
      </c>
      <c r="LM1982" t="str">
        <f t="shared" ca="1" si="308"/>
        <v>erickachieng50@gmail.com</v>
      </c>
      <c r="LN1982" t="e">
        <f ca="1">OFFSET($A1982,,MATCH(OFFSET([2]Keys!C$1,MATCH(Data.Collect1Dump!$LL1982,[2]Keys!$A$2:$A$4,0),),Data.Collect1Dump!$3:$3,0)-1,)</f>
        <v>#VALUE!</v>
      </c>
      <c r="LO1982" s="2" t="e">
        <f t="shared" ca="1" si="316"/>
        <v>#VALUE!</v>
      </c>
    </row>
    <row r="1983" spans="1:327">
      <c r="A1983" t="s">
        <v>9776</v>
      </c>
      <c r="B1983" t="s">
        <v>8884</v>
      </c>
      <c r="C1983" t="s">
        <v>9777</v>
      </c>
      <c r="D1983" t="b">
        <v>1</v>
      </c>
      <c r="K1983">
        <v>1</v>
      </c>
      <c r="L1983" t="s">
        <v>329</v>
      </c>
      <c r="M1983" t="s">
        <v>329</v>
      </c>
      <c r="N1983">
        <v>40000</v>
      </c>
      <c r="O1983" t="s">
        <v>329</v>
      </c>
      <c r="T1983" t="s">
        <v>330</v>
      </c>
      <c r="V1983" t="s">
        <v>329</v>
      </c>
      <c r="X1983">
        <v>2</v>
      </c>
      <c r="Y1983">
        <v>23000</v>
      </c>
      <c r="Z1983">
        <v>999</v>
      </c>
      <c r="AA1983">
        <v>15000</v>
      </c>
      <c r="AB1983">
        <v>999</v>
      </c>
      <c r="AO1983" t="s">
        <v>9778</v>
      </c>
      <c r="AP1983">
        <v>17000</v>
      </c>
      <c r="AQ1983">
        <v>20</v>
      </c>
      <c r="AR1983">
        <v>400</v>
      </c>
      <c r="AS1983" t="b">
        <v>1</v>
      </c>
      <c r="AT1983" t="b">
        <v>1</v>
      </c>
      <c r="AU1983" t="b">
        <v>1</v>
      </c>
      <c r="AV1983" t="b">
        <v>1</v>
      </c>
      <c r="AX1983" t="b">
        <v>1</v>
      </c>
      <c r="AY1983" t="b">
        <v>1</v>
      </c>
      <c r="AZ1983" t="b">
        <v>1</v>
      </c>
      <c r="BA1983" t="b">
        <v>1</v>
      </c>
      <c r="BJ1983" t="b">
        <v>1</v>
      </c>
      <c r="BK1983" t="s">
        <v>9779</v>
      </c>
      <c r="BL1983" t="s">
        <v>329</v>
      </c>
      <c r="BM1983" t="s">
        <v>9780</v>
      </c>
      <c r="BN1983" t="s">
        <v>329</v>
      </c>
      <c r="BO1983" t="s">
        <v>9781</v>
      </c>
      <c r="BP1983">
        <v>2000</v>
      </c>
      <c r="BQ1983">
        <v>0</v>
      </c>
      <c r="BT1983" t="b">
        <v>1</v>
      </c>
      <c r="BU1983" t="b">
        <v>1</v>
      </c>
      <c r="BW1983" t="b">
        <v>1</v>
      </c>
      <c r="CM1983">
        <v>5250</v>
      </c>
      <c r="CN1983">
        <v>23300</v>
      </c>
      <c r="CP1983">
        <v>10000</v>
      </c>
      <c r="DC1983" t="s">
        <v>345</v>
      </c>
      <c r="DD1983" t="b">
        <v>1</v>
      </c>
      <c r="DE1983" t="b">
        <v>1</v>
      </c>
      <c r="DL1983" t="b">
        <v>1</v>
      </c>
      <c r="DR1983" t="s">
        <v>329</v>
      </c>
      <c r="DV1983" t="b">
        <v>1</v>
      </c>
      <c r="EL1983" t="s">
        <v>330</v>
      </c>
      <c r="EN1983" t="s">
        <v>330</v>
      </c>
      <c r="EP1983" t="s">
        <v>330</v>
      </c>
      <c r="FN1983" t="s">
        <v>330</v>
      </c>
      <c r="GJ1983" t="s">
        <v>330</v>
      </c>
      <c r="GW1983" t="s">
        <v>330</v>
      </c>
      <c r="GZ1983" t="s">
        <v>330</v>
      </c>
      <c r="HC1983" t="s">
        <v>330</v>
      </c>
      <c r="HE1983" t="s">
        <v>330</v>
      </c>
      <c r="HG1983" t="s">
        <v>336</v>
      </c>
      <c r="HH1983" t="s">
        <v>329</v>
      </c>
      <c r="HI1983" t="s">
        <v>330</v>
      </c>
      <c r="HJ1983" t="s">
        <v>330</v>
      </c>
      <c r="HK1983" t="b">
        <v>1</v>
      </c>
      <c r="HO1983" t="s">
        <v>337</v>
      </c>
      <c r="HP1983" t="s">
        <v>9782</v>
      </c>
      <c r="HQ1983" t="s">
        <v>339</v>
      </c>
      <c r="HR1983" t="s">
        <v>9783</v>
      </c>
      <c r="HS1983" t="s">
        <v>9784</v>
      </c>
      <c r="HX1983" t="b">
        <v>1</v>
      </c>
      <c r="ID1983" t="s">
        <v>4873</v>
      </c>
      <c r="JD1983" t="s">
        <v>5651</v>
      </c>
      <c r="JE1983" t="s">
        <v>9785</v>
      </c>
      <c r="JF1983" t="s">
        <v>329</v>
      </c>
      <c r="JG1983">
        <v>7000</v>
      </c>
      <c r="JH1983" t="s">
        <v>330</v>
      </c>
      <c r="JR1983" t="s">
        <v>330</v>
      </c>
      <c r="KP1983" t="s">
        <v>330</v>
      </c>
      <c r="KS1983" t="s">
        <v>330</v>
      </c>
      <c r="KV1983" t="s">
        <v>330</v>
      </c>
      <c r="KX1983" t="s">
        <v>329</v>
      </c>
      <c r="KZ1983" t="str">
        <f ca="1">OFFSET($A1983,,MATCH([2]Keys!$B$2,Data.Collect1Dump!$3:$3,0)-1)</f>
        <v>erickachieng50@gmail.com</v>
      </c>
      <c r="LA1983" t="str">
        <f ca="1">OFFSET($A1983,,MATCH([2]Keys!$B$4,Data.Collect1Dump!$3:$3,0)-1)</f>
        <v>ochiwit@gmail.com</v>
      </c>
      <c r="LB1983">
        <f ca="1">OFFSET($A1983,,MATCH([2]Keys!$B$3,Data.Collect1Dump!$3:$3,0)-1)</f>
        <v>0</v>
      </c>
      <c r="LC1983">
        <f t="shared" ca="1" si="309"/>
        <v>1</v>
      </c>
      <c r="LD1983">
        <f t="shared" ca="1" si="309"/>
        <v>1</v>
      </c>
      <c r="LE1983">
        <f t="shared" ca="1" si="309"/>
        <v>0</v>
      </c>
      <c r="LF1983" s="2">
        <f t="shared" ca="1" si="310"/>
        <v>41729</v>
      </c>
      <c r="LG1983" s="2">
        <f t="shared" ca="1" si="311"/>
        <v>41577</v>
      </c>
      <c r="LH1983" s="2" t="e">
        <f t="shared" ca="1" si="312"/>
        <v>#N/A</v>
      </c>
      <c r="LI1983" t="str">
        <f t="shared" ca="1" si="313"/>
        <v>erickachieng50@gmail.com</v>
      </c>
      <c r="LJ1983" t="str">
        <f t="shared" ca="1" si="314"/>
        <v>ochiwit@gmail.com</v>
      </c>
      <c r="LK1983" t="e">
        <f t="shared" ca="1" si="315"/>
        <v>#N/A</v>
      </c>
      <c r="LL1983" t="str">
        <f t="shared" ca="1" si="307"/>
        <v>Lump Sum</v>
      </c>
      <c r="LM1983" t="str">
        <f t="shared" ca="1" si="308"/>
        <v>erickachieng50@gmail.com</v>
      </c>
      <c r="LN1983" t="e">
        <f ca="1">OFFSET($A1983,,MATCH(OFFSET([2]Keys!C$1,MATCH(Data.Collect1Dump!$LL1983,[2]Keys!$A$2:$A$4,0),),Data.Collect1Dump!$3:$3,0)-1,)</f>
        <v>#VALUE!</v>
      </c>
      <c r="LO1983" s="2" t="e">
        <f t="shared" ca="1" si="316"/>
        <v>#VALUE!</v>
      </c>
    </row>
    <row r="1984" spans="1:327">
      <c r="A1984" t="s">
        <v>9786</v>
      </c>
      <c r="ID1984"/>
      <c r="JD1984" t="s">
        <v>5651</v>
      </c>
      <c r="JE1984" t="s">
        <v>9787</v>
      </c>
      <c r="JF1984" t="s">
        <v>329</v>
      </c>
      <c r="JG1984">
        <v>7000</v>
      </c>
      <c r="JH1984" t="s">
        <v>330</v>
      </c>
      <c r="JR1984" t="s">
        <v>330</v>
      </c>
      <c r="KP1984" t="s">
        <v>330</v>
      </c>
      <c r="KS1984" t="s">
        <v>330</v>
      </c>
      <c r="KV1984" t="s">
        <v>330</v>
      </c>
      <c r="KX1984" t="s">
        <v>329</v>
      </c>
      <c r="KZ1984">
        <f ca="1">OFFSET($A1984,,MATCH([2]Keys!$B$2,Data.Collect1Dump!$3:$3,0)-1)</f>
        <v>0</v>
      </c>
      <c r="LA1984" t="str">
        <f ca="1">OFFSET($A1984,,MATCH([2]Keys!$B$4,Data.Collect1Dump!$3:$3,0)-1)</f>
        <v>ochiwit@gmail.com</v>
      </c>
      <c r="LB1984">
        <f ca="1">OFFSET($A1984,,MATCH([2]Keys!$B$3,Data.Collect1Dump!$3:$3,0)-1)</f>
        <v>0</v>
      </c>
      <c r="LC1984">
        <f t="shared" ca="1" si="309"/>
        <v>0</v>
      </c>
      <c r="LD1984">
        <f t="shared" ca="1" si="309"/>
        <v>1</v>
      </c>
      <c r="LE1984">
        <f t="shared" ca="1" si="309"/>
        <v>0</v>
      </c>
      <c r="LF1984" s="2" t="e">
        <f t="shared" ca="1" si="310"/>
        <v>#N/A</v>
      </c>
      <c r="LG1984" s="2">
        <f t="shared" ca="1" si="311"/>
        <v>41590</v>
      </c>
      <c r="LH1984" s="2" t="e">
        <f t="shared" ca="1" si="312"/>
        <v>#N/A</v>
      </c>
      <c r="LI1984" t="e">
        <f t="shared" ca="1" si="313"/>
        <v>#N/A</v>
      </c>
      <c r="LJ1984" t="str">
        <f t="shared" ca="1" si="314"/>
        <v>ochiwit@gmail.com</v>
      </c>
      <c r="LK1984" t="e">
        <f t="shared" ca="1" si="315"/>
        <v>#N/A</v>
      </c>
      <c r="LL1984" t="str">
        <f t="shared" ca="1" si="307"/>
        <v>Token</v>
      </c>
      <c r="LM1984" t="str">
        <f t="shared" ca="1" si="308"/>
        <v>ochiwit@gmail.com</v>
      </c>
      <c r="LN1984" t="e">
        <f ca="1">OFFSET($A1984,,MATCH(OFFSET([2]Keys!C$1,MATCH(Data.Collect1Dump!$LL1984,[2]Keys!$A$2:$A$4,0),),Data.Collect1Dump!$3:$3,0)-1,)</f>
        <v>#VALUE!</v>
      </c>
      <c r="LO1984" s="2" t="e">
        <f t="shared" ca="1" si="316"/>
        <v>#VALUE!</v>
      </c>
    </row>
    <row r="1985" spans="1:327">
      <c r="A1985" t="s">
        <v>9788</v>
      </c>
      <c r="ID1985"/>
      <c r="JD1985" t="s">
        <v>5651</v>
      </c>
      <c r="JE1985" t="s">
        <v>9789</v>
      </c>
      <c r="JF1985" t="s">
        <v>329</v>
      </c>
      <c r="JG1985">
        <v>7000</v>
      </c>
      <c r="JH1985" t="s">
        <v>330</v>
      </c>
      <c r="JR1985" t="s">
        <v>330</v>
      </c>
      <c r="KP1985" t="s">
        <v>330</v>
      </c>
      <c r="KS1985" t="s">
        <v>330</v>
      </c>
      <c r="KV1985" t="s">
        <v>330</v>
      </c>
      <c r="KX1985" t="s">
        <v>329</v>
      </c>
      <c r="KZ1985">
        <f ca="1">OFFSET($A1985,,MATCH([2]Keys!$B$2,Data.Collect1Dump!$3:$3,0)-1)</f>
        <v>0</v>
      </c>
      <c r="LA1985" t="str">
        <f ca="1">OFFSET($A1985,,MATCH([2]Keys!$B$4,Data.Collect1Dump!$3:$3,0)-1)</f>
        <v>ochiwit@gmail.com</v>
      </c>
      <c r="LB1985">
        <f ca="1">OFFSET($A1985,,MATCH([2]Keys!$B$3,Data.Collect1Dump!$3:$3,0)-1)</f>
        <v>0</v>
      </c>
      <c r="LC1985">
        <f t="shared" ca="1" si="309"/>
        <v>0</v>
      </c>
      <c r="LD1985">
        <f t="shared" ca="1" si="309"/>
        <v>1</v>
      </c>
      <c r="LE1985">
        <f t="shared" ca="1" si="309"/>
        <v>0</v>
      </c>
      <c r="LF1985" s="2" t="e">
        <f t="shared" ca="1" si="310"/>
        <v>#N/A</v>
      </c>
      <c r="LG1985" s="2">
        <f t="shared" ca="1" si="311"/>
        <v>41590</v>
      </c>
      <c r="LH1985" s="2" t="e">
        <f t="shared" ca="1" si="312"/>
        <v>#N/A</v>
      </c>
      <c r="LI1985" t="e">
        <f t="shared" ca="1" si="313"/>
        <v>#N/A</v>
      </c>
      <c r="LJ1985" t="str">
        <f t="shared" ca="1" si="314"/>
        <v>ochiwit@gmail.com</v>
      </c>
      <c r="LK1985" t="e">
        <f t="shared" ca="1" si="315"/>
        <v>#N/A</v>
      </c>
      <c r="LL1985" t="str">
        <f t="shared" ca="1" si="307"/>
        <v>Token</v>
      </c>
      <c r="LM1985" t="str">
        <f t="shared" ca="1" si="308"/>
        <v>ochiwit@gmail.com</v>
      </c>
      <c r="LN1985" t="e">
        <f ca="1">OFFSET($A1985,,MATCH(OFFSET([2]Keys!C$1,MATCH(Data.Collect1Dump!$LL1985,[2]Keys!$A$2:$A$4,0),),Data.Collect1Dump!$3:$3,0)-1,)</f>
        <v>#VALUE!</v>
      </c>
      <c r="LO1985" s="2" t="e">
        <f t="shared" ca="1" si="316"/>
        <v>#VALUE!</v>
      </c>
    </row>
    <row r="1986" spans="1:327">
      <c r="A1986" t="s">
        <v>9790</v>
      </c>
      <c r="ID1986"/>
      <c r="JD1986" t="s">
        <v>5651</v>
      </c>
      <c r="JE1986" t="s">
        <v>9791</v>
      </c>
      <c r="JF1986" t="s">
        <v>329</v>
      </c>
      <c r="JG1986">
        <v>7000</v>
      </c>
      <c r="JH1986" t="s">
        <v>330</v>
      </c>
      <c r="JR1986" t="s">
        <v>330</v>
      </c>
      <c r="KP1986" t="s">
        <v>330</v>
      </c>
      <c r="KS1986" t="s">
        <v>330</v>
      </c>
      <c r="KV1986" t="s">
        <v>330</v>
      </c>
      <c r="KX1986" t="s">
        <v>329</v>
      </c>
      <c r="KZ1986">
        <f ca="1">OFFSET($A1986,,MATCH([2]Keys!$B$2,Data.Collect1Dump!$3:$3,0)-1)</f>
        <v>0</v>
      </c>
      <c r="LA1986" t="str">
        <f ca="1">OFFSET($A1986,,MATCH([2]Keys!$B$4,Data.Collect1Dump!$3:$3,0)-1)</f>
        <v>ochiwit@gmail.com</v>
      </c>
      <c r="LB1986">
        <f ca="1">OFFSET($A1986,,MATCH([2]Keys!$B$3,Data.Collect1Dump!$3:$3,0)-1)</f>
        <v>0</v>
      </c>
      <c r="LC1986">
        <f t="shared" ca="1" si="309"/>
        <v>0</v>
      </c>
      <c r="LD1986">
        <f t="shared" ca="1" si="309"/>
        <v>1</v>
      </c>
      <c r="LE1986">
        <f t="shared" ca="1" si="309"/>
        <v>0</v>
      </c>
      <c r="LF1986" s="2" t="e">
        <f t="shared" ca="1" si="310"/>
        <v>#N/A</v>
      </c>
      <c r="LG1986" s="2">
        <f t="shared" ca="1" si="311"/>
        <v>41578</v>
      </c>
      <c r="LH1986" s="2" t="e">
        <f t="shared" ca="1" si="312"/>
        <v>#N/A</v>
      </c>
      <c r="LI1986" t="e">
        <f t="shared" ca="1" si="313"/>
        <v>#N/A</v>
      </c>
      <c r="LJ1986" t="str">
        <f t="shared" ca="1" si="314"/>
        <v>ochiwit@gmail.com</v>
      </c>
      <c r="LK1986" t="e">
        <f t="shared" ca="1" si="315"/>
        <v>#N/A</v>
      </c>
      <c r="LL1986" t="str">
        <f t="shared" ca="1" si="307"/>
        <v>Token</v>
      </c>
      <c r="LM1986" t="str">
        <f t="shared" ca="1" si="308"/>
        <v>ochiwit@gmail.com</v>
      </c>
      <c r="LN1986" t="e">
        <f ca="1">OFFSET($A1986,,MATCH(OFFSET([2]Keys!C$1,MATCH(Data.Collect1Dump!$LL1986,[2]Keys!$A$2:$A$4,0),),Data.Collect1Dump!$3:$3,0)-1,)</f>
        <v>#VALUE!</v>
      </c>
      <c r="LO1986" s="2" t="e">
        <f t="shared" ca="1" si="316"/>
        <v>#VALUE!</v>
      </c>
    </row>
    <row r="1987" spans="1:327">
      <c r="A1987" t="s">
        <v>9792</v>
      </c>
      <c r="ID1987"/>
      <c r="JD1987" t="s">
        <v>5651</v>
      </c>
      <c r="JE1987" t="s">
        <v>9793</v>
      </c>
      <c r="JF1987" t="s">
        <v>329</v>
      </c>
      <c r="JG1987">
        <v>7000</v>
      </c>
      <c r="JH1987" t="s">
        <v>330</v>
      </c>
      <c r="JR1987" t="s">
        <v>330</v>
      </c>
      <c r="KP1987" t="s">
        <v>330</v>
      </c>
      <c r="KS1987" t="s">
        <v>330</v>
      </c>
      <c r="KV1987" t="s">
        <v>330</v>
      </c>
      <c r="KX1987" t="s">
        <v>329</v>
      </c>
      <c r="KZ1987">
        <f ca="1">OFFSET($A1987,,MATCH([2]Keys!$B$2,Data.Collect1Dump!$3:$3,0)-1)</f>
        <v>0</v>
      </c>
      <c r="LA1987" t="str">
        <f ca="1">OFFSET($A1987,,MATCH([2]Keys!$B$4,Data.Collect1Dump!$3:$3,0)-1)</f>
        <v>ochiwit@gmail.com</v>
      </c>
      <c r="LB1987">
        <f ca="1">OFFSET($A1987,,MATCH([2]Keys!$B$3,Data.Collect1Dump!$3:$3,0)-1)</f>
        <v>0</v>
      </c>
      <c r="LC1987">
        <f t="shared" ca="1" si="309"/>
        <v>0</v>
      </c>
      <c r="LD1987">
        <f t="shared" ca="1" si="309"/>
        <v>1</v>
      </c>
      <c r="LE1987">
        <f t="shared" ca="1" si="309"/>
        <v>0</v>
      </c>
      <c r="LF1987" s="2" t="e">
        <f t="shared" ca="1" si="310"/>
        <v>#N/A</v>
      </c>
      <c r="LG1987" s="2">
        <f t="shared" ca="1" si="311"/>
        <v>41592</v>
      </c>
      <c r="LH1987" s="2" t="e">
        <f t="shared" ca="1" si="312"/>
        <v>#N/A</v>
      </c>
      <c r="LI1987" t="e">
        <f t="shared" ca="1" si="313"/>
        <v>#N/A</v>
      </c>
      <c r="LJ1987" t="str">
        <f t="shared" ca="1" si="314"/>
        <v>ochiwit@gmail.com</v>
      </c>
      <c r="LK1987" t="e">
        <f t="shared" ca="1" si="315"/>
        <v>#N/A</v>
      </c>
      <c r="LL1987" t="str">
        <f t="shared" ca="1" si="307"/>
        <v>Token</v>
      </c>
      <c r="LM1987" t="str">
        <f t="shared" ca="1" si="308"/>
        <v>ochiwit@gmail.com</v>
      </c>
      <c r="LN1987" t="e">
        <f ca="1">OFFSET($A1987,,MATCH(OFFSET([2]Keys!C$1,MATCH(Data.Collect1Dump!$LL1987,[2]Keys!$A$2:$A$4,0),),Data.Collect1Dump!$3:$3,0)-1,)</f>
        <v>#VALUE!</v>
      </c>
      <c r="LO1987" s="2" t="e">
        <f t="shared" ca="1" si="316"/>
        <v>#VALUE!</v>
      </c>
    </row>
    <row r="1988" spans="1:327">
      <c r="A1988" t="s">
        <v>9794</v>
      </c>
      <c r="ID1988"/>
      <c r="KZ1988">
        <f ca="1">OFFSET($A1988,,MATCH([2]Keys!$B$2,Data.Collect1Dump!$3:$3,0)-1)</f>
        <v>0</v>
      </c>
      <c r="LA1988">
        <f ca="1">OFFSET($A1988,,MATCH([2]Keys!$B$4,Data.Collect1Dump!$3:$3,0)-1)</f>
        <v>0</v>
      </c>
      <c r="LB1988">
        <f ca="1">OFFSET($A1988,,MATCH([2]Keys!$B$3,Data.Collect1Dump!$3:$3,0)-1)</f>
        <v>0</v>
      </c>
      <c r="LC1988">
        <f t="shared" ca="1" si="309"/>
        <v>0</v>
      </c>
      <c r="LD1988">
        <f t="shared" ca="1" si="309"/>
        <v>0</v>
      </c>
      <c r="LE1988">
        <f t="shared" ca="1" si="309"/>
        <v>0</v>
      </c>
      <c r="LF1988" s="2" t="e">
        <f t="shared" ca="1" si="310"/>
        <v>#N/A</v>
      </c>
      <c r="LG1988" s="2" t="e">
        <f t="shared" ca="1" si="311"/>
        <v>#N/A</v>
      </c>
      <c r="LH1988" s="2" t="e">
        <f t="shared" ca="1" si="312"/>
        <v>#N/A</v>
      </c>
      <c r="LI1988" t="e">
        <f t="shared" ca="1" si="313"/>
        <v>#N/A</v>
      </c>
      <c r="LJ1988" t="e">
        <f t="shared" ca="1" si="314"/>
        <v>#N/A</v>
      </c>
      <c r="LK1988" t="e">
        <f t="shared" ca="1" si="315"/>
        <v>#N/A</v>
      </c>
      <c r="LL1988" t="str">
        <f t="shared" ref="LL1988:LL2051" ca="1" si="317">IF(NOT(ISNUMBER(KZ1988)),"Lump Sum",IF(NOT(ISNUMBER(LA1988)),"Token",IF(NOT(ISNUMBER(LB1988)),"Quality Check","Null Survey")))</f>
        <v>Null Survey</v>
      </c>
      <c r="LM1988" t="str">
        <f t="shared" ref="LM1988:LM2051" ca="1" si="318">IF(NOT(ISNUMBER(KZ1988)),KZ1988,IF(NOT(ISNUMBER(LA1988)),LA1988,IF(NOT(ISNUMBER(LB1988)),LB1988,"Null Survey")))</f>
        <v>Null Survey</v>
      </c>
      <c r="LN1988" t="e">
        <f ca="1">OFFSET($A1988,,MATCH(OFFSET([2]Keys!C$1,MATCH(Data.Collect1Dump!$LL1988,[2]Keys!$A$2:$A$4,0),),Data.Collect1Dump!$3:$3,0)-1,)</f>
        <v>#N/A</v>
      </c>
      <c r="LO1988" s="2" t="e">
        <f t="shared" ca="1" si="316"/>
        <v>#N/A</v>
      </c>
    </row>
    <row r="1989" spans="1:327">
      <c r="A1989" t="s">
        <v>9795</v>
      </c>
      <c r="B1989" t="s">
        <v>8884</v>
      </c>
      <c r="C1989" t="s">
        <v>9796</v>
      </c>
      <c r="D1989" t="b">
        <v>1</v>
      </c>
      <c r="K1989">
        <v>1</v>
      </c>
      <c r="L1989" t="s">
        <v>329</v>
      </c>
      <c r="M1989" t="s">
        <v>329</v>
      </c>
      <c r="N1989">
        <v>40000</v>
      </c>
      <c r="O1989" t="s">
        <v>329</v>
      </c>
      <c r="T1989" t="s">
        <v>330</v>
      </c>
      <c r="V1989" t="s">
        <v>329</v>
      </c>
      <c r="X1989">
        <v>2</v>
      </c>
      <c r="Y1989">
        <v>12000</v>
      </c>
      <c r="Z1989">
        <v>80</v>
      </c>
      <c r="AA1989">
        <v>27000</v>
      </c>
      <c r="AB1989">
        <v>160</v>
      </c>
      <c r="AO1989">
        <v>30</v>
      </c>
      <c r="AP1989">
        <v>40</v>
      </c>
      <c r="AQ1989">
        <v>30</v>
      </c>
      <c r="AR1989">
        <v>40</v>
      </c>
      <c r="AS1989" t="b">
        <v>1</v>
      </c>
      <c r="AU1989" t="b">
        <v>1</v>
      </c>
      <c r="AV1989" t="b">
        <v>1</v>
      </c>
      <c r="AX1989" t="b">
        <v>1</v>
      </c>
      <c r="BA1989" t="b">
        <v>1</v>
      </c>
      <c r="BF1989" t="b">
        <v>1</v>
      </c>
      <c r="BL1989" t="s">
        <v>329</v>
      </c>
      <c r="BM1989" t="s">
        <v>9797</v>
      </c>
      <c r="BN1989" t="s">
        <v>330</v>
      </c>
      <c r="BP1989">
        <v>0</v>
      </c>
      <c r="BQ1989">
        <v>0</v>
      </c>
      <c r="BU1989" t="b">
        <v>1</v>
      </c>
      <c r="CE1989" t="b">
        <v>1</v>
      </c>
      <c r="CN1989">
        <v>15000</v>
      </c>
      <c r="CX1989">
        <v>25000</v>
      </c>
      <c r="DC1989" t="s">
        <v>329</v>
      </c>
      <c r="DD1989" t="b">
        <v>1</v>
      </c>
      <c r="DE1989" t="b">
        <v>1</v>
      </c>
      <c r="DL1989" t="b">
        <v>1</v>
      </c>
      <c r="DR1989" t="s">
        <v>329</v>
      </c>
      <c r="DX1989" t="b">
        <v>1</v>
      </c>
      <c r="EL1989" t="s">
        <v>330</v>
      </c>
      <c r="EN1989" t="s">
        <v>330</v>
      </c>
      <c r="EP1989" t="s">
        <v>330</v>
      </c>
      <c r="FN1989" t="s">
        <v>330</v>
      </c>
      <c r="GJ1989" t="s">
        <v>330</v>
      </c>
      <c r="GW1989" t="s">
        <v>330</v>
      </c>
      <c r="GZ1989" t="s">
        <v>330</v>
      </c>
      <c r="HC1989" t="s">
        <v>330</v>
      </c>
      <c r="HE1989" t="s">
        <v>330</v>
      </c>
      <c r="HG1989" t="s">
        <v>526</v>
      </c>
      <c r="HH1989" t="s">
        <v>329</v>
      </c>
      <c r="HI1989" t="s">
        <v>330</v>
      </c>
      <c r="HJ1989" t="s">
        <v>330</v>
      </c>
      <c r="HK1989" t="b">
        <v>1</v>
      </c>
      <c r="HM1989" t="b">
        <v>1</v>
      </c>
      <c r="HO1989" t="s">
        <v>337</v>
      </c>
      <c r="HP1989" t="s">
        <v>9798</v>
      </c>
      <c r="HQ1989" t="s">
        <v>339</v>
      </c>
      <c r="HR1989" t="s">
        <v>9799</v>
      </c>
      <c r="HS1989" t="s">
        <v>9800</v>
      </c>
      <c r="IC1989" t="b">
        <v>1</v>
      </c>
      <c r="ID1989" t="s">
        <v>4873</v>
      </c>
      <c r="JD1989" t="s">
        <v>5651</v>
      </c>
      <c r="JE1989" t="s">
        <v>9801</v>
      </c>
      <c r="JF1989" t="s">
        <v>329</v>
      </c>
      <c r="JG1989">
        <v>7000</v>
      </c>
      <c r="JH1989" t="s">
        <v>330</v>
      </c>
      <c r="JR1989" t="s">
        <v>330</v>
      </c>
      <c r="KP1989" t="s">
        <v>330</v>
      </c>
      <c r="KS1989" t="s">
        <v>330</v>
      </c>
      <c r="KV1989" t="s">
        <v>330</v>
      </c>
      <c r="KX1989" t="s">
        <v>329</v>
      </c>
      <c r="KZ1989" t="str">
        <f ca="1">OFFSET($A1989,,MATCH([2]Keys!$B$2,Data.Collect1Dump!$3:$3,0)-1)</f>
        <v>erickachieng50@gmail.com</v>
      </c>
      <c r="LA1989" t="str">
        <f ca="1">OFFSET($A1989,,MATCH([2]Keys!$B$4,Data.Collect1Dump!$3:$3,0)-1)</f>
        <v>ochiwit@gmail.com</v>
      </c>
      <c r="LB1989">
        <f ca="1">OFFSET($A1989,,MATCH([2]Keys!$B$3,Data.Collect1Dump!$3:$3,0)-1)</f>
        <v>0</v>
      </c>
      <c r="LC1989">
        <f t="shared" ref="LC1989:LE2052" ca="1" si="319">IF(NOT(ISNUMBER(KZ1989)),1,0)</f>
        <v>1</v>
      </c>
      <c r="LD1989">
        <f t="shared" ca="1" si="319"/>
        <v>1</v>
      </c>
      <c r="LE1989">
        <f t="shared" ca="1" si="319"/>
        <v>0</v>
      </c>
      <c r="LF1989" s="2">
        <f t="shared" ref="LF1989:LF2052" ca="1" si="320">IF(LC1989=1,DATE(LEFT(C1989,4),RIGHT(LEFT(C1989,7),2), RIGHT(LEFT(C1989, 10),2)),NA())</f>
        <v>41729</v>
      </c>
      <c r="LG1989" s="2">
        <f t="shared" ref="LG1989:LG2052" ca="1" si="321">IF(LD1989=1,DATE(LEFT(JE1989,4),RIGHT(LEFT(JE1989,7),2), RIGHT(LEFT(JE1989, 10),2)),NA())</f>
        <v>41577</v>
      </c>
      <c r="LH1989" s="2" t="e">
        <f t="shared" ref="LH1989:LH2052" ca="1" si="322">IF(LE1989=1,DATE(LEFT(IF1989,4),RIGHT(LEFT(IF1989,7),2), RIGHT(LEFT(IF1989, 10),2)),NA())</f>
        <v>#N/A</v>
      </c>
      <c r="LI1989" t="str">
        <f t="shared" ref="LI1989:LI2052" ca="1" si="323">IF(LC1989=1,B1989,NA())</f>
        <v>erickachieng50@gmail.com</v>
      </c>
      <c r="LJ1989" t="str">
        <f t="shared" ref="LJ1989:LJ2052" ca="1" si="324">IF(LD1989=1,JD1989,NA())</f>
        <v>ochiwit@gmail.com</v>
      </c>
      <c r="LK1989" t="e">
        <f t="shared" ref="LK1989:LK2052" ca="1" si="325">IF(LE1989=1,IE1989,NA())</f>
        <v>#N/A</v>
      </c>
      <c r="LL1989" t="str">
        <f t="shared" ca="1" si="317"/>
        <v>Lump Sum</v>
      </c>
      <c r="LM1989" t="str">
        <f t="shared" ca="1" si="318"/>
        <v>erickachieng50@gmail.com</v>
      </c>
      <c r="LN1989" t="e">
        <f ca="1">OFFSET($A1989,,MATCH(OFFSET([2]Keys!C$1,MATCH(Data.Collect1Dump!$LL1989,[2]Keys!$A$2:$A$4,0),),Data.Collect1Dump!$3:$3,0)-1,)</f>
        <v>#VALUE!</v>
      </c>
      <c r="LO1989" s="2" t="e">
        <f t="shared" ref="LO1989:LO2052" ca="1" si="326">DATE(LEFT(LN1989,4),RIGHT(LEFT(LN1989,7),2), RIGHT(LEFT(LN1989, 10),2))</f>
        <v>#VALUE!</v>
      </c>
    </row>
    <row r="1990" spans="1:327">
      <c r="A1990" t="s">
        <v>9802</v>
      </c>
      <c r="ID1990"/>
      <c r="JD1990" t="s">
        <v>5651</v>
      </c>
      <c r="JE1990" t="s">
        <v>9803</v>
      </c>
      <c r="JF1990" t="s">
        <v>329</v>
      </c>
      <c r="JG1990">
        <v>7000</v>
      </c>
      <c r="JH1990" t="s">
        <v>330</v>
      </c>
      <c r="JR1990" t="s">
        <v>330</v>
      </c>
      <c r="KP1990" t="s">
        <v>330</v>
      </c>
      <c r="KS1990" t="s">
        <v>330</v>
      </c>
      <c r="KV1990" t="s">
        <v>330</v>
      </c>
      <c r="KX1990" t="s">
        <v>329</v>
      </c>
      <c r="KZ1990">
        <f ca="1">OFFSET($A1990,,MATCH([2]Keys!$B$2,Data.Collect1Dump!$3:$3,0)-1)</f>
        <v>0</v>
      </c>
      <c r="LA1990" t="str">
        <f ca="1">OFFSET($A1990,,MATCH([2]Keys!$B$4,Data.Collect1Dump!$3:$3,0)-1)</f>
        <v>ochiwit@gmail.com</v>
      </c>
      <c r="LB1990">
        <f ca="1">OFFSET($A1990,,MATCH([2]Keys!$B$3,Data.Collect1Dump!$3:$3,0)-1)</f>
        <v>0</v>
      </c>
      <c r="LC1990">
        <f t="shared" ca="1" si="319"/>
        <v>0</v>
      </c>
      <c r="LD1990">
        <f t="shared" ca="1" si="319"/>
        <v>1</v>
      </c>
      <c r="LE1990">
        <f t="shared" ca="1" si="319"/>
        <v>0</v>
      </c>
      <c r="LF1990" s="2" t="e">
        <f t="shared" ca="1" si="320"/>
        <v>#N/A</v>
      </c>
      <c r="LG1990" s="2">
        <f t="shared" ca="1" si="321"/>
        <v>41612</v>
      </c>
      <c r="LH1990" s="2" t="e">
        <f t="shared" ca="1" si="322"/>
        <v>#N/A</v>
      </c>
      <c r="LI1990" t="e">
        <f t="shared" ca="1" si="323"/>
        <v>#N/A</v>
      </c>
      <c r="LJ1990" t="str">
        <f t="shared" ca="1" si="324"/>
        <v>ochiwit@gmail.com</v>
      </c>
      <c r="LK1990" t="e">
        <f t="shared" ca="1" si="325"/>
        <v>#N/A</v>
      </c>
      <c r="LL1990" t="str">
        <f t="shared" ca="1" si="317"/>
        <v>Token</v>
      </c>
      <c r="LM1990" t="str">
        <f t="shared" ca="1" si="318"/>
        <v>ochiwit@gmail.com</v>
      </c>
      <c r="LN1990" t="e">
        <f ca="1">OFFSET($A1990,,MATCH(OFFSET([2]Keys!C$1,MATCH(Data.Collect1Dump!$LL1990,[2]Keys!$A$2:$A$4,0),),Data.Collect1Dump!$3:$3,0)-1,)</f>
        <v>#VALUE!</v>
      </c>
      <c r="LO1990" s="2" t="e">
        <f t="shared" ca="1" si="326"/>
        <v>#VALUE!</v>
      </c>
    </row>
    <row r="1991" spans="1:327">
      <c r="A1991" t="s">
        <v>9804</v>
      </c>
      <c r="ID1991"/>
      <c r="JD1991" t="s">
        <v>5651</v>
      </c>
      <c r="JE1991" t="s">
        <v>9805</v>
      </c>
      <c r="JF1991" t="s">
        <v>329</v>
      </c>
      <c r="JG1991">
        <v>7000</v>
      </c>
      <c r="JH1991" t="s">
        <v>330</v>
      </c>
      <c r="JR1991" t="s">
        <v>330</v>
      </c>
      <c r="KP1991" t="s">
        <v>330</v>
      </c>
      <c r="KS1991" t="s">
        <v>330</v>
      </c>
      <c r="KV1991" t="s">
        <v>330</v>
      </c>
      <c r="KX1991" t="s">
        <v>329</v>
      </c>
      <c r="KZ1991">
        <f ca="1">OFFSET($A1991,,MATCH([2]Keys!$B$2,Data.Collect1Dump!$3:$3,0)-1)</f>
        <v>0</v>
      </c>
      <c r="LA1991" t="str">
        <f ca="1">OFFSET($A1991,,MATCH([2]Keys!$B$4,Data.Collect1Dump!$3:$3,0)-1)</f>
        <v>ochiwit@gmail.com</v>
      </c>
      <c r="LB1991">
        <f ca="1">OFFSET($A1991,,MATCH([2]Keys!$B$3,Data.Collect1Dump!$3:$3,0)-1)</f>
        <v>0</v>
      </c>
      <c r="LC1991">
        <f t="shared" ca="1" si="319"/>
        <v>0</v>
      </c>
      <c r="LD1991">
        <f t="shared" ca="1" si="319"/>
        <v>1</v>
      </c>
      <c r="LE1991">
        <f t="shared" ca="1" si="319"/>
        <v>0</v>
      </c>
      <c r="LF1991" s="2" t="e">
        <f t="shared" ca="1" si="320"/>
        <v>#N/A</v>
      </c>
      <c r="LG1991" s="2">
        <f t="shared" ca="1" si="321"/>
        <v>41619</v>
      </c>
      <c r="LH1991" s="2" t="e">
        <f t="shared" ca="1" si="322"/>
        <v>#N/A</v>
      </c>
      <c r="LI1991" t="e">
        <f t="shared" ca="1" si="323"/>
        <v>#N/A</v>
      </c>
      <c r="LJ1991" t="str">
        <f t="shared" ca="1" si="324"/>
        <v>ochiwit@gmail.com</v>
      </c>
      <c r="LK1991" t="e">
        <f t="shared" ca="1" si="325"/>
        <v>#N/A</v>
      </c>
      <c r="LL1991" t="str">
        <f t="shared" ca="1" si="317"/>
        <v>Token</v>
      </c>
      <c r="LM1991" t="str">
        <f t="shared" ca="1" si="318"/>
        <v>ochiwit@gmail.com</v>
      </c>
      <c r="LN1991" t="e">
        <f ca="1">OFFSET($A1991,,MATCH(OFFSET([2]Keys!C$1,MATCH(Data.Collect1Dump!$LL1991,[2]Keys!$A$2:$A$4,0),),Data.Collect1Dump!$3:$3,0)-1,)</f>
        <v>#VALUE!</v>
      </c>
      <c r="LO1991" s="2" t="e">
        <f t="shared" ca="1" si="326"/>
        <v>#VALUE!</v>
      </c>
    </row>
    <row r="1992" spans="1:327">
      <c r="A1992" t="s">
        <v>9806</v>
      </c>
      <c r="ID1992"/>
      <c r="KZ1992">
        <f ca="1">OFFSET($A1992,,MATCH([2]Keys!$B$2,Data.Collect1Dump!$3:$3,0)-1)</f>
        <v>0</v>
      </c>
      <c r="LA1992">
        <f ca="1">OFFSET($A1992,,MATCH([2]Keys!$B$4,Data.Collect1Dump!$3:$3,0)-1)</f>
        <v>0</v>
      </c>
      <c r="LB1992">
        <f ca="1">OFFSET($A1992,,MATCH([2]Keys!$B$3,Data.Collect1Dump!$3:$3,0)-1)</f>
        <v>0</v>
      </c>
      <c r="LC1992">
        <f t="shared" ca="1" si="319"/>
        <v>0</v>
      </c>
      <c r="LD1992">
        <f t="shared" ca="1" si="319"/>
        <v>0</v>
      </c>
      <c r="LE1992">
        <f t="shared" ca="1" si="319"/>
        <v>0</v>
      </c>
      <c r="LF1992" s="2" t="e">
        <f t="shared" ca="1" si="320"/>
        <v>#N/A</v>
      </c>
      <c r="LG1992" s="2" t="e">
        <f t="shared" ca="1" si="321"/>
        <v>#N/A</v>
      </c>
      <c r="LH1992" s="2" t="e">
        <f t="shared" ca="1" si="322"/>
        <v>#N/A</v>
      </c>
      <c r="LI1992" t="e">
        <f t="shared" ca="1" si="323"/>
        <v>#N/A</v>
      </c>
      <c r="LJ1992" t="e">
        <f t="shared" ca="1" si="324"/>
        <v>#N/A</v>
      </c>
      <c r="LK1992" t="e">
        <f t="shared" ca="1" si="325"/>
        <v>#N/A</v>
      </c>
      <c r="LL1992" t="str">
        <f t="shared" ca="1" si="317"/>
        <v>Null Survey</v>
      </c>
      <c r="LM1992" t="str">
        <f t="shared" ca="1" si="318"/>
        <v>Null Survey</v>
      </c>
      <c r="LN1992" t="e">
        <f ca="1">OFFSET($A1992,,MATCH(OFFSET([2]Keys!C$1,MATCH(Data.Collect1Dump!$LL1992,[2]Keys!$A$2:$A$4,0),),Data.Collect1Dump!$3:$3,0)-1,)</f>
        <v>#N/A</v>
      </c>
      <c r="LO1992" s="2" t="e">
        <f t="shared" ca="1" si="326"/>
        <v>#N/A</v>
      </c>
    </row>
    <row r="1993" spans="1:327">
      <c r="A1993" t="s">
        <v>9807</v>
      </c>
      <c r="ID1993"/>
      <c r="JD1993" t="s">
        <v>5651</v>
      </c>
      <c r="JE1993" t="s">
        <v>9808</v>
      </c>
      <c r="JF1993" t="s">
        <v>329</v>
      </c>
      <c r="JG1993">
        <v>7000</v>
      </c>
      <c r="JH1993" t="s">
        <v>330</v>
      </c>
      <c r="JR1993" t="s">
        <v>330</v>
      </c>
      <c r="KP1993" t="s">
        <v>330</v>
      </c>
      <c r="KS1993" t="s">
        <v>330</v>
      </c>
      <c r="KV1993" t="s">
        <v>330</v>
      </c>
      <c r="KX1993" t="s">
        <v>329</v>
      </c>
      <c r="KZ1993">
        <f ca="1">OFFSET($A1993,,MATCH([2]Keys!$B$2,Data.Collect1Dump!$3:$3,0)-1)</f>
        <v>0</v>
      </c>
      <c r="LA1993" t="str">
        <f ca="1">OFFSET($A1993,,MATCH([2]Keys!$B$4,Data.Collect1Dump!$3:$3,0)-1)</f>
        <v>ochiwit@gmail.com</v>
      </c>
      <c r="LB1993">
        <f ca="1">OFFSET($A1993,,MATCH([2]Keys!$B$3,Data.Collect1Dump!$3:$3,0)-1)</f>
        <v>0</v>
      </c>
      <c r="LC1993">
        <f t="shared" ca="1" si="319"/>
        <v>0</v>
      </c>
      <c r="LD1993">
        <f t="shared" ca="1" si="319"/>
        <v>1</v>
      </c>
      <c r="LE1993">
        <f t="shared" ca="1" si="319"/>
        <v>0</v>
      </c>
      <c r="LF1993" s="2" t="e">
        <f t="shared" ca="1" si="320"/>
        <v>#N/A</v>
      </c>
      <c r="LG1993" s="2">
        <f t="shared" ca="1" si="321"/>
        <v>41577</v>
      </c>
      <c r="LH1993" s="2" t="e">
        <f t="shared" ca="1" si="322"/>
        <v>#N/A</v>
      </c>
      <c r="LI1993" t="e">
        <f t="shared" ca="1" si="323"/>
        <v>#N/A</v>
      </c>
      <c r="LJ1993" t="str">
        <f t="shared" ca="1" si="324"/>
        <v>ochiwit@gmail.com</v>
      </c>
      <c r="LK1993" t="e">
        <f t="shared" ca="1" si="325"/>
        <v>#N/A</v>
      </c>
      <c r="LL1993" t="str">
        <f t="shared" ca="1" si="317"/>
        <v>Token</v>
      </c>
      <c r="LM1993" t="str">
        <f t="shared" ca="1" si="318"/>
        <v>ochiwit@gmail.com</v>
      </c>
      <c r="LN1993" t="e">
        <f ca="1">OFFSET($A1993,,MATCH(OFFSET([2]Keys!C$1,MATCH(Data.Collect1Dump!$LL1993,[2]Keys!$A$2:$A$4,0),),Data.Collect1Dump!$3:$3,0)-1,)</f>
        <v>#VALUE!</v>
      </c>
      <c r="LO1993" s="2" t="e">
        <f t="shared" ca="1" si="326"/>
        <v>#VALUE!</v>
      </c>
    </row>
    <row r="1994" spans="1:327">
      <c r="A1994" t="s">
        <v>9809</v>
      </c>
      <c r="ID1994"/>
      <c r="JD1994" t="s">
        <v>5651</v>
      </c>
      <c r="JE1994" t="s">
        <v>9810</v>
      </c>
      <c r="JF1994" t="s">
        <v>329</v>
      </c>
      <c r="JG1994">
        <v>7000</v>
      </c>
      <c r="JH1994" t="s">
        <v>330</v>
      </c>
      <c r="JR1994" t="s">
        <v>330</v>
      </c>
      <c r="KP1994" t="s">
        <v>330</v>
      </c>
      <c r="KS1994" t="s">
        <v>330</v>
      </c>
      <c r="KV1994" t="s">
        <v>330</v>
      </c>
      <c r="KX1994" t="s">
        <v>329</v>
      </c>
      <c r="KZ1994">
        <f ca="1">OFFSET($A1994,,MATCH([2]Keys!$B$2,Data.Collect1Dump!$3:$3,0)-1)</f>
        <v>0</v>
      </c>
      <c r="LA1994" t="str">
        <f ca="1">OFFSET($A1994,,MATCH([2]Keys!$B$4,Data.Collect1Dump!$3:$3,0)-1)</f>
        <v>ochiwit@gmail.com</v>
      </c>
      <c r="LB1994">
        <f ca="1">OFFSET($A1994,,MATCH([2]Keys!$B$3,Data.Collect1Dump!$3:$3,0)-1)</f>
        <v>0</v>
      </c>
      <c r="LC1994">
        <f t="shared" ca="1" si="319"/>
        <v>0</v>
      </c>
      <c r="LD1994">
        <f t="shared" ca="1" si="319"/>
        <v>1</v>
      </c>
      <c r="LE1994">
        <f t="shared" ca="1" si="319"/>
        <v>0</v>
      </c>
      <c r="LF1994" s="2" t="e">
        <f t="shared" ca="1" si="320"/>
        <v>#N/A</v>
      </c>
      <c r="LG1994" s="2">
        <f t="shared" ca="1" si="321"/>
        <v>41577</v>
      </c>
      <c r="LH1994" s="2" t="e">
        <f t="shared" ca="1" si="322"/>
        <v>#N/A</v>
      </c>
      <c r="LI1994" t="e">
        <f t="shared" ca="1" si="323"/>
        <v>#N/A</v>
      </c>
      <c r="LJ1994" t="str">
        <f t="shared" ca="1" si="324"/>
        <v>ochiwit@gmail.com</v>
      </c>
      <c r="LK1994" t="e">
        <f t="shared" ca="1" si="325"/>
        <v>#N/A</v>
      </c>
      <c r="LL1994" t="str">
        <f t="shared" ca="1" si="317"/>
        <v>Token</v>
      </c>
      <c r="LM1994" t="str">
        <f t="shared" ca="1" si="318"/>
        <v>ochiwit@gmail.com</v>
      </c>
      <c r="LN1994" t="e">
        <f ca="1">OFFSET($A1994,,MATCH(OFFSET([2]Keys!C$1,MATCH(Data.Collect1Dump!$LL1994,[2]Keys!$A$2:$A$4,0),),Data.Collect1Dump!$3:$3,0)-1,)</f>
        <v>#VALUE!</v>
      </c>
      <c r="LO1994" s="2" t="e">
        <f t="shared" ca="1" si="326"/>
        <v>#VALUE!</v>
      </c>
    </row>
    <row r="1995" spans="1:327">
      <c r="A1995" t="s">
        <v>9811</v>
      </c>
      <c r="ID1995"/>
      <c r="JD1995" t="s">
        <v>5651</v>
      </c>
      <c r="JE1995" t="s">
        <v>9812</v>
      </c>
      <c r="JF1995" t="s">
        <v>329</v>
      </c>
      <c r="JG1995">
        <v>6918</v>
      </c>
      <c r="JH1995" t="s">
        <v>330</v>
      </c>
      <c r="JR1995" t="s">
        <v>330</v>
      </c>
      <c r="KP1995" t="s">
        <v>330</v>
      </c>
      <c r="KS1995" t="s">
        <v>330</v>
      </c>
      <c r="KV1995" t="s">
        <v>330</v>
      </c>
      <c r="KX1995" t="s">
        <v>329</v>
      </c>
      <c r="KZ1995">
        <f ca="1">OFFSET($A1995,,MATCH([2]Keys!$B$2,Data.Collect1Dump!$3:$3,0)-1)</f>
        <v>0</v>
      </c>
      <c r="LA1995" t="str">
        <f ca="1">OFFSET($A1995,,MATCH([2]Keys!$B$4,Data.Collect1Dump!$3:$3,0)-1)</f>
        <v>ochiwit@gmail.com</v>
      </c>
      <c r="LB1995">
        <f ca="1">OFFSET($A1995,,MATCH([2]Keys!$B$3,Data.Collect1Dump!$3:$3,0)-1)</f>
        <v>0</v>
      </c>
      <c r="LC1995">
        <f t="shared" ca="1" si="319"/>
        <v>0</v>
      </c>
      <c r="LD1995">
        <f t="shared" ca="1" si="319"/>
        <v>1</v>
      </c>
      <c r="LE1995">
        <f t="shared" ca="1" si="319"/>
        <v>0</v>
      </c>
      <c r="LF1995" s="2" t="e">
        <f t="shared" ca="1" si="320"/>
        <v>#N/A</v>
      </c>
      <c r="LG1995" s="2">
        <f t="shared" ca="1" si="321"/>
        <v>41577</v>
      </c>
      <c r="LH1995" s="2" t="e">
        <f t="shared" ca="1" si="322"/>
        <v>#N/A</v>
      </c>
      <c r="LI1995" t="e">
        <f t="shared" ca="1" si="323"/>
        <v>#N/A</v>
      </c>
      <c r="LJ1995" t="str">
        <f t="shared" ca="1" si="324"/>
        <v>ochiwit@gmail.com</v>
      </c>
      <c r="LK1995" t="e">
        <f t="shared" ca="1" si="325"/>
        <v>#N/A</v>
      </c>
      <c r="LL1995" t="str">
        <f t="shared" ca="1" si="317"/>
        <v>Token</v>
      </c>
      <c r="LM1995" t="str">
        <f t="shared" ca="1" si="318"/>
        <v>ochiwit@gmail.com</v>
      </c>
      <c r="LN1995" t="e">
        <f ca="1">OFFSET($A1995,,MATCH(OFFSET([2]Keys!C$1,MATCH(Data.Collect1Dump!$LL1995,[2]Keys!$A$2:$A$4,0),),Data.Collect1Dump!$3:$3,0)-1,)</f>
        <v>#VALUE!</v>
      </c>
      <c r="LO1995" s="2" t="e">
        <f t="shared" ca="1" si="326"/>
        <v>#VALUE!</v>
      </c>
    </row>
    <row r="1996" spans="1:327">
      <c r="A1996" t="s">
        <v>9813</v>
      </c>
      <c r="ID1996"/>
      <c r="JD1996" t="s">
        <v>5651</v>
      </c>
      <c r="JE1996" t="s">
        <v>9814</v>
      </c>
      <c r="JF1996" t="s">
        <v>329</v>
      </c>
      <c r="JG1996">
        <v>6915</v>
      </c>
      <c r="JH1996" t="s">
        <v>330</v>
      </c>
      <c r="JR1996" t="s">
        <v>329</v>
      </c>
      <c r="JS1996" t="s">
        <v>9815</v>
      </c>
      <c r="JT1996" t="b">
        <v>1</v>
      </c>
      <c r="KF1996" t="b">
        <v>1</v>
      </c>
      <c r="KG1996" t="b">
        <v>1</v>
      </c>
      <c r="KJ1996" t="b">
        <v>1</v>
      </c>
      <c r="KP1996" t="s">
        <v>330</v>
      </c>
      <c r="KS1996" t="s">
        <v>330</v>
      </c>
      <c r="KV1996" t="s">
        <v>330</v>
      </c>
      <c r="KX1996" t="s">
        <v>329</v>
      </c>
      <c r="KZ1996">
        <f ca="1">OFFSET($A1996,,MATCH([2]Keys!$B$2,Data.Collect1Dump!$3:$3,0)-1)</f>
        <v>0</v>
      </c>
      <c r="LA1996" t="str">
        <f ca="1">OFFSET($A1996,,MATCH([2]Keys!$B$4,Data.Collect1Dump!$3:$3,0)-1)</f>
        <v>ochiwit@gmail.com</v>
      </c>
      <c r="LB1996">
        <f ca="1">OFFSET($A1996,,MATCH([2]Keys!$B$3,Data.Collect1Dump!$3:$3,0)-1)</f>
        <v>0</v>
      </c>
      <c r="LC1996">
        <f t="shared" ca="1" si="319"/>
        <v>0</v>
      </c>
      <c r="LD1996">
        <f t="shared" ca="1" si="319"/>
        <v>1</v>
      </c>
      <c r="LE1996">
        <f t="shared" ca="1" si="319"/>
        <v>0</v>
      </c>
      <c r="LF1996" s="2" t="e">
        <f t="shared" ca="1" si="320"/>
        <v>#N/A</v>
      </c>
      <c r="LG1996" s="2">
        <f t="shared" ca="1" si="321"/>
        <v>41577</v>
      </c>
      <c r="LH1996" s="2" t="e">
        <f t="shared" ca="1" si="322"/>
        <v>#N/A</v>
      </c>
      <c r="LI1996" t="e">
        <f t="shared" ca="1" si="323"/>
        <v>#N/A</v>
      </c>
      <c r="LJ1996" t="str">
        <f t="shared" ca="1" si="324"/>
        <v>ochiwit@gmail.com</v>
      </c>
      <c r="LK1996" t="e">
        <f t="shared" ca="1" si="325"/>
        <v>#N/A</v>
      </c>
      <c r="LL1996" t="str">
        <f t="shared" ca="1" si="317"/>
        <v>Token</v>
      </c>
      <c r="LM1996" t="str">
        <f t="shared" ca="1" si="318"/>
        <v>ochiwit@gmail.com</v>
      </c>
      <c r="LN1996" t="e">
        <f ca="1">OFFSET($A1996,,MATCH(OFFSET([2]Keys!C$1,MATCH(Data.Collect1Dump!$LL1996,[2]Keys!$A$2:$A$4,0),),Data.Collect1Dump!$3:$3,0)-1,)</f>
        <v>#VALUE!</v>
      </c>
      <c r="LO1996" s="2" t="e">
        <f t="shared" ca="1" si="326"/>
        <v>#VALUE!</v>
      </c>
    </row>
    <row r="1997" spans="1:327">
      <c r="A1997" t="s">
        <v>9816</v>
      </c>
      <c r="ID1997"/>
      <c r="JD1997" t="s">
        <v>5651</v>
      </c>
      <c r="JE1997" t="s">
        <v>9817</v>
      </c>
      <c r="JF1997" t="s">
        <v>329</v>
      </c>
      <c r="JG1997">
        <v>7000</v>
      </c>
      <c r="JH1997" t="s">
        <v>330</v>
      </c>
      <c r="JR1997" t="s">
        <v>330</v>
      </c>
      <c r="KP1997" t="s">
        <v>330</v>
      </c>
      <c r="KS1997" t="s">
        <v>330</v>
      </c>
      <c r="KV1997" t="s">
        <v>330</v>
      </c>
      <c r="KX1997" t="s">
        <v>329</v>
      </c>
      <c r="KZ1997">
        <f ca="1">OFFSET($A1997,,MATCH([2]Keys!$B$2,Data.Collect1Dump!$3:$3,0)-1)</f>
        <v>0</v>
      </c>
      <c r="LA1997" t="str">
        <f ca="1">OFFSET($A1997,,MATCH([2]Keys!$B$4,Data.Collect1Dump!$3:$3,0)-1)</f>
        <v>ochiwit@gmail.com</v>
      </c>
      <c r="LB1997">
        <f ca="1">OFFSET($A1997,,MATCH([2]Keys!$B$3,Data.Collect1Dump!$3:$3,0)-1)</f>
        <v>0</v>
      </c>
      <c r="LC1997">
        <f t="shared" ca="1" si="319"/>
        <v>0</v>
      </c>
      <c r="LD1997">
        <f t="shared" ca="1" si="319"/>
        <v>1</v>
      </c>
      <c r="LE1997">
        <f t="shared" ca="1" si="319"/>
        <v>0</v>
      </c>
      <c r="LF1997" s="2" t="e">
        <f t="shared" ca="1" si="320"/>
        <v>#N/A</v>
      </c>
      <c r="LG1997" s="2">
        <f t="shared" ca="1" si="321"/>
        <v>41618</v>
      </c>
      <c r="LH1997" s="2" t="e">
        <f t="shared" ca="1" si="322"/>
        <v>#N/A</v>
      </c>
      <c r="LI1997" t="e">
        <f t="shared" ca="1" si="323"/>
        <v>#N/A</v>
      </c>
      <c r="LJ1997" t="str">
        <f t="shared" ca="1" si="324"/>
        <v>ochiwit@gmail.com</v>
      </c>
      <c r="LK1997" t="e">
        <f t="shared" ca="1" si="325"/>
        <v>#N/A</v>
      </c>
      <c r="LL1997" t="str">
        <f t="shared" ca="1" si="317"/>
        <v>Token</v>
      </c>
      <c r="LM1997" t="str">
        <f t="shared" ca="1" si="318"/>
        <v>ochiwit@gmail.com</v>
      </c>
      <c r="LN1997" t="e">
        <f ca="1">OFFSET($A1997,,MATCH(OFFSET([2]Keys!C$1,MATCH(Data.Collect1Dump!$LL1997,[2]Keys!$A$2:$A$4,0),),Data.Collect1Dump!$3:$3,0)-1,)</f>
        <v>#VALUE!</v>
      </c>
      <c r="LO1997" s="2" t="e">
        <f t="shared" ca="1" si="326"/>
        <v>#VALUE!</v>
      </c>
    </row>
    <row r="1998" spans="1:327">
      <c r="A1998" t="s">
        <v>9818</v>
      </c>
      <c r="ID1998"/>
      <c r="JD1998" t="s">
        <v>5651</v>
      </c>
      <c r="JE1998" t="s">
        <v>9819</v>
      </c>
      <c r="JF1998" t="s">
        <v>329</v>
      </c>
      <c r="JG1998">
        <v>7000</v>
      </c>
      <c r="JH1998" t="s">
        <v>330</v>
      </c>
      <c r="JR1998" t="s">
        <v>330</v>
      </c>
      <c r="KP1998" t="s">
        <v>330</v>
      </c>
      <c r="KS1998" t="s">
        <v>330</v>
      </c>
      <c r="KV1998" t="s">
        <v>330</v>
      </c>
      <c r="KX1998" t="s">
        <v>329</v>
      </c>
      <c r="KZ1998">
        <f ca="1">OFFSET($A1998,,MATCH([2]Keys!$B$2,Data.Collect1Dump!$3:$3,0)-1)</f>
        <v>0</v>
      </c>
      <c r="LA1998" t="str">
        <f ca="1">OFFSET($A1998,,MATCH([2]Keys!$B$4,Data.Collect1Dump!$3:$3,0)-1)</f>
        <v>ochiwit@gmail.com</v>
      </c>
      <c r="LB1998">
        <f ca="1">OFFSET($A1998,,MATCH([2]Keys!$B$3,Data.Collect1Dump!$3:$3,0)-1)</f>
        <v>0</v>
      </c>
      <c r="LC1998">
        <f t="shared" ca="1" si="319"/>
        <v>0</v>
      </c>
      <c r="LD1998">
        <f t="shared" ca="1" si="319"/>
        <v>1</v>
      </c>
      <c r="LE1998">
        <f t="shared" ca="1" si="319"/>
        <v>0</v>
      </c>
      <c r="LF1998" s="2" t="e">
        <f t="shared" ca="1" si="320"/>
        <v>#N/A</v>
      </c>
      <c r="LG1998" s="2">
        <f t="shared" ca="1" si="321"/>
        <v>41592</v>
      </c>
      <c r="LH1998" s="2" t="e">
        <f t="shared" ca="1" si="322"/>
        <v>#N/A</v>
      </c>
      <c r="LI1998" t="e">
        <f t="shared" ca="1" si="323"/>
        <v>#N/A</v>
      </c>
      <c r="LJ1998" t="str">
        <f t="shared" ca="1" si="324"/>
        <v>ochiwit@gmail.com</v>
      </c>
      <c r="LK1998" t="e">
        <f t="shared" ca="1" si="325"/>
        <v>#N/A</v>
      </c>
      <c r="LL1998" t="str">
        <f t="shared" ca="1" si="317"/>
        <v>Token</v>
      </c>
      <c r="LM1998" t="str">
        <f t="shared" ca="1" si="318"/>
        <v>ochiwit@gmail.com</v>
      </c>
      <c r="LN1998" t="e">
        <f ca="1">OFFSET($A1998,,MATCH(OFFSET([2]Keys!C$1,MATCH(Data.Collect1Dump!$LL1998,[2]Keys!$A$2:$A$4,0),),Data.Collect1Dump!$3:$3,0)-1,)</f>
        <v>#VALUE!</v>
      </c>
      <c r="LO1998" s="2" t="e">
        <f t="shared" ca="1" si="326"/>
        <v>#VALUE!</v>
      </c>
    </row>
    <row r="1999" spans="1:327">
      <c r="A1999" t="s">
        <v>9820</v>
      </c>
      <c r="ID1999"/>
      <c r="JD1999" t="s">
        <v>5651</v>
      </c>
      <c r="JE1999" t="s">
        <v>9821</v>
      </c>
      <c r="JF1999" t="s">
        <v>329</v>
      </c>
      <c r="JG1999">
        <v>7000</v>
      </c>
      <c r="JH1999" t="s">
        <v>330</v>
      </c>
      <c r="JR1999" t="s">
        <v>330</v>
      </c>
      <c r="KP1999" t="s">
        <v>330</v>
      </c>
      <c r="KS1999" t="s">
        <v>330</v>
      </c>
      <c r="KV1999" t="s">
        <v>330</v>
      </c>
      <c r="KX1999" t="s">
        <v>329</v>
      </c>
      <c r="KZ1999">
        <f ca="1">OFFSET($A1999,,MATCH([2]Keys!$B$2,Data.Collect1Dump!$3:$3,0)-1)</f>
        <v>0</v>
      </c>
      <c r="LA1999" t="str">
        <f ca="1">OFFSET($A1999,,MATCH([2]Keys!$B$4,Data.Collect1Dump!$3:$3,0)-1)</f>
        <v>ochiwit@gmail.com</v>
      </c>
      <c r="LB1999">
        <f ca="1">OFFSET($A1999,,MATCH([2]Keys!$B$3,Data.Collect1Dump!$3:$3,0)-1)</f>
        <v>0</v>
      </c>
      <c r="LC1999">
        <f t="shared" ca="1" si="319"/>
        <v>0</v>
      </c>
      <c r="LD1999">
        <f t="shared" ca="1" si="319"/>
        <v>1</v>
      </c>
      <c r="LE1999">
        <f t="shared" ca="1" si="319"/>
        <v>0</v>
      </c>
      <c r="LF1999" s="2" t="e">
        <f t="shared" ca="1" si="320"/>
        <v>#N/A</v>
      </c>
      <c r="LG1999" s="2">
        <f t="shared" ca="1" si="321"/>
        <v>41578</v>
      </c>
      <c r="LH1999" s="2" t="e">
        <f t="shared" ca="1" si="322"/>
        <v>#N/A</v>
      </c>
      <c r="LI1999" t="e">
        <f t="shared" ca="1" si="323"/>
        <v>#N/A</v>
      </c>
      <c r="LJ1999" t="str">
        <f t="shared" ca="1" si="324"/>
        <v>ochiwit@gmail.com</v>
      </c>
      <c r="LK1999" t="e">
        <f t="shared" ca="1" si="325"/>
        <v>#N/A</v>
      </c>
      <c r="LL1999" t="str">
        <f t="shared" ca="1" si="317"/>
        <v>Token</v>
      </c>
      <c r="LM1999" t="str">
        <f t="shared" ca="1" si="318"/>
        <v>ochiwit@gmail.com</v>
      </c>
      <c r="LN1999" t="e">
        <f ca="1">OFFSET($A1999,,MATCH(OFFSET([2]Keys!C$1,MATCH(Data.Collect1Dump!$LL1999,[2]Keys!$A$2:$A$4,0),),Data.Collect1Dump!$3:$3,0)-1,)</f>
        <v>#VALUE!</v>
      </c>
      <c r="LO1999" s="2" t="e">
        <f t="shared" ca="1" si="326"/>
        <v>#VALUE!</v>
      </c>
    </row>
    <row r="2000" spans="1:327">
      <c r="A2000" t="s">
        <v>9822</v>
      </c>
      <c r="ID2000"/>
      <c r="JD2000" t="s">
        <v>5651</v>
      </c>
      <c r="JE2000" t="s">
        <v>9823</v>
      </c>
      <c r="JF2000" t="s">
        <v>329</v>
      </c>
      <c r="JG2000">
        <v>7000</v>
      </c>
      <c r="JH2000" t="s">
        <v>330</v>
      </c>
      <c r="JR2000" t="s">
        <v>330</v>
      </c>
      <c r="KP2000" t="s">
        <v>330</v>
      </c>
      <c r="KS2000" t="s">
        <v>330</v>
      </c>
      <c r="KV2000" t="s">
        <v>330</v>
      </c>
      <c r="KX2000" t="s">
        <v>329</v>
      </c>
      <c r="KZ2000">
        <f ca="1">OFFSET($A2000,,MATCH([2]Keys!$B$2,Data.Collect1Dump!$3:$3,0)-1)</f>
        <v>0</v>
      </c>
      <c r="LA2000" t="str">
        <f ca="1">OFFSET($A2000,,MATCH([2]Keys!$B$4,Data.Collect1Dump!$3:$3,0)-1)</f>
        <v>ochiwit@gmail.com</v>
      </c>
      <c r="LB2000">
        <f ca="1">OFFSET($A2000,,MATCH([2]Keys!$B$3,Data.Collect1Dump!$3:$3,0)-1)</f>
        <v>0</v>
      </c>
      <c r="LC2000">
        <f t="shared" ca="1" si="319"/>
        <v>0</v>
      </c>
      <c r="LD2000">
        <f t="shared" ca="1" si="319"/>
        <v>1</v>
      </c>
      <c r="LE2000">
        <f t="shared" ca="1" si="319"/>
        <v>0</v>
      </c>
      <c r="LF2000" s="2" t="e">
        <f t="shared" ca="1" si="320"/>
        <v>#N/A</v>
      </c>
      <c r="LG2000" s="2">
        <f t="shared" ca="1" si="321"/>
        <v>41578</v>
      </c>
      <c r="LH2000" s="2" t="e">
        <f t="shared" ca="1" si="322"/>
        <v>#N/A</v>
      </c>
      <c r="LI2000" t="e">
        <f t="shared" ca="1" si="323"/>
        <v>#N/A</v>
      </c>
      <c r="LJ2000" t="str">
        <f t="shared" ca="1" si="324"/>
        <v>ochiwit@gmail.com</v>
      </c>
      <c r="LK2000" t="e">
        <f t="shared" ca="1" si="325"/>
        <v>#N/A</v>
      </c>
      <c r="LL2000" t="str">
        <f t="shared" ca="1" si="317"/>
        <v>Token</v>
      </c>
      <c r="LM2000" t="str">
        <f t="shared" ca="1" si="318"/>
        <v>ochiwit@gmail.com</v>
      </c>
      <c r="LN2000" t="e">
        <f ca="1">OFFSET($A2000,,MATCH(OFFSET([2]Keys!C$1,MATCH(Data.Collect1Dump!$LL2000,[2]Keys!$A$2:$A$4,0),),Data.Collect1Dump!$3:$3,0)-1,)</f>
        <v>#VALUE!</v>
      </c>
      <c r="LO2000" s="2" t="e">
        <f t="shared" ca="1" si="326"/>
        <v>#VALUE!</v>
      </c>
    </row>
    <row r="2001" spans="1:327">
      <c r="A2001" t="s">
        <v>9824</v>
      </c>
      <c r="ID2001"/>
      <c r="JD2001" t="s">
        <v>5651</v>
      </c>
      <c r="JE2001" t="s">
        <v>9825</v>
      </c>
      <c r="JF2001" t="s">
        <v>329</v>
      </c>
      <c r="JG2001">
        <v>7000</v>
      </c>
      <c r="JH2001" t="s">
        <v>330</v>
      </c>
      <c r="JR2001" t="s">
        <v>330</v>
      </c>
      <c r="KP2001" t="s">
        <v>330</v>
      </c>
      <c r="KS2001" t="s">
        <v>330</v>
      </c>
      <c r="KV2001" t="s">
        <v>330</v>
      </c>
      <c r="KX2001" t="s">
        <v>329</v>
      </c>
      <c r="KZ2001">
        <f ca="1">OFFSET($A2001,,MATCH([2]Keys!$B$2,Data.Collect1Dump!$3:$3,0)-1)</f>
        <v>0</v>
      </c>
      <c r="LA2001" t="str">
        <f ca="1">OFFSET($A2001,,MATCH([2]Keys!$B$4,Data.Collect1Dump!$3:$3,0)-1)</f>
        <v>ochiwit@gmail.com</v>
      </c>
      <c r="LB2001">
        <f ca="1">OFFSET($A2001,,MATCH([2]Keys!$B$3,Data.Collect1Dump!$3:$3,0)-1)</f>
        <v>0</v>
      </c>
      <c r="LC2001">
        <f t="shared" ca="1" si="319"/>
        <v>0</v>
      </c>
      <c r="LD2001">
        <f t="shared" ca="1" si="319"/>
        <v>1</v>
      </c>
      <c r="LE2001">
        <f t="shared" ca="1" si="319"/>
        <v>0</v>
      </c>
      <c r="LF2001" s="2" t="e">
        <f t="shared" ca="1" si="320"/>
        <v>#N/A</v>
      </c>
      <c r="LG2001" s="2">
        <f t="shared" ca="1" si="321"/>
        <v>41578</v>
      </c>
      <c r="LH2001" s="2" t="e">
        <f t="shared" ca="1" si="322"/>
        <v>#N/A</v>
      </c>
      <c r="LI2001" t="e">
        <f t="shared" ca="1" si="323"/>
        <v>#N/A</v>
      </c>
      <c r="LJ2001" t="str">
        <f t="shared" ca="1" si="324"/>
        <v>ochiwit@gmail.com</v>
      </c>
      <c r="LK2001" t="e">
        <f t="shared" ca="1" si="325"/>
        <v>#N/A</v>
      </c>
      <c r="LL2001" t="str">
        <f t="shared" ca="1" si="317"/>
        <v>Token</v>
      </c>
      <c r="LM2001" t="str">
        <f t="shared" ca="1" si="318"/>
        <v>ochiwit@gmail.com</v>
      </c>
      <c r="LN2001" t="e">
        <f ca="1">OFFSET($A2001,,MATCH(OFFSET([2]Keys!C$1,MATCH(Data.Collect1Dump!$LL2001,[2]Keys!$A$2:$A$4,0),),Data.Collect1Dump!$3:$3,0)-1,)</f>
        <v>#VALUE!</v>
      </c>
      <c r="LO2001" s="2" t="e">
        <f t="shared" ca="1" si="326"/>
        <v>#VALUE!</v>
      </c>
    </row>
    <row r="2002" spans="1:327">
      <c r="A2002" t="s">
        <v>9826</v>
      </c>
      <c r="ID2002"/>
      <c r="JD2002" t="s">
        <v>5651</v>
      </c>
      <c r="JE2002" t="s">
        <v>9827</v>
      </c>
      <c r="JF2002" t="s">
        <v>329</v>
      </c>
      <c r="JG2002">
        <v>7000</v>
      </c>
      <c r="JH2002" t="s">
        <v>330</v>
      </c>
      <c r="JR2002" t="s">
        <v>330</v>
      </c>
      <c r="KP2002" t="s">
        <v>330</v>
      </c>
      <c r="KS2002" t="s">
        <v>330</v>
      </c>
      <c r="KV2002" t="s">
        <v>330</v>
      </c>
      <c r="KX2002" t="s">
        <v>329</v>
      </c>
      <c r="KZ2002">
        <f ca="1">OFFSET($A2002,,MATCH([2]Keys!$B$2,Data.Collect1Dump!$3:$3,0)-1)</f>
        <v>0</v>
      </c>
      <c r="LA2002" t="str">
        <f ca="1">OFFSET($A2002,,MATCH([2]Keys!$B$4,Data.Collect1Dump!$3:$3,0)-1)</f>
        <v>ochiwit@gmail.com</v>
      </c>
      <c r="LB2002">
        <f ca="1">OFFSET($A2002,,MATCH([2]Keys!$B$3,Data.Collect1Dump!$3:$3,0)-1)</f>
        <v>0</v>
      </c>
      <c r="LC2002">
        <f t="shared" ca="1" si="319"/>
        <v>0</v>
      </c>
      <c r="LD2002">
        <f t="shared" ca="1" si="319"/>
        <v>1</v>
      </c>
      <c r="LE2002">
        <f t="shared" ca="1" si="319"/>
        <v>0</v>
      </c>
      <c r="LF2002" s="2" t="e">
        <f t="shared" ca="1" si="320"/>
        <v>#N/A</v>
      </c>
      <c r="LG2002" s="2">
        <f t="shared" ca="1" si="321"/>
        <v>41592</v>
      </c>
      <c r="LH2002" s="2" t="e">
        <f t="shared" ca="1" si="322"/>
        <v>#N/A</v>
      </c>
      <c r="LI2002" t="e">
        <f t="shared" ca="1" si="323"/>
        <v>#N/A</v>
      </c>
      <c r="LJ2002" t="str">
        <f t="shared" ca="1" si="324"/>
        <v>ochiwit@gmail.com</v>
      </c>
      <c r="LK2002" t="e">
        <f t="shared" ca="1" si="325"/>
        <v>#N/A</v>
      </c>
      <c r="LL2002" t="str">
        <f t="shared" ca="1" si="317"/>
        <v>Token</v>
      </c>
      <c r="LM2002" t="str">
        <f t="shared" ca="1" si="318"/>
        <v>ochiwit@gmail.com</v>
      </c>
      <c r="LN2002" t="e">
        <f ca="1">OFFSET($A2002,,MATCH(OFFSET([2]Keys!C$1,MATCH(Data.Collect1Dump!$LL2002,[2]Keys!$A$2:$A$4,0),),Data.Collect1Dump!$3:$3,0)-1,)</f>
        <v>#VALUE!</v>
      </c>
      <c r="LO2002" s="2" t="e">
        <f t="shared" ca="1" si="326"/>
        <v>#VALUE!</v>
      </c>
    </row>
    <row r="2003" spans="1:327">
      <c r="A2003" t="s">
        <v>9828</v>
      </c>
      <c r="ID2003"/>
      <c r="JD2003" t="s">
        <v>5651</v>
      </c>
      <c r="JE2003" t="s">
        <v>9829</v>
      </c>
      <c r="JF2003" t="s">
        <v>329</v>
      </c>
      <c r="JG2003">
        <v>7000</v>
      </c>
      <c r="JH2003" t="s">
        <v>330</v>
      </c>
      <c r="JR2003" t="s">
        <v>329</v>
      </c>
      <c r="JT2003" t="b">
        <v>1</v>
      </c>
      <c r="JU2003" t="b">
        <v>1</v>
      </c>
      <c r="KF2003" t="b">
        <v>1</v>
      </c>
      <c r="KG2003" t="b">
        <v>1</v>
      </c>
      <c r="KJ2003" t="b">
        <v>1</v>
      </c>
      <c r="KP2003" t="s">
        <v>330</v>
      </c>
      <c r="KS2003" t="s">
        <v>330</v>
      </c>
      <c r="KV2003" t="s">
        <v>330</v>
      </c>
      <c r="KX2003" t="s">
        <v>329</v>
      </c>
      <c r="KZ2003">
        <f ca="1">OFFSET($A2003,,MATCH([2]Keys!$B$2,Data.Collect1Dump!$3:$3,0)-1)</f>
        <v>0</v>
      </c>
      <c r="LA2003" t="str">
        <f ca="1">OFFSET($A2003,,MATCH([2]Keys!$B$4,Data.Collect1Dump!$3:$3,0)-1)</f>
        <v>ochiwit@gmail.com</v>
      </c>
      <c r="LB2003">
        <f ca="1">OFFSET($A2003,,MATCH([2]Keys!$B$3,Data.Collect1Dump!$3:$3,0)-1)</f>
        <v>0</v>
      </c>
      <c r="LC2003">
        <f t="shared" ca="1" si="319"/>
        <v>0</v>
      </c>
      <c r="LD2003">
        <f t="shared" ca="1" si="319"/>
        <v>1</v>
      </c>
      <c r="LE2003">
        <f t="shared" ca="1" si="319"/>
        <v>0</v>
      </c>
      <c r="LF2003" s="2" t="e">
        <f t="shared" ca="1" si="320"/>
        <v>#N/A</v>
      </c>
      <c r="LG2003" s="2">
        <f t="shared" ca="1" si="321"/>
        <v>41579</v>
      </c>
      <c r="LH2003" s="2" t="e">
        <f t="shared" ca="1" si="322"/>
        <v>#N/A</v>
      </c>
      <c r="LI2003" t="e">
        <f t="shared" ca="1" si="323"/>
        <v>#N/A</v>
      </c>
      <c r="LJ2003" t="str">
        <f t="shared" ca="1" si="324"/>
        <v>ochiwit@gmail.com</v>
      </c>
      <c r="LK2003" t="e">
        <f t="shared" ca="1" si="325"/>
        <v>#N/A</v>
      </c>
      <c r="LL2003" t="str">
        <f t="shared" ca="1" si="317"/>
        <v>Token</v>
      </c>
      <c r="LM2003" t="str">
        <f t="shared" ca="1" si="318"/>
        <v>ochiwit@gmail.com</v>
      </c>
      <c r="LN2003" t="e">
        <f ca="1">OFFSET($A2003,,MATCH(OFFSET([2]Keys!C$1,MATCH(Data.Collect1Dump!$LL2003,[2]Keys!$A$2:$A$4,0),),Data.Collect1Dump!$3:$3,0)-1,)</f>
        <v>#VALUE!</v>
      </c>
      <c r="LO2003" s="2" t="e">
        <f t="shared" ca="1" si="326"/>
        <v>#VALUE!</v>
      </c>
    </row>
    <row r="2004" spans="1:327">
      <c r="A2004" t="s">
        <v>9830</v>
      </c>
      <c r="ID2004"/>
      <c r="JD2004" t="s">
        <v>5651</v>
      </c>
      <c r="JE2004" t="s">
        <v>9831</v>
      </c>
      <c r="JF2004" t="s">
        <v>329</v>
      </c>
      <c r="JG2004">
        <v>7000</v>
      </c>
      <c r="JH2004" t="s">
        <v>330</v>
      </c>
      <c r="JR2004" t="s">
        <v>330</v>
      </c>
      <c r="KP2004" t="s">
        <v>330</v>
      </c>
      <c r="KS2004" t="s">
        <v>330</v>
      </c>
      <c r="KV2004" t="s">
        <v>330</v>
      </c>
      <c r="KX2004" t="s">
        <v>329</v>
      </c>
      <c r="KZ2004">
        <f ca="1">OFFSET($A2004,,MATCH([2]Keys!$B$2,Data.Collect1Dump!$3:$3,0)-1)</f>
        <v>0</v>
      </c>
      <c r="LA2004" t="str">
        <f ca="1">OFFSET($A2004,,MATCH([2]Keys!$B$4,Data.Collect1Dump!$3:$3,0)-1)</f>
        <v>ochiwit@gmail.com</v>
      </c>
      <c r="LB2004">
        <f ca="1">OFFSET($A2004,,MATCH([2]Keys!$B$3,Data.Collect1Dump!$3:$3,0)-1)</f>
        <v>0</v>
      </c>
      <c r="LC2004">
        <f t="shared" ca="1" si="319"/>
        <v>0</v>
      </c>
      <c r="LD2004">
        <f t="shared" ca="1" si="319"/>
        <v>1</v>
      </c>
      <c r="LE2004">
        <f t="shared" ca="1" si="319"/>
        <v>0</v>
      </c>
      <c r="LF2004" s="2" t="e">
        <f t="shared" ca="1" si="320"/>
        <v>#N/A</v>
      </c>
      <c r="LG2004" s="2">
        <f t="shared" ca="1" si="321"/>
        <v>41578</v>
      </c>
      <c r="LH2004" s="2" t="e">
        <f t="shared" ca="1" si="322"/>
        <v>#N/A</v>
      </c>
      <c r="LI2004" t="e">
        <f t="shared" ca="1" si="323"/>
        <v>#N/A</v>
      </c>
      <c r="LJ2004" t="str">
        <f t="shared" ca="1" si="324"/>
        <v>ochiwit@gmail.com</v>
      </c>
      <c r="LK2004" t="e">
        <f t="shared" ca="1" si="325"/>
        <v>#N/A</v>
      </c>
      <c r="LL2004" t="str">
        <f t="shared" ca="1" si="317"/>
        <v>Token</v>
      </c>
      <c r="LM2004" t="str">
        <f t="shared" ca="1" si="318"/>
        <v>ochiwit@gmail.com</v>
      </c>
      <c r="LN2004" t="e">
        <f ca="1">OFFSET($A2004,,MATCH(OFFSET([2]Keys!C$1,MATCH(Data.Collect1Dump!$LL2004,[2]Keys!$A$2:$A$4,0),),Data.Collect1Dump!$3:$3,0)-1,)</f>
        <v>#VALUE!</v>
      </c>
      <c r="LO2004" s="2" t="e">
        <f t="shared" ca="1" si="326"/>
        <v>#VALUE!</v>
      </c>
    </row>
    <row r="2005" spans="1:327">
      <c r="A2005" t="s">
        <v>9832</v>
      </c>
      <c r="ID2005"/>
      <c r="JD2005" t="s">
        <v>5651</v>
      </c>
      <c r="JE2005" t="s">
        <v>9833</v>
      </c>
      <c r="JF2005" t="s">
        <v>329</v>
      </c>
      <c r="JG2005">
        <v>7000</v>
      </c>
      <c r="JH2005" t="s">
        <v>330</v>
      </c>
      <c r="JR2005" t="s">
        <v>329</v>
      </c>
      <c r="JS2005" t="s">
        <v>9834</v>
      </c>
      <c r="KD2005" t="b">
        <v>1</v>
      </c>
      <c r="KF2005" t="b">
        <v>1</v>
      </c>
      <c r="KG2005" t="b">
        <v>1</v>
      </c>
      <c r="KJ2005" t="b">
        <v>1</v>
      </c>
      <c r="KP2005" t="s">
        <v>330</v>
      </c>
      <c r="KS2005" t="s">
        <v>330</v>
      </c>
      <c r="KV2005" t="s">
        <v>330</v>
      </c>
      <c r="KX2005" t="s">
        <v>329</v>
      </c>
      <c r="KZ2005">
        <f ca="1">OFFSET($A2005,,MATCH([2]Keys!$B$2,Data.Collect1Dump!$3:$3,0)-1)</f>
        <v>0</v>
      </c>
      <c r="LA2005" t="str">
        <f ca="1">OFFSET($A2005,,MATCH([2]Keys!$B$4,Data.Collect1Dump!$3:$3,0)-1)</f>
        <v>ochiwit@gmail.com</v>
      </c>
      <c r="LB2005">
        <f ca="1">OFFSET($A2005,,MATCH([2]Keys!$B$3,Data.Collect1Dump!$3:$3,0)-1)</f>
        <v>0</v>
      </c>
      <c r="LC2005">
        <f t="shared" ca="1" si="319"/>
        <v>0</v>
      </c>
      <c r="LD2005">
        <f t="shared" ca="1" si="319"/>
        <v>1</v>
      </c>
      <c r="LE2005">
        <f t="shared" ca="1" si="319"/>
        <v>0</v>
      </c>
      <c r="LF2005" s="2" t="e">
        <f t="shared" ca="1" si="320"/>
        <v>#N/A</v>
      </c>
      <c r="LG2005" s="2">
        <f t="shared" ca="1" si="321"/>
        <v>41578</v>
      </c>
      <c r="LH2005" s="2" t="e">
        <f t="shared" ca="1" si="322"/>
        <v>#N/A</v>
      </c>
      <c r="LI2005" t="e">
        <f t="shared" ca="1" si="323"/>
        <v>#N/A</v>
      </c>
      <c r="LJ2005" t="str">
        <f t="shared" ca="1" si="324"/>
        <v>ochiwit@gmail.com</v>
      </c>
      <c r="LK2005" t="e">
        <f t="shared" ca="1" si="325"/>
        <v>#N/A</v>
      </c>
      <c r="LL2005" t="str">
        <f t="shared" ca="1" si="317"/>
        <v>Token</v>
      </c>
      <c r="LM2005" t="str">
        <f t="shared" ca="1" si="318"/>
        <v>ochiwit@gmail.com</v>
      </c>
      <c r="LN2005" t="e">
        <f ca="1">OFFSET($A2005,,MATCH(OFFSET([2]Keys!C$1,MATCH(Data.Collect1Dump!$LL2005,[2]Keys!$A$2:$A$4,0),),Data.Collect1Dump!$3:$3,0)-1,)</f>
        <v>#VALUE!</v>
      </c>
      <c r="LO2005" s="2" t="e">
        <f t="shared" ca="1" si="326"/>
        <v>#VALUE!</v>
      </c>
    </row>
    <row r="2006" spans="1:327">
      <c r="A2006" t="s">
        <v>9835</v>
      </c>
      <c r="ID2006"/>
      <c r="JD2006" t="s">
        <v>5651</v>
      </c>
      <c r="JE2006" t="s">
        <v>9836</v>
      </c>
      <c r="JF2006" t="s">
        <v>329</v>
      </c>
      <c r="JG2006">
        <v>7000</v>
      </c>
      <c r="JH2006" t="s">
        <v>330</v>
      </c>
      <c r="JR2006" t="s">
        <v>330</v>
      </c>
      <c r="KP2006" t="s">
        <v>330</v>
      </c>
      <c r="KS2006" t="s">
        <v>330</v>
      </c>
      <c r="KV2006" t="s">
        <v>330</v>
      </c>
      <c r="KX2006" t="s">
        <v>329</v>
      </c>
      <c r="KZ2006">
        <f ca="1">OFFSET($A2006,,MATCH([2]Keys!$B$2,Data.Collect1Dump!$3:$3,0)-1)</f>
        <v>0</v>
      </c>
      <c r="LA2006" t="str">
        <f ca="1">OFFSET($A2006,,MATCH([2]Keys!$B$4,Data.Collect1Dump!$3:$3,0)-1)</f>
        <v>ochiwit@gmail.com</v>
      </c>
      <c r="LB2006">
        <f ca="1">OFFSET($A2006,,MATCH([2]Keys!$B$3,Data.Collect1Dump!$3:$3,0)-1)</f>
        <v>0</v>
      </c>
      <c r="LC2006">
        <f t="shared" ca="1" si="319"/>
        <v>0</v>
      </c>
      <c r="LD2006">
        <f t="shared" ca="1" si="319"/>
        <v>1</v>
      </c>
      <c r="LE2006">
        <f t="shared" ca="1" si="319"/>
        <v>0</v>
      </c>
      <c r="LF2006" s="2" t="e">
        <f t="shared" ca="1" si="320"/>
        <v>#N/A</v>
      </c>
      <c r="LG2006" s="2">
        <f t="shared" ca="1" si="321"/>
        <v>41578</v>
      </c>
      <c r="LH2006" s="2" t="e">
        <f t="shared" ca="1" si="322"/>
        <v>#N/A</v>
      </c>
      <c r="LI2006" t="e">
        <f t="shared" ca="1" si="323"/>
        <v>#N/A</v>
      </c>
      <c r="LJ2006" t="str">
        <f t="shared" ca="1" si="324"/>
        <v>ochiwit@gmail.com</v>
      </c>
      <c r="LK2006" t="e">
        <f t="shared" ca="1" si="325"/>
        <v>#N/A</v>
      </c>
      <c r="LL2006" t="str">
        <f t="shared" ca="1" si="317"/>
        <v>Token</v>
      </c>
      <c r="LM2006" t="str">
        <f t="shared" ca="1" si="318"/>
        <v>ochiwit@gmail.com</v>
      </c>
      <c r="LN2006" t="e">
        <f ca="1">OFFSET($A2006,,MATCH(OFFSET([2]Keys!C$1,MATCH(Data.Collect1Dump!$LL2006,[2]Keys!$A$2:$A$4,0),),Data.Collect1Dump!$3:$3,0)-1,)</f>
        <v>#VALUE!</v>
      </c>
      <c r="LO2006" s="2" t="e">
        <f t="shared" ca="1" si="326"/>
        <v>#VALUE!</v>
      </c>
    </row>
    <row r="2007" spans="1:327">
      <c r="A2007" t="s">
        <v>9837</v>
      </c>
      <c r="ID2007"/>
      <c r="JD2007" t="s">
        <v>5651</v>
      </c>
      <c r="JE2007" t="s">
        <v>9838</v>
      </c>
      <c r="JF2007" t="s">
        <v>329</v>
      </c>
      <c r="JG2007">
        <v>7000</v>
      </c>
      <c r="JH2007" t="s">
        <v>330</v>
      </c>
      <c r="JR2007" t="s">
        <v>330</v>
      </c>
      <c r="KP2007" t="s">
        <v>330</v>
      </c>
      <c r="KS2007" t="s">
        <v>330</v>
      </c>
      <c r="KV2007" t="s">
        <v>330</v>
      </c>
      <c r="KX2007" t="s">
        <v>329</v>
      </c>
      <c r="KZ2007">
        <f ca="1">OFFSET($A2007,,MATCH([2]Keys!$B$2,Data.Collect1Dump!$3:$3,0)-1)</f>
        <v>0</v>
      </c>
      <c r="LA2007" t="str">
        <f ca="1">OFFSET($A2007,,MATCH([2]Keys!$B$4,Data.Collect1Dump!$3:$3,0)-1)</f>
        <v>ochiwit@gmail.com</v>
      </c>
      <c r="LB2007">
        <f ca="1">OFFSET($A2007,,MATCH([2]Keys!$B$3,Data.Collect1Dump!$3:$3,0)-1)</f>
        <v>0</v>
      </c>
      <c r="LC2007">
        <f t="shared" ca="1" si="319"/>
        <v>0</v>
      </c>
      <c r="LD2007">
        <f t="shared" ca="1" si="319"/>
        <v>1</v>
      </c>
      <c r="LE2007">
        <f t="shared" ca="1" si="319"/>
        <v>0</v>
      </c>
      <c r="LF2007" s="2" t="e">
        <f t="shared" ca="1" si="320"/>
        <v>#N/A</v>
      </c>
      <c r="LG2007" s="2">
        <f t="shared" ca="1" si="321"/>
        <v>41578</v>
      </c>
      <c r="LH2007" s="2" t="e">
        <f t="shared" ca="1" si="322"/>
        <v>#N/A</v>
      </c>
      <c r="LI2007" t="e">
        <f t="shared" ca="1" si="323"/>
        <v>#N/A</v>
      </c>
      <c r="LJ2007" t="str">
        <f t="shared" ca="1" si="324"/>
        <v>ochiwit@gmail.com</v>
      </c>
      <c r="LK2007" t="e">
        <f t="shared" ca="1" si="325"/>
        <v>#N/A</v>
      </c>
      <c r="LL2007" t="str">
        <f t="shared" ca="1" si="317"/>
        <v>Token</v>
      </c>
      <c r="LM2007" t="str">
        <f t="shared" ca="1" si="318"/>
        <v>ochiwit@gmail.com</v>
      </c>
      <c r="LN2007" t="e">
        <f ca="1">OFFSET($A2007,,MATCH(OFFSET([2]Keys!C$1,MATCH(Data.Collect1Dump!$LL2007,[2]Keys!$A$2:$A$4,0),),Data.Collect1Dump!$3:$3,0)-1,)</f>
        <v>#VALUE!</v>
      </c>
      <c r="LO2007" s="2" t="e">
        <f t="shared" ca="1" si="326"/>
        <v>#VALUE!</v>
      </c>
    </row>
    <row r="2008" spans="1:327">
      <c r="A2008" t="s">
        <v>9839</v>
      </c>
      <c r="ID2008"/>
      <c r="JD2008" t="s">
        <v>5651</v>
      </c>
      <c r="JE2008" t="s">
        <v>9840</v>
      </c>
      <c r="JF2008" t="s">
        <v>329</v>
      </c>
      <c r="JG2008">
        <v>7000</v>
      </c>
      <c r="JH2008" t="s">
        <v>330</v>
      </c>
      <c r="JR2008" t="s">
        <v>330</v>
      </c>
      <c r="KP2008" t="s">
        <v>330</v>
      </c>
      <c r="KS2008" t="s">
        <v>330</v>
      </c>
      <c r="KV2008" t="s">
        <v>330</v>
      </c>
      <c r="KX2008" t="s">
        <v>329</v>
      </c>
      <c r="KZ2008">
        <f ca="1">OFFSET($A2008,,MATCH([2]Keys!$B$2,Data.Collect1Dump!$3:$3,0)-1)</f>
        <v>0</v>
      </c>
      <c r="LA2008" t="str">
        <f ca="1">OFFSET($A2008,,MATCH([2]Keys!$B$4,Data.Collect1Dump!$3:$3,0)-1)</f>
        <v>ochiwit@gmail.com</v>
      </c>
      <c r="LB2008">
        <f ca="1">OFFSET($A2008,,MATCH([2]Keys!$B$3,Data.Collect1Dump!$3:$3,0)-1)</f>
        <v>0</v>
      </c>
      <c r="LC2008">
        <f t="shared" ca="1" si="319"/>
        <v>0</v>
      </c>
      <c r="LD2008">
        <f t="shared" ca="1" si="319"/>
        <v>1</v>
      </c>
      <c r="LE2008">
        <f t="shared" ca="1" si="319"/>
        <v>0</v>
      </c>
      <c r="LF2008" s="2" t="e">
        <f t="shared" ca="1" si="320"/>
        <v>#N/A</v>
      </c>
      <c r="LG2008" s="2">
        <f t="shared" ca="1" si="321"/>
        <v>41614</v>
      </c>
      <c r="LH2008" s="2" t="e">
        <f t="shared" ca="1" si="322"/>
        <v>#N/A</v>
      </c>
      <c r="LI2008" t="e">
        <f t="shared" ca="1" si="323"/>
        <v>#N/A</v>
      </c>
      <c r="LJ2008" t="str">
        <f t="shared" ca="1" si="324"/>
        <v>ochiwit@gmail.com</v>
      </c>
      <c r="LK2008" t="e">
        <f t="shared" ca="1" si="325"/>
        <v>#N/A</v>
      </c>
      <c r="LL2008" t="str">
        <f t="shared" ca="1" si="317"/>
        <v>Token</v>
      </c>
      <c r="LM2008" t="str">
        <f t="shared" ca="1" si="318"/>
        <v>ochiwit@gmail.com</v>
      </c>
      <c r="LN2008" t="e">
        <f ca="1">OFFSET($A2008,,MATCH(OFFSET([2]Keys!C$1,MATCH(Data.Collect1Dump!$LL2008,[2]Keys!$A$2:$A$4,0),),Data.Collect1Dump!$3:$3,0)-1,)</f>
        <v>#VALUE!</v>
      </c>
      <c r="LO2008" s="2" t="e">
        <f t="shared" ca="1" si="326"/>
        <v>#VALUE!</v>
      </c>
    </row>
    <row r="2009" spans="1:327">
      <c r="A2009" t="s">
        <v>9841</v>
      </c>
      <c r="ID2009"/>
      <c r="JD2009" t="s">
        <v>5651</v>
      </c>
      <c r="JE2009" t="s">
        <v>9842</v>
      </c>
      <c r="JF2009" t="s">
        <v>329</v>
      </c>
      <c r="JG2009">
        <v>6909</v>
      </c>
      <c r="JH2009" t="s">
        <v>330</v>
      </c>
      <c r="JR2009" t="s">
        <v>330</v>
      </c>
      <c r="KP2009" t="s">
        <v>330</v>
      </c>
      <c r="KS2009" t="s">
        <v>330</v>
      </c>
      <c r="KV2009" t="s">
        <v>330</v>
      </c>
      <c r="KX2009" t="s">
        <v>329</v>
      </c>
      <c r="KZ2009">
        <f ca="1">OFFSET($A2009,,MATCH([2]Keys!$B$2,Data.Collect1Dump!$3:$3,0)-1)</f>
        <v>0</v>
      </c>
      <c r="LA2009" t="str">
        <f ca="1">OFFSET($A2009,,MATCH([2]Keys!$B$4,Data.Collect1Dump!$3:$3,0)-1)</f>
        <v>ochiwit@gmail.com</v>
      </c>
      <c r="LB2009">
        <f ca="1">OFFSET($A2009,,MATCH([2]Keys!$B$3,Data.Collect1Dump!$3:$3,0)-1)</f>
        <v>0</v>
      </c>
      <c r="LC2009">
        <f t="shared" ca="1" si="319"/>
        <v>0</v>
      </c>
      <c r="LD2009">
        <f t="shared" ca="1" si="319"/>
        <v>1</v>
      </c>
      <c r="LE2009">
        <f t="shared" ca="1" si="319"/>
        <v>0</v>
      </c>
      <c r="LF2009" s="2" t="e">
        <f t="shared" ca="1" si="320"/>
        <v>#N/A</v>
      </c>
      <c r="LG2009" s="2">
        <f t="shared" ca="1" si="321"/>
        <v>41578</v>
      </c>
      <c r="LH2009" s="2" t="e">
        <f t="shared" ca="1" si="322"/>
        <v>#N/A</v>
      </c>
      <c r="LI2009" t="e">
        <f t="shared" ca="1" si="323"/>
        <v>#N/A</v>
      </c>
      <c r="LJ2009" t="str">
        <f t="shared" ca="1" si="324"/>
        <v>ochiwit@gmail.com</v>
      </c>
      <c r="LK2009" t="e">
        <f t="shared" ca="1" si="325"/>
        <v>#N/A</v>
      </c>
      <c r="LL2009" t="str">
        <f t="shared" ca="1" si="317"/>
        <v>Token</v>
      </c>
      <c r="LM2009" t="str">
        <f t="shared" ca="1" si="318"/>
        <v>ochiwit@gmail.com</v>
      </c>
      <c r="LN2009" t="e">
        <f ca="1">OFFSET($A2009,,MATCH(OFFSET([2]Keys!C$1,MATCH(Data.Collect1Dump!$LL2009,[2]Keys!$A$2:$A$4,0),),Data.Collect1Dump!$3:$3,0)-1,)</f>
        <v>#VALUE!</v>
      </c>
      <c r="LO2009" s="2" t="e">
        <f t="shared" ca="1" si="326"/>
        <v>#VALUE!</v>
      </c>
    </row>
    <row r="2010" spans="1:327">
      <c r="A2010" t="s">
        <v>9843</v>
      </c>
      <c r="ID2010"/>
      <c r="JD2010" t="s">
        <v>5651</v>
      </c>
      <c r="JE2010" t="s">
        <v>9844</v>
      </c>
      <c r="JF2010" t="s">
        <v>329</v>
      </c>
      <c r="JG2010">
        <v>7000</v>
      </c>
      <c r="JH2010" t="s">
        <v>330</v>
      </c>
      <c r="JR2010" t="s">
        <v>330</v>
      </c>
      <c r="KP2010" t="s">
        <v>330</v>
      </c>
      <c r="KS2010" t="s">
        <v>330</v>
      </c>
      <c r="KV2010" t="s">
        <v>330</v>
      </c>
      <c r="KX2010" t="s">
        <v>329</v>
      </c>
      <c r="KZ2010">
        <f ca="1">OFFSET($A2010,,MATCH([2]Keys!$B$2,Data.Collect1Dump!$3:$3,0)-1)</f>
        <v>0</v>
      </c>
      <c r="LA2010" t="str">
        <f ca="1">OFFSET($A2010,,MATCH([2]Keys!$B$4,Data.Collect1Dump!$3:$3,0)-1)</f>
        <v>ochiwit@gmail.com</v>
      </c>
      <c r="LB2010">
        <f ca="1">OFFSET($A2010,,MATCH([2]Keys!$B$3,Data.Collect1Dump!$3:$3,0)-1)</f>
        <v>0</v>
      </c>
      <c r="LC2010">
        <f t="shared" ca="1" si="319"/>
        <v>0</v>
      </c>
      <c r="LD2010">
        <f t="shared" ca="1" si="319"/>
        <v>1</v>
      </c>
      <c r="LE2010">
        <f t="shared" ca="1" si="319"/>
        <v>0</v>
      </c>
      <c r="LF2010" s="2" t="e">
        <f t="shared" ca="1" si="320"/>
        <v>#N/A</v>
      </c>
      <c r="LG2010" s="2">
        <f t="shared" ca="1" si="321"/>
        <v>41624</v>
      </c>
      <c r="LH2010" s="2" t="e">
        <f t="shared" ca="1" si="322"/>
        <v>#N/A</v>
      </c>
      <c r="LI2010" t="e">
        <f t="shared" ca="1" si="323"/>
        <v>#N/A</v>
      </c>
      <c r="LJ2010" t="str">
        <f t="shared" ca="1" si="324"/>
        <v>ochiwit@gmail.com</v>
      </c>
      <c r="LK2010" t="e">
        <f t="shared" ca="1" si="325"/>
        <v>#N/A</v>
      </c>
      <c r="LL2010" t="str">
        <f t="shared" ca="1" si="317"/>
        <v>Token</v>
      </c>
      <c r="LM2010" t="str">
        <f t="shared" ca="1" si="318"/>
        <v>ochiwit@gmail.com</v>
      </c>
      <c r="LN2010" t="e">
        <f ca="1">OFFSET($A2010,,MATCH(OFFSET([2]Keys!C$1,MATCH(Data.Collect1Dump!$LL2010,[2]Keys!$A$2:$A$4,0),),Data.Collect1Dump!$3:$3,0)-1,)</f>
        <v>#VALUE!</v>
      </c>
      <c r="LO2010" s="2" t="e">
        <f t="shared" ca="1" si="326"/>
        <v>#VALUE!</v>
      </c>
    </row>
    <row r="2011" spans="1:327">
      <c r="A2011" t="s">
        <v>9845</v>
      </c>
      <c r="ID2011"/>
      <c r="JD2011" t="s">
        <v>5651</v>
      </c>
      <c r="JE2011" t="s">
        <v>9846</v>
      </c>
      <c r="JF2011" t="s">
        <v>329</v>
      </c>
      <c r="JG2011">
        <v>7000</v>
      </c>
      <c r="JH2011" t="s">
        <v>330</v>
      </c>
      <c r="JR2011" t="s">
        <v>330</v>
      </c>
      <c r="KP2011" t="s">
        <v>330</v>
      </c>
      <c r="KS2011" t="s">
        <v>330</v>
      </c>
      <c r="KV2011" t="s">
        <v>330</v>
      </c>
      <c r="KX2011" t="s">
        <v>329</v>
      </c>
      <c r="KZ2011">
        <f ca="1">OFFSET($A2011,,MATCH([2]Keys!$B$2,Data.Collect1Dump!$3:$3,0)-1)</f>
        <v>0</v>
      </c>
      <c r="LA2011" t="str">
        <f ca="1">OFFSET($A2011,,MATCH([2]Keys!$B$4,Data.Collect1Dump!$3:$3,0)-1)</f>
        <v>ochiwit@gmail.com</v>
      </c>
      <c r="LB2011">
        <f ca="1">OFFSET($A2011,,MATCH([2]Keys!$B$3,Data.Collect1Dump!$3:$3,0)-1)</f>
        <v>0</v>
      </c>
      <c r="LC2011">
        <f t="shared" ca="1" si="319"/>
        <v>0</v>
      </c>
      <c r="LD2011">
        <f t="shared" ca="1" si="319"/>
        <v>1</v>
      </c>
      <c r="LE2011">
        <f t="shared" ca="1" si="319"/>
        <v>0</v>
      </c>
      <c r="LF2011" s="2" t="e">
        <f t="shared" ca="1" si="320"/>
        <v>#N/A</v>
      </c>
      <c r="LG2011" s="2">
        <f t="shared" ca="1" si="321"/>
        <v>41578</v>
      </c>
      <c r="LH2011" s="2" t="e">
        <f t="shared" ca="1" si="322"/>
        <v>#N/A</v>
      </c>
      <c r="LI2011" t="e">
        <f t="shared" ca="1" si="323"/>
        <v>#N/A</v>
      </c>
      <c r="LJ2011" t="str">
        <f t="shared" ca="1" si="324"/>
        <v>ochiwit@gmail.com</v>
      </c>
      <c r="LK2011" t="e">
        <f t="shared" ca="1" si="325"/>
        <v>#N/A</v>
      </c>
      <c r="LL2011" t="str">
        <f t="shared" ca="1" si="317"/>
        <v>Token</v>
      </c>
      <c r="LM2011" t="str">
        <f t="shared" ca="1" si="318"/>
        <v>ochiwit@gmail.com</v>
      </c>
      <c r="LN2011" t="e">
        <f ca="1">OFFSET($A2011,,MATCH(OFFSET([2]Keys!C$1,MATCH(Data.Collect1Dump!$LL2011,[2]Keys!$A$2:$A$4,0),),Data.Collect1Dump!$3:$3,0)-1,)</f>
        <v>#VALUE!</v>
      </c>
      <c r="LO2011" s="2" t="e">
        <f t="shared" ca="1" si="326"/>
        <v>#VALUE!</v>
      </c>
    </row>
    <row r="2012" spans="1:327">
      <c r="A2012" t="s">
        <v>9847</v>
      </c>
      <c r="ID2012"/>
      <c r="JD2012" t="s">
        <v>5651</v>
      </c>
      <c r="JE2012" t="s">
        <v>9848</v>
      </c>
      <c r="JF2012" t="s">
        <v>329</v>
      </c>
      <c r="JG2012">
        <v>7000</v>
      </c>
      <c r="JH2012" t="s">
        <v>330</v>
      </c>
      <c r="JR2012" t="s">
        <v>330</v>
      </c>
      <c r="KP2012" t="s">
        <v>330</v>
      </c>
      <c r="KS2012" t="s">
        <v>330</v>
      </c>
      <c r="KV2012" t="s">
        <v>330</v>
      </c>
      <c r="KX2012" t="s">
        <v>329</v>
      </c>
      <c r="KZ2012">
        <f ca="1">OFFSET($A2012,,MATCH([2]Keys!$B$2,Data.Collect1Dump!$3:$3,0)-1)</f>
        <v>0</v>
      </c>
      <c r="LA2012" t="str">
        <f ca="1">OFFSET($A2012,,MATCH([2]Keys!$B$4,Data.Collect1Dump!$3:$3,0)-1)</f>
        <v>ochiwit@gmail.com</v>
      </c>
      <c r="LB2012">
        <f ca="1">OFFSET($A2012,,MATCH([2]Keys!$B$3,Data.Collect1Dump!$3:$3,0)-1)</f>
        <v>0</v>
      </c>
      <c r="LC2012">
        <f t="shared" ca="1" si="319"/>
        <v>0</v>
      </c>
      <c r="LD2012">
        <f t="shared" ca="1" si="319"/>
        <v>1</v>
      </c>
      <c r="LE2012">
        <f t="shared" ca="1" si="319"/>
        <v>0</v>
      </c>
      <c r="LF2012" s="2" t="e">
        <f t="shared" ca="1" si="320"/>
        <v>#N/A</v>
      </c>
      <c r="LG2012" s="2">
        <f t="shared" ca="1" si="321"/>
        <v>41592</v>
      </c>
      <c r="LH2012" s="2" t="e">
        <f t="shared" ca="1" si="322"/>
        <v>#N/A</v>
      </c>
      <c r="LI2012" t="e">
        <f t="shared" ca="1" si="323"/>
        <v>#N/A</v>
      </c>
      <c r="LJ2012" t="str">
        <f t="shared" ca="1" si="324"/>
        <v>ochiwit@gmail.com</v>
      </c>
      <c r="LK2012" t="e">
        <f t="shared" ca="1" si="325"/>
        <v>#N/A</v>
      </c>
      <c r="LL2012" t="str">
        <f t="shared" ca="1" si="317"/>
        <v>Token</v>
      </c>
      <c r="LM2012" t="str">
        <f t="shared" ca="1" si="318"/>
        <v>ochiwit@gmail.com</v>
      </c>
      <c r="LN2012" t="e">
        <f ca="1">OFFSET($A2012,,MATCH(OFFSET([2]Keys!C$1,MATCH(Data.Collect1Dump!$LL2012,[2]Keys!$A$2:$A$4,0),),Data.Collect1Dump!$3:$3,0)-1,)</f>
        <v>#VALUE!</v>
      </c>
      <c r="LO2012" s="2" t="e">
        <f t="shared" ca="1" si="326"/>
        <v>#VALUE!</v>
      </c>
    </row>
    <row r="2013" spans="1:327">
      <c r="A2013" t="s">
        <v>9849</v>
      </c>
      <c r="ID2013"/>
      <c r="JD2013" t="s">
        <v>5651</v>
      </c>
      <c r="JE2013" t="s">
        <v>9850</v>
      </c>
      <c r="JF2013" t="s">
        <v>329</v>
      </c>
      <c r="JG2013">
        <v>7003</v>
      </c>
      <c r="JH2013" t="s">
        <v>330</v>
      </c>
      <c r="JR2013" t="s">
        <v>330</v>
      </c>
      <c r="KP2013" t="s">
        <v>330</v>
      </c>
      <c r="KS2013" t="s">
        <v>330</v>
      </c>
      <c r="KV2013" t="s">
        <v>330</v>
      </c>
      <c r="KX2013" t="s">
        <v>329</v>
      </c>
      <c r="KZ2013">
        <f ca="1">OFFSET($A2013,,MATCH([2]Keys!$B$2,Data.Collect1Dump!$3:$3,0)-1)</f>
        <v>0</v>
      </c>
      <c r="LA2013" t="str">
        <f ca="1">OFFSET($A2013,,MATCH([2]Keys!$B$4,Data.Collect1Dump!$3:$3,0)-1)</f>
        <v>ochiwit@gmail.com</v>
      </c>
      <c r="LB2013">
        <f ca="1">OFFSET($A2013,,MATCH([2]Keys!$B$3,Data.Collect1Dump!$3:$3,0)-1)</f>
        <v>0</v>
      </c>
      <c r="LC2013">
        <f t="shared" ca="1" si="319"/>
        <v>0</v>
      </c>
      <c r="LD2013">
        <f t="shared" ca="1" si="319"/>
        <v>1</v>
      </c>
      <c r="LE2013">
        <f t="shared" ca="1" si="319"/>
        <v>0</v>
      </c>
      <c r="LF2013" s="2" t="e">
        <f t="shared" ca="1" si="320"/>
        <v>#N/A</v>
      </c>
      <c r="LG2013" s="2">
        <f t="shared" ca="1" si="321"/>
        <v>41578</v>
      </c>
      <c r="LH2013" s="2" t="e">
        <f t="shared" ca="1" si="322"/>
        <v>#N/A</v>
      </c>
      <c r="LI2013" t="e">
        <f t="shared" ca="1" si="323"/>
        <v>#N/A</v>
      </c>
      <c r="LJ2013" t="str">
        <f t="shared" ca="1" si="324"/>
        <v>ochiwit@gmail.com</v>
      </c>
      <c r="LK2013" t="e">
        <f t="shared" ca="1" si="325"/>
        <v>#N/A</v>
      </c>
      <c r="LL2013" t="str">
        <f t="shared" ca="1" si="317"/>
        <v>Token</v>
      </c>
      <c r="LM2013" t="str">
        <f t="shared" ca="1" si="318"/>
        <v>ochiwit@gmail.com</v>
      </c>
      <c r="LN2013" t="e">
        <f ca="1">OFFSET($A2013,,MATCH(OFFSET([2]Keys!C$1,MATCH(Data.Collect1Dump!$LL2013,[2]Keys!$A$2:$A$4,0),),Data.Collect1Dump!$3:$3,0)-1,)</f>
        <v>#VALUE!</v>
      </c>
      <c r="LO2013" s="2" t="e">
        <f t="shared" ca="1" si="326"/>
        <v>#VALUE!</v>
      </c>
    </row>
    <row r="2014" spans="1:327">
      <c r="A2014" t="s">
        <v>9851</v>
      </c>
      <c r="ID2014"/>
      <c r="JD2014" t="s">
        <v>5651</v>
      </c>
      <c r="JE2014" t="s">
        <v>9852</v>
      </c>
      <c r="JF2014" t="s">
        <v>329</v>
      </c>
      <c r="JG2014">
        <v>7000</v>
      </c>
      <c r="JH2014" t="s">
        <v>330</v>
      </c>
      <c r="JR2014" t="s">
        <v>330</v>
      </c>
      <c r="KP2014" t="s">
        <v>330</v>
      </c>
      <c r="KS2014" t="s">
        <v>330</v>
      </c>
      <c r="KV2014" t="s">
        <v>330</v>
      </c>
      <c r="KX2014" t="s">
        <v>329</v>
      </c>
      <c r="KZ2014">
        <f ca="1">OFFSET($A2014,,MATCH([2]Keys!$B$2,Data.Collect1Dump!$3:$3,0)-1)</f>
        <v>0</v>
      </c>
      <c r="LA2014" t="str">
        <f ca="1">OFFSET($A2014,,MATCH([2]Keys!$B$4,Data.Collect1Dump!$3:$3,0)-1)</f>
        <v>ochiwit@gmail.com</v>
      </c>
      <c r="LB2014">
        <f ca="1">OFFSET($A2014,,MATCH([2]Keys!$B$3,Data.Collect1Dump!$3:$3,0)-1)</f>
        <v>0</v>
      </c>
      <c r="LC2014">
        <f t="shared" ca="1" si="319"/>
        <v>0</v>
      </c>
      <c r="LD2014">
        <f t="shared" ca="1" si="319"/>
        <v>1</v>
      </c>
      <c r="LE2014">
        <f t="shared" ca="1" si="319"/>
        <v>0</v>
      </c>
      <c r="LF2014" s="2" t="e">
        <f t="shared" ca="1" si="320"/>
        <v>#N/A</v>
      </c>
      <c r="LG2014" s="2">
        <f t="shared" ca="1" si="321"/>
        <v>41624</v>
      </c>
      <c r="LH2014" s="2" t="e">
        <f t="shared" ca="1" si="322"/>
        <v>#N/A</v>
      </c>
      <c r="LI2014" t="e">
        <f t="shared" ca="1" si="323"/>
        <v>#N/A</v>
      </c>
      <c r="LJ2014" t="str">
        <f t="shared" ca="1" si="324"/>
        <v>ochiwit@gmail.com</v>
      </c>
      <c r="LK2014" t="e">
        <f t="shared" ca="1" si="325"/>
        <v>#N/A</v>
      </c>
      <c r="LL2014" t="str">
        <f t="shared" ca="1" si="317"/>
        <v>Token</v>
      </c>
      <c r="LM2014" t="str">
        <f t="shared" ca="1" si="318"/>
        <v>ochiwit@gmail.com</v>
      </c>
      <c r="LN2014" t="e">
        <f ca="1">OFFSET($A2014,,MATCH(OFFSET([2]Keys!C$1,MATCH(Data.Collect1Dump!$LL2014,[2]Keys!$A$2:$A$4,0),),Data.Collect1Dump!$3:$3,0)-1,)</f>
        <v>#VALUE!</v>
      </c>
      <c r="LO2014" s="2" t="e">
        <f t="shared" ca="1" si="326"/>
        <v>#VALUE!</v>
      </c>
    </row>
    <row r="2015" spans="1:327">
      <c r="A2015" t="s">
        <v>9853</v>
      </c>
      <c r="ID2015"/>
      <c r="JD2015" t="s">
        <v>5651</v>
      </c>
      <c r="JE2015" t="s">
        <v>9854</v>
      </c>
      <c r="JF2015" t="s">
        <v>329</v>
      </c>
      <c r="JG2015">
        <v>7000</v>
      </c>
      <c r="JH2015" t="s">
        <v>330</v>
      </c>
      <c r="JR2015" t="s">
        <v>330</v>
      </c>
      <c r="KP2015" t="s">
        <v>330</v>
      </c>
      <c r="KS2015" t="s">
        <v>330</v>
      </c>
      <c r="KV2015" t="s">
        <v>330</v>
      </c>
      <c r="KX2015" t="s">
        <v>329</v>
      </c>
      <c r="KZ2015">
        <f ca="1">OFFSET($A2015,,MATCH([2]Keys!$B$2,Data.Collect1Dump!$3:$3,0)-1)</f>
        <v>0</v>
      </c>
      <c r="LA2015" t="str">
        <f ca="1">OFFSET($A2015,,MATCH([2]Keys!$B$4,Data.Collect1Dump!$3:$3,0)-1)</f>
        <v>ochiwit@gmail.com</v>
      </c>
      <c r="LB2015">
        <f ca="1">OFFSET($A2015,,MATCH([2]Keys!$B$3,Data.Collect1Dump!$3:$3,0)-1)</f>
        <v>0</v>
      </c>
      <c r="LC2015">
        <f t="shared" ca="1" si="319"/>
        <v>0</v>
      </c>
      <c r="LD2015">
        <f t="shared" ca="1" si="319"/>
        <v>1</v>
      </c>
      <c r="LE2015">
        <f t="shared" ca="1" si="319"/>
        <v>0</v>
      </c>
      <c r="LF2015" s="2" t="e">
        <f t="shared" ca="1" si="320"/>
        <v>#N/A</v>
      </c>
      <c r="LG2015" s="2">
        <f t="shared" ca="1" si="321"/>
        <v>41578</v>
      </c>
      <c r="LH2015" s="2" t="e">
        <f t="shared" ca="1" si="322"/>
        <v>#N/A</v>
      </c>
      <c r="LI2015" t="e">
        <f t="shared" ca="1" si="323"/>
        <v>#N/A</v>
      </c>
      <c r="LJ2015" t="str">
        <f t="shared" ca="1" si="324"/>
        <v>ochiwit@gmail.com</v>
      </c>
      <c r="LK2015" t="e">
        <f t="shared" ca="1" si="325"/>
        <v>#N/A</v>
      </c>
      <c r="LL2015" t="str">
        <f t="shared" ca="1" si="317"/>
        <v>Token</v>
      </c>
      <c r="LM2015" t="str">
        <f t="shared" ca="1" si="318"/>
        <v>ochiwit@gmail.com</v>
      </c>
      <c r="LN2015" t="e">
        <f ca="1">OFFSET($A2015,,MATCH(OFFSET([2]Keys!C$1,MATCH(Data.Collect1Dump!$LL2015,[2]Keys!$A$2:$A$4,0),),Data.Collect1Dump!$3:$3,0)-1,)</f>
        <v>#VALUE!</v>
      </c>
      <c r="LO2015" s="2" t="e">
        <f t="shared" ca="1" si="326"/>
        <v>#VALUE!</v>
      </c>
    </row>
    <row r="2016" spans="1:327">
      <c r="A2016" t="s">
        <v>9855</v>
      </c>
      <c r="ID2016"/>
      <c r="JD2016" t="s">
        <v>5651</v>
      </c>
      <c r="JE2016" t="s">
        <v>9856</v>
      </c>
      <c r="JF2016" t="s">
        <v>329</v>
      </c>
      <c r="JG2016">
        <v>7000</v>
      </c>
      <c r="JH2016" t="s">
        <v>330</v>
      </c>
      <c r="JR2016" t="s">
        <v>330</v>
      </c>
      <c r="KP2016" t="s">
        <v>330</v>
      </c>
      <c r="KS2016" t="s">
        <v>330</v>
      </c>
      <c r="KV2016" t="s">
        <v>330</v>
      </c>
      <c r="KX2016" t="s">
        <v>329</v>
      </c>
      <c r="KZ2016">
        <f ca="1">OFFSET($A2016,,MATCH([2]Keys!$B$2,Data.Collect1Dump!$3:$3,0)-1)</f>
        <v>0</v>
      </c>
      <c r="LA2016" t="str">
        <f ca="1">OFFSET($A2016,,MATCH([2]Keys!$B$4,Data.Collect1Dump!$3:$3,0)-1)</f>
        <v>ochiwit@gmail.com</v>
      </c>
      <c r="LB2016">
        <f ca="1">OFFSET($A2016,,MATCH([2]Keys!$B$3,Data.Collect1Dump!$3:$3,0)-1)</f>
        <v>0</v>
      </c>
      <c r="LC2016">
        <f t="shared" ca="1" si="319"/>
        <v>0</v>
      </c>
      <c r="LD2016">
        <f t="shared" ca="1" si="319"/>
        <v>1</v>
      </c>
      <c r="LE2016">
        <f t="shared" ca="1" si="319"/>
        <v>0</v>
      </c>
      <c r="LF2016" s="2" t="e">
        <f t="shared" ca="1" si="320"/>
        <v>#N/A</v>
      </c>
      <c r="LG2016" s="2">
        <f t="shared" ca="1" si="321"/>
        <v>41578</v>
      </c>
      <c r="LH2016" s="2" t="e">
        <f t="shared" ca="1" si="322"/>
        <v>#N/A</v>
      </c>
      <c r="LI2016" t="e">
        <f t="shared" ca="1" si="323"/>
        <v>#N/A</v>
      </c>
      <c r="LJ2016" t="str">
        <f t="shared" ca="1" si="324"/>
        <v>ochiwit@gmail.com</v>
      </c>
      <c r="LK2016" t="e">
        <f t="shared" ca="1" si="325"/>
        <v>#N/A</v>
      </c>
      <c r="LL2016" t="str">
        <f t="shared" ca="1" si="317"/>
        <v>Token</v>
      </c>
      <c r="LM2016" t="str">
        <f t="shared" ca="1" si="318"/>
        <v>ochiwit@gmail.com</v>
      </c>
      <c r="LN2016" t="e">
        <f ca="1">OFFSET($A2016,,MATCH(OFFSET([2]Keys!C$1,MATCH(Data.Collect1Dump!$LL2016,[2]Keys!$A$2:$A$4,0),),Data.Collect1Dump!$3:$3,0)-1,)</f>
        <v>#VALUE!</v>
      </c>
      <c r="LO2016" s="2" t="e">
        <f t="shared" ca="1" si="326"/>
        <v>#VALUE!</v>
      </c>
    </row>
    <row r="2017" spans="1:327">
      <c r="A2017" t="s">
        <v>9857</v>
      </c>
      <c r="ID2017"/>
      <c r="JD2017" t="s">
        <v>5651</v>
      </c>
      <c r="JE2017" t="s">
        <v>9858</v>
      </c>
      <c r="JF2017" t="s">
        <v>329</v>
      </c>
      <c r="JG2017">
        <v>7000</v>
      </c>
      <c r="JH2017" t="s">
        <v>330</v>
      </c>
      <c r="JR2017" t="s">
        <v>330</v>
      </c>
      <c r="KP2017" t="s">
        <v>330</v>
      </c>
      <c r="KS2017" t="s">
        <v>330</v>
      </c>
      <c r="KV2017" t="s">
        <v>330</v>
      </c>
      <c r="KX2017" t="s">
        <v>329</v>
      </c>
      <c r="KZ2017">
        <f ca="1">OFFSET($A2017,,MATCH([2]Keys!$B$2,Data.Collect1Dump!$3:$3,0)-1)</f>
        <v>0</v>
      </c>
      <c r="LA2017" t="str">
        <f ca="1">OFFSET($A2017,,MATCH([2]Keys!$B$4,Data.Collect1Dump!$3:$3,0)-1)</f>
        <v>ochiwit@gmail.com</v>
      </c>
      <c r="LB2017">
        <f ca="1">OFFSET($A2017,,MATCH([2]Keys!$B$3,Data.Collect1Dump!$3:$3,0)-1)</f>
        <v>0</v>
      </c>
      <c r="LC2017">
        <f t="shared" ca="1" si="319"/>
        <v>0</v>
      </c>
      <c r="LD2017">
        <f t="shared" ca="1" si="319"/>
        <v>1</v>
      </c>
      <c r="LE2017">
        <f t="shared" ca="1" si="319"/>
        <v>0</v>
      </c>
      <c r="LF2017" s="2" t="e">
        <f t="shared" ca="1" si="320"/>
        <v>#N/A</v>
      </c>
      <c r="LG2017" s="2">
        <f t="shared" ca="1" si="321"/>
        <v>41578</v>
      </c>
      <c r="LH2017" s="2" t="e">
        <f t="shared" ca="1" si="322"/>
        <v>#N/A</v>
      </c>
      <c r="LI2017" t="e">
        <f t="shared" ca="1" si="323"/>
        <v>#N/A</v>
      </c>
      <c r="LJ2017" t="str">
        <f t="shared" ca="1" si="324"/>
        <v>ochiwit@gmail.com</v>
      </c>
      <c r="LK2017" t="e">
        <f t="shared" ca="1" si="325"/>
        <v>#N/A</v>
      </c>
      <c r="LL2017" t="str">
        <f t="shared" ca="1" si="317"/>
        <v>Token</v>
      </c>
      <c r="LM2017" t="str">
        <f t="shared" ca="1" si="318"/>
        <v>ochiwit@gmail.com</v>
      </c>
      <c r="LN2017" t="e">
        <f ca="1">OFFSET($A2017,,MATCH(OFFSET([2]Keys!C$1,MATCH(Data.Collect1Dump!$LL2017,[2]Keys!$A$2:$A$4,0),),Data.Collect1Dump!$3:$3,0)-1,)</f>
        <v>#VALUE!</v>
      </c>
      <c r="LO2017" s="2" t="e">
        <f t="shared" ca="1" si="326"/>
        <v>#VALUE!</v>
      </c>
    </row>
    <row r="2018" spans="1:327">
      <c r="A2018" t="s">
        <v>9859</v>
      </c>
      <c r="ID2018"/>
      <c r="JD2018" t="s">
        <v>5651</v>
      </c>
      <c r="JE2018" t="s">
        <v>9860</v>
      </c>
      <c r="JF2018" t="s">
        <v>329</v>
      </c>
      <c r="JG2018">
        <v>7000</v>
      </c>
      <c r="JH2018" t="s">
        <v>330</v>
      </c>
      <c r="JR2018" t="s">
        <v>330</v>
      </c>
      <c r="KP2018" t="s">
        <v>330</v>
      </c>
      <c r="KS2018" t="s">
        <v>330</v>
      </c>
      <c r="KV2018" t="s">
        <v>330</v>
      </c>
      <c r="KX2018" t="s">
        <v>329</v>
      </c>
      <c r="KZ2018">
        <f ca="1">OFFSET($A2018,,MATCH([2]Keys!$B$2,Data.Collect1Dump!$3:$3,0)-1)</f>
        <v>0</v>
      </c>
      <c r="LA2018" t="str">
        <f ca="1">OFFSET($A2018,,MATCH([2]Keys!$B$4,Data.Collect1Dump!$3:$3,0)-1)</f>
        <v>ochiwit@gmail.com</v>
      </c>
      <c r="LB2018">
        <f ca="1">OFFSET($A2018,,MATCH([2]Keys!$B$3,Data.Collect1Dump!$3:$3,0)-1)</f>
        <v>0</v>
      </c>
      <c r="LC2018">
        <f t="shared" ca="1" si="319"/>
        <v>0</v>
      </c>
      <c r="LD2018">
        <f t="shared" ca="1" si="319"/>
        <v>1</v>
      </c>
      <c r="LE2018">
        <f t="shared" ca="1" si="319"/>
        <v>0</v>
      </c>
      <c r="LF2018" s="2" t="e">
        <f t="shared" ca="1" si="320"/>
        <v>#N/A</v>
      </c>
      <c r="LG2018" s="2">
        <f t="shared" ca="1" si="321"/>
        <v>41578</v>
      </c>
      <c r="LH2018" s="2" t="e">
        <f t="shared" ca="1" si="322"/>
        <v>#N/A</v>
      </c>
      <c r="LI2018" t="e">
        <f t="shared" ca="1" si="323"/>
        <v>#N/A</v>
      </c>
      <c r="LJ2018" t="str">
        <f t="shared" ca="1" si="324"/>
        <v>ochiwit@gmail.com</v>
      </c>
      <c r="LK2018" t="e">
        <f t="shared" ca="1" si="325"/>
        <v>#N/A</v>
      </c>
      <c r="LL2018" t="str">
        <f t="shared" ca="1" si="317"/>
        <v>Token</v>
      </c>
      <c r="LM2018" t="str">
        <f t="shared" ca="1" si="318"/>
        <v>ochiwit@gmail.com</v>
      </c>
      <c r="LN2018" t="e">
        <f ca="1">OFFSET($A2018,,MATCH(OFFSET([2]Keys!C$1,MATCH(Data.Collect1Dump!$LL2018,[2]Keys!$A$2:$A$4,0),),Data.Collect1Dump!$3:$3,0)-1,)</f>
        <v>#VALUE!</v>
      </c>
      <c r="LO2018" s="2" t="e">
        <f t="shared" ca="1" si="326"/>
        <v>#VALUE!</v>
      </c>
    </row>
    <row r="2019" spans="1:327">
      <c r="A2019" t="s">
        <v>9861</v>
      </c>
      <c r="ID2019"/>
      <c r="JD2019" t="s">
        <v>5651</v>
      </c>
      <c r="JE2019" t="s">
        <v>9862</v>
      </c>
      <c r="JF2019" t="s">
        <v>329</v>
      </c>
      <c r="JG2019">
        <v>7000</v>
      </c>
      <c r="JH2019" t="s">
        <v>330</v>
      </c>
      <c r="JR2019" t="s">
        <v>330</v>
      </c>
      <c r="KP2019" t="s">
        <v>329</v>
      </c>
      <c r="KQ2019" t="s">
        <v>9863</v>
      </c>
      <c r="KR2019" t="s">
        <v>330</v>
      </c>
      <c r="KS2019" t="s">
        <v>330</v>
      </c>
      <c r="KV2019" t="s">
        <v>330</v>
      </c>
      <c r="KX2019" t="s">
        <v>329</v>
      </c>
      <c r="KZ2019">
        <f ca="1">OFFSET($A2019,,MATCH([2]Keys!$B$2,Data.Collect1Dump!$3:$3,0)-1)</f>
        <v>0</v>
      </c>
      <c r="LA2019" t="str">
        <f ca="1">OFFSET($A2019,,MATCH([2]Keys!$B$4,Data.Collect1Dump!$3:$3,0)-1)</f>
        <v>ochiwit@gmail.com</v>
      </c>
      <c r="LB2019">
        <f ca="1">OFFSET($A2019,,MATCH([2]Keys!$B$3,Data.Collect1Dump!$3:$3,0)-1)</f>
        <v>0</v>
      </c>
      <c r="LC2019">
        <f t="shared" ca="1" si="319"/>
        <v>0</v>
      </c>
      <c r="LD2019">
        <f t="shared" ca="1" si="319"/>
        <v>1</v>
      </c>
      <c r="LE2019">
        <f t="shared" ca="1" si="319"/>
        <v>0</v>
      </c>
      <c r="LF2019" s="2" t="e">
        <f t="shared" ca="1" si="320"/>
        <v>#N/A</v>
      </c>
      <c r="LG2019" s="2">
        <f t="shared" ca="1" si="321"/>
        <v>41578</v>
      </c>
      <c r="LH2019" s="2" t="e">
        <f t="shared" ca="1" si="322"/>
        <v>#N/A</v>
      </c>
      <c r="LI2019" t="e">
        <f t="shared" ca="1" si="323"/>
        <v>#N/A</v>
      </c>
      <c r="LJ2019" t="str">
        <f t="shared" ca="1" si="324"/>
        <v>ochiwit@gmail.com</v>
      </c>
      <c r="LK2019" t="e">
        <f t="shared" ca="1" si="325"/>
        <v>#N/A</v>
      </c>
      <c r="LL2019" t="str">
        <f t="shared" ca="1" si="317"/>
        <v>Token</v>
      </c>
      <c r="LM2019" t="str">
        <f t="shared" ca="1" si="318"/>
        <v>ochiwit@gmail.com</v>
      </c>
      <c r="LN2019" t="e">
        <f ca="1">OFFSET($A2019,,MATCH(OFFSET([2]Keys!C$1,MATCH(Data.Collect1Dump!$LL2019,[2]Keys!$A$2:$A$4,0),),Data.Collect1Dump!$3:$3,0)-1,)</f>
        <v>#VALUE!</v>
      </c>
      <c r="LO2019" s="2" t="e">
        <f t="shared" ca="1" si="326"/>
        <v>#VALUE!</v>
      </c>
    </row>
    <row r="2020" spans="1:327">
      <c r="A2020" t="s">
        <v>9864</v>
      </c>
      <c r="ID2020"/>
      <c r="JD2020" t="s">
        <v>5651</v>
      </c>
      <c r="JE2020" t="s">
        <v>9865</v>
      </c>
      <c r="JF2020" t="s">
        <v>329</v>
      </c>
      <c r="JG2020">
        <v>7000</v>
      </c>
      <c r="JH2020" t="s">
        <v>330</v>
      </c>
      <c r="JR2020" t="s">
        <v>330</v>
      </c>
      <c r="KP2020" t="s">
        <v>330</v>
      </c>
      <c r="KS2020" t="s">
        <v>330</v>
      </c>
      <c r="KV2020" t="s">
        <v>330</v>
      </c>
      <c r="KX2020" t="s">
        <v>329</v>
      </c>
      <c r="KZ2020">
        <f ca="1">OFFSET($A2020,,MATCH([2]Keys!$B$2,Data.Collect1Dump!$3:$3,0)-1)</f>
        <v>0</v>
      </c>
      <c r="LA2020" t="str">
        <f ca="1">OFFSET($A2020,,MATCH([2]Keys!$B$4,Data.Collect1Dump!$3:$3,0)-1)</f>
        <v>ochiwit@gmail.com</v>
      </c>
      <c r="LB2020">
        <f ca="1">OFFSET($A2020,,MATCH([2]Keys!$B$3,Data.Collect1Dump!$3:$3,0)-1)</f>
        <v>0</v>
      </c>
      <c r="LC2020">
        <f t="shared" ca="1" si="319"/>
        <v>0</v>
      </c>
      <c r="LD2020">
        <f t="shared" ca="1" si="319"/>
        <v>1</v>
      </c>
      <c r="LE2020">
        <f t="shared" ca="1" si="319"/>
        <v>0</v>
      </c>
      <c r="LF2020" s="2" t="e">
        <f t="shared" ca="1" si="320"/>
        <v>#N/A</v>
      </c>
      <c r="LG2020" s="2">
        <f t="shared" ca="1" si="321"/>
        <v>41624</v>
      </c>
      <c r="LH2020" s="2" t="e">
        <f t="shared" ca="1" si="322"/>
        <v>#N/A</v>
      </c>
      <c r="LI2020" t="e">
        <f t="shared" ca="1" si="323"/>
        <v>#N/A</v>
      </c>
      <c r="LJ2020" t="str">
        <f t="shared" ca="1" si="324"/>
        <v>ochiwit@gmail.com</v>
      </c>
      <c r="LK2020" t="e">
        <f t="shared" ca="1" si="325"/>
        <v>#N/A</v>
      </c>
      <c r="LL2020" t="str">
        <f t="shared" ca="1" si="317"/>
        <v>Token</v>
      </c>
      <c r="LM2020" t="str">
        <f t="shared" ca="1" si="318"/>
        <v>ochiwit@gmail.com</v>
      </c>
      <c r="LN2020" t="e">
        <f ca="1">OFFSET($A2020,,MATCH(OFFSET([2]Keys!C$1,MATCH(Data.Collect1Dump!$LL2020,[2]Keys!$A$2:$A$4,0),),Data.Collect1Dump!$3:$3,0)-1,)</f>
        <v>#VALUE!</v>
      </c>
      <c r="LO2020" s="2" t="e">
        <f t="shared" ca="1" si="326"/>
        <v>#VALUE!</v>
      </c>
    </row>
    <row r="2021" spans="1:327">
      <c r="A2021" t="s">
        <v>9866</v>
      </c>
      <c r="ID2021"/>
      <c r="JD2021" t="s">
        <v>5651</v>
      </c>
      <c r="JE2021" t="s">
        <v>9867</v>
      </c>
      <c r="JF2021" t="s">
        <v>329</v>
      </c>
      <c r="JG2021">
        <v>7000</v>
      </c>
      <c r="JH2021" t="s">
        <v>330</v>
      </c>
      <c r="JR2021" t="s">
        <v>330</v>
      </c>
      <c r="KP2021" t="s">
        <v>330</v>
      </c>
      <c r="KS2021" t="s">
        <v>330</v>
      </c>
      <c r="KV2021" t="s">
        <v>330</v>
      </c>
      <c r="KX2021" t="s">
        <v>329</v>
      </c>
      <c r="KZ2021">
        <f ca="1">OFFSET($A2021,,MATCH([2]Keys!$B$2,Data.Collect1Dump!$3:$3,0)-1)</f>
        <v>0</v>
      </c>
      <c r="LA2021" t="str">
        <f ca="1">OFFSET($A2021,,MATCH([2]Keys!$B$4,Data.Collect1Dump!$3:$3,0)-1)</f>
        <v>ochiwit@gmail.com</v>
      </c>
      <c r="LB2021">
        <f ca="1">OFFSET($A2021,,MATCH([2]Keys!$B$3,Data.Collect1Dump!$3:$3,0)-1)</f>
        <v>0</v>
      </c>
      <c r="LC2021">
        <f t="shared" ca="1" si="319"/>
        <v>0</v>
      </c>
      <c r="LD2021">
        <f t="shared" ca="1" si="319"/>
        <v>1</v>
      </c>
      <c r="LE2021">
        <f t="shared" ca="1" si="319"/>
        <v>0</v>
      </c>
      <c r="LF2021" s="2" t="e">
        <f t="shared" ca="1" si="320"/>
        <v>#N/A</v>
      </c>
      <c r="LG2021" s="2">
        <f t="shared" ca="1" si="321"/>
        <v>41592</v>
      </c>
      <c r="LH2021" s="2" t="e">
        <f t="shared" ca="1" si="322"/>
        <v>#N/A</v>
      </c>
      <c r="LI2021" t="e">
        <f t="shared" ca="1" si="323"/>
        <v>#N/A</v>
      </c>
      <c r="LJ2021" t="str">
        <f t="shared" ca="1" si="324"/>
        <v>ochiwit@gmail.com</v>
      </c>
      <c r="LK2021" t="e">
        <f t="shared" ca="1" si="325"/>
        <v>#N/A</v>
      </c>
      <c r="LL2021" t="str">
        <f t="shared" ca="1" si="317"/>
        <v>Token</v>
      </c>
      <c r="LM2021" t="str">
        <f t="shared" ca="1" si="318"/>
        <v>ochiwit@gmail.com</v>
      </c>
      <c r="LN2021" t="e">
        <f ca="1">OFFSET($A2021,,MATCH(OFFSET([2]Keys!C$1,MATCH(Data.Collect1Dump!$LL2021,[2]Keys!$A$2:$A$4,0),),Data.Collect1Dump!$3:$3,0)-1,)</f>
        <v>#VALUE!</v>
      </c>
      <c r="LO2021" s="2" t="e">
        <f t="shared" ca="1" si="326"/>
        <v>#VALUE!</v>
      </c>
    </row>
    <row r="2022" spans="1:327">
      <c r="A2022" t="s">
        <v>9868</v>
      </c>
      <c r="ID2022"/>
      <c r="JD2022" t="s">
        <v>5651</v>
      </c>
      <c r="JE2022" t="s">
        <v>9869</v>
      </c>
      <c r="JF2022" t="s">
        <v>329</v>
      </c>
      <c r="JG2022">
        <v>7000</v>
      </c>
      <c r="JH2022" t="s">
        <v>330</v>
      </c>
      <c r="JR2022" t="s">
        <v>329</v>
      </c>
      <c r="JS2022" t="s">
        <v>9870</v>
      </c>
      <c r="JT2022" t="b">
        <v>1</v>
      </c>
      <c r="JU2022" t="b">
        <v>1</v>
      </c>
      <c r="JX2022" t="b">
        <v>1</v>
      </c>
      <c r="KF2022" t="b">
        <v>1</v>
      </c>
      <c r="KL2022" t="b">
        <v>1</v>
      </c>
      <c r="KP2022" t="s">
        <v>330</v>
      </c>
      <c r="KS2022" t="s">
        <v>330</v>
      </c>
      <c r="KV2022" t="s">
        <v>330</v>
      </c>
      <c r="KX2022" t="s">
        <v>329</v>
      </c>
      <c r="KZ2022">
        <f ca="1">OFFSET($A2022,,MATCH([2]Keys!$B$2,Data.Collect1Dump!$3:$3,0)-1)</f>
        <v>0</v>
      </c>
      <c r="LA2022" t="str">
        <f ca="1">OFFSET($A2022,,MATCH([2]Keys!$B$4,Data.Collect1Dump!$3:$3,0)-1)</f>
        <v>ochiwit@gmail.com</v>
      </c>
      <c r="LB2022">
        <f ca="1">OFFSET($A2022,,MATCH([2]Keys!$B$3,Data.Collect1Dump!$3:$3,0)-1)</f>
        <v>0</v>
      </c>
      <c r="LC2022">
        <f t="shared" ca="1" si="319"/>
        <v>0</v>
      </c>
      <c r="LD2022">
        <f t="shared" ca="1" si="319"/>
        <v>1</v>
      </c>
      <c r="LE2022">
        <f t="shared" ca="1" si="319"/>
        <v>0</v>
      </c>
      <c r="LF2022" s="2" t="e">
        <f t="shared" ca="1" si="320"/>
        <v>#N/A</v>
      </c>
      <c r="LG2022" s="2">
        <f t="shared" ca="1" si="321"/>
        <v>41579</v>
      </c>
      <c r="LH2022" s="2" t="e">
        <f t="shared" ca="1" si="322"/>
        <v>#N/A</v>
      </c>
      <c r="LI2022" t="e">
        <f t="shared" ca="1" si="323"/>
        <v>#N/A</v>
      </c>
      <c r="LJ2022" t="str">
        <f t="shared" ca="1" si="324"/>
        <v>ochiwit@gmail.com</v>
      </c>
      <c r="LK2022" t="e">
        <f t="shared" ca="1" si="325"/>
        <v>#N/A</v>
      </c>
      <c r="LL2022" t="str">
        <f t="shared" ca="1" si="317"/>
        <v>Token</v>
      </c>
      <c r="LM2022" t="str">
        <f t="shared" ca="1" si="318"/>
        <v>ochiwit@gmail.com</v>
      </c>
      <c r="LN2022" t="e">
        <f ca="1">OFFSET($A2022,,MATCH(OFFSET([2]Keys!C$1,MATCH(Data.Collect1Dump!$LL2022,[2]Keys!$A$2:$A$4,0),),Data.Collect1Dump!$3:$3,0)-1,)</f>
        <v>#VALUE!</v>
      </c>
      <c r="LO2022" s="2" t="e">
        <f t="shared" ca="1" si="326"/>
        <v>#VALUE!</v>
      </c>
    </row>
    <row r="2023" spans="1:327">
      <c r="A2023" t="s">
        <v>9871</v>
      </c>
      <c r="ID2023"/>
      <c r="JD2023" t="s">
        <v>5651</v>
      </c>
      <c r="JE2023" t="s">
        <v>9872</v>
      </c>
      <c r="JF2023" t="s">
        <v>329</v>
      </c>
      <c r="JG2023">
        <v>7000</v>
      </c>
      <c r="JH2023" t="s">
        <v>330</v>
      </c>
      <c r="JR2023" t="s">
        <v>330</v>
      </c>
      <c r="KP2023" t="s">
        <v>330</v>
      </c>
      <c r="KS2023" t="s">
        <v>330</v>
      </c>
      <c r="KV2023" t="s">
        <v>330</v>
      </c>
      <c r="KX2023" t="s">
        <v>329</v>
      </c>
      <c r="KZ2023">
        <f ca="1">OFFSET($A2023,,MATCH([2]Keys!$B$2,Data.Collect1Dump!$3:$3,0)-1)</f>
        <v>0</v>
      </c>
      <c r="LA2023" t="str">
        <f ca="1">OFFSET($A2023,,MATCH([2]Keys!$B$4,Data.Collect1Dump!$3:$3,0)-1)</f>
        <v>ochiwit@gmail.com</v>
      </c>
      <c r="LB2023">
        <f ca="1">OFFSET($A2023,,MATCH([2]Keys!$B$3,Data.Collect1Dump!$3:$3,0)-1)</f>
        <v>0</v>
      </c>
      <c r="LC2023">
        <f t="shared" ca="1" si="319"/>
        <v>0</v>
      </c>
      <c r="LD2023">
        <f t="shared" ca="1" si="319"/>
        <v>1</v>
      </c>
      <c r="LE2023">
        <f t="shared" ca="1" si="319"/>
        <v>0</v>
      </c>
      <c r="LF2023" s="2" t="e">
        <f t="shared" ca="1" si="320"/>
        <v>#N/A</v>
      </c>
      <c r="LG2023" s="2">
        <f t="shared" ca="1" si="321"/>
        <v>41578</v>
      </c>
      <c r="LH2023" s="2" t="e">
        <f t="shared" ca="1" si="322"/>
        <v>#N/A</v>
      </c>
      <c r="LI2023" t="e">
        <f t="shared" ca="1" si="323"/>
        <v>#N/A</v>
      </c>
      <c r="LJ2023" t="str">
        <f t="shared" ca="1" si="324"/>
        <v>ochiwit@gmail.com</v>
      </c>
      <c r="LK2023" t="e">
        <f t="shared" ca="1" si="325"/>
        <v>#N/A</v>
      </c>
      <c r="LL2023" t="str">
        <f t="shared" ca="1" si="317"/>
        <v>Token</v>
      </c>
      <c r="LM2023" t="str">
        <f t="shared" ca="1" si="318"/>
        <v>ochiwit@gmail.com</v>
      </c>
      <c r="LN2023" t="e">
        <f ca="1">OFFSET($A2023,,MATCH(OFFSET([2]Keys!C$1,MATCH(Data.Collect1Dump!$LL2023,[2]Keys!$A$2:$A$4,0),),Data.Collect1Dump!$3:$3,0)-1,)</f>
        <v>#VALUE!</v>
      </c>
      <c r="LO2023" s="2" t="e">
        <f t="shared" ca="1" si="326"/>
        <v>#VALUE!</v>
      </c>
    </row>
    <row r="2024" spans="1:327">
      <c r="A2024" t="s">
        <v>9873</v>
      </c>
      <c r="ID2024"/>
      <c r="JD2024" t="s">
        <v>5651</v>
      </c>
      <c r="JE2024" t="s">
        <v>9874</v>
      </c>
      <c r="JF2024" t="s">
        <v>329</v>
      </c>
      <c r="JG2024">
        <v>7000</v>
      </c>
      <c r="JH2024" t="s">
        <v>330</v>
      </c>
      <c r="JR2024" t="s">
        <v>330</v>
      </c>
      <c r="KP2024" t="s">
        <v>330</v>
      </c>
      <c r="KS2024" t="s">
        <v>330</v>
      </c>
      <c r="KV2024" t="s">
        <v>330</v>
      </c>
      <c r="KX2024" t="s">
        <v>329</v>
      </c>
      <c r="KZ2024">
        <f ca="1">OFFSET($A2024,,MATCH([2]Keys!$B$2,Data.Collect1Dump!$3:$3,0)-1)</f>
        <v>0</v>
      </c>
      <c r="LA2024" t="str">
        <f ca="1">OFFSET($A2024,,MATCH([2]Keys!$B$4,Data.Collect1Dump!$3:$3,0)-1)</f>
        <v>ochiwit@gmail.com</v>
      </c>
      <c r="LB2024">
        <f ca="1">OFFSET($A2024,,MATCH([2]Keys!$B$3,Data.Collect1Dump!$3:$3,0)-1)</f>
        <v>0</v>
      </c>
      <c r="LC2024">
        <f t="shared" ca="1" si="319"/>
        <v>0</v>
      </c>
      <c r="LD2024">
        <f t="shared" ca="1" si="319"/>
        <v>1</v>
      </c>
      <c r="LE2024">
        <f t="shared" ca="1" si="319"/>
        <v>0</v>
      </c>
      <c r="LF2024" s="2" t="e">
        <f t="shared" ca="1" si="320"/>
        <v>#N/A</v>
      </c>
      <c r="LG2024" s="2">
        <f t="shared" ca="1" si="321"/>
        <v>41579</v>
      </c>
      <c r="LH2024" s="2" t="e">
        <f t="shared" ca="1" si="322"/>
        <v>#N/A</v>
      </c>
      <c r="LI2024" t="e">
        <f t="shared" ca="1" si="323"/>
        <v>#N/A</v>
      </c>
      <c r="LJ2024" t="str">
        <f t="shared" ca="1" si="324"/>
        <v>ochiwit@gmail.com</v>
      </c>
      <c r="LK2024" t="e">
        <f t="shared" ca="1" si="325"/>
        <v>#N/A</v>
      </c>
      <c r="LL2024" t="str">
        <f t="shared" ca="1" si="317"/>
        <v>Token</v>
      </c>
      <c r="LM2024" t="str">
        <f t="shared" ca="1" si="318"/>
        <v>ochiwit@gmail.com</v>
      </c>
      <c r="LN2024" t="e">
        <f ca="1">OFFSET($A2024,,MATCH(OFFSET([2]Keys!C$1,MATCH(Data.Collect1Dump!$LL2024,[2]Keys!$A$2:$A$4,0),),Data.Collect1Dump!$3:$3,0)-1,)</f>
        <v>#VALUE!</v>
      </c>
      <c r="LO2024" s="2" t="e">
        <f t="shared" ca="1" si="326"/>
        <v>#VALUE!</v>
      </c>
    </row>
    <row r="2025" spans="1:327">
      <c r="A2025" t="s">
        <v>9875</v>
      </c>
      <c r="ID2025"/>
      <c r="JD2025" t="s">
        <v>5651</v>
      </c>
      <c r="JE2025" t="s">
        <v>9876</v>
      </c>
      <c r="JF2025" t="s">
        <v>329</v>
      </c>
      <c r="JG2025">
        <v>7000</v>
      </c>
      <c r="JH2025" t="s">
        <v>329</v>
      </c>
      <c r="JI2025" t="b">
        <v>1</v>
      </c>
      <c r="JP2025" t="s">
        <v>330</v>
      </c>
      <c r="JR2025" t="s">
        <v>330</v>
      </c>
      <c r="KP2025" t="s">
        <v>329</v>
      </c>
      <c r="KQ2025" t="s">
        <v>9877</v>
      </c>
      <c r="KR2025" t="s">
        <v>330</v>
      </c>
      <c r="KS2025" t="s">
        <v>330</v>
      </c>
      <c r="KV2025" t="s">
        <v>330</v>
      </c>
      <c r="KX2025" t="s">
        <v>329</v>
      </c>
      <c r="KZ2025">
        <f ca="1">OFFSET($A2025,,MATCH([2]Keys!$B$2,Data.Collect1Dump!$3:$3,0)-1)</f>
        <v>0</v>
      </c>
      <c r="LA2025" t="str">
        <f ca="1">OFFSET($A2025,,MATCH([2]Keys!$B$4,Data.Collect1Dump!$3:$3,0)-1)</f>
        <v>ochiwit@gmail.com</v>
      </c>
      <c r="LB2025">
        <f ca="1">OFFSET($A2025,,MATCH([2]Keys!$B$3,Data.Collect1Dump!$3:$3,0)-1)</f>
        <v>0</v>
      </c>
      <c r="LC2025">
        <f t="shared" ca="1" si="319"/>
        <v>0</v>
      </c>
      <c r="LD2025">
        <f t="shared" ca="1" si="319"/>
        <v>1</v>
      </c>
      <c r="LE2025">
        <f t="shared" ca="1" si="319"/>
        <v>0</v>
      </c>
      <c r="LF2025" s="2" t="e">
        <f t="shared" ca="1" si="320"/>
        <v>#N/A</v>
      </c>
      <c r="LG2025" s="2">
        <f t="shared" ca="1" si="321"/>
        <v>41579</v>
      </c>
      <c r="LH2025" s="2" t="e">
        <f t="shared" ca="1" si="322"/>
        <v>#N/A</v>
      </c>
      <c r="LI2025" t="e">
        <f t="shared" ca="1" si="323"/>
        <v>#N/A</v>
      </c>
      <c r="LJ2025" t="str">
        <f t="shared" ca="1" si="324"/>
        <v>ochiwit@gmail.com</v>
      </c>
      <c r="LK2025" t="e">
        <f t="shared" ca="1" si="325"/>
        <v>#N/A</v>
      </c>
      <c r="LL2025" t="str">
        <f t="shared" ca="1" si="317"/>
        <v>Token</v>
      </c>
      <c r="LM2025" t="str">
        <f t="shared" ca="1" si="318"/>
        <v>ochiwit@gmail.com</v>
      </c>
      <c r="LN2025" t="e">
        <f ca="1">OFFSET($A2025,,MATCH(OFFSET([2]Keys!C$1,MATCH(Data.Collect1Dump!$LL2025,[2]Keys!$A$2:$A$4,0),),Data.Collect1Dump!$3:$3,0)-1,)</f>
        <v>#VALUE!</v>
      </c>
      <c r="LO2025" s="2" t="e">
        <f t="shared" ca="1" si="326"/>
        <v>#VALUE!</v>
      </c>
    </row>
    <row r="2026" spans="1:327">
      <c r="A2026" t="s">
        <v>9878</v>
      </c>
      <c r="ID2026"/>
      <c r="JD2026" t="s">
        <v>5651</v>
      </c>
      <c r="JE2026" t="s">
        <v>9879</v>
      </c>
      <c r="JF2026" t="s">
        <v>329</v>
      </c>
      <c r="JG2026">
        <v>7000</v>
      </c>
      <c r="JH2026" t="s">
        <v>330</v>
      </c>
      <c r="JR2026" t="s">
        <v>330</v>
      </c>
      <c r="KP2026" t="s">
        <v>330</v>
      </c>
      <c r="KS2026" t="s">
        <v>330</v>
      </c>
      <c r="KV2026" t="s">
        <v>330</v>
      </c>
      <c r="KX2026" t="s">
        <v>329</v>
      </c>
      <c r="KZ2026">
        <f ca="1">OFFSET($A2026,,MATCH([2]Keys!$B$2,Data.Collect1Dump!$3:$3,0)-1)</f>
        <v>0</v>
      </c>
      <c r="LA2026" t="str">
        <f ca="1">OFFSET($A2026,,MATCH([2]Keys!$B$4,Data.Collect1Dump!$3:$3,0)-1)</f>
        <v>ochiwit@gmail.com</v>
      </c>
      <c r="LB2026">
        <f ca="1">OFFSET($A2026,,MATCH([2]Keys!$B$3,Data.Collect1Dump!$3:$3,0)-1)</f>
        <v>0</v>
      </c>
      <c r="LC2026">
        <f t="shared" ca="1" si="319"/>
        <v>0</v>
      </c>
      <c r="LD2026">
        <f t="shared" ca="1" si="319"/>
        <v>1</v>
      </c>
      <c r="LE2026">
        <f t="shared" ca="1" si="319"/>
        <v>0</v>
      </c>
      <c r="LF2026" s="2" t="e">
        <f t="shared" ca="1" si="320"/>
        <v>#N/A</v>
      </c>
      <c r="LG2026" s="2">
        <f t="shared" ca="1" si="321"/>
        <v>41579</v>
      </c>
      <c r="LH2026" s="2" t="e">
        <f t="shared" ca="1" si="322"/>
        <v>#N/A</v>
      </c>
      <c r="LI2026" t="e">
        <f t="shared" ca="1" si="323"/>
        <v>#N/A</v>
      </c>
      <c r="LJ2026" t="str">
        <f t="shared" ca="1" si="324"/>
        <v>ochiwit@gmail.com</v>
      </c>
      <c r="LK2026" t="e">
        <f t="shared" ca="1" si="325"/>
        <v>#N/A</v>
      </c>
      <c r="LL2026" t="str">
        <f t="shared" ca="1" si="317"/>
        <v>Token</v>
      </c>
      <c r="LM2026" t="str">
        <f t="shared" ca="1" si="318"/>
        <v>ochiwit@gmail.com</v>
      </c>
      <c r="LN2026" t="e">
        <f ca="1">OFFSET($A2026,,MATCH(OFFSET([2]Keys!C$1,MATCH(Data.Collect1Dump!$LL2026,[2]Keys!$A$2:$A$4,0),),Data.Collect1Dump!$3:$3,0)-1,)</f>
        <v>#VALUE!</v>
      </c>
      <c r="LO2026" s="2" t="e">
        <f t="shared" ca="1" si="326"/>
        <v>#VALUE!</v>
      </c>
    </row>
    <row r="2027" spans="1:327">
      <c r="A2027" t="s">
        <v>9880</v>
      </c>
      <c r="ID2027"/>
      <c r="JD2027" t="s">
        <v>5651</v>
      </c>
      <c r="JE2027" t="s">
        <v>9881</v>
      </c>
      <c r="JF2027" t="s">
        <v>329</v>
      </c>
      <c r="JG2027">
        <v>6900</v>
      </c>
      <c r="JH2027" t="s">
        <v>330</v>
      </c>
      <c r="JR2027" t="s">
        <v>330</v>
      </c>
      <c r="KP2027" t="s">
        <v>330</v>
      </c>
      <c r="KS2027" t="s">
        <v>330</v>
      </c>
      <c r="KV2027" t="s">
        <v>330</v>
      </c>
      <c r="KX2027" t="s">
        <v>329</v>
      </c>
      <c r="KZ2027">
        <f ca="1">OFFSET($A2027,,MATCH([2]Keys!$B$2,Data.Collect1Dump!$3:$3,0)-1)</f>
        <v>0</v>
      </c>
      <c r="LA2027" t="str">
        <f ca="1">OFFSET($A2027,,MATCH([2]Keys!$B$4,Data.Collect1Dump!$3:$3,0)-1)</f>
        <v>ochiwit@gmail.com</v>
      </c>
      <c r="LB2027">
        <f ca="1">OFFSET($A2027,,MATCH([2]Keys!$B$3,Data.Collect1Dump!$3:$3,0)-1)</f>
        <v>0</v>
      </c>
      <c r="LC2027">
        <f t="shared" ca="1" si="319"/>
        <v>0</v>
      </c>
      <c r="LD2027">
        <f t="shared" ca="1" si="319"/>
        <v>1</v>
      </c>
      <c r="LE2027">
        <f t="shared" ca="1" si="319"/>
        <v>0</v>
      </c>
      <c r="LF2027" s="2" t="e">
        <f t="shared" ca="1" si="320"/>
        <v>#N/A</v>
      </c>
      <c r="LG2027" s="2">
        <f t="shared" ca="1" si="321"/>
        <v>41579</v>
      </c>
      <c r="LH2027" s="2" t="e">
        <f t="shared" ca="1" si="322"/>
        <v>#N/A</v>
      </c>
      <c r="LI2027" t="e">
        <f t="shared" ca="1" si="323"/>
        <v>#N/A</v>
      </c>
      <c r="LJ2027" t="str">
        <f t="shared" ca="1" si="324"/>
        <v>ochiwit@gmail.com</v>
      </c>
      <c r="LK2027" t="e">
        <f t="shared" ca="1" si="325"/>
        <v>#N/A</v>
      </c>
      <c r="LL2027" t="str">
        <f t="shared" ca="1" si="317"/>
        <v>Token</v>
      </c>
      <c r="LM2027" t="str">
        <f t="shared" ca="1" si="318"/>
        <v>ochiwit@gmail.com</v>
      </c>
      <c r="LN2027" t="e">
        <f ca="1">OFFSET($A2027,,MATCH(OFFSET([2]Keys!C$1,MATCH(Data.Collect1Dump!$LL2027,[2]Keys!$A$2:$A$4,0),),Data.Collect1Dump!$3:$3,0)-1,)</f>
        <v>#VALUE!</v>
      </c>
      <c r="LO2027" s="2" t="e">
        <f t="shared" ca="1" si="326"/>
        <v>#VALUE!</v>
      </c>
    </row>
    <row r="2028" spans="1:327">
      <c r="A2028" t="s">
        <v>9882</v>
      </c>
      <c r="ID2028"/>
      <c r="JD2028" t="s">
        <v>5651</v>
      </c>
      <c r="JE2028" t="s">
        <v>9883</v>
      </c>
      <c r="JF2028" t="s">
        <v>329</v>
      </c>
      <c r="JG2028">
        <v>7000</v>
      </c>
      <c r="JH2028" t="s">
        <v>330</v>
      </c>
      <c r="JR2028" t="s">
        <v>330</v>
      </c>
      <c r="KP2028" t="s">
        <v>330</v>
      </c>
      <c r="KS2028" t="s">
        <v>330</v>
      </c>
      <c r="KV2028" t="s">
        <v>330</v>
      </c>
      <c r="KX2028" t="s">
        <v>329</v>
      </c>
      <c r="KZ2028">
        <f ca="1">OFFSET($A2028,,MATCH([2]Keys!$B$2,Data.Collect1Dump!$3:$3,0)-1)</f>
        <v>0</v>
      </c>
      <c r="LA2028" t="str">
        <f ca="1">OFFSET($A2028,,MATCH([2]Keys!$B$4,Data.Collect1Dump!$3:$3,0)-1)</f>
        <v>ochiwit@gmail.com</v>
      </c>
      <c r="LB2028">
        <f ca="1">OFFSET($A2028,,MATCH([2]Keys!$B$3,Data.Collect1Dump!$3:$3,0)-1)</f>
        <v>0</v>
      </c>
      <c r="LC2028">
        <f t="shared" ca="1" si="319"/>
        <v>0</v>
      </c>
      <c r="LD2028">
        <f t="shared" ca="1" si="319"/>
        <v>1</v>
      </c>
      <c r="LE2028">
        <f t="shared" ca="1" si="319"/>
        <v>0</v>
      </c>
      <c r="LF2028" s="2" t="e">
        <f t="shared" ca="1" si="320"/>
        <v>#N/A</v>
      </c>
      <c r="LG2028" s="2">
        <f t="shared" ca="1" si="321"/>
        <v>41592</v>
      </c>
      <c r="LH2028" s="2" t="e">
        <f t="shared" ca="1" si="322"/>
        <v>#N/A</v>
      </c>
      <c r="LI2028" t="e">
        <f t="shared" ca="1" si="323"/>
        <v>#N/A</v>
      </c>
      <c r="LJ2028" t="str">
        <f t="shared" ca="1" si="324"/>
        <v>ochiwit@gmail.com</v>
      </c>
      <c r="LK2028" t="e">
        <f t="shared" ca="1" si="325"/>
        <v>#N/A</v>
      </c>
      <c r="LL2028" t="str">
        <f t="shared" ca="1" si="317"/>
        <v>Token</v>
      </c>
      <c r="LM2028" t="str">
        <f t="shared" ca="1" si="318"/>
        <v>ochiwit@gmail.com</v>
      </c>
      <c r="LN2028" t="e">
        <f ca="1">OFFSET($A2028,,MATCH(OFFSET([2]Keys!C$1,MATCH(Data.Collect1Dump!$LL2028,[2]Keys!$A$2:$A$4,0),),Data.Collect1Dump!$3:$3,0)-1,)</f>
        <v>#VALUE!</v>
      </c>
      <c r="LO2028" s="2" t="e">
        <f t="shared" ca="1" si="326"/>
        <v>#VALUE!</v>
      </c>
    </row>
    <row r="2029" spans="1:327">
      <c r="A2029" t="s">
        <v>9884</v>
      </c>
      <c r="ID2029"/>
      <c r="JD2029" t="s">
        <v>5651</v>
      </c>
      <c r="JE2029" t="s">
        <v>9885</v>
      </c>
      <c r="JF2029" t="s">
        <v>329</v>
      </c>
      <c r="JG2029">
        <v>7000</v>
      </c>
      <c r="JH2029" t="s">
        <v>330</v>
      </c>
      <c r="JR2029" t="s">
        <v>329</v>
      </c>
      <c r="JS2029" t="s">
        <v>9886</v>
      </c>
      <c r="JT2029" t="b">
        <v>1</v>
      </c>
      <c r="JV2029" t="b">
        <v>1</v>
      </c>
      <c r="JX2029" t="b">
        <v>1</v>
      </c>
      <c r="KF2029" t="b">
        <v>1</v>
      </c>
      <c r="KG2029" t="b">
        <v>1</v>
      </c>
      <c r="KL2029" t="b">
        <v>1</v>
      </c>
      <c r="KM2029" t="b">
        <v>1</v>
      </c>
      <c r="KP2029" t="s">
        <v>330</v>
      </c>
      <c r="KS2029" t="s">
        <v>330</v>
      </c>
      <c r="KV2029" t="s">
        <v>330</v>
      </c>
      <c r="KX2029" t="s">
        <v>329</v>
      </c>
      <c r="KZ2029">
        <f ca="1">OFFSET($A2029,,MATCH([2]Keys!$B$2,Data.Collect1Dump!$3:$3,0)-1)</f>
        <v>0</v>
      </c>
      <c r="LA2029" t="str">
        <f ca="1">OFFSET($A2029,,MATCH([2]Keys!$B$4,Data.Collect1Dump!$3:$3,0)-1)</f>
        <v>ochiwit@gmail.com</v>
      </c>
      <c r="LB2029">
        <f ca="1">OFFSET($A2029,,MATCH([2]Keys!$B$3,Data.Collect1Dump!$3:$3,0)-1)</f>
        <v>0</v>
      </c>
      <c r="LC2029">
        <f t="shared" ca="1" si="319"/>
        <v>0</v>
      </c>
      <c r="LD2029">
        <f t="shared" ca="1" si="319"/>
        <v>1</v>
      </c>
      <c r="LE2029">
        <f t="shared" ca="1" si="319"/>
        <v>0</v>
      </c>
      <c r="LF2029" s="2" t="e">
        <f t="shared" ca="1" si="320"/>
        <v>#N/A</v>
      </c>
      <c r="LG2029" s="2">
        <f t="shared" ca="1" si="321"/>
        <v>41592</v>
      </c>
      <c r="LH2029" s="2" t="e">
        <f t="shared" ca="1" si="322"/>
        <v>#N/A</v>
      </c>
      <c r="LI2029" t="e">
        <f t="shared" ca="1" si="323"/>
        <v>#N/A</v>
      </c>
      <c r="LJ2029" t="str">
        <f t="shared" ca="1" si="324"/>
        <v>ochiwit@gmail.com</v>
      </c>
      <c r="LK2029" t="e">
        <f t="shared" ca="1" si="325"/>
        <v>#N/A</v>
      </c>
      <c r="LL2029" t="str">
        <f t="shared" ca="1" si="317"/>
        <v>Token</v>
      </c>
      <c r="LM2029" t="str">
        <f t="shared" ca="1" si="318"/>
        <v>ochiwit@gmail.com</v>
      </c>
      <c r="LN2029" t="e">
        <f ca="1">OFFSET($A2029,,MATCH(OFFSET([2]Keys!C$1,MATCH(Data.Collect1Dump!$LL2029,[2]Keys!$A$2:$A$4,0),),Data.Collect1Dump!$3:$3,0)-1,)</f>
        <v>#VALUE!</v>
      </c>
      <c r="LO2029" s="2" t="e">
        <f t="shared" ca="1" si="326"/>
        <v>#VALUE!</v>
      </c>
    </row>
    <row r="2030" spans="1:327">
      <c r="A2030" t="s">
        <v>9887</v>
      </c>
      <c r="ID2030"/>
      <c r="JD2030" t="s">
        <v>5651</v>
      </c>
      <c r="JE2030" t="s">
        <v>9888</v>
      </c>
      <c r="JF2030" t="s">
        <v>329</v>
      </c>
      <c r="JG2030">
        <v>6834</v>
      </c>
      <c r="JH2030" t="s">
        <v>330</v>
      </c>
      <c r="JR2030" t="s">
        <v>330</v>
      </c>
      <c r="KP2030" t="s">
        <v>330</v>
      </c>
      <c r="KS2030" t="s">
        <v>330</v>
      </c>
      <c r="KV2030" t="s">
        <v>330</v>
      </c>
      <c r="KX2030" t="s">
        <v>329</v>
      </c>
      <c r="KZ2030">
        <f ca="1">OFFSET($A2030,,MATCH([2]Keys!$B$2,Data.Collect1Dump!$3:$3,0)-1)</f>
        <v>0</v>
      </c>
      <c r="LA2030" t="str">
        <f ca="1">OFFSET($A2030,,MATCH([2]Keys!$B$4,Data.Collect1Dump!$3:$3,0)-1)</f>
        <v>ochiwit@gmail.com</v>
      </c>
      <c r="LB2030">
        <f ca="1">OFFSET($A2030,,MATCH([2]Keys!$B$3,Data.Collect1Dump!$3:$3,0)-1)</f>
        <v>0</v>
      </c>
      <c r="LC2030">
        <f t="shared" ca="1" si="319"/>
        <v>0</v>
      </c>
      <c r="LD2030">
        <f t="shared" ca="1" si="319"/>
        <v>1</v>
      </c>
      <c r="LE2030">
        <f t="shared" ca="1" si="319"/>
        <v>0</v>
      </c>
      <c r="LF2030" s="2" t="e">
        <f t="shared" ca="1" si="320"/>
        <v>#N/A</v>
      </c>
      <c r="LG2030" s="2">
        <f t="shared" ca="1" si="321"/>
        <v>41577</v>
      </c>
      <c r="LH2030" s="2" t="e">
        <f t="shared" ca="1" si="322"/>
        <v>#N/A</v>
      </c>
      <c r="LI2030" t="e">
        <f t="shared" ca="1" si="323"/>
        <v>#N/A</v>
      </c>
      <c r="LJ2030" t="str">
        <f t="shared" ca="1" si="324"/>
        <v>ochiwit@gmail.com</v>
      </c>
      <c r="LK2030" t="e">
        <f t="shared" ca="1" si="325"/>
        <v>#N/A</v>
      </c>
      <c r="LL2030" t="str">
        <f t="shared" ca="1" si="317"/>
        <v>Token</v>
      </c>
      <c r="LM2030" t="str">
        <f t="shared" ca="1" si="318"/>
        <v>ochiwit@gmail.com</v>
      </c>
      <c r="LN2030" t="e">
        <f ca="1">OFFSET($A2030,,MATCH(OFFSET([2]Keys!C$1,MATCH(Data.Collect1Dump!$LL2030,[2]Keys!$A$2:$A$4,0),),Data.Collect1Dump!$3:$3,0)-1,)</f>
        <v>#VALUE!</v>
      </c>
      <c r="LO2030" s="2" t="e">
        <f t="shared" ca="1" si="326"/>
        <v>#VALUE!</v>
      </c>
    </row>
    <row r="2031" spans="1:327">
      <c r="A2031" t="s">
        <v>9889</v>
      </c>
      <c r="ID2031"/>
      <c r="JD2031" t="s">
        <v>350</v>
      </c>
      <c r="JE2031" t="s">
        <v>9890</v>
      </c>
      <c r="JF2031" t="s">
        <v>329</v>
      </c>
      <c r="JG2031">
        <v>6918</v>
      </c>
      <c r="JH2031" t="s">
        <v>330</v>
      </c>
      <c r="JR2031" t="s">
        <v>330</v>
      </c>
      <c r="KP2031" t="s">
        <v>330</v>
      </c>
      <c r="KS2031" t="s">
        <v>330</v>
      </c>
      <c r="KV2031" t="s">
        <v>330</v>
      </c>
      <c r="KX2031" t="s">
        <v>329</v>
      </c>
      <c r="KZ2031">
        <f ca="1">OFFSET($A2031,,MATCH([2]Keys!$B$2,Data.Collect1Dump!$3:$3,0)-1)</f>
        <v>0</v>
      </c>
      <c r="LA2031" t="str">
        <f ca="1">OFFSET($A2031,,MATCH([2]Keys!$B$4,Data.Collect1Dump!$3:$3,0)-1)</f>
        <v>andrew.agumba@givedirectly.org</v>
      </c>
      <c r="LB2031">
        <f ca="1">OFFSET($A2031,,MATCH([2]Keys!$B$3,Data.Collect1Dump!$3:$3,0)-1)</f>
        <v>0</v>
      </c>
      <c r="LC2031">
        <f t="shared" ca="1" si="319"/>
        <v>0</v>
      </c>
      <c r="LD2031">
        <f t="shared" ca="1" si="319"/>
        <v>1</v>
      </c>
      <c r="LE2031">
        <f t="shared" ca="1" si="319"/>
        <v>0</v>
      </c>
      <c r="LF2031" s="2" t="e">
        <f t="shared" ca="1" si="320"/>
        <v>#N/A</v>
      </c>
      <c r="LG2031" s="2">
        <f t="shared" ca="1" si="321"/>
        <v>41592</v>
      </c>
      <c r="LH2031" s="2" t="e">
        <f t="shared" ca="1" si="322"/>
        <v>#N/A</v>
      </c>
      <c r="LI2031" t="e">
        <f t="shared" ca="1" si="323"/>
        <v>#N/A</v>
      </c>
      <c r="LJ2031" t="str">
        <f t="shared" ca="1" si="324"/>
        <v>andrew.agumba@givedirectly.org</v>
      </c>
      <c r="LK2031" t="e">
        <f t="shared" ca="1" si="325"/>
        <v>#N/A</v>
      </c>
      <c r="LL2031" t="str">
        <f t="shared" ca="1" si="317"/>
        <v>Token</v>
      </c>
      <c r="LM2031" t="str">
        <f t="shared" ca="1" si="318"/>
        <v>andrew.agumba@givedirectly.org</v>
      </c>
      <c r="LN2031" t="e">
        <f ca="1">OFFSET($A2031,,MATCH(OFFSET([2]Keys!C$1,MATCH(Data.Collect1Dump!$LL2031,[2]Keys!$A$2:$A$4,0),),Data.Collect1Dump!$3:$3,0)-1,)</f>
        <v>#VALUE!</v>
      </c>
      <c r="LO2031" s="2" t="e">
        <f t="shared" ca="1" si="326"/>
        <v>#VALUE!</v>
      </c>
    </row>
    <row r="2032" spans="1:327">
      <c r="A2032" t="s">
        <v>9891</v>
      </c>
      <c r="ID2032"/>
      <c r="KZ2032">
        <f ca="1">OFFSET($A2032,,MATCH([2]Keys!$B$2,Data.Collect1Dump!$3:$3,0)-1)</f>
        <v>0</v>
      </c>
      <c r="LA2032">
        <f ca="1">OFFSET($A2032,,MATCH([2]Keys!$B$4,Data.Collect1Dump!$3:$3,0)-1)</f>
        <v>0</v>
      </c>
      <c r="LB2032">
        <f ca="1">OFFSET($A2032,,MATCH([2]Keys!$B$3,Data.Collect1Dump!$3:$3,0)-1)</f>
        <v>0</v>
      </c>
      <c r="LC2032">
        <f t="shared" ca="1" si="319"/>
        <v>0</v>
      </c>
      <c r="LD2032">
        <f t="shared" ca="1" si="319"/>
        <v>0</v>
      </c>
      <c r="LE2032">
        <f t="shared" ca="1" si="319"/>
        <v>0</v>
      </c>
      <c r="LF2032" s="2" t="e">
        <f t="shared" ca="1" si="320"/>
        <v>#N/A</v>
      </c>
      <c r="LG2032" s="2" t="e">
        <f t="shared" ca="1" si="321"/>
        <v>#N/A</v>
      </c>
      <c r="LH2032" s="2" t="e">
        <f t="shared" ca="1" si="322"/>
        <v>#N/A</v>
      </c>
      <c r="LI2032" t="e">
        <f t="shared" ca="1" si="323"/>
        <v>#N/A</v>
      </c>
      <c r="LJ2032" t="e">
        <f t="shared" ca="1" si="324"/>
        <v>#N/A</v>
      </c>
      <c r="LK2032" t="e">
        <f t="shared" ca="1" si="325"/>
        <v>#N/A</v>
      </c>
      <c r="LL2032" t="str">
        <f t="shared" ca="1" si="317"/>
        <v>Null Survey</v>
      </c>
      <c r="LM2032" t="str">
        <f t="shared" ca="1" si="318"/>
        <v>Null Survey</v>
      </c>
      <c r="LN2032" t="e">
        <f ca="1">OFFSET($A2032,,MATCH(OFFSET([2]Keys!C$1,MATCH(Data.Collect1Dump!$LL2032,[2]Keys!$A$2:$A$4,0),),Data.Collect1Dump!$3:$3,0)-1,)</f>
        <v>#N/A</v>
      </c>
      <c r="LO2032" s="2" t="e">
        <f t="shared" ca="1" si="326"/>
        <v>#N/A</v>
      </c>
    </row>
    <row r="2033" spans="1:327">
      <c r="A2033" t="s">
        <v>9892</v>
      </c>
      <c r="ID2033"/>
      <c r="JD2033" t="s">
        <v>350</v>
      </c>
      <c r="JE2033" t="s">
        <v>9893</v>
      </c>
      <c r="JF2033" t="s">
        <v>329</v>
      </c>
      <c r="JG2033">
        <v>7000</v>
      </c>
      <c r="JH2033" t="s">
        <v>330</v>
      </c>
      <c r="JR2033" t="s">
        <v>330</v>
      </c>
      <c r="KP2033" t="s">
        <v>330</v>
      </c>
      <c r="KS2033" t="s">
        <v>330</v>
      </c>
      <c r="KV2033" t="s">
        <v>330</v>
      </c>
      <c r="KX2033" t="s">
        <v>329</v>
      </c>
      <c r="KZ2033">
        <f ca="1">OFFSET($A2033,,MATCH([2]Keys!$B$2,Data.Collect1Dump!$3:$3,0)-1)</f>
        <v>0</v>
      </c>
      <c r="LA2033" t="str">
        <f ca="1">OFFSET($A2033,,MATCH([2]Keys!$B$4,Data.Collect1Dump!$3:$3,0)-1)</f>
        <v>andrew.agumba@givedirectly.org</v>
      </c>
      <c r="LB2033">
        <f ca="1">OFFSET($A2033,,MATCH([2]Keys!$B$3,Data.Collect1Dump!$3:$3,0)-1)</f>
        <v>0</v>
      </c>
      <c r="LC2033">
        <f t="shared" ca="1" si="319"/>
        <v>0</v>
      </c>
      <c r="LD2033">
        <f t="shared" ca="1" si="319"/>
        <v>1</v>
      </c>
      <c r="LE2033">
        <f t="shared" ca="1" si="319"/>
        <v>0</v>
      </c>
      <c r="LF2033" s="2" t="e">
        <f t="shared" ca="1" si="320"/>
        <v>#N/A</v>
      </c>
      <c r="LG2033" s="2">
        <f t="shared" ca="1" si="321"/>
        <v>41592</v>
      </c>
      <c r="LH2033" s="2" t="e">
        <f t="shared" ca="1" si="322"/>
        <v>#N/A</v>
      </c>
      <c r="LI2033" t="e">
        <f t="shared" ca="1" si="323"/>
        <v>#N/A</v>
      </c>
      <c r="LJ2033" t="str">
        <f t="shared" ca="1" si="324"/>
        <v>andrew.agumba@givedirectly.org</v>
      </c>
      <c r="LK2033" t="e">
        <f t="shared" ca="1" si="325"/>
        <v>#N/A</v>
      </c>
      <c r="LL2033" t="str">
        <f t="shared" ca="1" si="317"/>
        <v>Token</v>
      </c>
      <c r="LM2033" t="str">
        <f t="shared" ca="1" si="318"/>
        <v>andrew.agumba@givedirectly.org</v>
      </c>
      <c r="LN2033" t="e">
        <f ca="1">OFFSET($A2033,,MATCH(OFFSET([2]Keys!C$1,MATCH(Data.Collect1Dump!$LL2033,[2]Keys!$A$2:$A$4,0),),Data.Collect1Dump!$3:$3,0)-1,)</f>
        <v>#VALUE!</v>
      </c>
      <c r="LO2033" s="2" t="e">
        <f t="shared" ca="1" si="326"/>
        <v>#VALUE!</v>
      </c>
    </row>
    <row r="2034" spans="1:327">
      <c r="A2034" t="s">
        <v>9894</v>
      </c>
      <c r="ID2034"/>
      <c r="JD2034" t="s">
        <v>350</v>
      </c>
      <c r="JE2034" t="s">
        <v>9895</v>
      </c>
      <c r="JF2034" t="s">
        <v>329</v>
      </c>
      <c r="JG2034">
        <v>7000</v>
      </c>
      <c r="JH2034" t="s">
        <v>330</v>
      </c>
      <c r="JR2034" t="s">
        <v>330</v>
      </c>
      <c r="KP2034" t="s">
        <v>330</v>
      </c>
      <c r="KS2034" t="s">
        <v>330</v>
      </c>
      <c r="KV2034" t="s">
        <v>330</v>
      </c>
      <c r="KX2034" t="s">
        <v>329</v>
      </c>
      <c r="KZ2034">
        <f ca="1">OFFSET($A2034,,MATCH([2]Keys!$B$2,Data.Collect1Dump!$3:$3,0)-1)</f>
        <v>0</v>
      </c>
      <c r="LA2034" t="str">
        <f ca="1">OFFSET($A2034,,MATCH([2]Keys!$B$4,Data.Collect1Dump!$3:$3,0)-1)</f>
        <v>andrew.agumba@givedirectly.org</v>
      </c>
      <c r="LB2034">
        <f ca="1">OFFSET($A2034,,MATCH([2]Keys!$B$3,Data.Collect1Dump!$3:$3,0)-1)</f>
        <v>0</v>
      </c>
      <c r="LC2034">
        <f t="shared" ca="1" si="319"/>
        <v>0</v>
      </c>
      <c r="LD2034">
        <f t="shared" ca="1" si="319"/>
        <v>1</v>
      </c>
      <c r="LE2034">
        <f t="shared" ca="1" si="319"/>
        <v>0</v>
      </c>
      <c r="LF2034" s="2" t="e">
        <f t="shared" ca="1" si="320"/>
        <v>#N/A</v>
      </c>
      <c r="LG2034" s="2">
        <f t="shared" ca="1" si="321"/>
        <v>41590</v>
      </c>
      <c r="LH2034" s="2" t="e">
        <f t="shared" ca="1" si="322"/>
        <v>#N/A</v>
      </c>
      <c r="LI2034" t="e">
        <f t="shared" ca="1" si="323"/>
        <v>#N/A</v>
      </c>
      <c r="LJ2034" t="str">
        <f t="shared" ca="1" si="324"/>
        <v>andrew.agumba@givedirectly.org</v>
      </c>
      <c r="LK2034" t="e">
        <f t="shared" ca="1" si="325"/>
        <v>#N/A</v>
      </c>
      <c r="LL2034" t="str">
        <f t="shared" ca="1" si="317"/>
        <v>Token</v>
      </c>
      <c r="LM2034" t="str">
        <f t="shared" ca="1" si="318"/>
        <v>andrew.agumba@givedirectly.org</v>
      </c>
      <c r="LN2034" t="e">
        <f ca="1">OFFSET($A2034,,MATCH(OFFSET([2]Keys!C$1,MATCH(Data.Collect1Dump!$LL2034,[2]Keys!$A$2:$A$4,0),),Data.Collect1Dump!$3:$3,0)-1,)</f>
        <v>#VALUE!</v>
      </c>
      <c r="LO2034" s="2" t="e">
        <f t="shared" ca="1" si="326"/>
        <v>#VALUE!</v>
      </c>
    </row>
    <row r="2035" spans="1:327">
      <c r="A2035" t="s">
        <v>9896</v>
      </c>
      <c r="ID2035"/>
      <c r="JD2035" t="s">
        <v>378</v>
      </c>
      <c r="JE2035" t="s">
        <v>9897</v>
      </c>
      <c r="JF2035" t="s">
        <v>329</v>
      </c>
      <c r="JG2035">
        <v>7000</v>
      </c>
      <c r="JH2035" t="s">
        <v>330</v>
      </c>
      <c r="JR2035" t="s">
        <v>330</v>
      </c>
      <c r="KP2035" t="s">
        <v>330</v>
      </c>
      <c r="KS2035" t="s">
        <v>330</v>
      </c>
      <c r="KV2035" t="s">
        <v>330</v>
      </c>
      <c r="KX2035" t="s">
        <v>329</v>
      </c>
      <c r="KZ2035">
        <f ca="1">OFFSET($A2035,,MATCH([2]Keys!$B$2,Data.Collect1Dump!$3:$3,0)-1)</f>
        <v>0</v>
      </c>
      <c r="LA2035" t="str">
        <f ca="1">OFFSET($A2035,,MATCH([2]Keys!$B$4,Data.Collect1Dump!$3:$3,0)-1)</f>
        <v>anne.aroka@givedirectly.org</v>
      </c>
      <c r="LB2035">
        <f ca="1">OFFSET($A2035,,MATCH([2]Keys!$B$3,Data.Collect1Dump!$3:$3,0)-1)</f>
        <v>0</v>
      </c>
      <c r="LC2035">
        <f t="shared" ca="1" si="319"/>
        <v>0</v>
      </c>
      <c r="LD2035">
        <f t="shared" ca="1" si="319"/>
        <v>1</v>
      </c>
      <c r="LE2035">
        <f t="shared" ca="1" si="319"/>
        <v>0</v>
      </c>
      <c r="LF2035" s="2" t="e">
        <f t="shared" ca="1" si="320"/>
        <v>#N/A</v>
      </c>
      <c r="LG2035" s="2">
        <f t="shared" ca="1" si="321"/>
        <v>41624</v>
      </c>
      <c r="LH2035" s="2" t="e">
        <f t="shared" ca="1" si="322"/>
        <v>#N/A</v>
      </c>
      <c r="LI2035" t="e">
        <f t="shared" ca="1" si="323"/>
        <v>#N/A</v>
      </c>
      <c r="LJ2035" t="str">
        <f t="shared" ca="1" si="324"/>
        <v>anne.aroka@givedirectly.org</v>
      </c>
      <c r="LK2035" t="e">
        <f t="shared" ca="1" si="325"/>
        <v>#N/A</v>
      </c>
      <c r="LL2035" t="str">
        <f t="shared" ca="1" si="317"/>
        <v>Token</v>
      </c>
      <c r="LM2035" t="str">
        <f t="shared" ca="1" si="318"/>
        <v>anne.aroka@givedirectly.org</v>
      </c>
      <c r="LN2035" t="e">
        <f ca="1">OFFSET($A2035,,MATCH(OFFSET([2]Keys!C$1,MATCH(Data.Collect1Dump!$LL2035,[2]Keys!$A$2:$A$4,0),),Data.Collect1Dump!$3:$3,0)-1,)</f>
        <v>#VALUE!</v>
      </c>
      <c r="LO2035" s="2" t="e">
        <f t="shared" ca="1" si="326"/>
        <v>#VALUE!</v>
      </c>
    </row>
    <row r="2036" spans="1:327">
      <c r="A2036" t="s">
        <v>9898</v>
      </c>
      <c r="ID2036"/>
      <c r="JD2036" t="s">
        <v>350</v>
      </c>
      <c r="JE2036" t="s">
        <v>9899</v>
      </c>
      <c r="JF2036" t="s">
        <v>329</v>
      </c>
      <c r="JG2036">
        <v>6900</v>
      </c>
      <c r="JH2036" t="s">
        <v>330</v>
      </c>
      <c r="JR2036" t="s">
        <v>330</v>
      </c>
      <c r="KP2036" t="s">
        <v>330</v>
      </c>
      <c r="KS2036" t="s">
        <v>330</v>
      </c>
      <c r="KV2036" t="s">
        <v>330</v>
      </c>
      <c r="KX2036" t="s">
        <v>329</v>
      </c>
      <c r="KZ2036">
        <f ca="1">OFFSET($A2036,,MATCH([2]Keys!$B$2,Data.Collect1Dump!$3:$3,0)-1)</f>
        <v>0</v>
      </c>
      <c r="LA2036" t="str">
        <f ca="1">OFFSET($A2036,,MATCH([2]Keys!$B$4,Data.Collect1Dump!$3:$3,0)-1)</f>
        <v>andrew.agumba@givedirectly.org</v>
      </c>
      <c r="LB2036">
        <f ca="1">OFFSET($A2036,,MATCH([2]Keys!$B$3,Data.Collect1Dump!$3:$3,0)-1)</f>
        <v>0</v>
      </c>
      <c r="LC2036">
        <f t="shared" ca="1" si="319"/>
        <v>0</v>
      </c>
      <c r="LD2036">
        <f t="shared" ca="1" si="319"/>
        <v>1</v>
      </c>
      <c r="LE2036">
        <f t="shared" ca="1" si="319"/>
        <v>0</v>
      </c>
      <c r="LF2036" s="2" t="e">
        <f t="shared" ca="1" si="320"/>
        <v>#N/A</v>
      </c>
      <c r="LG2036" s="2">
        <f t="shared" ca="1" si="321"/>
        <v>41590</v>
      </c>
      <c r="LH2036" s="2" t="e">
        <f t="shared" ca="1" si="322"/>
        <v>#N/A</v>
      </c>
      <c r="LI2036" t="e">
        <f t="shared" ca="1" si="323"/>
        <v>#N/A</v>
      </c>
      <c r="LJ2036" t="str">
        <f t="shared" ca="1" si="324"/>
        <v>andrew.agumba@givedirectly.org</v>
      </c>
      <c r="LK2036" t="e">
        <f t="shared" ca="1" si="325"/>
        <v>#N/A</v>
      </c>
      <c r="LL2036" t="str">
        <f t="shared" ca="1" si="317"/>
        <v>Token</v>
      </c>
      <c r="LM2036" t="str">
        <f t="shared" ca="1" si="318"/>
        <v>andrew.agumba@givedirectly.org</v>
      </c>
      <c r="LN2036" t="e">
        <f ca="1">OFFSET($A2036,,MATCH(OFFSET([2]Keys!C$1,MATCH(Data.Collect1Dump!$LL2036,[2]Keys!$A$2:$A$4,0),),Data.Collect1Dump!$3:$3,0)-1,)</f>
        <v>#VALUE!</v>
      </c>
      <c r="LO2036" s="2" t="e">
        <f t="shared" ca="1" si="326"/>
        <v>#VALUE!</v>
      </c>
    </row>
    <row r="2037" spans="1:327">
      <c r="A2037" t="s">
        <v>9900</v>
      </c>
      <c r="ID2037"/>
      <c r="JD2037" t="s">
        <v>378</v>
      </c>
      <c r="JE2037" t="s">
        <v>9901</v>
      </c>
      <c r="JF2037" t="s">
        <v>329</v>
      </c>
      <c r="JG2037">
        <v>7000</v>
      </c>
      <c r="JH2037" t="s">
        <v>330</v>
      </c>
      <c r="JR2037" t="s">
        <v>330</v>
      </c>
      <c r="KP2037" t="s">
        <v>330</v>
      </c>
      <c r="KS2037" t="s">
        <v>330</v>
      </c>
      <c r="KV2037" t="s">
        <v>330</v>
      </c>
      <c r="KX2037" t="s">
        <v>329</v>
      </c>
      <c r="KZ2037">
        <f ca="1">OFFSET($A2037,,MATCH([2]Keys!$B$2,Data.Collect1Dump!$3:$3,0)-1)</f>
        <v>0</v>
      </c>
      <c r="LA2037" t="str">
        <f ca="1">OFFSET($A2037,,MATCH([2]Keys!$B$4,Data.Collect1Dump!$3:$3,0)-1)</f>
        <v>anne.aroka@givedirectly.org</v>
      </c>
      <c r="LB2037">
        <f ca="1">OFFSET($A2037,,MATCH([2]Keys!$B$3,Data.Collect1Dump!$3:$3,0)-1)</f>
        <v>0</v>
      </c>
      <c r="LC2037">
        <f t="shared" ca="1" si="319"/>
        <v>0</v>
      </c>
      <c r="LD2037">
        <f t="shared" ca="1" si="319"/>
        <v>1</v>
      </c>
      <c r="LE2037">
        <f t="shared" ca="1" si="319"/>
        <v>0</v>
      </c>
      <c r="LF2037" s="2" t="e">
        <f t="shared" ca="1" si="320"/>
        <v>#N/A</v>
      </c>
      <c r="LG2037" s="2">
        <f t="shared" ca="1" si="321"/>
        <v>41612</v>
      </c>
      <c r="LH2037" s="2" t="e">
        <f t="shared" ca="1" si="322"/>
        <v>#N/A</v>
      </c>
      <c r="LI2037" t="e">
        <f t="shared" ca="1" si="323"/>
        <v>#N/A</v>
      </c>
      <c r="LJ2037" t="str">
        <f t="shared" ca="1" si="324"/>
        <v>anne.aroka@givedirectly.org</v>
      </c>
      <c r="LK2037" t="e">
        <f t="shared" ca="1" si="325"/>
        <v>#N/A</v>
      </c>
      <c r="LL2037" t="str">
        <f t="shared" ca="1" si="317"/>
        <v>Token</v>
      </c>
      <c r="LM2037" t="str">
        <f t="shared" ca="1" si="318"/>
        <v>anne.aroka@givedirectly.org</v>
      </c>
      <c r="LN2037" t="e">
        <f ca="1">OFFSET($A2037,,MATCH(OFFSET([2]Keys!C$1,MATCH(Data.Collect1Dump!$LL2037,[2]Keys!$A$2:$A$4,0),),Data.Collect1Dump!$3:$3,0)-1,)</f>
        <v>#VALUE!</v>
      </c>
      <c r="LO2037" s="2" t="e">
        <f t="shared" ca="1" si="326"/>
        <v>#VALUE!</v>
      </c>
    </row>
    <row r="2038" spans="1:327">
      <c r="A2038" t="s">
        <v>9902</v>
      </c>
      <c r="ID2038"/>
      <c r="JD2038" t="s">
        <v>350</v>
      </c>
      <c r="JE2038" t="s">
        <v>9903</v>
      </c>
      <c r="JF2038" t="s">
        <v>329</v>
      </c>
      <c r="JG2038">
        <v>6918</v>
      </c>
      <c r="JH2038" t="s">
        <v>330</v>
      </c>
      <c r="JR2038" t="s">
        <v>330</v>
      </c>
      <c r="KP2038" t="s">
        <v>330</v>
      </c>
      <c r="KS2038" t="s">
        <v>330</v>
      </c>
      <c r="KV2038" t="s">
        <v>330</v>
      </c>
      <c r="KX2038" t="s">
        <v>329</v>
      </c>
      <c r="KZ2038">
        <f ca="1">OFFSET($A2038,,MATCH([2]Keys!$B$2,Data.Collect1Dump!$3:$3,0)-1)</f>
        <v>0</v>
      </c>
      <c r="LA2038" t="str">
        <f ca="1">OFFSET($A2038,,MATCH([2]Keys!$B$4,Data.Collect1Dump!$3:$3,0)-1)</f>
        <v>andrew.agumba@givedirectly.org</v>
      </c>
      <c r="LB2038">
        <f ca="1">OFFSET($A2038,,MATCH([2]Keys!$B$3,Data.Collect1Dump!$3:$3,0)-1)</f>
        <v>0</v>
      </c>
      <c r="LC2038">
        <f t="shared" ca="1" si="319"/>
        <v>0</v>
      </c>
      <c r="LD2038">
        <f t="shared" ca="1" si="319"/>
        <v>1</v>
      </c>
      <c r="LE2038">
        <f t="shared" ca="1" si="319"/>
        <v>0</v>
      </c>
      <c r="LF2038" s="2" t="e">
        <f t="shared" ca="1" si="320"/>
        <v>#N/A</v>
      </c>
      <c r="LG2038" s="2">
        <f t="shared" ca="1" si="321"/>
        <v>41590</v>
      </c>
      <c r="LH2038" s="2" t="e">
        <f t="shared" ca="1" si="322"/>
        <v>#N/A</v>
      </c>
      <c r="LI2038" t="e">
        <f t="shared" ca="1" si="323"/>
        <v>#N/A</v>
      </c>
      <c r="LJ2038" t="str">
        <f t="shared" ca="1" si="324"/>
        <v>andrew.agumba@givedirectly.org</v>
      </c>
      <c r="LK2038" t="e">
        <f t="shared" ca="1" si="325"/>
        <v>#N/A</v>
      </c>
      <c r="LL2038" t="str">
        <f t="shared" ca="1" si="317"/>
        <v>Token</v>
      </c>
      <c r="LM2038" t="str">
        <f t="shared" ca="1" si="318"/>
        <v>andrew.agumba@givedirectly.org</v>
      </c>
      <c r="LN2038" t="e">
        <f ca="1">OFFSET($A2038,,MATCH(OFFSET([2]Keys!C$1,MATCH(Data.Collect1Dump!$LL2038,[2]Keys!$A$2:$A$4,0),),Data.Collect1Dump!$3:$3,0)-1,)</f>
        <v>#VALUE!</v>
      </c>
      <c r="LO2038" s="2" t="e">
        <f t="shared" ca="1" si="326"/>
        <v>#VALUE!</v>
      </c>
    </row>
    <row r="2039" spans="1:327">
      <c r="A2039" t="s">
        <v>9904</v>
      </c>
      <c r="ID2039"/>
      <c r="JD2039" t="s">
        <v>378</v>
      </c>
      <c r="JE2039" t="s">
        <v>9905</v>
      </c>
      <c r="JF2039" t="s">
        <v>329</v>
      </c>
      <c r="JG2039">
        <v>7000</v>
      </c>
      <c r="JH2039" t="s">
        <v>330</v>
      </c>
      <c r="JR2039" t="s">
        <v>330</v>
      </c>
      <c r="KP2039" t="s">
        <v>330</v>
      </c>
      <c r="KS2039" t="s">
        <v>330</v>
      </c>
      <c r="KV2039" t="s">
        <v>330</v>
      </c>
      <c r="KX2039" t="s">
        <v>329</v>
      </c>
      <c r="KZ2039">
        <f ca="1">OFFSET($A2039,,MATCH([2]Keys!$B$2,Data.Collect1Dump!$3:$3,0)-1)</f>
        <v>0</v>
      </c>
      <c r="LA2039" t="str">
        <f ca="1">OFFSET($A2039,,MATCH([2]Keys!$B$4,Data.Collect1Dump!$3:$3,0)-1)</f>
        <v>anne.aroka@givedirectly.org</v>
      </c>
      <c r="LB2039">
        <f ca="1">OFFSET($A2039,,MATCH([2]Keys!$B$3,Data.Collect1Dump!$3:$3,0)-1)</f>
        <v>0</v>
      </c>
      <c r="LC2039">
        <f t="shared" ca="1" si="319"/>
        <v>0</v>
      </c>
      <c r="LD2039">
        <f t="shared" ca="1" si="319"/>
        <v>1</v>
      </c>
      <c r="LE2039">
        <f t="shared" ca="1" si="319"/>
        <v>0</v>
      </c>
      <c r="LF2039" s="2" t="e">
        <f t="shared" ca="1" si="320"/>
        <v>#N/A</v>
      </c>
      <c r="LG2039" s="2">
        <f t="shared" ca="1" si="321"/>
        <v>41586</v>
      </c>
      <c r="LH2039" s="2" t="e">
        <f t="shared" ca="1" si="322"/>
        <v>#N/A</v>
      </c>
      <c r="LI2039" t="e">
        <f t="shared" ca="1" si="323"/>
        <v>#N/A</v>
      </c>
      <c r="LJ2039" t="str">
        <f t="shared" ca="1" si="324"/>
        <v>anne.aroka@givedirectly.org</v>
      </c>
      <c r="LK2039" t="e">
        <f t="shared" ca="1" si="325"/>
        <v>#N/A</v>
      </c>
      <c r="LL2039" t="str">
        <f t="shared" ca="1" si="317"/>
        <v>Token</v>
      </c>
      <c r="LM2039" t="str">
        <f t="shared" ca="1" si="318"/>
        <v>anne.aroka@givedirectly.org</v>
      </c>
      <c r="LN2039" t="e">
        <f ca="1">OFFSET($A2039,,MATCH(OFFSET([2]Keys!C$1,MATCH(Data.Collect1Dump!$LL2039,[2]Keys!$A$2:$A$4,0),),Data.Collect1Dump!$3:$3,0)-1,)</f>
        <v>#VALUE!</v>
      </c>
      <c r="LO2039" s="2" t="e">
        <f t="shared" ca="1" si="326"/>
        <v>#VALUE!</v>
      </c>
    </row>
    <row r="2040" spans="1:327">
      <c r="A2040" t="s">
        <v>9906</v>
      </c>
      <c r="ID2040"/>
      <c r="JD2040" t="s">
        <v>378</v>
      </c>
      <c r="JE2040" t="s">
        <v>9907</v>
      </c>
      <c r="JF2040" t="s">
        <v>329</v>
      </c>
      <c r="JG2040">
        <v>6800</v>
      </c>
      <c r="JH2040" t="s">
        <v>330</v>
      </c>
      <c r="JR2040" t="s">
        <v>330</v>
      </c>
      <c r="KP2040" t="s">
        <v>330</v>
      </c>
      <c r="KS2040" t="s">
        <v>330</v>
      </c>
      <c r="KV2040" t="s">
        <v>330</v>
      </c>
      <c r="KX2040" t="s">
        <v>329</v>
      </c>
      <c r="KZ2040">
        <f ca="1">OFFSET($A2040,,MATCH([2]Keys!$B$2,Data.Collect1Dump!$3:$3,0)-1)</f>
        <v>0</v>
      </c>
      <c r="LA2040" t="str">
        <f ca="1">OFFSET($A2040,,MATCH([2]Keys!$B$4,Data.Collect1Dump!$3:$3,0)-1)</f>
        <v>anne.aroka@givedirectly.org</v>
      </c>
      <c r="LB2040">
        <f ca="1">OFFSET($A2040,,MATCH([2]Keys!$B$3,Data.Collect1Dump!$3:$3,0)-1)</f>
        <v>0</v>
      </c>
      <c r="LC2040">
        <f t="shared" ca="1" si="319"/>
        <v>0</v>
      </c>
      <c r="LD2040">
        <f t="shared" ca="1" si="319"/>
        <v>1</v>
      </c>
      <c r="LE2040">
        <f t="shared" ca="1" si="319"/>
        <v>0</v>
      </c>
      <c r="LF2040" s="2" t="e">
        <f t="shared" ca="1" si="320"/>
        <v>#N/A</v>
      </c>
      <c r="LG2040" s="2">
        <f t="shared" ca="1" si="321"/>
        <v>41585</v>
      </c>
      <c r="LH2040" s="2" t="e">
        <f t="shared" ca="1" si="322"/>
        <v>#N/A</v>
      </c>
      <c r="LI2040" t="e">
        <f t="shared" ca="1" si="323"/>
        <v>#N/A</v>
      </c>
      <c r="LJ2040" t="str">
        <f t="shared" ca="1" si="324"/>
        <v>anne.aroka@givedirectly.org</v>
      </c>
      <c r="LK2040" t="e">
        <f t="shared" ca="1" si="325"/>
        <v>#N/A</v>
      </c>
      <c r="LL2040" t="str">
        <f t="shared" ca="1" si="317"/>
        <v>Token</v>
      </c>
      <c r="LM2040" t="str">
        <f t="shared" ca="1" si="318"/>
        <v>anne.aroka@givedirectly.org</v>
      </c>
      <c r="LN2040" t="e">
        <f ca="1">OFFSET($A2040,,MATCH(OFFSET([2]Keys!C$1,MATCH(Data.Collect1Dump!$LL2040,[2]Keys!$A$2:$A$4,0),),Data.Collect1Dump!$3:$3,0)-1,)</f>
        <v>#VALUE!</v>
      </c>
      <c r="LO2040" s="2" t="e">
        <f t="shared" ca="1" si="326"/>
        <v>#VALUE!</v>
      </c>
    </row>
    <row r="2041" spans="1:327">
      <c r="A2041" t="s">
        <v>9908</v>
      </c>
      <c r="ID2041"/>
      <c r="JD2041" t="s">
        <v>378</v>
      </c>
      <c r="JE2041" t="s">
        <v>9909</v>
      </c>
      <c r="JF2041" t="s">
        <v>329</v>
      </c>
      <c r="JG2041">
        <v>6900</v>
      </c>
      <c r="JH2041" t="s">
        <v>330</v>
      </c>
      <c r="JR2041" t="s">
        <v>329</v>
      </c>
      <c r="JS2041" t="s">
        <v>9910</v>
      </c>
      <c r="JW2041" t="b">
        <v>1</v>
      </c>
      <c r="KG2041" t="b">
        <v>1</v>
      </c>
      <c r="KJ2041" t="b">
        <v>1</v>
      </c>
      <c r="KP2041" t="s">
        <v>330</v>
      </c>
      <c r="KS2041" t="s">
        <v>330</v>
      </c>
      <c r="KV2041" t="s">
        <v>330</v>
      </c>
      <c r="KX2041" t="s">
        <v>329</v>
      </c>
      <c r="KZ2041">
        <f ca="1">OFFSET($A2041,,MATCH([2]Keys!$B$2,Data.Collect1Dump!$3:$3,0)-1)</f>
        <v>0</v>
      </c>
      <c r="LA2041" t="str">
        <f ca="1">OFFSET($A2041,,MATCH([2]Keys!$B$4,Data.Collect1Dump!$3:$3,0)-1)</f>
        <v>anne.aroka@givedirectly.org</v>
      </c>
      <c r="LB2041">
        <f ca="1">OFFSET($A2041,,MATCH([2]Keys!$B$3,Data.Collect1Dump!$3:$3,0)-1)</f>
        <v>0</v>
      </c>
      <c r="LC2041">
        <f t="shared" ca="1" si="319"/>
        <v>0</v>
      </c>
      <c r="LD2041">
        <f t="shared" ca="1" si="319"/>
        <v>1</v>
      </c>
      <c r="LE2041">
        <f t="shared" ca="1" si="319"/>
        <v>0</v>
      </c>
      <c r="LF2041" s="2" t="e">
        <f t="shared" ca="1" si="320"/>
        <v>#N/A</v>
      </c>
      <c r="LG2041" s="2">
        <f t="shared" ca="1" si="321"/>
        <v>41586</v>
      </c>
      <c r="LH2041" s="2" t="e">
        <f t="shared" ca="1" si="322"/>
        <v>#N/A</v>
      </c>
      <c r="LI2041" t="e">
        <f t="shared" ca="1" si="323"/>
        <v>#N/A</v>
      </c>
      <c r="LJ2041" t="str">
        <f t="shared" ca="1" si="324"/>
        <v>anne.aroka@givedirectly.org</v>
      </c>
      <c r="LK2041" t="e">
        <f t="shared" ca="1" si="325"/>
        <v>#N/A</v>
      </c>
      <c r="LL2041" t="str">
        <f t="shared" ca="1" si="317"/>
        <v>Token</v>
      </c>
      <c r="LM2041" t="str">
        <f t="shared" ca="1" si="318"/>
        <v>anne.aroka@givedirectly.org</v>
      </c>
      <c r="LN2041" t="e">
        <f ca="1">OFFSET($A2041,,MATCH(OFFSET([2]Keys!C$1,MATCH(Data.Collect1Dump!$LL2041,[2]Keys!$A$2:$A$4,0),),Data.Collect1Dump!$3:$3,0)-1,)</f>
        <v>#VALUE!</v>
      </c>
      <c r="LO2041" s="2" t="e">
        <f t="shared" ca="1" si="326"/>
        <v>#VALUE!</v>
      </c>
    </row>
    <row r="2042" spans="1:327">
      <c r="A2042" t="s">
        <v>9911</v>
      </c>
      <c r="ID2042"/>
      <c r="JD2042" t="s">
        <v>378</v>
      </c>
      <c r="JE2042" t="s">
        <v>9912</v>
      </c>
      <c r="JF2042" t="s">
        <v>329</v>
      </c>
      <c r="JG2042">
        <v>6975</v>
      </c>
      <c r="JH2042" t="s">
        <v>330</v>
      </c>
      <c r="JR2042" t="s">
        <v>330</v>
      </c>
      <c r="KP2042" t="s">
        <v>330</v>
      </c>
      <c r="KS2042" t="s">
        <v>330</v>
      </c>
      <c r="KV2042" t="s">
        <v>330</v>
      </c>
      <c r="KX2042" t="s">
        <v>329</v>
      </c>
      <c r="KZ2042">
        <f ca="1">OFFSET($A2042,,MATCH([2]Keys!$B$2,Data.Collect1Dump!$3:$3,0)-1)</f>
        <v>0</v>
      </c>
      <c r="LA2042" t="str">
        <f ca="1">OFFSET($A2042,,MATCH([2]Keys!$B$4,Data.Collect1Dump!$3:$3,0)-1)</f>
        <v>anne.aroka@givedirectly.org</v>
      </c>
      <c r="LB2042">
        <f ca="1">OFFSET($A2042,,MATCH([2]Keys!$B$3,Data.Collect1Dump!$3:$3,0)-1)</f>
        <v>0</v>
      </c>
      <c r="LC2042">
        <f t="shared" ca="1" si="319"/>
        <v>0</v>
      </c>
      <c r="LD2042">
        <f t="shared" ca="1" si="319"/>
        <v>1</v>
      </c>
      <c r="LE2042">
        <f t="shared" ca="1" si="319"/>
        <v>0</v>
      </c>
      <c r="LF2042" s="2" t="e">
        <f t="shared" ca="1" si="320"/>
        <v>#N/A</v>
      </c>
      <c r="LG2042" s="2">
        <f t="shared" ca="1" si="321"/>
        <v>41593</v>
      </c>
      <c r="LH2042" s="2" t="e">
        <f t="shared" ca="1" si="322"/>
        <v>#N/A</v>
      </c>
      <c r="LI2042" t="e">
        <f t="shared" ca="1" si="323"/>
        <v>#N/A</v>
      </c>
      <c r="LJ2042" t="str">
        <f t="shared" ca="1" si="324"/>
        <v>anne.aroka@givedirectly.org</v>
      </c>
      <c r="LK2042" t="e">
        <f t="shared" ca="1" si="325"/>
        <v>#N/A</v>
      </c>
      <c r="LL2042" t="str">
        <f t="shared" ca="1" si="317"/>
        <v>Token</v>
      </c>
      <c r="LM2042" t="str">
        <f t="shared" ca="1" si="318"/>
        <v>anne.aroka@givedirectly.org</v>
      </c>
      <c r="LN2042" t="e">
        <f ca="1">OFFSET($A2042,,MATCH(OFFSET([2]Keys!C$1,MATCH(Data.Collect1Dump!$LL2042,[2]Keys!$A$2:$A$4,0),),Data.Collect1Dump!$3:$3,0)-1,)</f>
        <v>#VALUE!</v>
      </c>
      <c r="LO2042" s="2" t="e">
        <f t="shared" ca="1" si="326"/>
        <v>#VALUE!</v>
      </c>
    </row>
    <row r="2043" spans="1:327">
      <c r="A2043" t="s">
        <v>9913</v>
      </c>
      <c r="ID2043"/>
      <c r="JD2043" t="s">
        <v>378</v>
      </c>
      <c r="JE2043" t="s">
        <v>9914</v>
      </c>
      <c r="JF2043" t="s">
        <v>329</v>
      </c>
      <c r="JG2043">
        <v>6900</v>
      </c>
      <c r="JH2043" t="s">
        <v>330</v>
      </c>
      <c r="JR2043" t="s">
        <v>330</v>
      </c>
      <c r="KP2043" t="s">
        <v>330</v>
      </c>
      <c r="KS2043" t="s">
        <v>330</v>
      </c>
      <c r="KV2043" t="s">
        <v>330</v>
      </c>
      <c r="KX2043" t="s">
        <v>329</v>
      </c>
      <c r="KZ2043">
        <f ca="1">OFFSET($A2043,,MATCH([2]Keys!$B$2,Data.Collect1Dump!$3:$3,0)-1)</f>
        <v>0</v>
      </c>
      <c r="LA2043" t="str">
        <f ca="1">OFFSET($A2043,,MATCH([2]Keys!$B$4,Data.Collect1Dump!$3:$3,0)-1)</f>
        <v>anne.aroka@givedirectly.org</v>
      </c>
      <c r="LB2043">
        <f ca="1">OFFSET($A2043,,MATCH([2]Keys!$B$3,Data.Collect1Dump!$3:$3,0)-1)</f>
        <v>0</v>
      </c>
      <c r="LC2043">
        <f t="shared" ca="1" si="319"/>
        <v>0</v>
      </c>
      <c r="LD2043">
        <f t="shared" ca="1" si="319"/>
        <v>1</v>
      </c>
      <c r="LE2043">
        <f t="shared" ca="1" si="319"/>
        <v>0</v>
      </c>
      <c r="LF2043" s="2" t="e">
        <f t="shared" ca="1" si="320"/>
        <v>#N/A</v>
      </c>
      <c r="LG2043" s="2">
        <f t="shared" ca="1" si="321"/>
        <v>41586</v>
      </c>
      <c r="LH2043" s="2" t="e">
        <f t="shared" ca="1" si="322"/>
        <v>#N/A</v>
      </c>
      <c r="LI2043" t="e">
        <f t="shared" ca="1" si="323"/>
        <v>#N/A</v>
      </c>
      <c r="LJ2043" t="str">
        <f t="shared" ca="1" si="324"/>
        <v>anne.aroka@givedirectly.org</v>
      </c>
      <c r="LK2043" t="e">
        <f t="shared" ca="1" si="325"/>
        <v>#N/A</v>
      </c>
      <c r="LL2043" t="str">
        <f t="shared" ca="1" si="317"/>
        <v>Token</v>
      </c>
      <c r="LM2043" t="str">
        <f t="shared" ca="1" si="318"/>
        <v>anne.aroka@givedirectly.org</v>
      </c>
      <c r="LN2043" t="e">
        <f ca="1">OFFSET($A2043,,MATCH(OFFSET([2]Keys!C$1,MATCH(Data.Collect1Dump!$LL2043,[2]Keys!$A$2:$A$4,0),),Data.Collect1Dump!$3:$3,0)-1,)</f>
        <v>#VALUE!</v>
      </c>
      <c r="LO2043" s="2" t="e">
        <f t="shared" ca="1" si="326"/>
        <v>#VALUE!</v>
      </c>
    </row>
    <row r="2044" spans="1:327">
      <c r="A2044" t="s">
        <v>9915</v>
      </c>
      <c r="ID2044"/>
      <c r="KZ2044">
        <f ca="1">OFFSET($A2044,,MATCH([2]Keys!$B$2,Data.Collect1Dump!$3:$3,0)-1)</f>
        <v>0</v>
      </c>
      <c r="LA2044">
        <f ca="1">OFFSET($A2044,,MATCH([2]Keys!$B$4,Data.Collect1Dump!$3:$3,0)-1)</f>
        <v>0</v>
      </c>
      <c r="LB2044">
        <f ca="1">OFFSET($A2044,,MATCH([2]Keys!$B$3,Data.Collect1Dump!$3:$3,0)-1)</f>
        <v>0</v>
      </c>
      <c r="LC2044">
        <f t="shared" ca="1" si="319"/>
        <v>0</v>
      </c>
      <c r="LD2044">
        <f t="shared" ca="1" si="319"/>
        <v>0</v>
      </c>
      <c r="LE2044">
        <f t="shared" ca="1" si="319"/>
        <v>0</v>
      </c>
      <c r="LF2044" s="2" t="e">
        <f t="shared" ca="1" si="320"/>
        <v>#N/A</v>
      </c>
      <c r="LG2044" s="2" t="e">
        <f t="shared" ca="1" si="321"/>
        <v>#N/A</v>
      </c>
      <c r="LH2044" s="2" t="e">
        <f t="shared" ca="1" si="322"/>
        <v>#N/A</v>
      </c>
      <c r="LI2044" t="e">
        <f t="shared" ca="1" si="323"/>
        <v>#N/A</v>
      </c>
      <c r="LJ2044" t="e">
        <f t="shared" ca="1" si="324"/>
        <v>#N/A</v>
      </c>
      <c r="LK2044" t="e">
        <f t="shared" ca="1" si="325"/>
        <v>#N/A</v>
      </c>
      <c r="LL2044" t="str">
        <f t="shared" ca="1" si="317"/>
        <v>Null Survey</v>
      </c>
      <c r="LM2044" t="str">
        <f t="shared" ca="1" si="318"/>
        <v>Null Survey</v>
      </c>
      <c r="LN2044" t="e">
        <f ca="1">OFFSET($A2044,,MATCH(OFFSET([2]Keys!C$1,MATCH(Data.Collect1Dump!$LL2044,[2]Keys!$A$2:$A$4,0),),Data.Collect1Dump!$3:$3,0)-1,)</f>
        <v>#N/A</v>
      </c>
      <c r="LO2044" s="2" t="e">
        <f t="shared" ca="1" si="326"/>
        <v>#N/A</v>
      </c>
    </row>
    <row r="2045" spans="1:327">
      <c r="A2045" t="s">
        <v>9916</v>
      </c>
      <c r="ID2045"/>
      <c r="JD2045" t="s">
        <v>378</v>
      </c>
      <c r="JE2045" t="s">
        <v>9917</v>
      </c>
      <c r="JF2045" t="s">
        <v>329</v>
      </c>
      <c r="JG2045">
        <v>6915</v>
      </c>
      <c r="JH2045" t="s">
        <v>330</v>
      </c>
      <c r="JR2045" t="s">
        <v>330</v>
      </c>
      <c r="KP2045" t="s">
        <v>330</v>
      </c>
      <c r="KS2045" t="s">
        <v>330</v>
      </c>
      <c r="KV2045" t="s">
        <v>330</v>
      </c>
      <c r="KX2045" t="s">
        <v>329</v>
      </c>
      <c r="KZ2045">
        <f ca="1">OFFSET($A2045,,MATCH([2]Keys!$B$2,Data.Collect1Dump!$3:$3,0)-1)</f>
        <v>0</v>
      </c>
      <c r="LA2045" t="str">
        <f ca="1">OFFSET($A2045,,MATCH([2]Keys!$B$4,Data.Collect1Dump!$3:$3,0)-1)</f>
        <v>anne.aroka@givedirectly.org</v>
      </c>
      <c r="LB2045">
        <f ca="1">OFFSET($A2045,,MATCH([2]Keys!$B$3,Data.Collect1Dump!$3:$3,0)-1)</f>
        <v>0</v>
      </c>
      <c r="LC2045">
        <f t="shared" ca="1" si="319"/>
        <v>0</v>
      </c>
      <c r="LD2045">
        <f t="shared" ca="1" si="319"/>
        <v>1</v>
      </c>
      <c r="LE2045">
        <f t="shared" ca="1" si="319"/>
        <v>0</v>
      </c>
      <c r="LF2045" s="2" t="e">
        <f t="shared" ca="1" si="320"/>
        <v>#N/A</v>
      </c>
      <c r="LG2045" s="2">
        <f t="shared" ca="1" si="321"/>
        <v>41586</v>
      </c>
      <c r="LH2045" s="2" t="e">
        <f t="shared" ca="1" si="322"/>
        <v>#N/A</v>
      </c>
      <c r="LI2045" t="e">
        <f t="shared" ca="1" si="323"/>
        <v>#N/A</v>
      </c>
      <c r="LJ2045" t="str">
        <f t="shared" ca="1" si="324"/>
        <v>anne.aroka@givedirectly.org</v>
      </c>
      <c r="LK2045" t="e">
        <f t="shared" ca="1" si="325"/>
        <v>#N/A</v>
      </c>
      <c r="LL2045" t="str">
        <f t="shared" ca="1" si="317"/>
        <v>Token</v>
      </c>
      <c r="LM2045" t="str">
        <f t="shared" ca="1" si="318"/>
        <v>anne.aroka@givedirectly.org</v>
      </c>
      <c r="LN2045" t="e">
        <f ca="1">OFFSET($A2045,,MATCH(OFFSET([2]Keys!C$1,MATCH(Data.Collect1Dump!$LL2045,[2]Keys!$A$2:$A$4,0),),Data.Collect1Dump!$3:$3,0)-1,)</f>
        <v>#VALUE!</v>
      </c>
      <c r="LO2045" s="2" t="e">
        <f t="shared" ca="1" si="326"/>
        <v>#VALUE!</v>
      </c>
    </row>
    <row r="2046" spans="1:327">
      <c r="A2046" t="s">
        <v>9918</v>
      </c>
      <c r="ID2046"/>
      <c r="JD2046" t="s">
        <v>378</v>
      </c>
      <c r="JE2046" t="s">
        <v>9919</v>
      </c>
      <c r="JF2046" t="s">
        <v>329</v>
      </c>
      <c r="JG2046">
        <v>7000</v>
      </c>
      <c r="JH2046" t="s">
        <v>330</v>
      </c>
      <c r="JR2046" t="s">
        <v>330</v>
      </c>
      <c r="KP2046" t="s">
        <v>330</v>
      </c>
      <c r="KS2046" t="s">
        <v>330</v>
      </c>
      <c r="KV2046" t="s">
        <v>330</v>
      </c>
      <c r="KX2046" t="s">
        <v>329</v>
      </c>
      <c r="KZ2046">
        <f ca="1">OFFSET($A2046,,MATCH([2]Keys!$B$2,Data.Collect1Dump!$3:$3,0)-1)</f>
        <v>0</v>
      </c>
      <c r="LA2046" t="str">
        <f ca="1">OFFSET($A2046,,MATCH([2]Keys!$B$4,Data.Collect1Dump!$3:$3,0)-1)</f>
        <v>anne.aroka@givedirectly.org</v>
      </c>
      <c r="LB2046">
        <f ca="1">OFFSET($A2046,,MATCH([2]Keys!$B$3,Data.Collect1Dump!$3:$3,0)-1)</f>
        <v>0</v>
      </c>
      <c r="LC2046">
        <f t="shared" ca="1" si="319"/>
        <v>0</v>
      </c>
      <c r="LD2046">
        <f t="shared" ca="1" si="319"/>
        <v>1</v>
      </c>
      <c r="LE2046">
        <f t="shared" ca="1" si="319"/>
        <v>0</v>
      </c>
      <c r="LF2046" s="2" t="e">
        <f t="shared" ca="1" si="320"/>
        <v>#N/A</v>
      </c>
      <c r="LG2046" s="2">
        <f t="shared" ca="1" si="321"/>
        <v>41586</v>
      </c>
      <c r="LH2046" s="2" t="e">
        <f t="shared" ca="1" si="322"/>
        <v>#N/A</v>
      </c>
      <c r="LI2046" t="e">
        <f t="shared" ca="1" si="323"/>
        <v>#N/A</v>
      </c>
      <c r="LJ2046" t="str">
        <f t="shared" ca="1" si="324"/>
        <v>anne.aroka@givedirectly.org</v>
      </c>
      <c r="LK2046" t="e">
        <f t="shared" ca="1" si="325"/>
        <v>#N/A</v>
      </c>
      <c r="LL2046" t="str">
        <f t="shared" ca="1" si="317"/>
        <v>Token</v>
      </c>
      <c r="LM2046" t="str">
        <f t="shared" ca="1" si="318"/>
        <v>anne.aroka@givedirectly.org</v>
      </c>
      <c r="LN2046" t="e">
        <f ca="1">OFFSET($A2046,,MATCH(OFFSET([2]Keys!C$1,MATCH(Data.Collect1Dump!$LL2046,[2]Keys!$A$2:$A$4,0),),Data.Collect1Dump!$3:$3,0)-1,)</f>
        <v>#VALUE!</v>
      </c>
      <c r="LO2046" s="2" t="e">
        <f t="shared" ca="1" si="326"/>
        <v>#VALUE!</v>
      </c>
    </row>
    <row r="2047" spans="1:327">
      <c r="A2047" t="s">
        <v>9920</v>
      </c>
      <c r="ID2047"/>
      <c r="JD2047" t="s">
        <v>378</v>
      </c>
      <c r="JE2047" t="s">
        <v>9921</v>
      </c>
      <c r="JF2047" t="s">
        <v>329</v>
      </c>
      <c r="JG2047">
        <v>6915</v>
      </c>
      <c r="JH2047" t="s">
        <v>330</v>
      </c>
      <c r="JR2047" t="s">
        <v>330</v>
      </c>
      <c r="KP2047" t="s">
        <v>330</v>
      </c>
      <c r="KS2047" t="s">
        <v>330</v>
      </c>
      <c r="KV2047" t="s">
        <v>330</v>
      </c>
      <c r="KX2047" t="s">
        <v>329</v>
      </c>
      <c r="KZ2047">
        <f ca="1">OFFSET($A2047,,MATCH([2]Keys!$B$2,Data.Collect1Dump!$3:$3,0)-1)</f>
        <v>0</v>
      </c>
      <c r="LA2047" t="str">
        <f ca="1">OFFSET($A2047,,MATCH([2]Keys!$B$4,Data.Collect1Dump!$3:$3,0)-1)</f>
        <v>anne.aroka@givedirectly.org</v>
      </c>
      <c r="LB2047">
        <f ca="1">OFFSET($A2047,,MATCH([2]Keys!$B$3,Data.Collect1Dump!$3:$3,0)-1)</f>
        <v>0</v>
      </c>
      <c r="LC2047">
        <f t="shared" ca="1" si="319"/>
        <v>0</v>
      </c>
      <c r="LD2047">
        <f t="shared" ca="1" si="319"/>
        <v>1</v>
      </c>
      <c r="LE2047">
        <f t="shared" ca="1" si="319"/>
        <v>0</v>
      </c>
      <c r="LF2047" s="2" t="e">
        <f t="shared" ca="1" si="320"/>
        <v>#N/A</v>
      </c>
      <c r="LG2047" s="2">
        <f t="shared" ca="1" si="321"/>
        <v>41593</v>
      </c>
      <c r="LH2047" s="2" t="e">
        <f t="shared" ca="1" si="322"/>
        <v>#N/A</v>
      </c>
      <c r="LI2047" t="e">
        <f t="shared" ca="1" si="323"/>
        <v>#N/A</v>
      </c>
      <c r="LJ2047" t="str">
        <f t="shared" ca="1" si="324"/>
        <v>anne.aroka@givedirectly.org</v>
      </c>
      <c r="LK2047" t="e">
        <f t="shared" ca="1" si="325"/>
        <v>#N/A</v>
      </c>
      <c r="LL2047" t="str">
        <f t="shared" ca="1" si="317"/>
        <v>Token</v>
      </c>
      <c r="LM2047" t="str">
        <f t="shared" ca="1" si="318"/>
        <v>anne.aroka@givedirectly.org</v>
      </c>
      <c r="LN2047" t="e">
        <f ca="1">OFFSET($A2047,,MATCH(OFFSET([2]Keys!C$1,MATCH(Data.Collect1Dump!$LL2047,[2]Keys!$A$2:$A$4,0),),Data.Collect1Dump!$3:$3,0)-1,)</f>
        <v>#VALUE!</v>
      </c>
      <c r="LO2047" s="2" t="e">
        <f t="shared" ca="1" si="326"/>
        <v>#VALUE!</v>
      </c>
    </row>
    <row r="2048" spans="1:327">
      <c r="A2048" t="s">
        <v>9922</v>
      </c>
      <c r="ID2048"/>
      <c r="JD2048" t="s">
        <v>378</v>
      </c>
      <c r="JE2048" t="s">
        <v>9923</v>
      </c>
      <c r="JF2048" t="s">
        <v>329</v>
      </c>
      <c r="JG2048">
        <v>6900</v>
      </c>
      <c r="JH2048" t="s">
        <v>330</v>
      </c>
      <c r="JR2048" t="s">
        <v>330</v>
      </c>
      <c r="KP2048" t="s">
        <v>330</v>
      </c>
      <c r="KS2048" t="s">
        <v>330</v>
      </c>
      <c r="KV2048" t="s">
        <v>330</v>
      </c>
      <c r="KX2048" t="s">
        <v>329</v>
      </c>
      <c r="KZ2048">
        <f ca="1">OFFSET($A2048,,MATCH([2]Keys!$B$2,Data.Collect1Dump!$3:$3,0)-1)</f>
        <v>0</v>
      </c>
      <c r="LA2048" t="str">
        <f ca="1">OFFSET($A2048,,MATCH([2]Keys!$B$4,Data.Collect1Dump!$3:$3,0)-1)</f>
        <v>anne.aroka@givedirectly.org</v>
      </c>
      <c r="LB2048">
        <f ca="1">OFFSET($A2048,,MATCH([2]Keys!$B$3,Data.Collect1Dump!$3:$3,0)-1)</f>
        <v>0</v>
      </c>
      <c r="LC2048">
        <f t="shared" ca="1" si="319"/>
        <v>0</v>
      </c>
      <c r="LD2048">
        <f t="shared" ca="1" si="319"/>
        <v>1</v>
      </c>
      <c r="LE2048">
        <f t="shared" ca="1" si="319"/>
        <v>0</v>
      </c>
      <c r="LF2048" s="2" t="e">
        <f t="shared" ca="1" si="320"/>
        <v>#N/A</v>
      </c>
      <c r="LG2048" s="2">
        <f t="shared" ca="1" si="321"/>
        <v>41586</v>
      </c>
      <c r="LH2048" s="2" t="e">
        <f t="shared" ca="1" si="322"/>
        <v>#N/A</v>
      </c>
      <c r="LI2048" t="e">
        <f t="shared" ca="1" si="323"/>
        <v>#N/A</v>
      </c>
      <c r="LJ2048" t="str">
        <f t="shared" ca="1" si="324"/>
        <v>anne.aroka@givedirectly.org</v>
      </c>
      <c r="LK2048" t="e">
        <f t="shared" ca="1" si="325"/>
        <v>#N/A</v>
      </c>
      <c r="LL2048" t="str">
        <f t="shared" ca="1" si="317"/>
        <v>Token</v>
      </c>
      <c r="LM2048" t="str">
        <f t="shared" ca="1" si="318"/>
        <v>anne.aroka@givedirectly.org</v>
      </c>
      <c r="LN2048" t="e">
        <f ca="1">OFFSET($A2048,,MATCH(OFFSET([2]Keys!C$1,MATCH(Data.Collect1Dump!$LL2048,[2]Keys!$A$2:$A$4,0),),Data.Collect1Dump!$3:$3,0)-1,)</f>
        <v>#VALUE!</v>
      </c>
      <c r="LO2048" s="2" t="e">
        <f t="shared" ca="1" si="326"/>
        <v>#VALUE!</v>
      </c>
    </row>
    <row r="2049" spans="1:327">
      <c r="A2049" t="s">
        <v>9924</v>
      </c>
      <c r="ID2049"/>
      <c r="KZ2049">
        <f ca="1">OFFSET($A2049,,MATCH([2]Keys!$B$2,Data.Collect1Dump!$3:$3,0)-1)</f>
        <v>0</v>
      </c>
      <c r="LA2049">
        <f ca="1">OFFSET($A2049,,MATCH([2]Keys!$B$4,Data.Collect1Dump!$3:$3,0)-1)</f>
        <v>0</v>
      </c>
      <c r="LB2049">
        <f ca="1">OFFSET($A2049,,MATCH([2]Keys!$B$3,Data.Collect1Dump!$3:$3,0)-1)</f>
        <v>0</v>
      </c>
      <c r="LC2049">
        <f t="shared" ca="1" si="319"/>
        <v>0</v>
      </c>
      <c r="LD2049">
        <f t="shared" ca="1" si="319"/>
        <v>0</v>
      </c>
      <c r="LE2049">
        <f t="shared" ca="1" si="319"/>
        <v>0</v>
      </c>
      <c r="LF2049" s="2" t="e">
        <f t="shared" ca="1" si="320"/>
        <v>#N/A</v>
      </c>
      <c r="LG2049" s="2" t="e">
        <f t="shared" ca="1" si="321"/>
        <v>#N/A</v>
      </c>
      <c r="LH2049" s="2" t="e">
        <f t="shared" ca="1" si="322"/>
        <v>#N/A</v>
      </c>
      <c r="LI2049" t="e">
        <f t="shared" ca="1" si="323"/>
        <v>#N/A</v>
      </c>
      <c r="LJ2049" t="e">
        <f t="shared" ca="1" si="324"/>
        <v>#N/A</v>
      </c>
      <c r="LK2049" t="e">
        <f t="shared" ca="1" si="325"/>
        <v>#N/A</v>
      </c>
      <c r="LL2049" t="str">
        <f t="shared" ca="1" si="317"/>
        <v>Null Survey</v>
      </c>
      <c r="LM2049" t="str">
        <f t="shared" ca="1" si="318"/>
        <v>Null Survey</v>
      </c>
      <c r="LN2049" t="e">
        <f ca="1">OFFSET($A2049,,MATCH(OFFSET([2]Keys!C$1,MATCH(Data.Collect1Dump!$LL2049,[2]Keys!$A$2:$A$4,0),),Data.Collect1Dump!$3:$3,0)-1,)</f>
        <v>#N/A</v>
      </c>
      <c r="LO2049" s="2" t="e">
        <f t="shared" ca="1" si="326"/>
        <v>#N/A</v>
      </c>
    </row>
    <row r="2050" spans="1:327">
      <c r="A2050" t="s">
        <v>9925</v>
      </c>
      <c r="ID2050"/>
      <c r="JD2050" t="s">
        <v>378</v>
      </c>
      <c r="JE2050" t="s">
        <v>9926</v>
      </c>
      <c r="JF2050" t="s">
        <v>329</v>
      </c>
      <c r="JG2050">
        <v>6900</v>
      </c>
      <c r="JH2050" t="s">
        <v>330</v>
      </c>
      <c r="JR2050" t="s">
        <v>329</v>
      </c>
      <c r="JS2050" t="s">
        <v>9927</v>
      </c>
      <c r="JT2050" t="b">
        <v>1</v>
      </c>
      <c r="KF2050" t="b">
        <v>1</v>
      </c>
      <c r="KG2050" t="b">
        <v>1</v>
      </c>
      <c r="KJ2050" t="b">
        <v>1</v>
      </c>
      <c r="KL2050" t="b">
        <v>1</v>
      </c>
      <c r="KP2050" t="s">
        <v>330</v>
      </c>
      <c r="KS2050" t="s">
        <v>330</v>
      </c>
      <c r="KV2050" t="s">
        <v>330</v>
      </c>
      <c r="KX2050" t="s">
        <v>329</v>
      </c>
      <c r="KZ2050">
        <f ca="1">OFFSET($A2050,,MATCH([2]Keys!$B$2,Data.Collect1Dump!$3:$3,0)-1)</f>
        <v>0</v>
      </c>
      <c r="LA2050" t="str">
        <f ca="1">OFFSET($A2050,,MATCH([2]Keys!$B$4,Data.Collect1Dump!$3:$3,0)-1)</f>
        <v>anne.aroka@givedirectly.org</v>
      </c>
      <c r="LB2050">
        <f ca="1">OFFSET($A2050,,MATCH([2]Keys!$B$3,Data.Collect1Dump!$3:$3,0)-1)</f>
        <v>0</v>
      </c>
      <c r="LC2050">
        <f t="shared" ca="1" si="319"/>
        <v>0</v>
      </c>
      <c r="LD2050">
        <f t="shared" ca="1" si="319"/>
        <v>1</v>
      </c>
      <c r="LE2050">
        <f t="shared" ca="1" si="319"/>
        <v>0</v>
      </c>
      <c r="LF2050" s="2" t="e">
        <f t="shared" ca="1" si="320"/>
        <v>#N/A</v>
      </c>
      <c r="LG2050" s="2">
        <f t="shared" ca="1" si="321"/>
        <v>41586</v>
      </c>
      <c r="LH2050" s="2" t="e">
        <f t="shared" ca="1" si="322"/>
        <v>#N/A</v>
      </c>
      <c r="LI2050" t="e">
        <f t="shared" ca="1" si="323"/>
        <v>#N/A</v>
      </c>
      <c r="LJ2050" t="str">
        <f t="shared" ca="1" si="324"/>
        <v>anne.aroka@givedirectly.org</v>
      </c>
      <c r="LK2050" t="e">
        <f t="shared" ca="1" si="325"/>
        <v>#N/A</v>
      </c>
      <c r="LL2050" t="str">
        <f t="shared" ca="1" si="317"/>
        <v>Token</v>
      </c>
      <c r="LM2050" t="str">
        <f t="shared" ca="1" si="318"/>
        <v>anne.aroka@givedirectly.org</v>
      </c>
      <c r="LN2050" t="e">
        <f ca="1">OFFSET($A2050,,MATCH(OFFSET([2]Keys!C$1,MATCH(Data.Collect1Dump!$LL2050,[2]Keys!$A$2:$A$4,0),),Data.Collect1Dump!$3:$3,0)-1,)</f>
        <v>#VALUE!</v>
      </c>
      <c r="LO2050" s="2" t="e">
        <f t="shared" ca="1" si="326"/>
        <v>#VALUE!</v>
      </c>
    </row>
    <row r="2051" spans="1:327">
      <c r="A2051" t="s">
        <v>9928</v>
      </c>
      <c r="ID2051"/>
      <c r="JD2051" t="s">
        <v>378</v>
      </c>
      <c r="JE2051" t="s">
        <v>9929</v>
      </c>
      <c r="JF2051" t="s">
        <v>329</v>
      </c>
      <c r="JG2051">
        <v>6900</v>
      </c>
      <c r="JH2051" t="s">
        <v>330</v>
      </c>
      <c r="JR2051" t="s">
        <v>330</v>
      </c>
      <c r="KP2051" t="s">
        <v>330</v>
      </c>
      <c r="KS2051" t="s">
        <v>330</v>
      </c>
      <c r="KV2051" t="s">
        <v>330</v>
      </c>
      <c r="KX2051" t="s">
        <v>329</v>
      </c>
      <c r="KZ2051">
        <f ca="1">OFFSET($A2051,,MATCH([2]Keys!$B$2,Data.Collect1Dump!$3:$3,0)-1)</f>
        <v>0</v>
      </c>
      <c r="LA2051" t="str">
        <f ca="1">OFFSET($A2051,,MATCH([2]Keys!$B$4,Data.Collect1Dump!$3:$3,0)-1)</f>
        <v>anne.aroka@givedirectly.org</v>
      </c>
      <c r="LB2051">
        <f ca="1">OFFSET($A2051,,MATCH([2]Keys!$B$3,Data.Collect1Dump!$3:$3,0)-1)</f>
        <v>0</v>
      </c>
      <c r="LC2051">
        <f t="shared" ca="1" si="319"/>
        <v>0</v>
      </c>
      <c r="LD2051">
        <f t="shared" ca="1" si="319"/>
        <v>1</v>
      </c>
      <c r="LE2051">
        <f t="shared" ca="1" si="319"/>
        <v>0</v>
      </c>
      <c r="LF2051" s="2" t="e">
        <f t="shared" ca="1" si="320"/>
        <v>#N/A</v>
      </c>
      <c r="LG2051" s="2">
        <f t="shared" ca="1" si="321"/>
        <v>41586</v>
      </c>
      <c r="LH2051" s="2" t="e">
        <f t="shared" ca="1" si="322"/>
        <v>#N/A</v>
      </c>
      <c r="LI2051" t="e">
        <f t="shared" ca="1" si="323"/>
        <v>#N/A</v>
      </c>
      <c r="LJ2051" t="str">
        <f t="shared" ca="1" si="324"/>
        <v>anne.aroka@givedirectly.org</v>
      </c>
      <c r="LK2051" t="e">
        <f t="shared" ca="1" si="325"/>
        <v>#N/A</v>
      </c>
      <c r="LL2051" t="str">
        <f t="shared" ca="1" si="317"/>
        <v>Token</v>
      </c>
      <c r="LM2051" t="str">
        <f t="shared" ca="1" si="318"/>
        <v>anne.aroka@givedirectly.org</v>
      </c>
      <c r="LN2051" t="e">
        <f ca="1">OFFSET($A2051,,MATCH(OFFSET([2]Keys!C$1,MATCH(Data.Collect1Dump!$LL2051,[2]Keys!$A$2:$A$4,0),),Data.Collect1Dump!$3:$3,0)-1,)</f>
        <v>#VALUE!</v>
      </c>
      <c r="LO2051" s="2" t="e">
        <f t="shared" ca="1" si="326"/>
        <v>#VALUE!</v>
      </c>
    </row>
    <row r="2052" spans="1:327">
      <c r="A2052" t="s">
        <v>9930</v>
      </c>
      <c r="ID2052"/>
      <c r="KZ2052">
        <f ca="1">OFFSET($A2052,,MATCH([2]Keys!$B$2,Data.Collect1Dump!$3:$3,0)-1)</f>
        <v>0</v>
      </c>
      <c r="LA2052">
        <f ca="1">OFFSET($A2052,,MATCH([2]Keys!$B$4,Data.Collect1Dump!$3:$3,0)-1)</f>
        <v>0</v>
      </c>
      <c r="LB2052">
        <f ca="1">OFFSET($A2052,,MATCH([2]Keys!$B$3,Data.Collect1Dump!$3:$3,0)-1)</f>
        <v>0</v>
      </c>
      <c r="LC2052">
        <f t="shared" ca="1" si="319"/>
        <v>0</v>
      </c>
      <c r="LD2052">
        <f t="shared" ca="1" si="319"/>
        <v>0</v>
      </c>
      <c r="LE2052">
        <f t="shared" ca="1" si="319"/>
        <v>0</v>
      </c>
      <c r="LF2052" s="2" t="e">
        <f t="shared" ca="1" si="320"/>
        <v>#N/A</v>
      </c>
      <c r="LG2052" s="2" t="e">
        <f t="shared" ca="1" si="321"/>
        <v>#N/A</v>
      </c>
      <c r="LH2052" s="2" t="e">
        <f t="shared" ca="1" si="322"/>
        <v>#N/A</v>
      </c>
      <c r="LI2052" t="e">
        <f t="shared" ca="1" si="323"/>
        <v>#N/A</v>
      </c>
      <c r="LJ2052" t="e">
        <f t="shared" ca="1" si="324"/>
        <v>#N/A</v>
      </c>
      <c r="LK2052" t="e">
        <f t="shared" ca="1" si="325"/>
        <v>#N/A</v>
      </c>
      <c r="LL2052" t="str">
        <f t="shared" ref="LL2052:LL2115" ca="1" si="327">IF(NOT(ISNUMBER(KZ2052)),"Lump Sum",IF(NOT(ISNUMBER(LA2052)),"Token",IF(NOT(ISNUMBER(LB2052)),"Quality Check","Null Survey")))</f>
        <v>Null Survey</v>
      </c>
      <c r="LM2052" t="str">
        <f t="shared" ref="LM2052:LM2115" ca="1" si="328">IF(NOT(ISNUMBER(KZ2052)),KZ2052,IF(NOT(ISNUMBER(LA2052)),LA2052,IF(NOT(ISNUMBER(LB2052)),LB2052,"Null Survey")))</f>
        <v>Null Survey</v>
      </c>
      <c r="LN2052" t="e">
        <f ca="1">OFFSET($A2052,,MATCH(OFFSET([2]Keys!C$1,MATCH(Data.Collect1Dump!$LL2052,[2]Keys!$A$2:$A$4,0),),Data.Collect1Dump!$3:$3,0)-1,)</f>
        <v>#N/A</v>
      </c>
      <c r="LO2052" s="2" t="e">
        <f t="shared" ca="1" si="326"/>
        <v>#N/A</v>
      </c>
    </row>
    <row r="2053" spans="1:327">
      <c r="A2053" t="s">
        <v>9931</v>
      </c>
      <c r="ID2053"/>
      <c r="JD2053" t="s">
        <v>378</v>
      </c>
      <c r="JE2053" t="s">
        <v>9932</v>
      </c>
      <c r="JF2053" t="s">
        <v>329</v>
      </c>
      <c r="JG2053">
        <v>6900</v>
      </c>
      <c r="JH2053" t="s">
        <v>330</v>
      </c>
      <c r="JR2053" t="s">
        <v>330</v>
      </c>
      <c r="KP2053" t="s">
        <v>330</v>
      </c>
      <c r="KS2053" t="s">
        <v>330</v>
      </c>
      <c r="KV2053" t="s">
        <v>330</v>
      </c>
      <c r="KX2053" t="s">
        <v>329</v>
      </c>
      <c r="KZ2053">
        <f ca="1">OFFSET($A2053,,MATCH([2]Keys!$B$2,Data.Collect1Dump!$3:$3,0)-1)</f>
        <v>0</v>
      </c>
      <c r="LA2053" t="str">
        <f ca="1">OFFSET($A2053,,MATCH([2]Keys!$B$4,Data.Collect1Dump!$3:$3,0)-1)</f>
        <v>anne.aroka@givedirectly.org</v>
      </c>
      <c r="LB2053">
        <f ca="1">OFFSET($A2053,,MATCH([2]Keys!$B$3,Data.Collect1Dump!$3:$3,0)-1)</f>
        <v>0</v>
      </c>
      <c r="LC2053">
        <f t="shared" ref="LC2053:LE2116" ca="1" si="329">IF(NOT(ISNUMBER(KZ2053)),1,0)</f>
        <v>0</v>
      </c>
      <c r="LD2053">
        <f t="shared" ca="1" si="329"/>
        <v>1</v>
      </c>
      <c r="LE2053">
        <f t="shared" ca="1" si="329"/>
        <v>0</v>
      </c>
      <c r="LF2053" s="2" t="e">
        <f t="shared" ref="LF2053:LF2116" ca="1" si="330">IF(LC2053=1,DATE(LEFT(C2053,4),RIGHT(LEFT(C2053,7),2), RIGHT(LEFT(C2053, 10),2)),NA())</f>
        <v>#N/A</v>
      </c>
      <c r="LG2053" s="2">
        <f t="shared" ref="LG2053:LG2116" ca="1" si="331">IF(LD2053=1,DATE(LEFT(JE2053,4),RIGHT(LEFT(JE2053,7),2), RIGHT(LEFT(JE2053, 10),2)),NA())</f>
        <v>41586</v>
      </c>
      <c r="LH2053" s="2" t="e">
        <f t="shared" ref="LH2053:LH2116" ca="1" si="332">IF(LE2053=1,DATE(LEFT(IF2053,4),RIGHT(LEFT(IF2053,7),2), RIGHT(LEFT(IF2053, 10),2)),NA())</f>
        <v>#N/A</v>
      </c>
      <c r="LI2053" t="e">
        <f t="shared" ref="LI2053:LI2116" ca="1" si="333">IF(LC2053=1,B2053,NA())</f>
        <v>#N/A</v>
      </c>
      <c r="LJ2053" t="str">
        <f t="shared" ref="LJ2053:LJ2116" ca="1" si="334">IF(LD2053=1,JD2053,NA())</f>
        <v>anne.aroka@givedirectly.org</v>
      </c>
      <c r="LK2053" t="e">
        <f t="shared" ref="LK2053:LK2116" ca="1" si="335">IF(LE2053=1,IE2053,NA())</f>
        <v>#N/A</v>
      </c>
      <c r="LL2053" t="str">
        <f t="shared" ca="1" si="327"/>
        <v>Token</v>
      </c>
      <c r="LM2053" t="str">
        <f t="shared" ca="1" si="328"/>
        <v>anne.aroka@givedirectly.org</v>
      </c>
      <c r="LN2053" t="e">
        <f ca="1">OFFSET($A2053,,MATCH(OFFSET([2]Keys!C$1,MATCH(Data.Collect1Dump!$LL2053,[2]Keys!$A$2:$A$4,0),),Data.Collect1Dump!$3:$3,0)-1,)</f>
        <v>#VALUE!</v>
      </c>
      <c r="LO2053" s="2" t="e">
        <f t="shared" ref="LO2053:LO2116" ca="1" si="336">DATE(LEFT(LN2053,4),RIGHT(LEFT(LN2053,7),2), RIGHT(LEFT(LN2053, 10),2))</f>
        <v>#VALUE!</v>
      </c>
    </row>
    <row r="2054" spans="1:327">
      <c r="A2054" t="s">
        <v>9933</v>
      </c>
      <c r="ID2054"/>
      <c r="JD2054" t="s">
        <v>378</v>
      </c>
      <c r="JE2054" t="s">
        <v>9934</v>
      </c>
      <c r="JF2054" t="s">
        <v>329</v>
      </c>
      <c r="JG2054">
        <v>6900</v>
      </c>
      <c r="JH2054" t="s">
        <v>330</v>
      </c>
      <c r="JR2054" t="s">
        <v>330</v>
      </c>
      <c r="KP2054" t="s">
        <v>330</v>
      </c>
      <c r="KS2054" t="s">
        <v>330</v>
      </c>
      <c r="KV2054" t="s">
        <v>330</v>
      </c>
      <c r="KX2054" t="s">
        <v>329</v>
      </c>
      <c r="KZ2054">
        <f ca="1">OFFSET($A2054,,MATCH([2]Keys!$B$2,Data.Collect1Dump!$3:$3,0)-1)</f>
        <v>0</v>
      </c>
      <c r="LA2054" t="str">
        <f ca="1">OFFSET($A2054,,MATCH([2]Keys!$B$4,Data.Collect1Dump!$3:$3,0)-1)</f>
        <v>anne.aroka@givedirectly.org</v>
      </c>
      <c r="LB2054">
        <f ca="1">OFFSET($A2054,,MATCH([2]Keys!$B$3,Data.Collect1Dump!$3:$3,0)-1)</f>
        <v>0</v>
      </c>
      <c r="LC2054">
        <f t="shared" ca="1" si="329"/>
        <v>0</v>
      </c>
      <c r="LD2054">
        <f t="shared" ca="1" si="329"/>
        <v>1</v>
      </c>
      <c r="LE2054">
        <f t="shared" ca="1" si="329"/>
        <v>0</v>
      </c>
      <c r="LF2054" s="2" t="e">
        <f t="shared" ca="1" si="330"/>
        <v>#N/A</v>
      </c>
      <c r="LG2054" s="2">
        <f t="shared" ca="1" si="331"/>
        <v>41585</v>
      </c>
      <c r="LH2054" s="2" t="e">
        <f t="shared" ca="1" si="332"/>
        <v>#N/A</v>
      </c>
      <c r="LI2054" t="e">
        <f t="shared" ca="1" si="333"/>
        <v>#N/A</v>
      </c>
      <c r="LJ2054" t="str">
        <f t="shared" ca="1" si="334"/>
        <v>anne.aroka@givedirectly.org</v>
      </c>
      <c r="LK2054" t="e">
        <f t="shared" ca="1" si="335"/>
        <v>#N/A</v>
      </c>
      <c r="LL2054" t="str">
        <f t="shared" ca="1" si="327"/>
        <v>Token</v>
      </c>
      <c r="LM2054" t="str">
        <f t="shared" ca="1" si="328"/>
        <v>anne.aroka@givedirectly.org</v>
      </c>
      <c r="LN2054" t="e">
        <f ca="1">OFFSET($A2054,,MATCH(OFFSET([2]Keys!C$1,MATCH(Data.Collect1Dump!$LL2054,[2]Keys!$A$2:$A$4,0),),Data.Collect1Dump!$3:$3,0)-1,)</f>
        <v>#VALUE!</v>
      </c>
      <c r="LO2054" s="2" t="e">
        <f t="shared" ca="1" si="336"/>
        <v>#VALUE!</v>
      </c>
    </row>
    <row r="2055" spans="1:327">
      <c r="A2055" t="s">
        <v>9935</v>
      </c>
      <c r="ID2055"/>
      <c r="KZ2055">
        <f ca="1">OFFSET($A2055,,MATCH([2]Keys!$B$2,Data.Collect1Dump!$3:$3,0)-1)</f>
        <v>0</v>
      </c>
      <c r="LA2055">
        <f ca="1">OFFSET($A2055,,MATCH([2]Keys!$B$4,Data.Collect1Dump!$3:$3,0)-1)</f>
        <v>0</v>
      </c>
      <c r="LB2055">
        <f ca="1">OFFSET($A2055,,MATCH([2]Keys!$B$3,Data.Collect1Dump!$3:$3,0)-1)</f>
        <v>0</v>
      </c>
      <c r="LC2055">
        <f t="shared" ca="1" si="329"/>
        <v>0</v>
      </c>
      <c r="LD2055">
        <f t="shared" ca="1" si="329"/>
        <v>0</v>
      </c>
      <c r="LE2055">
        <f t="shared" ca="1" si="329"/>
        <v>0</v>
      </c>
      <c r="LF2055" s="2" t="e">
        <f t="shared" ca="1" si="330"/>
        <v>#N/A</v>
      </c>
      <c r="LG2055" s="2" t="e">
        <f t="shared" ca="1" si="331"/>
        <v>#N/A</v>
      </c>
      <c r="LH2055" s="2" t="e">
        <f t="shared" ca="1" si="332"/>
        <v>#N/A</v>
      </c>
      <c r="LI2055" t="e">
        <f t="shared" ca="1" si="333"/>
        <v>#N/A</v>
      </c>
      <c r="LJ2055" t="e">
        <f t="shared" ca="1" si="334"/>
        <v>#N/A</v>
      </c>
      <c r="LK2055" t="e">
        <f t="shared" ca="1" si="335"/>
        <v>#N/A</v>
      </c>
      <c r="LL2055" t="str">
        <f t="shared" ca="1" si="327"/>
        <v>Null Survey</v>
      </c>
      <c r="LM2055" t="str">
        <f t="shared" ca="1" si="328"/>
        <v>Null Survey</v>
      </c>
      <c r="LN2055" t="e">
        <f ca="1">OFFSET($A2055,,MATCH(OFFSET([2]Keys!C$1,MATCH(Data.Collect1Dump!$LL2055,[2]Keys!$A$2:$A$4,0),),Data.Collect1Dump!$3:$3,0)-1,)</f>
        <v>#N/A</v>
      </c>
      <c r="LO2055" s="2" t="e">
        <f t="shared" ca="1" si="336"/>
        <v>#N/A</v>
      </c>
    </row>
    <row r="2056" spans="1:327">
      <c r="A2056" t="s">
        <v>9936</v>
      </c>
      <c r="ID2056"/>
      <c r="JD2056" t="s">
        <v>378</v>
      </c>
      <c r="JE2056" t="s">
        <v>9937</v>
      </c>
      <c r="JF2056" t="s">
        <v>329</v>
      </c>
      <c r="JG2056">
        <v>6800</v>
      </c>
      <c r="JH2056" t="s">
        <v>330</v>
      </c>
      <c r="JR2056" t="s">
        <v>330</v>
      </c>
      <c r="KP2056" t="s">
        <v>330</v>
      </c>
      <c r="KS2056" t="s">
        <v>330</v>
      </c>
      <c r="KV2056" t="s">
        <v>330</v>
      </c>
      <c r="KX2056" t="s">
        <v>329</v>
      </c>
      <c r="KZ2056">
        <f ca="1">OFFSET($A2056,,MATCH([2]Keys!$B$2,Data.Collect1Dump!$3:$3,0)-1)</f>
        <v>0</v>
      </c>
      <c r="LA2056" t="str">
        <f ca="1">OFFSET($A2056,,MATCH([2]Keys!$B$4,Data.Collect1Dump!$3:$3,0)-1)</f>
        <v>anne.aroka@givedirectly.org</v>
      </c>
      <c r="LB2056">
        <f ca="1">OFFSET($A2056,,MATCH([2]Keys!$B$3,Data.Collect1Dump!$3:$3,0)-1)</f>
        <v>0</v>
      </c>
      <c r="LC2056">
        <f t="shared" ca="1" si="329"/>
        <v>0</v>
      </c>
      <c r="LD2056">
        <f t="shared" ca="1" si="329"/>
        <v>1</v>
      </c>
      <c r="LE2056">
        <f t="shared" ca="1" si="329"/>
        <v>0</v>
      </c>
      <c r="LF2056" s="2" t="e">
        <f t="shared" ca="1" si="330"/>
        <v>#N/A</v>
      </c>
      <c r="LG2056" s="2">
        <f t="shared" ca="1" si="331"/>
        <v>41585</v>
      </c>
      <c r="LH2056" s="2" t="e">
        <f t="shared" ca="1" si="332"/>
        <v>#N/A</v>
      </c>
      <c r="LI2056" t="e">
        <f t="shared" ca="1" si="333"/>
        <v>#N/A</v>
      </c>
      <c r="LJ2056" t="str">
        <f t="shared" ca="1" si="334"/>
        <v>anne.aroka@givedirectly.org</v>
      </c>
      <c r="LK2056" t="e">
        <f t="shared" ca="1" si="335"/>
        <v>#N/A</v>
      </c>
      <c r="LL2056" t="str">
        <f t="shared" ca="1" si="327"/>
        <v>Token</v>
      </c>
      <c r="LM2056" t="str">
        <f t="shared" ca="1" si="328"/>
        <v>anne.aroka@givedirectly.org</v>
      </c>
      <c r="LN2056" t="e">
        <f ca="1">OFFSET($A2056,,MATCH(OFFSET([2]Keys!C$1,MATCH(Data.Collect1Dump!$LL2056,[2]Keys!$A$2:$A$4,0),),Data.Collect1Dump!$3:$3,0)-1,)</f>
        <v>#VALUE!</v>
      </c>
      <c r="LO2056" s="2" t="e">
        <f t="shared" ca="1" si="336"/>
        <v>#VALUE!</v>
      </c>
    </row>
    <row r="2057" spans="1:327">
      <c r="A2057" t="s">
        <v>9938</v>
      </c>
      <c r="ID2057"/>
      <c r="JD2057" t="s">
        <v>378</v>
      </c>
      <c r="JE2057" t="s">
        <v>9939</v>
      </c>
      <c r="JF2057" t="s">
        <v>329</v>
      </c>
      <c r="JG2057">
        <v>6500</v>
      </c>
      <c r="JH2057" t="s">
        <v>330</v>
      </c>
      <c r="JR2057" t="s">
        <v>330</v>
      </c>
      <c r="KP2057" t="s">
        <v>330</v>
      </c>
      <c r="KS2057" t="s">
        <v>330</v>
      </c>
      <c r="KV2057" t="s">
        <v>330</v>
      </c>
      <c r="KX2057" t="s">
        <v>329</v>
      </c>
      <c r="KZ2057">
        <f ca="1">OFFSET($A2057,,MATCH([2]Keys!$B$2,Data.Collect1Dump!$3:$3,0)-1)</f>
        <v>0</v>
      </c>
      <c r="LA2057" t="str">
        <f ca="1">OFFSET($A2057,,MATCH([2]Keys!$B$4,Data.Collect1Dump!$3:$3,0)-1)</f>
        <v>anne.aroka@givedirectly.org</v>
      </c>
      <c r="LB2057">
        <f ca="1">OFFSET($A2057,,MATCH([2]Keys!$B$3,Data.Collect1Dump!$3:$3,0)-1)</f>
        <v>0</v>
      </c>
      <c r="LC2057">
        <f t="shared" ca="1" si="329"/>
        <v>0</v>
      </c>
      <c r="LD2057">
        <f t="shared" ca="1" si="329"/>
        <v>1</v>
      </c>
      <c r="LE2057">
        <f t="shared" ca="1" si="329"/>
        <v>0</v>
      </c>
      <c r="LF2057" s="2" t="e">
        <f t="shared" ca="1" si="330"/>
        <v>#N/A</v>
      </c>
      <c r="LG2057" s="2">
        <f t="shared" ca="1" si="331"/>
        <v>41585</v>
      </c>
      <c r="LH2057" s="2" t="e">
        <f t="shared" ca="1" si="332"/>
        <v>#N/A</v>
      </c>
      <c r="LI2057" t="e">
        <f t="shared" ca="1" si="333"/>
        <v>#N/A</v>
      </c>
      <c r="LJ2057" t="str">
        <f t="shared" ca="1" si="334"/>
        <v>anne.aroka@givedirectly.org</v>
      </c>
      <c r="LK2057" t="e">
        <f t="shared" ca="1" si="335"/>
        <v>#N/A</v>
      </c>
      <c r="LL2057" t="str">
        <f t="shared" ca="1" si="327"/>
        <v>Token</v>
      </c>
      <c r="LM2057" t="str">
        <f t="shared" ca="1" si="328"/>
        <v>anne.aroka@givedirectly.org</v>
      </c>
      <c r="LN2057" t="e">
        <f ca="1">OFFSET($A2057,,MATCH(OFFSET([2]Keys!C$1,MATCH(Data.Collect1Dump!$LL2057,[2]Keys!$A$2:$A$4,0),),Data.Collect1Dump!$3:$3,0)-1,)</f>
        <v>#VALUE!</v>
      </c>
      <c r="LO2057" s="2" t="e">
        <f t="shared" ca="1" si="336"/>
        <v>#VALUE!</v>
      </c>
    </row>
    <row r="2058" spans="1:327">
      <c r="A2058" t="s">
        <v>9940</v>
      </c>
      <c r="ID2058"/>
      <c r="JD2058" t="s">
        <v>378</v>
      </c>
      <c r="JE2058" t="s">
        <v>9941</v>
      </c>
      <c r="JF2058" t="s">
        <v>329</v>
      </c>
      <c r="JG2058">
        <v>6900</v>
      </c>
      <c r="JH2058" t="s">
        <v>330</v>
      </c>
      <c r="JR2058" t="s">
        <v>330</v>
      </c>
      <c r="KP2058" t="s">
        <v>330</v>
      </c>
      <c r="KS2058" t="s">
        <v>330</v>
      </c>
      <c r="KV2058" t="s">
        <v>330</v>
      </c>
      <c r="KX2058" t="s">
        <v>329</v>
      </c>
      <c r="KZ2058">
        <f ca="1">OFFSET($A2058,,MATCH([2]Keys!$B$2,Data.Collect1Dump!$3:$3,0)-1)</f>
        <v>0</v>
      </c>
      <c r="LA2058" t="str">
        <f ca="1">OFFSET($A2058,,MATCH([2]Keys!$B$4,Data.Collect1Dump!$3:$3,0)-1)</f>
        <v>anne.aroka@givedirectly.org</v>
      </c>
      <c r="LB2058">
        <f ca="1">OFFSET($A2058,,MATCH([2]Keys!$B$3,Data.Collect1Dump!$3:$3,0)-1)</f>
        <v>0</v>
      </c>
      <c r="LC2058">
        <f t="shared" ca="1" si="329"/>
        <v>0</v>
      </c>
      <c r="LD2058">
        <f t="shared" ca="1" si="329"/>
        <v>1</v>
      </c>
      <c r="LE2058">
        <f t="shared" ca="1" si="329"/>
        <v>0</v>
      </c>
      <c r="LF2058" s="2" t="e">
        <f t="shared" ca="1" si="330"/>
        <v>#N/A</v>
      </c>
      <c r="LG2058" s="2">
        <f t="shared" ca="1" si="331"/>
        <v>41593</v>
      </c>
      <c r="LH2058" s="2" t="e">
        <f t="shared" ca="1" si="332"/>
        <v>#N/A</v>
      </c>
      <c r="LI2058" t="e">
        <f t="shared" ca="1" si="333"/>
        <v>#N/A</v>
      </c>
      <c r="LJ2058" t="str">
        <f t="shared" ca="1" si="334"/>
        <v>anne.aroka@givedirectly.org</v>
      </c>
      <c r="LK2058" t="e">
        <f t="shared" ca="1" si="335"/>
        <v>#N/A</v>
      </c>
      <c r="LL2058" t="str">
        <f t="shared" ca="1" si="327"/>
        <v>Token</v>
      </c>
      <c r="LM2058" t="str">
        <f t="shared" ca="1" si="328"/>
        <v>anne.aroka@givedirectly.org</v>
      </c>
      <c r="LN2058" t="e">
        <f ca="1">OFFSET($A2058,,MATCH(OFFSET([2]Keys!C$1,MATCH(Data.Collect1Dump!$LL2058,[2]Keys!$A$2:$A$4,0),),Data.Collect1Dump!$3:$3,0)-1,)</f>
        <v>#VALUE!</v>
      </c>
      <c r="LO2058" s="2" t="e">
        <f t="shared" ca="1" si="336"/>
        <v>#VALUE!</v>
      </c>
    </row>
    <row r="2059" spans="1:327">
      <c r="A2059" t="s">
        <v>9942</v>
      </c>
      <c r="ID2059"/>
      <c r="JD2059" t="s">
        <v>378</v>
      </c>
      <c r="JE2059" t="s">
        <v>9943</v>
      </c>
      <c r="JF2059" t="s">
        <v>329</v>
      </c>
      <c r="JG2059">
        <v>6918</v>
      </c>
      <c r="JH2059" t="s">
        <v>330</v>
      </c>
      <c r="JR2059" t="s">
        <v>330</v>
      </c>
      <c r="KP2059" t="s">
        <v>330</v>
      </c>
      <c r="KS2059" t="s">
        <v>330</v>
      </c>
      <c r="KV2059" t="s">
        <v>330</v>
      </c>
      <c r="KX2059" t="s">
        <v>329</v>
      </c>
      <c r="KZ2059">
        <f ca="1">OFFSET($A2059,,MATCH([2]Keys!$B$2,Data.Collect1Dump!$3:$3,0)-1)</f>
        <v>0</v>
      </c>
      <c r="LA2059" t="str">
        <f ca="1">OFFSET($A2059,,MATCH([2]Keys!$B$4,Data.Collect1Dump!$3:$3,0)-1)</f>
        <v>anne.aroka@givedirectly.org</v>
      </c>
      <c r="LB2059">
        <f ca="1">OFFSET($A2059,,MATCH([2]Keys!$B$3,Data.Collect1Dump!$3:$3,0)-1)</f>
        <v>0</v>
      </c>
      <c r="LC2059">
        <f t="shared" ca="1" si="329"/>
        <v>0</v>
      </c>
      <c r="LD2059">
        <f t="shared" ca="1" si="329"/>
        <v>1</v>
      </c>
      <c r="LE2059">
        <f t="shared" ca="1" si="329"/>
        <v>0</v>
      </c>
      <c r="LF2059" s="2" t="e">
        <f t="shared" ca="1" si="330"/>
        <v>#N/A</v>
      </c>
      <c r="LG2059" s="2">
        <f t="shared" ca="1" si="331"/>
        <v>41586</v>
      </c>
      <c r="LH2059" s="2" t="e">
        <f t="shared" ca="1" si="332"/>
        <v>#N/A</v>
      </c>
      <c r="LI2059" t="e">
        <f t="shared" ca="1" si="333"/>
        <v>#N/A</v>
      </c>
      <c r="LJ2059" t="str">
        <f t="shared" ca="1" si="334"/>
        <v>anne.aroka@givedirectly.org</v>
      </c>
      <c r="LK2059" t="e">
        <f t="shared" ca="1" si="335"/>
        <v>#N/A</v>
      </c>
      <c r="LL2059" t="str">
        <f t="shared" ca="1" si="327"/>
        <v>Token</v>
      </c>
      <c r="LM2059" t="str">
        <f t="shared" ca="1" si="328"/>
        <v>anne.aroka@givedirectly.org</v>
      </c>
      <c r="LN2059" t="e">
        <f ca="1">OFFSET($A2059,,MATCH(OFFSET([2]Keys!C$1,MATCH(Data.Collect1Dump!$LL2059,[2]Keys!$A$2:$A$4,0),),Data.Collect1Dump!$3:$3,0)-1,)</f>
        <v>#VALUE!</v>
      </c>
      <c r="LO2059" s="2" t="e">
        <f t="shared" ca="1" si="336"/>
        <v>#VALUE!</v>
      </c>
    </row>
    <row r="2060" spans="1:327">
      <c r="A2060" t="s">
        <v>9944</v>
      </c>
      <c r="ID2060"/>
      <c r="JD2060" t="s">
        <v>378</v>
      </c>
      <c r="JE2060" t="s">
        <v>9945</v>
      </c>
      <c r="JF2060" t="s">
        <v>329</v>
      </c>
      <c r="JG2060">
        <v>6900</v>
      </c>
      <c r="JH2060" t="s">
        <v>330</v>
      </c>
      <c r="JR2060" t="s">
        <v>330</v>
      </c>
      <c r="KP2060" t="s">
        <v>330</v>
      </c>
      <c r="KS2060" t="s">
        <v>330</v>
      </c>
      <c r="KV2060" t="s">
        <v>330</v>
      </c>
      <c r="KX2060" t="s">
        <v>329</v>
      </c>
      <c r="KZ2060">
        <f ca="1">OFFSET($A2060,,MATCH([2]Keys!$B$2,Data.Collect1Dump!$3:$3,0)-1)</f>
        <v>0</v>
      </c>
      <c r="LA2060" t="str">
        <f ca="1">OFFSET($A2060,,MATCH([2]Keys!$B$4,Data.Collect1Dump!$3:$3,0)-1)</f>
        <v>anne.aroka@givedirectly.org</v>
      </c>
      <c r="LB2060">
        <f ca="1">OFFSET($A2060,,MATCH([2]Keys!$B$3,Data.Collect1Dump!$3:$3,0)-1)</f>
        <v>0</v>
      </c>
      <c r="LC2060">
        <f t="shared" ca="1" si="329"/>
        <v>0</v>
      </c>
      <c r="LD2060">
        <f t="shared" ca="1" si="329"/>
        <v>1</v>
      </c>
      <c r="LE2060">
        <f t="shared" ca="1" si="329"/>
        <v>0</v>
      </c>
      <c r="LF2060" s="2" t="e">
        <f t="shared" ca="1" si="330"/>
        <v>#N/A</v>
      </c>
      <c r="LG2060" s="2">
        <f t="shared" ca="1" si="331"/>
        <v>41593</v>
      </c>
      <c r="LH2060" s="2" t="e">
        <f t="shared" ca="1" si="332"/>
        <v>#N/A</v>
      </c>
      <c r="LI2060" t="e">
        <f t="shared" ca="1" si="333"/>
        <v>#N/A</v>
      </c>
      <c r="LJ2060" t="str">
        <f t="shared" ca="1" si="334"/>
        <v>anne.aroka@givedirectly.org</v>
      </c>
      <c r="LK2060" t="e">
        <f t="shared" ca="1" si="335"/>
        <v>#N/A</v>
      </c>
      <c r="LL2060" t="str">
        <f t="shared" ca="1" si="327"/>
        <v>Token</v>
      </c>
      <c r="LM2060" t="str">
        <f t="shared" ca="1" si="328"/>
        <v>anne.aroka@givedirectly.org</v>
      </c>
      <c r="LN2060" t="e">
        <f ca="1">OFFSET($A2060,,MATCH(OFFSET([2]Keys!C$1,MATCH(Data.Collect1Dump!$LL2060,[2]Keys!$A$2:$A$4,0),),Data.Collect1Dump!$3:$3,0)-1,)</f>
        <v>#VALUE!</v>
      </c>
      <c r="LO2060" s="2" t="e">
        <f t="shared" ca="1" si="336"/>
        <v>#VALUE!</v>
      </c>
    </row>
    <row r="2061" spans="1:327">
      <c r="A2061" t="s">
        <v>9946</v>
      </c>
      <c r="ID2061"/>
      <c r="JD2061" t="s">
        <v>378</v>
      </c>
      <c r="JE2061" t="s">
        <v>9947</v>
      </c>
      <c r="JF2061" t="s">
        <v>329</v>
      </c>
      <c r="JG2061">
        <v>7000</v>
      </c>
      <c r="JH2061" t="s">
        <v>330</v>
      </c>
      <c r="JR2061" t="s">
        <v>330</v>
      </c>
      <c r="KP2061" t="s">
        <v>330</v>
      </c>
      <c r="KS2061" t="s">
        <v>330</v>
      </c>
      <c r="KV2061" t="s">
        <v>330</v>
      </c>
      <c r="KX2061" t="s">
        <v>329</v>
      </c>
      <c r="KZ2061">
        <f ca="1">OFFSET($A2061,,MATCH([2]Keys!$B$2,Data.Collect1Dump!$3:$3,0)-1)</f>
        <v>0</v>
      </c>
      <c r="LA2061" t="str">
        <f ca="1">OFFSET($A2061,,MATCH([2]Keys!$B$4,Data.Collect1Dump!$3:$3,0)-1)</f>
        <v>anne.aroka@givedirectly.org</v>
      </c>
      <c r="LB2061">
        <f ca="1">OFFSET($A2061,,MATCH([2]Keys!$B$3,Data.Collect1Dump!$3:$3,0)-1)</f>
        <v>0</v>
      </c>
      <c r="LC2061">
        <f t="shared" ca="1" si="329"/>
        <v>0</v>
      </c>
      <c r="LD2061">
        <f t="shared" ca="1" si="329"/>
        <v>1</v>
      </c>
      <c r="LE2061">
        <f t="shared" ca="1" si="329"/>
        <v>0</v>
      </c>
      <c r="LF2061" s="2" t="e">
        <f t="shared" ca="1" si="330"/>
        <v>#N/A</v>
      </c>
      <c r="LG2061" s="2">
        <f t="shared" ca="1" si="331"/>
        <v>41612</v>
      </c>
      <c r="LH2061" s="2" t="e">
        <f t="shared" ca="1" si="332"/>
        <v>#N/A</v>
      </c>
      <c r="LI2061" t="e">
        <f t="shared" ca="1" si="333"/>
        <v>#N/A</v>
      </c>
      <c r="LJ2061" t="str">
        <f t="shared" ca="1" si="334"/>
        <v>anne.aroka@givedirectly.org</v>
      </c>
      <c r="LK2061" t="e">
        <f t="shared" ca="1" si="335"/>
        <v>#N/A</v>
      </c>
      <c r="LL2061" t="str">
        <f t="shared" ca="1" si="327"/>
        <v>Token</v>
      </c>
      <c r="LM2061" t="str">
        <f t="shared" ca="1" si="328"/>
        <v>anne.aroka@givedirectly.org</v>
      </c>
      <c r="LN2061" t="e">
        <f ca="1">OFFSET($A2061,,MATCH(OFFSET([2]Keys!C$1,MATCH(Data.Collect1Dump!$LL2061,[2]Keys!$A$2:$A$4,0),),Data.Collect1Dump!$3:$3,0)-1,)</f>
        <v>#VALUE!</v>
      </c>
      <c r="LO2061" s="2" t="e">
        <f t="shared" ca="1" si="336"/>
        <v>#VALUE!</v>
      </c>
    </row>
    <row r="2062" spans="1:327">
      <c r="A2062" t="s">
        <v>9948</v>
      </c>
      <c r="ID2062"/>
      <c r="JD2062" t="s">
        <v>378</v>
      </c>
      <c r="JE2062" t="s">
        <v>9949</v>
      </c>
      <c r="JF2062" t="s">
        <v>329</v>
      </c>
      <c r="JG2062">
        <v>6900</v>
      </c>
      <c r="JH2062" t="s">
        <v>330</v>
      </c>
      <c r="JR2062" t="s">
        <v>330</v>
      </c>
      <c r="KP2062" t="s">
        <v>330</v>
      </c>
      <c r="KS2062" t="s">
        <v>330</v>
      </c>
      <c r="KV2062" t="s">
        <v>330</v>
      </c>
      <c r="KX2062" t="s">
        <v>329</v>
      </c>
      <c r="KZ2062">
        <f ca="1">OFFSET($A2062,,MATCH([2]Keys!$B$2,Data.Collect1Dump!$3:$3,0)-1)</f>
        <v>0</v>
      </c>
      <c r="LA2062" t="str">
        <f ca="1">OFFSET($A2062,,MATCH([2]Keys!$B$4,Data.Collect1Dump!$3:$3,0)-1)</f>
        <v>anne.aroka@givedirectly.org</v>
      </c>
      <c r="LB2062">
        <f ca="1">OFFSET($A2062,,MATCH([2]Keys!$B$3,Data.Collect1Dump!$3:$3,0)-1)</f>
        <v>0</v>
      </c>
      <c r="LC2062">
        <f t="shared" ca="1" si="329"/>
        <v>0</v>
      </c>
      <c r="LD2062">
        <f t="shared" ca="1" si="329"/>
        <v>1</v>
      </c>
      <c r="LE2062">
        <f t="shared" ca="1" si="329"/>
        <v>0</v>
      </c>
      <c r="LF2062" s="2" t="e">
        <f t="shared" ca="1" si="330"/>
        <v>#N/A</v>
      </c>
      <c r="LG2062" s="2">
        <f t="shared" ca="1" si="331"/>
        <v>41593</v>
      </c>
      <c r="LH2062" s="2" t="e">
        <f t="shared" ca="1" si="332"/>
        <v>#N/A</v>
      </c>
      <c r="LI2062" t="e">
        <f t="shared" ca="1" si="333"/>
        <v>#N/A</v>
      </c>
      <c r="LJ2062" t="str">
        <f t="shared" ca="1" si="334"/>
        <v>anne.aroka@givedirectly.org</v>
      </c>
      <c r="LK2062" t="e">
        <f t="shared" ca="1" si="335"/>
        <v>#N/A</v>
      </c>
      <c r="LL2062" t="str">
        <f t="shared" ca="1" si="327"/>
        <v>Token</v>
      </c>
      <c r="LM2062" t="str">
        <f t="shared" ca="1" si="328"/>
        <v>anne.aroka@givedirectly.org</v>
      </c>
      <c r="LN2062" t="e">
        <f ca="1">OFFSET($A2062,,MATCH(OFFSET([2]Keys!C$1,MATCH(Data.Collect1Dump!$LL2062,[2]Keys!$A$2:$A$4,0),),Data.Collect1Dump!$3:$3,0)-1,)</f>
        <v>#VALUE!</v>
      </c>
      <c r="LO2062" s="2" t="e">
        <f t="shared" ca="1" si="336"/>
        <v>#VALUE!</v>
      </c>
    </row>
    <row r="2063" spans="1:327">
      <c r="A2063" t="s">
        <v>9950</v>
      </c>
      <c r="ID2063"/>
      <c r="JD2063" t="s">
        <v>378</v>
      </c>
      <c r="JE2063" t="s">
        <v>9951</v>
      </c>
      <c r="JF2063" t="s">
        <v>329</v>
      </c>
      <c r="JG2063">
        <v>7000</v>
      </c>
      <c r="JH2063" t="s">
        <v>330</v>
      </c>
      <c r="JR2063" t="s">
        <v>330</v>
      </c>
      <c r="KP2063" t="s">
        <v>330</v>
      </c>
      <c r="KS2063" t="s">
        <v>330</v>
      </c>
      <c r="KV2063" t="s">
        <v>330</v>
      </c>
      <c r="KX2063" t="s">
        <v>329</v>
      </c>
      <c r="KZ2063">
        <f ca="1">OFFSET($A2063,,MATCH([2]Keys!$B$2,Data.Collect1Dump!$3:$3,0)-1)</f>
        <v>0</v>
      </c>
      <c r="LA2063" t="str">
        <f ca="1">OFFSET($A2063,,MATCH([2]Keys!$B$4,Data.Collect1Dump!$3:$3,0)-1)</f>
        <v>anne.aroka@givedirectly.org</v>
      </c>
      <c r="LB2063">
        <f ca="1">OFFSET($A2063,,MATCH([2]Keys!$B$3,Data.Collect1Dump!$3:$3,0)-1)</f>
        <v>0</v>
      </c>
      <c r="LC2063">
        <f t="shared" ca="1" si="329"/>
        <v>0</v>
      </c>
      <c r="LD2063">
        <f t="shared" ca="1" si="329"/>
        <v>1</v>
      </c>
      <c r="LE2063">
        <f t="shared" ca="1" si="329"/>
        <v>0</v>
      </c>
      <c r="LF2063" s="2" t="e">
        <f t="shared" ca="1" si="330"/>
        <v>#N/A</v>
      </c>
      <c r="LG2063" s="2">
        <f t="shared" ca="1" si="331"/>
        <v>41585</v>
      </c>
      <c r="LH2063" s="2" t="e">
        <f t="shared" ca="1" si="332"/>
        <v>#N/A</v>
      </c>
      <c r="LI2063" t="e">
        <f t="shared" ca="1" si="333"/>
        <v>#N/A</v>
      </c>
      <c r="LJ2063" t="str">
        <f t="shared" ca="1" si="334"/>
        <v>anne.aroka@givedirectly.org</v>
      </c>
      <c r="LK2063" t="e">
        <f t="shared" ca="1" si="335"/>
        <v>#N/A</v>
      </c>
      <c r="LL2063" t="str">
        <f t="shared" ca="1" si="327"/>
        <v>Token</v>
      </c>
      <c r="LM2063" t="str">
        <f t="shared" ca="1" si="328"/>
        <v>anne.aroka@givedirectly.org</v>
      </c>
      <c r="LN2063" t="e">
        <f ca="1">OFFSET($A2063,,MATCH(OFFSET([2]Keys!C$1,MATCH(Data.Collect1Dump!$LL2063,[2]Keys!$A$2:$A$4,0),),Data.Collect1Dump!$3:$3,0)-1,)</f>
        <v>#VALUE!</v>
      </c>
      <c r="LO2063" s="2" t="e">
        <f t="shared" ca="1" si="336"/>
        <v>#VALUE!</v>
      </c>
    </row>
    <row r="2064" spans="1:327">
      <c r="A2064" t="s">
        <v>9952</v>
      </c>
      <c r="ID2064"/>
      <c r="JD2064" t="s">
        <v>378</v>
      </c>
      <c r="JE2064" t="s">
        <v>9953</v>
      </c>
      <c r="JF2064" t="s">
        <v>329</v>
      </c>
      <c r="JG2064">
        <v>6900</v>
      </c>
      <c r="JH2064" t="s">
        <v>330</v>
      </c>
      <c r="JR2064" t="s">
        <v>330</v>
      </c>
      <c r="KP2064" t="s">
        <v>330</v>
      </c>
      <c r="KS2064" t="s">
        <v>329</v>
      </c>
      <c r="KT2064" t="s">
        <v>9954</v>
      </c>
      <c r="KU2064" t="s">
        <v>330</v>
      </c>
      <c r="KV2064" t="s">
        <v>330</v>
      </c>
      <c r="KX2064" t="s">
        <v>329</v>
      </c>
      <c r="KZ2064">
        <f ca="1">OFFSET($A2064,,MATCH([2]Keys!$B$2,Data.Collect1Dump!$3:$3,0)-1)</f>
        <v>0</v>
      </c>
      <c r="LA2064" t="str">
        <f ca="1">OFFSET($A2064,,MATCH([2]Keys!$B$4,Data.Collect1Dump!$3:$3,0)-1)</f>
        <v>anne.aroka@givedirectly.org</v>
      </c>
      <c r="LB2064">
        <f ca="1">OFFSET($A2064,,MATCH([2]Keys!$B$3,Data.Collect1Dump!$3:$3,0)-1)</f>
        <v>0</v>
      </c>
      <c r="LC2064">
        <f t="shared" ca="1" si="329"/>
        <v>0</v>
      </c>
      <c r="LD2064">
        <f t="shared" ca="1" si="329"/>
        <v>1</v>
      </c>
      <c r="LE2064">
        <f t="shared" ca="1" si="329"/>
        <v>0</v>
      </c>
      <c r="LF2064" s="2" t="e">
        <f t="shared" ca="1" si="330"/>
        <v>#N/A</v>
      </c>
      <c r="LG2064" s="2">
        <f t="shared" ca="1" si="331"/>
        <v>41585</v>
      </c>
      <c r="LH2064" s="2" t="e">
        <f t="shared" ca="1" si="332"/>
        <v>#N/A</v>
      </c>
      <c r="LI2064" t="e">
        <f t="shared" ca="1" si="333"/>
        <v>#N/A</v>
      </c>
      <c r="LJ2064" t="str">
        <f t="shared" ca="1" si="334"/>
        <v>anne.aroka@givedirectly.org</v>
      </c>
      <c r="LK2064" t="e">
        <f t="shared" ca="1" si="335"/>
        <v>#N/A</v>
      </c>
      <c r="LL2064" t="str">
        <f t="shared" ca="1" si="327"/>
        <v>Token</v>
      </c>
      <c r="LM2064" t="str">
        <f t="shared" ca="1" si="328"/>
        <v>anne.aroka@givedirectly.org</v>
      </c>
      <c r="LN2064" t="e">
        <f ca="1">OFFSET($A2064,,MATCH(OFFSET([2]Keys!C$1,MATCH(Data.Collect1Dump!$LL2064,[2]Keys!$A$2:$A$4,0),),Data.Collect1Dump!$3:$3,0)-1,)</f>
        <v>#VALUE!</v>
      </c>
      <c r="LO2064" s="2" t="e">
        <f t="shared" ca="1" si="336"/>
        <v>#VALUE!</v>
      </c>
    </row>
    <row r="2065" spans="1:327">
      <c r="A2065" t="s">
        <v>9955</v>
      </c>
      <c r="ID2065"/>
      <c r="JD2065" t="s">
        <v>378</v>
      </c>
      <c r="JE2065" t="s">
        <v>9956</v>
      </c>
      <c r="JF2065" t="s">
        <v>329</v>
      </c>
      <c r="JG2065">
        <v>6918</v>
      </c>
      <c r="JH2065" t="s">
        <v>330</v>
      </c>
      <c r="JR2065" t="s">
        <v>330</v>
      </c>
      <c r="KP2065" t="s">
        <v>330</v>
      </c>
      <c r="KS2065" t="s">
        <v>330</v>
      </c>
      <c r="KV2065" t="s">
        <v>329</v>
      </c>
      <c r="KW2065" t="s">
        <v>9957</v>
      </c>
      <c r="KX2065" t="s">
        <v>329</v>
      </c>
      <c r="KZ2065">
        <f ca="1">OFFSET($A2065,,MATCH([2]Keys!$B$2,Data.Collect1Dump!$3:$3,0)-1)</f>
        <v>0</v>
      </c>
      <c r="LA2065" t="str">
        <f ca="1">OFFSET($A2065,,MATCH([2]Keys!$B$4,Data.Collect1Dump!$3:$3,0)-1)</f>
        <v>anne.aroka@givedirectly.org</v>
      </c>
      <c r="LB2065">
        <f ca="1">OFFSET($A2065,,MATCH([2]Keys!$B$3,Data.Collect1Dump!$3:$3,0)-1)</f>
        <v>0</v>
      </c>
      <c r="LC2065">
        <f t="shared" ca="1" si="329"/>
        <v>0</v>
      </c>
      <c r="LD2065">
        <f t="shared" ca="1" si="329"/>
        <v>1</v>
      </c>
      <c r="LE2065">
        <f t="shared" ca="1" si="329"/>
        <v>0</v>
      </c>
      <c r="LF2065" s="2" t="e">
        <f t="shared" ca="1" si="330"/>
        <v>#N/A</v>
      </c>
      <c r="LG2065" s="2">
        <f t="shared" ca="1" si="331"/>
        <v>41585</v>
      </c>
      <c r="LH2065" s="2" t="e">
        <f t="shared" ca="1" si="332"/>
        <v>#N/A</v>
      </c>
      <c r="LI2065" t="e">
        <f t="shared" ca="1" si="333"/>
        <v>#N/A</v>
      </c>
      <c r="LJ2065" t="str">
        <f t="shared" ca="1" si="334"/>
        <v>anne.aroka@givedirectly.org</v>
      </c>
      <c r="LK2065" t="e">
        <f t="shared" ca="1" si="335"/>
        <v>#N/A</v>
      </c>
      <c r="LL2065" t="str">
        <f t="shared" ca="1" si="327"/>
        <v>Token</v>
      </c>
      <c r="LM2065" t="str">
        <f t="shared" ca="1" si="328"/>
        <v>anne.aroka@givedirectly.org</v>
      </c>
      <c r="LN2065" t="e">
        <f ca="1">OFFSET($A2065,,MATCH(OFFSET([2]Keys!C$1,MATCH(Data.Collect1Dump!$LL2065,[2]Keys!$A$2:$A$4,0),),Data.Collect1Dump!$3:$3,0)-1,)</f>
        <v>#VALUE!</v>
      </c>
      <c r="LO2065" s="2" t="e">
        <f t="shared" ca="1" si="336"/>
        <v>#VALUE!</v>
      </c>
    </row>
    <row r="2066" spans="1:327">
      <c r="A2066" t="s">
        <v>9958</v>
      </c>
      <c r="ID2066"/>
      <c r="JD2066" t="s">
        <v>378</v>
      </c>
      <c r="JE2066" t="s">
        <v>9959</v>
      </c>
      <c r="JF2066" t="s">
        <v>329</v>
      </c>
      <c r="JG2066">
        <v>6918</v>
      </c>
      <c r="JH2066" t="s">
        <v>330</v>
      </c>
      <c r="JR2066" t="s">
        <v>330</v>
      </c>
      <c r="KP2066" t="s">
        <v>330</v>
      </c>
      <c r="KS2066" t="s">
        <v>330</v>
      </c>
      <c r="KV2066" t="s">
        <v>330</v>
      </c>
      <c r="KX2066" t="s">
        <v>329</v>
      </c>
      <c r="KZ2066">
        <f ca="1">OFFSET($A2066,,MATCH([2]Keys!$B$2,Data.Collect1Dump!$3:$3,0)-1)</f>
        <v>0</v>
      </c>
      <c r="LA2066" t="str">
        <f ca="1">OFFSET($A2066,,MATCH([2]Keys!$B$4,Data.Collect1Dump!$3:$3,0)-1)</f>
        <v>anne.aroka@givedirectly.org</v>
      </c>
      <c r="LB2066">
        <f ca="1">OFFSET($A2066,,MATCH([2]Keys!$B$3,Data.Collect1Dump!$3:$3,0)-1)</f>
        <v>0</v>
      </c>
      <c r="LC2066">
        <f t="shared" ca="1" si="329"/>
        <v>0</v>
      </c>
      <c r="LD2066">
        <f t="shared" ca="1" si="329"/>
        <v>1</v>
      </c>
      <c r="LE2066">
        <f t="shared" ca="1" si="329"/>
        <v>0</v>
      </c>
      <c r="LF2066" s="2" t="e">
        <f t="shared" ca="1" si="330"/>
        <v>#N/A</v>
      </c>
      <c r="LG2066" s="2">
        <f t="shared" ca="1" si="331"/>
        <v>41585</v>
      </c>
      <c r="LH2066" s="2" t="e">
        <f t="shared" ca="1" si="332"/>
        <v>#N/A</v>
      </c>
      <c r="LI2066" t="e">
        <f t="shared" ca="1" si="333"/>
        <v>#N/A</v>
      </c>
      <c r="LJ2066" t="str">
        <f t="shared" ca="1" si="334"/>
        <v>anne.aroka@givedirectly.org</v>
      </c>
      <c r="LK2066" t="e">
        <f t="shared" ca="1" si="335"/>
        <v>#N/A</v>
      </c>
      <c r="LL2066" t="str">
        <f t="shared" ca="1" si="327"/>
        <v>Token</v>
      </c>
      <c r="LM2066" t="str">
        <f t="shared" ca="1" si="328"/>
        <v>anne.aroka@givedirectly.org</v>
      </c>
      <c r="LN2066" t="e">
        <f ca="1">OFFSET($A2066,,MATCH(OFFSET([2]Keys!C$1,MATCH(Data.Collect1Dump!$LL2066,[2]Keys!$A$2:$A$4,0),),Data.Collect1Dump!$3:$3,0)-1,)</f>
        <v>#VALUE!</v>
      </c>
      <c r="LO2066" s="2" t="e">
        <f t="shared" ca="1" si="336"/>
        <v>#VALUE!</v>
      </c>
    </row>
    <row r="2067" spans="1:327">
      <c r="A2067" t="s">
        <v>9960</v>
      </c>
      <c r="ID2067"/>
      <c r="JD2067" t="s">
        <v>378</v>
      </c>
      <c r="JE2067" t="s">
        <v>9961</v>
      </c>
      <c r="JF2067" t="s">
        <v>329</v>
      </c>
      <c r="JG2067">
        <v>6918</v>
      </c>
      <c r="JH2067" t="s">
        <v>330</v>
      </c>
      <c r="JR2067" t="s">
        <v>330</v>
      </c>
      <c r="KP2067" t="s">
        <v>330</v>
      </c>
      <c r="KS2067" t="s">
        <v>330</v>
      </c>
      <c r="KV2067" t="s">
        <v>330</v>
      </c>
      <c r="KX2067" t="s">
        <v>329</v>
      </c>
      <c r="KZ2067">
        <f ca="1">OFFSET($A2067,,MATCH([2]Keys!$B$2,Data.Collect1Dump!$3:$3,0)-1)</f>
        <v>0</v>
      </c>
      <c r="LA2067" t="str">
        <f ca="1">OFFSET($A2067,,MATCH([2]Keys!$B$4,Data.Collect1Dump!$3:$3,0)-1)</f>
        <v>anne.aroka@givedirectly.org</v>
      </c>
      <c r="LB2067">
        <f ca="1">OFFSET($A2067,,MATCH([2]Keys!$B$3,Data.Collect1Dump!$3:$3,0)-1)</f>
        <v>0</v>
      </c>
      <c r="LC2067">
        <f t="shared" ca="1" si="329"/>
        <v>0</v>
      </c>
      <c r="LD2067">
        <f t="shared" ca="1" si="329"/>
        <v>1</v>
      </c>
      <c r="LE2067">
        <f t="shared" ca="1" si="329"/>
        <v>0</v>
      </c>
      <c r="LF2067" s="2" t="e">
        <f t="shared" ca="1" si="330"/>
        <v>#N/A</v>
      </c>
      <c r="LG2067" s="2">
        <f t="shared" ca="1" si="331"/>
        <v>41585</v>
      </c>
      <c r="LH2067" s="2" t="e">
        <f t="shared" ca="1" si="332"/>
        <v>#N/A</v>
      </c>
      <c r="LI2067" t="e">
        <f t="shared" ca="1" si="333"/>
        <v>#N/A</v>
      </c>
      <c r="LJ2067" t="str">
        <f t="shared" ca="1" si="334"/>
        <v>anne.aroka@givedirectly.org</v>
      </c>
      <c r="LK2067" t="e">
        <f t="shared" ca="1" si="335"/>
        <v>#N/A</v>
      </c>
      <c r="LL2067" t="str">
        <f t="shared" ca="1" si="327"/>
        <v>Token</v>
      </c>
      <c r="LM2067" t="str">
        <f t="shared" ca="1" si="328"/>
        <v>anne.aroka@givedirectly.org</v>
      </c>
      <c r="LN2067" t="e">
        <f ca="1">OFFSET($A2067,,MATCH(OFFSET([2]Keys!C$1,MATCH(Data.Collect1Dump!$LL2067,[2]Keys!$A$2:$A$4,0),),Data.Collect1Dump!$3:$3,0)-1,)</f>
        <v>#VALUE!</v>
      </c>
      <c r="LO2067" s="2" t="e">
        <f t="shared" ca="1" si="336"/>
        <v>#VALUE!</v>
      </c>
    </row>
    <row r="2068" spans="1:327">
      <c r="A2068" t="s">
        <v>9962</v>
      </c>
      <c r="ID2068"/>
      <c r="JD2068" t="s">
        <v>378</v>
      </c>
      <c r="JE2068" t="s">
        <v>9963</v>
      </c>
      <c r="JF2068" t="s">
        <v>329</v>
      </c>
      <c r="JG2068">
        <v>6800</v>
      </c>
      <c r="JH2068" t="s">
        <v>330</v>
      </c>
      <c r="JR2068" t="s">
        <v>330</v>
      </c>
      <c r="KP2068" t="s">
        <v>330</v>
      </c>
      <c r="KS2068" t="s">
        <v>330</v>
      </c>
      <c r="KV2068" t="s">
        <v>330</v>
      </c>
      <c r="KX2068" t="s">
        <v>329</v>
      </c>
      <c r="KZ2068">
        <f ca="1">OFFSET($A2068,,MATCH([2]Keys!$B$2,Data.Collect1Dump!$3:$3,0)-1)</f>
        <v>0</v>
      </c>
      <c r="LA2068" t="str">
        <f ca="1">OFFSET($A2068,,MATCH([2]Keys!$B$4,Data.Collect1Dump!$3:$3,0)-1)</f>
        <v>anne.aroka@givedirectly.org</v>
      </c>
      <c r="LB2068">
        <f ca="1">OFFSET($A2068,,MATCH([2]Keys!$B$3,Data.Collect1Dump!$3:$3,0)-1)</f>
        <v>0</v>
      </c>
      <c r="LC2068">
        <f t="shared" ca="1" si="329"/>
        <v>0</v>
      </c>
      <c r="LD2068">
        <f t="shared" ca="1" si="329"/>
        <v>1</v>
      </c>
      <c r="LE2068">
        <f t="shared" ca="1" si="329"/>
        <v>0</v>
      </c>
      <c r="LF2068" s="2" t="e">
        <f t="shared" ca="1" si="330"/>
        <v>#N/A</v>
      </c>
      <c r="LG2068" s="2">
        <f t="shared" ca="1" si="331"/>
        <v>41586</v>
      </c>
      <c r="LH2068" s="2" t="e">
        <f t="shared" ca="1" si="332"/>
        <v>#N/A</v>
      </c>
      <c r="LI2068" t="e">
        <f t="shared" ca="1" si="333"/>
        <v>#N/A</v>
      </c>
      <c r="LJ2068" t="str">
        <f t="shared" ca="1" si="334"/>
        <v>anne.aroka@givedirectly.org</v>
      </c>
      <c r="LK2068" t="e">
        <f t="shared" ca="1" si="335"/>
        <v>#N/A</v>
      </c>
      <c r="LL2068" t="str">
        <f t="shared" ca="1" si="327"/>
        <v>Token</v>
      </c>
      <c r="LM2068" t="str">
        <f t="shared" ca="1" si="328"/>
        <v>anne.aroka@givedirectly.org</v>
      </c>
      <c r="LN2068" t="e">
        <f ca="1">OFFSET($A2068,,MATCH(OFFSET([2]Keys!C$1,MATCH(Data.Collect1Dump!$LL2068,[2]Keys!$A$2:$A$4,0),),Data.Collect1Dump!$3:$3,0)-1,)</f>
        <v>#VALUE!</v>
      </c>
      <c r="LO2068" s="2" t="e">
        <f t="shared" ca="1" si="336"/>
        <v>#VALUE!</v>
      </c>
    </row>
    <row r="2069" spans="1:327">
      <c r="A2069" t="s">
        <v>9964</v>
      </c>
      <c r="ID2069"/>
      <c r="JD2069" t="s">
        <v>378</v>
      </c>
      <c r="JE2069" t="s">
        <v>9965</v>
      </c>
      <c r="JF2069" t="s">
        <v>329</v>
      </c>
      <c r="JG2069">
        <v>7000</v>
      </c>
      <c r="JH2069" t="s">
        <v>330</v>
      </c>
      <c r="JR2069" t="s">
        <v>330</v>
      </c>
      <c r="KP2069" t="s">
        <v>330</v>
      </c>
      <c r="KS2069" t="s">
        <v>330</v>
      </c>
      <c r="KV2069" t="s">
        <v>330</v>
      </c>
      <c r="KX2069" t="s">
        <v>329</v>
      </c>
      <c r="KZ2069">
        <f ca="1">OFFSET($A2069,,MATCH([2]Keys!$B$2,Data.Collect1Dump!$3:$3,0)-1)</f>
        <v>0</v>
      </c>
      <c r="LA2069" t="str">
        <f ca="1">OFFSET($A2069,,MATCH([2]Keys!$B$4,Data.Collect1Dump!$3:$3,0)-1)</f>
        <v>anne.aroka@givedirectly.org</v>
      </c>
      <c r="LB2069">
        <f ca="1">OFFSET($A2069,,MATCH([2]Keys!$B$3,Data.Collect1Dump!$3:$3,0)-1)</f>
        <v>0</v>
      </c>
      <c r="LC2069">
        <f t="shared" ca="1" si="329"/>
        <v>0</v>
      </c>
      <c r="LD2069">
        <f t="shared" ca="1" si="329"/>
        <v>1</v>
      </c>
      <c r="LE2069">
        <f t="shared" ca="1" si="329"/>
        <v>0</v>
      </c>
      <c r="LF2069" s="2" t="e">
        <f t="shared" ca="1" si="330"/>
        <v>#N/A</v>
      </c>
      <c r="LG2069" s="2">
        <f t="shared" ca="1" si="331"/>
        <v>41612</v>
      </c>
      <c r="LH2069" s="2" t="e">
        <f t="shared" ca="1" si="332"/>
        <v>#N/A</v>
      </c>
      <c r="LI2069" t="e">
        <f t="shared" ca="1" si="333"/>
        <v>#N/A</v>
      </c>
      <c r="LJ2069" t="str">
        <f t="shared" ca="1" si="334"/>
        <v>anne.aroka@givedirectly.org</v>
      </c>
      <c r="LK2069" t="e">
        <f t="shared" ca="1" si="335"/>
        <v>#N/A</v>
      </c>
      <c r="LL2069" t="str">
        <f t="shared" ca="1" si="327"/>
        <v>Token</v>
      </c>
      <c r="LM2069" t="str">
        <f t="shared" ca="1" si="328"/>
        <v>anne.aroka@givedirectly.org</v>
      </c>
      <c r="LN2069" t="e">
        <f ca="1">OFFSET($A2069,,MATCH(OFFSET([2]Keys!C$1,MATCH(Data.Collect1Dump!$LL2069,[2]Keys!$A$2:$A$4,0),),Data.Collect1Dump!$3:$3,0)-1,)</f>
        <v>#VALUE!</v>
      </c>
      <c r="LO2069" s="2" t="e">
        <f t="shared" ca="1" si="336"/>
        <v>#VALUE!</v>
      </c>
    </row>
    <row r="2070" spans="1:327">
      <c r="A2070" t="s">
        <v>9966</v>
      </c>
      <c r="ID2070"/>
      <c r="JD2070" t="s">
        <v>378</v>
      </c>
      <c r="JE2070" t="s">
        <v>9967</v>
      </c>
      <c r="JF2070" t="s">
        <v>329</v>
      </c>
      <c r="JG2070">
        <v>6918</v>
      </c>
      <c r="JH2070" t="s">
        <v>330</v>
      </c>
      <c r="JR2070" t="s">
        <v>330</v>
      </c>
      <c r="KP2070" t="s">
        <v>330</v>
      </c>
      <c r="KS2070" t="s">
        <v>330</v>
      </c>
      <c r="KV2070" t="s">
        <v>330</v>
      </c>
      <c r="KX2070" t="s">
        <v>329</v>
      </c>
      <c r="KZ2070">
        <f ca="1">OFFSET($A2070,,MATCH([2]Keys!$B$2,Data.Collect1Dump!$3:$3,0)-1)</f>
        <v>0</v>
      </c>
      <c r="LA2070" t="str">
        <f ca="1">OFFSET($A2070,,MATCH([2]Keys!$B$4,Data.Collect1Dump!$3:$3,0)-1)</f>
        <v>anne.aroka@givedirectly.org</v>
      </c>
      <c r="LB2070">
        <f ca="1">OFFSET($A2070,,MATCH([2]Keys!$B$3,Data.Collect1Dump!$3:$3,0)-1)</f>
        <v>0</v>
      </c>
      <c r="LC2070">
        <f t="shared" ca="1" si="329"/>
        <v>0</v>
      </c>
      <c r="LD2070">
        <f t="shared" ca="1" si="329"/>
        <v>1</v>
      </c>
      <c r="LE2070">
        <f t="shared" ca="1" si="329"/>
        <v>0</v>
      </c>
      <c r="LF2070" s="2" t="e">
        <f t="shared" ca="1" si="330"/>
        <v>#N/A</v>
      </c>
      <c r="LG2070" s="2">
        <f t="shared" ca="1" si="331"/>
        <v>41585</v>
      </c>
      <c r="LH2070" s="2" t="e">
        <f t="shared" ca="1" si="332"/>
        <v>#N/A</v>
      </c>
      <c r="LI2070" t="e">
        <f t="shared" ca="1" si="333"/>
        <v>#N/A</v>
      </c>
      <c r="LJ2070" t="str">
        <f t="shared" ca="1" si="334"/>
        <v>anne.aroka@givedirectly.org</v>
      </c>
      <c r="LK2070" t="e">
        <f t="shared" ca="1" si="335"/>
        <v>#N/A</v>
      </c>
      <c r="LL2070" t="str">
        <f t="shared" ca="1" si="327"/>
        <v>Token</v>
      </c>
      <c r="LM2070" t="str">
        <f t="shared" ca="1" si="328"/>
        <v>anne.aroka@givedirectly.org</v>
      </c>
      <c r="LN2070" t="e">
        <f ca="1">OFFSET($A2070,,MATCH(OFFSET([2]Keys!C$1,MATCH(Data.Collect1Dump!$LL2070,[2]Keys!$A$2:$A$4,0),),Data.Collect1Dump!$3:$3,0)-1,)</f>
        <v>#VALUE!</v>
      </c>
      <c r="LO2070" s="2" t="e">
        <f t="shared" ca="1" si="336"/>
        <v>#VALUE!</v>
      </c>
    </row>
    <row r="2071" spans="1:327">
      <c r="A2071" t="s">
        <v>9968</v>
      </c>
      <c r="ID2071"/>
      <c r="JD2071" t="s">
        <v>2833</v>
      </c>
      <c r="JE2071" t="s">
        <v>9969</v>
      </c>
      <c r="JF2071" t="s">
        <v>329</v>
      </c>
      <c r="JG2071">
        <v>7000</v>
      </c>
      <c r="JH2071" t="s">
        <v>330</v>
      </c>
      <c r="JR2071" t="s">
        <v>329</v>
      </c>
      <c r="JS2071" t="s">
        <v>9970</v>
      </c>
      <c r="KD2071" t="b">
        <v>1</v>
      </c>
      <c r="KE2071" t="b">
        <v>1</v>
      </c>
      <c r="KP2071" t="s">
        <v>330</v>
      </c>
      <c r="KS2071" t="s">
        <v>330</v>
      </c>
      <c r="KV2071" t="s">
        <v>330</v>
      </c>
      <c r="KX2071" t="s">
        <v>330</v>
      </c>
      <c r="KZ2071">
        <f ca="1">OFFSET($A2071,,MATCH([2]Keys!$B$2,Data.Collect1Dump!$3:$3,0)-1)</f>
        <v>0</v>
      </c>
      <c r="LA2071" t="str">
        <f ca="1">OFFSET($A2071,,MATCH([2]Keys!$B$4,Data.Collect1Dump!$3:$3,0)-1)</f>
        <v>andyagumbaa@gmail.com</v>
      </c>
      <c r="LB2071">
        <f ca="1">OFFSET($A2071,,MATCH([2]Keys!$B$3,Data.Collect1Dump!$3:$3,0)-1)</f>
        <v>0</v>
      </c>
      <c r="LC2071">
        <f t="shared" ca="1" si="329"/>
        <v>0</v>
      </c>
      <c r="LD2071">
        <f t="shared" ca="1" si="329"/>
        <v>1</v>
      </c>
      <c r="LE2071">
        <f t="shared" ca="1" si="329"/>
        <v>0</v>
      </c>
      <c r="LF2071" s="2" t="e">
        <f t="shared" ca="1" si="330"/>
        <v>#N/A</v>
      </c>
      <c r="LG2071" s="2">
        <f t="shared" ca="1" si="331"/>
        <v>41576</v>
      </c>
      <c r="LH2071" s="2" t="e">
        <f t="shared" ca="1" si="332"/>
        <v>#N/A</v>
      </c>
      <c r="LI2071" t="e">
        <f t="shared" ca="1" si="333"/>
        <v>#N/A</v>
      </c>
      <c r="LJ2071" t="str">
        <f t="shared" ca="1" si="334"/>
        <v>andyagumbaa@gmail.com</v>
      </c>
      <c r="LK2071" t="e">
        <f t="shared" ca="1" si="335"/>
        <v>#N/A</v>
      </c>
      <c r="LL2071" t="str">
        <f t="shared" ca="1" si="327"/>
        <v>Token</v>
      </c>
      <c r="LM2071" t="str">
        <f t="shared" ca="1" si="328"/>
        <v>andyagumbaa@gmail.com</v>
      </c>
      <c r="LN2071" t="e">
        <f ca="1">OFFSET($A2071,,MATCH(OFFSET([2]Keys!C$1,MATCH(Data.Collect1Dump!$LL2071,[2]Keys!$A$2:$A$4,0),),Data.Collect1Dump!$3:$3,0)-1,)</f>
        <v>#VALUE!</v>
      </c>
      <c r="LO2071" s="2" t="e">
        <f t="shared" ca="1" si="336"/>
        <v>#VALUE!</v>
      </c>
    </row>
    <row r="2072" spans="1:327">
      <c r="A2072" t="s">
        <v>9971</v>
      </c>
      <c r="ID2072"/>
      <c r="JD2072" t="s">
        <v>378</v>
      </c>
      <c r="JE2072" t="s">
        <v>9972</v>
      </c>
      <c r="JF2072" t="s">
        <v>329</v>
      </c>
      <c r="JG2072">
        <v>7000</v>
      </c>
      <c r="JH2072" t="s">
        <v>330</v>
      </c>
      <c r="JR2072" t="s">
        <v>330</v>
      </c>
      <c r="KP2072" t="s">
        <v>330</v>
      </c>
      <c r="KS2072" t="s">
        <v>330</v>
      </c>
      <c r="KV2072" t="s">
        <v>330</v>
      </c>
      <c r="KX2072" t="s">
        <v>329</v>
      </c>
      <c r="KZ2072">
        <f ca="1">OFFSET($A2072,,MATCH([2]Keys!$B$2,Data.Collect1Dump!$3:$3,0)-1)</f>
        <v>0</v>
      </c>
      <c r="LA2072" t="str">
        <f ca="1">OFFSET($A2072,,MATCH([2]Keys!$B$4,Data.Collect1Dump!$3:$3,0)-1)</f>
        <v>anne.aroka@givedirectly.org</v>
      </c>
      <c r="LB2072">
        <f ca="1">OFFSET($A2072,,MATCH([2]Keys!$B$3,Data.Collect1Dump!$3:$3,0)-1)</f>
        <v>0</v>
      </c>
      <c r="LC2072">
        <f t="shared" ca="1" si="329"/>
        <v>0</v>
      </c>
      <c r="LD2072">
        <f t="shared" ca="1" si="329"/>
        <v>1</v>
      </c>
      <c r="LE2072">
        <f t="shared" ca="1" si="329"/>
        <v>0</v>
      </c>
      <c r="LF2072" s="2" t="e">
        <f t="shared" ca="1" si="330"/>
        <v>#N/A</v>
      </c>
      <c r="LG2072" s="2">
        <f t="shared" ca="1" si="331"/>
        <v>41617</v>
      </c>
      <c r="LH2072" s="2" t="e">
        <f t="shared" ca="1" si="332"/>
        <v>#N/A</v>
      </c>
      <c r="LI2072" t="e">
        <f t="shared" ca="1" si="333"/>
        <v>#N/A</v>
      </c>
      <c r="LJ2072" t="str">
        <f t="shared" ca="1" si="334"/>
        <v>anne.aroka@givedirectly.org</v>
      </c>
      <c r="LK2072" t="e">
        <f t="shared" ca="1" si="335"/>
        <v>#N/A</v>
      </c>
      <c r="LL2072" t="str">
        <f t="shared" ca="1" si="327"/>
        <v>Token</v>
      </c>
      <c r="LM2072" t="str">
        <f t="shared" ca="1" si="328"/>
        <v>anne.aroka@givedirectly.org</v>
      </c>
      <c r="LN2072" t="e">
        <f ca="1">OFFSET($A2072,,MATCH(OFFSET([2]Keys!C$1,MATCH(Data.Collect1Dump!$LL2072,[2]Keys!$A$2:$A$4,0),),Data.Collect1Dump!$3:$3,0)-1,)</f>
        <v>#VALUE!</v>
      </c>
      <c r="LO2072" s="2" t="e">
        <f t="shared" ca="1" si="336"/>
        <v>#VALUE!</v>
      </c>
    </row>
    <row r="2073" spans="1:327">
      <c r="A2073" t="s">
        <v>9973</v>
      </c>
      <c r="ID2073"/>
      <c r="JD2073" t="s">
        <v>378</v>
      </c>
      <c r="JE2073" t="s">
        <v>9974</v>
      </c>
      <c r="JF2073" t="s">
        <v>329</v>
      </c>
      <c r="JG2073">
        <v>7000</v>
      </c>
      <c r="JH2073" t="s">
        <v>330</v>
      </c>
      <c r="JR2073" t="s">
        <v>330</v>
      </c>
      <c r="KP2073" t="s">
        <v>330</v>
      </c>
      <c r="KS2073" t="s">
        <v>330</v>
      </c>
      <c r="KV2073" t="s">
        <v>330</v>
      </c>
      <c r="KX2073" t="s">
        <v>329</v>
      </c>
      <c r="KZ2073">
        <f ca="1">OFFSET($A2073,,MATCH([2]Keys!$B$2,Data.Collect1Dump!$3:$3,0)-1)</f>
        <v>0</v>
      </c>
      <c r="LA2073" t="str">
        <f ca="1">OFFSET($A2073,,MATCH([2]Keys!$B$4,Data.Collect1Dump!$3:$3,0)-1)</f>
        <v>anne.aroka@givedirectly.org</v>
      </c>
      <c r="LB2073">
        <f ca="1">OFFSET($A2073,,MATCH([2]Keys!$B$3,Data.Collect1Dump!$3:$3,0)-1)</f>
        <v>0</v>
      </c>
      <c r="LC2073">
        <f t="shared" ca="1" si="329"/>
        <v>0</v>
      </c>
      <c r="LD2073">
        <f t="shared" ca="1" si="329"/>
        <v>1</v>
      </c>
      <c r="LE2073">
        <f t="shared" ca="1" si="329"/>
        <v>0</v>
      </c>
      <c r="LF2073" s="2" t="e">
        <f t="shared" ca="1" si="330"/>
        <v>#N/A</v>
      </c>
      <c r="LG2073" s="2">
        <f t="shared" ca="1" si="331"/>
        <v>41612</v>
      </c>
      <c r="LH2073" s="2" t="e">
        <f t="shared" ca="1" si="332"/>
        <v>#N/A</v>
      </c>
      <c r="LI2073" t="e">
        <f t="shared" ca="1" si="333"/>
        <v>#N/A</v>
      </c>
      <c r="LJ2073" t="str">
        <f t="shared" ca="1" si="334"/>
        <v>anne.aroka@givedirectly.org</v>
      </c>
      <c r="LK2073" t="e">
        <f t="shared" ca="1" si="335"/>
        <v>#N/A</v>
      </c>
      <c r="LL2073" t="str">
        <f t="shared" ca="1" si="327"/>
        <v>Token</v>
      </c>
      <c r="LM2073" t="str">
        <f t="shared" ca="1" si="328"/>
        <v>anne.aroka@givedirectly.org</v>
      </c>
      <c r="LN2073" t="e">
        <f ca="1">OFFSET($A2073,,MATCH(OFFSET([2]Keys!C$1,MATCH(Data.Collect1Dump!$LL2073,[2]Keys!$A$2:$A$4,0),),Data.Collect1Dump!$3:$3,0)-1,)</f>
        <v>#VALUE!</v>
      </c>
      <c r="LO2073" s="2" t="e">
        <f t="shared" ca="1" si="336"/>
        <v>#VALUE!</v>
      </c>
    </row>
    <row r="2074" spans="1:327">
      <c r="A2074" t="s">
        <v>9975</v>
      </c>
      <c r="ID2074"/>
      <c r="JD2074" t="s">
        <v>350</v>
      </c>
      <c r="JE2074" t="s">
        <v>9976</v>
      </c>
      <c r="JF2074" t="s">
        <v>329</v>
      </c>
      <c r="JG2074">
        <v>6900</v>
      </c>
      <c r="JH2074" t="s">
        <v>330</v>
      </c>
      <c r="JR2074" t="s">
        <v>330</v>
      </c>
      <c r="KP2074" t="s">
        <v>330</v>
      </c>
      <c r="KS2074" t="s">
        <v>330</v>
      </c>
      <c r="KV2074" t="s">
        <v>330</v>
      </c>
      <c r="KX2074" t="s">
        <v>329</v>
      </c>
      <c r="KZ2074">
        <f ca="1">OFFSET($A2074,,MATCH([2]Keys!$B$2,Data.Collect1Dump!$3:$3,0)-1)</f>
        <v>0</v>
      </c>
      <c r="LA2074" t="str">
        <f ca="1">OFFSET($A2074,,MATCH([2]Keys!$B$4,Data.Collect1Dump!$3:$3,0)-1)</f>
        <v>andrew.agumba@givedirectly.org</v>
      </c>
      <c r="LB2074">
        <f ca="1">OFFSET($A2074,,MATCH([2]Keys!$B$3,Data.Collect1Dump!$3:$3,0)-1)</f>
        <v>0</v>
      </c>
      <c r="LC2074">
        <f t="shared" ca="1" si="329"/>
        <v>0</v>
      </c>
      <c r="LD2074">
        <f t="shared" ca="1" si="329"/>
        <v>1</v>
      </c>
      <c r="LE2074">
        <f t="shared" ca="1" si="329"/>
        <v>0</v>
      </c>
      <c r="LF2074" s="2" t="e">
        <f t="shared" ca="1" si="330"/>
        <v>#N/A</v>
      </c>
      <c r="LG2074" s="2">
        <f t="shared" ca="1" si="331"/>
        <v>41592</v>
      </c>
      <c r="LH2074" s="2" t="e">
        <f t="shared" ca="1" si="332"/>
        <v>#N/A</v>
      </c>
      <c r="LI2074" t="e">
        <f t="shared" ca="1" si="333"/>
        <v>#N/A</v>
      </c>
      <c r="LJ2074" t="str">
        <f t="shared" ca="1" si="334"/>
        <v>andrew.agumba@givedirectly.org</v>
      </c>
      <c r="LK2074" t="e">
        <f t="shared" ca="1" si="335"/>
        <v>#N/A</v>
      </c>
      <c r="LL2074" t="str">
        <f t="shared" ca="1" si="327"/>
        <v>Token</v>
      </c>
      <c r="LM2074" t="str">
        <f t="shared" ca="1" si="328"/>
        <v>andrew.agumba@givedirectly.org</v>
      </c>
      <c r="LN2074" t="e">
        <f ca="1">OFFSET($A2074,,MATCH(OFFSET([2]Keys!C$1,MATCH(Data.Collect1Dump!$LL2074,[2]Keys!$A$2:$A$4,0),),Data.Collect1Dump!$3:$3,0)-1,)</f>
        <v>#VALUE!</v>
      </c>
      <c r="LO2074" s="2" t="e">
        <f t="shared" ca="1" si="336"/>
        <v>#VALUE!</v>
      </c>
    </row>
    <row r="2075" spans="1:327">
      <c r="A2075" t="s">
        <v>9977</v>
      </c>
      <c r="ID2075"/>
      <c r="KZ2075">
        <f ca="1">OFFSET($A2075,,MATCH([2]Keys!$B$2,Data.Collect1Dump!$3:$3,0)-1)</f>
        <v>0</v>
      </c>
      <c r="LA2075">
        <f ca="1">OFFSET($A2075,,MATCH([2]Keys!$B$4,Data.Collect1Dump!$3:$3,0)-1)</f>
        <v>0</v>
      </c>
      <c r="LB2075">
        <f ca="1">OFFSET($A2075,,MATCH([2]Keys!$B$3,Data.Collect1Dump!$3:$3,0)-1)</f>
        <v>0</v>
      </c>
      <c r="LC2075">
        <f t="shared" ca="1" si="329"/>
        <v>0</v>
      </c>
      <c r="LD2075">
        <f t="shared" ca="1" si="329"/>
        <v>0</v>
      </c>
      <c r="LE2075">
        <f t="shared" ca="1" si="329"/>
        <v>0</v>
      </c>
      <c r="LF2075" s="2" t="e">
        <f t="shared" ca="1" si="330"/>
        <v>#N/A</v>
      </c>
      <c r="LG2075" s="2" t="e">
        <f t="shared" ca="1" si="331"/>
        <v>#N/A</v>
      </c>
      <c r="LH2075" s="2" t="e">
        <f t="shared" ca="1" si="332"/>
        <v>#N/A</v>
      </c>
      <c r="LI2075" t="e">
        <f t="shared" ca="1" si="333"/>
        <v>#N/A</v>
      </c>
      <c r="LJ2075" t="e">
        <f t="shared" ca="1" si="334"/>
        <v>#N/A</v>
      </c>
      <c r="LK2075" t="e">
        <f t="shared" ca="1" si="335"/>
        <v>#N/A</v>
      </c>
      <c r="LL2075" t="str">
        <f t="shared" ca="1" si="327"/>
        <v>Null Survey</v>
      </c>
      <c r="LM2075" t="str">
        <f t="shared" ca="1" si="328"/>
        <v>Null Survey</v>
      </c>
      <c r="LN2075" t="e">
        <f ca="1">OFFSET($A2075,,MATCH(OFFSET([2]Keys!C$1,MATCH(Data.Collect1Dump!$LL2075,[2]Keys!$A$2:$A$4,0),),Data.Collect1Dump!$3:$3,0)-1,)</f>
        <v>#N/A</v>
      </c>
      <c r="LO2075" s="2" t="e">
        <f t="shared" ca="1" si="336"/>
        <v>#N/A</v>
      </c>
    </row>
    <row r="2076" spans="1:327">
      <c r="A2076" t="s">
        <v>9978</v>
      </c>
      <c r="ID2076"/>
      <c r="JD2076" t="s">
        <v>350</v>
      </c>
      <c r="JE2076" t="s">
        <v>9979</v>
      </c>
      <c r="JF2076" t="s">
        <v>329</v>
      </c>
      <c r="JG2076">
        <v>7000</v>
      </c>
      <c r="JH2076" t="s">
        <v>330</v>
      </c>
      <c r="JR2076" t="s">
        <v>330</v>
      </c>
      <c r="KP2076" t="s">
        <v>330</v>
      </c>
      <c r="KS2076" t="s">
        <v>330</v>
      </c>
      <c r="KV2076" t="s">
        <v>330</v>
      </c>
      <c r="KX2076" t="s">
        <v>329</v>
      </c>
      <c r="KZ2076">
        <f ca="1">OFFSET($A2076,,MATCH([2]Keys!$B$2,Data.Collect1Dump!$3:$3,0)-1)</f>
        <v>0</v>
      </c>
      <c r="LA2076" t="str">
        <f ca="1">OFFSET($A2076,,MATCH([2]Keys!$B$4,Data.Collect1Dump!$3:$3,0)-1)</f>
        <v>andrew.agumba@givedirectly.org</v>
      </c>
      <c r="LB2076">
        <f ca="1">OFFSET($A2076,,MATCH([2]Keys!$B$3,Data.Collect1Dump!$3:$3,0)-1)</f>
        <v>0</v>
      </c>
      <c r="LC2076">
        <f t="shared" ca="1" si="329"/>
        <v>0</v>
      </c>
      <c r="LD2076">
        <f t="shared" ca="1" si="329"/>
        <v>1</v>
      </c>
      <c r="LE2076">
        <f t="shared" ca="1" si="329"/>
        <v>0</v>
      </c>
      <c r="LF2076" s="2" t="e">
        <f t="shared" ca="1" si="330"/>
        <v>#N/A</v>
      </c>
      <c r="LG2076" s="2">
        <f t="shared" ca="1" si="331"/>
        <v>41592</v>
      </c>
      <c r="LH2076" s="2" t="e">
        <f t="shared" ca="1" si="332"/>
        <v>#N/A</v>
      </c>
      <c r="LI2076" t="e">
        <f t="shared" ca="1" si="333"/>
        <v>#N/A</v>
      </c>
      <c r="LJ2076" t="str">
        <f t="shared" ca="1" si="334"/>
        <v>andrew.agumba@givedirectly.org</v>
      </c>
      <c r="LK2076" t="e">
        <f t="shared" ca="1" si="335"/>
        <v>#N/A</v>
      </c>
      <c r="LL2076" t="str">
        <f t="shared" ca="1" si="327"/>
        <v>Token</v>
      </c>
      <c r="LM2076" t="str">
        <f t="shared" ca="1" si="328"/>
        <v>andrew.agumba@givedirectly.org</v>
      </c>
      <c r="LN2076" t="e">
        <f ca="1">OFFSET($A2076,,MATCH(OFFSET([2]Keys!C$1,MATCH(Data.Collect1Dump!$LL2076,[2]Keys!$A$2:$A$4,0),),Data.Collect1Dump!$3:$3,0)-1,)</f>
        <v>#VALUE!</v>
      </c>
      <c r="LO2076" s="2" t="e">
        <f t="shared" ca="1" si="336"/>
        <v>#VALUE!</v>
      </c>
    </row>
    <row r="2077" spans="1:327">
      <c r="A2077" t="s">
        <v>9980</v>
      </c>
      <c r="ID2077"/>
      <c r="JD2077" t="s">
        <v>350</v>
      </c>
      <c r="JE2077" t="s">
        <v>9981</v>
      </c>
      <c r="JF2077" t="s">
        <v>329</v>
      </c>
      <c r="JG2077">
        <v>6918</v>
      </c>
      <c r="JH2077" t="s">
        <v>330</v>
      </c>
      <c r="JR2077" t="s">
        <v>330</v>
      </c>
      <c r="KP2077" t="s">
        <v>330</v>
      </c>
      <c r="KS2077" t="s">
        <v>330</v>
      </c>
      <c r="KV2077" t="s">
        <v>330</v>
      </c>
      <c r="KX2077" t="s">
        <v>329</v>
      </c>
      <c r="KZ2077">
        <f ca="1">OFFSET($A2077,,MATCH([2]Keys!$B$2,Data.Collect1Dump!$3:$3,0)-1)</f>
        <v>0</v>
      </c>
      <c r="LA2077" t="str">
        <f ca="1">OFFSET($A2077,,MATCH([2]Keys!$B$4,Data.Collect1Dump!$3:$3,0)-1)</f>
        <v>andrew.agumba@givedirectly.org</v>
      </c>
      <c r="LB2077">
        <f ca="1">OFFSET($A2077,,MATCH([2]Keys!$B$3,Data.Collect1Dump!$3:$3,0)-1)</f>
        <v>0</v>
      </c>
      <c r="LC2077">
        <f t="shared" ca="1" si="329"/>
        <v>0</v>
      </c>
      <c r="LD2077">
        <f t="shared" ca="1" si="329"/>
        <v>1</v>
      </c>
      <c r="LE2077">
        <f t="shared" ca="1" si="329"/>
        <v>0</v>
      </c>
      <c r="LF2077" s="2" t="e">
        <f t="shared" ca="1" si="330"/>
        <v>#N/A</v>
      </c>
      <c r="LG2077" s="2">
        <f t="shared" ca="1" si="331"/>
        <v>41592</v>
      </c>
      <c r="LH2077" s="2" t="e">
        <f t="shared" ca="1" si="332"/>
        <v>#N/A</v>
      </c>
      <c r="LI2077" t="e">
        <f t="shared" ca="1" si="333"/>
        <v>#N/A</v>
      </c>
      <c r="LJ2077" t="str">
        <f t="shared" ca="1" si="334"/>
        <v>andrew.agumba@givedirectly.org</v>
      </c>
      <c r="LK2077" t="e">
        <f t="shared" ca="1" si="335"/>
        <v>#N/A</v>
      </c>
      <c r="LL2077" t="str">
        <f t="shared" ca="1" si="327"/>
        <v>Token</v>
      </c>
      <c r="LM2077" t="str">
        <f t="shared" ca="1" si="328"/>
        <v>andrew.agumba@givedirectly.org</v>
      </c>
      <c r="LN2077" t="e">
        <f ca="1">OFFSET($A2077,,MATCH(OFFSET([2]Keys!C$1,MATCH(Data.Collect1Dump!$LL2077,[2]Keys!$A$2:$A$4,0),),Data.Collect1Dump!$3:$3,0)-1,)</f>
        <v>#VALUE!</v>
      </c>
      <c r="LO2077" s="2" t="e">
        <f t="shared" ca="1" si="336"/>
        <v>#VALUE!</v>
      </c>
    </row>
    <row r="2078" spans="1:327">
      <c r="A2078" t="s">
        <v>9982</v>
      </c>
      <c r="ID2078"/>
      <c r="JD2078" t="s">
        <v>350</v>
      </c>
      <c r="JE2078" t="s">
        <v>9983</v>
      </c>
      <c r="JF2078" t="s">
        <v>329</v>
      </c>
      <c r="JG2078">
        <v>7000</v>
      </c>
      <c r="JH2078" t="s">
        <v>330</v>
      </c>
      <c r="JR2078" t="s">
        <v>330</v>
      </c>
      <c r="KP2078" t="s">
        <v>330</v>
      </c>
      <c r="KS2078" t="s">
        <v>330</v>
      </c>
      <c r="KV2078" t="s">
        <v>330</v>
      </c>
      <c r="KX2078" t="s">
        <v>329</v>
      </c>
      <c r="KZ2078">
        <f ca="1">OFFSET($A2078,,MATCH([2]Keys!$B$2,Data.Collect1Dump!$3:$3,0)-1)</f>
        <v>0</v>
      </c>
      <c r="LA2078" t="str">
        <f ca="1">OFFSET($A2078,,MATCH([2]Keys!$B$4,Data.Collect1Dump!$3:$3,0)-1)</f>
        <v>andrew.agumba@givedirectly.org</v>
      </c>
      <c r="LB2078">
        <f ca="1">OFFSET($A2078,,MATCH([2]Keys!$B$3,Data.Collect1Dump!$3:$3,0)-1)</f>
        <v>0</v>
      </c>
      <c r="LC2078">
        <f t="shared" ca="1" si="329"/>
        <v>0</v>
      </c>
      <c r="LD2078">
        <f t="shared" ca="1" si="329"/>
        <v>1</v>
      </c>
      <c r="LE2078">
        <f t="shared" ca="1" si="329"/>
        <v>0</v>
      </c>
      <c r="LF2078" s="2" t="e">
        <f t="shared" ca="1" si="330"/>
        <v>#N/A</v>
      </c>
      <c r="LG2078" s="2">
        <f t="shared" ca="1" si="331"/>
        <v>41590</v>
      </c>
      <c r="LH2078" s="2" t="e">
        <f t="shared" ca="1" si="332"/>
        <v>#N/A</v>
      </c>
      <c r="LI2078" t="e">
        <f t="shared" ca="1" si="333"/>
        <v>#N/A</v>
      </c>
      <c r="LJ2078" t="str">
        <f t="shared" ca="1" si="334"/>
        <v>andrew.agumba@givedirectly.org</v>
      </c>
      <c r="LK2078" t="e">
        <f t="shared" ca="1" si="335"/>
        <v>#N/A</v>
      </c>
      <c r="LL2078" t="str">
        <f t="shared" ca="1" si="327"/>
        <v>Token</v>
      </c>
      <c r="LM2078" t="str">
        <f t="shared" ca="1" si="328"/>
        <v>andrew.agumba@givedirectly.org</v>
      </c>
      <c r="LN2078" t="e">
        <f ca="1">OFFSET($A2078,,MATCH(OFFSET([2]Keys!C$1,MATCH(Data.Collect1Dump!$LL2078,[2]Keys!$A$2:$A$4,0),),Data.Collect1Dump!$3:$3,0)-1,)</f>
        <v>#VALUE!</v>
      </c>
      <c r="LO2078" s="2" t="e">
        <f t="shared" ca="1" si="336"/>
        <v>#VALUE!</v>
      </c>
    </row>
    <row r="2079" spans="1:327">
      <c r="A2079" t="s">
        <v>9984</v>
      </c>
      <c r="ID2079"/>
      <c r="JD2079" t="s">
        <v>378</v>
      </c>
      <c r="JE2079" t="s">
        <v>9985</v>
      </c>
      <c r="JF2079" t="s">
        <v>329</v>
      </c>
      <c r="JG2079">
        <v>7000</v>
      </c>
      <c r="JH2079" t="s">
        <v>330</v>
      </c>
      <c r="JR2079" t="s">
        <v>330</v>
      </c>
      <c r="KP2079" t="s">
        <v>330</v>
      </c>
      <c r="KS2079" t="s">
        <v>330</v>
      </c>
      <c r="KV2079" t="s">
        <v>330</v>
      </c>
      <c r="KX2079" t="s">
        <v>329</v>
      </c>
      <c r="KZ2079">
        <f ca="1">OFFSET($A2079,,MATCH([2]Keys!$B$2,Data.Collect1Dump!$3:$3,0)-1)</f>
        <v>0</v>
      </c>
      <c r="LA2079" t="str">
        <f ca="1">OFFSET($A2079,,MATCH([2]Keys!$B$4,Data.Collect1Dump!$3:$3,0)-1)</f>
        <v>anne.aroka@givedirectly.org</v>
      </c>
      <c r="LB2079">
        <f ca="1">OFFSET($A2079,,MATCH([2]Keys!$B$3,Data.Collect1Dump!$3:$3,0)-1)</f>
        <v>0</v>
      </c>
      <c r="LC2079">
        <f t="shared" ca="1" si="329"/>
        <v>0</v>
      </c>
      <c r="LD2079">
        <f t="shared" ca="1" si="329"/>
        <v>1</v>
      </c>
      <c r="LE2079">
        <f t="shared" ca="1" si="329"/>
        <v>0</v>
      </c>
      <c r="LF2079" s="2" t="e">
        <f t="shared" ca="1" si="330"/>
        <v>#N/A</v>
      </c>
      <c r="LG2079" s="2">
        <f t="shared" ca="1" si="331"/>
        <v>41612</v>
      </c>
      <c r="LH2079" s="2" t="e">
        <f t="shared" ca="1" si="332"/>
        <v>#N/A</v>
      </c>
      <c r="LI2079" t="e">
        <f t="shared" ca="1" si="333"/>
        <v>#N/A</v>
      </c>
      <c r="LJ2079" t="str">
        <f t="shared" ca="1" si="334"/>
        <v>anne.aroka@givedirectly.org</v>
      </c>
      <c r="LK2079" t="e">
        <f t="shared" ca="1" si="335"/>
        <v>#N/A</v>
      </c>
      <c r="LL2079" t="str">
        <f t="shared" ca="1" si="327"/>
        <v>Token</v>
      </c>
      <c r="LM2079" t="str">
        <f t="shared" ca="1" si="328"/>
        <v>anne.aroka@givedirectly.org</v>
      </c>
      <c r="LN2079" t="e">
        <f ca="1">OFFSET($A2079,,MATCH(OFFSET([2]Keys!C$1,MATCH(Data.Collect1Dump!$LL2079,[2]Keys!$A$2:$A$4,0),),Data.Collect1Dump!$3:$3,0)-1,)</f>
        <v>#VALUE!</v>
      </c>
      <c r="LO2079" s="2" t="e">
        <f t="shared" ca="1" si="336"/>
        <v>#VALUE!</v>
      </c>
    </row>
    <row r="2080" spans="1:327">
      <c r="A2080" t="s">
        <v>9986</v>
      </c>
      <c r="ID2080"/>
      <c r="JD2080" t="s">
        <v>350</v>
      </c>
      <c r="JE2080" t="s">
        <v>9987</v>
      </c>
      <c r="JF2080" t="s">
        <v>329</v>
      </c>
      <c r="JG2080">
        <v>7000</v>
      </c>
      <c r="JH2080" t="s">
        <v>330</v>
      </c>
      <c r="JR2080" t="s">
        <v>330</v>
      </c>
      <c r="KP2080" t="s">
        <v>329</v>
      </c>
      <c r="KQ2080" t="s">
        <v>9988</v>
      </c>
      <c r="KR2080" t="s">
        <v>330</v>
      </c>
      <c r="KS2080" t="s">
        <v>330</v>
      </c>
      <c r="KV2080" t="s">
        <v>330</v>
      </c>
      <c r="KX2080" t="s">
        <v>329</v>
      </c>
      <c r="KZ2080">
        <f ca="1">OFFSET($A2080,,MATCH([2]Keys!$B$2,Data.Collect1Dump!$3:$3,0)-1)</f>
        <v>0</v>
      </c>
      <c r="LA2080" t="str">
        <f ca="1">OFFSET($A2080,,MATCH([2]Keys!$B$4,Data.Collect1Dump!$3:$3,0)-1)</f>
        <v>andrew.agumba@givedirectly.org</v>
      </c>
      <c r="LB2080">
        <f ca="1">OFFSET($A2080,,MATCH([2]Keys!$B$3,Data.Collect1Dump!$3:$3,0)-1)</f>
        <v>0</v>
      </c>
      <c r="LC2080">
        <f t="shared" ca="1" si="329"/>
        <v>0</v>
      </c>
      <c r="LD2080">
        <f t="shared" ca="1" si="329"/>
        <v>1</v>
      </c>
      <c r="LE2080">
        <f t="shared" ca="1" si="329"/>
        <v>0</v>
      </c>
      <c r="LF2080" s="2" t="e">
        <f t="shared" ca="1" si="330"/>
        <v>#N/A</v>
      </c>
      <c r="LG2080" s="2">
        <f t="shared" ca="1" si="331"/>
        <v>41590</v>
      </c>
      <c r="LH2080" s="2" t="e">
        <f t="shared" ca="1" si="332"/>
        <v>#N/A</v>
      </c>
      <c r="LI2080" t="e">
        <f t="shared" ca="1" si="333"/>
        <v>#N/A</v>
      </c>
      <c r="LJ2080" t="str">
        <f t="shared" ca="1" si="334"/>
        <v>andrew.agumba@givedirectly.org</v>
      </c>
      <c r="LK2080" t="e">
        <f t="shared" ca="1" si="335"/>
        <v>#N/A</v>
      </c>
      <c r="LL2080" t="str">
        <f t="shared" ca="1" si="327"/>
        <v>Token</v>
      </c>
      <c r="LM2080" t="str">
        <f t="shared" ca="1" si="328"/>
        <v>andrew.agumba@givedirectly.org</v>
      </c>
      <c r="LN2080" t="e">
        <f ca="1">OFFSET($A2080,,MATCH(OFFSET([2]Keys!C$1,MATCH(Data.Collect1Dump!$LL2080,[2]Keys!$A$2:$A$4,0),),Data.Collect1Dump!$3:$3,0)-1,)</f>
        <v>#VALUE!</v>
      </c>
      <c r="LO2080" s="2" t="e">
        <f t="shared" ca="1" si="336"/>
        <v>#VALUE!</v>
      </c>
    </row>
    <row r="2081" spans="1:327">
      <c r="A2081" t="s">
        <v>9989</v>
      </c>
      <c r="ID2081"/>
      <c r="JD2081" t="s">
        <v>350</v>
      </c>
      <c r="JE2081" t="s">
        <v>9990</v>
      </c>
      <c r="JF2081" t="s">
        <v>329</v>
      </c>
      <c r="JG2081">
        <v>7000</v>
      </c>
      <c r="JH2081" t="s">
        <v>330</v>
      </c>
      <c r="JR2081" t="s">
        <v>330</v>
      </c>
      <c r="KP2081" t="s">
        <v>330</v>
      </c>
      <c r="KS2081" t="s">
        <v>330</v>
      </c>
      <c r="KV2081" t="s">
        <v>330</v>
      </c>
      <c r="KX2081" t="s">
        <v>329</v>
      </c>
      <c r="KZ2081">
        <f ca="1">OFFSET($A2081,,MATCH([2]Keys!$B$2,Data.Collect1Dump!$3:$3,0)-1)</f>
        <v>0</v>
      </c>
      <c r="LA2081" t="str">
        <f ca="1">OFFSET($A2081,,MATCH([2]Keys!$B$4,Data.Collect1Dump!$3:$3,0)-1)</f>
        <v>andrew.agumba@givedirectly.org</v>
      </c>
      <c r="LB2081">
        <f ca="1">OFFSET($A2081,,MATCH([2]Keys!$B$3,Data.Collect1Dump!$3:$3,0)-1)</f>
        <v>0</v>
      </c>
      <c r="LC2081">
        <f t="shared" ca="1" si="329"/>
        <v>0</v>
      </c>
      <c r="LD2081">
        <f t="shared" ca="1" si="329"/>
        <v>1</v>
      </c>
      <c r="LE2081">
        <f t="shared" ca="1" si="329"/>
        <v>0</v>
      </c>
      <c r="LF2081" s="2" t="e">
        <f t="shared" ca="1" si="330"/>
        <v>#N/A</v>
      </c>
      <c r="LG2081" s="2">
        <f t="shared" ca="1" si="331"/>
        <v>41592</v>
      </c>
      <c r="LH2081" s="2" t="e">
        <f t="shared" ca="1" si="332"/>
        <v>#N/A</v>
      </c>
      <c r="LI2081" t="e">
        <f t="shared" ca="1" si="333"/>
        <v>#N/A</v>
      </c>
      <c r="LJ2081" t="str">
        <f t="shared" ca="1" si="334"/>
        <v>andrew.agumba@givedirectly.org</v>
      </c>
      <c r="LK2081" t="e">
        <f t="shared" ca="1" si="335"/>
        <v>#N/A</v>
      </c>
      <c r="LL2081" t="str">
        <f t="shared" ca="1" si="327"/>
        <v>Token</v>
      </c>
      <c r="LM2081" t="str">
        <f t="shared" ca="1" si="328"/>
        <v>andrew.agumba@givedirectly.org</v>
      </c>
      <c r="LN2081" t="e">
        <f ca="1">OFFSET($A2081,,MATCH(OFFSET([2]Keys!C$1,MATCH(Data.Collect1Dump!$LL2081,[2]Keys!$A$2:$A$4,0),),Data.Collect1Dump!$3:$3,0)-1,)</f>
        <v>#VALUE!</v>
      </c>
      <c r="LO2081" s="2" t="e">
        <f t="shared" ca="1" si="336"/>
        <v>#VALUE!</v>
      </c>
    </row>
    <row r="2082" spans="1:327">
      <c r="A2082" t="s">
        <v>9991</v>
      </c>
      <c r="ID2082"/>
      <c r="KZ2082">
        <f ca="1">OFFSET($A2082,,MATCH([2]Keys!$B$2,Data.Collect1Dump!$3:$3,0)-1)</f>
        <v>0</v>
      </c>
      <c r="LA2082">
        <f ca="1">OFFSET($A2082,,MATCH([2]Keys!$B$4,Data.Collect1Dump!$3:$3,0)-1)</f>
        <v>0</v>
      </c>
      <c r="LB2082">
        <f ca="1">OFFSET($A2082,,MATCH([2]Keys!$B$3,Data.Collect1Dump!$3:$3,0)-1)</f>
        <v>0</v>
      </c>
      <c r="LC2082">
        <f t="shared" ca="1" si="329"/>
        <v>0</v>
      </c>
      <c r="LD2082">
        <f t="shared" ca="1" si="329"/>
        <v>0</v>
      </c>
      <c r="LE2082">
        <f t="shared" ca="1" si="329"/>
        <v>0</v>
      </c>
      <c r="LF2082" s="2" t="e">
        <f t="shared" ca="1" si="330"/>
        <v>#N/A</v>
      </c>
      <c r="LG2082" s="2" t="e">
        <f t="shared" ca="1" si="331"/>
        <v>#N/A</v>
      </c>
      <c r="LH2082" s="2" t="e">
        <f t="shared" ca="1" si="332"/>
        <v>#N/A</v>
      </c>
      <c r="LI2082" t="e">
        <f t="shared" ca="1" si="333"/>
        <v>#N/A</v>
      </c>
      <c r="LJ2082" t="e">
        <f t="shared" ca="1" si="334"/>
        <v>#N/A</v>
      </c>
      <c r="LK2082" t="e">
        <f t="shared" ca="1" si="335"/>
        <v>#N/A</v>
      </c>
      <c r="LL2082" t="str">
        <f t="shared" ca="1" si="327"/>
        <v>Null Survey</v>
      </c>
      <c r="LM2082" t="str">
        <f t="shared" ca="1" si="328"/>
        <v>Null Survey</v>
      </c>
      <c r="LN2082" t="e">
        <f ca="1">OFFSET($A2082,,MATCH(OFFSET([2]Keys!C$1,MATCH(Data.Collect1Dump!$LL2082,[2]Keys!$A$2:$A$4,0),),Data.Collect1Dump!$3:$3,0)-1,)</f>
        <v>#N/A</v>
      </c>
      <c r="LO2082" s="2" t="e">
        <f t="shared" ca="1" si="336"/>
        <v>#N/A</v>
      </c>
    </row>
    <row r="2083" spans="1:327">
      <c r="A2083" t="s">
        <v>9992</v>
      </c>
      <c r="ID2083"/>
      <c r="JD2083" t="s">
        <v>378</v>
      </c>
      <c r="JE2083" t="s">
        <v>9993</v>
      </c>
      <c r="JF2083" t="s">
        <v>329</v>
      </c>
      <c r="JG2083">
        <v>6900</v>
      </c>
      <c r="JH2083" t="s">
        <v>330</v>
      </c>
      <c r="JR2083" t="s">
        <v>329</v>
      </c>
      <c r="JS2083" t="s">
        <v>9994</v>
      </c>
      <c r="JT2083" t="b">
        <v>1</v>
      </c>
      <c r="KF2083" t="b">
        <v>1</v>
      </c>
      <c r="KJ2083" t="b">
        <v>1</v>
      </c>
      <c r="KP2083" t="s">
        <v>330</v>
      </c>
      <c r="KS2083" t="s">
        <v>330</v>
      </c>
      <c r="KV2083" t="s">
        <v>330</v>
      </c>
      <c r="KX2083" t="s">
        <v>329</v>
      </c>
      <c r="KZ2083">
        <f ca="1">OFFSET($A2083,,MATCH([2]Keys!$B$2,Data.Collect1Dump!$3:$3,0)-1)</f>
        <v>0</v>
      </c>
      <c r="LA2083" t="str">
        <f ca="1">OFFSET($A2083,,MATCH([2]Keys!$B$4,Data.Collect1Dump!$3:$3,0)-1)</f>
        <v>anne.aroka@givedirectly.org</v>
      </c>
      <c r="LB2083">
        <f ca="1">OFFSET($A2083,,MATCH([2]Keys!$B$3,Data.Collect1Dump!$3:$3,0)-1)</f>
        <v>0</v>
      </c>
      <c r="LC2083">
        <f t="shared" ca="1" si="329"/>
        <v>0</v>
      </c>
      <c r="LD2083">
        <f t="shared" ca="1" si="329"/>
        <v>1</v>
      </c>
      <c r="LE2083">
        <f t="shared" ca="1" si="329"/>
        <v>0</v>
      </c>
      <c r="LF2083" s="2" t="e">
        <f t="shared" ca="1" si="330"/>
        <v>#N/A</v>
      </c>
      <c r="LG2083" s="2">
        <f t="shared" ca="1" si="331"/>
        <v>41596</v>
      </c>
      <c r="LH2083" s="2" t="e">
        <f t="shared" ca="1" si="332"/>
        <v>#N/A</v>
      </c>
      <c r="LI2083" t="e">
        <f t="shared" ca="1" si="333"/>
        <v>#N/A</v>
      </c>
      <c r="LJ2083" t="str">
        <f t="shared" ca="1" si="334"/>
        <v>anne.aroka@givedirectly.org</v>
      </c>
      <c r="LK2083" t="e">
        <f t="shared" ca="1" si="335"/>
        <v>#N/A</v>
      </c>
      <c r="LL2083" t="str">
        <f t="shared" ca="1" si="327"/>
        <v>Token</v>
      </c>
      <c r="LM2083" t="str">
        <f t="shared" ca="1" si="328"/>
        <v>anne.aroka@givedirectly.org</v>
      </c>
      <c r="LN2083" t="e">
        <f ca="1">OFFSET($A2083,,MATCH(OFFSET([2]Keys!C$1,MATCH(Data.Collect1Dump!$LL2083,[2]Keys!$A$2:$A$4,0),),Data.Collect1Dump!$3:$3,0)-1,)</f>
        <v>#VALUE!</v>
      </c>
      <c r="LO2083" s="2" t="e">
        <f t="shared" ca="1" si="336"/>
        <v>#VALUE!</v>
      </c>
    </row>
    <row r="2084" spans="1:327">
      <c r="A2084" t="s">
        <v>9995</v>
      </c>
      <c r="ID2084"/>
      <c r="JD2084" t="s">
        <v>378</v>
      </c>
      <c r="JE2084" t="s">
        <v>9996</v>
      </c>
      <c r="JF2084" t="s">
        <v>329</v>
      </c>
      <c r="JG2084">
        <v>6918</v>
      </c>
      <c r="JH2084" t="s">
        <v>330</v>
      </c>
      <c r="JR2084" t="s">
        <v>329</v>
      </c>
      <c r="JS2084" t="s">
        <v>9997</v>
      </c>
      <c r="JT2084" t="b">
        <v>1</v>
      </c>
      <c r="KF2084" t="b">
        <v>1</v>
      </c>
      <c r="KJ2084" t="b">
        <v>1</v>
      </c>
      <c r="KP2084" t="s">
        <v>330</v>
      </c>
      <c r="KS2084" t="s">
        <v>330</v>
      </c>
      <c r="KV2084" t="s">
        <v>330</v>
      </c>
      <c r="KX2084" t="s">
        <v>329</v>
      </c>
      <c r="KZ2084">
        <f ca="1">OFFSET($A2084,,MATCH([2]Keys!$B$2,Data.Collect1Dump!$3:$3,0)-1)</f>
        <v>0</v>
      </c>
      <c r="LA2084" t="str">
        <f ca="1">OFFSET($A2084,,MATCH([2]Keys!$B$4,Data.Collect1Dump!$3:$3,0)-1)</f>
        <v>anne.aroka@givedirectly.org</v>
      </c>
      <c r="LB2084">
        <f ca="1">OFFSET($A2084,,MATCH([2]Keys!$B$3,Data.Collect1Dump!$3:$3,0)-1)</f>
        <v>0</v>
      </c>
      <c r="LC2084">
        <f t="shared" ca="1" si="329"/>
        <v>0</v>
      </c>
      <c r="LD2084">
        <f t="shared" ca="1" si="329"/>
        <v>1</v>
      </c>
      <c r="LE2084">
        <f t="shared" ca="1" si="329"/>
        <v>0</v>
      </c>
      <c r="LF2084" s="2" t="e">
        <f t="shared" ca="1" si="330"/>
        <v>#N/A</v>
      </c>
      <c r="LG2084" s="2">
        <f t="shared" ca="1" si="331"/>
        <v>41596</v>
      </c>
      <c r="LH2084" s="2" t="e">
        <f t="shared" ca="1" si="332"/>
        <v>#N/A</v>
      </c>
      <c r="LI2084" t="e">
        <f t="shared" ca="1" si="333"/>
        <v>#N/A</v>
      </c>
      <c r="LJ2084" t="str">
        <f t="shared" ca="1" si="334"/>
        <v>anne.aroka@givedirectly.org</v>
      </c>
      <c r="LK2084" t="e">
        <f t="shared" ca="1" si="335"/>
        <v>#N/A</v>
      </c>
      <c r="LL2084" t="str">
        <f t="shared" ca="1" si="327"/>
        <v>Token</v>
      </c>
      <c r="LM2084" t="str">
        <f t="shared" ca="1" si="328"/>
        <v>anne.aroka@givedirectly.org</v>
      </c>
      <c r="LN2084" t="e">
        <f ca="1">OFFSET($A2084,,MATCH(OFFSET([2]Keys!C$1,MATCH(Data.Collect1Dump!$LL2084,[2]Keys!$A$2:$A$4,0),),Data.Collect1Dump!$3:$3,0)-1,)</f>
        <v>#VALUE!</v>
      </c>
      <c r="LO2084" s="2" t="e">
        <f t="shared" ca="1" si="336"/>
        <v>#VALUE!</v>
      </c>
    </row>
    <row r="2085" spans="1:327">
      <c r="A2085" t="s">
        <v>9998</v>
      </c>
      <c r="B2085" t="s">
        <v>6120</v>
      </c>
      <c r="C2085" t="s">
        <v>9999</v>
      </c>
      <c r="K2085">
        <v>1</v>
      </c>
      <c r="L2085" t="s">
        <v>329</v>
      </c>
      <c r="M2085" t="s">
        <v>329</v>
      </c>
      <c r="N2085">
        <v>39575</v>
      </c>
      <c r="O2085" t="s">
        <v>329</v>
      </c>
      <c r="T2085" t="s">
        <v>330</v>
      </c>
      <c r="V2085" t="s">
        <v>329</v>
      </c>
      <c r="X2085">
        <v>2</v>
      </c>
      <c r="Y2085">
        <v>10000</v>
      </c>
      <c r="Z2085">
        <v>999</v>
      </c>
      <c r="AA2085">
        <v>29000</v>
      </c>
      <c r="AB2085">
        <v>999</v>
      </c>
      <c r="AV2085" t="b">
        <v>1</v>
      </c>
      <c r="AX2085" t="b">
        <v>1</v>
      </c>
      <c r="AZ2085" t="b">
        <v>1</v>
      </c>
      <c r="BA2085" t="b">
        <v>1</v>
      </c>
      <c r="BL2085" t="s">
        <v>329</v>
      </c>
      <c r="BM2085" t="s">
        <v>10000</v>
      </c>
      <c r="BN2085" t="s">
        <v>329</v>
      </c>
      <c r="BO2085" t="s">
        <v>10001</v>
      </c>
      <c r="BY2085" t="b">
        <v>1</v>
      </c>
      <c r="CI2085" t="b">
        <v>1</v>
      </c>
      <c r="CR2085">
        <v>14000</v>
      </c>
      <c r="DB2085">
        <v>25000</v>
      </c>
      <c r="DC2085" t="s">
        <v>329</v>
      </c>
      <c r="DD2085" t="b">
        <v>1</v>
      </c>
      <c r="DE2085" t="b">
        <v>1</v>
      </c>
      <c r="DL2085" t="b">
        <v>1</v>
      </c>
      <c r="DR2085" t="s">
        <v>329</v>
      </c>
      <c r="EA2085" t="b">
        <v>1</v>
      </c>
      <c r="EL2085" t="s">
        <v>330</v>
      </c>
      <c r="EN2085" t="s">
        <v>330</v>
      </c>
      <c r="EP2085" t="s">
        <v>330</v>
      </c>
      <c r="FN2085" t="s">
        <v>330</v>
      </c>
      <c r="GJ2085" t="s">
        <v>330</v>
      </c>
      <c r="GW2085" t="s">
        <v>330</v>
      </c>
      <c r="GZ2085" t="s">
        <v>330</v>
      </c>
      <c r="HC2085" t="s">
        <v>330</v>
      </c>
      <c r="HE2085" t="s">
        <v>330</v>
      </c>
      <c r="HG2085" t="s">
        <v>336</v>
      </c>
      <c r="HH2085" t="s">
        <v>329</v>
      </c>
      <c r="HI2085" t="s">
        <v>330</v>
      </c>
      <c r="HJ2085" t="s">
        <v>330</v>
      </c>
      <c r="HK2085" t="b">
        <v>1</v>
      </c>
      <c r="HO2085" t="s">
        <v>337</v>
      </c>
      <c r="HP2085" t="s">
        <v>10002</v>
      </c>
      <c r="HQ2085" t="s">
        <v>339</v>
      </c>
      <c r="HR2085" t="s">
        <v>10003</v>
      </c>
      <c r="HS2085" t="s">
        <v>10004</v>
      </c>
      <c r="IC2085" t="b">
        <v>1</v>
      </c>
      <c r="ID2085"/>
      <c r="JD2085" t="s">
        <v>5651</v>
      </c>
      <c r="JE2085" t="s">
        <v>10005</v>
      </c>
      <c r="JF2085" t="s">
        <v>329</v>
      </c>
      <c r="JG2085">
        <v>7000</v>
      </c>
      <c r="JH2085" t="s">
        <v>330</v>
      </c>
      <c r="JR2085" t="s">
        <v>329</v>
      </c>
      <c r="JS2085" t="s">
        <v>10006</v>
      </c>
      <c r="KD2085" t="b">
        <v>1</v>
      </c>
      <c r="KF2085" t="b">
        <v>1</v>
      </c>
      <c r="KJ2085" t="b">
        <v>1</v>
      </c>
      <c r="KP2085" t="s">
        <v>330</v>
      </c>
      <c r="KS2085" t="s">
        <v>330</v>
      </c>
      <c r="KV2085" t="s">
        <v>330</v>
      </c>
      <c r="KX2085" t="s">
        <v>329</v>
      </c>
      <c r="KZ2085" t="str">
        <f ca="1">OFFSET($A2085,,MATCH([2]Keys!$B$2,Data.Collect1Dump!$3:$3,0)-1)</f>
        <v>ochollavic@gmail.com</v>
      </c>
      <c r="LA2085" t="str">
        <f ca="1">OFFSET($A2085,,MATCH([2]Keys!$B$4,Data.Collect1Dump!$3:$3,0)-1)</f>
        <v>ochiwit@gmail.com</v>
      </c>
      <c r="LB2085">
        <f ca="1">OFFSET($A2085,,MATCH([2]Keys!$B$3,Data.Collect1Dump!$3:$3,0)-1)</f>
        <v>0</v>
      </c>
      <c r="LC2085">
        <f t="shared" ca="1" si="329"/>
        <v>1</v>
      </c>
      <c r="LD2085">
        <f t="shared" ca="1" si="329"/>
        <v>1</v>
      </c>
      <c r="LE2085">
        <f t="shared" ca="1" si="329"/>
        <v>0</v>
      </c>
      <c r="LF2085" s="2">
        <f t="shared" ca="1" si="330"/>
        <v>41689</v>
      </c>
      <c r="LG2085" s="2">
        <f t="shared" ca="1" si="331"/>
        <v>41577</v>
      </c>
      <c r="LH2085" s="2" t="e">
        <f t="shared" ca="1" si="332"/>
        <v>#N/A</v>
      </c>
      <c r="LI2085" t="str">
        <f t="shared" ca="1" si="333"/>
        <v>ochollavic@gmail.com</v>
      </c>
      <c r="LJ2085" t="str">
        <f t="shared" ca="1" si="334"/>
        <v>ochiwit@gmail.com</v>
      </c>
      <c r="LK2085" t="e">
        <f t="shared" ca="1" si="335"/>
        <v>#N/A</v>
      </c>
      <c r="LL2085" t="str">
        <f t="shared" ca="1" si="327"/>
        <v>Lump Sum</v>
      </c>
      <c r="LM2085" t="str">
        <f t="shared" ca="1" si="328"/>
        <v>ochollavic@gmail.com</v>
      </c>
      <c r="LN2085" t="e">
        <f ca="1">OFFSET($A2085,,MATCH(OFFSET([2]Keys!C$1,MATCH(Data.Collect1Dump!$LL2085,[2]Keys!$A$2:$A$4,0),),Data.Collect1Dump!$3:$3,0)-1,)</f>
        <v>#VALUE!</v>
      </c>
      <c r="LO2085" s="2" t="e">
        <f t="shared" ca="1" si="336"/>
        <v>#VALUE!</v>
      </c>
    </row>
    <row r="2086" spans="1:327">
      <c r="A2086" t="s">
        <v>10007</v>
      </c>
      <c r="B2086" t="s">
        <v>6120</v>
      </c>
      <c r="C2086" t="s">
        <v>10008</v>
      </c>
      <c r="K2086">
        <v>1</v>
      </c>
      <c r="L2086" t="s">
        <v>329</v>
      </c>
      <c r="M2086" t="s">
        <v>329</v>
      </c>
      <c r="N2086">
        <v>39700</v>
      </c>
      <c r="O2086" t="s">
        <v>329</v>
      </c>
      <c r="T2086" t="s">
        <v>330</v>
      </c>
      <c r="V2086" t="s">
        <v>329</v>
      </c>
      <c r="X2086">
        <v>3</v>
      </c>
      <c r="Y2086">
        <v>15000</v>
      </c>
      <c r="Z2086">
        <v>999</v>
      </c>
      <c r="AA2086">
        <v>15000</v>
      </c>
      <c r="AB2086">
        <v>999</v>
      </c>
      <c r="AC2086">
        <v>9000</v>
      </c>
      <c r="AD2086">
        <v>999</v>
      </c>
      <c r="AV2086" t="b">
        <v>1</v>
      </c>
      <c r="AX2086" t="b">
        <v>1</v>
      </c>
      <c r="BA2086" t="b">
        <v>1</v>
      </c>
      <c r="BL2086" t="s">
        <v>329</v>
      </c>
      <c r="BM2086" t="s">
        <v>10009</v>
      </c>
      <c r="BN2086" t="s">
        <v>329</v>
      </c>
      <c r="BO2086" t="s">
        <v>10010</v>
      </c>
      <c r="BR2086" t="b">
        <v>1</v>
      </c>
      <c r="BU2086" t="b">
        <v>1</v>
      </c>
      <c r="BW2086" t="b">
        <v>1</v>
      </c>
      <c r="BZ2086" t="b">
        <v>1</v>
      </c>
      <c r="CK2086">
        <v>4000</v>
      </c>
      <c r="CN2086">
        <v>20000</v>
      </c>
      <c r="CP2086">
        <v>10000</v>
      </c>
      <c r="CS2086">
        <v>5000</v>
      </c>
      <c r="DC2086" t="s">
        <v>329</v>
      </c>
      <c r="DD2086" t="b">
        <v>1</v>
      </c>
      <c r="DE2086" t="b">
        <v>1</v>
      </c>
      <c r="DL2086" t="b">
        <v>1</v>
      </c>
      <c r="DM2086" t="b">
        <v>1</v>
      </c>
      <c r="DR2086" t="s">
        <v>329</v>
      </c>
      <c r="EL2086" t="s">
        <v>330</v>
      </c>
      <c r="EN2086" t="s">
        <v>330</v>
      </c>
      <c r="EP2086" t="s">
        <v>330</v>
      </c>
      <c r="FN2086" t="s">
        <v>330</v>
      </c>
      <c r="GJ2086" t="s">
        <v>330</v>
      </c>
      <c r="GW2086" t="s">
        <v>330</v>
      </c>
      <c r="GZ2086" t="s">
        <v>330</v>
      </c>
      <c r="HC2086" t="s">
        <v>330</v>
      </c>
      <c r="HE2086" t="s">
        <v>330</v>
      </c>
      <c r="HG2086" t="s">
        <v>336</v>
      </c>
      <c r="HH2086" t="s">
        <v>329</v>
      </c>
      <c r="HI2086" t="s">
        <v>330</v>
      </c>
      <c r="HJ2086" t="s">
        <v>330</v>
      </c>
      <c r="HK2086" t="b">
        <v>1</v>
      </c>
      <c r="HO2086" t="s">
        <v>337</v>
      </c>
      <c r="HP2086" t="s">
        <v>10011</v>
      </c>
      <c r="HQ2086" t="s">
        <v>339</v>
      </c>
      <c r="HR2086" t="s">
        <v>10012</v>
      </c>
      <c r="HS2086" t="s">
        <v>10013</v>
      </c>
      <c r="HU2086" t="b">
        <v>1</v>
      </c>
      <c r="HX2086" t="b">
        <v>1</v>
      </c>
      <c r="IC2086" t="b">
        <v>1</v>
      </c>
      <c r="ID2086"/>
      <c r="JD2086" t="s">
        <v>350</v>
      </c>
      <c r="JE2086" t="s">
        <v>10014</v>
      </c>
      <c r="JF2086" t="s">
        <v>329</v>
      </c>
      <c r="JG2086">
        <v>6900</v>
      </c>
      <c r="JH2086" t="s">
        <v>330</v>
      </c>
      <c r="JR2086" t="s">
        <v>330</v>
      </c>
      <c r="KP2086" t="s">
        <v>330</v>
      </c>
      <c r="KS2086" t="s">
        <v>330</v>
      </c>
      <c r="KV2086" t="s">
        <v>330</v>
      </c>
      <c r="KX2086" t="s">
        <v>329</v>
      </c>
      <c r="KZ2086" t="str">
        <f ca="1">OFFSET($A2086,,MATCH([2]Keys!$B$2,Data.Collect1Dump!$3:$3,0)-1)</f>
        <v>ochollavic@gmail.com</v>
      </c>
      <c r="LA2086" t="str">
        <f ca="1">OFFSET($A2086,,MATCH([2]Keys!$B$4,Data.Collect1Dump!$3:$3,0)-1)</f>
        <v>andrew.agumba@givedirectly.org</v>
      </c>
      <c r="LB2086">
        <f ca="1">OFFSET($A2086,,MATCH([2]Keys!$B$3,Data.Collect1Dump!$3:$3,0)-1)</f>
        <v>0</v>
      </c>
      <c r="LC2086">
        <f t="shared" ca="1" si="329"/>
        <v>1</v>
      </c>
      <c r="LD2086">
        <f t="shared" ca="1" si="329"/>
        <v>1</v>
      </c>
      <c r="LE2086">
        <f t="shared" ca="1" si="329"/>
        <v>0</v>
      </c>
      <c r="LF2086" s="2">
        <f t="shared" ca="1" si="330"/>
        <v>41689</v>
      </c>
      <c r="LG2086" s="2">
        <f t="shared" ca="1" si="331"/>
        <v>41592</v>
      </c>
      <c r="LH2086" s="2" t="e">
        <f t="shared" ca="1" si="332"/>
        <v>#N/A</v>
      </c>
      <c r="LI2086" t="str">
        <f t="shared" ca="1" si="333"/>
        <v>ochollavic@gmail.com</v>
      </c>
      <c r="LJ2086" t="str">
        <f t="shared" ca="1" si="334"/>
        <v>andrew.agumba@givedirectly.org</v>
      </c>
      <c r="LK2086" t="e">
        <f t="shared" ca="1" si="335"/>
        <v>#N/A</v>
      </c>
      <c r="LL2086" t="str">
        <f t="shared" ca="1" si="327"/>
        <v>Lump Sum</v>
      </c>
      <c r="LM2086" t="str">
        <f t="shared" ca="1" si="328"/>
        <v>ochollavic@gmail.com</v>
      </c>
      <c r="LN2086" t="e">
        <f ca="1">OFFSET($A2086,,MATCH(OFFSET([2]Keys!C$1,MATCH(Data.Collect1Dump!$LL2086,[2]Keys!$A$2:$A$4,0),),Data.Collect1Dump!$3:$3,0)-1,)</f>
        <v>#VALUE!</v>
      </c>
      <c r="LO2086" s="2" t="e">
        <f t="shared" ca="1" si="336"/>
        <v>#VALUE!</v>
      </c>
    </row>
    <row r="2087" spans="1:327">
      <c r="A2087" t="s">
        <v>10015</v>
      </c>
      <c r="B2087" t="s">
        <v>6120</v>
      </c>
      <c r="C2087" t="s">
        <v>10016</v>
      </c>
      <c r="K2087">
        <v>1</v>
      </c>
      <c r="L2087" t="s">
        <v>329</v>
      </c>
      <c r="M2087" t="s">
        <v>329</v>
      </c>
      <c r="N2087">
        <v>39725</v>
      </c>
      <c r="O2087" t="s">
        <v>457</v>
      </c>
      <c r="R2087" t="s">
        <v>458</v>
      </c>
      <c r="T2087" t="s">
        <v>415</v>
      </c>
      <c r="V2087" t="s">
        <v>330</v>
      </c>
      <c r="W2087" t="s">
        <v>10017</v>
      </c>
      <c r="ID2087"/>
      <c r="JD2087" t="s">
        <v>350</v>
      </c>
      <c r="JE2087" t="s">
        <v>10018</v>
      </c>
      <c r="JF2087" t="s">
        <v>329</v>
      </c>
      <c r="JG2087">
        <v>6900</v>
      </c>
      <c r="JH2087" t="s">
        <v>330</v>
      </c>
      <c r="JR2087" t="s">
        <v>330</v>
      </c>
      <c r="KP2087" t="s">
        <v>330</v>
      </c>
      <c r="KS2087" t="s">
        <v>330</v>
      </c>
      <c r="KV2087" t="s">
        <v>330</v>
      </c>
      <c r="KX2087" t="s">
        <v>329</v>
      </c>
      <c r="KZ2087" t="str">
        <f ca="1">OFFSET($A2087,,MATCH([2]Keys!$B$2,Data.Collect1Dump!$3:$3,0)-1)</f>
        <v>ochollavic@gmail.com</v>
      </c>
      <c r="LA2087" t="str">
        <f ca="1">OFFSET($A2087,,MATCH([2]Keys!$B$4,Data.Collect1Dump!$3:$3,0)-1)</f>
        <v>andrew.agumba@givedirectly.org</v>
      </c>
      <c r="LB2087">
        <f ca="1">OFFSET($A2087,,MATCH([2]Keys!$B$3,Data.Collect1Dump!$3:$3,0)-1)</f>
        <v>0</v>
      </c>
      <c r="LC2087">
        <f t="shared" ca="1" si="329"/>
        <v>1</v>
      </c>
      <c r="LD2087">
        <f t="shared" ca="1" si="329"/>
        <v>1</v>
      </c>
      <c r="LE2087">
        <f t="shared" ca="1" si="329"/>
        <v>0</v>
      </c>
      <c r="LF2087" s="2">
        <f t="shared" ca="1" si="330"/>
        <v>41689</v>
      </c>
      <c r="LG2087" s="2">
        <f t="shared" ca="1" si="331"/>
        <v>41612</v>
      </c>
      <c r="LH2087" s="2" t="e">
        <f t="shared" ca="1" si="332"/>
        <v>#N/A</v>
      </c>
      <c r="LI2087" t="str">
        <f t="shared" ca="1" si="333"/>
        <v>ochollavic@gmail.com</v>
      </c>
      <c r="LJ2087" t="str">
        <f t="shared" ca="1" si="334"/>
        <v>andrew.agumba@givedirectly.org</v>
      </c>
      <c r="LK2087" t="e">
        <f t="shared" ca="1" si="335"/>
        <v>#N/A</v>
      </c>
      <c r="LL2087" t="str">
        <f t="shared" ca="1" si="327"/>
        <v>Lump Sum</v>
      </c>
      <c r="LM2087" t="str">
        <f t="shared" ca="1" si="328"/>
        <v>ochollavic@gmail.com</v>
      </c>
      <c r="LN2087" t="e">
        <f ca="1">OFFSET($A2087,,MATCH(OFFSET([2]Keys!C$1,MATCH(Data.Collect1Dump!$LL2087,[2]Keys!$A$2:$A$4,0),),Data.Collect1Dump!$3:$3,0)-1,)</f>
        <v>#VALUE!</v>
      </c>
      <c r="LO2087" s="2" t="e">
        <f t="shared" ca="1" si="336"/>
        <v>#VALUE!</v>
      </c>
    </row>
    <row r="2088" spans="1:327">
      <c r="A2088" t="s">
        <v>10019</v>
      </c>
      <c r="B2088" t="s">
        <v>6120</v>
      </c>
      <c r="C2088" t="s">
        <v>10020</v>
      </c>
      <c r="K2088">
        <v>1</v>
      </c>
      <c r="L2088" t="s">
        <v>329</v>
      </c>
      <c r="M2088" t="s">
        <v>329</v>
      </c>
      <c r="N2088">
        <v>39725</v>
      </c>
      <c r="O2088" t="s">
        <v>329</v>
      </c>
      <c r="T2088" t="s">
        <v>330</v>
      </c>
      <c r="V2088" t="s">
        <v>329</v>
      </c>
      <c r="X2088">
        <v>4</v>
      </c>
      <c r="Y2088">
        <v>30000</v>
      </c>
      <c r="Z2088">
        <v>999</v>
      </c>
      <c r="AA2088">
        <v>5000</v>
      </c>
      <c r="AB2088">
        <v>999</v>
      </c>
      <c r="AC2088">
        <v>3000</v>
      </c>
      <c r="AD2088">
        <v>999</v>
      </c>
      <c r="AE2088">
        <v>1000</v>
      </c>
      <c r="AV2088" t="b">
        <v>1</v>
      </c>
      <c r="AX2088" t="b">
        <v>1</v>
      </c>
      <c r="AZ2088" t="b">
        <v>1</v>
      </c>
      <c r="BL2088" t="s">
        <v>329</v>
      </c>
      <c r="BM2088" t="s">
        <v>10021</v>
      </c>
      <c r="BN2088" t="s">
        <v>330</v>
      </c>
      <c r="BR2088" t="b">
        <v>1</v>
      </c>
      <c r="BW2088" t="b">
        <v>1</v>
      </c>
      <c r="BY2088" t="b">
        <v>1</v>
      </c>
      <c r="CK2088">
        <v>3000</v>
      </c>
      <c r="CP2088">
        <v>24000</v>
      </c>
      <c r="CR2088">
        <v>10000</v>
      </c>
      <c r="DC2088" t="s">
        <v>329</v>
      </c>
      <c r="DD2088" t="b">
        <v>1</v>
      </c>
      <c r="DE2088" t="b">
        <v>1</v>
      </c>
      <c r="DL2088" t="b">
        <v>1</v>
      </c>
      <c r="DM2088" t="b">
        <v>1</v>
      </c>
      <c r="DR2088" t="s">
        <v>330</v>
      </c>
      <c r="EN2088" t="s">
        <v>330</v>
      </c>
      <c r="EP2088" t="s">
        <v>330</v>
      </c>
      <c r="FN2088" t="s">
        <v>330</v>
      </c>
      <c r="GJ2088" t="s">
        <v>330</v>
      </c>
      <c r="GW2088" t="s">
        <v>330</v>
      </c>
      <c r="GZ2088" t="s">
        <v>330</v>
      </c>
      <c r="HC2088" t="s">
        <v>330</v>
      </c>
      <c r="HE2088" t="s">
        <v>330</v>
      </c>
      <c r="HG2088" t="s">
        <v>336</v>
      </c>
      <c r="HH2088" t="s">
        <v>329</v>
      </c>
      <c r="HI2088" t="s">
        <v>330</v>
      </c>
      <c r="HJ2088" t="s">
        <v>330</v>
      </c>
      <c r="HK2088" t="b">
        <v>1</v>
      </c>
      <c r="HO2088" t="s">
        <v>337</v>
      </c>
      <c r="HP2088" t="s">
        <v>10022</v>
      </c>
      <c r="HQ2088" t="s">
        <v>339</v>
      </c>
      <c r="HR2088" t="s">
        <v>10023</v>
      </c>
      <c r="HS2088" t="s">
        <v>10024</v>
      </c>
      <c r="IC2088" t="b">
        <v>1</v>
      </c>
      <c r="ID2088"/>
      <c r="JD2088" t="s">
        <v>350</v>
      </c>
      <c r="JE2088" t="s">
        <v>10025</v>
      </c>
      <c r="JF2088" t="s">
        <v>329</v>
      </c>
      <c r="JG2088">
        <v>6918</v>
      </c>
      <c r="JH2088" t="s">
        <v>330</v>
      </c>
      <c r="JR2088" t="s">
        <v>330</v>
      </c>
      <c r="KP2088" t="s">
        <v>330</v>
      </c>
      <c r="KS2088" t="s">
        <v>330</v>
      </c>
      <c r="KV2088" t="s">
        <v>330</v>
      </c>
      <c r="KX2088" t="s">
        <v>329</v>
      </c>
      <c r="KZ2088" t="str">
        <f ca="1">OFFSET($A2088,,MATCH([2]Keys!$B$2,Data.Collect1Dump!$3:$3,0)-1)</f>
        <v>ochollavic@gmail.com</v>
      </c>
      <c r="LA2088" t="str">
        <f ca="1">OFFSET($A2088,,MATCH([2]Keys!$B$4,Data.Collect1Dump!$3:$3,0)-1)</f>
        <v>andrew.agumba@givedirectly.org</v>
      </c>
      <c r="LB2088">
        <f ca="1">OFFSET($A2088,,MATCH([2]Keys!$B$3,Data.Collect1Dump!$3:$3,0)-1)</f>
        <v>0</v>
      </c>
      <c r="LC2088">
        <f t="shared" ca="1" si="329"/>
        <v>1</v>
      </c>
      <c r="LD2088">
        <f t="shared" ca="1" si="329"/>
        <v>1</v>
      </c>
      <c r="LE2088">
        <f t="shared" ca="1" si="329"/>
        <v>0</v>
      </c>
      <c r="LF2088" s="2">
        <f t="shared" ca="1" si="330"/>
        <v>41689</v>
      </c>
      <c r="LG2088" s="2">
        <f t="shared" ca="1" si="331"/>
        <v>41592</v>
      </c>
      <c r="LH2088" s="2" t="e">
        <f t="shared" ca="1" si="332"/>
        <v>#N/A</v>
      </c>
      <c r="LI2088" t="str">
        <f t="shared" ca="1" si="333"/>
        <v>ochollavic@gmail.com</v>
      </c>
      <c r="LJ2088" t="str">
        <f t="shared" ca="1" si="334"/>
        <v>andrew.agumba@givedirectly.org</v>
      </c>
      <c r="LK2088" t="e">
        <f t="shared" ca="1" si="335"/>
        <v>#N/A</v>
      </c>
      <c r="LL2088" t="str">
        <f t="shared" ca="1" si="327"/>
        <v>Lump Sum</v>
      </c>
      <c r="LM2088" t="str">
        <f t="shared" ca="1" si="328"/>
        <v>ochollavic@gmail.com</v>
      </c>
      <c r="LN2088" t="e">
        <f ca="1">OFFSET($A2088,,MATCH(OFFSET([2]Keys!C$1,MATCH(Data.Collect1Dump!$LL2088,[2]Keys!$A$2:$A$4,0),),Data.Collect1Dump!$3:$3,0)-1,)</f>
        <v>#VALUE!</v>
      </c>
      <c r="LO2088" s="2" t="e">
        <f t="shared" ca="1" si="336"/>
        <v>#VALUE!</v>
      </c>
    </row>
    <row r="2089" spans="1:327">
      <c r="A2089" t="s">
        <v>10026</v>
      </c>
      <c r="ID2089"/>
      <c r="JD2089" t="s">
        <v>378</v>
      </c>
      <c r="JE2089" t="s">
        <v>10027</v>
      </c>
      <c r="JF2089" t="s">
        <v>329</v>
      </c>
      <c r="JG2089">
        <v>6900</v>
      </c>
      <c r="JH2089" t="s">
        <v>330</v>
      </c>
      <c r="JR2089" t="s">
        <v>329</v>
      </c>
      <c r="JS2089" t="s">
        <v>10028</v>
      </c>
      <c r="JT2089" t="b">
        <v>1</v>
      </c>
      <c r="JW2089" t="b">
        <v>1</v>
      </c>
      <c r="KF2089" t="b">
        <v>1</v>
      </c>
      <c r="KJ2089" t="b">
        <v>1</v>
      </c>
      <c r="KP2089" t="s">
        <v>330</v>
      </c>
      <c r="KS2089" t="s">
        <v>330</v>
      </c>
      <c r="KV2089" t="s">
        <v>330</v>
      </c>
      <c r="KX2089" t="s">
        <v>329</v>
      </c>
      <c r="KZ2089">
        <f ca="1">OFFSET($A2089,,MATCH([2]Keys!$B$2,Data.Collect1Dump!$3:$3,0)-1)</f>
        <v>0</v>
      </c>
      <c r="LA2089" t="str">
        <f ca="1">OFFSET($A2089,,MATCH([2]Keys!$B$4,Data.Collect1Dump!$3:$3,0)-1)</f>
        <v>anne.aroka@givedirectly.org</v>
      </c>
      <c r="LB2089">
        <f ca="1">OFFSET($A2089,,MATCH([2]Keys!$B$3,Data.Collect1Dump!$3:$3,0)-1)</f>
        <v>0</v>
      </c>
      <c r="LC2089">
        <f t="shared" ca="1" si="329"/>
        <v>0</v>
      </c>
      <c r="LD2089">
        <f t="shared" ca="1" si="329"/>
        <v>1</v>
      </c>
      <c r="LE2089">
        <f t="shared" ca="1" si="329"/>
        <v>0</v>
      </c>
      <c r="LF2089" s="2" t="e">
        <f t="shared" ca="1" si="330"/>
        <v>#N/A</v>
      </c>
      <c r="LG2089" s="2">
        <f t="shared" ca="1" si="331"/>
        <v>41596</v>
      </c>
      <c r="LH2089" s="2" t="e">
        <f t="shared" ca="1" si="332"/>
        <v>#N/A</v>
      </c>
      <c r="LI2089" t="e">
        <f t="shared" ca="1" si="333"/>
        <v>#N/A</v>
      </c>
      <c r="LJ2089" t="str">
        <f t="shared" ca="1" si="334"/>
        <v>anne.aroka@givedirectly.org</v>
      </c>
      <c r="LK2089" t="e">
        <f t="shared" ca="1" si="335"/>
        <v>#N/A</v>
      </c>
      <c r="LL2089" t="str">
        <f t="shared" ca="1" si="327"/>
        <v>Token</v>
      </c>
      <c r="LM2089" t="str">
        <f t="shared" ca="1" si="328"/>
        <v>anne.aroka@givedirectly.org</v>
      </c>
      <c r="LN2089" t="e">
        <f ca="1">OFFSET($A2089,,MATCH(OFFSET([2]Keys!C$1,MATCH(Data.Collect1Dump!$LL2089,[2]Keys!$A$2:$A$4,0),),Data.Collect1Dump!$3:$3,0)-1,)</f>
        <v>#VALUE!</v>
      </c>
      <c r="LO2089" s="2" t="e">
        <f t="shared" ca="1" si="336"/>
        <v>#VALUE!</v>
      </c>
    </row>
    <row r="2090" spans="1:327">
      <c r="A2090" t="s">
        <v>10029</v>
      </c>
      <c r="ID2090"/>
      <c r="JD2090" t="s">
        <v>350</v>
      </c>
      <c r="JE2090" t="s">
        <v>10030</v>
      </c>
      <c r="JF2090" t="s">
        <v>329</v>
      </c>
      <c r="JG2090">
        <v>7000</v>
      </c>
      <c r="JH2090" t="s">
        <v>330</v>
      </c>
      <c r="JR2090" t="s">
        <v>329</v>
      </c>
      <c r="JS2090" t="s">
        <v>10031</v>
      </c>
      <c r="JZ2090" t="b">
        <v>1</v>
      </c>
      <c r="KF2090" t="b">
        <v>1</v>
      </c>
      <c r="KJ2090" t="b">
        <v>1</v>
      </c>
      <c r="KP2090" t="s">
        <v>330</v>
      </c>
      <c r="KV2090" t="s">
        <v>330</v>
      </c>
      <c r="KX2090" t="s">
        <v>329</v>
      </c>
      <c r="KZ2090">
        <f ca="1">OFFSET($A2090,,MATCH([2]Keys!$B$2,Data.Collect1Dump!$3:$3,0)-1)</f>
        <v>0</v>
      </c>
      <c r="LA2090" t="str">
        <f ca="1">OFFSET($A2090,,MATCH([2]Keys!$B$4,Data.Collect1Dump!$3:$3,0)-1)</f>
        <v>andrew.agumba@givedirectly.org</v>
      </c>
      <c r="LB2090">
        <f ca="1">OFFSET($A2090,,MATCH([2]Keys!$B$3,Data.Collect1Dump!$3:$3,0)-1)</f>
        <v>0</v>
      </c>
      <c r="LC2090">
        <f t="shared" ca="1" si="329"/>
        <v>0</v>
      </c>
      <c r="LD2090">
        <f t="shared" ca="1" si="329"/>
        <v>1</v>
      </c>
      <c r="LE2090">
        <f t="shared" ca="1" si="329"/>
        <v>0</v>
      </c>
      <c r="LF2090" s="2" t="e">
        <f t="shared" ca="1" si="330"/>
        <v>#N/A</v>
      </c>
      <c r="LG2090" s="2">
        <f t="shared" ca="1" si="331"/>
        <v>41614</v>
      </c>
      <c r="LH2090" s="2" t="e">
        <f t="shared" ca="1" si="332"/>
        <v>#N/A</v>
      </c>
      <c r="LI2090" t="e">
        <f t="shared" ca="1" si="333"/>
        <v>#N/A</v>
      </c>
      <c r="LJ2090" t="str">
        <f t="shared" ca="1" si="334"/>
        <v>andrew.agumba@givedirectly.org</v>
      </c>
      <c r="LK2090" t="e">
        <f t="shared" ca="1" si="335"/>
        <v>#N/A</v>
      </c>
      <c r="LL2090" t="str">
        <f t="shared" ca="1" si="327"/>
        <v>Token</v>
      </c>
      <c r="LM2090" t="str">
        <f t="shared" ca="1" si="328"/>
        <v>andrew.agumba@givedirectly.org</v>
      </c>
      <c r="LN2090" t="e">
        <f ca="1">OFFSET($A2090,,MATCH(OFFSET([2]Keys!C$1,MATCH(Data.Collect1Dump!$LL2090,[2]Keys!$A$2:$A$4,0),),Data.Collect1Dump!$3:$3,0)-1,)</f>
        <v>#VALUE!</v>
      </c>
      <c r="LO2090" s="2" t="e">
        <f t="shared" ca="1" si="336"/>
        <v>#VALUE!</v>
      </c>
    </row>
    <row r="2091" spans="1:327">
      <c r="A2091" t="s">
        <v>10032</v>
      </c>
      <c r="ID2091"/>
      <c r="JD2091" t="s">
        <v>1437</v>
      </c>
      <c r="JE2091" t="s">
        <v>10033</v>
      </c>
      <c r="JF2091" t="s">
        <v>329</v>
      </c>
      <c r="JG2091">
        <v>6900</v>
      </c>
      <c r="JH2091" t="s">
        <v>330</v>
      </c>
      <c r="JR2091" t="s">
        <v>330</v>
      </c>
      <c r="KP2091" t="s">
        <v>330</v>
      </c>
      <c r="KS2091" t="s">
        <v>330</v>
      </c>
      <c r="KV2091" t="s">
        <v>330</v>
      </c>
      <c r="KX2091" t="s">
        <v>329</v>
      </c>
      <c r="KZ2091">
        <f ca="1">OFFSET($A2091,,MATCH([2]Keys!$B$2,Data.Collect1Dump!$3:$3,0)-1)</f>
        <v>0</v>
      </c>
      <c r="LA2091" t="str">
        <f ca="1">OFFSET($A2091,,MATCH([2]Keys!$B$4,Data.Collect1Dump!$3:$3,0)-1)</f>
        <v>michael.otieno@givedirectly.org</v>
      </c>
      <c r="LB2091">
        <f ca="1">OFFSET($A2091,,MATCH([2]Keys!$B$3,Data.Collect1Dump!$3:$3,0)-1)</f>
        <v>0</v>
      </c>
      <c r="LC2091">
        <f t="shared" ca="1" si="329"/>
        <v>0</v>
      </c>
      <c r="LD2091">
        <f t="shared" ca="1" si="329"/>
        <v>1</v>
      </c>
      <c r="LE2091">
        <f t="shared" ca="1" si="329"/>
        <v>0</v>
      </c>
      <c r="LF2091" s="2" t="e">
        <f t="shared" ca="1" si="330"/>
        <v>#N/A</v>
      </c>
      <c r="LG2091" s="2">
        <f t="shared" ca="1" si="331"/>
        <v>41579</v>
      </c>
      <c r="LH2091" s="2" t="e">
        <f t="shared" ca="1" si="332"/>
        <v>#N/A</v>
      </c>
      <c r="LI2091" t="e">
        <f t="shared" ca="1" si="333"/>
        <v>#N/A</v>
      </c>
      <c r="LJ2091" t="str">
        <f t="shared" ca="1" si="334"/>
        <v>michael.otieno@givedirectly.org</v>
      </c>
      <c r="LK2091" t="e">
        <f t="shared" ca="1" si="335"/>
        <v>#N/A</v>
      </c>
      <c r="LL2091" t="str">
        <f t="shared" ca="1" si="327"/>
        <v>Token</v>
      </c>
      <c r="LM2091" t="str">
        <f t="shared" ca="1" si="328"/>
        <v>michael.otieno@givedirectly.org</v>
      </c>
      <c r="LN2091" t="e">
        <f ca="1">OFFSET($A2091,,MATCH(OFFSET([2]Keys!C$1,MATCH(Data.Collect1Dump!$LL2091,[2]Keys!$A$2:$A$4,0),),Data.Collect1Dump!$3:$3,0)-1,)</f>
        <v>#VALUE!</v>
      </c>
      <c r="LO2091" s="2" t="e">
        <f t="shared" ca="1" si="336"/>
        <v>#VALUE!</v>
      </c>
    </row>
    <row r="2092" spans="1:327">
      <c r="A2092" t="s">
        <v>10034</v>
      </c>
      <c r="ID2092"/>
      <c r="JD2092" t="s">
        <v>350</v>
      </c>
      <c r="JE2092" t="s">
        <v>10035</v>
      </c>
      <c r="JF2092" t="s">
        <v>329</v>
      </c>
      <c r="JG2092">
        <v>7000</v>
      </c>
      <c r="JH2092" t="s">
        <v>330</v>
      </c>
      <c r="JR2092" t="s">
        <v>330</v>
      </c>
      <c r="KP2092" t="s">
        <v>330</v>
      </c>
      <c r="KS2092" t="s">
        <v>330</v>
      </c>
      <c r="KV2092" t="s">
        <v>330</v>
      </c>
      <c r="KX2092" t="s">
        <v>329</v>
      </c>
      <c r="KZ2092">
        <f ca="1">OFFSET($A2092,,MATCH([2]Keys!$B$2,Data.Collect1Dump!$3:$3,0)-1)</f>
        <v>0</v>
      </c>
      <c r="LA2092" t="str">
        <f ca="1">OFFSET($A2092,,MATCH([2]Keys!$B$4,Data.Collect1Dump!$3:$3,0)-1)</f>
        <v>andrew.agumba@givedirectly.org</v>
      </c>
      <c r="LB2092">
        <f ca="1">OFFSET($A2092,,MATCH([2]Keys!$B$3,Data.Collect1Dump!$3:$3,0)-1)</f>
        <v>0</v>
      </c>
      <c r="LC2092">
        <f t="shared" ca="1" si="329"/>
        <v>0</v>
      </c>
      <c r="LD2092">
        <f t="shared" ca="1" si="329"/>
        <v>1</v>
      </c>
      <c r="LE2092">
        <f t="shared" ca="1" si="329"/>
        <v>0</v>
      </c>
      <c r="LF2092" s="2" t="e">
        <f t="shared" ca="1" si="330"/>
        <v>#N/A</v>
      </c>
      <c r="LG2092" s="2">
        <f t="shared" ca="1" si="331"/>
        <v>41612</v>
      </c>
      <c r="LH2092" s="2" t="e">
        <f t="shared" ca="1" si="332"/>
        <v>#N/A</v>
      </c>
      <c r="LI2092" t="e">
        <f t="shared" ca="1" si="333"/>
        <v>#N/A</v>
      </c>
      <c r="LJ2092" t="str">
        <f t="shared" ca="1" si="334"/>
        <v>andrew.agumba@givedirectly.org</v>
      </c>
      <c r="LK2092" t="e">
        <f t="shared" ca="1" si="335"/>
        <v>#N/A</v>
      </c>
      <c r="LL2092" t="str">
        <f t="shared" ca="1" si="327"/>
        <v>Token</v>
      </c>
      <c r="LM2092" t="str">
        <f t="shared" ca="1" si="328"/>
        <v>andrew.agumba@givedirectly.org</v>
      </c>
      <c r="LN2092" t="e">
        <f ca="1">OFFSET($A2092,,MATCH(OFFSET([2]Keys!C$1,MATCH(Data.Collect1Dump!$LL2092,[2]Keys!$A$2:$A$4,0),),Data.Collect1Dump!$3:$3,0)-1,)</f>
        <v>#VALUE!</v>
      </c>
      <c r="LO2092" s="2" t="e">
        <f t="shared" ca="1" si="336"/>
        <v>#VALUE!</v>
      </c>
    </row>
    <row r="2093" spans="1:327">
      <c r="A2093" t="s">
        <v>10036</v>
      </c>
      <c r="ID2093"/>
      <c r="JD2093" t="s">
        <v>350</v>
      </c>
      <c r="JE2093" t="s">
        <v>10037</v>
      </c>
      <c r="JF2093" t="s">
        <v>329</v>
      </c>
      <c r="JG2093">
        <v>6900</v>
      </c>
      <c r="JH2093" t="s">
        <v>330</v>
      </c>
      <c r="JR2093" t="s">
        <v>330</v>
      </c>
      <c r="JY2093" t="b">
        <v>1</v>
      </c>
      <c r="KP2093" t="s">
        <v>330</v>
      </c>
      <c r="KQ2093" t="s">
        <v>10038</v>
      </c>
      <c r="KS2093" t="s">
        <v>330</v>
      </c>
      <c r="KV2093" t="s">
        <v>330</v>
      </c>
      <c r="KX2093" t="s">
        <v>329</v>
      </c>
      <c r="KZ2093">
        <f ca="1">OFFSET($A2093,,MATCH([2]Keys!$B$2,Data.Collect1Dump!$3:$3,0)-1)</f>
        <v>0</v>
      </c>
      <c r="LA2093" t="str">
        <f ca="1">OFFSET($A2093,,MATCH([2]Keys!$B$4,Data.Collect1Dump!$3:$3,0)-1)</f>
        <v>andrew.agumba@givedirectly.org</v>
      </c>
      <c r="LB2093">
        <f ca="1">OFFSET($A2093,,MATCH([2]Keys!$B$3,Data.Collect1Dump!$3:$3,0)-1)</f>
        <v>0</v>
      </c>
      <c r="LC2093">
        <f t="shared" ca="1" si="329"/>
        <v>0</v>
      </c>
      <c r="LD2093">
        <f t="shared" ca="1" si="329"/>
        <v>1</v>
      </c>
      <c r="LE2093">
        <f t="shared" ca="1" si="329"/>
        <v>0</v>
      </c>
      <c r="LF2093" s="2" t="e">
        <f t="shared" ca="1" si="330"/>
        <v>#N/A</v>
      </c>
      <c r="LG2093" s="2">
        <f t="shared" ca="1" si="331"/>
        <v>41592</v>
      </c>
      <c r="LH2093" s="2" t="e">
        <f t="shared" ca="1" si="332"/>
        <v>#N/A</v>
      </c>
      <c r="LI2093" t="e">
        <f t="shared" ca="1" si="333"/>
        <v>#N/A</v>
      </c>
      <c r="LJ2093" t="str">
        <f t="shared" ca="1" si="334"/>
        <v>andrew.agumba@givedirectly.org</v>
      </c>
      <c r="LK2093" t="e">
        <f t="shared" ca="1" si="335"/>
        <v>#N/A</v>
      </c>
      <c r="LL2093" t="str">
        <f t="shared" ca="1" si="327"/>
        <v>Token</v>
      </c>
      <c r="LM2093" t="str">
        <f t="shared" ca="1" si="328"/>
        <v>andrew.agumba@givedirectly.org</v>
      </c>
      <c r="LN2093" t="e">
        <f ca="1">OFFSET($A2093,,MATCH(OFFSET([2]Keys!C$1,MATCH(Data.Collect1Dump!$LL2093,[2]Keys!$A$2:$A$4,0),),Data.Collect1Dump!$3:$3,0)-1,)</f>
        <v>#VALUE!</v>
      </c>
      <c r="LO2093" s="2" t="e">
        <f t="shared" ca="1" si="336"/>
        <v>#VALUE!</v>
      </c>
    </row>
    <row r="2094" spans="1:327">
      <c r="A2094" t="s">
        <v>10039</v>
      </c>
      <c r="ID2094"/>
      <c r="JD2094" t="s">
        <v>350</v>
      </c>
      <c r="JE2094" t="s">
        <v>10040</v>
      </c>
      <c r="JF2094" t="s">
        <v>329</v>
      </c>
      <c r="JG2094">
        <v>7000</v>
      </c>
      <c r="JH2094" t="s">
        <v>330</v>
      </c>
      <c r="JR2094" t="s">
        <v>330</v>
      </c>
      <c r="KP2094" t="s">
        <v>330</v>
      </c>
      <c r="KS2094" t="s">
        <v>330</v>
      </c>
      <c r="KV2094" t="s">
        <v>330</v>
      </c>
      <c r="KX2094" t="s">
        <v>329</v>
      </c>
      <c r="KZ2094">
        <f ca="1">OFFSET($A2094,,MATCH([2]Keys!$B$2,Data.Collect1Dump!$3:$3,0)-1)</f>
        <v>0</v>
      </c>
      <c r="LA2094" t="str">
        <f ca="1">OFFSET($A2094,,MATCH([2]Keys!$B$4,Data.Collect1Dump!$3:$3,0)-1)</f>
        <v>andrew.agumba@givedirectly.org</v>
      </c>
      <c r="LB2094">
        <f ca="1">OFFSET($A2094,,MATCH([2]Keys!$B$3,Data.Collect1Dump!$3:$3,0)-1)</f>
        <v>0</v>
      </c>
      <c r="LC2094">
        <f t="shared" ca="1" si="329"/>
        <v>0</v>
      </c>
      <c r="LD2094">
        <f t="shared" ca="1" si="329"/>
        <v>1</v>
      </c>
      <c r="LE2094">
        <f t="shared" ca="1" si="329"/>
        <v>0</v>
      </c>
      <c r="LF2094" s="2" t="e">
        <f t="shared" ca="1" si="330"/>
        <v>#N/A</v>
      </c>
      <c r="LG2094" s="2">
        <f t="shared" ca="1" si="331"/>
        <v>41614</v>
      </c>
      <c r="LH2094" s="2" t="e">
        <f t="shared" ca="1" si="332"/>
        <v>#N/A</v>
      </c>
      <c r="LI2094" t="e">
        <f t="shared" ca="1" si="333"/>
        <v>#N/A</v>
      </c>
      <c r="LJ2094" t="str">
        <f t="shared" ca="1" si="334"/>
        <v>andrew.agumba@givedirectly.org</v>
      </c>
      <c r="LK2094" t="e">
        <f t="shared" ca="1" si="335"/>
        <v>#N/A</v>
      </c>
      <c r="LL2094" t="str">
        <f t="shared" ca="1" si="327"/>
        <v>Token</v>
      </c>
      <c r="LM2094" t="str">
        <f t="shared" ca="1" si="328"/>
        <v>andrew.agumba@givedirectly.org</v>
      </c>
      <c r="LN2094" t="e">
        <f ca="1">OFFSET($A2094,,MATCH(OFFSET([2]Keys!C$1,MATCH(Data.Collect1Dump!$LL2094,[2]Keys!$A$2:$A$4,0),),Data.Collect1Dump!$3:$3,0)-1,)</f>
        <v>#VALUE!</v>
      </c>
      <c r="LO2094" s="2" t="e">
        <f t="shared" ca="1" si="336"/>
        <v>#VALUE!</v>
      </c>
    </row>
    <row r="2095" spans="1:327">
      <c r="A2095" t="s">
        <v>10041</v>
      </c>
      <c r="ID2095"/>
      <c r="JD2095" t="s">
        <v>350</v>
      </c>
      <c r="JE2095" t="s">
        <v>10042</v>
      </c>
      <c r="JF2095" t="s">
        <v>329</v>
      </c>
      <c r="JG2095">
        <v>7000</v>
      </c>
      <c r="JH2095" t="s">
        <v>330</v>
      </c>
      <c r="JR2095" t="s">
        <v>330</v>
      </c>
      <c r="KP2095" t="s">
        <v>330</v>
      </c>
      <c r="KS2095" t="s">
        <v>330</v>
      </c>
      <c r="KV2095" t="s">
        <v>330</v>
      </c>
      <c r="KX2095" t="s">
        <v>329</v>
      </c>
      <c r="KZ2095">
        <f ca="1">OFFSET($A2095,,MATCH([2]Keys!$B$2,Data.Collect1Dump!$3:$3,0)-1)</f>
        <v>0</v>
      </c>
      <c r="LA2095" t="str">
        <f ca="1">OFFSET($A2095,,MATCH([2]Keys!$B$4,Data.Collect1Dump!$3:$3,0)-1)</f>
        <v>andrew.agumba@givedirectly.org</v>
      </c>
      <c r="LB2095">
        <f ca="1">OFFSET($A2095,,MATCH([2]Keys!$B$3,Data.Collect1Dump!$3:$3,0)-1)</f>
        <v>0</v>
      </c>
      <c r="LC2095">
        <f t="shared" ca="1" si="329"/>
        <v>0</v>
      </c>
      <c r="LD2095">
        <f t="shared" ca="1" si="329"/>
        <v>1</v>
      </c>
      <c r="LE2095">
        <f t="shared" ca="1" si="329"/>
        <v>0</v>
      </c>
      <c r="LF2095" s="2" t="e">
        <f t="shared" ca="1" si="330"/>
        <v>#N/A</v>
      </c>
      <c r="LG2095" s="2">
        <f t="shared" ca="1" si="331"/>
        <v>41593</v>
      </c>
      <c r="LH2095" s="2" t="e">
        <f t="shared" ca="1" si="332"/>
        <v>#N/A</v>
      </c>
      <c r="LI2095" t="e">
        <f t="shared" ca="1" si="333"/>
        <v>#N/A</v>
      </c>
      <c r="LJ2095" t="str">
        <f t="shared" ca="1" si="334"/>
        <v>andrew.agumba@givedirectly.org</v>
      </c>
      <c r="LK2095" t="e">
        <f t="shared" ca="1" si="335"/>
        <v>#N/A</v>
      </c>
      <c r="LL2095" t="str">
        <f t="shared" ca="1" si="327"/>
        <v>Token</v>
      </c>
      <c r="LM2095" t="str">
        <f t="shared" ca="1" si="328"/>
        <v>andrew.agumba@givedirectly.org</v>
      </c>
      <c r="LN2095" t="e">
        <f ca="1">OFFSET($A2095,,MATCH(OFFSET([2]Keys!C$1,MATCH(Data.Collect1Dump!$LL2095,[2]Keys!$A$2:$A$4,0),),Data.Collect1Dump!$3:$3,0)-1,)</f>
        <v>#VALUE!</v>
      </c>
      <c r="LO2095" s="2" t="e">
        <f t="shared" ca="1" si="336"/>
        <v>#VALUE!</v>
      </c>
    </row>
    <row r="2096" spans="1:327">
      <c r="A2096" t="s">
        <v>10043</v>
      </c>
      <c r="ID2096"/>
      <c r="JD2096" t="s">
        <v>350</v>
      </c>
      <c r="JE2096" t="s">
        <v>10044</v>
      </c>
      <c r="JF2096" t="s">
        <v>329</v>
      </c>
      <c r="JG2096">
        <v>7000</v>
      </c>
      <c r="JH2096" t="s">
        <v>330</v>
      </c>
      <c r="JR2096" t="s">
        <v>330</v>
      </c>
      <c r="KP2096" t="s">
        <v>330</v>
      </c>
      <c r="KS2096" t="s">
        <v>330</v>
      </c>
      <c r="KV2096" t="s">
        <v>330</v>
      </c>
      <c r="KX2096" t="s">
        <v>329</v>
      </c>
      <c r="KZ2096">
        <f ca="1">OFFSET($A2096,,MATCH([2]Keys!$B$2,Data.Collect1Dump!$3:$3,0)-1)</f>
        <v>0</v>
      </c>
      <c r="LA2096" t="str">
        <f ca="1">OFFSET($A2096,,MATCH([2]Keys!$B$4,Data.Collect1Dump!$3:$3,0)-1)</f>
        <v>andrew.agumba@givedirectly.org</v>
      </c>
      <c r="LB2096">
        <f ca="1">OFFSET($A2096,,MATCH([2]Keys!$B$3,Data.Collect1Dump!$3:$3,0)-1)</f>
        <v>0</v>
      </c>
      <c r="LC2096">
        <f t="shared" ca="1" si="329"/>
        <v>0</v>
      </c>
      <c r="LD2096">
        <f t="shared" ca="1" si="329"/>
        <v>1</v>
      </c>
      <c r="LE2096">
        <f t="shared" ca="1" si="329"/>
        <v>0</v>
      </c>
      <c r="LF2096" s="2" t="e">
        <f t="shared" ca="1" si="330"/>
        <v>#N/A</v>
      </c>
      <c r="LG2096" s="2">
        <f t="shared" ca="1" si="331"/>
        <v>41592</v>
      </c>
      <c r="LH2096" s="2" t="e">
        <f t="shared" ca="1" si="332"/>
        <v>#N/A</v>
      </c>
      <c r="LI2096" t="e">
        <f t="shared" ca="1" si="333"/>
        <v>#N/A</v>
      </c>
      <c r="LJ2096" t="str">
        <f t="shared" ca="1" si="334"/>
        <v>andrew.agumba@givedirectly.org</v>
      </c>
      <c r="LK2096" t="e">
        <f t="shared" ca="1" si="335"/>
        <v>#N/A</v>
      </c>
      <c r="LL2096" t="str">
        <f t="shared" ca="1" si="327"/>
        <v>Token</v>
      </c>
      <c r="LM2096" t="str">
        <f t="shared" ca="1" si="328"/>
        <v>andrew.agumba@givedirectly.org</v>
      </c>
      <c r="LN2096" t="e">
        <f ca="1">OFFSET($A2096,,MATCH(OFFSET([2]Keys!C$1,MATCH(Data.Collect1Dump!$LL2096,[2]Keys!$A$2:$A$4,0),),Data.Collect1Dump!$3:$3,0)-1,)</f>
        <v>#VALUE!</v>
      </c>
      <c r="LO2096" s="2" t="e">
        <f t="shared" ca="1" si="336"/>
        <v>#VALUE!</v>
      </c>
    </row>
    <row r="2097" spans="1:327">
      <c r="A2097" t="s">
        <v>10045</v>
      </c>
      <c r="ID2097"/>
      <c r="KZ2097">
        <f ca="1">OFFSET($A2097,,MATCH([2]Keys!$B$2,Data.Collect1Dump!$3:$3,0)-1)</f>
        <v>0</v>
      </c>
      <c r="LA2097">
        <f ca="1">OFFSET($A2097,,MATCH([2]Keys!$B$4,Data.Collect1Dump!$3:$3,0)-1)</f>
        <v>0</v>
      </c>
      <c r="LB2097">
        <f ca="1">OFFSET($A2097,,MATCH([2]Keys!$B$3,Data.Collect1Dump!$3:$3,0)-1)</f>
        <v>0</v>
      </c>
      <c r="LC2097">
        <f t="shared" ca="1" si="329"/>
        <v>0</v>
      </c>
      <c r="LD2097">
        <f t="shared" ca="1" si="329"/>
        <v>0</v>
      </c>
      <c r="LE2097">
        <f t="shared" ca="1" si="329"/>
        <v>0</v>
      </c>
      <c r="LF2097" s="2" t="e">
        <f t="shared" ca="1" si="330"/>
        <v>#N/A</v>
      </c>
      <c r="LG2097" s="2" t="e">
        <f t="shared" ca="1" si="331"/>
        <v>#N/A</v>
      </c>
      <c r="LH2097" s="2" t="e">
        <f t="shared" ca="1" si="332"/>
        <v>#N/A</v>
      </c>
      <c r="LI2097" t="e">
        <f t="shared" ca="1" si="333"/>
        <v>#N/A</v>
      </c>
      <c r="LJ2097" t="e">
        <f t="shared" ca="1" si="334"/>
        <v>#N/A</v>
      </c>
      <c r="LK2097" t="e">
        <f t="shared" ca="1" si="335"/>
        <v>#N/A</v>
      </c>
      <c r="LL2097" t="str">
        <f t="shared" ca="1" si="327"/>
        <v>Null Survey</v>
      </c>
      <c r="LM2097" t="str">
        <f t="shared" ca="1" si="328"/>
        <v>Null Survey</v>
      </c>
      <c r="LN2097" t="e">
        <f ca="1">OFFSET($A2097,,MATCH(OFFSET([2]Keys!C$1,MATCH(Data.Collect1Dump!$LL2097,[2]Keys!$A$2:$A$4,0),),Data.Collect1Dump!$3:$3,0)-1,)</f>
        <v>#N/A</v>
      </c>
      <c r="LO2097" s="2" t="e">
        <f t="shared" ca="1" si="336"/>
        <v>#N/A</v>
      </c>
    </row>
    <row r="2098" spans="1:327">
      <c r="A2098" t="s">
        <v>10046</v>
      </c>
      <c r="ID2098"/>
      <c r="JD2098" t="s">
        <v>350</v>
      </c>
      <c r="JE2098" t="s">
        <v>10047</v>
      </c>
      <c r="JF2098" t="s">
        <v>329</v>
      </c>
      <c r="JG2098">
        <v>7000</v>
      </c>
      <c r="JH2098" t="s">
        <v>330</v>
      </c>
      <c r="JR2098" t="s">
        <v>330</v>
      </c>
      <c r="KP2098" t="s">
        <v>330</v>
      </c>
      <c r="KS2098" t="s">
        <v>330</v>
      </c>
      <c r="KV2098" t="s">
        <v>330</v>
      </c>
      <c r="KX2098" t="s">
        <v>329</v>
      </c>
      <c r="KZ2098">
        <f ca="1">OFFSET($A2098,,MATCH([2]Keys!$B$2,Data.Collect1Dump!$3:$3,0)-1)</f>
        <v>0</v>
      </c>
      <c r="LA2098" t="str">
        <f ca="1">OFFSET($A2098,,MATCH([2]Keys!$B$4,Data.Collect1Dump!$3:$3,0)-1)</f>
        <v>andrew.agumba@givedirectly.org</v>
      </c>
      <c r="LB2098">
        <f ca="1">OFFSET($A2098,,MATCH([2]Keys!$B$3,Data.Collect1Dump!$3:$3,0)-1)</f>
        <v>0</v>
      </c>
      <c r="LC2098">
        <f t="shared" ca="1" si="329"/>
        <v>0</v>
      </c>
      <c r="LD2098">
        <f t="shared" ca="1" si="329"/>
        <v>1</v>
      </c>
      <c r="LE2098">
        <f t="shared" ca="1" si="329"/>
        <v>0</v>
      </c>
      <c r="LF2098" s="2" t="e">
        <f t="shared" ca="1" si="330"/>
        <v>#N/A</v>
      </c>
      <c r="LG2098" s="2">
        <f t="shared" ca="1" si="331"/>
        <v>41592</v>
      </c>
      <c r="LH2098" s="2" t="e">
        <f t="shared" ca="1" si="332"/>
        <v>#N/A</v>
      </c>
      <c r="LI2098" t="e">
        <f t="shared" ca="1" si="333"/>
        <v>#N/A</v>
      </c>
      <c r="LJ2098" t="str">
        <f t="shared" ca="1" si="334"/>
        <v>andrew.agumba@givedirectly.org</v>
      </c>
      <c r="LK2098" t="e">
        <f t="shared" ca="1" si="335"/>
        <v>#N/A</v>
      </c>
      <c r="LL2098" t="str">
        <f t="shared" ca="1" si="327"/>
        <v>Token</v>
      </c>
      <c r="LM2098" t="str">
        <f t="shared" ca="1" si="328"/>
        <v>andrew.agumba@givedirectly.org</v>
      </c>
      <c r="LN2098" t="e">
        <f ca="1">OFFSET($A2098,,MATCH(OFFSET([2]Keys!C$1,MATCH(Data.Collect1Dump!$LL2098,[2]Keys!$A$2:$A$4,0),),Data.Collect1Dump!$3:$3,0)-1,)</f>
        <v>#VALUE!</v>
      </c>
      <c r="LO2098" s="2" t="e">
        <f t="shared" ca="1" si="336"/>
        <v>#VALUE!</v>
      </c>
    </row>
    <row r="2099" spans="1:327">
      <c r="A2099" t="s">
        <v>10048</v>
      </c>
      <c r="ID2099"/>
      <c r="JD2099" t="s">
        <v>350</v>
      </c>
      <c r="JE2099" t="s">
        <v>10049</v>
      </c>
      <c r="JF2099" t="s">
        <v>329</v>
      </c>
      <c r="JG2099">
        <v>7000</v>
      </c>
      <c r="JH2099" t="s">
        <v>330</v>
      </c>
      <c r="JR2099" t="s">
        <v>330</v>
      </c>
      <c r="KP2099" t="s">
        <v>330</v>
      </c>
      <c r="KS2099" t="s">
        <v>330</v>
      </c>
      <c r="KV2099" t="s">
        <v>330</v>
      </c>
      <c r="KX2099" t="s">
        <v>329</v>
      </c>
      <c r="KZ2099">
        <f ca="1">OFFSET($A2099,,MATCH([2]Keys!$B$2,Data.Collect1Dump!$3:$3,0)-1)</f>
        <v>0</v>
      </c>
      <c r="LA2099" t="str">
        <f ca="1">OFFSET($A2099,,MATCH([2]Keys!$B$4,Data.Collect1Dump!$3:$3,0)-1)</f>
        <v>andrew.agumba@givedirectly.org</v>
      </c>
      <c r="LB2099">
        <f ca="1">OFFSET($A2099,,MATCH([2]Keys!$B$3,Data.Collect1Dump!$3:$3,0)-1)</f>
        <v>0</v>
      </c>
      <c r="LC2099">
        <f t="shared" ca="1" si="329"/>
        <v>0</v>
      </c>
      <c r="LD2099">
        <f t="shared" ca="1" si="329"/>
        <v>1</v>
      </c>
      <c r="LE2099">
        <f t="shared" ca="1" si="329"/>
        <v>0</v>
      </c>
      <c r="LF2099" s="2" t="e">
        <f t="shared" ca="1" si="330"/>
        <v>#N/A</v>
      </c>
      <c r="LG2099" s="2">
        <f t="shared" ca="1" si="331"/>
        <v>41612</v>
      </c>
      <c r="LH2099" s="2" t="e">
        <f t="shared" ca="1" si="332"/>
        <v>#N/A</v>
      </c>
      <c r="LI2099" t="e">
        <f t="shared" ca="1" si="333"/>
        <v>#N/A</v>
      </c>
      <c r="LJ2099" t="str">
        <f t="shared" ca="1" si="334"/>
        <v>andrew.agumba@givedirectly.org</v>
      </c>
      <c r="LK2099" t="e">
        <f t="shared" ca="1" si="335"/>
        <v>#N/A</v>
      </c>
      <c r="LL2099" t="str">
        <f t="shared" ca="1" si="327"/>
        <v>Token</v>
      </c>
      <c r="LM2099" t="str">
        <f t="shared" ca="1" si="328"/>
        <v>andrew.agumba@givedirectly.org</v>
      </c>
      <c r="LN2099" t="e">
        <f ca="1">OFFSET($A2099,,MATCH(OFFSET([2]Keys!C$1,MATCH(Data.Collect1Dump!$LL2099,[2]Keys!$A$2:$A$4,0),),Data.Collect1Dump!$3:$3,0)-1,)</f>
        <v>#VALUE!</v>
      </c>
      <c r="LO2099" s="2" t="e">
        <f t="shared" ca="1" si="336"/>
        <v>#VALUE!</v>
      </c>
    </row>
    <row r="2100" spans="1:327">
      <c r="A2100" t="s">
        <v>10050</v>
      </c>
      <c r="ID2100"/>
      <c r="JD2100" t="s">
        <v>350</v>
      </c>
      <c r="JE2100" t="s">
        <v>10051</v>
      </c>
      <c r="JF2100" t="s">
        <v>329</v>
      </c>
      <c r="JG2100">
        <v>7000</v>
      </c>
      <c r="JH2100" t="s">
        <v>330</v>
      </c>
      <c r="JR2100" t="s">
        <v>330</v>
      </c>
      <c r="KP2100" t="s">
        <v>330</v>
      </c>
      <c r="KS2100" t="s">
        <v>330</v>
      </c>
      <c r="KV2100" t="s">
        <v>330</v>
      </c>
      <c r="KX2100" t="s">
        <v>329</v>
      </c>
      <c r="KZ2100">
        <f ca="1">OFFSET($A2100,,MATCH([2]Keys!$B$2,Data.Collect1Dump!$3:$3,0)-1)</f>
        <v>0</v>
      </c>
      <c r="LA2100" t="str">
        <f ca="1">OFFSET($A2100,,MATCH([2]Keys!$B$4,Data.Collect1Dump!$3:$3,0)-1)</f>
        <v>andrew.agumba@givedirectly.org</v>
      </c>
      <c r="LB2100">
        <f ca="1">OFFSET($A2100,,MATCH([2]Keys!$B$3,Data.Collect1Dump!$3:$3,0)-1)</f>
        <v>0</v>
      </c>
      <c r="LC2100">
        <f t="shared" ca="1" si="329"/>
        <v>0</v>
      </c>
      <c r="LD2100">
        <f t="shared" ca="1" si="329"/>
        <v>1</v>
      </c>
      <c r="LE2100">
        <f t="shared" ca="1" si="329"/>
        <v>0</v>
      </c>
      <c r="LF2100" s="2" t="e">
        <f t="shared" ca="1" si="330"/>
        <v>#N/A</v>
      </c>
      <c r="LG2100" s="2">
        <f t="shared" ca="1" si="331"/>
        <v>41614</v>
      </c>
      <c r="LH2100" s="2" t="e">
        <f t="shared" ca="1" si="332"/>
        <v>#N/A</v>
      </c>
      <c r="LI2100" t="e">
        <f t="shared" ca="1" si="333"/>
        <v>#N/A</v>
      </c>
      <c r="LJ2100" t="str">
        <f t="shared" ca="1" si="334"/>
        <v>andrew.agumba@givedirectly.org</v>
      </c>
      <c r="LK2100" t="e">
        <f t="shared" ca="1" si="335"/>
        <v>#N/A</v>
      </c>
      <c r="LL2100" t="str">
        <f t="shared" ca="1" si="327"/>
        <v>Token</v>
      </c>
      <c r="LM2100" t="str">
        <f t="shared" ca="1" si="328"/>
        <v>andrew.agumba@givedirectly.org</v>
      </c>
      <c r="LN2100" t="e">
        <f ca="1">OFFSET($A2100,,MATCH(OFFSET([2]Keys!C$1,MATCH(Data.Collect1Dump!$LL2100,[2]Keys!$A$2:$A$4,0),),Data.Collect1Dump!$3:$3,0)-1,)</f>
        <v>#VALUE!</v>
      </c>
      <c r="LO2100" s="2" t="e">
        <f t="shared" ca="1" si="336"/>
        <v>#VALUE!</v>
      </c>
    </row>
    <row r="2101" spans="1:327">
      <c r="A2101" t="s">
        <v>10052</v>
      </c>
      <c r="ID2101"/>
      <c r="JD2101" t="s">
        <v>350</v>
      </c>
      <c r="JE2101" t="s">
        <v>10053</v>
      </c>
      <c r="JF2101" t="s">
        <v>329</v>
      </c>
      <c r="JG2101">
        <v>7000</v>
      </c>
      <c r="JH2101" t="s">
        <v>330</v>
      </c>
      <c r="JR2101" t="s">
        <v>330</v>
      </c>
      <c r="KP2101" t="s">
        <v>330</v>
      </c>
      <c r="KS2101" t="s">
        <v>330</v>
      </c>
      <c r="KV2101" t="s">
        <v>330</v>
      </c>
      <c r="KX2101" t="s">
        <v>329</v>
      </c>
      <c r="KZ2101">
        <f ca="1">OFFSET($A2101,,MATCH([2]Keys!$B$2,Data.Collect1Dump!$3:$3,0)-1)</f>
        <v>0</v>
      </c>
      <c r="LA2101" t="str">
        <f ca="1">OFFSET($A2101,,MATCH([2]Keys!$B$4,Data.Collect1Dump!$3:$3,0)-1)</f>
        <v>andrew.agumba@givedirectly.org</v>
      </c>
      <c r="LB2101">
        <f ca="1">OFFSET($A2101,,MATCH([2]Keys!$B$3,Data.Collect1Dump!$3:$3,0)-1)</f>
        <v>0</v>
      </c>
      <c r="LC2101">
        <f t="shared" ca="1" si="329"/>
        <v>0</v>
      </c>
      <c r="LD2101">
        <f t="shared" ca="1" si="329"/>
        <v>1</v>
      </c>
      <c r="LE2101">
        <f t="shared" ca="1" si="329"/>
        <v>0</v>
      </c>
      <c r="LF2101" s="2" t="e">
        <f t="shared" ca="1" si="330"/>
        <v>#N/A</v>
      </c>
      <c r="LG2101" s="2">
        <f t="shared" ca="1" si="331"/>
        <v>41593</v>
      </c>
      <c r="LH2101" s="2" t="e">
        <f t="shared" ca="1" si="332"/>
        <v>#N/A</v>
      </c>
      <c r="LI2101" t="e">
        <f t="shared" ca="1" si="333"/>
        <v>#N/A</v>
      </c>
      <c r="LJ2101" t="str">
        <f t="shared" ca="1" si="334"/>
        <v>andrew.agumba@givedirectly.org</v>
      </c>
      <c r="LK2101" t="e">
        <f t="shared" ca="1" si="335"/>
        <v>#N/A</v>
      </c>
      <c r="LL2101" t="str">
        <f t="shared" ca="1" si="327"/>
        <v>Token</v>
      </c>
      <c r="LM2101" t="str">
        <f t="shared" ca="1" si="328"/>
        <v>andrew.agumba@givedirectly.org</v>
      </c>
      <c r="LN2101" t="e">
        <f ca="1">OFFSET($A2101,,MATCH(OFFSET([2]Keys!C$1,MATCH(Data.Collect1Dump!$LL2101,[2]Keys!$A$2:$A$4,0),),Data.Collect1Dump!$3:$3,0)-1,)</f>
        <v>#VALUE!</v>
      </c>
      <c r="LO2101" s="2" t="e">
        <f t="shared" ca="1" si="336"/>
        <v>#VALUE!</v>
      </c>
    </row>
    <row r="2102" spans="1:327">
      <c r="A2102" t="s">
        <v>10054</v>
      </c>
      <c r="ID2102"/>
      <c r="JD2102" t="s">
        <v>350</v>
      </c>
      <c r="JE2102" t="s">
        <v>10055</v>
      </c>
      <c r="JF2102" t="s">
        <v>329</v>
      </c>
      <c r="JG2102">
        <v>7000</v>
      </c>
      <c r="JH2102" t="s">
        <v>330</v>
      </c>
      <c r="JR2102" t="s">
        <v>330</v>
      </c>
      <c r="KP2102" t="s">
        <v>330</v>
      </c>
      <c r="KS2102" t="s">
        <v>330</v>
      </c>
      <c r="KV2102" t="s">
        <v>330</v>
      </c>
      <c r="KX2102" t="s">
        <v>329</v>
      </c>
      <c r="KZ2102">
        <f ca="1">OFFSET($A2102,,MATCH([2]Keys!$B$2,Data.Collect1Dump!$3:$3,0)-1)</f>
        <v>0</v>
      </c>
      <c r="LA2102" t="str">
        <f ca="1">OFFSET($A2102,,MATCH([2]Keys!$B$4,Data.Collect1Dump!$3:$3,0)-1)</f>
        <v>andrew.agumba@givedirectly.org</v>
      </c>
      <c r="LB2102">
        <f ca="1">OFFSET($A2102,,MATCH([2]Keys!$B$3,Data.Collect1Dump!$3:$3,0)-1)</f>
        <v>0</v>
      </c>
      <c r="LC2102">
        <f t="shared" ca="1" si="329"/>
        <v>0</v>
      </c>
      <c r="LD2102">
        <f t="shared" ca="1" si="329"/>
        <v>1</v>
      </c>
      <c r="LE2102">
        <f t="shared" ca="1" si="329"/>
        <v>0</v>
      </c>
      <c r="LF2102" s="2" t="e">
        <f t="shared" ca="1" si="330"/>
        <v>#N/A</v>
      </c>
      <c r="LG2102" s="2">
        <f t="shared" ca="1" si="331"/>
        <v>41612</v>
      </c>
      <c r="LH2102" s="2" t="e">
        <f t="shared" ca="1" si="332"/>
        <v>#N/A</v>
      </c>
      <c r="LI2102" t="e">
        <f t="shared" ca="1" si="333"/>
        <v>#N/A</v>
      </c>
      <c r="LJ2102" t="str">
        <f t="shared" ca="1" si="334"/>
        <v>andrew.agumba@givedirectly.org</v>
      </c>
      <c r="LK2102" t="e">
        <f t="shared" ca="1" si="335"/>
        <v>#N/A</v>
      </c>
      <c r="LL2102" t="str">
        <f t="shared" ca="1" si="327"/>
        <v>Token</v>
      </c>
      <c r="LM2102" t="str">
        <f t="shared" ca="1" si="328"/>
        <v>andrew.agumba@givedirectly.org</v>
      </c>
      <c r="LN2102" t="e">
        <f ca="1">OFFSET($A2102,,MATCH(OFFSET([2]Keys!C$1,MATCH(Data.Collect1Dump!$LL2102,[2]Keys!$A$2:$A$4,0),),Data.Collect1Dump!$3:$3,0)-1,)</f>
        <v>#VALUE!</v>
      </c>
      <c r="LO2102" s="2" t="e">
        <f t="shared" ca="1" si="336"/>
        <v>#VALUE!</v>
      </c>
    </row>
    <row r="2103" spans="1:327">
      <c r="A2103" t="s">
        <v>10056</v>
      </c>
      <c r="ID2103"/>
      <c r="KZ2103">
        <f ca="1">OFFSET($A2103,,MATCH([2]Keys!$B$2,Data.Collect1Dump!$3:$3,0)-1)</f>
        <v>0</v>
      </c>
      <c r="LA2103">
        <f ca="1">OFFSET($A2103,,MATCH([2]Keys!$B$4,Data.Collect1Dump!$3:$3,0)-1)</f>
        <v>0</v>
      </c>
      <c r="LB2103">
        <f ca="1">OFFSET($A2103,,MATCH([2]Keys!$B$3,Data.Collect1Dump!$3:$3,0)-1)</f>
        <v>0</v>
      </c>
      <c r="LC2103">
        <f t="shared" ca="1" si="329"/>
        <v>0</v>
      </c>
      <c r="LD2103">
        <f t="shared" ca="1" si="329"/>
        <v>0</v>
      </c>
      <c r="LE2103">
        <f t="shared" ca="1" si="329"/>
        <v>0</v>
      </c>
      <c r="LF2103" s="2" t="e">
        <f t="shared" ca="1" si="330"/>
        <v>#N/A</v>
      </c>
      <c r="LG2103" s="2" t="e">
        <f t="shared" ca="1" si="331"/>
        <v>#N/A</v>
      </c>
      <c r="LH2103" s="2" t="e">
        <f t="shared" ca="1" si="332"/>
        <v>#N/A</v>
      </c>
      <c r="LI2103" t="e">
        <f t="shared" ca="1" si="333"/>
        <v>#N/A</v>
      </c>
      <c r="LJ2103" t="e">
        <f t="shared" ca="1" si="334"/>
        <v>#N/A</v>
      </c>
      <c r="LK2103" t="e">
        <f t="shared" ca="1" si="335"/>
        <v>#N/A</v>
      </c>
      <c r="LL2103" t="str">
        <f t="shared" ca="1" si="327"/>
        <v>Null Survey</v>
      </c>
      <c r="LM2103" t="str">
        <f t="shared" ca="1" si="328"/>
        <v>Null Survey</v>
      </c>
      <c r="LN2103" t="e">
        <f ca="1">OFFSET($A2103,,MATCH(OFFSET([2]Keys!C$1,MATCH(Data.Collect1Dump!$LL2103,[2]Keys!$A$2:$A$4,0),),Data.Collect1Dump!$3:$3,0)-1,)</f>
        <v>#N/A</v>
      </c>
      <c r="LO2103" s="2" t="e">
        <f t="shared" ca="1" si="336"/>
        <v>#N/A</v>
      </c>
    </row>
    <row r="2104" spans="1:327">
      <c r="A2104" t="s">
        <v>10057</v>
      </c>
      <c r="ID2104"/>
      <c r="JD2104" t="s">
        <v>350</v>
      </c>
      <c r="JE2104" t="s">
        <v>10058</v>
      </c>
      <c r="JF2104" t="s">
        <v>329</v>
      </c>
      <c r="JG2104">
        <v>7000</v>
      </c>
      <c r="JR2104" t="s">
        <v>330</v>
      </c>
      <c r="KP2104" t="s">
        <v>330</v>
      </c>
      <c r="KS2104" t="s">
        <v>330</v>
      </c>
      <c r="KV2104" t="s">
        <v>330</v>
      </c>
      <c r="KX2104" t="s">
        <v>329</v>
      </c>
      <c r="KZ2104">
        <f ca="1">OFFSET($A2104,,MATCH([2]Keys!$B$2,Data.Collect1Dump!$3:$3,0)-1)</f>
        <v>0</v>
      </c>
      <c r="LA2104" t="str">
        <f ca="1">OFFSET($A2104,,MATCH([2]Keys!$B$4,Data.Collect1Dump!$3:$3,0)-1)</f>
        <v>andrew.agumba@givedirectly.org</v>
      </c>
      <c r="LB2104">
        <f ca="1">OFFSET($A2104,,MATCH([2]Keys!$B$3,Data.Collect1Dump!$3:$3,0)-1)</f>
        <v>0</v>
      </c>
      <c r="LC2104">
        <f t="shared" ca="1" si="329"/>
        <v>0</v>
      </c>
      <c r="LD2104">
        <f t="shared" ca="1" si="329"/>
        <v>1</v>
      </c>
      <c r="LE2104">
        <f t="shared" ca="1" si="329"/>
        <v>0</v>
      </c>
      <c r="LF2104" s="2" t="e">
        <f t="shared" ca="1" si="330"/>
        <v>#N/A</v>
      </c>
      <c r="LG2104" s="2">
        <f t="shared" ca="1" si="331"/>
        <v>41592</v>
      </c>
      <c r="LH2104" s="2" t="e">
        <f t="shared" ca="1" si="332"/>
        <v>#N/A</v>
      </c>
      <c r="LI2104" t="e">
        <f t="shared" ca="1" si="333"/>
        <v>#N/A</v>
      </c>
      <c r="LJ2104" t="str">
        <f t="shared" ca="1" si="334"/>
        <v>andrew.agumba@givedirectly.org</v>
      </c>
      <c r="LK2104" t="e">
        <f t="shared" ca="1" si="335"/>
        <v>#N/A</v>
      </c>
      <c r="LL2104" t="str">
        <f t="shared" ca="1" si="327"/>
        <v>Token</v>
      </c>
      <c r="LM2104" t="str">
        <f t="shared" ca="1" si="328"/>
        <v>andrew.agumba@givedirectly.org</v>
      </c>
      <c r="LN2104" t="e">
        <f ca="1">OFFSET($A2104,,MATCH(OFFSET([2]Keys!C$1,MATCH(Data.Collect1Dump!$LL2104,[2]Keys!$A$2:$A$4,0),),Data.Collect1Dump!$3:$3,0)-1,)</f>
        <v>#VALUE!</v>
      </c>
      <c r="LO2104" s="2" t="e">
        <f t="shared" ca="1" si="336"/>
        <v>#VALUE!</v>
      </c>
    </row>
    <row r="2105" spans="1:327">
      <c r="A2105" t="s">
        <v>10059</v>
      </c>
      <c r="ID2105"/>
      <c r="JD2105" t="s">
        <v>350</v>
      </c>
      <c r="JE2105" t="s">
        <v>10060</v>
      </c>
      <c r="JF2105" t="s">
        <v>329</v>
      </c>
      <c r="JG2105">
        <v>7000</v>
      </c>
      <c r="JH2105" t="s">
        <v>330</v>
      </c>
      <c r="JR2105" t="s">
        <v>330</v>
      </c>
      <c r="KP2105" t="s">
        <v>330</v>
      </c>
      <c r="KS2105" t="s">
        <v>330</v>
      </c>
      <c r="KV2105" t="s">
        <v>330</v>
      </c>
      <c r="KX2105" t="s">
        <v>329</v>
      </c>
      <c r="KZ2105">
        <f ca="1">OFFSET($A2105,,MATCH([2]Keys!$B$2,Data.Collect1Dump!$3:$3,0)-1)</f>
        <v>0</v>
      </c>
      <c r="LA2105" t="str">
        <f ca="1">OFFSET($A2105,,MATCH([2]Keys!$B$4,Data.Collect1Dump!$3:$3,0)-1)</f>
        <v>andrew.agumba@givedirectly.org</v>
      </c>
      <c r="LB2105">
        <f ca="1">OFFSET($A2105,,MATCH([2]Keys!$B$3,Data.Collect1Dump!$3:$3,0)-1)</f>
        <v>0</v>
      </c>
      <c r="LC2105">
        <f t="shared" ca="1" si="329"/>
        <v>0</v>
      </c>
      <c r="LD2105">
        <f t="shared" ca="1" si="329"/>
        <v>1</v>
      </c>
      <c r="LE2105">
        <f t="shared" ca="1" si="329"/>
        <v>0</v>
      </c>
      <c r="LF2105" s="2" t="e">
        <f t="shared" ca="1" si="330"/>
        <v>#N/A</v>
      </c>
      <c r="LG2105" s="2">
        <f t="shared" ca="1" si="331"/>
        <v>41612</v>
      </c>
      <c r="LH2105" s="2" t="e">
        <f t="shared" ca="1" si="332"/>
        <v>#N/A</v>
      </c>
      <c r="LI2105" t="e">
        <f t="shared" ca="1" si="333"/>
        <v>#N/A</v>
      </c>
      <c r="LJ2105" t="str">
        <f t="shared" ca="1" si="334"/>
        <v>andrew.agumba@givedirectly.org</v>
      </c>
      <c r="LK2105" t="e">
        <f t="shared" ca="1" si="335"/>
        <v>#N/A</v>
      </c>
      <c r="LL2105" t="str">
        <f t="shared" ca="1" si="327"/>
        <v>Token</v>
      </c>
      <c r="LM2105" t="str">
        <f t="shared" ca="1" si="328"/>
        <v>andrew.agumba@givedirectly.org</v>
      </c>
      <c r="LN2105" t="e">
        <f ca="1">OFFSET($A2105,,MATCH(OFFSET([2]Keys!C$1,MATCH(Data.Collect1Dump!$LL2105,[2]Keys!$A$2:$A$4,0),),Data.Collect1Dump!$3:$3,0)-1,)</f>
        <v>#VALUE!</v>
      </c>
      <c r="LO2105" s="2" t="e">
        <f t="shared" ca="1" si="336"/>
        <v>#VALUE!</v>
      </c>
    </row>
    <row r="2106" spans="1:327">
      <c r="A2106" t="s">
        <v>10061</v>
      </c>
      <c r="ID2106"/>
      <c r="JD2106" t="s">
        <v>350</v>
      </c>
      <c r="JE2106" t="s">
        <v>10062</v>
      </c>
      <c r="JF2106" t="s">
        <v>329</v>
      </c>
      <c r="JG2106">
        <v>7000</v>
      </c>
      <c r="JH2106" t="s">
        <v>330</v>
      </c>
      <c r="JR2106" t="s">
        <v>330</v>
      </c>
      <c r="KP2106" t="s">
        <v>330</v>
      </c>
      <c r="KS2106" t="s">
        <v>330</v>
      </c>
      <c r="KV2106" t="s">
        <v>330</v>
      </c>
      <c r="KX2106" t="s">
        <v>329</v>
      </c>
      <c r="KZ2106">
        <f ca="1">OFFSET($A2106,,MATCH([2]Keys!$B$2,Data.Collect1Dump!$3:$3,0)-1)</f>
        <v>0</v>
      </c>
      <c r="LA2106" t="str">
        <f ca="1">OFFSET($A2106,,MATCH([2]Keys!$B$4,Data.Collect1Dump!$3:$3,0)-1)</f>
        <v>andrew.agumba@givedirectly.org</v>
      </c>
      <c r="LB2106">
        <f ca="1">OFFSET($A2106,,MATCH([2]Keys!$B$3,Data.Collect1Dump!$3:$3,0)-1)</f>
        <v>0</v>
      </c>
      <c r="LC2106">
        <f t="shared" ca="1" si="329"/>
        <v>0</v>
      </c>
      <c r="LD2106">
        <f t="shared" ca="1" si="329"/>
        <v>1</v>
      </c>
      <c r="LE2106">
        <f t="shared" ca="1" si="329"/>
        <v>0</v>
      </c>
      <c r="LF2106" s="2" t="e">
        <f t="shared" ca="1" si="330"/>
        <v>#N/A</v>
      </c>
      <c r="LG2106" s="2">
        <f t="shared" ca="1" si="331"/>
        <v>41614</v>
      </c>
      <c r="LH2106" s="2" t="e">
        <f t="shared" ca="1" si="332"/>
        <v>#N/A</v>
      </c>
      <c r="LI2106" t="e">
        <f t="shared" ca="1" si="333"/>
        <v>#N/A</v>
      </c>
      <c r="LJ2106" t="str">
        <f t="shared" ca="1" si="334"/>
        <v>andrew.agumba@givedirectly.org</v>
      </c>
      <c r="LK2106" t="e">
        <f t="shared" ca="1" si="335"/>
        <v>#N/A</v>
      </c>
      <c r="LL2106" t="str">
        <f t="shared" ca="1" si="327"/>
        <v>Token</v>
      </c>
      <c r="LM2106" t="str">
        <f t="shared" ca="1" si="328"/>
        <v>andrew.agumba@givedirectly.org</v>
      </c>
      <c r="LN2106" t="e">
        <f ca="1">OFFSET($A2106,,MATCH(OFFSET([2]Keys!C$1,MATCH(Data.Collect1Dump!$LL2106,[2]Keys!$A$2:$A$4,0),),Data.Collect1Dump!$3:$3,0)-1,)</f>
        <v>#VALUE!</v>
      </c>
      <c r="LO2106" s="2" t="e">
        <f t="shared" ca="1" si="336"/>
        <v>#VALUE!</v>
      </c>
    </row>
    <row r="2107" spans="1:327">
      <c r="A2107" t="s">
        <v>10063</v>
      </c>
      <c r="ID2107"/>
      <c r="JD2107" t="s">
        <v>350</v>
      </c>
      <c r="JE2107" t="s">
        <v>10064</v>
      </c>
      <c r="JF2107" t="s">
        <v>329</v>
      </c>
      <c r="JG2107">
        <v>7000</v>
      </c>
      <c r="JH2107" t="s">
        <v>330</v>
      </c>
      <c r="JR2107" t="s">
        <v>330</v>
      </c>
      <c r="KP2107" t="s">
        <v>330</v>
      </c>
      <c r="KS2107" t="s">
        <v>330</v>
      </c>
      <c r="KV2107" t="s">
        <v>330</v>
      </c>
      <c r="KX2107" t="s">
        <v>329</v>
      </c>
      <c r="KZ2107">
        <f ca="1">OFFSET($A2107,,MATCH([2]Keys!$B$2,Data.Collect1Dump!$3:$3,0)-1)</f>
        <v>0</v>
      </c>
      <c r="LA2107" t="str">
        <f ca="1">OFFSET($A2107,,MATCH([2]Keys!$B$4,Data.Collect1Dump!$3:$3,0)-1)</f>
        <v>andrew.agumba@givedirectly.org</v>
      </c>
      <c r="LB2107">
        <f ca="1">OFFSET($A2107,,MATCH([2]Keys!$B$3,Data.Collect1Dump!$3:$3,0)-1)</f>
        <v>0</v>
      </c>
      <c r="LC2107">
        <f t="shared" ca="1" si="329"/>
        <v>0</v>
      </c>
      <c r="LD2107">
        <f t="shared" ca="1" si="329"/>
        <v>1</v>
      </c>
      <c r="LE2107">
        <f t="shared" ca="1" si="329"/>
        <v>0</v>
      </c>
      <c r="LF2107" s="2" t="e">
        <f t="shared" ca="1" si="330"/>
        <v>#N/A</v>
      </c>
      <c r="LG2107" s="2">
        <f t="shared" ca="1" si="331"/>
        <v>41592</v>
      </c>
      <c r="LH2107" s="2" t="e">
        <f t="shared" ca="1" si="332"/>
        <v>#N/A</v>
      </c>
      <c r="LI2107" t="e">
        <f t="shared" ca="1" si="333"/>
        <v>#N/A</v>
      </c>
      <c r="LJ2107" t="str">
        <f t="shared" ca="1" si="334"/>
        <v>andrew.agumba@givedirectly.org</v>
      </c>
      <c r="LK2107" t="e">
        <f t="shared" ca="1" si="335"/>
        <v>#N/A</v>
      </c>
      <c r="LL2107" t="str">
        <f t="shared" ca="1" si="327"/>
        <v>Token</v>
      </c>
      <c r="LM2107" t="str">
        <f t="shared" ca="1" si="328"/>
        <v>andrew.agumba@givedirectly.org</v>
      </c>
      <c r="LN2107" t="e">
        <f ca="1">OFFSET($A2107,,MATCH(OFFSET([2]Keys!C$1,MATCH(Data.Collect1Dump!$LL2107,[2]Keys!$A$2:$A$4,0),),Data.Collect1Dump!$3:$3,0)-1,)</f>
        <v>#VALUE!</v>
      </c>
      <c r="LO2107" s="2" t="e">
        <f t="shared" ca="1" si="336"/>
        <v>#VALUE!</v>
      </c>
    </row>
    <row r="2108" spans="1:327">
      <c r="A2108" t="s">
        <v>10065</v>
      </c>
      <c r="ID2108"/>
      <c r="JD2108" t="s">
        <v>350</v>
      </c>
      <c r="JE2108" t="s">
        <v>10066</v>
      </c>
      <c r="JF2108" t="s">
        <v>329</v>
      </c>
      <c r="JG2108">
        <v>7000</v>
      </c>
      <c r="JH2108" t="s">
        <v>330</v>
      </c>
      <c r="JR2108" t="s">
        <v>330</v>
      </c>
      <c r="KP2108" t="s">
        <v>330</v>
      </c>
      <c r="KS2108" t="s">
        <v>330</v>
      </c>
      <c r="KV2108" t="s">
        <v>330</v>
      </c>
      <c r="KX2108" t="s">
        <v>329</v>
      </c>
      <c r="KZ2108">
        <f ca="1">OFFSET($A2108,,MATCH([2]Keys!$B$2,Data.Collect1Dump!$3:$3,0)-1)</f>
        <v>0</v>
      </c>
      <c r="LA2108" t="str">
        <f ca="1">OFFSET($A2108,,MATCH([2]Keys!$B$4,Data.Collect1Dump!$3:$3,0)-1)</f>
        <v>andrew.agumba@givedirectly.org</v>
      </c>
      <c r="LB2108">
        <f ca="1">OFFSET($A2108,,MATCH([2]Keys!$B$3,Data.Collect1Dump!$3:$3,0)-1)</f>
        <v>0</v>
      </c>
      <c r="LC2108">
        <f t="shared" ca="1" si="329"/>
        <v>0</v>
      </c>
      <c r="LD2108">
        <f t="shared" ca="1" si="329"/>
        <v>1</v>
      </c>
      <c r="LE2108">
        <f t="shared" ca="1" si="329"/>
        <v>0</v>
      </c>
      <c r="LF2108" s="2" t="e">
        <f t="shared" ca="1" si="330"/>
        <v>#N/A</v>
      </c>
      <c r="LG2108" s="2">
        <f t="shared" ca="1" si="331"/>
        <v>41612</v>
      </c>
      <c r="LH2108" s="2" t="e">
        <f t="shared" ca="1" si="332"/>
        <v>#N/A</v>
      </c>
      <c r="LI2108" t="e">
        <f t="shared" ca="1" si="333"/>
        <v>#N/A</v>
      </c>
      <c r="LJ2108" t="str">
        <f t="shared" ca="1" si="334"/>
        <v>andrew.agumba@givedirectly.org</v>
      </c>
      <c r="LK2108" t="e">
        <f t="shared" ca="1" si="335"/>
        <v>#N/A</v>
      </c>
      <c r="LL2108" t="str">
        <f t="shared" ca="1" si="327"/>
        <v>Token</v>
      </c>
      <c r="LM2108" t="str">
        <f t="shared" ca="1" si="328"/>
        <v>andrew.agumba@givedirectly.org</v>
      </c>
      <c r="LN2108" t="e">
        <f ca="1">OFFSET($A2108,,MATCH(OFFSET([2]Keys!C$1,MATCH(Data.Collect1Dump!$LL2108,[2]Keys!$A$2:$A$4,0),),Data.Collect1Dump!$3:$3,0)-1,)</f>
        <v>#VALUE!</v>
      </c>
      <c r="LO2108" s="2" t="e">
        <f t="shared" ca="1" si="336"/>
        <v>#VALUE!</v>
      </c>
    </row>
    <row r="2109" spans="1:327">
      <c r="A2109" t="s">
        <v>10067</v>
      </c>
      <c r="ID2109"/>
      <c r="KZ2109">
        <f ca="1">OFFSET($A2109,,MATCH([2]Keys!$B$2,Data.Collect1Dump!$3:$3,0)-1)</f>
        <v>0</v>
      </c>
      <c r="LA2109">
        <f ca="1">OFFSET($A2109,,MATCH([2]Keys!$B$4,Data.Collect1Dump!$3:$3,0)-1)</f>
        <v>0</v>
      </c>
      <c r="LB2109">
        <f ca="1">OFFSET($A2109,,MATCH([2]Keys!$B$3,Data.Collect1Dump!$3:$3,0)-1)</f>
        <v>0</v>
      </c>
      <c r="LC2109">
        <f t="shared" ca="1" si="329"/>
        <v>0</v>
      </c>
      <c r="LD2109">
        <f t="shared" ca="1" si="329"/>
        <v>0</v>
      </c>
      <c r="LE2109">
        <f t="shared" ca="1" si="329"/>
        <v>0</v>
      </c>
      <c r="LF2109" s="2" t="e">
        <f t="shared" ca="1" si="330"/>
        <v>#N/A</v>
      </c>
      <c r="LG2109" s="2" t="e">
        <f t="shared" ca="1" si="331"/>
        <v>#N/A</v>
      </c>
      <c r="LH2109" s="2" t="e">
        <f t="shared" ca="1" si="332"/>
        <v>#N/A</v>
      </c>
      <c r="LI2109" t="e">
        <f t="shared" ca="1" si="333"/>
        <v>#N/A</v>
      </c>
      <c r="LJ2109" t="e">
        <f t="shared" ca="1" si="334"/>
        <v>#N/A</v>
      </c>
      <c r="LK2109" t="e">
        <f t="shared" ca="1" si="335"/>
        <v>#N/A</v>
      </c>
      <c r="LL2109" t="str">
        <f t="shared" ca="1" si="327"/>
        <v>Null Survey</v>
      </c>
      <c r="LM2109" t="str">
        <f t="shared" ca="1" si="328"/>
        <v>Null Survey</v>
      </c>
      <c r="LN2109" t="e">
        <f ca="1">OFFSET($A2109,,MATCH(OFFSET([2]Keys!C$1,MATCH(Data.Collect1Dump!$LL2109,[2]Keys!$A$2:$A$4,0),),Data.Collect1Dump!$3:$3,0)-1,)</f>
        <v>#N/A</v>
      </c>
      <c r="LO2109" s="2" t="e">
        <f t="shared" ca="1" si="336"/>
        <v>#N/A</v>
      </c>
    </row>
    <row r="2110" spans="1:327">
      <c r="A2110" t="s">
        <v>10068</v>
      </c>
      <c r="B2110" t="s">
        <v>5645</v>
      </c>
      <c r="C2110" t="s">
        <v>10069</v>
      </c>
      <c r="D2110" t="b">
        <v>1</v>
      </c>
      <c r="K2110">
        <v>2</v>
      </c>
      <c r="L2110" t="s">
        <v>329</v>
      </c>
      <c r="M2110" t="s">
        <v>329</v>
      </c>
      <c r="N2110">
        <v>40000</v>
      </c>
      <c r="O2110" t="s">
        <v>329</v>
      </c>
      <c r="T2110" t="s">
        <v>330</v>
      </c>
      <c r="V2110" t="s">
        <v>329</v>
      </c>
      <c r="X2110">
        <v>1</v>
      </c>
      <c r="Y2110">
        <v>39000</v>
      </c>
      <c r="Z2110">
        <v>999</v>
      </c>
      <c r="AO2110">
        <v>30</v>
      </c>
      <c r="AQ2110">
        <v>0</v>
      </c>
      <c r="AV2110" t="b">
        <v>1</v>
      </c>
      <c r="BL2110" t="s">
        <v>329</v>
      </c>
      <c r="BM2110" t="s">
        <v>10070</v>
      </c>
      <c r="BN2110" t="s">
        <v>330</v>
      </c>
      <c r="BP2110">
        <v>0</v>
      </c>
      <c r="BQ2110">
        <v>0</v>
      </c>
      <c r="BR2110" t="b">
        <v>1</v>
      </c>
      <c r="BS2110" t="b">
        <v>1</v>
      </c>
      <c r="BZ2110" t="b">
        <v>1</v>
      </c>
      <c r="CI2110" t="b">
        <v>1</v>
      </c>
      <c r="CK2110">
        <v>2550</v>
      </c>
      <c r="CL2110">
        <v>450</v>
      </c>
      <c r="CS2110">
        <v>31000</v>
      </c>
      <c r="DB2110">
        <v>5000</v>
      </c>
      <c r="DC2110" t="s">
        <v>329</v>
      </c>
      <c r="DD2110" t="b">
        <v>1</v>
      </c>
      <c r="DL2110" t="b">
        <v>1</v>
      </c>
      <c r="DR2110" t="s">
        <v>329</v>
      </c>
      <c r="DU2110" t="b">
        <v>1</v>
      </c>
      <c r="DV2110" t="b">
        <v>1</v>
      </c>
      <c r="EL2110" t="s">
        <v>330</v>
      </c>
      <c r="EN2110" t="s">
        <v>330</v>
      </c>
      <c r="EP2110" t="s">
        <v>330</v>
      </c>
      <c r="FN2110" t="s">
        <v>330</v>
      </c>
      <c r="GJ2110" t="s">
        <v>330</v>
      </c>
      <c r="GW2110" t="s">
        <v>330</v>
      </c>
      <c r="GZ2110" t="s">
        <v>330</v>
      </c>
      <c r="HC2110" t="s">
        <v>330</v>
      </c>
      <c r="HE2110" t="s">
        <v>330</v>
      </c>
      <c r="HG2110" t="s">
        <v>336</v>
      </c>
      <c r="HH2110" t="s">
        <v>330</v>
      </c>
      <c r="HI2110" t="s">
        <v>330</v>
      </c>
      <c r="HJ2110" t="s">
        <v>330</v>
      </c>
      <c r="HM2110" t="b">
        <v>1</v>
      </c>
      <c r="HO2110" t="s">
        <v>337</v>
      </c>
      <c r="HP2110" t="s">
        <v>10071</v>
      </c>
      <c r="HQ2110" t="s">
        <v>339</v>
      </c>
      <c r="HR2110" t="s">
        <v>10072</v>
      </c>
      <c r="HS2110" t="s">
        <v>10073</v>
      </c>
      <c r="HT2110" t="b">
        <v>1</v>
      </c>
      <c r="HU2110" t="b">
        <v>1</v>
      </c>
      <c r="ID2110">
        <v>999</v>
      </c>
      <c r="JD2110" t="s">
        <v>350</v>
      </c>
      <c r="JE2110" t="s">
        <v>10074</v>
      </c>
      <c r="JF2110" t="s">
        <v>329</v>
      </c>
      <c r="JG2110">
        <v>6900</v>
      </c>
      <c r="JH2110" t="s">
        <v>330</v>
      </c>
      <c r="JR2110" t="s">
        <v>330</v>
      </c>
      <c r="KP2110" t="s">
        <v>330</v>
      </c>
      <c r="KS2110" t="s">
        <v>330</v>
      </c>
      <c r="KV2110" t="s">
        <v>330</v>
      </c>
      <c r="KX2110" t="s">
        <v>329</v>
      </c>
      <c r="KZ2110" t="str">
        <f ca="1">OFFSET($A2110,,MATCH([2]Keys!$B$2,Data.Collect1Dump!$3:$3,0)-1)</f>
        <v>laura.adhiambo@gmail.com</v>
      </c>
      <c r="LA2110" t="str">
        <f ca="1">OFFSET($A2110,,MATCH([2]Keys!$B$4,Data.Collect1Dump!$3:$3,0)-1)</f>
        <v>andrew.agumba@givedirectly.org</v>
      </c>
      <c r="LB2110">
        <f ca="1">OFFSET($A2110,,MATCH([2]Keys!$B$3,Data.Collect1Dump!$3:$3,0)-1)</f>
        <v>0</v>
      </c>
      <c r="LC2110">
        <f t="shared" ca="1" si="329"/>
        <v>1</v>
      </c>
      <c r="LD2110">
        <f t="shared" ca="1" si="329"/>
        <v>1</v>
      </c>
      <c r="LE2110">
        <f t="shared" ca="1" si="329"/>
        <v>0</v>
      </c>
      <c r="LF2110" s="2">
        <f t="shared" ca="1" si="330"/>
        <v>41722</v>
      </c>
      <c r="LG2110" s="2">
        <f t="shared" ca="1" si="331"/>
        <v>41592</v>
      </c>
      <c r="LH2110" s="2" t="e">
        <f t="shared" ca="1" si="332"/>
        <v>#N/A</v>
      </c>
      <c r="LI2110" t="str">
        <f t="shared" ca="1" si="333"/>
        <v>laura.adhiambo@gmail.com</v>
      </c>
      <c r="LJ2110" t="str">
        <f t="shared" ca="1" si="334"/>
        <v>andrew.agumba@givedirectly.org</v>
      </c>
      <c r="LK2110" t="e">
        <f t="shared" ca="1" si="335"/>
        <v>#N/A</v>
      </c>
      <c r="LL2110" t="str">
        <f t="shared" ca="1" si="327"/>
        <v>Lump Sum</v>
      </c>
      <c r="LM2110" t="str">
        <f t="shared" ca="1" si="328"/>
        <v>laura.adhiambo@gmail.com</v>
      </c>
      <c r="LN2110" t="e">
        <f ca="1">OFFSET($A2110,,MATCH(OFFSET([2]Keys!C$1,MATCH(Data.Collect1Dump!$LL2110,[2]Keys!$A$2:$A$4,0),),Data.Collect1Dump!$3:$3,0)-1,)</f>
        <v>#VALUE!</v>
      </c>
      <c r="LO2110" s="2" t="e">
        <f t="shared" ca="1" si="336"/>
        <v>#VALUE!</v>
      </c>
    </row>
    <row r="2111" spans="1:327">
      <c r="A2111" t="s">
        <v>10075</v>
      </c>
      <c r="B2111" t="s">
        <v>5645</v>
      </c>
      <c r="C2111" t="s">
        <v>10076</v>
      </c>
      <c r="D2111" t="b">
        <v>1</v>
      </c>
      <c r="K2111">
        <v>1</v>
      </c>
      <c r="L2111" t="s">
        <v>329</v>
      </c>
      <c r="M2111" t="s">
        <v>329</v>
      </c>
      <c r="N2111">
        <v>40000</v>
      </c>
      <c r="O2111" t="s">
        <v>329</v>
      </c>
      <c r="T2111" t="s">
        <v>330</v>
      </c>
      <c r="V2111" t="s">
        <v>329</v>
      </c>
      <c r="X2111">
        <v>1</v>
      </c>
      <c r="Y2111">
        <v>39875</v>
      </c>
      <c r="Z2111">
        <v>125</v>
      </c>
      <c r="AO2111">
        <v>30</v>
      </c>
      <c r="AQ2111">
        <v>0</v>
      </c>
      <c r="AV2111" t="b">
        <v>1</v>
      </c>
      <c r="BA2111" t="b">
        <v>1</v>
      </c>
      <c r="BL2111" t="s">
        <v>329</v>
      </c>
      <c r="BM2111" t="s">
        <v>10077</v>
      </c>
      <c r="BN2111" t="s">
        <v>330</v>
      </c>
      <c r="BP2111">
        <v>0</v>
      </c>
      <c r="BQ2111">
        <v>0</v>
      </c>
      <c r="BR2111" t="b">
        <v>1</v>
      </c>
      <c r="BS2111" t="b">
        <v>1</v>
      </c>
      <c r="BT2111" t="b">
        <v>1</v>
      </c>
      <c r="BU2111" t="b">
        <v>1</v>
      </c>
      <c r="BW2111" t="b">
        <v>1</v>
      </c>
      <c r="CK2111">
        <v>575</v>
      </c>
      <c r="CL2111">
        <v>1500</v>
      </c>
      <c r="CM2111">
        <v>3800</v>
      </c>
      <c r="CN2111">
        <v>30000</v>
      </c>
      <c r="CP2111">
        <v>4000</v>
      </c>
      <c r="DC2111" t="s">
        <v>329</v>
      </c>
      <c r="DD2111" t="b">
        <v>1</v>
      </c>
      <c r="DE2111" t="b">
        <v>1</v>
      </c>
      <c r="DM2111" t="b">
        <v>1</v>
      </c>
      <c r="DR2111" t="s">
        <v>329</v>
      </c>
      <c r="DX2111" t="b">
        <v>1</v>
      </c>
      <c r="EL2111" t="s">
        <v>329</v>
      </c>
      <c r="EM2111" t="s">
        <v>10078</v>
      </c>
      <c r="EN2111" t="s">
        <v>330</v>
      </c>
      <c r="EP2111" t="s">
        <v>329</v>
      </c>
      <c r="EQ2111" t="s">
        <v>10079</v>
      </c>
      <c r="EX2111" t="b">
        <v>1</v>
      </c>
      <c r="FD2111" t="b">
        <v>1</v>
      </c>
      <c r="FH2111" t="b">
        <v>1</v>
      </c>
      <c r="FN2111" t="s">
        <v>330</v>
      </c>
      <c r="GJ2111" t="s">
        <v>330</v>
      </c>
      <c r="GW2111" t="s">
        <v>330</v>
      </c>
      <c r="GZ2111" t="s">
        <v>330</v>
      </c>
      <c r="HC2111" t="s">
        <v>330</v>
      </c>
      <c r="HE2111" t="s">
        <v>330</v>
      </c>
      <c r="HG2111" t="s">
        <v>336</v>
      </c>
      <c r="HH2111" t="s">
        <v>329</v>
      </c>
      <c r="HI2111" t="s">
        <v>329</v>
      </c>
      <c r="HJ2111" t="s">
        <v>329</v>
      </c>
      <c r="HM2111" t="b">
        <v>1</v>
      </c>
      <c r="HO2111" t="s">
        <v>337</v>
      </c>
      <c r="HP2111" t="s">
        <v>10080</v>
      </c>
      <c r="HQ2111" t="s">
        <v>339</v>
      </c>
      <c r="HR2111" t="s">
        <v>10081</v>
      </c>
      <c r="HS2111" t="s">
        <v>10082</v>
      </c>
      <c r="HU2111" t="b">
        <v>1</v>
      </c>
      <c r="ID2111" t="s">
        <v>10083</v>
      </c>
      <c r="JD2111" t="s">
        <v>350</v>
      </c>
      <c r="JE2111" t="s">
        <v>10084</v>
      </c>
      <c r="JF2111" t="s">
        <v>329</v>
      </c>
      <c r="JG2111">
        <v>7000</v>
      </c>
      <c r="JH2111" t="s">
        <v>330</v>
      </c>
      <c r="JR2111" t="s">
        <v>330</v>
      </c>
      <c r="KP2111" t="s">
        <v>330</v>
      </c>
      <c r="KS2111" t="s">
        <v>330</v>
      </c>
      <c r="KV2111" t="s">
        <v>330</v>
      </c>
      <c r="KX2111" t="s">
        <v>329</v>
      </c>
      <c r="KZ2111" t="str">
        <f ca="1">OFFSET($A2111,,MATCH([2]Keys!$B$2,Data.Collect1Dump!$3:$3,0)-1)</f>
        <v>laura.adhiambo@gmail.com</v>
      </c>
      <c r="LA2111" t="str">
        <f ca="1">OFFSET($A2111,,MATCH([2]Keys!$B$4,Data.Collect1Dump!$3:$3,0)-1)</f>
        <v>andrew.agumba@givedirectly.org</v>
      </c>
      <c r="LB2111">
        <f ca="1">OFFSET($A2111,,MATCH([2]Keys!$B$3,Data.Collect1Dump!$3:$3,0)-1)</f>
        <v>0</v>
      </c>
      <c r="LC2111">
        <f t="shared" ca="1" si="329"/>
        <v>1</v>
      </c>
      <c r="LD2111">
        <f t="shared" ca="1" si="329"/>
        <v>1</v>
      </c>
      <c r="LE2111">
        <f t="shared" ca="1" si="329"/>
        <v>0</v>
      </c>
      <c r="LF2111" s="2">
        <f t="shared" ca="1" si="330"/>
        <v>41711</v>
      </c>
      <c r="LG2111" s="2">
        <f t="shared" ca="1" si="331"/>
        <v>41614</v>
      </c>
      <c r="LH2111" s="2" t="e">
        <f t="shared" ca="1" si="332"/>
        <v>#N/A</v>
      </c>
      <c r="LI2111" t="str">
        <f t="shared" ca="1" si="333"/>
        <v>laura.adhiambo@gmail.com</v>
      </c>
      <c r="LJ2111" t="str">
        <f t="shared" ca="1" si="334"/>
        <v>andrew.agumba@givedirectly.org</v>
      </c>
      <c r="LK2111" t="e">
        <f t="shared" ca="1" si="335"/>
        <v>#N/A</v>
      </c>
      <c r="LL2111" t="str">
        <f t="shared" ca="1" si="327"/>
        <v>Lump Sum</v>
      </c>
      <c r="LM2111" t="str">
        <f t="shared" ca="1" si="328"/>
        <v>laura.adhiambo@gmail.com</v>
      </c>
      <c r="LN2111" t="e">
        <f ca="1">OFFSET($A2111,,MATCH(OFFSET([2]Keys!C$1,MATCH(Data.Collect1Dump!$LL2111,[2]Keys!$A$2:$A$4,0),),Data.Collect1Dump!$3:$3,0)-1,)</f>
        <v>#VALUE!</v>
      </c>
      <c r="LO2111" s="2" t="e">
        <f t="shared" ca="1" si="336"/>
        <v>#VALUE!</v>
      </c>
    </row>
    <row r="2112" spans="1:327">
      <c r="A2112" t="s">
        <v>10085</v>
      </c>
      <c r="B2112" t="s">
        <v>5645</v>
      </c>
      <c r="C2112" t="s">
        <v>10086</v>
      </c>
      <c r="D2112" t="b">
        <v>1</v>
      </c>
      <c r="K2112">
        <v>1</v>
      </c>
      <c r="L2112" t="s">
        <v>329</v>
      </c>
      <c r="M2112" t="s">
        <v>329</v>
      </c>
      <c r="N2112">
        <v>40000</v>
      </c>
      <c r="O2112" t="s">
        <v>329</v>
      </c>
      <c r="T2112" t="s">
        <v>330</v>
      </c>
      <c r="V2112" t="s">
        <v>329</v>
      </c>
      <c r="X2112">
        <v>1</v>
      </c>
      <c r="Y2112">
        <v>39000</v>
      </c>
      <c r="Z2112">
        <v>1000</v>
      </c>
      <c r="AO2112">
        <v>90</v>
      </c>
      <c r="AQ2112">
        <v>0</v>
      </c>
      <c r="AV2112" t="b">
        <v>1</v>
      </c>
      <c r="BA2112" t="b">
        <v>1</v>
      </c>
      <c r="BL2112" t="s">
        <v>329</v>
      </c>
      <c r="BM2112" t="s">
        <v>10087</v>
      </c>
      <c r="BN2112" t="s">
        <v>329</v>
      </c>
      <c r="BO2112" t="s">
        <v>10088</v>
      </c>
      <c r="BP2112">
        <v>4000</v>
      </c>
      <c r="BQ2112">
        <v>0</v>
      </c>
      <c r="BU2112" t="b">
        <v>1</v>
      </c>
      <c r="CN2112">
        <v>47000</v>
      </c>
      <c r="DC2112" t="s">
        <v>329</v>
      </c>
      <c r="DD2112" t="b">
        <v>1</v>
      </c>
      <c r="DG2112" t="b">
        <v>1</v>
      </c>
      <c r="DI2112" t="b">
        <v>1</v>
      </c>
      <c r="DK2112" t="s">
        <v>10089</v>
      </c>
      <c r="DO2112" t="b">
        <v>1</v>
      </c>
      <c r="DR2112" t="s">
        <v>329</v>
      </c>
      <c r="DU2112" t="b">
        <v>1</v>
      </c>
      <c r="DX2112" t="b">
        <v>1</v>
      </c>
      <c r="EL2112" t="s">
        <v>330</v>
      </c>
      <c r="EN2112" t="s">
        <v>330</v>
      </c>
      <c r="EP2112" t="s">
        <v>329</v>
      </c>
      <c r="EQ2112" t="s">
        <v>10090</v>
      </c>
      <c r="EX2112" t="b">
        <v>1</v>
      </c>
      <c r="FD2112" t="b">
        <v>1</v>
      </c>
      <c r="FH2112" t="b">
        <v>1</v>
      </c>
      <c r="FN2112" t="s">
        <v>330</v>
      </c>
      <c r="GJ2112" t="s">
        <v>330</v>
      </c>
      <c r="GW2112" t="s">
        <v>330</v>
      </c>
      <c r="GZ2112" t="s">
        <v>330</v>
      </c>
      <c r="HC2112" t="s">
        <v>330</v>
      </c>
      <c r="HE2112" t="s">
        <v>330</v>
      </c>
      <c r="HG2112" t="s">
        <v>526</v>
      </c>
      <c r="HH2112" t="s">
        <v>330</v>
      </c>
      <c r="HI2112" t="s">
        <v>330</v>
      </c>
      <c r="HJ2112" t="s">
        <v>330</v>
      </c>
      <c r="HK2112" t="b">
        <v>1</v>
      </c>
      <c r="HO2112" t="s">
        <v>337</v>
      </c>
      <c r="HP2112" t="s">
        <v>10091</v>
      </c>
      <c r="HQ2112" t="s">
        <v>339</v>
      </c>
      <c r="HR2112" t="s">
        <v>10092</v>
      </c>
      <c r="HS2112" t="s">
        <v>10093</v>
      </c>
      <c r="HU2112" t="b">
        <v>1</v>
      </c>
      <c r="ID2112" t="s">
        <v>10094</v>
      </c>
      <c r="JD2112" t="s">
        <v>350</v>
      </c>
      <c r="JE2112" t="s">
        <v>10095</v>
      </c>
      <c r="JF2112" t="s">
        <v>329</v>
      </c>
      <c r="JG2112">
        <v>7000</v>
      </c>
      <c r="JH2112" t="s">
        <v>330</v>
      </c>
      <c r="JR2112" t="s">
        <v>330</v>
      </c>
      <c r="KP2112" t="s">
        <v>330</v>
      </c>
      <c r="KS2112" t="s">
        <v>330</v>
      </c>
      <c r="KV2112" t="s">
        <v>330</v>
      </c>
      <c r="KX2112" t="s">
        <v>329</v>
      </c>
      <c r="KZ2112" t="str">
        <f ca="1">OFFSET($A2112,,MATCH([2]Keys!$B$2,Data.Collect1Dump!$3:$3,0)-1)</f>
        <v>laura.adhiambo@gmail.com</v>
      </c>
      <c r="LA2112" t="str">
        <f ca="1">OFFSET($A2112,,MATCH([2]Keys!$B$4,Data.Collect1Dump!$3:$3,0)-1)</f>
        <v>andrew.agumba@givedirectly.org</v>
      </c>
      <c r="LB2112">
        <f ca="1">OFFSET($A2112,,MATCH([2]Keys!$B$3,Data.Collect1Dump!$3:$3,0)-1)</f>
        <v>0</v>
      </c>
      <c r="LC2112">
        <f t="shared" ca="1" si="329"/>
        <v>1</v>
      </c>
      <c r="LD2112">
        <f t="shared" ca="1" si="329"/>
        <v>1</v>
      </c>
      <c r="LE2112">
        <f t="shared" ca="1" si="329"/>
        <v>0</v>
      </c>
      <c r="LF2112" s="2">
        <f t="shared" ca="1" si="330"/>
        <v>41711</v>
      </c>
      <c r="LG2112" s="2">
        <f t="shared" ca="1" si="331"/>
        <v>41592</v>
      </c>
      <c r="LH2112" s="2" t="e">
        <f t="shared" ca="1" si="332"/>
        <v>#N/A</v>
      </c>
      <c r="LI2112" t="str">
        <f t="shared" ca="1" si="333"/>
        <v>laura.adhiambo@gmail.com</v>
      </c>
      <c r="LJ2112" t="str">
        <f t="shared" ca="1" si="334"/>
        <v>andrew.agumba@givedirectly.org</v>
      </c>
      <c r="LK2112" t="e">
        <f t="shared" ca="1" si="335"/>
        <v>#N/A</v>
      </c>
      <c r="LL2112" t="str">
        <f t="shared" ca="1" si="327"/>
        <v>Lump Sum</v>
      </c>
      <c r="LM2112" t="str">
        <f t="shared" ca="1" si="328"/>
        <v>laura.adhiambo@gmail.com</v>
      </c>
      <c r="LN2112" t="e">
        <f ca="1">OFFSET($A2112,,MATCH(OFFSET([2]Keys!C$1,MATCH(Data.Collect1Dump!$LL2112,[2]Keys!$A$2:$A$4,0),),Data.Collect1Dump!$3:$3,0)-1,)</f>
        <v>#VALUE!</v>
      </c>
      <c r="LO2112" s="2" t="e">
        <f t="shared" ca="1" si="336"/>
        <v>#VALUE!</v>
      </c>
    </row>
    <row r="2113" spans="1:327">
      <c r="A2113" t="s">
        <v>10096</v>
      </c>
      <c r="B2113" t="s">
        <v>5645</v>
      </c>
      <c r="C2113" t="s">
        <v>10097</v>
      </c>
      <c r="D2113" t="b">
        <v>1</v>
      </c>
      <c r="K2113">
        <v>1</v>
      </c>
      <c r="L2113" t="s">
        <v>329</v>
      </c>
      <c r="M2113" t="s">
        <v>329</v>
      </c>
      <c r="N2113">
        <v>40000</v>
      </c>
      <c r="O2113" t="s">
        <v>329</v>
      </c>
      <c r="T2113" t="s">
        <v>330</v>
      </c>
      <c r="V2113" t="s">
        <v>329</v>
      </c>
      <c r="X2113">
        <v>3</v>
      </c>
      <c r="Y2113">
        <v>10000</v>
      </c>
      <c r="Z2113">
        <v>999</v>
      </c>
      <c r="AA2113">
        <v>20000</v>
      </c>
      <c r="AB2113">
        <v>999</v>
      </c>
      <c r="AC2113">
        <v>10000</v>
      </c>
      <c r="AD2113">
        <v>999</v>
      </c>
      <c r="AO2113">
        <v>60</v>
      </c>
      <c r="AQ2113">
        <v>10</v>
      </c>
      <c r="AV2113" t="b">
        <v>1</v>
      </c>
      <c r="BL2113" t="s">
        <v>329</v>
      </c>
      <c r="BM2113" t="s">
        <v>10098</v>
      </c>
      <c r="BN2113" t="s">
        <v>330</v>
      </c>
      <c r="BP2113">
        <v>3000</v>
      </c>
      <c r="BQ2113">
        <v>0</v>
      </c>
      <c r="BR2113" t="b">
        <v>1</v>
      </c>
      <c r="BU2113" t="b">
        <v>1</v>
      </c>
      <c r="CK2113">
        <v>775</v>
      </c>
      <c r="CN2113">
        <v>41950</v>
      </c>
      <c r="DC2113" t="s">
        <v>329</v>
      </c>
      <c r="DD2113" t="b">
        <v>1</v>
      </c>
      <c r="DE2113" t="b">
        <v>1</v>
      </c>
      <c r="DG2113" t="b">
        <v>1</v>
      </c>
      <c r="DM2113" t="b">
        <v>1</v>
      </c>
      <c r="DR2113" t="s">
        <v>329</v>
      </c>
      <c r="DV2113" t="b">
        <v>1</v>
      </c>
      <c r="EL2113" t="s">
        <v>330</v>
      </c>
      <c r="EN2113" t="s">
        <v>330</v>
      </c>
      <c r="EP2113" t="s">
        <v>330</v>
      </c>
      <c r="FN2113" t="s">
        <v>330</v>
      </c>
      <c r="GJ2113" t="s">
        <v>330</v>
      </c>
      <c r="GW2113" t="s">
        <v>330</v>
      </c>
      <c r="GZ2113" t="s">
        <v>330</v>
      </c>
      <c r="HC2113" t="s">
        <v>330</v>
      </c>
      <c r="HE2113" t="s">
        <v>330</v>
      </c>
      <c r="HG2113" t="s">
        <v>336</v>
      </c>
      <c r="HH2113" t="s">
        <v>329</v>
      </c>
      <c r="HI2113" t="s">
        <v>330</v>
      </c>
      <c r="HJ2113" t="s">
        <v>330</v>
      </c>
      <c r="HM2113" t="b">
        <v>1</v>
      </c>
      <c r="HO2113" t="s">
        <v>337</v>
      </c>
      <c r="HP2113" t="s">
        <v>10099</v>
      </c>
      <c r="HQ2113" t="s">
        <v>339</v>
      </c>
      <c r="HR2113" t="s">
        <v>10100</v>
      </c>
      <c r="HS2113" t="s">
        <v>10101</v>
      </c>
      <c r="HU2113" t="b">
        <v>1</v>
      </c>
      <c r="ID2113" t="s">
        <v>10102</v>
      </c>
      <c r="JD2113" t="s">
        <v>350</v>
      </c>
      <c r="JE2113" t="s">
        <v>10103</v>
      </c>
      <c r="JF2113" t="s">
        <v>329</v>
      </c>
      <c r="JG2113">
        <v>6900</v>
      </c>
      <c r="JH2113" t="s">
        <v>330</v>
      </c>
      <c r="JR2113" t="s">
        <v>330</v>
      </c>
      <c r="KP2113" t="s">
        <v>330</v>
      </c>
      <c r="KS2113" t="s">
        <v>330</v>
      </c>
      <c r="KV2113" t="s">
        <v>330</v>
      </c>
      <c r="KX2113" t="s">
        <v>329</v>
      </c>
      <c r="KZ2113" t="str">
        <f ca="1">OFFSET($A2113,,MATCH([2]Keys!$B$2,Data.Collect1Dump!$3:$3,0)-1)</f>
        <v>laura.adhiambo@gmail.com</v>
      </c>
      <c r="LA2113" t="str">
        <f ca="1">OFFSET($A2113,,MATCH([2]Keys!$B$4,Data.Collect1Dump!$3:$3,0)-1)</f>
        <v>andrew.agumba@givedirectly.org</v>
      </c>
      <c r="LB2113">
        <f ca="1">OFFSET($A2113,,MATCH([2]Keys!$B$3,Data.Collect1Dump!$3:$3,0)-1)</f>
        <v>0</v>
      </c>
      <c r="LC2113">
        <f t="shared" ca="1" si="329"/>
        <v>1</v>
      </c>
      <c r="LD2113">
        <f t="shared" ca="1" si="329"/>
        <v>1</v>
      </c>
      <c r="LE2113">
        <f t="shared" ca="1" si="329"/>
        <v>0</v>
      </c>
      <c r="LF2113" s="2">
        <f t="shared" ca="1" si="330"/>
        <v>41715</v>
      </c>
      <c r="LG2113" s="2">
        <f t="shared" ca="1" si="331"/>
        <v>41592</v>
      </c>
      <c r="LH2113" s="2" t="e">
        <f t="shared" ca="1" si="332"/>
        <v>#N/A</v>
      </c>
      <c r="LI2113" t="str">
        <f t="shared" ca="1" si="333"/>
        <v>laura.adhiambo@gmail.com</v>
      </c>
      <c r="LJ2113" t="str">
        <f t="shared" ca="1" si="334"/>
        <v>andrew.agumba@givedirectly.org</v>
      </c>
      <c r="LK2113" t="e">
        <f t="shared" ca="1" si="335"/>
        <v>#N/A</v>
      </c>
      <c r="LL2113" t="str">
        <f t="shared" ca="1" si="327"/>
        <v>Lump Sum</v>
      </c>
      <c r="LM2113" t="str">
        <f t="shared" ca="1" si="328"/>
        <v>laura.adhiambo@gmail.com</v>
      </c>
      <c r="LN2113" t="e">
        <f ca="1">OFFSET($A2113,,MATCH(OFFSET([2]Keys!C$1,MATCH(Data.Collect1Dump!$LL2113,[2]Keys!$A$2:$A$4,0),),Data.Collect1Dump!$3:$3,0)-1,)</f>
        <v>#VALUE!</v>
      </c>
      <c r="LO2113" s="2" t="e">
        <f t="shared" ca="1" si="336"/>
        <v>#VALUE!</v>
      </c>
    </row>
    <row r="2114" spans="1:327">
      <c r="A2114" t="s">
        <v>10104</v>
      </c>
      <c r="B2114" t="s">
        <v>5645</v>
      </c>
      <c r="C2114" t="s">
        <v>10105</v>
      </c>
      <c r="D2114" t="b">
        <v>1</v>
      </c>
      <c r="K2114">
        <v>1</v>
      </c>
      <c r="L2114" t="s">
        <v>329</v>
      </c>
      <c r="M2114" t="s">
        <v>329</v>
      </c>
      <c r="N2114">
        <v>40000</v>
      </c>
      <c r="O2114" t="s">
        <v>329</v>
      </c>
      <c r="T2114" t="s">
        <v>330</v>
      </c>
      <c r="V2114" t="s">
        <v>329</v>
      </c>
      <c r="X2114">
        <v>1</v>
      </c>
      <c r="Y2114">
        <v>39725</v>
      </c>
      <c r="Z2114">
        <v>275</v>
      </c>
      <c r="AO2114">
        <v>20</v>
      </c>
      <c r="AQ2114">
        <v>0</v>
      </c>
      <c r="AV2114" t="b">
        <v>1</v>
      </c>
      <c r="BL2114" t="s">
        <v>329</v>
      </c>
      <c r="BM2114" t="s">
        <v>10106</v>
      </c>
      <c r="BN2114" t="s">
        <v>330</v>
      </c>
      <c r="BP2114">
        <v>2000</v>
      </c>
      <c r="BQ2114">
        <v>500</v>
      </c>
      <c r="BU2114" t="b">
        <v>1</v>
      </c>
      <c r="CI2114" t="b">
        <v>1</v>
      </c>
      <c r="CN2114">
        <v>42125</v>
      </c>
      <c r="DB2114">
        <v>100</v>
      </c>
      <c r="DC2114" t="s">
        <v>329</v>
      </c>
      <c r="DD2114" t="b">
        <v>1</v>
      </c>
      <c r="DL2114" t="b">
        <v>1</v>
      </c>
      <c r="DR2114" t="s">
        <v>329</v>
      </c>
      <c r="DU2114" t="b">
        <v>1</v>
      </c>
      <c r="EL2114" t="s">
        <v>330</v>
      </c>
      <c r="EN2114" t="s">
        <v>330</v>
      </c>
      <c r="EP2114" t="s">
        <v>330</v>
      </c>
      <c r="FN2114" t="s">
        <v>330</v>
      </c>
      <c r="GJ2114" t="s">
        <v>330</v>
      </c>
      <c r="GW2114" t="s">
        <v>330</v>
      </c>
      <c r="GZ2114" t="s">
        <v>330</v>
      </c>
      <c r="HC2114" t="s">
        <v>330</v>
      </c>
      <c r="HE2114" t="s">
        <v>330</v>
      </c>
      <c r="HG2114" t="s">
        <v>336</v>
      </c>
      <c r="HH2114" t="s">
        <v>330</v>
      </c>
      <c r="HI2114" t="s">
        <v>330</v>
      </c>
      <c r="HJ2114" t="s">
        <v>330</v>
      </c>
      <c r="HM2114" t="b">
        <v>1</v>
      </c>
      <c r="HO2114" t="s">
        <v>337</v>
      </c>
      <c r="HP2114" t="s">
        <v>10107</v>
      </c>
      <c r="HQ2114" t="s">
        <v>339</v>
      </c>
      <c r="HR2114" t="s">
        <v>10108</v>
      </c>
      <c r="HS2114" t="s">
        <v>10109</v>
      </c>
      <c r="HU2114" t="b">
        <v>1</v>
      </c>
      <c r="IC2114" t="b">
        <v>1</v>
      </c>
      <c r="ID2114">
        <v>999</v>
      </c>
      <c r="JD2114" t="s">
        <v>350</v>
      </c>
      <c r="JE2114" t="s">
        <v>10110</v>
      </c>
      <c r="JF2114" t="s">
        <v>329</v>
      </c>
      <c r="JG2114">
        <v>7000</v>
      </c>
      <c r="JH2114" t="s">
        <v>330</v>
      </c>
      <c r="JR2114" t="s">
        <v>330</v>
      </c>
      <c r="KP2114" t="s">
        <v>330</v>
      </c>
      <c r="KS2114" t="s">
        <v>330</v>
      </c>
      <c r="KV2114" t="s">
        <v>330</v>
      </c>
      <c r="KX2114" t="s">
        <v>329</v>
      </c>
      <c r="KZ2114" t="str">
        <f ca="1">OFFSET($A2114,,MATCH([2]Keys!$B$2,Data.Collect1Dump!$3:$3,0)-1)</f>
        <v>laura.adhiambo@gmail.com</v>
      </c>
      <c r="LA2114" t="str">
        <f ca="1">OFFSET($A2114,,MATCH([2]Keys!$B$4,Data.Collect1Dump!$3:$3,0)-1)</f>
        <v>andrew.agumba@givedirectly.org</v>
      </c>
      <c r="LB2114">
        <f ca="1">OFFSET($A2114,,MATCH([2]Keys!$B$3,Data.Collect1Dump!$3:$3,0)-1)</f>
        <v>0</v>
      </c>
      <c r="LC2114">
        <f t="shared" ca="1" si="329"/>
        <v>1</v>
      </c>
      <c r="LD2114">
        <f t="shared" ca="1" si="329"/>
        <v>1</v>
      </c>
      <c r="LE2114">
        <f t="shared" ca="1" si="329"/>
        <v>0</v>
      </c>
      <c r="LF2114" s="2">
        <f t="shared" ca="1" si="330"/>
        <v>41719</v>
      </c>
      <c r="LG2114" s="2">
        <f t="shared" ca="1" si="331"/>
        <v>41612</v>
      </c>
      <c r="LH2114" s="2" t="e">
        <f t="shared" ca="1" si="332"/>
        <v>#N/A</v>
      </c>
      <c r="LI2114" t="str">
        <f t="shared" ca="1" si="333"/>
        <v>laura.adhiambo@gmail.com</v>
      </c>
      <c r="LJ2114" t="str">
        <f t="shared" ca="1" si="334"/>
        <v>andrew.agumba@givedirectly.org</v>
      </c>
      <c r="LK2114" t="e">
        <f t="shared" ca="1" si="335"/>
        <v>#N/A</v>
      </c>
      <c r="LL2114" t="str">
        <f t="shared" ca="1" si="327"/>
        <v>Lump Sum</v>
      </c>
      <c r="LM2114" t="str">
        <f t="shared" ca="1" si="328"/>
        <v>laura.adhiambo@gmail.com</v>
      </c>
      <c r="LN2114" t="e">
        <f ca="1">OFFSET($A2114,,MATCH(OFFSET([2]Keys!C$1,MATCH(Data.Collect1Dump!$LL2114,[2]Keys!$A$2:$A$4,0),),Data.Collect1Dump!$3:$3,0)-1,)</f>
        <v>#VALUE!</v>
      </c>
      <c r="LO2114" s="2" t="e">
        <f t="shared" ca="1" si="336"/>
        <v>#VALUE!</v>
      </c>
    </row>
    <row r="2115" spans="1:327">
      <c r="A2115" t="s">
        <v>10111</v>
      </c>
      <c r="B2115" t="s">
        <v>5645</v>
      </c>
      <c r="C2115" t="s">
        <v>10112</v>
      </c>
      <c r="E2115" t="b">
        <v>1</v>
      </c>
      <c r="J2115" t="s">
        <v>15668</v>
      </c>
      <c r="K2115">
        <v>1</v>
      </c>
      <c r="L2115" t="s">
        <v>329</v>
      </c>
      <c r="M2115" t="s">
        <v>329</v>
      </c>
      <c r="N2115">
        <v>40000</v>
      </c>
      <c r="O2115" t="s">
        <v>329</v>
      </c>
      <c r="T2115" t="s">
        <v>330</v>
      </c>
      <c r="V2115" t="s">
        <v>329</v>
      </c>
      <c r="X2115">
        <v>2</v>
      </c>
      <c r="Y2115">
        <v>20000</v>
      </c>
      <c r="Z2115">
        <v>75</v>
      </c>
      <c r="AA2115">
        <v>20000</v>
      </c>
      <c r="AB2115">
        <v>75</v>
      </c>
      <c r="AO2115">
        <v>30</v>
      </c>
      <c r="AQ2115">
        <v>0</v>
      </c>
      <c r="AT2115" t="b">
        <v>1</v>
      </c>
      <c r="AV2115" t="b">
        <v>1</v>
      </c>
      <c r="AX2115" t="b">
        <v>1</v>
      </c>
      <c r="BL2115" t="s">
        <v>329</v>
      </c>
      <c r="BM2115" t="s">
        <v>10113</v>
      </c>
      <c r="BN2115" t="s">
        <v>330</v>
      </c>
      <c r="BP2115">
        <v>7500</v>
      </c>
      <c r="BQ2115">
        <v>0</v>
      </c>
      <c r="BZ2115" t="b">
        <v>1</v>
      </c>
      <c r="CH2115" t="b">
        <v>1</v>
      </c>
      <c r="CS2115">
        <v>46200</v>
      </c>
      <c r="DA2115">
        <v>1300</v>
      </c>
      <c r="DC2115" t="s">
        <v>329</v>
      </c>
      <c r="DD2115" t="b">
        <v>1</v>
      </c>
      <c r="DE2115" t="b">
        <v>1</v>
      </c>
      <c r="DL2115" t="b">
        <v>1</v>
      </c>
      <c r="DR2115" t="s">
        <v>330</v>
      </c>
      <c r="EN2115" t="s">
        <v>330</v>
      </c>
      <c r="EP2115" t="s">
        <v>330</v>
      </c>
      <c r="FN2115" t="s">
        <v>330</v>
      </c>
      <c r="GJ2115" t="s">
        <v>330</v>
      </c>
      <c r="GW2115" t="s">
        <v>329</v>
      </c>
      <c r="GX2115" t="s">
        <v>10114</v>
      </c>
      <c r="GY2115" t="s">
        <v>330</v>
      </c>
      <c r="GZ2115" t="s">
        <v>330</v>
      </c>
      <c r="HC2115" t="s">
        <v>330</v>
      </c>
      <c r="HE2115" t="s">
        <v>330</v>
      </c>
      <c r="HG2115" t="s">
        <v>336</v>
      </c>
      <c r="HH2115" t="s">
        <v>329</v>
      </c>
      <c r="HI2115" t="s">
        <v>330</v>
      </c>
      <c r="HJ2115" t="s">
        <v>330</v>
      </c>
      <c r="HM2115" t="b">
        <v>1</v>
      </c>
      <c r="HO2115" t="s">
        <v>337</v>
      </c>
      <c r="HP2115" t="s">
        <v>10115</v>
      </c>
      <c r="HQ2115" t="s">
        <v>339</v>
      </c>
      <c r="HR2115" t="s">
        <v>10116</v>
      </c>
      <c r="HS2115" t="s">
        <v>10117</v>
      </c>
      <c r="IC2115" t="b">
        <v>1</v>
      </c>
      <c r="ID2115" t="s">
        <v>10118</v>
      </c>
      <c r="JD2115" t="s">
        <v>350</v>
      </c>
      <c r="JE2115" t="s">
        <v>10119</v>
      </c>
      <c r="JF2115" t="s">
        <v>329</v>
      </c>
      <c r="JG2115">
        <v>7000</v>
      </c>
      <c r="JH2115" t="s">
        <v>330</v>
      </c>
      <c r="JR2115" t="s">
        <v>329</v>
      </c>
      <c r="JS2115" t="s">
        <v>10120</v>
      </c>
      <c r="JU2115" t="b">
        <v>1</v>
      </c>
      <c r="JX2115" t="b">
        <v>1</v>
      </c>
      <c r="KH2115" t="b">
        <v>1</v>
      </c>
      <c r="KI2115" t="s">
        <v>10121</v>
      </c>
      <c r="KJ2115" t="b">
        <v>1</v>
      </c>
      <c r="KP2115" t="s">
        <v>330</v>
      </c>
      <c r="KS2115" t="s">
        <v>330</v>
      </c>
      <c r="KV2115" t="s">
        <v>330</v>
      </c>
      <c r="KX2115" t="s">
        <v>329</v>
      </c>
      <c r="KZ2115" t="str">
        <f ca="1">OFFSET($A2115,,MATCH([2]Keys!$B$2,Data.Collect1Dump!$3:$3,0)-1)</f>
        <v>laura.adhiambo@gmail.com</v>
      </c>
      <c r="LA2115" t="str">
        <f ca="1">OFFSET($A2115,,MATCH([2]Keys!$B$4,Data.Collect1Dump!$3:$3,0)-1)</f>
        <v>andrew.agumba@givedirectly.org</v>
      </c>
      <c r="LB2115">
        <f ca="1">OFFSET($A2115,,MATCH([2]Keys!$B$3,Data.Collect1Dump!$3:$3,0)-1)</f>
        <v>0</v>
      </c>
      <c r="LC2115">
        <f t="shared" ca="1" si="329"/>
        <v>1</v>
      </c>
      <c r="LD2115">
        <f t="shared" ca="1" si="329"/>
        <v>1</v>
      </c>
      <c r="LE2115">
        <f t="shared" ca="1" si="329"/>
        <v>0</v>
      </c>
      <c r="LF2115" s="2">
        <f t="shared" ca="1" si="330"/>
        <v>41711</v>
      </c>
      <c r="LG2115" s="2">
        <f t="shared" ca="1" si="331"/>
        <v>41592</v>
      </c>
      <c r="LH2115" s="2" t="e">
        <f t="shared" ca="1" si="332"/>
        <v>#N/A</v>
      </c>
      <c r="LI2115" t="str">
        <f t="shared" ca="1" si="333"/>
        <v>laura.adhiambo@gmail.com</v>
      </c>
      <c r="LJ2115" t="str">
        <f t="shared" ca="1" si="334"/>
        <v>andrew.agumba@givedirectly.org</v>
      </c>
      <c r="LK2115" t="e">
        <f t="shared" ca="1" si="335"/>
        <v>#N/A</v>
      </c>
      <c r="LL2115" t="str">
        <f t="shared" ca="1" si="327"/>
        <v>Lump Sum</v>
      </c>
      <c r="LM2115" t="str">
        <f t="shared" ca="1" si="328"/>
        <v>laura.adhiambo@gmail.com</v>
      </c>
      <c r="LN2115" t="e">
        <f ca="1">OFFSET($A2115,,MATCH(OFFSET([2]Keys!C$1,MATCH(Data.Collect1Dump!$LL2115,[2]Keys!$A$2:$A$4,0),),Data.Collect1Dump!$3:$3,0)-1,)</f>
        <v>#VALUE!</v>
      </c>
      <c r="LO2115" s="2" t="e">
        <f t="shared" ca="1" si="336"/>
        <v>#VALUE!</v>
      </c>
    </row>
    <row r="2116" spans="1:327">
      <c r="A2116" t="s">
        <v>10122</v>
      </c>
      <c r="B2116" t="s">
        <v>5645</v>
      </c>
      <c r="C2116" t="s">
        <v>10123</v>
      </c>
      <c r="D2116" t="b">
        <v>1</v>
      </c>
      <c r="K2116">
        <v>2</v>
      </c>
      <c r="L2116" t="s">
        <v>329</v>
      </c>
      <c r="M2116" t="s">
        <v>329</v>
      </c>
      <c r="N2116">
        <v>40000</v>
      </c>
      <c r="O2116" t="s">
        <v>329</v>
      </c>
      <c r="T2116" t="s">
        <v>330</v>
      </c>
      <c r="V2116" t="s">
        <v>329</v>
      </c>
      <c r="X2116">
        <v>1</v>
      </c>
      <c r="Y2116">
        <v>39000</v>
      </c>
      <c r="Z2116">
        <v>1000</v>
      </c>
      <c r="AO2116">
        <v>30</v>
      </c>
      <c r="AQ2116">
        <v>0</v>
      </c>
      <c r="AV2116" t="b">
        <v>1</v>
      </c>
      <c r="BL2116" t="s">
        <v>329</v>
      </c>
      <c r="BM2116" t="s">
        <v>10124</v>
      </c>
      <c r="BN2116" t="s">
        <v>330</v>
      </c>
      <c r="BP2116">
        <v>0</v>
      </c>
      <c r="BQ2116">
        <v>0</v>
      </c>
      <c r="BS2116" t="b">
        <v>1</v>
      </c>
      <c r="BT2116" t="b">
        <v>1</v>
      </c>
      <c r="CD2116" t="b">
        <v>1</v>
      </c>
      <c r="CF2116" t="b">
        <v>1</v>
      </c>
      <c r="CL2116">
        <v>5000</v>
      </c>
      <c r="CM2116">
        <v>20000</v>
      </c>
      <c r="CW2116">
        <v>4000</v>
      </c>
      <c r="CY2116">
        <v>10000</v>
      </c>
      <c r="DC2116" t="s">
        <v>329</v>
      </c>
      <c r="DD2116" t="b">
        <v>1</v>
      </c>
      <c r="DE2116" t="b">
        <v>1</v>
      </c>
      <c r="DL2116" t="b">
        <v>1</v>
      </c>
      <c r="DM2116" t="b">
        <v>1</v>
      </c>
      <c r="DR2116" t="s">
        <v>329</v>
      </c>
      <c r="EI2116" t="b">
        <v>1</v>
      </c>
      <c r="EL2116" t="s">
        <v>329</v>
      </c>
      <c r="EM2116" t="s">
        <v>10125</v>
      </c>
      <c r="EN2116" t="s">
        <v>330</v>
      </c>
      <c r="EP2116" t="s">
        <v>330</v>
      </c>
      <c r="FN2116" t="s">
        <v>330</v>
      </c>
      <c r="GJ2116" t="s">
        <v>330</v>
      </c>
      <c r="GW2116" t="s">
        <v>330</v>
      </c>
      <c r="GZ2116" t="s">
        <v>330</v>
      </c>
      <c r="HC2116" t="s">
        <v>330</v>
      </c>
      <c r="HE2116" t="s">
        <v>330</v>
      </c>
      <c r="HG2116" t="s">
        <v>336</v>
      </c>
      <c r="HH2116" t="s">
        <v>329</v>
      </c>
      <c r="HI2116" t="s">
        <v>329</v>
      </c>
      <c r="HJ2116" t="s">
        <v>330</v>
      </c>
      <c r="HK2116" t="b">
        <v>1</v>
      </c>
      <c r="HO2116" t="s">
        <v>337</v>
      </c>
      <c r="HP2116" t="s">
        <v>10126</v>
      </c>
      <c r="HQ2116" t="s">
        <v>339</v>
      </c>
      <c r="HR2116" t="s">
        <v>10127</v>
      </c>
      <c r="HS2116" t="s">
        <v>10128</v>
      </c>
      <c r="HU2116" t="b">
        <v>1</v>
      </c>
      <c r="ID2116" t="s">
        <v>10129</v>
      </c>
      <c r="JD2116" t="s">
        <v>350</v>
      </c>
      <c r="JE2116" t="s">
        <v>10130</v>
      </c>
      <c r="JF2116" t="s">
        <v>329</v>
      </c>
      <c r="JG2116">
        <v>7000</v>
      </c>
      <c r="JH2116" t="s">
        <v>330</v>
      </c>
      <c r="JR2116" t="s">
        <v>330</v>
      </c>
      <c r="KP2116" t="s">
        <v>330</v>
      </c>
      <c r="KS2116" t="s">
        <v>330</v>
      </c>
      <c r="KV2116" t="s">
        <v>330</v>
      </c>
      <c r="KX2116" t="s">
        <v>329</v>
      </c>
      <c r="KZ2116" t="str">
        <f ca="1">OFFSET($A2116,,MATCH([2]Keys!$B$2,Data.Collect1Dump!$3:$3,0)-1)</f>
        <v>laura.adhiambo@gmail.com</v>
      </c>
      <c r="LA2116" t="str">
        <f ca="1">OFFSET($A2116,,MATCH([2]Keys!$B$4,Data.Collect1Dump!$3:$3,0)-1)</f>
        <v>andrew.agumba@givedirectly.org</v>
      </c>
      <c r="LB2116">
        <f ca="1">OFFSET($A2116,,MATCH([2]Keys!$B$3,Data.Collect1Dump!$3:$3,0)-1)</f>
        <v>0</v>
      </c>
      <c r="LC2116">
        <f t="shared" ca="1" si="329"/>
        <v>1</v>
      </c>
      <c r="LD2116">
        <f t="shared" ca="1" si="329"/>
        <v>1</v>
      </c>
      <c r="LE2116">
        <f t="shared" ca="1" si="329"/>
        <v>0</v>
      </c>
      <c r="LF2116" s="2">
        <f t="shared" ca="1" si="330"/>
        <v>41712</v>
      </c>
      <c r="LG2116" s="2">
        <f t="shared" ca="1" si="331"/>
        <v>41592</v>
      </c>
      <c r="LH2116" s="2" t="e">
        <f t="shared" ca="1" si="332"/>
        <v>#N/A</v>
      </c>
      <c r="LI2116" t="str">
        <f t="shared" ca="1" si="333"/>
        <v>laura.adhiambo@gmail.com</v>
      </c>
      <c r="LJ2116" t="str">
        <f t="shared" ca="1" si="334"/>
        <v>andrew.agumba@givedirectly.org</v>
      </c>
      <c r="LK2116" t="e">
        <f t="shared" ca="1" si="335"/>
        <v>#N/A</v>
      </c>
      <c r="LL2116" t="str">
        <f t="shared" ref="LL2116:LL2179" ca="1" si="337">IF(NOT(ISNUMBER(KZ2116)),"Lump Sum",IF(NOT(ISNUMBER(LA2116)),"Token",IF(NOT(ISNUMBER(LB2116)),"Quality Check","Null Survey")))</f>
        <v>Lump Sum</v>
      </c>
      <c r="LM2116" t="str">
        <f t="shared" ref="LM2116:LM2179" ca="1" si="338">IF(NOT(ISNUMBER(KZ2116)),KZ2116,IF(NOT(ISNUMBER(LA2116)),LA2116,IF(NOT(ISNUMBER(LB2116)),LB2116,"Null Survey")))</f>
        <v>laura.adhiambo@gmail.com</v>
      </c>
      <c r="LN2116" t="e">
        <f ca="1">OFFSET($A2116,,MATCH(OFFSET([2]Keys!C$1,MATCH(Data.Collect1Dump!$LL2116,[2]Keys!$A$2:$A$4,0),),Data.Collect1Dump!$3:$3,0)-1,)</f>
        <v>#VALUE!</v>
      </c>
      <c r="LO2116" s="2" t="e">
        <f t="shared" ca="1" si="336"/>
        <v>#VALUE!</v>
      </c>
    </row>
    <row r="2117" spans="1:327">
      <c r="A2117" t="s">
        <v>10131</v>
      </c>
      <c r="B2117" t="s">
        <v>5645</v>
      </c>
      <c r="C2117" t="s">
        <v>10132</v>
      </c>
      <c r="D2117" t="b">
        <v>1</v>
      </c>
      <c r="K2117">
        <v>1</v>
      </c>
      <c r="L2117" t="s">
        <v>329</v>
      </c>
      <c r="M2117" t="s">
        <v>329</v>
      </c>
      <c r="N2117">
        <v>40000</v>
      </c>
      <c r="O2117" t="s">
        <v>329</v>
      </c>
      <c r="T2117" t="s">
        <v>330</v>
      </c>
      <c r="V2117" t="s">
        <v>329</v>
      </c>
      <c r="X2117">
        <v>1</v>
      </c>
      <c r="Y2117">
        <v>39725</v>
      </c>
      <c r="Z2117">
        <v>275</v>
      </c>
      <c r="AO2117">
        <v>30</v>
      </c>
      <c r="AQ2117">
        <v>0</v>
      </c>
      <c r="AV2117" t="b">
        <v>1</v>
      </c>
      <c r="AX2117" t="b">
        <v>1</v>
      </c>
      <c r="AY2117" t="b">
        <v>1</v>
      </c>
      <c r="AZ2117" t="b">
        <v>1</v>
      </c>
      <c r="BL2117" t="s">
        <v>329</v>
      </c>
      <c r="BM2117" t="s">
        <v>10133</v>
      </c>
      <c r="BN2117" t="s">
        <v>330</v>
      </c>
      <c r="BP2117">
        <v>0</v>
      </c>
      <c r="BQ2117">
        <v>0</v>
      </c>
      <c r="BR2117" t="b">
        <v>1</v>
      </c>
      <c r="BS2117" t="b">
        <v>1</v>
      </c>
      <c r="BT2117" t="b">
        <v>1</v>
      </c>
      <c r="BW2117" t="b">
        <v>1</v>
      </c>
      <c r="BX2117" t="b">
        <v>1</v>
      </c>
      <c r="CD2117" t="b">
        <v>1</v>
      </c>
      <c r="CK2117">
        <v>7000</v>
      </c>
      <c r="CL2117">
        <v>2500</v>
      </c>
      <c r="CM2117">
        <v>8000</v>
      </c>
      <c r="CP2117">
        <v>17000</v>
      </c>
      <c r="CQ2117">
        <v>4000</v>
      </c>
      <c r="CW2117">
        <v>1225</v>
      </c>
      <c r="DC2117" t="s">
        <v>329</v>
      </c>
      <c r="DD2117" t="b">
        <v>1</v>
      </c>
      <c r="DE2117" t="b">
        <v>1</v>
      </c>
      <c r="DL2117" t="b">
        <v>1</v>
      </c>
      <c r="DM2117" t="b">
        <v>1</v>
      </c>
      <c r="DR2117" t="s">
        <v>329</v>
      </c>
      <c r="DZ2117" t="b">
        <v>1</v>
      </c>
      <c r="EL2117" t="s">
        <v>330</v>
      </c>
      <c r="EN2117" t="s">
        <v>330</v>
      </c>
      <c r="EP2117" t="s">
        <v>330</v>
      </c>
      <c r="FN2117" t="s">
        <v>330</v>
      </c>
      <c r="GJ2117" t="s">
        <v>330</v>
      </c>
      <c r="GW2117" t="s">
        <v>330</v>
      </c>
      <c r="GZ2117" t="s">
        <v>330</v>
      </c>
      <c r="HC2117" t="s">
        <v>330</v>
      </c>
      <c r="HE2117" t="s">
        <v>330</v>
      </c>
      <c r="HG2117" t="s">
        <v>336</v>
      </c>
      <c r="HH2117" t="s">
        <v>329</v>
      </c>
      <c r="HI2117" t="s">
        <v>330</v>
      </c>
      <c r="HJ2117" t="s">
        <v>330</v>
      </c>
      <c r="HK2117" t="b">
        <v>1</v>
      </c>
      <c r="HO2117" t="s">
        <v>337</v>
      </c>
      <c r="HP2117" t="s">
        <v>10134</v>
      </c>
      <c r="HQ2117" t="s">
        <v>339</v>
      </c>
      <c r="HR2117" t="s">
        <v>10135</v>
      </c>
      <c r="HS2117" t="s">
        <v>10136</v>
      </c>
      <c r="HU2117" t="b">
        <v>1</v>
      </c>
      <c r="ID2117">
        <v>999</v>
      </c>
      <c r="JD2117" t="s">
        <v>350</v>
      </c>
      <c r="JE2117" t="s">
        <v>10137</v>
      </c>
      <c r="JF2117" t="s">
        <v>329</v>
      </c>
      <c r="JG2117">
        <v>7000</v>
      </c>
      <c r="JH2117" t="s">
        <v>330</v>
      </c>
      <c r="JR2117" t="s">
        <v>330</v>
      </c>
      <c r="KP2117" t="s">
        <v>330</v>
      </c>
      <c r="KS2117" t="s">
        <v>330</v>
      </c>
      <c r="KV2117" t="s">
        <v>330</v>
      </c>
      <c r="KX2117" t="s">
        <v>329</v>
      </c>
      <c r="KZ2117" t="str">
        <f ca="1">OFFSET($A2117,,MATCH([2]Keys!$B$2,Data.Collect1Dump!$3:$3,0)-1)</f>
        <v>laura.adhiambo@gmail.com</v>
      </c>
      <c r="LA2117" t="str">
        <f ca="1">OFFSET($A2117,,MATCH([2]Keys!$B$4,Data.Collect1Dump!$3:$3,0)-1)</f>
        <v>andrew.agumba@givedirectly.org</v>
      </c>
      <c r="LB2117">
        <f ca="1">OFFSET($A2117,,MATCH([2]Keys!$B$3,Data.Collect1Dump!$3:$3,0)-1)</f>
        <v>0</v>
      </c>
      <c r="LC2117">
        <f t="shared" ref="LC2117:LE2180" ca="1" si="339">IF(NOT(ISNUMBER(KZ2117)),1,0)</f>
        <v>1</v>
      </c>
      <c r="LD2117">
        <f t="shared" ca="1" si="339"/>
        <v>1</v>
      </c>
      <c r="LE2117">
        <f t="shared" ca="1" si="339"/>
        <v>0</v>
      </c>
      <c r="LF2117" s="2">
        <f t="shared" ref="LF2117:LF2180" ca="1" si="340">IF(LC2117=1,DATE(LEFT(C2117,4),RIGHT(LEFT(C2117,7),2), RIGHT(LEFT(C2117, 10),2)),NA())</f>
        <v>41719</v>
      </c>
      <c r="LG2117" s="2">
        <f t="shared" ref="LG2117:LG2180" ca="1" si="341">IF(LD2117=1,DATE(LEFT(JE2117,4),RIGHT(LEFT(JE2117,7),2), RIGHT(LEFT(JE2117, 10),2)),NA())</f>
        <v>41592</v>
      </c>
      <c r="LH2117" s="2" t="e">
        <f t="shared" ref="LH2117:LH2180" ca="1" si="342">IF(LE2117=1,DATE(LEFT(IF2117,4),RIGHT(LEFT(IF2117,7),2), RIGHT(LEFT(IF2117, 10),2)),NA())</f>
        <v>#N/A</v>
      </c>
      <c r="LI2117" t="str">
        <f t="shared" ref="LI2117:LI2180" ca="1" si="343">IF(LC2117=1,B2117,NA())</f>
        <v>laura.adhiambo@gmail.com</v>
      </c>
      <c r="LJ2117" t="str">
        <f t="shared" ref="LJ2117:LJ2180" ca="1" si="344">IF(LD2117=1,JD2117,NA())</f>
        <v>andrew.agumba@givedirectly.org</v>
      </c>
      <c r="LK2117" t="e">
        <f t="shared" ref="LK2117:LK2180" ca="1" si="345">IF(LE2117=1,IE2117,NA())</f>
        <v>#N/A</v>
      </c>
      <c r="LL2117" t="str">
        <f t="shared" ca="1" si="337"/>
        <v>Lump Sum</v>
      </c>
      <c r="LM2117" t="str">
        <f t="shared" ca="1" si="338"/>
        <v>laura.adhiambo@gmail.com</v>
      </c>
      <c r="LN2117" t="e">
        <f ca="1">OFFSET($A2117,,MATCH(OFFSET([2]Keys!C$1,MATCH(Data.Collect1Dump!$LL2117,[2]Keys!$A$2:$A$4,0),),Data.Collect1Dump!$3:$3,0)-1,)</f>
        <v>#VALUE!</v>
      </c>
      <c r="LO2117" s="2" t="e">
        <f t="shared" ref="LO2117:LO2180" ca="1" si="346">DATE(LEFT(LN2117,4),RIGHT(LEFT(LN2117,7),2), RIGHT(LEFT(LN2117, 10),2))</f>
        <v>#VALUE!</v>
      </c>
    </row>
    <row r="2118" spans="1:327">
      <c r="A2118" t="s">
        <v>10138</v>
      </c>
      <c r="B2118" t="s">
        <v>5645</v>
      </c>
      <c r="C2118" t="s">
        <v>10139</v>
      </c>
      <c r="E2118" t="b">
        <v>1</v>
      </c>
      <c r="J2118" t="s">
        <v>15668</v>
      </c>
      <c r="K2118">
        <v>1</v>
      </c>
      <c r="L2118" t="s">
        <v>329</v>
      </c>
      <c r="M2118" t="s">
        <v>329</v>
      </c>
      <c r="N2118">
        <v>40000</v>
      </c>
      <c r="O2118" t="s">
        <v>329</v>
      </c>
      <c r="T2118" t="s">
        <v>330</v>
      </c>
      <c r="V2118" t="s">
        <v>329</v>
      </c>
      <c r="X2118">
        <v>2</v>
      </c>
      <c r="Y2118">
        <v>20000</v>
      </c>
      <c r="Z2118">
        <v>150</v>
      </c>
      <c r="AA2118">
        <v>19700</v>
      </c>
      <c r="AB2118">
        <v>100</v>
      </c>
      <c r="AO2118">
        <v>30</v>
      </c>
      <c r="AQ2118">
        <v>10</v>
      </c>
      <c r="AV2118" t="b">
        <v>1</v>
      </c>
      <c r="BL2118" t="s">
        <v>329</v>
      </c>
      <c r="BM2118" t="s">
        <v>10140</v>
      </c>
      <c r="BN2118" t="s">
        <v>330</v>
      </c>
      <c r="BP2118">
        <v>0</v>
      </c>
      <c r="BQ2118">
        <v>0</v>
      </c>
      <c r="BU2118" t="b">
        <v>1</v>
      </c>
      <c r="BZ2118" t="b">
        <v>1</v>
      </c>
      <c r="CN2118">
        <v>38100</v>
      </c>
      <c r="CS2118">
        <v>1600</v>
      </c>
      <c r="DC2118" t="s">
        <v>329</v>
      </c>
      <c r="DD2118" t="b">
        <v>1</v>
      </c>
      <c r="DE2118" t="b">
        <v>1</v>
      </c>
      <c r="DL2118" t="b">
        <v>1</v>
      </c>
      <c r="DM2118" t="b">
        <v>1</v>
      </c>
      <c r="DR2118" t="s">
        <v>329</v>
      </c>
      <c r="DU2118" t="b">
        <v>1</v>
      </c>
      <c r="EL2118" t="s">
        <v>330</v>
      </c>
      <c r="EN2118" t="s">
        <v>330</v>
      </c>
      <c r="EP2118" t="s">
        <v>330</v>
      </c>
      <c r="FN2118" t="s">
        <v>330</v>
      </c>
      <c r="GJ2118" t="s">
        <v>330</v>
      </c>
      <c r="GW2118" t="s">
        <v>330</v>
      </c>
      <c r="GZ2118" t="s">
        <v>330</v>
      </c>
      <c r="HC2118" t="s">
        <v>330</v>
      </c>
      <c r="HE2118" t="s">
        <v>330</v>
      </c>
      <c r="HG2118" t="s">
        <v>336</v>
      </c>
      <c r="HH2118" t="s">
        <v>329</v>
      </c>
      <c r="HI2118" t="s">
        <v>329</v>
      </c>
      <c r="HJ2118" t="s">
        <v>330</v>
      </c>
      <c r="HK2118" t="b">
        <v>1</v>
      </c>
      <c r="HO2118" t="s">
        <v>337</v>
      </c>
      <c r="HP2118" t="s">
        <v>10141</v>
      </c>
      <c r="HQ2118" t="s">
        <v>339</v>
      </c>
      <c r="HR2118" t="s">
        <v>10142</v>
      </c>
      <c r="HS2118" t="s">
        <v>10143</v>
      </c>
      <c r="HU2118" t="b">
        <v>1</v>
      </c>
      <c r="ID2118" t="s">
        <v>10144</v>
      </c>
      <c r="JD2118" t="s">
        <v>350</v>
      </c>
      <c r="JE2118" t="s">
        <v>10145</v>
      </c>
      <c r="JF2118" t="s">
        <v>329</v>
      </c>
      <c r="JG2118">
        <v>7000</v>
      </c>
      <c r="JH2118" t="s">
        <v>330</v>
      </c>
      <c r="JR2118" t="s">
        <v>330</v>
      </c>
      <c r="KP2118" t="s">
        <v>330</v>
      </c>
      <c r="KS2118" t="s">
        <v>330</v>
      </c>
      <c r="KV2118" t="s">
        <v>330</v>
      </c>
      <c r="KX2118" t="s">
        <v>329</v>
      </c>
      <c r="KZ2118" t="str">
        <f ca="1">OFFSET($A2118,,MATCH([2]Keys!$B$2,Data.Collect1Dump!$3:$3,0)-1)</f>
        <v>laura.adhiambo@gmail.com</v>
      </c>
      <c r="LA2118" t="str">
        <f ca="1">OFFSET($A2118,,MATCH([2]Keys!$B$4,Data.Collect1Dump!$3:$3,0)-1)</f>
        <v>andrew.agumba@givedirectly.org</v>
      </c>
      <c r="LB2118">
        <f ca="1">OFFSET($A2118,,MATCH([2]Keys!$B$3,Data.Collect1Dump!$3:$3,0)-1)</f>
        <v>0</v>
      </c>
      <c r="LC2118">
        <f t="shared" ca="1" si="339"/>
        <v>1</v>
      </c>
      <c r="LD2118">
        <f t="shared" ca="1" si="339"/>
        <v>1</v>
      </c>
      <c r="LE2118">
        <f t="shared" ca="1" si="339"/>
        <v>0</v>
      </c>
      <c r="LF2118" s="2">
        <f t="shared" ca="1" si="340"/>
        <v>41712</v>
      </c>
      <c r="LG2118" s="2">
        <f t="shared" ca="1" si="341"/>
        <v>41618</v>
      </c>
      <c r="LH2118" s="2" t="e">
        <f t="shared" ca="1" si="342"/>
        <v>#N/A</v>
      </c>
      <c r="LI2118" t="str">
        <f t="shared" ca="1" si="343"/>
        <v>laura.adhiambo@gmail.com</v>
      </c>
      <c r="LJ2118" t="str">
        <f t="shared" ca="1" si="344"/>
        <v>andrew.agumba@givedirectly.org</v>
      </c>
      <c r="LK2118" t="e">
        <f t="shared" ca="1" si="345"/>
        <v>#N/A</v>
      </c>
      <c r="LL2118" t="str">
        <f t="shared" ca="1" si="337"/>
        <v>Lump Sum</v>
      </c>
      <c r="LM2118" t="str">
        <f t="shared" ca="1" si="338"/>
        <v>laura.adhiambo@gmail.com</v>
      </c>
      <c r="LN2118" t="e">
        <f ca="1">OFFSET($A2118,,MATCH(OFFSET([2]Keys!C$1,MATCH(Data.Collect1Dump!$LL2118,[2]Keys!$A$2:$A$4,0),),Data.Collect1Dump!$3:$3,0)-1,)</f>
        <v>#VALUE!</v>
      </c>
      <c r="LO2118" s="2" t="e">
        <f t="shared" ca="1" si="346"/>
        <v>#VALUE!</v>
      </c>
    </row>
    <row r="2119" spans="1:327">
      <c r="A2119" t="s">
        <v>10146</v>
      </c>
      <c r="ID2119"/>
      <c r="JD2119" t="s">
        <v>4392</v>
      </c>
      <c r="JE2119" t="s">
        <v>10147</v>
      </c>
      <c r="JF2119" t="s">
        <v>329</v>
      </c>
      <c r="JG2119">
        <v>7000</v>
      </c>
      <c r="JH2119" t="s">
        <v>330</v>
      </c>
      <c r="JR2119" t="s">
        <v>329</v>
      </c>
      <c r="JS2119" t="s">
        <v>10148</v>
      </c>
      <c r="JV2119" t="b">
        <v>1</v>
      </c>
      <c r="JW2119" t="b">
        <v>1</v>
      </c>
      <c r="KG2119" t="b">
        <v>1</v>
      </c>
      <c r="KJ2119" t="b">
        <v>1</v>
      </c>
      <c r="KP2119" t="s">
        <v>330</v>
      </c>
      <c r="KS2119" t="s">
        <v>330</v>
      </c>
      <c r="KV2119" t="s">
        <v>330</v>
      </c>
      <c r="KX2119" t="s">
        <v>329</v>
      </c>
      <c r="KZ2119">
        <f ca="1">OFFSET($A2119,,MATCH([2]Keys!$B$2,Data.Collect1Dump!$3:$3,0)-1)</f>
        <v>0</v>
      </c>
      <c r="LA2119" t="str">
        <f ca="1">OFFSET($A2119,,MATCH([2]Keys!$B$4,Data.Collect1Dump!$3:$3,0)-1)</f>
        <v>ezekielogadho@gmail.com</v>
      </c>
      <c r="LB2119">
        <f ca="1">OFFSET($A2119,,MATCH([2]Keys!$B$3,Data.Collect1Dump!$3:$3,0)-1)</f>
        <v>0</v>
      </c>
      <c r="LC2119">
        <f t="shared" ca="1" si="339"/>
        <v>0</v>
      </c>
      <c r="LD2119">
        <f t="shared" ca="1" si="339"/>
        <v>1</v>
      </c>
      <c r="LE2119">
        <f t="shared" ca="1" si="339"/>
        <v>0</v>
      </c>
      <c r="LF2119" s="2" t="e">
        <f t="shared" ca="1" si="340"/>
        <v>#N/A</v>
      </c>
      <c r="LG2119" s="2">
        <f t="shared" ca="1" si="341"/>
        <v>41719</v>
      </c>
      <c r="LH2119" s="2" t="e">
        <f t="shared" ca="1" si="342"/>
        <v>#N/A</v>
      </c>
      <c r="LI2119" t="e">
        <f t="shared" ca="1" si="343"/>
        <v>#N/A</v>
      </c>
      <c r="LJ2119" t="str">
        <f t="shared" ca="1" si="344"/>
        <v>ezekielogadho@gmail.com</v>
      </c>
      <c r="LK2119" t="e">
        <f t="shared" ca="1" si="345"/>
        <v>#N/A</v>
      </c>
      <c r="LL2119" t="str">
        <f t="shared" ca="1" si="337"/>
        <v>Token</v>
      </c>
      <c r="LM2119" t="str">
        <f t="shared" ca="1" si="338"/>
        <v>ezekielogadho@gmail.com</v>
      </c>
      <c r="LN2119" t="e">
        <f ca="1">OFFSET($A2119,,MATCH(OFFSET([2]Keys!C$1,MATCH(Data.Collect1Dump!$LL2119,[2]Keys!$A$2:$A$4,0),),Data.Collect1Dump!$3:$3,0)-1,)</f>
        <v>#VALUE!</v>
      </c>
      <c r="LO2119" s="2" t="e">
        <f t="shared" ca="1" si="346"/>
        <v>#VALUE!</v>
      </c>
    </row>
    <row r="2120" spans="1:327">
      <c r="A2120" t="s">
        <v>10149</v>
      </c>
      <c r="B2120" t="s">
        <v>5645</v>
      </c>
      <c r="C2120" t="s">
        <v>10150</v>
      </c>
      <c r="D2120" t="b">
        <v>1</v>
      </c>
      <c r="K2120">
        <v>1</v>
      </c>
      <c r="L2120" t="s">
        <v>329</v>
      </c>
      <c r="M2120" t="s">
        <v>329</v>
      </c>
      <c r="N2120">
        <v>40000</v>
      </c>
      <c r="O2120" t="s">
        <v>329</v>
      </c>
      <c r="T2120" t="s">
        <v>330</v>
      </c>
      <c r="V2120" t="s">
        <v>329</v>
      </c>
      <c r="X2120">
        <v>1</v>
      </c>
      <c r="Y2120">
        <v>39000</v>
      </c>
      <c r="Z2120">
        <v>1000</v>
      </c>
      <c r="AO2120">
        <v>0</v>
      </c>
      <c r="AQ2120">
        <v>30</v>
      </c>
      <c r="AV2120" t="b">
        <v>1</v>
      </c>
      <c r="BL2120" t="s">
        <v>329</v>
      </c>
      <c r="BM2120" t="s">
        <v>10151</v>
      </c>
      <c r="BN2120" t="s">
        <v>329</v>
      </c>
      <c r="BO2120" t="s">
        <v>10152</v>
      </c>
      <c r="BP2120">
        <v>0</v>
      </c>
      <c r="BQ2120">
        <v>0</v>
      </c>
      <c r="BU2120" t="b">
        <v>1</v>
      </c>
      <c r="CN2120">
        <v>39000</v>
      </c>
      <c r="DC2120" t="s">
        <v>329</v>
      </c>
      <c r="DD2120" t="b">
        <v>1</v>
      </c>
      <c r="DH2120" t="b">
        <v>1</v>
      </c>
      <c r="DJ2120" t="s">
        <v>3238</v>
      </c>
      <c r="DL2120" t="b">
        <v>1</v>
      </c>
      <c r="DP2120" t="b">
        <v>1</v>
      </c>
      <c r="DR2120" t="s">
        <v>329</v>
      </c>
      <c r="DU2120" t="b">
        <v>1</v>
      </c>
      <c r="EL2120" t="s">
        <v>330</v>
      </c>
      <c r="EN2120" t="s">
        <v>330</v>
      </c>
      <c r="EP2120" t="s">
        <v>330</v>
      </c>
      <c r="FN2120" t="s">
        <v>330</v>
      </c>
      <c r="GJ2120" t="s">
        <v>330</v>
      </c>
      <c r="GW2120" t="s">
        <v>330</v>
      </c>
      <c r="GZ2120" t="s">
        <v>330</v>
      </c>
      <c r="HC2120" t="s">
        <v>330</v>
      </c>
      <c r="HE2120" t="s">
        <v>330</v>
      </c>
      <c r="HG2120" t="s">
        <v>336</v>
      </c>
      <c r="HH2120" t="s">
        <v>329</v>
      </c>
      <c r="HI2120" t="s">
        <v>330</v>
      </c>
      <c r="HJ2120" t="s">
        <v>330</v>
      </c>
      <c r="HK2120" t="b">
        <v>1</v>
      </c>
      <c r="HO2120" t="s">
        <v>337</v>
      </c>
      <c r="HP2120" t="s">
        <v>10153</v>
      </c>
      <c r="HQ2120" t="s">
        <v>339</v>
      </c>
      <c r="HR2120" t="s">
        <v>10154</v>
      </c>
      <c r="HS2120" t="s">
        <v>10155</v>
      </c>
      <c r="HU2120" t="b">
        <v>1</v>
      </c>
      <c r="ID2120" t="s">
        <v>10156</v>
      </c>
      <c r="IE2120" t="s">
        <v>391</v>
      </c>
      <c r="IF2120" t="s">
        <v>10157</v>
      </c>
      <c r="IG2120" t="b">
        <v>1</v>
      </c>
      <c r="IM2120" t="s">
        <v>329</v>
      </c>
      <c r="IN2120" t="s">
        <v>329</v>
      </c>
      <c r="IO2120" t="s">
        <v>812</v>
      </c>
      <c r="IP2120">
        <v>40000</v>
      </c>
      <c r="IQ2120">
        <v>30</v>
      </c>
      <c r="IR2120" t="s">
        <v>415</v>
      </c>
      <c r="IU2120" t="b">
        <v>1</v>
      </c>
      <c r="IY2120" t="s">
        <v>330</v>
      </c>
      <c r="JA2120" t="s">
        <v>339</v>
      </c>
      <c r="JB2120" t="s">
        <v>4612</v>
      </c>
      <c r="JC2120" t="s">
        <v>814</v>
      </c>
      <c r="JD2120" t="s">
        <v>350</v>
      </c>
      <c r="JE2120" t="s">
        <v>10158</v>
      </c>
      <c r="JF2120" t="s">
        <v>329</v>
      </c>
      <c r="JG2120">
        <v>7000</v>
      </c>
      <c r="JH2120" t="s">
        <v>330</v>
      </c>
      <c r="JR2120" t="s">
        <v>330</v>
      </c>
      <c r="KP2120" t="s">
        <v>330</v>
      </c>
      <c r="KS2120" t="s">
        <v>330</v>
      </c>
      <c r="KV2120" t="s">
        <v>330</v>
      </c>
      <c r="KX2120" t="s">
        <v>329</v>
      </c>
      <c r="KZ2120" t="str">
        <f ca="1">OFFSET($A2120,,MATCH([2]Keys!$B$2,Data.Collect1Dump!$3:$3,0)-1)</f>
        <v>laura.adhiambo@gmail.com</v>
      </c>
      <c r="LA2120" t="str">
        <f ca="1">OFFSET($A2120,,MATCH([2]Keys!$B$4,Data.Collect1Dump!$3:$3,0)-1)</f>
        <v>andrew.agumba@givedirectly.org</v>
      </c>
      <c r="LB2120" t="str">
        <f ca="1">OFFSET($A2120,,MATCH([2]Keys!$B$3,Data.Collect1Dump!$3:$3,0)-1)</f>
        <v>lydia.tala@givedirectly.org</v>
      </c>
      <c r="LC2120">
        <f t="shared" ca="1" si="339"/>
        <v>1</v>
      </c>
      <c r="LD2120">
        <f t="shared" ca="1" si="339"/>
        <v>1</v>
      </c>
      <c r="LE2120">
        <f t="shared" ca="1" si="339"/>
        <v>1</v>
      </c>
      <c r="LF2120" s="2">
        <f t="shared" ca="1" si="340"/>
        <v>41715</v>
      </c>
      <c r="LG2120" s="2">
        <f t="shared" ca="1" si="341"/>
        <v>41592</v>
      </c>
      <c r="LH2120" s="2">
        <f t="shared" ca="1" si="342"/>
        <v>41725</v>
      </c>
      <c r="LI2120" t="str">
        <f t="shared" ca="1" si="343"/>
        <v>laura.adhiambo@gmail.com</v>
      </c>
      <c r="LJ2120" t="str">
        <f t="shared" ca="1" si="344"/>
        <v>andrew.agumba@givedirectly.org</v>
      </c>
      <c r="LK2120" t="str">
        <f t="shared" ca="1" si="345"/>
        <v>lydia.tala@givedirectly.org</v>
      </c>
      <c r="LL2120" t="str">
        <f t="shared" ca="1" si="337"/>
        <v>Lump Sum</v>
      </c>
      <c r="LM2120" t="str">
        <f t="shared" ca="1" si="338"/>
        <v>laura.adhiambo@gmail.com</v>
      </c>
      <c r="LN2120" t="e">
        <f ca="1">OFFSET($A2120,,MATCH(OFFSET([2]Keys!C$1,MATCH(Data.Collect1Dump!$LL2120,[2]Keys!$A$2:$A$4,0),),Data.Collect1Dump!$3:$3,0)-1,)</f>
        <v>#VALUE!</v>
      </c>
      <c r="LO2120" s="2" t="e">
        <f t="shared" ca="1" si="346"/>
        <v>#VALUE!</v>
      </c>
    </row>
    <row r="2121" spans="1:327">
      <c r="A2121" t="s">
        <v>10159</v>
      </c>
      <c r="ID2121"/>
      <c r="JD2121" t="s">
        <v>4392</v>
      </c>
      <c r="JE2121" t="s">
        <v>10160</v>
      </c>
      <c r="JF2121" t="s">
        <v>329</v>
      </c>
      <c r="JG2121">
        <v>6700</v>
      </c>
      <c r="JH2121" t="s">
        <v>330</v>
      </c>
      <c r="JR2121" t="s">
        <v>330</v>
      </c>
      <c r="KP2121" t="s">
        <v>330</v>
      </c>
      <c r="KS2121" t="s">
        <v>330</v>
      </c>
      <c r="KV2121" t="s">
        <v>330</v>
      </c>
      <c r="KX2121" t="s">
        <v>329</v>
      </c>
      <c r="KZ2121">
        <f ca="1">OFFSET($A2121,,MATCH([2]Keys!$B$2,Data.Collect1Dump!$3:$3,0)-1)</f>
        <v>0</v>
      </c>
      <c r="LA2121" t="str">
        <f ca="1">OFFSET($A2121,,MATCH([2]Keys!$B$4,Data.Collect1Dump!$3:$3,0)-1)</f>
        <v>ezekielogadho@gmail.com</v>
      </c>
      <c r="LB2121">
        <f ca="1">OFFSET($A2121,,MATCH([2]Keys!$B$3,Data.Collect1Dump!$3:$3,0)-1)</f>
        <v>0</v>
      </c>
      <c r="LC2121">
        <f t="shared" ca="1" si="339"/>
        <v>0</v>
      </c>
      <c r="LD2121">
        <f t="shared" ca="1" si="339"/>
        <v>1</v>
      </c>
      <c r="LE2121">
        <f t="shared" ca="1" si="339"/>
        <v>0</v>
      </c>
      <c r="LF2121" s="2" t="e">
        <f t="shared" ca="1" si="340"/>
        <v>#N/A</v>
      </c>
      <c r="LG2121" s="2">
        <f t="shared" ca="1" si="341"/>
        <v>41719</v>
      </c>
      <c r="LH2121" s="2" t="e">
        <f t="shared" ca="1" si="342"/>
        <v>#N/A</v>
      </c>
      <c r="LI2121" t="e">
        <f t="shared" ca="1" si="343"/>
        <v>#N/A</v>
      </c>
      <c r="LJ2121" t="str">
        <f t="shared" ca="1" si="344"/>
        <v>ezekielogadho@gmail.com</v>
      </c>
      <c r="LK2121" t="e">
        <f t="shared" ca="1" si="345"/>
        <v>#N/A</v>
      </c>
      <c r="LL2121" t="str">
        <f t="shared" ca="1" si="337"/>
        <v>Token</v>
      </c>
      <c r="LM2121" t="str">
        <f t="shared" ca="1" si="338"/>
        <v>ezekielogadho@gmail.com</v>
      </c>
      <c r="LN2121" t="e">
        <f ca="1">OFFSET($A2121,,MATCH(OFFSET([2]Keys!C$1,MATCH(Data.Collect1Dump!$LL2121,[2]Keys!$A$2:$A$4,0),),Data.Collect1Dump!$3:$3,0)-1,)</f>
        <v>#VALUE!</v>
      </c>
      <c r="LO2121" s="2" t="e">
        <f t="shared" ca="1" si="346"/>
        <v>#VALUE!</v>
      </c>
    </row>
    <row r="2122" spans="1:327">
      <c r="A2122" t="s">
        <v>10161</v>
      </c>
      <c r="B2122" t="s">
        <v>5645</v>
      </c>
      <c r="C2122" t="s">
        <v>10162</v>
      </c>
      <c r="D2122" t="b">
        <v>1</v>
      </c>
      <c r="K2122">
        <v>1</v>
      </c>
      <c r="L2122" t="s">
        <v>329</v>
      </c>
      <c r="M2122" t="s">
        <v>329</v>
      </c>
      <c r="N2122">
        <v>40000</v>
      </c>
      <c r="O2122" t="s">
        <v>329</v>
      </c>
      <c r="T2122" t="s">
        <v>330</v>
      </c>
      <c r="V2122" t="s">
        <v>329</v>
      </c>
      <c r="X2122">
        <v>1</v>
      </c>
      <c r="Y2122">
        <v>38900</v>
      </c>
      <c r="Z2122">
        <v>999</v>
      </c>
      <c r="AO2122">
        <v>120</v>
      </c>
      <c r="AQ2122">
        <v>0</v>
      </c>
      <c r="AV2122" t="b">
        <v>1</v>
      </c>
      <c r="BL2122" t="s">
        <v>329</v>
      </c>
      <c r="BM2122" t="s">
        <v>10163</v>
      </c>
      <c r="BN2122" t="s">
        <v>329</v>
      </c>
      <c r="BO2122" t="s">
        <v>10164</v>
      </c>
      <c r="BP2122">
        <v>0</v>
      </c>
      <c r="BQ2122">
        <v>0</v>
      </c>
      <c r="BR2122" t="b">
        <v>1</v>
      </c>
      <c r="BU2122" t="b">
        <v>1</v>
      </c>
      <c r="CC2122" t="b">
        <v>1</v>
      </c>
      <c r="CI2122" t="b">
        <v>1</v>
      </c>
      <c r="CK2122">
        <v>8400</v>
      </c>
      <c r="CN2122">
        <v>25000</v>
      </c>
      <c r="CV2122">
        <v>500</v>
      </c>
      <c r="DB2122">
        <v>5000</v>
      </c>
      <c r="DC2122" t="s">
        <v>329</v>
      </c>
      <c r="DG2122" t="b">
        <v>1</v>
      </c>
      <c r="DO2122" t="b">
        <v>1</v>
      </c>
      <c r="DR2122" t="s">
        <v>330</v>
      </c>
      <c r="EN2122" t="s">
        <v>330</v>
      </c>
      <c r="EP2122" t="s">
        <v>330</v>
      </c>
      <c r="FN2122" t="s">
        <v>330</v>
      </c>
      <c r="GJ2122" t="s">
        <v>330</v>
      </c>
      <c r="GW2122" t="s">
        <v>330</v>
      </c>
      <c r="GZ2122" t="s">
        <v>330</v>
      </c>
      <c r="HC2122" t="s">
        <v>330</v>
      </c>
      <c r="HE2122" t="s">
        <v>330</v>
      </c>
      <c r="HG2122" t="s">
        <v>336</v>
      </c>
      <c r="HH2122" t="s">
        <v>329</v>
      </c>
      <c r="HI2122" t="s">
        <v>330</v>
      </c>
      <c r="HJ2122" t="s">
        <v>330</v>
      </c>
      <c r="HM2122" t="b">
        <v>1</v>
      </c>
      <c r="HO2122" t="s">
        <v>337</v>
      </c>
      <c r="HP2122" t="s">
        <v>10165</v>
      </c>
      <c r="HQ2122" t="s">
        <v>339</v>
      </c>
      <c r="HR2122" t="s">
        <v>10166</v>
      </c>
      <c r="HS2122" t="s">
        <v>10167</v>
      </c>
      <c r="HZ2122" t="b">
        <v>1</v>
      </c>
      <c r="ID2122" t="s">
        <v>10168</v>
      </c>
      <c r="JD2122" t="s">
        <v>350</v>
      </c>
      <c r="JE2122" t="s">
        <v>10169</v>
      </c>
      <c r="JF2122" t="s">
        <v>329</v>
      </c>
      <c r="JG2122">
        <v>7000</v>
      </c>
      <c r="JH2122" t="s">
        <v>330</v>
      </c>
      <c r="JR2122" t="s">
        <v>329</v>
      </c>
      <c r="JS2122" t="s">
        <v>10170</v>
      </c>
      <c r="KH2122" t="b">
        <v>1</v>
      </c>
      <c r="KI2122" t="s">
        <v>10171</v>
      </c>
      <c r="KJ2122" t="b">
        <v>1</v>
      </c>
      <c r="KP2122" t="s">
        <v>330</v>
      </c>
      <c r="KS2122" t="s">
        <v>330</v>
      </c>
      <c r="KV2122" t="s">
        <v>330</v>
      </c>
      <c r="KX2122" t="s">
        <v>329</v>
      </c>
      <c r="KZ2122" t="str">
        <f ca="1">OFFSET($A2122,,MATCH([2]Keys!$B$2,Data.Collect1Dump!$3:$3,0)-1)</f>
        <v>laura.adhiambo@gmail.com</v>
      </c>
      <c r="LA2122" t="str">
        <f ca="1">OFFSET($A2122,,MATCH([2]Keys!$B$4,Data.Collect1Dump!$3:$3,0)-1)</f>
        <v>andrew.agumba@givedirectly.org</v>
      </c>
      <c r="LB2122">
        <f ca="1">OFFSET($A2122,,MATCH([2]Keys!$B$3,Data.Collect1Dump!$3:$3,0)-1)</f>
        <v>0</v>
      </c>
      <c r="LC2122">
        <f t="shared" ca="1" si="339"/>
        <v>1</v>
      </c>
      <c r="LD2122">
        <f t="shared" ca="1" si="339"/>
        <v>1</v>
      </c>
      <c r="LE2122">
        <f t="shared" ca="1" si="339"/>
        <v>0</v>
      </c>
      <c r="LF2122" s="2">
        <f t="shared" ca="1" si="340"/>
        <v>41715</v>
      </c>
      <c r="LG2122" s="2">
        <f t="shared" ca="1" si="341"/>
        <v>41592</v>
      </c>
      <c r="LH2122" s="2" t="e">
        <f t="shared" ca="1" si="342"/>
        <v>#N/A</v>
      </c>
      <c r="LI2122" t="str">
        <f t="shared" ca="1" si="343"/>
        <v>laura.adhiambo@gmail.com</v>
      </c>
      <c r="LJ2122" t="str">
        <f t="shared" ca="1" si="344"/>
        <v>andrew.agumba@givedirectly.org</v>
      </c>
      <c r="LK2122" t="e">
        <f t="shared" ca="1" si="345"/>
        <v>#N/A</v>
      </c>
      <c r="LL2122" t="str">
        <f t="shared" ca="1" si="337"/>
        <v>Lump Sum</v>
      </c>
      <c r="LM2122" t="str">
        <f t="shared" ca="1" si="338"/>
        <v>laura.adhiambo@gmail.com</v>
      </c>
      <c r="LN2122" t="e">
        <f ca="1">OFFSET($A2122,,MATCH(OFFSET([2]Keys!C$1,MATCH(Data.Collect1Dump!$LL2122,[2]Keys!$A$2:$A$4,0),),Data.Collect1Dump!$3:$3,0)-1,)</f>
        <v>#VALUE!</v>
      </c>
      <c r="LO2122" s="2" t="e">
        <f t="shared" ca="1" si="346"/>
        <v>#VALUE!</v>
      </c>
    </row>
    <row r="2123" spans="1:327">
      <c r="A2123" t="s">
        <v>10172</v>
      </c>
      <c r="B2123" t="s">
        <v>5645</v>
      </c>
      <c r="C2123" t="s">
        <v>10173</v>
      </c>
      <c r="D2123" t="b">
        <v>1</v>
      </c>
      <c r="K2123">
        <v>1</v>
      </c>
      <c r="L2123" t="s">
        <v>329</v>
      </c>
      <c r="M2123" t="s">
        <v>329</v>
      </c>
      <c r="N2123">
        <v>40000</v>
      </c>
      <c r="O2123" t="s">
        <v>329</v>
      </c>
      <c r="T2123" t="s">
        <v>330</v>
      </c>
      <c r="V2123" t="s">
        <v>329</v>
      </c>
      <c r="X2123">
        <v>1</v>
      </c>
      <c r="Y2123">
        <v>39750</v>
      </c>
      <c r="Z2123">
        <v>250</v>
      </c>
      <c r="AO2123">
        <v>105</v>
      </c>
      <c r="AQ2123">
        <v>0</v>
      </c>
      <c r="AV2123" t="b">
        <v>1</v>
      </c>
      <c r="BL2123" t="s">
        <v>329</v>
      </c>
      <c r="BM2123" t="s">
        <v>10174</v>
      </c>
      <c r="BN2123" t="s">
        <v>330</v>
      </c>
      <c r="BP2123">
        <v>0</v>
      </c>
      <c r="BQ2123">
        <v>0</v>
      </c>
      <c r="BR2123" t="b">
        <v>1</v>
      </c>
      <c r="BU2123" t="b">
        <v>1</v>
      </c>
      <c r="BZ2123" t="b">
        <v>1</v>
      </c>
      <c r="CI2123" t="b">
        <v>1</v>
      </c>
      <c r="CK2123">
        <v>4050</v>
      </c>
      <c r="CN2123">
        <v>34900</v>
      </c>
      <c r="CS2123">
        <v>1000</v>
      </c>
      <c r="DB2123">
        <v>800</v>
      </c>
      <c r="DC2123" t="s">
        <v>329</v>
      </c>
      <c r="DD2123" t="b">
        <v>1</v>
      </c>
      <c r="DE2123" t="b">
        <v>1</v>
      </c>
      <c r="DL2123" t="b">
        <v>1</v>
      </c>
      <c r="DR2123" t="s">
        <v>329</v>
      </c>
      <c r="DV2123" t="b">
        <v>1</v>
      </c>
      <c r="EL2123" t="s">
        <v>330</v>
      </c>
      <c r="EN2123" t="s">
        <v>330</v>
      </c>
      <c r="EP2123" t="s">
        <v>330</v>
      </c>
      <c r="FN2123" t="s">
        <v>330</v>
      </c>
      <c r="GJ2123" t="s">
        <v>330</v>
      </c>
      <c r="GW2123" t="s">
        <v>330</v>
      </c>
      <c r="GZ2123" t="s">
        <v>330</v>
      </c>
      <c r="HC2123" t="s">
        <v>330</v>
      </c>
      <c r="HE2123" t="s">
        <v>330</v>
      </c>
      <c r="HG2123" t="s">
        <v>336</v>
      </c>
      <c r="HH2123" t="s">
        <v>330</v>
      </c>
      <c r="HI2123" t="s">
        <v>330</v>
      </c>
      <c r="HJ2123" t="s">
        <v>330</v>
      </c>
      <c r="HK2123" t="b">
        <v>1</v>
      </c>
      <c r="HO2123" t="s">
        <v>337</v>
      </c>
      <c r="HP2123" t="s">
        <v>10175</v>
      </c>
      <c r="HQ2123" t="s">
        <v>339</v>
      </c>
      <c r="HR2123" t="s">
        <v>10176</v>
      </c>
      <c r="HS2123" t="s">
        <v>10177</v>
      </c>
      <c r="HU2123" t="b">
        <v>1</v>
      </c>
      <c r="ID2123" t="s">
        <v>6962</v>
      </c>
      <c r="JD2123" t="s">
        <v>350</v>
      </c>
      <c r="JE2123" t="s">
        <v>10178</v>
      </c>
      <c r="JF2123" t="s">
        <v>329</v>
      </c>
      <c r="JG2123">
        <v>7000</v>
      </c>
      <c r="JR2123" t="s">
        <v>330</v>
      </c>
      <c r="KP2123" t="s">
        <v>330</v>
      </c>
      <c r="KS2123" t="s">
        <v>330</v>
      </c>
      <c r="KV2123" t="s">
        <v>330</v>
      </c>
      <c r="KX2123" t="s">
        <v>329</v>
      </c>
      <c r="KZ2123" t="str">
        <f ca="1">OFFSET($A2123,,MATCH([2]Keys!$B$2,Data.Collect1Dump!$3:$3,0)-1)</f>
        <v>laura.adhiambo@gmail.com</v>
      </c>
      <c r="LA2123" t="str">
        <f ca="1">OFFSET($A2123,,MATCH([2]Keys!$B$4,Data.Collect1Dump!$3:$3,0)-1)</f>
        <v>andrew.agumba@givedirectly.org</v>
      </c>
      <c r="LB2123">
        <f ca="1">OFFSET($A2123,,MATCH([2]Keys!$B$3,Data.Collect1Dump!$3:$3,0)-1)</f>
        <v>0</v>
      </c>
      <c r="LC2123">
        <f t="shared" ca="1" si="339"/>
        <v>1</v>
      </c>
      <c r="LD2123">
        <f t="shared" ca="1" si="339"/>
        <v>1</v>
      </c>
      <c r="LE2123">
        <f t="shared" ca="1" si="339"/>
        <v>0</v>
      </c>
      <c r="LF2123" s="2">
        <f t="shared" ca="1" si="340"/>
        <v>41715</v>
      </c>
      <c r="LG2123" s="2">
        <f t="shared" ca="1" si="341"/>
        <v>41593</v>
      </c>
      <c r="LH2123" s="2" t="e">
        <f t="shared" ca="1" si="342"/>
        <v>#N/A</v>
      </c>
      <c r="LI2123" t="str">
        <f t="shared" ca="1" si="343"/>
        <v>laura.adhiambo@gmail.com</v>
      </c>
      <c r="LJ2123" t="str">
        <f t="shared" ca="1" si="344"/>
        <v>andrew.agumba@givedirectly.org</v>
      </c>
      <c r="LK2123" t="e">
        <f t="shared" ca="1" si="345"/>
        <v>#N/A</v>
      </c>
      <c r="LL2123" t="str">
        <f t="shared" ca="1" si="337"/>
        <v>Lump Sum</v>
      </c>
      <c r="LM2123" t="str">
        <f t="shared" ca="1" si="338"/>
        <v>laura.adhiambo@gmail.com</v>
      </c>
      <c r="LN2123" t="e">
        <f ca="1">OFFSET($A2123,,MATCH(OFFSET([2]Keys!C$1,MATCH(Data.Collect1Dump!$LL2123,[2]Keys!$A$2:$A$4,0),),Data.Collect1Dump!$3:$3,0)-1,)</f>
        <v>#VALUE!</v>
      </c>
      <c r="LO2123" s="2" t="e">
        <f t="shared" ca="1" si="346"/>
        <v>#VALUE!</v>
      </c>
    </row>
    <row r="2124" spans="1:327">
      <c r="A2124" t="s">
        <v>10179</v>
      </c>
      <c r="B2124" t="s">
        <v>5645</v>
      </c>
      <c r="C2124" t="s">
        <v>10180</v>
      </c>
      <c r="E2124" t="b">
        <v>1</v>
      </c>
      <c r="J2124" t="s">
        <v>15668</v>
      </c>
      <c r="K2124">
        <v>1</v>
      </c>
      <c r="L2124" t="s">
        <v>329</v>
      </c>
      <c r="M2124" t="s">
        <v>329</v>
      </c>
      <c r="N2124">
        <v>40000</v>
      </c>
      <c r="O2124" t="s">
        <v>329</v>
      </c>
      <c r="T2124" t="s">
        <v>330</v>
      </c>
      <c r="V2124" t="s">
        <v>329</v>
      </c>
      <c r="X2124">
        <v>2</v>
      </c>
      <c r="Y2124">
        <v>39000</v>
      </c>
      <c r="Z2124">
        <v>999</v>
      </c>
      <c r="AA2124">
        <v>700</v>
      </c>
      <c r="AB2124">
        <v>999</v>
      </c>
      <c r="AO2124">
        <v>20</v>
      </c>
      <c r="AQ2124">
        <v>0</v>
      </c>
      <c r="AV2124" t="b">
        <v>1</v>
      </c>
      <c r="BA2124" t="b">
        <v>1</v>
      </c>
      <c r="BL2124" t="s">
        <v>329</v>
      </c>
      <c r="BM2124" t="s">
        <v>10181</v>
      </c>
      <c r="BN2124" t="s">
        <v>329</v>
      </c>
      <c r="BO2124" t="s">
        <v>10182</v>
      </c>
      <c r="BP2124">
        <v>0</v>
      </c>
      <c r="BQ2124">
        <v>0</v>
      </c>
      <c r="BR2124" t="b">
        <v>1</v>
      </c>
      <c r="BT2124" t="b">
        <v>1</v>
      </c>
      <c r="BU2124" t="b">
        <v>1</v>
      </c>
      <c r="BW2124" t="b">
        <v>1</v>
      </c>
      <c r="BZ2124" t="b">
        <v>1</v>
      </c>
      <c r="CH2124" t="b">
        <v>1</v>
      </c>
      <c r="CI2124" t="b">
        <v>1</v>
      </c>
      <c r="CK2124">
        <v>3800</v>
      </c>
      <c r="CM2124">
        <v>1000</v>
      </c>
      <c r="CN2124">
        <v>27000</v>
      </c>
      <c r="CP2124">
        <v>2000</v>
      </c>
      <c r="CS2124">
        <v>3000</v>
      </c>
      <c r="DA2124">
        <v>200</v>
      </c>
      <c r="DB2124">
        <v>2000</v>
      </c>
      <c r="DC2124" t="s">
        <v>329</v>
      </c>
      <c r="DD2124" t="b">
        <v>1</v>
      </c>
      <c r="DE2124" t="b">
        <v>1</v>
      </c>
      <c r="DF2124" t="b">
        <v>1</v>
      </c>
      <c r="DL2124" t="b">
        <v>1</v>
      </c>
      <c r="DR2124" t="s">
        <v>329</v>
      </c>
      <c r="DV2124" t="b">
        <v>1</v>
      </c>
      <c r="DZ2124" t="b">
        <v>1</v>
      </c>
      <c r="EL2124" t="s">
        <v>330</v>
      </c>
      <c r="EN2124" t="s">
        <v>330</v>
      </c>
      <c r="EP2124" t="s">
        <v>330</v>
      </c>
      <c r="FN2124" t="s">
        <v>330</v>
      </c>
      <c r="GJ2124" t="s">
        <v>330</v>
      </c>
      <c r="GW2124" t="s">
        <v>330</v>
      </c>
      <c r="GZ2124" t="s">
        <v>330</v>
      </c>
      <c r="HC2124" t="s">
        <v>330</v>
      </c>
      <c r="HE2124" t="s">
        <v>330</v>
      </c>
      <c r="HG2124" t="s">
        <v>336</v>
      </c>
      <c r="HH2124" t="s">
        <v>329</v>
      </c>
      <c r="HI2124" t="s">
        <v>330</v>
      </c>
      <c r="HJ2124" t="s">
        <v>330</v>
      </c>
      <c r="HM2124" t="b">
        <v>1</v>
      </c>
      <c r="HO2124" t="s">
        <v>337</v>
      </c>
      <c r="HP2124" t="s">
        <v>10183</v>
      </c>
      <c r="HQ2124" t="s">
        <v>339</v>
      </c>
      <c r="HR2124" t="s">
        <v>10184</v>
      </c>
      <c r="HS2124" t="s">
        <v>10185</v>
      </c>
      <c r="HU2124" t="b">
        <v>1</v>
      </c>
      <c r="HX2124" t="b">
        <v>1</v>
      </c>
      <c r="ID2124" t="s">
        <v>10186</v>
      </c>
      <c r="JD2124" t="s">
        <v>350</v>
      </c>
      <c r="JE2124" t="s">
        <v>10187</v>
      </c>
      <c r="JF2124" t="s">
        <v>329</v>
      </c>
      <c r="JG2124">
        <v>7000</v>
      </c>
      <c r="JH2124" t="s">
        <v>330</v>
      </c>
      <c r="JR2124" t="s">
        <v>330</v>
      </c>
      <c r="KP2124" t="s">
        <v>330</v>
      </c>
      <c r="KS2124" t="s">
        <v>330</v>
      </c>
      <c r="KV2124" t="s">
        <v>330</v>
      </c>
      <c r="KX2124" t="s">
        <v>329</v>
      </c>
      <c r="KZ2124" t="str">
        <f ca="1">OFFSET($A2124,,MATCH([2]Keys!$B$2,Data.Collect1Dump!$3:$3,0)-1)</f>
        <v>laura.adhiambo@gmail.com</v>
      </c>
      <c r="LA2124" t="str">
        <f ca="1">OFFSET($A2124,,MATCH([2]Keys!$B$4,Data.Collect1Dump!$3:$3,0)-1)</f>
        <v>andrew.agumba@givedirectly.org</v>
      </c>
      <c r="LB2124">
        <f ca="1">OFFSET($A2124,,MATCH([2]Keys!$B$3,Data.Collect1Dump!$3:$3,0)-1)</f>
        <v>0</v>
      </c>
      <c r="LC2124">
        <f t="shared" ca="1" si="339"/>
        <v>1</v>
      </c>
      <c r="LD2124">
        <f t="shared" ca="1" si="339"/>
        <v>1</v>
      </c>
      <c r="LE2124">
        <f t="shared" ca="1" si="339"/>
        <v>0</v>
      </c>
      <c r="LF2124" s="2">
        <f t="shared" ca="1" si="340"/>
        <v>41715</v>
      </c>
      <c r="LG2124" s="2">
        <f t="shared" ca="1" si="341"/>
        <v>41593</v>
      </c>
      <c r="LH2124" s="2" t="e">
        <f t="shared" ca="1" si="342"/>
        <v>#N/A</v>
      </c>
      <c r="LI2124" t="str">
        <f t="shared" ca="1" si="343"/>
        <v>laura.adhiambo@gmail.com</v>
      </c>
      <c r="LJ2124" t="str">
        <f t="shared" ca="1" si="344"/>
        <v>andrew.agumba@givedirectly.org</v>
      </c>
      <c r="LK2124" t="e">
        <f t="shared" ca="1" si="345"/>
        <v>#N/A</v>
      </c>
      <c r="LL2124" t="str">
        <f t="shared" ca="1" si="337"/>
        <v>Lump Sum</v>
      </c>
      <c r="LM2124" t="str">
        <f t="shared" ca="1" si="338"/>
        <v>laura.adhiambo@gmail.com</v>
      </c>
      <c r="LN2124" t="e">
        <f ca="1">OFFSET($A2124,,MATCH(OFFSET([2]Keys!C$1,MATCH(Data.Collect1Dump!$LL2124,[2]Keys!$A$2:$A$4,0),),Data.Collect1Dump!$3:$3,0)-1,)</f>
        <v>#VALUE!</v>
      </c>
      <c r="LO2124" s="2" t="e">
        <f t="shared" ca="1" si="346"/>
        <v>#VALUE!</v>
      </c>
    </row>
    <row r="2125" spans="1:327">
      <c r="A2125" t="s">
        <v>10188</v>
      </c>
      <c r="B2125" t="s">
        <v>5645</v>
      </c>
      <c r="C2125" t="s">
        <v>10189</v>
      </c>
      <c r="E2125" t="b">
        <v>1</v>
      </c>
      <c r="J2125" t="s">
        <v>15668</v>
      </c>
      <c r="K2125">
        <v>1</v>
      </c>
      <c r="L2125" t="s">
        <v>329</v>
      </c>
      <c r="M2125" t="s">
        <v>329</v>
      </c>
      <c r="N2125">
        <v>39000</v>
      </c>
      <c r="O2125" t="s">
        <v>329</v>
      </c>
      <c r="T2125" t="s">
        <v>330</v>
      </c>
      <c r="V2125" t="s">
        <v>329</v>
      </c>
      <c r="X2125">
        <v>1</v>
      </c>
      <c r="Y2125">
        <v>39000</v>
      </c>
      <c r="Z2125">
        <v>1000</v>
      </c>
      <c r="AO2125">
        <v>50</v>
      </c>
      <c r="AQ2125">
        <v>0</v>
      </c>
      <c r="AV2125" t="b">
        <v>1</v>
      </c>
      <c r="BA2125" t="b">
        <v>1</v>
      </c>
      <c r="BL2125" t="s">
        <v>329</v>
      </c>
      <c r="BM2125" t="s">
        <v>10190</v>
      </c>
      <c r="BN2125" t="s">
        <v>330</v>
      </c>
      <c r="BP2125">
        <v>0</v>
      </c>
      <c r="BQ2125">
        <v>0</v>
      </c>
      <c r="BU2125" t="b">
        <v>1</v>
      </c>
      <c r="CN2125">
        <v>39000</v>
      </c>
      <c r="DC2125" t="s">
        <v>329</v>
      </c>
      <c r="DD2125" t="b">
        <v>1</v>
      </c>
      <c r="DE2125" t="b">
        <v>1</v>
      </c>
      <c r="DM2125" t="b">
        <v>1</v>
      </c>
      <c r="DR2125" t="s">
        <v>330</v>
      </c>
      <c r="EN2125" t="s">
        <v>330</v>
      </c>
      <c r="EP2125" t="s">
        <v>330</v>
      </c>
      <c r="FN2125" t="s">
        <v>330</v>
      </c>
      <c r="GJ2125" t="s">
        <v>330</v>
      </c>
      <c r="GW2125" t="s">
        <v>330</v>
      </c>
      <c r="GZ2125" t="s">
        <v>330</v>
      </c>
      <c r="HC2125" t="s">
        <v>330</v>
      </c>
      <c r="HE2125" t="s">
        <v>330</v>
      </c>
      <c r="HG2125" t="s">
        <v>336</v>
      </c>
      <c r="HH2125" t="s">
        <v>329</v>
      </c>
      <c r="HI2125" t="s">
        <v>330</v>
      </c>
      <c r="HJ2125" t="s">
        <v>330</v>
      </c>
      <c r="HK2125" t="b">
        <v>1</v>
      </c>
      <c r="HO2125" t="s">
        <v>337</v>
      </c>
      <c r="HP2125" t="s">
        <v>10191</v>
      </c>
      <c r="HQ2125" t="s">
        <v>339</v>
      </c>
      <c r="HR2125" t="s">
        <v>10192</v>
      </c>
      <c r="HS2125" t="s">
        <v>10193</v>
      </c>
      <c r="HU2125" t="b">
        <v>1</v>
      </c>
      <c r="ID2125" t="s">
        <v>10194</v>
      </c>
      <c r="IE2125" t="s">
        <v>391</v>
      </c>
      <c r="IF2125" t="s">
        <v>10195</v>
      </c>
      <c r="IH2125" t="b">
        <v>1</v>
      </c>
      <c r="IM2125" t="s">
        <v>329</v>
      </c>
      <c r="IN2125" t="s">
        <v>329</v>
      </c>
      <c r="IO2125" t="s">
        <v>812</v>
      </c>
      <c r="IP2125">
        <v>39000</v>
      </c>
      <c r="IQ2125">
        <v>60</v>
      </c>
      <c r="IR2125" t="s">
        <v>330</v>
      </c>
      <c r="IW2125" t="b">
        <v>1</v>
      </c>
      <c r="IY2125" t="s">
        <v>330</v>
      </c>
      <c r="JA2125" t="s">
        <v>339</v>
      </c>
      <c r="JB2125" t="s">
        <v>10196</v>
      </c>
      <c r="JC2125" t="s">
        <v>814</v>
      </c>
      <c r="JD2125" t="s">
        <v>350</v>
      </c>
      <c r="JE2125" t="s">
        <v>10197</v>
      </c>
      <c r="JF2125" t="s">
        <v>329</v>
      </c>
      <c r="JG2125">
        <v>7000</v>
      </c>
      <c r="JH2125" t="s">
        <v>330</v>
      </c>
      <c r="JR2125" t="s">
        <v>330</v>
      </c>
      <c r="KP2125" t="s">
        <v>330</v>
      </c>
      <c r="KS2125" t="s">
        <v>330</v>
      </c>
      <c r="KV2125" t="s">
        <v>330</v>
      </c>
      <c r="KX2125" t="s">
        <v>329</v>
      </c>
      <c r="KZ2125" t="str">
        <f ca="1">OFFSET($A2125,,MATCH([2]Keys!$B$2,Data.Collect1Dump!$3:$3,0)-1)</f>
        <v>laura.adhiambo@gmail.com</v>
      </c>
      <c r="LA2125" t="str">
        <f ca="1">OFFSET($A2125,,MATCH([2]Keys!$B$4,Data.Collect1Dump!$3:$3,0)-1)</f>
        <v>andrew.agumba@givedirectly.org</v>
      </c>
      <c r="LB2125" t="str">
        <f ca="1">OFFSET($A2125,,MATCH([2]Keys!$B$3,Data.Collect1Dump!$3:$3,0)-1)</f>
        <v>lydia.tala@givedirectly.org</v>
      </c>
      <c r="LC2125">
        <f t="shared" ca="1" si="339"/>
        <v>1</v>
      </c>
      <c r="LD2125">
        <f t="shared" ca="1" si="339"/>
        <v>1</v>
      </c>
      <c r="LE2125">
        <f t="shared" ca="1" si="339"/>
        <v>1</v>
      </c>
      <c r="LF2125" s="2">
        <f t="shared" ca="1" si="340"/>
        <v>41711</v>
      </c>
      <c r="LG2125" s="2">
        <f t="shared" ca="1" si="341"/>
        <v>41593</v>
      </c>
      <c r="LH2125" s="2">
        <f t="shared" ca="1" si="342"/>
        <v>41725</v>
      </c>
      <c r="LI2125" t="str">
        <f t="shared" ca="1" si="343"/>
        <v>laura.adhiambo@gmail.com</v>
      </c>
      <c r="LJ2125" t="str">
        <f t="shared" ca="1" si="344"/>
        <v>andrew.agumba@givedirectly.org</v>
      </c>
      <c r="LK2125" t="str">
        <f t="shared" ca="1" si="345"/>
        <v>lydia.tala@givedirectly.org</v>
      </c>
      <c r="LL2125" t="str">
        <f t="shared" ca="1" si="337"/>
        <v>Lump Sum</v>
      </c>
      <c r="LM2125" t="str">
        <f t="shared" ca="1" si="338"/>
        <v>laura.adhiambo@gmail.com</v>
      </c>
      <c r="LN2125" t="e">
        <f ca="1">OFFSET($A2125,,MATCH(OFFSET([2]Keys!C$1,MATCH(Data.Collect1Dump!$LL2125,[2]Keys!$A$2:$A$4,0),),Data.Collect1Dump!$3:$3,0)-1,)</f>
        <v>#VALUE!</v>
      </c>
      <c r="LO2125" s="2" t="e">
        <f t="shared" ca="1" si="346"/>
        <v>#VALUE!</v>
      </c>
    </row>
    <row r="2126" spans="1:327">
      <c r="A2126" t="s">
        <v>10198</v>
      </c>
      <c r="B2126" t="s">
        <v>5645</v>
      </c>
      <c r="C2126" t="s">
        <v>10199</v>
      </c>
      <c r="D2126" t="b">
        <v>1</v>
      </c>
      <c r="K2126">
        <v>1</v>
      </c>
      <c r="L2126" t="s">
        <v>329</v>
      </c>
      <c r="M2126" t="s">
        <v>329</v>
      </c>
      <c r="N2126">
        <v>40000</v>
      </c>
      <c r="O2126" t="s">
        <v>329</v>
      </c>
      <c r="T2126" t="s">
        <v>330</v>
      </c>
      <c r="V2126" t="s">
        <v>329</v>
      </c>
      <c r="X2126">
        <v>2</v>
      </c>
      <c r="Y2126">
        <v>35000</v>
      </c>
      <c r="Z2126">
        <v>999</v>
      </c>
      <c r="AA2126">
        <v>4600</v>
      </c>
      <c r="AB2126">
        <v>999</v>
      </c>
      <c r="AO2126">
        <v>30</v>
      </c>
      <c r="AQ2126">
        <v>0</v>
      </c>
      <c r="AV2126" t="b">
        <v>1</v>
      </c>
      <c r="BL2126" t="s">
        <v>329</v>
      </c>
      <c r="BM2126" t="s">
        <v>10200</v>
      </c>
      <c r="BN2126" t="s">
        <v>330</v>
      </c>
      <c r="BP2126">
        <v>5000</v>
      </c>
      <c r="BQ2126">
        <v>0</v>
      </c>
      <c r="BR2126" t="b">
        <v>1</v>
      </c>
      <c r="BU2126" t="b">
        <v>1</v>
      </c>
      <c r="CK2126">
        <v>1050</v>
      </c>
      <c r="CN2126">
        <v>43550</v>
      </c>
      <c r="DC2126" t="s">
        <v>329</v>
      </c>
      <c r="DD2126" t="b">
        <v>1</v>
      </c>
      <c r="DE2126" t="b">
        <v>1</v>
      </c>
      <c r="DM2126" t="b">
        <v>1</v>
      </c>
      <c r="DR2126" t="s">
        <v>329</v>
      </c>
      <c r="DV2126" t="b">
        <v>1</v>
      </c>
      <c r="EL2126" t="s">
        <v>330</v>
      </c>
      <c r="EN2126" t="s">
        <v>330</v>
      </c>
      <c r="EP2126" t="s">
        <v>330</v>
      </c>
      <c r="FN2126" t="s">
        <v>330</v>
      </c>
      <c r="GJ2126" t="s">
        <v>330</v>
      </c>
      <c r="GW2126" t="s">
        <v>330</v>
      </c>
      <c r="GZ2126" t="s">
        <v>330</v>
      </c>
      <c r="HC2126" t="s">
        <v>330</v>
      </c>
      <c r="HE2126" t="s">
        <v>330</v>
      </c>
      <c r="HG2126" t="s">
        <v>336</v>
      </c>
      <c r="HH2126" t="s">
        <v>330</v>
      </c>
      <c r="HI2126" t="s">
        <v>330</v>
      </c>
      <c r="HJ2126" t="s">
        <v>330</v>
      </c>
      <c r="HM2126" t="b">
        <v>1</v>
      </c>
      <c r="HO2126" t="s">
        <v>337</v>
      </c>
      <c r="HP2126" t="s">
        <v>10201</v>
      </c>
      <c r="HQ2126" t="s">
        <v>339</v>
      </c>
      <c r="HR2126" t="s">
        <v>10202</v>
      </c>
      <c r="HS2126" t="s">
        <v>10203</v>
      </c>
      <c r="HU2126" t="b">
        <v>1</v>
      </c>
      <c r="ID2126">
        <v>999</v>
      </c>
      <c r="JD2126" t="s">
        <v>2833</v>
      </c>
      <c r="JE2126" t="s">
        <v>10204</v>
      </c>
      <c r="JF2126" t="s">
        <v>329</v>
      </c>
      <c r="JG2126">
        <v>6900</v>
      </c>
      <c r="JH2126" t="s">
        <v>330</v>
      </c>
      <c r="JR2126" t="s">
        <v>330</v>
      </c>
      <c r="KP2126" t="s">
        <v>330</v>
      </c>
      <c r="KS2126" t="s">
        <v>330</v>
      </c>
      <c r="KV2126" t="s">
        <v>330</v>
      </c>
      <c r="KX2126" t="s">
        <v>329</v>
      </c>
      <c r="KZ2126" t="str">
        <f ca="1">OFFSET($A2126,,MATCH([2]Keys!$B$2,Data.Collect1Dump!$3:$3,0)-1)</f>
        <v>laura.adhiambo@gmail.com</v>
      </c>
      <c r="LA2126" t="str">
        <f ca="1">OFFSET($A2126,,MATCH([2]Keys!$B$4,Data.Collect1Dump!$3:$3,0)-1)</f>
        <v>andyagumbaa@gmail.com</v>
      </c>
      <c r="LB2126">
        <f ca="1">OFFSET($A2126,,MATCH([2]Keys!$B$3,Data.Collect1Dump!$3:$3,0)-1)</f>
        <v>0</v>
      </c>
      <c r="LC2126">
        <f t="shared" ca="1" si="339"/>
        <v>1</v>
      </c>
      <c r="LD2126">
        <f t="shared" ca="1" si="339"/>
        <v>1</v>
      </c>
      <c r="LE2126">
        <f t="shared" ca="1" si="339"/>
        <v>0</v>
      </c>
      <c r="LF2126" s="2">
        <f t="shared" ca="1" si="340"/>
        <v>41722</v>
      </c>
      <c r="LG2126" s="2">
        <f t="shared" ca="1" si="341"/>
        <v>41613</v>
      </c>
      <c r="LH2126" s="2" t="e">
        <f t="shared" ca="1" si="342"/>
        <v>#N/A</v>
      </c>
      <c r="LI2126" t="str">
        <f t="shared" ca="1" si="343"/>
        <v>laura.adhiambo@gmail.com</v>
      </c>
      <c r="LJ2126" t="str">
        <f t="shared" ca="1" si="344"/>
        <v>andyagumbaa@gmail.com</v>
      </c>
      <c r="LK2126" t="e">
        <f t="shared" ca="1" si="345"/>
        <v>#N/A</v>
      </c>
      <c r="LL2126" t="str">
        <f t="shared" ca="1" si="337"/>
        <v>Lump Sum</v>
      </c>
      <c r="LM2126" t="str">
        <f t="shared" ca="1" si="338"/>
        <v>laura.adhiambo@gmail.com</v>
      </c>
      <c r="LN2126" t="e">
        <f ca="1">OFFSET($A2126,,MATCH(OFFSET([2]Keys!C$1,MATCH(Data.Collect1Dump!$LL2126,[2]Keys!$A$2:$A$4,0),),Data.Collect1Dump!$3:$3,0)-1,)</f>
        <v>#VALUE!</v>
      </c>
      <c r="LO2126" s="2" t="e">
        <f t="shared" ca="1" si="346"/>
        <v>#VALUE!</v>
      </c>
    </row>
    <row r="2127" spans="1:327">
      <c r="A2127" t="s">
        <v>10205</v>
      </c>
      <c r="B2127" t="s">
        <v>5645</v>
      </c>
      <c r="C2127" t="s">
        <v>10206</v>
      </c>
      <c r="D2127" t="b">
        <v>1</v>
      </c>
      <c r="K2127">
        <v>1</v>
      </c>
      <c r="L2127" t="s">
        <v>329</v>
      </c>
      <c r="M2127" t="s">
        <v>329</v>
      </c>
      <c r="N2127">
        <v>40000</v>
      </c>
      <c r="O2127" t="s">
        <v>329</v>
      </c>
      <c r="T2127" t="s">
        <v>330</v>
      </c>
      <c r="V2127" t="s">
        <v>329</v>
      </c>
      <c r="X2127">
        <v>2</v>
      </c>
      <c r="Y2127">
        <v>29000</v>
      </c>
      <c r="Z2127">
        <v>999</v>
      </c>
      <c r="AA2127">
        <v>10000</v>
      </c>
      <c r="AB2127">
        <v>150</v>
      </c>
      <c r="AO2127">
        <v>60</v>
      </c>
      <c r="AQ2127">
        <v>25</v>
      </c>
      <c r="AV2127" t="b">
        <v>1</v>
      </c>
      <c r="BL2127" t="s">
        <v>329</v>
      </c>
      <c r="BM2127" t="s">
        <v>10207</v>
      </c>
      <c r="BN2127" t="s">
        <v>330</v>
      </c>
      <c r="BP2127">
        <v>0</v>
      </c>
      <c r="BQ2127">
        <v>0</v>
      </c>
      <c r="BR2127" t="b">
        <v>1</v>
      </c>
      <c r="BU2127" t="b">
        <v>1</v>
      </c>
      <c r="CK2127">
        <v>500</v>
      </c>
      <c r="CN2127">
        <v>38500</v>
      </c>
      <c r="DC2127" t="s">
        <v>329</v>
      </c>
      <c r="DD2127" t="b">
        <v>1</v>
      </c>
      <c r="DG2127" t="b">
        <v>1</v>
      </c>
      <c r="DL2127" t="b">
        <v>1</v>
      </c>
      <c r="DR2127" t="s">
        <v>329</v>
      </c>
      <c r="DU2127" t="b">
        <v>1</v>
      </c>
      <c r="EL2127" t="s">
        <v>330</v>
      </c>
      <c r="EN2127" t="s">
        <v>330</v>
      </c>
      <c r="EP2127" t="s">
        <v>330</v>
      </c>
      <c r="FN2127" t="s">
        <v>330</v>
      </c>
      <c r="GJ2127" t="s">
        <v>330</v>
      </c>
      <c r="GW2127" t="s">
        <v>330</v>
      </c>
      <c r="GZ2127" t="s">
        <v>330</v>
      </c>
      <c r="HC2127" t="s">
        <v>330</v>
      </c>
      <c r="HE2127" t="s">
        <v>330</v>
      </c>
      <c r="HG2127" t="s">
        <v>336</v>
      </c>
      <c r="HH2127" t="s">
        <v>329</v>
      </c>
      <c r="HI2127" t="s">
        <v>330</v>
      </c>
      <c r="HJ2127" t="s">
        <v>330</v>
      </c>
      <c r="HK2127" t="b">
        <v>1</v>
      </c>
      <c r="HO2127" t="s">
        <v>337</v>
      </c>
      <c r="HP2127" t="s">
        <v>10208</v>
      </c>
      <c r="HQ2127" t="s">
        <v>339</v>
      </c>
      <c r="HR2127" t="s">
        <v>10209</v>
      </c>
      <c r="HS2127" t="s">
        <v>10210</v>
      </c>
      <c r="HU2127" t="b">
        <v>1</v>
      </c>
      <c r="ID2127" t="s">
        <v>10211</v>
      </c>
      <c r="JD2127" t="s">
        <v>350</v>
      </c>
      <c r="JE2127" t="s">
        <v>10212</v>
      </c>
      <c r="JF2127" t="s">
        <v>329</v>
      </c>
      <c r="JG2127">
        <v>6800</v>
      </c>
      <c r="JH2127" t="s">
        <v>330</v>
      </c>
      <c r="JR2127" t="s">
        <v>330</v>
      </c>
      <c r="KP2127" t="s">
        <v>330</v>
      </c>
      <c r="KS2127" t="s">
        <v>330</v>
      </c>
      <c r="KV2127" t="s">
        <v>330</v>
      </c>
      <c r="KX2127" t="s">
        <v>329</v>
      </c>
      <c r="KZ2127" t="str">
        <f ca="1">OFFSET($A2127,,MATCH([2]Keys!$B$2,Data.Collect1Dump!$3:$3,0)-1)</f>
        <v>laura.adhiambo@gmail.com</v>
      </c>
      <c r="LA2127" t="str">
        <f ca="1">OFFSET($A2127,,MATCH([2]Keys!$B$4,Data.Collect1Dump!$3:$3,0)-1)</f>
        <v>andrew.agumba@givedirectly.org</v>
      </c>
      <c r="LB2127">
        <f ca="1">OFFSET($A2127,,MATCH([2]Keys!$B$3,Data.Collect1Dump!$3:$3,0)-1)</f>
        <v>0</v>
      </c>
      <c r="LC2127">
        <f t="shared" ca="1" si="339"/>
        <v>1</v>
      </c>
      <c r="LD2127">
        <f t="shared" ca="1" si="339"/>
        <v>1</v>
      </c>
      <c r="LE2127">
        <f t="shared" ca="1" si="339"/>
        <v>0</v>
      </c>
      <c r="LF2127" s="2">
        <f t="shared" ca="1" si="340"/>
        <v>41715</v>
      </c>
      <c r="LG2127" s="2">
        <f t="shared" ca="1" si="341"/>
        <v>41612</v>
      </c>
      <c r="LH2127" s="2" t="e">
        <f t="shared" ca="1" si="342"/>
        <v>#N/A</v>
      </c>
      <c r="LI2127" t="str">
        <f t="shared" ca="1" si="343"/>
        <v>laura.adhiambo@gmail.com</v>
      </c>
      <c r="LJ2127" t="str">
        <f t="shared" ca="1" si="344"/>
        <v>andrew.agumba@givedirectly.org</v>
      </c>
      <c r="LK2127" t="e">
        <f t="shared" ca="1" si="345"/>
        <v>#N/A</v>
      </c>
      <c r="LL2127" t="str">
        <f t="shared" ca="1" si="337"/>
        <v>Lump Sum</v>
      </c>
      <c r="LM2127" t="str">
        <f t="shared" ca="1" si="338"/>
        <v>laura.adhiambo@gmail.com</v>
      </c>
      <c r="LN2127" t="e">
        <f ca="1">OFFSET($A2127,,MATCH(OFFSET([2]Keys!C$1,MATCH(Data.Collect1Dump!$LL2127,[2]Keys!$A$2:$A$4,0),),Data.Collect1Dump!$3:$3,0)-1,)</f>
        <v>#VALUE!</v>
      </c>
      <c r="LO2127" s="2" t="e">
        <f t="shared" ca="1" si="346"/>
        <v>#VALUE!</v>
      </c>
    </row>
    <row r="2128" spans="1:327">
      <c r="A2128" t="s">
        <v>10213</v>
      </c>
      <c r="B2128" t="s">
        <v>5645</v>
      </c>
      <c r="C2128" t="s">
        <v>10214</v>
      </c>
      <c r="E2128" t="b">
        <v>1</v>
      </c>
      <c r="J2128" t="s">
        <v>15668</v>
      </c>
      <c r="K2128">
        <v>1</v>
      </c>
      <c r="L2128" t="s">
        <v>329</v>
      </c>
      <c r="M2128" t="s">
        <v>329</v>
      </c>
      <c r="N2128">
        <v>39870</v>
      </c>
      <c r="O2128" t="s">
        <v>329</v>
      </c>
      <c r="T2128" t="s">
        <v>330</v>
      </c>
      <c r="V2128" t="s">
        <v>329</v>
      </c>
      <c r="X2128">
        <v>4</v>
      </c>
      <c r="Y2128">
        <v>20000</v>
      </c>
      <c r="Z2128">
        <v>30</v>
      </c>
      <c r="AA2128">
        <v>4000</v>
      </c>
      <c r="AB2128">
        <v>30</v>
      </c>
      <c r="AC2128">
        <v>6000</v>
      </c>
      <c r="AD2128">
        <v>30</v>
      </c>
      <c r="AE2128">
        <v>8000</v>
      </c>
      <c r="AO2128">
        <v>30</v>
      </c>
      <c r="AQ2128">
        <v>0</v>
      </c>
      <c r="AV2128" t="b">
        <v>1</v>
      </c>
      <c r="AX2128" t="b">
        <v>1</v>
      </c>
      <c r="BI2128" t="b">
        <v>1</v>
      </c>
      <c r="BL2128" t="s">
        <v>329</v>
      </c>
      <c r="BM2128" t="s">
        <v>10215</v>
      </c>
      <c r="BN2128" t="s">
        <v>329</v>
      </c>
      <c r="BO2128" t="s">
        <v>10216</v>
      </c>
      <c r="BP2128">
        <v>21000</v>
      </c>
      <c r="BQ2128">
        <v>0</v>
      </c>
      <c r="BY2128" t="b">
        <v>1</v>
      </c>
      <c r="CD2128" t="b">
        <v>1</v>
      </c>
      <c r="CH2128" t="b">
        <v>1</v>
      </c>
      <c r="CR2128">
        <v>55000</v>
      </c>
      <c r="CW2128">
        <v>4300</v>
      </c>
      <c r="DA2128">
        <v>1450</v>
      </c>
      <c r="DC2128" t="s">
        <v>329</v>
      </c>
      <c r="DD2128" t="b">
        <v>1</v>
      </c>
      <c r="DI2128" t="b">
        <v>1</v>
      </c>
      <c r="DK2128" t="s">
        <v>10217</v>
      </c>
      <c r="DL2128" t="b">
        <v>1</v>
      </c>
      <c r="DR2128" t="s">
        <v>329</v>
      </c>
      <c r="DV2128" t="b">
        <v>1</v>
      </c>
      <c r="EL2128" t="s">
        <v>330</v>
      </c>
      <c r="EN2128" t="s">
        <v>330</v>
      </c>
      <c r="EP2128" t="s">
        <v>329</v>
      </c>
      <c r="EQ2128" t="s">
        <v>10218</v>
      </c>
      <c r="FB2128" t="b">
        <v>1</v>
      </c>
      <c r="FC2128" t="b">
        <v>1</v>
      </c>
      <c r="FF2128" t="b">
        <v>1</v>
      </c>
      <c r="FG2128" t="s">
        <v>10219</v>
      </c>
      <c r="FH2128" t="b">
        <v>1</v>
      </c>
      <c r="FN2128" t="s">
        <v>330</v>
      </c>
      <c r="GJ2128" t="s">
        <v>330</v>
      </c>
      <c r="GW2128" t="s">
        <v>329</v>
      </c>
      <c r="GX2128" t="s">
        <v>10220</v>
      </c>
      <c r="GY2128" t="s">
        <v>329</v>
      </c>
      <c r="GZ2128" t="s">
        <v>330</v>
      </c>
      <c r="HC2128" t="s">
        <v>329</v>
      </c>
      <c r="HD2128" t="s">
        <v>10221</v>
      </c>
      <c r="HE2128" t="s">
        <v>330</v>
      </c>
      <c r="HG2128" t="s">
        <v>336</v>
      </c>
      <c r="HH2128" t="s">
        <v>329</v>
      </c>
      <c r="HI2128" t="s">
        <v>329</v>
      </c>
      <c r="HJ2128" t="s">
        <v>330</v>
      </c>
      <c r="HL2128" t="b">
        <v>1</v>
      </c>
      <c r="HO2128" t="s">
        <v>510</v>
      </c>
      <c r="HP2128" t="s">
        <v>10222</v>
      </c>
      <c r="HQ2128" t="s">
        <v>339</v>
      </c>
      <c r="HR2128" t="s">
        <v>10223</v>
      </c>
      <c r="HS2128" t="s">
        <v>10224</v>
      </c>
      <c r="IA2128" t="b">
        <v>1</v>
      </c>
      <c r="IC2128" t="b">
        <v>1</v>
      </c>
      <c r="ID2128" t="s">
        <v>10225</v>
      </c>
      <c r="JD2128" t="s">
        <v>350</v>
      </c>
      <c r="JE2128" t="s">
        <v>10226</v>
      </c>
      <c r="JF2128" t="s">
        <v>329</v>
      </c>
      <c r="JG2128">
        <v>6918</v>
      </c>
      <c r="JH2128" t="s">
        <v>330</v>
      </c>
      <c r="JR2128" t="s">
        <v>330</v>
      </c>
      <c r="KP2128" t="s">
        <v>330</v>
      </c>
      <c r="KS2128" t="s">
        <v>330</v>
      </c>
      <c r="KV2128" t="s">
        <v>330</v>
      </c>
      <c r="KX2128" t="s">
        <v>329</v>
      </c>
      <c r="KZ2128" t="str">
        <f ca="1">OFFSET($A2128,,MATCH([2]Keys!$B$2,Data.Collect1Dump!$3:$3,0)-1)</f>
        <v>laura.adhiambo@gmail.com</v>
      </c>
      <c r="LA2128" t="str">
        <f ca="1">OFFSET($A2128,,MATCH([2]Keys!$B$4,Data.Collect1Dump!$3:$3,0)-1)</f>
        <v>andrew.agumba@givedirectly.org</v>
      </c>
      <c r="LB2128">
        <f ca="1">OFFSET($A2128,,MATCH([2]Keys!$B$3,Data.Collect1Dump!$3:$3,0)-1)</f>
        <v>0</v>
      </c>
      <c r="LC2128">
        <f t="shared" ca="1" si="339"/>
        <v>1</v>
      </c>
      <c r="LD2128">
        <f t="shared" ca="1" si="339"/>
        <v>1</v>
      </c>
      <c r="LE2128">
        <f t="shared" ca="1" si="339"/>
        <v>0</v>
      </c>
      <c r="LF2128" s="2">
        <f t="shared" ca="1" si="340"/>
        <v>41719</v>
      </c>
      <c r="LG2128" s="2">
        <f t="shared" ca="1" si="341"/>
        <v>41592</v>
      </c>
      <c r="LH2128" s="2" t="e">
        <f t="shared" ca="1" si="342"/>
        <v>#N/A</v>
      </c>
      <c r="LI2128" t="str">
        <f t="shared" ca="1" si="343"/>
        <v>laura.adhiambo@gmail.com</v>
      </c>
      <c r="LJ2128" t="str">
        <f t="shared" ca="1" si="344"/>
        <v>andrew.agumba@givedirectly.org</v>
      </c>
      <c r="LK2128" t="e">
        <f t="shared" ca="1" si="345"/>
        <v>#N/A</v>
      </c>
      <c r="LL2128" t="str">
        <f t="shared" ca="1" si="337"/>
        <v>Lump Sum</v>
      </c>
      <c r="LM2128" t="str">
        <f t="shared" ca="1" si="338"/>
        <v>laura.adhiambo@gmail.com</v>
      </c>
      <c r="LN2128" t="e">
        <f ca="1">OFFSET($A2128,,MATCH(OFFSET([2]Keys!C$1,MATCH(Data.Collect1Dump!$LL2128,[2]Keys!$A$2:$A$4,0),),Data.Collect1Dump!$3:$3,0)-1,)</f>
        <v>#VALUE!</v>
      </c>
      <c r="LO2128" s="2" t="e">
        <f t="shared" ca="1" si="346"/>
        <v>#VALUE!</v>
      </c>
    </row>
    <row r="2129" spans="1:327">
      <c r="A2129" t="s">
        <v>10227</v>
      </c>
      <c r="B2129" t="s">
        <v>5645</v>
      </c>
      <c r="C2129" t="s">
        <v>10228</v>
      </c>
      <c r="D2129" t="b">
        <v>1</v>
      </c>
      <c r="K2129">
        <v>2</v>
      </c>
      <c r="L2129" t="s">
        <v>329</v>
      </c>
      <c r="M2129" t="s">
        <v>329</v>
      </c>
      <c r="N2129">
        <v>40000</v>
      </c>
      <c r="O2129" t="s">
        <v>329</v>
      </c>
      <c r="T2129" t="s">
        <v>330</v>
      </c>
      <c r="V2129" t="s">
        <v>329</v>
      </c>
      <c r="X2129">
        <v>1</v>
      </c>
      <c r="Y2129">
        <v>39730</v>
      </c>
      <c r="Z2129">
        <v>270</v>
      </c>
      <c r="AO2129">
        <v>60</v>
      </c>
      <c r="AQ2129">
        <v>0</v>
      </c>
      <c r="AV2129" t="b">
        <v>1</v>
      </c>
      <c r="BL2129" t="s">
        <v>329</v>
      </c>
      <c r="BM2129" t="s">
        <v>10229</v>
      </c>
      <c r="BN2129" t="s">
        <v>330</v>
      </c>
      <c r="BP2129">
        <v>0</v>
      </c>
      <c r="BQ2129">
        <v>0</v>
      </c>
      <c r="BR2129" t="b">
        <v>1</v>
      </c>
      <c r="BU2129" t="b">
        <v>1</v>
      </c>
      <c r="CK2129">
        <v>9230</v>
      </c>
      <c r="CN2129">
        <v>30500</v>
      </c>
      <c r="DC2129" t="s">
        <v>329</v>
      </c>
      <c r="DD2129" t="b">
        <v>1</v>
      </c>
      <c r="DL2129" t="b">
        <v>1</v>
      </c>
      <c r="DR2129" t="s">
        <v>329</v>
      </c>
      <c r="EA2129" t="b">
        <v>1</v>
      </c>
      <c r="EL2129" t="s">
        <v>330</v>
      </c>
      <c r="EN2129" t="s">
        <v>330</v>
      </c>
      <c r="EP2129" t="s">
        <v>330</v>
      </c>
      <c r="FN2129" t="s">
        <v>330</v>
      </c>
      <c r="GJ2129" t="s">
        <v>330</v>
      </c>
      <c r="GW2129" t="s">
        <v>330</v>
      </c>
      <c r="GZ2129" t="s">
        <v>330</v>
      </c>
      <c r="HC2129" t="s">
        <v>330</v>
      </c>
      <c r="HE2129" t="s">
        <v>330</v>
      </c>
      <c r="HG2129" t="s">
        <v>336</v>
      </c>
      <c r="HH2129" t="s">
        <v>330</v>
      </c>
      <c r="HI2129" t="s">
        <v>330</v>
      </c>
      <c r="HJ2129" t="s">
        <v>330</v>
      </c>
      <c r="HM2129" t="b">
        <v>1</v>
      </c>
      <c r="HO2129" t="s">
        <v>337</v>
      </c>
      <c r="HP2129" t="s">
        <v>10230</v>
      </c>
      <c r="HQ2129" t="s">
        <v>339</v>
      </c>
      <c r="HR2129" t="s">
        <v>10231</v>
      </c>
      <c r="HS2129" t="s">
        <v>10232</v>
      </c>
      <c r="HU2129" t="b">
        <v>1</v>
      </c>
      <c r="HX2129" t="b">
        <v>1</v>
      </c>
      <c r="ID2129">
        <v>999</v>
      </c>
      <c r="JD2129" t="s">
        <v>350</v>
      </c>
      <c r="JE2129" t="s">
        <v>10233</v>
      </c>
      <c r="JF2129" t="s">
        <v>329</v>
      </c>
      <c r="JG2129">
        <v>6950</v>
      </c>
      <c r="JH2129" t="s">
        <v>330</v>
      </c>
      <c r="JR2129" t="s">
        <v>329</v>
      </c>
      <c r="JS2129" t="s">
        <v>10234</v>
      </c>
      <c r="JU2129" t="b">
        <v>1</v>
      </c>
      <c r="JW2129" t="b">
        <v>1</v>
      </c>
      <c r="KG2129" t="b">
        <v>1</v>
      </c>
      <c r="KJ2129" t="b">
        <v>1</v>
      </c>
      <c r="KP2129" t="s">
        <v>330</v>
      </c>
      <c r="KS2129" t="s">
        <v>330</v>
      </c>
      <c r="KV2129" t="s">
        <v>330</v>
      </c>
      <c r="KX2129" t="s">
        <v>329</v>
      </c>
      <c r="KZ2129" t="str">
        <f ca="1">OFFSET($A2129,,MATCH([2]Keys!$B$2,Data.Collect1Dump!$3:$3,0)-1)</f>
        <v>laura.adhiambo@gmail.com</v>
      </c>
      <c r="LA2129" t="str">
        <f ca="1">OFFSET($A2129,,MATCH([2]Keys!$B$4,Data.Collect1Dump!$3:$3,0)-1)</f>
        <v>andrew.agumba@givedirectly.org</v>
      </c>
      <c r="LB2129">
        <f ca="1">OFFSET($A2129,,MATCH([2]Keys!$B$3,Data.Collect1Dump!$3:$3,0)-1)</f>
        <v>0</v>
      </c>
      <c r="LC2129">
        <f t="shared" ca="1" si="339"/>
        <v>1</v>
      </c>
      <c r="LD2129">
        <f t="shared" ca="1" si="339"/>
        <v>1</v>
      </c>
      <c r="LE2129">
        <f t="shared" ca="1" si="339"/>
        <v>0</v>
      </c>
      <c r="LF2129" s="2">
        <f t="shared" ca="1" si="340"/>
        <v>41719</v>
      </c>
      <c r="LG2129" s="2">
        <f t="shared" ca="1" si="341"/>
        <v>41593</v>
      </c>
      <c r="LH2129" s="2" t="e">
        <f t="shared" ca="1" si="342"/>
        <v>#N/A</v>
      </c>
      <c r="LI2129" t="str">
        <f t="shared" ca="1" si="343"/>
        <v>laura.adhiambo@gmail.com</v>
      </c>
      <c r="LJ2129" t="str">
        <f t="shared" ca="1" si="344"/>
        <v>andrew.agumba@givedirectly.org</v>
      </c>
      <c r="LK2129" t="e">
        <f t="shared" ca="1" si="345"/>
        <v>#N/A</v>
      </c>
      <c r="LL2129" t="str">
        <f t="shared" ca="1" si="337"/>
        <v>Lump Sum</v>
      </c>
      <c r="LM2129" t="str">
        <f t="shared" ca="1" si="338"/>
        <v>laura.adhiambo@gmail.com</v>
      </c>
      <c r="LN2129" t="e">
        <f ca="1">OFFSET($A2129,,MATCH(OFFSET([2]Keys!C$1,MATCH(Data.Collect1Dump!$LL2129,[2]Keys!$A$2:$A$4,0),),Data.Collect1Dump!$3:$3,0)-1,)</f>
        <v>#VALUE!</v>
      </c>
      <c r="LO2129" s="2" t="e">
        <f t="shared" ca="1" si="346"/>
        <v>#VALUE!</v>
      </c>
    </row>
    <row r="2130" spans="1:327">
      <c r="A2130" t="s">
        <v>10235</v>
      </c>
      <c r="B2130" t="s">
        <v>5645</v>
      </c>
      <c r="C2130" t="s">
        <v>10236</v>
      </c>
      <c r="D2130" t="b">
        <v>1</v>
      </c>
      <c r="K2130">
        <v>1</v>
      </c>
      <c r="L2130" t="s">
        <v>329</v>
      </c>
      <c r="M2130" t="s">
        <v>329</v>
      </c>
      <c r="N2130">
        <v>39960</v>
      </c>
      <c r="O2130" t="s">
        <v>329</v>
      </c>
      <c r="T2130" t="s">
        <v>330</v>
      </c>
      <c r="V2130" t="s">
        <v>329</v>
      </c>
      <c r="X2130">
        <v>1</v>
      </c>
      <c r="Y2130">
        <v>39800</v>
      </c>
      <c r="Z2130">
        <v>999</v>
      </c>
      <c r="AO2130">
        <v>30</v>
      </c>
      <c r="AQ2130">
        <v>0</v>
      </c>
      <c r="AV2130" t="b">
        <v>1</v>
      </c>
      <c r="BL2130" t="s">
        <v>329</v>
      </c>
      <c r="BM2130" t="s">
        <v>10237</v>
      </c>
      <c r="BN2130" t="s">
        <v>330</v>
      </c>
      <c r="BP2130">
        <v>450</v>
      </c>
      <c r="BQ2130">
        <v>0</v>
      </c>
      <c r="BR2130" t="b">
        <v>1</v>
      </c>
      <c r="BT2130" t="b">
        <v>1</v>
      </c>
      <c r="BU2130" t="b">
        <v>1</v>
      </c>
      <c r="CK2130">
        <v>8450</v>
      </c>
      <c r="CM2130">
        <v>1500</v>
      </c>
      <c r="CN2130">
        <v>30300</v>
      </c>
      <c r="DC2130" t="s">
        <v>329</v>
      </c>
      <c r="DD2130" t="b">
        <v>1</v>
      </c>
      <c r="DE2130" t="b">
        <v>1</v>
      </c>
      <c r="DL2130" t="b">
        <v>1</v>
      </c>
      <c r="DM2130" t="b">
        <v>1</v>
      </c>
      <c r="DR2130" t="s">
        <v>330</v>
      </c>
      <c r="EN2130" t="s">
        <v>330</v>
      </c>
      <c r="EP2130" t="s">
        <v>330</v>
      </c>
      <c r="FN2130" t="s">
        <v>330</v>
      </c>
      <c r="GJ2130" t="s">
        <v>330</v>
      </c>
      <c r="GW2130" t="s">
        <v>330</v>
      </c>
      <c r="GZ2130" t="s">
        <v>330</v>
      </c>
      <c r="HC2130" t="s">
        <v>330</v>
      </c>
      <c r="HE2130" t="s">
        <v>330</v>
      </c>
      <c r="HG2130" t="s">
        <v>336</v>
      </c>
      <c r="HH2130" t="s">
        <v>330</v>
      </c>
      <c r="HI2130" t="s">
        <v>330</v>
      </c>
      <c r="HJ2130" t="s">
        <v>330</v>
      </c>
      <c r="HK2130" t="b">
        <v>1</v>
      </c>
      <c r="HO2130" t="s">
        <v>337</v>
      </c>
      <c r="HP2130" t="s">
        <v>10238</v>
      </c>
      <c r="HQ2130" t="s">
        <v>339</v>
      </c>
      <c r="HR2130" t="s">
        <v>10239</v>
      </c>
      <c r="HS2130" t="s">
        <v>10240</v>
      </c>
      <c r="HT2130" t="b">
        <v>1</v>
      </c>
      <c r="ID2130" t="s">
        <v>10241</v>
      </c>
      <c r="IE2130" t="s">
        <v>391</v>
      </c>
      <c r="IF2130" t="s">
        <v>10242</v>
      </c>
      <c r="IG2130" t="b">
        <v>1</v>
      </c>
      <c r="IM2130" t="s">
        <v>329</v>
      </c>
      <c r="IN2130" t="s">
        <v>329</v>
      </c>
      <c r="IO2130" t="s">
        <v>812</v>
      </c>
      <c r="IP2130">
        <v>39700</v>
      </c>
      <c r="IQ2130">
        <v>30</v>
      </c>
      <c r="IR2130" t="s">
        <v>330</v>
      </c>
      <c r="IW2130" t="b">
        <v>1</v>
      </c>
      <c r="IY2130" t="s">
        <v>330</v>
      </c>
      <c r="JA2130" t="s">
        <v>339</v>
      </c>
      <c r="JB2130" t="s">
        <v>10243</v>
      </c>
      <c r="JC2130" t="s">
        <v>814</v>
      </c>
      <c r="JD2130" t="s">
        <v>350</v>
      </c>
      <c r="JE2130" t="s">
        <v>10244</v>
      </c>
      <c r="JF2130" t="s">
        <v>329</v>
      </c>
      <c r="JG2130">
        <v>6918</v>
      </c>
      <c r="JH2130" t="s">
        <v>330</v>
      </c>
      <c r="JR2130" t="s">
        <v>330</v>
      </c>
      <c r="KP2130" t="s">
        <v>330</v>
      </c>
      <c r="KS2130" t="s">
        <v>330</v>
      </c>
      <c r="KV2130" t="s">
        <v>330</v>
      </c>
      <c r="KX2130" t="s">
        <v>329</v>
      </c>
      <c r="KZ2130" t="str">
        <f ca="1">OFFSET($A2130,,MATCH([2]Keys!$B$2,Data.Collect1Dump!$3:$3,0)-1)</f>
        <v>laura.adhiambo@gmail.com</v>
      </c>
      <c r="LA2130" t="str">
        <f ca="1">OFFSET($A2130,,MATCH([2]Keys!$B$4,Data.Collect1Dump!$3:$3,0)-1)</f>
        <v>andrew.agumba@givedirectly.org</v>
      </c>
      <c r="LB2130" t="str">
        <f ca="1">OFFSET($A2130,,MATCH([2]Keys!$B$3,Data.Collect1Dump!$3:$3,0)-1)</f>
        <v>lydia.tala@givedirectly.org</v>
      </c>
      <c r="LC2130">
        <f t="shared" ca="1" si="339"/>
        <v>1</v>
      </c>
      <c r="LD2130">
        <f t="shared" ca="1" si="339"/>
        <v>1</v>
      </c>
      <c r="LE2130">
        <f t="shared" ca="1" si="339"/>
        <v>1</v>
      </c>
      <c r="LF2130" s="2">
        <f t="shared" ca="1" si="340"/>
        <v>41715</v>
      </c>
      <c r="LG2130" s="2">
        <f t="shared" ca="1" si="341"/>
        <v>41593</v>
      </c>
      <c r="LH2130" s="2">
        <f t="shared" ca="1" si="342"/>
        <v>41725</v>
      </c>
      <c r="LI2130" t="str">
        <f t="shared" ca="1" si="343"/>
        <v>laura.adhiambo@gmail.com</v>
      </c>
      <c r="LJ2130" t="str">
        <f t="shared" ca="1" si="344"/>
        <v>andrew.agumba@givedirectly.org</v>
      </c>
      <c r="LK2130" t="str">
        <f t="shared" ca="1" si="345"/>
        <v>lydia.tala@givedirectly.org</v>
      </c>
      <c r="LL2130" t="str">
        <f t="shared" ca="1" si="337"/>
        <v>Lump Sum</v>
      </c>
      <c r="LM2130" t="str">
        <f t="shared" ca="1" si="338"/>
        <v>laura.adhiambo@gmail.com</v>
      </c>
      <c r="LN2130" t="e">
        <f ca="1">OFFSET($A2130,,MATCH(OFFSET([2]Keys!C$1,MATCH(Data.Collect1Dump!$LL2130,[2]Keys!$A$2:$A$4,0),),Data.Collect1Dump!$3:$3,0)-1,)</f>
        <v>#VALUE!</v>
      </c>
      <c r="LO2130" s="2" t="e">
        <f t="shared" ca="1" si="346"/>
        <v>#VALUE!</v>
      </c>
    </row>
    <row r="2131" spans="1:327">
      <c r="A2131" t="s">
        <v>10245</v>
      </c>
      <c r="B2131" t="s">
        <v>5645</v>
      </c>
      <c r="C2131" t="s">
        <v>10246</v>
      </c>
      <c r="D2131" t="b">
        <v>1</v>
      </c>
      <c r="K2131">
        <v>2</v>
      </c>
      <c r="L2131" t="s">
        <v>329</v>
      </c>
      <c r="M2131" t="s">
        <v>329</v>
      </c>
      <c r="N2131">
        <v>39700</v>
      </c>
      <c r="O2131" t="s">
        <v>329</v>
      </c>
      <c r="T2131" t="s">
        <v>330</v>
      </c>
      <c r="V2131" t="s">
        <v>329</v>
      </c>
      <c r="X2131">
        <v>6</v>
      </c>
      <c r="Y2131">
        <v>10000</v>
      </c>
      <c r="Z2131">
        <v>999</v>
      </c>
      <c r="AA2131">
        <v>5000</v>
      </c>
      <c r="AB2131">
        <v>999</v>
      </c>
      <c r="AC2131">
        <v>13000</v>
      </c>
      <c r="AD2131">
        <v>999</v>
      </c>
      <c r="AE2131">
        <v>5000</v>
      </c>
      <c r="AG2131">
        <v>3500</v>
      </c>
      <c r="AH2131">
        <v>999</v>
      </c>
      <c r="AI2131">
        <v>3100</v>
      </c>
      <c r="AJ2131">
        <v>999</v>
      </c>
      <c r="AO2131">
        <v>60</v>
      </c>
      <c r="AQ2131">
        <v>0</v>
      </c>
      <c r="AV2131" t="b">
        <v>1</v>
      </c>
      <c r="BL2131" t="s">
        <v>329</v>
      </c>
      <c r="BM2131" t="s">
        <v>10247</v>
      </c>
      <c r="BN2131" t="s">
        <v>330</v>
      </c>
      <c r="BP2131">
        <v>0</v>
      </c>
      <c r="BQ2131">
        <v>0</v>
      </c>
      <c r="BR2131" t="b">
        <v>1</v>
      </c>
      <c r="BS2131" t="b">
        <v>1</v>
      </c>
      <c r="BW2131" t="b">
        <v>1</v>
      </c>
      <c r="CH2131" t="b">
        <v>1</v>
      </c>
      <c r="CK2131">
        <v>2100</v>
      </c>
      <c r="CL2131">
        <v>3100</v>
      </c>
      <c r="CP2131">
        <v>25000</v>
      </c>
      <c r="DA2131">
        <v>9000</v>
      </c>
      <c r="DC2131" t="s">
        <v>329</v>
      </c>
      <c r="DD2131" t="b">
        <v>1</v>
      </c>
      <c r="DL2131" t="b">
        <v>1</v>
      </c>
      <c r="DR2131" t="s">
        <v>330</v>
      </c>
      <c r="EN2131" t="s">
        <v>330</v>
      </c>
      <c r="EP2131" t="s">
        <v>330</v>
      </c>
      <c r="FN2131" t="s">
        <v>330</v>
      </c>
      <c r="GJ2131" t="s">
        <v>330</v>
      </c>
      <c r="GW2131" t="s">
        <v>330</v>
      </c>
      <c r="GZ2131" t="s">
        <v>330</v>
      </c>
      <c r="HC2131" t="s">
        <v>330</v>
      </c>
      <c r="HE2131" t="s">
        <v>330</v>
      </c>
      <c r="HG2131" t="s">
        <v>336</v>
      </c>
      <c r="HH2131" t="s">
        <v>329</v>
      </c>
      <c r="HI2131" t="s">
        <v>329</v>
      </c>
      <c r="HJ2131" t="s">
        <v>330</v>
      </c>
      <c r="HK2131" t="b">
        <v>1</v>
      </c>
      <c r="HO2131" t="s">
        <v>337</v>
      </c>
      <c r="HP2131" t="s">
        <v>10248</v>
      </c>
      <c r="HQ2131" t="s">
        <v>339</v>
      </c>
      <c r="HR2131" t="s">
        <v>10249</v>
      </c>
      <c r="HS2131" t="s">
        <v>10250</v>
      </c>
      <c r="HU2131" t="b">
        <v>1</v>
      </c>
      <c r="ID2131">
        <v>999</v>
      </c>
      <c r="JD2131" t="s">
        <v>5659</v>
      </c>
      <c r="JE2131" t="s">
        <v>10251</v>
      </c>
      <c r="JF2131" t="s">
        <v>329</v>
      </c>
      <c r="JG2131">
        <v>6918</v>
      </c>
      <c r="JH2131" t="s">
        <v>329</v>
      </c>
      <c r="JI2131" t="b">
        <v>1</v>
      </c>
      <c r="JK2131" t="b">
        <v>1</v>
      </c>
      <c r="JP2131" t="s">
        <v>330</v>
      </c>
      <c r="JR2131" t="s">
        <v>330</v>
      </c>
      <c r="KP2131" t="s">
        <v>330</v>
      </c>
      <c r="KS2131" t="s">
        <v>330</v>
      </c>
      <c r="KV2131" t="s">
        <v>330</v>
      </c>
      <c r="KX2131" t="s">
        <v>329</v>
      </c>
      <c r="KZ2131" t="str">
        <f ca="1">OFFSET($A2131,,MATCH([2]Keys!$B$2,Data.Collect1Dump!$3:$3,0)-1)</f>
        <v>laura.adhiambo@gmail.com</v>
      </c>
      <c r="LA2131" t="str">
        <f ca="1">OFFSET($A2131,,MATCH([2]Keys!$B$4,Data.Collect1Dump!$3:$3,0)-1)</f>
        <v>arokaanne@gmail.com</v>
      </c>
      <c r="LB2131">
        <f ca="1">OFFSET($A2131,,MATCH([2]Keys!$B$3,Data.Collect1Dump!$3:$3,0)-1)</f>
        <v>0</v>
      </c>
      <c r="LC2131">
        <f t="shared" ca="1" si="339"/>
        <v>1</v>
      </c>
      <c r="LD2131">
        <f t="shared" ca="1" si="339"/>
        <v>1</v>
      </c>
      <c r="LE2131">
        <f t="shared" ca="1" si="339"/>
        <v>0</v>
      </c>
      <c r="LF2131" s="2">
        <f t="shared" ca="1" si="340"/>
        <v>41722</v>
      </c>
      <c r="LG2131" s="2">
        <f t="shared" ca="1" si="341"/>
        <v>41583</v>
      </c>
      <c r="LH2131" s="2" t="e">
        <f t="shared" ca="1" si="342"/>
        <v>#N/A</v>
      </c>
      <c r="LI2131" t="str">
        <f t="shared" ca="1" si="343"/>
        <v>laura.adhiambo@gmail.com</v>
      </c>
      <c r="LJ2131" t="str">
        <f t="shared" ca="1" si="344"/>
        <v>arokaanne@gmail.com</v>
      </c>
      <c r="LK2131" t="e">
        <f t="shared" ca="1" si="345"/>
        <v>#N/A</v>
      </c>
      <c r="LL2131" t="str">
        <f t="shared" ca="1" si="337"/>
        <v>Lump Sum</v>
      </c>
      <c r="LM2131" t="str">
        <f t="shared" ca="1" si="338"/>
        <v>laura.adhiambo@gmail.com</v>
      </c>
      <c r="LN2131" t="e">
        <f ca="1">OFFSET($A2131,,MATCH(OFFSET([2]Keys!C$1,MATCH(Data.Collect1Dump!$LL2131,[2]Keys!$A$2:$A$4,0),),Data.Collect1Dump!$3:$3,0)-1,)</f>
        <v>#VALUE!</v>
      </c>
      <c r="LO2131" s="2" t="e">
        <f t="shared" ca="1" si="346"/>
        <v>#VALUE!</v>
      </c>
    </row>
    <row r="2132" spans="1:327">
      <c r="A2132" t="s">
        <v>10252</v>
      </c>
      <c r="B2132" t="s">
        <v>5645</v>
      </c>
      <c r="C2132" t="s">
        <v>10253</v>
      </c>
      <c r="E2132" t="b">
        <v>1</v>
      </c>
      <c r="J2132" t="s">
        <v>15668</v>
      </c>
      <c r="K2132">
        <v>2</v>
      </c>
      <c r="L2132" t="s">
        <v>329</v>
      </c>
      <c r="M2132" t="s">
        <v>329</v>
      </c>
      <c r="N2132">
        <v>40000</v>
      </c>
      <c r="O2132" t="s">
        <v>329</v>
      </c>
      <c r="T2132" t="s">
        <v>330</v>
      </c>
      <c r="V2132" t="s">
        <v>329</v>
      </c>
      <c r="X2132">
        <v>3</v>
      </c>
      <c r="Y2132">
        <v>10000</v>
      </c>
      <c r="Z2132">
        <v>999</v>
      </c>
      <c r="AA2132">
        <v>15000</v>
      </c>
      <c r="AB2132">
        <v>999</v>
      </c>
      <c r="AC2132">
        <v>14000</v>
      </c>
      <c r="AD2132">
        <v>999</v>
      </c>
      <c r="AO2132">
        <v>0</v>
      </c>
      <c r="AQ2132">
        <v>20</v>
      </c>
      <c r="AV2132" t="b">
        <v>1</v>
      </c>
      <c r="AX2132" t="b">
        <v>1</v>
      </c>
      <c r="AY2132" t="b">
        <v>1</v>
      </c>
      <c r="BA2132" t="b">
        <v>1</v>
      </c>
      <c r="BL2132" t="s">
        <v>329</v>
      </c>
      <c r="BM2132" t="s">
        <v>10254</v>
      </c>
      <c r="BN2132" t="s">
        <v>330</v>
      </c>
      <c r="BP2132">
        <v>2000</v>
      </c>
      <c r="BQ2132">
        <v>0</v>
      </c>
      <c r="BR2132" t="b">
        <v>1</v>
      </c>
      <c r="BU2132" t="b">
        <v>1</v>
      </c>
      <c r="BW2132" t="b">
        <v>1</v>
      </c>
      <c r="CD2132" t="b">
        <v>1</v>
      </c>
      <c r="CE2132" t="b">
        <v>1</v>
      </c>
      <c r="CK2132">
        <v>1400</v>
      </c>
      <c r="CN2132">
        <v>15000</v>
      </c>
      <c r="CP2132">
        <v>10500</v>
      </c>
      <c r="CW2132">
        <v>900</v>
      </c>
      <c r="CX2132">
        <v>25500</v>
      </c>
      <c r="DC2132" t="s">
        <v>329</v>
      </c>
      <c r="DD2132" t="b">
        <v>1</v>
      </c>
      <c r="DE2132" t="b">
        <v>1</v>
      </c>
      <c r="DL2132" t="b">
        <v>1</v>
      </c>
      <c r="DM2132" t="b">
        <v>1</v>
      </c>
      <c r="DR2132" t="s">
        <v>329</v>
      </c>
      <c r="DV2132" t="b">
        <v>1</v>
      </c>
      <c r="EL2132" t="s">
        <v>330</v>
      </c>
      <c r="EN2132" t="s">
        <v>330</v>
      </c>
      <c r="EP2132" t="s">
        <v>330</v>
      </c>
      <c r="FN2132" t="s">
        <v>330</v>
      </c>
      <c r="GJ2132" t="s">
        <v>330</v>
      </c>
      <c r="GW2132" t="s">
        <v>330</v>
      </c>
      <c r="GZ2132" t="s">
        <v>330</v>
      </c>
      <c r="HC2132" t="s">
        <v>330</v>
      </c>
      <c r="HE2132" t="s">
        <v>330</v>
      </c>
      <c r="HG2132" t="s">
        <v>526</v>
      </c>
      <c r="HH2132" t="s">
        <v>329</v>
      </c>
      <c r="HI2132" t="s">
        <v>330</v>
      </c>
      <c r="HJ2132" t="s">
        <v>330</v>
      </c>
      <c r="HK2132" t="b">
        <v>1</v>
      </c>
      <c r="HO2132" t="s">
        <v>337</v>
      </c>
      <c r="HP2132" t="s">
        <v>10255</v>
      </c>
      <c r="HQ2132" t="s">
        <v>339</v>
      </c>
      <c r="HR2132" t="s">
        <v>10256</v>
      </c>
      <c r="HS2132" t="s">
        <v>10257</v>
      </c>
      <c r="IA2132" t="b">
        <v>1</v>
      </c>
      <c r="ID2132">
        <v>999</v>
      </c>
      <c r="JD2132" t="s">
        <v>5659</v>
      </c>
      <c r="JE2132" t="s">
        <v>10258</v>
      </c>
      <c r="JF2132" t="s">
        <v>329</v>
      </c>
      <c r="JG2132">
        <v>7000</v>
      </c>
      <c r="JH2132" t="s">
        <v>330</v>
      </c>
      <c r="JR2132" t="s">
        <v>330</v>
      </c>
      <c r="KP2132" t="s">
        <v>330</v>
      </c>
      <c r="KS2132" t="s">
        <v>330</v>
      </c>
      <c r="KV2132" t="s">
        <v>330</v>
      </c>
      <c r="KX2132" t="s">
        <v>329</v>
      </c>
      <c r="KZ2132" t="str">
        <f ca="1">OFFSET($A2132,,MATCH([2]Keys!$B$2,Data.Collect1Dump!$3:$3,0)-1)</f>
        <v>laura.adhiambo@gmail.com</v>
      </c>
      <c r="LA2132" t="str">
        <f ca="1">OFFSET($A2132,,MATCH([2]Keys!$B$4,Data.Collect1Dump!$3:$3,0)-1)</f>
        <v>arokaanne@gmail.com</v>
      </c>
      <c r="LB2132">
        <f ca="1">OFFSET($A2132,,MATCH([2]Keys!$B$3,Data.Collect1Dump!$3:$3,0)-1)</f>
        <v>0</v>
      </c>
      <c r="LC2132">
        <f t="shared" ca="1" si="339"/>
        <v>1</v>
      </c>
      <c r="LD2132">
        <f t="shared" ca="1" si="339"/>
        <v>1</v>
      </c>
      <c r="LE2132">
        <f t="shared" ca="1" si="339"/>
        <v>0</v>
      </c>
      <c r="LF2132" s="2">
        <f t="shared" ca="1" si="340"/>
        <v>41722</v>
      </c>
      <c r="LG2132" s="2">
        <f t="shared" ca="1" si="341"/>
        <v>41583</v>
      </c>
      <c r="LH2132" s="2" t="e">
        <f t="shared" ca="1" si="342"/>
        <v>#N/A</v>
      </c>
      <c r="LI2132" t="str">
        <f t="shared" ca="1" si="343"/>
        <v>laura.adhiambo@gmail.com</v>
      </c>
      <c r="LJ2132" t="str">
        <f t="shared" ca="1" si="344"/>
        <v>arokaanne@gmail.com</v>
      </c>
      <c r="LK2132" t="e">
        <f t="shared" ca="1" si="345"/>
        <v>#N/A</v>
      </c>
      <c r="LL2132" t="str">
        <f t="shared" ca="1" si="337"/>
        <v>Lump Sum</v>
      </c>
      <c r="LM2132" t="str">
        <f t="shared" ca="1" si="338"/>
        <v>laura.adhiambo@gmail.com</v>
      </c>
      <c r="LN2132" t="e">
        <f ca="1">OFFSET($A2132,,MATCH(OFFSET([2]Keys!C$1,MATCH(Data.Collect1Dump!$LL2132,[2]Keys!$A$2:$A$4,0),),Data.Collect1Dump!$3:$3,0)-1,)</f>
        <v>#VALUE!</v>
      </c>
      <c r="LO2132" s="2" t="e">
        <f t="shared" ca="1" si="346"/>
        <v>#VALUE!</v>
      </c>
    </row>
    <row r="2133" spans="1:327">
      <c r="A2133" t="s">
        <v>10259</v>
      </c>
      <c r="ID2133"/>
      <c r="JD2133" t="s">
        <v>5659</v>
      </c>
      <c r="JE2133" t="s">
        <v>10260</v>
      </c>
      <c r="JF2133" t="s">
        <v>329</v>
      </c>
      <c r="JG2133">
        <v>7000</v>
      </c>
      <c r="JH2133" t="s">
        <v>330</v>
      </c>
      <c r="JR2133" t="s">
        <v>330</v>
      </c>
      <c r="KP2133" t="s">
        <v>330</v>
      </c>
      <c r="KS2133" t="s">
        <v>330</v>
      </c>
      <c r="KV2133" t="s">
        <v>330</v>
      </c>
      <c r="KX2133" t="s">
        <v>329</v>
      </c>
      <c r="KZ2133">
        <f ca="1">OFFSET($A2133,,MATCH([2]Keys!$B$2,Data.Collect1Dump!$3:$3,0)-1)</f>
        <v>0</v>
      </c>
      <c r="LA2133" t="str">
        <f ca="1">OFFSET($A2133,,MATCH([2]Keys!$B$4,Data.Collect1Dump!$3:$3,0)-1)</f>
        <v>arokaanne@gmail.com</v>
      </c>
      <c r="LB2133">
        <f ca="1">OFFSET($A2133,,MATCH([2]Keys!$B$3,Data.Collect1Dump!$3:$3,0)-1)</f>
        <v>0</v>
      </c>
      <c r="LC2133">
        <f t="shared" ca="1" si="339"/>
        <v>0</v>
      </c>
      <c r="LD2133">
        <f t="shared" ca="1" si="339"/>
        <v>1</v>
      </c>
      <c r="LE2133">
        <f t="shared" ca="1" si="339"/>
        <v>0</v>
      </c>
      <c r="LF2133" s="2" t="e">
        <f t="shared" ca="1" si="340"/>
        <v>#N/A</v>
      </c>
      <c r="LG2133" s="2">
        <f t="shared" ca="1" si="341"/>
        <v>41583</v>
      </c>
      <c r="LH2133" s="2" t="e">
        <f t="shared" ca="1" si="342"/>
        <v>#N/A</v>
      </c>
      <c r="LI2133" t="e">
        <f t="shared" ca="1" si="343"/>
        <v>#N/A</v>
      </c>
      <c r="LJ2133" t="str">
        <f t="shared" ca="1" si="344"/>
        <v>arokaanne@gmail.com</v>
      </c>
      <c r="LK2133" t="e">
        <f t="shared" ca="1" si="345"/>
        <v>#N/A</v>
      </c>
      <c r="LL2133" t="str">
        <f t="shared" ca="1" si="337"/>
        <v>Token</v>
      </c>
      <c r="LM2133" t="str">
        <f t="shared" ca="1" si="338"/>
        <v>arokaanne@gmail.com</v>
      </c>
      <c r="LN2133" t="e">
        <f ca="1">OFFSET($A2133,,MATCH(OFFSET([2]Keys!C$1,MATCH(Data.Collect1Dump!$LL2133,[2]Keys!$A$2:$A$4,0),),Data.Collect1Dump!$3:$3,0)-1,)</f>
        <v>#VALUE!</v>
      </c>
      <c r="LO2133" s="2" t="e">
        <f t="shared" ca="1" si="346"/>
        <v>#VALUE!</v>
      </c>
    </row>
    <row r="2134" spans="1:327">
      <c r="A2134" t="s">
        <v>10261</v>
      </c>
      <c r="B2134" t="s">
        <v>5645</v>
      </c>
      <c r="C2134" t="s">
        <v>10262</v>
      </c>
      <c r="D2134" t="b">
        <v>1</v>
      </c>
      <c r="K2134">
        <v>1</v>
      </c>
      <c r="L2134" t="s">
        <v>329</v>
      </c>
      <c r="M2134" t="s">
        <v>329</v>
      </c>
      <c r="N2134">
        <v>40000</v>
      </c>
      <c r="O2134" t="s">
        <v>329</v>
      </c>
      <c r="T2134" t="s">
        <v>330</v>
      </c>
      <c r="V2134" t="s">
        <v>329</v>
      </c>
      <c r="X2134">
        <v>4</v>
      </c>
      <c r="Y2134">
        <v>5000</v>
      </c>
      <c r="Z2134">
        <v>999</v>
      </c>
      <c r="AA2134">
        <v>2000</v>
      </c>
      <c r="AB2134">
        <v>999</v>
      </c>
      <c r="AC2134">
        <v>10000</v>
      </c>
      <c r="AD2134">
        <v>999</v>
      </c>
      <c r="AE2134">
        <v>19000</v>
      </c>
      <c r="AO2134">
        <v>120</v>
      </c>
      <c r="AQ2134">
        <v>30</v>
      </c>
      <c r="AV2134" t="b">
        <v>1</v>
      </c>
      <c r="BL2134" t="s">
        <v>329</v>
      </c>
      <c r="BM2134" t="s">
        <v>10263</v>
      </c>
      <c r="BN2134" t="s">
        <v>330</v>
      </c>
      <c r="BP2134">
        <v>0</v>
      </c>
      <c r="BQ2134">
        <v>0</v>
      </c>
      <c r="BR2134" t="b">
        <v>1</v>
      </c>
      <c r="BU2134" t="b">
        <v>1</v>
      </c>
      <c r="CD2134" t="b">
        <v>1</v>
      </c>
      <c r="CE2134" t="b">
        <v>1</v>
      </c>
      <c r="CK2134">
        <v>2000</v>
      </c>
      <c r="CN2134">
        <v>24500</v>
      </c>
      <c r="CW2134">
        <v>3000</v>
      </c>
      <c r="CX2134">
        <v>9500</v>
      </c>
      <c r="DC2134" t="s">
        <v>329</v>
      </c>
      <c r="DD2134" t="b">
        <v>1</v>
      </c>
      <c r="DL2134" t="b">
        <v>1</v>
      </c>
      <c r="DR2134" t="s">
        <v>330</v>
      </c>
      <c r="EN2134" t="s">
        <v>330</v>
      </c>
      <c r="EP2134" t="s">
        <v>330</v>
      </c>
      <c r="FN2134" t="s">
        <v>330</v>
      </c>
      <c r="GJ2134" t="s">
        <v>330</v>
      </c>
      <c r="GW2134" t="s">
        <v>330</v>
      </c>
      <c r="GZ2134" t="s">
        <v>330</v>
      </c>
      <c r="HC2134" t="s">
        <v>330</v>
      </c>
      <c r="HE2134" t="s">
        <v>330</v>
      </c>
      <c r="HG2134" t="s">
        <v>336</v>
      </c>
      <c r="HH2134" t="s">
        <v>329</v>
      </c>
      <c r="HI2134" t="s">
        <v>329</v>
      </c>
      <c r="HJ2134" t="s">
        <v>330</v>
      </c>
      <c r="HK2134" t="b">
        <v>1</v>
      </c>
      <c r="HO2134" t="s">
        <v>337</v>
      </c>
      <c r="HP2134" t="s">
        <v>10264</v>
      </c>
      <c r="HQ2134" t="s">
        <v>339</v>
      </c>
      <c r="HR2134" t="s">
        <v>10265</v>
      </c>
      <c r="HS2134" t="s">
        <v>10266</v>
      </c>
      <c r="HU2134" t="b">
        <v>1</v>
      </c>
      <c r="ID2134">
        <v>999</v>
      </c>
      <c r="JD2134" t="s">
        <v>5651</v>
      </c>
      <c r="JE2134" t="s">
        <v>10267</v>
      </c>
      <c r="JF2134" t="s">
        <v>329</v>
      </c>
      <c r="JG2134">
        <v>7000</v>
      </c>
      <c r="JH2134" t="s">
        <v>330</v>
      </c>
      <c r="JR2134" t="s">
        <v>330</v>
      </c>
      <c r="KP2134" t="s">
        <v>330</v>
      </c>
      <c r="KS2134" t="s">
        <v>330</v>
      </c>
      <c r="KV2134" t="s">
        <v>330</v>
      </c>
      <c r="KX2134" t="s">
        <v>329</v>
      </c>
      <c r="KZ2134" t="str">
        <f ca="1">OFFSET($A2134,,MATCH([2]Keys!$B$2,Data.Collect1Dump!$3:$3,0)-1)</f>
        <v>laura.adhiambo@gmail.com</v>
      </c>
      <c r="LA2134" t="str">
        <f ca="1">OFFSET($A2134,,MATCH([2]Keys!$B$4,Data.Collect1Dump!$3:$3,0)-1)</f>
        <v>ochiwit@gmail.com</v>
      </c>
      <c r="LB2134">
        <f ca="1">OFFSET($A2134,,MATCH([2]Keys!$B$3,Data.Collect1Dump!$3:$3,0)-1)</f>
        <v>0</v>
      </c>
      <c r="LC2134">
        <f t="shared" ca="1" si="339"/>
        <v>1</v>
      </c>
      <c r="LD2134">
        <f t="shared" ca="1" si="339"/>
        <v>1</v>
      </c>
      <c r="LE2134">
        <f t="shared" ca="1" si="339"/>
        <v>0</v>
      </c>
      <c r="LF2134" s="2">
        <f t="shared" ca="1" si="340"/>
        <v>41716</v>
      </c>
      <c r="LG2134" s="2">
        <f t="shared" ca="1" si="341"/>
        <v>41619</v>
      </c>
      <c r="LH2134" s="2" t="e">
        <f t="shared" ca="1" si="342"/>
        <v>#N/A</v>
      </c>
      <c r="LI2134" t="str">
        <f t="shared" ca="1" si="343"/>
        <v>laura.adhiambo@gmail.com</v>
      </c>
      <c r="LJ2134" t="str">
        <f t="shared" ca="1" si="344"/>
        <v>ochiwit@gmail.com</v>
      </c>
      <c r="LK2134" t="e">
        <f t="shared" ca="1" si="345"/>
        <v>#N/A</v>
      </c>
      <c r="LL2134" t="str">
        <f t="shared" ca="1" si="337"/>
        <v>Lump Sum</v>
      </c>
      <c r="LM2134" t="str">
        <f t="shared" ca="1" si="338"/>
        <v>laura.adhiambo@gmail.com</v>
      </c>
      <c r="LN2134" t="e">
        <f ca="1">OFFSET($A2134,,MATCH(OFFSET([2]Keys!C$1,MATCH(Data.Collect1Dump!$LL2134,[2]Keys!$A$2:$A$4,0),),Data.Collect1Dump!$3:$3,0)-1,)</f>
        <v>#VALUE!</v>
      </c>
      <c r="LO2134" s="2" t="e">
        <f t="shared" ca="1" si="346"/>
        <v>#VALUE!</v>
      </c>
    </row>
    <row r="2135" spans="1:327">
      <c r="A2135" t="s">
        <v>10268</v>
      </c>
      <c r="B2135" t="s">
        <v>5645</v>
      </c>
      <c r="C2135" t="s">
        <v>10269</v>
      </c>
      <c r="H2135" t="b">
        <v>1</v>
      </c>
      <c r="J2135" t="s">
        <v>15668</v>
      </c>
      <c r="K2135">
        <v>2</v>
      </c>
      <c r="L2135" t="s">
        <v>329</v>
      </c>
      <c r="M2135" t="s">
        <v>329</v>
      </c>
      <c r="N2135">
        <v>39700</v>
      </c>
      <c r="O2135" t="s">
        <v>329</v>
      </c>
      <c r="T2135" t="s">
        <v>330</v>
      </c>
      <c r="V2135" t="s">
        <v>329</v>
      </c>
      <c r="X2135">
        <v>2</v>
      </c>
      <c r="Y2135">
        <v>11000</v>
      </c>
      <c r="Z2135">
        <v>999</v>
      </c>
      <c r="AA2135">
        <v>10000</v>
      </c>
      <c r="AB2135">
        <v>999</v>
      </c>
      <c r="AO2135">
        <v>30</v>
      </c>
      <c r="AP2135">
        <v>100</v>
      </c>
      <c r="AQ2135">
        <v>0</v>
      </c>
      <c r="AR2135">
        <v>0</v>
      </c>
      <c r="AV2135" t="b">
        <v>1</v>
      </c>
      <c r="BL2135" t="s">
        <v>329</v>
      </c>
      <c r="BM2135" t="s">
        <v>10270</v>
      </c>
      <c r="BN2135" t="s">
        <v>330</v>
      </c>
      <c r="BP2135">
        <v>0</v>
      </c>
      <c r="BQ2135">
        <v>0</v>
      </c>
      <c r="BR2135" t="b">
        <v>1</v>
      </c>
      <c r="BU2135" t="b">
        <v>1</v>
      </c>
      <c r="CK2135">
        <v>300</v>
      </c>
      <c r="CN2135">
        <v>39400</v>
      </c>
      <c r="DC2135" t="s">
        <v>329</v>
      </c>
      <c r="DD2135" t="b">
        <v>1</v>
      </c>
      <c r="DH2135" t="b">
        <v>1</v>
      </c>
      <c r="DJ2135" t="s">
        <v>10271</v>
      </c>
      <c r="DP2135" t="b">
        <v>1</v>
      </c>
      <c r="DR2135" t="s">
        <v>329</v>
      </c>
      <c r="DV2135" t="b">
        <v>1</v>
      </c>
      <c r="EL2135" t="s">
        <v>330</v>
      </c>
      <c r="EN2135" t="s">
        <v>330</v>
      </c>
      <c r="EP2135" t="s">
        <v>329</v>
      </c>
      <c r="EQ2135" t="s">
        <v>7330</v>
      </c>
      <c r="ER2135" t="b">
        <v>1</v>
      </c>
      <c r="FD2135" t="b">
        <v>1</v>
      </c>
      <c r="FH2135" t="b">
        <v>1</v>
      </c>
      <c r="FN2135" t="s">
        <v>330</v>
      </c>
      <c r="GJ2135" t="s">
        <v>330</v>
      </c>
      <c r="GW2135" t="s">
        <v>330</v>
      </c>
      <c r="GZ2135" t="s">
        <v>330</v>
      </c>
      <c r="HC2135" t="s">
        <v>330</v>
      </c>
      <c r="HE2135" t="s">
        <v>330</v>
      </c>
      <c r="HG2135" t="s">
        <v>336</v>
      </c>
      <c r="HH2135" t="s">
        <v>329</v>
      </c>
      <c r="HI2135" t="s">
        <v>330</v>
      </c>
      <c r="HJ2135" t="s">
        <v>330</v>
      </c>
      <c r="HK2135" t="b">
        <v>1</v>
      </c>
      <c r="HO2135" t="s">
        <v>337</v>
      </c>
      <c r="HP2135" t="s">
        <v>10272</v>
      </c>
      <c r="HQ2135" t="s">
        <v>339</v>
      </c>
      <c r="HR2135" t="s">
        <v>10273</v>
      </c>
      <c r="HS2135" t="s">
        <v>10274</v>
      </c>
      <c r="ID2135">
        <v>999</v>
      </c>
      <c r="JD2135" t="s">
        <v>378</v>
      </c>
      <c r="JE2135" t="s">
        <v>10275</v>
      </c>
      <c r="JF2135" t="s">
        <v>329</v>
      </c>
      <c r="JG2135">
        <v>7000</v>
      </c>
      <c r="JH2135" t="s">
        <v>330</v>
      </c>
      <c r="JR2135" t="s">
        <v>330</v>
      </c>
      <c r="KP2135" t="s">
        <v>330</v>
      </c>
      <c r="KS2135" t="s">
        <v>330</v>
      </c>
      <c r="KV2135" t="s">
        <v>330</v>
      </c>
      <c r="KX2135" t="s">
        <v>329</v>
      </c>
      <c r="KZ2135" t="str">
        <f ca="1">OFFSET($A2135,,MATCH([2]Keys!$B$2,Data.Collect1Dump!$3:$3,0)-1)</f>
        <v>laura.adhiambo@gmail.com</v>
      </c>
      <c r="LA2135" t="str">
        <f ca="1">OFFSET($A2135,,MATCH([2]Keys!$B$4,Data.Collect1Dump!$3:$3,0)-1)</f>
        <v>anne.aroka@givedirectly.org</v>
      </c>
      <c r="LB2135">
        <f ca="1">OFFSET($A2135,,MATCH([2]Keys!$B$3,Data.Collect1Dump!$3:$3,0)-1)</f>
        <v>0</v>
      </c>
      <c r="LC2135">
        <f t="shared" ca="1" si="339"/>
        <v>1</v>
      </c>
      <c r="LD2135">
        <f t="shared" ca="1" si="339"/>
        <v>1</v>
      </c>
      <c r="LE2135">
        <f t="shared" ca="1" si="339"/>
        <v>0</v>
      </c>
      <c r="LF2135" s="2">
        <f t="shared" ca="1" si="340"/>
        <v>41723</v>
      </c>
      <c r="LG2135" s="2">
        <f t="shared" ca="1" si="341"/>
        <v>41598</v>
      </c>
      <c r="LH2135" s="2" t="e">
        <f t="shared" ca="1" si="342"/>
        <v>#N/A</v>
      </c>
      <c r="LI2135" t="str">
        <f t="shared" ca="1" si="343"/>
        <v>laura.adhiambo@gmail.com</v>
      </c>
      <c r="LJ2135" t="str">
        <f t="shared" ca="1" si="344"/>
        <v>anne.aroka@givedirectly.org</v>
      </c>
      <c r="LK2135" t="e">
        <f t="shared" ca="1" si="345"/>
        <v>#N/A</v>
      </c>
      <c r="LL2135" t="str">
        <f t="shared" ca="1" si="337"/>
        <v>Lump Sum</v>
      </c>
      <c r="LM2135" t="str">
        <f t="shared" ca="1" si="338"/>
        <v>laura.adhiambo@gmail.com</v>
      </c>
      <c r="LN2135" t="e">
        <f ca="1">OFFSET($A2135,,MATCH(OFFSET([2]Keys!C$1,MATCH(Data.Collect1Dump!$LL2135,[2]Keys!$A$2:$A$4,0),),Data.Collect1Dump!$3:$3,0)-1,)</f>
        <v>#VALUE!</v>
      </c>
      <c r="LO2135" s="2" t="e">
        <f t="shared" ca="1" si="346"/>
        <v>#VALUE!</v>
      </c>
    </row>
    <row r="2136" spans="1:327">
      <c r="A2136" t="s">
        <v>10276</v>
      </c>
      <c r="B2136" t="s">
        <v>5645</v>
      </c>
      <c r="C2136" t="s">
        <v>10277</v>
      </c>
      <c r="D2136" t="b">
        <v>1</v>
      </c>
      <c r="K2136">
        <v>1</v>
      </c>
      <c r="L2136" t="s">
        <v>329</v>
      </c>
      <c r="M2136" t="s">
        <v>329</v>
      </c>
      <c r="N2136">
        <v>40000</v>
      </c>
      <c r="O2136" t="s">
        <v>329</v>
      </c>
      <c r="T2136" t="s">
        <v>330</v>
      </c>
      <c r="V2136" t="s">
        <v>329</v>
      </c>
      <c r="X2136">
        <v>5</v>
      </c>
      <c r="Y2136">
        <v>4000</v>
      </c>
      <c r="Z2136">
        <v>50</v>
      </c>
      <c r="AA2136">
        <v>25000</v>
      </c>
      <c r="AB2136">
        <v>999</v>
      </c>
      <c r="AC2136">
        <v>5000</v>
      </c>
      <c r="AD2136">
        <v>50</v>
      </c>
      <c r="AE2136">
        <v>4000</v>
      </c>
      <c r="AG2136">
        <v>1000</v>
      </c>
      <c r="AH2136">
        <v>999</v>
      </c>
      <c r="AO2136">
        <v>20</v>
      </c>
      <c r="AQ2136">
        <v>15</v>
      </c>
      <c r="AU2136" t="b">
        <v>1</v>
      </c>
      <c r="AV2136" t="b">
        <v>1</v>
      </c>
      <c r="AX2136" t="b">
        <v>1</v>
      </c>
      <c r="BI2136" t="b">
        <v>1</v>
      </c>
      <c r="BL2136" t="s">
        <v>329</v>
      </c>
      <c r="BM2136" t="s">
        <v>10278</v>
      </c>
      <c r="BN2136" t="s">
        <v>329</v>
      </c>
      <c r="BO2136" t="s">
        <v>10279</v>
      </c>
      <c r="BP2136">
        <v>6000</v>
      </c>
      <c r="BQ2136">
        <v>0</v>
      </c>
      <c r="BR2136" t="b">
        <v>1</v>
      </c>
      <c r="BU2136" t="b">
        <v>1</v>
      </c>
      <c r="CK2136">
        <v>1000</v>
      </c>
      <c r="CN2136" s="4">
        <v>44000</v>
      </c>
      <c r="DC2136" t="s">
        <v>329</v>
      </c>
      <c r="DD2136" t="b">
        <v>1</v>
      </c>
      <c r="DL2136" t="b">
        <v>1</v>
      </c>
      <c r="DR2136" t="s">
        <v>329</v>
      </c>
      <c r="DU2136" t="b">
        <v>1</v>
      </c>
      <c r="DV2136" t="b">
        <v>1</v>
      </c>
      <c r="EL2136" t="s">
        <v>330</v>
      </c>
      <c r="EN2136" t="s">
        <v>330</v>
      </c>
      <c r="EP2136" t="s">
        <v>330</v>
      </c>
      <c r="FN2136" t="s">
        <v>330</v>
      </c>
      <c r="GJ2136" t="s">
        <v>330</v>
      </c>
      <c r="GW2136" t="s">
        <v>330</v>
      </c>
      <c r="GZ2136" t="s">
        <v>330</v>
      </c>
      <c r="HC2136" t="s">
        <v>330</v>
      </c>
      <c r="HE2136" t="s">
        <v>330</v>
      </c>
      <c r="HG2136" t="s">
        <v>336</v>
      </c>
      <c r="HH2136" t="s">
        <v>329</v>
      </c>
      <c r="HI2136" t="s">
        <v>330</v>
      </c>
      <c r="HJ2136" t="s">
        <v>330</v>
      </c>
      <c r="HK2136" t="b">
        <v>1</v>
      </c>
      <c r="HO2136" t="s">
        <v>337</v>
      </c>
      <c r="HP2136" t="s">
        <v>10280</v>
      </c>
      <c r="HQ2136" t="s">
        <v>339</v>
      </c>
      <c r="HR2136" t="s">
        <v>10281</v>
      </c>
      <c r="HS2136" t="s">
        <v>10282</v>
      </c>
      <c r="HU2136" t="b">
        <v>1</v>
      </c>
      <c r="ID2136" t="s">
        <v>10283</v>
      </c>
      <c r="JD2136" t="s">
        <v>5659</v>
      </c>
      <c r="JE2136" t="s">
        <v>10284</v>
      </c>
      <c r="JF2136" t="s">
        <v>329</v>
      </c>
      <c r="JG2136">
        <v>7000</v>
      </c>
      <c r="JH2136" t="s">
        <v>330</v>
      </c>
      <c r="JR2136" t="s">
        <v>330</v>
      </c>
      <c r="KP2136" t="s">
        <v>330</v>
      </c>
      <c r="KS2136" t="s">
        <v>330</v>
      </c>
      <c r="KV2136" t="s">
        <v>330</v>
      </c>
      <c r="KX2136" t="s">
        <v>329</v>
      </c>
      <c r="KZ2136" t="str">
        <f ca="1">OFFSET($A2136,,MATCH([2]Keys!$B$2,Data.Collect1Dump!$3:$3,0)-1)</f>
        <v>laura.adhiambo@gmail.com</v>
      </c>
      <c r="LA2136" t="str">
        <f ca="1">OFFSET($A2136,,MATCH([2]Keys!$B$4,Data.Collect1Dump!$3:$3,0)-1)</f>
        <v>arokaanne@gmail.com</v>
      </c>
      <c r="LB2136">
        <f ca="1">OFFSET($A2136,,MATCH([2]Keys!$B$3,Data.Collect1Dump!$3:$3,0)-1)</f>
        <v>0</v>
      </c>
      <c r="LC2136">
        <f t="shared" ca="1" si="339"/>
        <v>1</v>
      </c>
      <c r="LD2136">
        <f t="shared" ca="1" si="339"/>
        <v>1</v>
      </c>
      <c r="LE2136">
        <f t="shared" ca="1" si="339"/>
        <v>0</v>
      </c>
      <c r="LF2136" s="2">
        <f t="shared" ca="1" si="340"/>
        <v>41712</v>
      </c>
      <c r="LG2136" s="2">
        <f t="shared" ca="1" si="341"/>
        <v>41583</v>
      </c>
      <c r="LH2136" s="2" t="e">
        <f t="shared" ca="1" si="342"/>
        <v>#N/A</v>
      </c>
      <c r="LI2136" t="str">
        <f t="shared" ca="1" si="343"/>
        <v>laura.adhiambo@gmail.com</v>
      </c>
      <c r="LJ2136" t="str">
        <f t="shared" ca="1" si="344"/>
        <v>arokaanne@gmail.com</v>
      </c>
      <c r="LK2136" t="e">
        <f t="shared" ca="1" si="345"/>
        <v>#N/A</v>
      </c>
      <c r="LL2136" t="str">
        <f t="shared" ca="1" si="337"/>
        <v>Lump Sum</v>
      </c>
      <c r="LM2136" t="str">
        <f t="shared" ca="1" si="338"/>
        <v>laura.adhiambo@gmail.com</v>
      </c>
      <c r="LN2136" t="e">
        <f ca="1">OFFSET($A2136,,MATCH(OFFSET([2]Keys!C$1,MATCH(Data.Collect1Dump!$LL2136,[2]Keys!$A$2:$A$4,0),),Data.Collect1Dump!$3:$3,0)-1,)</f>
        <v>#VALUE!</v>
      </c>
      <c r="LO2136" s="2" t="e">
        <f t="shared" ca="1" si="346"/>
        <v>#VALUE!</v>
      </c>
    </row>
    <row r="2137" spans="1:327">
      <c r="A2137" t="s">
        <v>10285</v>
      </c>
      <c r="ID2137"/>
      <c r="JD2137" t="s">
        <v>5659</v>
      </c>
      <c r="JE2137" t="s">
        <v>10286</v>
      </c>
      <c r="JF2137" t="s">
        <v>329</v>
      </c>
      <c r="JG2137">
        <v>6900</v>
      </c>
      <c r="JH2137" t="s">
        <v>330</v>
      </c>
      <c r="JR2137" t="s">
        <v>330</v>
      </c>
      <c r="KP2137" t="s">
        <v>330</v>
      </c>
      <c r="KS2137" t="s">
        <v>330</v>
      </c>
      <c r="KV2137" t="s">
        <v>330</v>
      </c>
      <c r="KX2137" t="s">
        <v>329</v>
      </c>
      <c r="KZ2137">
        <f ca="1">OFFSET($A2137,,MATCH([2]Keys!$B$2,Data.Collect1Dump!$3:$3,0)-1)</f>
        <v>0</v>
      </c>
      <c r="LA2137" t="str">
        <f ca="1">OFFSET($A2137,,MATCH([2]Keys!$B$4,Data.Collect1Dump!$3:$3,0)-1)</f>
        <v>arokaanne@gmail.com</v>
      </c>
      <c r="LB2137">
        <f ca="1">OFFSET($A2137,,MATCH([2]Keys!$B$3,Data.Collect1Dump!$3:$3,0)-1)</f>
        <v>0</v>
      </c>
      <c r="LC2137">
        <f t="shared" ca="1" si="339"/>
        <v>0</v>
      </c>
      <c r="LD2137">
        <f t="shared" ca="1" si="339"/>
        <v>1</v>
      </c>
      <c r="LE2137">
        <f t="shared" ca="1" si="339"/>
        <v>0</v>
      </c>
      <c r="LF2137" s="2" t="e">
        <f t="shared" ca="1" si="340"/>
        <v>#N/A</v>
      </c>
      <c r="LG2137" s="2">
        <f t="shared" ca="1" si="341"/>
        <v>41583</v>
      </c>
      <c r="LH2137" s="2" t="e">
        <f t="shared" ca="1" si="342"/>
        <v>#N/A</v>
      </c>
      <c r="LI2137" t="e">
        <f t="shared" ca="1" si="343"/>
        <v>#N/A</v>
      </c>
      <c r="LJ2137" t="str">
        <f t="shared" ca="1" si="344"/>
        <v>arokaanne@gmail.com</v>
      </c>
      <c r="LK2137" t="e">
        <f t="shared" ca="1" si="345"/>
        <v>#N/A</v>
      </c>
      <c r="LL2137" t="str">
        <f t="shared" ca="1" si="337"/>
        <v>Token</v>
      </c>
      <c r="LM2137" t="str">
        <f t="shared" ca="1" si="338"/>
        <v>arokaanne@gmail.com</v>
      </c>
      <c r="LN2137" t="e">
        <f ca="1">OFFSET($A2137,,MATCH(OFFSET([2]Keys!C$1,MATCH(Data.Collect1Dump!$LL2137,[2]Keys!$A$2:$A$4,0),),Data.Collect1Dump!$3:$3,0)-1,)</f>
        <v>#VALUE!</v>
      </c>
      <c r="LO2137" s="2" t="e">
        <f t="shared" ca="1" si="346"/>
        <v>#VALUE!</v>
      </c>
    </row>
    <row r="2138" spans="1:327">
      <c r="A2138" t="s">
        <v>10287</v>
      </c>
      <c r="B2138" t="s">
        <v>5645</v>
      </c>
      <c r="C2138" t="s">
        <v>10288</v>
      </c>
      <c r="D2138" t="b">
        <v>1</v>
      </c>
      <c r="K2138">
        <v>2</v>
      </c>
      <c r="L2138" t="s">
        <v>329</v>
      </c>
      <c r="M2138" t="s">
        <v>329</v>
      </c>
      <c r="N2138">
        <v>40000</v>
      </c>
      <c r="O2138" t="s">
        <v>329</v>
      </c>
      <c r="T2138" t="s">
        <v>330</v>
      </c>
      <c r="V2138" t="s">
        <v>329</v>
      </c>
      <c r="X2138">
        <v>1</v>
      </c>
      <c r="Y2138">
        <v>39000</v>
      </c>
      <c r="Z2138">
        <v>1000</v>
      </c>
      <c r="AO2138">
        <v>30</v>
      </c>
      <c r="AQ2138">
        <v>0</v>
      </c>
      <c r="AV2138" t="b">
        <v>1</v>
      </c>
      <c r="BL2138" t="s">
        <v>329</v>
      </c>
      <c r="BM2138" t="s">
        <v>10289</v>
      </c>
      <c r="BN2138" t="s">
        <v>330</v>
      </c>
      <c r="BP2138">
        <v>1000</v>
      </c>
      <c r="BQ2138">
        <v>4000</v>
      </c>
      <c r="BT2138" t="b">
        <v>1</v>
      </c>
      <c r="BU2138" t="b">
        <v>1</v>
      </c>
      <c r="CM2138">
        <v>5000</v>
      </c>
      <c r="CN2138">
        <v>39000</v>
      </c>
      <c r="DC2138" t="s">
        <v>329</v>
      </c>
      <c r="DD2138" t="b">
        <v>1</v>
      </c>
      <c r="DE2138" t="b">
        <v>1</v>
      </c>
      <c r="DL2138" t="b">
        <v>1</v>
      </c>
      <c r="DM2138" t="b">
        <v>1</v>
      </c>
      <c r="DR2138" t="s">
        <v>330</v>
      </c>
      <c r="EN2138" t="s">
        <v>330</v>
      </c>
      <c r="EP2138" t="s">
        <v>330</v>
      </c>
      <c r="FN2138" t="s">
        <v>330</v>
      </c>
      <c r="GJ2138" t="s">
        <v>330</v>
      </c>
      <c r="GW2138" t="s">
        <v>330</v>
      </c>
      <c r="GZ2138" t="s">
        <v>330</v>
      </c>
      <c r="HC2138" t="s">
        <v>330</v>
      </c>
      <c r="HE2138" t="s">
        <v>330</v>
      </c>
      <c r="HG2138" t="s">
        <v>336</v>
      </c>
      <c r="HH2138" t="s">
        <v>329</v>
      </c>
      <c r="HI2138" t="s">
        <v>330</v>
      </c>
      <c r="HJ2138" t="s">
        <v>330</v>
      </c>
      <c r="HM2138" t="b">
        <v>1</v>
      </c>
      <c r="HO2138" t="s">
        <v>337</v>
      </c>
      <c r="HP2138" t="s">
        <v>10290</v>
      </c>
      <c r="HQ2138" t="s">
        <v>339</v>
      </c>
      <c r="HR2138" t="s">
        <v>10291</v>
      </c>
      <c r="HS2138" t="s">
        <v>10292</v>
      </c>
      <c r="HT2138" t="b">
        <v>1</v>
      </c>
      <c r="ID2138" t="s">
        <v>10293</v>
      </c>
      <c r="IE2138" t="s">
        <v>391</v>
      </c>
      <c r="IF2138" t="s">
        <v>10294</v>
      </c>
      <c r="IG2138" t="b">
        <v>1</v>
      </c>
      <c r="IM2138" t="s">
        <v>329</v>
      </c>
      <c r="IN2138" t="s">
        <v>329</v>
      </c>
      <c r="IO2138" t="s">
        <v>812</v>
      </c>
      <c r="IP2138">
        <v>40000</v>
      </c>
      <c r="IQ2138">
        <v>30</v>
      </c>
      <c r="IR2138" t="s">
        <v>330</v>
      </c>
      <c r="IU2138" t="b">
        <v>1</v>
      </c>
      <c r="IY2138" t="s">
        <v>330</v>
      </c>
      <c r="JA2138" t="s">
        <v>339</v>
      </c>
      <c r="JB2138" t="s">
        <v>10295</v>
      </c>
      <c r="JC2138" t="s">
        <v>10296</v>
      </c>
      <c r="JD2138" t="s">
        <v>5651</v>
      </c>
      <c r="JE2138" t="s">
        <v>10297</v>
      </c>
      <c r="JF2138" t="s">
        <v>329</v>
      </c>
      <c r="JG2138">
        <v>7000</v>
      </c>
      <c r="JH2138" t="s">
        <v>330</v>
      </c>
      <c r="JR2138" t="s">
        <v>330</v>
      </c>
      <c r="KP2138" t="s">
        <v>330</v>
      </c>
      <c r="KS2138" t="s">
        <v>330</v>
      </c>
      <c r="KV2138" t="s">
        <v>330</v>
      </c>
      <c r="KX2138" t="s">
        <v>329</v>
      </c>
      <c r="KZ2138" t="str">
        <f ca="1">OFFSET($A2138,,MATCH([2]Keys!$B$2,Data.Collect1Dump!$3:$3,0)-1)</f>
        <v>laura.adhiambo@gmail.com</v>
      </c>
      <c r="LA2138" t="str">
        <f ca="1">OFFSET($A2138,,MATCH([2]Keys!$B$4,Data.Collect1Dump!$3:$3,0)-1)</f>
        <v>ochiwit@gmail.com</v>
      </c>
      <c r="LB2138" t="str">
        <f ca="1">OFFSET($A2138,,MATCH([2]Keys!$B$3,Data.Collect1Dump!$3:$3,0)-1)</f>
        <v>lydia.tala@givedirectly.org</v>
      </c>
      <c r="LC2138">
        <f t="shared" ca="1" si="339"/>
        <v>1</v>
      </c>
      <c r="LD2138">
        <f t="shared" ca="1" si="339"/>
        <v>1</v>
      </c>
      <c r="LE2138">
        <f t="shared" ca="1" si="339"/>
        <v>1</v>
      </c>
      <c r="LF2138" s="2">
        <f t="shared" ca="1" si="340"/>
        <v>41712</v>
      </c>
      <c r="LG2138" s="2">
        <f t="shared" ca="1" si="341"/>
        <v>41617</v>
      </c>
      <c r="LH2138" s="2">
        <f t="shared" ca="1" si="342"/>
        <v>41725</v>
      </c>
      <c r="LI2138" t="str">
        <f t="shared" ca="1" si="343"/>
        <v>laura.adhiambo@gmail.com</v>
      </c>
      <c r="LJ2138" t="str">
        <f t="shared" ca="1" si="344"/>
        <v>ochiwit@gmail.com</v>
      </c>
      <c r="LK2138" t="str">
        <f t="shared" ca="1" si="345"/>
        <v>lydia.tala@givedirectly.org</v>
      </c>
      <c r="LL2138" t="str">
        <f t="shared" ca="1" si="337"/>
        <v>Lump Sum</v>
      </c>
      <c r="LM2138" t="str">
        <f t="shared" ca="1" si="338"/>
        <v>laura.adhiambo@gmail.com</v>
      </c>
      <c r="LN2138" t="e">
        <f ca="1">OFFSET($A2138,,MATCH(OFFSET([2]Keys!C$1,MATCH(Data.Collect1Dump!$LL2138,[2]Keys!$A$2:$A$4,0),),Data.Collect1Dump!$3:$3,0)-1,)</f>
        <v>#VALUE!</v>
      </c>
      <c r="LO2138" s="2" t="e">
        <f t="shared" ca="1" si="346"/>
        <v>#VALUE!</v>
      </c>
    </row>
    <row r="2139" spans="1:327">
      <c r="A2139" t="s">
        <v>10298</v>
      </c>
      <c r="ID2139"/>
      <c r="JD2139" t="s">
        <v>5651</v>
      </c>
      <c r="JE2139" t="s">
        <v>10299</v>
      </c>
      <c r="JF2139" t="s">
        <v>329</v>
      </c>
      <c r="JG2139">
        <v>6900</v>
      </c>
      <c r="JH2139" t="s">
        <v>330</v>
      </c>
      <c r="JR2139" t="s">
        <v>330</v>
      </c>
      <c r="KP2139" t="s">
        <v>330</v>
      </c>
      <c r="KS2139" t="s">
        <v>330</v>
      </c>
      <c r="KV2139" t="s">
        <v>330</v>
      </c>
      <c r="KX2139" t="s">
        <v>329</v>
      </c>
      <c r="KZ2139">
        <f ca="1">OFFSET($A2139,,MATCH([2]Keys!$B$2,Data.Collect1Dump!$3:$3,0)-1)</f>
        <v>0</v>
      </c>
      <c r="LA2139" t="str">
        <f ca="1">OFFSET($A2139,,MATCH([2]Keys!$B$4,Data.Collect1Dump!$3:$3,0)-1)</f>
        <v>ochiwit@gmail.com</v>
      </c>
      <c r="LB2139">
        <f ca="1">OFFSET($A2139,,MATCH([2]Keys!$B$3,Data.Collect1Dump!$3:$3,0)-1)</f>
        <v>0</v>
      </c>
      <c r="LC2139">
        <f t="shared" ca="1" si="339"/>
        <v>0</v>
      </c>
      <c r="LD2139">
        <f t="shared" ca="1" si="339"/>
        <v>1</v>
      </c>
      <c r="LE2139">
        <f t="shared" ca="1" si="339"/>
        <v>0</v>
      </c>
      <c r="LF2139" s="2" t="e">
        <f t="shared" ca="1" si="340"/>
        <v>#N/A</v>
      </c>
      <c r="LG2139" s="2">
        <f t="shared" ca="1" si="341"/>
        <v>41618</v>
      </c>
      <c r="LH2139" s="2" t="e">
        <f t="shared" ca="1" si="342"/>
        <v>#N/A</v>
      </c>
      <c r="LI2139" t="e">
        <f t="shared" ca="1" si="343"/>
        <v>#N/A</v>
      </c>
      <c r="LJ2139" t="str">
        <f t="shared" ca="1" si="344"/>
        <v>ochiwit@gmail.com</v>
      </c>
      <c r="LK2139" t="e">
        <f t="shared" ca="1" si="345"/>
        <v>#N/A</v>
      </c>
      <c r="LL2139" t="str">
        <f t="shared" ca="1" si="337"/>
        <v>Token</v>
      </c>
      <c r="LM2139" t="str">
        <f t="shared" ca="1" si="338"/>
        <v>ochiwit@gmail.com</v>
      </c>
      <c r="LN2139" t="e">
        <f ca="1">OFFSET($A2139,,MATCH(OFFSET([2]Keys!C$1,MATCH(Data.Collect1Dump!$LL2139,[2]Keys!$A$2:$A$4,0),),Data.Collect1Dump!$3:$3,0)-1,)</f>
        <v>#VALUE!</v>
      </c>
      <c r="LO2139" s="2" t="e">
        <f t="shared" ca="1" si="346"/>
        <v>#VALUE!</v>
      </c>
    </row>
    <row r="2140" spans="1:327">
      <c r="A2140" t="s">
        <v>10300</v>
      </c>
      <c r="B2140" t="s">
        <v>5645</v>
      </c>
      <c r="C2140" t="s">
        <v>10301</v>
      </c>
      <c r="E2140" t="b">
        <v>1</v>
      </c>
      <c r="J2140" t="s">
        <v>15668</v>
      </c>
      <c r="K2140">
        <v>1</v>
      </c>
      <c r="L2140" t="s">
        <v>329</v>
      </c>
      <c r="M2140" t="s">
        <v>329</v>
      </c>
      <c r="N2140">
        <v>40000</v>
      </c>
      <c r="O2140" t="s">
        <v>329</v>
      </c>
      <c r="T2140" t="s">
        <v>330</v>
      </c>
      <c r="V2140" t="s">
        <v>329</v>
      </c>
      <c r="X2140">
        <v>2</v>
      </c>
      <c r="Y2140">
        <v>15000</v>
      </c>
      <c r="Z2140">
        <v>110</v>
      </c>
      <c r="AA2140">
        <v>23700</v>
      </c>
      <c r="AB2140">
        <v>999</v>
      </c>
      <c r="AO2140">
        <v>10</v>
      </c>
      <c r="AQ2140">
        <v>5</v>
      </c>
      <c r="AV2140" t="b">
        <v>1</v>
      </c>
      <c r="BL2140" t="s">
        <v>329</v>
      </c>
      <c r="BM2140" t="s">
        <v>10302</v>
      </c>
      <c r="BN2140" t="s">
        <v>330</v>
      </c>
      <c r="BP2140">
        <v>0</v>
      </c>
      <c r="BQ2140">
        <v>0</v>
      </c>
      <c r="BT2140" t="b">
        <v>1</v>
      </c>
      <c r="BU2140" t="b">
        <v>1</v>
      </c>
      <c r="CD2140" t="b">
        <v>1</v>
      </c>
      <c r="CM2140">
        <v>6000</v>
      </c>
      <c r="CN2140">
        <v>27900</v>
      </c>
      <c r="CW2140">
        <v>4800</v>
      </c>
      <c r="DC2140" t="s">
        <v>329</v>
      </c>
      <c r="DD2140" t="b">
        <v>1</v>
      </c>
      <c r="DE2140" t="b">
        <v>1</v>
      </c>
      <c r="DL2140" t="b">
        <v>1</v>
      </c>
      <c r="DR2140" t="s">
        <v>329</v>
      </c>
      <c r="DU2140" t="b">
        <v>1</v>
      </c>
      <c r="DV2140" t="b">
        <v>1</v>
      </c>
      <c r="EL2140" t="s">
        <v>330</v>
      </c>
      <c r="EN2140" t="s">
        <v>330</v>
      </c>
      <c r="EP2140" t="s">
        <v>329</v>
      </c>
      <c r="EQ2140" t="s">
        <v>10303</v>
      </c>
      <c r="FB2140" t="b">
        <v>1</v>
      </c>
      <c r="FC2140" t="b">
        <v>1</v>
      </c>
      <c r="FL2140" t="b">
        <v>1</v>
      </c>
      <c r="FM2140" t="s">
        <v>10304</v>
      </c>
      <c r="FN2140" t="s">
        <v>330</v>
      </c>
      <c r="GJ2140" t="s">
        <v>330</v>
      </c>
      <c r="GW2140" t="s">
        <v>330</v>
      </c>
      <c r="GZ2140" t="s">
        <v>330</v>
      </c>
      <c r="HC2140" t="s">
        <v>330</v>
      </c>
      <c r="HE2140" t="s">
        <v>330</v>
      </c>
      <c r="HG2140" t="s">
        <v>336</v>
      </c>
      <c r="HH2140" t="s">
        <v>415</v>
      </c>
      <c r="HI2140" t="s">
        <v>330</v>
      </c>
      <c r="HJ2140" t="s">
        <v>330</v>
      </c>
      <c r="HM2140" t="b">
        <v>1</v>
      </c>
      <c r="HO2140" t="s">
        <v>337</v>
      </c>
      <c r="HP2140" t="s">
        <v>10305</v>
      </c>
      <c r="HQ2140" t="s">
        <v>339</v>
      </c>
      <c r="HR2140" t="s">
        <v>10306</v>
      </c>
      <c r="HS2140" t="s">
        <v>10307</v>
      </c>
      <c r="HU2140" t="b">
        <v>1</v>
      </c>
      <c r="ID2140">
        <v>999</v>
      </c>
      <c r="JD2140" t="s">
        <v>5659</v>
      </c>
      <c r="JE2140" t="s">
        <v>10308</v>
      </c>
      <c r="JF2140" t="s">
        <v>329</v>
      </c>
      <c r="JG2140">
        <v>7000</v>
      </c>
      <c r="JH2140" t="s">
        <v>330</v>
      </c>
      <c r="JR2140" t="s">
        <v>330</v>
      </c>
      <c r="KP2140" t="s">
        <v>330</v>
      </c>
      <c r="KS2140" t="s">
        <v>330</v>
      </c>
      <c r="KV2140" t="s">
        <v>330</v>
      </c>
      <c r="KX2140" t="s">
        <v>329</v>
      </c>
      <c r="KZ2140" t="str">
        <f ca="1">OFFSET($A2140,,MATCH([2]Keys!$B$2,Data.Collect1Dump!$3:$3,0)-1)</f>
        <v>laura.adhiambo@gmail.com</v>
      </c>
      <c r="LA2140" t="str">
        <f ca="1">OFFSET($A2140,,MATCH([2]Keys!$B$4,Data.Collect1Dump!$3:$3,0)-1)</f>
        <v>arokaanne@gmail.com</v>
      </c>
      <c r="LB2140">
        <f ca="1">OFFSET($A2140,,MATCH([2]Keys!$B$3,Data.Collect1Dump!$3:$3,0)-1)</f>
        <v>0</v>
      </c>
      <c r="LC2140">
        <f t="shared" ca="1" si="339"/>
        <v>1</v>
      </c>
      <c r="LD2140">
        <f t="shared" ca="1" si="339"/>
        <v>1</v>
      </c>
      <c r="LE2140">
        <f t="shared" ca="1" si="339"/>
        <v>0</v>
      </c>
      <c r="LF2140" s="2">
        <f t="shared" ca="1" si="340"/>
        <v>41716</v>
      </c>
      <c r="LG2140" s="2">
        <f t="shared" ca="1" si="341"/>
        <v>41583</v>
      </c>
      <c r="LH2140" s="2" t="e">
        <f t="shared" ca="1" si="342"/>
        <v>#N/A</v>
      </c>
      <c r="LI2140" t="str">
        <f t="shared" ca="1" si="343"/>
        <v>laura.adhiambo@gmail.com</v>
      </c>
      <c r="LJ2140" t="str">
        <f t="shared" ca="1" si="344"/>
        <v>arokaanne@gmail.com</v>
      </c>
      <c r="LK2140" t="e">
        <f t="shared" ca="1" si="345"/>
        <v>#N/A</v>
      </c>
      <c r="LL2140" t="str">
        <f t="shared" ca="1" si="337"/>
        <v>Lump Sum</v>
      </c>
      <c r="LM2140" t="str">
        <f t="shared" ca="1" si="338"/>
        <v>laura.adhiambo@gmail.com</v>
      </c>
      <c r="LN2140" t="e">
        <f ca="1">OFFSET($A2140,,MATCH(OFFSET([2]Keys!C$1,MATCH(Data.Collect1Dump!$LL2140,[2]Keys!$A$2:$A$4,0),),Data.Collect1Dump!$3:$3,0)-1,)</f>
        <v>#VALUE!</v>
      </c>
      <c r="LO2140" s="2" t="e">
        <f t="shared" ca="1" si="346"/>
        <v>#VALUE!</v>
      </c>
    </row>
    <row r="2141" spans="1:327">
      <c r="A2141" t="s">
        <v>10309</v>
      </c>
      <c r="B2141" t="s">
        <v>5645</v>
      </c>
      <c r="C2141" t="s">
        <v>10310</v>
      </c>
      <c r="D2141" t="b">
        <v>1</v>
      </c>
      <c r="K2141">
        <v>1</v>
      </c>
      <c r="L2141" t="s">
        <v>329</v>
      </c>
      <c r="M2141" t="s">
        <v>329</v>
      </c>
      <c r="N2141">
        <v>40000</v>
      </c>
      <c r="O2141" t="s">
        <v>329</v>
      </c>
      <c r="T2141" t="s">
        <v>330</v>
      </c>
      <c r="V2141" t="s">
        <v>329</v>
      </c>
      <c r="X2141">
        <v>3</v>
      </c>
      <c r="Y2141">
        <v>15000</v>
      </c>
      <c r="Z2141">
        <v>100</v>
      </c>
      <c r="AA2141">
        <v>12000</v>
      </c>
      <c r="AB2141">
        <v>80</v>
      </c>
      <c r="AC2141">
        <v>10000</v>
      </c>
      <c r="AD2141">
        <v>120</v>
      </c>
      <c r="AO2141">
        <v>30</v>
      </c>
      <c r="AQ2141">
        <v>20</v>
      </c>
      <c r="AV2141" t="b">
        <v>1</v>
      </c>
      <c r="BL2141" t="s">
        <v>329</v>
      </c>
      <c r="BM2141" t="s">
        <v>10311</v>
      </c>
      <c r="BN2141" t="s">
        <v>330</v>
      </c>
      <c r="BP2141">
        <v>5000</v>
      </c>
      <c r="BQ2141">
        <v>0</v>
      </c>
      <c r="BU2141" t="b">
        <v>1</v>
      </c>
      <c r="CE2141" t="b">
        <v>1</v>
      </c>
      <c r="CN2141">
        <v>22700</v>
      </c>
      <c r="CX2141">
        <v>18000</v>
      </c>
      <c r="DC2141" t="s">
        <v>329</v>
      </c>
      <c r="DD2141" t="b">
        <v>1</v>
      </c>
      <c r="DE2141" t="b">
        <v>1</v>
      </c>
      <c r="DL2141" t="b">
        <v>1</v>
      </c>
      <c r="DM2141" t="b">
        <v>1</v>
      </c>
      <c r="DR2141" t="s">
        <v>330</v>
      </c>
      <c r="EN2141" t="s">
        <v>330</v>
      </c>
      <c r="EP2141" t="s">
        <v>330</v>
      </c>
      <c r="FN2141" t="s">
        <v>330</v>
      </c>
      <c r="GJ2141" t="s">
        <v>330</v>
      </c>
      <c r="GW2141" t="s">
        <v>330</v>
      </c>
      <c r="GZ2141" t="s">
        <v>330</v>
      </c>
      <c r="HC2141" t="s">
        <v>330</v>
      </c>
      <c r="HE2141" t="s">
        <v>330</v>
      </c>
      <c r="HG2141" t="s">
        <v>526</v>
      </c>
      <c r="HH2141" t="s">
        <v>330</v>
      </c>
      <c r="HI2141" t="s">
        <v>330</v>
      </c>
      <c r="HJ2141" t="s">
        <v>330</v>
      </c>
      <c r="HK2141" t="b">
        <v>1</v>
      </c>
      <c r="HO2141" t="s">
        <v>337</v>
      </c>
      <c r="HP2141" t="s">
        <v>10312</v>
      </c>
      <c r="HQ2141" t="s">
        <v>339</v>
      </c>
      <c r="HR2141" t="s">
        <v>10313</v>
      </c>
      <c r="HS2141" t="s">
        <v>10240</v>
      </c>
      <c r="HT2141" t="b">
        <v>1</v>
      </c>
      <c r="ID2141" t="s">
        <v>10314</v>
      </c>
      <c r="JD2141" t="s">
        <v>5659</v>
      </c>
      <c r="JE2141" t="s">
        <v>10315</v>
      </c>
      <c r="JF2141" t="s">
        <v>329</v>
      </c>
      <c r="JG2141">
        <v>7000</v>
      </c>
      <c r="JH2141" t="s">
        <v>330</v>
      </c>
      <c r="JR2141" t="s">
        <v>330</v>
      </c>
      <c r="KP2141" t="s">
        <v>330</v>
      </c>
      <c r="KS2141" t="s">
        <v>330</v>
      </c>
      <c r="KV2141" t="s">
        <v>330</v>
      </c>
      <c r="KX2141" t="s">
        <v>329</v>
      </c>
      <c r="KZ2141" t="str">
        <f ca="1">OFFSET($A2141,,MATCH([2]Keys!$B$2,Data.Collect1Dump!$3:$3,0)-1)</f>
        <v>laura.adhiambo@gmail.com</v>
      </c>
      <c r="LA2141" t="str">
        <f ca="1">OFFSET($A2141,,MATCH([2]Keys!$B$4,Data.Collect1Dump!$3:$3,0)-1)</f>
        <v>arokaanne@gmail.com</v>
      </c>
      <c r="LB2141">
        <f ca="1">OFFSET($A2141,,MATCH([2]Keys!$B$3,Data.Collect1Dump!$3:$3,0)-1)</f>
        <v>0</v>
      </c>
      <c r="LC2141">
        <f t="shared" ca="1" si="339"/>
        <v>1</v>
      </c>
      <c r="LD2141">
        <f t="shared" ca="1" si="339"/>
        <v>1</v>
      </c>
      <c r="LE2141">
        <f t="shared" ca="1" si="339"/>
        <v>0</v>
      </c>
      <c r="LF2141" s="2">
        <f t="shared" ca="1" si="340"/>
        <v>41712</v>
      </c>
      <c r="LG2141" s="2">
        <f t="shared" ca="1" si="341"/>
        <v>41583</v>
      </c>
      <c r="LH2141" s="2" t="e">
        <f t="shared" ca="1" si="342"/>
        <v>#N/A</v>
      </c>
      <c r="LI2141" t="str">
        <f t="shared" ca="1" si="343"/>
        <v>laura.adhiambo@gmail.com</v>
      </c>
      <c r="LJ2141" t="str">
        <f t="shared" ca="1" si="344"/>
        <v>arokaanne@gmail.com</v>
      </c>
      <c r="LK2141" t="e">
        <f t="shared" ca="1" si="345"/>
        <v>#N/A</v>
      </c>
      <c r="LL2141" t="str">
        <f t="shared" ca="1" si="337"/>
        <v>Lump Sum</v>
      </c>
      <c r="LM2141" t="str">
        <f t="shared" ca="1" si="338"/>
        <v>laura.adhiambo@gmail.com</v>
      </c>
      <c r="LN2141" t="e">
        <f ca="1">OFFSET($A2141,,MATCH(OFFSET([2]Keys!C$1,MATCH(Data.Collect1Dump!$LL2141,[2]Keys!$A$2:$A$4,0),),Data.Collect1Dump!$3:$3,0)-1,)</f>
        <v>#VALUE!</v>
      </c>
      <c r="LO2141" s="2" t="e">
        <f t="shared" ca="1" si="346"/>
        <v>#VALUE!</v>
      </c>
    </row>
    <row r="2142" spans="1:327">
      <c r="A2142" t="s">
        <v>10316</v>
      </c>
      <c r="B2142" t="s">
        <v>5645</v>
      </c>
      <c r="C2142" t="s">
        <v>10317</v>
      </c>
      <c r="D2142" t="b">
        <v>1</v>
      </c>
      <c r="K2142">
        <v>1</v>
      </c>
      <c r="L2142" t="s">
        <v>329</v>
      </c>
      <c r="M2142" t="s">
        <v>329</v>
      </c>
      <c r="N2142">
        <v>40000</v>
      </c>
      <c r="O2142" t="s">
        <v>329</v>
      </c>
      <c r="T2142" t="s">
        <v>330</v>
      </c>
      <c r="V2142" t="s">
        <v>329</v>
      </c>
      <c r="X2142">
        <v>1</v>
      </c>
      <c r="Y2142" s="4">
        <v>39700</v>
      </c>
      <c r="Z2142">
        <v>300</v>
      </c>
      <c r="AO2142">
        <v>0</v>
      </c>
      <c r="AQ2142">
        <v>15</v>
      </c>
      <c r="AU2142" t="b">
        <v>1</v>
      </c>
      <c r="AV2142" t="b">
        <v>1</v>
      </c>
      <c r="AX2142" t="b">
        <v>1</v>
      </c>
      <c r="BA2142" t="b">
        <v>1</v>
      </c>
      <c r="BL2142" t="s">
        <v>329</v>
      </c>
      <c r="BM2142" t="s">
        <v>10318</v>
      </c>
      <c r="BN2142" t="s">
        <v>329</v>
      </c>
      <c r="BO2142" t="s">
        <v>10319</v>
      </c>
      <c r="BP2142">
        <v>0</v>
      </c>
      <c r="BQ2142">
        <v>0</v>
      </c>
      <c r="BR2142" t="b">
        <v>1</v>
      </c>
      <c r="BS2142" t="b">
        <v>1</v>
      </c>
      <c r="BT2142" t="b">
        <v>1</v>
      </c>
      <c r="BU2142" t="b">
        <v>1</v>
      </c>
      <c r="BZ2142" t="b">
        <v>1</v>
      </c>
      <c r="CK2142">
        <v>3990</v>
      </c>
      <c r="CL2142">
        <v>3400</v>
      </c>
      <c r="CM2142">
        <v>8000</v>
      </c>
      <c r="CN2142">
        <v>19650</v>
      </c>
      <c r="CS2142">
        <v>4660</v>
      </c>
      <c r="DC2142" t="s">
        <v>329</v>
      </c>
      <c r="DD2142" t="b">
        <v>1</v>
      </c>
      <c r="DE2142" t="b">
        <v>1</v>
      </c>
      <c r="DM2142" t="b">
        <v>1</v>
      </c>
      <c r="DR2142" t="s">
        <v>329</v>
      </c>
      <c r="DU2142" t="b">
        <v>1</v>
      </c>
      <c r="DV2142" t="b">
        <v>1</v>
      </c>
      <c r="EL2142" t="s">
        <v>330</v>
      </c>
      <c r="EN2142" t="s">
        <v>330</v>
      </c>
      <c r="EP2142" t="s">
        <v>330</v>
      </c>
      <c r="FN2142" t="s">
        <v>330</v>
      </c>
      <c r="GJ2142" t="s">
        <v>330</v>
      </c>
      <c r="GW2142" t="s">
        <v>330</v>
      </c>
      <c r="GZ2142" t="s">
        <v>330</v>
      </c>
      <c r="HC2142" t="s">
        <v>330</v>
      </c>
      <c r="HE2142" t="s">
        <v>330</v>
      </c>
      <c r="HG2142" t="s">
        <v>336</v>
      </c>
      <c r="HH2142" t="s">
        <v>329</v>
      </c>
      <c r="HI2142" t="s">
        <v>330</v>
      </c>
      <c r="HJ2142" t="s">
        <v>330</v>
      </c>
      <c r="HM2142" t="b">
        <v>1</v>
      </c>
      <c r="HO2142" t="s">
        <v>337</v>
      </c>
      <c r="HP2142" t="s">
        <v>10320</v>
      </c>
      <c r="HQ2142" t="s">
        <v>339</v>
      </c>
      <c r="HR2142" t="s">
        <v>10321</v>
      </c>
      <c r="HS2142" t="s">
        <v>10322</v>
      </c>
      <c r="HU2142" t="b">
        <v>1</v>
      </c>
      <c r="ID2142">
        <v>999</v>
      </c>
      <c r="JD2142" t="s">
        <v>5651</v>
      </c>
      <c r="JE2142" t="s">
        <v>10323</v>
      </c>
      <c r="JF2142" t="s">
        <v>329</v>
      </c>
      <c r="JG2142">
        <v>7000</v>
      </c>
      <c r="JH2142" t="s">
        <v>330</v>
      </c>
      <c r="JR2142" t="s">
        <v>330</v>
      </c>
      <c r="KP2142" t="s">
        <v>330</v>
      </c>
      <c r="KS2142" t="s">
        <v>330</v>
      </c>
      <c r="KV2142" t="s">
        <v>330</v>
      </c>
      <c r="KX2142" t="s">
        <v>329</v>
      </c>
      <c r="KZ2142" t="str">
        <f ca="1">OFFSET($A2142,,MATCH([2]Keys!$B$2,Data.Collect1Dump!$3:$3,0)-1)</f>
        <v>laura.adhiambo@gmail.com</v>
      </c>
      <c r="LA2142" t="str">
        <f ca="1">OFFSET($A2142,,MATCH([2]Keys!$B$4,Data.Collect1Dump!$3:$3,0)-1)</f>
        <v>ochiwit@gmail.com</v>
      </c>
      <c r="LB2142">
        <f ca="1">OFFSET($A2142,,MATCH([2]Keys!$B$3,Data.Collect1Dump!$3:$3,0)-1)</f>
        <v>0</v>
      </c>
      <c r="LC2142">
        <f t="shared" ca="1" si="339"/>
        <v>1</v>
      </c>
      <c r="LD2142">
        <f t="shared" ca="1" si="339"/>
        <v>1</v>
      </c>
      <c r="LE2142">
        <f t="shared" ca="1" si="339"/>
        <v>0</v>
      </c>
      <c r="LF2142" s="2">
        <f t="shared" ca="1" si="340"/>
        <v>41716</v>
      </c>
      <c r="LG2142" s="2">
        <f t="shared" ca="1" si="341"/>
        <v>41618</v>
      </c>
      <c r="LH2142" s="2" t="e">
        <f t="shared" ca="1" si="342"/>
        <v>#N/A</v>
      </c>
      <c r="LI2142" t="str">
        <f t="shared" ca="1" si="343"/>
        <v>laura.adhiambo@gmail.com</v>
      </c>
      <c r="LJ2142" t="str">
        <f t="shared" ca="1" si="344"/>
        <v>ochiwit@gmail.com</v>
      </c>
      <c r="LK2142" t="e">
        <f t="shared" ca="1" si="345"/>
        <v>#N/A</v>
      </c>
      <c r="LL2142" t="str">
        <f t="shared" ca="1" si="337"/>
        <v>Lump Sum</v>
      </c>
      <c r="LM2142" t="str">
        <f t="shared" ca="1" si="338"/>
        <v>laura.adhiambo@gmail.com</v>
      </c>
      <c r="LN2142" t="e">
        <f ca="1">OFFSET($A2142,,MATCH(OFFSET([2]Keys!C$1,MATCH(Data.Collect1Dump!$LL2142,[2]Keys!$A$2:$A$4,0),),Data.Collect1Dump!$3:$3,0)-1,)</f>
        <v>#VALUE!</v>
      </c>
      <c r="LO2142" s="2" t="e">
        <f t="shared" ca="1" si="346"/>
        <v>#VALUE!</v>
      </c>
    </row>
    <row r="2143" spans="1:327">
      <c r="A2143" t="s">
        <v>10324</v>
      </c>
      <c r="B2143" t="s">
        <v>5645</v>
      </c>
      <c r="C2143" t="s">
        <v>10325</v>
      </c>
      <c r="D2143" t="b">
        <v>1</v>
      </c>
      <c r="K2143">
        <v>1</v>
      </c>
      <c r="L2143" t="s">
        <v>329</v>
      </c>
      <c r="M2143" t="s">
        <v>329</v>
      </c>
      <c r="N2143">
        <v>40000</v>
      </c>
      <c r="O2143" t="s">
        <v>329</v>
      </c>
      <c r="T2143" t="s">
        <v>330</v>
      </c>
      <c r="V2143" t="s">
        <v>329</v>
      </c>
      <c r="X2143">
        <v>1</v>
      </c>
      <c r="Y2143">
        <v>39725</v>
      </c>
      <c r="Z2143">
        <v>275</v>
      </c>
      <c r="AO2143">
        <v>10</v>
      </c>
      <c r="AQ2143">
        <v>0</v>
      </c>
      <c r="AV2143" t="b">
        <v>1</v>
      </c>
      <c r="AZ2143" t="b">
        <v>1</v>
      </c>
      <c r="BA2143" t="b">
        <v>1</v>
      </c>
      <c r="BL2143" t="s">
        <v>329</v>
      </c>
      <c r="BM2143" t="s">
        <v>10326</v>
      </c>
      <c r="BN2143" t="s">
        <v>330</v>
      </c>
      <c r="BP2143">
        <v>0</v>
      </c>
      <c r="BQ2143">
        <v>0</v>
      </c>
      <c r="BR2143" t="b">
        <v>1</v>
      </c>
      <c r="BT2143" t="b">
        <v>1</v>
      </c>
      <c r="BZ2143" t="b">
        <v>1</v>
      </c>
      <c r="CK2143">
        <v>3000</v>
      </c>
      <c r="CM2143">
        <v>3725</v>
      </c>
      <c r="CS2143">
        <v>33000</v>
      </c>
      <c r="DC2143" t="s">
        <v>329</v>
      </c>
      <c r="DD2143" t="b">
        <v>1</v>
      </c>
      <c r="DE2143" t="b">
        <v>1</v>
      </c>
      <c r="DL2143" t="b">
        <v>1</v>
      </c>
      <c r="DR2143" t="s">
        <v>329</v>
      </c>
      <c r="DX2143" t="b">
        <v>1</v>
      </c>
      <c r="EL2143" t="s">
        <v>330</v>
      </c>
      <c r="EN2143" t="s">
        <v>330</v>
      </c>
      <c r="EP2143" t="s">
        <v>330</v>
      </c>
      <c r="FN2143" t="s">
        <v>330</v>
      </c>
      <c r="GJ2143" t="s">
        <v>330</v>
      </c>
      <c r="GW2143" t="s">
        <v>330</v>
      </c>
      <c r="GZ2143" t="s">
        <v>330</v>
      </c>
      <c r="HC2143" t="s">
        <v>330</v>
      </c>
      <c r="HE2143" t="s">
        <v>330</v>
      </c>
      <c r="HG2143" t="s">
        <v>336</v>
      </c>
      <c r="HH2143" t="s">
        <v>329</v>
      </c>
      <c r="HI2143" t="s">
        <v>330</v>
      </c>
      <c r="HJ2143" t="s">
        <v>330</v>
      </c>
      <c r="HM2143" t="b">
        <v>1</v>
      </c>
      <c r="HO2143" t="s">
        <v>337</v>
      </c>
      <c r="HP2143" t="s">
        <v>10327</v>
      </c>
      <c r="HQ2143" t="s">
        <v>339</v>
      </c>
      <c r="HR2143" t="s">
        <v>10328</v>
      </c>
      <c r="HS2143" t="s">
        <v>10329</v>
      </c>
      <c r="HT2143" t="b">
        <v>1</v>
      </c>
      <c r="ID2143">
        <v>999</v>
      </c>
      <c r="JD2143" t="s">
        <v>5651</v>
      </c>
      <c r="JE2143" t="s">
        <v>10330</v>
      </c>
      <c r="JF2143" t="s">
        <v>329</v>
      </c>
      <c r="JG2143">
        <v>7000</v>
      </c>
      <c r="JH2143" t="s">
        <v>330</v>
      </c>
      <c r="JR2143" t="s">
        <v>330</v>
      </c>
      <c r="KP2143" t="s">
        <v>330</v>
      </c>
      <c r="KS2143" t="s">
        <v>330</v>
      </c>
      <c r="KV2143" t="s">
        <v>330</v>
      </c>
      <c r="KX2143" t="s">
        <v>329</v>
      </c>
      <c r="KZ2143" t="str">
        <f ca="1">OFFSET($A2143,,MATCH([2]Keys!$B$2,Data.Collect1Dump!$3:$3,0)-1)</f>
        <v>laura.adhiambo@gmail.com</v>
      </c>
      <c r="LA2143" t="str">
        <f ca="1">OFFSET($A2143,,MATCH([2]Keys!$B$4,Data.Collect1Dump!$3:$3,0)-1)</f>
        <v>ochiwit@gmail.com</v>
      </c>
      <c r="LB2143">
        <f ca="1">OFFSET($A2143,,MATCH([2]Keys!$B$3,Data.Collect1Dump!$3:$3,0)-1)</f>
        <v>0</v>
      </c>
      <c r="LC2143">
        <f t="shared" ca="1" si="339"/>
        <v>1</v>
      </c>
      <c r="LD2143">
        <f t="shared" ca="1" si="339"/>
        <v>1</v>
      </c>
      <c r="LE2143">
        <f t="shared" ca="1" si="339"/>
        <v>0</v>
      </c>
      <c r="LF2143" s="2">
        <f t="shared" ca="1" si="340"/>
        <v>41722</v>
      </c>
      <c r="LG2143" s="2">
        <f t="shared" ca="1" si="341"/>
        <v>41617</v>
      </c>
      <c r="LH2143" s="2" t="e">
        <f t="shared" ca="1" si="342"/>
        <v>#N/A</v>
      </c>
      <c r="LI2143" t="str">
        <f t="shared" ca="1" si="343"/>
        <v>laura.adhiambo@gmail.com</v>
      </c>
      <c r="LJ2143" t="str">
        <f t="shared" ca="1" si="344"/>
        <v>ochiwit@gmail.com</v>
      </c>
      <c r="LK2143" t="e">
        <f t="shared" ca="1" si="345"/>
        <v>#N/A</v>
      </c>
      <c r="LL2143" t="str">
        <f t="shared" ca="1" si="337"/>
        <v>Lump Sum</v>
      </c>
      <c r="LM2143" t="str">
        <f t="shared" ca="1" si="338"/>
        <v>laura.adhiambo@gmail.com</v>
      </c>
      <c r="LN2143" t="e">
        <f ca="1">OFFSET($A2143,,MATCH(OFFSET([2]Keys!C$1,MATCH(Data.Collect1Dump!$LL2143,[2]Keys!$A$2:$A$4,0),),Data.Collect1Dump!$3:$3,0)-1,)</f>
        <v>#VALUE!</v>
      </c>
      <c r="LO2143" s="2" t="e">
        <f t="shared" ca="1" si="346"/>
        <v>#VALUE!</v>
      </c>
    </row>
    <row r="2144" spans="1:327">
      <c r="A2144" t="s">
        <v>10331</v>
      </c>
      <c r="B2144" t="s">
        <v>5645</v>
      </c>
      <c r="C2144" t="s">
        <v>10332</v>
      </c>
      <c r="E2144" t="b">
        <v>1</v>
      </c>
      <c r="J2144" t="s">
        <v>15668</v>
      </c>
      <c r="K2144">
        <v>2</v>
      </c>
      <c r="L2144" t="s">
        <v>329</v>
      </c>
      <c r="M2144" t="s">
        <v>329</v>
      </c>
      <c r="N2144">
        <v>39700</v>
      </c>
      <c r="O2144" t="s">
        <v>329</v>
      </c>
      <c r="T2144" t="s">
        <v>330</v>
      </c>
      <c r="V2144" t="s">
        <v>329</v>
      </c>
      <c r="X2144">
        <v>4</v>
      </c>
      <c r="Y2144">
        <v>10000</v>
      </c>
      <c r="Z2144">
        <v>75</v>
      </c>
      <c r="AA2144">
        <v>22000</v>
      </c>
      <c r="AB2144">
        <v>999</v>
      </c>
      <c r="AC2144">
        <v>5000</v>
      </c>
      <c r="AD2144">
        <v>999</v>
      </c>
      <c r="AE2144">
        <v>2700</v>
      </c>
      <c r="AF2144">
        <v>30</v>
      </c>
      <c r="AO2144">
        <v>20</v>
      </c>
      <c r="AP2144">
        <v>180</v>
      </c>
      <c r="AQ2144">
        <v>5</v>
      </c>
      <c r="AR2144">
        <v>0</v>
      </c>
      <c r="AV2144" t="b">
        <v>1</v>
      </c>
      <c r="BL2144" t="s">
        <v>329</v>
      </c>
      <c r="BM2144" t="s">
        <v>10333</v>
      </c>
      <c r="BN2144" t="s">
        <v>330</v>
      </c>
      <c r="BP2144">
        <v>11000</v>
      </c>
      <c r="BQ2144">
        <v>0</v>
      </c>
      <c r="BU2144" t="b">
        <v>1</v>
      </c>
      <c r="CN2144">
        <v>50700</v>
      </c>
      <c r="DC2144" t="s">
        <v>329</v>
      </c>
      <c r="DD2144" t="b">
        <v>1</v>
      </c>
      <c r="DE2144" t="b">
        <v>1</v>
      </c>
      <c r="DM2144" t="b">
        <v>1</v>
      </c>
      <c r="DR2144" t="s">
        <v>329</v>
      </c>
      <c r="DX2144" t="b">
        <v>1</v>
      </c>
      <c r="EL2144" t="s">
        <v>330</v>
      </c>
      <c r="EN2144" t="s">
        <v>330</v>
      </c>
      <c r="EP2144" t="s">
        <v>330</v>
      </c>
      <c r="FN2144" t="s">
        <v>330</v>
      </c>
      <c r="GJ2144" t="s">
        <v>330</v>
      </c>
      <c r="GW2144" t="s">
        <v>330</v>
      </c>
      <c r="GZ2144" t="s">
        <v>330</v>
      </c>
      <c r="HC2144" t="s">
        <v>330</v>
      </c>
      <c r="HE2144" t="s">
        <v>330</v>
      </c>
      <c r="HG2144" t="s">
        <v>336</v>
      </c>
      <c r="HH2144" t="s">
        <v>329</v>
      </c>
      <c r="HI2144" t="s">
        <v>330</v>
      </c>
      <c r="HJ2144" t="s">
        <v>330</v>
      </c>
      <c r="HK2144" t="b">
        <v>1</v>
      </c>
      <c r="HO2144" t="s">
        <v>337</v>
      </c>
      <c r="HP2144" t="s">
        <v>10334</v>
      </c>
      <c r="HQ2144" t="s">
        <v>339</v>
      </c>
      <c r="HR2144" t="s">
        <v>10335</v>
      </c>
      <c r="HS2144" t="s">
        <v>10336</v>
      </c>
      <c r="IC2144" t="b">
        <v>1</v>
      </c>
      <c r="ID2144">
        <v>999</v>
      </c>
      <c r="JD2144" t="s">
        <v>5659</v>
      </c>
      <c r="JE2144" t="s">
        <v>10337</v>
      </c>
      <c r="JF2144" t="s">
        <v>329</v>
      </c>
      <c r="JG2144">
        <v>6999</v>
      </c>
      <c r="JH2144" t="s">
        <v>330</v>
      </c>
      <c r="JR2144" t="s">
        <v>330</v>
      </c>
      <c r="KP2144" t="s">
        <v>330</v>
      </c>
      <c r="KS2144" t="s">
        <v>330</v>
      </c>
      <c r="KV2144" t="s">
        <v>330</v>
      </c>
      <c r="KX2144" t="s">
        <v>329</v>
      </c>
      <c r="KZ2144" t="str">
        <f ca="1">OFFSET($A2144,,MATCH([2]Keys!$B$2,Data.Collect1Dump!$3:$3,0)-1)</f>
        <v>laura.adhiambo@gmail.com</v>
      </c>
      <c r="LA2144" t="str">
        <f ca="1">OFFSET($A2144,,MATCH([2]Keys!$B$4,Data.Collect1Dump!$3:$3,0)-1)</f>
        <v>arokaanne@gmail.com</v>
      </c>
      <c r="LB2144">
        <f ca="1">OFFSET($A2144,,MATCH([2]Keys!$B$3,Data.Collect1Dump!$3:$3,0)-1)</f>
        <v>0</v>
      </c>
      <c r="LC2144">
        <f t="shared" ca="1" si="339"/>
        <v>1</v>
      </c>
      <c r="LD2144">
        <f t="shared" ca="1" si="339"/>
        <v>1</v>
      </c>
      <c r="LE2144">
        <f t="shared" ca="1" si="339"/>
        <v>0</v>
      </c>
      <c r="LF2144" s="2">
        <f t="shared" ca="1" si="340"/>
        <v>41723</v>
      </c>
      <c r="LG2144" s="2">
        <f t="shared" ca="1" si="341"/>
        <v>41583</v>
      </c>
      <c r="LH2144" s="2" t="e">
        <f t="shared" ca="1" si="342"/>
        <v>#N/A</v>
      </c>
      <c r="LI2144" t="str">
        <f t="shared" ca="1" si="343"/>
        <v>laura.adhiambo@gmail.com</v>
      </c>
      <c r="LJ2144" t="str">
        <f t="shared" ca="1" si="344"/>
        <v>arokaanne@gmail.com</v>
      </c>
      <c r="LK2144" t="e">
        <f t="shared" ca="1" si="345"/>
        <v>#N/A</v>
      </c>
      <c r="LL2144" t="str">
        <f t="shared" ca="1" si="337"/>
        <v>Lump Sum</v>
      </c>
      <c r="LM2144" t="str">
        <f t="shared" ca="1" si="338"/>
        <v>laura.adhiambo@gmail.com</v>
      </c>
      <c r="LN2144" t="e">
        <f ca="1">OFFSET($A2144,,MATCH(OFFSET([2]Keys!C$1,MATCH(Data.Collect1Dump!$LL2144,[2]Keys!$A$2:$A$4,0),),Data.Collect1Dump!$3:$3,0)-1,)</f>
        <v>#VALUE!</v>
      </c>
      <c r="LO2144" s="2" t="e">
        <f t="shared" ca="1" si="346"/>
        <v>#VALUE!</v>
      </c>
    </row>
    <row r="2145" spans="1:327">
      <c r="A2145" t="s">
        <v>10338</v>
      </c>
      <c r="B2145" t="s">
        <v>5645</v>
      </c>
      <c r="C2145" t="s">
        <v>10339</v>
      </c>
      <c r="D2145" t="b">
        <v>1</v>
      </c>
      <c r="K2145">
        <v>2</v>
      </c>
      <c r="L2145" t="s">
        <v>329</v>
      </c>
      <c r="M2145" t="s">
        <v>329</v>
      </c>
      <c r="N2145">
        <v>40000</v>
      </c>
      <c r="O2145" t="s">
        <v>329</v>
      </c>
      <c r="T2145" t="s">
        <v>330</v>
      </c>
      <c r="V2145" t="s">
        <v>329</v>
      </c>
      <c r="X2145">
        <v>4</v>
      </c>
      <c r="Y2145">
        <v>20000</v>
      </c>
      <c r="Z2145">
        <v>999</v>
      </c>
      <c r="AA2145">
        <v>10000</v>
      </c>
      <c r="AB2145">
        <v>999</v>
      </c>
      <c r="AC2145">
        <v>4000</v>
      </c>
      <c r="AD2145">
        <v>999</v>
      </c>
      <c r="AE2145">
        <v>4000</v>
      </c>
      <c r="AO2145">
        <v>20</v>
      </c>
      <c r="AQ2145">
        <v>10</v>
      </c>
      <c r="AV2145" t="b">
        <v>1</v>
      </c>
      <c r="AX2145" t="b">
        <v>1</v>
      </c>
      <c r="AZ2145" t="b">
        <v>1</v>
      </c>
      <c r="BL2145" t="s">
        <v>329</v>
      </c>
      <c r="BM2145" t="s">
        <v>10340</v>
      </c>
      <c r="BN2145" t="s">
        <v>330</v>
      </c>
      <c r="BP2145">
        <v>0</v>
      </c>
      <c r="BQ2145">
        <v>0</v>
      </c>
      <c r="BR2145" t="b">
        <v>1</v>
      </c>
      <c r="BT2145" t="b">
        <v>1</v>
      </c>
      <c r="BU2145" t="b">
        <v>1</v>
      </c>
      <c r="BW2145" t="b">
        <v>1</v>
      </c>
      <c r="CH2145" t="b">
        <v>1</v>
      </c>
      <c r="CK2145">
        <v>1850</v>
      </c>
      <c r="CM2145">
        <v>2000</v>
      </c>
      <c r="CN2145">
        <v>14000</v>
      </c>
      <c r="CP2145">
        <v>20000</v>
      </c>
      <c r="DA2145">
        <v>2000</v>
      </c>
      <c r="DC2145" t="s">
        <v>329</v>
      </c>
      <c r="DD2145" t="b">
        <v>1</v>
      </c>
      <c r="DE2145" t="b">
        <v>1</v>
      </c>
      <c r="DM2145" t="b">
        <v>1</v>
      </c>
      <c r="DR2145" t="s">
        <v>329</v>
      </c>
      <c r="DV2145" t="b">
        <v>1</v>
      </c>
      <c r="EL2145" t="s">
        <v>330</v>
      </c>
      <c r="EN2145" t="s">
        <v>330</v>
      </c>
      <c r="EP2145" t="s">
        <v>329</v>
      </c>
      <c r="EQ2145" t="s">
        <v>10341</v>
      </c>
      <c r="EV2145" t="b">
        <v>1</v>
      </c>
      <c r="FE2145" t="b">
        <v>1</v>
      </c>
      <c r="FH2145" t="b">
        <v>1</v>
      </c>
      <c r="FN2145" t="s">
        <v>329</v>
      </c>
      <c r="FO2145" t="b">
        <v>1</v>
      </c>
      <c r="GE2145" t="b">
        <v>1</v>
      </c>
      <c r="GF2145" t="s">
        <v>10342</v>
      </c>
      <c r="GG2145" t="s">
        <v>330</v>
      </c>
      <c r="GJ2145" t="s">
        <v>330</v>
      </c>
      <c r="GV2145" t="s">
        <v>10343</v>
      </c>
      <c r="GW2145" t="s">
        <v>330</v>
      </c>
      <c r="GZ2145" t="s">
        <v>330</v>
      </c>
      <c r="HC2145" t="s">
        <v>330</v>
      </c>
      <c r="HE2145" t="s">
        <v>330</v>
      </c>
      <c r="HG2145" t="s">
        <v>336</v>
      </c>
      <c r="HH2145" t="s">
        <v>329</v>
      </c>
      <c r="HI2145" t="s">
        <v>330</v>
      </c>
      <c r="HJ2145" t="s">
        <v>330</v>
      </c>
      <c r="HK2145" t="b">
        <v>1</v>
      </c>
      <c r="HO2145" t="s">
        <v>337</v>
      </c>
      <c r="HP2145" t="s">
        <v>10344</v>
      </c>
      <c r="HQ2145" t="s">
        <v>339</v>
      </c>
      <c r="HR2145" t="s">
        <v>10345</v>
      </c>
      <c r="HS2145" t="s">
        <v>10346</v>
      </c>
      <c r="HU2145" t="b">
        <v>1</v>
      </c>
      <c r="IC2145" t="b">
        <v>1</v>
      </c>
      <c r="ID2145">
        <v>999</v>
      </c>
      <c r="JD2145" t="s">
        <v>5651</v>
      </c>
      <c r="JE2145" t="s">
        <v>10347</v>
      </c>
      <c r="JF2145" t="s">
        <v>329</v>
      </c>
      <c r="JG2145">
        <v>7000</v>
      </c>
      <c r="JH2145" t="s">
        <v>330</v>
      </c>
      <c r="JR2145" t="s">
        <v>330</v>
      </c>
      <c r="KP2145" t="s">
        <v>330</v>
      </c>
      <c r="KS2145" t="s">
        <v>330</v>
      </c>
      <c r="KV2145" t="s">
        <v>330</v>
      </c>
      <c r="KX2145" t="s">
        <v>329</v>
      </c>
      <c r="KZ2145" t="str">
        <f ca="1">OFFSET($A2145,,MATCH([2]Keys!$B$2,Data.Collect1Dump!$3:$3,0)-1)</f>
        <v>laura.adhiambo@gmail.com</v>
      </c>
      <c r="LA2145" t="str">
        <f ca="1">OFFSET($A2145,,MATCH([2]Keys!$B$4,Data.Collect1Dump!$3:$3,0)-1)</f>
        <v>ochiwit@gmail.com</v>
      </c>
      <c r="LB2145">
        <f ca="1">OFFSET($A2145,,MATCH([2]Keys!$B$3,Data.Collect1Dump!$3:$3,0)-1)</f>
        <v>0</v>
      </c>
      <c r="LC2145">
        <f t="shared" ca="1" si="339"/>
        <v>1</v>
      </c>
      <c r="LD2145">
        <f t="shared" ca="1" si="339"/>
        <v>1</v>
      </c>
      <c r="LE2145">
        <f t="shared" ca="1" si="339"/>
        <v>0</v>
      </c>
      <c r="LF2145" s="2">
        <f t="shared" ca="1" si="340"/>
        <v>41716</v>
      </c>
      <c r="LG2145" s="2">
        <f t="shared" ca="1" si="341"/>
        <v>41617</v>
      </c>
      <c r="LH2145" s="2" t="e">
        <f t="shared" ca="1" si="342"/>
        <v>#N/A</v>
      </c>
      <c r="LI2145" t="str">
        <f t="shared" ca="1" si="343"/>
        <v>laura.adhiambo@gmail.com</v>
      </c>
      <c r="LJ2145" t="str">
        <f t="shared" ca="1" si="344"/>
        <v>ochiwit@gmail.com</v>
      </c>
      <c r="LK2145" t="e">
        <f t="shared" ca="1" si="345"/>
        <v>#N/A</v>
      </c>
      <c r="LL2145" t="str">
        <f t="shared" ca="1" si="337"/>
        <v>Lump Sum</v>
      </c>
      <c r="LM2145" t="str">
        <f t="shared" ca="1" si="338"/>
        <v>laura.adhiambo@gmail.com</v>
      </c>
      <c r="LN2145" t="e">
        <f ca="1">OFFSET($A2145,,MATCH(OFFSET([2]Keys!C$1,MATCH(Data.Collect1Dump!$LL2145,[2]Keys!$A$2:$A$4,0),),Data.Collect1Dump!$3:$3,0)-1,)</f>
        <v>#VALUE!</v>
      </c>
      <c r="LO2145" s="2" t="e">
        <f t="shared" ca="1" si="346"/>
        <v>#VALUE!</v>
      </c>
    </row>
    <row r="2146" spans="1:327">
      <c r="A2146" t="s">
        <v>10348</v>
      </c>
      <c r="ID2146"/>
      <c r="JD2146" t="s">
        <v>5651</v>
      </c>
      <c r="JE2146" t="s">
        <v>10349</v>
      </c>
      <c r="JF2146" t="s">
        <v>329</v>
      </c>
      <c r="JG2146">
        <v>7000</v>
      </c>
      <c r="JH2146" t="s">
        <v>330</v>
      </c>
      <c r="JR2146" t="s">
        <v>330</v>
      </c>
      <c r="KP2146" t="s">
        <v>330</v>
      </c>
      <c r="KS2146" t="s">
        <v>330</v>
      </c>
      <c r="KV2146" t="s">
        <v>330</v>
      </c>
      <c r="KX2146" t="s">
        <v>329</v>
      </c>
      <c r="KZ2146">
        <f ca="1">OFFSET($A2146,,MATCH([2]Keys!$B$2,Data.Collect1Dump!$3:$3,0)-1)</f>
        <v>0</v>
      </c>
      <c r="LA2146" t="str">
        <f ca="1">OFFSET($A2146,,MATCH([2]Keys!$B$4,Data.Collect1Dump!$3:$3,0)-1)</f>
        <v>ochiwit@gmail.com</v>
      </c>
      <c r="LB2146">
        <f ca="1">OFFSET($A2146,,MATCH([2]Keys!$B$3,Data.Collect1Dump!$3:$3,0)-1)</f>
        <v>0</v>
      </c>
      <c r="LC2146">
        <f t="shared" ca="1" si="339"/>
        <v>0</v>
      </c>
      <c r="LD2146">
        <f t="shared" ca="1" si="339"/>
        <v>1</v>
      </c>
      <c r="LE2146">
        <f t="shared" ca="1" si="339"/>
        <v>0</v>
      </c>
      <c r="LF2146" s="2" t="e">
        <f t="shared" ca="1" si="340"/>
        <v>#N/A</v>
      </c>
      <c r="LG2146" s="2">
        <f t="shared" ca="1" si="341"/>
        <v>41624</v>
      </c>
      <c r="LH2146" s="2" t="e">
        <f t="shared" ca="1" si="342"/>
        <v>#N/A</v>
      </c>
      <c r="LI2146" t="e">
        <f t="shared" ca="1" si="343"/>
        <v>#N/A</v>
      </c>
      <c r="LJ2146" t="str">
        <f t="shared" ca="1" si="344"/>
        <v>ochiwit@gmail.com</v>
      </c>
      <c r="LK2146" t="e">
        <f t="shared" ca="1" si="345"/>
        <v>#N/A</v>
      </c>
      <c r="LL2146" t="str">
        <f t="shared" ca="1" si="337"/>
        <v>Token</v>
      </c>
      <c r="LM2146" t="str">
        <f t="shared" ca="1" si="338"/>
        <v>ochiwit@gmail.com</v>
      </c>
      <c r="LN2146" t="e">
        <f ca="1">OFFSET($A2146,,MATCH(OFFSET([2]Keys!C$1,MATCH(Data.Collect1Dump!$LL2146,[2]Keys!$A$2:$A$4,0),),Data.Collect1Dump!$3:$3,0)-1,)</f>
        <v>#VALUE!</v>
      </c>
      <c r="LO2146" s="2" t="e">
        <f t="shared" ca="1" si="346"/>
        <v>#VALUE!</v>
      </c>
    </row>
    <row r="2147" spans="1:327">
      <c r="A2147" t="s">
        <v>10350</v>
      </c>
      <c r="B2147" t="s">
        <v>5645</v>
      </c>
      <c r="C2147" t="s">
        <v>10351</v>
      </c>
      <c r="D2147" t="b">
        <v>1</v>
      </c>
      <c r="K2147">
        <v>2</v>
      </c>
      <c r="L2147" t="s">
        <v>329</v>
      </c>
      <c r="M2147" t="s">
        <v>329</v>
      </c>
      <c r="N2147">
        <v>40000</v>
      </c>
      <c r="O2147" t="s">
        <v>329</v>
      </c>
      <c r="T2147" t="s">
        <v>330</v>
      </c>
      <c r="V2147" t="s">
        <v>329</v>
      </c>
      <c r="X2147">
        <v>2</v>
      </c>
      <c r="Y2147">
        <v>10000</v>
      </c>
      <c r="Z2147">
        <v>999</v>
      </c>
      <c r="AA2147">
        <v>29000</v>
      </c>
      <c r="AB2147">
        <v>999</v>
      </c>
      <c r="AO2147">
        <v>0</v>
      </c>
      <c r="AQ2147">
        <v>15</v>
      </c>
      <c r="AV2147" t="b">
        <v>1</v>
      </c>
      <c r="BF2147" t="b">
        <v>1</v>
      </c>
      <c r="BL2147" t="s">
        <v>329</v>
      </c>
      <c r="BM2147" t="s">
        <v>10352</v>
      </c>
      <c r="BN2147" t="s">
        <v>330</v>
      </c>
      <c r="BP2147">
        <v>0</v>
      </c>
      <c r="BQ2147">
        <v>0</v>
      </c>
      <c r="BZ2147" t="b">
        <v>1</v>
      </c>
      <c r="CS2147">
        <v>39000</v>
      </c>
      <c r="DC2147" t="s">
        <v>329</v>
      </c>
      <c r="DD2147" t="b">
        <v>1</v>
      </c>
      <c r="DE2147" t="b">
        <v>1</v>
      </c>
      <c r="DL2147" t="b">
        <v>1</v>
      </c>
      <c r="DR2147" t="s">
        <v>329</v>
      </c>
      <c r="DV2147" t="b">
        <v>1</v>
      </c>
      <c r="EL2147" t="s">
        <v>330</v>
      </c>
      <c r="EN2147" t="s">
        <v>330</v>
      </c>
      <c r="EP2147" t="s">
        <v>330</v>
      </c>
      <c r="FN2147" t="s">
        <v>329</v>
      </c>
      <c r="FO2147" t="b">
        <v>1</v>
      </c>
      <c r="GE2147" t="b">
        <v>1</v>
      </c>
      <c r="GF2147" t="s">
        <v>10353</v>
      </c>
      <c r="GG2147" t="s">
        <v>330</v>
      </c>
      <c r="GJ2147" t="s">
        <v>330</v>
      </c>
      <c r="GV2147" t="s">
        <v>10354</v>
      </c>
      <c r="GW2147" t="s">
        <v>330</v>
      </c>
      <c r="GZ2147" t="s">
        <v>330</v>
      </c>
      <c r="HC2147" t="s">
        <v>330</v>
      </c>
      <c r="HE2147" t="s">
        <v>330</v>
      </c>
      <c r="HG2147" t="s">
        <v>336</v>
      </c>
      <c r="HH2147" t="s">
        <v>329</v>
      </c>
      <c r="HI2147" t="s">
        <v>329</v>
      </c>
      <c r="HJ2147" t="s">
        <v>330</v>
      </c>
      <c r="HM2147" t="b">
        <v>1</v>
      </c>
      <c r="HO2147" t="s">
        <v>337</v>
      </c>
      <c r="HP2147" t="s">
        <v>10355</v>
      </c>
      <c r="HQ2147" t="s">
        <v>339</v>
      </c>
      <c r="HR2147" t="s">
        <v>10356</v>
      </c>
      <c r="HS2147" t="s">
        <v>10357</v>
      </c>
      <c r="HZ2147" t="b">
        <v>1</v>
      </c>
      <c r="ID2147">
        <v>999</v>
      </c>
      <c r="JD2147" t="s">
        <v>5659</v>
      </c>
      <c r="JE2147" t="s">
        <v>10358</v>
      </c>
      <c r="JF2147" t="s">
        <v>329</v>
      </c>
      <c r="JG2147">
        <v>6900</v>
      </c>
      <c r="JH2147" t="s">
        <v>330</v>
      </c>
      <c r="JR2147" t="s">
        <v>330</v>
      </c>
      <c r="KP2147" t="s">
        <v>330</v>
      </c>
      <c r="KS2147" t="s">
        <v>330</v>
      </c>
      <c r="KV2147" t="s">
        <v>330</v>
      </c>
      <c r="KX2147" t="s">
        <v>329</v>
      </c>
      <c r="KZ2147" t="str">
        <f ca="1">OFFSET($A2147,,MATCH([2]Keys!$B$2,Data.Collect1Dump!$3:$3,0)-1)</f>
        <v>laura.adhiambo@gmail.com</v>
      </c>
      <c r="LA2147" t="str">
        <f ca="1">OFFSET($A2147,,MATCH([2]Keys!$B$4,Data.Collect1Dump!$3:$3,0)-1)</f>
        <v>arokaanne@gmail.com</v>
      </c>
      <c r="LB2147">
        <f ca="1">OFFSET($A2147,,MATCH([2]Keys!$B$3,Data.Collect1Dump!$3:$3,0)-1)</f>
        <v>0</v>
      </c>
      <c r="LC2147">
        <f t="shared" ca="1" si="339"/>
        <v>1</v>
      </c>
      <c r="LD2147">
        <f t="shared" ca="1" si="339"/>
        <v>1</v>
      </c>
      <c r="LE2147">
        <f t="shared" ca="1" si="339"/>
        <v>0</v>
      </c>
      <c r="LF2147" s="2">
        <f t="shared" ca="1" si="340"/>
        <v>41716</v>
      </c>
      <c r="LG2147" s="2">
        <f t="shared" ca="1" si="341"/>
        <v>41583</v>
      </c>
      <c r="LH2147" s="2" t="e">
        <f t="shared" ca="1" si="342"/>
        <v>#N/A</v>
      </c>
      <c r="LI2147" t="str">
        <f t="shared" ca="1" si="343"/>
        <v>laura.adhiambo@gmail.com</v>
      </c>
      <c r="LJ2147" t="str">
        <f t="shared" ca="1" si="344"/>
        <v>arokaanne@gmail.com</v>
      </c>
      <c r="LK2147" t="e">
        <f t="shared" ca="1" si="345"/>
        <v>#N/A</v>
      </c>
      <c r="LL2147" t="str">
        <f t="shared" ca="1" si="337"/>
        <v>Lump Sum</v>
      </c>
      <c r="LM2147" t="str">
        <f t="shared" ca="1" si="338"/>
        <v>laura.adhiambo@gmail.com</v>
      </c>
      <c r="LN2147" t="e">
        <f ca="1">OFFSET($A2147,,MATCH(OFFSET([2]Keys!C$1,MATCH(Data.Collect1Dump!$LL2147,[2]Keys!$A$2:$A$4,0),),Data.Collect1Dump!$3:$3,0)-1,)</f>
        <v>#VALUE!</v>
      </c>
      <c r="LO2147" s="2" t="e">
        <f t="shared" ca="1" si="346"/>
        <v>#VALUE!</v>
      </c>
    </row>
    <row r="2148" spans="1:327">
      <c r="A2148" t="s">
        <v>10359</v>
      </c>
      <c r="ID2148"/>
      <c r="JD2148" t="s">
        <v>378</v>
      </c>
      <c r="JE2148" t="s">
        <v>10360</v>
      </c>
      <c r="JF2148" t="s">
        <v>329</v>
      </c>
      <c r="JG2148">
        <v>6500</v>
      </c>
      <c r="JH2148" t="s">
        <v>330</v>
      </c>
      <c r="JR2148" t="s">
        <v>330</v>
      </c>
      <c r="KP2148" t="s">
        <v>330</v>
      </c>
      <c r="KS2148" t="s">
        <v>330</v>
      </c>
      <c r="KV2148" t="s">
        <v>330</v>
      </c>
      <c r="KX2148" t="s">
        <v>329</v>
      </c>
      <c r="KZ2148">
        <f ca="1">OFFSET($A2148,,MATCH([2]Keys!$B$2,Data.Collect1Dump!$3:$3,0)-1)</f>
        <v>0</v>
      </c>
      <c r="LA2148" t="str">
        <f ca="1">OFFSET($A2148,,MATCH([2]Keys!$B$4,Data.Collect1Dump!$3:$3,0)-1)</f>
        <v>anne.aroka@givedirectly.org</v>
      </c>
      <c r="LB2148">
        <f ca="1">OFFSET($A2148,,MATCH([2]Keys!$B$3,Data.Collect1Dump!$3:$3,0)-1)</f>
        <v>0</v>
      </c>
      <c r="LC2148">
        <f t="shared" ca="1" si="339"/>
        <v>0</v>
      </c>
      <c r="LD2148">
        <f t="shared" ca="1" si="339"/>
        <v>1</v>
      </c>
      <c r="LE2148">
        <f t="shared" ca="1" si="339"/>
        <v>0</v>
      </c>
      <c r="LF2148" s="2" t="e">
        <f t="shared" ca="1" si="340"/>
        <v>#N/A</v>
      </c>
      <c r="LG2148" s="2">
        <f t="shared" ca="1" si="341"/>
        <v>41598</v>
      </c>
      <c r="LH2148" s="2" t="e">
        <f t="shared" ca="1" si="342"/>
        <v>#N/A</v>
      </c>
      <c r="LI2148" t="e">
        <f t="shared" ca="1" si="343"/>
        <v>#N/A</v>
      </c>
      <c r="LJ2148" t="str">
        <f t="shared" ca="1" si="344"/>
        <v>anne.aroka@givedirectly.org</v>
      </c>
      <c r="LK2148" t="e">
        <f t="shared" ca="1" si="345"/>
        <v>#N/A</v>
      </c>
      <c r="LL2148" t="str">
        <f t="shared" ca="1" si="337"/>
        <v>Token</v>
      </c>
      <c r="LM2148" t="str">
        <f t="shared" ca="1" si="338"/>
        <v>anne.aroka@givedirectly.org</v>
      </c>
      <c r="LN2148" t="e">
        <f ca="1">OFFSET($A2148,,MATCH(OFFSET([2]Keys!C$1,MATCH(Data.Collect1Dump!$LL2148,[2]Keys!$A$2:$A$4,0),),Data.Collect1Dump!$3:$3,0)-1,)</f>
        <v>#VALUE!</v>
      </c>
      <c r="LO2148" s="2" t="e">
        <f t="shared" ca="1" si="346"/>
        <v>#VALUE!</v>
      </c>
    </row>
    <row r="2149" spans="1:327">
      <c r="A2149" t="s">
        <v>10361</v>
      </c>
      <c r="B2149" t="s">
        <v>5645</v>
      </c>
      <c r="C2149" t="s">
        <v>10362</v>
      </c>
      <c r="D2149" t="b">
        <v>1</v>
      </c>
      <c r="K2149">
        <v>2</v>
      </c>
      <c r="L2149" t="s">
        <v>329</v>
      </c>
      <c r="M2149" t="s">
        <v>329</v>
      </c>
      <c r="N2149">
        <v>40000</v>
      </c>
      <c r="O2149" t="s">
        <v>329</v>
      </c>
      <c r="T2149" t="s">
        <v>330</v>
      </c>
      <c r="V2149" t="s">
        <v>329</v>
      </c>
      <c r="X2149">
        <v>2</v>
      </c>
      <c r="Y2149">
        <v>20000</v>
      </c>
      <c r="Z2149">
        <v>999</v>
      </c>
      <c r="AA2149">
        <v>19000</v>
      </c>
      <c r="AB2149">
        <v>999</v>
      </c>
      <c r="AO2149">
        <v>120</v>
      </c>
      <c r="AQ2149">
        <v>0</v>
      </c>
      <c r="AV2149" t="b">
        <v>1</v>
      </c>
      <c r="BL2149" t="s">
        <v>329</v>
      </c>
      <c r="BM2149" t="s">
        <v>10363</v>
      </c>
      <c r="BN2149" t="s">
        <v>330</v>
      </c>
      <c r="BP2149">
        <v>0</v>
      </c>
      <c r="BQ2149">
        <v>0</v>
      </c>
      <c r="BU2149" t="b">
        <v>1</v>
      </c>
      <c r="CN2149">
        <v>39000</v>
      </c>
      <c r="DC2149" t="s">
        <v>329</v>
      </c>
      <c r="DD2149" t="b">
        <v>1</v>
      </c>
      <c r="DG2149" t="b">
        <v>1</v>
      </c>
      <c r="DL2149" t="b">
        <v>1</v>
      </c>
      <c r="DO2149" t="b">
        <v>1</v>
      </c>
      <c r="DR2149" t="s">
        <v>329</v>
      </c>
      <c r="EC2149" t="b">
        <v>1</v>
      </c>
      <c r="EL2149" t="s">
        <v>330</v>
      </c>
      <c r="EN2149" t="s">
        <v>330</v>
      </c>
      <c r="EP2149" t="s">
        <v>330</v>
      </c>
      <c r="FN2149" t="s">
        <v>330</v>
      </c>
      <c r="GJ2149" t="s">
        <v>330</v>
      </c>
      <c r="GW2149" t="s">
        <v>330</v>
      </c>
      <c r="GZ2149" t="s">
        <v>330</v>
      </c>
      <c r="HC2149" t="s">
        <v>330</v>
      </c>
      <c r="HE2149" t="s">
        <v>330</v>
      </c>
      <c r="HG2149" t="s">
        <v>336</v>
      </c>
      <c r="HH2149" t="s">
        <v>330</v>
      </c>
      <c r="HI2149" t="s">
        <v>330</v>
      </c>
      <c r="HJ2149" t="s">
        <v>330</v>
      </c>
      <c r="HK2149" t="b">
        <v>1</v>
      </c>
      <c r="HO2149" t="s">
        <v>337</v>
      </c>
      <c r="HP2149" t="s">
        <v>10364</v>
      </c>
      <c r="HQ2149" t="s">
        <v>339</v>
      </c>
      <c r="HR2149" t="s">
        <v>10365</v>
      </c>
      <c r="HS2149" t="s">
        <v>10366</v>
      </c>
      <c r="HZ2149" t="b">
        <v>1</v>
      </c>
      <c r="ID2149" t="s">
        <v>10367</v>
      </c>
      <c r="JD2149" t="s">
        <v>2833</v>
      </c>
      <c r="JE2149" t="s">
        <v>10368</v>
      </c>
      <c r="JF2149" t="s">
        <v>329</v>
      </c>
      <c r="JG2149">
        <v>7000</v>
      </c>
      <c r="JH2149" t="s">
        <v>330</v>
      </c>
      <c r="JR2149" t="s">
        <v>330</v>
      </c>
      <c r="KP2149" t="s">
        <v>330</v>
      </c>
      <c r="KS2149" t="s">
        <v>330</v>
      </c>
      <c r="KV2149" t="s">
        <v>330</v>
      </c>
      <c r="KX2149" t="s">
        <v>329</v>
      </c>
      <c r="KZ2149" t="str">
        <f ca="1">OFFSET($A2149,,MATCH([2]Keys!$B$2,Data.Collect1Dump!$3:$3,0)-1)</f>
        <v>laura.adhiambo@gmail.com</v>
      </c>
      <c r="LA2149" t="str">
        <f ca="1">OFFSET($A2149,,MATCH([2]Keys!$B$4,Data.Collect1Dump!$3:$3,0)-1)</f>
        <v>andyagumbaa@gmail.com</v>
      </c>
      <c r="LB2149">
        <f ca="1">OFFSET($A2149,,MATCH([2]Keys!$B$3,Data.Collect1Dump!$3:$3,0)-1)</f>
        <v>0</v>
      </c>
      <c r="LC2149">
        <f t="shared" ca="1" si="339"/>
        <v>1</v>
      </c>
      <c r="LD2149">
        <f t="shared" ca="1" si="339"/>
        <v>1</v>
      </c>
      <c r="LE2149">
        <f t="shared" ca="1" si="339"/>
        <v>0</v>
      </c>
      <c r="LF2149" s="2">
        <f t="shared" ca="1" si="340"/>
        <v>41716</v>
      </c>
      <c r="LG2149" s="2">
        <f t="shared" ca="1" si="341"/>
        <v>41596</v>
      </c>
      <c r="LH2149" s="2" t="e">
        <f t="shared" ca="1" si="342"/>
        <v>#N/A</v>
      </c>
      <c r="LI2149" t="str">
        <f t="shared" ca="1" si="343"/>
        <v>laura.adhiambo@gmail.com</v>
      </c>
      <c r="LJ2149" t="str">
        <f t="shared" ca="1" si="344"/>
        <v>andyagumbaa@gmail.com</v>
      </c>
      <c r="LK2149" t="e">
        <f t="shared" ca="1" si="345"/>
        <v>#N/A</v>
      </c>
      <c r="LL2149" t="str">
        <f t="shared" ca="1" si="337"/>
        <v>Lump Sum</v>
      </c>
      <c r="LM2149" t="str">
        <f t="shared" ca="1" si="338"/>
        <v>laura.adhiambo@gmail.com</v>
      </c>
      <c r="LN2149" t="e">
        <f ca="1">OFFSET($A2149,,MATCH(OFFSET([2]Keys!C$1,MATCH(Data.Collect1Dump!$LL2149,[2]Keys!$A$2:$A$4,0),),Data.Collect1Dump!$3:$3,0)-1,)</f>
        <v>#VALUE!</v>
      </c>
      <c r="LO2149" s="2" t="e">
        <f t="shared" ca="1" si="346"/>
        <v>#VALUE!</v>
      </c>
    </row>
    <row r="2150" spans="1:327">
      <c r="A2150" t="s">
        <v>10369</v>
      </c>
      <c r="ID2150"/>
      <c r="JD2150" t="s">
        <v>2833</v>
      </c>
      <c r="JE2150" t="s">
        <v>10370</v>
      </c>
      <c r="JF2150" t="s">
        <v>329</v>
      </c>
      <c r="JG2150">
        <v>7000</v>
      </c>
      <c r="JH2150" t="s">
        <v>330</v>
      </c>
      <c r="JR2150" t="s">
        <v>330</v>
      </c>
      <c r="KP2150" t="s">
        <v>330</v>
      </c>
      <c r="KS2150" t="s">
        <v>330</v>
      </c>
      <c r="KV2150" t="s">
        <v>330</v>
      </c>
      <c r="KX2150" t="s">
        <v>329</v>
      </c>
      <c r="KZ2150">
        <f ca="1">OFFSET($A2150,,MATCH([2]Keys!$B$2,Data.Collect1Dump!$3:$3,0)-1)</f>
        <v>0</v>
      </c>
      <c r="LA2150" t="str">
        <f ca="1">OFFSET($A2150,,MATCH([2]Keys!$B$4,Data.Collect1Dump!$3:$3,0)-1)</f>
        <v>andyagumbaa@gmail.com</v>
      </c>
      <c r="LB2150">
        <f ca="1">OFFSET($A2150,,MATCH([2]Keys!$B$3,Data.Collect1Dump!$3:$3,0)-1)</f>
        <v>0</v>
      </c>
      <c r="LC2150">
        <f t="shared" ca="1" si="339"/>
        <v>0</v>
      </c>
      <c r="LD2150">
        <f t="shared" ca="1" si="339"/>
        <v>1</v>
      </c>
      <c r="LE2150">
        <f t="shared" ca="1" si="339"/>
        <v>0</v>
      </c>
      <c r="LF2150" s="2" t="e">
        <f t="shared" ca="1" si="340"/>
        <v>#N/A</v>
      </c>
      <c r="LG2150" s="2">
        <f t="shared" ca="1" si="341"/>
        <v>41596</v>
      </c>
      <c r="LH2150" s="2" t="e">
        <f t="shared" ca="1" si="342"/>
        <v>#N/A</v>
      </c>
      <c r="LI2150" t="e">
        <f t="shared" ca="1" si="343"/>
        <v>#N/A</v>
      </c>
      <c r="LJ2150" t="str">
        <f t="shared" ca="1" si="344"/>
        <v>andyagumbaa@gmail.com</v>
      </c>
      <c r="LK2150" t="e">
        <f t="shared" ca="1" si="345"/>
        <v>#N/A</v>
      </c>
      <c r="LL2150" t="str">
        <f t="shared" ca="1" si="337"/>
        <v>Token</v>
      </c>
      <c r="LM2150" t="str">
        <f t="shared" ca="1" si="338"/>
        <v>andyagumbaa@gmail.com</v>
      </c>
      <c r="LN2150" t="e">
        <f ca="1">OFFSET($A2150,,MATCH(OFFSET([2]Keys!C$1,MATCH(Data.Collect1Dump!$LL2150,[2]Keys!$A$2:$A$4,0),),Data.Collect1Dump!$3:$3,0)-1,)</f>
        <v>#VALUE!</v>
      </c>
      <c r="LO2150" s="2" t="e">
        <f t="shared" ca="1" si="346"/>
        <v>#VALUE!</v>
      </c>
    </row>
    <row r="2151" spans="1:327">
      <c r="A2151" t="s">
        <v>10371</v>
      </c>
      <c r="B2151" t="s">
        <v>5645</v>
      </c>
      <c r="C2151" t="s">
        <v>10372</v>
      </c>
      <c r="D2151" t="b">
        <v>1</v>
      </c>
      <c r="K2151">
        <v>1</v>
      </c>
      <c r="L2151" t="s">
        <v>329</v>
      </c>
      <c r="M2151" t="s">
        <v>329</v>
      </c>
      <c r="N2151">
        <v>40000</v>
      </c>
      <c r="O2151" t="s">
        <v>329</v>
      </c>
      <c r="T2151" t="s">
        <v>330</v>
      </c>
      <c r="V2151" t="s">
        <v>329</v>
      </c>
      <c r="X2151">
        <v>3</v>
      </c>
      <c r="Y2151">
        <v>20000</v>
      </c>
      <c r="Z2151">
        <v>999</v>
      </c>
      <c r="AA2151">
        <v>10000</v>
      </c>
      <c r="AB2151">
        <v>999</v>
      </c>
      <c r="AC2151">
        <v>6200</v>
      </c>
      <c r="AD2151">
        <v>999</v>
      </c>
      <c r="AO2151">
        <v>60</v>
      </c>
      <c r="AQ2151">
        <v>30</v>
      </c>
      <c r="AV2151" t="b">
        <v>1</v>
      </c>
      <c r="BL2151" t="s">
        <v>329</v>
      </c>
      <c r="BM2151" t="s">
        <v>10373</v>
      </c>
      <c r="BN2151" t="s">
        <v>330</v>
      </c>
      <c r="BP2151">
        <v>0</v>
      </c>
      <c r="BQ2151">
        <v>0</v>
      </c>
      <c r="BU2151" t="b">
        <v>1</v>
      </c>
      <c r="BZ2151" t="b">
        <v>1</v>
      </c>
      <c r="CM2151">
        <v>5000</v>
      </c>
      <c r="CN2151">
        <v>33200</v>
      </c>
      <c r="CS2151">
        <v>3000</v>
      </c>
      <c r="DC2151" t="s">
        <v>329</v>
      </c>
      <c r="DD2151" t="b">
        <v>1</v>
      </c>
      <c r="DE2151" t="b">
        <v>1</v>
      </c>
      <c r="DL2151" t="b">
        <v>1</v>
      </c>
      <c r="DM2151" t="b">
        <v>1</v>
      </c>
      <c r="DR2151" t="s">
        <v>330</v>
      </c>
      <c r="EN2151" t="s">
        <v>330</v>
      </c>
      <c r="EP2151" t="s">
        <v>330</v>
      </c>
      <c r="FN2151" t="s">
        <v>330</v>
      </c>
      <c r="GJ2151" t="s">
        <v>330</v>
      </c>
      <c r="GW2151" t="s">
        <v>330</v>
      </c>
      <c r="GZ2151" t="s">
        <v>330</v>
      </c>
      <c r="HC2151" t="s">
        <v>330</v>
      </c>
      <c r="HE2151" t="s">
        <v>330</v>
      </c>
      <c r="HG2151" t="s">
        <v>336</v>
      </c>
      <c r="HH2151" t="s">
        <v>330</v>
      </c>
      <c r="HI2151" t="s">
        <v>330</v>
      </c>
      <c r="HJ2151" t="s">
        <v>330</v>
      </c>
      <c r="HK2151" t="b">
        <v>1</v>
      </c>
      <c r="HO2151" t="s">
        <v>337</v>
      </c>
      <c r="HP2151" t="s">
        <v>10374</v>
      </c>
      <c r="HQ2151" t="s">
        <v>339</v>
      </c>
      <c r="HR2151" t="s">
        <v>10375</v>
      </c>
      <c r="HS2151" t="s">
        <v>10376</v>
      </c>
      <c r="HT2151" t="b">
        <v>1</v>
      </c>
      <c r="ID2151">
        <v>999</v>
      </c>
      <c r="JD2151" t="s">
        <v>2833</v>
      </c>
      <c r="JE2151" t="s">
        <v>10377</v>
      </c>
      <c r="JF2151" t="s">
        <v>329</v>
      </c>
      <c r="JG2151">
        <v>7000</v>
      </c>
      <c r="JH2151" t="s">
        <v>330</v>
      </c>
      <c r="JR2151" t="s">
        <v>330</v>
      </c>
      <c r="KP2151" t="s">
        <v>330</v>
      </c>
      <c r="KS2151" t="s">
        <v>330</v>
      </c>
      <c r="KV2151" t="s">
        <v>330</v>
      </c>
      <c r="KX2151" t="s">
        <v>329</v>
      </c>
      <c r="KZ2151" t="str">
        <f ca="1">OFFSET($A2151,,MATCH([2]Keys!$B$2,Data.Collect1Dump!$3:$3,0)-1)</f>
        <v>laura.adhiambo@gmail.com</v>
      </c>
      <c r="LA2151" t="str">
        <f ca="1">OFFSET($A2151,,MATCH([2]Keys!$B$4,Data.Collect1Dump!$3:$3,0)-1)</f>
        <v>andyagumbaa@gmail.com</v>
      </c>
      <c r="LB2151">
        <f ca="1">OFFSET($A2151,,MATCH([2]Keys!$B$3,Data.Collect1Dump!$3:$3,0)-1)</f>
        <v>0</v>
      </c>
      <c r="LC2151">
        <f t="shared" ca="1" si="339"/>
        <v>1</v>
      </c>
      <c r="LD2151">
        <f t="shared" ca="1" si="339"/>
        <v>1</v>
      </c>
      <c r="LE2151">
        <f t="shared" ca="1" si="339"/>
        <v>0</v>
      </c>
      <c r="LF2151" s="2">
        <f t="shared" ca="1" si="340"/>
        <v>41716</v>
      </c>
      <c r="LG2151" s="2">
        <f t="shared" ca="1" si="341"/>
        <v>41613</v>
      </c>
      <c r="LH2151" s="2" t="e">
        <f t="shared" ca="1" si="342"/>
        <v>#N/A</v>
      </c>
      <c r="LI2151" t="str">
        <f t="shared" ca="1" si="343"/>
        <v>laura.adhiambo@gmail.com</v>
      </c>
      <c r="LJ2151" t="str">
        <f t="shared" ca="1" si="344"/>
        <v>andyagumbaa@gmail.com</v>
      </c>
      <c r="LK2151" t="e">
        <f t="shared" ca="1" si="345"/>
        <v>#N/A</v>
      </c>
      <c r="LL2151" t="str">
        <f t="shared" ca="1" si="337"/>
        <v>Lump Sum</v>
      </c>
      <c r="LM2151" t="str">
        <f t="shared" ca="1" si="338"/>
        <v>laura.adhiambo@gmail.com</v>
      </c>
      <c r="LN2151" t="e">
        <f ca="1">OFFSET($A2151,,MATCH(OFFSET([2]Keys!C$1,MATCH(Data.Collect1Dump!$LL2151,[2]Keys!$A$2:$A$4,0),),Data.Collect1Dump!$3:$3,0)-1,)</f>
        <v>#VALUE!</v>
      </c>
      <c r="LO2151" s="2" t="e">
        <f t="shared" ca="1" si="346"/>
        <v>#VALUE!</v>
      </c>
    </row>
    <row r="2152" spans="1:327">
      <c r="A2152" t="s">
        <v>10378</v>
      </c>
      <c r="B2152" t="s">
        <v>5645</v>
      </c>
      <c r="C2152" t="s">
        <v>10379</v>
      </c>
      <c r="D2152" t="b">
        <v>1</v>
      </c>
      <c r="K2152">
        <v>1</v>
      </c>
      <c r="L2152" t="s">
        <v>329</v>
      </c>
      <c r="M2152" t="s">
        <v>329</v>
      </c>
      <c r="N2152">
        <v>40000</v>
      </c>
      <c r="O2152" t="s">
        <v>329</v>
      </c>
      <c r="T2152" t="s">
        <v>330</v>
      </c>
      <c r="V2152" t="s">
        <v>329</v>
      </c>
      <c r="X2152">
        <v>2</v>
      </c>
      <c r="Y2152">
        <v>18000</v>
      </c>
      <c r="Z2152">
        <v>999</v>
      </c>
      <c r="AA2152">
        <v>21000</v>
      </c>
      <c r="AB2152">
        <v>999</v>
      </c>
      <c r="AO2152">
        <v>15</v>
      </c>
      <c r="AQ2152">
        <v>0</v>
      </c>
      <c r="AV2152" t="b">
        <v>1</v>
      </c>
      <c r="BA2152" t="b">
        <v>1</v>
      </c>
      <c r="BL2152" t="s">
        <v>329</v>
      </c>
      <c r="BM2152" t="s">
        <v>10380</v>
      </c>
      <c r="BN2152" t="s">
        <v>330</v>
      </c>
      <c r="BP2152">
        <v>5000</v>
      </c>
      <c r="BQ2152">
        <v>0</v>
      </c>
      <c r="BU2152" t="b">
        <v>1</v>
      </c>
      <c r="CN2152">
        <v>44000</v>
      </c>
      <c r="DC2152" t="s">
        <v>329</v>
      </c>
      <c r="DD2152" t="b">
        <v>1</v>
      </c>
      <c r="DE2152" t="b">
        <v>1</v>
      </c>
      <c r="DL2152" t="b">
        <v>1</v>
      </c>
      <c r="DM2152" t="b">
        <v>1</v>
      </c>
      <c r="DR2152" t="s">
        <v>329</v>
      </c>
      <c r="DU2152" t="b">
        <v>1</v>
      </c>
      <c r="EL2152" t="s">
        <v>330</v>
      </c>
      <c r="EN2152" t="s">
        <v>330</v>
      </c>
      <c r="EP2152" t="s">
        <v>330</v>
      </c>
      <c r="FN2152" t="s">
        <v>330</v>
      </c>
      <c r="GJ2152" t="s">
        <v>330</v>
      </c>
      <c r="GW2152" t="s">
        <v>330</v>
      </c>
      <c r="GZ2152" t="s">
        <v>330</v>
      </c>
      <c r="HC2152" t="s">
        <v>330</v>
      </c>
      <c r="HE2152" t="s">
        <v>330</v>
      </c>
      <c r="HG2152" t="s">
        <v>336</v>
      </c>
      <c r="HH2152" t="s">
        <v>329</v>
      </c>
      <c r="HI2152" t="s">
        <v>330</v>
      </c>
      <c r="HJ2152" t="s">
        <v>330</v>
      </c>
      <c r="HK2152" t="b">
        <v>1</v>
      </c>
      <c r="HO2152" t="s">
        <v>337</v>
      </c>
      <c r="HP2152" t="s">
        <v>10381</v>
      </c>
      <c r="HQ2152" t="s">
        <v>339</v>
      </c>
      <c r="HR2152" t="s">
        <v>10382</v>
      </c>
      <c r="HS2152" t="s">
        <v>10383</v>
      </c>
      <c r="HU2152" t="b">
        <v>1</v>
      </c>
      <c r="ID2152">
        <v>999</v>
      </c>
      <c r="JD2152" t="s">
        <v>2833</v>
      </c>
      <c r="JE2152" t="s">
        <v>10384</v>
      </c>
      <c r="JF2152" t="s">
        <v>329</v>
      </c>
      <c r="JG2152">
        <v>6918</v>
      </c>
      <c r="JH2152" t="s">
        <v>330</v>
      </c>
      <c r="JR2152" t="s">
        <v>330</v>
      </c>
      <c r="KP2152" t="s">
        <v>330</v>
      </c>
      <c r="KS2152" t="s">
        <v>330</v>
      </c>
      <c r="KV2152" t="s">
        <v>330</v>
      </c>
      <c r="KX2152" t="s">
        <v>329</v>
      </c>
      <c r="KZ2152" t="str">
        <f ca="1">OFFSET($A2152,,MATCH([2]Keys!$B$2,Data.Collect1Dump!$3:$3,0)-1)</f>
        <v>laura.adhiambo@gmail.com</v>
      </c>
      <c r="LA2152" t="str">
        <f ca="1">OFFSET($A2152,,MATCH([2]Keys!$B$4,Data.Collect1Dump!$3:$3,0)-1)</f>
        <v>andyagumbaa@gmail.com</v>
      </c>
      <c r="LB2152">
        <f ca="1">OFFSET($A2152,,MATCH([2]Keys!$B$3,Data.Collect1Dump!$3:$3,0)-1)</f>
        <v>0</v>
      </c>
      <c r="LC2152">
        <f t="shared" ca="1" si="339"/>
        <v>1</v>
      </c>
      <c r="LD2152">
        <f t="shared" ca="1" si="339"/>
        <v>1</v>
      </c>
      <c r="LE2152">
        <f t="shared" ca="1" si="339"/>
        <v>0</v>
      </c>
      <c r="LF2152" s="2">
        <f t="shared" ca="1" si="340"/>
        <v>41722</v>
      </c>
      <c r="LG2152" s="2">
        <f t="shared" ca="1" si="341"/>
        <v>41613</v>
      </c>
      <c r="LH2152" s="2" t="e">
        <f t="shared" ca="1" si="342"/>
        <v>#N/A</v>
      </c>
      <c r="LI2152" t="str">
        <f t="shared" ca="1" si="343"/>
        <v>laura.adhiambo@gmail.com</v>
      </c>
      <c r="LJ2152" t="str">
        <f t="shared" ca="1" si="344"/>
        <v>andyagumbaa@gmail.com</v>
      </c>
      <c r="LK2152" t="e">
        <f t="shared" ca="1" si="345"/>
        <v>#N/A</v>
      </c>
      <c r="LL2152" t="str">
        <f t="shared" ca="1" si="337"/>
        <v>Lump Sum</v>
      </c>
      <c r="LM2152" t="str">
        <f t="shared" ca="1" si="338"/>
        <v>laura.adhiambo@gmail.com</v>
      </c>
      <c r="LN2152" t="e">
        <f ca="1">OFFSET($A2152,,MATCH(OFFSET([2]Keys!C$1,MATCH(Data.Collect1Dump!$LL2152,[2]Keys!$A$2:$A$4,0),),Data.Collect1Dump!$3:$3,0)-1,)</f>
        <v>#VALUE!</v>
      </c>
      <c r="LO2152" s="2" t="e">
        <f t="shared" ca="1" si="346"/>
        <v>#VALUE!</v>
      </c>
    </row>
    <row r="2153" spans="1:327">
      <c r="A2153" t="s">
        <v>10385</v>
      </c>
      <c r="B2153" t="s">
        <v>6120</v>
      </c>
      <c r="C2153" t="s">
        <v>10386</v>
      </c>
      <c r="J2153" t="s">
        <v>15668</v>
      </c>
      <c r="K2153">
        <v>1</v>
      </c>
      <c r="L2153" t="s">
        <v>329</v>
      </c>
      <c r="M2153" t="s">
        <v>329</v>
      </c>
      <c r="N2153">
        <v>40000</v>
      </c>
      <c r="O2153" t="s">
        <v>457</v>
      </c>
      <c r="R2153" t="s">
        <v>458</v>
      </c>
      <c r="T2153" t="s">
        <v>330</v>
      </c>
      <c r="V2153" t="s">
        <v>329</v>
      </c>
      <c r="X2153">
        <v>1</v>
      </c>
      <c r="Y2153">
        <v>39725</v>
      </c>
      <c r="Z2153">
        <v>999</v>
      </c>
      <c r="AV2153" t="b">
        <v>1</v>
      </c>
      <c r="BL2153" t="s">
        <v>329</v>
      </c>
      <c r="BM2153" t="s">
        <v>6391</v>
      </c>
      <c r="BN2153" t="s">
        <v>330</v>
      </c>
      <c r="BU2153" t="b">
        <v>1</v>
      </c>
      <c r="CD2153" t="b">
        <v>1</v>
      </c>
      <c r="CN2153">
        <v>37000</v>
      </c>
      <c r="CW2153">
        <v>2000</v>
      </c>
      <c r="DC2153" t="s">
        <v>329</v>
      </c>
      <c r="DD2153" t="b">
        <v>1</v>
      </c>
      <c r="DE2153" t="b">
        <v>1</v>
      </c>
      <c r="DL2153" t="b">
        <v>1</v>
      </c>
      <c r="DR2153" t="s">
        <v>330</v>
      </c>
      <c r="EN2153" t="s">
        <v>330</v>
      </c>
      <c r="EP2153" t="s">
        <v>330</v>
      </c>
      <c r="FN2153" t="s">
        <v>330</v>
      </c>
      <c r="GJ2153" t="s">
        <v>330</v>
      </c>
      <c r="GW2153" t="s">
        <v>330</v>
      </c>
      <c r="GZ2153" t="s">
        <v>330</v>
      </c>
      <c r="HC2153" t="s">
        <v>330</v>
      </c>
      <c r="HE2153" t="s">
        <v>330</v>
      </c>
      <c r="HG2153" t="s">
        <v>336</v>
      </c>
      <c r="HH2153" t="s">
        <v>329</v>
      </c>
      <c r="HI2153" t="s">
        <v>330</v>
      </c>
      <c r="HJ2153" t="s">
        <v>330</v>
      </c>
      <c r="HK2153" t="b">
        <v>1</v>
      </c>
      <c r="HO2153" t="s">
        <v>611</v>
      </c>
      <c r="HP2153" t="s">
        <v>10387</v>
      </c>
      <c r="HQ2153" t="s">
        <v>339</v>
      </c>
      <c r="HR2153" t="s">
        <v>10388</v>
      </c>
      <c r="HS2153" t="s">
        <v>10389</v>
      </c>
      <c r="IC2153" t="b">
        <v>1</v>
      </c>
      <c r="ID2153"/>
      <c r="JD2153" t="s">
        <v>350</v>
      </c>
      <c r="JE2153" t="s">
        <v>10390</v>
      </c>
      <c r="JF2153" t="s">
        <v>329</v>
      </c>
      <c r="JG2153">
        <v>6900</v>
      </c>
      <c r="JH2153" t="s">
        <v>330</v>
      </c>
      <c r="JR2153" t="s">
        <v>330</v>
      </c>
      <c r="KP2153" t="s">
        <v>330</v>
      </c>
      <c r="KS2153" t="s">
        <v>330</v>
      </c>
      <c r="KV2153" t="s">
        <v>330</v>
      </c>
      <c r="KX2153" t="s">
        <v>329</v>
      </c>
      <c r="KZ2153" t="str">
        <f ca="1">OFFSET($A2153,,MATCH([2]Keys!$B$2,Data.Collect1Dump!$3:$3,0)-1)</f>
        <v>ochollavic@gmail.com</v>
      </c>
      <c r="LA2153" t="str">
        <f ca="1">OFFSET($A2153,,MATCH([2]Keys!$B$4,Data.Collect1Dump!$3:$3,0)-1)</f>
        <v>andrew.agumba@givedirectly.org</v>
      </c>
      <c r="LB2153">
        <f ca="1">OFFSET($A2153,,MATCH([2]Keys!$B$3,Data.Collect1Dump!$3:$3,0)-1)</f>
        <v>0</v>
      </c>
      <c r="LC2153">
        <f t="shared" ca="1" si="339"/>
        <v>1</v>
      </c>
      <c r="LD2153">
        <f t="shared" ca="1" si="339"/>
        <v>1</v>
      </c>
      <c r="LE2153">
        <f t="shared" ca="1" si="339"/>
        <v>0</v>
      </c>
      <c r="LF2153" s="2">
        <f t="shared" ca="1" si="340"/>
        <v>41689</v>
      </c>
      <c r="LG2153" s="2">
        <f t="shared" ca="1" si="341"/>
        <v>41617</v>
      </c>
      <c r="LH2153" s="2" t="e">
        <f t="shared" ca="1" si="342"/>
        <v>#N/A</v>
      </c>
      <c r="LI2153" t="str">
        <f t="shared" ca="1" si="343"/>
        <v>ochollavic@gmail.com</v>
      </c>
      <c r="LJ2153" t="str">
        <f t="shared" ca="1" si="344"/>
        <v>andrew.agumba@givedirectly.org</v>
      </c>
      <c r="LK2153" t="e">
        <f t="shared" ca="1" si="345"/>
        <v>#N/A</v>
      </c>
      <c r="LL2153" t="str">
        <f t="shared" ca="1" si="337"/>
        <v>Lump Sum</v>
      </c>
      <c r="LM2153" t="str">
        <f t="shared" ca="1" si="338"/>
        <v>ochollavic@gmail.com</v>
      </c>
      <c r="LN2153" t="e">
        <f ca="1">OFFSET($A2153,,MATCH(OFFSET([2]Keys!C$1,MATCH(Data.Collect1Dump!$LL2153,[2]Keys!$A$2:$A$4,0),),Data.Collect1Dump!$3:$3,0)-1,)</f>
        <v>#VALUE!</v>
      </c>
      <c r="LO2153" s="2" t="e">
        <f t="shared" ca="1" si="346"/>
        <v>#VALUE!</v>
      </c>
    </row>
    <row r="2154" spans="1:327">
      <c r="A2154" t="s">
        <v>10391</v>
      </c>
      <c r="ID2154"/>
      <c r="KZ2154">
        <f ca="1">OFFSET($A2154,,MATCH([2]Keys!$B$2,Data.Collect1Dump!$3:$3,0)-1)</f>
        <v>0</v>
      </c>
      <c r="LA2154">
        <f ca="1">OFFSET($A2154,,MATCH([2]Keys!$B$4,Data.Collect1Dump!$3:$3,0)-1)</f>
        <v>0</v>
      </c>
      <c r="LB2154">
        <f ca="1">OFFSET($A2154,,MATCH([2]Keys!$B$3,Data.Collect1Dump!$3:$3,0)-1)</f>
        <v>0</v>
      </c>
      <c r="LC2154">
        <f t="shared" ca="1" si="339"/>
        <v>0</v>
      </c>
      <c r="LD2154">
        <f t="shared" ca="1" si="339"/>
        <v>0</v>
      </c>
      <c r="LE2154">
        <f t="shared" ca="1" si="339"/>
        <v>0</v>
      </c>
      <c r="LF2154" s="2" t="e">
        <f t="shared" ca="1" si="340"/>
        <v>#N/A</v>
      </c>
      <c r="LG2154" s="2" t="e">
        <f t="shared" ca="1" si="341"/>
        <v>#N/A</v>
      </c>
      <c r="LH2154" s="2" t="e">
        <f t="shared" ca="1" si="342"/>
        <v>#N/A</v>
      </c>
      <c r="LI2154" t="e">
        <f t="shared" ca="1" si="343"/>
        <v>#N/A</v>
      </c>
      <c r="LJ2154" t="e">
        <f t="shared" ca="1" si="344"/>
        <v>#N/A</v>
      </c>
      <c r="LK2154" t="e">
        <f t="shared" ca="1" si="345"/>
        <v>#N/A</v>
      </c>
      <c r="LL2154" t="str">
        <f t="shared" ca="1" si="337"/>
        <v>Null Survey</v>
      </c>
      <c r="LM2154" t="str">
        <f t="shared" ca="1" si="338"/>
        <v>Null Survey</v>
      </c>
      <c r="LN2154" t="e">
        <f ca="1">OFFSET($A2154,,MATCH(OFFSET([2]Keys!C$1,MATCH(Data.Collect1Dump!$LL2154,[2]Keys!$A$2:$A$4,0),),Data.Collect1Dump!$3:$3,0)-1,)</f>
        <v>#N/A</v>
      </c>
      <c r="LO2154" s="2" t="e">
        <f t="shared" ca="1" si="346"/>
        <v>#N/A</v>
      </c>
    </row>
    <row r="2155" spans="1:327">
      <c r="A2155" t="s">
        <v>10392</v>
      </c>
      <c r="ID2155"/>
      <c r="JD2155" t="s">
        <v>350</v>
      </c>
      <c r="JE2155" t="s">
        <v>10393</v>
      </c>
      <c r="JF2155" t="s">
        <v>329</v>
      </c>
      <c r="JG2155">
        <v>6900</v>
      </c>
      <c r="JH2155" t="s">
        <v>330</v>
      </c>
      <c r="JR2155" t="s">
        <v>330</v>
      </c>
      <c r="KP2155" t="s">
        <v>330</v>
      </c>
      <c r="KS2155" t="s">
        <v>330</v>
      </c>
      <c r="KV2155" t="s">
        <v>330</v>
      </c>
      <c r="KX2155" t="s">
        <v>329</v>
      </c>
      <c r="KZ2155">
        <f ca="1">OFFSET($A2155,,MATCH([2]Keys!$B$2,Data.Collect1Dump!$3:$3,0)-1)</f>
        <v>0</v>
      </c>
      <c r="LA2155" t="str">
        <f ca="1">OFFSET($A2155,,MATCH([2]Keys!$B$4,Data.Collect1Dump!$3:$3,0)-1)</f>
        <v>andrew.agumba@givedirectly.org</v>
      </c>
      <c r="LB2155">
        <f ca="1">OFFSET($A2155,,MATCH([2]Keys!$B$3,Data.Collect1Dump!$3:$3,0)-1)</f>
        <v>0</v>
      </c>
      <c r="LC2155">
        <f t="shared" ca="1" si="339"/>
        <v>0</v>
      </c>
      <c r="LD2155">
        <f t="shared" ca="1" si="339"/>
        <v>1</v>
      </c>
      <c r="LE2155">
        <f t="shared" ca="1" si="339"/>
        <v>0</v>
      </c>
      <c r="LF2155" s="2" t="e">
        <f t="shared" ca="1" si="340"/>
        <v>#N/A</v>
      </c>
      <c r="LG2155" s="2">
        <f t="shared" ca="1" si="341"/>
        <v>41598</v>
      </c>
      <c r="LH2155" s="2" t="e">
        <f t="shared" ca="1" si="342"/>
        <v>#N/A</v>
      </c>
      <c r="LI2155" t="e">
        <f t="shared" ca="1" si="343"/>
        <v>#N/A</v>
      </c>
      <c r="LJ2155" t="str">
        <f t="shared" ca="1" si="344"/>
        <v>andrew.agumba@givedirectly.org</v>
      </c>
      <c r="LK2155" t="e">
        <f t="shared" ca="1" si="345"/>
        <v>#N/A</v>
      </c>
      <c r="LL2155" t="str">
        <f t="shared" ca="1" si="337"/>
        <v>Token</v>
      </c>
      <c r="LM2155" t="str">
        <f t="shared" ca="1" si="338"/>
        <v>andrew.agumba@givedirectly.org</v>
      </c>
      <c r="LN2155" t="e">
        <f ca="1">OFFSET($A2155,,MATCH(OFFSET([2]Keys!C$1,MATCH(Data.Collect1Dump!$LL2155,[2]Keys!$A$2:$A$4,0),),Data.Collect1Dump!$3:$3,0)-1,)</f>
        <v>#VALUE!</v>
      </c>
      <c r="LO2155" s="2" t="e">
        <f t="shared" ca="1" si="346"/>
        <v>#VALUE!</v>
      </c>
    </row>
    <row r="2156" spans="1:327">
      <c r="A2156" t="s">
        <v>10394</v>
      </c>
      <c r="B2156" t="s">
        <v>6120</v>
      </c>
      <c r="C2156" t="s">
        <v>10395</v>
      </c>
      <c r="J2156" t="s">
        <v>15668</v>
      </c>
      <c r="K2156">
        <v>1</v>
      </c>
      <c r="L2156" t="s">
        <v>329</v>
      </c>
      <c r="M2156" t="s">
        <v>329</v>
      </c>
      <c r="N2156">
        <v>39725</v>
      </c>
      <c r="O2156" t="s">
        <v>329</v>
      </c>
      <c r="T2156" t="s">
        <v>330</v>
      </c>
      <c r="V2156" t="s">
        <v>329</v>
      </c>
      <c r="X2156">
        <v>1</v>
      </c>
      <c r="Y2156">
        <v>39725</v>
      </c>
      <c r="Z2156">
        <v>275</v>
      </c>
      <c r="AV2156" t="b">
        <v>1</v>
      </c>
      <c r="AZ2156" t="b">
        <v>1</v>
      </c>
      <c r="BJ2156" t="b">
        <v>1</v>
      </c>
      <c r="BL2156" t="s">
        <v>329</v>
      </c>
      <c r="BM2156" t="s">
        <v>10396</v>
      </c>
      <c r="BN2156" t="s">
        <v>330</v>
      </c>
      <c r="BU2156" t="b">
        <v>1</v>
      </c>
      <c r="BY2156" t="b">
        <v>1</v>
      </c>
      <c r="CN2156">
        <v>30000</v>
      </c>
      <c r="CR2156">
        <v>9000</v>
      </c>
      <c r="DC2156" t="s">
        <v>329</v>
      </c>
      <c r="DD2156" t="b">
        <v>1</v>
      </c>
      <c r="DE2156" t="b">
        <v>1</v>
      </c>
      <c r="DL2156" t="b">
        <v>1</v>
      </c>
      <c r="DM2156" t="b">
        <v>1</v>
      </c>
      <c r="DR2156" t="s">
        <v>329</v>
      </c>
      <c r="EJ2156" t="b">
        <v>1</v>
      </c>
      <c r="EL2156" t="s">
        <v>330</v>
      </c>
      <c r="EN2156" t="s">
        <v>330</v>
      </c>
      <c r="EP2156" t="s">
        <v>330</v>
      </c>
      <c r="FN2156" t="s">
        <v>330</v>
      </c>
      <c r="GJ2156" t="s">
        <v>330</v>
      </c>
      <c r="GW2156" t="s">
        <v>330</v>
      </c>
      <c r="GZ2156" t="s">
        <v>330</v>
      </c>
      <c r="HC2156" t="s">
        <v>330</v>
      </c>
      <c r="HE2156" t="s">
        <v>330</v>
      </c>
      <c r="HG2156" t="s">
        <v>336</v>
      </c>
      <c r="HH2156" t="s">
        <v>329</v>
      </c>
      <c r="HI2156" t="s">
        <v>330</v>
      </c>
      <c r="HJ2156" t="s">
        <v>330</v>
      </c>
      <c r="HM2156" t="b">
        <v>1</v>
      </c>
      <c r="HO2156" t="s">
        <v>337</v>
      </c>
      <c r="HP2156" t="s">
        <v>10397</v>
      </c>
      <c r="HQ2156" t="s">
        <v>339</v>
      </c>
      <c r="HR2156" t="s">
        <v>10398</v>
      </c>
      <c r="HS2156" t="s">
        <v>10399</v>
      </c>
      <c r="HU2156" t="b">
        <v>1</v>
      </c>
      <c r="HX2156" t="b">
        <v>1</v>
      </c>
      <c r="ID2156"/>
      <c r="JD2156" t="s">
        <v>2833</v>
      </c>
      <c r="JE2156" t="s">
        <v>10400</v>
      </c>
      <c r="JF2156" t="s">
        <v>329</v>
      </c>
      <c r="JG2156">
        <v>6925</v>
      </c>
      <c r="JH2156" t="s">
        <v>330</v>
      </c>
      <c r="JR2156" t="s">
        <v>330</v>
      </c>
      <c r="KP2156" t="s">
        <v>330</v>
      </c>
      <c r="KS2156" t="s">
        <v>330</v>
      </c>
      <c r="KV2156" t="s">
        <v>330</v>
      </c>
      <c r="KX2156" t="s">
        <v>329</v>
      </c>
      <c r="KZ2156" t="str">
        <f ca="1">OFFSET($A2156,,MATCH([2]Keys!$B$2,Data.Collect1Dump!$3:$3,0)-1)</f>
        <v>ochollavic@gmail.com</v>
      </c>
      <c r="LA2156" t="str">
        <f ca="1">OFFSET($A2156,,MATCH([2]Keys!$B$4,Data.Collect1Dump!$3:$3,0)-1)</f>
        <v>andyagumbaa@gmail.com</v>
      </c>
      <c r="LB2156">
        <f ca="1">OFFSET($A2156,,MATCH([2]Keys!$B$3,Data.Collect1Dump!$3:$3,0)-1)</f>
        <v>0</v>
      </c>
      <c r="LC2156">
        <f t="shared" ca="1" si="339"/>
        <v>1</v>
      </c>
      <c r="LD2156">
        <f t="shared" ca="1" si="339"/>
        <v>1</v>
      </c>
      <c r="LE2156">
        <f t="shared" ca="1" si="339"/>
        <v>0</v>
      </c>
      <c r="LF2156" s="2">
        <f t="shared" ca="1" si="340"/>
        <v>41689</v>
      </c>
      <c r="LG2156" s="2">
        <f t="shared" ca="1" si="341"/>
        <v>41613</v>
      </c>
      <c r="LH2156" s="2" t="e">
        <f t="shared" ca="1" si="342"/>
        <v>#N/A</v>
      </c>
      <c r="LI2156" t="str">
        <f t="shared" ca="1" si="343"/>
        <v>ochollavic@gmail.com</v>
      </c>
      <c r="LJ2156" t="str">
        <f t="shared" ca="1" si="344"/>
        <v>andyagumbaa@gmail.com</v>
      </c>
      <c r="LK2156" t="e">
        <f t="shared" ca="1" si="345"/>
        <v>#N/A</v>
      </c>
      <c r="LL2156" t="str">
        <f t="shared" ca="1" si="337"/>
        <v>Lump Sum</v>
      </c>
      <c r="LM2156" t="str">
        <f t="shared" ca="1" si="338"/>
        <v>ochollavic@gmail.com</v>
      </c>
      <c r="LN2156" t="e">
        <f ca="1">OFFSET($A2156,,MATCH(OFFSET([2]Keys!C$1,MATCH(Data.Collect1Dump!$LL2156,[2]Keys!$A$2:$A$4,0),),Data.Collect1Dump!$3:$3,0)-1,)</f>
        <v>#VALUE!</v>
      </c>
      <c r="LO2156" s="2" t="e">
        <f t="shared" ca="1" si="346"/>
        <v>#VALUE!</v>
      </c>
    </row>
    <row r="2157" spans="1:327">
      <c r="A2157" t="s">
        <v>10401</v>
      </c>
      <c r="B2157" t="s">
        <v>5645</v>
      </c>
      <c r="C2157" t="s">
        <v>10402</v>
      </c>
      <c r="D2157" t="b">
        <v>1</v>
      </c>
      <c r="K2157">
        <v>1</v>
      </c>
      <c r="L2157" t="s">
        <v>329</v>
      </c>
      <c r="M2157" t="s">
        <v>329</v>
      </c>
      <c r="N2157">
        <v>40000</v>
      </c>
      <c r="O2157" t="s">
        <v>329</v>
      </c>
      <c r="T2157" t="s">
        <v>330</v>
      </c>
      <c r="V2157" t="s">
        <v>329</v>
      </c>
      <c r="X2157">
        <v>2</v>
      </c>
      <c r="Y2157">
        <v>1500</v>
      </c>
      <c r="Z2157">
        <v>999</v>
      </c>
      <c r="AA2157">
        <v>38500</v>
      </c>
      <c r="AB2157">
        <v>999</v>
      </c>
      <c r="AO2157">
        <v>40</v>
      </c>
      <c r="AQ2157">
        <v>15</v>
      </c>
      <c r="AV2157" t="b">
        <v>1</v>
      </c>
      <c r="BL2157" t="s">
        <v>329</v>
      </c>
      <c r="BM2157" t="s">
        <v>6091</v>
      </c>
      <c r="BN2157" t="s">
        <v>330</v>
      </c>
      <c r="BP2157">
        <v>0</v>
      </c>
      <c r="BQ2157">
        <v>3000</v>
      </c>
      <c r="BR2157" t="b">
        <v>1</v>
      </c>
      <c r="BS2157" t="b">
        <v>1</v>
      </c>
      <c r="BT2157" t="b">
        <v>1</v>
      </c>
      <c r="BU2157" t="b">
        <v>1</v>
      </c>
      <c r="CF2157" t="b">
        <v>1</v>
      </c>
      <c r="CK2157">
        <v>13500</v>
      </c>
      <c r="CL2157">
        <v>5000</v>
      </c>
      <c r="CM2157">
        <v>800</v>
      </c>
      <c r="CN2157">
        <v>19200</v>
      </c>
      <c r="CY2157">
        <v>3500</v>
      </c>
      <c r="DC2157" t="s">
        <v>329</v>
      </c>
      <c r="DD2157" t="b">
        <v>1</v>
      </c>
      <c r="DL2157" t="b">
        <v>1</v>
      </c>
      <c r="DR2157" t="s">
        <v>329</v>
      </c>
      <c r="DU2157" t="b">
        <v>1</v>
      </c>
      <c r="DX2157" t="b">
        <v>1</v>
      </c>
      <c r="DY2157" t="b">
        <v>1</v>
      </c>
      <c r="EC2157" t="b">
        <v>1</v>
      </c>
      <c r="EL2157" t="s">
        <v>330</v>
      </c>
      <c r="EN2157" t="s">
        <v>330</v>
      </c>
      <c r="EP2157" t="s">
        <v>330</v>
      </c>
      <c r="FN2157" t="s">
        <v>330</v>
      </c>
      <c r="GJ2157" t="s">
        <v>330</v>
      </c>
      <c r="GW2157" t="s">
        <v>330</v>
      </c>
      <c r="GZ2157" t="s">
        <v>330</v>
      </c>
      <c r="HC2157" t="s">
        <v>330</v>
      </c>
      <c r="HE2157" t="s">
        <v>330</v>
      </c>
      <c r="HG2157" t="s">
        <v>526</v>
      </c>
      <c r="HH2157" t="s">
        <v>329</v>
      </c>
      <c r="HI2157" t="s">
        <v>330</v>
      </c>
      <c r="HJ2157" t="s">
        <v>330</v>
      </c>
      <c r="HK2157" t="b">
        <v>1</v>
      </c>
      <c r="HO2157" t="s">
        <v>510</v>
      </c>
      <c r="HP2157" t="s">
        <v>10403</v>
      </c>
      <c r="HQ2157" t="s">
        <v>339</v>
      </c>
      <c r="HR2157" t="s">
        <v>10404</v>
      </c>
      <c r="HS2157" t="s">
        <v>10210</v>
      </c>
      <c r="HU2157" t="b">
        <v>1</v>
      </c>
      <c r="ID2157">
        <v>999</v>
      </c>
      <c r="JD2157" t="s">
        <v>350</v>
      </c>
      <c r="JE2157" t="s">
        <v>10405</v>
      </c>
      <c r="JF2157" t="s">
        <v>329</v>
      </c>
      <c r="JG2157">
        <v>7000</v>
      </c>
      <c r="JH2157" t="s">
        <v>330</v>
      </c>
      <c r="JR2157" t="s">
        <v>329</v>
      </c>
      <c r="JS2157" t="s">
        <v>10406</v>
      </c>
      <c r="KC2157" t="b">
        <v>1</v>
      </c>
      <c r="KG2157" t="b">
        <v>1</v>
      </c>
      <c r="KJ2157" t="b">
        <v>1</v>
      </c>
      <c r="KP2157" t="s">
        <v>330</v>
      </c>
      <c r="KS2157" t="s">
        <v>330</v>
      </c>
      <c r="KV2157" t="s">
        <v>330</v>
      </c>
      <c r="KX2157" t="s">
        <v>329</v>
      </c>
      <c r="KZ2157" t="str">
        <f ca="1">OFFSET($A2157,,MATCH([2]Keys!$B$2,Data.Collect1Dump!$3:$3,0)-1)</f>
        <v>laura.adhiambo@gmail.com</v>
      </c>
      <c r="LA2157" t="str">
        <f ca="1">OFFSET($A2157,,MATCH([2]Keys!$B$4,Data.Collect1Dump!$3:$3,0)-1)</f>
        <v>andrew.agumba@givedirectly.org</v>
      </c>
      <c r="LB2157">
        <f ca="1">OFFSET($A2157,,MATCH([2]Keys!$B$3,Data.Collect1Dump!$3:$3,0)-1)</f>
        <v>0</v>
      </c>
      <c r="LC2157">
        <f t="shared" ca="1" si="339"/>
        <v>1</v>
      </c>
      <c r="LD2157">
        <f t="shared" ca="1" si="339"/>
        <v>1</v>
      </c>
      <c r="LE2157">
        <f t="shared" ca="1" si="339"/>
        <v>0</v>
      </c>
      <c r="LF2157" s="2">
        <f t="shared" ca="1" si="340"/>
        <v>41716</v>
      </c>
      <c r="LG2157" s="2">
        <f t="shared" ca="1" si="341"/>
        <v>41614</v>
      </c>
      <c r="LH2157" s="2" t="e">
        <f t="shared" ca="1" si="342"/>
        <v>#N/A</v>
      </c>
      <c r="LI2157" t="str">
        <f t="shared" ca="1" si="343"/>
        <v>laura.adhiambo@gmail.com</v>
      </c>
      <c r="LJ2157" t="str">
        <f t="shared" ca="1" si="344"/>
        <v>andrew.agumba@givedirectly.org</v>
      </c>
      <c r="LK2157" t="e">
        <f t="shared" ca="1" si="345"/>
        <v>#N/A</v>
      </c>
      <c r="LL2157" t="str">
        <f t="shared" ca="1" si="337"/>
        <v>Lump Sum</v>
      </c>
      <c r="LM2157" t="str">
        <f t="shared" ca="1" si="338"/>
        <v>laura.adhiambo@gmail.com</v>
      </c>
      <c r="LN2157" t="e">
        <f ca="1">OFFSET($A2157,,MATCH(OFFSET([2]Keys!C$1,MATCH(Data.Collect1Dump!$LL2157,[2]Keys!$A$2:$A$4,0),),Data.Collect1Dump!$3:$3,0)-1,)</f>
        <v>#VALUE!</v>
      </c>
      <c r="LO2157" s="2" t="e">
        <f t="shared" ca="1" si="346"/>
        <v>#VALUE!</v>
      </c>
    </row>
    <row r="2158" spans="1:327">
      <c r="A2158" t="s">
        <v>10407</v>
      </c>
      <c r="B2158" t="s">
        <v>6120</v>
      </c>
      <c r="C2158" t="s">
        <v>10408</v>
      </c>
      <c r="K2158">
        <v>1</v>
      </c>
      <c r="L2158" t="s">
        <v>329</v>
      </c>
      <c r="M2158" t="s">
        <v>329</v>
      </c>
      <c r="N2158">
        <v>40000</v>
      </c>
      <c r="O2158" t="s">
        <v>329</v>
      </c>
      <c r="T2158" t="s">
        <v>330</v>
      </c>
      <c r="V2158" t="s">
        <v>329</v>
      </c>
      <c r="X2158">
        <v>1</v>
      </c>
      <c r="Y2158">
        <v>39700</v>
      </c>
      <c r="Z2158">
        <v>999</v>
      </c>
      <c r="AV2158" t="b">
        <v>1</v>
      </c>
      <c r="BA2158" t="b">
        <v>1</v>
      </c>
      <c r="BL2158" t="s">
        <v>329</v>
      </c>
      <c r="BM2158" t="s">
        <v>10409</v>
      </c>
      <c r="BN2158" t="s">
        <v>330</v>
      </c>
      <c r="BU2158" t="b">
        <v>1</v>
      </c>
      <c r="BZ2158" t="b">
        <v>1</v>
      </c>
      <c r="CN2158">
        <v>30000</v>
      </c>
      <c r="CS2158">
        <v>9000</v>
      </c>
      <c r="DC2158" t="s">
        <v>329</v>
      </c>
      <c r="DD2158" t="b">
        <v>1</v>
      </c>
      <c r="DE2158" t="b">
        <v>1</v>
      </c>
      <c r="DL2158" t="b">
        <v>1</v>
      </c>
      <c r="DM2158" t="b">
        <v>1</v>
      </c>
      <c r="DR2158" t="s">
        <v>330</v>
      </c>
      <c r="EN2158" t="s">
        <v>330</v>
      </c>
      <c r="EP2158" t="s">
        <v>330</v>
      </c>
      <c r="FN2158" t="s">
        <v>330</v>
      </c>
      <c r="GJ2158" t="s">
        <v>330</v>
      </c>
      <c r="GW2158" t="s">
        <v>330</v>
      </c>
      <c r="GZ2158" t="s">
        <v>330</v>
      </c>
      <c r="HC2158" t="s">
        <v>330</v>
      </c>
      <c r="HE2158" t="s">
        <v>330</v>
      </c>
      <c r="HG2158" t="s">
        <v>336</v>
      </c>
      <c r="HH2158" t="s">
        <v>329</v>
      </c>
      <c r="HI2158" t="s">
        <v>330</v>
      </c>
      <c r="HJ2158" t="s">
        <v>330</v>
      </c>
      <c r="HK2158" t="b">
        <v>1</v>
      </c>
      <c r="HO2158" t="s">
        <v>337</v>
      </c>
      <c r="HP2158" t="s">
        <v>10410</v>
      </c>
      <c r="HQ2158" t="s">
        <v>339</v>
      </c>
      <c r="HR2158" t="s">
        <v>10411</v>
      </c>
      <c r="HS2158" t="s">
        <v>10412</v>
      </c>
      <c r="HU2158" t="b">
        <v>1</v>
      </c>
      <c r="ID2158"/>
      <c r="JD2158" t="s">
        <v>2833</v>
      </c>
      <c r="JE2158" t="s">
        <v>10413</v>
      </c>
      <c r="JF2158" t="s">
        <v>329</v>
      </c>
      <c r="JG2158">
        <v>6900</v>
      </c>
      <c r="JH2158" t="s">
        <v>330</v>
      </c>
      <c r="JR2158" t="s">
        <v>330</v>
      </c>
      <c r="KP2158" t="s">
        <v>330</v>
      </c>
      <c r="KS2158" t="s">
        <v>330</v>
      </c>
      <c r="KV2158" t="s">
        <v>330</v>
      </c>
      <c r="KX2158" t="s">
        <v>329</v>
      </c>
      <c r="KZ2158" t="str">
        <f ca="1">OFFSET($A2158,,MATCH([2]Keys!$B$2,Data.Collect1Dump!$3:$3,0)-1)</f>
        <v>ochollavic@gmail.com</v>
      </c>
      <c r="LA2158" t="str">
        <f ca="1">OFFSET($A2158,,MATCH([2]Keys!$B$4,Data.Collect1Dump!$3:$3,0)-1)</f>
        <v>andyagumbaa@gmail.com</v>
      </c>
      <c r="LB2158">
        <f ca="1">OFFSET($A2158,,MATCH([2]Keys!$B$3,Data.Collect1Dump!$3:$3,0)-1)</f>
        <v>0</v>
      </c>
      <c r="LC2158">
        <f t="shared" ca="1" si="339"/>
        <v>1</v>
      </c>
      <c r="LD2158">
        <f t="shared" ca="1" si="339"/>
        <v>1</v>
      </c>
      <c r="LE2158">
        <f t="shared" ca="1" si="339"/>
        <v>0</v>
      </c>
      <c r="LF2158" s="2">
        <f t="shared" ca="1" si="340"/>
        <v>41690</v>
      </c>
      <c r="LG2158" s="2">
        <f t="shared" ca="1" si="341"/>
        <v>41613</v>
      </c>
      <c r="LH2158" s="2" t="e">
        <f t="shared" ca="1" si="342"/>
        <v>#N/A</v>
      </c>
      <c r="LI2158" t="str">
        <f t="shared" ca="1" si="343"/>
        <v>ochollavic@gmail.com</v>
      </c>
      <c r="LJ2158" t="str">
        <f t="shared" ca="1" si="344"/>
        <v>andyagumbaa@gmail.com</v>
      </c>
      <c r="LK2158" t="e">
        <f t="shared" ca="1" si="345"/>
        <v>#N/A</v>
      </c>
      <c r="LL2158" t="str">
        <f t="shared" ca="1" si="337"/>
        <v>Lump Sum</v>
      </c>
      <c r="LM2158" t="str">
        <f t="shared" ca="1" si="338"/>
        <v>ochollavic@gmail.com</v>
      </c>
      <c r="LN2158" t="e">
        <f ca="1">OFFSET($A2158,,MATCH(OFFSET([2]Keys!C$1,MATCH(Data.Collect1Dump!$LL2158,[2]Keys!$A$2:$A$4,0),),Data.Collect1Dump!$3:$3,0)-1,)</f>
        <v>#VALUE!</v>
      </c>
      <c r="LO2158" s="2" t="e">
        <f t="shared" ca="1" si="346"/>
        <v>#VALUE!</v>
      </c>
    </row>
    <row r="2159" spans="1:327">
      <c r="A2159" t="s">
        <v>10414</v>
      </c>
      <c r="ID2159"/>
      <c r="JD2159" t="s">
        <v>350</v>
      </c>
      <c r="JE2159" t="s">
        <v>10415</v>
      </c>
      <c r="JF2159" t="s">
        <v>329</v>
      </c>
      <c r="JG2159">
        <v>7000</v>
      </c>
      <c r="JH2159" t="s">
        <v>330</v>
      </c>
      <c r="JR2159" t="s">
        <v>330</v>
      </c>
      <c r="KP2159" t="s">
        <v>330</v>
      </c>
      <c r="KS2159" t="s">
        <v>330</v>
      </c>
      <c r="KV2159" t="s">
        <v>330</v>
      </c>
      <c r="KX2159" t="s">
        <v>329</v>
      </c>
      <c r="KZ2159">
        <f ca="1">OFFSET($A2159,,MATCH([2]Keys!$B$2,Data.Collect1Dump!$3:$3,0)-1)</f>
        <v>0</v>
      </c>
      <c r="LA2159" t="str">
        <f ca="1">OFFSET($A2159,,MATCH([2]Keys!$B$4,Data.Collect1Dump!$3:$3,0)-1)</f>
        <v>andrew.agumba@givedirectly.org</v>
      </c>
      <c r="LB2159">
        <f ca="1">OFFSET($A2159,,MATCH([2]Keys!$B$3,Data.Collect1Dump!$3:$3,0)-1)</f>
        <v>0</v>
      </c>
      <c r="LC2159">
        <f t="shared" ca="1" si="339"/>
        <v>0</v>
      </c>
      <c r="LD2159">
        <f t="shared" ca="1" si="339"/>
        <v>1</v>
      </c>
      <c r="LE2159">
        <f t="shared" ca="1" si="339"/>
        <v>0</v>
      </c>
      <c r="LF2159" s="2" t="e">
        <f t="shared" ca="1" si="340"/>
        <v>#N/A</v>
      </c>
      <c r="LG2159" s="2">
        <f t="shared" ca="1" si="341"/>
        <v>41598</v>
      </c>
      <c r="LH2159" s="2" t="e">
        <f t="shared" ca="1" si="342"/>
        <v>#N/A</v>
      </c>
      <c r="LI2159" t="e">
        <f t="shared" ca="1" si="343"/>
        <v>#N/A</v>
      </c>
      <c r="LJ2159" t="str">
        <f t="shared" ca="1" si="344"/>
        <v>andrew.agumba@givedirectly.org</v>
      </c>
      <c r="LK2159" t="e">
        <f t="shared" ca="1" si="345"/>
        <v>#N/A</v>
      </c>
      <c r="LL2159" t="str">
        <f t="shared" ca="1" si="337"/>
        <v>Token</v>
      </c>
      <c r="LM2159" t="str">
        <f t="shared" ca="1" si="338"/>
        <v>andrew.agumba@givedirectly.org</v>
      </c>
      <c r="LN2159" t="e">
        <f ca="1">OFFSET($A2159,,MATCH(OFFSET([2]Keys!C$1,MATCH(Data.Collect1Dump!$LL2159,[2]Keys!$A$2:$A$4,0),),Data.Collect1Dump!$3:$3,0)-1,)</f>
        <v>#VALUE!</v>
      </c>
      <c r="LO2159" s="2" t="e">
        <f t="shared" ca="1" si="346"/>
        <v>#VALUE!</v>
      </c>
    </row>
    <row r="2160" spans="1:327">
      <c r="A2160" t="s">
        <v>10416</v>
      </c>
      <c r="B2160" t="s">
        <v>5645</v>
      </c>
      <c r="C2160" t="s">
        <v>10417</v>
      </c>
      <c r="D2160" t="b">
        <v>1</v>
      </c>
      <c r="K2160">
        <v>1</v>
      </c>
      <c r="L2160" t="s">
        <v>329</v>
      </c>
      <c r="M2160" t="s">
        <v>329</v>
      </c>
      <c r="N2160">
        <v>40000</v>
      </c>
      <c r="O2160" t="s">
        <v>329</v>
      </c>
      <c r="T2160" t="s">
        <v>330</v>
      </c>
      <c r="V2160" t="s">
        <v>329</v>
      </c>
      <c r="X2160">
        <v>1</v>
      </c>
      <c r="Y2160">
        <v>39700</v>
      </c>
      <c r="Z2160">
        <v>300</v>
      </c>
      <c r="AO2160">
        <v>60</v>
      </c>
      <c r="AQ2160">
        <v>0</v>
      </c>
      <c r="AU2160" t="b">
        <v>1</v>
      </c>
      <c r="AV2160" t="b">
        <v>1</v>
      </c>
      <c r="BL2160" t="s">
        <v>329</v>
      </c>
      <c r="BM2160" t="s">
        <v>10418</v>
      </c>
      <c r="BN2160" t="s">
        <v>330</v>
      </c>
      <c r="BP2160">
        <v>0</v>
      </c>
      <c r="BQ2160">
        <v>0</v>
      </c>
      <c r="BR2160" t="b">
        <v>1</v>
      </c>
      <c r="BS2160" t="b">
        <v>1</v>
      </c>
      <c r="BT2160" t="b">
        <v>1</v>
      </c>
      <c r="BU2160" t="b">
        <v>1</v>
      </c>
      <c r="BY2160" t="b">
        <v>1</v>
      </c>
      <c r="CI2160" t="b">
        <v>1</v>
      </c>
      <c r="CK2160">
        <v>1000</v>
      </c>
      <c r="CL2160">
        <v>700</v>
      </c>
      <c r="CM2160">
        <v>3000</v>
      </c>
      <c r="CN2160">
        <v>30000</v>
      </c>
      <c r="CR2160">
        <v>4000</v>
      </c>
      <c r="DB2160">
        <v>1000</v>
      </c>
      <c r="DC2160" t="s">
        <v>329</v>
      </c>
      <c r="DD2160" t="b">
        <v>1</v>
      </c>
      <c r="DL2160" t="b">
        <v>1</v>
      </c>
      <c r="DR2160" t="s">
        <v>329</v>
      </c>
      <c r="DX2160" t="b">
        <v>1</v>
      </c>
      <c r="EA2160" t="b">
        <v>1</v>
      </c>
      <c r="EL2160" t="s">
        <v>330</v>
      </c>
      <c r="EN2160" t="s">
        <v>330</v>
      </c>
      <c r="EP2160" t="s">
        <v>330</v>
      </c>
      <c r="FN2160" t="s">
        <v>330</v>
      </c>
      <c r="GJ2160" t="s">
        <v>330</v>
      </c>
      <c r="GW2160" t="s">
        <v>330</v>
      </c>
      <c r="GZ2160" t="s">
        <v>330</v>
      </c>
      <c r="HC2160" t="s">
        <v>330</v>
      </c>
      <c r="HE2160" t="s">
        <v>330</v>
      </c>
      <c r="HG2160" t="s">
        <v>336</v>
      </c>
      <c r="HH2160" t="s">
        <v>329</v>
      </c>
      <c r="HI2160" t="s">
        <v>330</v>
      </c>
      <c r="HJ2160" t="s">
        <v>329</v>
      </c>
      <c r="HK2160" t="b">
        <v>1</v>
      </c>
      <c r="HO2160" t="s">
        <v>337</v>
      </c>
      <c r="HP2160" t="s">
        <v>10419</v>
      </c>
      <c r="HQ2160" t="s">
        <v>339</v>
      </c>
      <c r="HR2160" t="s">
        <v>10420</v>
      </c>
      <c r="HS2160" t="s">
        <v>10421</v>
      </c>
      <c r="HU2160" t="b">
        <v>1</v>
      </c>
      <c r="ID2160">
        <v>999</v>
      </c>
      <c r="JD2160" t="s">
        <v>2833</v>
      </c>
      <c r="JE2160" t="s">
        <v>10422</v>
      </c>
      <c r="JF2160" t="s">
        <v>329</v>
      </c>
      <c r="JG2160">
        <v>6900</v>
      </c>
      <c r="JH2160" t="s">
        <v>330</v>
      </c>
      <c r="JR2160" t="s">
        <v>330</v>
      </c>
      <c r="KP2160" t="s">
        <v>330</v>
      </c>
      <c r="KS2160" t="s">
        <v>330</v>
      </c>
      <c r="KV2160" t="s">
        <v>330</v>
      </c>
      <c r="KX2160" t="s">
        <v>329</v>
      </c>
      <c r="KZ2160" t="str">
        <f ca="1">OFFSET($A2160,,MATCH([2]Keys!$B$2,Data.Collect1Dump!$3:$3,0)-1)</f>
        <v>laura.adhiambo@gmail.com</v>
      </c>
      <c r="LA2160" t="str">
        <f ca="1">OFFSET($A2160,,MATCH([2]Keys!$B$4,Data.Collect1Dump!$3:$3,0)-1)</f>
        <v>andyagumbaa@gmail.com</v>
      </c>
      <c r="LB2160">
        <f ca="1">OFFSET($A2160,,MATCH([2]Keys!$B$3,Data.Collect1Dump!$3:$3,0)-1)</f>
        <v>0</v>
      </c>
      <c r="LC2160">
        <f t="shared" ca="1" si="339"/>
        <v>1</v>
      </c>
      <c r="LD2160">
        <f t="shared" ca="1" si="339"/>
        <v>1</v>
      </c>
      <c r="LE2160">
        <f t="shared" ca="1" si="339"/>
        <v>0</v>
      </c>
      <c r="LF2160" s="2">
        <f t="shared" ca="1" si="340"/>
        <v>41716</v>
      </c>
      <c r="LG2160" s="2">
        <f t="shared" ca="1" si="341"/>
        <v>41596</v>
      </c>
      <c r="LH2160" s="2" t="e">
        <f t="shared" ca="1" si="342"/>
        <v>#N/A</v>
      </c>
      <c r="LI2160" t="str">
        <f t="shared" ca="1" si="343"/>
        <v>laura.adhiambo@gmail.com</v>
      </c>
      <c r="LJ2160" t="str">
        <f t="shared" ca="1" si="344"/>
        <v>andyagumbaa@gmail.com</v>
      </c>
      <c r="LK2160" t="e">
        <f t="shared" ca="1" si="345"/>
        <v>#N/A</v>
      </c>
      <c r="LL2160" t="str">
        <f t="shared" ca="1" si="337"/>
        <v>Lump Sum</v>
      </c>
      <c r="LM2160" t="str">
        <f t="shared" ca="1" si="338"/>
        <v>laura.adhiambo@gmail.com</v>
      </c>
      <c r="LN2160" t="e">
        <f ca="1">OFFSET($A2160,,MATCH(OFFSET([2]Keys!C$1,MATCH(Data.Collect1Dump!$LL2160,[2]Keys!$A$2:$A$4,0),),Data.Collect1Dump!$3:$3,0)-1,)</f>
        <v>#VALUE!</v>
      </c>
      <c r="LO2160" s="2" t="e">
        <f t="shared" ca="1" si="346"/>
        <v>#VALUE!</v>
      </c>
    </row>
    <row r="2161" spans="1:327">
      <c r="A2161" t="s">
        <v>10423</v>
      </c>
      <c r="B2161" t="s">
        <v>5645</v>
      </c>
      <c r="C2161" t="s">
        <v>10424</v>
      </c>
      <c r="D2161" t="b">
        <v>1</v>
      </c>
      <c r="E2161" t="b">
        <v>1</v>
      </c>
      <c r="J2161" t="s">
        <v>15668</v>
      </c>
      <c r="K2161">
        <v>1</v>
      </c>
      <c r="L2161" t="s">
        <v>329</v>
      </c>
      <c r="M2161" t="s">
        <v>329</v>
      </c>
      <c r="N2161">
        <v>40000</v>
      </c>
      <c r="O2161" t="s">
        <v>329</v>
      </c>
      <c r="T2161" t="s">
        <v>330</v>
      </c>
      <c r="V2161" t="s">
        <v>329</v>
      </c>
      <c r="X2161">
        <v>1</v>
      </c>
      <c r="Y2161">
        <v>39040</v>
      </c>
      <c r="Z2161">
        <v>180</v>
      </c>
      <c r="AO2161">
        <v>30</v>
      </c>
      <c r="AQ2161">
        <v>0</v>
      </c>
      <c r="AV2161" t="b">
        <v>1</v>
      </c>
      <c r="BA2161" t="b">
        <v>1</v>
      </c>
      <c r="BL2161" t="s">
        <v>329</v>
      </c>
      <c r="BM2161" t="s">
        <v>10425</v>
      </c>
      <c r="BN2161" t="s">
        <v>330</v>
      </c>
      <c r="BP2161">
        <v>1700</v>
      </c>
      <c r="BQ2161">
        <v>0</v>
      </c>
      <c r="BR2161" t="b">
        <v>1</v>
      </c>
      <c r="BU2161" t="b">
        <v>1</v>
      </c>
      <c r="CK2161">
        <v>7000</v>
      </c>
      <c r="CN2161">
        <v>33740</v>
      </c>
      <c r="DC2161" t="s">
        <v>329</v>
      </c>
      <c r="DD2161" t="b">
        <v>1</v>
      </c>
      <c r="DE2161" t="b">
        <v>1</v>
      </c>
      <c r="DL2161" t="b">
        <v>1</v>
      </c>
      <c r="DM2161" t="b">
        <v>1</v>
      </c>
      <c r="DR2161" t="s">
        <v>329</v>
      </c>
      <c r="DU2161" t="b">
        <v>1</v>
      </c>
      <c r="DX2161" t="b">
        <v>1</v>
      </c>
      <c r="DY2161" t="b">
        <v>1</v>
      </c>
      <c r="EC2161" t="b">
        <v>1</v>
      </c>
      <c r="EL2161" t="s">
        <v>330</v>
      </c>
      <c r="EN2161" t="s">
        <v>330</v>
      </c>
      <c r="EP2161" t="s">
        <v>330</v>
      </c>
      <c r="FN2161" t="s">
        <v>330</v>
      </c>
      <c r="GJ2161" t="s">
        <v>330</v>
      </c>
      <c r="GW2161" t="s">
        <v>330</v>
      </c>
      <c r="GZ2161" t="s">
        <v>330</v>
      </c>
      <c r="HC2161" t="s">
        <v>330</v>
      </c>
      <c r="HE2161" t="s">
        <v>330</v>
      </c>
      <c r="HG2161" t="s">
        <v>336</v>
      </c>
      <c r="HH2161" t="s">
        <v>329</v>
      </c>
      <c r="HI2161" t="s">
        <v>330</v>
      </c>
      <c r="HJ2161" t="s">
        <v>330</v>
      </c>
      <c r="HK2161" t="b">
        <v>1</v>
      </c>
      <c r="HO2161" t="s">
        <v>337</v>
      </c>
      <c r="HP2161" t="s">
        <v>10426</v>
      </c>
      <c r="HQ2161" t="s">
        <v>339</v>
      </c>
      <c r="HR2161" t="s">
        <v>10427</v>
      </c>
      <c r="HS2161" t="s">
        <v>10428</v>
      </c>
      <c r="IC2161" t="b">
        <v>1</v>
      </c>
      <c r="ID2161">
        <v>999</v>
      </c>
      <c r="JD2161" t="s">
        <v>350</v>
      </c>
      <c r="JE2161" t="s">
        <v>10429</v>
      </c>
      <c r="JF2161" t="s">
        <v>329</v>
      </c>
      <c r="JG2161">
        <v>6910</v>
      </c>
      <c r="JH2161" t="s">
        <v>330</v>
      </c>
      <c r="JR2161" t="s">
        <v>330</v>
      </c>
      <c r="KP2161" t="s">
        <v>330</v>
      </c>
      <c r="KS2161" t="s">
        <v>330</v>
      </c>
      <c r="KV2161" t="s">
        <v>330</v>
      </c>
      <c r="KX2161" t="s">
        <v>329</v>
      </c>
      <c r="KZ2161" t="str">
        <f ca="1">OFFSET($A2161,,MATCH([2]Keys!$B$2,Data.Collect1Dump!$3:$3,0)-1)</f>
        <v>laura.adhiambo@gmail.com</v>
      </c>
      <c r="LA2161" t="str">
        <f ca="1">OFFSET($A2161,,MATCH([2]Keys!$B$4,Data.Collect1Dump!$3:$3,0)-1)</f>
        <v>andrew.agumba@givedirectly.org</v>
      </c>
      <c r="LB2161">
        <f ca="1">OFFSET($A2161,,MATCH([2]Keys!$B$3,Data.Collect1Dump!$3:$3,0)-1)</f>
        <v>0</v>
      </c>
      <c r="LC2161">
        <f t="shared" ca="1" si="339"/>
        <v>1</v>
      </c>
      <c r="LD2161">
        <f t="shared" ca="1" si="339"/>
        <v>1</v>
      </c>
      <c r="LE2161">
        <f t="shared" ca="1" si="339"/>
        <v>0</v>
      </c>
      <c r="LF2161" s="2">
        <f t="shared" ca="1" si="340"/>
        <v>41722</v>
      </c>
      <c r="LG2161" s="2">
        <f t="shared" ca="1" si="341"/>
        <v>41598</v>
      </c>
      <c r="LH2161" s="2" t="e">
        <f t="shared" ca="1" si="342"/>
        <v>#N/A</v>
      </c>
      <c r="LI2161" t="str">
        <f t="shared" ca="1" si="343"/>
        <v>laura.adhiambo@gmail.com</v>
      </c>
      <c r="LJ2161" t="str">
        <f t="shared" ca="1" si="344"/>
        <v>andrew.agumba@givedirectly.org</v>
      </c>
      <c r="LK2161" t="e">
        <f t="shared" ca="1" si="345"/>
        <v>#N/A</v>
      </c>
      <c r="LL2161" t="str">
        <f t="shared" ca="1" si="337"/>
        <v>Lump Sum</v>
      </c>
      <c r="LM2161" t="str">
        <f t="shared" ca="1" si="338"/>
        <v>laura.adhiambo@gmail.com</v>
      </c>
      <c r="LN2161" t="e">
        <f ca="1">OFFSET($A2161,,MATCH(OFFSET([2]Keys!C$1,MATCH(Data.Collect1Dump!$LL2161,[2]Keys!$A$2:$A$4,0),),Data.Collect1Dump!$3:$3,0)-1,)</f>
        <v>#VALUE!</v>
      </c>
      <c r="LO2161" s="2" t="e">
        <f t="shared" ca="1" si="346"/>
        <v>#VALUE!</v>
      </c>
    </row>
    <row r="2162" spans="1:327">
      <c r="A2162" t="s">
        <v>10430</v>
      </c>
      <c r="ID2162"/>
      <c r="JD2162" t="s">
        <v>350</v>
      </c>
      <c r="JE2162" t="s">
        <v>10431</v>
      </c>
      <c r="JF2162" t="s">
        <v>329</v>
      </c>
      <c r="JG2162">
        <v>7000</v>
      </c>
      <c r="JH2162" t="s">
        <v>330</v>
      </c>
      <c r="JR2162" t="s">
        <v>330</v>
      </c>
      <c r="KP2162" t="s">
        <v>330</v>
      </c>
      <c r="KS2162" t="s">
        <v>330</v>
      </c>
      <c r="KV2162" t="s">
        <v>330</v>
      </c>
      <c r="KX2162" t="s">
        <v>329</v>
      </c>
      <c r="KZ2162">
        <f ca="1">OFFSET($A2162,,MATCH([2]Keys!$B$2,Data.Collect1Dump!$3:$3,0)-1)</f>
        <v>0</v>
      </c>
      <c r="LA2162" t="str">
        <f ca="1">OFFSET($A2162,,MATCH([2]Keys!$B$4,Data.Collect1Dump!$3:$3,0)-1)</f>
        <v>andrew.agumba@givedirectly.org</v>
      </c>
      <c r="LB2162">
        <f ca="1">OFFSET($A2162,,MATCH([2]Keys!$B$3,Data.Collect1Dump!$3:$3,0)-1)</f>
        <v>0</v>
      </c>
      <c r="LC2162">
        <f t="shared" ca="1" si="339"/>
        <v>0</v>
      </c>
      <c r="LD2162">
        <f t="shared" ca="1" si="339"/>
        <v>1</v>
      </c>
      <c r="LE2162">
        <f t="shared" ca="1" si="339"/>
        <v>0</v>
      </c>
      <c r="LF2162" s="2" t="e">
        <f t="shared" ca="1" si="340"/>
        <v>#N/A</v>
      </c>
      <c r="LG2162" s="2">
        <f t="shared" ca="1" si="341"/>
        <v>41617</v>
      </c>
      <c r="LH2162" s="2" t="e">
        <f t="shared" ca="1" si="342"/>
        <v>#N/A</v>
      </c>
      <c r="LI2162" t="e">
        <f t="shared" ca="1" si="343"/>
        <v>#N/A</v>
      </c>
      <c r="LJ2162" t="str">
        <f t="shared" ca="1" si="344"/>
        <v>andrew.agumba@givedirectly.org</v>
      </c>
      <c r="LK2162" t="e">
        <f t="shared" ca="1" si="345"/>
        <v>#N/A</v>
      </c>
      <c r="LL2162" t="str">
        <f t="shared" ca="1" si="337"/>
        <v>Token</v>
      </c>
      <c r="LM2162" t="str">
        <f t="shared" ca="1" si="338"/>
        <v>andrew.agumba@givedirectly.org</v>
      </c>
      <c r="LN2162" t="e">
        <f ca="1">OFFSET($A2162,,MATCH(OFFSET([2]Keys!C$1,MATCH(Data.Collect1Dump!$LL2162,[2]Keys!$A$2:$A$4,0),),Data.Collect1Dump!$3:$3,0)-1,)</f>
        <v>#VALUE!</v>
      </c>
      <c r="LO2162" s="2" t="e">
        <f t="shared" ca="1" si="346"/>
        <v>#VALUE!</v>
      </c>
    </row>
    <row r="2163" spans="1:327">
      <c r="A2163" t="s">
        <v>10432</v>
      </c>
      <c r="ID2163"/>
      <c r="JD2163" t="s">
        <v>2833</v>
      </c>
      <c r="JE2163" t="s">
        <v>10433</v>
      </c>
      <c r="JF2163" t="s">
        <v>329</v>
      </c>
      <c r="JG2163">
        <v>7000</v>
      </c>
      <c r="JH2163" t="s">
        <v>330</v>
      </c>
      <c r="JR2163" t="s">
        <v>330</v>
      </c>
      <c r="KP2163" t="s">
        <v>330</v>
      </c>
      <c r="KS2163" t="s">
        <v>330</v>
      </c>
      <c r="KV2163" t="s">
        <v>330</v>
      </c>
      <c r="KX2163" t="s">
        <v>329</v>
      </c>
      <c r="KZ2163">
        <f ca="1">OFFSET($A2163,,MATCH([2]Keys!$B$2,Data.Collect1Dump!$3:$3,0)-1)</f>
        <v>0</v>
      </c>
      <c r="LA2163" t="str">
        <f ca="1">OFFSET($A2163,,MATCH([2]Keys!$B$4,Data.Collect1Dump!$3:$3,0)-1)</f>
        <v>andyagumbaa@gmail.com</v>
      </c>
      <c r="LB2163">
        <f ca="1">OFFSET($A2163,,MATCH([2]Keys!$B$3,Data.Collect1Dump!$3:$3,0)-1)</f>
        <v>0</v>
      </c>
      <c r="LC2163">
        <f t="shared" ca="1" si="339"/>
        <v>0</v>
      </c>
      <c r="LD2163">
        <f t="shared" ca="1" si="339"/>
        <v>1</v>
      </c>
      <c r="LE2163">
        <f t="shared" ca="1" si="339"/>
        <v>0</v>
      </c>
      <c r="LF2163" s="2" t="e">
        <f t="shared" ca="1" si="340"/>
        <v>#N/A</v>
      </c>
      <c r="LG2163" s="2">
        <f t="shared" ca="1" si="341"/>
        <v>41596</v>
      </c>
      <c r="LH2163" s="2" t="e">
        <f t="shared" ca="1" si="342"/>
        <v>#N/A</v>
      </c>
      <c r="LI2163" t="e">
        <f t="shared" ca="1" si="343"/>
        <v>#N/A</v>
      </c>
      <c r="LJ2163" t="str">
        <f t="shared" ca="1" si="344"/>
        <v>andyagumbaa@gmail.com</v>
      </c>
      <c r="LK2163" t="e">
        <f t="shared" ca="1" si="345"/>
        <v>#N/A</v>
      </c>
      <c r="LL2163" t="str">
        <f t="shared" ca="1" si="337"/>
        <v>Token</v>
      </c>
      <c r="LM2163" t="str">
        <f t="shared" ca="1" si="338"/>
        <v>andyagumbaa@gmail.com</v>
      </c>
      <c r="LN2163" t="e">
        <f ca="1">OFFSET($A2163,,MATCH(OFFSET([2]Keys!C$1,MATCH(Data.Collect1Dump!$LL2163,[2]Keys!$A$2:$A$4,0),),Data.Collect1Dump!$3:$3,0)-1,)</f>
        <v>#VALUE!</v>
      </c>
      <c r="LO2163" s="2" t="e">
        <f t="shared" ca="1" si="346"/>
        <v>#VALUE!</v>
      </c>
    </row>
    <row r="2164" spans="1:327">
      <c r="A2164" t="s">
        <v>10434</v>
      </c>
      <c r="B2164" t="s">
        <v>5645</v>
      </c>
      <c r="C2164" t="s">
        <v>10435</v>
      </c>
      <c r="D2164" t="b">
        <v>1</v>
      </c>
      <c r="K2164">
        <v>1</v>
      </c>
      <c r="L2164" t="s">
        <v>329</v>
      </c>
      <c r="M2164" t="s">
        <v>329</v>
      </c>
      <c r="N2164">
        <v>40000</v>
      </c>
      <c r="O2164" t="s">
        <v>329</v>
      </c>
      <c r="T2164" t="s">
        <v>330</v>
      </c>
      <c r="V2164" t="s">
        <v>329</v>
      </c>
      <c r="X2164">
        <v>2</v>
      </c>
      <c r="Y2164">
        <v>15000</v>
      </c>
      <c r="Z2164">
        <v>50</v>
      </c>
      <c r="AA2164">
        <v>25000</v>
      </c>
      <c r="AB2164">
        <v>120</v>
      </c>
      <c r="AO2164">
        <v>90</v>
      </c>
      <c r="AQ2164">
        <v>60</v>
      </c>
      <c r="AV2164" t="b">
        <v>1</v>
      </c>
      <c r="BL2164" t="s">
        <v>329</v>
      </c>
      <c r="BM2164" t="s">
        <v>10436</v>
      </c>
      <c r="BN2164" t="s">
        <v>330</v>
      </c>
      <c r="BP2164">
        <v>0</v>
      </c>
      <c r="BQ2164">
        <v>1500</v>
      </c>
      <c r="CD2164" t="b">
        <v>1</v>
      </c>
      <c r="CW2164">
        <v>41500</v>
      </c>
      <c r="DC2164" t="s">
        <v>329</v>
      </c>
      <c r="DD2164" t="b">
        <v>1</v>
      </c>
      <c r="DE2164" t="b">
        <v>1</v>
      </c>
      <c r="DL2164" t="b">
        <v>1</v>
      </c>
      <c r="DM2164" t="b">
        <v>1</v>
      </c>
      <c r="DR2164" t="s">
        <v>330</v>
      </c>
      <c r="EN2164" t="s">
        <v>330</v>
      </c>
      <c r="EP2164" t="s">
        <v>329</v>
      </c>
      <c r="EQ2164" t="s">
        <v>10437</v>
      </c>
      <c r="EV2164" t="b">
        <v>1</v>
      </c>
      <c r="FE2164" t="b">
        <v>1</v>
      </c>
      <c r="FH2164" t="b">
        <v>1</v>
      </c>
      <c r="FN2164" t="s">
        <v>330</v>
      </c>
      <c r="GJ2164" t="s">
        <v>330</v>
      </c>
      <c r="GW2164" t="s">
        <v>330</v>
      </c>
      <c r="GZ2164" t="s">
        <v>330</v>
      </c>
      <c r="HC2164" t="s">
        <v>330</v>
      </c>
      <c r="HE2164" t="s">
        <v>330</v>
      </c>
      <c r="HG2164" t="s">
        <v>336</v>
      </c>
      <c r="HH2164" t="s">
        <v>415</v>
      </c>
      <c r="HI2164" t="s">
        <v>330</v>
      </c>
      <c r="HJ2164" t="s">
        <v>330</v>
      </c>
      <c r="HL2164" t="b">
        <v>1</v>
      </c>
      <c r="HO2164" t="s">
        <v>337</v>
      </c>
      <c r="HP2164" t="s">
        <v>10438</v>
      </c>
      <c r="HQ2164" t="s">
        <v>339</v>
      </c>
      <c r="HR2164" t="s">
        <v>10439</v>
      </c>
      <c r="HS2164" t="s">
        <v>10177</v>
      </c>
      <c r="HU2164" t="b">
        <v>1</v>
      </c>
      <c r="ID2164">
        <v>999</v>
      </c>
      <c r="JD2164" t="s">
        <v>350</v>
      </c>
      <c r="JE2164" t="s">
        <v>10440</v>
      </c>
      <c r="JF2164" t="s">
        <v>329</v>
      </c>
      <c r="JG2164">
        <v>7000</v>
      </c>
      <c r="JH2164" t="s">
        <v>330</v>
      </c>
      <c r="JR2164" t="s">
        <v>330</v>
      </c>
      <c r="KP2164" t="s">
        <v>330</v>
      </c>
      <c r="KS2164" t="s">
        <v>330</v>
      </c>
      <c r="KV2164" t="s">
        <v>330</v>
      </c>
      <c r="KX2164" t="s">
        <v>329</v>
      </c>
      <c r="KZ2164" t="str">
        <f ca="1">OFFSET($A2164,,MATCH([2]Keys!$B$2,Data.Collect1Dump!$3:$3,0)-1)</f>
        <v>laura.adhiambo@gmail.com</v>
      </c>
      <c r="LA2164" t="str">
        <f ca="1">OFFSET($A2164,,MATCH([2]Keys!$B$4,Data.Collect1Dump!$3:$3,0)-1)</f>
        <v>andrew.agumba@givedirectly.org</v>
      </c>
      <c r="LB2164">
        <f ca="1">OFFSET($A2164,,MATCH([2]Keys!$B$3,Data.Collect1Dump!$3:$3,0)-1)</f>
        <v>0</v>
      </c>
      <c r="LC2164">
        <f t="shared" ca="1" si="339"/>
        <v>1</v>
      </c>
      <c r="LD2164">
        <f t="shared" ca="1" si="339"/>
        <v>1</v>
      </c>
      <c r="LE2164">
        <f t="shared" ca="1" si="339"/>
        <v>0</v>
      </c>
      <c r="LF2164" s="2">
        <f t="shared" ca="1" si="340"/>
        <v>41716</v>
      </c>
      <c r="LG2164" s="2">
        <f t="shared" ca="1" si="341"/>
        <v>41598</v>
      </c>
      <c r="LH2164" s="2" t="e">
        <f t="shared" ca="1" si="342"/>
        <v>#N/A</v>
      </c>
      <c r="LI2164" t="str">
        <f t="shared" ca="1" si="343"/>
        <v>laura.adhiambo@gmail.com</v>
      </c>
      <c r="LJ2164" t="str">
        <f t="shared" ca="1" si="344"/>
        <v>andrew.agumba@givedirectly.org</v>
      </c>
      <c r="LK2164" t="e">
        <f t="shared" ca="1" si="345"/>
        <v>#N/A</v>
      </c>
      <c r="LL2164" t="str">
        <f t="shared" ca="1" si="337"/>
        <v>Lump Sum</v>
      </c>
      <c r="LM2164" t="str">
        <f t="shared" ca="1" si="338"/>
        <v>laura.adhiambo@gmail.com</v>
      </c>
      <c r="LN2164" t="e">
        <f ca="1">OFFSET($A2164,,MATCH(OFFSET([2]Keys!C$1,MATCH(Data.Collect1Dump!$LL2164,[2]Keys!$A$2:$A$4,0),),Data.Collect1Dump!$3:$3,0)-1,)</f>
        <v>#VALUE!</v>
      </c>
      <c r="LO2164" s="2" t="e">
        <f t="shared" ca="1" si="346"/>
        <v>#VALUE!</v>
      </c>
    </row>
    <row r="2165" spans="1:327">
      <c r="A2165" t="s">
        <v>10441</v>
      </c>
      <c r="ID2165"/>
      <c r="JD2165" t="s">
        <v>350</v>
      </c>
      <c r="JE2165" t="s">
        <v>10442</v>
      </c>
      <c r="JF2165" t="s">
        <v>329</v>
      </c>
      <c r="JG2165">
        <v>7000</v>
      </c>
      <c r="JH2165" t="s">
        <v>330</v>
      </c>
      <c r="JR2165" t="s">
        <v>330</v>
      </c>
      <c r="KP2165" t="s">
        <v>330</v>
      </c>
      <c r="KS2165" t="s">
        <v>330</v>
      </c>
      <c r="KV2165" t="s">
        <v>330</v>
      </c>
      <c r="KX2165" t="s">
        <v>329</v>
      </c>
      <c r="KZ2165">
        <f ca="1">OFFSET($A2165,,MATCH([2]Keys!$B$2,Data.Collect1Dump!$3:$3,0)-1)</f>
        <v>0</v>
      </c>
      <c r="LA2165" t="str">
        <f ca="1">OFFSET($A2165,,MATCH([2]Keys!$B$4,Data.Collect1Dump!$3:$3,0)-1)</f>
        <v>andrew.agumba@givedirectly.org</v>
      </c>
      <c r="LB2165">
        <f ca="1">OFFSET($A2165,,MATCH([2]Keys!$B$3,Data.Collect1Dump!$3:$3,0)-1)</f>
        <v>0</v>
      </c>
      <c r="LC2165">
        <f t="shared" ca="1" si="339"/>
        <v>0</v>
      </c>
      <c r="LD2165">
        <f t="shared" ca="1" si="339"/>
        <v>1</v>
      </c>
      <c r="LE2165">
        <f t="shared" ca="1" si="339"/>
        <v>0</v>
      </c>
      <c r="LF2165" s="2" t="e">
        <f t="shared" ca="1" si="340"/>
        <v>#N/A</v>
      </c>
      <c r="LG2165" s="2">
        <f t="shared" ca="1" si="341"/>
        <v>41612</v>
      </c>
      <c r="LH2165" s="2" t="e">
        <f t="shared" ca="1" si="342"/>
        <v>#N/A</v>
      </c>
      <c r="LI2165" t="e">
        <f t="shared" ca="1" si="343"/>
        <v>#N/A</v>
      </c>
      <c r="LJ2165" t="str">
        <f t="shared" ca="1" si="344"/>
        <v>andrew.agumba@givedirectly.org</v>
      </c>
      <c r="LK2165" t="e">
        <f t="shared" ca="1" si="345"/>
        <v>#N/A</v>
      </c>
      <c r="LL2165" t="str">
        <f t="shared" ca="1" si="337"/>
        <v>Token</v>
      </c>
      <c r="LM2165" t="str">
        <f t="shared" ca="1" si="338"/>
        <v>andrew.agumba@givedirectly.org</v>
      </c>
      <c r="LN2165" t="e">
        <f ca="1">OFFSET($A2165,,MATCH(OFFSET([2]Keys!C$1,MATCH(Data.Collect1Dump!$LL2165,[2]Keys!$A$2:$A$4,0),),Data.Collect1Dump!$3:$3,0)-1,)</f>
        <v>#VALUE!</v>
      </c>
      <c r="LO2165" s="2" t="e">
        <f t="shared" ca="1" si="346"/>
        <v>#VALUE!</v>
      </c>
    </row>
    <row r="2166" spans="1:327">
      <c r="A2166" t="s">
        <v>10443</v>
      </c>
      <c r="B2166" t="s">
        <v>5645</v>
      </c>
      <c r="C2166" t="s">
        <v>10444</v>
      </c>
      <c r="D2166" t="b">
        <v>1</v>
      </c>
      <c r="K2166">
        <v>2</v>
      </c>
      <c r="L2166" t="s">
        <v>329</v>
      </c>
      <c r="M2166" t="s">
        <v>329</v>
      </c>
      <c r="N2166">
        <v>40000</v>
      </c>
      <c r="O2166" t="s">
        <v>329</v>
      </c>
      <c r="T2166" t="s">
        <v>330</v>
      </c>
      <c r="V2166" t="s">
        <v>329</v>
      </c>
      <c r="X2166">
        <v>1</v>
      </c>
      <c r="Y2166">
        <v>39700</v>
      </c>
      <c r="Z2166">
        <v>999</v>
      </c>
      <c r="AO2166">
        <v>120</v>
      </c>
      <c r="AQ2166">
        <v>0</v>
      </c>
      <c r="AV2166" t="b">
        <v>1</v>
      </c>
      <c r="BL2166" t="s">
        <v>329</v>
      </c>
      <c r="BM2166" t="s">
        <v>10445</v>
      </c>
      <c r="BN2166" t="s">
        <v>329</v>
      </c>
      <c r="BO2166" t="s">
        <v>10446</v>
      </c>
      <c r="BP2166">
        <v>0</v>
      </c>
      <c r="BQ2166">
        <v>0</v>
      </c>
      <c r="BR2166" t="b">
        <v>1</v>
      </c>
      <c r="BT2166" t="b">
        <v>1</v>
      </c>
      <c r="BU2166" t="b">
        <v>1</v>
      </c>
      <c r="BZ2166" t="b">
        <v>1</v>
      </c>
      <c r="CH2166" t="b">
        <v>1</v>
      </c>
      <c r="CK2166">
        <v>3100</v>
      </c>
      <c r="CM2166">
        <v>5900</v>
      </c>
      <c r="CN2166">
        <v>23400</v>
      </c>
      <c r="CS2166">
        <v>7000</v>
      </c>
      <c r="DA2166">
        <v>300</v>
      </c>
      <c r="DC2166" t="s">
        <v>329</v>
      </c>
      <c r="DD2166" t="b">
        <v>1</v>
      </c>
      <c r="DG2166" t="b">
        <v>1</v>
      </c>
      <c r="DL2166" t="b">
        <v>1</v>
      </c>
      <c r="DR2166" t="s">
        <v>330</v>
      </c>
      <c r="EN2166" t="s">
        <v>330</v>
      </c>
      <c r="EP2166" t="s">
        <v>330</v>
      </c>
      <c r="FN2166" t="s">
        <v>330</v>
      </c>
      <c r="GJ2166" t="s">
        <v>330</v>
      </c>
      <c r="GW2166" t="s">
        <v>330</v>
      </c>
      <c r="GZ2166" t="s">
        <v>330</v>
      </c>
      <c r="HC2166" t="s">
        <v>330</v>
      </c>
      <c r="HE2166" t="s">
        <v>330</v>
      </c>
      <c r="HG2166" t="s">
        <v>336</v>
      </c>
      <c r="HH2166" t="s">
        <v>329</v>
      </c>
      <c r="HI2166" t="s">
        <v>330</v>
      </c>
      <c r="HJ2166" t="s">
        <v>330</v>
      </c>
      <c r="HM2166" t="b">
        <v>1</v>
      </c>
      <c r="HO2166" t="s">
        <v>337</v>
      </c>
      <c r="HP2166" t="s">
        <v>10447</v>
      </c>
      <c r="HQ2166" t="s">
        <v>339</v>
      </c>
      <c r="HR2166" t="s">
        <v>10448</v>
      </c>
      <c r="HS2166" t="s">
        <v>10449</v>
      </c>
      <c r="HT2166" t="b">
        <v>1</v>
      </c>
      <c r="ID2166">
        <v>999</v>
      </c>
      <c r="JD2166" t="s">
        <v>2833</v>
      </c>
      <c r="JE2166" t="s">
        <v>10450</v>
      </c>
      <c r="JF2166" t="s">
        <v>329</v>
      </c>
      <c r="JG2166">
        <v>7000</v>
      </c>
      <c r="JH2166" t="s">
        <v>330</v>
      </c>
      <c r="JR2166" t="s">
        <v>330</v>
      </c>
      <c r="KP2166" t="s">
        <v>330</v>
      </c>
      <c r="KS2166" t="s">
        <v>330</v>
      </c>
      <c r="KV2166" t="s">
        <v>330</v>
      </c>
      <c r="KX2166" t="s">
        <v>329</v>
      </c>
      <c r="KZ2166" t="str">
        <f ca="1">OFFSET($A2166,,MATCH([2]Keys!$B$2,Data.Collect1Dump!$3:$3,0)-1)</f>
        <v>laura.adhiambo@gmail.com</v>
      </c>
      <c r="LA2166" t="str">
        <f ca="1">OFFSET($A2166,,MATCH([2]Keys!$B$4,Data.Collect1Dump!$3:$3,0)-1)</f>
        <v>andyagumbaa@gmail.com</v>
      </c>
      <c r="LB2166">
        <f ca="1">OFFSET($A2166,,MATCH([2]Keys!$B$3,Data.Collect1Dump!$3:$3,0)-1)</f>
        <v>0</v>
      </c>
      <c r="LC2166">
        <f t="shared" ca="1" si="339"/>
        <v>1</v>
      </c>
      <c r="LD2166">
        <f t="shared" ca="1" si="339"/>
        <v>1</v>
      </c>
      <c r="LE2166">
        <f t="shared" ca="1" si="339"/>
        <v>0</v>
      </c>
      <c r="LF2166" s="2">
        <f t="shared" ca="1" si="340"/>
        <v>41717</v>
      </c>
      <c r="LG2166" s="2">
        <f t="shared" ca="1" si="341"/>
        <v>41596</v>
      </c>
      <c r="LH2166" s="2" t="e">
        <f t="shared" ca="1" si="342"/>
        <v>#N/A</v>
      </c>
      <c r="LI2166" t="str">
        <f t="shared" ca="1" si="343"/>
        <v>laura.adhiambo@gmail.com</v>
      </c>
      <c r="LJ2166" t="str">
        <f t="shared" ca="1" si="344"/>
        <v>andyagumbaa@gmail.com</v>
      </c>
      <c r="LK2166" t="e">
        <f t="shared" ca="1" si="345"/>
        <v>#N/A</v>
      </c>
      <c r="LL2166" t="str">
        <f t="shared" ca="1" si="337"/>
        <v>Lump Sum</v>
      </c>
      <c r="LM2166" t="str">
        <f t="shared" ca="1" si="338"/>
        <v>laura.adhiambo@gmail.com</v>
      </c>
      <c r="LN2166" t="e">
        <f ca="1">OFFSET($A2166,,MATCH(OFFSET([2]Keys!C$1,MATCH(Data.Collect1Dump!$LL2166,[2]Keys!$A$2:$A$4,0),),Data.Collect1Dump!$3:$3,0)-1,)</f>
        <v>#VALUE!</v>
      </c>
      <c r="LO2166" s="2" t="e">
        <f t="shared" ca="1" si="346"/>
        <v>#VALUE!</v>
      </c>
    </row>
    <row r="2167" spans="1:327">
      <c r="A2167" t="s">
        <v>10451</v>
      </c>
      <c r="ID2167"/>
      <c r="JD2167" t="s">
        <v>350</v>
      </c>
      <c r="JE2167" t="s">
        <v>10452</v>
      </c>
      <c r="JF2167" t="s">
        <v>329</v>
      </c>
      <c r="JG2167">
        <v>6900</v>
      </c>
      <c r="JH2167" t="s">
        <v>330</v>
      </c>
      <c r="JR2167" t="s">
        <v>330</v>
      </c>
      <c r="KP2167" t="s">
        <v>330</v>
      </c>
      <c r="KS2167" t="s">
        <v>330</v>
      </c>
      <c r="KV2167" t="s">
        <v>330</v>
      </c>
      <c r="KX2167" t="s">
        <v>329</v>
      </c>
      <c r="KZ2167">
        <f ca="1">OFFSET($A2167,,MATCH([2]Keys!$B$2,Data.Collect1Dump!$3:$3,0)-1)</f>
        <v>0</v>
      </c>
      <c r="LA2167" t="str">
        <f ca="1">OFFSET($A2167,,MATCH([2]Keys!$B$4,Data.Collect1Dump!$3:$3,0)-1)</f>
        <v>andrew.agumba@givedirectly.org</v>
      </c>
      <c r="LB2167">
        <f ca="1">OFFSET($A2167,,MATCH([2]Keys!$B$3,Data.Collect1Dump!$3:$3,0)-1)</f>
        <v>0</v>
      </c>
      <c r="LC2167">
        <f t="shared" ca="1" si="339"/>
        <v>0</v>
      </c>
      <c r="LD2167">
        <f t="shared" ca="1" si="339"/>
        <v>1</v>
      </c>
      <c r="LE2167">
        <f t="shared" ca="1" si="339"/>
        <v>0</v>
      </c>
      <c r="LF2167" s="2" t="e">
        <f t="shared" ca="1" si="340"/>
        <v>#N/A</v>
      </c>
      <c r="LG2167" s="2">
        <f t="shared" ca="1" si="341"/>
        <v>41618</v>
      </c>
      <c r="LH2167" s="2" t="e">
        <f t="shared" ca="1" si="342"/>
        <v>#N/A</v>
      </c>
      <c r="LI2167" t="e">
        <f t="shared" ca="1" si="343"/>
        <v>#N/A</v>
      </c>
      <c r="LJ2167" t="str">
        <f t="shared" ca="1" si="344"/>
        <v>andrew.agumba@givedirectly.org</v>
      </c>
      <c r="LK2167" t="e">
        <f t="shared" ca="1" si="345"/>
        <v>#N/A</v>
      </c>
      <c r="LL2167" t="str">
        <f t="shared" ca="1" si="337"/>
        <v>Token</v>
      </c>
      <c r="LM2167" t="str">
        <f t="shared" ca="1" si="338"/>
        <v>andrew.agumba@givedirectly.org</v>
      </c>
      <c r="LN2167" t="e">
        <f ca="1">OFFSET($A2167,,MATCH(OFFSET([2]Keys!C$1,MATCH(Data.Collect1Dump!$LL2167,[2]Keys!$A$2:$A$4,0),),Data.Collect1Dump!$3:$3,0)-1,)</f>
        <v>#VALUE!</v>
      </c>
      <c r="LO2167" s="2" t="e">
        <f t="shared" ca="1" si="346"/>
        <v>#VALUE!</v>
      </c>
    </row>
    <row r="2168" spans="1:327">
      <c r="A2168" t="s">
        <v>10453</v>
      </c>
      <c r="B2168" t="s">
        <v>5645</v>
      </c>
      <c r="C2168" t="s">
        <v>10454</v>
      </c>
      <c r="E2168" t="b">
        <v>1</v>
      </c>
      <c r="J2168" t="s">
        <v>15668</v>
      </c>
      <c r="K2168">
        <v>1</v>
      </c>
      <c r="L2168" t="s">
        <v>329</v>
      </c>
      <c r="M2168" t="s">
        <v>329</v>
      </c>
      <c r="N2168">
        <v>40000</v>
      </c>
      <c r="O2168" t="s">
        <v>329</v>
      </c>
      <c r="T2168" t="s">
        <v>330</v>
      </c>
      <c r="V2168" t="s">
        <v>329</v>
      </c>
      <c r="X2168">
        <v>3</v>
      </c>
      <c r="Y2168">
        <v>30000</v>
      </c>
      <c r="Z2168">
        <v>999</v>
      </c>
      <c r="AA2168">
        <v>7000</v>
      </c>
      <c r="AB2168">
        <v>999</v>
      </c>
      <c r="AC2168">
        <v>2200</v>
      </c>
      <c r="AD2168">
        <v>999</v>
      </c>
      <c r="AO2168">
        <v>60</v>
      </c>
      <c r="AQ2168">
        <v>30</v>
      </c>
      <c r="AV2168" t="b">
        <v>1</v>
      </c>
      <c r="BF2168" t="b">
        <v>1</v>
      </c>
      <c r="BL2168" t="s">
        <v>329</v>
      </c>
      <c r="BM2168" t="s">
        <v>10455</v>
      </c>
      <c r="BN2168" t="s">
        <v>329</v>
      </c>
      <c r="BO2168" t="s">
        <v>10456</v>
      </c>
      <c r="BP2168">
        <v>2000</v>
      </c>
      <c r="BQ2168">
        <v>0</v>
      </c>
      <c r="BR2168" t="b">
        <v>1</v>
      </c>
      <c r="BU2168" t="b">
        <v>1</v>
      </c>
      <c r="CK2168">
        <v>2000</v>
      </c>
      <c r="CN2168">
        <v>39200</v>
      </c>
      <c r="DC2168" t="s">
        <v>329</v>
      </c>
      <c r="DD2168" t="b">
        <v>1</v>
      </c>
      <c r="DE2168" t="b">
        <v>1</v>
      </c>
      <c r="DG2168" t="b">
        <v>1</v>
      </c>
      <c r="DL2168" t="b">
        <v>1</v>
      </c>
      <c r="DR2168" t="s">
        <v>329</v>
      </c>
      <c r="DX2168" t="b">
        <v>1</v>
      </c>
      <c r="DY2168" t="b">
        <v>1</v>
      </c>
      <c r="EL2168" t="s">
        <v>330</v>
      </c>
      <c r="EN2168" t="s">
        <v>330</v>
      </c>
      <c r="EP2168" t="s">
        <v>330</v>
      </c>
      <c r="FN2168" t="s">
        <v>330</v>
      </c>
      <c r="GJ2168" t="s">
        <v>330</v>
      </c>
      <c r="GW2168" t="s">
        <v>330</v>
      </c>
      <c r="GZ2168" t="s">
        <v>330</v>
      </c>
      <c r="HC2168" t="s">
        <v>330</v>
      </c>
      <c r="HE2168" t="s">
        <v>330</v>
      </c>
      <c r="HG2168" t="s">
        <v>526</v>
      </c>
      <c r="HH2168" t="s">
        <v>329</v>
      </c>
      <c r="HI2168" t="s">
        <v>330</v>
      </c>
      <c r="HJ2168" t="s">
        <v>330</v>
      </c>
      <c r="HK2168" t="b">
        <v>1</v>
      </c>
      <c r="HO2168" t="s">
        <v>337</v>
      </c>
      <c r="HP2168" t="s">
        <v>10457</v>
      </c>
      <c r="HQ2168" t="s">
        <v>339</v>
      </c>
      <c r="HR2168" t="s">
        <v>10458</v>
      </c>
      <c r="HS2168" t="s">
        <v>10459</v>
      </c>
      <c r="HU2168" t="b">
        <v>1</v>
      </c>
      <c r="ID2168">
        <v>999</v>
      </c>
      <c r="JD2168" t="s">
        <v>2833</v>
      </c>
      <c r="JE2168" t="s">
        <v>10460</v>
      </c>
      <c r="JF2168" t="s">
        <v>329</v>
      </c>
      <c r="JG2168">
        <v>7000</v>
      </c>
      <c r="JH2168" t="s">
        <v>330</v>
      </c>
      <c r="JR2168" t="s">
        <v>330</v>
      </c>
      <c r="KP2168" t="s">
        <v>330</v>
      </c>
      <c r="KS2168" t="s">
        <v>330</v>
      </c>
      <c r="KV2168" t="s">
        <v>330</v>
      </c>
      <c r="KX2168" t="s">
        <v>329</v>
      </c>
      <c r="KZ2168" t="str">
        <f ca="1">OFFSET($A2168,,MATCH([2]Keys!$B$2,Data.Collect1Dump!$3:$3,0)-1)</f>
        <v>laura.adhiambo@gmail.com</v>
      </c>
      <c r="LA2168" t="str">
        <f ca="1">OFFSET($A2168,,MATCH([2]Keys!$B$4,Data.Collect1Dump!$3:$3,0)-1)</f>
        <v>andyagumbaa@gmail.com</v>
      </c>
      <c r="LB2168">
        <f ca="1">OFFSET($A2168,,MATCH([2]Keys!$B$3,Data.Collect1Dump!$3:$3,0)-1)</f>
        <v>0</v>
      </c>
      <c r="LC2168">
        <f t="shared" ca="1" si="339"/>
        <v>1</v>
      </c>
      <c r="LD2168">
        <f t="shared" ca="1" si="339"/>
        <v>1</v>
      </c>
      <c r="LE2168">
        <f t="shared" ca="1" si="339"/>
        <v>0</v>
      </c>
      <c r="LF2168" s="2">
        <f t="shared" ca="1" si="340"/>
        <v>41717</v>
      </c>
      <c r="LG2168" s="2">
        <f t="shared" ca="1" si="341"/>
        <v>41596</v>
      </c>
      <c r="LH2168" s="2" t="e">
        <f t="shared" ca="1" si="342"/>
        <v>#N/A</v>
      </c>
      <c r="LI2168" t="str">
        <f t="shared" ca="1" si="343"/>
        <v>laura.adhiambo@gmail.com</v>
      </c>
      <c r="LJ2168" t="str">
        <f t="shared" ca="1" si="344"/>
        <v>andyagumbaa@gmail.com</v>
      </c>
      <c r="LK2168" t="e">
        <f t="shared" ca="1" si="345"/>
        <v>#N/A</v>
      </c>
      <c r="LL2168" t="str">
        <f t="shared" ca="1" si="337"/>
        <v>Lump Sum</v>
      </c>
      <c r="LM2168" t="str">
        <f t="shared" ca="1" si="338"/>
        <v>laura.adhiambo@gmail.com</v>
      </c>
      <c r="LN2168" t="e">
        <f ca="1">OFFSET($A2168,,MATCH(OFFSET([2]Keys!C$1,MATCH(Data.Collect1Dump!$LL2168,[2]Keys!$A$2:$A$4,0),),Data.Collect1Dump!$3:$3,0)-1,)</f>
        <v>#VALUE!</v>
      </c>
      <c r="LO2168" s="2" t="e">
        <f t="shared" ca="1" si="346"/>
        <v>#VALUE!</v>
      </c>
    </row>
    <row r="2169" spans="1:327">
      <c r="A2169" t="s">
        <v>10461</v>
      </c>
      <c r="ID2169"/>
      <c r="JD2169" t="s">
        <v>2833</v>
      </c>
      <c r="JE2169" t="s">
        <v>10462</v>
      </c>
      <c r="JF2169" t="s">
        <v>329</v>
      </c>
      <c r="JG2169">
        <v>7000</v>
      </c>
      <c r="JH2169" t="s">
        <v>330</v>
      </c>
      <c r="JR2169" t="s">
        <v>330</v>
      </c>
      <c r="KP2169" t="s">
        <v>330</v>
      </c>
      <c r="KS2169" t="s">
        <v>330</v>
      </c>
      <c r="KV2169" t="s">
        <v>330</v>
      </c>
      <c r="KX2169" t="s">
        <v>329</v>
      </c>
      <c r="KZ2169">
        <f ca="1">OFFSET($A2169,,MATCH([2]Keys!$B$2,Data.Collect1Dump!$3:$3,0)-1)</f>
        <v>0</v>
      </c>
      <c r="LA2169" t="str">
        <f ca="1">OFFSET($A2169,,MATCH([2]Keys!$B$4,Data.Collect1Dump!$3:$3,0)-1)</f>
        <v>andyagumbaa@gmail.com</v>
      </c>
      <c r="LB2169">
        <f ca="1">OFFSET($A2169,,MATCH([2]Keys!$B$3,Data.Collect1Dump!$3:$3,0)-1)</f>
        <v>0</v>
      </c>
      <c r="LC2169">
        <f t="shared" ca="1" si="339"/>
        <v>0</v>
      </c>
      <c r="LD2169">
        <f t="shared" ca="1" si="339"/>
        <v>1</v>
      </c>
      <c r="LE2169">
        <f t="shared" ca="1" si="339"/>
        <v>0</v>
      </c>
      <c r="LF2169" s="2" t="e">
        <f t="shared" ca="1" si="340"/>
        <v>#N/A</v>
      </c>
      <c r="LG2169" s="2">
        <f t="shared" ca="1" si="341"/>
        <v>41596</v>
      </c>
      <c r="LH2169" s="2" t="e">
        <f t="shared" ca="1" si="342"/>
        <v>#N/A</v>
      </c>
      <c r="LI2169" t="e">
        <f t="shared" ca="1" si="343"/>
        <v>#N/A</v>
      </c>
      <c r="LJ2169" t="str">
        <f t="shared" ca="1" si="344"/>
        <v>andyagumbaa@gmail.com</v>
      </c>
      <c r="LK2169" t="e">
        <f t="shared" ca="1" si="345"/>
        <v>#N/A</v>
      </c>
      <c r="LL2169" t="str">
        <f t="shared" ca="1" si="337"/>
        <v>Token</v>
      </c>
      <c r="LM2169" t="str">
        <f t="shared" ca="1" si="338"/>
        <v>andyagumbaa@gmail.com</v>
      </c>
      <c r="LN2169" t="e">
        <f ca="1">OFFSET($A2169,,MATCH(OFFSET([2]Keys!C$1,MATCH(Data.Collect1Dump!$LL2169,[2]Keys!$A$2:$A$4,0),),Data.Collect1Dump!$3:$3,0)-1,)</f>
        <v>#VALUE!</v>
      </c>
      <c r="LO2169" s="2" t="e">
        <f t="shared" ca="1" si="346"/>
        <v>#VALUE!</v>
      </c>
    </row>
    <row r="2170" spans="1:327">
      <c r="A2170" t="s">
        <v>10463</v>
      </c>
      <c r="B2170" t="s">
        <v>5645</v>
      </c>
      <c r="C2170" t="s">
        <v>10464</v>
      </c>
      <c r="D2170" t="b">
        <v>1</v>
      </c>
      <c r="E2170" t="b">
        <v>1</v>
      </c>
      <c r="J2170" t="s">
        <v>15668</v>
      </c>
      <c r="K2170">
        <v>1</v>
      </c>
      <c r="L2170" t="s">
        <v>329</v>
      </c>
      <c r="M2170" t="s">
        <v>329</v>
      </c>
      <c r="N2170">
        <v>40000</v>
      </c>
      <c r="O2170" t="s">
        <v>329</v>
      </c>
      <c r="T2170" t="s">
        <v>330</v>
      </c>
      <c r="V2170" t="s">
        <v>329</v>
      </c>
      <c r="X2170">
        <v>3</v>
      </c>
      <c r="Y2170">
        <v>20000</v>
      </c>
      <c r="Z2170">
        <v>225</v>
      </c>
      <c r="AA2170">
        <v>10000</v>
      </c>
      <c r="AB2170">
        <v>999</v>
      </c>
      <c r="AC2170">
        <v>9000</v>
      </c>
      <c r="AD2170">
        <v>170</v>
      </c>
      <c r="AO2170">
        <v>30</v>
      </c>
      <c r="AQ2170">
        <v>10</v>
      </c>
      <c r="AV2170" t="b">
        <v>1</v>
      </c>
      <c r="BL2170" t="s">
        <v>329</v>
      </c>
      <c r="BM2170" t="s">
        <v>10465</v>
      </c>
      <c r="BN2170" t="s">
        <v>330</v>
      </c>
      <c r="BP2170">
        <v>5400</v>
      </c>
      <c r="BQ2170">
        <v>0</v>
      </c>
      <c r="BU2170" t="b">
        <v>1</v>
      </c>
      <c r="CN2170">
        <v>44400</v>
      </c>
      <c r="DC2170" t="s">
        <v>329</v>
      </c>
      <c r="DD2170" t="b">
        <v>1</v>
      </c>
      <c r="DE2170" t="b">
        <v>1</v>
      </c>
      <c r="DF2170" t="b">
        <v>1</v>
      </c>
      <c r="DM2170" t="b">
        <v>1</v>
      </c>
      <c r="DR2170" t="s">
        <v>329</v>
      </c>
      <c r="EI2170" t="b">
        <v>1</v>
      </c>
      <c r="EL2170" t="s">
        <v>330</v>
      </c>
      <c r="EN2170" t="s">
        <v>330</v>
      </c>
      <c r="EP2170" t="s">
        <v>330</v>
      </c>
      <c r="FN2170" t="s">
        <v>330</v>
      </c>
      <c r="GJ2170" t="s">
        <v>330</v>
      </c>
      <c r="GW2170" t="s">
        <v>330</v>
      </c>
      <c r="GZ2170" t="s">
        <v>330</v>
      </c>
      <c r="HC2170" t="s">
        <v>330</v>
      </c>
      <c r="HE2170" t="s">
        <v>330</v>
      </c>
      <c r="HG2170" t="s">
        <v>336</v>
      </c>
      <c r="HH2170" t="s">
        <v>329</v>
      </c>
      <c r="HI2170" t="s">
        <v>330</v>
      </c>
      <c r="HJ2170" t="s">
        <v>330</v>
      </c>
      <c r="HK2170" t="b">
        <v>1</v>
      </c>
      <c r="HO2170" t="s">
        <v>337</v>
      </c>
      <c r="HP2170" t="s">
        <v>10466</v>
      </c>
      <c r="HQ2170" t="s">
        <v>339</v>
      </c>
      <c r="HR2170" t="s">
        <v>10467</v>
      </c>
      <c r="HS2170" t="s">
        <v>10468</v>
      </c>
      <c r="HU2170" t="b">
        <v>1</v>
      </c>
      <c r="ID2170">
        <v>999</v>
      </c>
      <c r="JD2170" t="s">
        <v>2833</v>
      </c>
      <c r="JE2170" t="s">
        <v>10469</v>
      </c>
      <c r="JF2170" t="s">
        <v>329</v>
      </c>
      <c r="JG2170">
        <v>7000</v>
      </c>
      <c r="JH2170" t="s">
        <v>330</v>
      </c>
      <c r="JR2170" t="s">
        <v>330</v>
      </c>
      <c r="KP2170" t="s">
        <v>330</v>
      </c>
      <c r="KS2170" t="s">
        <v>330</v>
      </c>
      <c r="KV2170" t="s">
        <v>330</v>
      </c>
      <c r="KX2170" t="s">
        <v>329</v>
      </c>
      <c r="KZ2170" t="str">
        <f ca="1">OFFSET($A2170,,MATCH([2]Keys!$B$2,Data.Collect1Dump!$3:$3,0)-1)</f>
        <v>laura.adhiambo@gmail.com</v>
      </c>
      <c r="LA2170" t="str">
        <f ca="1">OFFSET($A2170,,MATCH([2]Keys!$B$4,Data.Collect1Dump!$3:$3,0)-1)</f>
        <v>andyagumbaa@gmail.com</v>
      </c>
      <c r="LB2170">
        <f ca="1">OFFSET($A2170,,MATCH([2]Keys!$B$3,Data.Collect1Dump!$3:$3,0)-1)</f>
        <v>0</v>
      </c>
      <c r="LC2170">
        <f t="shared" ca="1" si="339"/>
        <v>1</v>
      </c>
      <c r="LD2170">
        <f t="shared" ca="1" si="339"/>
        <v>1</v>
      </c>
      <c r="LE2170">
        <f t="shared" ca="1" si="339"/>
        <v>0</v>
      </c>
      <c r="LF2170" s="2">
        <f t="shared" ca="1" si="340"/>
        <v>41717</v>
      </c>
      <c r="LG2170" s="2">
        <f t="shared" ca="1" si="341"/>
        <v>41596</v>
      </c>
      <c r="LH2170" s="2" t="e">
        <f t="shared" ca="1" si="342"/>
        <v>#N/A</v>
      </c>
      <c r="LI2170" t="str">
        <f t="shared" ca="1" si="343"/>
        <v>laura.adhiambo@gmail.com</v>
      </c>
      <c r="LJ2170" t="str">
        <f t="shared" ca="1" si="344"/>
        <v>andyagumbaa@gmail.com</v>
      </c>
      <c r="LK2170" t="e">
        <f t="shared" ca="1" si="345"/>
        <v>#N/A</v>
      </c>
      <c r="LL2170" t="str">
        <f t="shared" ca="1" si="337"/>
        <v>Lump Sum</v>
      </c>
      <c r="LM2170" t="str">
        <f t="shared" ca="1" si="338"/>
        <v>laura.adhiambo@gmail.com</v>
      </c>
      <c r="LN2170" t="e">
        <f ca="1">OFFSET($A2170,,MATCH(OFFSET([2]Keys!C$1,MATCH(Data.Collect1Dump!$LL2170,[2]Keys!$A$2:$A$4,0),),Data.Collect1Dump!$3:$3,0)-1,)</f>
        <v>#VALUE!</v>
      </c>
      <c r="LO2170" s="2" t="e">
        <f t="shared" ca="1" si="346"/>
        <v>#VALUE!</v>
      </c>
    </row>
    <row r="2171" spans="1:327">
      <c r="A2171" t="s">
        <v>10470</v>
      </c>
      <c r="ID2171"/>
      <c r="JD2171" t="s">
        <v>4392</v>
      </c>
      <c r="JE2171" t="s">
        <v>10471</v>
      </c>
      <c r="JF2171" t="s">
        <v>329</v>
      </c>
      <c r="JG2171">
        <v>7000</v>
      </c>
      <c r="JH2171" t="s">
        <v>330</v>
      </c>
      <c r="JR2171" t="s">
        <v>329</v>
      </c>
      <c r="JS2171" t="s">
        <v>10472</v>
      </c>
      <c r="JT2171" t="b">
        <v>1</v>
      </c>
      <c r="KF2171" t="b">
        <v>1</v>
      </c>
      <c r="KJ2171" t="b">
        <v>1</v>
      </c>
      <c r="KP2171" t="s">
        <v>330</v>
      </c>
      <c r="KS2171" t="s">
        <v>329</v>
      </c>
      <c r="KT2171" t="s">
        <v>10473</v>
      </c>
      <c r="KU2171" t="s">
        <v>330</v>
      </c>
      <c r="KV2171" t="s">
        <v>330</v>
      </c>
      <c r="KX2171" t="s">
        <v>329</v>
      </c>
      <c r="KZ2171">
        <f ca="1">OFFSET($A2171,,MATCH([2]Keys!$B$2,Data.Collect1Dump!$3:$3,0)-1)</f>
        <v>0</v>
      </c>
      <c r="LA2171" t="str">
        <f ca="1">OFFSET($A2171,,MATCH([2]Keys!$B$4,Data.Collect1Dump!$3:$3,0)-1)</f>
        <v>ezekielogadho@gmail.com</v>
      </c>
      <c r="LB2171">
        <f ca="1">OFFSET($A2171,,MATCH([2]Keys!$B$3,Data.Collect1Dump!$3:$3,0)-1)</f>
        <v>0</v>
      </c>
      <c r="LC2171">
        <f t="shared" ca="1" si="339"/>
        <v>0</v>
      </c>
      <c r="LD2171">
        <f t="shared" ca="1" si="339"/>
        <v>1</v>
      </c>
      <c r="LE2171">
        <f t="shared" ca="1" si="339"/>
        <v>0</v>
      </c>
      <c r="LF2171" s="2" t="e">
        <f t="shared" ca="1" si="340"/>
        <v>#N/A</v>
      </c>
      <c r="LG2171" s="2">
        <f t="shared" ca="1" si="341"/>
        <v>41719</v>
      </c>
      <c r="LH2171" s="2" t="e">
        <f t="shared" ca="1" si="342"/>
        <v>#N/A</v>
      </c>
      <c r="LI2171" t="e">
        <f t="shared" ca="1" si="343"/>
        <v>#N/A</v>
      </c>
      <c r="LJ2171" t="str">
        <f t="shared" ca="1" si="344"/>
        <v>ezekielogadho@gmail.com</v>
      </c>
      <c r="LK2171" t="e">
        <f t="shared" ca="1" si="345"/>
        <v>#N/A</v>
      </c>
      <c r="LL2171" t="str">
        <f t="shared" ca="1" si="337"/>
        <v>Token</v>
      </c>
      <c r="LM2171" t="str">
        <f t="shared" ca="1" si="338"/>
        <v>ezekielogadho@gmail.com</v>
      </c>
      <c r="LN2171" t="e">
        <f ca="1">OFFSET($A2171,,MATCH(OFFSET([2]Keys!C$1,MATCH(Data.Collect1Dump!$LL2171,[2]Keys!$A$2:$A$4,0),),Data.Collect1Dump!$3:$3,0)-1,)</f>
        <v>#VALUE!</v>
      </c>
      <c r="LO2171" s="2" t="e">
        <f t="shared" ca="1" si="346"/>
        <v>#VALUE!</v>
      </c>
    </row>
    <row r="2172" spans="1:327">
      <c r="A2172" t="s">
        <v>10474</v>
      </c>
      <c r="ID2172"/>
      <c r="KZ2172">
        <f ca="1">OFFSET($A2172,,MATCH([2]Keys!$B$2,Data.Collect1Dump!$3:$3,0)-1)</f>
        <v>0</v>
      </c>
      <c r="LA2172">
        <f ca="1">OFFSET($A2172,,MATCH([2]Keys!$B$4,Data.Collect1Dump!$3:$3,0)-1)</f>
        <v>0</v>
      </c>
      <c r="LB2172">
        <f ca="1">OFFSET($A2172,,MATCH([2]Keys!$B$3,Data.Collect1Dump!$3:$3,0)-1)</f>
        <v>0</v>
      </c>
      <c r="LC2172">
        <f t="shared" ca="1" si="339"/>
        <v>0</v>
      </c>
      <c r="LD2172">
        <f t="shared" ca="1" si="339"/>
        <v>0</v>
      </c>
      <c r="LE2172">
        <f t="shared" ca="1" si="339"/>
        <v>0</v>
      </c>
      <c r="LF2172" s="2" t="e">
        <f t="shared" ca="1" si="340"/>
        <v>#N/A</v>
      </c>
      <c r="LG2172" s="2" t="e">
        <f t="shared" ca="1" si="341"/>
        <v>#N/A</v>
      </c>
      <c r="LH2172" s="2" t="e">
        <f t="shared" ca="1" si="342"/>
        <v>#N/A</v>
      </c>
      <c r="LI2172" t="e">
        <f t="shared" ca="1" si="343"/>
        <v>#N/A</v>
      </c>
      <c r="LJ2172" t="e">
        <f t="shared" ca="1" si="344"/>
        <v>#N/A</v>
      </c>
      <c r="LK2172" t="e">
        <f t="shared" ca="1" si="345"/>
        <v>#N/A</v>
      </c>
      <c r="LL2172" t="str">
        <f t="shared" ca="1" si="337"/>
        <v>Null Survey</v>
      </c>
      <c r="LM2172" t="str">
        <f t="shared" ca="1" si="338"/>
        <v>Null Survey</v>
      </c>
      <c r="LN2172" t="e">
        <f ca="1">OFFSET($A2172,,MATCH(OFFSET([2]Keys!C$1,MATCH(Data.Collect1Dump!$LL2172,[2]Keys!$A$2:$A$4,0),),Data.Collect1Dump!$3:$3,0)-1,)</f>
        <v>#N/A</v>
      </c>
      <c r="LO2172" s="2" t="e">
        <f t="shared" ca="1" si="346"/>
        <v>#N/A</v>
      </c>
    </row>
    <row r="2173" spans="1:327">
      <c r="A2173" t="s">
        <v>10475</v>
      </c>
      <c r="ID2173"/>
      <c r="KZ2173">
        <f ca="1">OFFSET($A2173,,MATCH([2]Keys!$B$2,Data.Collect1Dump!$3:$3,0)-1)</f>
        <v>0</v>
      </c>
      <c r="LA2173">
        <f ca="1">OFFSET($A2173,,MATCH([2]Keys!$B$4,Data.Collect1Dump!$3:$3,0)-1)</f>
        <v>0</v>
      </c>
      <c r="LB2173">
        <f ca="1">OFFSET($A2173,,MATCH([2]Keys!$B$3,Data.Collect1Dump!$3:$3,0)-1)</f>
        <v>0</v>
      </c>
      <c r="LC2173">
        <f t="shared" ca="1" si="339"/>
        <v>0</v>
      </c>
      <c r="LD2173">
        <f t="shared" ca="1" si="339"/>
        <v>0</v>
      </c>
      <c r="LE2173">
        <f t="shared" ca="1" si="339"/>
        <v>0</v>
      </c>
      <c r="LF2173" s="2" t="e">
        <f t="shared" ca="1" si="340"/>
        <v>#N/A</v>
      </c>
      <c r="LG2173" s="2" t="e">
        <f t="shared" ca="1" si="341"/>
        <v>#N/A</v>
      </c>
      <c r="LH2173" s="2" t="e">
        <f t="shared" ca="1" si="342"/>
        <v>#N/A</v>
      </c>
      <c r="LI2173" t="e">
        <f t="shared" ca="1" si="343"/>
        <v>#N/A</v>
      </c>
      <c r="LJ2173" t="e">
        <f t="shared" ca="1" si="344"/>
        <v>#N/A</v>
      </c>
      <c r="LK2173" t="e">
        <f t="shared" ca="1" si="345"/>
        <v>#N/A</v>
      </c>
      <c r="LL2173" t="str">
        <f t="shared" ca="1" si="337"/>
        <v>Null Survey</v>
      </c>
      <c r="LM2173" t="str">
        <f t="shared" ca="1" si="338"/>
        <v>Null Survey</v>
      </c>
      <c r="LN2173" t="e">
        <f ca="1">OFFSET($A2173,,MATCH(OFFSET([2]Keys!C$1,MATCH(Data.Collect1Dump!$LL2173,[2]Keys!$A$2:$A$4,0),),Data.Collect1Dump!$3:$3,0)-1,)</f>
        <v>#N/A</v>
      </c>
      <c r="LO2173" s="2" t="e">
        <f t="shared" ca="1" si="346"/>
        <v>#N/A</v>
      </c>
    </row>
    <row r="2174" spans="1:327">
      <c r="A2174" t="s">
        <v>10476</v>
      </c>
      <c r="ID2174"/>
      <c r="JD2174" t="s">
        <v>2833</v>
      </c>
      <c r="JE2174" t="s">
        <v>10477</v>
      </c>
      <c r="JF2174" t="s">
        <v>329</v>
      </c>
      <c r="JG2174">
        <v>7000</v>
      </c>
      <c r="JH2174" t="s">
        <v>330</v>
      </c>
      <c r="JR2174" t="s">
        <v>330</v>
      </c>
      <c r="KP2174" t="s">
        <v>330</v>
      </c>
      <c r="KS2174" t="s">
        <v>330</v>
      </c>
      <c r="KV2174" t="s">
        <v>330</v>
      </c>
      <c r="KX2174" t="s">
        <v>329</v>
      </c>
      <c r="KZ2174">
        <f ca="1">OFFSET($A2174,,MATCH([2]Keys!$B$2,Data.Collect1Dump!$3:$3,0)-1)</f>
        <v>0</v>
      </c>
      <c r="LA2174" t="str">
        <f ca="1">OFFSET($A2174,,MATCH([2]Keys!$B$4,Data.Collect1Dump!$3:$3,0)-1)</f>
        <v>andyagumbaa@gmail.com</v>
      </c>
      <c r="LB2174">
        <f ca="1">OFFSET($A2174,,MATCH([2]Keys!$B$3,Data.Collect1Dump!$3:$3,0)-1)</f>
        <v>0</v>
      </c>
      <c r="LC2174">
        <f t="shared" ca="1" si="339"/>
        <v>0</v>
      </c>
      <c r="LD2174">
        <f t="shared" ca="1" si="339"/>
        <v>1</v>
      </c>
      <c r="LE2174">
        <f t="shared" ca="1" si="339"/>
        <v>0</v>
      </c>
      <c r="LF2174" s="2" t="e">
        <f t="shared" ca="1" si="340"/>
        <v>#N/A</v>
      </c>
      <c r="LG2174" s="2">
        <f t="shared" ca="1" si="341"/>
        <v>41596</v>
      </c>
      <c r="LH2174" s="2" t="e">
        <f t="shared" ca="1" si="342"/>
        <v>#N/A</v>
      </c>
      <c r="LI2174" t="e">
        <f t="shared" ca="1" si="343"/>
        <v>#N/A</v>
      </c>
      <c r="LJ2174" t="str">
        <f t="shared" ca="1" si="344"/>
        <v>andyagumbaa@gmail.com</v>
      </c>
      <c r="LK2174" t="e">
        <f t="shared" ca="1" si="345"/>
        <v>#N/A</v>
      </c>
      <c r="LL2174" t="str">
        <f t="shared" ca="1" si="337"/>
        <v>Token</v>
      </c>
      <c r="LM2174" t="str">
        <f t="shared" ca="1" si="338"/>
        <v>andyagumbaa@gmail.com</v>
      </c>
      <c r="LN2174" t="e">
        <f ca="1">OFFSET($A2174,,MATCH(OFFSET([2]Keys!C$1,MATCH(Data.Collect1Dump!$LL2174,[2]Keys!$A$2:$A$4,0),),Data.Collect1Dump!$3:$3,0)-1,)</f>
        <v>#VALUE!</v>
      </c>
      <c r="LO2174" s="2" t="e">
        <f t="shared" ca="1" si="346"/>
        <v>#VALUE!</v>
      </c>
    </row>
    <row r="2175" spans="1:327">
      <c r="A2175" t="s">
        <v>10478</v>
      </c>
      <c r="ID2175"/>
      <c r="JD2175" t="s">
        <v>2833</v>
      </c>
      <c r="JE2175" t="s">
        <v>10479</v>
      </c>
      <c r="JF2175" t="s">
        <v>329</v>
      </c>
      <c r="JG2175">
        <v>7000</v>
      </c>
      <c r="JH2175" t="s">
        <v>330</v>
      </c>
      <c r="JR2175" t="s">
        <v>330</v>
      </c>
      <c r="KP2175" t="s">
        <v>330</v>
      </c>
      <c r="KS2175" t="s">
        <v>330</v>
      </c>
      <c r="KV2175" t="s">
        <v>330</v>
      </c>
      <c r="KX2175" t="s">
        <v>329</v>
      </c>
      <c r="KZ2175">
        <f ca="1">OFFSET($A2175,,MATCH([2]Keys!$B$2,Data.Collect1Dump!$3:$3,0)-1)</f>
        <v>0</v>
      </c>
      <c r="LA2175" t="str">
        <f ca="1">OFFSET($A2175,,MATCH([2]Keys!$B$4,Data.Collect1Dump!$3:$3,0)-1)</f>
        <v>andyagumbaa@gmail.com</v>
      </c>
      <c r="LB2175">
        <f ca="1">OFFSET($A2175,,MATCH([2]Keys!$B$3,Data.Collect1Dump!$3:$3,0)-1)</f>
        <v>0</v>
      </c>
      <c r="LC2175">
        <f t="shared" ca="1" si="339"/>
        <v>0</v>
      </c>
      <c r="LD2175">
        <f t="shared" ca="1" si="339"/>
        <v>1</v>
      </c>
      <c r="LE2175">
        <f t="shared" ca="1" si="339"/>
        <v>0</v>
      </c>
      <c r="LF2175" s="2" t="e">
        <f t="shared" ca="1" si="340"/>
        <v>#N/A</v>
      </c>
      <c r="LG2175" s="2">
        <f t="shared" ca="1" si="341"/>
        <v>41596</v>
      </c>
      <c r="LH2175" s="2" t="e">
        <f t="shared" ca="1" si="342"/>
        <v>#N/A</v>
      </c>
      <c r="LI2175" t="e">
        <f t="shared" ca="1" si="343"/>
        <v>#N/A</v>
      </c>
      <c r="LJ2175" t="str">
        <f t="shared" ca="1" si="344"/>
        <v>andyagumbaa@gmail.com</v>
      </c>
      <c r="LK2175" t="e">
        <f t="shared" ca="1" si="345"/>
        <v>#N/A</v>
      </c>
      <c r="LL2175" t="str">
        <f t="shared" ca="1" si="337"/>
        <v>Token</v>
      </c>
      <c r="LM2175" t="str">
        <f t="shared" ca="1" si="338"/>
        <v>andyagumbaa@gmail.com</v>
      </c>
      <c r="LN2175" t="e">
        <f ca="1">OFFSET($A2175,,MATCH(OFFSET([2]Keys!C$1,MATCH(Data.Collect1Dump!$LL2175,[2]Keys!$A$2:$A$4,0),),Data.Collect1Dump!$3:$3,0)-1,)</f>
        <v>#VALUE!</v>
      </c>
      <c r="LO2175" s="2" t="e">
        <f t="shared" ca="1" si="346"/>
        <v>#VALUE!</v>
      </c>
    </row>
    <row r="2176" spans="1:327">
      <c r="A2176" t="s">
        <v>10480</v>
      </c>
      <c r="ID2176"/>
      <c r="JD2176" t="s">
        <v>4392</v>
      </c>
      <c r="JE2176" t="s">
        <v>10481</v>
      </c>
      <c r="JF2176" t="s">
        <v>329</v>
      </c>
      <c r="JG2176">
        <v>6900</v>
      </c>
      <c r="JH2176" t="s">
        <v>330</v>
      </c>
      <c r="JR2176" t="s">
        <v>330</v>
      </c>
      <c r="KP2176" t="s">
        <v>330</v>
      </c>
      <c r="KS2176" t="s">
        <v>330</v>
      </c>
      <c r="KV2176" t="s">
        <v>330</v>
      </c>
      <c r="KX2176" t="s">
        <v>329</v>
      </c>
      <c r="KZ2176">
        <f ca="1">OFFSET($A2176,,MATCH([2]Keys!$B$2,Data.Collect1Dump!$3:$3,0)-1)</f>
        <v>0</v>
      </c>
      <c r="LA2176" t="str">
        <f ca="1">OFFSET($A2176,,MATCH([2]Keys!$B$4,Data.Collect1Dump!$3:$3,0)-1)</f>
        <v>ezekielogadho@gmail.com</v>
      </c>
      <c r="LB2176">
        <f ca="1">OFFSET($A2176,,MATCH([2]Keys!$B$3,Data.Collect1Dump!$3:$3,0)-1)</f>
        <v>0</v>
      </c>
      <c r="LC2176">
        <f t="shared" ca="1" si="339"/>
        <v>0</v>
      </c>
      <c r="LD2176">
        <f t="shared" ca="1" si="339"/>
        <v>1</v>
      </c>
      <c r="LE2176">
        <f t="shared" ca="1" si="339"/>
        <v>0</v>
      </c>
      <c r="LF2176" s="2" t="e">
        <f t="shared" ca="1" si="340"/>
        <v>#N/A</v>
      </c>
      <c r="LG2176" s="2">
        <f t="shared" ca="1" si="341"/>
        <v>41719</v>
      </c>
      <c r="LH2176" s="2" t="e">
        <f t="shared" ca="1" si="342"/>
        <v>#N/A</v>
      </c>
      <c r="LI2176" t="e">
        <f t="shared" ca="1" si="343"/>
        <v>#N/A</v>
      </c>
      <c r="LJ2176" t="str">
        <f t="shared" ca="1" si="344"/>
        <v>ezekielogadho@gmail.com</v>
      </c>
      <c r="LK2176" t="e">
        <f t="shared" ca="1" si="345"/>
        <v>#N/A</v>
      </c>
      <c r="LL2176" t="str">
        <f t="shared" ca="1" si="337"/>
        <v>Token</v>
      </c>
      <c r="LM2176" t="str">
        <f t="shared" ca="1" si="338"/>
        <v>ezekielogadho@gmail.com</v>
      </c>
      <c r="LN2176" t="e">
        <f ca="1">OFFSET($A2176,,MATCH(OFFSET([2]Keys!C$1,MATCH(Data.Collect1Dump!$LL2176,[2]Keys!$A$2:$A$4,0),),Data.Collect1Dump!$3:$3,0)-1,)</f>
        <v>#VALUE!</v>
      </c>
      <c r="LO2176" s="2" t="e">
        <f t="shared" ca="1" si="346"/>
        <v>#VALUE!</v>
      </c>
    </row>
    <row r="2177" spans="1:327">
      <c r="A2177" t="s">
        <v>10482</v>
      </c>
      <c r="ID2177"/>
      <c r="JD2177" t="s">
        <v>4392</v>
      </c>
      <c r="JE2177" t="s">
        <v>10483</v>
      </c>
      <c r="JF2177" t="s">
        <v>329</v>
      </c>
      <c r="JG2177">
        <v>7000</v>
      </c>
      <c r="JH2177" t="s">
        <v>330</v>
      </c>
      <c r="JR2177" t="s">
        <v>330</v>
      </c>
      <c r="KP2177" t="s">
        <v>330</v>
      </c>
      <c r="KS2177" t="s">
        <v>330</v>
      </c>
      <c r="KV2177" t="s">
        <v>330</v>
      </c>
      <c r="KX2177" t="s">
        <v>329</v>
      </c>
      <c r="KZ2177">
        <f ca="1">OFFSET($A2177,,MATCH([2]Keys!$B$2,Data.Collect1Dump!$3:$3,0)-1)</f>
        <v>0</v>
      </c>
      <c r="LA2177" t="str">
        <f ca="1">OFFSET($A2177,,MATCH([2]Keys!$B$4,Data.Collect1Dump!$3:$3,0)-1)</f>
        <v>ezekielogadho@gmail.com</v>
      </c>
      <c r="LB2177">
        <f ca="1">OFFSET($A2177,,MATCH([2]Keys!$B$3,Data.Collect1Dump!$3:$3,0)-1)</f>
        <v>0</v>
      </c>
      <c r="LC2177">
        <f t="shared" ca="1" si="339"/>
        <v>0</v>
      </c>
      <c r="LD2177">
        <f t="shared" ca="1" si="339"/>
        <v>1</v>
      </c>
      <c r="LE2177">
        <f t="shared" ca="1" si="339"/>
        <v>0</v>
      </c>
      <c r="LF2177" s="2" t="e">
        <f t="shared" ca="1" si="340"/>
        <v>#N/A</v>
      </c>
      <c r="LG2177" s="2">
        <f t="shared" ca="1" si="341"/>
        <v>41719</v>
      </c>
      <c r="LH2177" s="2" t="e">
        <f t="shared" ca="1" si="342"/>
        <v>#N/A</v>
      </c>
      <c r="LI2177" t="e">
        <f t="shared" ca="1" si="343"/>
        <v>#N/A</v>
      </c>
      <c r="LJ2177" t="str">
        <f t="shared" ca="1" si="344"/>
        <v>ezekielogadho@gmail.com</v>
      </c>
      <c r="LK2177" t="e">
        <f t="shared" ca="1" si="345"/>
        <v>#N/A</v>
      </c>
      <c r="LL2177" t="str">
        <f t="shared" ca="1" si="337"/>
        <v>Token</v>
      </c>
      <c r="LM2177" t="str">
        <f t="shared" ca="1" si="338"/>
        <v>ezekielogadho@gmail.com</v>
      </c>
      <c r="LN2177" t="e">
        <f ca="1">OFFSET($A2177,,MATCH(OFFSET([2]Keys!C$1,MATCH(Data.Collect1Dump!$LL2177,[2]Keys!$A$2:$A$4,0),),Data.Collect1Dump!$3:$3,0)-1,)</f>
        <v>#VALUE!</v>
      </c>
      <c r="LO2177" s="2" t="e">
        <f t="shared" ca="1" si="346"/>
        <v>#VALUE!</v>
      </c>
    </row>
    <row r="2178" spans="1:327">
      <c r="A2178" t="s">
        <v>10484</v>
      </c>
      <c r="ID2178"/>
      <c r="JD2178" t="s">
        <v>350</v>
      </c>
      <c r="JE2178" t="s">
        <v>10485</v>
      </c>
      <c r="JF2178" t="s">
        <v>329</v>
      </c>
      <c r="JG2178">
        <v>7000</v>
      </c>
      <c r="JH2178" t="s">
        <v>330</v>
      </c>
      <c r="JR2178" t="s">
        <v>330</v>
      </c>
      <c r="KP2178" t="s">
        <v>330</v>
      </c>
      <c r="KS2178" t="s">
        <v>330</v>
      </c>
      <c r="KV2178" t="s">
        <v>330</v>
      </c>
      <c r="KX2178" t="s">
        <v>329</v>
      </c>
      <c r="KZ2178">
        <f ca="1">OFFSET($A2178,,MATCH([2]Keys!$B$2,Data.Collect1Dump!$3:$3,0)-1)</f>
        <v>0</v>
      </c>
      <c r="LA2178" t="str">
        <f ca="1">OFFSET($A2178,,MATCH([2]Keys!$B$4,Data.Collect1Dump!$3:$3,0)-1)</f>
        <v>andrew.agumba@givedirectly.org</v>
      </c>
      <c r="LB2178">
        <f ca="1">OFFSET($A2178,,MATCH([2]Keys!$B$3,Data.Collect1Dump!$3:$3,0)-1)</f>
        <v>0</v>
      </c>
      <c r="LC2178">
        <f t="shared" ca="1" si="339"/>
        <v>0</v>
      </c>
      <c r="LD2178">
        <f t="shared" ca="1" si="339"/>
        <v>1</v>
      </c>
      <c r="LE2178">
        <f t="shared" ca="1" si="339"/>
        <v>0</v>
      </c>
      <c r="LF2178" s="2" t="e">
        <f t="shared" ca="1" si="340"/>
        <v>#N/A</v>
      </c>
      <c r="LG2178" s="2">
        <f t="shared" ca="1" si="341"/>
        <v>41612</v>
      </c>
      <c r="LH2178" s="2" t="e">
        <f t="shared" ca="1" si="342"/>
        <v>#N/A</v>
      </c>
      <c r="LI2178" t="e">
        <f t="shared" ca="1" si="343"/>
        <v>#N/A</v>
      </c>
      <c r="LJ2178" t="str">
        <f t="shared" ca="1" si="344"/>
        <v>andrew.agumba@givedirectly.org</v>
      </c>
      <c r="LK2178" t="e">
        <f t="shared" ca="1" si="345"/>
        <v>#N/A</v>
      </c>
      <c r="LL2178" t="str">
        <f t="shared" ca="1" si="337"/>
        <v>Token</v>
      </c>
      <c r="LM2178" t="str">
        <f t="shared" ca="1" si="338"/>
        <v>andrew.agumba@givedirectly.org</v>
      </c>
      <c r="LN2178" t="e">
        <f ca="1">OFFSET($A2178,,MATCH(OFFSET([2]Keys!C$1,MATCH(Data.Collect1Dump!$LL2178,[2]Keys!$A$2:$A$4,0),),Data.Collect1Dump!$3:$3,0)-1,)</f>
        <v>#VALUE!</v>
      </c>
      <c r="LO2178" s="2" t="e">
        <f t="shared" ca="1" si="346"/>
        <v>#VALUE!</v>
      </c>
    </row>
    <row r="2179" spans="1:327">
      <c r="A2179" t="s">
        <v>10486</v>
      </c>
      <c r="B2179" t="s">
        <v>5645</v>
      </c>
      <c r="C2179" t="s">
        <v>10487</v>
      </c>
      <c r="D2179" t="b">
        <v>1</v>
      </c>
      <c r="K2179">
        <v>1</v>
      </c>
      <c r="L2179" t="s">
        <v>329</v>
      </c>
      <c r="M2179" t="s">
        <v>329</v>
      </c>
      <c r="N2179">
        <v>40000</v>
      </c>
      <c r="O2179" t="s">
        <v>329</v>
      </c>
      <c r="T2179" t="s">
        <v>330</v>
      </c>
      <c r="V2179" t="s">
        <v>329</v>
      </c>
      <c r="X2179">
        <v>1</v>
      </c>
      <c r="Y2179">
        <v>39725</v>
      </c>
      <c r="Z2179">
        <v>275</v>
      </c>
      <c r="AO2179">
        <v>60</v>
      </c>
      <c r="AQ2179">
        <v>0</v>
      </c>
      <c r="AV2179" t="b">
        <v>1</v>
      </c>
      <c r="BL2179" t="s">
        <v>329</v>
      </c>
      <c r="BM2179" t="s">
        <v>7030</v>
      </c>
      <c r="BN2179" t="s">
        <v>330</v>
      </c>
      <c r="BP2179">
        <v>0</v>
      </c>
      <c r="BQ2179">
        <v>0</v>
      </c>
      <c r="BU2179" t="b">
        <v>1</v>
      </c>
      <c r="CN2179">
        <v>39725</v>
      </c>
      <c r="DC2179" t="s">
        <v>329</v>
      </c>
      <c r="DD2179" t="b">
        <v>1</v>
      </c>
      <c r="DE2179" t="b">
        <v>1</v>
      </c>
      <c r="DM2179" t="b">
        <v>1</v>
      </c>
      <c r="DR2179" t="s">
        <v>329</v>
      </c>
      <c r="DX2179" t="b">
        <v>1</v>
      </c>
      <c r="EL2179" t="s">
        <v>330</v>
      </c>
      <c r="EN2179" t="s">
        <v>330</v>
      </c>
      <c r="EP2179" t="s">
        <v>330</v>
      </c>
      <c r="FN2179" t="s">
        <v>330</v>
      </c>
      <c r="GJ2179" t="s">
        <v>330</v>
      </c>
      <c r="GW2179" t="s">
        <v>330</v>
      </c>
      <c r="GZ2179" t="s">
        <v>330</v>
      </c>
      <c r="HC2179" t="s">
        <v>330</v>
      </c>
      <c r="HE2179" t="s">
        <v>330</v>
      </c>
      <c r="HG2179" t="s">
        <v>336</v>
      </c>
      <c r="HH2179" t="s">
        <v>330</v>
      </c>
      <c r="HI2179" t="s">
        <v>330</v>
      </c>
      <c r="HJ2179" t="s">
        <v>330</v>
      </c>
      <c r="HK2179" t="b">
        <v>1</v>
      </c>
      <c r="HO2179" t="s">
        <v>337</v>
      </c>
      <c r="HP2179" t="s">
        <v>10488</v>
      </c>
      <c r="HQ2179" t="s">
        <v>339</v>
      </c>
      <c r="HR2179" t="s">
        <v>10489</v>
      </c>
      <c r="HS2179" t="s">
        <v>10490</v>
      </c>
      <c r="HU2179" t="b">
        <v>1</v>
      </c>
      <c r="ID2179">
        <v>999</v>
      </c>
      <c r="JD2179" t="s">
        <v>2833</v>
      </c>
      <c r="JE2179" t="s">
        <v>10491</v>
      </c>
      <c r="JF2179" t="s">
        <v>329</v>
      </c>
      <c r="JG2179">
        <v>7000</v>
      </c>
      <c r="JH2179" t="s">
        <v>330</v>
      </c>
      <c r="JR2179" t="s">
        <v>330</v>
      </c>
      <c r="KP2179" t="s">
        <v>330</v>
      </c>
      <c r="KS2179" t="s">
        <v>330</v>
      </c>
      <c r="KV2179" t="s">
        <v>330</v>
      </c>
      <c r="KX2179" t="s">
        <v>329</v>
      </c>
      <c r="KZ2179" t="str">
        <f ca="1">OFFSET($A2179,,MATCH([2]Keys!$B$2,Data.Collect1Dump!$3:$3,0)-1)</f>
        <v>laura.adhiambo@gmail.com</v>
      </c>
      <c r="LA2179" t="str">
        <f ca="1">OFFSET($A2179,,MATCH([2]Keys!$B$4,Data.Collect1Dump!$3:$3,0)-1)</f>
        <v>andyagumbaa@gmail.com</v>
      </c>
      <c r="LB2179">
        <f ca="1">OFFSET($A2179,,MATCH([2]Keys!$B$3,Data.Collect1Dump!$3:$3,0)-1)</f>
        <v>0</v>
      </c>
      <c r="LC2179">
        <f t="shared" ca="1" si="339"/>
        <v>1</v>
      </c>
      <c r="LD2179">
        <f t="shared" ca="1" si="339"/>
        <v>1</v>
      </c>
      <c r="LE2179">
        <f t="shared" ca="1" si="339"/>
        <v>0</v>
      </c>
      <c r="LF2179" s="2">
        <f t="shared" ca="1" si="340"/>
        <v>41717</v>
      </c>
      <c r="LG2179" s="2">
        <f t="shared" ca="1" si="341"/>
        <v>41596</v>
      </c>
      <c r="LH2179" s="2" t="e">
        <f t="shared" ca="1" si="342"/>
        <v>#N/A</v>
      </c>
      <c r="LI2179" t="str">
        <f t="shared" ca="1" si="343"/>
        <v>laura.adhiambo@gmail.com</v>
      </c>
      <c r="LJ2179" t="str">
        <f t="shared" ca="1" si="344"/>
        <v>andyagumbaa@gmail.com</v>
      </c>
      <c r="LK2179" t="e">
        <f t="shared" ca="1" si="345"/>
        <v>#N/A</v>
      </c>
      <c r="LL2179" t="str">
        <f t="shared" ca="1" si="337"/>
        <v>Lump Sum</v>
      </c>
      <c r="LM2179" t="str">
        <f t="shared" ca="1" si="338"/>
        <v>laura.adhiambo@gmail.com</v>
      </c>
      <c r="LN2179" t="e">
        <f ca="1">OFFSET($A2179,,MATCH(OFFSET([2]Keys!C$1,MATCH(Data.Collect1Dump!$LL2179,[2]Keys!$A$2:$A$4,0),),Data.Collect1Dump!$3:$3,0)-1,)</f>
        <v>#VALUE!</v>
      </c>
      <c r="LO2179" s="2" t="e">
        <f t="shared" ca="1" si="346"/>
        <v>#VALUE!</v>
      </c>
    </row>
    <row r="2180" spans="1:327">
      <c r="A2180" t="s">
        <v>10492</v>
      </c>
      <c r="B2180" t="s">
        <v>5645</v>
      </c>
      <c r="C2180" t="s">
        <v>10493</v>
      </c>
      <c r="E2180" t="b">
        <v>1</v>
      </c>
      <c r="J2180" t="s">
        <v>15668</v>
      </c>
      <c r="K2180">
        <v>1</v>
      </c>
      <c r="L2180" t="s">
        <v>329</v>
      </c>
      <c r="M2180" t="s">
        <v>329</v>
      </c>
      <c r="N2180">
        <v>40000</v>
      </c>
      <c r="O2180" t="s">
        <v>329</v>
      </c>
      <c r="T2180" t="s">
        <v>330</v>
      </c>
      <c r="V2180" t="s">
        <v>329</v>
      </c>
      <c r="X2180">
        <v>2</v>
      </c>
      <c r="Y2180">
        <v>30000</v>
      </c>
      <c r="Z2180">
        <v>999</v>
      </c>
      <c r="AA2180">
        <v>8000</v>
      </c>
      <c r="AB2180">
        <v>999</v>
      </c>
      <c r="AO2180">
        <v>30</v>
      </c>
      <c r="AQ2180">
        <v>0</v>
      </c>
      <c r="AV2180" t="b">
        <v>1</v>
      </c>
      <c r="BL2180" t="s">
        <v>329</v>
      </c>
      <c r="BM2180" t="s">
        <v>10494</v>
      </c>
      <c r="BN2180" t="s">
        <v>329</v>
      </c>
      <c r="BO2180" t="s">
        <v>10495</v>
      </c>
      <c r="BP2180">
        <v>3500</v>
      </c>
      <c r="BQ2180">
        <v>0</v>
      </c>
      <c r="BR2180" t="b">
        <v>1</v>
      </c>
      <c r="BU2180" t="b">
        <v>1</v>
      </c>
      <c r="CK2180">
        <v>1100</v>
      </c>
      <c r="CN2180">
        <v>40400</v>
      </c>
      <c r="DC2180" t="s">
        <v>329</v>
      </c>
      <c r="DD2180" t="b">
        <v>1</v>
      </c>
      <c r="DE2180" t="b">
        <v>1</v>
      </c>
      <c r="DM2180" t="b">
        <v>1</v>
      </c>
      <c r="DR2180" t="s">
        <v>329</v>
      </c>
      <c r="DX2180" t="b">
        <v>1</v>
      </c>
      <c r="EL2180" t="s">
        <v>330</v>
      </c>
      <c r="EN2180" t="s">
        <v>330</v>
      </c>
      <c r="EP2180" t="s">
        <v>330</v>
      </c>
      <c r="FN2180" t="s">
        <v>330</v>
      </c>
      <c r="GJ2180" t="s">
        <v>330</v>
      </c>
      <c r="GW2180" t="s">
        <v>330</v>
      </c>
      <c r="GZ2180" t="s">
        <v>330</v>
      </c>
      <c r="HC2180" t="s">
        <v>330</v>
      </c>
      <c r="HE2180" t="s">
        <v>330</v>
      </c>
      <c r="HG2180" t="s">
        <v>336</v>
      </c>
      <c r="HH2180" t="s">
        <v>330</v>
      </c>
      <c r="HI2180" t="s">
        <v>330</v>
      </c>
      <c r="HJ2180" t="s">
        <v>330</v>
      </c>
      <c r="HM2180" t="b">
        <v>1</v>
      </c>
      <c r="HO2180" t="s">
        <v>337</v>
      </c>
      <c r="HP2180" t="s">
        <v>10496</v>
      </c>
      <c r="HQ2180" t="s">
        <v>339</v>
      </c>
      <c r="HR2180" t="s">
        <v>10497</v>
      </c>
      <c r="HS2180" t="s">
        <v>10498</v>
      </c>
      <c r="HU2180" t="b">
        <v>1</v>
      </c>
      <c r="ID2180">
        <v>999</v>
      </c>
      <c r="JD2180" t="s">
        <v>2833</v>
      </c>
      <c r="JE2180" t="s">
        <v>10499</v>
      </c>
      <c r="JF2180" t="s">
        <v>329</v>
      </c>
      <c r="JG2180">
        <v>7000</v>
      </c>
      <c r="JH2180" t="s">
        <v>330</v>
      </c>
      <c r="JR2180" t="s">
        <v>330</v>
      </c>
      <c r="KP2180" t="s">
        <v>330</v>
      </c>
      <c r="KS2180" t="s">
        <v>330</v>
      </c>
      <c r="KV2180" t="s">
        <v>330</v>
      </c>
      <c r="KX2180" t="s">
        <v>329</v>
      </c>
      <c r="KZ2180" t="str">
        <f ca="1">OFFSET($A2180,,MATCH([2]Keys!$B$2,Data.Collect1Dump!$3:$3,0)-1)</f>
        <v>laura.adhiambo@gmail.com</v>
      </c>
      <c r="LA2180" t="str">
        <f ca="1">OFFSET($A2180,,MATCH([2]Keys!$B$4,Data.Collect1Dump!$3:$3,0)-1)</f>
        <v>andyagumbaa@gmail.com</v>
      </c>
      <c r="LB2180">
        <f ca="1">OFFSET($A2180,,MATCH([2]Keys!$B$3,Data.Collect1Dump!$3:$3,0)-1)</f>
        <v>0</v>
      </c>
      <c r="LC2180">
        <f t="shared" ca="1" si="339"/>
        <v>1</v>
      </c>
      <c r="LD2180">
        <f t="shared" ca="1" si="339"/>
        <v>1</v>
      </c>
      <c r="LE2180">
        <f t="shared" ca="1" si="339"/>
        <v>0</v>
      </c>
      <c r="LF2180" s="2">
        <f t="shared" ca="1" si="340"/>
        <v>41718</v>
      </c>
      <c r="LG2180" s="2">
        <f t="shared" ca="1" si="341"/>
        <v>41596</v>
      </c>
      <c r="LH2180" s="2" t="e">
        <f t="shared" ca="1" si="342"/>
        <v>#N/A</v>
      </c>
      <c r="LI2180" t="str">
        <f t="shared" ca="1" si="343"/>
        <v>laura.adhiambo@gmail.com</v>
      </c>
      <c r="LJ2180" t="str">
        <f t="shared" ca="1" si="344"/>
        <v>andyagumbaa@gmail.com</v>
      </c>
      <c r="LK2180" t="e">
        <f t="shared" ca="1" si="345"/>
        <v>#N/A</v>
      </c>
      <c r="LL2180" t="str">
        <f t="shared" ref="LL2180:LL2243" ca="1" si="347">IF(NOT(ISNUMBER(KZ2180)),"Lump Sum",IF(NOT(ISNUMBER(LA2180)),"Token",IF(NOT(ISNUMBER(LB2180)),"Quality Check","Null Survey")))</f>
        <v>Lump Sum</v>
      </c>
      <c r="LM2180" t="str">
        <f t="shared" ref="LM2180:LM2243" ca="1" si="348">IF(NOT(ISNUMBER(KZ2180)),KZ2180,IF(NOT(ISNUMBER(LA2180)),LA2180,IF(NOT(ISNUMBER(LB2180)),LB2180,"Null Survey")))</f>
        <v>laura.adhiambo@gmail.com</v>
      </c>
      <c r="LN2180" t="e">
        <f ca="1">OFFSET($A2180,,MATCH(OFFSET([2]Keys!C$1,MATCH(Data.Collect1Dump!$LL2180,[2]Keys!$A$2:$A$4,0),),Data.Collect1Dump!$3:$3,0)-1,)</f>
        <v>#VALUE!</v>
      </c>
      <c r="LO2180" s="2" t="e">
        <f t="shared" ca="1" si="346"/>
        <v>#VALUE!</v>
      </c>
    </row>
    <row r="2181" spans="1:327">
      <c r="A2181" t="s">
        <v>10500</v>
      </c>
      <c r="B2181" t="s">
        <v>5645</v>
      </c>
      <c r="C2181" t="s">
        <v>10501</v>
      </c>
      <c r="E2181" t="b">
        <v>1</v>
      </c>
      <c r="J2181" t="s">
        <v>15668</v>
      </c>
      <c r="K2181">
        <v>1</v>
      </c>
      <c r="L2181" t="s">
        <v>329</v>
      </c>
      <c r="M2181" t="s">
        <v>329</v>
      </c>
      <c r="N2181">
        <v>40000</v>
      </c>
      <c r="O2181" t="s">
        <v>329</v>
      </c>
      <c r="T2181" t="s">
        <v>330</v>
      </c>
      <c r="V2181" t="s">
        <v>329</v>
      </c>
      <c r="X2181">
        <v>4</v>
      </c>
      <c r="Y2181">
        <v>20000</v>
      </c>
      <c r="Z2181">
        <v>140</v>
      </c>
      <c r="AA2181">
        <v>10000</v>
      </c>
      <c r="AB2181">
        <v>100</v>
      </c>
      <c r="AC2181">
        <v>8000</v>
      </c>
      <c r="AD2181">
        <v>27</v>
      </c>
      <c r="AE2181">
        <v>1200</v>
      </c>
      <c r="AO2181">
        <v>50</v>
      </c>
      <c r="AQ2181">
        <v>0</v>
      </c>
      <c r="AV2181" t="b">
        <v>1</v>
      </c>
      <c r="AX2181" t="b">
        <v>1</v>
      </c>
      <c r="BA2181" t="b">
        <v>1</v>
      </c>
      <c r="BL2181" t="s">
        <v>329</v>
      </c>
      <c r="BM2181" t="s">
        <v>10502</v>
      </c>
      <c r="BN2181" t="s">
        <v>329</v>
      </c>
      <c r="BO2181" t="s">
        <v>10503</v>
      </c>
      <c r="BP2181">
        <v>6000</v>
      </c>
      <c r="BQ2181">
        <v>0</v>
      </c>
      <c r="BR2181" t="b">
        <v>1</v>
      </c>
      <c r="BT2181" t="b">
        <v>1</v>
      </c>
      <c r="BU2181" t="b">
        <v>1</v>
      </c>
      <c r="CK2181">
        <v>3100</v>
      </c>
      <c r="CM2181">
        <v>3000</v>
      </c>
      <c r="CN2181">
        <v>39100</v>
      </c>
      <c r="DC2181" t="s">
        <v>329</v>
      </c>
      <c r="DD2181" t="b">
        <v>1</v>
      </c>
      <c r="DE2181" t="b">
        <v>1</v>
      </c>
      <c r="DM2181" t="b">
        <v>1</v>
      </c>
      <c r="DR2181" t="s">
        <v>329</v>
      </c>
      <c r="DX2181" t="b">
        <v>1</v>
      </c>
      <c r="EL2181" t="s">
        <v>330</v>
      </c>
      <c r="EN2181" t="s">
        <v>330</v>
      </c>
      <c r="EP2181" t="s">
        <v>329</v>
      </c>
      <c r="EQ2181" t="s">
        <v>10504</v>
      </c>
      <c r="EW2181" t="b">
        <v>1</v>
      </c>
      <c r="FD2181" t="b">
        <v>1</v>
      </c>
      <c r="FH2181" t="b">
        <v>1</v>
      </c>
      <c r="FN2181" t="s">
        <v>330</v>
      </c>
      <c r="GJ2181" t="s">
        <v>330</v>
      </c>
      <c r="GW2181" t="s">
        <v>330</v>
      </c>
      <c r="GZ2181" t="s">
        <v>330</v>
      </c>
      <c r="HC2181" t="s">
        <v>330</v>
      </c>
      <c r="HE2181" t="s">
        <v>330</v>
      </c>
      <c r="HG2181" t="s">
        <v>336</v>
      </c>
      <c r="HH2181" t="s">
        <v>329</v>
      </c>
      <c r="HI2181" t="s">
        <v>329</v>
      </c>
      <c r="HJ2181" t="s">
        <v>330</v>
      </c>
      <c r="HK2181" t="b">
        <v>1</v>
      </c>
      <c r="HO2181" t="s">
        <v>510</v>
      </c>
      <c r="HP2181" t="s">
        <v>10505</v>
      </c>
      <c r="HQ2181" t="s">
        <v>339</v>
      </c>
      <c r="HR2181" t="s">
        <v>10506</v>
      </c>
      <c r="HS2181" t="s">
        <v>10507</v>
      </c>
      <c r="HT2181" t="b">
        <v>1</v>
      </c>
      <c r="ID2181">
        <v>999</v>
      </c>
      <c r="JD2181" t="s">
        <v>2833</v>
      </c>
      <c r="JE2181" t="s">
        <v>10508</v>
      </c>
      <c r="JF2181" t="s">
        <v>329</v>
      </c>
      <c r="JG2181">
        <v>7000</v>
      </c>
      <c r="JH2181" t="s">
        <v>330</v>
      </c>
      <c r="JR2181" t="s">
        <v>330</v>
      </c>
      <c r="KP2181" t="s">
        <v>330</v>
      </c>
      <c r="KS2181" t="s">
        <v>330</v>
      </c>
      <c r="KV2181" t="s">
        <v>330</v>
      </c>
      <c r="KZ2181" t="str">
        <f ca="1">OFFSET($A2181,,MATCH([2]Keys!$B$2,Data.Collect1Dump!$3:$3,0)-1)</f>
        <v>laura.adhiambo@gmail.com</v>
      </c>
      <c r="LA2181" t="str">
        <f ca="1">OFFSET($A2181,,MATCH([2]Keys!$B$4,Data.Collect1Dump!$3:$3,0)-1)</f>
        <v>andyagumbaa@gmail.com</v>
      </c>
      <c r="LB2181">
        <f ca="1">OFFSET($A2181,,MATCH([2]Keys!$B$3,Data.Collect1Dump!$3:$3,0)-1)</f>
        <v>0</v>
      </c>
      <c r="LC2181">
        <f t="shared" ref="LC2181:LE2244" ca="1" si="349">IF(NOT(ISNUMBER(KZ2181)),1,0)</f>
        <v>1</v>
      </c>
      <c r="LD2181">
        <f t="shared" ca="1" si="349"/>
        <v>1</v>
      </c>
      <c r="LE2181">
        <f t="shared" ca="1" si="349"/>
        <v>0</v>
      </c>
      <c r="LF2181" s="2">
        <f t="shared" ref="LF2181:LF2244" ca="1" si="350">IF(LC2181=1,DATE(LEFT(C2181,4),RIGHT(LEFT(C2181,7),2), RIGHT(LEFT(C2181, 10),2)),NA())</f>
        <v>41717</v>
      </c>
      <c r="LG2181" s="2">
        <f t="shared" ref="LG2181:LG2244" ca="1" si="351">IF(LD2181=1,DATE(LEFT(JE2181,4),RIGHT(LEFT(JE2181,7),2), RIGHT(LEFT(JE2181, 10),2)),NA())</f>
        <v>41596</v>
      </c>
      <c r="LH2181" s="2" t="e">
        <f t="shared" ref="LH2181:LH2244" ca="1" si="352">IF(LE2181=1,DATE(LEFT(IF2181,4),RIGHT(LEFT(IF2181,7),2), RIGHT(LEFT(IF2181, 10),2)),NA())</f>
        <v>#N/A</v>
      </c>
      <c r="LI2181" t="str">
        <f t="shared" ref="LI2181:LI2244" ca="1" si="353">IF(LC2181=1,B2181,NA())</f>
        <v>laura.adhiambo@gmail.com</v>
      </c>
      <c r="LJ2181" t="str">
        <f t="shared" ref="LJ2181:LJ2244" ca="1" si="354">IF(LD2181=1,JD2181,NA())</f>
        <v>andyagumbaa@gmail.com</v>
      </c>
      <c r="LK2181" t="e">
        <f t="shared" ref="LK2181:LK2244" ca="1" si="355">IF(LE2181=1,IE2181,NA())</f>
        <v>#N/A</v>
      </c>
      <c r="LL2181" t="str">
        <f t="shared" ca="1" si="347"/>
        <v>Lump Sum</v>
      </c>
      <c r="LM2181" t="str">
        <f t="shared" ca="1" si="348"/>
        <v>laura.adhiambo@gmail.com</v>
      </c>
      <c r="LN2181" t="e">
        <f ca="1">OFFSET($A2181,,MATCH(OFFSET([2]Keys!C$1,MATCH(Data.Collect1Dump!$LL2181,[2]Keys!$A$2:$A$4,0),),Data.Collect1Dump!$3:$3,0)-1,)</f>
        <v>#VALUE!</v>
      </c>
      <c r="LO2181" s="2" t="e">
        <f t="shared" ref="LO2181:LO2244" ca="1" si="356">DATE(LEFT(LN2181,4),RIGHT(LEFT(LN2181,7),2), RIGHT(LEFT(LN2181, 10),2))</f>
        <v>#VALUE!</v>
      </c>
    </row>
    <row r="2182" spans="1:327">
      <c r="A2182" t="s">
        <v>10509</v>
      </c>
      <c r="ID2182"/>
      <c r="JD2182" t="s">
        <v>350</v>
      </c>
      <c r="JE2182" t="s">
        <v>10510</v>
      </c>
      <c r="JF2182" t="s">
        <v>329</v>
      </c>
      <c r="JG2182">
        <v>7000</v>
      </c>
      <c r="JH2182" t="s">
        <v>330</v>
      </c>
      <c r="JR2182" t="s">
        <v>330</v>
      </c>
      <c r="KP2182" t="s">
        <v>329</v>
      </c>
      <c r="KQ2182" t="s">
        <v>10511</v>
      </c>
      <c r="KR2182" t="s">
        <v>330</v>
      </c>
      <c r="KS2182" t="s">
        <v>330</v>
      </c>
      <c r="KV2182" t="s">
        <v>330</v>
      </c>
      <c r="KX2182" t="s">
        <v>329</v>
      </c>
      <c r="KZ2182">
        <f ca="1">OFFSET($A2182,,MATCH([2]Keys!$B$2,Data.Collect1Dump!$3:$3,0)-1)</f>
        <v>0</v>
      </c>
      <c r="LA2182" t="str">
        <f ca="1">OFFSET($A2182,,MATCH([2]Keys!$B$4,Data.Collect1Dump!$3:$3,0)-1)</f>
        <v>andrew.agumba@givedirectly.org</v>
      </c>
      <c r="LB2182">
        <f ca="1">OFFSET($A2182,,MATCH([2]Keys!$B$3,Data.Collect1Dump!$3:$3,0)-1)</f>
        <v>0</v>
      </c>
      <c r="LC2182">
        <f t="shared" ca="1" si="349"/>
        <v>0</v>
      </c>
      <c r="LD2182">
        <f t="shared" ca="1" si="349"/>
        <v>1</v>
      </c>
      <c r="LE2182">
        <f t="shared" ca="1" si="349"/>
        <v>0</v>
      </c>
      <c r="LF2182" s="2" t="e">
        <f t="shared" ca="1" si="350"/>
        <v>#N/A</v>
      </c>
      <c r="LG2182" s="2">
        <f t="shared" ca="1" si="351"/>
        <v>41598</v>
      </c>
      <c r="LH2182" s="2" t="e">
        <f t="shared" ca="1" si="352"/>
        <v>#N/A</v>
      </c>
      <c r="LI2182" t="e">
        <f t="shared" ca="1" si="353"/>
        <v>#N/A</v>
      </c>
      <c r="LJ2182" t="str">
        <f t="shared" ca="1" si="354"/>
        <v>andrew.agumba@givedirectly.org</v>
      </c>
      <c r="LK2182" t="e">
        <f t="shared" ca="1" si="355"/>
        <v>#N/A</v>
      </c>
      <c r="LL2182" t="str">
        <f t="shared" ca="1" si="347"/>
        <v>Token</v>
      </c>
      <c r="LM2182" t="str">
        <f t="shared" ca="1" si="348"/>
        <v>andrew.agumba@givedirectly.org</v>
      </c>
      <c r="LN2182" t="e">
        <f ca="1">OFFSET($A2182,,MATCH(OFFSET([2]Keys!C$1,MATCH(Data.Collect1Dump!$LL2182,[2]Keys!$A$2:$A$4,0),),Data.Collect1Dump!$3:$3,0)-1,)</f>
        <v>#VALUE!</v>
      </c>
      <c r="LO2182" s="2" t="e">
        <f t="shared" ca="1" si="356"/>
        <v>#VALUE!</v>
      </c>
    </row>
    <row r="2183" spans="1:327">
      <c r="A2183" t="s">
        <v>10512</v>
      </c>
      <c r="ID2183"/>
      <c r="JD2183" t="s">
        <v>350</v>
      </c>
      <c r="JE2183" t="s">
        <v>10513</v>
      </c>
      <c r="JF2183" t="s">
        <v>329</v>
      </c>
      <c r="JH2183" t="s">
        <v>330</v>
      </c>
      <c r="JR2183" t="s">
        <v>330</v>
      </c>
      <c r="KP2183" t="s">
        <v>330</v>
      </c>
      <c r="KS2183" t="s">
        <v>330</v>
      </c>
      <c r="KV2183" t="s">
        <v>330</v>
      </c>
      <c r="KX2183" t="s">
        <v>329</v>
      </c>
      <c r="KZ2183">
        <f ca="1">OFFSET($A2183,,MATCH([2]Keys!$B$2,Data.Collect1Dump!$3:$3,0)-1)</f>
        <v>0</v>
      </c>
      <c r="LA2183" t="str">
        <f ca="1">OFFSET($A2183,,MATCH([2]Keys!$B$4,Data.Collect1Dump!$3:$3,0)-1)</f>
        <v>andrew.agumba@givedirectly.org</v>
      </c>
      <c r="LB2183">
        <f ca="1">OFFSET($A2183,,MATCH([2]Keys!$B$3,Data.Collect1Dump!$3:$3,0)-1)</f>
        <v>0</v>
      </c>
      <c r="LC2183">
        <f t="shared" ca="1" si="349"/>
        <v>0</v>
      </c>
      <c r="LD2183">
        <f t="shared" ca="1" si="349"/>
        <v>1</v>
      </c>
      <c r="LE2183">
        <f t="shared" ca="1" si="349"/>
        <v>0</v>
      </c>
      <c r="LF2183" s="2" t="e">
        <f t="shared" ca="1" si="350"/>
        <v>#N/A</v>
      </c>
      <c r="LG2183" s="2">
        <f t="shared" ca="1" si="351"/>
        <v>41598</v>
      </c>
      <c r="LH2183" s="2" t="e">
        <f t="shared" ca="1" si="352"/>
        <v>#N/A</v>
      </c>
      <c r="LI2183" t="e">
        <f t="shared" ca="1" si="353"/>
        <v>#N/A</v>
      </c>
      <c r="LJ2183" t="str">
        <f t="shared" ca="1" si="354"/>
        <v>andrew.agumba@givedirectly.org</v>
      </c>
      <c r="LK2183" t="e">
        <f t="shared" ca="1" si="355"/>
        <v>#N/A</v>
      </c>
      <c r="LL2183" t="str">
        <f t="shared" ca="1" si="347"/>
        <v>Token</v>
      </c>
      <c r="LM2183" t="str">
        <f t="shared" ca="1" si="348"/>
        <v>andrew.agumba@givedirectly.org</v>
      </c>
      <c r="LN2183" t="e">
        <f ca="1">OFFSET($A2183,,MATCH(OFFSET([2]Keys!C$1,MATCH(Data.Collect1Dump!$LL2183,[2]Keys!$A$2:$A$4,0),),Data.Collect1Dump!$3:$3,0)-1,)</f>
        <v>#VALUE!</v>
      </c>
      <c r="LO2183" s="2" t="e">
        <f t="shared" ca="1" si="356"/>
        <v>#VALUE!</v>
      </c>
    </row>
    <row r="2184" spans="1:327">
      <c r="A2184" t="s">
        <v>10514</v>
      </c>
      <c r="ID2184"/>
      <c r="JD2184" t="s">
        <v>4392</v>
      </c>
      <c r="JE2184" t="s">
        <v>10515</v>
      </c>
      <c r="JF2184" t="s">
        <v>329</v>
      </c>
      <c r="JG2184">
        <v>7000</v>
      </c>
      <c r="JH2184" t="s">
        <v>330</v>
      </c>
      <c r="JR2184" t="s">
        <v>330</v>
      </c>
      <c r="KP2184" t="s">
        <v>330</v>
      </c>
      <c r="KS2184" t="s">
        <v>330</v>
      </c>
      <c r="KV2184" t="s">
        <v>330</v>
      </c>
      <c r="KX2184" t="s">
        <v>329</v>
      </c>
      <c r="KZ2184">
        <f ca="1">OFFSET($A2184,,MATCH([2]Keys!$B$2,Data.Collect1Dump!$3:$3,0)-1)</f>
        <v>0</v>
      </c>
      <c r="LA2184" t="str">
        <f ca="1">OFFSET($A2184,,MATCH([2]Keys!$B$4,Data.Collect1Dump!$3:$3,0)-1)</f>
        <v>ezekielogadho@gmail.com</v>
      </c>
      <c r="LB2184">
        <f ca="1">OFFSET($A2184,,MATCH([2]Keys!$B$3,Data.Collect1Dump!$3:$3,0)-1)</f>
        <v>0</v>
      </c>
      <c r="LC2184">
        <f t="shared" ca="1" si="349"/>
        <v>0</v>
      </c>
      <c r="LD2184">
        <f t="shared" ca="1" si="349"/>
        <v>1</v>
      </c>
      <c r="LE2184">
        <f t="shared" ca="1" si="349"/>
        <v>0</v>
      </c>
      <c r="LF2184" s="2" t="e">
        <f t="shared" ca="1" si="350"/>
        <v>#N/A</v>
      </c>
      <c r="LG2184" s="2">
        <f t="shared" ca="1" si="351"/>
        <v>41719</v>
      </c>
      <c r="LH2184" s="2" t="e">
        <f t="shared" ca="1" si="352"/>
        <v>#N/A</v>
      </c>
      <c r="LI2184" t="e">
        <f t="shared" ca="1" si="353"/>
        <v>#N/A</v>
      </c>
      <c r="LJ2184" t="str">
        <f t="shared" ca="1" si="354"/>
        <v>ezekielogadho@gmail.com</v>
      </c>
      <c r="LK2184" t="e">
        <f t="shared" ca="1" si="355"/>
        <v>#N/A</v>
      </c>
      <c r="LL2184" t="str">
        <f t="shared" ca="1" si="347"/>
        <v>Token</v>
      </c>
      <c r="LM2184" t="str">
        <f t="shared" ca="1" si="348"/>
        <v>ezekielogadho@gmail.com</v>
      </c>
      <c r="LN2184" t="e">
        <f ca="1">OFFSET($A2184,,MATCH(OFFSET([2]Keys!C$1,MATCH(Data.Collect1Dump!$LL2184,[2]Keys!$A$2:$A$4,0),),Data.Collect1Dump!$3:$3,0)-1,)</f>
        <v>#VALUE!</v>
      </c>
      <c r="LO2184" s="2" t="e">
        <f t="shared" ca="1" si="356"/>
        <v>#VALUE!</v>
      </c>
    </row>
    <row r="2185" spans="1:327">
      <c r="A2185" t="s">
        <v>10516</v>
      </c>
      <c r="ID2185"/>
      <c r="JD2185" t="s">
        <v>2833</v>
      </c>
      <c r="JE2185" t="s">
        <v>10517</v>
      </c>
      <c r="JF2185" t="s">
        <v>329</v>
      </c>
      <c r="JG2185">
        <v>7000</v>
      </c>
      <c r="JH2185" t="s">
        <v>330</v>
      </c>
      <c r="JR2185" t="s">
        <v>330</v>
      </c>
      <c r="KP2185" t="s">
        <v>330</v>
      </c>
      <c r="KS2185" t="s">
        <v>330</v>
      </c>
      <c r="KV2185" t="s">
        <v>330</v>
      </c>
      <c r="KX2185" t="s">
        <v>329</v>
      </c>
      <c r="KZ2185">
        <f ca="1">OFFSET($A2185,,MATCH([2]Keys!$B$2,Data.Collect1Dump!$3:$3,0)-1)</f>
        <v>0</v>
      </c>
      <c r="LA2185" t="str">
        <f ca="1">OFFSET($A2185,,MATCH([2]Keys!$B$4,Data.Collect1Dump!$3:$3,0)-1)</f>
        <v>andyagumbaa@gmail.com</v>
      </c>
      <c r="LB2185">
        <f ca="1">OFFSET($A2185,,MATCH([2]Keys!$B$3,Data.Collect1Dump!$3:$3,0)-1)</f>
        <v>0</v>
      </c>
      <c r="LC2185">
        <f t="shared" ca="1" si="349"/>
        <v>0</v>
      </c>
      <c r="LD2185">
        <f t="shared" ca="1" si="349"/>
        <v>1</v>
      </c>
      <c r="LE2185">
        <f t="shared" ca="1" si="349"/>
        <v>0</v>
      </c>
      <c r="LF2185" s="2" t="e">
        <f t="shared" ca="1" si="350"/>
        <v>#N/A</v>
      </c>
      <c r="LG2185" s="2">
        <f t="shared" ca="1" si="351"/>
        <v>41596</v>
      </c>
      <c r="LH2185" s="2" t="e">
        <f t="shared" ca="1" si="352"/>
        <v>#N/A</v>
      </c>
      <c r="LI2185" t="e">
        <f t="shared" ca="1" si="353"/>
        <v>#N/A</v>
      </c>
      <c r="LJ2185" t="str">
        <f t="shared" ca="1" si="354"/>
        <v>andyagumbaa@gmail.com</v>
      </c>
      <c r="LK2185" t="e">
        <f t="shared" ca="1" si="355"/>
        <v>#N/A</v>
      </c>
      <c r="LL2185" t="str">
        <f t="shared" ca="1" si="347"/>
        <v>Token</v>
      </c>
      <c r="LM2185" t="str">
        <f t="shared" ca="1" si="348"/>
        <v>andyagumbaa@gmail.com</v>
      </c>
      <c r="LN2185" t="e">
        <f ca="1">OFFSET($A2185,,MATCH(OFFSET([2]Keys!C$1,MATCH(Data.Collect1Dump!$LL2185,[2]Keys!$A$2:$A$4,0),),Data.Collect1Dump!$3:$3,0)-1,)</f>
        <v>#VALUE!</v>
      </c>
      <c r="LO2185" s="2" t="e">
        <f t="shared" ca="1" si="356"/>
        <v>#VALUE!</v>
      </c>
    </row>
    <row r="2186" spans="1:327">
      <c r="A2186" t="s">
        <v>10518</v>
      </c>
      <c r="ID2186"/>
      <c r="JD2186" t="s">
        <v>350</v>
      </c>
      <c r="JE2186" t="s">
        <v>10519</v>
      </c>
      <c r="JF2186" t="s">
        <v>329</v>
      </c>
      <c r="JG2186">
        <v>7000</v>
      </c>
      <c r="JH2186" t="s">
        <v>330</v>
      </c>
      <c r="JR2186" t="s">
        <v>330</v>
      </c>
      <c r="KP2186" t="s">
        <v>330</v>
      </c>
      <c r="KS2186" t="s">
        <v>330</v>
      </c>
      <c r="KV2186" t="s">
        <v>330</v>
      </c>
      <c r="KX2186" t="s">
        <v>329</v>
      </c>
      <c r="KZ2186">
        <f ca="1">OFFSET($A2186,,MATCH([2]Keys!$B$2,Data.Collect1Dump!$3:$3,0)-1)</f>
        <v>0</v>
      </c>
      <c r="LA2186" t="str">
        <f ca="1">OFFSET($A2186,,MATCH([2]Keys!$B$4,Data.Collect1Dump!$3:$3,0)-1)</f>
        <v>andrew.agumba@givedirectly.org</v>
      </c>
      <c r="LB2186">
        <f ca="1">OFFSET($A2186,,MATCH([2]Keys!$B$3,Data.Collect1Dump!$3:$3,0)-1)</f>
        <v>0</v>
      </c>
      <c r="LC2186">
        <f t="shared" ca="1" si="349"/>
        <v>0</v>
      </c>
      <c r="LD2186">
        <f t="shared" ca="1" si="349"/>
        <v>1</v>
      </c>
      <c r="LE2186">
        <f t="shared" ca="1" si="349"/>
        <v>0</v>
      </c>
      <c r="LF2186" s="2" t="e">
        <f t="shared" ca="1" si="350"/>
        <v>#N/A</v>
      </c>
      <c r="LG2186" s="2">
        <f t="shared" ca="1" si="351"/>
        <v>41614</v>
      </c>
      <c r="LH2186" s="2" t="e">
        <f t="shared" ca="1" si="352"/>
        <v>#N/A</v>
      </c>
      <c r="LI2186" t="e">
        <f t="shared" ca="1" si="353"/>
        <v>#N/A</v>
      </c>
      <c r="LJ2186" t="str">
        <f t="shared" ca="1" si="354"/>
        <v>andrew.agumba@givedirectly.org</v>
      </c>
      <c r="LK2186" t="e">
        <f t="shared" ca="1" si="355"/>
        <v>#N/A</v>
      </c>
      <c r="LL2186" t="str">
        <f t="shared" ca="1" si="347"/>
        <v>Token</v>
      </c>
      <c r="LM2186" t="str">
        <f t="shared" ca="1" si="348"/>
        <v>andrew.agumba@givedirectly.org</v>
      </c>
      <c r="LN2186" t="e">
        <f ca="1">OFFSET($A2186,,MATCH(OFFSET([2]Keys!C$1,MATCH(Data.Collect1Dump!$LL2186,[2]Keys!$A$2:$A$4,0),),Data.Collect1Dump!$3:$3,0)-1,)</f>
        <v>#VALUE!</v>
      </c>
      <c r="LO2186" s="2" t="e">
        <f t="shared" ca="1" si="356"/>
        <v>#VALUE!</v>
      </c>
    </row>
    <row r="2187" spans="1:327">
      <c r="A2187" t="s">
        <v>10520</v>
      </c>
      <c r="ID2187"/>
      <c r="JD2187" t="s">
        <v>2833</v>
      </c>
      <c r="JE2187" t="s">
        <v>10521</v>
      </c>
      <c r="JF2187" t="s">
        <v>329</v>
      </c>
      <c r="JG2187">
        <v>7000</v>
      </c>
      <c r="JH2187" t="s">
        <v>330</v>
      </c>
      <c r="JR2187" t="s">
        <v>329</v>
      </c>
      <c r="JS2187" t="s">
        <v>10522</v>
      </c>
      <c r="JY2187" t="b">
        <v>1</v>
      </c>
      <c r="KF2187" t="b">
        <v>1</v>
      </c>
      <c r="KJ2187" t="b">
        <v>1</v>
      </c>
      <c r="KP2187" t="s">
        <v>330</v>
      </c>
      <c r="KS2187" t="s">
        <v>330</v>
      </c>
      <c r="KV2187" t="s">
        <v>330</v>
      </c>
      <c r="KX2187" t="s">
        <v>329</v>
      </c>
      <c r="KZ2187">
        <f ca="1">OFFSET($A2187,,MATCH([2]Keys!$B$2,Data.Collect1Dump!$3:$3,0)-1)</f>
        <v>0</v>
      </c>
      <c r="LA2187" t="str">
        <f ca="1">OFFSET($A2187,,MATCH([2]Keys!$B$4,Data.Collect1Dump!$3:$3,0)-1)</f>
        <v>andyagumbaa@gmail.com</v>
      </c>
      <c r="LB2187">
        <f ca="1">OFFSET($A2187,,MATCH([2]Keys!$B$3,Data.Collect1Dump!$3:$3,0)-1)</f>
        <v>0</v>
      </c>
      <c r="LC2187">
        <f t="shared" ca="1" si="349"/>
        <v>0</v>
      </c>
      <c r="LD2187">
        <f t="shared" ca="1" si="349"/>
        <v>1</v>
      </c>
      <c r="LE2187">
        <f t="shared" ca="1" si="349"/>
        <v>0</v>
      </c>
      <c r="LF2187" s="2" t="e">
        <f t="shared" ca="1" si="350"/>
        <v>#N/A</v>
      </c>
      <c r="LG2187" s="2">
        <f t="shared" ca="1" si="351"/>
        <v>41613</v>
      </c>
      <c r="LH2187" s="2" t="e">
        <f t="shared" ca="1" si="352"/>
        <v>#N/A</v>
      </c>
      <c r="LI2187" t="e">
        <f t="shared" ca="1" si="353"/>
        <v>#N/A</v>
      </c>
      <c r="LJ2187" t="str">
        <f t="shared" ca="1" si="354"/>
        <v>andyagumbaa@gmail.com</v>
      </c>
      <c r="LK2187" t="e">
        <f t="shared" ca="1" si="355"/>
        <v>#N/A</v>
      </c>
      <c r="LL2187" t="str">
        <f t="shared" ca="1" si="347"/>
        <v>Token</v>
      </c>
      <c r="LM2187" t="str">
        <f t="shared" ca="1" si="348"/>
        <v>andyagumbaa@gmail.com</v>
      </c>
      <c r="LN2187" t="e">
        <f ca="1">OFFSET($A2187,,MATCH(OFFSET([2]Keys!C$1,MATCH(Data.Collect1Dump!$LL2187,[2]Keys!$A$2:$A$4,0),),Data.Collect1Dump!$3:$3,0)-1,)</f>
        <v>#VALUE!</v>
      </c>
      <c r="LO2187" s="2" t="e">
        <f t="shared" ca="1" si="356"/>
        <v>#VALUE!</v>
      </c>
    </row>
    <row r="2188" spans="1:327">
      <c r="A2188" t="s">
        <v>10523</v>
      </c>
      <c r="ID2188"/>
      <c r="JD2188" t="s">
        <v>350</v>
      </c>
      <c r="JE2188" t="s">
        <v>10524</v>
      </c>
      <c r="JF2188" t="s">
        <v>329</v>
      </c>
      <c r="JG2188">
        <v>7000</v>
      </c>
      <c r="JH2188" t="s">
        <v>330</v>
      </c>
      <c r="JR2188" t="s">
        <v>330</v>
      </c>
      <c r="KP2188" t="s">
        <v>330</v>
      </c>
      <c r="KS2188" t="s">
        <v>330</v>
      </c>
      <c r="KV2188" t="s">
        <v>330</v>
      </c>
      <c r="KX2188" t="s">
        <v>329</v>
      </c>
      <c r="KZ2188">
        <f ca="1">OFFSET($A2188,,MATCH([2]Keys!$B$2,Data.Collect1Dump!$3:$3,0)-1)</f>
        <v>0</v>
      </c>
      <c r="LA2188" t="str">
        <f ca="1">OFFSET($A2188,,MATCH([2]Keys!$B$4,Data.Collect1Dump!$3:$3,0)-1)</f>
        <v>andrew.agumba@givedirectly.org</v>
      </c>
      <c r="LB2188">
        <f ca="1">OFFSET($A2188,,MATCH([2]Keys!$B$3,Data.Collect1Dump!$3:$3,0)-1)</f>
        <v>0</v>
      </c>
      <c r="LC2188">
        <f t="shared" ca="1" si="349"/>
        <v>0</v>
      </c>
      <c r="LD2188">
        <f t="shared" ca="1" si="349"/>
        <v>1</v>
      </c>
      <c r="LE2188">
        <f t="shared" ca="1" si="349"/>
        <v>0</v>
      </c>
      <c r="LF2188" s="2" t="e">
        <f t="shared" ca="1" si="350"/>
        <v>#N/A</v>
      </c>
      <c r="LG2188" s="2">
        <f t="shared" ca="1" si="351"/>
        <v>41617</v>
      </c>
      <c r="LH2188" s="2" t="e">
        <f t="shared" ca="1" si="352"/>
        <v>#N/A</v>
      </c>
      <c r="LI2188" t="e">
        <f t="shared" ca="1" si="353"/>
        <v>#N/A</v>
      </c>
      <c r="LJ2188" t="str">
        <f t="shared" ca="1" si="354"/>
        <v>andrew.agumba@givedirectly.org</v>
      </c>
      <c r="LK2188" t="e">
        <f t="shared" ca="1" si="355"/>
        <v>#N/A</v>
      </c>
      <c r="LL2188" t="str">
        <f t="shared" ca="1" si="347"/>
        <v>Token</v>
      </c>
      <c r="LM2188" t="str">
        <f t="shared" ca="1" si="348"/>
        <v>andrew.agumba@givedirectly.org</v>
      </c>
      <c r="LN2188" t="e">
        <f ca="1">OFFSET($A2188,,MATCH(OFFSET([2]Keys!C$1,MATCH(Data.Collect1Dump!$LL2188,[2]Keys!$A$2:$A$4,0),),Data.Collect1Dump!$3:$3,0)-1,)</f>
        <v>#VALUE!</v>
      </c>
      <c r="LO2188" s="2" t="e">
        <f t="shared" ca="1" si="356"/>
        <v>#VALUE!</v>
      </c>
    </row>
    <row r="2189" spans="1:327">
      <c r="A2189" t="s">
        <v>10525</v>
      </c>
      <c r="ID2189"/>
      <c r="KZ2189">
        <f ca="1">OFFSET($A2189,,MATCH([2]Keys!$B$2,Data.Collect1Dump!$3:$3,0)-1)</f>
        <v>0</v>
      </c>
      <c r="LA2189">
        <f ca="1">OFFSET($A2189,,MATCH([2]Keys!$B$4,Data.Collect1Dump!$3:$3,0)-1)</f>
        <v>0</v>
      </c>
      <c r="LB2189">
        <f ca="1">OFFSET($A2189,,MATCH([2]Keys!$B$3,Data.Collect1Dump!$3:$3,0)-1)</f>
        <v>0</v>
      </c>
      <c r="LC2189">
        <f t="shared" ca="1" si="349"/>
        <v>0</v>
      </c>
      <c r="LD2189">
        <f t="shared" ca="1" si="349"/>
        <v>0</v>
      </c>
      <c r="LE2189">
        <f t="shared" ca="1" si="349"/>
        <v>0</v>
      </c>
      <c r="LF2189" s="2" t="e">
        <f t="shared" ca="1" si="350"/>
        <v>#N/A</v>
      </c>
      <c r="LG2189" s="2" t="e">
        <f t="shared" ca="1" si="351"/>
        <v>#N/A</v>
      </c>
      <c r="LH2189" s="2" t="e">
        <f t="shared" ca="1" si="352"/>
        <v>#N/A</v>
      </c>
      <c r="LI2189" t="e">
        <f t="shared" ca="1" si="353"/>
        <v>#N/A</v>
      </c>
      <c r="LJ2189" t="e">
        <f t="shared" ca="1" si="354"/>
        <v>#N/A</v>
      </c>
      <c r="LK2189" t="e">
        <f t="shared" ca="1" si="355"/>
        <v>#N/A</v>
      </c>
      <c r="LL2189" t="str">
        <f t="shared" ca="1" si="347"/>
        <v>Null Survey</v>
      </c>
      <c r="LM2189" t="str">
        <f t="shared" ca="1" si="348"/>
        <v>Null Survey</v>
      </c>
      <c r="LN2189" t="e">
        <f ca="1">OFFSET($A2189,,MATCH(OFFSET([2]Keys!C$1,MATCH(Data.Collect1Dump!$LL2189,[2]Keys!$A$2:$A$4,0),),Data.Collect1Dump!$3:$3,0)-1,)</f>
        <v>#N/A</v>
      </c>
      <c r="LO2189" s="2" t="e">
        <f t="shared" ca="1" si="356"/>
        <v>#N/A</v>
      </c>
    </row>
    <row r="2190" spans="1:327">
      <c r="A2190" t="s">
        <v>10526</v>
      </c>
      <c r="ID2190"/>
      <c r="KZ2190">
        <f ca="1">OFFSET($A2190,,MATCH([2]Keys!$B$2,Data.Collect1Dump!$3:$3,0)-1)</f>
        <v>0</v>
      </c>
      <c r="LA2190">
        <f ca="1">OFFSET($A2190,,MATCH([2]Keys!$B$4,Data.Collect1Dump!$3:$3,0)-1)</f>
        <v>0</v>
      </c>
      <c r="LB2190">
        <f ca="1">OFFSET($A2190,,MATCH([2]Keys!$B$3,Data.Collect1Dump!$3:$3,0)-1)</f>
        <v>0</v>
      </c>
      <c r="LC2190">
        <f t="shared" ca="1" si="349"/>
        <v>0</v>
      </c>
      <c r="LD2190">
        <f t="shared" ca="1" si="349"/>
        <v>0</v>
      </c>
      <c r="LE2190">
        <f t="shared" ca="1" si="349"/>
        <v>0</v>
      </c>
      <c r="LF2190" s="2" t="e">
        <f t="shared" ca="1" si="350"/>
        <v>#N/A</v>
      </c>
      <c r="LG2190" s="2" t="e">
        <f t="shared" ca="1" si="351"/>
        <v>#N/A</v>
      </c>
      <c r="LH2190" s="2" t="e">
        <f t="shared" ca="1" si="352"/>
        <v>#N/A</v>
      </c>
      <c r="LI2190" t="e">
        <f t="shared" ca="1" si="353"/>
        <v>#N/A</v>
      </c>
      <c r="LJ2190" t="e">
        <f t="shared" ca="1" si="354"/>
        <v>#N/A</v>
      </c>
      <c r="LK2190" t="e">
        <f t="shared" ca="1" si="355"/>
        <v>#N/A</v>
      </c>
      <c r="LL2190" t="str">
        <f t="shared" ca="1" si="347"/>
        <v>Null Survey</v>
      </c>
      <c r="LM2190" t="str">
        <f t="shared" ca="1" si="348"/>
        <v>Null Survey</v>
      </c>
      <c r="LN2190" t="e">
        <f ca="1">OFFSET($A2190,,MATCH(OFFSET([2]Keys!C$1,MATCH(Data.Collect1Dump!$LL2190,[2]Keys!$A$2:$A$4,0),),Data.Collect1Dump!$3:$3,0)-1,)</f>
        <v>#N/A</v>
      </c>
      <c r="LO2190" s="2" t="e">
        <f t="shared" ca="1" si="356"/>
        <v>#N/A</v>
      </c>
    </row>
    <row r="2191" spans="1:327">
      <c r="A2191" t="s">
        <v>10527</v>
      </c>
      <c r="B2191" t="s">
        <v>5645</v>
      </c>
      <c r="C2191" t="s">
        <v>10528</v>
      </c>
      <c r="D2191" t="b">
        <v>1</v>
      </c>
      <c r="K2191">
        <v>1</v>
      </c>
      <c r="L2191" t="s">
        <v>329</v>
      </c>
      <c r="M2191" t="s">
        <v>329</v>
      </c>
      <c r="N2191">
        <v>40000</v>
      </c>
      <c r="O2191" t="s">
        <v>329</v>
      </c>
      <c r="T2191" t="s">
        <v>330</v>
      </c>
      <c r="V2191" t="s">
        <v>329</v>
      </c>
      <c r="X2191">
        <v>3</v>
      </c>
      <c r="Y2191">
        <v>2000</v>
      </c>
      <c r="Z2191">
        <v>999</v>
      </c>
      <c r="AA2191">
        <v>10000</v>
      </c>
      <c r="AB2191">
        <v>999</v>
      </c>
      <c r="AC2191">
        <v>28480</v>
      </c>
      <c r="AD2191">
        <v>999</v>
      </c>
      <c r="AO2191">
        <v>120</v>
      </c>
      <c r="AQ2191">
        <v>30</v>
      </c>
      <c r="AV2191" t="b">
        <v>1</v>
      </c>
      <c r="BL2191" t="s">
        <v>329</v>
      </c>
      <c r="BM2191" t="s">
        <v>10529</v>
      </c>
      <c r="BN2191" t="s">
        <v>330</v>
      </c>
      <c r="BP2191">
        <v>100</v>
      </c>
      <c r="BQ2191">
        <v>0</v>
      </c>
      <c r="BR2191" t="b">
        <v>1</v>
      </c>
      <c r="BU2191" t="b">
        <v>1</v>
      </c>
      <c r="BZ2191" t="b">
        <v>1</v>
      </c>
      <c r="CK2191">
        <v>2540</v>
      </c>
      <c r="CN2191">
        <v>36040</v>
      </c>
      <c r="CS2191">
        <v>2000</v>
      </c>
      <c r="DC2191" t="s">
        <v>329</v>
      </c>
      <c r="DD2191" t="b">
        <v>1</v>
      </c>
      <c r="DL2191" t="b">
        <v>1</v>
      </c>
      <c r="DR2191" t="s">
        <v>329</v>
      </c>
      <c r="DU2191" t="b">
        <v>1</v>
      </c>
      <c r="EL2191" t="s">
        <v>330</v>
      </c>
      <c r="EN2191" t="s">
        <v>330</v>
      </c>
      <c r="EP2191" t="s">
        <v>330</v>
      </c>
      <c r="FN2191" t="s">
        <v>330</v>
      </c>
      <c r="GJ2191" t="s">
        <v>330</v>
      </c>
      <c r="GW2191" t="s">
        <v>330</v>
      </c>
      <c r="GZ2191" t="s">
        <v>330</v>
      </c>
      <c r="HC2191" t="s">
        <v>330</v>
      </c>
      <c r="HE2191" t="s">
        <v>330</v>
      </c>
      <c r="HG2191" t="s">
        <v>336</v>
      </c>
      <c r="HH2191" t="s">
        <v>330</v>
      </c>
      <c r="HI2191" t="s">
        <v>330</v>
      </c>
      <c r="HJ2191" t="s">
        <v>330</v>
      </c>
      <c r="HK2191" t="b">
        <v>1</v>
      </c>
      <c r="HO2191" t="s">
        <v>337</v>
      </c>
      <c r="HP2191" t="s">
        <v>10530</v>
      </c>
      <c r="HQ2191" t="s">
        <v>339</v>
      </c>
      <c r="HR2191" t="s">
        <v>10531</v>
      </c>
      <c r="HS2191" t="s">
        <v>10532</v>
      </c>
      <c r="HU2191" t="b">
        <v>1</v>
      </c>
      <c r="HX2191" t="b">
        <v>1</v>
      </c>
      <c r="ID2191" t="s">
        <v>10144</v>
      </c>
      <c r="JD2191" t="s">
        <v>350</v>
      </c>
      <c r="JE2191" t="s">
        <v>10533</v>
      </c>
      <c r="JF2191" t="s">
        <v>329</v>
      </c>
      <c r="JG2191">
        <v>7000</v>
      </c>
      <c r="JH2191" t="s">
        <v>330</v>
      </c>
      <c r="JR2191" t="s">
        <v>330</v>
      </c>
      <c r="KP2191" t="s">
        <v>330</v>
      </c>
      <c r="KS2191" t="s">
        <v>330</v>
      </c>
      <c r="KV2191" t="s">
        <v>330</v>
      </c>
      <c r="KX2191" t="s">
        <v>329</v>
      </c>
      <c r="KZ2191" t="str">
        <f ca="1">OFFSET($A2191,,MATCH([2]Keys!$B$2,Data.Collect1Dump!$3:$3,0)-1)</f>
        <v>laura.adhiambo@gmail.com</v>
      </c>
      <c r="LA2191" t="str">
        <f ca="1">OFFSET($A2191,,MATCH([2]Keys!$B$4,Data.Collect1Dump!$3:$3,0)-1)</f>
        <v>andrew.agumba@givedirectly.org</v>
      </c>
      <c r="LB2191">
        <f ca="1">OFFSET($A2191,,MATCH([2]Keys!$B$3,Data.Collect1Dump!$3:$3,0)-1)</f>
        <v>0</v>
      </c>
      <c r="LC2191">
        <f t="shared" ca="1" si="349"/>
        <v>1</v>
      </c>
      <c r="LD2191">
        <f t="shared" ca="1" si="349"/>
        <v>1</v>
      </c>
      <c r="LE2191">
        <f t="shared" ca="1" si="349"/>
        <v>0</v>
      </c>
      <c r="LF2191" s="2">
        <f t="shared" ca="1" si="350"/>
        <v>41717</v>
      </c>
      <c r="LG2191" s="2">
        <f t="shared" ca="1" si="351"/>
        <v>41598</v>
      </c>
      <c r="LH2191" s="2" t="e">
        <f t="shared" ca="1" si="352"/>
        <v>#N/A</v>
      </c>
      <c r="LI2191" t="str">
        <f t="shared" ca="1" si="353"/>
        <v>laura.adhiambo@gmail.com</v>
      </c>
      <c r="LJ2191" t="str">
        <f t="shared" ca="1" si="354"/>
        <v>andrew.agumba@givedirectly.org</v>
      </c>
      <c r="LK2191" t="e">
        <f t="shared" ca="1" si="355"/>
        <v>#N/A</v>
      </c>
      <c r="LL2191" t="str">
        <f t="shared" ca="1" si="347"/>
        <v>Lump Sum</v>
      </c>
      <c r="LM2191" t="str">
        <f t="shared" ca="1" si="348"/>
        <v>laura.adhiambo@gmail.com</v>
      </c>
      <c r="LN2191" t="e">
        <f ca="1">OFFSET($A2191,,MATCH(OFFSET([2]Keys!C$1,MATCH(Data.Collect1Dump!$LL2191,[2]Keys!$A$2:$A$4,0),),Data.Collect1Dump!$3:$3,0)-1,)</f>
        <v>#VALUE!</v>
      </c>
      <c r="LO2191" s="2" t="e">
        <f t="shared" ca="1" si="356"/>
        <v>#VALUE!</v>
      </c>
    </row>
    <row r="2192" spans="1:327">
      <c r="A2192" t="s">
        <v>10534</v>
      </c>
      <c r="ID2192"/>
      <c r="JD2192" t="s">
        <v>350</v>
      </c>
      <c r="JE2192" t="s">
        <v>10535</v>
      </c>
      <c r="JF2192" t="s">
        <v>329</v>
      </c>
      <c r="JG2192">
        <v>7000</v>
      </c>
      <c r="JH2192" t="s">
        <v>330</v>
      </c>
      <c r="JR2192" t="s">
        <v>330</v>
      </c>
      <c r="KP2192" t="s">
        <v>330</v>
      </c>
      <c r="KS2192" t="s">
        <v>330</v>
      </c>
      <c r="KV2192" t="s">
        <v>330</v>
      </c>
      <c r="KX2192" t="s">
        <v>329</v>
      </c>
      <c r="KZ2192">
        <f ca="1">OFFSET($A2192,,MATCH([2]Keys!$B$2,Data.Collect1Dump!$3:$3,0)-1)</f>
        <v>0</v>
      </c>
      <c r="LA2192" t="str">
        <f ca="1">OFFSET($A2192,,MATCH([2]Keys!$B$4,Data.Collect1Dump!$3:$3,0)-1)</f>
        <v>andrew.agumba@givedirectly.org</v>
      </c>
      <c r="LB2192">
        <f ca="1">OFFSET($A2192,,MATCH([2]Keys!$B$3,Data.Collect1Dump!$3:$3,0)-1)</f>
        <v>0</v>
      </c>
      <c r="LC2192">
        <f t="shared" ca="1" si="349"/>
        <v>0</v>
      </c>
      <c r="LD2192">
        <f t="shared" ca="1" si="349"/>
        <v>1</v>
      </c>
      <c r="LE2192">
        <f t="shared" ca="1" si="349"/>
        <v>0</v>
      </c>
      <c r="LF2192" s="2" t="e">
        <f t="shared" ca="1" si="350"/>
        <v>#N/A</v>
      </c>
      <c r="LG2192" s="2">
        <f t="shared" ca="1" si="351"/>
        <v>41598</v>
      </c>
      <c r="LH2192" s="2" t="e">
        <f t="shared" ca="1" si="352"/>
        <v>#N/A</v>
      </c>
      <c r="LI2192" t="e">
        <f t="shared" ca="1" si="353"/>
        <v>#N/A</v>
      </c>
      <c r="LJ2192" t="str">
        <f t="shared" ca="1" si="354"/>
        <v>andrew.agumba@givedirectly.org</v>
      </c>
      <c r="LK2192" t="e">
        <f t="shared" ca="1" si="355"/>
        <v>#N/A</v>
      </c>
      <c r="LL2192" t="str">
        <f t="shared" ca="1" si="347"/>
        <v>Token</v>
      </c>
      <c r="LM2192" t="str">
        <f t="shared" ca="1" si="348"/>
        <v>andrew.agumba@givedirectly.org</v>
      </c>
      <c r="LN2192" t="e">
        <f ca="1">OFFSET($A2192,,MATCH(OFFSET([2]Keys!C$1,MATCH(Data.Collect1Dump!$LL2192,[2]Keys!$A$2:$A$4,0),),Data.Collect1Dump!$3:$3,0)-1,)</f>
        <v>#VALUE!</v>
      </c>
      <c r="LO2192" s="2" t="e">
        <f t="shared" ca="1" si="356"/>
        <v>#VALUE!</v>
      </c>
    </row>
    <row r="2193" spans="1:327">
      <c r="A2193" t="s">
        <v>10536</v>
      </c>
      <c r="ID2193"/>
      <c r="JD2193" t="s">
        <v>350</v>
      </c>
      <c r="JE2193" t="s">
        <v>10537</v>
      </c>
      <c r="JF2193" t="s">
        <v>329</v>
      </c>
      <c r="JG2193">
        <v>6900</v>
      </c>
      <c r="JH2193" t="s">
        <v>330</v>
      </c>
      <c r="JR2193" t="s">
        <v>330</v>
      </c>
      <c r="KP2193" t="s">
        <v>330</v>
      </c>
      <c r="KS2193" t="s">
        <v>330</v>
      </c>
      <c r="KV2193" t="s">
        <v>330</v>
      </c>
      <c r="KX2193" t="s">
        <v>329</v>
      </c>
      <c r="KZ2193">
        <f ca="1">OFFSET($A2193,,MATCH([2]Keys!$B$2,Data.Collect1Dump!$3:$3,0)-1)</f>
        <v>0</v>
      </c>
      <c r="LA2193" t="str">
        <f ca="1">OFFSET($A2193,,MATCH([2]Keys!$B$4,Data.Collect1Dump!$3:$3,0)-1)</f>
        <v>andrew.agumba@givedirectly.org</v>
      </c>
      <c r="LB2193">
        <f ca="1">OFFSET($A2193,,MATCH([2]Keys!$B$3,Data.Collect1Dump!$3:$3,0)-1)</f>
        <v>0</v>
      </c>
      <c r="LC2193">
        <f t="shared" ca="1" si="349"/>
        <v>0</v>
      </c>
      <c r="LD2193">
        <f t="shared" ca="1" si="349"/>
        <v>1</v>
      </c>
      <c r="LE2193">
        <f t="shared" ca="1" si="349"/>
        <v>0</v>
      </c>
      <c r="LF2193" s="2" t="e">
        <f t="shared" ca="1" si="350"/>
        <v>#N/A</v>
      </c>
      <c r="LG2193" s="2">
        <f t="shared" ca="1" si="351"/>
        <v>41612</v>
      </c>
      <c r="LH2193" s="2" t="e">
        <f t="shared" ca="1" si="352"/>
        <v>#N/A</v>
      </c>
      <c r="LI2193" t="e">
        <f t="shared" ca="1" si="353"/>
        <v>#N/A</v>
      </c>
      <c r="LJ2193" t="str">
        <f t="shared" ca="1" si="354"/>
        <v>andrew.agumba@givedirectly.org</v>
      </c>
      <c r="LK2193" t="e">
        <f t="shared" ca="1" si="355"/>
        <v>#N/A</v>
      </c>
      <c r="LL2193" t="str">
        <f t="shared" ca="1" si="347"/>
        <v>Token</v>
      </c>
      <c r="LM2193" t="str">
        <f t="shared" ca="1" si="348"/>
        <v>andrew.agumba@givedirectly.org</v>
      </c>
      <c r="LN2193" t="e">
        <f ca="1">OFFSET($A2193,,MATCH(OFFSET([2]Keys!C$1,MATCH(Data.Collect1Dump!$LL2193,[2]Keys!$A$2:$A$4,0),),Data.Collect1Dump!$3:$3,0)-1,)</f>
        <v>#VALUE!</v>
      </c>
      <c r="LO2193" s="2" t="e">
        <f t="shared" ca="1" si="356"/>
        <v>#VALUE!</v>
      </c>
    </row>
    <row r="2194" spans="1:327">
      <c r="A2194" t="s">
        <v>10538</v>
      </c>
      <c r="B2194" t="s">
        <v>5645</v>
      </c>
      <c r="C2194" t="s">
        <v>10539</v>
      </c>
      <c r="D2194" t="b">
        <v>1</v>
      </c>
      <c r="K2194">
        <v>1</v>
      </c>
      <c r="L2194" t="s">
        <v>329</v>
      </c>
      <c r="M2194" t="s">
        <v>329</v>
      </c>
      <c r="N2194">
        <v>40000</v>
      </c>
      <c r="O2194" t="s">
        <v>329</v>
      </c>
      <c r="T2194" t="s">
        <v>330</v>
      </c>
      <c r="V2194" t="s">
        <v>329</v>
      </c>
      <c r="X2194">
        <v>1</v>
      </c>
      <c r="Y2194">
        <v>39750</v>
      </c>
      <c r="Z2194">
        <v>275</v>
      </c>
      <c r="AO2194">
        <v>30</v>
      </c>
      <c r="AQ2194">
        <v>0</v>
      </c>
      <c r="AV2194" t="b">
        <v>1</v>
      </c>
      <c r="BL2194" t="s">
        <v>329</v>
      </c>
      <c r="BM2194" t="s">
        <v>10540</v>
      </c>
      <c r="BN2194" t="s">
        <v>330</v>
      </c>
      <c r="BP2194">
        <v>0</v>
      </c>
      <c r="BQ2194">
        <v>0</v>
      </c>
      <c r="BU2194" t="b">
        <v>1</v>
      </c>
      <c r="CN2194">
        <v>39750</v>
      </c>
      <c r="DC2194" t="s">
        <v>329</v>
      </c>
      <c r="DD2194" t="b">
        <v>1</v>
      </c>
      <c r="DE2194" t="b">
        <v>1</v>
      </c>
      <c r="DL2194" t="b">
        <v>1</v>
      </c>
      <c r="DM2194" t="b">
        <v>1</v>
      </c>
      <c r="DR2194" t="s">
        <v>329</v>
      </c>
      <c r="DU2194" t="b">
        <v>1</v>
      </c>
      <c r="EL2194" t="s">
        <v>330</v>
      </c>
      <c r="EN2194" t="s">
        <v>330</v>
      </c>
      <c r="EP2194" t="s">
        <v>330</v>
      </c>
      <c r="FN2194" t="s">
        <v>330</v>
      </c>
      <c r="GJ2194" t="s">
        <v>330</v>
      </c>
      <c r="GW2194" t="s">
        <v>330</v>
      </c>
      <c r="GZ2194" t="s">
        <v>330</v>
      </c>
      <c r="HC2194" t="s">
        <v>330</v>
      </c>
      <c r="HE2194" t="s">
        <v>330</v>
      </c>
      <c r="HG2194" t="s">
        <v>336</v>
      </c>
      <c r="HH2194" t="s">
        <v>329</v>
      </c>
      <c r="HI2194" t="s">
        <v>329</v>
      </c>
      <c r="HJ2194" t="s">
        <v>329</v>
      </c>
      <c r="HM2194" t="b">
        <v>1</v>
      </c>
      <c r="HO2194" t="s">
        <v>337</v>
      </c>
      <c r="HP2194" t="s">
        <v>10541</v>
      </c>
      <c r="HQ2194" t="s">
        <v>339</v>
      </c>
      <c r="HR2194" t="s">
        <v>10542</v>
      </c>
      <c r="HS2194" t="s">
        <v>10543</v>
      </c>
      <c r="HT2194" t="b">
        <v>1</v>
      </c>
      <c r="ID2194">
        <v>999</v>
      </c>
      <c r="JD2194" t="s">
        <v>2833</v>
      </c>
      <c r="JE2194" t="s">
        <v>10544</v>
      </c>
      <c r="JF2194" t="s">
        <v>329</v>
      </c>
      <c r="JG2194">
        <v>6900</v>
      </c>
      <c r="JH2194" t="s">
        <v>330</v>
      </c>
      <c r="JR2194" t="s">
        <v>330</v>
      </c>
      <c r="KP2194" t="s">
        <v>330</v>
      </c>
      <c r="KS2194" t="s">
        <v>330</v>
      </c>
      <c r="KV2194" t="s">
        <v>330</v>
      </c>
      <c r="KX2194" t="s">
        <v>329</v>
      </c>
      <c r="KZ2194" t="str">
        <f ca="1">OFFSET($A2194,,MATCH([2]Keys!$B$2,Data.Collect1Dump!$3:$3,0)-1)</f>
        <v>laura.adhiambo@gmail.com</v>
      </c>
      <c r="LA2194" t="str">
        <f ca="1">OFFSET($A2194,,MATCH([2]Keys!$B$4,Data.Collect1Dump!$3:$3,0)-1)</f>
        <v>andyagumbaa@gmail.com</v>
      </c>
      <c r="LB2194">
        <f ca="1">OFFSET($A2194,,MATCH([2]Keys!$B$3,Data.Collect1Dump!$3:$3,0)-1)</f>
        <v>0</v>
      </c>
      <c r="LC2194">
        <f t="shared" ca="1" si="349"/>
        <v>1</v>
      </c>
      <c r="LD2194">
        <f t="shared" ca="1" si="349"/>
        <v>1</v>
      </c>
      <c r="LE2194">
        <f t="shared" ca="1" si="349"/>
        <v>0</v>
      </c>
      <c r="LF2194" s="2">
        <f t="shared" ca="1" si="350"/>
        <v>41717</v>
      </c>
      <c r="LG2194" s="2">
        <f t="shared" ca="1" si="351"/>
        <v>41613</v>
      </c>
      <c r="LH2194" s="2" t="e">
        <f t="shared" ca="1" si="352"/>
        <v>#N/A</v>
      </c>
      <c r="LI2194" t="str">
        <f t="shared" ca="1" si="353"/>
        <v>laura.adhiambo@gmail.com</v>
      </c>
      <c r="LJ2194" t="str">
        <f t="shared" ca="1" si="354"/>
        <v>andyagumbaa@gmail.com</v>
      </c>
      <c r="LK2194" t="e">
        <f t="shared" ca="1" si="355"/>
        <v>#N/A</v>
      </c>
      <c r="LL2194" t="str">
        <f t="shared" ca="1" si="347"/>
        <v>Lump Sum</v>
      </c>
      <c r="LM2194" t="str">
        <f t="shared" ca="1" si="348"/>
        <v>laura.adhiambo@gmail.com</v>
      </c>
      <c r="LN2194" t="e">
        <f ca="1">OFFSET($A2194,,MATCH(OFFSET([2]Keys!C$1,MATCH(Data.Collect1Dump!$LL2194,[2]Keys!$A$2:$A$4,0),),Data.Collect1Dump!$3:$3,0)-1,)</f>
        <v>#VALUE!</v>
      </c>
      <c r="LO2194" s="2" t="e">
        <f t="shared" ca="1" si="356"/>
        <v>#VALUE!</v>
      </c>
    </row>
    <row r="2195" spans="1:327">
      <c r="A2195" t="s">
        <v>10545</v>
      </c>
      <c r="B2195" t="s">
        <v>5645</v>
      </c>
      <c r="C2195" t="s">
        <v>10546</v>
      </c>
      <c r="D2195" t="b">
        <v>1</v>
      </c>
      <c r="K2195">
        <v>1</v>
      </c>
      <c r="L2195" t="s">
        <v>329</v>
      </c>
      <c r="M2195" t="s">
        <v>329</v>
      </c>
      <c r="N2195">
        <v>40000</v>
      </c>
      <c r="O2195" t="s">
        <v>329</v>
      </c>
      <c r="T2195" t="s">
        <v>330</v>
      </c>
      <c r="V2195" t="s">
        <v>329</v>
      </c>
      <c r="X2195">
        <v>2</v>
      </c>
      <c r="Y2195">
        <v>25000</v>
      </c>
      <c r="Z2195">
        <v>999</v>
      </c>
      <c r="AA2195">
        <v>15000</v>
      </c>
      <c r="AB2195">
        <v>999</v>
      </c>
      <c r="AO2195">
        <v>35</v>
      </c>
      <c r="AQ2195">
        <v>0</v>
      </c>
      <c r="AU2195" t="b">
        <v>1</v>
      </c>
      <c r="AV2195" t="b">
        <v>1</v>
      </c>
      <c r="BL2195" t="s">
        <v>329</v>
      </c>
      <c r="BM2195" t="s">
        <v>10547</v>
      </c>
      <c r="BN2195" t="s">
        <v>330</v>
      </c>
      <c r="BP2195">
        <v>0</v>
      </c>
      <c r="BQ2195">
        <v>170</v>
      </c>
      <c r="BU2195" t="b">
        <v>1</v>
      </c>
      <c r="CN2195">
        <v>40000</v>
      </c>
      <c r="DC2195" t="s">
        <v>329</v>
      </c>
      <c r="DD2195" t="b">
        <v>1</v>
      </c>
      <c r="DE2195" t="b">
        <v>1</v>
      </c>
      <c r="DL2195" t="b">
        <v>1</v>
      </c>
      <c r="DM2195" t="b">
        <v>1</v>
      </c>
      <c r="DR2195" t="s">
        <v>329</v>
      </c>
      <c r="DX2195" t="b">
        <v>1</v>
      </c>
      <c r="EL2195" t="s">
        <v>330</v>
      </c>
      <c r="EN2195" t="s">
        <v>330</v>
      </c>
      <c r="EP2195" t="s">
        <v>330</v>
      </c>
      <c r="FN2195" t="s">
        <v>330</v>
      </c>
      <c r="GJ2195" t="s">
        <v>330</v>
      </c>
      <c r="GW2195" t="s">
        <v>330</v>
      </c>
      <c r="GZ2195" t="s">
        <v>330</v>
      </c>
      <c r="HC2195" t="s">
        <v>330</v>
      </c>
      <c r="HE2195" t="s">
        <v>330</v>
      </c>
      <c r="HG2195" t="s">
        <v>526</v>
      </c>
      <c r="HH2195" t="s">
        <v>329</v>
      </c>
      <c r="HI2195" t="s">
        <v>330</v>
      </c>
      <c r="HJ2195" t="s">
        <v>329</v>
      </c>
      <c r="HK2195" t="b">
        <v>1</v>
      </c>
      <c r="HO2195" t="s">
        <v>337</v>
      </c>
      <c r="HP2195" t="s">
        <v>10548</v>
      </c>
      <c r="HQ2195" t="s">
        <v>339</v>
      </c>
      <c r="HR2195" t="s">
        <v>10549</v>
      </c>
      <c r="HS2195" t="s">
        <v>10550</v>
      </c>
      <c r="HU2195" t="b">
        <v>1</v>
      </c>
      <c r="ID2195">
        <v>999</v>
      </c>
      <c r="JD2195" t="s">
        <v>350</v>
      </c>
      <c r="JE2195" t="s">
        <v>10551</v>
      </c>
      <c r="JF2195" t="s">
        <v>329</v>
      </c>
      <c r="JG2195">
        <v>7000</v>
      </c>
      <c r="JH2195" t="s">
        <v>330</v>
      </c>
      <c r="JR2195" t="s">
        <v>330</v>
      </c>
      <c r="KP2195" t="s">
        <v>330</v>
      </c>
      <c r="KS2195" t="s">
        <v>330</v>
      </c>
      <c r="KV2195" t="s">
        <v>330</v>
      </c>
      <c r="KX2195" t="s">
        <v>329</v>
      </c>
      <c r="KZ2195" t="str">
        <f ca="1">OFFSET($A2195,,MATCH([2]Keys!$B$2,Data.Collect1Dump!$3:$3,0)-1)</f>
        <v>laura.adhiambo@gmail.com</v>
      </c>
      <c r="LA2195" t="str">
        <f ca="1">OFFSET($A2195,,MATCH([2]Keys!$B$4,Data.Collect1Dump!$3:$3,0)-1)</f>
        <v>andrew.agumba@givedirectly.org</v>
      </c>
      <c r="LB2195">
        <f ca="1">OFFSET($A2195,,MATCH([2]Keys!$B$3,Data.Collect1Dump!$3:$3,0)-1)</f>
        <v>0</v>
      </c>
      <c r="LC2195">
        <f t="shared" ca="1" si="349"/>
        <v>1</v>
      </c>
      <c r="LD2195">
        <f t="shared" ca="1" si="349"/>
        <v>1</v>
      </c>
      <c r="LE2195">
        <f t="shared" ca="1" si="349"/>
        <v>0</v>
      </c>
      <c r="LF2195" s="2">
        <f t="shared" ca="1" si="350"/>
        <v>41717</v>
      </c>
      <c r="LG2195" s="2">
        <f t="shared" ca="1" si="351"/>
        <v>41614</v>
      </c>
      <c r="LH2195" s="2" t="e">
        <f t="shared" ca="1" si="352"/>
        <v>#N/A</v>
      </c>
      <c r="LI2195" t="str">
        <f t="shared" ca="1" si="353"/>
        <v>laura.adhiambo@gmail.com</v>
      </c>
      <c r="LJ2195" t="str">
        <f t="shared" ca="1" si="354"/>
        <v>andrew.agumba@givedirectly.org</v>
      </c>
      <c r="LK2195" t="e">
        <f t="shared" ca="1" si="355"/>
        <v>#N/A</v>
      </c>
      <c r="LL2195" t="str">
        <f t="shared" ca="1" si="347"/>
        <v>Lump Sum</v>
      </c>
      <c r="LM2195" t="str">
        <f t="shared" ca="1" si="348"/>
        <v>laura.adhiambo@gmail.com</v>
      </c>
      <c r="LN2195" t="e">
        <f ca="1">OFFSET($A2195,,MATCH(OFFSET([2]Keys!C$1,MATCH(Data.Collect1Dump!$LL2195,[2]Keys!$A$2:$A$4,0),),Data.Collect1Dump!$3:$3,0)-1,)</f>
        <v>#VALUE!</v>
      </c>
      <c r="LO2195" s="2" t="e">
        <f t="shared" ca="1" si="356"/>
        <v>#VALUE!</v>
      </c>
    </row>
    <row r="2196" spans="1:327">
      <c r="A2196" t="s">
        <v>10552</v>
      </c>
      <c r="ID2196"/>
      <c r="JD2196" t="s">
        <v>350</v>
      </c>
      <c r="JE2196" t="s">
        <v>10553</v>
      </c>
      <c r="JF2196" t="s">
        <v>329</v>
      </c>
      <c r="JG2196">
        <v>6950</v>
      </c>
      <c r="JH2196" t="s">
        <v>330</v>
      </c>
      <c r="JR2196" t="s">
        <v>330</v>
      </c>
      <c r="KP2196" t="s">
        <v>330</v>
      </c>
      <c r="KS2196" t="s">
        <v>330</v>
      </c>
      <c r="KV2196" t="s">
        <v>330</v>
      </c>
      <c r="KX2196" t="s">
        <v>329</v>
      </c>
      <c r="KZ2196">
        <f ca="1">OFFSET($A2196,,MATCH([2]Keys!$B$2,Data.Collect1Dump!$3:$3,0)-1)</f>
        <v>0</v>
      </c>
      <c r="LA2196" t="str">
        <f ca="1">OFFSET($A2196,,MATCH([2]Keys!$B$4,Data.Collect1Dump!$3:$3,0)-1)</f>
        <v>andrew.agumba@givedirectly.org</v>
      </c>
      <c r="LB2196">
        <f ca="1">OFFSET($A2196,,MATCH([2]Keys!$B$3,Data.Collect1Dump!$3:$3,0)-1)</f>
        <v>0</v>
      </c>
      <c r="LC2196">
        <f t="shared" ca="1" si="349"/>
        <v>0</v>
      </c>
      <c r="LD2196">
        <f t="shared" ca="1" si="349"/>
        <v>1</v>
      </c>
      <c r="LE2196">
        <f t="shared" ca="1" si="349"/>
        <v>0</v>
      </c>
      <c r="LF2196" s="2" t="e">
        <f t="shared" ca="1" si="350"/>
        <v>#N/A</v>
      </c>
      <c r="LG2196" s="2">
        <f t="shared" ca="1" si="351"/>
        <v>41618</v>
      </c>
      <c r="LH2196" s="2" t="e">
        <f t="shared" ca="1" si="352"/>
        <v>#N/A</v>
      </c>
      <c r="LI2196" t="e">
        <f t="shared" ca="1" si="353"/>
        <v>#N/A</v>
      </c>
      <c r="LJ2196" t="str">
        <f t="shared" ca="1" si="354"/>
        <v>andrew.agumba@givedirectly.org</v>
      </c>
      <c r="LK2196" t="e">
        <f t="shared" ca="1" si="355"/>
        <v>#N/A</v>
      </c>
      <c r="LL2196" t="str">
        <f t="shared" ca="1" si="347"/>
        <v>Token</v>
      </c>
      <c r="LM2196" t="str">
        <f t="shared" ca="1" si="348"/>
        <v>andrew.agumba@givedirectly.org</v>
      </c>
      <c r="LN2196" t="e">
        <f ca="1">OFFSET($A2196,,MATCH(OFFSET([2]Keys!C$1,MATCH(Data.Collect1Dump!$LL2196,[2]Keys!$A$2:$A$4,0),),Data.Collect1Dump!$3:$3,0)-1,)</f>
        <v>#VALUE!</v>
      </c>
      <c r="LO2196" s="2" t="e">
        <f t="shared" ca="1" si="356"/>
        <v>#VALUE!</v>
      </c>
    </row>
    <row r="2197" spans="1:327">
      <c r="A2197" t="s">
        <v>10554</v>
      </c>
      <c r="ID2197"/>
      <c r="JD2197" t="s">
        <v>350</v>
      </c>
      <c r="JE2197" t="s">
        <v>10555</v>
      </c>
      <c r="JF2197" t="s">
        <v>329</v>
      </c>
      <c r="JG2197">
        <v>6900</v>
      </c>
      <c r="JH2197" t="s">
        <v>330</v>
      </c>
      <c r="JR2197" t="s">
        <v>330</v>
      </c>
      <c r="KP2197" t="s">
        <v>330</v>
      </c>
      <c r="KS2197" t="s">
        <v>330</v>
      </c>
      <c r="KV2197" t="s">
        <v>330</v>
      </c>
      <c r="KX2197" t="s">
        <v>329</v>
      </c>
      <c r="KZ2197">
        <f ca="1">OFFSET($A2197,,MATCH([2]Keys!$B$2,Data.Collect1Dump!$3:$3,0)-1)</f>
        <v>0</v>
      </c>
      <c r="LA2197" t="str">
        <f ca="1">OFFSET($A2197,,MATCH([2]Keys!$B$4,Data.Collect1Dump!$3:$3,0)-1)</f>
        <v>andrew.agumba@givedirectly.org</v>
      </c>
      <c r="LB2197">
        <f ca="1">OFFSET($A2197,,MATCH([2]Keys!$B$3,Data.Collect1Dump!$3:$3,0)-1)</f>
        <v>0</v>
      </c>
      <c r="LC2197">
        <f t="shared" ca="1" si="349"/>
        <v>0</v>
      </c>
      <c r="LD2197">
        <f t="shared" ca="1" si="349"/>
        <v>1</v>
      </c>
      <c r="LE2197">
        <f t="shared" ca="1" si="349"/>
        <v>0</v>
      </c>
      <c r="LF2197" s="2" t="e">
        <f t="shared" ca="1" si="350"/>
        <v>#N/A</v>
      </c>
      <c r="LG2197" s="2">
        <f t="shared" ca="1" si="351"/>
        <v>41618</v>
      </c>
      <c r="LH2197" s="2" t="e">
        <f t="shared" ca="1" si="352"/>
        <v>#N/A</v>
      </c>
      <c r="LI2197" t="e">
        <f t="shared" ca="1" si="353"/>
        <v>#N/A</v>
      </c>
      <c r="LJ2197" t="str">
        <f t="shared" ca="1" si="354"/>
        <v>andrew.agumba@givedirectly.org</v>
      </c>
      <c r="LK2197" t="e">
        <f t="shared" ca="1" si="355"/>
        <v>#N/A</v>
      </c>
      <c r="LL2197" t="str">
        <f t="shared" ca="1" si="347"/>
        <v>Token</v>
      </c>
      <c r="LM2197" t="str">
        <f t="shared" ca="1" si="348"/>
        <v>andrew.agumba@givedirectly.org</v>
      </c>
      <c r="LN2197" t="e">
        <f ca="1">OFFSET($A2197,,MATCH(OFFSET([2]Keys!C$1,MATCH(Data.Collect1Dump!$LL2197,[2]Keys!$A$2:$A$4,0),),Data.Collect1Dump!$3:$3,0)-1,)</f>
        <v>#VALUE!</v>
      </c>
      <c r="LO2197" s="2" t="e">
        <f t="shared" ca="1" si="356"/>
        <v>#VALUE!</v>
      </c>
    </row>
    <row r="2198" spans="1:327">
      <c r="A2198" t="s">
        <v>10556</v>
      </c>
      <c r="B2198" t="s">
        <v>5645</v>
      </c>
      <c r="C2198" t="s">
        <v>10557</v>
      </c>
      <c r="D2198" t="b">
        <v>1</v>
      </c>
      <c r="K2198">
        <v>1</v>
      </c>
      <c r="L2198" t="s">
        <v>329</v>
      </c>
      <c r="M2198" t="s">
        <v>329</v>
      </c>
      <c r="N2198">
        <v>40000</v>
      </c>
      <c r="O2198" t="s">
        <v>329</v>
      </c>
      <c r="T2198" t="s">
        <v>330</v>
      </c>
      <c r="V2198" t="s">
        <v>329</v>
      </c>
      <c r="X2198">
        <v>5</v>
      </c>
      <c r="Y2198">
        <v>20000</v>
      </c>
      <c r="Z2198">
        <v>176</v>
      </c>
      <c r="AA2198">
        <v>7000</v>
      </c>
      <c r="AB2198">
        <v>82</v>
      </c>
      <c r="AC2198">
        <v>2000</v>
      </c>
      <c r="AD2198">
        <v>49</v>
      </c>
      <c r="AE2198">
        <v>8000</v>
      </c>
      <c r="AG2198">
        <v>5000</v>
      </c>
      <c r="AH2198">
        <v>80</v>
      </c>
      <c r="AO2198">
        <v>30</v>
      </c>
      <c r="AQ2198">
        <v>20</v>
      </c>
      <c r="AV2198" t="b">
        <v>1</v>
      </c>
      <c r="BL2198" t="s">
        <v>330</v>
      </c>
      <c r="BN2198" t="s">
        <v>329</v>
      </c>
      <c r="BO2198" t="s">
        <v>10558</v>
      </c>
      <c r="BP2198">
        <v>2000</v>
      </c>
      <c r="BQ2198">
        <v>0</v>
      </c>
      <c r="BU2198" t="b">
        <v>1</v>
      </c>
      <c r="BW2198" t="b">
        <v>1</v>
      </c>
      <c r="BX2198" t="b">
        <v>1</v>
      </c>
      <c r="BY2198" t="b">
        <v>1</v>
      </c>
      <c r="CD2198" t="b">
        <v>1</v>
      </c>
      <c r="CN2198">
        <v>25500</v>
      </c>
      <c r="CP2198">
        <v>2000</v>
      </c>
      <c r="CQ2198">
        <v>4400</v>
      </c>
      <c r="CR2198">
        <v>10000</v>
      </c>
      <c r="CW2198">
        <v>1100</v>
      </c>
      <c r="DC2198" t="s">
        <v>329</v>
      </c>
      <c r="DD2198" t="b">
        <v>1</v>
      </c>
      <c r="DE2198" t="b">
        <v>1</v>
      </c>
      <c r="DL2198" t="b">
        <v>1</v>
      </c>
      <c r="DM2198" t="b">
        <v>1</v>
      </c>
      <c r="DR2198" t="s">
        <v>329</v>
      </c>
      <c r="DU2198" t="b">
        <v>1</v>
      </c>
      <c r="DX2198" t="b">
        <v>1</v>
      </c>
      <c r="EL2198" t="s">
        <v>330</v>
      </c>
      <c r="EN2198" t="s">
        <v>330</v>
      </c>
      <c r="EP2198" t="s">
        <v>329</v>
      </c>
      <c r="EQ2198" t="s">
        <v>10559</v>
      </c>
      <c r="EV2198" t="b">
        <v>1</v>
      </c>
      <c r="FE2198" t="b">
        <v>1</v>
      </c>
      <c r="FH2198" t="b">
        <v>1</v>
      </c>
      <c r="FN2198" t="s">
        <v>330</v>
      </c>
      <c r="GJ2198" t="s">
        <v>330</v>
      </c>
      <c r="GW2198" t="s">
        <v>330</v>
      </c>
      <c r="GZ2198" t="s">
        <v>330</v>
      </c>
      <c r="HC2198" t="s">
        <v>330</v>
      </c>
      <c r="HE2198" t="s">
        <v>330</v>
      </c>
      <c r="HG2198" t="s">
        <v>336</v>
      </c>
      <c r="HH2198" t="s">
        <v>329</v>
      </c>
      <c r="HI2198" t="s">
        <v>330</v>
      </c>
      <c r="HJ2198" t="s">
        <v>330</v>
      </c>
      <c r="HK2198" t="b">
        <v>1</v>
      </c>
      <c r="HO2198" t="s">
        <v>337</v>
      </c>
      <c r="HP2198" t="s">
        <v>10560</v>
      </c>
      <c r="HQ2198" t="s">
        <v>339</v>
      </c>
      <c r="HR2198" t="s">
        <v>10561</v>
      </c>
      <c r="HS2198" t="s">
        <v>10562</v>
      </c>
      <c r="HU2198" t="b">
        <v>1</v>
      </c>
      <c r="IC2198" t="b">
        <v>1</v>
      </c>
      <c r="ID2198">
        <v>999</v>
      </c>
      <c r="JD2198" t="s">
        <v>2833</v>
      </c>
      <c r="JE2198" t="s">
        <v>10563</v>
      </c>
      <c r="JF2198" t="s">
        <v>329</v>
      </c>
      <c r="JG2198">
        <v>6900</v>
      </c>
      <c r="JH2198" t="s">
        <v>330</v>
      </c>
      <c r="JR2198" t="s">
        <v>329</v>
      </c>
      <c r="JS2198" t="s">
        <v>10564</v>
      </c>
      <c r="KC2198" t="b">
        <v>1</v>
      </c>
      <c r="KF2198" t="b">
        <v>1</v>
      </c>
      <c r="KJ2198" t="b">
        <v>1</v>
      </c>
      <c r="KK2198" t="b">
        <v>1</v>
      </c>
      <c r="KP2198" t="s">
        <v>330</v>
      </c>
      <c r="KS2198" t="s">
        <v>330</v>
      </c>
      <c r="KV2198" t="s">
        <v>330</v>
      </c>
      <c r="KX2198" t="s">
        <v>329</v>
      </c>
      <c r="KZ2198" t="str">
        <f ca="1">OFFSET($A2198,,MATCH([2]Keys!$B$2,Data.Collect1Dump!$3:$3,0)-1)</f>
        <v>laura.adhiambo@gmail.com</v>
      </c>
      <c r="LA2198" t="str">
        <f ca="1">OFFSET($A2198,,MATCH([2]Keys!$B$4,Data.Collect1Dump!$3:$3,0)-1)</f>
        <v>andyagumbaa@gmail.com</v>
      </c>
      <c r="LB2198">
        <f ca="1">OFFSET($A2198,,MATCH([2]Keys!$B$3,Data.Collect1Dump!$3:$3,0)-1)</f>
        <v>0</v>
      </c>
      <c r="LC2198">
        <f t="shared" ca="1" si="349"/>
        <v>1</v>
      </c>
      <c r="LD2198">
        <f t="shared" ca="1" si="349"/>
        <v>1</v>
      </c>
      <c r="LE2198">
        <f t="shared" ca="1" si="349"/>
        <v>0</v>
      </c>
      <c r="LF2198" s="2">
        <f t="shared" ca="1" si="350"/>
        <v>41717</v>
      </c>
      <c r="LG2198" s="2">
        <f t="shared" ca="1" si="351"/>
        <v>41613</v>
      </c>
      <c r="LH2198" s="2" t="e">
        <f t="shared" ca="1" si="352"/>
        <v>#N/A</v>
      </c>
      <c r="LI2198" t="str">
        <f t="shared" ca="1" si="353"/>
        <v>laura.adhiambo@gmail.com</v>
      </c>
      <c r="LJ2198" t="str">
        <f t="shared" ca="1" si="354"/>
        <v>andyagumbaa@gmail.com</v>
      </c>
      <c r="LK2198" t="e">
        <f t="shared" ca="1" si="355"/>
        <v>#N/A</v>
      </c>
      <c r="LL2198" t="str">
        <f t="shared" ca="1" si="347"/>
        <v>Lump Sum</v>
      </c>
      <c r="LM2198" t="str">
        <f t="shared" ca="1" si="348"/>
        <v>laura.adhiambo@gmail.com</v>
      </c>
      <c r="LN2198" t="e">
        <f ca="1">OFFSET($A2198,,MATCH(OFFSET([2]Keys!C$1,MATCH(Data.Collect1Dump!$LL2198,[2]Keys!$A$2:$A$4,0),),Data.Collect1Dump!$3:$3,0)-1,)</f>
        <v>#VALUE!</v>
      </c>
      <c r="LO2198" s="2" t="e">
        <f t="shared" ca="1" si="356"/>
        <v>#VALUE!</v>
      </c>
    </row>
    <row r="2199" spans="1:327">
      <c r="A2199" t="s">
        <v>10565</v>
      </c>
      <c r="ID2199"/>
      <c r="JD2199" t="s">
        <v>350</v>
      </c>
      <c r="JE2199" t="s">
        <v>10566</v>
      </c>
      <c r="JF2199" t="s">
        <v>329</v>
      </c>
      <c r="JG2199">
        <v>7000</v>
      </c>
      <c r="JH2199" t="s">
        <v>330</v>
      </c>
      <c r="JR2199" t="s">
        <v>329</v>
      </c>
      <c r="JS2199" t="s">
        <v>10567</v>
      </c>
      <c r="KC2199" t="b">
        <v>1</v>
      </c>
      <c r="KH2199" t="b">
        <v>1</v>
      </c>
      <c r="KI2199" t="s">
        <v>10568</v>
      </c>
      <c r="KJ2199" t="b">
        <v>1</v>
      </c>
      <c r="KP2199" t="s">
        <v>330</v>
      </c>
      <c r="KS2199" t="s">
        <v>330</v>
      </c>
      <c r="KV2199" t="s">
        <v>330</v>
      </c>
      <c r="KX2199" t="s">
        <v>329</v>
      </c>
      <c r="KZ2199">
        <f ca="1">OFFSET($A2199,,MATCH([2]Keys!$B$2,Data.Collect1Dump!$3:$3,0)-1)</f>
        <v>0</v>
      </c>
      <c r="LA2199" t="str">
        <f ca="1">OFFSET($A2199,,MATCH([2]Keys!$B$4,Data.Collect1Dump!$3:$3,0)-1)</f>
        <v>andrew.agumba@givedirectly.org</v>
      </c>
      <c r="LB2199">
        <f ca="1">OFFSET($A2199,,MATCH([2]Keys!$B$3,Data.Collect1Dump!$3:$3,0)-1)</f>
        <v>0</v>
      </c>
      <c r="LC2199">
        <f t="shared" ca="1" si="349"/>
        <v>0</v>
      </c>
      <c r="LD2199">
        <f t="shared" ca="1" si="349"/>
        <v>1</v>
      </c>
      <c r="LE2199">
        <f t="shared" ca="1" si="349"/>
        <v>0</v>
      </c>
      <c r="LF2199" s="2" t="e">
        <f t="shared" ca="1" si="350"/>
        <v>#N/A</v>
      </c>
      <c r="LG2199" s="2">
        <f t="shared" ca="1" si="351"/>
        <v>41598</v>
      </c>
      <c r="LH2199" s="2" t="e">
        <f t="shared" ca="1" si="352"/>
        <v>#N/A</v>
      </c>
      <c r="LI2199" t="e">
        <f t="shared" ca="1" si="353"/>
        <v>#N/A</v>
      </c>
      <c r="LJ2199" t="str">
        <f t="shared" ca="1" si="354"/>
        <v>andrew.agumba@givedirectly.org</v>
      </c>
      <c r="LK2199" t="e">
        <f t="shared" ca="1" si="355"/>
        <v>#N/A</v>
      </c>
      <c r="LL2199" t="str">
        <f t="shared" ca="1" si="347"/>
        <v>Token</v>
      </c>
      <c r="LM2199" t="str">
        <f t="shared" ca="1" si="348"/>
        <v>andrew.agumba@givedirectly.org</v>
      </c>
      <c r="LN2199" t="e">
        <f ca="1">OFFSET($A2199,,MATCH(OFFSET([2]Keys!C$1,MATCH(Data.Collect1Dump!$LL2199,[2]Keys!$A$2:$A$4,0),),Data.Collect1Dump!$3:$3,0)-1,)</f>
        <v>#VALUE!</v>
      </c>
      <c r="LO2199" s="2" t="e">
        <f t="shared" ca="1" si="356"/>
        <v>#VALUE!</v>
      </c>
    </row>
    <row r="2200" spans="1:327">
      <c r="A2200" t="s">
        <v>10569</v>
      </c>
      <c r="ID2200"/>
      <c r="JD2200" t="s">
        <v>350</v>
      </c>
      <c r="JE2200" t="s">
        <v>10570</v>
      </c>
      <c r="JF2200" t="s">
        <v>329</v>
      </c>
      <c r="JG2200">
        <v>7000</v>
      </c>
      <c r="JH2200" t="s">
        <v>330</v>
      </c>
      <c r="JR2200" t="s">
        <v>329</v>
      </c>
      <c r="JS2200" t="s">
        <v>10571</v>
      </c>
      <c r="JX2200" t="b">
        <v>1</v>
      </c>
      <c r="KC2200" t="b">
        <v>1</v>
      </c>
      <c r="KH2200" t="b">
        <v>1</v>
      </c>
      <c r="KI2200" t="s">
        <v>10572</v>
      </c>
      <c r="KJ2200" t="b">
        <v>1</v>
      </c>
      <c r="KP2200" t="s">
        <v>330</v>
      </c>
      <c r="KS2200" t="s">
        <v>330</v>
      </c>
      <c r="KV2200" t="s">
        <v>330</v>
      </c>
      <c r="KX2200" t="s">
        <v>329</v>
      </c>
      <c r="KZ2200">
        <f ca="1">OFFSET($A2200,,MATCH([2]Keys!$B$2,Data.Collect1Dump!$3:$3,0)-1)</f>
        <v>0</v>
      </c>
      <c r="LA2200" t="str">
        <f ca="1">OFFSET($A2200,,MATCH([2]Keys!$B$4,Data.Collect1Dump!$3:$3,0)-1)</f>
        <v>andrew.agumba@givedirectly.org</v>
      </c>
      <c r="LB2200">
        <f ca="1">OFFSET($A2200,,MATCH([2]Keys!$B$3,Data.Collect1Dump!$3:$3,0)-1)</f>
        <v>0</v>
      </c>
      <c r="LC2200">
        <f t="shared" ca="1" si="349"/>
        <v>0</v>
      </c>
      <c r="LD2200">
        <f t="shared" ca="1" si="349"/>
        <v>1</v>
      </c>
      <c r="LE2200">
        <f t="shared" ca="1" si="349"/>
        <v>0</v>
      </c>
      <c r="LF2200" s="2" t="e">
        <f t="shared" ca="1" si="350"/>
        <v>#N/A</v>
      </c>
      <c r="LG2200" s="2">
        <f t="shared" ca="1" si="351"/>
        <v>41598</v>
      </c>
      <c r="LH2200" s="2" t="e">
        <f t="shared" ca="1" si="352"/>
        <v>#N/A</v>
      </c>
      <c r="LI2200" t="e">
        <f t="shared" ca="1" si="353"/>
        <v>#N/A</v>
      </c>
      <c r="LJ2200" t="str">
        <f t="shared" ca="1" si="354"/>
        <v>andrew.agumba@givedirectly.org</v>
      </c>
      <c r="LK2200" t="e">
        <f t="shared" ca="1" si="355"/>
        <v>#N/A</v>
      </c>
      <c r="LL2200" t="str">
        <f t="shared" ca="1" si="347"/>
        <v>Token</v>
      </c>
      <c r="LM2200" t="str">
        <f t="shared" ca="1" si="348"/>
        <v>andrew.agumba@givedirectly.org</v>
      </c>
      <c r="LN2200" t="e">
        <f ca="1">OFFSET($A2200,,MATCH(OFFSET([2]Keys!C$1,MATCH(Data.Collect1Dump!$LL2200,[2]Keys!$A$2:$A$4,0),),Data.Collect1Dump!$3:$3,0)-1,)</f>
        <v>#VALUE!</v>
      </c>
      <c r="LO2200" s="2" t="e">
        <f t="shared" ca="1" si="356"/>
        <v>#VALUE!</v>
      </c>
    </row>
    <row r="2201" spans="1:327">
      <c r="A2201" t="s">
        <v>10573</v>
      </c>
      <c r="ID2201"/>
      <c r="JD2201" t="s">
        <v>350</v>
      </c>
      <c r="JE2201" t="s">
        <v>10574</v>
      </c>
      <c r="JF2201" t="s">
        <v>329</v>
      </c>
      <c r="JG2201">
        <v>6918</v>
      </c>
      <c r="JH2201" t="s">
        <v>330</v>
      </c>
      <c r="JR2201" t="s">
        <v>330</v>
      </c>
      <c r="KP2201" t="s">
        <v>330</v>
      </c>
      <c r="KS2201" t="s">
        <v>330</v>
      </c>
      <c r="KV2201" t="s">
        <v>330</v>
      </c>
      <c r="KZ2201">
        <f ca="1">OFFSET($A2201,,MATCH([2]Keys!$B$2,Data.Collect1Dump!$3:$3,0)-1)</f>
        <v>0</v>
      </c>
      <c r="LA2201" t="str">
        <f ca="1">OFFSET($A2201,,MATCH([2]Keys!$B$4,Data.Collect1Dump!$3:$3,0)-1)</f>
        <v>andrew.agumba@givedirectly.org</v>
      </c>
      <c r="LB2201">
        <f ca="1">OFFSET($A2201,,MATCH([2]Keys!$B$3,Data.Collect1Dump!$3:$3,0)-1)</f>
        <v>0</v>
      </c>
      <c r="LC2201">
        <f t="shared" ca="1" si="349"/>
        <v>0</v>
      </c>
      <c r="LD2201">
        <f t="shared" ca="1" si="349"/>
        <v>1</v>
      </c>
      <c r="LE2201">
        <f t="shared" ca="1" si="349"/>
        <v>0</v>
      </c>
      <c r="LF2201" s="2" t="e">
        <f t="shared" ca="1" si="350"/>
        <v>#N/A</v>
      </c>
      <c r="LG2201" s="2">
        <f t="shared" ca="1" si="351"/>
        <v>41598</v>
      </c>
      <c r="LH2201" s="2" t="e">
        <f t="shared" ca="1" si="352"/>
        <v>#N/A</v>
      </c>
      <c r="LI2201" t="e">
        <f t="shared" ca="1" si="353"/>
        <v>#N/A</v>
      </c>
      <c r="LJ2201" t="str">
        <f t="shared" ca="1" si="354"/>
        <v>andrew.agumba@givedirectly.org</v>
      </c>
      <c r="LK2201" t="e">
        <f t="shared" ca="1" si="355"/>
        <v>#N/A</v>
      </c>
      <c r="LL2201" t="str">
        <f t="shared" ca="1" si="347"/>
        <v>Token</v>
      </c>
      <c r="LM2201" t="str">
        <f t="shared" ca="1" si="348"/>
        <v>andrew.agumba@givedirectly.org</v>
      </c>
      <c r="LN2201" t="e">
        <f ca="1">OFFSET($A2201,,MATCH(OFFSET([2]Keys!C$1,MATCH(Data.Collect1Dump!$LL2201,[2]Keys!$A$2:$A$4,0),),Data.Collect1Dump!$3:$3,0)-1,)</f>
        <v>#VALUE!</v>
      </c>
      <c r="LO2201" s="2" t="e">
        <f t="shared" ca="1" si="356"/>
        <v>#VALUE!</v>
      </c>
    </row>
    <row r="2202" spans="1:327">
      <c r="A2202" t="s">
        <v>10575</v>
      </c>
      <c r="ID2202"/>
      <c r="JD2202" t="s">
        <v>350</v>
      </c>
      <c r="JE2202" t="s">
        <v>10576</v>
      </c>
      <c r="JF2202" t="s">
        <v>329</v>
      </c>
      <c r="JG2202">
        <v>7000</v>
      </c>
      <c r="JH2202" t="s">
        <v>330</v>
      </c>
      <c r="JR2202" t="s">
        <v>330</v>
      </c>
      <c r="KP2202" t="s">
        <v>330</v>
      </c>
      <c r="KS2202" t="s">
        <v>330</v>
      </c>
      <c r="KV2202" t="s">
        <v>330</v>
      </c>
      <c r="KX2202" t="s">
        <v>329</v>
      </c>
      <c r="KZ2202">
        <f ca="1">OFFSET($A2202,,MATCH([2]Keys!$B$2,Data.Collect1Dump!$3:$3,0)-1)</f>
        <v>0</v>
      </c>
      <c r="LA2202" t="str">
        <f ca="1">OFFSET($A2202,,MATCH([2]Keys!$B$4,Data.Collect1Dump!$3:$3,0)-1)</f>
        <v>andrew.agumba@givedirectly.org</v>
      </c>
      <c r="LB2202">
        <f ca="1">OFFSET($A2202,,MATCH([2]Keys!$B$3,Data.Collect1Dump!$3:$3,0)-1)</f>
        <v>0</v>
      </c>
      <c r="LC2202">
        <f t="shared" ca="1" si="349"/>
        <v>0</v>
      </c>
      <c r="LD2202">
        <f t="shared" ca="1" si="349"/>
        <v>1</v>
      </c>
      <c r="LE2202">
        <f t="shared" ca="1" si="349"/>
        <v>0</v>
      </c>
      <c r="LF2202" s="2" t="e">
        <f t="shared" ca="1" si="350"/>
        <v>#N/A</v>
      </c>
      <c r="LG2202" s="2">
        <f t="shared" ca="1" si="351"/>
        <v>41598</v>
      </c>
      <c r="LH2202" s="2" t="e">
        <f t="shared" ca="1" si="352"/>
        <v>#N/A</v>
      </c>
      <c r="LI2202" t="e">
        <f t="shared" ca="1" si="353"/>
        <v>#N/A</v>
      </c>
      <c r="LJ2202" t="str">
        <f t="shared" ca="1" si="354"/>
        <v>andrew.agumba@givedirectly.org</v>
      </c>
      <c r="LK2202" t="e">
        <f t="shared" ca="1" si="355"/>
        <v>#N/A</v>
      </c>
      <c r="LL2202" t="str">
        <f t="shared" ca="1" si="347"/>
        <v>Token</v>
      </c>
      <c r="LM2202" t="str">
        <f t="shared" ca="1" si="348"/>
        <v>andrew.agumba@givedirectly.org</v>
      </c>
      <c r="LN2202" t="e">
        <f ca="1">OFFSET($A2202,,MATCH(OFFSET([2]Keys!C$1,MATCH(Data.Collect1Dump!$LL2202,[2]Keys!$A$2:$A$4,0),),Data.Collect1Dump!$3:$3,0)-1,)</f>
        <v>#VALUE!</v>
      </c>
      <c r="LO2202" s="2" t="e">
        <f t="shared" ca="1" si="356"/>
        <v>#VALUE!</v>
      </c>
    </row>
    <row r="2203" spans="1:327">
      <c r="A2203" t="s">
        <v>10577</v>
      </c>
      <c r="B2203" t="s">
        <v>5645</v>
      </c>
      <c r="C2203" t="s">
        <v>10578</v>
      </c>
      <c r="D2203" t="b">
        <v>1</v>
      </c>
      <c r="H2203" t="b">
        <v>1</v>
      </c>
      <c r="J2203" t="s">
        <v>15668</v>
      </c>
      <c r="K2203">
        <v>1</v>
      </c>
      <c r="L2203" t="s">
        <v>329</v>
      </c>
      <c r="M2203" t="s">
        <v>329</v>
      </c>
      <c r="N2203">
        <v>40000</v>
      </c>
      <c r="O2203" t="s">
        <v>329</v>
      </c>
      <c r="T2203" t="s">
        <v>330</v>
      </c>
      <c r="V2203" t="s">
        <v>329</v>
      </c>
      <c r="X2203">
        <v>1</v>
      </c>
      <c r="Y2203">
        <v>39900</v>
      </c>
      <c r="Z2203">
        <v>100</v>
      </c>
      <c r="AO2203">
        <v>30</v>
      </c>
      <c r="AQ2203">
        <v>0</v>
      </c>
      <c r="AV2203" t="b">
        <v>1</v>
      </c>
      <c r="BL2203" t="s">
        <v>329</v>
      </c>
      <c r="BM2203" t="s">
        <v>10579</v>
      </c>
      <c r="BN2203" t="s">
        <v>330</v>
      </c>
      <c r="BP2203">
        <v>500</v>
      </c>
      <c r="BQ2203">
        <v>0</v>
      </c>
      <c r="BR2203" t="b">
        <v>1</v>
      </c>
      <c r="BT2203" t="b">
        <v>1</v>
      </c>
      <c r="BU2203" t="b">
        <v>1</v>
      </c>
      <c r="CK2203">
        <v>3500</v>
      </c>
      <c r="CM2203">
        <v>3000</v>
      </c>
      <c r="CN2203">
        <v>34000</v>
      </c>
      <c r="DC2203" t="s">
        <v>329</v>
      </c>
      <c r="DD2203" t="b">
        <v>1</v>
      </c>
      <c r="DL2203" t="b">
        <v>1</v>
      </c>
      <c r="DR2203" t="s">
        <v>329</v>
      </c>
      <c r="DU2203" t="b">
        <v>1</v>
      </c>
      <c r="EL2203" t="s">
        <v>330</v>
      </c>
      <c r="EN2203" t="s">
        <v>330</v>
      </c>
      <c r="EP2203" t="s">
        <v>330</v>
      </c>
      <c r="FN2203" t="s">
        <v>330</v>
      </c>
      <c r="GJ2203" t="s">
        <v>330</v>
      </c>
      <c r="GW2203" t="s">
        <v>330</v>
      </c>
      <c r="GZ2203" t="s">
        <v>330</v>
      </c>
      <c r="HC2203" t="s">
        <v>330</v>
      </c>
      <c r="HE2203" t="s">
        <v>330</v>
      </c>
      <c r="HG2203" t="s">
        <v>336</v>
      </c>
      <c r="HH2203" t="s">
        <v>329</v>
      </c>
      <c r="HI2203" t="s">
        <v>330</v>
      </c>
      <c r="HJ2203" t="s">
        <v>330</v>
      </c>
      <c r="HK2203" t="b">
        <v>1</v>
      </c>
      <c r="HO2203" t="s">
        <v>337</v>
      </c>
      <c r="HP2203" t="s">
        <v>10580</v>
      </c>
      <c r="HQ2203" t="s">
        <v>339</v>
      </c>
      <c r="HR2203" t="s">
        <v>10581</v>
      </c>
      <c r="HS2203" t="s">
        <v>10582</v>
      </c>
      <c r="HU2203" t="b">
        <v>1</v>
      </c>
      <c r="ID2203">
        <v>999</v>
      </c>
      <c r="JD2203" t="s">
        <v>350</v>
      </c>
      <c r="JE2203" t="s">
        <v>10583</v>
      </c>
      <c r="JF2203" t="s">
        <v>329</v>
      </c>
      <c r="JG2203">
        <v>7000</v>
      </c>
      <c r="JH2203" t="s">
        <v>330</v>
      </c>
      <c r="JR2203" t="s">
        <v>330</v>
      </c>
      <c r="KP2203" t="s">
        <v>330</v>
      </c>
      <c r="KS2203" t="s">
        <v>330</v>
      </c>
      <c r="KV2203" t="s">
        <v>330</v>
      </c>
      <c r="KX2203" t="s">
        <v>329</v>
      </c>
      <c r="KZ2203" t="str">
        <f ca="1">OFFSET($A2203,,MATCH([2]Keys!$B$2,Data.Collect1Dump!$3:$3,0)-1)</f>
        <v>laura.adhiambo@gmail.com</v>
      </c>
      <c r="LA2203" t="str">
        <f ca="1">OFFSET($A2203,,MATCH([2]Keys!$B$4,Data.Collect1Dump!$3:$3,0)-1)</f>
        <v>andrew.agumba@givedirectly.org</v>
      </c>
      <c r="LB2203">
        <f ca="1">OFFSET($A2203,,MATCH([2]Keys!$B$3,Data.Collect1Dump!$3:$3,0)-1)</f>
        <v>0</v>
      </c>
      <c r="LC2203">
        <f t="shared" ca="1" si="349"/>
        <v>1</v>
      </c>
      <c r="LD2203">
        <f t="shared" ca="1" si="349"/>
        <v>1</v>
      </c>
      <c r="LE2203">
        <f t="shared" ca="1" si="349"/>
        <v>0</v>
      </c>
      <c r="LF2203" s="2">
        <f t="shared" ca="1" si="350"/>
        <v>41718</v>
      </c>
      <c r="LG2203" s="2">
        <f t="shared" ca="1" si="351"/>
        <v>41614</v>
      </c>
      <c r="LH2203" s="2" t="e">
        <f t="shared" ca="1" si="352"/>
        <v>#N/A</v>
      </c>
      <c r="LI2203" t="str">
        <f t="shared" ca="1" si="353"/>
        <v>laura.adhiambo@gmail.com</v>
      </c>
      <c r="LJ2203" t="str">
        <f t="shared" ca="1" si="354"/>
        <v>andrew.agumba@givedirectly.org</v>
      </c>
      <c r="LK2203" t="e">
        <f t="shared" ca="1" si="355"/>
        <v>#N/A</v>
      </c>
      <c r="LL2203" t="str">
        <f t="shared" ca="1" si="347"/>
        <v>Lump Sum</v>
      </c>
      <c r="LM2203" t="str">
        <f t="shared" ca="1" si="348"/>
        <v>laura.adhiambo@gmail.com</v>
      </c>
      <c r="LN2203" t="e">
        <f ca="1">OFFSET($A2203,,MATCH(OFFSET([2]Keys!C$1,MATCH(Data.Collect1Dump!$LL2203,[2]Keys!$A$2:$A$4,0),),Data.Collect1Dump!$3:$3,0)-1,)</f>
        <v>#VALUE!</v>
      </c>
      <c r="LO2203" s="2" t="e">
        <f t="shared" ca="1" si="356"/>
        <v>#VALUE!</v>
      </c>
    </row>
    <row r="2204" spans="1:327">
      <c r="A2204" t="s">
        <v>10584</v>
      </c>
      <c r="B2204" t="s">
        <v>5645</v>
      </c>
      <c r="C2204" t="s">
        <v>10585</v>
      </c>
      <c r="D2204" t="b">
        <v>1</v>
      </c>
      <c r="K2204">
        <v>1</v>
      </c>
      <c r="L2204" t="s">
        <v>329</v>
      </c>
      <c r="M2204" t="s">
        <v>329</v>
      </c>
      <c r="N2204">
        <v>40000</v>
      </c>
      <c r="O2204" t="s">
        <v>329</v>
      </c>
      <c r="T2204" t="s">
        <v>330</v>
      </c>
      <c r="V2204" t="s">
        <v>329</v>
      </c>
      <c r="X2204">
        <v>1</v>
      </c>
      <c r="Y2204">
        <v>39725</v>
      </c>
      <c r="Z2204">
        <v>999</v>
      </c>
      <c r="AO2204">
        <v>90</v>
      </c>
      <c r="AQ2204">
        <v>0</v>
      </c>
      <c r="AV2204" t="b">
        <v>1</v>
      </c>
      <c r="BA2204" t="b">
        <v>1</v>
      </c>
      <c r="BL2204" t="s">
        <v>329</v>
      </c>
      <c r="BM2204" t="s">
        <v>10586</v>
      </c>
      <c r="BN2204" t="s">
        <v>330</v>
      </c>
      <c r="BP2204">
        <v>0</v>
      </c>
      <c r="BQ2204">
        <v>1000</v>
      </c>
      <c r="BT2204" t="b">
        <v>1</v>
      </c>
      <c r="BU2204" t="b">
        <v>1</v>
      </c>
      <c r="BZ2204" t="b">
        <v>1</v>
      </c>
      <c r="CM2204">
        <v>12000</v>
      </c>
      <c r="CN2204">
        <v>16000</v>
      </c>
      <c r="CS2204">
        <v>12725</v>
      </c>
      <c r="DC2204" t="s">
        <v>329</v>
      </c>
      <c r="DD2204" t="b">
        <v>1</v>
      </c>
      <c r="DL2204" t="b">
        <v>1</v>
      </c>
      <c r="DR2204" t="s">
        <v>329</v>
      </c>
      <c r="DU2204" t="b">
        <v>1</v>
      </c>
      <c r="EL2204" t="s">
        <v>330</v>
      </c>
      <c r="EN2204" t="s">
        <v>330</v>
      </c>
      <c r="EP2204" t="s">
        <v>330</v>
      </c>
      <c r="FN2204" t="s">
        <v>330</v>
      </c>
      <c r="GJ2204" t="s">
        <v>330</v>
      </c>
      <c r="GW2204" t="s">
        <v>330</v>
      </c>
      <c r="GZ2204" t="s">
        <v>330</v>
      </c>
      <c r="HC2204" t="s">
        <v>330</v>
      </c>
      <c r="HE2204" t="s">
        <v>330</v>
      </c>
      <c r="HG2204" t="s">
        <v>336</v>
      </c>
      <c r="HH2204" t="s">
        <v>329</v>
      </c>
      <c r="HI2204" t="s">
        <v>330</v>
      </c>
      <c r="HJ2204" t="s">
        <v>330</v>
      </c>
      <c r="HK2204" t="b">
        <v>1</v>
      </c>
      <c r="HO2204" t="s">
        <v>337</v>
      </c>
      <c r="HP2204" t="s">
        <v>10587</v>
      </c>
      <c r="HQ2204" t="s">
        <v>339</v>
      </c>
      <c r="HR2204" t="s">
        <v>10588</v>
      </c>
      <c r="HS2204" t="s">
        <v>10589</v>
      </c>
      <c r="HU2204" t="b">
        <v>1</v>
      </c>
      <c r="HX2204" t="b">
        <v>1</v>
      </c>
      <c r="ID2204">
        <v>999</v>
      </c>
      <c r="JD2204" t="s">
        <v>2833</v>
      </c>
      <c r="JE2204" t="s">
        <v>10590</v>
      </c>
      <c r="JF2204" t="s">
        <v>329</v>
      </c>
      <c r="JG2204">
        <v>6918</v>
      </c>
      <c r="JH2204" t="s">
        <v>330</v>
      </c>
      <c r="JR2204" t="s">
        <v>330</v>
      </c>
      <c r="KP2204" t="s">
        <v>330</v>
      </c>
      <c r="KS2204" t="s">
        <v>330</v>
      </c>
      <c r="KV2204" t="s">
        <v>330</v>
      </c>
      <c r="KX2204" t="s">
        <v>329</v>
      </c>
      <c r="KZ2204" t="str">
        <f ca="1">OFFSET($A2204,,MATCH([2]Keys!$B$2,Data.Collect1Dump!$3:$3,0)-1)</f>
        <v>laura.adhiambo@gmail.com</v>
      </c>
      <c r="LA2204" t="str">
        <f ca="1">OFFSET($A2204,,MATCH([2]Keys!$B$4,Data.Collect1Dump!$3:$3,0)-1)</f>
        <v>andyagumbaa@gmail.com</v>
      </c>
      <c r="LB2204">
        <f ca="1">OFFSET($A2204,,MATCH([2]Keys!$B$3,Data.Collect1Dump!$3:$3,0)-1)</f>
        <v>0</v>
      </c>
      <c r="LC2204">
        <f t="shared" ca="1" si="349"/>
        <v>1</v>
      </c>
      <c r="LD2204">
        <f t="shared" ca="1" si="349"/>
        <v>1</v>
      </c>
      <c r="LE2204">
        <f t="shared" ca="1" si="349"/>
        <v>0</v>
      </c>
      <c r="LF2204" s="2">
        <f t="shared" ca="1" si="350"/>
        <v>41717</v>
      </c>
      <c r="LG2204" s="2">
        <f t="shared" ca="1" si="351"/>
        <v>41613</v>
      </c>
      <c r="LH2204" s="2" t="e">
        <f t="shared" ca="1" si="352"/>
        <v>#N/A</v>
      </c>
      <c r="LI2204" t="str">
        <f t="shared" ca="1" si="353"/>
        <v>laura.adhiambo@gmail.com</v>
      </c>
      <c r="LJ2204" t="str">
        <f t="shared" ca="1" si="354"/>
        <v>andyagumbaa@gmail.com</v>
      </c>
      <c r="LK2204" t="e">
        <f t="shared" ca="1" si="355"/>
        <v>#N/A</v>
      </c>
      <c r="LL2204" t="str">
        <f t="shared" ca="1" si="347"/>
        <v>Lump Sum</v>
      </c>
      <c r="LM2204" t="str">
        <f t="shared" ca="1" si="348"/>
        <v>laura.adhiambo@gmail.com</v>
      </c>
      <c r="LN2204" t="e">
        <f ca="1">OFFSET($A2204,,MATCH(OFFSET([2]Keys!C$1,MATCH(Data.Collect1Dump!$LL2204,[2]Keys!$A$2:$A$4,0),),Data.Collect1Dump!$3:$3,0)-1,)</f>
        <v>#VALUE!</v>
      </c>
      <c r="LO2204" s="2" t="e">
        <f t="shared" ca="1" si="356"/>
        <v>#VALUE!</v>
      </c>
    </row>
    <row r="2205" spans="1:327">
      <c r="A2205" t="s">
        <v>10591</v>
      </c>
      <c r="ID2205"/>
      <c r="JD2205" t="s">
        <v>350</v>
      </c>
      <c r="JE2205" t="s">
        <v>10592</v>
      </c>
      <c r="JF2205" t="s">
        <v>329</v>
      </c>
      <c r="JG2205">
        <v>7000</v>
      </c>
      <c r="JH2205" t="s">
        <v>330</v>
      </c>
      <c r="JR2205" t="s">
        <v>330</v>
      </c>
      <c r="KP2205" t="s">
        <v>330</v>
      </c>
      <c r="KS2205" t="s">
        <v>330</v>
      </c>
      <c r="KV2205" t="s">
        <v>330</v>
      </c>
      <c r="KX2205" t="s">
        <v>329</v>
      </c>
      <c r="KZ2205">
        <f ca="1">OFFSET($A2205,,MATCH([2]Keys!$B$2,Data.Collect1Dump!$3:$3,0)-1)</f>
        <v>0</v>
      </c>
      <c r="LA2205" t="str">
        <f ca="1">OFFSET($A2205,,MATCH([2]Keys!$B$4,Data.Collect1Dump!$3:$3,0)-1)</f>
        <v>andrew.agumba@givedirectly.org</v>
      </c>
      <c r="LB2205">
        <f ca="1">OFFSET($A2205,,MATCH([2]Keys!$B$3,Data.Collect1Dump!$3:$3,0)-1)</f>
        <v>0</v>
      </c>
      <c r="LC2205">
        <f t="shared" ca="1" si="349"/>
        <v>0</v>
      </c>
      <c r="LD2205">
        <f t="shared" ca="1" si="349"/>
        <v>1</v>
      </c>
      <c r="LE2205">
        <f t="shared" ca="1" si="349"/>
        <v>0</v>
      </c>
      <c r="LF2205" s="2" t="e">
        <f t="shared" ca="1" si="350"/>
        <v>#N/A</v>
      </c>
      <c r="LG2205" s="2">
        <f t="shared" ca="1" si="351"/>
        <v>41598</v>
      </c>
      <c r="LH2205" s="2" t="e">
        <f t="shared" ca="1" si="352"/>
        <v>#N/A</v>
      </c>
      <c r="LI2205" t="e">
        <f t="shared" ca="1" si="353"/>
        <v>#N/A</v>
      </c>
      <c r="LJ2205" t="str">
        <f t="shared" ca="1" si="354"/>
        <v>andrew.agumba@givedirectly.org</v>
      </c>
      <c r="LK2205" t="e">
        <f t="shared" ca="1" si="355"/>
        <v>#N/A</v>
      </c>
      <c r="LL2205" t="str">
        <f t="shared" ca="1" si="347"/>
        <v>Token</v>
      </c>
      <c r="LM2205" t="str">
        <f t="shared" ca="1" si="348"/>
        <v>andrew.agumba@givedirectly.org</v>
      </c>
      <c r="LN2205" t="e">
        <f ca="1">OFFSET($A2205,,MATCH(OFFSET([2]Keys!C$1,MATCH(Data.Collect1Dump!$LL2205,[2]Keys!$A$2:$A$4,0),),Data.Collect1Dump!$3:$3,0)-1,)</f>
        <v>#VALUE!</v>
      </c>
      <c r="LO2205" s="2" t="e">
        <f t="shared" ca="1" si="356"/>
        <v>#VALUE!</v>
      </c>
    </row>
    <row r="2206" spans="1:327">
      <c r="A2206" t="s">
        <v>10593</v>
      </c>
      <c r="ID2206"/>
      <c r="JD2206" t="s">
        <v>350</v>
      </c>
      <c r="JE2206" t="s">
        <v>10594</v>
      </c>
      <c r="JF2206" t="s">
        <v>329</v>
      </c>
      <c r="JG2206">
        <v>7000</v>
      </c>
      <c r="JH2206" t="s">
        <v>330</v>
      </c>
      <c r="JR2206" t="s">
        <v>330</v>
      </c>
      <c r="KP2206" t="s">
        <v>330</v>
      </c>
      <c r="KS2206" t="s">
        <v>330</v>
      </c>
      <c r="KV2206" t="s">
        <v>330</v>
      </c>
      <c r="KX2206" t="s">
        <v>329</v>
      </c>
      <c r="KZ2206">
        <f ca="1">OFFSET($A2206,,MATCH([2]Keys!$B$2,Data.Collect1Dump!$3:$3,0)-1)</f>
        <v>0</v>
      </c>
      <c r="LA2206" t="str">
        <f ca="1">OFFSET($A2206,,MATCH([2]Keys!$B$4,Data.Collect1Dump!$3:$3,0)-1)</f>
        <v>andrew.agumba@givedirectly.org</v>
      </c>
      <c r="LB2206">
        <f ca="1">OFFSET($A2206,,MATCH([2]Keys!$B$3,Data.Collect1Dump!$3:$3,0)-1)</f>
        <v>0</v>
      </c>
      <c r="LC2206">
        <f t="shared" ca="1" si="349"/>
        <v>0</v>
      </c>
      <c r="LD2206">
        <f t="shared" ca="1" si="349"/>
        <v>1</v>
      </c>
      <c r="LE2206">
        <f t="shared" ca="1" si="349"/>
        <v>0</v>
      </c>
      <c r="LF2206" s="2" t="e">
        <f t="shared" ca="1" si="350"/>
        <v>#N/A</v>
      </c>
      <c r="LG2206" s="2">
        <f t="shared" ca="1" si="351"/>
        <v>41598</v>
      </c>
      <c r="LH2206" s="2" t="e">
        <f t="shared" ca="1" si="352"/>
        <v>#N/A</v>
      </c>
      <c r="LI2206" t="e">
        <f t="shared" ca="1" si="353"/>
        <v>#N/A</v>
      </c>
      <c r="LJ2206" t="str">
        <f t="shared" ca="1" si="354"/>
        <v>andrew.agumba@givedirectly.org</v>
      </c>
      <c r="LK2206" t="e">
        <f t="shared" ca="1" si="355"/>
        <v>#N/A</v>
      </c>
      <c r="LL2206" t="str">
        <f t="shared" ca="1" si="347"/>
        <v>Token</v>
      </c>
      <c r="LM2206" t="str">
        <f t="shared" ca="1" si="348"/>
        <v>andrew.agumba@givedirectly.org</v>
      </c>
      <c r="LN2206" t="e">
        <f ca="1">OFFSET($A2206,,MATCH(OFFSET([2]Keys!C$1,MATCH(Data.Collect1Dump!$LL2206,[2]Keys!$A$2:$A$4,0),),Data.Collect1Dump!$3:$3,0)-1,)</f>
        <v>#VALUE!</v>
      </c>
      <c r="LO2206" s="2" t="e">
        <f t="shared" ca="1" si="356"/>
        <v>#VALUE!</v>
      </c>
    </row>
    <row r="2207" spans="1:327">
      <c r="A2207" t="s">
        <v>10595</v>
      </c>
      <c r="ID2207"/>
      <c r="JD2207" t="s">
        <v>2833</v>
      </c>
      <c r="JE2207" t="s">
        <v>10596</v>
      </c>
      <c r="JF2207" t="s">
        <v>329</v>
      </c>
      <c r="JG2207">
        <v>7000</v>
      </c>
      <c r="JH2207" t="s">
        <v>330</v>
      </c>
      <c r="JR2207" t="s">
        <v>330</v>
      </c>
      <c r="KP2207" t="s">
        <v>330</v>
      </c>
      <c r="KS2207" t="s">
        <v>330</v>
      </c>
      <c r="KV2207" t="s">
        <v>330</v>
      </c>
      <c r="KX2207" t="s">
        <v>329</v>
      </c>
      <c r="KZ2207">
        <f ca="1">OFFSET($A2207,,MATCH([2]Keys!$B$2,Data.Collect1Dump!$3:$3,0)-1)</f>
        <v>0</v>
      </c>
      <c r="LA2207" t="str">
        <f ca="1">OFFSET($A2207,,MATCH([2]Keys!$B$4,Data.Collect1Dump!$3:$3,0)-1)</f>
        <v>andyagumbaa@gmail.com</v>
      </c>
      <c r="LB2207">
        <f ca="1">OFFSET($A2207,,MATCH([2]Keys!$B$3,Data.Collect1Dump!$3:$3,0)-1)</f>
        <v>0</v>
      </c>
      <c r="LC2207">
        <f t="shared" ca="1" si="349"/>
        <v>0</v>
      </c>
      <c r="LD2207">
        <f t="shared" ca="1" si="349"/>
        <v>1</v>
      </c>
      <c r="LE2207">
        <f t="shared" ca="1" si="349"/>
        <v>0</v>
      </c>
      <c r="LF2207" s="2" t="e">
        <f t="shared" ca="1" si="350"/>
        <v>#N/A</v>
      </c>
      <c r="LG2207" s="2">
        <f t="shared" ca="1" si="351"/>
        <v>41613</v>
      </c>
      <c r="LH2207" s="2" t="e">
        <f t="shared" ca="1" si="352"/>
        <v>#N/A</v>
      </c>
      <c r="LI2207" t="e">
        <f t="shared" ca="1" si="353"/>
        <v>#N/A</v>
      </c>
      <c r="LJ2207" t="str">
        <f t="shared" ca="1" si="354"/>
        <v>andyagumbaa@gmail.com</v>
      </c>
      <c r="LK2207" t="e">
        <f t="shared" ca="1" si="355"/>
        <v>#N/A</v>
      </c>
      <c r="LL2207" t="str">
        <f t="shared" ca="1" si="347"/>
        <v>Token</v>
      </c>
      <c r="LM2207" t="str">
        <f t="shared" ca="1" si="348"/>
        <v>andyagumbaa@gmail.com</v>
      </c>
      <c r="LN2207" t="e">
        <f ca="1">OFFSET($A2207,,MATCH(OFFSET([2]Keys!C$1,MATCH(Data.Collect1Dump!$LL2207,[2]Keys!$A$2:$A$4,0),),Data.Collect1Dump!$3:$3,0)-1,)</f>
        <v>#VALUE!</v>
      </c>
      <c r="LO2207" s="2" t="e">
        <f t="shared" ca="1" si="356"/>
        <v>#VALUE!</v>
      </c>
    </row>
    <row r="2208" spans="1:327">
      <c r="A2208" t="s">
        <v>10597</v>
      </c>
      <c r="ID2208"/>
      <c r="JD2208" t="s">
        <v>350</v>
      </c>
      <c r="JE2208" t="s">
        <v>10598</v>
      </c>
      <c r="JF2208" t="s">
        <v>329</v>
      </c>
      <c r="JG2208">
        <v>7000</v>
      </c>
      <c r="JH2208" t="s">
        <v>330</v>
      </c>
      <c r="JR2208" t="s">
        <v>330</v>
      </c>
      <c r="KP2208" t="s">
        <v>330</v>
      </c>
      <c r="KS2208" t="s">
        <v>330</v>
      </c>
      <c r="KV2208" t="s">
        <v>330</v>
      </c>
      <c r="KX2208" t="s">
        <v>329</v>
      </c>
      <c r="KZ2208">
        <f ca="1">OFFSET($A2208,,MATCH([2]Keys!$B$2,Data.Collect1Dump!$3:$3,0)-1)</f>
        <v>0</v>
      </c>
      <c r="LA2208" t="str">
        <f ca="1">OFFSET($A2208,,MATCH([2]Keys!$B$4,Data.Collect1Dump!$3:$3,0)-1)</f>
        <v>andrew.agumba@givedirectly.org</v>
      </c>
      <c r="LB2208">
        <f ca="1">OFFSET($A2208,,MATCH([2]Keys!$B$3,Data.Collect1Dump!$3:$3,0)-1)</f>
        <v>0</v>
      </c>
      <c r="LC2208">
        <f t="shared" ca="1" si="349"/>
        <v>0</v>
      </c>
      <c r="LD2208">
        <f t="shared" ca="1" si="349"/>
        <v>1</v>
      </c>
      <c r="LE2208">
        <f t="shared" ca="1" si="349"/>
        <v>0</v>
      </c>
      <c r="LF2208" s="2" t="e">
        <f t="shared" ca="1" si="350"/>
        <v>#N/A</v>
      </c>
      <c r="LG2208" s="2">
        <f t="shared" ca="1" si="351"/>
        <v>41598</v>
      </c>
      <c r="LH2208" s="2" t="e">
        <f t="shared" ca="1" si="352"/>
        <v>#N/A</v>
      </c>
      <c r="LI2208" t="e">
        <f t="shared" ca="1" si="353"/>
        <v>#N/A</v>
      </c>
      <c r="LJ2208" t="str">
        <f t="shared" ca="1" si="354"/>
        <v>andrew.agumba@givedirectly.org</v>
      </c>
      <c r="LK2208" t="e">
        <f t="shared" ca="1" si="355"/>
        <v>#N/A</v>
      </c>
      <c r="LL2208" t="str">
        <f t="shared" ca="1" si="347"/>
        <v>Token</v>
      </c>
      <c r="LM2208" t="str">
        <f t="shared" ca="1" si="348"/>
        <v>andrew.agumba@givedirectly.org</v>
      </c>
      <c r="LN2208" t="e">
        <f ca="1">OFFSET($A2208,,MATCH(OFFSET([2]Keys!C$1,MATCH(Data.Collect1Dump!$LL2208,[2]Keys!$A$2:$A$4,0),),Data.Collect1Dump!$3:$3,0)-1,)</f>
        <v>#VALUE!</v>
      </c>
      <c r="LO2208" s="2" t="e">
        <f t="shared" ca="1" si="356"/>
        <v>#VALUE!</v>
      </c>
    </row>
    <row r="2209" spans="1:327">
      <c r="A2209" t="s">
        <v>10599</v>
      </c>
      <c r="ID2209"/>
      <c r="JD2209" t="s">
        <v>5651</v>
      </c>
      <c r="JE2209" t="s">
        <v>10600</v>
      </c>
      <c r="JF2209" t="s">
        <v>329</v>
      </c>
      <c r="JG2209">
        <v>7000</v>
      </c>
      <c r="JH2209" t="s">
        <v>330</v>
      </c>
      <c r="JR2209" t="s">
        <v>330</v>
      </c>
      <c r="KP2209" t="s">
        <v>330</v>
      </c>
      <c r="KS2209" t="s">
        <v>330</v>
      </c>
      <c r="KV2209" t="s">
        <v>330</v>
      </c>
      <c r="KX2209" t="s">
        <v>329</v>
      </c>
      <c r="KZ2209">
        <f ca="1">OFFSET($A2209,,MATCH([2]Keys!$B$2,Data.Collect1Dump!$3:$3,0)-1)</f>
        <v>0</v>
      </c>
      <c r="LA2209" t="str">
        <f ca="1">OFFSET($A2209,,MATCH([2]Keys!$B$4,Data.Collect1Dump!$3:$3,0)-1)</f>
        <v>ochiwit@gmail.com</v>
      </c>
      <c r="LB2209">
        <f ca="1">OFFSET($A2209,,MATCH([2]Keys!$B$3,Data.Collect1Dump!$3:$3,0)-1)</f>
        <v>0</v>
      </c>
      <c r="LC2209">
        <f t="shared" ca="1" si="349"/>
        <v>0</v>
      </c>
      <c r="LD2209">
        <f t="shared" ca="1" si="349"/>
        <v>1</v>
      </c>
      <c r="LE2209">
        <f t="shared" ca="1" si="349"/>
        <v>0</v>
      </c>
      <c r="LF2209" s="2" t="e">
        <f t="shared" ca="1" si="350"/>
        <v>#N/A</v>
      </c>
      <c r="LG2209" s="2">
        <f t="shared" ca="1" si="351"/>
        <v>41598</v>
      </c>
      <c r="LH2209" s="2" t="e">
        <f t="shared" ca="1" si="352"/>
        <v>#N/A</v>
      </c>
      <c r="LI2209" t="e">
        <f t="shared" ca="1" si="353"/>
        <v>#N/A</v>
      </c>
      <c r="LJ2209" t="str">
        <f t="shared" ca="1" si="354"/>
        <v>ochiwit@gmail.com</v>
      </c>
      <c r="LK2209" t="e">
        <f t="shared" ca="1" si="355"/>
        <v>#N/A</v>
      </c>
      <c r="LL2209" t="str">
        <f t="shared" ca="1" si="347"/>
        <v>Token</v>
      </c>
      <c r="LM2209" t="str">
        <f t="shared" ca="1" si="348"/>
        <v>ochiwit@gmail.com</v>
      </c>
      <c r="LN2209" t="e">
        <f ca="1">OFFSET($A2209,,MATCH(OFFSET([2]Keys!C$1,MATCH(Data.Collect1Dump!$LL2209,[2]Keys!$A$2:$A$4,0),),Data.Collect1Dump!$3:$3,0)-1,)</f>
        <v>#VALUE!</v>
      </c>
      <c r="LO2209" s="2" t="e">
        <f t="shared" ca="1" si="356"/>
        <v>#VALUE!</v>
      </c>
    </row>
    <row r="2210" spans="1:327">
      <c r="A2210" t="s">
        <v>10601</v>
      </c>
      <c r="ID2210"/>
      <c r="JD2210" t="s">
        <v>5651</v>
      </c>
      <c r="JE2210" t="s">
        <v>10602</v>
      </c>
      <c r="JF2210" t="s">
        <v>329</v>
      </c>
      <c r="JG2210">
        <v>7000</v>
      </c>
      <c r="JH2210" t="s">
        <v>330</v>
      </c>
      <c r="JR2210" t="s">
        <v>330</v>
      </c>
      <c r="KP2210" t="s">
        <v>330</v>
      </c>
      <c r="KS2210" t="s">
        <v>330</v>
      </c>
      <c r="KV2210" t="s">
        <v>330</v>
      </c>
      <c r="KX2210" t="s">
        <v>329</v>
      </c>
      <c r="KZ2210">
        <f ca="1">OFFSET($A2210,,MATCH([2]Keys!$B$2,Data.Collect1Dump!$3:$3,0)-1)</f>
        <v>0</v>
      </c>
      <c r="LA2210" t="str">
        <f ca="1">OFFSET($A2210,,MATCH([2]Keys!$B$4,Data.Collect1Dump!$3:$3,0)-1)</f>
        <v>ochiwit@gmail.com</v>
      </c>
      <c r="LB2210">
        <f ca="1">OFFSET($A2210,,MATCH([2]Keys!$B$3,Data.Collect1Dump!$3:$3,0)-1)</f>
        <v>0</v>
      </c>
      <c r="LC2210">
        <f t="shared" ca="1" si="349"/>
        <v>0</v>
      </c>
      <c r="LD2210">
        <f t="shared" ca="1" si="349"/>
        <v>1</v>
      </c>
      <c r="LE2210">
        <f t="shared" ca="1" si="349"/>
        <v>0</v>
      </c>
      <c r="LF2210" s="2" t="e">
        <f t="shared" ca="1" si="350"/>
        <v>#N/A</v>
      </c>
      <c r="LG2210" s="2">
        <f t="shared" ca="1" si="351"/>
        <v>41585</v>
      </c>
      <c r="LH2210" s="2" t="e">
        <f t="shared" ca="1" si="352"/>
        <v>#N/A</v>
      </c>
      <c r="LI2210" t="e">
        <f t="shared" ca="1" si="353"/>
        <v>#N/A</v>
      </c>
      <c r="LJ2210" t="str">
        <f t="shared" ca="1" si="354"/>
        <v>ochiwit@gmail.com</v>
      </c>
      <c r="LK2210" t="e">
        <f t="shared" ca="1" si="355"/>
        <v>#N/A</v>
      </c>
      <c r="LL2210" t="str">
        <f t="shared" ca="1" si="347"/>
        <v>Token</v>
      </c>
      <c r="LM2210" t="str">
        <f t="shared" ca="1" si="348"/>
        <v>ochiwit@gmail.com</v>
      </c>
      <c r="LN2210" t="e">
        <f ca="1">OFFSET($A2210,,MATCH(OFFSET([2]Keys!C$1,MATCH(Data.Collect1Dump!$LL2210,[2]Keys!$A$2:$A$4,0),),Data.Collect1Dump!$3:$3,0)-1,)</f>
        <v>#VALUE!</v>
      </c>
      <c r="LO2210" s="2" t="e">
        <f t="shared" ca="1" si="356"/>
        <v>#VALUE!</v>
      </c>
    </row>
    <row r="2211" spans="1:327">
      <c r="A2211" t="s">
        <v>10603</v>
      </c>
      <c r="ID2211"/>
      <c r="JD2211" t="s">
        <v>5651</v>
      </c>
      <c r="JE2211" t="s">
        <v>10604</v>
      </c>
      <c r="JF2211" t="s">
        <v>329</v>
      </c>
      <c r="JG2211">
        <v>7000</v>
      </c>
      <c r="JH2211" t="s">
        <v>330</v>
      </c>
      <c r="JR2211" t="s">
        <v>330</v>
      </c>
      <c r="KP2211" t="s">
        <v>330</v>
      </c>
      <c r="KS2211" t="s">
        <v>330</v>
      </c>
      <c r="KV2211" t="s">
        <v>330</v>
      </c>
      <c r="KX2211" t="s">
        <v>329</v>
      </c>
      <c r="KZ2211">
        <f ca="1">OFFSET($A2211,,MATCH([2]Keys!$B$2,Data.Collect1Dump!$3:$3,0)-1)</f>
        <v>0</v>
      </c>
      <c r="LA2211" t="str">
        <f ca="1">OFFSET($A2211,,MATCH([2]Keys!$B$4,Data.Collect1Dump!$3:$3,0)-1)</f>
        <v>ochiwit@gmail.com</v>
      </c>
      <c r="LB2211">
        <f ca="1">OFFSET($A2211,,MATCH([2]Keys!$B$3,Data.Collect1Dump!$3:$3,0)-1)</f>
        <v>0</v>
      </c>
      <c r="LC2211">
        <f t="shared" ca="1" si="349"/>
        <v>0</v>
      </c>
      <c r="LD2211">
        <f t="shared" ca="1" si="349"/>
        <v>1</v>
      </c>
      <c r="LE2211">
        <f t="shared" ca="1" si="349"/>
        <v>0</v>
      </c>
      <c r="LF2211" s="2" t="e">
        <f t="shared" ca="1" si="350"/>
        <v>#N/A</v>
      </c>
      <c r="LG2211" s="2">
        <f t="shared" ca="1" si="351"/>
        <v>41585</v>
      </c>
      <c r="LH2211" s="2" t="e">
        <f t="shared" ca="1" si="352"/>
        <v>#N/A</v>
      </c>
      <c r="LI2211" t="e">
        <f t="shared" ca="1" si="353"/>
        <v>#N/A</v>
      </c>
      <c r="LJ2211" t="str">
        <f t="shared" ca="1" si="354"/>
        <v>ochiwit@gmail.com</v>
      </c>
      <c r="LK2211" t="e">
        <f t="shared" ca="1" si="355"/>
        <v>#N/A</v>
      </c>
      <c r="LL2211" t="str">
        <f t="shared" ca="1" si="347"/>
        <v>Token</v>
      </c>
      <c r="LM2211" t="str">
        <f t="shared" ca="1" si="348"/>
        <v>ochiwit@gmail.com</v>
      </c>
      <c r="LN2211" t="e">
        <f ca="1">OFFSET($A2211,,MATCH(OFFSET([2]Keys!C$1,MATCH(Data.Collect1Dump!$LL2211,[2]Keys!$A$2:$A$4,0),),Data.Collect1Dump!$3:$3,0)-1,)</f>
        <v>#VALUE!</v>
      </c>
      <c r="LO2211" s="2" t="e">
        <f t="shared" ca="1" si="356"/>
        <v>#VALUE!</v>
      </c>
    </row>
    <row r="2212" spans="1:327">
      <c r="A2212" t="s">
        <v>10605</v>
      </c>
      <c r="ID2212"/>
      <c r="JD2212" t="s">
        <v>350</v>
      </c>
      <c r="JE2212" t="s">
        <v>10606</v>
      </c>
      <c r="JF2212" t="s">
        <v>329</v>
      </c>
      <c r="JG2212">
        <v>7000</v>
      </c>
      <c r="JH2212" t="s">
        <v>330</v>
      </c>
      <c r="JR2212" t="s">
        <v>330</v>
      </c>
      <c r="KP2212" t="s">
        <v>330</v>
      </c>
      <c r="KS2212" t="s">
        <v>330</v>
      </c>
      <c r="KV2212" t="s">
        <v>330</v>
      </c>
      <c r="KX2212" t="s">
        <v>329</v>
      </c>
      <c r="KZ2212">
        <f ca="1">OFFSET($A2212,,MATCH([2]Keys!$B$2,Data.Collect1Dump!$3:$3,0)-1)</f>
        <v>0</v>
      </c>
      <c r="LA2212" t="str">
        <f ca="1">OFFSET($A2212,,MATCH([2]Keys!$B$4,Data.Collect1Dump!$3:$3,0)-1)</f>
        <v>andrew.agumba@givedirectly.org</v>
      </c>
      <c r="LB2212">
        <f ca="1">OFFSET($A2212,,MATCH([2]Keys!$B$3,Data.Collect1Dump!$3:$3,0)-1)</f>
        <v>0</v>
      </c>
      <c r="LC2212">
        <f t="shared" ca="1" si="349"/>
        <v>0</v>
      </c>
      <c r="LD2212">
        <f t="shared" ca="1" si="349"/>
        <v>1</v>
      </c>
      <c r="LE2212">
        <f t="shared" ca="1" si="349"/>
        <v>0</v>
      </c>
      <c r="LF2212" s="2" t="e">
        <f t="shared" ca="1" si="350"/>
        <v>#N/A</v>
      </c>
      <c r="LG2212" s="2">
        <f t="shared" ca="1" si="351"/>
        <v>41617</v>
      </c>
      <c r="LH2212" s="2" t="e">
        <f t="shared" ca="1" si="352"/>
        <v>#N/A</v>
      </c>
      <c r="LI2212" t="e">
        <f t="shared" ca="1" si="353"/>
        <v>#N/A</v>
      </c>
      <c r="LJ2212" t="str">
        <f t="shared" ca="1" si="354"/>
        <v>andrew.agumba@givedirectly.org</v>
      </c>
      <c r="LK2212" t="e">
        <f t="shared" ca="1" si="355"/>
        <v>#N/A</v>
      </c>
      <c r="LL2212" t="str">
        <f t="shared" ca="1" si="347"/>
        <v>Token</v>
      </c>
      <c r="LM2212" t="str">
        <f t="shared" ca="1" si="348"/>
        <v>andrew.agumba@givedirectly.org</v>
      </c>
      <c r="LN2212" t="e">
        <f ca="1">OFFSET($A2212,,MATCH(OFFSET([2]Keys!C$1,MATCH(Data.Collect1Dump!$LL2212,[2]Keys!$A$2:$A$4,0),),Data.Collect1Dump!$3:$3,0)-1,)</f>
        <v>#VALUE!</v>
      </c>
      <c r="LO2212" s="2" t="e">
        <f t="shared" ca="1" si="356"/>
        <v>#VALUE!</v>
      </c>
    </row>
    <row r="2213" spans="1:327">
      <c r="A2213" t="s">
        <v>10607</v>
      </c>
      <c r="ID2213"/>
      <c r="JD2213" t="s">
        <v>5651</v>
      </c>
      <c r="JE2213" t="s">
        <v>10608</v>
      </c>
      <c r="JF2213" t="s">
        <v>329</v>
      </c>
      <c r="JG2213">
        <v>7000</v>
      </c>
      <c r="JH2213" t="s">
        <v>330</v>
      </c>
      <c r="JR2213" t="s">
        <v>330</v>
      </c>
      <c r="KP2213" t="s">
        <v>330</v>
      </c>
      <c r="KS2213" t="s">
        <v>330</v>
      </c>
      <c r="KV2213" t="s">
        <v>330</v>
      </c>
      <c r="KX2213" t="s">
        <v>329</v>
      </c>
      <c r="KZ2213">
        <f ca="1">OFFSET($A2213,,MATCH([2]Keys!$B$2,Data.Collect1Dump!$3:$3,0)-1)</f>
        <v>0</v>
      </c>
      <c r="LA2213" t="str">
        <f ca="1">OFFSET($A2213,,MATCH([2]Keys!$B$4,Data.Collect1Dump!$3:$3,0)-1)</f>
        <v>ochiwit@gmail.com</v>
      </c>
      <c r="LB2213">
        <f ca="1">OFFSET($A2213,,MATCH([2]Keys!$B$3,Data.Collect1Dump!$3:$3,0)-1)</f>
        <v>0</v>
      </c>
      <c r="LC2213">
        <f t="shared" ca="1" si="349"/>
        <v>0</v>
      </c>
      <c r="LD2213">
        <f t="shared" ca="1" si="349"/>
        <v>1</v>
      </c>
      <c r="LE2213">
        <f t="shared" ca="1" si="349"/>
        <v>0</v>
      </c>
      <c r="LF2213" s="2" t="e">
        <f t="shared" ca="1" si="350"/>
        <v>#N/A</v>
      </c>
      <c r="LG2213" s="2">
        <f t="shared" ca="1" si="351"/>
        <v>41596</v>
      </c>
      <c r="LH2213" s="2" t="e">
        <f t="shared" ca="1" si="352"/>
        <v>#N/A</v>
      </c>
      <c r="LI2213" t="e">
        <f t="shared" ca="1" si="353"/>
        <v>#N/A</v>
      </c>
      <c r="LJ2213" t="str">
        <f t="shared" ca="1" si="354"/>
        <v>ochiwit@gmail.com</v>
      </c>
      <c r="LK2213" t="e">
        <f t="shared" ca="1" si="355"/>
        <v>#N/A</v>
      </c>
      <c r="LL2213" t="str">
        <f t="shared" ca="1" si="347"/>
        <v>Token</v>
      </c>
      <c r="LM2213" t="str">
        <f t="shared" ca="1" si="348"/>
        <v>ochiwit@gmail.com</v>
      </c>
      <c r="LN2213" t="e">
        <f ca="1">OFFSET($A2213,,MATCH(OFFSET([2]Keys!C$1,MATCH(Data.Collect1Dump!$LL2213,[2]Keys!$A$2:$A$4,0),),Data.Collect1Dump!$3:$3,0)-1,)</f>
        <v>#VALUE!</v>
      </c>
      <c r="LO2213" s="2" t="e">
        <f t="shared" ca="1" si="356"/>
        <v>#VALUE!</v>
      </c>
    </row>
    <row r="2214" spans="1:327">
      <c r="A2214" t="s">
        <v>10609</v>
      </c>
      <c r="B2214" t="s">
        <v>6120</v>
      </c>
      <c r="C2214" t="s">
        <v>10610</v>
      </c>
      <c r="K2214">
        <v>1</v>
      </c>
      <c r="L2214" t="s">
        <v>329</v>
      </c>
      <c r="M2214" t="s">
        <v>329</v>
      </c>
      <c r="N2214">
        <v>39700</v>
      </c>
      <c r="O2214" t="s">
        <v>329</v>
      </c>
      <c r="T2214" t="s">
        <v>330</v>
      </c>
      <c r="V2214" t="s">
        <v>329</v>
      </c>
      <c r="X2214">
        <v>1</v>
      </c>
      <c r="Y2214">
        <v>39000</v>
      </c>
      <c r="Z2214">
        <v>999</v>
      </c>
      <c r="AV2214" t="b">
        <v>1</v>
      </c>
      <c r="AX2214" t="b">
        <v>1</v>
      </c>
      <c r="AZ2214" t="b">
        <v>1</v>
      </c>
      <c r="BA2214" t="b">
        <v>1</v>
      </c>
      <c r="BL2214" t="s">
        <v>329</v>
      </c>
      <c r="BM2214" t="s">
        <v>10611</v>
      </c>
      <c r="BN2214" t="s">
        <v>330</v>
      </c>
      <c r="CD2214" t="b">
        <v>1</v>
      </c>
      <c r="CW2214">
        <v>39000</v>
      </c>
      <c r="DC2214" t="s">
        <v>329</v>
      </c>
      <c r="DD2214" t="b">
        <v>1</v>
      </c>
      <c r="DE2214" t="b">
        <v>1</v>
      </c>
      <c r="DL2214" t="b">
        <v>1</v>
      </c>
      <c r="DM2214" t="b">
        <v>1</v>
      </c>
      <c r="DR2214" t="s">
        <v>329</v>
      </c>
      <c r="DX2214" t="b">
        <v>1</v>
      </c>
      <c r="EL2214" t="s">
        <v>330</v>
      </c>
      <c r="EN2214" t="s">
        <v>330</v>
      </c>
      <c r="EP2214" t="s">
        <v>330</v>
      </c>
      <c r="FN2214" t="s">
        <v>330</v>
      </c>
      <c r="GJ2214" t="s">
        <v>330</v>
      </c>
      <c r="GW2214" t="s">
        <v>330</v>
      </c>
      <c r="GZ2214" t="s">
        <v>330</v>
      </c>
      <c r="HC2214" t="s">
        <v>330</v>
      </c>
      <c r="HE2214" t="s">
        <v>330</v>
      </c>
      <c r="HG2214" t="s">
        <v>336</v>
      </c>
      <c r="HH2214" t="s">
        <v>329</v>
      </c>
      <c r="HI2214" t="s">
        <v>330</v>
      </c>
      <c r="HJ2214" t="s">
        <v>330</v>
      </c>
      <c r="HL2214" t="b">
        <v>1</v>
      </c>
      <c r="HO2214" t="s">
        <v>510</v>
      </c>
      <c r="HP2214" t="s">
        <v>10612</v>
      </c>
      <c r="HQ2214" t="s">
        <v>339</v>
      </c>
      <c r="HR2214" t="s">
        <v>10613</v>
      </c>
      <c r="HS2214" t="s">
        <v>10614</v>
      </c>
      <c r="HU2214" t="b">
        <v>1</v>
      </c>
      <c r="ID2214"/>
      <c r="JD2214" t="s">
        <v>2833</v>
      </c>
      <c r="JE2214" t="s">
        <v>10615</v>
      </c>
      <c r="JF2214" t="s">
        <v>329</v>
      </c>
      <c r="JG2214">
        <v>7000</v>
      </c>
      <c r="JH2214" t="s">
        <v>330</v>
      </c>
      <c r="JR2214" t="s">
        <v>330</v>
      </c>
      <c r="KP2214" t="s">
        <v>330</v>
      </c>
      <c r="KS2214" t="s">
        <v>330</v>
      </c>
      <c r="KV2214" t="s">
        <v>330</v>
      </c>
      <c r="KX2214" t="s">
        <v>329</v>
      </c>
      <c r="KZ2214" t="str">
        <f ca="1">OFFSET($A2214,,MATCH([2]Keys!$B$2,Data.Collect1Dump!$3:$3,0)-1)</f>
        <v>ochollavic@gmail.com</v>
      </c>
      <c r="LA2214" t="str">
        <f ca="1">OFFSET($A2214,,MATCH([2]Keys!$B$4,Data.Collect1Dump!$3:$3,0)-1)</f>
        <v>andyagumbaa@gmail.com</v>
      </c>
      <c r="LB2214">
        <f ca="1">OFFSET($A2214,,MATCH([2]Keys!$B$3,Data.Collect1Dump!$3:$3,0)-1)</f>
        <v>0</v>
      </c>
      <c r="LC2214">
        <f t="shared" ca="1" si="349"/>
        <v>1</v>
      </c>
      <c r="LD2214">
        <f t="shared" ca="1" si="349"/>
        <v>1</v>
      </c>
      <c r="LE2214">
        <f t="shared" ca="1" si="349"/>
        <v>0</v>
      </c>
      <c r="LF2214" s="2">
        <f t="shared" ca="1" si="350"/>
        <v>41690</v>
      </c>
      <c r="LG2214" s="2">
        <f t="shared" ca="1" si="351"/>
        <v>41578</v>
      </c>
      <c r="LH2214" s="2" t="e">
        <f t="shared" ca="1" si="352"/>
        <v>#N/A</v>
      </c>
      <c r="LI2214" t="str">
        <f t="shared" ca="1" si="353"/>
        <v>ochollavic@gmail.com</v>
      </c>
      <c r="LJ2214" t="str">
        <f t="shared" ca="1" si="354"/>
        <v>andyagumbaa@gmail.com</v>
      </c>
      <c r="LK2214" t="e">
        <f t="shared" ca="1" si="355"/>
        <v>#N/A</v>
      </c>
      <c r="LL2214" t="str">
        <f t="shared" ca="1" si="347"/>
        <v>Lump Sum</v>
      </c>
      <c r="LM2214" t="str">
        <f t="shared" ca="1" si="348"/>
        <v>ochollavic@gmail.com</v>
      </c>
      <c r="LN2214" t="e">
        <f ca="1">OFFSET($A2214,,MATCH(OFFSET([2]Keys!C$1,MATCH(Data.Collect1Dump!$LL2214,[2]Keys!$A$2:$A$4,0),),Data.Collect1Dump!$3:$3,0)-1,)</f>
        <v>#VALUE!</v>
      </c>
      <c r="LO2214" s="2" t="e">
        <f t="shared" ca="1" si="356"/>
        <v>#VALUE!</v>
      </c>
    </row>
    <row r="2215" spans="1:327">
      <c r="A2215" t="s">
        <v>10616</v>
      </c>
      <c r="ID2215"/>
      <c r="JD2215" t="s">
        <v>5651</v>
      </c>
      <c r="JE2215" t="s">
        <v>10617</v>
      </c>
      <c r="JF2215" t="s">
        <v>329</v>
      </c>
      <c r="JG2215">
        <v>6900</v>
      </c>
      <c r="JH2215" t="s">
        <v>330</v>
      </c>
      <c r="JR2215" t="s">
        <v>330</v>
      </c>
      <c r="KP2215" t="s">
        <v>330</v>
      </c>
      <c r="KS2215" t="s">
        <v>330</v>
      </c>
      <c r="KV2215" t="s">
        <v>330</v>
      </c>
      <c r="KX2215" t="s">
        <v>329</v>
      </c>
      <c r="KZ2215">
        <f ca="1">OFFSET($A2215,,MATCH([2]Keys!$B$2,Data.Collect1Dump!$3:$3,0)-1)</f>
        <v>0</v>
      </c>
      <c r="LA2215" t="str">
        <f ca="1">OFFSET($A2215,,MATCH([2]Keys!$B$4,Data.Collect1Dump!$3:$3,0)-1)</f>
        <v>ochiwit@gmail.com</v>
      </c>
      <c r="LB2215">
        <f ca="1">OFFSET($A2215,,MATCH([2]Keys!$B$3,Data.Collect1Dump!$3:$3,0)-1)</f>
        <v>0</v>
      </c>
      <c r="LC2215">
        <f t="shared" ca="1" si="349"/>
        <v>0</v>
      </c>
      <c r="LD2215">
        <f t="shared" ca="1" si="349"/>
        <v>1</v>
      </c>
      <c r="LE2215">
        <f t="shared" ca="1" si="349"/>
        <v>0</v>
      </c>
      <c r="LF2215" s="2" t="e">
        <f t="shared" ca="1" si="350"/>
        <v>#N/A</v>
      </c>
      <c r="LG2215" s="2">
        <f t="shared" ca="1" si="351"/>
        <v>41612</v>
      </c>
      <c r="LH2215" s="2" t="e">
        <f t="shared" ca="1" si="352"/>
        <v>#N/A</v>
      </c>
      <c r="LI2215" t="e">
        <f t="shared" ca="1" si="353"/>
        <v>#N/A</v>
      </c>
      <c r="LJ2215" t="str">
        <f t="shared" ca="1" si="354"/>
        <v>ochiwit@gmail.com</v>
      </c>
      <c r="LK2215" t="e">
        <f t="shared" ca="1" si="355"/>
        <v>#N/A</v>
      </c>
      <c r="LL2215" t="str">
        <f t="shared" ca="1" si="347"/>
        <v>Token</v>
      </c>
      <c r="LM2215" t="str">
        <f t="shared" ca="1" si="348"/>
        <v>ochiwit@gmail.com</v>
      </c>
      <c r="LN2215" t="e">
        <f ca="1">OFFSET($A2215,,MATCH(OFFSET([2]Keys!C$1,MATCH(Data.Collect1Dump!$LL2215,[2]Keys!$A$2:$A$4,0),),Data.Collect1Dump!$3:$3,0)-1,)</f>
        <v>#VALUE!</v>
      </c>
      <c r="LO2215" s="2" t="e">
        <f t="shared" ca="1" si="356"/>
        <v>#VALUE!</v>
      </c>
    </row>
    <row r="2216" spans="1:327">
      <c r="A2216" t="s">
        <v>10618</v>
      </c>
      <c r="ID2216"/>
      <c r="JD2216" t="s">
        <v>2833</v>
      </c>
      <c r="JE2216" t="s">
        <v>10619</v>
      </c>
      <c r="JF2216" t="s">
        <v>329</v>
      </c>
      <c r="JG2216">
        <v>6890</v>
      </c>
      <c r="JH2216" t="s">
        <v>330</v>
      </c>
      <c r="JR2216" t="s">
        <v>330</v>
      </c>
      <c r="KP2216" t="s">
        <v>330</v>
      </c>
      <c r="KS2216" t="s">
        <v>330</v>
      </c>
      <c r="KV2216" t="s">
        <v>330</v>
      </c>
      <c r="KX2216" t="s">
        <v>329</v>
      </c>
      <c r="KZ2216">
        <f ca="1">OFFSET($A2216,,MATCH([2]Keys!$B$2,Data.Collect1Dump!$3:$3,0)-1)</f>
        <v>0</v>
      </c>
      <c r="LA2216" t="str">
        <f ca="1">OFFSET($A2216,,MATCH([2]Keys!$B$4,Data.Collect1Dump!$3:$3,0)-1)</f>
        <v>andyagumbaa@gmail.com</v>
      </c>
      <c r="LB2216">
        <f ca="1">OFFSET($A2216,,MATCH([2]Keys!$B$3,Data.Collect1Dump!$3:$3,0)-1)</f>
        <v>0</v>
      </c>
      <c r="LC2216">
        <f t="shared" ca="1" si="349"/>
        <v>0</v>
      </c>
      <c r="LD2216">
        <f t="shared" ca="1" si="349"/>
        <v>1</v>
      </c>
      <c r="LE2216">
        <f t="shared" ca="1" si="349"/>
        <v>0</v>
      </c>
      <c r="LF2216" s="2" t="e">
        <f t="shared" ca="1" si="350"/>
        <v>#N/A</v>
      </c>
      <c r="LG2216" s="2">
        <f t="shared" ca="1" si="351"/>
        <v>41578</v>
      </c>
      <c r="LH2216" s="2" t="e">
        <f t="shared" ca="1" si="352"/>
        <v>#N/A</v>
      </c>
      <c r="LI2216" t="e">
        <f t="shared" ca="1" si="353"/>
        <v>#N/A</v>
      </c>
      <c r="LJ2216" t="str">
        <f t="shared" ca="1" si="354"/>
        <v>andyagumbaa@gmail.com</v>
      </c>
      <c r="LK2216" t="e">
        <f t="shared" ca="1" si="355"/>
        <v>#N/A</v>
      </c>
      <c r="LL2216" t="str">
        <f t="shared" ca="1" si="347"/>
        <v>Token</v>
      </c>
      <c r="LM2216" t="str">
        <f t="shared" ca="1" si="348"/>
        <v>andyagumbaa@gmail.com</v>
      </c>
      <c r="LN2216" t="e">
        <f ca="1">OFFSET($A2216,,MATCH(OFFSET([2]Keys!C$1,MATCH(Data.Collect1Dump!$LL2216,[2]Keys!$A$2:$A$4,0),),Data.Collect1Dump!$3:$3,0)-1,)</f>
        <v>#VALUE!</v>
      </c>
      <c r="LO2216" s="2" t="e">
        <f t="shared" ca="1" si="356"/>
        <v>#VALUE!</v>
      </c>
    </row>
    <row r="2217" spans="1:327">
      <c r="A2217" t="s">
        <v>10620</v>
      </c>
      <c r="B2217" t="s">
        <v>6120</v>
      </c>
      <c r="C2217" t="s">
        <v>10621</v>
      </c>
      <c r="K2217">
        <v>1</v>
      </c>
      <c r="L2217" t="s">
        <v>329</v>
      </c>
      <c r="M2217" t="s">
        <v>329</v>
      </c>
      <c r="N2217">
        <v>40000</v>
      </c>
      <c r="O2217" t="s">
        <v>329</v>
      </c>
      <c r="T2217" t="s">
        <v>330</v>
      </c>
      <c r="V2217" t="s">
        <v>329</v>
      </c>
      <c r="X2217">
        <v>3</v>
      </c>
      <c r="Y2217">
        <v>30000</v>
      </c>
      <c r="Z2217">
        <v>999</v>
      </c>
      <c r="AA2217">
        <v>5000</v>
      </c>
      <c r="AB2217">
        <v>999</v>
      </c>
      <c r="AC2217">
        <v>3000</v>
      </c>
      <c r="AD2217">
        <v>999</v>
      </c>
      <c r="AV2217" t="b">
        <v>1</v>
      </c>
      <c r="AX2217" t="b">
        <v>1</v>
      </c>
      <c r="BF2217" t="b">
        <v>1</v>
      </c>
      <c r="BL2217" t="s">
        <v>329</v>
      </c>
      <c r="BM2217" t="s">
        <v>10622</v>
      </c>
      <c r="BN2217" t="s">
        <v>329</v>
      </c>
      <c r="BO2217" t="s">
        <v>10623</v>
      </c>
      <c r="BR2217" t="b">
        <v>1</v>
      </c>
      <c r="BU2217" t="b">
        <v>1</v>
      </c>
      <c r="BZ2217" t="b">
        <v>1</v>
      </c>
      <c r="CK2217">
        <v>1000</v>
      </c>
      <c r="CN2217">
        <v>32000</v>
      </c>
      <c r="CS2217">
        <v>5000</v>
      </c>
      <c r="DC2217" t="s">
        <v>329</v>
      </c>
      <c r="DD2217" t="b">
        <v>1</v>
      </c>
      <c r="DE2217" t="b">
        <v>1</v>
      </c>
      <c r="DL2217" t="b">
        <v>1</v>
      </c>
      <c r="DM2217" t="b">
        <v>1</v>
      </c>
      <c r="DR2217" t="s">
        <v>330</v>
      </c>
      <c r="EN2217" t="s">
        <v>330</v>
      </c>
      <c r="EP2217" t="s">
        <v>330</v>
      </c>
      <c r="FN2217" t="s">
        <v>330</v>
      </c>
      <c r="GJ2217" t="s">
        <v>330</v>
      </c>
      <c r="GW2217" t="s">
        <v>330</v>
      </c>
      <c r="GZ2217" t="s">
        <v>330</v>
      </c>
      <c r="HC2217" t="s">
        <v>330</v>
      </c>
      <c r="HE2217" t="s">
        <v>330</v>
      </c>
      <c r="HG2217" t="s">
        <v>336</v>
      </c>
      <c r="HH2217" t="s">
        <v>329</v>
      </c>
      <c r="HI2217" t="s">
        <v>330</v>
      </c>
      <c r="HJ2217" t="s">
        <v>330</v>
      </c>
      <c r="HK2217" t="b">
        <v>1</v>
      </c>
      <c r="HO2217" t="s">
        <v>510</v>
      </c>
      <c r="HP2217" t="s">
        <v>10624</v>
      </c>
      <c r="HQ2217" t="s">
        <v>339</v>
      </c>
      <c r="HR2217" t="s">
        <v>10625</v>
      </c>
      <c r="HS2217" t="s">
        <v>10626</v>
      </c>
      <c r="HU2217" t="b">
        <v>1</v>
      </c>
      <c r="ID2217"/>
      <c r="JD2217" t="s">
        <v>5651</v>
      </c>
      <c r="JE2217" t="s">
        <v>10627</v>
      </c>
      <c r="JF2217" t="s">
        <v>329</v>
      </c>
      <c r="JG2217">
        <v>7000</v>
      </c>
      <c r="JH2217" t="s">
        <v>330</v>
      </c>
      <c r="JR2217" t="s">
        <v>330</v>
      </c>
      <c r="KP2217" t="s">
        <v>330</v>
      </c>
      <c r="KS2217" t="s">
        <v>330</v>
      </c>
      <c r="KV2217" t="s">
        <v>330</v>
      </c>
      <c r="KX2217" t="s">
        <v>329</v>
      </c>
      <c r="KZ2217" t="str">
        <f ca="1">OFFSET($A2217,,MATCH([2]Keys!$B$2,Data.Collect1Dump!$3:$3,0)-1)</f>
        <v>ochollavic@gmail.com</v>
      </c>
      <c r="LA2217" t="str">
        <f ca="1">OFFSET($A2217,,MATCH([2]Keys!$B$4,Data.Collect1Dump!$3:$3,0)-1)</f>
        <v>ochiwit@gmail.com</v>
      </c>
      <c r="LB2217">
        <f ca="1">OFFSET($A2217,,MATCH([2]Keys!$B$3,Data.Collect1Dump!$3:$3,0)-1)</f>
        <v>0</v>
      </c>
      <c r="LC2217">
        <f t="shared" ca="1" si="349"/>
        <v>1</v>
      </c>
      <c r="LD2217">
        <f t="shared" ca="1" si="349"/>
        <v>1</v>
      </c>
      <c r="LE2217">
        <f t="shared" ca="1" si="349"/>
        <v>0</v>
      </c>
      <c r="LF2217" s="2">
        <f t="shared" ca="1" si="350"/>
        <v>41690</v>
      </c>
      <c r="LG2217" s="2">
        <f t="shared" ca="1" si="351"/>
        <v>41614</v>
      </c>
      <c r="LH2217" s="2" t="e">
        <f t="shared" ca="1" si="352"/>
        <v>#N/A</v>
      </c>
      <c r="LI2217" t="str">
        <f t="shared" ca="1" si="353"/>
        <v>ochollavic@gmail.com</v>
      </c>
      <c r="LJ2217" t="str">
        <f t="shared" ca="1" si="354"/>
        <v>ochiwit@gmail.com</v>
      </c>
      <c r="LK2217" t="e">
        <f t="shared" ca="1" si="355"/>
        <v>#N/A</v>
      </c>
      <c r="LL2217" t="str">
        <f t="shared" ca="1" si="347"/>
        <v>Lump Sum</v>
      </c>
      <c r="LM2217" t="str">
        <f t="shared" ca="1" si="348"/>
        <v>ochollavic@gmail.com</v>
      </c>
      <c r="LN2217" t="e">
        <f ca="1">OFFSET($A2217,,MATCH(OFFSET([2]Keys!C$1,MATCH(Data.Collect1Dump!$LL2217,[2]Keys!$A$2:$A$4,0),),Data.Collect1Dump!$3:$3,0)-1,)</f>
        <v>#VALUE!</v>
      </c>
      <c r="LO2217" s="2" t="e">
        <f t="shared" ca="1" si="356"/>
        <v>#VALUE!</v>
      </c>
    </row>
    <row r="2218" spans="1:327">
      <c r="A2218" t="s">
        <v>10628</v>
      </c>
      <c r="B2218" t="s">
        <v>6120</v>
      </c>
      <c r="C2218" t="s">
        <v>10629</v>
      </c>
      <c r="K2218">
        <v>1</v>
      </c>
      <c r="L2218" t="s">
        <v>329</v>
      </c>
      <c r="M2218" t="s">
        <v>329</v>
      </c>
      <c r="N2218">
        <v>40000</v>
      </c>
      <c r="O2218" t="s">
        <v>329</v>
      </c>
      <c r="T2218" t="s">
        <v>330</v>
      </c>
      <c r="V2218" t="s">
        <v>329</v>
      </c>
      <c r="X2218">
        <v>3</v>
      </c>
      <c r="Y2218">
        <v>20000</v>
      </c>
      <c r="Z2218">
        <v>999</v>
      </c>
      <c r="AA2218">
        <v>12000</v>
      </c>
      <c r="AB2218">
        <v>999</v>
      </c>
      <c r="AC2218">
        <v>7000</v>
      </c>
      <c r="AD2218">
        <v>999</v>
      </c>
      <c r="AV2218" t="b">
        <v>1</v>
      </c>
      <c r="AX2218" t="b">
        <v>1</v>
      </c>
      <c r="AZ2218" t="b">
        <v>1</v>
      </c>
      <c r="BJ2218" t="b">
        <v>1</v>
      </c>
      <c r="BL2218" t="s">
        <v>329</v>
      </c>
      <c r="BM2218" t="s">
        <v>10630</v>
      </c>
      <c r="BN2218" t="s">
        <v>329</v>
      </c>
      <c r="BO2218" t="s">
        <v>10631</v>
      </c>
      <c r="BR2218" t="b">
        <v>1</v>
      </c>
      <c r="BU2218" t="b">
        <v>1</v>
      </c>
      <c r="CK2218">
        <v>4000</v>
      </c>
      <c r="CN2218">
        <v>25900</v>
      </c>
      <c r="CQ2218">
        <v>7050</v>
      </c>
      <c r="DC2218" t="s">
        <v>329</v>
      </c>
      <c r="DD2218" t="b">
        <v>1</v>
      </c>
      <c r="DE2218" t="b">
        <v>1</v>
      </c>
      <c r="DL2218" t="b">
        <v>1</v>
      </c>
      <c r="DR2218" t="s">
        <v>329</v>
      </c>
      <c r="DX2218" t="b">
        <v>1</v>
      </c>
      <c r="EL2218" t="s">
        <v>330</v>
      </c>
      <c r="EN2218" t="s">
        <v>330</v>
      </c>
      <c r="EP2218" t="s">
        <v>330</v>
      </c>
      <c r="FN2218" t="s">
        <v>329</v>
      </c>
      <c r="FO2218" t="b">
        <v>1</v>
      </c>
      <c r="FP2218" t="b">
        <v>1</v>
      </c>
      <c r="FS2218" t="b">
        <v>1</v>
      </c>
      <c r="GD2218" t="b">
        <v>1</v>
      </c>
      <c r="GG2218" t="s">
        <v>330</v>
      </c>
      <c r="GJ2218" t="s">
        <v>330</v>
      </c>
      <c r="GV2218" t="s">
        <v>10632</v>
      </c>
      <c r="GW2218" t="s">
        <v>330</v>
      </c>
      <c r="GZ2218" t="s">
        <v>329</v>
      </c>
      <c r="HA2218" t="s">
        <v>10633</v>
      </c>
      <c r="HB2218" t="s">
        <v>330</v>
      </c>
      <c r="HC2218" t="s">
        <v>330</v>
      </c>
      <c r="HE2218" t="s">
        <v>330</v>
      </c>
      <c r="HG2218" t="s">
        <v>336</v>
      </c>
      <c r="HH2218" t="s">
        <v>329</v>
      </c>
      <c r="HI2218" t="s">
        <v>330</v>
      </c>
      <c r="HJ2218" t="s">
        <v>330</v>
      </c>
      <c r="HK2218" t="b">
        <v>1</v>
      </c>
      <c r="HO2218" t="s">
        <v>337</v>
      </c>
      <c r="HP2218" t="s">
        <v>10634</v>
      </c>
      <c r="HQ2218" t="s">
        <v>339</v>
      </c>
      <c r="HR2218" t="s">
        <v>10635</v>
      </c>
      <c r="HS2218" t="s">
        <v>10636</v>
      </c>
      <c r="HU2218" t="b">
        <v>1</v>
      </c>
      <c r="HX2218" t="b">
        <v>1</v>
      </c>
      <c r="ID2218"/>
      <c r="JD2218" t="s">
        <v>2833</v>
      </c>
      <c r="JE2218" t="s">
        <v>10637</v>
      </c>
      <c r="JF2218" t="s">
        <v>329</v>
      </c>
      <c r="JG2218">
        <v>69</v>
      </c>
      <c r="JH2218" t="s">
        <v>330</v>
      </c>
      <c r="JR2218" t="s">
        <v>329</v>
      </c>
      <c r="JS2218" t="s">
        <v>10638</v>
      </c>
      <c r="JZ2218" t="b">
        <v>1</v>
      </c>
      <c r="KD2218" t="b">
        <v>1</v>
      </c>
      <c r="KF2218" t="b">
        <v>1</v>
      </c>
      <c r="KJ2218" t="b">
        <v>1</v>
      </c>
      <c r="KP2218" t="s">
        <v>329</v>
      </c>
      <c r="KQ2218" t="s">
        <v>10639</v>
      </c>
      <c r="KR2218" t="s">
        <v>330</v>
      </c>
      <c r="KS2218" t="s">
        <v>330</v>
      </c>
      <c r="KV2218" t="s">
        <v>330</v>
      </c>
      <c r="KX2218" t="s">
        <v>329</v>
      </c>
      <c r="KZ2218" t="str">
        <f ca="1">OFFSET($A2218,,MATCH([2]Keys!$B$2,Data.Collect1Dump!$3:$3,0)-1)</f>
        <v>ochollavic@gmail.com</v>
      </c>
      <c r="LA2218" t="str">
        <f ca="1">OFFSET($A2218,,MATCH([2]Keys!$B$4,Data.Collect1Dump!$3:$3,0)-1)</f>
        <v>andyagumbaa@gmail.com</v>
      </c>
      <c r="LB2218">
        <f ca="1">OFFSET($A2218,,MATCH([2]Keys!$B$3,Data.Collect1Dump!$3:$3,0)-1)</f>
        <v>0</v>
      </c>
      <c r="LC2218">
        <f t="shared" ca="1" si="349"/>
        <v>1</v>
      </c>
      <c r="LD2218">
        <f t="shared" ca="1" si="349"/>
        <v>1</v>
      </c>
      <c r="LE2218">
        <f t="shared" ca="1" si="349"/>
        <v>0</v>
      </c>
      <c r="LF2218" s="2">
        <f t="shared" ca="1" si="350"/>
        <v>41691</v>
      </c>
      <c r="LG2218" s="2">
        <f t="shared" ca="1" si="351"/>
        <v>41578</v>
      </c>
      <c r="LH2218" s="2" t="e">
        <f t="shared" ca="1" si="352"/>
        <v>#N/A</v>
      </c>
      <c r="LI2218" t="str">
        <f t="shared" ca="1" si="353"/>
        <v>ochollavic@gmail.com</v>
      </c>
      <c r="LJ2218" t="str">
        <f t="shared" ca="1" si="354"/>
        <v>andyagumbaa@gmail.com</v>
      </c>
      <c r="LK2218" t="e">
        <f t="shared" ca="1" si="355"/>
        <v>#N/A</v>
      </c>
      <c r="LL2218" t="str">
        <f t="shared" ca="1" si="347"/>
        <v>Lump Sum</v>
      </c>
      <c r="LM2218" t="str">
        <f t="shared" ca="1" si="348"/>
        <v>ochollavic@gmail.com</v>
      </c>
      <c r="LN2218" t="e">
        <f ca="1">OFFSET($A2218,,MATCH(OFFSET([2]Keys!C$1,MATCH(Data.Collect1Dump!$LL2218,[2]Keys!$A$2:$A$4,0),),Data.Collect1Dump!$3:$3,0)-1,)</f>
        <v>#VALUE!</v>
      </c>
      <c r="LO2218" s="2" t="e">
        <f t="shared" ca="1" si="356"/>
        <v>#VALUE!</v>
      </c>
    </row>
    <row r="2219" spans="1:327">
      <c r="A2219" t="s">
        <v>10640</v>
      </c>
      <c r="ID2219"/>
      <c r="JD2219" t="s">
        <v>5651</v>
      </c>
      <c r="JE2219" t="s">
        <v>10641</v>
      </c>
      <c r="JF2219" t="s">
        <v>329</v>
      </c>
      <c r="JG2219">
        <v>7000</v>
      </c>
      <c r="JH2219" t="s">
        <v>330</v>
      </c>
      <c r="JR2219" t="s">
        <v>330</v>
      </c>
      <c r="KP2219" t="s">
        <v>330</v>
      </c>
      <c r="KS2219" t="s">
        <v>330</v>
      </c>
      <c r="KV2219" t="s">
        <v>330</v>
      </c>
      <c r="KX2219" t="s">
        <v>329</v>
      </c>
      <c r="KZ2219">
        <f ca="1">OFFSET($A2219,,MATCH([2]Keys!$B$2,Data.Collect1Dump!$3:$3,0)-1)</f>
        <v>0</v>
      </c>
      <c r="LA2219" t="str">
        <f ca="1">OFFSET($A2219,,MATCH([2]Keys!$B$4,Data.Collect1Dump!$3:$3,0)-1)</f>
        <v>ochiwit@gmail.com</v>
      </c>
      <c r="LB2219">
        <f ca="1">OFFSET($A2219,,MATCH([2]Keys!$B$3,Data.Collect1Dump!$3:$3,0)-1)</f>
        <v>0</v>
      </c>
      <c r="LC2219">
        <f t="shared" ca="1" si="349"/>
        <v>0</v>
      </c>
      <c r="LD2219">
        <f t="shared" ca="1" si="349"/>
        <v>1</v>
      </c>
      <c r="LE2219">
        <f t="shared" ca="1" si="349"/>
        <v>0</v>
      </c>
      <c r="LF2219" s="2" t="e">
        <f t="shared" ca="1" si="350"/>
        <v>#N/A</v>
      </c>
      <c r="LG2219" s="2">
        <f t="shared" ca="1" si="351"/>
        <v>41589</v>
      </c>
      <c r="LH2219" s="2" t="e">
        <f t="shared" ca="1" si="352"/>
        <v>#N/A</v>
      </c>
      <c r="LI2219" t="e">
        <f t="shared" ca="1" si="353"/>
        <v>#N/A</v>
      </c>
      <c r="LJ2219" t="str">
        <f t="shared" ca="1" si="354"/>
        <v>ochiwit@gmail.com</v>
      </c>
      <c r="LK2219" t="e">
        <f t="shared" ca="1" si="355"/>
        <v>#N/A</v>
      </c>
      <c r="LL2219" t="str">
        <f t="shared" ca="1" si="347"/>
        <v>Token</v>
      </c>
      <c r="LM2219" t="str">
        <f t="shared" ca="1" si="348"/>
        <v>ochiwit@gmail.com</v>
      </c>
      <c r="LN2219" t="e">
        <f ca="1">OFFSET($A2219,,MATCH(OFFSET([2]Keys!C$1,MATCH(Data.Collect1Dump!$LL2219,[2]Keys!$A$2:$A$4,0),),Data.Collect1Dump!$3:$3,0)-1,)</f>
        <v>#VALUE!</v>
      </c>
      <c r="LO2219" s="2" t="e">
        <f t="shared" ca="1" si="356"/>
        <v>#VALUE!</v>
      </c>
    </row>
    <row r="2220" spans="1:327">
      <c r="A2220" t="s">
        <v>10642</v>
      </c>
      <c r="B2220" t="s">
        <v>5645</v>
      </c>
      <c r="C2220" t="s">
        <v>10643</v>
      </c>
      <c r="D2220" t="b">
        <v>1</v>
      </c>
      <c r="K2220">
        <v>1</v>
      </c>
      <c r="L2220" t="s">
        <v>329</v>
      </c>
      <c r="M2220" t="s">
        <v>329</v>
      </c>
      <c r="N2220">
        <v>40000</v>
      </c>
      <c r="O2220" t="s">
        <v>329</v>
      </c>
      <c r="T2220" t="s">
        <v>330</v>
      </c>
      <c r="V2220" t="s">
        <v>329</v>
      </c>
      <c r="X2220">
        <v>1</v>
      </c>
      <c r="Y2220">
        <v>39650</v>
      </c>
      <c r="Z2220">
        <v>350</v>
      </c>
      <c r="AO2220">
        <v>20</v>
      </c>
      <c r="AP2220">
        <v>600</v>
      </c>
      <c r="AQ2220">
        <v>0</v>
      </c>
      <c r="AR2220">
        <v>0</v>
      </c>
      <c r="AV2220" t="b">
        <v>1</v>
      </c>
      <c r="AX2220" t="b">
        <v>1</v>
      </c>
      <c r="BL2220" t="s">
        <v>329</v>
      </c>
      <c r="BM2220" t="s">
        <v>10644</v>
      </c>
      <c r="BN2220" t="s">
        <v>330</v>
      </c>
      <c r="BP2220">
        <v>0</v>
      </c>
      <c r="BQ2220">
        <v>5000</v>
      </c>
      <c r="BR2220" t="b">
        <v>1</v>
      </c>
      <c r="BU2220" t="b">
        <v>1</v>
      </c>
      <c r="BZ2220" t="b">
        <v>1</v>
      </c>
      <c r="CK2220">
        <v>2500</v>
      </c>
      <c r="CN2220">
        <v>41150</v>
      </c>
      <c r="CS2220">
        <v>1000</v>
      </c>
      <c r="DC2220" t="s">
        <v>329</v>
      </c>
      <c r="DD2220" t="b">
        <v>1</v>
      </c>
      <c r="DH2220" t="b">
        <v>1</v>
      </c>
      <c r="DJ2220" t="s">
        <v>10645</v>
      </c>
      <c r="DL2220" t="b">
        <v>1</v>
      </c>
      <c r="DR2220" t="s">
        <v>330</v>
      </c>
      <c r="EN2220" t="s">
        <v>330</v>
      </c>
      <c r="EP2220" t="s">
        <v>330</v>
      </c>
      <c r="FN2220" t="s">
        <v>330</v>
      </c>
      <c r="GJ2220" t="s">
        <v>330</v>
      </c>
      <c r="GW2220" t="s">
        <v>330</v>
      </c>
      <c r="GZ2220" t="s">
        <v>330</v>
      </c>
      <c r="HC2220" t="s">
        <v>330</v>
      </c>
      <c r="HE2220" t="s">
        <v>330</v>
      </c>
      <c r="HG2220" t="s">
        <v>336</v>
      </c>
      <c r="HH2220" t="s">
        <v>329</v>
      </c>
      <c r="HI2220" t="s">
        <v>330</v>
      </c>
      <c r="HJ2220" t="s">
        <v>330</v>
      </c>
      <c r="HM2220" t="b">
        <v>1</v>
      </c>
      <c r="HO2220" t="s">
        <v>337</v>
      </c>
      <c r="HP2220" t="s">
        <v>10646</v>
      </c>
      <c r="HQ2220" t="s">
        <v>339</v>
      </c>
      <c r="HR2220" t="s">
        <v>10647</v>
      </c>
      <c r="HS2220" t="s">
        <v>10648</v>
      </c>
      <c r="HT2220" t="b">
        <v>1</v>
      </c>
      <c r="ID2220">
        <v>999</v>
      </c>
      <c r="JD2220" t="s">
        <v>5651</v>
      </c>
      <c r="JE2220" t="s">
        <v>10649</v>
      </c>
      <c r="JF2220" t="s">
        <v>329</v>
      </c>
      <c r="JG2220">
        <v>7000</v>
      </c>
      <c r="JH2220" t="s">
        <v>330</v>
      </c>
      <c r="JR2220" t="s">
        <v>330</v>
      </c>
      <c r="KP2220" t="s">
        <v>330</v>
      </c>
      <c r="KS2220" t="s">
        <v>330</v>
      </c>
      <c r="KV2220" t="s">
        <v>330</v>
      </c>
      <c r="KX2220" t="s">
        <v>329</v>
      </c>
      <c r="KZ2220" t="str">
        <f ca="1">OFFSET($A2220,,MATCH([2]Keys!$B$2,Data.Collect1Dump!$3:$3,0)-1)</f>
        <v>laura.adhiambo@gmail.com</v>
      </c>
      <c r="LA2220" t="str">
        <f ca="1">OFFSET($A2220,,MATCH([2]Keys!$B$4,Data.Collect1Dump!$3:$3,0)-1)</f>
        <v>ochiwit@gmail.com</v>
      </c>
      <c r="LB2220">
        <f ca="1">OFFSET($A2220,,MATCH([2]Keys!$B$3,Data.Collect1Dump!$3:$3,0)-1)</f>
        <v>0</v>
      </c>
      <c r="LC2220">
        <f t="shared" ca="1" si="349"/>
        <v>1</v>
      </c>
      <c r="LD2220">
        <f t="shared" ca="1" si="349"/>
        <v>1</v>
      </c>
      <c r="LE2220">
        <f t="shared" ca="1" si="349"/>
        <v>0</v>
      </c>
      <c r="LF2220" s="2">
        <f t="shared" ca="1" si="350"/>
        <v>41723</v>
      </c>
      <c r="LG2220" s="2">
        <f t="shared" ca="1" si="351"/>
        <v>41576</v>
      </c>
      <c r="LH2220" s="2" t="e">
        <f t="shared" ca="1" si="352"/>
        <v>#N/A</v>
      </c>
      <c r="LI2220" t="str">
        <f t="shared" ca="1" si="353"/>
        <v>laura.adhiambo@gmail.com</v>
      </c>
      <c r="LJ2220" t="str">
        <f t="shared" ca="1" si="354"/>
        <v>ochiwit@gmail.com</v>
      </c>
      <c r="LK2220" t="e">
        <f t="shared" ca="1" si="355"/>
        <v>#N/A</v>
      </c>
      <c r="LL2220" t="str">
        <f t="shared" ca="1" si="347"/>
        <v>Lump Sum</v>
      </c>
      <c r="LM2220" t="str">
        <f t="shared" ca="1" si="348"/>
        <v>laura.adhiambo@gmail.com</v>
      </c>
      <c r="LN2220" t="e">
        <f ca="1">OFFSET($A2220,,MATCH(OFFSET([2]Keys!C$1,MATCH(Data.Collect1Dump!$LL2220,[2]Keys!$A$2:$A$4,0),),Data.Collect1Dump!$3:$3,0)-1,)</f>
        <v>#VALUE!</v>
      </c>
      <c r="LO2220" s="2" t="e">
        <f t="shared" ca="1" si="356"/>
        <v>#VALUE!</v>
      </c>
    </row>
    <row r="2221" spans="1:327">
      <c r="A2221" t="s">
        <v>10650</v>
      </c>
      <c r="B2221" t="s">
        <v>5645</v>
      </c>
      <c r="C2221" t="s">
        <v>10651</v>
      </c>
      <c r="D2221" t="b">
        <v>1</v>
      </c>
      <c r="K2221">
        <v>1</v>
      </c>
      <c r="L2221" t="s">
        <v>329</v>
      </c>
      <c r="M2221" t="s">
        <v>329</v>
      </c>
      <c r="N2221">
        <v>40000</v>
      </c>
      <c r="O2221" t="s">
        <v>329</v>
      </c>
      <c r="T2221" t="s">
        <v>330</v>
      </c>
      <c r="V2221" t="s">
        <v>329</v>
      </c>
      <c r="X2221">
        <v>3</v>
      </c>
      <c r="Y2221">
        <v>23000</v>
      </c>
      <c r="Z2221">
        <v>100</v>
      </c>
      <c r="AA2221">
        <v>12000</v>
      </c>
      <c r="AB2221">
        <v>100</v>
      </c>
      <c r="AC2221">
        <v>3000</v>
      </c>
      <c r="AD2221">
        <v>100</v>
      </c>
      <c r="AO2221">
        <v>60</v>
      </c>
      <c r="AP2221">
        <v>430</v>
      </c>
      <c r="AQ2221">
        <v>0</v>
      </c>
      <c r="AR2221">
        <v>0</v>
      </c>
      <c r="AV2221" t="b">
        <v>1</v>
      </c>
      <c r="AX2221" t="b">
        <v>1</v>
      </c>
      <c r="BL2221" t="s">
        <v>329</v>
      </c>
      <c r="BM2221" t="s">
        <v>10652</v>
      </c>
      <c r="BN2221" t="s">
        <v>330</v>
      </c>
      <c r="BP2221">
        <v>2900</v>
      </c>
      <c r="BQ2221">
        <v>0</v>
      </c>
      <c r="BR2221" t="b">
        <v>1</v>
      </c>
      <c r="BT2221" t="b">
        <v>1</v>
      </c>
      <c r="BU2221" t="b">
        <v>1</v>
      </c>
      <c r="BW2221" t="b">
        <v>1</v>
      </c>
      <c r="CK2221">
        <v>3000</v>
      </c>
      <c r="CM2221">
        <v>6500</v>
      </c>
      <c r="CN2221">
        <v>18840</v>
      </c>
      <c r="CP2221">
        <v>12000</v>
      </c>
      <c r="DC2221" t="s">
        <v>329</v>
      </c>
      <c r="DD2221" t="b">
        <v>1</v>
      </c>
      <c r="DE2221" t="b">
        <v>1</v>
      </c>
      <c r="DM2221" t="b">
        <v>1</v>
      </c>
      <c r="DR2221" t="s">
        <v>329</v>
      </c>
      <c r="EA2221" t="b">
        <v>1</v>
      </c>
      <c r="EL2221" t="s">
        <v>330</v>
      </c>
      <c r="EN2221" t="s">
        <v>330</v>
      </c>
      <c r="EP2221" t="s">
        <v>330</v>
      </c>
      <c r="FN2221" t="s">
        <v>330</v>
      </c>
      <c r="GJ2221" t="s">
        <v>330</v>
      </c>
      <c r="GW2221" t="s">
        <v>330</v>
      </c>
      <c r="GZ2221" t="s">
        <v>330</v>
      </c>
      <c r="HC2221" t="s">
        <v>330</v>
      </c>
      <c r="HE2221" t="s">
        <v>330</v>
      </c>
      <c r="HG2221" t="s">
        <v>526</v>
      </c>
      <c r="HH2221" t="s">
        <v>330</v>
      </c>
      <c r="HI2221" t="s">
        <v>330</v>
      </c>
      <c r="HJ2221" t="s">
        <v>330</v>
      </c>
      <c r="HM2221" t="b">
        <v>1</v>
      </c>
      <c r="HO2221" t="s">
        <v>337</v>
      </c>
      <c r="HP2221" t="s">
        <v>10653</v>
      </c>
      <c r="HQ2221" t="s">
        <v>339</v>
      </c>
      <c r="HR2221" t="s">
        <v>10654</v>
      </c>
      <c r="HS2221" t="s">
        <v>10655</v>
      </c>
      <c r="HU2221" t="b">
        <v>1</v>
      </c>
      <c r="ID2221">
        <v>999</v>
      </c>
      <c r="JD2221" t="s">
        <v>5651</v>
      </c>
      <c r="JE2221" t="s">
        <v>10656</v>
      </c>
      <c r="JF2221" t="s">
        <v>329</v>
      </c>
      <c r="JG2221">
        <v>7000</v>
      </c>
      <c r="JH2221" t="s">
        <v>330</v>
      </c>
      <c r="JR2221" t="s">
        <v>330</v>
      </c>
      <c r="KP2221" t="s">
        <v>330</v>
      </c>
      <c r="KS2221" t="s">
        <v>330</v>
      </c>
      <c r="KV2221" t="s">
        <v>330</v>
      </c>
      <c r="KX2221" t="s">
        <v>329</v>
      </c>
      <c r="KZ2221" t="str">
        <f ca="1">OFFSET($A2221,,MATCH([2]Keys!$B$2,Data.Collect1Dump!$3:$3,0)-1)</f>
        <v>laura.adhiambo@gmail.com</v>
      </c>
      <c r="LA2221" t="str">
        <f ca="1">OFFSET($A2221,,MATCH([2]Keys!$B$4,Data.Collect1Dump!$3:$3,0)-1)</f>
        <v>ochiwit@gmail.com</v>
      </c>
      <c r="LB2221">
        <f ca="1">OFFSET($A2221,,MATCH([2]Keys!$B$3,Data.Collect1Dump!$3:$3,0)-1)</f>
        <v>0</v>
      </c>
      <c r="LC2221">
        <f t="shared" ca="1" si="349"/>
        <v>1</v>
      </c>
      <c r="LD2221">
        <f t="shared" ca="1" si="349"/>
        <v>1</v>
      </c>
      <c r="LE2221">
        <f t="shared" ca="1" si="349"/>
        <v>0</v>
      </c>
      <c r="LF2221" s="2">
        <f t="shared" ca="1" si="350"/>
        <v>41723</v>
      </c>
      <c r="LG2221" s="2">
        <f t="shared" ca="1" si="351"/>
        <v>41612</v>
      </c>
      <c r="LH2221" s="2" t="e">
        <f t="shared" ca="1" si="352"/>
        <v>#N/A</v>
      </c>
      <c r="LI2221" t="str">
        <f t="shared" ca="1" si="353"/>
        <v>laura.adhiambo@gmail.com</v>
      </c>
      <c r="LJ2221" t="str">
        <f t="shared" ca="1" si="354"/>
        <v>ochiwit@gmail.com</v>
      </c>
      <c r="LK2221" t="e">
        <f t="shared" ca="1" si="355"/>
        <v>#N/A</v>
      </c>
      <c r="LL2221" t="str">
        <f t="shared" ca="1" si="347"/>
        <v>Lump Sum</v>
      </c>
      <c r="LM2221" t="str">
        <f t="shared" ca="1" si="348"/>
        <v>laura.adhiambo@gmail.com</v>
      </c>
      <c r="LN2221" t="e">
        <f ca="1">OFFSET($A2221,,MATCH(OFFSET([2]Keys!C$1,MATCH(Data.Collect1Dump!$LL2221,[2]Keys!$A$2:$A$4,0),),Data.Collect1Dump!$3:$3,0)-1,)</f>
        <v>#VALUE!</v>
      </c>
      <c r="LO2221" s="2" t="e">
        <f t="shared" ca="1" si="356"/>
        <v>#VALUE!</v>
      </c>
    </row>
    <row r="2222" spans="1:327">
      <c r="A2222" t="s">
        <v>10657</v>
      </c>
      <c r="B2222" t="s">
        <v>5645</v>
      </c>
      <c r="C2222" t="s">
        <v>10658</v>
      </c>
      <c r="D2222" t="b">
        <v>1</v>
      </c>
      <c r="K2222">
        <v>1</v>
      </c>
      <c r="L2222" t="s">
        <v>329</v>
      </c>
      <c r="M2222" t="s">
        <v>329</v>
      </c>
      <c r="N2222">
        <v>39875</v>
      </c>
      <c r="O2222" t="s">
        <v>329</v>
      </c>
      <c r="T2222" t="s">
        <v>330</v>
      </c>
      <c r="V2222" t="s">
        <v>329</v>
      </c>
      <c r="X2222">
        <v>1</v>
      </c>
      <c r="Y2222">
        <v>39775</v>
      </c>
      <c r="Z2222">
        <v>245</v>
      </c>
      <c r="AO2222">
        <v>0</v>
      </c>
      <c r="AP2222">
        <v>0</v>
      </c>
      <c r="AQ2222">
        <v>30</v>
      </c>
      <c r="AR2222">
        <v>0</v>
      </c>
      <c r="AV2222" t="b">
        <v>1</v>
      </c>
      <c r="BA2222" t="b">
        <v>1</v>
      </c>
      <c r="BL2222" t="s">
        <v>329</v>
      </c>
      <c r="BM2222" t="s">
        <v>10659</v>
      </c>
      <c r="BN2222" t="s">
        <v>330</v>
      </c>
      <c r="BP2222">
        <v>0</v>
      </c>
      <c r="BQ2222">
        <v>3700</v>
      </c>
      <c r="BT2222" t="b">
        <v>1</v>
      </c>
      <c r="BZ2222" t="b">
        <v>1</v>
      </c>
      <c r="CD2222" t="b">
        <v>1</v>
      </c>
      <c r="CM2222">
        <v>550</v>
      </c>
      <c r="CS2222">
        <v>2475</v>
      </c>
      <c r="CW2222">
        <v>41000</v>
      </c>
      <c r="DC2222" t="s">
        <v>329</v>
      </c>
      <c r="DD2222" t="b">
        <v>1</v>
      </c>
      <c r="DE2222" t="b">
        <v>1</v>
      </c>
      <c r="DI2222" t="b">
        <v>1</v>
      </c>
      <c r="DK2222" t="s">
        <v>10660</v>
      </c>
      <c r="DM2222" t="b">
        <v>1</v>
      </c>
      <c r="DR2222" t="s">
        <v>329</v>
      </c>
      <c r="EA2222" t="b">
        <v>1</v>
      </c>
      <c r="EL2222" t="s">
        <v>330</v>
      </c>
      <c r="EN2222" t="s">
        <v>330</v>
      </c>
      <c r="EP2222" t="s">
        <v>330</v>
      </c>
      <c r="FN2222" t="s">
        <v>330</v>
      </c>
      <c r="GJ2222" t="s">
        <v>330</v>
      </c>
      <c r="GW2222" t="s">
        <v>330</v>
      </c>
      <c r="GZ2222" t="s">
        <v>330</v>
      </c>
      <c r="HC2222" t="s">
        <v>330</v>
      </c>
      <c r="HE2222" t="s">
        <v>330</v>
      </c>
      <c r="HG2222" t="s">
        <v>336</v>
      </c>
      <c r="HH2222" t="s">
        <v>330</v>
      </c>
      <c r="HI2222" t="s">
        <v>330</v>
      </c>
      <c r="HJ2222" t="s">
        <v>330</v>
      </c>
      <c r="HM2222" t="b">
        <v>1</v>
      </c>
      <c r="HO2222" t="s">
        <v>337</v>
      </c>
      <c r="HP2222" t="s">
        <v>10661</v>
      </c>
      <c r="HQ2222" t="s">
        <v>339</v>
      </c>
      <c r="HR2222" t="s">
        <v>10662</v>
      </c>
      <c r="HS2222" t="s">
        <v>10663</v>
      </c>
      <c r="HU2222" t="b">
        <v>1</v>
      </c>
      <c r="ID2222">
        <v>999</v>
      </c>
      <c r="JD2222" t="s">
        <v>2833</v>
      </c>
      <c r="JE2222" t="s">
        <v>10664</v>
      </c>
      <c r="JF2222" t="s">
        <v>329</v>
      </c>
      <c r="JG2222">
        <v>6980</v>
      </c>
      <c r="JH2222" t="s">
        <v>330</v>
      </c>
      <c r="JR2222" t="s">
        <v>329</v>
      </c>
      <c r="JS2222" t="s">
        <v>10665</v>
      </c>
      <c r="KD2222" t="b">
        <v>1</v>
      </c>
      <c r="KE2222" t="b">
        <v>1</v>
      </c>
      <c r="KP2222" t="s">
        <v>330</v>
      </c>
      <c r="KS2222" t="s">
        <v>330</v>
      </c>
      <c r="KV2222" t="s">
        <v>330</v>
      </c>
      <c r="KX2222" t="s">
        <v>329</v>
      </c>
      <c r="KZ2222" t="str">
        <f ca="1">OFFSET($A2222,,MATCH([2]Keys!$B$2,Data.Collect1Dump!$3:$3,0)-1)</f>
        <v>laura.adhiambo@gmail.com</v>
      </c>
      <c r="LA2222" t="str">
        <f ca="1">OFFSET($A2222,,MATCH([2]Keys!$B$4,Data.Collect1Dump!$3:$3,0)-1)</f>
        <v>andyagumbaa@gmail.com</v>
      </c>
      <c r="LB2222">
        <f ca="1">OFFSET($A2222,,MATCH([2]Keys!$B$3,Data.Collect1Dump!$3:$3,0)-1)</f>
        <v>0</v>
      </c>
      <c r="LC2222">
        <f t="shared" ca="1" si="349"/>
        <v>1</v>
      </c>
      <c r="LD2222">
        <f t="shared" ca="1" si="349"/>
        <v>1</v>
      </c>
      <c r="LE2222">
        <f t="shared" ca="1" si="349"/>
        <v>0</v>
      </c>
      <c r="LF2222" s="2">
        <f t="shared" ca="1" si="350"/>
        <v>41723</v>
      </c>
      <c r="LG2222" s="2">
        <f t="shared" ca="1" si="351"/>
        <v>41578</v>
      </c>
      <c r="LH2222" s="2" t="e">
        <f t="shared" ca="1" si="352"/>
        <v>#N/A</v>
      </c>
      <c r="LI2222" t="str">
        <f t="shared" ca="1" si="353"/>
        <v>laura.adhiambo@gmail.com</v>
      </c>
      <c r="LJ2222" t="str">
        <f t="shared" ca="1" si="354"/>
        <v>andyagumbaa@gmail.com</v>
      </c>
      <c r="LK2222" t="e">
        <f t="shared" ca="1" si="355"/>
        <v>#N/A</v>
      </c>
      <c r="LL2222" t="str">
        <f t="shared" ca="1" si="347"/>
        <v>Lump Sum</v>
      </c>
      <c r="LM2222" t="str">
        <f t="shared" ca="1" si="348"/>
        <v>laura.adhiambo@gmail.com</v>
      </c>
      <c r="LN2222" t="e">
        <f ca="1">OFFSET($A2222,,MATCH(OFFSET([2]Keys!C$1,MATCH(Data.Collect1Dump!$LL2222,[2]Keys!$A$2:$A$4,0),),Data.Collect1Dump!$3:$3,0)-1,)</f>
        <v>#VALUE!</v>
      </c>
      <c r="LO2222" s="2" t="e">
        <f t="shared" ca="1" si="356"/>
        <v>#VALUE!</v>
      </c>
    </row>
    <row r="2223" spans="1:327">
      <c r="A2223" t="s">
        <v>10666</v>
      </c>
      <c r="ID2223"/>
      <c r="JD2223" t="s">
        <v>5651</v>
      </c>
      <c r="JE2223" t="s">
        <v>10667</v>
      </c>
      <c r="JF2223" t="s">
        <v>329</v>
      </c>
      <c r="JG2223">
        <v>7000</v>
      </c>
      <c r="JH2223" t="s">
        <v>330</v>
      </c>
      <c r="JR2223" t="s">
        <v>330</v>
      </c>
      <c r="KP2223" t="s">
        <v>330</v>
      </c>
      <c r="KS2223" t="s">
        <v>330</v>
      </c>
      <c r="KV2223" t="s">
        <v>330</v>
      </c>
      <c r="KX2223" t="s">
        <v>329</v>
      </c>
      <c r="KZ2223">
        <f ca="1">OFFSET($A2223,,MATCH([2]Keys!$B$2,Data.Collect1Dump!$3:$3,0)-1)</f>
        <v>0</v>
      </c>
      <c r="LA2223" t="str">
        <f ca="1">OFFSET($A2223,,MATCH([2]Keys!$B$4,Data.Collect1Dump!$3:$3,0)-1)</f>
        <v>ochiwit@gmail.com</v>
      </c>
      <c r="LB2223">
        <f ca="1">OFFSET($A2223,,MATCH([2]Keys!$B$3,Data.Collect1Dump!$3:$3,0)-1)</f>
        <v>0</v>
      </c>
      <c r="LC2223">
        <f t="shared" ca="1" si="349"/>
        <v>0</v>
      </c>
      <c r="LD2223">
        <f t="shared" ca="1" si="349"/>
        <v>1</v>
      </c>
      <c r="LE2223">
        <f t="shared" ca="1" si="349"/>
        <v>0</v>
      </c>
      <c r="LF2223" s="2" t="e">
        <f t="shared" ca="1" si="350"/>
        <v>#N/A</v>
      </c>
      <c r="LG2223" s="2">
        <f t="shared" ca="1" si="351"/>
        <v>41589</v>
      </c>
      <c r="LH2223" s="2" t="e">
        <f t="shared" ca="1" si="352"/>
        <v>#N/A</v>
      </c>
      <c r="LI2223" t="e">
        <f t="shared" ca="1" si="353"/>
        <v>#N/A</v>
      </c>
      <c r="LJ2223" t="str">
        <f t="shared" ca="1" si="354"/>
        <v>ochiwit@gmail.com</v>
      </c>
      <c r="LK2223" t="e">
        <f t="shared" ca="1" si="355"/>
        <v>#N/A</v>
      </c>
      <c r="LL2223" t="str">
        <f t="shared" ca="1" si="347"/>
        <v>Token</v>
      </c>
      <c r="LM2223" t="str">
        <f t="shared" ca="1" si="348"/>
        <v>ochiwit@gmail.com</v>
      </c>
      <c r="LN2223" t="e">
        <f ca="1">OFFSET($A2223,,MATCH(OFFSET([2]Keys!C$1,MATCH(Data.Collect1Dump!$LL2223,[2]Keys!$A$2:$A$4,0),),Data.Collect1Dump!$3:$3,0)-1,)</f>
        <v>#VALUE!</v>
      </c>
      <c r="LO2223" s="2" t="e">
        <f t="shared" ca="1" si="356"/>
        <v>#VALUE!</v>
      </c>
    </row>
    <row r="2224" spans="1:327">
      <c r="A2224" t="s">
        <v>10668</v>
      </c>
      <c r="ID2224"/>
      <c r="JD2224" t="s">
        <v>5651</v>
      </c>
      <c r="JE2224" t="s">
        <v>10669</v>
      </c>
      <c r="JF2224" t="s">
        <v>329</v>
      </c>
      <c r="JG2224">
        <v>7000</v>
      </c>
      <c r="JH2224" t="s">
        <v>330</v>
      </c>
      <c r="JR2224" t="s">
        <v>330</v>
      </c>
      <c r="KP2224" t="s">
        <v>330</v>
      </c>
      <c r="KS2224" t="s">
        <v>330</v>
      </c>
      <c r="KV2224" t="s">
        <v>330</v>
      </c>
      <c r="KX2224" t="s">
        <v>329</v>
      </c>
      <c r="KZ2224">
        <f ca="1">OFFSET($A2224,,MATCH([2]Keys!$B$2,Data.Collect1Dump!$3:$3,0)-1)</f>
        <v>0</v>
      </c>
      <c r="LA2224" t="str">
        <f ca="1">OFFSET($A2224,,MATCH([2]Keys!$B$4,Data.Collect1Dump!$3:$3,0)-1)</f>
        <v>ochiwit@gmail.com</v>
      </c>
      <c r="LB2224">
        <f ca="1">OFFSET($A2224,,MATCH([2]Keys!$B$3,Data.Collect1Dump!$3:$3,0)-1)</f>
        <v>0</v>
      </c>
      <c r="LC2224">
        <f t="shared" ca="1" si="349"/>
        <v>0</v>
      </c>
      <c r="LD2224">
        <f t="shared" ca="1" si="349"/>
        <v>1</v>
      </c>
      <c r="LE2224">
        <f t="shared" ca="1" si="349"/>
        <v>0</v>
      </c>
      <c r="LF2224" s="2" t="e">
        <f t="shared" ca="1" si="350"/>
        <v>#N/A</v>
      </c>
      <c r="LG2224" s="2">
        <f t="shared" ca="1" si="351"/>
        <v>41576</v>
      </c>
      <c r="LH2224" s="2" t="e">
        <f t="shared" ca="1" si="352"/>
        <v>#N/A</v>
      </c>
      <c r="LI2224" t="e">
        <f t="shared" ca="1" si="353"/>
        <v>#N/A</v>
      </c>
      <c r="LJ2224" t="str">
        <f t="shared" ca="1" si="354"/>
        <v>ochiwit@gmail.com</v>
      </c>
      <c r="LK2224" t="e">
        <f t="shared" ca="1" si="355"/>
        <v>#N/A</v>
      </c>
      <c r="LL2224" t="str">
        <f t="shared" ca="1" si="347"/>
        <v>Token</v>
      </c>
      <c r="LM2224" t="str">
        <f t="shared" ca="1" si="348"/>
        <v>ochiwit@gmail.com</v>
      </c>
      <c r="LN2224" t="e">
        <f ca="1">OFFSET($A2224,,MATCH(OFFSET([2]Keys!C$1,MATCH(Data.Collect1Dump!$LL2224,[2]Keys!$A$2:$A$4,0),),Data.Collect1Dump!$3:$3,0)-1,)</f>
        <v>#VALUE!</v>
      </c>
      <c r="LO2224" s="2" t="e">
        <f t="shared" ca="1" si="356"/>
        <v>#VALUE!</v>
      </c>
    </row>
    <row r="2225" spans="1:327">
      <c r="A2225" t="s">
        <v>10670</v>
      </c>
      <c r="ID2225"/>
      <c r="JD2225" t="s">
        <v>2833</v>
      </c>
      <c r="JE2225" t="s">
        <v>10671</v>
      </c>
      <c r="JF2225" t="s">
        <v>329</v>
      </c>
      <c r="JG2225">
        <v>7000</v>
      </c>
      <c r="JH2225" t="s">
        <v>330</v>
      </c>
      <c r="JR2225" t="s">
        <v>330</v>
      </c>
      <c r="KP2225" t="s">
        <v>330</v>
      </c>
      <c r="KS2225" t="s">
        <v>330</v>
      </c>
      <c r="KV2225" t="s">
        <v>330</v>
      </c>
      <c r="KX2225" t="s">
        <v>329</v>
      </c>
      <c r="KZ2225">
        <f ca="1">OFFSET($A2225,,MATCH([2]Keys!$B$2,Data.Collect1Dump!$3:$3,0)-1)</f>
        <v>0</v>
      </c>
      <c r="LA2225" t="str">
        <f ca="1">OFFSET($A2225,,MATCH([2]Keys!$B$4,Data.Collect1Dump!$3:$3,0)-1)</f>
        <v>andyagumbaa@gmail.com</v>
      </c>
      <c r="LB2225">
        <f ca="1">OFFSET($A2225,,MATCH([2]Keys!$B$3,Data.Collect1Dump!$3:$3,0)-1)</f>
        <v>0</v>
      </c>
      <c r="LC2225">
        <f t="shared" ca="1" si="349"/>
        <v>0</v>
      </c>
      <c r="LD2225">
        <f t="shared" ca="1" si="349"/>
        <v>1</v>
      </c>
      <c r="LE2225">
        <f t="shared" ca="1" si="349"/>
        <v>0</v>
      </c>
      <c r="LF2225" s="2" t="e">
        <f t="shared" ca="1" si="350"/>
        <v>#N/A</v>
      </c>
      <c r="LG2225" s="2">
        <f t="shared" ca="1" si="351"/>
        <v>41578</v>
      </c>
      <c r="LH2225" s="2" t="e">
        <f t="shared" ca="1" si="352"/>
        <v>#N/A</v>
      </c>
      <c r="LI2225" t="e">
        <f t="shared" ca="1" si="353"/>
        <v>#N/A</v>
      </c>
      <c r="LJ2225" t="str">
        <f t="shared" ca="1" si="354"/>
        <v>andyagumbaa@gmail.com</v>
      </c>
      <c r="LK2225" t="e">
        <f t="shared" ca="1" si="355"/>
        <v>#N/A</v>
      </c>
      <c r="LL2225" t="str">
        <f t="shared" ca="1" si="347"/>
        <v>Token</v>
      </c>
      <c r="LM2225" t="str">
        <f t="shared" ca="1" si="348"/>
        <v>andyagumbaa@gmail.com</v>
      </c>
      <c r="LN2225" t="e">
        <f ca="1">OFFSET($A2225,,MATCH(OFFSET([2]Keys!C$1,MATCH(Data.Collect1Dump!$LL2225,[2]Keys!$A$2:$A$4,0),),Data.Collect1Dump!$3:$3,0)-1,)</f>
        <v>#VALUE!</v>
      </c>
      <c r="LO2225" s="2" t="e">
        <f t="shared" ca="1" si="356"/>
        <v>#VALUE!</v>
      </c>
    </row>
    <row r="2226" spans="1:327">
      <c r="A2226" t="s">
        <v>10672</v>
      </c>
      <c r="ID2226"/>
      <c r="JD2226" t="s">
        <v>2833</v>
      </c>
      <c r="JE2226" t="s">
        <v>10673</v>
      </c>
      <c r="JF2226" t="s">
        <v>329</v>
      </c>
      <c r="JG2226">
        <v>7000</v>
      </c>
      <c r="JH2226" t="s">
        <v>330</v>
      </c>
      <c r="JR2226" t="s">
        <v>330</v>
      </c>
      <c r="KP2226" t="s">
        <v>330</v>
      </c>
      <c r="KS2226" t="s">
        <v>330</v>
      </c>
      <c r="KV2226" t="s">
        <v>330</v>
      </c>
      <c r="KX2226" t="s">
        <v>329</v>
      </c>
      <c r="KZ2226">
        <f ca="1">OFFSET($A2226,,MATCH([2]Keys!$B$2,Data.Collect1Dump!$3:$3,0)-1)</f>
        <v>0</v>
      </c>
      <c r="LA2226" t="str">
        <f ca="1">OFFSET($A2226,,MATCH([2]Keys!$B$4,Data.Collect1Dump!$3:$3,0)-1)</f>
        <v>andyagumbaa@gmail.com</v>
      </c>
      <c r="LB2226">
        <f ca="1">OFFSET($A2226,,MATCH([2]Keys!$B$3,Data.Collect1Dump!$3:$3,0)-1)</f>
        <v>0</v>
      </c>
      <c r="LC2226">
        <f t="shared" ca="1" si="349"/>
        <v>0</v>
      </c>
      <c r="LD2226">
        <f t="shared" ca="1" si="349"/>
        <v>1</v>
      </c>
      <c r="LE2226">
        <f t="shared" ca="1" si="349"/>
        <v>0</v>
      </c>
      <c r="LF2226" s="2" t="e">
        <f t="shared" ca="1" si="350"/>
        <v>#N/A</v>
      </c>
      <c r="LG2226" s="2">
        <f t="shared" ca="1" si="351"/>
        <v>41578</v>
      </c>
      <c r="LH2226" s="2" t="e">
        <f t="shared" ca="1" si="352"/>
        <v>#N/A</v>
      </c>
      <c r="LI2226" t="e">
        <f t="shared" ca="1" si="353"/>
        <v>#N/A</v>
      </c>
      <c r="LJ2226" t="str">
        <f t="shared" ca="1" si="354"/>
        <v>andyagumbaa@gmail.com</v>
      </c>
      <c r="LK2226" t="e">
        <f t="shared" ca="1" si="355"/>
        <v>#N/A</v>
      </c>
      <c r="LL2226" t="str">
        <f t="shared" ca="1" si="347"/>
        <v>Token</v>
      </c>
      <c r="LM2226" t="str">
        <f t="shared" ca="1" si="348"/>
        <v>andyagumbaa@gmail.com</v>
      </c>
      <c r="LN2226" t="e">
        <f ca="1">OFFSET($A2226,,MATCH(OFFSET([2]Keys!C$1,MATCH(Data.Collect1Dump!$LL2226,[2]Keys!$A$2:$A$4,0),),Data.Collect1Dump!$3:$3,0)-1,)</f>
        <v>#VALUE!</v>
      </c>
      <c r="LO2226" s="2" t="e">
        <f t="shared" ca="1" si="356"/>
        <v>#VALUE!</v>
      </c>
    </row>
    <row r="2227" spans="1:327">
      <c r="A2227" t="s">
        <v>10674</v>
      </c>
      <c r="ID2227"/>
      <c r="JD2227" t="s">
        <v>5651</v>
      </c>
      <c r="JE2227" t="s">
        <v>10675</v>
      </c>
      <c r="JF2227" t="s">
        <v>329</v>
      </c>
      <c r="JG2227">
        <v>7000</v>
      </c>
      <c r="JH2227" t="s">
        <v>330</v>
      </c>
      <c r="JR2227" t="s">
        <v>330</v>
      </c>
      <c r="KP2227" t="s">
        <v>330</v>
      </c>
      <c r="KS2227" t="s">
        <v>330</v>
      </c>
      <c r="KV2227" t="s">
        <v>330</v>
      </c>
      <c r="KX2227" t="s">
        <v>329</v>
      </c>
      <c r="KZ2227">
        <f ca="1">OFFSET($A2227,,MATCH([2]Keys!$B$2,Data.Collect1Dump!$3:$3,0)-1)</f>
        <v>0</v>
      </c>
      <c r="LA2227" t="str">
        <f ca="1">OFFSET($A2227,,MATCH([2]Keys!$B$4,Data.Collect1Dump!$3:$3,0)-1)</f>
        <v>ochiwit@gmail.com</v>
      </c>
      <c r="LB2227">
        <f ca="1">OFFSET($A2227,,MATCH([2]Keys!$B$3,Data.Collect1Dump!$3:$3,0)-1)</f>
        <v>0</v>
      </c>
      <c r="LC2227">
        <f t="shared" ca="1" si="349"/>
        <v>0</v>
      </c>
      <c r="LD2227">
        <f t="shared" ca="1" si="349"/>
        <v>1</v>
      </c>
      <c r="LE2227">
        <f t="shared" ca="1" si="349"/>
        <v>0</v>
      </c>
      <c r="LF2227" s="2" t="e">
        <f t="shared" ca="1" si="350"/>
        <v>#N/A</v>
      </c>
      <c r="LG2227" s="2">
        <f t="shared" ca="1" si="351"/>
        <v>41612</v>
      </c>
      <c r="LH2227" s="2" t="e">
        <f t="shared" ca="1" si="352"/>
        <v>#N/A</v>
      </c>
      <c r="LI2227" t="e">
        <f t="shared" ca="1" si="353"/>
        <v>#N/A</v>
      </c>
      <c r="LJ2227" t="str">
        <f t="shared" ca="1" si="354"/>
        <v>ochiwit@gmail.com</v>
      </c>
      <c r="LK2227" t="e">
        <f t="shared" ca="1" si="355"/>
        <v>#N/A</v>
      </c>
      <c r="LL2227" t="str">
        <f t="shared" ca="1" si="347"/>
        <v>Token</v>
      </c>
      <c r="LM2227" t="str">
        <f t="shared" ca="1" si="348"/>
        <v>ochiwit@gmail.com</v>
      </c>
      <c r="LN2227" t="e">
        <f ca="1">OFFSET($A2227,,MATCH(OFFSET([2]Keys!C$1,MATCH(Data.Collect1Dump!$LL2227,[2]Keys!$A$2:$A$4,0),),Data.Collect1Dump!$3:$3,0)-1,)</f>
        <v>#VALUE!</v>
      </c>
      <c r="LO2227" s="2" t="e">
        <f t="shared" ca="1" si="356"/>
        <v>#VALUE!</v>
      </c>
    </row>
    <row r="2228" spans="1:327">
      <c r="A2228" t="s">
        <v>10676</v>
      </c>
      <c r="ID2228"/>
      <c r="JD2228" t="s">
        <v>5651</v>
      </c>
      <c r="JE2228" t="s">
        <v>10677</v>
      </c>
      <c r="JF2228" t="s">
        <v>329</v>
      </c>
      <c r="JG2228">
        <v>6918</v>
      </c>
      <c r="JH2228" t="s">
        <v>330</v>
      </c>
      <c r="JR2228" t="s">
        <v>330</v>
      </c>
      <c r="KP2228" t="s">
        <v>330</v>
      </c>
      <c r="KS2228" t="s">
        <v>330</v>
      </c>
      <c r="KV2228" t="s">
        <v>330</v>
      </c>
      <c r="KX2228" t="s">
        <v>329</v>
      </c>
      <c r="KZ2228">
        <f ca="1">OFFSET($A2228,,MATCH([2]Keys!$B$2,Data.Collect1Dump!$3:$3,0)-1)</f>
        <v>0</v>
      </c>
      <c r="LA2228" t="str">
        <f ca="1">OFFSET($A2228,,MATCH([2]Keys!$B$4,Data.Collect1Dump!$3:$3,0)-1)</f>
        <v>ochiwit@gmail.com</v>
      </c>
      <c r="LB2228">
        <f ca="1">OFFSET($A2228,,MATCH([2]Keys!$B$3,Data.Collect1Dump!$3:$3,0)-1)</f>
        <v>0</v>
      </c>
      <c r="LC2228">
        <f t="shared" ca="1" si="349"/>
        <v>0</v>
      </c>
      <c r="LD2228">
        <f t="shared" ca="1" si="349"/>
        <v>1</v>
      </c>
      <c r="LE2228">
        <f t="shared" ca="1" si="349"/>
        <v>0</v>
      </c>
      <c r="LF2228" s="2" t="e">
        <f t="shared" ca="1" si="350"/>
        <v>#N/A</v>
      </c>
      <c r="LG2228" s="2">
        <f t="shared" ca="1" si="351"/>
        <v>41614</v>
      </c>
      <c r="LH2228" s="2" t="e">
        <f t="shared" ca="1" si="352"/>
        <v>#N/A</v>
      </c>
      <c r="LI2228" t="e">
        <f t="shared" ca="1" si="353"/>
        <v>#N/A</v>
      </c>
      <c r="LJ2228" t="str">
        <f t="shared" ca="1" si="354"/>
        <v>ochiwit@gmail.com</v>
      </c>
      <c r="LK2228" t="e">
        <f t="shared" ca="1" si="355"/>
        <v>#N/A</v>
      </c>
      <c r="LL2228" t="str">
        <f t="shared" ca="1" si="347"/>
        <v>Token</v>
      </c>
      <c r="LM2228" t="str">
        <f t="shared" ca="1" si="348"/>
        <v>ochiwit@gmail.com</v>
      </c>
      <c r="LN2228" t="e">
        <f ca="1">OFFSET($A2228,,MATCH(OFFSET([2]Keys!C$1,MATCH(Data.Collect1Dump!$LL2228,[2]Keys!$A$2:$A$4,0),),Data.Collect1Dump!$3:$3,0)-1,)</f>
        <v>#VALUE!</v>
      </c>
      <c r="LO2228" s="2" t="e">
        <f t="shared" ca="1" si="356"/>
        <v>#VALUE!</v>
      </c>
    </row>
    <row r="2229" spans="1:327">
      <c r="A2229" t="s">
        <v>10678</v>
      </c>
      <c r="ID2229"/>
      <c r="JD2229" t="s">
        <v>5651</v>
      </c>
      <c r="JE2229" t="s">
        <v>10679</v>
      </c>
      <c r="JF2229" t="s">
        <v>329</v>
      </c>
      <c r="JG2229">
        <v>7000</v>
      </c>
      <c r="JH2229" t="s">
        <v>330</v>
      </c>
      <c r="JR2229" t="s">
        <v>330</v>
      </c>
      <c r="KP2229" t="s">
        <v>330</v>
      </c>
      <c r="KS2229" t="s">
        <v>330</v>
      </c>
      <c r="KV2229" t="s">
        <v>330</v>
      </c>
      <c r="KX2229" t="s">
        <v>329</v>
      </c>
      <c r="KZ2229">
        <f ca="1">OFFSET($A2229,,MATCH([2]Keys!$B$2,Data.Collect1Dump!$3:$3,0)-1)</f>
        <v>0</v>
      </c>
      <c r="LA2229" t="str">
        <f ca="1">OFFSET($A2229,,MATCH([2]Keys!$B$4,Data.Collect1Dump!$3:$3,0)-1)</f>
        <v>ochiwit@gmail.com</v>
      </c>
      <c r="LB2229">
        <f ca="1">OFFSET($A2229,,MATCH([2]Keys!$B$3,Data.Collect1Dump!$3:$3,0)-1)</f>
        <v>0</v>
      </c>
      <c r="LC2229">
        <f t="shared" ca="1" si="349"/>
        <v>0</v>
      </c>
      <c r="LD2229">
        <f t="shared" ca="1" si="349"/>
        <v>1</v>
      </c>
      <c r="LE2229">
        <f t="shared" ca="1" si="349"/>
        <v>0</v>
      </c>
      <c r="LF2229" s="2" t="e">
        <f t="shared" ca="1" si="350"/>
        <v>#N/A</v>
      </c>
      <c r="LG2229" s="2">
        <f t="shared" ca="1" si="351"/>
        <v>41589</v>
      </c>
      <c r="LH2229" s="2" t="e">
        <f t="shared" ca="1" si="352"/>
        <v>#N/A</v>
      </c>
      <c r="LI2229" t="e">
        <f t="shared" ca="1" si="353"/>
        <v>#N/A</v>
      </c>
      <c r="LJ2229" t="str">
        <f t="shared" ca="1" si="354"/>
        <v>ochiwit@gmail.com</v>
      </c>
      <c r="LK2229" t="e">
        <f t="shared" ca="1" si="355"/>
        <v>#N/A</v>
      </c>
      <c r="LL2229" t="str">
        <f t="shared" ca="1" si="347"/>
        <v>Token</v>
      </c>
      <c r="LM2229" t="str">
        <f t="shared" ca="1" si="348"/>
        <v>ochiwit@gmail.com</v>
      </c>
      <c r="LN2229" t="e">
        <f ca="1">OFFSET($A2229,,MATCH(OFFSET([2]Keys!C$1,MATCH(Data.Collect1Dump!$LL2229,[2]Keys!$A$2:$A$4,0),),Data.Collect1Dump!$3:$3,0)-1,)</f>
        <v>#VALUE!</v>
      </c>
      <c r="LO2229" s="2" t="e">
        <f t="shared" ca="1" si="356"/>
        <v>#VALUE!</v>
      </c>
    </row>
    <row r="2230" spans="1:327">
      <c r="A2230" t="s">
        <v>10680</v>
      </c>
      <c r="ID2230"/>
      <c r="JD2230" t="s">
        <v>5651</v>
      </c>
      <c r="JE2230" t="s">
        <v>10681</v>
      </c>
      <c r="JF2230" t="s">
        <v>330</v>
      </c>
      <c r="KZ2230">
        <f ca="1">OFFSET($A2230,,MATCH([2]Keys!$B$2,Data.Collect1Dump!$3:$3,0)-1)</f>
        <v>0</v>
      </c>
      <c r="LA2230" t="str">
        <f ca="1">OFFSET($A2230,,MATCH([2]Keys!$B$4,Data.Collect1Dump!$3:$3,0)-1)</f>
        <v>ochiwit@gmail.com</v>
      </c>
      <c r="LB2230">
        <f ca="1">OFFSET($A2230,,MATCH([2]Keys!$B$3,Data.Collect1Dump!$3:$3,0)-1)</f>
        <v>0</v>
      </c>
      <c r="LC2230">
        <f t="shared" ca="1" si="349"/>
        <v>0</v>
      </c>
      <c r="LD2230">
        <f t="shared" ca="1" si="349"/>
        <v>1</v>
      </c>
      <c r="LE2230">
        <f t="shared" ca="1" si="349"/>
        <v>0</v>
      </c>
      <c r="LF2230" s="2" t="e">
        <f t="shared" ca="1" si="350"/>
        <v>#N/A</v>
      </c>
      <c r="LG2230" s="2">
        <f t="shared" ca="1" si="351"/>
        <v>41624</v>
      </c>
      <c r="LH2230" s="2" t="e">
        <f t="shared" ca="1" si="352"/>
        <v>#N/A</v>
      </c>
      <c r="LI2230" t="e">
        <f t="shared" ca="1" si="353"/>
        <v>#N/A</v>
      </c>
      <c r="LJ2230" t="str">
        <f t="shared" ca="1" si="354"/>
        <v>ochiwit@gmail.com</v>
      </c>
      <c r="LK2230" t="e">
        <f t="shared" ca="1" si="355"/>
        <v>#N/A</v>
      </c>
      <c r="LL2230" t="str">
        <f t="shared" ca="1" si="347"/>
        <v>Token</v>
      </c>
      <c r="LM2230" t="str">
        <f t="shared" ca="1" si="348"/>
        <v>ochiwit@gmail.com</v>
      </c>
      <c r="LN2230" t="e">
        <f ca="1">OFFSET($A2230,,MATCH(OFFSET([2]Keys!C$1,MATCH(Data.Collect1Dump!$LL2230,[2]Keys!$A$2:$A$4,0),),Data.Collect1Dump!$3:$3,0)-1,)</f>
        <v>#VALUE!</v>
      </c>
      <c r="LO2230" s="2" t="e">
        <f t="shared" ca="1" si="356"/>
        <v>#VALUE!</v>
      </c>
    </row>
    <row r="2231" spans="1:327">
      <c r="A2231" t="s">
        <v>10682</v>
      </c>
      <c r="ID2231"/>
      <c r="JD2231" t="s">
        <v>2833</v>
      </c>
      <c r="JE2231" t="s">
        <v>10683</v>
      </c>
      <c r="JF2231" t="s">
        <v>329</v>
      </c>
      <c r="JG2231">
        <v>6918</v>
      </c>
      <c r="JH2231" t="s">
        <v>330</v>
      </c>
      <c r="JR2231" t="s">
        <v>329</v>
      </c>
      <c r="JS2231" t="s">
        <v>10684</v>
      </c>
      <c r="JZ2231" t="b">
        <v>1</v>
      </c>
      <c r="KF2231" t="b">
        <v>1</v>
      </c>
      <c r="KJ2231" t="b">
        <v>1</v>
      </c>
      <c r="KP2231" t="s">
        <v>330</v>
      </c>
      <c r="KS2231" t="s">
        <v>330</v>
      </c>
      <c r="KV2231" t="s">
        <v>330</v>
      </c>
      <c r="KX2231" t="s">
        <v>329</v>
      </c>
      <c r="KZ2231">
        <f ca="1">OFFSET($A2231,,MATCH([2]Keys!$B$2,Data.Collect1Dump!$3:$3,0)-1)</f>
        <v>0</v>
      </c>
      <c r="LA2231" t="str">
        <f ca="1">OFFSET($A2231,,MATCH([2]Keys!$B$4,Data.Collect1Dump!$3:$3,0)-1)</f>
        <v>andyagumbaa@gmail.com</v>
      </c>
      <c r="LB2231">
        <f ca="1">OFFSET($A2231,,MATCH([2]Keys!$B$3,Data.Collect1Dump!$3:$3,0)-1)</f>
        <v>0</v>
      </c>
      <c r="LC2231">
        <f t="shared" ca="1" si="349"/>
        <v>0</v>
      </c>
      <c r="LD2231">
        <f t="shared" ca="1" si="349"/>
        <v>1</v>
      </c>
      <c r="LE2231">
        <f t="shared" ca="1" si="349"/>
        <v>0</v>
      </c>
      <c r="LF2231" s="2" t="e">
        <f t="shared" ca="1" si="350"/>
        <v>#N/A</v>
      </c>
      <c r="LG2231" s="2">
        <f t="shared" ca="1" si="351"/>
        <v>41578</v>
      </c>
      <c r="LH2231" s="2" t="e">
        <f t="shared" ca="1" si="352"/>
        <v>#N/A</v>
      </c>
      <c r="LI2231" t="e">
        <f t="shared" ca="1" si="353"/>
        <v>#N/A</v>
      </c>
      <c r="LJ2231" t="str">
        <f t="shared" ca="1" si="354"/>
        <v>andyagumbaa@gmail.com</v>
      </c>
      <c r="LK2231" t="e">
        <f t="shared" ca="1" si="355"/>
        <v>#N/A</v>
      </c>
      <c r="LL2231" t="str">
        <f t="shared" ca="1" si="347"/>
        <v>Token</v>
      </c>
      <c r="LM2231" t="str">
        <f t="shared" ca="1" si="348"/>
        <v>andyagumbaa@gmail.com</v>
      </c>
      <c r="LN2231" t="e">
        <f ca="1">OFFSET($A2231,,MATCH(OFFSET([2]Keys!C$1,MATCH(Data.Collect1Dump!$LL2231,[2]Keys!$A$2:$A$4,0),),Data.Collect1Dump!$3:$3,0)-1,)</f>
        <v>#VALUE!</v>
      </c>
      <c r="LO2231" s="2" t="e">
        <f t="shared" ca="1" si="356"/>
        <v>#VALUE!</v>
      </c>
    </row>
    <row r="2232" spans="1:327">
      <c r="A2232" t="s">
        <v>10685</v>
      </c>
      <c r="B2232" t="s">
        <v>6120</v>
      </c>
      <c r="C2232" t="s">
        <v>10686</v>
      </c>
      <c r="K2232">
        <v>1</v>
      </c>
      <c r="L2232" t="s">
        <v>329</v>
      </c>
      <c r="M2232" t="s">
        <v>329</v>
      </c>
      <c r="N2232">
        <v>40000</v>
      </c>
      <c r="O2232" t="s">
        <v>329</v>
      </c>
      <c r="T2232" t="s">
        <v>330</v>
      </c>
      <c r="V2232" t="s">
        <v>329</v>
      </c>
      <c r="X2232">
        <v>4</v>
      </c>
      <c r="Y2232">
        <v>20000</v>
      </c>
      <c r="Z2232">
        <v>999</v>
      </c>
      <c r="AA2232">
        <v>5000</v>
      </c>
      <c r="AB2232">
        <v>999</v>
      </c>
      <c r="AC2232">
        <v>10000</v>
      </c>
      <c r="AD2232">
        <v>999</v>
      </c>
      <c r="AE2232">
        <v>4000</v>
      </c>
      <c r="AS2232" t="b">
        <v>1</v>
      </c>
      <c r="AV2232" t="b">
        <v>1</v>
      </c>
      <c r="AX2232" t="b">
        <v>1</v>
      </c>
      <c r="BB2232" t="b">
        <v>1</v>
      </c>
      <c r="BF2232" t="b">
        <v>1</v>
      </c>
      <c r="BL2232" t="s">
        <v>329</v>
      </c>
      <c r="BM2232" t="s">
        <v>10687</v>
      </c>
      <c r="BN2232" t="s">
        <v>329</v>
      </c>
      <c r="BO2232" t="s">
        <v>10688</v>
      </c>
      <c r="BR2232" t="b">
        <v>1</v>
      </c>
      <c r="BU2232" t="b">
        <v>1</v>
      </c>
      <c r="CD2232" t="b">
        <v>1</v>
      </c>
      <c r="CK2232">
        <v>5000</v>
      </c>
      <c r="CN2232">
        <v>32000</v>
      </c>
      <c r="CW2232">
        <v>2000</v>
      </c>
      <c r="DC2232" t="s">
        <v>329</v>
      </c>
      <c r="DD2232" t="b">
        <v>1</v>
      </c>
      <c r="DE2232" t="b">
        <v>1</v>
      </c>
      <c r="DL2232" t="b">
        <v>1</v>
      </c>
      <c r="DR2232" t="s">
        <v>329</v>
      </c>
      <c r="DX2232" t="b">
        <v>1</v>
      </c>
      <c r="EL2232" t="s">
        <v>330</v>
      </c>
      <c r="EN2232" t="s">
        <v>330</v>
      </c>
      <c r="EP2232" t="s">
        <v>330</v>
      </c>
      <c r="FN2232" t="s">
        <v>330</v>
      </c>
      <c r="GJ2232" t="s">
        <v>330</v>
      </c>
      <c r="GW2232" t="s">
        <v>330</v>
      </c>
      <c r="GZ2232" t="s">
        <v>330</v>
      </c>
      <c r="HC2232" t="s">
        <v>330</v>
      </c>
      <c r="HE2232" t="s">
        <v>330</v>
      </c>
      <c r="HG2232" t="s">
        <v>336</v>
      </c>
      <c r="HH2232" t="s">
        <v>329</v>
      </c>
      <c r="HI2232" t="s">
        <v>330</v>
      </c>
      <c r="HJ2232" t="s">
        <v>330</v>
      </c>
      <c r="HK2232" t="b">
        <v>1</v>
      </c>
      <c r="HO2232" t="s">
        <v>337</v>
      </c>
      <c r="HP2232" t="s">
        <v>10689</v>
      </c>
      <c r="HQ2232" t="s">
        <v>339</v>
      </c>
      <c r="HR2232" t="s">
        <v>10690</v>
      </c>
      <c r="HS2232" t="s">
        <v>10691</v>
      </c>
      <c r="HU2232" t="b">
        <v>1</v>
      </c>
      <c r="HX2232" t="b">
        <v>1</v>
      </c>
      <c r="ID2232"/>
      <c r="JD2232" t="s">
        <v>5651</v>
      </c>
      <c r="JE2232" t="s">
        <v>10692</v>
      </c>
      <c r="JF2232" t="s">
        <v>329</v>
      </c>
      <c r="JG2232">
        <v>7000</v>
      </c>
      <c r="JH2232" t="s">
        <v>330</v>
      </c>
      <c r="JR2232" t="s">
        <v>330</v>
      </c>
      <c r="KP2232" t="s">
        <v>330</v>
      </c>
      <c r="KS2232" t="s">
        <v>330</v>
      </c>
      <c r="KV2232" t="s">
        <v>330</v>
      </c>
      <c r="KX2232" t="s">
        <v>329</v>
      </c>
      <c r="KZ2232" t="str">
        <f ca="1">OFFSET($A2232,,MATCH([2]Keys!$B$2,Data.Collect1Dump!$3:$3,0)-1)</f>
        <v>ochollavic@gmail.com</v>
      </c>
      <c r="LA2232" t="str">
        <f ca="1">OFFSET($A2232,,MATCH([2]Keys!$B$4,Data.Collect1Dump!$3:$3,0)-1)</f>
        <v>ochiwit@gmail.com</v>
      </c>
      <c r="LB2232">
        <f ca="1">OFFSET($A2232,,MATCH([2]Keys!$B$3,Data.Collect1Dump!$3:$3,0)-1)</f>
        <v>0</v>
      </c>
      <c r="LC2232">
        <f t="shared" ca="1" si="349"/>
        <v>1</v>
      </c>
      <c r="LD2232">
        <f t="shared" ca="1" si="349"/>
        <v>1</v>
      </c>
      <c r="LE2232">
        <f t="shared" ca="1" si="349"/>
        <v>0</v>
      </c>
      <c r="LF2232" s="2">
        <f t="shared" ca="1" si="350"/>
        <v>41691</v>
      </c>
      <c r="LG2232" s="2">
        <f t="shared" ca="1" si="351"/>
        <v>41619</v>
      </c>
      <c r="LH2232" s="2" t="e">
        <f t="shared" ca="1" si="352"/>
        <v>#N/A</v>
      </c>
      <c r="LI2232" t="str">
        <f t="shared" ca="1" si="353"/>
        <v>ochollavic@gmail.com</v>
      </c>
      <c r="LJ2232" t="str">
        <f t="shared" ca="1" si="354"/>
        <v>ochiwit@gmail.com</v>
      </c>
      <c r="LK2232" t="e">
        <f t="shared" ca="1" si="355"/>
        <v>#N/A</v>
      </c>
      <c r="LL2232" t="str">
        <f t="shared" ca="1" si="347"/>
        <v>Lump Sum</v>
      </c>
      <c r="LM2232" t="str">
        <f t="shared" ca="1" si="348"/>
        <v>ochollavic@gmail.com</v>
      </c>
      <c r="LN2232" t="e">
        <f ca="1">OFFSET($A2232,,MATCH(OFFSET([2]Keys!C$1,MATCH(Data.Collect1Dump!$LL2232,[2]Keys!$A$2:$A$4,0),),Data.Collect1Dump!$3:$3,0)-1,)</f>
        <v>#VALUE!</v>
      </c>
      <c r="LO2232" s="2" t="e">
        <f t="shared" ca="1" si="356"/>
        <v>#VALUE!</v>
      </c>
    </row>
    <row r="2233" spans="1:327">
      <c r="A2233" t="s">
        <v>10693</v>
      </c>
      <c r="B2233" t="s">
        <v>6120</v>
      </c>
      <c r="C2233" t="s">
        <v>10694</v>
      </c>
      <c r="D2233" t="b">
        <v>1</v>
      </c>
      <c r="K2233">
        <v>1</v>
      </c>
      <c r="L2233" t="s">
        <v>329</v>
      </c>
      <c r="M2233" t="s">
        <v>329</v>
      </c>
      <c r="N2233">
        <v>40000</v>
      </c>
      <c r="O2233" t="s">
        <v>329</v>
      </c>
      <c r="T2233" t="s">
        <v>330</v>
      </c>
      <c r="V2233" t="s">
        <v>329</v>
      </c>
      <c r="X2233">
        <v>1</v>
      </c>
      <c r="Y2233">
        <v>39680</v>
      </c>
      <c r="Z2233">
        <v>999</v>
      </c>
      <c r="AO2233">
        <v>30</v>
      </c>
      <c r="AQ2233">
        <v>10</v>
      </c>
      <c r="AS2233" t="b">
        <v>1</v>
      </c>
      <c r="AU2233" t="b">
        <v>1</v>
      </c>
      <c r="AV2233" t="b">
        <v>1</v>
      </c>
      <c r="AX2233" t="b">
        <v>1</v>
      </c>
      <c r="AZ2233" t="b">
        <v>1</v>
      </c>
      <c r="BF2233" t="b">
        <v>1</v>
      </c>
      <c r="BL2233" t="s">
        <v>329</v>
      </c>
      <c r="BM2233" t="s">
        <v>10695</v>
      </c>
      <c r="BN2233" t="s">
        <v>330</v>
      </c>
      <c r="BP2233">
        <v>0</v>
      </c>
      <c r="BQ2233">
        <v>0</v>
      </c>
      <c r="BR2233" t="b">
        <v>1</v>
      </c>
      <c r="BU2233" t="b">
        <v>1</v>
      </c>
      <c r="BW2233" t="b">
        <v>1</v>
      </c>
      <c r="BZ2233" t="b">
        <v>1</v>
      </c>
      <c r="CK2233">
        <v>1500</v>
      </c>
      <c r="CN2233">
        <v>20000</v>
      </c>
      <c r="CP2233">
        <v>8000</v>
      </c>
      <c r="CS2233">
        <v>1000</v>
      </c>
      <c r="DC2233" t="s">
        <v>345</v>
      </c>
      <c r="DD2233" t="b">
        <v>1</v>
      </c>
      <c r="DE2233" t="b">
        <v>1</v>
      </c>
      <c r="DL2233" t="b">
        <v>1</v>
      </c>
      <c r="DR2233" t="s">
        <v>330</v>
      </c>
      <c r="EN2233" t="s">
        <v>330</v>
      </c>
      <c r="EP2233" t="s">
        <v>330</v>
      </c>
      <c r="FN2233" t="s">
        <v>330</v>
      </c>
      <c r="GJ2233" t="s">
        <v>330</v>
      </c>
      <c r="GW2233" t="s">
        <v>330</v>
      </c>
      <c r="GZ2233" t="s">
        <v>330</v>
      </c>
      <c r="HC2233" t="s">
        <v>330</v>
      </c>
      <c r="HE2233" t="s">
        <v>330</v>
      </c>
      <c r="HG2233" t="s">
        <v>336</v>
      </c>
      <c r="HH2233" t="s">
        <v>329</v>
      </c>
      <c r="HI2233" t="s">
        <v>330</v>
      </c>
      <c r="HJ2233" t="s">
        <v>330</v>
      </c>
      <c r="HK2233" t="b">
        <v>1</v>
      </c>
      <c r="HO2233" t="s">
        <v>337</v>
      </c>
      <c r="HP2233" t="s">
        <v>10696</v>
      </c>
      <c r="HQ2233" t="s">
        <v>339</v>
      </c>
      <c r="HR2233" t="s">
        <v>10697</v>
      </c>
      <c r="HS2233" t="s">
        <v>10698</v>
      </c>
      <c r="HU2233" t="b">
        <v>1</v>
      </c>
      <c r="ID2233" t="s">
        <v>10699</v>
      </c>
      <c r="JD2233" t="s">
        <v>2833</v>
      </c>
      <c r="JE2233" t="s">
        <v>10700</v>
      </c>
      <c r="JF2233" t="s">
        <v>329</v>
      </c>
      <c r="JG2233">
        <v>6900</v>
      </c>
      <c r="JH2233" t="s">
        <v>330</v>
      </c>
      <c r="JR2233" t="s">
        <v>330</v>
      </c>
      <c r="KP2233" t="s">
        <v>330</v>
      </c>
      <c r="KS2233" t="s">
        <v>330</v>
      </c>
      <c r="KV2233" t="s">
        <v>330</v>
      </c>
      <c r="KX2233" t="s">
        <v>329</v>
      </c>
      <c r="KZ2233" t="str">
        <f ca="1">OFFSET($A2233,,MATCH([2]Keys!$B$2,Data.Collect1Dump!$3:$3,0)-1)</f>
        <v>ochollavic@gmail.com</v>
      </c>
      <c r="LA2233" t="str">
        <f ca="1">OFFSET($A2233,,MATCH([2]Keys!$B$4,Data.Collect1Dump!$3:$3,0)-1)</f>
        <v>andyagumbaa@gmail.com</v>
      </c>
      <c r="LB2233">
        <f ca="1">OFFSET($A2233,,MATCH([2]Keys!$B$3,Data.Collect1Dump!$3:$3,0)-1)</f>
        <v>0</v>
      </c>
      <c r="LC2233">
        <f t="shared" ca="1" si="349"/>
        <v>1</v>
      </c>
      <c r="LD2233">
        <f t="shared" ca="1" si="349"/>
        <v>1</v>
      </c>
      <c r="LE2233">
        <f t="shared" ca="1" si="349"/>
        <v>0</v>
      </c>
      <c r="LF2233" s="2">
        <f t="shared" ca="1" si="350"/>
        <v>41698</v>
      </c>
      <c r="LG2233" s="2">
        <f t="shared" ca="1" si="351"/>
        <v>41579</v>
      </c>
      <c r="LH2233" s="2" t="e">
        <f t="shared" ca="1" si="352"/>
        <v>#N/A</v>
      </c>
      <c r="LI2233" t="str">
        <f t="shared" ca="1" si="353"/>
        <v>ochollavic@gmail.com</v>
      </c>
      <c r="LJ2233" t="str">
        <f t="shared" ca="1" si="354"/>
        <v>andyagumbaa@gmail.com</v>
      </c>
      <c r="LK2233" t="e">
        <f t="shared" ca="1" si="355"/>
        <v>#N/A</v>
      </c>
      <c r="LL2233" t="str">
        <f t="shared" ca="1" si="347"/>
        <v>Lump Sum</v>
      </c>
      <c r="LM2233" t="str">
        <f t="shared" ca="1" si="348"/>
        <v>ochollavic@gmail.com</v>
      </c>
      <c r="LN2233" t="e">
        <f ca="1">OFFSET($A2233,,MATCH(OFFSET([2]Keys!C$1,MATCH(Data.Collect1Dump!$LL2233,[2]Keys!$A$2:$A$4,0),),Data.Collect1Dump!$3:$3,0)-1,)</f>
        <v>#VALUE!</v>
      </c>
      <c r="LO2233" s="2" t="e">
        <f t="shared" ca="1" si="356"/>
        <v>#VALUE!</v>
      </c>
    </row>
    <row r="2234" spans="1:327">
      <c r="A2234" t="s">
        <v>10701</v>
      </c>
      <c r="ID2234"/>
      <c r="JD2234" t="s">
        <v>2833</v>
      </c>
      <c r="JE2234" t="s">
        <v>10702</v>
      </c>
      <c r="JF2234" t="s">
        <v>329</v>
      </c>
      <c r="JG2234">
        <v>6918</v>
      </c>
      <c r="JH2234" t="s">
        <v>330</v>
      </c>
      <c r="JR2234" t="s">
        <v>329</v>
      </c>
      <c r="JS2234" t="s">
        <v>10703</v>
      </c>
      <c r="JU2234" t="b">
        <v>1</v>
      </c>
      <c r="JX2234" t="b">
        <v>1</v>
      </c>
      <c r="JZ2234" t="b">
        <v>1</v>
      </c>
      <c r="KG2234" t="b">
        <v>1</v>
      </c>
      <c r="KL2234" t="b">
        <v>1</v>
      </c>
      <c r="KP2234" t="s">
        <v>330</v>
      </c>
      <c r="KS2234" t="s">
        <v>330</v>
      </c>
      <c r="KV2234" t="s">
        <v>330</v>
      </c>
      <c r="KX2234" t="s">
        <v>329</v>
      </c>
      <c r="KZ2234">
        <f ca="1">OFFSET($A2234,,MATCH([2]Keys!$B$2,Data.Collect1Dump!$3:$3,0)-1)</f>
        <v>0</v>
      </c>
      <c r="LA2234" t="str">
        <f ca="1">OFFSET($A2234,,MATCH([2]Keys!$B$4,Data.Collect1Dump!$3:$3,0)-1)</f>
        <v>andyagumbaa@gmail.com</v>
      </c>
      <c r="LB2234">
        <f ca="1">OFFSET($A2234,,MATCH([2]Keys!$B$3,Data.Collect1Dump!$3:$3,0)-1)</f>
        <v>0</v>
      </c>
      <c r="LC2234">
        <f t="shared" ca="1" si="349"/>
        <v>0</v>
      </c>
      <c r="LD2234">
        <f t="shared" ca="1" si="349"/>
        <v>1</v>
      </c>
      <c r="LE2234">
        <f t="shared" ca="1" si="349"/>
        <v>0</v>
      </c>
      <c r="LF2234" s="2" t="e">
        <f t="shared" ca="1" si="350"/>
        <v>#N/A</v>
      </c>
      <c r="LG2234" s="2">
        <f t="shared" ca="1" si="351"/>
        <v>41578</v>
      </c>
      <c r="LH2234" s="2" t="e">
        <f t="shared" ca="1" si="352"/>
        <v>#N/A</v>
      </c>
      <c r="LI2234" t="e">
        <f t="shared" ca="1" si="353"/>
        <v>#N/A</v>
      </c>
      <c r="LJ2234" t="str">
        <f t="shared" ca="1" si="354"/>
        <v>andyagumbaa@gmail.com</v>
      </c>
      <c r="LK2234" t="e">
        <f t="shared" ca="1" si="355"/>
        <v>#N/A</v>
      </c>
      <c r="LL2234" t="str">
        <f t="shared" ca="1" si="347"/>
        <v>Token</v>
      </c>
      <c r="LM2234" t="str">
        <f t="shared" ca="1" si="348"/>
        <v>andyagumbaa@gmail.com</v>
      </c>
      <c r="LN2234" t="e">
        <f ca="1">OFFSET($A2234,,MATCH(OFFSET([2]Keys!C$1,MATCH(Data.Collect1Dump!$LL2234,[2]Keys!$A$2:$A$4,0),),Data.Collect1Dump!$3:$3,0)-1,)</f>
        <v>#VALUE!</v>
      </c>
      <c r="LO2234" s="2" t="e">
        <f t="shared" ca="1" si="356"/>
        <v>#VALUE!</v>
      </c>
    </row>
    <row r="2235" spans="1:327">
      <c r="A2235" t="s">
        <v>10704</v>
      </c>
      <c r="ID2235"/>
      <c r="JD2235" t="s">
        <v>2833</v>
      </c>
      <c r="JE2235" t="s">
        <v>10705</v>
      </c>
      <c r="JF2235" t="s">
        <v>329</v>
      </c>
      <c r="JG2235">
        <v>6918</v>
      </c>
      <c r="JH2235" t="s">
        <v>330</v>
      </c>
      <c r="JR2235" t="s">
        <v>329</v>
      </c>
      <c r="JS2235" t="s">
        <v>10706</v>
      </c>
      <c r="JU2235" t="b">
        <v>1</v>
      </c>
      <c r="JV2235" t="b">
        <v>1</v>
      </c>
      <c r="JZ2235" t="b">
        <v>1</v>
      </c>
      <c r="KG2235" t="b">
        <v>1</v>
      </c>
      <c r="KJ2235" t="b">
        <v>1</v>
      </c>
      <c r="KP2235" t="s">
        <v>330</v>
      </c>
      <c r="KS2235" t="s">
        <v>330</v>
      </c>
      <c r="KV2235" t="s">
        <v>330</v>
      </c>
      <c r="KX2235" t="s">
        <v>329</v>
      </c>
      <c r="KZ2235">
        <f ca="1">OFFSET($A2235,,MATCH([2]Keys!$B$2,Data.Collect1Dump!$3:$3,0)-1)</f>
        <v>0</v>
      </c>
      <c r="LA2235" t="str">
        <f ca="1">OFFSET($A2235,,MATCH([2]Keys!$B$4,Data.Collect1Dump!$3:$3,0)-1)</f>
        <v>andyagumbaa@gmail.com</v>
      </c>
      <c r="LB2235">
        <f ca="1">OFFSET($A2235,,MATCH([2]Keys!$B$3,Data.Collect1Dump!$3:$3,0)-1)</f>
        <v>0</v>
      </c>
      <c r="LC2235">
        <f t="shared" ca="1" si="349"/>
        <v>0</v>
      </c>
      <c r="LD2235">
        <f t="shared" ca="1" si="349"/>
        <v>1</v>
      </c>
      <c r="LE2235">
        <f t="shared" ca="1" si="349"/>
        <v>0</v>
      </c>
      <c r="LF2235" s="2" t="e">
        <f t="shared" ca="1" si="350"/>
        <v>#N/A</v>
      </c>
      <c r="LG2235" s="2">
        <f t="shared" ca="1" si="351"/>
        <v>41578</v>
      </c>
      <c r="LH2235" s="2" t="e">
        <f t="shared" ca="1" si="352"/>
        <v>#N/A</v>
      </c>
      <c r="LI2235" t="e">
        <f t="shared" ca="1" si="353"/>
        <v>#N/A</v>
      </c>
      <c r="LJ2235" t="str">
        <f t="shared" ca="1" si="354"/>
        <v>andyagumbaa@gmail.com</v>
      </c>
      <c r="LK2235" t="e">
        <f t="shared" ca="1" si="355"/>
        <v>#N/A</v>
      </c>
      <c r="LL2235" t="str">
        <f t="shared" ca="1" si="347"/>
        <v>Token</v>
      </c>
      <c r="LM2235" t="str">
        <f t="shared" ca="1" si="348"/>
        <v>andyagumbaa@gmail.com</v>
      </c>
      <c r="LN2235" t="e">
        <f ca="1">OFFSET($A2235,,MATCH(OFFSET([2]Keys!C$1,MATCH(Data.Collect1Dump!$LL2235,[2]Keys!$A$2:$A$4,0),),Data.Collect1Dump!$3:$3,0)-1,)</f>
        <v>#VALUE!</v>
      </c>
      <c r="LO2235" s="2" t="e">
        <f t="shared" ca="1" si="356"/>
        <v>#VALUE!</v>
      </c>
    </row>
    <row r="2236" spans="1:327">
      <c r="A2236" t="s">
        <v>10707</v>
      </c>
      <c r="ID2236"/>
      <c r="JD2236" t="s">
        <v>2833</v>
      </c>
      <c r="JE2236" t="s">
        <v>10708</v>
      </c>
      <c r="JF2236" t="s">
        <v>329</v>
      </c>
      <c r="JG2236">
        <v>6918</v>
      </c>
      <c r="JH2236" t="s">
        <v>330</v>
      </c>
      <c r="JR2236" t="s">
        <v>329</v>
      </c>
      <c r="JS2236" t="s">
        <v>10709</v>
      </c>
      <c r="JV2236" t="b">
        <v>1</v>
      </c>
      <c r="JZ2236" t="b">
        <v>1</v>
      </c>
      <c r="KJ2236" t="b">
        <v>1</v>
      </c>
      <c r="KL2236" t="b">
        <v>1</v>
      </c>
      <c r="KP2236" t="s">
        <v>330</v>
      </c>
      <c r="KS2236" t="s">
        <v>330</v>
      </c>
      <c r="KV2236" t="s">
        <v>330</v>
      </c>
      <c r="KX2236" t="s">
        <v>329</v>
      </c>
      <c r="KZ2236">
        <f ca="1">OFFSET($A2236,,MATCH([2]Keys!$B$2,Data.Collect1Dump!$3:$3,0)-1)</f>
        <v>0</v>
      </c>
      <c r="LA2236" t="str">
        <f ca="1">OFFSET($A2236,,MATCH([2]Keys!$B$4,Data.Collect1Dump!$3:$3,0)-1)</f>
        <v>andyagumbaa@gmail.com</v>
      </c>
      <c r="LB2236">
        <f ca="1">OFFSET($A2236,,MATCH([2]Keys!$B$3,Data.Collect1Dump!$3:$3,0)-1)</f>
        <v>0</v>
      </c>
      <c r="LC2236">
        <f t="shared" ca="1" si="349"/>
        <v>0</v>
      </c>
      <c r="LD2236">
        <f t="shared" ca="1" si="349"/>
        <v>1</v>
      </c>
      <c r="LE2236">
        <f t="shared" ca="1" si="349"/>
        <v>0</v>
      </c>
      <c r="LF2236" s="2" t="e">
        <f t="shared" ca="1" si="350"/>
        <v>#N/A</v>
      </c>
      <c r="LG2236" s="2">
        <f t="shared" ca="1" si="351"/>
        <v>41578</v>
      </c>
      <c r="LH2236" s="2" t="e">
        <f t="shared" ca="1" si="352"/>
        <v>#N/A</v>
      </c>
      <c r="LI2236" t="e">
        <f t="shared" ca="1" si="353"/>
        <v>#N/A</v>
      </c>
      <c r="LJ2236" t="str">
        <f t="shared" ca="1" si="354"/>
        <v>andyagumbaa@gmail.com</v>
      </c>
      <c r="LK2236" t="e">
        <f t="shared" ca="1" si="355"/>
        <v>#N/A</v>
      </c>
      <c r="LL2236" t="str">
        <f t="shared" ca="1" si="347"/>
        <v>Token</v>
      </c>
      <c r="LM2236" t="str">
        <f t="shared" ca="1" si="348"/>
        <v>andyagumbaa@gmail.com</v>
      </c>
      <c r="LN2236" t="e">
        <f ca="1">OFFSET($A2236,,MATCH(OFFSET([2]Keys!C$1,MATCH(Data.Collect1Dump!$LL2236,[2]Keys!$A$2:$A$4,0),),Data.Collect1Dump!$3:$3,0)-1,)</f>
        <v>#VALUE!</v>
      </c>
      <c r="LO2236" s="2" t="e">
        <f t="shared" ca="1" si="356"/>
        <v>#VALUE!</v>
      </c>
    </row>
    <row r="2237" spans="1:327">
      <c r="A2237" t="s">
        <v>10710</v>
      </c>
      <c r="ID2237"/>
      <c r="JD2237" t="s">
        <v>2833</v>
      </c>
      <c r="JE2237" t="s">
        <v>10711</v>
      </c>
      <c r="JF2237" t="s">
        <v>329</v>
      </c>
      <c r="JG2237">
        <v>7000</v>
      </c>
      <c r="JH2237" t="s">
        <v>330</v>
      </c>
      <c r="JR2237" t="s">
        <v>329</v>
      </c>
      <c r="JS2237" t="s">
        <v>10712</v>
      </c>
      <c r="KD2237" t="b">
        <v>1</v>
      </c>
      <c r="KE2237" t="b">
        <v>1</v>
      </c>
      <c r="KK2237" t="b">
        <v>1</v>
      </c>
      <c r="KP2237" t="s">
        <v>330</v>
      </c>
      <c r="KS2237" t="s">
        <v>330</v>
      </c>
      <c r="KV2237" t="s">
        <v>330</v>
      </c>
      <c r="KX2237" t="s">
        <v>329</v>
      </c>
      <c r="KZ2237">
        <f ca="1">OFFSET($A2237,,MATCH([2]Keys!$B$2,Data.Collect1Dump!$3:$3,0)-1)</f>
        <v>0</v>
      </c>
      <c r="LA2237" t="str">
        <f ca="1">OFFSET($A2237,,MATCH([2]Keys!$B$4,Data.Collect1Dump!$3:$3,0)-1)</f>
        <v>andyagumbaa@gmail.com</v>
      </c>
      <c r="LB2237">
        <f ca="1">OFFSET($A2237,,MATCH([2]Keys!$B$3,Data.Collect1Dump!$3:$3,0)-1)</f>
        <v>0</v>
      </c>
      <c r="LC2237">
        <f t="shared" ca="1" si="349"/>
        <v>0</v>
      </c>
      <c r="LD2237">
        <f t="shared" ca="1" si="349"/>
        <v>1</v>
      </c>
      <c r="LE2237">
        <f t="shared" ca="1" si="349"/>
        <v>0</v>
      </c>
      <c r="LF2237" s="2" t="e">
        <f t="shared" ca="1" si="350"/>
        <v>#N/A</v>
      </c>
      <c r="LG2237" s="2">
        <f t="shared" ca="1" si="351"/>
        <v>41578</v>
      </c>
      <c r="LH2237" s="2" t="e">
        <f t="shared" ca="1" si="352"/>
        <v>#N/A</v>
      </c>
      <c r="LI2237" t="e">
        <f t="shared" ca="1" si="353"/>
        <v>#N/A</v>
      </c>
      <c r="LJ2237" t="str">
        <f t="shared" ca="1" si="354"/>
        <v>andyagumbaa@gmail.com</v>
      </c>
      <c r="LK2237" t="e">
        <f t="shared" ca="1" si="355"/>
        <v>#N/A</v>
      </c>
      <c r="LL2237" t="str">
        <f t="shared" ca="1" si="347"/>
        <v>Token</v>
      </c>
      <c r="LM2237" t="str">
        <f t="shared" ca="1" si="348"/>
        <v>andyagumbaa@gmail.com</v>
      </c>
      <c r="LN2237" t="e">
        <f ca="1">OFFSET($A2237,,MATCH(OFFSET([2]Keys!C$1,MATCH(Data.Collect1Dump!$LL2237,[2]Keys!$A$2:$A$4,0),),Data.Collect1Dump!$3:$3,0)-1,)</f>
        <v>#VALUE!</v>
      </c>
      <c r="LO2237" s="2" t="e">
        <f t="shared" ca="1" si="356"/>
        <v>#VALUE!</v>
      </c>
    </row>
    <row r="2238" spans="1:327">
      <c r="A2238" t="s">
        <v>10713</v>
      </c>
      <c r="ID2238"/>
      <c r="JD2238" t="s">
        <v>5651</v>
      </c>
      <c r="JE2238" t="s">
        <v>10714</v>
      </c>
      <c r="JF2238" t="s">
        <v>329</v>
      </c>
      <c r="JG2238">
        <v>7000</v>
      </c>
      <c r="JH2238" t="s">
        <v>330</v>
      </c>
      <c r="JR2238" t="s">
        <v>330</v>
      </c>
      <c r="KP2238" t="s">
        <v>330</v>
      </c>
      <c r="KS2238" t="s">
        <v>330</v>
      </c>
      <c r="KV2238" t="s">
        <v>330</v>
      </c>
      <c r="KX2238" t="s">
        <v>329</v>
      </c>
      <c r="KZ2238">
        <f ca="1">OFFSET($A2238,,MATCH([2]Keys!$B$2,Data.Collect1Dump!$3:$3,0)-1)</f>
        <v>0</v>
      </c>
      <c r="LA2238" t="str">
        <f ca="1">OFFSET($A2238,,MATCH([2]Keys!$B$4,Data.Collect1Dump!$3:$3,0)-1)</f>
        <v>ochiwit@gmail.com</v>
      </c>
      <c r="LB2238">
        <f ca="1">OFFSET($A2238,,MATCH([2]Keys!$B$3,Data.Collect1Dump!$3:$3,0)-1)</f>
        <v>0</v>
      </c>
      <c r="LC2238">
        <f t="shared" ca="1" si="349"/>
        <v>0</v>
      </c>
      <c r="LD2238">
        <f t="shared" ca="1" si="349"/>
        <v>1</v>
      </c>
      <c r="LE2238">
        <f t="shared" ca="1" si="349"/>
        <v>0</v>
      </c>
      <c r="LF2238" s="2" t="e">
        <f t="shared" ca="1" si="350"/>
        <v>#N/A</v>
      </c>
      <c r="LG2238" s="2">
        <f t="shared" ca="1" si="351"/>
        <v>41612</v>
      </c>
      <c r="LH2238" s="2" t="e">
        <f t="shared" ca="1" si="352"/>
        <v>#N/A</v>
      </c>
      <c r="LI2238" t="e">
        <f t="shared" ca="1" si="353"/>
        <v>#N/A</v>
      </c>
      <c r="LJ2238" t="str">
        <f t="shared" ca="1" si="354"/>
        <v>ochiwit@gmail.com</v>
      </c>
      <c r="LK2238" t="e">
        <f t="shared" ca="1" si="355"/>
        <v>#N/A</v>
      </c>
      <c r="LL2238" t="str">
        <f t="shared" ca="1" si="347"/>
        <v>Token</v>
      </c>
      <c r="LM2238" t="str">
        <f t="shared" ca="1" si="348"/>
        <v>ochiwit@gmail.com</v>
      </c>
      <c r="LN2238" t="e">
        <f ca="1">OFFSET($A2238,,MATCH(OFFSET([2]Keys!C$1,MATCH(Data.Collect1Dump!$LL2238,[2]Keys!$A$2:$A$4,0),),Data.Collect1Dump!$3:$3,0)-1,)</f>
        <v>#VALUE!</v>
      </c>
      <c r="LO2238" s="2" t="e">
        <f t="shared" ca="1" si="356"/>
        <v>#VALUE!</v>
      </c>
    </row>
    <row r="2239" spans="1:327">
      <c r="A2239" t="s">
        <v>10715</v>
      </c>
      <c r="B2239" t="s">
        <v>5645</v>
      </c>
      <c r="C2239" t="s">
        <v>10716</v>
      </c>
      <c r="D2239" t="b">
        <v>1</v>
      </c>
      <c r="K2239">
        <v>1</v>
      </c>
      <c r="L2239" t="s">
        <v>329</v>
      </c>
      <c r="M2239" t="s">
        <v>329</v>
      </c>
      <c r="N2239">
        <v>40000</v>
      </c>
      <c r="O2239" t="s">
        <v>329</v>
      </c>
      <c r="T2239" t="s">
        <v>330</v>
      </c>
      <c r="V2239" t="s">
        <v>329</v>
      </c>
      <c r="X2239">
        <v>2</v>
      </c>
      <c r="Y2239">
        <v>21000</v>
      </c>
      <c r="Z2239">
        <v>999</v>
      </c>
      <c r="AA2239">
        <v>19000</v>
      </c>
      <c r="AB2239">
        <v>999</v>
      </c>
      <c r="AO2239">
        <v>90</v>
      </c>
      <c r="AQ2239">
        <v>0</v>
      </c>
      <c r="AV2239" t="b">
        <v>1</v>
      </c>
      <c r="AX2239" t="b">
        <v>1</v>
      </c>
      <c r="AY2239" t="b">
        <v>1</v>
      </c>
      <c r="BL2239" t="s">
        <v>329</v>
      </c>
      <c r="BM2239" t="s">
        <v>10717</v>
      </c>
      <c r="BN2239" t="s">
        <v>329</v>
      </c>
      <c r="BO2239" t="s">
        <v>10718</v>
      </c>
      <c r="BP2239">
        <v>0</v>
      </c>
      <c r="BQ2239">
        <v>4000</v>
      </c>
      <c r="BR2239" t="b">
        <v>1</v>
      </c>
      <c r="BU2239" t="b">
        <v>1</v>
      </c>
      <c r="BW2239" t="b">
        <v>1</v>
      </c>
      <c r="CK2239">
        <v>6590</v>
      </c>
      <c r="CN2239">
        <v>24410</v>
      </c>
      <c r="CP2239">
        <v>13000</v>
      </c>
      <c r="DC2239" t="s">
        <v>329</v>
      </c>
      <c r="DD2239" t="b">
        <v>1</v>
      </c>
      <c r="DE2239" t="b">
        <v>1</v>
      </c>
      <c r="DL2239" t="b">
        <v>1</v>
      </c>
      <c r="DM2239" t="b">
        <v>1</v>
      </c>
      <c r="DR2239" t="s">
        <v>329</v>
      </c>
      <c r="DU2239" t="b">
        <v>1</v>
      </c>
      <c r="EL2239" t="s">
        <v>330</v>
      </c>
      <c r="EN2239" t="s">
        <v>330</v>
      </c>
      <c r="EP2239" t="s">
        <v>330</v>
      </c>
      <c r="FN2239" t="s">
        <v>330</v>
      </c>
      <c r="GJ2239" t="s">
        <v>330</v>
      </c>
      <c r="GW2239" t="s">
        <v>330</v>
      </c>
      <c r="GZ2239" t="s">
        <v>330</v>
      </c>
      <c r="HC2239" t="s">
        <v>330</v>
      </c>
      <c r="HE2239" t="s">
        <v>330</v>
      </c>
      <c r="HG2239" t="s">
        <v>336</v>
      </c>
      <c r="HH2239" t="s">
        <v>329</v>
      </c>
      <c r="HI2239" t="s">
        <v>330</v>
      </c>
      <c r="HJ2239" t="s">
        <v>330</v>
      </c>
      <c r="HM2239" t="b">
        <v>1</v>
      </c>
      <c r="HO2239" t="s">
        <v>337</v>
      </c>
      <c r="HP2239" t="s">
        <v>10719</v>
      </c>
      <c r="HQ2239" t="s">
        <v>339</v>
      </c>
      <c r="HR2239" t="s">
        <v>10720</v>
      </c>
      <c r="HS2239" t="s">
        <v>10721</v>
      </c>
      <c r="HU2239" t="b">
        <v>1</v>
      </c>
      <c r="ID2239" t="s">
        <v>10722</v>
      </c>
      <c r="JD2239" t="s">
        <v>2833</v>
      </c>
      <c r="JE2239" t="s">
        <v>10723</v>
      </c>
      <c r="JF2239" t="s">
        <v>329</v>
      </c>
      <c r="JG2239">
        <v>7000</v>
      </c>
      <c r="JH2239" t="s">
        <v>330</v>
      </c>
      <c r="JR2239" t="s">
        <v>330</v>
      </c>
      <c r="KP2239" t="s">
        <v>330</v>
      </c>
      <c r="KS2239" t="s">
        <v>330</v>
      </c>
      <c r="KV2239" t="s">
        <v>330</v>
      </c>
      <c r="KX2239" t="s">
        <v>329</v>
      </c>
      <c r="KZ2239" t="str">
        <f ca="1">OFFSET($A2239,,MATCH([2]Keys!$B$2,Data.Collect1Dump!$3:$3,0)-1)</f>
        <v>laura.adhiambo@gmail.com</v>
      </c>
      <c r="LA2239" t="str">
        <f ca="1">OFFSET($A2239,,MATCH([2]Keys!$B$4,Data.Collect1Dump!$3:$3,0)-1)</f>
        <v>andyagumbaa@gmail.com</v>
      </c>
      <c r="LB2239">
        <f ca="1">OFFSET($A2239,,MATCH([2]Keys!$B$3,Data.Collect1Dump!$3:$3,0)-1)</f>
        <v>0</v>
      </c>
      <c r="LC2239">
        <f t="shared" ca="1" si="349"/>
        <v>1</v>
      </c>
      <c r="LD2239">
        <f t="shared" ca="1" si="349"/>
        <v>1</v>
      </c>
      <c r="LE2239">
        <f t="shared" ca="1" si="349"/>
        <v>0</v>
      </c>
      <c r="LF2239" s="2">
        <f t="shared" ca="1" si="350"/>
        <v>41718</v>
      </c>
      <c r="LG2239" s="2">
        <f t="shared" ca="1" si="351"/>
        <v>41578</v>
      </c>
      <c r="LH2239" s="2" t="e">
        <f t="shared" ca="1" si="352"/>
        <v>#N/A</v>
      </c>
      <c r="LI2239" t="str">
        <f t="shared" ca="1" si="353"/>
        <v>laura.adhiambo@gmail.com</v>
      </c>
      <c r="LJ2239" t="str">
        <f t="shared" ca="1" si="354"/>
        <v>andyagumbaa@gmail.com</v>
      </c>
      <c r="LK2239" t="e">
        <f t="shared" ca="1" si="355"/>
        <v>#N/A</v>
      </c>
      <c r="LL2239" t="str">
        <f t="shared" ca="1" si="347"/>
        <v>Lump Sum</v>
      </c>
      <c r="LM2239" t="str">
        <f t="shared" ca="1" si="348"/>
        <v>laura.adhiambo@gmail.com</v>
      </c>
      <c r="LN2239" t="e">
        <f ca="1">OFFSET($A2239,,MATCH(OFFSET([2]Keys!C$1,MATCH(Data.Collect1Dump!$LL2239,[2]Keys!$A$2:$A$4,0),),Data.Collect1Dump!$3:$3,0)-1,)</f>
        <v>#VALUE!</v>
      </c>
      <c r="LO2239" s="2" t="e">
        <f t="shared" ca="1" si="356"/>
        <v>#VALUE!</v>
      </c>
    </row>
    <row r="2240" spans="1:327">
      <c r="A2240" t="s">
        <v>10724</v>
      </c>
      <c r="ID2240"/>
      <c r="JD2240" t="s">
        <v>2833</v>
      </c>
      <c r="JE2240" t="s">
        <v>10725</v>
      </c>
      <c r="JF2240" t="s">
        <v>329</v>
      </c>
      <c r="JG2240">
        <v>7000</v>
      </c>
      <c r="JH2240" t="s">
        <v>329</v>
      </c>
      <c r="JI2240" t="b">
        <v>1</v>
      </c>
      <c r="JP2240" t="s">
        <v>330</v>
      </c>
      <c r="JR2240" t="s">
        <v>330</v>
      </c>
      <c r="KP2240" t="s">
        <v>330</v>
      </c>
      <c r="KS2240" t="s">
        <v>330</v>
      </c>
      <c r="KV2240" t="s">
        <v>330</v>
      </c>
      <c r="KX2240" t="s">
        <v>329</v>
      </c>
      <c r="KZ2240">
        <f ca="1">OFFSET($A2240,,MATCH([2]Keys!$B$2,Data.Collect1Dump!$3:$3,0)-1)</f>
        <v>0</v>
      </c>
      <c r="LA2240" t="str">
        <f ca="1">OFFSET($A2240,,MATCH([2]Keys!$B$4,Data.Collect1Dump!$3:$3,0)-1)</f>
        <v>andyagumbaa@gmail.com</v>
      </c>
      <c r="LB2240">
        <f ca="1">OFFSET($A2240,,MATCH([2]Keys!$B$3,Data.Collect1Dump!$3:$3,0)-1)</f>
        <v>0</v>
      </c>
      <c r="LC2240">
        <f t="shared" ca="1" si="349"/>
        <v>0</v>
      </c>
      <c r="LD2240">
        <f t="shared" ca="1" si="349"/>
        <v>1</v>
      </c>
      <c r="LE2240">
        <f t="shared" ca="1" si="349"/>
        <v>0</v>
      </c>
      <c r="LF2240" s="2" t="e">
        <f t="shared" ca="1" si="350"/>
        <v>#N/A</v>
      </c>
      <c r="LG2240" s="2">
        <f t="shared" ca="1" si="351"/>
        <v>41578</v>
      </c>
      <c r="LH2240" s="2" t="e">
        <f t="shared" ca="1" si="352"/>
        <v>#N/A</v>
      </c>
      <c r="LI2240" t="e">
        <f t="shared" ca="1" si="353"/>
        <v>#N/A</v>
      </c>
      <c r="LJ2240" t="str">
        <f t="shared" ca="1" si="354"/>
        <v>andyagumbaa@gmail.com</v>
      </c>
      <c r="LK2240" t="e">
        <f t="shared" ca="1" si="355"/>
        <v>#N/A</v>
      </c>
      <c r="LL2240" t="str">
        <f t="shared" ca="1" si="347"/>
        <v>Token</v>
      </c>
      <c r="LM2240" t="str">
        <f t="shared" ca="1" si="348"/>
        <v>andyagumbaa@gmail.com</v>
      </c>
      <c r="LN2240" t="e">
        <f ca="1">OFFSET($A2240,,MATCH(OFFSET([2]Keys!C$1,MATCH(Data.Collect1Dump!$LL2240,[2]Keys!$A$2:$A$4,0),),Data.Collect1Dump!$3:$3,0)-1,)</f>
        <v>#VALUE!</v>
      </c>
      <c r="LO2240" s="2" t="e">
        <f t="shared" ca="1" si="356"/>
        <v>#VALUE!</v>
      </c>
    </row>
    <row r="2241" spans="1:327">
      <c r="A2241" t="s">
        <v>10726</v>
      </c>
      <c r="ID2241"/>
      <c r="JD2241" t="s">
        <v>5651</v>
      </c>
      <c r="JE2241" t="s">
        <v>10727</v>
      </c>
      <c r="JF2241" t="s">
        <v>329</v>
      </c>
      <c r="JG2241">
        <v>7000</v>
      </c>
      <c r="JH2241" t="s">
        <v>330</v>
      </c>
      <c r="JR2241" t="s">
        <v>330</v>
      </c>
      <c r="KP2241" t="s">
        <v>330</v>
      </c>
      <c r="KS2241" t="s">
        <v>330</v>
      </c>
      <c r="KV2241" t="s">
        <v>330</v>
      </c>
      <c r="KX2241" t="s">
        <v>329</v>
      </c>
      <c r="KZ2241">
        <f ca="1">OFFSET($A2241,,MATCH([2]Keys!$B$2,Data.Collect1Dump!$3:$3,0)-1)</f>
        <v>0</v>
      </c>
      <c r="LA2241" t="str">
        <f ca="1">OFFSET($A2241,,MATCH([2]Keys!$B$4,Data.Collect1Dump!$3:$3,0)-1)</f>
        <v>ochiwit@gmail.com</v>
      </c>
      <c r="LB2241">
        <f ca="1">OFFSET($A2241,,MATCH([2]Keys!$B$3,Data.Collect1Dump!$3:$3,0)-1)</f>
        <v>0</v>
      </c>
      <c r="LC2241">
        <f t="shared" ca="1" si="349"/>
        <v>0</v>
      </c>
      <c r="LD2241">
        <f t="shared" ca="1" si="349"/>
        <v>1</v>
      </c>
      <c r="LE2241">
        <f t="shared" ca="1" si="349"/>
        <v>0</v>
      </c>
      <c r="LF2241" s="2" t="e">
        <f t="shared" ca="1" si="350"/>
        <v>#N/A</v>
      </c>
      <c r="LG2241" s="2">
        <f t="shared" ca="1" si="351"/>
        <v>41619</v>
      </c>
      <c r="LH2241" s="2" t="e">
        <f t="shared" ca="1" si="352"/>
        <v>#N/A</v>
      </c>
      <c r="LI2241" t="e">
        <f t="shared" ca="1" si="353"/>
        <v>#N/A</v>
      </c>
      <c r="LJ2241" t="str">
        <f t="shared" ca="1" si="354"/>
        <v>ochiwit@gmail.com</v>
      </c>
      <c r="LK2241" t="e">
        <f t="shared" ca="1" si="355"/>
        <v>#N/A</v>
      </c>
      <c r="LL2241" t="str">
        <f t="shared" ca="1" si="347"/>
        <v>Token</v>
      </c>
      <c r="LM2241" t="str">
        <f t="shared" ca="1" si="348"/>
        <v>ochiwit@gmail.com</v>
      </c>
      <c r="LN2241" t="e">
        <f ca="1">OFFSET($A2241,,MATCH(OFFSET([2]Keys!C$1,MATCH(Data.Collect1Dump!$LL2241,[2]Keys!$A$2:$A$4,0),),Data.Collect1Dump!$3:$3,0)-1,)</f>
        <v>#VALUE!</v>
      </c>
      <c r="LO2241" s="2" t="e">
        <f t="shared" ca="1" si="356"/>
        <v>#VALUE!</v>
      </c>
    </row>
    <row r="2242" spans="1:327">
      <c r="A2242" t="s">
        <v>10728</v>
      </c>
      <c r="ID2242"/>
      <c r="JD2242" t="s">
        <v>5651</v>
      </c>
      <c r="JE2242" t="s">
        <v>10729</v>
      </c>
      <c r="JF2242" t="s">
        <v>329</v>
      </c>
      <c r="JG2242">
        <v>7000</v>
      </c>
      <c r="JH2242" t="s">
        <v>330</v>
      </c>
      <c r="JR2242" t="s">
        <v>330</v>
      </c>
      <c r="KP2242" t="s">
        <v>330</v>
      </c>
      <c r="KS2242" t="s">
        <v>330</v>
      </c>
      <c r="KV2242" t="s">
        <v>330</v>
      </c>
      <c r="KX2242" t="s">
        <v>329</v>
      </c>
      <c r="KZ2242">
        <f ca="1">OFFSET($A2242,,MATCH([2]Keys!$B$2,Data.Collect1Dump!$3:$3,0)-1)</f>
        <v>0</v>
      </c>
      <c r="LA2242" t="str">
        <f ca="1">OFFSET($A2242,,MATCH([2]Keys!$B$4,Data.Collect1Dump!$3:$3,0)-1)</f>
        <v>ochiwit@gmail.com</v>
      </c>
      <c r="LB2242">
        <f ca="1">OFFSET($A2242,,MATCH([2]Keys!$B$3,Data.Collect1Dump!$3:$3,0)-1)</f>
        <v>0</v>
      </c>
      <c r="LC2242">
        <f t="shared" ca="1" si="349"/>
        <v>0</v>
      </c>
      <c r="LD2242">
        <f t="shared" ca="1" si="349"/>
        <v>1</v>
      </c>
      <c r="LE2242">
        <f t="shared" ca="1" si="349"/>
        <v>0</v>
      </c>
      <c r="LF2242" s="2" t="e">
        <f t="shared" ca="1" si="350"/>
        <v>#N/A</v>
      </c>
      <c r="LG2242" s="2">
        <f t="shared" ca="1" si="351"/>
        <v>41618</v>
      </c>
      <c r="LH2242" s="2" t="e">
        <f t="shared" ca="1" si="352"/>
        <v>#N/A</v>
      </c>
      <c r="LI2242" t="e">
        <f t="shared" ca="1" si="353"/>
        <v>#N/A</v>
      </c>
      <c r="LJ2242" t="str">
        <f t="shared" ca="1" si="354"/>
        <v>ochiwit@gmail.com</v>
      </c>
      <c r="LK2242" t="e">
        <f t="shared" ca="1" si="355"/>
        <v>#N/A</v>
      </c>
      <c r="LL2242" t="str">
        <f t="shared" ca="1" si="347"/>
        <v>Token</v>
      </c>
      <c r="LM2242" t="str">
        <f t="shared" ca="1" si="348"/>
        <v>ochiwit@gmail.com</v>
      </c>
      <c r="LN2242" t="e">
        <f ca="1">OFFSET($A2242,,MATCH(OFFSET([2]Keys!C$1,MATCH(Data.Collect1Dump!$LL2242,[2]Keys!$A$2:$A$4,0),),Data.Collect1Dump!$3:$3,0)-1,)</f>
        <v>#VALUE!</v>
      </c>
      <c r="LO2242" s="2" t="e">
        <f t="shared" ca="1" si="356"/>
        <v>#VALUE!</v>
      </c>
    </row>
    <row r="2243" spans="1:327">
      <c r="A2243" t="s">
        <v>10730</v>
      </c>
      <c r="ID2243"/>
      <c r="JD2243" t="s">
        <v>5651</v>
      </c>
      <c r="JE2243" t="s">
        <v>10731</v>
      </c>
      <c r="JF2243" t="s">
        <v>330</v>
      </c>
      <c r="KZ2243">
        <f ca="1">OFFSET($A2243,,MATCH([2]Keys!$B$2,Data.Collect1Dump!$3:$3,0)-1)</f>
        <v>0</v>
      </c>
      <c r="LA2243" t="str">
        <f ca="1">OFFSET($A2243,,MATCH([2]Keys!$B$4,Data.Collect1Dump!$3:$3,0)-1)</f>
        <v>ochiwit@gmail.com</v>
      </c>
      <c r="LB2243">
        <f ca="1">OFFSET($A2243,,MATCH([2]Keys!$B$3,Data.Collect1Dump!$3:$3,0)-1)</f>
        <v>0</v>
      </c>
      <c r="LC2243">
        <f t="shared" ca="1" si="349"/>
        <v>0</v>
      </c>
      <c r="LD2243">
        <f t="shared" ca="1" si="349"/>
        <v>1</v>
      </c>
      <c r="LE2243">
        <f t="shared" ca="1" si="349"/>
        <v>0</v>
      </c>
      <c r="LF2243" s="2" t="e">
        <f t="shared" ca="1" si="350"/>
        <v>#N/A</v>
      </c>
      <c r="LG2243" s="2">
        <f t="shared" ca="1" si="351"/>
        <v>41618</v>
      </c>
      <c r="LH2243" s="2" t="e">
        <f t="shared" ca="1" si="352"/>
        <v>#N/A</v>
      </c>
      <c r="LI2243" t="e">
        <f t="shared" ca="1" si="353"/>
        <v>#N/A</v>
      </c>
      <c r="LJ2243" t="str">
        <f t="shared" ca="1" si="354"/>
        <v>ochiwit@gmail.com</v>
      </c>
      <c r="LK2243" t="e">
        <f t="shared" ca="1" si="355"/>
        <v>#N/A</v>
      </c>
      <c r="LL2243" t="str">
        <f t="shared" ca="1" si="347"/>
        <v>Token</v>
      </c>
      <c r="LM2243" t="str">
        <f t="shared" ca="1" si="348"/>
        <v>ochiwit@gmail.com</v>
      </c>
      <c r="LN2243" t="e">
        <f ca="1">OFFSET($A2243,,MATCH(OFFSET([2]Keys!C$1,MATCH(Data.Collect1Dump!$LL2243,[2]Keys!$A$2:$A$4,0),),Data.Collect1Dump!$3:$3,0)-1,)</f>
        <v>#VALUE!</v>
      </c>
      <c r="LO2243" s="2" t="e">
        <f t="shared" ca="1" si="356"/>
        <v>#VALUE!</v>
      </c>
    </row>
    <row r="2244" spans="1:327">
      <c r="A2244" t="s">
        <v>10732</v>
      </c>
      <c r="B2244" t="s">
        <v>5645</v>
      </c>
      <c r="C2244" t="s">
        <v>10733</v>
      </c>
      <c r="D2244" t="b">
        <v>1</v>
      </c>
      <c r="E2244" t="b">
        <v>1</v>
      </c>
      <c r="J2244" t="s">
        <v>15668</v>
      </c>
      <c r="K2244">
        <v>1</v>
      </c>
      <c r="L2244" t="s">
        <v>329</v>
      </c>
      <c r="M2244" t="s">
        <v>329</v>
      </c>
      <c r="N2244">
        <v>40000</v>
      </c>
      <c r="O2244" t="s">
        <v>329</v>
      </c>
      <c r="T2244" t="s">
        <v>330</v>
      </c>
      <c r="V2244" t="s">
        <v>329</v>
      </c>
      <c r="X2244">
        <v>1</v>
      </c>
      <c r="Y2244">
        <v>39725</v>
      </c>
      <c r="Z2244">
        <v>275</v>
      </c>
      <c r="AO2244">
        <v>0</v>
      </c>
      <c r="AQ2244">
        <v>5</v>
      </c>
      <c r="AU2244" t="b">
        <v>1</v>
      </c>
      <c r="AV2244" t="b">
        <v>1</v>
      </c>
      <c r="AX2244" t="b">
        <v>1</v>
      </c>
      <c r="BA2244" t="b">
        <v>1</v>
      </c>
      <c r="BL2244" t="s">
        <v>329</v>
      </c>
      <c r="BM2244" t="s">
        <v>10734</v>
      </c>
      <c r="BN2244" t="s">
        <v>329</v>
      </c>
      <c r="BO2244" t="s">
        <v>10735</v>
      </c>
      <c r="BP2244">
        <v>7000</v>
      </c>
      <c r="BQ2244">
        <v>0</v>
      </c>
      <c r="BT2244" t="b">
        <v>1</v>
      </c>
      <c r="BU2244" t="b">
        <v>1</v>
      </c>
      <c r="BZ2244" t="b">
        <v>1</v>
      </c>
      <c r="CM2244">
        <v>13000</v>
      </c>
      <c r="CN2244">
        <v>14700</v>
      </c>
      <c r="CS2244">
        <v>15000</v>
      </c>
      <c r="DC2244" t="s">
        <v>329</v>
      </c>
      <c r="DD2244" t="b">
        <v>1</v>
      </c>
      <c r="DE2244" t="b">
        <v>1</v>
      </c>
      <c r="DL2244" t="b">
        <v>1</v>
      </c>
      <c r="DM2244" t="b">
        <v>1</v>
      </c>
      <c r="DR2244" t="s">
        <v>330</v>
      </c>
      <c r="EN2244" t="s">
        <v>330</v>
      </c>
      <c r="EP2244" t="s">
        <v>330</v>
      </c>
      <c r="FN2244" t="s">
        <v>330</v>
      </c>
      <c r="GJ2244" t="s">
        <v>330</v>
      </c>
      <c r="GW2244" t="s">
        <v>330</v>
      </c>
      <c r="GZ2244" t="s">
        <v>330</v>
      </c>
      <c r="HC2244" t="s">
        <v>330</v>
      </c>
      <c r="HE2244" t="s">
        <v>330</v>
      </c>
      <c r="HG2244" t="s">
        <v>336</v>
      </c>
      <c r="HH2244" t="s">
        <v>329</v>
      </c>
      <c r="HI2244" t="s">
        <v>330</v>
      </c>
      <c r="HJ2244" t="s">
        <v>330</v>
      </c>
      <c r="HM2244" t="b">
        <v>1</v>
      </c>
      <c r="HO2244" t="s">
        <v>337</v>
      </c>
      <c r="HP2244" t="s">
        <v>10736</v>
      </c>
      <c r="HQ2244" t="s">
        <v>339</v>
      </c>
      <c r="HR2244" t="s">
        <v>10737</v>
      </c>
      <c r="HS2244" t="s">
        <v>10738</v>
      </c>
      <c r="HU2244" t="b">
        <v>1</v>
      </c>
      <c r="ID2244">
        <v>999</v>
      </c>
      <c r="JD2244" t="s">
        <v>5651</v>
      </c>
      <c r="JE2244" t="s">
        <v>10739</v>
      </c>
      <c r="JF2244" t="s">
        <v>329</v>
      </c>
      <c r="JG2244">
        <v>7000</v>
      </c>
      <c r="JH2244" t="s">
        <v>330</v>
      </c>
      <c r="JR2244" t="s">
        <v>330</v>
      </c>
      <c r="KP2244" t="s">
        <v>330</v>
      </c>
      <c r="KS2244" t="s">
        <v>330</v>
      </c>
      <c r="KV2244" t="s">
        <v>330</v>
      </c>
      <c r="KX2244" t="s">
        <v>329</v>
      </c>
      <c r="KZ2244" t="str">
        <f ca="1">OFFSET($A2244,,MATCH([2]Keys!$B$2,Data.Collect1Dump!$3:$3,0)-1)</f>
        <v>laura.adhiambo@gmail.com</v>
      </c>
      <c r="LA2244" t="str">
        <f ca="1">OFFSET($A2244,,MATCH([2]Keys!$B$4,Data.Collect1Dump!$3:$3,0)-1)</f>
        <v>ochiwit@gmail.com</v>
      </c>
      <c r="LB2244">
        <f ca="1">OFFSET($A2244,,MATCH([2]Keys!$B$3,Data.Collect1Dump!$3:$3,0)-1)</f>
        <v>0</v>
      </c>
      <c r="LC2244">
        <f t="shared" ca="1" si="349"/>
        <v>1</v>
      </c>
      <c r="LD2244">
        <f t="shared" ca="1" si="349"/>
        <v>1</v>
      </c>
      <c r="LE2244">
        <f t="shared" ca="1" si="349"/>
        <v>0</v>
      </c>
      <c r="LF2244" s="2">
        <f t="shared" ca="1" si="350"/>
        <v>41718</v>
      </c>
      <c r="LG2244" s="2">
        <f t="shared" ca="1" si="351"/>
        <v>41589</v>
      </c>
      <c r="LH2244" s="2" t="e">
        <f t="shared" ca="1" si="352"/>
        <v>#N/A</v>
      </c>
      <c r="LI2244" t="str">
        <f t="shared" ca="1" si="353"/>
        <v>laura.adhiambo@gmail.com</v>
      </c>
      <c r="LJ2244" t="str">
        <f t="shared" ca="1" si="354"/>
        <v>ochiwit@gmail.com</v>
      </c>
      <c r="LK2244" t="e">
        <f t="shared" ca="1" si="355"/>
        <v>#N/A</v>
      </c>
      <c r="LL2244" t="str">
        <f t="shared" ref="LL2244:LL2307" ca="1" si="357">IF(NOT(ISNUMBER(KZ2244)),"Lump Sum",IF(NOT(ISNUMBER(LA2244)),"Token",IF(NOT(ISNUMBER(LB2244)),"Quality Check","Null Survey")))</f>
        <v>Lump Sum</v>
      </c>
      <c r="LM2244" t="str">
        <f t="shared" ref="LM2244:LM2307" ca="1" si="358">IF(NOT(ISNUMBER(KZ2244)),KZ2244,IF(NOT(ISNUMBER(LA2244)),LA2244,IF(NOT(ISNUMBER(LB2244)),LB2244,"Null Survey")))</f>
        <v>laura.adhiambo@gmail.com</v>
      </c>
      <c r="LN2244" t="e">
        <f ca="1">OFFSET($A2244,,MATCH(OFFSET([2]Keys!C$1,MATCH(Data.Collect1Dump!$LL2244,[2]Keys!$A$2:$A$4,0),),Data.Collect1Dump!$3:$3,0)-1,)</f>
        <v>#VALUE!</v>
      </c>
      <c r="LO2244" s="2" t="e">
        <f t="shared" ca="1" si="356"/>
        <v>#VALUE!</v>
      </c>
    </row>
    <row r="2245" spans="1:327">
      <c r="A2245" t="s">
        <v>10740</v>
      </c>
      <c r="ID2245"/>
      <c r="JD2245" t="s">
        <v>2833</v>
      </c>
      <c r="JE2245" t="s">
        <v>10741</v>
      </c>
      <c r="JF2245" t="s">
        <v>329</v>
      </c>
      <c r="JG2245">
        <v>7000</v>
      </c>
      <c r="JH2245" t="s">
        <v>330</v>
      </c>
      <c r="JR2245" t="s">
        <v>330</v>
      </c>
      <c r="KP2245" t="s">
        <v>330</v>
      </c>
      <c r="KS2245" t="s">
        <v>330</v>
      </c>
      <c r="KV2245" t="s">
        <v>330</v>
      </c>
      <c r="KX2245" t="s">
        <v>329</v>
      </c>
      <c r="KZ2245">
        <f ca="1">OFFSET($A2245,,MATCH([2]Keys!$B$2,Data.Collect1Dump!$3:$3,0)-1)</f>
        <v>0</v>
      </c>
      <c r="LA2245" t="str">
        <f ca="1">OFFSET($A2245,,MATCH([2]Keys!$B$4,Data.Collect1Dump!$3:$3,0)-1)</f>
        <v>andyagumbaa@gmail.com</v>
      </c>
      <c r="LB2245">
        <f ca="1">OFFSET($A2245,,MATCH([2]Keys!$B$3,Data.Collect1Dump!$3:$3,0)-1)</f>
        <v>0</v>
      </c>
      <c r="LC2245">
        <f t="shared" ref="LC2245:LE2308" ca="1" si="359">IF(NOT(ISNUMBER(KZ2245)),1,0)</f>
        <v>0</v>
      </c>
      <c r="LD2245">
        <f t="shared" ca="1" si="359"/>
        <v>1</v>
      </c>
      <c r="LE2245">
        <f t="shared" ca="1" si="359"/>
        <v>0</v>
      </c>
      <c r="LF2245" s="2" t="e">
        <f t="shared" ref="LF2245:LF2308" ca="1" si="360">IF(LC2245=1,DATE(LEFT(C2245,4),RIGHT(LEFT(C2245,7),2), RIGHT(LEFT(C2245, 10),2)),NA())</f>
        <v>#N/A</v>
      </c>
      <c r="LG2245" s="2">
        <f t="shared" ref="LG2245:LG2308" ca="1" si="361">IF(LD2245=1,DATE(LEFT(JE2245,4),RIGHT(LEFT(JE2245,7),2), RIGHT(LEFT(JE2245, 10),2)),NA())</f>
        <v>41578</v>
      </c>
      <c r="LH2245" s="2" t="e">
        <f t="shared" ref="LH2245:LH2308" ca="1" si="362">IF(LE2245=1,DATE(LEFT(IF2245,4),RIGHT(LEFT(IF2245,7),2), RIGHT(LEFT(IF2245, 10),2)),NA())</f>
        <v>#N/A</v>
      </c>
      <c r="LI2245" t="e">
        <f t="shared" ref="LI2245:LI2308" ca="1" si="363">IF(LC2245=1,B2245,NA())</f>
        <v>#N/A</v>
      </c>
      <c r="LJ2245" t="str">
        <f t="shared" ref="LJ2245:LJ2308" ca="1" si="364">IF(LD2245=1,JD2245,NA())</f>
        <v>andyagumbaa@gmail.com</v>
      </c>
      <c r="LK2245" t="e">
        <f t="shared" ref="LK2245:LK2308" ca="1" si="365">IF(LE2245=1,IE2245,NA())</f>
        <v>#N/A</v>
      </c>
      <c r="LL2245" t="str">
        <f t="shared" ca="1" si="357"/>
        <v>Token</v>
      </c>
      <c r="LM2245" t="str">
        <f t="shared" ca="1" si="358"/>
        <v>andyagumbaa@gmail.com</v>
      </c>
      <c r="LN2245" t="e">
        <f ca="1">OFFSET($A2245,,MATCH(OFFSET([2]Keys!C$1,MATCH(Data.Collect1Dump!$LL2245,[2]Keys!$A$2:$A$4,0),),Data.Collect1Dump!$3:$3,0)-1,)</f>
        <v>#VALUE!</v>
      </c>
      <c r="LO2245" s="2" t="e">
        <f t="shared" ref="LO2245:LO2308" ca="1" si="366">DATE(LEFT(LN2245,4),RIGHT(LEFT(LN2245,7),2), RIGHT(LEFT(LN2245, 10),2))</f>
        <v>#VALUE!</v>
      </c>
    </row>
    <row r="2246" spans="1:327">
      <c r="A2246" t="s">
        <v>10742</v>
      </c>
      <c r="B2246" t="s">
        <v>6120</v>
      </c>
      <c r="C2246" t="s">
        <v>10743</v>
      </c>
      <c r="D2246" t="b">
        <v>1</v>
      </c>
      <c r="K2246">
        <v>1</v>
      </c>
      <c r="L2246" t="s">
        <v>329</v>
      </c>
      <c r="M2246" t="s">
        <v>329</v>
      </c>
      <c r="N2246">
        <v>40000</v>
      </c>
      <c r="O2246" t="s">
        <v>329</v>
      </c>
      <c r="T2246" t="s">
        <v>330</v>
      </c>
      <c r="V2246" t="s">
        <v>329</v>
      </c>
      <c r="X2246">
        <v>1</v>
      </c>
      <c r="Y2246">
        <v>39450</v>
      </c>
      <c r="Z2246">
        <v>999</v>
      </c>
      <c r="AO2246">
        <v>30</v>
      </c>
      <c r="AQ2246">
        <v>5</v>
      </c>
      <c r="AU2246" t="b">
        <v>1</v>
      </c>
      <c r="AV2246" t="b">
        <v>1</v>
      </c>
      <c r="AX2246" t="b">
        <v>1</v>
      </c>
      <c r="AZ2246" t="b">
        <v>1</v>
      </c>
      <c r="BA2246" t="b">
        <v>1</v>
      </c>
      <c r="BL2246" t="s">
        <v>329</v>
      </c>
      <c r="BM2246" t="s">
        <v>10744</v>
      </c>
      <c r="BN2246" t="s">
        <v>330</v>
      </c>
      <c r="BP2246">
        <v>0</v>
      </c>
      <c r="BQ2246">
        <v>0</v>
      </c>
      <c r="BT2246" t="b">
        <v>1</v>
      </c>
      <c r="BW2246" t="b">
        <v>1</v>
      </c>
      <c r="CD2246" t="b">
        <v>1</v>
      </c>
      <c r="CM2246">
        <v>5000</v>
      </c>
      <c r="CP2246">
        <v>26000</v>
      </c>
      <c r="CW2246">
        <v>8000</v>
      </c>
      <c r="DC2246" t="s">
        <v>329</v>
      </c>
      <c r="DD2246" t="b">
        <v>1</v>
      </c>
      <c r="DE2246" t="b">
        <v>1</v>
      </c>
      <c r="DL2246" t="b">
        <v>1</v>
      </c>
      <c r="DM2246" t="b">
        <v>1</v>
      </c>
      <c r="DR2246" t="s">
        <v>329</v>
      </c>
      <c r="DV2246" t="b">
        <v>1</v>
      </c>
      <c r="EL2246" t="s">
        <v>330</v>
      </c>
      <c r="EN2246" t="s">
        <v>330</v>
      </c>
      <c r="EP2246" t="s">
        <v>330</v>
      </c>
      <c r="FN2246" t="s">
        <v>329</v>
      </c>
      <c r="FT2246" t="b">
        <v>1</v>
      </c>
      <c r="FU2246" t="s">
        <v>10745</v>
      </c>
      <c r="GE2246" t="b">
        <v>1</v>
      </c>
      <c r="GF2246" t="s">
        <v>10746</v>
      </c>
      <c r="GG2246" t="s">
        <v>330</v>
      </c>
      <c r="GJ2246" t="s">
        <v>330</v>
      </c>
      <c r="GV2246" t="s">
        <v>10747</v>
      </c>
      <c r="GW2246" t="s">
        <v>330</v>
      </c>
      <c r="GZ2246" t="s">
        <v>329</v>
      </c>
      <c r="HA2246" t="s">
        <v>10748</v>
      </c>
      <c r="HB2246" t="s">
        <v>330</v>
      </c>
      <c r="HC2246" t="s">
        <v>330</v>
      </c>
      <c r="HE2246" t="s">
        <v>330</v>
      </c>
      <c r="HG2246" t="s">
        <v>336</v>
      </c>
      <c r="HH2246" t="s">
        <v>329</v>
      </c>
      <c r="HI2246" t="s">
        <v>330</v>
      </c>
      <c r="HJ2246" t="s">
        <v>330</v>
      </c>
      <c r="HL2246" t="b">
        <v>1</v>
      </c>
      <c r="HO2246" t="s">
        <v>337</v>
      </c>
      <c r="HP2246" t="s">
        <v>10749</v>
      </c>
      <c r="HQ2246" t="s">
        <v>339</v>
      </c>
      <c r="HR2246" t="s">
        <v>10750</v>
      </c>
      <c r="HS2246" t="s">
        <v>10751</v>
      </c>
      <c r="HU2246" t="b">
        <v>1</v>
      </c>
      <c r="ID2246" t="s">
        <v>10752</v>
      </c>
      <c r="JD2246" t="s">
        <v>5651</v>
      </c>
      <c r="JE2246" t="s">
        <v>10753</v>
      </c>
      <c r="JF2246" t="s">
        <v>329</v>
      </c>
      <c r="JG2246">
        <v>7000</v>
      </c>
      <c r="JH2246" t="s">
        <v>330</v>
      </c>
      <c r="JR2246" t="s">
        <v>330</v>
      </c>
      <c r="KP2246" t="s">
        <v>330</v>
      </c>
      <c r="KS2246" t="s">
        <v>330</v>
      </c>
      <c r="KV2246" t="s">
        <v>330</v>
      </c>
      <c r="KX2246" t="s">
        <v>329</v>
      </c>
      <c r="KZ2246" t="str">
        <f ca="1">OFFSET($A2246,,MATCH([2]Keys!$B$2,Data.Collect1Dump!$3:$3,0)-1)</f>
        <v>ochollavic@gmail.com</v>
      </c>
      <c r="LA2246" t="str">
        <f ca="1">OFFSET($A2246,,MATCH([2]Keys!$B$4,Data.Collect1Dump!$3:$3,0)-1)</f>
        <v>ochiwit@gmail.com</v>
      </c>
      <c r="LB2246">
        <f ca="1">OFFSET($A2246,,MATCH([2]Keys!$B$3,Data.Collect1Dump!$3:$3,0)-1)</f>
        <v>0</v>
      </c>
      <c r="LC2246">
        <f t="shared" ca="1" si="359"/>
        <v>1</v>
      </c>
      <c r="LD2246">
        <f t="shared" ca="1" si="359"/>
        <v>1</v>
      </c>
      <c r="LE2246">
        <f t="shared" ca="1" si="359"/>
        <v>0</v>
      </c>
      <c r="LF2246" s="2">
        <f t="shared" ca="1" si="360"/>
        <v>41698</v>
      </c>
      <c r="LG2246" s="2">
        <f t="shared" ca="1" si="361"/>
        <v>41614</v>
      </c>
      <c r="LH2246" s="2" t="e">
        <f t="shared" ca="1" si="362"/>
        <v>#N/A</v>
      </c>
      <c r="LI2246" t="str">
        <f t="shared" ca="1" si="363"/>
        <v>ochollavic@gmail.com</v>
      </c>
      <c r="LJ2246" t="str">
        <f t="shared" ca="1" si="364"/>
        <v>ochiwit@gmail.com</v>
      </c>
      <c r="LK2246" t="e">
        <f t="shared" ca="1" si="365"/>
        <v>#N/A</v>
      </c>
      <c r="LL2246" t="str">
        <f t="shared" ca="1" si="357"/>
        <v>Lump Sum</v>
      </c>
      <c r="LM2246" t="str">
        <f t="shared" ca="1" si="358"/>
        <v>ochollavic@gmail.com</v>
      </c>
      <c r="LN2246" t="e">
        <f ca="1">OFFSET($A2246,,MATCH(OFFSET([2]Keys!C$1,MATCH(Data.Collect1Dump!$LL2246,[2]Keys!$A$2:$A$4,0),),Data.Collect1Dump!$3:$3,0)-1,)</f>
        <v>#VALUE!</v>
      </c>
      <c r="LO2246" s="2" t="e">
        <f t="shared" ca="1" si="366"/>
        <v>#VALUE!</v>
      </c>
    </row>
    <row r="2247" spans="1:327">
      <c r="A2247" t="s">
        <v>10754</v>
      </c>
      <c r="B2247" t="s">
        <v>5645</v>
      </c>
      <c r="C2247" t="s">
        <v>10755</v>
      </c>
      <c r="D2247" t="b">
        <v>1</v>
      </c>
      <c r="K2247">
        <v>1</v>
      </c>
      <c r="L2247" t="s">
        <v>329</v>
      </c>
      <c r="M2247" t="s">
        <v>329</v>
      </c>
      <c r="N2247">
        <v>40000</v>
      </c>
      <c r="O2247" t="s">
        <v>329</v>
      </c>
      <c r="T2247" t="s">
        <v>330</v>
      </c>
      <c r="V2247" t="s">
        <v>329</v>
      </c>
      <c r="X2247">
        <v>1</v>
      </c>
      <c r="Y2247">
        <v>39900</v>
      </c>
      <c r="Z2247">
        <v>100</v>
      </c>
      <c r="AO2247">
        <v>60</v>
      </c>
      <c r="AQ2247">
        <v>0</v>
      </c>
      <c r="AV2247" t="b">
        <v>1</v>
      </c>
      <c r="AX2247" t="b">
        <v>1</v>
      </c>
      <c r="BL2247" t="s">
        <v>329</v>
      </c>
      <c r="BM2247" t="s">
        <v>10756</v>
      </c>
      <c r="BN2247" t="s">
        <v>330</v>
      </c>
      <c r="BO2247" t="s">
        <v>10757</v>
      </c>
      <c r="BP2247">
        <v>0</v>
      </c>
      <c r="BQ2247">
        <v>0</v>
      </c>
      <c r="BR2247" t="b">
        <v>1</v>
      </c>
      <c r="BU2247" t="b">
        <v>1</v>
      </c>
      <c r="CK2247">
        <v>3000</v>
      </c>
      <c r="CN2247">
        <v>36900</v>
      </c>
      <c r="DC2247" t="s">
        <v>329</v>
      </c>
      <c r="DD2247" t="b">
        <v>1</v>
      </c>
      <c r="DL2247" t="b">
        <v>1</v>
      </c>
      <c r="DR2247" t="s">
        <v>329</v>
      </c>
      <c r="DU2247" t="b">
        <v>1</v>
      </c>
      <c r="EL2247" t="s">
        <v>330</v>
      </c>
      <c r="EN2247" t="s">
        <v>330</v>
      </c>
      <c r="EP2247" t="s">
        <v>330</v>
      </c>
      <c r="FN2247" t="s">
        <v>330</v>
      </c>
      <c r="GJ2247" t="s">
        <v>330</v>
      </c>
      <c r="GW2247" t="s">
        <v>330</v>
      </c>
      <c r="GZ2247" t="s">
        <v>330</v>
      </c>
      <c r="HC2247" t="s">
        <v>330</v>
      </c>
      <c r="HE2247" t="s">
        <v>330</v>
      </c>
      <c r="HG2247" t="s">
        <v>336</v>
      </c>
      <c r="HH2247" t="s">
        <v>329</v>
      </c>
      <c r="HI2247" t="s">
        <v>329</v>
      </c>
      <c r="HJ2247" t="s">
        <v>329</v>
      </c>
      <c r="HM2247" t="b">
        <v>1</v>
      </c>
      <c r="HO2247" t="s">
        <v>337</v>
      </c>
      <c r="HP2247" t="s">
        <v>10758</v>
      </c>
      <c r="HQ2247" t="s">
        <v>339</v>
      </c>
      <c r="HR2247" t="s">
        <v>10759</v>
      </c>
      <c r="HS2247" t="s">
        <v>10760</v>
      </c>
      <c r="HU2247" t="b">
        <v>1</v>
      </c>
      <c r="ID2247">
        <v>999</v>
      </c>
      <c r="JD2247" t="s">
        <v>2833</v>
      </c>
      <c r="JE2247" t="s">
        <v>10761</v>
      </c>
      <c r="JF2247" t="s">
        <v>329</v>
      </c>
      <c r="JG2247">
        <v>7000</v>
      </c>
      <c r="JH2247" t="s">
        <v>330</v>
      </c>
      <c r="JR2247" t="s">
        <v>330</v>
      </c>
      <c r="KP2247" t="s">
        <v>330</v>
      </c>
      <c r="KS2247" t="s">
        <v>330</v>
      </c>
      <c r="KV2247" t="s">
        <v>330</v>
      </c>
      <c r="KX2247" t="s">
        <v>329</v>
      </c>
      <c r="KZ2247" t="str">
        <f ca="1">OFFSET($A2247,,MATCH([2]Keys!$B$2,Data.Collect1Dump!$3:$3,0)-1)</f>
        <v>laura.adhiambo@gmail.com</v>
      </c>
      <c r="LA2247" t="str">
        <f ca="1">OFFSET($A2247,,MATCH([2]Keys!$B$4,Data.Collect1Dump!$3:$3,0)-1)</f>
        <v>andyagumbaa@gmail.com</v>
      </c>
      <c r="LB2247">
        <f ca="1">OFFSET($A2247,,MATCH([2]Keys!$B$3,Data.Collect1Dump!$3:$3,0)-1)</f>
        <v>0</v>
      </c>
      <c r="LC2247">
        <f t="shared" ca="1" si="359"/>
        <v>1</v>
      </c>
      <c r="LD2247">
        <f t="shared" ca="1" si="359"/>
        <v>1</v>
      </c>
      <c r="LE2247">
        <f t="shared" ca="1" si="359"/>
        <v>0</v>
      </c>
      <c r="LF2247" s="2">
        <f t="shared" ca="1" si="360"/>
        <v>41718</v>
      </c>
      <c r="LG2247" s="2">
        <f t="shared" ca="1" si="361"/>
        <v>41578</v>
      </c>
      <c r="LH2247" s="2" t="e">
        <f t="shared" ca="1" si="362"/>
        <v>#N/A</v>
      </c>
      <c r="LI2247" t="str">
        <f t="shared" ca="1" si="363"/>
        <v>laura.adhiambo@gmail.com</v>
      </c>
      <c r="LJ2247" t="str">
        <f t="shared" ca="1" si="364"/>
        <v>andyagumbaa@gmail.com</v>
      </c>
      <c r="LK2247" t="e">
        <f t="shared" ca="1" si="365"/>
        <v>#N/A</v>
      </c>
      <c r="LL2247" t="str">
        <f t="shared" ca="1" si="357"/>
        <v>Lump Sum</v>
      </c>
      <c r="LM2247" t="str">
        <f t="shared" ca="1" si="358"/>
        <v>laura.adhiambo@gmail.com</v>
      </c>
      <c r="LN2247" t="e">
        <f ca="1">OFFSET($A2247,,MATCH(OFFSET([2]Keys!C$1,MATCH(Data.Collect1Dump!$LL2247,[2]Keys!$A$2:$A$4,0),),Data.Collect1Dump!$3:$3,0)-1,)</f>
        <v>#VALUE!</v>
      </c>
      <c r="LO2247" s="2" t="e">
        <f t="shared" ca="1" si="366"/>
        <v>#VALUE!</v>
      </c>
    </row>
    <row r="2248" spans="1:327">
      <c r="A2248" t="s">
        <v>10762</v>
      </c>
      <c r="ID2248"/>
      <c r="JD2248" t="s">
        <v>5651</v>
      </c>
      <c r="JE2248" t="s">
        <v>10763</v>
      </c>
      <c r="JF2248" t="s">
        <v>329</v>
      </c>
      <c r="JG2248">
        <v>7000</v>
      </c>
      <c r="JH2248" t="s">
        <v>330</v>
      </c>
      <c r="JR2248" t="s">
        <v>329</v>
      </c>
      <c r="JS2248" t="s">
        <v>10764</v>
      </c>
      <c r="JU2248" t="b">
        <v>1</v>
      </c>
      <c r="JW2248" t="b">
        <v>1</v>
      </c>
      <c r="JX2248" t="b">
        <v>1</v>
      </c>
      <c r="KG2248" t="b">
        <v>1</v>
      </c>
      <c r="KK2248" t="b">
        <v>1</v>
      </c>
      <c r="KP2248" t="s">
        <v>330</v>
      </c>
      <c r="KS2248" t="s">
        <v>330</v>
      </c>
      <c r="KV2248" t="s">
        <v>330</v>
      </c>
      <c r="KX2248" t="s">
        <v>329</v>
      </c>
      <c r="KZ2248">
        <f ca="1">OFFSET($A2248,,MATCH([2]Keys!$B$2,Data.Collect1Dump!$3:$3,0)-1)</f>
        <v>0</v>
      </c>
      <c r="LA2248" t="str">
        <f ca="1">OFFSET($A2248,,MATCH([2]Keys!$B$4,Data.Collect1Dump!$3:$3,0)-1)</f>
        <v>ochiwit@gmail.com</v>
      </c>
      <c r="LB2248">
        <f ca="1">OFFSET($A2248,,MATCH([2]Keys!$B$3,Data.Collect1Dump!$3:$3,0)-1)</f>
        <v>0</v>
      </c>
      <c r="LC2248">
        <f t="shared" ca="1" si="359"/>
        <v>0</v>
      </c>
      <c r="LD2248">
        <f t="shared" ca="1" si="359"/>
        <v>1</v>
      </c>
      <c r="LE2248">
        <f t="shared" ca="1" si="359"/>
        <v>0</v>
      </c>
      <c r="LF2248" s="2" t="e">
        <f t="shared" ca="1" si="360"/>
        <v>#N/A</v>
      </c>
      <c r="LG2248" s="2">
        <f t="shared" ca="1" si="361"/>
        <v>41576</v>
      </c>
      <c r="LH2248" s="2" t="e">
        <f t="shared" ca="1" si="362"/>
        <v>#N/A</v>
      </c>
      <c r="LI2248" t="e">
        <f t="shared" ca="1" si="363"/>
        <v>#N/A</v>
      </c>
      <c r="LJ2248" t="str">
        <f t="shared" ca="1" si="364"/>
        <v>ochiwit@gmail.com</v>
      </c>
      <c r="LK2248" t="e">
        <f t="shared" ca="1" si="365"/>
        <v>#N/A</v>
      </c>
      <c r="LL2248" t="str">
        <f t="shared" ca="1" si="357"/>
        <v>Token</v>
      </c>
      <c r="LM2248" t="str">
        <f t="shared" ca="1" si="358"/>
        <v>ochiwit@gmail.com</v>
      </c>
      <c r="LN2248" t="e">
        <f ca="1">OFFSET($A2248,,MATCH(OFFSET([2]Keys!C$1,MATCH(Data.Collect1Dump!$LL2248,[2]Keys!$A$2:$A$4,0),),Data.Collect1Dump!$3:$3,0)-1,)</f>
        <v>#VALUE!</v>
      </c>
      <c r="LO2248" s="2" t="e">
        <f t="shared" ca="1" si="366"/>
        <v>#VALUE!</v>
      </c>
    </row>
    <row r="2249" spans="1:327">
      <c r="A2249" t="s">
        <v>10765</v>
      </c>
      <c r="ID2249"/>
      <c r="JD2249" t="s">
        <v>5651</v>
      </c>
      <c r="JE2249" t="s">
        <v>10766</v>
      </c>
      <c r="JF2249" t="s">
        <v>329</v>
      </c>
      <c r="JG2249">
        <v>7000</v>
      </c>
      <c r="JH2249" t="s">
        <v>330</v>
      </c>
      <c r="JR2249" t="s">
        <v>330</v>
      </c>
      <c r="KP2249" t="s">
        <v>330</v>
      </c>
      <c r="KS2249" t="s">
        <v>330</v>
      </c>
      <c r="KV2249" t="s">
        <v>330</v>
      </c>
      <c r="KX2249" t="s">
        <v>329</v>
      </c>
      <c r="KZ2249">
        <f ca="1">OFFSET($A2249,,MATCH([2]Keys!$B$2,Data.Collect1Dump!$3:$3,0)-1)</f>
        <v>0</v>
      </c>
      <c r="LA2249" t="str">
        <f ca="1">OFFSET($A2249,,MATCH([2]Keys!$B$4,Data.Collect1Dump!$3:$3,0)-1)</f>
        <v>ochiwit@gmail.com</v>
      </c>
      <c r="LB2249">
        <f ca="1">OFFSET($A2249,,MATCH([2]Keys!$B$3,Data.Collect1Dump!$3:$3,0)-1)</f>
        <v>0</v>
      </c>
      <c r="LC2249">
        <f t="shared" ca="1" si="359"/>
        <v>0</v>
      </c>
      <c r="LD2249">
        <f t="shared" ca="1" si="359"/>
        <v>1</v>
      </c>
      <c r="LE2249">
        <f t="shared" ca="1" si="359"/>
        <v>0</v>
      </c>
      <c r="LF2249" s="2" t="e">
        <f t="shared" ca="1" si="360"/>
        <v>#N/A</v>
      </c>
      <c r="LG2249" s="2">
        <f t="shared" ca="1" si="361"/>
        <v>41619</v>
      </c>
      <c r="LH2249" s="2" t="e">
        <f t="shared" ca="1" si="362"/>
        <v>#N/A</v>
      </c>
      <c r="LI2249" t="e">
        <f t="shared" ca="1" si="363"/>
        <v>#N/A</v>
      </c>
      <c r="LJ2249" t="str">
        <f t="shared" ca="1" si="364"/>
        <v>ochiwit@gmail.com</v>
      </c>
      <c r="LK2249" t="e">
        <f t="shared" ca="1" si="365"/>
        <v>#N/A</v>
      </c>
      <c r="LL2249" t="str">
        <f t="shared" ca="1" si="357"/>
        <v>Token</v>
      </c>
      <c r="LM2249" t="str">
        <f t="shared" ca="1" si="358"/>
        <v>ochiwit@gmail.com</v>
      </c>
      <c r="LN2249" t="e">
        <f ca="1">OFFSET($A2249,,MATCH(OFFSET([2]Keys!C$1,MATCH(Data.Collect1Dump!$LL2249,[2]Keys!$A$2:$A$4,0),),Data.Collect1Dump!$3:$3,0)-1,)</f>
        <v>#VALUE!</v>
      </c>
      <c r="LO2249" s="2" t="e">
        <f t="shared" ca="1" si="366"/>
        <v>#VALUE!</v>
      </c>
    </row>
    <row r="2250" spans="1:327">
      <c r="A2250" t="s">
        <v>10767</v>
      </c>
      <c r="ID2250"/>
      <c r="JD2250" t="s">
        <v>5651</v>
      </c>
      <c r="JE2250" t="s">
        <v>10768</v>
      </c>
      <c r="JF2250" t="s">
        <v>329</v>
      </c>
      <c r="JG2250">
        <v>6900</v>
      </c>
      <c r="JH2250" t="s">
        <v>330</v>
      </c>
      <c r="JR2250" t="s">
        <v>330</v>
      </c>
      <c r="KP2250" t="s">
        <v>330</v>
      </c>
      <c r="KS2250" t="s">
        <v>330</v>
      </c>
      <c r="KV2250" t="s">
        <v>330</v>
      </c>
      <c r="KX2250" t="s">
        <v>329</v>
      </c>
      <c r="KZ2250">
        <f ca="1">OFFSET($A2250,,MATCH([2]Keys!$B$2,Data.Collect1Dump!$3:$3,0)-1)</f>
        <v>0</v>
      </c>
      <c r="LA2250" t="str">
        <f ca="1">OFFSET($A2250,,MATCH([2]Keys!$B$4,Data.Collect1Dump!$3:$3,0)-1)</f>
        <v>ochiwit@gmail.com</v>
      </c>
      <c r="LB2250">
        <f ca="1">OFFSET($A2250,,MATCH([2]Keys!$B$3,Data.Collect1Dump!$3:$3,0)-1)</f>
        <v>0</v>
      </c>
      <c r="LC2250">
        <f t="shared" ca="1" si="359"/>
        <v>0</v>
      </c>
      <c r="LD2250">
        <f t="shared" ca="1" si="359"/>
        <v>1</v>
      </c>
      <c r="LE2250">
        <f t="shared" ca="1" si="359"/>
        <v>0</v>
      </c>
      <c r="LF2250" s="2" t="e">
        <f t="shared" ca="1" si="360"/>
        <v>#N/A</v>
      </c>
      <c r="LG2250" s="2">
        <f t="shared" ca="1" si="361"/>
        <v>41619</v>
      </c>
      <c r="LH2250" s="2" t="e">
        <f t="shared" ca="1" si="362"/>
        <v>#N/A</v>
      </c>
      <c r="LI2250" t="e">
        <f t="shared" ca="1" si="363"/>
        <v>#N/A</v>
      </c>
      <c r="LJ2250" t="str">
        <f t="shared" ca="1" si="364"/>
        <v>ochiwit@gmail.com</v>
      </c>
      <c r="LK2250" t="e">
        <f t="shared" ca="1" si="365"/>
        <v>#N/A</v>
      </c>
      <c r="LL2250" t="str">
        <f t="shared" ca="1" si="357"/>
        <v>Token</v>
      </c>
      <c r="LM2250" t="str">
        <f t="shared" ca="1" si="358"/>
        <v>ochiwit@gmail.com</v>
      </c>
      <c r="LN2250" t="e">
        <f ca="1">OFFSET($A2250,,MATCH(OFFSET([2]Keys!C$1,MATCH(Data.Collect1Dump!$LL2250,[2]Keys!$A$2:$A$4,0),),Data.Collect1Dump!$3:$3,0)-1,)</f>
        <v>#VALUE!</v>
      </c>
      <c r="LO2250" s="2" t="e">
        <f t="shared" ca="1" si="366"/>
        <v>#VALUE!</v>
      </c>
    </row>
    <row r="2251" spans="1:327">
      <c r="A2251" t="s">
        <v>10769</v>
      </c>
      <c r="ID2251"/>
      <c r="JD2251" t="s">
        <v>5651</v>
      </c>
      <c r="JE2251" t="s">
        <v>10770</v>
      </c>
      <c r="JF2251" t="s">
        <v>329</v>
      </c>
      <c r="JG2251">
        <v>7000</v>
      </c>
      <c r="JH2251" t="s">
        <v>330</v>
      </c>
      <c r="JR2251" t="s">
        <v>330</v>
      </c>
      <c r="KP2251" t="s">
        <v>330</v>
      </c>
      <c r="KS2251" t="s">
        <v>330</v>
      </c>
      <c r="KV2251" t="s">
        <v>330</v>
      </c>
      <c r="KX2251" t="s">
        <v>329</v>
      </c>
      <c r="KZ2251">
        <f ca="1">OFFSET($A2251,,MATCH([2]Keys!$B$2,Data.Collect1Dump!$3:$3,0)-1)</f>
        <v>0</v>
      </c>
      <c r="LA2251" t="str">
        <f ca="1">OFFSET($A2251,,MATCH([2]Keys!$B$4,Data.Collect1Dump!$3:$3,0)-1)</f>
        <v>ochiwit@gmail.com</v>
      </c>
      <c r="LB2251">
        <f ca="1">OFFSET($A2251,,MATCH([2]Keys!$B$3,Data.Collect1Dump!$3:$3,0)-1)</f>
        <v>0</v>
      </c>
      <c r="LC2251">
        <f t="shared" ca="1" si="359"/>
        <v>0</v>
      </c>
      <c r="LD2251">
        <f t="shared" ca="1" si="359"/>
        <v>1</v>
      </c>
      <c r="LE2251">
        <f t="shared" ca="1" si="359"/>
        <v>0</v>
      </c>
      <c r="LF2251" s="2" t="e">
        <f t="shared" ca="1" si="360"/>
        <v>#N/A</v>
      </c>
      <c r="LG2251" s="2">
        <f t="shared" ca="1" si="361"/>
        <v>41618</v>
      </c>
      <c r="LH2251" s="2" t="e">
        <f t="shared" ca="1" si="362"/>
        <v>#N/A</v>
      </c>
      <c r="LI2251" t="e">
        <f t="shared" ca="1" si="363"/>
        <v>#N/A</v>
      </c>
      <c r="LJ2251" t="str">
        <f t="shared" ca="1" si="364"/>
        <v>ochiwit@gmail.com</v>
      </c>
      <c r="LK2251" t="e">
        <f t="shared" ca="1" si="365"/>
        <v>#N/A</v>
      </c>
      <c r="LL2251" t="str">
        <f t="shared" ca="1" si="357"/>
        <v>Token</v>
      </c>
      <c r="LM2251" t="str">
        <f t="shared" ca="1" si="358"/>
        <v>ochiwit@gmail.com</v>
      </c>
      <c r="LN2251" t="e">
        <f ca="1">OFFSET($A2251,,MATCH(OFFSET([2]Keys!C$1,MATCH(Data.Collect1Dump!$LL2251,[2]Keys!$A$2:$A$4,0),),Data.Collect1Dump!$3:$3,0)-1,)</f>
        <v>#VALUE!</v>
      </c>
      <c r="LO2251" s="2" t="e">
        <f t="shared" ca="1" si="366"/>
        <v>#VALUE!</v>
      </c>
    </row>
    <row r="2252" spans="1:327">
      <c r="A2252" t="s">
        <v>10771</v>
      </c>
      <c r="ID2252"/>
      <c r="JD2252" t="s">
        <v>5651</v>
      </c>
      <c r="JE2252" t="s">
        <v>10772</v>
      </c>
      <c r="JF2252" t="s">
        <v>329</v>
      </c>
      <c r="JG2252">
        <v>7000</v>
      </c>
      <c r="JH2252" t="s">
        <v>330</v>
      </c>
      <c r="JR2252" t="s">
        <v>329</v>
      </c>
      <c r="JS2252" t="s">
        <v>10773</v>
      </c>
      <c r="JU2252" t="b">
        <v>1</v>
      </c>
      <c r="KG2252" t="b">
        <v>1</v>
      </c>
      <c r="KJ2252" t="b">
        <v>1</v>
      </c>
      <c r="KP2252" t="s">
        <v>330</v>
      </c>
      <c r="KR2252" t="s">
        <v>330</v>
      </c>
      <c r="KS2252" t="s">
        <v>329</v>
      </c>
      <c r="KT2252" t="s">
        <v>10774</v>
      </c>
      <c r="KU2252" t="s">
        <v>330</v>
      </c>
      <c r="KV2252" t="s">
        <v>330</v>
      </c>
      <c r="KX2252" t="s">
        <v>329</v>
      </c>
      <c r="KZ2252">
        <f ca="1">OFFSET($A2252,,MATCH([2]Keys!$B$2,Data.Collect1Dump!$3:$3,0)-1)</f>
        <v>0</v>
      </c>
      <c r="LA2252" t="str">
        <f ca="1">OFFSET($A2252,,MATCH([2]Keys!$B$4,Data.Collect1Dump!$3:$3,0)-1)</f>
        <v>ochiwit@gmail.com</v>
      </c>
      <c r="LB2252">
        <f ca="1">OFFSET($A2252,,MATCH([2]Keys!$B$3,Data.Collect1Dump!$3:$3,0)-1)</f>
        <v>0</v>
      </c>
      <c r="LC2252">
        <f t="shared" ca="1" si="359"/>
        <v>0</v>
      </c>
      <c r="LD2252">
        <f t="shared" ca="1" si="359"/>
        <v>1</v>
      </c>
      <c r="LE2252">
        <f t="shared" ca="1" si="359"/>
        <v>0</v>
      </c>
      <c r="LF2252" s="2" t="e">
        <f t="shared" ca="1" si="360"/>
        <v>#N/A</v>
      </c>
      <c r="LG2252" s="2">
        <f t="shared" ca="1" si="361"/>
        <v>41612</v>
      </c>
      <c r="LH2252" s="2" t="e">
        <f t="shared" ca="1" si="362"/>
        <v>#N/A</v>
      </c>
      <c r="LI2252" t="e">
        <f t="shared" ca="1" si="363"/>
        <v>#N/A</v>
      </c>
      <c r="LJ2252" t="str">
        <f t="shared" ca="1" si="364"/>
        <v>ochiwit@gmail.com</v>
      </c>
      <c r="LK2252" t="e">
        <f t="shared" ca="1" si="365"/>
        <v>#N/A</v>
      </c>
      <c r="LL2252" t="str">
        <f t="shared" ca="1" si="357"/>
        <v>Token</v>
      </c>
      <c r="LM2252" t="str">
        <f t="shared" ca="1" si="358"/>
        <v>ochiwit@gmail.com</v>
      </c>
      <c r="LN2252" t="e">
        <f ca="1">OFFSET($A2252,,MATCH(OFFSET([2]Keys!C$1,MATCH(Data.Collect1Dump!$LL2252,[2]Keys!$A$2:$A$4,0),),Data.Collect1Dump!$3:$3,0)-1,)</f>
        <v>#VALUE!</v>
      </c>
      <c r="LO2252" s="2" t="e">
        <f t="shared" ca="1" si="366"/>
        <v>#VALUE!</v>
      </c>
    </row>
    <row r="2253" spans="1:327">
      <c r="A2253" t="s">
        <v>10775</v>
      </c>
      <c r="ID2253"/>
      <c r="KZ2253">
        <f ca="1">OFFSET($A2253,,MATCH([2]Keys!$B$2,Data.Collect1Dump!$3:$3,0)-1)</f>
        <v>0</v>
      </c>
      <c r="LA2253">
        <f ca="1">OFFSET($A2253,,MATCH([2]Keys!$B$4,Data.Collect1Dump!$3:$3,0)-1)</f>
        <v>0</v>
      </c>
      <c r="LB2253">
        <f ca="1">OFFSET($A2253,,MATCH([2]Keys!$B$3,Data.Collect1Dump!$3:$3,0)-1)</f>
        <v>0</v>
      </c>
      <c r="LC2253">
        <f t="shared" ca="1" si="359"/>
        <v>0</v>
      </c>
      <c r="LD2253">
        <f t="shared" ca="1" si="359"/>
        <v>0</v>
      </c>
      <c r="LE2253">
        <f t="shared" ca="1" si="359"/>
        <v>0</v>
      </c>
      <c r="LF2253" s="2" t="e">
        <f t="shared" ca="1" si="360"/>
        <v>#N/A</v>
      </c>
      <c r="LG2253" s="2" t="e">
        <f t="shared" ca="1" si="361"/>
        <v>#N/A</v>
      </c>
      <c r="LH2253" s="2" t="e">
        <f t="shared" ca="1" si="362"/>
        <v>#N/A</v>
      </c>
      <c r="LI2253" t="e">
        <f t="shared" ca="1" si="363"/>
        <v>#N/A</v>
      </c>
      <c r="LJ2253" t="e">
        <f t="shared" ca="1" si="364"/>
        <v>#N/A</v>
      </c>
      <c r="LK2253" t="e">
        <f t="shared" ca="1" si="365"/>
        <v>#N/A</v>
      </c>
      <c r="LL2253" t="str">
        <f t="shared" ca="1" si="357"/>
        <v>Null Survey</v>
      </c>
      <c r="LM2253" t="str">
        <f t="shared" ca="1" si="358"/>
        <v>Null Survey</v>
      </c>
      <c r="LN2253" t="e">
        <f ca="1">OFFSET($A2253,,MATCH(OFFSET([2]Keys!C$1,MATCH(Data.Collect1Dump!$LL2253,[2]Keys!$A$2:$A$4,0),),Data.Collect1Dump!$3:$3,0)-1,)</f>
        <v>#N/A</v>
      </c>
      <c r="LO2253" s="2" t="e">
        <f t="shared" ca="1" si="366"/>
        <v>#N/A</v>
      </c>
    </row>
    <row r="2254" spans="1:327">
      <c r="A2254" t="s">
        <v>10776</v>
      </c>
      <c r="ID2254"/>
      <c r="JD2254" t="s">
        <v>2833</v>
      </c>
      <c r="JE2254" t="s">
        <v>10777</v>
      </c>
      <c r="JF2254" t="s">
        <v>329</v>
      </c>
      <c r="JG2254">
        <v>6918</v>
      </c>
      <c r="JH2254" t="s">
        <v>330</v>
      </c>
      <c r="JR2254" t="s">
        <v>330</v>
      </c>
      <c r="KP2254" t="s">
        <v>330</v>
      </c>
      <c r="KS2254" t="s">
        <v>330</v>
      </c>
      <c r="KV2254" t="s">
        <v>330</v>
      </c>
      <c r="KX2254" t="s">
        <v>329</v>
      </c>
      <c r="KZ2254">
        <f ca="1">OFFSET($A2254,,MATCH([2]Keys!$B$2,Data.Collect1Dump!$3:$3,0)-1)</f>
        <v>0</v>
      </c>
      <c r="LA2254" t="str">
        <f ca="1">OFFSET($A2254,,MATCH([2]Keys!$B$4,Data.Collect1Dump!$3:$3,0)-1)</f>
        <v>andyagumbaa@gmail.com</v>
      </c>
      <c r="LB2254">
        <f ca="1">OFFSET($A2254,,MATCH([2]Keys!$B$3,Data.Collect1Dump!$3:$3,0)-1)</f>
        <v>0</v>
      </c>
      <c r="LC2254">
        <f t="shared" ca="1" si="359"/>
        <v>0</v>
      </c>
      <c r="LD2254">
        <f t="shared" ca="1" si="359"/>
        <v>1</v>
      </c>
      <c r="LE2254">
        <f t="shared" ca="1" si="359"/>
        <v>0</v>
      </c>
      <c r="LF2254" s="2" t="e">
        <f t="shared" ca="1" si="360"/>
        <v>#N/A</v>
      </c>
      <c r="LG2254" s="2">
        <f t="shared" ca="1" si="361"/>
        <v>41578</v>
      </c>
      <c r="LH2254" s="2" t="e">
        <f t="shared" ca="1" si="362"/>
        <v>#N/A</v>
      </c>
      <c r="LI2254" t="e">
        <f t="shared" ca="1" si="363"/>
        <v>#N/A</v>
      </c>
      <c r="LJ2254" t="str">
        <f t="shared" ca="1" si="364"/>
        <v>andyagumbaa@gmail.com</v>
      </c>
      <c r="LK2254" t="e">
        <f t="shared" ca="1" si="365"/>
        <v>#N/A</v>
      </c>
      <c r="LL2254" t="str">
        <f t="shared" ca="1" si="357"/>
        <v>Token</v>
      </c>
      <c r="LM2254" t="str">
        <f t="shared" ca="1" si="358"/>
        <v>andyagumbaa@gmail.com</v>
      </c>
      <c r="LN2254" t="e">
        <f ca="1">OFFSET($A2254,,MATCH(OFFSET([2]Keys!C$1,MATCH(Data.Collect1Dump!$LL2254,[2]Keys!$A$2:$A$4,0),),Data.Collect1Dump!$3:$3,0)-1,)</f>
        <v>#VALUE!</v>
      </c>
      <c r="LO2254" s="2" t="e">
        <f t="shared" ca="1" si="366"/>
        <v>#VALUE!</v>
      </c>
    </row>
    <row r="2255" spans="1:327">
      <c r="A2255" t="s">
        <v>10778</v>
      </c>
      <c r="B2255" t="s">
        <v>5645</v>
      </c>
      <c r="C2255" t="s">
        <v>10779</v>
      </c>
      <c r="D2255" t="b">
        <v>1</v>
      </c>
      <c r="K2255">
        <v>1</v>
      </c>
      <c r="L2255" t="s">
        <v>329</v>
      </c>
      <c r="M2255" t="s">
        <v>329</v>
      </c>
      <c r="N2255">
        <v>40000</v>
      </c>
      <c r="O2255" t="s">
        <v>329</v>
      </c>
      <c r="T2255" t="s">
        <v>330</v>
      </c>
      <c r="V2255" t="s">
        <v>329</v>
      </c>
      <c r="X2255">
        <v>1</v>
      </c>
      <c r="Y2255">
        <v>39600</v>
      </c>
      <c r="Z2255">
        <v>999</v>
      </c>
      <c r="AO2255">
        <v>120</v>
      </c>
      <c r="AQ2255">
        <v>0</v>
      </c>
      <c r="AV2255" t="b">
        <v>1</v>
      </c>
      <c r="AX2255" t="b">
        <v>1</v>
      </c>
      <c r="BF2255" t="b">
        <v>1</v>
      </c>
      <c r="BI2255" t="b">
        <v>1</v>
      </c>
      <c r="BL2255" t="s">
        <v>329</v>
      </c>
      <c r="BM2255" t="s">
        <v>10333</v>
      </c>
      <c r="BN2255" t="s">
        <v>330</v>
      </c>
      <c r="BP2255">
        <v>0</v>
      </c>
      <c r="BQ2255">
        <v>0</v>
      </c>
      <c r="BR2255" t="b">
        <v>1</v>
      </c>
      <c r="BU2255" t="b">
        <v>1</v>
      </c>
      <c r="CK2255">
        <v>3000</v>
      </c>
      <c r="CN2255">
        <v>36600</v>
      </c>
      <c r="DC2255" t="s">
        <v>329</v>
      </c>
      <c r="DD2255" t="b">
        <v>1</v>
      </c>
      <c r="DE2255" t="b">
        <v>1</v>
      </c>
      <c r="DM2255" t="b">
        <v>1</v>
      </c>
      <c r="DR2255" t="s">
        <v>329</v>
      </c>
      <c r="DX2255" t="b">
        <v>1</v>
      </c>
      <c r="EL2255" t="s">
        <v>330</v>
      </c>
      <c r="EN2255" t="s">
        <v>330</v>
      </c>
      <c r="EP2255" t="s">
        <v>330</v>
      </c>
      <c r="FN2255" t="s">
        <v>330</v>
      </c>
      <c r="GJ2255" t="s">
        <v>330</v>
      </c>
      <c r="GW2255" t="s">
        <v>330</v>
      </c>
      <c r="GZ2255" t="s">
        <v>330</v>
      </c>
      <c r="HC2255" t="s">
        <v>330</v>
      </c>
      <c r="HE2255" t="s">
        <v>330</v>
      </c>
      <c r="HG2255" t="s">
        <v>336</v>
      </c>
      <c r="HH2255" t="s">
        <v>329</v>
      </c>
      <c r="HI2255" t="s">
        <v>329</v>
      </c>
      <c r="HJ2255" t="s">
        <v>330</v>
      </c>
      <c r="HK2255" t="b">
        <v>1</v>
      </c>
      <c r="HO2255" t="s">
        <v>337</v>
      </c>
      <c r="HP2255" t="s">
        <v>10780</v>
      </c>
      <c r="HQ2255" t="s">
        <v>339</v>
      </c>
      <c r="HR2255" t="s">
        <v>10781</v>
      </c>
      <c r="HS2255" t="s">
        <v>10210</v>
      </c>
      <c r="HU2255" t="b">
        <v>1</v>
      </c>
      <c r="ID2255">
        <v>999</v>
      </c>
      <c r="JD2255" t="s">
        <v>5651</v>
      </c>
      <c r="JE2255" t="s">
        <v>10782</v>
      </c>
      <c r="JF2255" t="s">
        <v>329</v>
      </c>
      <c r="JG2255">
        <v>7000</v>
      </c>
      <c r="JH2255" t="s">
        <v>330</v>
      </c>
      <c r="JR2255" t="s">
        <v>330</v>
      </c>
      <c r="KP2255" t="s">
        <v>330</v>
      </c>
      <c r="KS2255" t="s">
        <v>330</v>
      </c>
      <c r="KV2255" t="s">
        <v>330</v>
      </c>
      <c r="KX2255" t="s">
        <v>329</v>
      </c>
      <c r="KZ2255" t="str">
        <f ca="1">OFFSET($A2255,,MATCH([2]Keys!$B$2,Data.Collect1Dump!$3:$3,0)-1)</f>
        <v>laura.adhiambo@gmail.com</v>
      </c>
      <c r="LA2255" t="str">
        <f ca="1">OFFSET($A2255,,MATCH([2]Keys!$B$4,Data.Collect1Dump!$3:$3,0)-1)</f>
        <v>ochiwit@gmail.com</v>
      </c>
      <c r="LB2255">
        <f ca="1">OFFSET($A2255,,MATCH([2]Keys!$B$3,Data.Collect1Dump!$3:$3,0)-1)</f>
        <v>0</v>
      </c>
      <c r="LC2255">
        <f t="shared" ca="1" si="359"/>
        <v>1</v>
      </c>
      <c r="LD2255">
        <f t="shared" ca="1" si="359"/>
        <v>1</v>
      </c>
      <c r="LE2255">
        <f t="shared" ca="1" si="359"/>
        <v>0</v>
      </c>
      <c r="LF2255" s="2">
        <f t="shared" ca="1" si="360"/>
        <v>41718</v>
      </c>
      <c r="LG2255" s="2">
        <f t="shared" ca="1" si="361"/>
        <v>41612</v>
      </c>
      <c r="LH2255" s="2" t="e">
        <f t="shared" ca="1" si="362"/>
        <v>#N/A</v>
      </c>
      <c r="LI2255" t="str">
        <f t="shared" ca="1" si="363"/>
        <v>laura.adhiambo@gmail.com</v>
      </c>
      <c r="LJ2255" t="str">
        <f t="shared" ca="1" si="364"/>
        <v>ochiwit@gmail.com</v>
      </c>
      <c r="LK2255" t="e">
        <f t="shared" ca="1" si="365"/>
        <v>#N/A</v>
      </c>
      <c r="LL2255" t="str">
        <f t="shared" ca="1" si="357"/>
        <v>Lump Sum</v>
      </c>
      <c r="LM2255" t="str">
        <f t="shared" ca="1" si="358"/>
        <v>laura.adhiambo@gmail.com</v>
      </c>
      <c r="LN2255" t="e">
        <f ca="1">OFFSET($A2255,,MATCH(OFFSET([2]Keys!C$1,MATCH(Data.Collect1Dump!$LL2255,[2]Keys!$A$2:$A$4,0),),Data.Collect1Dump!$3:$3,0)-1,)</f>
        <v>#VALUE!</v>
      </c>
      <c r="LO2255" s="2" t="e">
        <f t="shared" ca="1" si="366"/>
        <v>#VALUE!</v>
      </c>
    </row>
    <row r="2256" spans="1:327">
      <c r="A2256" t="s">
        <v>10783</v>
      </c>
      <c r="ID2256"/>
      <c r="JD2256" t="s">
        <v>2833</v>
      </c>
      <c r="JE2256" t="s">
        <v>10784</v>
      </c>
      <c r="JF2256" t="s">
        <v>329</v>
      </c>
      <c r="JG2256">
        <v>6820</v>
      </c>
      <c r="JH2256" t="s">
        <v>330</v>
      </c>
      <c r="JR2256" t="s">
        <v>330</v>
      </c>
      <c r="KP2256" t="s">
        <v>330</v>
      </c>
      <c r="KS2256" t="s">
        <v>330</v>
      </c>
      <c r="KV2256" t="s">
        <v>330</v>
      </c>
      <c r="KX2256" t="s">
        <v>329</v>
      </c>
      <c r="KZ2256">
        <f ca="1">OFFSET($A2256,,MATCH([2]Keys!$B$2,Data.Collect1Dump!$3:$3,0)-1)</f>
        <v>0</v>
      </c>
      <c r="LA2256" t="str">
        <f ca="1">OFFSET($A2256,,MATCH([2]Keys!$B$4,Data.Collect1Dump!$3:$3,0)-1)</f>
        <v>andyagumbaa@gmail.com</v>
      </c>
      <c r="LB2256">
        <f ca="1">OFFSET($A2256,,MATCH([2]Keys!$B$3,Data.Collect1Dump!$3:$3,0)-1)</f>
        <v>0</v>
      </c>
      <c r="LC2256">
        <f t="shared" ca="1" si="359"/>
        <v>0</v>
      </c>
      <c r="LD2256">
        <f t="shared" ca="1" si="359"/>
        <v>1</v>
      </c>
      <c r="LE2256">
        <f t="shared" ca="1" si="359"/>
        <v>0</v>
      </c>
      <c r="LF2256" s="2" t="e">
        <f t="shared" ca="1" si="360"/>
        <v>#N/A</v>
      </c>
      <c r="LG2256" s="2">
        <f t="shared" ca="1" si="361"/>
        <v>41578</v>
      </c>
      <c r="LH2256" s="2" t="e">
        <f t="shared" ca="1" si="362"/>
        <v>#N/A</v>
      </c>
      <c r="LI2256" t="e">
        <f t="shared" ca="1" si="363"/>
        <v>#N/A</v>
      </c>
      <c r="LJ2256" t="str">
        <f t="shared" ca="1" si="364"/>
        <v>andyagumbaa@gmail.com</v>
      </c>
      <c r="LK2256" t="e">
        <f t="shared" ca="1" si="365"/>
        <v>#N/A</v>
      </c>
      <c r="LL2256" t="str">
        <f t="shared" ca="1" si="357"/>
        <v>Token</v>
      </c>
      <c r="LM2256" t="str">
        <f t="shared" ca="1" si="358"/>
        <v>andyagumbaa@gmail.com</v>
      </c>
      <c r="LN2256" t="e">
        <f ca="1">OFFSET($A2256,,MATCH(OFFSET([2]Keys!C$1,MATCH(Data.Collect1Dump!$LL2256,[2]Keys!$A$2:$A$4,0),),Data.Collect1Dump!$3:$3,0)-1,)</f>
        <v>#VALUE!</v>
      </c>
      <c r="LO2256" s="2" t="e">
        <f t="shared" ca="1" si="366"/>
        <v>#VALUE!</v>
      </c>
    </row>
    <row r="2257" spans="1:327">
      <c r="A2257" t="s">
        <v>10785</v>
      </c>
      <c r="B2257" t="s">
        <v>5645</v>
      </c>
      <c r="C2257" t="s">
        <v>10786</v>
      </c>
      <c r="D2257" t="b">
        <v>1</v>
      </c>
      <c r="E2257" t="b">
        <v>1</v>
      </c>
      <c r="J2257" t="s">
        <v>15668</v>
      </c>
      <c r="K2257">
        <v>1</v>
      </c>
      <c r="L2257" t="s">
        <v>329</v>
      </c>
      <c r="M2257" t="s">
        <v>329</v>
      </c>
      <c r="N2257">
        <v>40000</v>
      </c>
      <c r="O2257" t="s">
        <v>329</v>
      </c>
      <c r="T2257" t="s">
        <v>330</v>
      </c>
      <c r="V2257" t="s">
        <v>329</v>
      </c>
      <c r="X2257">
        <v>2</v>
      </c>
      <c r="Y2257">
        <v>19000</v>
      </c>
      <c r="Z2257">
        <v>999</v>
      </c>
      <c r="AA2257">
        <v>20000</v>
      </c>
      <c r="AB2257">
        <v>999</v>
      </c>
      <c r="AO2257">
        <v>60</v>
      </c>
      <c r="AQ2257">
        <v>0</v>
      </c>
      <c r="AV2257" t="b">
        <v>1</v>
      </c>
      <c r="AX2257" t="b">
        <v>1</v>
      </c>
      <c r="AZ2257" t="b">
        <v>1</v>
      </c>
      <c r="BL2257" t="s">
        <v>329</v>
      </c>
      <c r="BM2257" t="s">
        <v>10787</v>
      </c>
      <c r="BN2257" t="s">
        <v>330</v>
      </c>
      <c r="BP2257">
        <v>0</v>
      </c>
      <c r="BQ2257">
        <v>0</v>
      </c>
      <c r="BR2257" t="b">
        <v>1</v>
      </c>
      <c r="BT2257" t="b">
        <v>1</v>
      </c>
      <c r="BU2257" t="b">
        <v>1</v>
      </c>
      <c r="CK2257">
        <v>5175</v>
      </c>
      <c r="CM2257">
        <v>7800</v>
      </c>
      <c r="CN2257">
        <v>26025</v>
      </c>
      <c r="DC2257" t="s">
        <v>329</v>
      </c>
      <c r="DD2257" t="b">
        <v>1</v>
      </c>
      <c r="DE2257" t="b">
        <v>1</v>
      </c>
      <c r="DL2257" t="b">
        <v>1</v>
      </c>
      <c r="DM2257" t="b">
        <v>1</v>
      </c>
      <c r="DR2257" t="s">
        <v>329</v>
      </c>
      <c r="EA2257" t="b">
        <v>1</v>
      </c>
      <c r="EL2257" t="s">
        <v>330</v>
      </c>
      <c r="EN2257" t="s">
        <v>330</v>
      </c>
      <c r="EP2257" t="s">
        <v>330</v>
      </c>
      <c r="FN2257" t="s">
        <v>330</v>
      </c>
      <c r="GJ2257" t="s">
        <v>330</v>
      </c>
      <c r="GW2257" t="s">
        <v>330</v>
      </c>
      <c r="GZ2257" t="s">
        <v>330</v>
      </c>
      <c r="HC2257" t="s">
        <v>330</v>
      </c>
      <c r="HE2257" t="s">
        <v>330</v>
      </c>
      <c r="HG2257" t="s">
        <v>336</v>
      </c>
      <c r="HH2257" t="s">
        <v>329</v>
      </c>
      <c r="HI2257" t="s">
        <v>329</v>
      </c>
      <c r="HJ2257" t="s">
        <v>330</v>
      </c>
      <c r="HK2257" t="b">
        <v>1</v>
      </c>
      <c r="HO2257" t="s">
        <v>337</v>
      </c>
      <c r="HP2257" t="s">
        <v>10788</v>
      </c>
      <c r="HQ2257" t="s">
        <v>339</v>
      </c>
      <c r="HR2257" t="s">
        <v>10789</v>
      </c>
      <c r="HS2257" t="s">
        <v>10790</v>
      </c>
      <c r="HU2257" t="b">
        <v>1</v>
      </c>
      <c r="HX2257" t="b">
        <v>1</v>
      </c>
      <c r="ID2257">
        <v>999</v>
      </c>
      <c r="JD2257" t="s">
        <v>5651</v>
      </c>
      <c r="JE2257" t="s">
        <v>10791</v>
      </c>
      <c r="JF2257" t="s">
        <v>329</v>
      </c>
      <c r="JG2257">
        <v>6918</v>
      </c>
      <c r="JH2257" t="s">
        <v>330</v>
      </c>
      <c r="JR2257" t="s">
        <v>330</v>
      </c>
      <c r="KP2257" t="s">
        <v>330</v>
      </c>
      <c r="KS2257" t="s">
        <v>330</v>
      </c>
      <c r="KV2257" t="s">
        <v>330</v>
      </c>
      <c r="KX2257" t="s">
        <v>329</v>
      </c>
      <c r="KZ2257" t="str">
        <f ca="1">OFFSET($A2257,,MATCH([2]Keys!$B$2,Data.Collect1Dump!$3:$3,0)-1)</f>
        <v>laura.adhiambo@gmail.com</v>
      </c>
      <c r="LA2257" t="str">
        <f ca="1">OFFSET($A2257,,MATCH([2]Keys!$B$4,Data.Collect1Dump!$3:$3,0)-1)</f>
        <v>ochiwit@gmail.com</v>
      </c>
      <c r="LB2257">
        <f ca="1">OFFSET($A2257,,MATCH([2]Keys!$B$3,Data.Collect1Dump!$3:$3,0)-1)</f>
        <v>0</v>
      </c>
      <c r="LC2257">
        <f t="shared" ca="1" si="359"/>
        <v>1</v>
      </c>
      <c r="LD2257">
        <f t="shared" ca="1" si="359"/>
        <v>1</v>
      </c>
      <c r="LE2257">
        <f t="shared" ca="1" si="359"/>
        <v>0</v>
      </c>
      <c r="LF2257" s="2">
        <f t="shared" ca="1" si="360"/>
        <v>41718</v>
      </c>
      <c r="LG2257" s="2">
        <f t="shared" ca="1" si="361"/>
        <v>41576</v>
      </c>
      <c r="LH2257" s="2" t="e">
        <f t="shared" ca="1" si="362"/>
        <v>#N/A</v>
      </c>
      <c r="LI2257" t="str">
        <f t="shared" ca="1" si="363"/>
        <v>laura.adhiambo@gmail.com</v>
      </c>
      <c r="LJ2257" t="str">
        <f t="shared" ca="1" si="364"/>
        <v>ochiwit@gmail.com</v>
      </c>
      <c r="LK2257" t="e">
        <f t="shared" ca="1" si="365"/>
        <v>#N/A</v>
      </c>
      <c r="LL2257" t="str">
        <f t="shared" ca="1" si="357"/>
        <v>Lump Sum</v>
      </c>
      <c r="LM2257" t="str">
        <f t="shared" ca="1" si="358"/>
        <v>laura.adhiambo@gmail.com</v>
      </c>
      <c r="LN2257" t="e">
        <f ca="1">OFFSET($A2257,,MATCH(OFFSET([2]Keys!C$1,MATCH(Data.Collect1Dump!$LL2257,[2]Keys!$A$2:$A$4,0),),Data.Collect1Dump!$3:$3,0)-1,)</f>
        <v>#VALUE!</v>
      </c>
      <c r="LO2257" s="2" t="e">
        <f t="shared" ca="1" si="366"/>
        <v>#VALUE!</v>
      </c>
    </row>
    <row r="2258" spans="1:327">
      <c r="A2258" t="s">
        <v>10792</v>
      </c>
      <c r="ID2258"/>
      <c r="JD2258" t="s">
        <v>2833</v>
      </c>
      <c r="JE2258" t="s">
        <v>10793</v>
      </c>
      <c r="JF2258" t="s">
        <v>329</v>
      </c>
      <c r="JG2258">
        <v>6918</v>
      </c>
      <c r="JH2258" t="s">
        <v>330</v>
      </c>
      <c r="JR2258" t="s">
        <v>330</v>
      </c>
      <c r="KP2258" t="s">
        <v>330</v>
      </c>
      <c r="KS2258" t="s">
        <v>330</v>
      </c>
      <c r="KV2258" t="s">
        <v>330</v>
      </c>
      <c r="KX2258" t="s">
        <v>329</v>
      </c>
      <c r="KZ2258">
        <f ca="1">OFFSET($A2258,,MATCH([2]Keys!$B$2,Data.Collect1Dump!$3:$3,0)-1)</f>
        <v>0</v>
      </c>
      <c r="LA2258" t="str">
        <f ca="1">OFFSET($A2258,,MATCH([2]Keys!$B$4,Data.Collect1Dump!$3:$3,0)-1)</f>
        <v>andyagumbaa@gmail.com</v>
      </c>
      <c r="LB2258">
        <f ca="1">OFFSET($A2258,,MATCH([2]Keys!$B$3,Data.Collect1Dump!$3:$3,0)-1)</f>
        <v>0</v>
      </c>
      <c r="LC2258">
        <f t="shared" ca="1" si="359"/>
        <v>0</v>
      </c>
      <c r="LD2258">
        <f t="shared" ca="1" si="359"/>
        <v>1</v>
      </c>
      <c r="LE2258">
        <f t="shared" ca="1" si="359"/>
        <v>0</v>
      </c>
      <c r="LF2258" s="2" t="e">
        <f t="shared" ca="1" si="360"/>
        <v>#N/A</v>
      </c>
      <c r="LG2258" s="2">
        <f t="shared" ca="1" si="361"/>
        <v>41578</v>
      </c>
      <c r="LH2258" s="2" t="e">
        <f t="shared" ca="1" si="362"/>
        <v>#N/A</v>
      </c>
      <c r="LI2258" t="e">
        <f t="shared" ca="1" si="363"/>
        <v>#N/A</v>
      </c>
      <c r="LJ2258" t="str">
        <f t="shared" ca="1" si="364"/>
        <v>andyagumbaa@gmail.com</v>
      </c>
      <c r="LK2258" t="e">
        <f t="shared" ca="1" si="365"/>
        <v>#N/A</v>
      </c>
      <c r="LL2258" t="str">
        <f t="shared" ca="1" si="357"/>
        <v>Token</v>
      </c>
      <c r="LM2258" t="str">
        <f t="shared" ca="1" si="358"/>
        <v>andyagumbaa@gmail.com</v>
      </c>
      <c r="LN2258" t="e">
        <f ca="1">OFFSET($A2258,,MATCH(OFFSET([2]Keys!C$1,MATCH(Data.Collect1Dump!$LL2258,[2]Keys!$A$2:$A$4,0),),Data.Collect1Dump!$3:$3,0)-1,)</f>
        <v>#VALUE!</v>
      </c>
      <c r="LO2258" s="2" t="e">
        <f t="shared" ca="1" si="366"/>
        <v>#VALUE!</v>
      </c>
    </row>
    <row r="2259" spans="1:327">
      <c r="A2259" t="s">
        <v>10794</v>
      </c>
      <c r="B2259" t="s">
        <v>5645</v>
      </c>
      <c r="C2259" t="s">
        <v>10795</v>
      </c>
      <c r="D2259" t="b">
        <v>1</v>
      </c>
      <c r="K2259">
        <v>1</v>
      </c>
      <c r="L2259" t="s">
        <v>329</v>
      </c>
      <c r="M2259" t="s">
        <v>329</v>
      </c>
      <c r="N2259">
        <v>40000</v>
      </c>
      <c r="O2259" t="s">
        <v>329</v>
      </c>
      <c r="T2259" t="s">
        <v>330</v>
      </c>
      <c r="V2259" t="s">
        <v>329</v>
      </c>
      <c r="X2259">
        <v>1</v>
      </c>
      <c r="Y2259">
        <v>39025</v>
      </c>
      <c r="Z2259">
        <v>275</v>
      </c>
      <c r="AO2259">
        <v>60</v>
      </c>
      <c r="AQ2259">
        <v>0</v>
      </c>
      <c r="AV2259" t="b">
        <v>1</v>
      </c>
      <c r="BL2259" t="s">
        <v>329</v>
      </c>
      <c r="BM2259" t="s">
        <v>10796</v>
      </c>
      <c r="BN2259" t="s">
        <v>330</v>
      </c>
      <c r="BP2259">
        <v>0</v>
      </c>
      <c r="BQ2259">
        <v>0</v>
      </c>
      <c r="BR2259" t="b">
        <v>1</v>
      </c>
      <c r="BS2259" t="b">
        <v>1</v>
      </c>
      <c r="BU2259" t="b">
        <v>1</v>
      </c>
      <c r="BZ2259" t="b">
        <v>1</v>
      </c>
      <c r="CA2259" t="b">
        <v>1</v>
      </c>
      <c r="CE2259" t="b">
        <v>1</v>
      </c>
      <c r="CH2259" t="b">
        <v>1</v>
      </c>
      <c r="CK2259">
        <v>3600</v>
      </c>
      <c r="CL2259">
        <v>425</v>
      </c>
      <c r="CN2259">
        <v>24200</v>
      </c>
      <c r="CS2259">
        <v>400</v>
      </c>
      <c r="CT2259">
        <v>1300</v>
      </c>
      <c r="CX2259">
        <v>7000</v>
      </c>
      <c r="DA2259">
        <v>2100</v>
      </c>
      <c r="DC2259" t="s">
        <v>329</v>
      </c>
      <c r="DD2259" t="b">
        <v>1</v>
      </c>
      <c r="DL2259" t="b">
        <v>1</v>
      </c>
      <c r="DR2259" t="s">
        <v>330</v>
      </c>
      <c r="EN2259" t="s">
        <v>330</v>
      </c>
      <c r="EP2259" t="s">
        <v>330</v>
      </c>
      <c r="FN2259" t="s">
        <v>330</v>
      </c>
      <c r="GJ2259" t="s">
        <v>330</v>
      </c>
      <c r="GW2259" t="s">
        <v>330</v>
      </c>
      <c r="GZ2259" t="s">
        <v>330</v>
      </c>
      <c r="HC2259" t="s">
        <v>330</v>
      </c>
      <c r="HE2259" t="s">
        <v>330</v>
      </c>
      <c r="HG2259" t="s">
        <v>336</v>
      </c>
      <c r="HH2259" t="s">
        <v>329</v>
      </c>
      <c r="HI2259" t="s">
        <v>329</v>
      </c>
      <c r="HJ2259" t="s">
        <v>330</v>
      </c>
      <c r="HK2259" t="b">
        <v>1</v>
      </c>
      <c r="HO2259" t="s">
        <v>337</v>
      </c>
      <c r="HP2259" t="s">
        <v>10797</v>
      </c>
      <c r="HQ2259" t="s">
        <v>339</v>
      </c>
      <c r="HR2259" t="s">
        <v>10798</v>
      </c>
      <c r="HS2259" t="s">
        <v>10799</v>
      </c>
      <c r="HT2259" t="b">
        <v>1</v>
      </c>
      <c r="ID2259">
        <v>999</v>
      </c>
      <c r="JD2259" t="s">
        <v>2833</v>
      </c>
      <c r="JE2259" t="s">
        <v>10800</v>
      </c>
      <c r="JF2259" t="s">
        <v>329</v>
      </c>
      <c r="JG2259">
        <v>6912</v>
      </c>
      <c r="JH2259" t="s">
        <v>330</v>
      </c>
      <c r="JR2259" t="s">
        <v>329</v>
      </c>
      <c r="JS2259" t="s">
        <v>10801</v>
      </c>
      <c r="JZ2259" t="b">
        <v>1</v>
      </c>
      <c r="KF2259" t="b">
        <v>1</v>
      </c>
      <c r="KJ2259" t="b">
        <v>1</v>
      </c>
      <c r="KP2259" t="s">
        <v>330</v>
      </c>
      <c r="KS2259" t="s">
        <v>330</v>
      </c>
      <c r="KV2259" t="s">
        <v>330</v>
      </c>
      <c r="KX2259" t="s">
        <v>329</v>
      </c>
      <c r="KZ2259" t="str">
        <f ca="1">OFFSET($A2259,,MATCH([2]Keys!$B$2,Data.Collect1Dump!$3:$3,0)-1)</f>
        <v>laura.adhiambo@gmail.com</v>
      </c>
      <c r="LA2259" t="str">
        <f ca="1">OFFSET($A2259,,MATCH([2]Keys!$B$4,Data.Collect1Dump!$3:$3,0)-1)</f>
        <v>andyagumbaa@gmail.com</v>
      </c>
      <c r="LB2259">
        <f ca="1">OFFSET($A2259,,MATCH([2]Keys!$B$3,Data.Collect1Dump!$3:$3,0)-1)</f>
        <v>0</v>
      </c>
      <c r="LC2259">
        <f t="shared" ca="1" si="359"/>
        <v>1</v>
      </c>
      <c r="LD2259">
        <f t="shared" ca="1" si="359"/>
        <v>1</v>
      </c>
      <c r="LE2259">
        <f t="shared" ca="1" si="359"/>
        <v>0</v>
      </c>
      <c r="LF2259" s="2">
        <f t="shared" ca="1" si="360"/>
        <v>41718</v>
      </c>
      <c r="LG2259" s="2">
        <f t="shared" ca="1" si="361"/>
        <v>41578</v>
      </c>
      <c r="LH2259" s="2" t="e">
        <f t="shared" ca="1" si="362"/>
        <v>#N/A</v>
      </c>
      <c r="LI2259" t="str">
        <f t="shared" ca="1" si="363"/>
        <v>laura.adhiambo@gmail.com</v>
      </c>
      <c r="LJ2259" t="str">
        <f t="shared" ca="1" si="364"/>
        <v>andyagumbaa@gmail.com</v>
      </c>
      <c r="LK2259" t="e">
        <f t="shared" ca="1" si="365"/>
        <v>#N/A</v>
      </c>
      <c r="LL2259" t="str">
        <f t="shared" ca="1" si="357"/>
        <v>Lump Sum</v>
      </c>
      <c r="LM2259" t="str">
        <f t="shared" ca="1" si="358"/>
        <v>laura.adhiambo@gmail.com</v>
      </c>
      <c r="LN2259" t="e">
        <f ca="1">OFFSET($A2259,,MATCH(OFFSET([2]Keys!C$1,MATCH(Data.Collect1Dump!$LL2259,[2]Keys!$A$2:$A$4,0),),Data.Collect1Dump!$3:$3,0)-1,)</f>
        <v>#VALUE!</v>
      </c>
      <c r="LO2259" s="2" t="e">
        <f t="shared" ca="1" si="366"/>
        <v>#VALUE!</v>
      </c>
    </row>
    <row r="2260" spans="1:327">
      <c r="A2260" t="s">
        <v>10802</v>
      </c>
      <c r="ID2260"/>
      <c r="JD2260" t="s">
        <v>2833</v>
      </c>
      <c r="JE2260" t="s">
        <v>10803</v>
      </c>
      <c r="JF2260" t="s">
        <v>329</v>
      </c>
      <c r="JG2260">
        <v>6918</v>
      </c>
      <c r="JR2260" t="s">
        <v>330</v>
      </c>
      <c r="KP2260" t="s">
        <v>330</v>
      </c>
      <c r="KS2260" t="s">
        <v>330</v>
      </c>
      <c r="KV2260" t="s">
        <v>330</v>
      </c>
      <c r="KX2260" t="s">
        <v>329</v>
      </c>
      <c r="KZ2260">
        <f ca="1">OFFSET($A2260,,MATCH([2]Keys!$B$2,Data.Collect1Dump!$3:$3,0)-1)</f>
        <v>0</v>
      </c>
      <c r="LA2260" t="str">
        <f ca="1">OFFSET($A2260,,MATCH([2]Keys!$B$4,Data.Collect1Dump!$3:$3,0)-1)</f>
        <v>andyagumbaa@gmail.com</v>
      </c>
      <c r="LB2260">
        <f ca="1">OFFSET($A2260,,MATCH([2]Keys!$B$3,Data.Collect1Dump!$3:$3,0)-1)</f>
        <v>0</v>
      </c>
      <c r="LC2260">
        <f t="shared" ca="1" si="359"/>
        <v>0</v>
      </c>
      <c r="LD2260">
        <f t="shared" ca="1" si="359"/>
        <v>1</v>
      </c>
      <c r="LE2260">
        <f t="shared" ca="1" si="359"/>
        <v>0</v>
      </c>
      <c r="LF2260" s="2" t="e">
        <f t="shared" ca="1" si="360"/>
        <v>#N/A</v>
      </c>
      <c r="LG2260" s="2">
        <f t="shared" ca="1" si="361"/>
        <v>41578</v>
      </c>
      <c r="LH2260" s="2" t="e">
        <f t="shared" ca="1" si="362"/>
        <v>#N/A</v>
      </c>
      <c r="LI2260" t="e">
        <f t="shared" ca="1" si="363"/>
        <v>#N/A</v>
      </c>
      <c r="LJ2260" t="str">
        <f t="shared" ca="1" si="364"/>
        <v>andyagumbaa@gmail.com</v>
      </c>
      <c r="LK2260" t="e">
        <f t="shared" ca="1" si="365"/>
        <v>#N/A</v>
      </c>
      <c r="LL2260" t="str">
        <f t="shared" ca="1" si="357"/>
        <v>Token</v>
      </c>
      <c r="LM2260" t="str">
        <f t="shared" ca="1" si="358"/>
        <v>andyagumbaa@gmail.com</v>
      </c>
      <c r="LN2260" t="e">
        <f ca="1">OFFSET($A2260,,MATCH(OFFSET([2]Keys!C$1,MATCH(Data.Collect1Dump!$LL2260,[2]Keys!$A$2:$A$4,0),),Data.Collect1Dump!$3:$3,0)-1,)</f>
        <v>#VALUE!</v>
      </c>
      <c r="LO2260" s="2" t="e">
        <f t="shared" ca="1" si="366"/>
        <v>#VALUE!</v>
      </c>
    </row>
    <row r="2261" spans="1:327">
      <c r="A2261" t="s">
        <v>10804</v>
      </c>
      <c r="ID2261"/>
      <c r="JD2261" t="s">
        <v>2833</v>
      </c>
      <c r="JE2261" t="s">
        <v>10805</v>
      </c>
      <c r="JF2261" t="s">
        <v>329</v>
      </c>
      <c r="JG2261">
        <v>6918</v>
      </c>
      <c r="JH2261" t="s">
        <v>330</v>
      </c>
      <c r="JR2261" t="s">
        <v>330</v>
      </c>
      <c r="KP2261" t="s">
        <v>330</v>
      </c>
      <c r="KS2261" t="s">
        <v>330</v>
      </c>
      <c r="KV2261" t="s">
        <v>330</v>
      </c>
      <c r="KX2261" t="s">
        <v>329</v>
      </c>
      <c r="KZ2261">
        <f ca="1">OFFSET($A2261,,MATCH([2]Keys!$B$2,Data.Collect1Dump!$3:$3,0)-1)</f>
        <v>0</v>
      </c>
      <c r="LA2261" t="str">
        <f ca="1">OFFSET($A2261,,MATCH([2]Keys!$B$4,Data.Collect1Dump!$3:$3,0)-1)</f>
        <v>andyagumbaa@gmail.com</v>
      </c>
      <c r="LB2261">
        <f ca="1">OFFSET($A2261,,MATCH([2]Keys!$B$3,Data.Collect1Dump!$3:$3,0)-1)</f>
        <v>0</v>
      </c>
      <c r="LC2261">
        <f t="shared" ca="1" si="359"/>
        <v>0</v>
      </c>
      <c r="LD2261">
        <f t="shared" ca="1" si="359"/>
        <v>1</v>
      </c>
      <c r="LE2261">
        <f t="shared" ca="1" si="359"/>
        <v>0</v>
      </c>
      <c r="LF2261" s="2" t="e">
        <f t="shared" ca="1" si="360"/>
        <v>#N/A</v>
      </c>
      <c r="LG2261" s="2">
        <f t="shared" ca="1" si="361"/>
        <v>41578</v>
      </c>
      <c r="LH2261" s="2" t="e">
        <f t="shared" ca="1" si="362"/>
        <v>#N/A</v>
      </c>
      <c r="LI2261" t="e">
        <f t="shared" ca="1" si="363"/>
        <v>#N/A</v>
      </c>
      <c r="LJ2261" t="str">
        <f t="shared" ca="1" si="364"/>
        <v>andyagumbaa@gmail.com</v>
      </c>
      <c r="LK2261" t="e">
        <f t="shared" ca="1" si="365"/>
        <v>#N/A</v>
      </c>
      <c r="LL2261" t="str">
        <f t="shared" ca="1" si="357"/>
        <v>Token</v>
      </c>
      <c r="LM2261" t="str">
        <f t="shared" ca="1" si="358"/>
        <v>andyagumbaa@gmail.com</v>
      </c>
      <c r="LN2261" t="e">
        <f ca="1">OFFSET($A2261,,MATCH(OFFSET([2]Keys!C$1,MATCH(Data.Collect1Dump!$LL2261,[2]Keys!$A$2:$A$4,0),),Data.Collect1Dump!$3:$3,0)-1,)</f>
        <v>#VALUE!</v>
      </c>
      <c r="LO2261" s="2" t="e">
        <f t="shared" ca="1" si="366"/>
        <v>#VALUE!</v>
      </c>
    </row>
    <row r="2262" spans="1:327">
      <c r="A2262" t="s">
        <v>10806</v>
      </c>
      <c r="ID2262"/>
      <c r="JD2262" t="s">
        <v>2833</v>
      </c>
      <c r="JE2262" t="s">
        <v>10807</v>
      </c>
      <c r="JF2262" t="s">
        <v>329</v>
      </c>
      <c r="JG2262">
        <v>6900</v>
      </c>
      <c r="JH2262" t="s">
        <v>330</v>
      </c>
      <c r="JR2262" t="s">
        <v>330</v>
      </c>
      <c r="KP2262" t="s">
        <v>330</v>
      </c>
      <c r="KS2262" t="s">
        <v>330</v>
      </c>
      <c r="KV2262" t="s">
        <v>330</v>
      </c>
      <c r="KX2262" t="s">
        <v>329</v>
      </c>
      <c r="KZ2262">
        <f ca="1">OFFSET($A2262,,MATCH([2]Keys!$B$2,Data.Collect1Dump!$3:$3,0)-1)</f>
        <v>0</v>
      </c>
      <c r="LA2262" t="str">
        <f ca="1">OFFSET($A2262,,MATCH([2]Keys!$B$4,Data.Collect1Dump!$3:$3,0)-1)</f>
        <v>andyagumbaa@gmail.com</v>
      </c>
      <c r="LB2262">
        <f ca="1">OFFSET($A2262,,MATCH([2]Keys!$B$3,Data.Collect1Dump!$3:$3,0)-1)</f>
        <v>0</v>
      </c>
      <c r="LC2262">
        <f t="shared" ca="1" si="359"/>
        <v>0</v>
      </c>
      <c r="LD2262">
        <f t="shared" ca="1" si="359"/>
        <v>1</v>
      </c>
      <c r="LE2262">
        <f t="shared" ca="1" si="359"/>
        <v>0</v>
      </c>
      <c r="LF2262" s="2" t="e">
        <f t="shared" ca="1" si="360"/>
        <v>#N/A</v>
      </c>
      <c r="LG2262" s="2">
        <f t="shared" ca="1" si="361"/>
        <v>41578</v>
      </c>
      <c r="LH2262" s="2" t="e">
        <f t="shared" ca="1" si="362"/>
        <v>#N/A</v>
      </c>
      <c r="LI2262" t="e">
        <f t="shared" ca="1" si="363"/>
        <v>#N/A</v>
      </c>
      <c r="LJ2262" t="str">
        <f t="shared" ca="1" si="364"/>
        <v>andyagumbaa@gmail.com</v>
      </c>
      <c r="LK2262" t="e">
        <f t="shared" ca="1" si="365"/>
        <v>#N/A</v>
      </c>
      <c r="LL2262" t="str">
        <f t="shared" ca="1" si="357"/>
        <v>Token</v>
      </c>
      <c r="LM2262" t="str">
        <f t="shared" ca="1" si="358"/>
        <v>andyagumbaa@gmail.com</v>
      </c>
      <c r="LN2262" t="e">
        <f ca="1">OFFSET($A2262,,MATCH(OFFSET([2]Keys!C$1,MATCH(Data.Collect1Dump!$LL2262,[2]Keys!$A$2:$A$4,0),),Data.Collect1Dump!$3:$3,0)-1,)</f>
        <v>#VALUE!</v>
      </c>
      <c r="LO2262" s="2" t="e">
        <f t="shared" ca="1" si="366"/>
        <v>#VALUE!</v>
      </c>
    </row>
    <row r="2263" spans="1:327">
      <c r="A2263" t="s">
        <v>10808</v>
      </c>
      <c r="ID2263"/>
      <c r="JD2263" t="s">
        <v>5651</v>
      </c>
      <c r="JE2263" t="s">
        <v>10809</v>
      </c>
      <c r="JF2263" t="s">
        <v>329</v>
      </c>
      <c r="JG2263">
        <v>7000</v>
      </c>
      <c r="JH2263" t="s">
        <v>330</v>
      </c>
      <c r="JR2263" t="s">
        <v>330</v>
      </c>
      <c r="KP2263" t="s">
        <v>330</v>
      </c>
      <c r="KS2263" t="s">
        <v>330</v>
      </c>
      <c r="KV2263" t="s">
        <v>330</v>
      </c>
      <c r="KX2263" t="s">
        <v>329</v>
      </c>
      <c r="KZ2263">
        <f ca="1">OFFSET($A2263,,MATCH([2]Keys!$B$2,Data.Collect1Dump!$3:$3,0)-1)</f>
        <v>0</v>
      </c>
      <c r="LA2263" t="str">
        <f ca="1">OFFSET($A2263,,MATCH([2]Keys!$B$4,Data.Collect1Dump!$3:$3,0)-1)</f>
        <v>ochiwit@gmail.com</v>
      </c>
      <c r="LB2263">
        <f ca="1">OFFSET($A2263,,MATCH([2]Keys!$B$3,Data.Collect1Dump!$3:$3,0)-1)</f>
        <v>0</v>
      </c>
      <c r="LC2263">
        <f t="shared" ca="1" si="359"/>
        <v>0</v>
      </c>
      <c r="LD2263">
        <f t="shared" ca="1" si="359"/>
        <v>1</v>
      </c>
      <c r="LE2263">
        <f t="shared" ca="1" si="359"/>
        <v>0</v>
      </c>
      <c r="LF2263" s="2" t="e">
        <f t="shared" ca="1" si="360"/>
        <v>#N/A</v>
      </c>
      <c r="LG2263" s="2">
        <f t="shared" ca="1" si="361"/>
        <v>41618</v>
      </c>
      <c r="LH2263" s="2" t="e">
        <f t="shared" ca="1" si="362"/>
        <v>#N/A</v>
      </c>
      <c r="LI2263" t="e">
        <f t="shared" ca="1" si="363"/>
        <v>#N/A</v>
      </c>
      <c r="LJ2263" t="str">
        <f t="shared" ca="1" si="364"/>
        <v>ochiwit@gmail.com</v>
      </c>
      <c r="LK2263" t="e">
        <f t="shared" ca="1" si="365"/>
        <v>#N/A</v>
      </c>
      <c r="LL2263" t="str">
        <f t="shared" ca="1" si="357"/>
        <v>Token</v>
      </c>
      <c r="LM2263" t="str">
        <f t="shared" ca="1" si="358"/>
        <v>ochiwit@gmail.com</v>
      </c>
      <c r="LN2263" t="e">
        <f ca="1">OFFSET($A2263,,MATCH(OFFSET([2]Keys!C$1,MATCH(Data.Collect1Dump!$LL2263,[2]Keys!$A$2:$A$4,0),),Data.Collect1Dump!$3:$3,0)-1,)</f>
        <v>#VALUE!</v>
      </c>
      <c r="LO2263" s="2" t="e">
        <f t="shared" ca="1" si="366"/>
        <v>#VALUE!</v>
      </c>
    </row>
    <row r="2264" spans="1:327">
      <c r="A2264" t="s">
        <v>10810</v>
      </c>
      <c r="ID2264"/>
      <c r="JD2264" t="s">
        <v>5651</v>
      </c>
      <c r="JE2264" t="s">
        <v>10811</v>
      </c>
      <c r="JF2264" t="s">
        <v>329</v>
      </c>
      <c r="JG2264">
        <v>7000</v>
      </c>
      <c r="JH2264" t="s">
        <v>330</v>
      </c>
      <c r="JR2264" t="s">
        <v>330</v>
      </c>
      <c r="KP2264" t="s">
        <v>330</v>
      </c>
      <c r="KS2264" t="s">
        <v>330</v>
      </c>
      <c r="KV2264" t="s">
        <v>330</v>
      </c>
      <c r="KX2264" t="s">
        <v>329</v>
      </c>
      <c r="KZ2264">
        <f ca="1">OFFSET($A2264,,MATCH([2]Keys!$B$2,Data.Collect1Dump!$3:$3,0)-1)</f>
        <v>0</v>
      </c>
      <c r="LA2264" t="str">
        <f ca="1">OFFSET($A2264,,MATCH([2]Keys!$B$4,Data.Collect1Dump!$3:$3,0)-1)</f>
        <v>ochiwit@gmail.com</v>
      </c>
      <c r="LB2264">
        <f ca="1">OFFSET($A2264,,MATCH([2]Keys!$B$3,Data.Collect1Dump!$3:$3,0)-1)</f>
        <v>0</v>
      </c>
      <c r="LC2264">
        <f t="shared" ca="1" si="359"/>
        <v>0</v>
      </c>
      <c r="LD2264">
        <f t="shared" ca="1" si="359"/>
        <v>1</v>
      </c>
      <c r="LE2264">
        <f t="shared" ca="1" si="359"/>
        <v>0</v>
      </c>
      <c r="LF2264" s="2" t="e">
        <f t="shared" ca="1" si="360"/>
        <v>#N/A</v>
      </c>
      <c r="LG2264" s="2">
        <f t="shared" ca="1" si="361"/>
        <v>41612</v>
      </c>
      <c r="LH2264" s="2" t="e">
        <f t="shared" ca="1" si="362"/>
        <v>#N/A</v>
      </c>
      <c r="LI2264" t="e">
        <f t="shared" ca="1" si="363"/>
        <v>#N/A</v>
      </c>
      <c r="LJ2264" t="str">
        <f t="shared" ca="1" si="364"/>
        <v>ochiwit@gmail.com</v>
      </c>
      <c r="LK2264" t="e">
        <f t="shared" ca="1" si="365"/>
        <v>#N/A</v>
      </c>
      <c r="LL2264" t="str">
        <f t="shared" ca="1" si="357"/>
        <v>Token</v>
      </c>
      <c r="LM2264" t="str">
        <f t="shared" ca="1" si="358"/>
        <v>ochiwit@gmail.com</v>
      </c>
      <c r="LN2264" t="e">
        <f ca="1">OFFSET($A2264,,MATCH(OFFSET([2]Keys!C$1,MATCH(Data.Collect1Dump!$LL2264,[2]Keys!$A$2:$A$4,0),),Data.Collect1Dump!$3:$3,0)-1,)</f>
        <v>#VALUE!</v>
      </c>
      <c r="LO2264" s="2" t="e">
        <f t="shared" ca="1" si="366"/>
        <v>#VALUE!</v>
      </c>
    </row>
    <row r="2265" spans="1:327">
      <c r="A2265" t="s">
        <v>10812</v>
      </c>
      <c r="ID2265"/>
      <c r="JD2265" t="s">
        <v>2833</v>
      </c>
      <c r="JE2265" t="s">
        <v>10813</v>
      </c>
      <c r="JF2265" t="s">
        <v>329</v>
      </c>
      <c r="JG2265">
        <v>6900</v>
      </c>
      <c r="JH2265" t="s">
        <v>330</v>
      </c>
      <c r="JR2265" t="s">
        <v>330</v>
      </c>
      <c r="KP2265" t="s">
        <v>330</v>
      </c>
      <c r="KS2265" t="s">
        <v>330</v>
      </c>
      <c r="KV2265" t="s">
        <v>330</v>
      </c>
      <c r="KX2265" t="s">
        <v>330</v>
      </c>
      <c r="KZ2265">
        <f ca="1">OFFSET($A2265,,MATCH([2]Keys!$B$2,Data.Collect1Dump!$3:$3,0)-1)</f>
        <v>0</v>
      </c>
      <c r="LA2265" t="str">
        <f ca="1">OFFSET($A2265,,MATCH([2]Keys!$B$4,Data.Collect1Dump!$3:$3,0)-1)</f>
        <v>andyagumbaa@gmail.com</v>
      </c>
      <c r="LB2265">
        <f ca="1">OFFSET($A2265,,MATCH([2]Keys!$B$3,Data.Collect1Dump!$3:$3,0)-1)</f>
        <v>0</v>
      </c>
      <c r="LC2265">
        <f t="shared" ca="1" si="359"/>
        <v>0</v>
      </c>
      <c r="LD2265">
        <f t="shared" ca="1" si="359"/>
        <v>1</v>
      </c>
      <c r="LE2265">
        <f t="shared" ca="1" si="359"/>
        <v>0</v>
      </c>
      <c r="LF2265" s="2" t="e">
        <f t="shared" ca="1" si="360"/>
        <v>#N/A</v>
      </c>
      <c r="LG2265" s="2">
        <f t="shared" ca="1" si="361"/>
        <v>41578</v>
      </c>
      <c r="LH2265" s="2" t="e">
        <f t="shared" ca="1" si="362"/>
        <v>#N/A</v>
      </c>
      <c r="LI2265" t="e">
        <f t="shared" ca="1" si="363"/>
        <v>#N/A</v>
      </c>
      <c r="LJ2265" t="str">
        <f t="shared" ca="1" si="364"/>
        <v>andyagumbaa@gmail.com</v>
      </c>
      <c r="LK2265" t="e">
        <f t="shared" ca="1" si="365"/>
        <v>#N/A</v>
      </c>
      <c r="LL2265" t="str">
        <f t="shared" ca="1" si="357"/>
        <v>Token</v>
      </c>
      <c r="LM2265" t="str">
        <f t="shared" ca="1" si="358"/>
        <v>andyagumbaa@gmail.com</v>
      </c>
      <c r="LN2265" t="e">
        <f ca="1">OFFSET($A2265,,MATCH(OFFSET([2]Keys!C$1,MATCH(Data.Collect1Dump!$LL2265,[2]Keys!$A$2:$A$4,0),),Data.Collect1Dump!$3:$3,0)-1,)</f>
        <v>#VALUE!</v>
      </c>
      <c r="LO2265" s="2" t="e">
        <f t="shared" ca="1" si="366"/>
        <v>#VALUE!</v>
      </c>
    </row>
    <row r="2266" spans="1:327">
      <c r="A2266" t="s">
        <v>10814</v>
      </c>
      <c r="ID2266"/>
      <c r="JD2266" t="s">
        <v>5651</v>
      </c>
      <c r="JE2266" t="s">
        <v>10815</v>
      </c>
      <c r="JF2266" t="s">
        <v>329</v>
      </c>
      <c r="JG2266">
        <v>7000</v>
      </c>
      <c r="JH2266" t="s">
        <v>330</v>
      </c>
      <c r="JR2266" t="s">
        <v>330</v>
      </c>
      <c r="KP2266" t="s">
        <v>330</v>
      </c>
      <c r="KS2266" t="s">
        <v>330</v>
      </c>
      <c r="KV2266" t="s">
        <v>330</v>
      </c>
      <c r="KX2266" t="s">
        <v>329</v>
      </c>
      <c r="KZ2266">
        <f ca="1">OFFSET($A2266,,MATCH([2]Keys!$B$2,Data.Collect1Dump!$3:$3,0)-1)</f>
        <v>0</v>
      </c>
      <c r="LA2266" t="str">
        <f ca="1">OFFSET($A2266,,MATCH([2]Keys!$B$4,Data.Collect1Dump!$3:$3,0)-1)</f>
        <v>ochiwit@gmail.com</v>
      </c>
      <c r="LB2266">
        <f ca="1">OFFSET($A2266,,MATCH([2]Keys!$B$3,Data.Collect1Dump!$3:$3,0)-1)</f>
        <v>0</v>
      </c>
      <c r="LC2266">
        <f t="shared" ca="1" si="359"/>
        <v>0</v>
      </c>
      <c r="LD2266">
        <f t="shared" ca="1" si="359"/>
        <v>1</v>
      </c>
      <c r="LE2266">
        <f t="shared" ca="1" si="359"/>
        <v>0</v>
      </c>
      <c r="LF2266" s="2" t="e">
        <f t="shared" ca="1" si="360"/>
        <v>#N/A</v>
      </c>
      <c r="LG2266" s="2">
        <f t="shared" ca="1" si="361"/>
        <v>41614</v>
      </c>
      <c r="LH2266" s="2" t="e">
        <f t="shared" ca="1" si="362"/>
        <v>#N/A</v>
      </c>
      <c r="LI2266" t="e">
        <f t="shared" ca="1" si="363"/>
        <v>#N/A</v>
      </c>
      <c r="LJ2266" t="str">
        <f t="shared" ca="1" si="364"/>
        <v>ochiwit@gmail.com</v>
      </c>
      <c r="LK2266" t="e">
        <f t="shared" ca="1" si="365"/>
        <v>#N/A</v>
      </c>
      <c r="LL2266" t="str">
        <f t="shared" ca="1" si="357"/>
        <v>Token</v>
      </c>
      <c r="LM2266" t="str">
        <f t="shared" ca="1" si="358"/>
        <v>ochiwit@gmail.com</v>
      </c>
      <c r="LN2266" t="e">
        <f ca="1">OFFSET($A2266,,MATCH(OFFSET([2]Keys!C$1,MATCH(Data.Collect1Dump!$LL2266,[2]Keys!$A$2:$A$4,0),),Data.Collect1Dump!$3:$3,0)-1,)</f>
        <v>#VALUE!</v>
      </c>
      <c r="LO2266" s="2" t="e">
        <f t="shared" ca="1" si="366"/>
        <v>#VALUE!</v>
      </c>
    </row>
    <row r="2267" spans="1:327">
      <c r="A2267" t="s">
        <v>10816</v>
      </c>
      <c r="ID2267"/>
      <c r="JD2267" t="s">
        <v>2833</v>
      </c>
      <c r="JE2267" t="s">
        <v>10817</v>
      </c>
      <c r="JF2267" t="s">
        <v>329</v>
      </c>
      <c r="JG2267">
        <v>6918</v>
      </c>
      <c r="JH2267" t="s">
        <v>330</v>
      </c>
      <c r="JR2267" t="s">
        <v>330</v>
      </c>
      <c r="KP2267" t="s">
        <v>330</v>
      </c>
      <c r="KS2267" t="s">
        <v>330</v>
      </c>
      <c r="KV2267" t="s">
        <v>330</v>
      </c>
      <c r="KX2267" t="s">
        <v>329</v>
      </c>
      <c r="KZ2267">
        <f ca="1">OFFSET($A2267,,MATCH([2]Keys!$B$2,Data.Collect1Dump!$3:$3,0)-1)</f>
        <v>0</v>
      </c>
      <c r="LA2267" t="str">
        <f ca="1">OFFSET($A2267,,MATCH([2]Keys!$B$4,Data.Collect1Dump!$3:$3,0)-1)</f>
        <v>andyagumbaa@gmail.com</v>
      </c>
      <c r="LB2267">
        <f ca="1">OFFSET($A2267,,MATCH([2]Keys!$B$3,Data.Collect1Dump!$3:$3,0)-1)</f>
        <v>0</v>
      </c>
      <c r="LC2267">
        <f t="shared" ca="1" si="359"/>
        <v>0</v>
      </c>
      <c r="LD2267">
        <f t="shared" ca="1" si="359"/>
        <v>1</v>
      </c>
      <c r="LE2267">
        <f t="shared" ca="1" si="359"/>
        <v>0</v>
      </c>
      <c r="LF2267" s="2" t="e">
        <f t="shared" ca="1" si="360"/>
        <v>#N/A</v>
      </c>
      <c r="LG2267" s="2">
        <f t="shared" ca="1" si="361"/>
        <v>41579</v>
      </c>
      <c r="LH2267" s="2" t="e">
        <f t="shared" ca="1" si="362"/>
        <v>#N/A</v>
      </c>
      <c r="LI2267" t="e">
        <f t="shared" ca="1" si="363"/>
        <v>#N/A</v>
      </c>
      <c r="LJ2267" t="str">
        <f t="shared" ca="1" si="364"/>
        <v>andyagumbaa@gmail.com</v>
      </c>
      <c r="LK2267" t="e">
        <f t="shared" ca="1" si="365"/>
        <v>#N/A</v>
      </c>
      <c r="LL2267" t="str">
        <f t="shared" ca="1" si="357"/>
        <v>Token</v>
      </c>
      <c r="LM2267" t="str">
        <f t="shared" ca="1" si="358"/>
        <v>andyagumbaa@gmail.com</v>
      </c>
      <c r="LN2267" t="e">
        <f ca="1">OFFSET($A2267,,MATCH(OFFSET([2]Keys!C$1,MATCH(Data.Collect1Dump!$LL2267,[2]Keys!$A$2:$A$4,0),),Data.Collect1Dump!$3:$3,0)-1,)</f>
        <v>#VALUE!</v>
      </c>
      <c r="LO2267" s="2" t="e">
        <f t="shared" ca="1" si="366"/>
        <v>#VALUE!</v>
      </c>
    </row>
    <row r="2268" spans="1:327">
      <c r="A2268" t="s">
        <v>10818</v>
      </c>
      <c r="B2268" t="s">
        <v>5645</v>
      </c>
      <c r="C2268" t="s">
        <v>10819</v>
      </c>
      <c r="E2268" t="b">
        <v>1</v>
      </c>
      <c r="J2268" t="s">
        <v>15668</v>
      </c>
      <c r="K2268">
        <v>1</v>
      </c>
      <c r="L2268" t="s">
        <v>329</v>
      </c>
      <c r="M2268" t="s">
        <v>329</v>
      </c>
      <c r="N2268">
        <v>40000</v>
      </c>
      <c r="O2268" t="s">
        <v>329</v>
      </c>
      <c r="T2268" t="s">
        <v>330</v>
      </c>
      <c r="V2268" t="s">
        <v>329</v>
      </c>
      <c r="X2268">
        <v>3</v>
      </c>
      <c r="Y2268">
        <v>10000</v>
      </c>
      <c r="Z2268">
        <v>999</v>
      </c>
      <c r="AA2268">
        <v>12000</v>
      </c>
      <c r="AB2268">
        <v>999</v>
      </c>
      <c r="AC2268">
        <v>16000</v>
      </c>
      <c r="AD2268">
        <v>999</v>
      </c>
      <c r="AO2268">
        <v>30</v>
      </c>
      <c r="AQ2268">
        <v>0</v>
      </c>
      <c r="AV2268" t="b">
        <v>1</v>
      </c>
      <c r="BL2268" t="s">
        <v>330</v>
      </c>
      <c r="BN2268" t="s">
        <v>330</v>
      </c>
      <c r="BP2268">
        <v>0</v>
      </c>
      <c r="BQ2268">
        <v>0</v>
      </c>
      <c r="BU2268" t="b">
        <v>1</v>
      </c>
      <c r="BZ2268" t="b">
        <v>1</v>
      </c>
      <c r="CN2268">
        <v>33000</v>
      </c>
      <c r="CS2268">
        <v>5000</v>
      </c>
      <c r="DC2268" t="s">
        <v>329</v>
      </c>
      <c r="DD2268" t="b">
        <v>1</v>
      </c>
      <c r="DE2268" t="b">
        <v>1</v>
      </c>
      <c r="DL2268" t="b">
        <v>1</v>
      </c>
      <c r="DM2268" t="b">
        <v>1</v>
      </c>
      <c r="DR2268" t="s">
        <v>329</v>
      </c>
      <c r="DX2268" t="b">
        <v>1</v>
      </c>
      <c r="EL2268" t="s">
        <v>330</v>
      </c>
      <c r="EN2268" t="s">
        <v>330</v>
      </c>
      <c r="EP2268" t="s">
        <v>330</v>
      </c>
      <c r="FN2268" t="s">
        <v>330</v>
      </c>
      <c r="GJ2268" t="s">
        <v>330</v>
      </c>
      <c r="GW2268" t="s">
        <v>330</v>
      </c>
      <c r="GZ2268" t="s">
        <v>330</v>
      </c>
      <c r="HC2268" t="s">
        <v>330</v>
      </c>
      <c r="HE2268" t="s">
        <v>330</v>
      </c>
      <c r="HG2268" t="s">
        <v>336</v>
      </c>
      <c r="HH2268" t="s">
        <v>329</v>
      </c>
      <c r="HI2268" t="s">
        <v>330</v>
      </c>
      <c r="HJ2268" t="s">
        <v>330</v>
      </c>
      <c r="HK2268" t="b">
        <v>1</v>
      </c>
      <c r="HO2268" t="s">
        <v>337</v>
      </c>
      <c r="HP2268" t="s">
        <v>10820</v>
      </c>
      <c r="HQ2268" t="s">
        <v>339</v>
      </c>
      <c r="HR2268" t="s">
        <v>10821</v>
      </c>
      <c r="HS2268" t="s">
        <v>10210</v>
      </c>
      <c r="HU2268" t="b">
        <v>1</v>
      </c>
      <c r="ID2268">
        <v>999</v>
      </c>
      <c r="JD2268" t="s">
        <v>5651</v>
      </c>
      <c r="JE2268" t="s">
        <v>10822</v>
      </c>
      <c r="JF2268" t="s">
        <v>329</v>
      </c>
      <c r="JG2268">
        <v>7000</v>
      </c>
      <c r="JH2268" t="s">
        <v>330</v>
      </c>
      <c r="JR2268" t="s">
        <v>330</v>
      </c>
      <c r="KP2268" t="s">
        <v>330</v>
      </c>
      <c r="KS2268" t="s">
        <v>330</v>
      </c>
      <c r="KV2268" t="s">
        <v>330</v>
      </c>
      <c r="KX2268" t="s">
        <v>329</v>
      </c>
      <c r="KZ2268" t="str">
        <f ca="1">OFFSET($A2268,,MATCH([2]Keys!$B$2,Data.Collect1Dump!$3:$3,0)-1)</f>
        <v>laura.adhiambo@gmail.com</v>
      </c>
      <c r="LA2268" t="str">
        <f ca="1">OFFSET($A2268,,MATCH([2]Keys!$B$4,Data.Collect1Dump!$3:$3,0)-1)</f>
        <v>ochiwit@gmail.com</v>
      </c>
      <c r="LB2268">
        <f ca="1">OFFSET($A2268,,MATCH([2]Keys!$B$3,Data.Collect1Dump!$3:$3,0)-1)</f>
        <v>0</v>
      </c>
      <c r="LC2268">
        <f t="shared" ca="1" si="359"/>
        <v>1</v>
      </c>
      <c r="LD2268">
        <f t="shared" ca="1" si="359"/>
        <v>1</v>
      </c>
      <c r="LE2268">
        <f t="shared" ca="1" si="359"/>
        <v>0</v>
      </c>
      <c r="LF2268" s="2">
        <f t="shared" ca="1" si="360"/>
        <v>41718</v>
      </c>
      <c r="LG2268" s="2">
        <f t="shared" ca="1" si="361"/>
        <v>41614</v>
      </c>
      <c r="LH2268" s="2" t="e">
        <f t="shared" ca="1" si="362"/>
        <v>#N/A</v>
      </c>
      <c r="LI2268" t="str">
        <f t="shared" ca="1" si="363"/>
        <v>laura.adhiambo@gmail.com</v>
      </c>
      <c r="LJ2268" t="str">
        <f t="shared" ca="1" si="364"/>
        <v>ochiwit@gmail.com</v>
      </c>
      <c r="LK2268" t="e">
        <f t="shared" ca="1" si="365"/>
        <v>#N/A</v>
      </c>
      <c r="LL2268" t="str">
        <f t="shared" ca="1" si="357"/>
        <v>Lump Sum</v>
      </c>
      <c r="LM2268" t="str">
        <f t="shared" ca="1" si="358"/>
        <v>laura.adhiambo@gmail.com</v>
      </c>
      <c r="LN2268" t="e">
        <f ca="1">OFFSET($A2268,,MATCH(OFFSET([2]Keys!C$1,MATCH(Data.Collect1Dump!$LL2268,[2]Keys!$A$2:$A$4,0),),Data.Collect1Dump!$3:$3,0)-1,)</f>
        <v>#VALUE!</v>
      </c>
      <c r="LO2268" s="2" t="e">
        <f t="shared" ca="1" si="366"/>
        <v>#VALUE!</v>
      </c>
    </row>
    <row r="2269" spans="1:327">
      <c r="A2269" t="s">
        <v>10823</v>
      </c>
      <c r="ID2269"/>
      <c r="JD2269" t="s">
        <v>5651</v>
      </c>
      <c r="JE2269" t="s">
        <v>10824</v>
      </c>
      <c r="JF2269" t="s">
        <v>329</v>
      </c>
      <c r="JG2269">
        <v>7000</v>
      </c>
      <c r="JH2269" t="s">
        <v>330</v>
      </c>
      <c r="JR2269" t="s">
        <v>330</v>
      </c>
      <c r="KP2269" t="s">
        <v>330</v>
      </c>
      <c r="KS2269" t="s">
        <v>330</v>
      </c>
      <c r="KV2269" t="s">
        <v>330</v>
      </c>
      <c r="KX2269" t="s">
        <v>329</v>
      </c>
      <c r="KZ2269">
        <f ca="1">OFFSET($A2269,,MATCH([2]Keys!$B$2,Data.Collect1Dump!$3:$3,0)-1)</f>
        <v>0</v>
      </c>
      <c r="LA2269" t="str">
        <f ca="1">OFFSET($A2269,,MATCH([2]Keys!$B$4,Data.Collect1Dump!$3:$3,0)-1)</f>
        <v>ochiwit@gmail.com</v>
      </c>
      <c r="LB2269">
        <f ca="1">OFFSET($A2269,,MATCH([2]Keys!$B$3,Data.Collect1Dump!$3:$3,0)-1)</f>
        <v>0</v>
      </c>
      <c r="LC2269">
        <f t="shared" ca="1" si="359"/>
        <v>0</v>
      </c>
      <c r="LD2269">
        <f t="shared" ca="1" si="359"/>
        <v>1</v>
      </c>
      <c r="LE2269">
        <f t="shared" ca="1" si="359"/>
        <v>0</v>
      </c>
      <c r="LF2269" s="2" t="e">
        <f t="shared" ca="1" si="360"/>
        <v>#N/A</v>
      </c>
      <c r="LG2269" s="2">
        <f t="shared" ca="1" si="361"/>
        <v>41612</v>
      </c>
      <c r="LH2269" s="2" t="e">
        <f t="shared" ca="1" si="362"/>
        <v>#N/A</v>
      </c>
      <c r="LI2269" t="e">
        <f t="shared" ca="1" si="363"/>
        <v>#N/A</v>
      </c>
      <c r="LJ2269" t="str">
        <f t="shared" ca="1" si="364"/>
        <v>ochiwit@gmail.com</v>
      </c>
      <c r="LK2269" t="e">
        <f t="shared" ca="1" si="365"/>
        <v>#N/A</v>
      </c>
      <c r="LL2269" t="str">
        <f t="shared" ca="1" si="357"/>
        <v>Token</v>
      </c>
      <c r="LM2269" t="str">
        <f t="shared" ca="1" si="358"/>
        <v>ochiwit@gmail.com</v>
      </c>
      <c r="LN2269" t="e">
        <f ca="1">OFFSET($A2269,,MATCH(OFFSET([2]Keys!C$1,MATCH(Data.Collect1Dump!$LL2269,[2]Keys!$A$2:$A$4,0),),Data.Collect1Dump!$3:$3,0)-1,)</f>
        <v>#VALUE!</v>
      </c>
      <c r="LO2269" s="2" t="e">
        <f t="shared" ca="1" si="366"/>
        <v>#VALUE!</v>
      </c>
    </row>
    <row r="2270" spans="1:327">
      <c r="A2270" t="s">
        <v>10825</v>
      </c>
      <c r="ID2270"/>
      <c r="JD2270" t="s">
        <v>5651</v>
      </c>
      <c r="JE2270" t="s">
        <v>10826</v>
      </c>
      <c r="JF2270" t="s">
        <v>329</v>
      </c>
      <c r="JG2270">
        <v>7000</v>
      </c>
      <c r="JH2270" t="s">
        <v>330</v>
      </c>
      <c r="JR2270" t="s">
        <v>330</v>
      </c>
      <c r="KP2270" t="s">
        <v>330</v>
      </c>
      <c r="KS2270" t="s">
        <v>330</v>
      </c>
      <c r="KV2270" t="s">
        <v>330</v>
      </c>
      <c r="KX2270" t="s">
        <v>329</v>
      </c>
      <c r="KZ2270">
        <f ca="1">OFFSET($A2270,,MATCH([2]Keys!$B$2,Data.Collect1Dump!$3:$3,0)-1)</f>
        <v>0</v>
      </c>
      <c r="LA2270" t="str">
        <f ca="1">OFFSET($A2270,,MATCH([2]Keys!$B$4,Data.Collect1Dump!$3:$3,0)-1)</f>
        <v>ochiwit@gmail.com</v>
      </c>
      <c r="LB2270">
        <f ca="1">OFFSET($A2270,,MATCH([2]Keys!$B$3,Data.Collect1Dump!$3:$3,0)-1)</f>
        <v>0</v>
      </c>
      <c r="LC2270">
        <f t="shared" ca="1" si="359"/>
        <v>0</v>
      </c>
      <c r="LD2270">
        <f t="shared" ca="1" si="359"/>
        <v>1</v>
      </c>
      <c r="LE2270">
        <f t="shared" ca="1" si="359"/>
        <v>0</v>
      </c>
      <c r="LF2270" s="2" t="e">
        <f t="shared" ca="1" si="360"/>
        <v>#N/A</v>
      </c>
      <c r="LG2270" s="2">
        <f t="shared" ca="1" si="361"/>
        <v>41612</v>
      </c>
      <c r="LH2270" s="2" t="e">
        <f t="shared" ca="1" si="362"/>
        <v>#N/A</v>
      </c>
      <c r="LI2270" t="e">
        <f t="shared" ca="1" si="363"/>
        <v>#N/A</v>
      </c>
      <c r="LJ2270" t="str">
        <f t="shared" ca="1" si="364"/>
        <v>ochiwit@gmail.com</v>
      </c>
      <c r="LK2270" t="e">
        <f t="shared" ca="1" si="365"/>
        <v>#N/A</v>
      </c>
      <c r="LL2270" t="str">
        <f t="shared" ca="1" si="357"/>
        <v>Token</v>
      </c>
      <c r="LM2270" t="str">
        <f t="shared" ca="1" si="358"/>
        <v>ochiwit@gmail.com</v>
      </c>
      <c r="LN2270" t="e">
        <f ca="1">OFFSET($A2270,,MATCH(OFFSET([2]Keys!C$1,MATCH(Data.Collect1Dump!$LL2270,[2]Keys!$A$2:$A$4,0),),Data.Collect1Dump!$3:$3,0)-1,)</f>
        <v>#VALUE!</v>
      </c>
      <c r="LO2270" s="2" t="e">
        <f t="shared" ca="1" si="366"/>
        <v>#VALUE!</v>
      </c>
    </row>
    <row r="2271" spans="1:327">
      <c r="A2271" t="s">
        <v>10827</v>
      </c>
      <c r="ID2271"/>
      <c r="JD2271" t="s">
        <v>2833</v>
      </c>
      <c r="JE2271" t="s">
        <v>10828</v>
      </c>
      <c r="JF2271" t="s">
        <v>329</v>
      </c>
      <c r="JG2271">
        <v>6920</v>
      </c>
      <c r="JH2271" t="s">
        <v>330</v>
      </c>
      <c r="JR2271" t="s">
        <v>330</v>
      </c>
      <c r="KP2271" t="s">
        <v>330</v>
      </c>
      <c r="KS2271" t="s">
        <v>330</v>
      </c>
      <c r="KV2271" t="s">
        <v>330</v>
      </c>
      <c r="KX2271" t="s">
        <v>329</v>
      </c>
      <c r="KZ2271">
        <f ca="1">OFFSET($A2271,,MATCH([2]Keys!$B$2,Data.Collect1Dump!$3:$3,0)-1)</f>
        <v>0</v>
      </c>
      <c r="LA2271" t="str">
        <f ca="1">OFFSET($A2271,,MATCH([2]Keys!$B$4,Data.Collect1Dump!$3:$3,0)-1)</f>
        <v>andyagumbaa@gmail.com</v>
      </c>
      <c r="LB2271">
        <f ca="1">OFFSET($A2271,,MATCH([2]Keys!$B$3,Data.Collect1Dump!$3:$3,0)-1)</f>
        <v>0</v>
      </c>
      <c r="LC2271">
        <f t="shared" ca="1" si="359"/>
        <v>0</v>
      </c>
      <c r="LD2271">
        <f t="shared" ca="1" si="359"/>
        <v>1</v>
      </c>
      <c r="LE2271">
        <f t="shared" ca="1" si="359"/>
        <v>0</v>
      </c>
      <c r="LF2271" s="2" t="e">
        <f t="shared" ca="1" si="360"/>
        <v>#N/A</v>
      </c>
      <c r="LG2271" s="2">
        <f t="shared" ca="1" si="361"/>
        <v>41578</v>
      </c>
      <c r="LH2271" s="2" t="e">
        <f t="shared" ca="1" si="362"/>
        <v>#N/A</v>
      </c>
      <c r="LI2271" t="e">
        <f t="shared" ca="1" si="363"/>
        <v>#N/A</v>
      </c>
      <c r="LJ2271" t="str">
        <f t="shared" ca="1" si="364"/>
        <v>andyagumbaa@gmail.com</v>
      </c>
      <c r="LK2271" t="e">
        <f t="shared" ca="1" si="365"/>
        <v>#N/A</v>
      </c>
      <c r="LL2271" t="str">
        <f t="shared" ca="1" si="357"/>
        <v>Token</v>
      </c>
      <c r="LM2271" t="str">
        <f t="shared" ca="1" si="358"/>
        <v>andyagumbaa@gmail.com</v>
      </c>
      <c r="LN2271" t="e">
        <f ca="1">OFFSET($A2271,,MATCH(OFFSET([2]Keys!C$1,MATCH(Data.Collect1Dump!$LL2271,[2]Keys!$A$2:$A$4,0),),Data.Collect1Dump!$3:$3,0)-1,)</f>
        <v>#VALUE!</v>
      </c>
      <c r="LO2271" s="2" t="e">
        <f t="shared" ca="1" si="366"/>
        <v>#VALUE!</v>
      </c>
    </row>
    <row r="2272" spans="1:327">
      <c r="A2272" t="s">
        <v>10829</v>
      </c>
      <c r="ID2272"/>
      <c r="JD2272" t="s">
        <v>2833</v>
      </c>
      <c r="JE2272" t="s">
        <v>10830</v>
      </c>
      <c r="JF2272" t="s">
        <v>329</v>
      </c>
      <c r="JG2272">
        <v>6920</v>
      </c>
      <c r="JH2272" t="s">
        <v>330</v>
      </c>
      <c r="JR2272" t="s">
        <v>330</v>
      </c>
      <c r="KP2272" t="s">
        <v>330</v>
      </c>
      <c r="KS2272" t="s">
        <v>330</v>
      </c>
      <c r="KV2272" t="s">
        <v>330</v>
      </c>
      <c r="KX2272" t="s">
        <v>329</v>
      </c>
      <c r="KZ2272">
        <f ca="1">OFFSET($A2272,,MATCH([2]Keys!$B$2,Data.Collect1Dump!$3:$3,0)-1)</f>
        <v>0</v>
      </c>
      <c r="LA2272" t="str">
        <f ca="1">OFFSET($A2272,,MATCH([2]Keys!$B$4,Data.Collect1Dump!$3:$3,0)-1)</f>
        <v>andyagumbaa@gmail.com</v>
      </c>
      <c r="LB2272">
        <f ca="1">OFFSET($A2272,,MATCH([2]Keys!$B$3,Data.Collect1Dump!$3:$3,0)-1)</f>
        <v>0</v>
      </c>
      <c r="LC2272">
        <f t="shared" ca="1" si="359"/>
        <v>0</v>
      </c>
      <c r="LD2272">
        <f t="shared" ca="1" si="359"/>
        <v>1</v>
      </c>
      <c r="LE2272">
        <f t="shared" ca="1" si="359"/>
        <v>0</v>
      </c>
      <c r="LF2272" s="2" t="e">
        <f t="shared" ca="1" si="360"/>
        <v>#N/A</v>
      </c>
      <c r="LG2272" s="2">
        <f t="shared" ca="1" si="361"/>
        <v>41578</v>
      </c>
      <c r="LH2272" s="2" t="e">
        <f t="shared" ca="1" si="362"/>
        <v>#N/A</v>
      </c>
      <c r="LI2272" t="e">
        <f t="shared" ca="1" si="363"/>
        <v>#N/A</v>
      </c>
      <c r="LJ2272" t="str">
        <f t="shared" ca="1" si="364"/>
        <v>andyagumbaa@gmail.com</v>
      </c>
      <c r="LK2272" t="e">
        <f t="shared" ca="1" si="365"/>
        <v>#N/A</v>
      </c>
      <c r="LL2272" t="str">
        <f t="shared" ca="1" si="357"/>
        <v>Token</v>
      </c>
      <c r="LM2272" t="str">
        <f t="shared" ca="1" si="358"/>
        <v>andyagumbaa@gmail.com</v>
      </c>
      <c r="LN2272" t="e">
        <f ca="1">OFFSET($A2272,,MATCH(OFFSET([2]Keys!C$1,MATCH(Data.Collect1Dump!$LL2272,[2]Keys!$A$2:$A$4,0),),Data.Collect1Dump!$3:$3,0)-1,)</f>
        <v>#VALUE!</v>
      </c>
      <c r="LO2272" s="2" t="e">
        <f t="shared" ca="1" si="366"/>
        <v>#VALUE!</v>
      </c>
    </row>
    <row r="2273" spans="1:327">
      <c r="A2273" t="s">
        <v>10831</v>
      </c>
      <c r="ID2273"/>
      <c r="JD2273" t="s">
        <v>5651</v>
      </c>
      <c r="JE2273" t="s">
        <v>10832</v>
      </c>
      <c r="JF2273" t="s">
        <v>329</v>
      </c>
      <c r="JG2273">
        <v>7000</v>
      </c>
      <c r="JH2273" t="s">
        <v>330</v>
      </c>
      <c r="JR2273" t="s">
        <v>330</v>
      </c>
      <c r="KP2273" t="s">
        <v>330</v>
      </c>
      <c r="KS2273" t="s">
        <v>329</v>
      </c>
      <c r="KT2273" t="s">
        <v>10833</v>
      </c>
      <c r="KU2273" t="s">
        <v>329</v>
      </c>
      <c r="KV2273" t="s">
        <v>330</v>
      </c>
      <c r="KX2273" t="s">
        <v>329</v>
      </c>
      <c r="KZ2273">
        <f ca="1">OFFSET($A2273,,MATCH([2]Keys!$B$2,Data.Collect1Dump!$3:$3,0)-1)</f>
        <v>0</v>
      </c>
      <c r="LA2273" t="str">
        <f ca="1">OFFSET($A2273,,MATCH([2]Keys!$B$4,Data.Collect1Dump!$3:$3,0)-1)</f>
        <v>ochiwit@gmail.com</v>
      </c>
      <c r="LB2273">
        <f ca="1">OFFSET($A2273,,MATCH([2]Keys!$B$3,Data.Collect1Dump!$3:$3,0)-1)</f>
        <v>0</v>
      </c>
      <c r="LC2273">
        <f t="shared" ca="1" si="359"/>
        <v>0</v>
      </c>
      <c r="LD2273">
        <f t="shared" ca="1" si="359"/>
        <v>1</v>
      </c>
      <c r="LE2273">
        <f t="shared" ca="1" si="359"/>
        <v>0</v>
      </c>
      <c r="LF2273" s="2" t="e">
        <f t="shared" ca="1" si="360"/>
        <v>#N/A</v>
      </c>
      <c r="LG2273" s="2">
        <f t="shared" ca="1" si="361"/>
        <v>41612</v>
      </c>
      <c r="LH2273" s="2" t="e">
        <f t="shared" ca="1" si="362"/>
        <v>#N/A</v>
      </c>
      <c r="LI2273" t="e">
        <f t="shared" ca="1" si="363"/>
        <v>#N/A</v>
      </c>
      <c r="LJ2273" t="str">
        <f t="shared" ca="1" si="364"/>
        <v>ochiwit@gmail.com</v>
      </c>
      <c r="LK2273" t="e">
        <f t="shared" ca="1" si="365"/>
        <v>#N/A</v>
      </c>
      <c r="LL2273" t="str">
        <f t="shared" ca="1" si="357"/>
        <v>Token</v>
      </c>
      <c r="LM2273" t="str">
        <f t="shared" ca="1" si="358"/>
        <v>ochiwit@gmail.com</v>
      </c>
      <c r="LN2273" t="e">
        <f ca="1">OFFSET($A2273,,MATCH(OFFSET([2]Keys!C$1,MATCH(Data.Collect1Dump!$LL2273,[2]Keys!$A$2:$A$4,0),),Data.Collect1Dump!$3:$3,0)-1,)</f>
        <v>#VALUE!</v>
      </c>
      <c r="LO2273" s="2" t="e">
        <f t="shared" ca="1" si="366"/>
        <v>#VALUE!</v>
      </c>
    </row>
    <row r="2274" spans="1:327">
      <c r="A2274" t="s">
        <v>10834</v>
      </c>
      <c r="ID2274"/>
      <c r="JD2274" t="s">
        <v>5651</v>
      </c>
      <c r="JE2274" t="s">
        <v>10835</v>
      </c>
      <c r="JF2274" t="s">
        <v>329</v>
      </c>
      <c r="JG2274">
        <v>6918</v>
      </c>
      <c r="JH2274" t="s">
        <v>330</v>
      </c>
      <c r="JR2274" t="s">
        <v>330</v>
      </c>
      <c r="KP2274" t="s">
        <v>330</v>
      </c>
      <c r="KS2274" t="s">
        <v>330</v>
      </c>
      <c r="KV2274" t="s">
        <v>330</v>
      </c>
      <c r="KX2274" t="s">
        <v>329</v>
      </c>
      <c r="KZ2274">
        <f ca="1">OFFSET($A2274,,MATCH([2]Keys!$B$2,Data.Collect1Dump!$3:$3,0)-1)</f>
        <v>0</v>
      </c>
      <c r="LA2274" t="str">
        <f ca="1">OFFSET($A2274,,MATCH([2]Keys!$B$4,Data.Collect1Dump!$3:$3,0)-1)</f>
        <v>ochiwit@gmail.com</v>
      </c>
      <c r="LB2274">
        <f ca="1">OFFSET($A2274,,MATCH([2]Keys!$B$3,Data.Collect1Dump!$3:$3,0)-1)</f>
        <v>0</v>
      </c>
      <c r="LC2274">
        <f t="shared" ca="1" si="359"/>
        <v>0</v>
      </c>
      <c r="LD2274">
        <f t="shared" ca="1" si="359"/>
        <v>1</v>
      </c>
      <c r="LE2274">
        <f t="shared" ca="1" si="359"/>
        <v>0</v>
      </c>
      <c r="LF2274" s="2" t="e">
        <f t="shared" ca="1" si="360"/>
        <v>#N/A</v>
      </c>
      <c r="LG2274" s="2">
        <f t="shared" ca="1" si="361"/>
        <v>41614</v>
      </c>
      <c r="LH2274" s="2" t="e">
        <f t="shared" ca="1" si="362"/>
        <v>#N/A</v>
      </c>
      <c r="LI2274" t="e">
        <f t="shared" ca="1" si="363"/>
        <v>#N/A</v>
      </c>
      <c r="LJ2274" t="str">
        <f t="shared" ca="1" si="364"/>
        <v>ochiwit@gmail.com</v>
      </c>
      <c r="LK2274" t="e">
        <f t="shared" ca="1" si="365"/>
        <v>#N/A</v>
      </c>
      <c r="LL2274" t="str">
        <f t="shared" ca="1" si="357"/>
        <v>Token</v>
      </c>
      <c r="LM2274" t="str">
        <f t="shared" ca="1" si="358"/>
        <v>ochiwit@gmail.com</v>
      </c>
      <c r="LN2274" t="e">
        <f ca="1">OFFSET($A2274,,MATCH(OFFSET([2]Keys!C$1,MATCH(Data.Collect1Dump!$LL2274,[2]Keys!$A$2:$A$4,0),),Data.Collect1Dump!$3:$3,0)-1,)</f>
        <v>#VALUE!</v>
      </c>
      <c r="LO2274" s="2" t="e">
        <f t="shared" ca="1" si="366"/>
        <v>#VALUE!</v>
      </c>
    </row>
    <row r="2275" spans="1:327">
      <c r="A2275" t="s">
        <v>10836</v>
      </c>
      <c r="ID2275"/>
      <c r="JD2275" t="s">
        <v>2833</v>
      </c>
      <c r="JE2275" t="s">
        <v>10837</v>
      </c>
      <c r="JF2275" t="s">
        <v>329</v>
      </c>
      <c r="JG2275">
        <v>6900</v>
      </c>
      <c r="JH2275" t="s">
        <v>330</v>
      </c>
      <c r="JR2275" t="s">
        <v>330</v>
      </c>
      <c r="KP2275" t="s">
        <v>329</v>
      </c>
      <c r="KQ2275" t="s">
        <v>10838</v>
      </c>
      <c r="KR2275" t="s">
        <v>330</v>
      </c>
      <c r="KS2275" t="s">
        <v>330</v>
      </c>
      <c r="KV2275" t="s">
        <v>330</v>
      </c>
      <c r="KX2275" t="s">
        <v>329</v>
      </c>
      <c r="KZ2275">
        <f ca="1">OFFSET($A2275,,MATCH([2]Keys!$B$2,Data.Collect1Dump!$3:$3,0)-1)</f>
        <v>0</v>
      </c>
      <c r="LA2275" t="str">
        <f ca="1">OFFSET($A2275,,MATCH([2]Keys!$B$4,Data.Collect1Dump!$3:$3,0)-1)</f>
        <v>andyagumbaa@gmail.com</v>
      </c>
      <c r="LB2275">
        <f ca="1">OFFSET($A2275,,MATCH([2]Keys!$B$3,Data.Collect1Dump!$3:$3,0)-1)</f>
        <v>0</v>
      </c>
      <c r="LC2275">
        <f t="shared" ca="1" si="359"/>
        <v>0</v>
      </c>
      <c r="LD2275">
        <f t="shared" ca="1" si="359"/>
        <v>1</v>
      </c>
      <c r="LE2275">
        <f t="shared" ca="1" si="359"/>
        <v>0</v>
      </c>
      <c r="LF2275" s="2" t="e">
        <f t="shared" ca="1" si="360"/>
        <v>#N/A</v>
      </c>
      <c r="LG2275" s="2">
        <f t="shared" ca="1" si="361"/>
        <v>41578</v>
      </c>
      <c r="LH2275" s="2" t="e">
        <f t="shared" ca="1" si="362"/>
        <v>#N/A</v>
      </c>
      <c r="LI2275" t="e">
        <f t="shared" ca="1" si="363"/>
        <v>#N/A</v>
      </c>
      <c r="LJ2275" t="str">
        <f t="shared" ca="1" si="364"/>
        <v>andyagumbaa@gmail.com</v>
      </c>
      <c r="LK2275" t="e">
        <f t="shared" ca="1" si="365"/>
        <v>#N/A</v>
      </c>
      <c r="LL2275" t="str">
        <f t="shared" ca="1" si="357"/>
        <v>Token</v>
      </c>
      <c r="LM2275" t="str">
        <f t="shared" ca="1" si="358"/>
        <v>andyagumbaa@gmail.com</v>
      </c>
      <c r="LN2275" t="e">
        <f ca="1">OFFSET($A2275,,MATCH(OFFSET([2]Keys!C$1,MATCH(Data.Collect1Dump!$LL2275,[2]Keys!$A$2:$A$4,0),),Data.Collect1Dump!$3:$3,0)-1,)</f>
        <v>#VALUE!</v>
      </c>
      <c r="LO2275" s="2" t="e">
        <f t="shared" ca="1" si="366"/>
        <v>#VALUE!</v>
      </c>
    </row>
    <row r="2276" spans="1:327">
      <c r="A2276" t="s">
        <v>10839</v>
      </c>
      <c r="ID2276"/>
      <c r="JD2276" t="s">
        <v>5651</v>
      </c>
      <c r="JE2276" t="s">
        <v>10840</v>
      </c>
      <c r="JF2276" t="s">
        <v>329</v>
      </c>
      <c r="JG2276">
        <v>7000</v>
      </c>
      <c r="JH2276" t="s">
        <v>330</v>
      </c>
      <c r="JR2276" t="s">
        <v>330</v>
      </c>
      <c r="KP2276" t="s">
        <v>330</v>
      </c>
      <c r="KS2276" t="s">
        <v>330</v>
      </c>
      <c r="KV2276" t="s">
        <v>330</v>
      </c>
      <c r="KX2276" t="s">
        <v>329</v>
      </c>
      <c r="KZ2276">
        <f ca="1">OFFSET($A2276,,MATCH([2]Keys!$B$2,Data.Collect1Dump!$3:$3,0)-1)</f>
        <v>0</v>
      </c>
      <c r="LA2276" t="str">
        <f ca="1">OFFSET($A2276,,MATCH([2]Keys!$B$4,Data.Collect1Dump!$3:$3,0)-1)</f>
        <v>ochiwit@gmail.com</v>
      </c>
      <c r="LB2276">
        <f ca="1">OFFSET($A2276,,MATCH([2]Keys!$B$3,Data.Collect1Dump!$3:$3,0)-1)</f>
        <v>0</v>
      </c>
      <c r="LC2276">
        <f t="shared" ca="1" si="359"/>
        <v>0</v>
      </c>
      <c r="LD2276">
        <f t="shared" ca="1" si="359"/>
        <v>1</v>
      </c>
      <c r="LE2276">
        <f t="shared" ca="1" si="359"/>
        <v>0</v>
      </c>
      <c r="LF2276" s="2" t="e">
        <f t="shared" ca="1" si="360"/>
        <v>#N/A</v>
      </c>
      <c r="LG2276" s="2">
        <f t="shared" ca="1" si="361"/>
        <v>41590</v>
      </c>
      <c r="LH2276" s="2" t="e">
        <f t="shared" ca="1" si="362"/>
        <v>#N/A</v>
      </c>
      <c r="LI2276" t="e">
        <f t="shared" ca="1" si="363"/>
        <v>#N/A</v>
      </c>
      <c r="LJ2276" t="str">
        <f t="shared" ca="1" si="364"/>
        <v>ochiwit@gmail.com</v>
      </c>
      <c r="LK2276" t="e">
        <f t="shared" ca="1" si="365"/>
        <v>#N/A</v>
      </c>
      <c r="LL2276" t="str">
        <f t="shared" ca="1" si="357"/>
        <v>Token</v>
      </c>
      <c r="LM2276" t="str">
        <f t="shared" ca="1" si="358"/>
        <v>ochiwit@gmail.com</v>
      </c>
      <c r="LN2276" t="e">
        <f ca="1">OFFSET($A2276,,MATCH(OFFSET([2]Keys!C$1,MATCH(Data.Collect1Dump!$LL2276,[2]Keys!$A$2:$A$4,0),),Data.Collect1Dump!$3:$3,0)-1,)</f>
        <v>#VALUE!</v>
      </c>
      <c r="LO2276" s="2" t="e">
        <f t="shared" ca="1" si="366"/>
        <v>#VALUE!</v>
      </c>
    </row>
    <row r="2277" spans="1:327">
      <c r="A2277" t="s">
        <v>10841</v>
      </c>
      <c r="B2277" t="s">
        <v>6120</v>
      </c>
      <c r="C2277" t="s">
        <v>10842</v>
      </c>
      <c r="E2277" t="b">
        <v>1</v>
      </c>
      <c r="J2277" t="s">
        <v>15668</v>
      </c>
      <c r="K2277">
        <v>1</v>
      </c>
      <c r="L2277" t="s">
        <v>329</v>
      </c>
      <c r="M2277" t="s">
        <v>329</v>
      </c>
      <c r="N2277">
        <v>39725</v>
      </c>
      <c r="O2277" t="s">
        <v>329</v>
      </c>
      <c r="T2277" t="s">
        <v>330</v>
      </c>
      <c r="V2277" t="s">
        <v>329</v>
      </c>
      <c r="X2277">
        <v>1</v>
      </c>
      <c r="Y2277">
        <v>39500</v>
      </c>
      <c r="Z2277">
        <v>999</v>
      </c>
      <c r="AO2277">
        <v>15</v>
      </c>
      <c r="AQ2277">
        <v>10</v>
      </c>
      <c r="AV2277" t="b">
        <v>1</v>
      </c>
      <c r="BJ2277" t="b">
        <v>1</v>
      </c>
      <c r="BL2277" t="s">
        <v>329</v>
      </c>
      <c r="BM2277" t="s">
        <v>10843</v>
      </c>
      <c r="BN2277" t="s">
        <v>330</v>
      </c>
      <c r="BP2277">
        <v>8000</v>
      </c>
      <c r="BQ2277">
        <v>7000</v>
      </c>
      <c r="BU2277" t="b">
        <v>1</v>
      </c>
      <c r="CN2277">
        <v>39000</v>
      </c>
      <c r="DC2277" t="s">
        <v>329</v>
      </c>
      <c r="DD2277" t="b">
        <v>1</v>
      </c>
      <c r="DE2277" t="b">
        <v>1</v>
      </c>
      <c r="DL2277" t="b">
        <v>1</v>
      </c>
      <c r="DM2277" t="b">
        <v>1</v>
      </c>
      <c r="DR2277" t="s">
        <v>329</v>
      </c>
      <c r="DZ2277" t="b">
        <v>1</v>
      </c>
      <c r="EL2277" t="s">
        <v>330</v>
      </c>
      <c r="EN2277" t="s">
        <v>330</v>
      </c>
      <c r="EP2277" t="s">
        <v>330</v>
      </c>
      <c r="FN2277" t="s">
        <v>330</v>
      </c>
      <c r="GJ2277" t="s">
        <v>330</v>
      </c>
      <c r="GW2277" t="s">
        <v>330</v>
      </c>
      <c r="GZ2277" t="s">
        <v>330</v>
      </c>
      <c r="HC2277" t="s">
        <v>330</v>
      </c>
      <c r="HE2277" t="s">
        <v>330</v>
      </c>
      <c r="HG2277" t="s">
        <v>526</v>
      </c>
      <c r="HH2277" t="s">
        <v>329</v>
      </c>
      <c r="HI2277" t="s">
        <v>330</v>
      </c>
      <c r="HJ2277" t="s">
        <v>330</v>
      </c>
      <c r="HK2277" t="b">
        <v>1</v>
      </c>
      <c r="HO2277" t="s">
        <v>337</v>
      </c>
      <c r="HP2277" t="s">
        <v>10844</v>
      </c>
      <c r="HQ2277" t="s">
        <v>339</v>
      </c>
      <c r="HR2277" t="s">
        <v>10845</v>
      </c>
      <c r="HS2277" t="s">
        <v>10846</v>
      </c>
      <c r="HU2277" t="b">
        <v>1</v>
      </c>
      <c r="HV2277" t="b">
        <v>1</v>
      </c>
      <c r="HX2277" t="b">
        <v>1</v>
      </c>
      <c r="ID2277" t="s">
        <v>10847</v>
      </c>
      <c r="JD2277" t="s">
        <v>5651</v>
      </c>
      <c r="JE2277" t="s">
        <v>10848</v>
      </c>
      <c r="JF2277" t="s">
        <v>329</v>
      </c>
      <c r="JG2277">
        <v>7000</v>
      </c>
      <c r="JH2277" t="s">
        <v>330</v>
      </c>
      <c r="JR2277" t="s">
        <v>330</v>
      </c>
      <c r="KP2277" t="s">
        <v>330</v>
      </c>
      <c r="KS2277" t="s">
        <v>330</v>
      </c>
      <c r="KV2277" t="s">
        <v>330</v>
      </c>
      <c r="KX2277" t="s">
        <v>329</v>
      </c>
      <c r="KZ2277" t="str">
        <f ca="1">OFFSET($A2277,,MATCH([2]Keys!$B$2,Data.Collect1Dump!$3:$3,0)-1)</f>
        <v>ochollavic@gmail.com</v>
      </c>
      <c r="LA2277" t="str">
        <f ca="1">OFFSET($A2277,,MATCH([2]Keys!$B$4,Data.Collect1Dump!$3:$3,0)-1)</f>
        <v>ochiwit@gmail.com</v>
      </c>
      <c r="LB2277">
        <f ca="1">OFFSET($A2277,,MATCH([2]Keys!$B$3,Data.Collect1Dump!$3:$3,0)-1)</f>
        <v>0</v>
      </c>
      <c r="LC2277">
        <f t="shared" ca="1" si="359"/>
        <v>1</v>
      </c>
      <c r="LD2277">
        <f t="shared" ca="1" si="359"/>
        <v>1</v>
      </c>
      <c r="LE2277">
        <f t="shared" ca="1" si="359"/>
        <v>0</v>
      </c>
      <c r="LF2277" s="2">
        <f t="shared" ca="1" si="360"/>
        <v>41698</v>
      </c>
      <c r="LG2277" s="2">
        <f t="shared" ca="1" si="361"/>
        <v>41590</v>
      </c>
      <c r="LH2277" s="2" t="e">
        <f t="shared" ca="1" si="362"/>
        <v>#N/A</v>
      </c>
      <c r="LI2277" t="str">
        <f t="shared" ca="1" si="363"/>
        <v>ochollavic@gmail.com</v>
      </c>
      <c r="LJ2277" t="str">
        <f t="shared" ca="1" si="364"/>
        <v>ochiwit@gmail.com</v>
      </c>
      <c r="LK2277" t="e">
        <f t="shared" ca="1" si="365"/>
        <v>#N/A</v>
      </c>
      <c r="LL2277" t="str">
        <f t="shared" ca="1" si="357"/>
        <v>Lump Sum</v>
      </c>
      <c r="LM2277" t="str">
        <f t="shared" ca="1" si="358"/>
        <v>ochollavic@gmail.com</v>
      </c>
      <c r="LN2277" t="e">
        <f ca="1">OFFSET($A2277,,MATCH(OFFSET([2]Keys!C$1,MATCH(Data.Collect1Dump!$LL2277,[2]Keys!$A$2:$A$4,0),),Data.Collect1Dump!$3:$3,0)-1,)</f>
        <v>#VALUE!</v>
      </c>
      <c r="LO2277" s="2" t="e">
        <f t="shared" ca="1" si="366"/>
        <v>#VALUE!</v>
      </c>
    </row>
    <row r="2278" spans="1:327">
      <c r="A2278" t="s">
        <v>10849</v>
      </c>
      <c r="B2278" t="s">
        <v>5645</v>
      </c>
      <c r="C2278" t="s">
        <v>10850</v>
      </c>
      <c r="D2278" t="b">
        <v>1</v>
      </c>
      <c r="K2278">
        <v>1</v>
      </c>
      <c r="L2278" t="s">
        <v>329</v>
      </c>
      <c r="M2278" t="s">
        <v>329</v>
      </c>
      <c r="N2278">
        <v>40000</v>
      </c>
      <c r="O2278" t="s">
        <v>329</v>
      </c>
      <c r="T2278" t="s">
        <v>330</v>
      </c>
      <c r="V2278" t="s">
        <v>329</v>
      </c>
      <c r="X2278">
        <v>3</v>
      </c>
      <c r="Y2278">
        <v>20000</v>
      </c>
      <c r="Z2278">
        <v>999</v>
      </c>
      <c r="AA2278">
        <v>15000</v>
      </c>
      <c r="AB2278">
        <v>999</v>
      </c>
      <c r="AC2278">
        <v>4000</v>
      </c>
      <c r="AD2278">
        <v>999</v>
      </c>
      <c r="AO2278">
        <v>30</v>
      </c>
      <c r="AQ2278">
        <v>15</v>
      </c>
      <c r="AV2278" t="b">
        <v>1</v>
      </c>
      <c r="AX2278" t="b">
        <v>1</v>
      </c>
      <c r="BL2278" t="s">
        <v>329</v>
      </c>
      <c r="BM2278" t="s">
        <v>10333</v>
      </c>
      <c r="BN2278" t="s">
        <v>330</v>
      </c>
      <c r="BP2278">
        <v>0</v>
      </c>
      <c r="BQ2278">
        <v>0</v>
      </c>
      <c r="BR2278" t="b">
        <v>1</v>
      </c>
      <c r="BS2278" t="b">
        <v>1</v>
      </c>
      <c r="BT2278" t="b">
        <v>1</v>
      </c>
      <c r="BU2278" t="b">
        <v>1</v>
      </c>
      <c r="BX2278" t="b">
        <v>1</v>
      </c>
      <c r="BZ2278" t="b">
        <v>1</v>
      </c>
      <c r="CA2278" t="b">
        <v>1</v>
      </c>
      <c r="CK2278">
        <v>1600</v>
      </c>
      <c r="CL2278">
        <v>11550</v>
      </c>
      <c r="CM2278">
        <v>1700</v>
      </c>
      <c r="CN2278">
        <v>18630</v>
      </c>
      <c r="CQ2278">
        <v>320</v>
      </c>
      <c r="CS2278">
        <v>3800</v>
      </c>
      <c r="CT2278">
        <v>1400</v>
      </c>
      <c r="DC2278" t="s">
        <v>329</v>
      </c>
      <c r="DD2278" t="b">
        <v>1</v>
      </c>
      <c r="DE2278" t="b">
        <v>1</v>
      </c>
      <c r="DL2278" t="b">
        <v>1</v>
      </c>
      <c r="DM2278" t="b">
        <v>1</v>
      </c>
      <c r="DR2278" t="s">
        <v>329</v>
      </c>
      <c r="DU2278" t="b">
        <v>1</v>
      </c>
      <c r="DX2278" t="b">
        <v>1</v>
      </c>
      <c r="EL2278" t="s">
        <v>330</v>
      </c>
      <c r="EN2278" t="s">
        <v>330</v>
      </c>
      <c r="EP2278" t="s">
        <v>330</v>
      </c>
      <c r="FN2278" t="s">
        <v>330</v>
      </c>
      <c r="GJ2278" t="s">
        <v>330</v>
      </c>
      <c r="GW2278" t="s">
        <v>330</v>
      </c>
      <c r="GZ2278" t="s">
        <v>330</v>
      </c>
      <c r="HC2278" t="s">
        <v>330</v>
      </c>
      <c r="HE2278" t="s">
        <v>330</v>
      </c>
      <c r="HG2278" t="s">
        <v>336</v>
      </c>
      <c r="HH2278" t="s">
        <v>329</v>
      </c>
      <c r="HI2278" t="s">
        <v>330</v>
      </c>
      <c r="HJ2278" t="s">
        <v>330</v>
      </c>
      <c r="HK2278" t="b">
        <v>1</v>
      </c>
      <c r="HO2278" t="s">
        <v>337</v>
      </c>
      <c r="HP2278" t="s">
        <v>10851</v>
      </c>
      <c r="HQ2278" t="s">
        <v>339</v>
      </c>
      <c r="HR2278" t="s">
        <v>10852</v>
      </c>
      <c r="HS2278" t="s">
        <v>10853</v>
      </c>
      <c r="HT2278" t="b">
        <v>1</v>
      </c>
      <c r="ID2278">
        <v>999</v>
      </c>
      <c r="JD2278" t="s">
        <v>5651</v>
      </c>
      <c r="JE2278" t="s">
        <v>10854</v>
      </c>
      <c r="JF2278" t="s">
        <v>329</v>
      </c>
      <c r="JG2278">
        <v>7000</v>
      </c>
      <c r="JH2278" t="s">
        <v>330</v>
      </c>
      <c r="JR2278" t="s">
        <v>330</v>
      </c>
      <c r="KP2278" t="s">
        <v>330</v>
      </c>
      <c r="KS2278" t="s">
        <v>330</v>
      </c>
      <c r="KV2278" t="s">
        <v>330</v>
      </c>
      <c r="KX2278" t="s">
        <v>329</v>
      </c>
      <c r="KZ2278" t="str">
        <f ca="1">OFFSET($A2278,,MATCH([2]Keys!$B$2,Data.Collect1Dump!$3:$3,0)-1)</f>
        <v>laura.adhiambo@gmail.com</v>
      </c>
      <c r="LA2278" t="str">
        <f ca="1">OFFSET($A2278,,MATCH([2]Keys!$B$4,Data.Collect1Dump!$3:$3,0)-1)</f>
        <v>ochiwit@gmail.com</v>
      </c>
      <c r="LB2278">
        <f ca="1">OFFSET($A2278,,MATCH([2]Keys!$B$3,Data.Collect1Dump!$3:$3,0)-1)</f>
        <v>0</v>
      </c>
      <c r="LC2278">
        <f t="shared" ca="1" si="359"/>
        <v>1</v>
      </c>
      <c r="LD2278">
        <f t="shared" ca="1" si="359"/>
        <v>1</v>
      </c>
      <c r="LE2278">
        <f t="shared" ca="1" si="359"/>
        <v>0</v>
      </c>
      <c r="LF2278" s="2">
        <f t="shared" ca="1" si="360"/>
        <v>41718</v>
      </c>
      <c r="LG2278" s="2">
        <f t="shared" ca="1" si="361"/>
        <v>41590</v>
      </c>
      <c r="LH2278" s="2" t="e">
        <f t="shared" ca="1" si="362"/>
        <v>#N/A</v>
      </c>
      <c r="LI2278" t="str">
        <f t="shared" ca="1" si="363"/>
        <v>laura.adhiambo@gmail.com</v>
      </c>
      <c r="LJ2278" t="str">
        <f t="shared" ca="1" si="364"/>
        <v>ochiwit@gmail.com</v>
      </c>
      <c r="LK2278" t="e">
        <f t="shared" ca="1" si="365"/>
        <v>#N/A</v>
      </c>
      <c r="LL2278" t="str">
        <f t="shared" ca="1" si="357"/>
        <v>Lump Sum</v>
      </c>
      <c r="LM2278" t="str">
        <f t="shared" ca="1" si="358"/>
        <v>laura.adhiambo@gmail.com</v>
      </c>
      <c r="LN2278" t="e">
        <f ca="1">OFFSET($A2278,,MATCH(OFFSET([2]Keys!C$1,MATCH(Data.Collect1Dump!$LL2278,[2]Keys!$A$2:$A$4,0),),Data.Collect1Dump!$3:$3,0)-1,)</f>
        <v>#VALUE!</v>
      </c>
      <c r="LO2278" s="2" t="e">
        <f t="shared" ca="1" si="366"/>
        <v>#VALUE!</v>
      </c>
    </row>
    <row r="2279" spans="1:327">
      <c r="A2279" t="s">
        <v>10855</v>
      </c>
      <c r="ID2279"/>
      <c r="JD2279" t="s">
        <v>5651</v>
      </c>
      <c r="JE2279" t="s">
        <v>10856</v>
      </c>
      <c r="JF2279" t="s">
        <v>329</v>
      </c>
      <c r="JG2279">
        <v>6900</v>
      </c>
      <c r="JH2279" t="s">
        <v>330</v>
      </c>
      <c r="JR2279" t="s">
        <v>330</v>
      </c>
      <c r="KP2279" t="s">
        <v>330</v>
      </c>
      <c r="KS2279" t="s">
        <v>330</v>
      </c>
      <c r="KV2279" t="s">
        <v>330</v>
      </c>
      <c r="KX2279" t="s">
        <v>329</v>
      </c>
      <c r="KZ2279">
        <f ca="1">OFFSET($A2279,,MATCH([2]Keys!$B$2,Data.Collect1Dump!$3:$3,0)-1)</f>
        <v>0</v>
      </c>
      <c r="LA2279" t="str">
        <f ca="1">OFFSET($A2279,,MATCH([2]Keys!$B$4,Data.Collect1Dump!$3:$3,0)-1)</f>
        <v>ochiwit@gmail.com</v>
      </c>
      <c r="LB2279">
        <f ca="1">OFFSET($A2279,,MATCH([2]Keys!$B$3,Data.Collect1Dump!$3:$3,0)-1)</f>
        <v>0</v>
      </c>
      <c r="LC2279">
        <f t="shared" ca="1" si="359"/>
        <v>0</v>
      </c>
      <c r="LD2279">
        <f t="shared" ca="1" si="359"/>
        <v>1</v>
      </c>
      <c r="LE2279">
        <f t="shared" ca="1" si="359"/>
        <v>0</v>
      </c>
      <c r="LF2279" s="2" t="e">
        <f t="shared" ca="1" si="360"/>
        <v>#N/A</v>
      </c>
      <c r="LG2279" s="2">
        <f t="shared" ca="1" si="361"/>
        <v>41589</v>
      </c>
      <c r="LH2279" s="2" t="e">
        <f t="shared" ca="1" si="362"/>
        <v>#N/A</v>
      </c>
      <c r="LI2279" t="e">
        <f t="shared" ca="1" si="363"/>
        <v>#N/A</v>
      </c>
      <c r="LJ2279" t="str">
        <f t="shared" ca="1" si="364"/>
        <v>ochiwit@gmail.com</v>
      </c>
      <c r="LK2279" t="e">
        <f t="shared" ca="1" si="365"/>
        <v>#N/A</v>
      </c>
      <c r="LL2279" t="str">
        <f t="shared" ca="1" si="357"/>
        <v>Token</v>
      </c>
      <c r="LM2279" t="str">
        <f t="shared" ca="1" si="358"/>
        <v>ochiwit@gmail.com</v>
      </c>
      <c r="LN2279" t="e">
        <f ca="1">OFFSET($A2279,,MATCH(OFFSET([2]Keys!C$1,MATCH(Data.Collect1Dump!$LL2279,[2]Keys!$A$2:$A$4,0),),Data.Collect1Dump!$3:$3,0)-1,)</f>
        <v>#VALUE!</v>
      </c>
      <c r="LO2279" s="2" t="e">
        <f t="shared" ca="1" si="366"/>
        <v>#VALUE!</v>
      </c>
    </row>
    <row r="2280" spans="1:327">
      <c r="A2280" t="s">
        <v>10857</v>
      </c>
      <c r="ID2280"/>
      <c r="JD2280" t="s">
        <v>5651</v>
      </c>
      <c r="JE2280" t="s">
        <v>10858</v>
      </c>
      <c r="JF2280" t="s">
        <v>329</v>
      </c>
      <c r="JG2280">
        <v>7000</v>
      </c>
      <c r="JH2280" t="s">
        <v>330</v>
      </c>
      <c r="JR2280" t="s">
        <v>330</v>
      </c>
      <c r="KP2280" t="s">
        <v>330</v>
      </c>
      <c r="KS2280" t="s">
        <v>330</v>
      </c>
      <c r="KV2280" t="s">
        <v>330</v>
      </c>
      <c r="KX2280" t="s">
        <v>329</v>
      </c>
      <c r="KZ2280">
        <f ca="1">OFFSET($A2280,,MATCH([2]Keys!$B$2,Data.Collect1Dump!$3:$3,0)-1)</f>
        <v>0</v>
      </c>
      <c r="LA2280" t="str">
        <f ca="1">OFFSET($A2280,,MATCH([2]Keys!$B$4,Data.Collect1Dump!$3:$3,0)-1)</f>
        <v>ochiwit@gmail.com</v>
      </c>
      <c r="LB2280">
        <f ca="1">OFFSET($A2280,,MATCH([2]Keys!$B$3,Data.Collect1Dump!$3:$3,0)-1)</f>
        <v>0</v>
      </c>
      <c r="LC2280">
        <f t="shared" ca="1" si="359"/>
        <v>0</v>
      </c>
      <c r="LD2280">
        <f t="shared" ca="1" si="359"/>
        <v>1</v>
      </c>
      <c r="LE2280">
        <f t="shared" ca="1" si="359"/>
        <v>0</v>
      </c>
      <c r="LF2280" s="2" t="e">
        <f t="shared" ca="1" si="360"/>
        <v>#N/A</v>
      </c>
      <c r="LG2280" s="2">
        <f t="shared" ca="1" si="361"/>
        <v>41596</v>
      </c>
      <c r="LH2280" s="2" t="e">
        <f t="shared" ca="1" si="362"/>
        <v>#N/A</v>
      </c>
      <c r="LI2280" t="e">
        <f t="shared" ca="1" si="363"/>
        <v>#N/A</v>
      </c>
      <c r="LJ2280" t="str">
        <f t="shared" ca="1" si="364"/>
        <v>ochiwit@gmail.com</v>
      </c>
      <c r="LK2280" t="e">
        <f t="shared" ca="1" si="365"/>
        <v>#N/A</v>
      </c>
      <c r="LL2280" t="str">
        <f t="shared" ca="1" si="357"/>
        <v>Token</v>
      </c>
      <c r="LM2280" t="str">
        <f t="shared" ca="1" si="358"/>
        <v>ochiwit@gmail.com</v>
      </c>
      <c r="LN2280" t="e">
        <f ca="1">OFFSET($A2280,,MATCH(OFFSET([2]Keys!C$1,MATCH(Data.Collect1Dump!$LL2280,[2]Keys!$A$2:$A$4,0),),Data.Collect1Dump!$3:$3,0)-1,)</f>
        <v>#VALUE!</v>
      </c>
      <c r="LO2280" s="2" t="e">
        <f t="shared" ca="1" si="366"/>
        <v>#VALUE!</v>
      </c>
    </row>
    <row r="2281" spans="1:327">
      <c r="A2281" t="s">
        <v>10859</v>
      </c>
      <c r="ID2281"/>
      <c r="JD2281" t="s">
        <v>5651</v>
      </c>
      <c r="JE2281" t="s">
        <v>10860</v>
      </c>
      <c r="JF2281" t="s">
        <v>329</v>
      </c>
      <c r="JG2281">
        <v>7000</v>
      </c>
      <c r="JH2281" t="s">
        <v>330</v>
      </c>
      <c r="JR2281" t="s">
        <v>330</v>
      </c>
      <c r="KP2281" t="s">
        <v>330</v>
      </c>
      <c r="KS2281" t="s">
        <v>330</v>
      </c>
      <c r="KV2281" t="s">
        <v>330</v>
      </c>
      <c r="KX2281" t="s">
        <v>329</v>
      </c>
      <c r="KZ2281">
        <f ca="1">OFFSET($A2281,,MATCH([2]Keys!$B$2,Data.Collect1Dump!$3:$3,0)-1)</f>
        <v>0</v>
      </c>
      <c r="LA2281" t="str">
        <f ca="1">OFFSET($A2281,,MATCH([2]Keys!$B$4,Data.Collect1Dump!$3:$3,0)-1)</f>
        <v>ochiwit@gmail.com</v>
      </c>
      <c r="LB2281">
        <f ca="1">OFFSET($A2281,,MATCH([2]Keys!$B$3,Data.Collect1Dump!$3:$3,0)-1)</f>
        <v>0</v>
      </c>
      <c r="LC2281">
        <f t="shared" ca="1" si="359"/>
        <v>0</v>
      </c>
      <c r="LD2281">
        <f t="shared" ca="1" si="359"/>
        <v>1</v>
      </c>
      <c r="LE2281">
        <f t="shared" ca="1" si="359"/>
        <v>0</v>
      </c>
      <c r="LF2281" s="2" t="e">
        <f t="shared" ca="1" si="360"/>
        <v>#N/A</v>
      </c>
      <c r="LG2281" s="2">
        <f t="shared" ca="1" si="361"/>
        <v>41617</v>
      </c>
      <c r="LH2281" s="2" t="e">
        <f t="shared" ca="1" si="362"/>
        <v>#N/A</v>
      </c>
      <c r="LI2281" t="e">
        <f t="shared" ca="1" si="363"/>
        <v>#N/A</v>
      </c>
      <c r="LJ2281" t="str">
        <f t="shared" ca="1" si="364"/>
        <v>ochiwit@gmail.com</v>
      </c>
      <c r="LK2281" t="e">
        <f t="shared" ca="1" si="365"/>
        <v>#N/A</v>
      </c>
      <c r="LL2281" t="str">
        <f t="shared" ca="1" si="357"/>
        <v>Token</v>
      </c>
      <c r="LM2281" t="str">
        <f t="shared" ca="1" si="358"/>
        <v>ochiwit@gmail.com</v>
      </c>
      <c r="LN2281" t="e">
        <f ca="1">OFFSET($A2281,,MATCH(OFFSET([2]Keys!C$1,MATCH(Data.Collect1Dump!$LL2281,[2]Keys!$A$2:$A$4,0),),Data.Collect1Dump!$3:$3,0)-1,)</f>
        <v>#VALUE!</v>
      </c>
      <c r="LO2281" s="2" t="e">
        <f t="shared" ca="1" si="366"/>
        <v>#VALUE!</v>
      </c>
    </row>
    <row r="2282" spans="1:327">
      <c r="A2282" t="s">
        <v>10861</v>
      </c>
      <c r="ID2282"/>
      <c r="JD2282" t="s">
        <v>5651</v>
      </c>
      <c r="JE2282" t="s">
        <v>10862</v>
      </c>
      <c r="JF2282" t="s">
        <v>329</v>
      </c>
      <c r="JG2282">
        <v>7000</v>
      </c>
      <c r="JH2282" t="s">
        <v>330</v>
      </c>
      <c r="JI2282" t="b">
        <v>1</v>
      </c>
      <c r="JR2282" t="s">
        <v>330</v>
      </c>
      <c r="KP2282" t="s">
        <v>330</v>
      </c>
      <c r="KS2282" t="s">
        <v>330</v>
      </c>
      <c r="KV2282" t="s">
        <v>330</v>
      </c>
      <c r="KX2282" t="s">
        <v>329</v>
      </c>
      <c r="KZ2282">
        <f ca="1">OFFSET($A2282,,MATCH([2]Keys!$B$2,Data.Collect1Dump!$3:$3,0)-1)</f>
        <v>0</v>
      </c>
      <c r="LA2282" t="str">
        <f ca="1">OFFSET($A2282,,MATCH([2]Keys!$B$4,Data.Collect1Dump!$3:$3,0)-1)</f>
        <v>ochiwit@gmail.com</v>
      </c>
      <c r="LB2282">
        <f ca="1">OFFSET($A2282,,MATCH([2]Keys!$B$3,Data.Collect1Dump!$3:$3,0)-1)</f>
        <v>0</v>
      </c>
      <c r="LC2282">
        <f t="shared" ca="1" si="359"/>
        <v>0</v>
      </c>
      <c r="LD2282">
        <f t="shared" ca="1" si="359"/>
        <v>1</v>
      </c>
      <c r="LE2282">
        <f t="shared" ca="1" si="359"/>
        <v>0</v>
      </c>
      <c r="LF2282" s="2" t="e">
        <f t="shared" ca="1" si="360"/>
        <v>#N/A</v>
      </c>
      <c r="LG2282" s="2">
        <f t="shared" ca="1" si="361"/>
        <v>41589</v>
      </c>
      <c r="LH2282" s="2" t="e">
        <f t="shared" ca="1" si="362"/>
        <v>#N/A</v>
      </c>
      <c r="LI2282" t="e">
        <f t="shared" ca="1" si="363"/>
        <v>#N/A</v>
      </c>
      <c r="LJ2282" t="str">
        <f t="shared" ca="1" si="364"/>
        <v>ochiwit@gmail.com</v>
      </c>
      <c r="LK2282" t="e">
        <f t="shared" ca="1" si="365"/>
        <v>#N/A</v>
      </c>
      <c r="LL2282" t="str">
        <f t="shared" ca="1" si="357"/>
        <v>Token</v>
      </c>
      <c r="LM2282" t="str">
        <f t="shared" ca="1" si="358"/>
        <v>ochiwit@gmail.com</v>
      </c>
      <c r="LN2282" t="e">
        <f ca="1">OFFSET($A2282,,MATCH(OFFSET([2]Keys!C$1,MATCH(Data.Collect1Dump!$LL2282,[2]Keys!$A$2:$A$4,0),),Data.Collect1Dump!$3:$3,0)-1,)</f>
        <v>#VALUE!</v>
      </c>
      <c r="LO2282" s="2" t="e">
        <f t="shared" ca="1" si="366"/>
        <v>#VALUE!</v>
      </c>
    </row>
    <row r="2283" spans="1:327">
      <c r="A2283" t="s">
        <v>10863</v>
      </c>
      <c r="ID2283"/>
      <c r="JD2283" t="s">
        <v>5651</v>
      </c>
      <c r="JE2283" t="s">
        <v>10864</v>
      </c>
      <c r="JF2283" t="s">
        <v>330</v>
      </c>
      <c r="KZ2283">
        <f ca="1">OFFSET($A2283,,MATCH([2]Keys!$B$2,Data.Collect1Dump!$3:$3,0)-1)</f>
        <v>0</v>
      </c>
      <c r="LA2283" t="str">
        <f ca="1">OFFSET($A2283,,MATCH([2]Keys!$B$4,Data.Collect1Dump!$3:$3,0)-1)</f>
        <v>ochiwit@gmail.com</v>
      </c>
      <c r="LB2283">
        <f ca="1">OFFSET($A2283,,MATCH([2]Keys!$B$3,Data.Collect1Dump!$3:$3,0)-1)</f>
        <v>0</v>
      </c>
      <c r="LC2283">
        <f t="shared" ca="1" si="359"/>
        <v>0</v>
      </c>
      <c r="LD2283">
        <f t="shared" ca="1" si="359"/>
        <v>1</v>
      </c>
      <c r="LE2283">
        <f t="shared" ca="1" si="359"/>
        <v>0</v>
      </c>
      <c r="LF2283" s="2" t="e">
        <f t="shared" ca="1" si="360"/>
        <v>#N/A</v>
      </c>
      <c r="LG2283" s="2">
        <f t="shared" ca="1" si="361"/>
        <v>41617</v>
      </c>
      <c r="LH2283" s="2" t="e">
        <f t="shared" ca="1" si="362"/>
        <v>#N/A</v>
      </c>
      <c r="LI2283" t="e">
        <f t="shared" ca="1" si="363"/>
        <v>#N/A</v>
      </c>
      <c r="LJ2283" t="str">
        <f t="shared" ca="1" si="364"/>
        <v>ochiwit@gmail.com</v>
      </c>
      <c r="LK2283" t="e">
        <f t="shared" ca="1" si="365"/>
        <v>#N/A</v>
      </c>
      <c r="LL2283" t="str">
        <f t="shared" ca="1" si="357"/>
        <v>Token</v>
      </c>
      <c r="LM2283" t="str">
        <f t="shared" ca="1" si="358"/>
        <v>ochiwit@gmail.com</v>
      </c>
      <c r="LN2283" t="e">
        <f ca="1">OFFSET($A2283,,MATCH(OFFSET([2]Keys!C$1,MATCH(Data.Collect1Dump!$LL2283,[2]Keys!$A$2:$A$4,0),),Data.Collect1Dump!$3:$3,0)-1,)</f>
        <v>#VALUE!</v>
      </c>
      <c r="LO2283" s="2" t="e">
        <f t="shared" ca="1" si="366"/>
        <v>#VALUE!</v>
      </c>
    </row>
    <row r="2284" spans="1:327">
      <c r="A2284" t="s">
        <v>10865</v>
      </c>
      <c r="ID2284"/>
      <c r="JD2284" t="s">
        <v>5651</v>
      </c>
      <c r="JE2284" t="s">
        <v>10866</v>
      </c>
      <c r="JF2284" t="s">
        <v>329</v>
      </c>
      <c r="JG2284">
        <v>7000</v>
      </c>
      <c r="JH2284" t="s">
        <v>330</v>
      </c>
      <c r="JR2284" t="s">
        <v>330</v>
      </c>
      <c r="KP2284" t="s">
        <v>330</v>
      </c>
      <c r="KS2284" t="s">
        <v>330</v>
      </c>
      <c r="KV2284" t="s">
        <v>330</v>
      </c>
      <c r="KX2284" t="s">
        <v>329</v>
      </c>
      <c r="KZ2284">
        <f ca="1">OFFSET($A2284,,MATCH([2]Keys!$B$2,Data.Collect1Dump!$3:$3,0)-1)</f>
        <v>0</v>
      </c>
      <c r="LA2284" t="str">
        <f ca="1">OFFSET($A2284,,MATCH([2]Keys!$B$4,Data.Collect1Dump!$3:$3,0)-1)</f>
        <v>ochiwit@gmail.com</v>
      </c>
      <c r="LB2284">
        <f ca="1">OFFSET($A2284,,MATCH([2]Keys!$B$3,Data.Collect1Dump!$3:$3,0)-1)</f>
        <v>0</v>
      </c>
      <c r="LC2284">
        <f t="shared" ca="1" si="359"/>
        <v>0</v>
      </c>
      <c r="LD2284">
        <f t="shared" ca="1" si="359"/>
        <v>1</v>
      </c>
      <c r="LE2284">
        <f t="shared" ca="1" si="359"/>
        <v>0</v>
      </c>
      <c r="LF2284" s="2" t="e">
        <f t="shared" ca="1" si="360"/>
        <v>#N/A</v>
      </c>
      <c r="LG2284" s="2">
        <f t="shared" ca="1" si="361"/>
        <v>41596</v>
      </c>
      <c r="LH2284" s="2" t="e">
        <f t="shared" ca="1" si="362"/>
        <v>#N/A</v>
      </c>
      <c r="LI2284" t="e">
        <f t="shared" ca="1" si="363"/>
        <v>#N/A</v>
      </c>
      <c r="LJ2284" t="str">
        <f t="shared" ca="1" si="364"/>
        <v>ochiwit@gmail.com</v>
      </c>
      <c r="LK2284" t="e">
        <f t="shared" ca="1" si="365"/>
        <v>#N/A</v>
      </c>
      <c r="LL2284" t="str">
        <f t="shared" ca="1" si="357"/>
        <v>Token</v>
      </c>
      <c r="LM2284" t="str">
        <f t="shared" ca="1" si="358"/>
        <v>ochiwit@gmail.com</v>
      </c>
      <c r="LN2284" t="e">
        <f ca="1">OFFSET($A2284,,MATCH(OFFSET([2]Keys!C$1,MATCH(Data.Collect1Dump!$LL2284,[2]Keys!$A$2:$A$4,0),),Data.Collect1Dump!$3:$3,0)-1,)</f>
        <v>#VALUE!</v>
      </c>
      <c r="LO2284" s="2" t="e">
        <f t="shared" ca="1" si="366"/>
        <v>#VALUE!</v>
      </c>
    </row>
    <row r="2285" spans="1:327">
      <c r="A2285" t="s">
        <v>10867</v>
      </c>
      <c r="ID2285"/>
      <c r="JD2285" t="s">
        <v>5651</v>
      </c>
      <c r="JE2285" t="s">
        <v>10868</v>
      </c>
      <c r="JF2285" t="s">
        <v>329</v>
      </c>
      <c r="JG2285">
        <v>7000</v>
      </c>
      <c r="JH2285" t="s">
        <v>330</v>
      </c>
      <c r="JR2285" t="s">
        <v>330</v>
      </c>
      <c r="KP2285" t="s">
        <v>330</v>
      </c>
      <c r="KS2285" t="s">
        <v>330</v>
      </c>
      <c r="KV2285" t="s">
        <v>330</v>
      </c>
      <c r="KX2285" t="s">
        <v>329</v>
      </c>
      <c r="KZ2285">
        <f ca="1">OFFSET($A2285,,MATCH([2]Keys!$B$2,Data.Collect1Dump!$3:$3,0)-1)</f>
        <v>0</v>
      </c>
      <c r="LA2285" t="str">
        <f ca="1">OFFSET($A2285,,MATCH([2]Keys!$B$4,Data.Collect1Dump!$3:$3,0)-1)</f>
        <v>ochiwit@gmail.com</v>
      </c>
      <c r="LB2285">
        <f ca="1">OFFSET($A2285,,MATCH([2]Keys!$B$3,Data.Collect1Dump!$3:$3,0)-1)</f>
        <v>0</v>
      </c>
      <c r="LC2285">
        <f t="shared" ca="1" si="359"/>
        <v>0</v>
      </c>
      <c r="LD2285">
        <f t="shared" ca="1" si="359"/>
        <v>1</v>
      </c>
      <c r="LE2285">
        <f t="shared" ca="1" si="359"/>
        <v>0</v>
      </c>
      <c r="LF2285" s="2" t="e">
        <f t="shared" ca="1" si="360"/>
        <v>#N/A</v>
      </c>
      <c r="LG2285" s="2">
        <f t="shared" ca="1" si="361"/>
        <v>41589</v>
      </c>
      <c r="LH2285" s="2" t="e">
        <f t="shared" ca="1" si="362"/>
        <v>#N/A</v>
      </c>
      <c r="LI2285" t="e">
        <f t="shared" ca="1" si="363"/>
        <v>#N/A</v>
      </c>
      <c r="LJ2285" t="str">
        <f t="shared" ca="1" si="364"/>
        <v>ochiwit@gmail.com</v>
      </c>
      <c r="LK2285" t="e">
        <f t="shared" ca="1" si="365"/>
        <v>#N/A</v>
      </c>
      <c r="LL2285" t="str">
        <f t="shared" ca="1" si="357"/>
        <v>Token</v>
      </c>
      <c r="LM2285" t="str">
        <f t="shared" ca="1" si="358"/>
        <v>ochiwit@gmail.com</v>
      </c>
      <c r="LN2285" t="e">
        <f ca="1">OFFSET($A2285,,MATCH(OFFSET([2]Keys!C$1,MATCH(Data.Collect1Dump!$LL2285,[2]Keys!$A$2:$A$4,0),),Data.Collect1Dump!$3:$3,0)-1,)</f>
        <v>#VALUE!</v>
      </c>
      <c r="LO2285" s="2" t="e">
        <f t="shared" ca="1" si="366"/>
        <v>#VALUE!</v>
      </c>
    </row>
    <row r="2286" spans="1:327">
      <c r="A2286" t="s">
        <v>10869</v>
      </c>
      <c r="B2286" t="s">
        <v>6120</v>
      </c>
      <c r="C2286" t="s">
        <v>10870</v>
      </c>
      <c r="E2286" t="b">
        <v>1</v>
      </c>
      <c r="J2286" t="s">
        <v>15668</v>
      </c>
      <c r="K2286">
        <v>1</v>
      </c>
      <c r="L2286" t="s">
        <v>329</v>
      </c>
      <c r="M2286" t="s">
        <v>329</v>
      </c>
      <c r="N2286">
        <v>40000</v>
      </c>
      <c r="O2286" t="s">
        <v>329</v>
      </c>
      <c r="T2286" t="s">
        <v>330</v>
      </c>
      <c r="V2286" t="s">
        <v>329</v>
      </c>
      <c r="X2286">
        <v>1</v>
      </c>
      <c r="Y2286">
        <v>39700</v>
      </c>
      <c r="Z2286">
        <v>275</v>
      </c>
      <c r="AO2286">
        <v>10</v>
      </c>
      <c r="AQ2286">
        <v>5</v>
      </c>
      <c r="AV2286" t="b">
        <v>1</v>
      </c>
      <c r="BL2286" t="s">
        <v>329</v>
      </c>
      <c r="BM2286" t="s">
        <v>10871</v>
      </c>
      <c r="BN2286" t="s">
        <v>330</v>
      </c>
      <c r="BP2286">
        <v>0</v>
      </c>
      <c r="BQ2286">
        <v>0</v>
      </c>
      <c r="BR2286" t="b">
        <v>1</v>
      </c>
      <c r="BT2286" t="b">
        <v>1</v>
      </c>
      <c r="BU2286" t="b">
        <v>1</v>
      </c>
      <c r="BZ2286" t="b">
        <v>1</v>
      </c>
      <c r="CK2286">
        <v>3000</v>
      </c>
      <c r="CM2286">
        <v>1500</v>
      </c>
      <c r="CN2286">
        <v>14600</v>
      </c>
      <c r="CS2286">
        <v>20000</v>
      </c>
      <c r="DC2286" t="s">
        <v>329</v>
      </c>
      <c r="DD2286" t="b">
        <v>1</v>
      </c>
      <c r="DE2286" t="b">
        <v>1</v>
      </c>
      <c r="DG2286" t="b">
        <v>1</v>
      </c>
      <c r="DL2286" t="b">
        <v>1</v>
      </c>
      <c r="DM2286" t="b">
        <v>1</v>
      </c>
      <c r="DR2286" t="s">
        <v>329</v>
      </c>
      <c r="DX2286" t="b">
        <v>1</v>
      </c>
      <c r="EL2286" t="s">
        <v>330</v>
      </c>
      <c r="EN2286" t="s">
        <v>330</v>
      </c>
      <c r="EP2286" t="s">
        <v>330</v>
      </c>
      <c r="FN2286" t="s">
        <v>330</v>
      </c>
      <c r="GJ2286" t="s">
        <v>330</v>
      </c>
      <c r="GW2286" t="s">
        <v>330</v>
      </c>
      <c r="GZ2286" t="s">
        <v>330</v>
      </c>
      <c r="HC2286" t="s">
        <v>330</v>
      </c>
      <c r="HE2286" t="s">
        <v>330</v>
      </c>
      <c r="HG2286" t="s">
        <v>336</v>
      </c>
      <c r="HH2286" t="s">
        <v>329</v>
      </c>
      <c r="HI2286" t="s">
        <v>330</v>
      </c>
      <c r="HJ2286" t="s">
        <v>330</v>
      </c>
      <c r="HK2286" t="b">
        <v>1</v>
      </c>
      <c r="HO2286" t="s">
        <v>337</v>
      </c>
      <c r="HP2286" t="s">
        <v>10872</v>
      </c>
      <c r="HQ2286" t="s">
        <v>339</v>
      </c>
      <c r="HR2286" t="s">
        <v>10873</v>
      </c>
      <c r="HS2286" t="s">
        <v>10874</v>
      </c>
      <c r="IB2286" t="b">
        <v>1</v>
      </c>
      <c r="ID2286" t="s">
        <v>10875</v>
      </c>
      <c r="JD2286" t="s">
        <v>5651</v>
      </c>
      <c r="JE2286" t="s">
        <v>10876</v>
      </c>
      <c r="JF2286" t="s">
        <v>329</v>
      </c>
      <c r="JG2286">
        <v>7000</v>
      </c>
      <c r="JH2286" t="s">
        <v>330</v>
      </c>
      <c r="JR2286" t="s">
        <v>330</v>
      </c>
      <c r="KP2286" t="s">
        <v>330</v>
      </c>
      <c r="KS2286" t="s">
        <v>330</v>
      </c>
      <c r="KV2286" t="s">
        <v>330</v>
      </c>
      <c r="KX2286" t="s">
        <v>329</v>
      </c>
      <c r="KZ2286" t="str">
        <f ca="1">OFFSET($A2286,,MATCH([2]Keys!$B$2,Data.Collect1Dump!$3:$3,0)-1)</f>
        <v>ochollavic@gmail.com</v>
      </c>
      <c r="LA2286" t="str">
        <f ca="1">OFFSET($A2286,,MATCH([2]Keys!$B$4,Data.Collect1Dump!$3:$3,0)-1)</f>
        <v>ochiwit@gmail.com</v>
      </c>
      <c r="LB2286">
        <f ca="1">OFFSET($A2286,,MATCH([2]Keys!$B$3,Data.Collect1Dump!$3:$3,0)-1)</f>
        <v>0</v>
      </c>
      <c r="LC2286">
        <f t="shared" ca="1" si="359"/>
        <v>1</v>
      </c>
      <c r="LD2286">
        <f t="shared" ca="1" si="359"/>
        <v>1</v>
      </c>
      <c r="LE2286">
        <f t="shared" ca="1" si="359"/>
        <v>0</v>
      </c>
      <c r="LF2286" s="2">
        <f t="shared" ca="1" si="360"/>
        <v>41698</v>
      </c>
      <c r="LG2286" s="2">
        <f t="shared" ca="1" si="361"/>
        <v>41617</v>
      </c>
      <c r="LH2286" s="2" t="e">
        <f t="shared" ca="1" si="362"/>
        <v>#N/A</v>
      </c>
      <c r="LI2286" t="str">
        <f t="shared" ca="1" si="363"/>
        <v>ochollavic@gmail.com</v>
      </c>
      <c r="LJ2286" t="str">
        <f t="shared" ca="1" si="364"/>
        <v>ochiwit@gmail.com</v>
      </c>
      <c r="LK2286" t="e">
        <f t="shared" ca="1" si="365"/>
        <v>#N/A</v>
      </c>
      <c r="LL2286" t="str">
        <f t="shared" ca="1" si="357"/>
        <v>Lump Sum</v>
      </c>
      <c r="LM2286" t="str">
        <f t="shared" ca="1" si="358"/>
        <v>ochollavic@gmail.com</v>
      </c>
      <c r="LN2286" t="e">
        <f ca="1">OFFSET($A2286,,MATCH(OFFSET([2]Keys!C$1,MATCH(Data.Collect1Dump!$LL2286,[2]Keys!$A$2:$A$4,0),),Data.Collect1Dump!$3:$3,0)-1,)</f>
        <v>#VALUE!</v>
      </c>
      <c r="LO2286" s="2" t="e">
        <f t="shared" ca="1" si="366"/>
        <v>#VALUE!</v>
      </c>
    </row>
    <row r="2287" spans="1:327">
      <c r="A2287" t="s">
        <v>10877</v>
      </c>
      <c r="ID2287"/>
      <c r="JD2287" t="s">
        <v>5651</v>
      </c>
      <c r="JE2287" t="s">
        <v>10878</v>
      </c>
      <c r="JF2287" t="s">
        <v>329</v>
      </c>
      <c r="JG2287">
        <v>7000</v>
      </c>
      <c r="JH2287" t="s">
        <v>330</v>
      </c>
      <c r="JR2287" t="s">
        <v>330</v>
      </c>
      <c r="KP2287" t="s">
        <v>330</v>
      </c>
      <c r="KS2287" t="s">
        <v>330</v>
      </c>
      <c r="KV2287" t="s">
        <v>330</v>
      </c>
      <c r="KX2287" t="s">
        <v>329</v>
      </c>
      <c r="KZ2287">
        <f ca="1">OFFSET($A2287,,MATCH([2]Keys!$B$2,Data.Collect1Dump!$3:$3,0)-1)</f>
        <v>0</v>
      </c>
      <c r="LA2287" t="str">
        <f ca="1">OFFSET($A2287,,MATCH([2]Keys!$B$4,Data.Collect1Dump!$3:$3,0)-1)</f>
        <v>ochiwit@gmail.com</v>
      </c>
      <c r="LB2287">
        <f ca="1">OFFSET($A2287,,MATCH([2]Keys!$B$3,Data.Collect1Dump!$3:$3,0)-1)</f>
        <v>0</v>
      </c>
      <c r="LC2287">
        <f t="shared" ca="1" si="359"/>
        <v>0</v>
      </c>
      <c r="LD2287">
        <f t="shared" ca="1" si="359"/>
        <v>1</v>
      </c>
      <c r="LE2287">
        <f t="shared" ca="1" si="359"/>
        <v>0</v>
      </c>
      <c r="LF2287" s="2" t="e">
        <f t="shared" ca="1" si="360"/>
        <v>#N/A</v>
      </c>
      <c r="LG2287" s="2">
        <f t="shared" ca="1" si="361"/>
        <v>41589</v>
      </c>
      <c r="LH2287" s="2" t="e">
        <f t="shared" ca="1" si="362"/>
        <v>#N/A</v>
      </c>
      <c r="LI2287" t="e">
        <f t="shared" ca="1" si="363"/>
        <v>#N/A</v>
      </c>
      <c r="LJ2287" t="str">
        <f t="shared" ca="1" si="364"/>
        <v>ochiwit@gmail.com</v>
      </c>
      <c r="LK2287" t="e">
        <f t="shared" ca="1" si="365"/>
        <v>#N/A</v>
      </c>
      <c r="LL2287" t="str">
        <f t="shared" ca="1" si="357"/>
        <v>Token</v>
      </c>
      <c r="LM2287" t="str">
        <f t="shared" ca="1" si="358"/>
        <v>ochiwit@gmail.com</v>
      </c>
      <c r="LN2287" t="e">
        <f ca="1">OFFSET($A2287,,MATCH(OFFSET([2]Keys!C$1,MATCH(Data.Collect1Dump!$LL2287,[2]Keys!$A$2:$A$4,0),),Data.Collect1Dump!$3:$3,0)-1,)</f>
        <v>#VALUE!</v>
      </c>
      <c r="LO2287" s="2" t="e">
        <f t="shared" ca="1" si="366"/>
        <v>#VALUE!</v>
      </c>
    </row>
    <row r="2288" spans="1:327">
      <c r="A2288" t="s">
        <v>10879</v>
      </c>
      <c r="ID2288"/>
      <c r="JD2288" t="s">
        <v>5651</v>
      </c>
      <c r="JE2288" t="s">
        <v>10880</v>
      </c>
      <c r="JF2288" t="s">
        <v>330</v>
      </c>
      <c r="KZ2288">
        <f ca="1">OFFSET($A2288,,MATCH([2]Keys!$B$2,Data.Collect1Dump!$3:$3,0)-1)</f>
        <v>0</v>
      </c>
      <c r="LA2288" t="str">
        <f ca="1">OFFSET($A2288,,MATCH([2]Keys!$B$4,Data.Collect1Dump!$3:$3,0)-1)</f>
        <v>ochiwit@gmail.com</v>
      </c>
      <c r="LB2288">
        <f ca="1">OFFSET($A2288,,MATCH([2]Keys!$B$3,Data.Collect1Dump!$3:$3,0)-1)</f>
        <v>0</v>
      </c>
      <c r="LC2288">
        <f t="shared" ca="1" si="359"/>
        <v>0</v>
      </c>
      <c r="LD2288">
        <f t="shared" ca="1" si="359"/>
        <v>1</v>
      </c>
      <c r="LE2288">
        <f t="shared" ca="1" si="359"/>
        <v>0</v>
      </c>
      <c r="LF2288" s="2" t="e">
        <f t="shared" ca="1" si="360"/>
        <v>#N/A</v>
      </c>
      <c r="LG2288" s="2">
        <f t="shared" ca="1" si="361"/>
        <v>41614</v>
      </c>
      <c r="LH2288" s="2" t="e">
        <f t="shared" ca="1" si="362"/>
        <v>#N/A</v>
      </c>
      <c r="LI2288" t="e">
        <f t="shared" ca="1" si="363"/>
        <v>#N/A</v>
      </c>
      <c r="LJ2288" t="str">
        <f t="shared" ca="1" si="364"/>
        <v>ochiwit@gmail.com</v>
      </c>
      <c r="LK2288" t="e">
        <f t="shared" ca="1" si="365"/>
        <v>#N/A</v>
      </c>
      <c r="LL2288" t="str">
        <f t="shared" ca="1" si="357"/>
        <v>Token</v>
      </c>
      <c r="LM2288" t="str">
        <f t="shared" ca="1" si="358"/>
        <v>ochiwit@gmail.com</v>
      </c>
      <c r="LN2288" t="e">
        <f ca="1">OFFSET($A2288,,MATCH(OFFSET([2]Keys!C$1,MATCH(Data.Collect1Dump!$LL2288,[2]Keys!$A$2:$A$4,0),),Data.Collect1Dump!$3:$3,0)-1,)</f>
        <v>#VALUE!</v>
      </c>
      <c r="LO2288" s="2" t="e">
        <f t="shared" ca="1" si="366"/>
        <v>#VALUE!</v>
      </c>
    </row>
    <row r="2289" spans="1:327">
      <c r="A2289" t="s">
        <v>10881</v>
      </c>
      <c r="B2289" t="s">
        <v>6120</v>
      </c>
      <c r="C2289" t="s">
        <v>10882</v>
      </c>
      <c r="D2289" t="b">
        <v>1</v>
      </c>
      <c r="K2289">
        <v>1</v>
      </c>
      <c r="L2289" t="s">
        <v>329</v>
      </c>
      <c r="M2289" t="s">
        <v>329</v>
      </c>
      <c r="N2289">
        <v>40000</v>
      </c>
      <c r="O2289" t="s">
        <v>329</v>
      </c>
      <c r="T2289" t="s">
        <v>330</v>
      </c>
      <c r="V2289" t="s">
        <v>330</v>
      </c>
      <c r="W2289" t="s">
        <v>10883</v>
      </c>
      <c r="X2289">
        <v>2</v>
      </c>
      <c r="ID2289" t="s">
        <v>1689</v>
      </c>
      <c r="JD2289" t="s">
        <v>5659</v>
      </c>
      <c r="JE2289" t="s">
        <v>10884</v>
      </c>
      <c r="JF2289" t="s">
        <v>329</v>
      </c>
      <c r="JG2289">
        <v>6918</v>
      </c>
      <c r="JH2289" t="s">
        <v>330</v>
      </c>
      <c r="JR2289" t="s">
        <v>329</v>
      </c>
      <c r="JS2289" t="s">
        <v>10885</v>
      </c>
      <c r="JV2289" t="b">
        <v>1</v>
      </c>
      <c r="KG2289" t="b">
        <v>1</v>
      </c>
      <c r="KJ2289" t="b">
        <v>1</v>
      </c>
      <c r="KP2289" t="s">
        <v>330</v>
      </c>
      <c r="KS2289" t="s">
        <v>330</v>
      </c>
      <c r="KV2289" t="s">
        <v>330</v>
      </c>
      <c r="KX2289" t="s">
        <v>329</v>
      </c>
      <c r="KZ2289" t="str">
        <f ca="1">OFFSET($A2289,,MATCH([2]Keys!$B$2,Data.Collect1Dump!$3:$3,0)-1)</f>
        <v>ochollavic@gmail.com</v>
      </c>
      <c r="LA2289" t="str">
        <f ca="1">OFFSET($A2289,,MATCH([2]Keys!$B$4,Data.Collect1Dump!$3:$3,0)-1)</f>
        <v>arokaanne@gmail.com</v>
      </c>
      <c r="LB2289">
        <f ca="1">OFFSET($A2289,,MATCH([2]Keys!$B$3,Data.Collect1Dump!$3:$3,0)-1)</f>
        <v>0</v>
      </c>
      <c r="LC2289">
        <f t="shared" ca="1" si="359"/>
        <v>1</v>
      </c>
      <c r="LD2289">
        <f t="shared" ca="1" si="359"/>
        <v>1</v>
      </c>
      <c r="LE2289">
        <f t="shared" ca="1" si="359"/>
        <v>0</v>
      </c>
      <c r="LF2289" s="2">
        <f t="shared" ca="1" si="360"/>
        <v>41708</v>
      </c>
      <c r="LG2289" s="2">
        <f t="shared" ca="1" si="361"/>
        <v>41577</v>
      </c>
      <c r="LH2289" s="2" t="e">
        <f t="shared" ca="1" si="362"/>
        <v>#N/A</v>
      </c>
      <c r="LI2289" t="str">
        <f t="shared" ca="1" si="363"/>
        <v>ochollavic@gmail.com</v>
      </c>
      <c r="LJ2289" t="str">
        <f t="shared" ca="1" si="364"/>
        <v>arokaanne@gmail.com</v>
      </c>
      <c r="LK2289" t="e">
        <f t="shared" ca="1" si="365"/>
        <v>#N/A</v>
      </c>
      <c r="LL2289" t="str">
        <f t="shared" ca="1" si="357"/>
        <v>Lump Sum</v>
      </c>
      <c r="LM2289" t="str">
        <f t="shared" ca="1" si="358"/>
        <v>ochollavic@gmail.com</v>
      </c>
      <c r="LN2289" t="e">
        <f ca="1">OFFSET($A2289,,MATCH(OFFSET([2]Keys!C$1,MATCH(Data.Collect1Dump!$LL2289,[2]Keys!$A$2:$A$4,0),),Data.Collect1Dump!$3:$3,0)-1,)</f>
        <v>#VALUE!</v>
      </c>
      <c r="LO2289" s="2" t="e">
        <f t="shared" ca="1" si="366"/>
        <v>#VALUE!</v>
      </c>
    </row>
    <row r="2290" spans="1:327">
      <c r="A2290" t="s">
        <v>10886</v>
      </c>
      <c r="ID2290"/>
      <c r="JD2290" t="s">
        <v>5651</v>
      </c>
      <c r="JE2290" t="s">
        <v>10887</v>
      </c>
      <c r="JF2290" t="s">
        <v>329</v>
      </c>
      <c r="JG2290">
        <v>7000</v>
      </c>
      <c r="JH2290" t="s">
        <v>330</v>
      </c>
      <c r="JR2290" t="s">
        <v>330</v>
      </c>
      <c r="KP2290" t="s">
        <v>330</v>
      </c>
      <c r="KS2290" t="s">
        <v>329</v>
      </c>
      <c r="KT2290" t="s">
        <v>10888</v>
      </c>
      <c r="KU2290" t="s">
        <v>330</v>
      </c>
      <c r="KV2290" t="s">
        <v>330</v>
      </c>
      <c r="KX2290" t="s">
        <v>329</v>
      </c>
      <c r="KZ2290">
        <f ca="1">OFFSET($A2290,,MATCH([2]Keys!$B$2,Data.Collect1Dump!$3:$3,0)-1)</f>
        <v>0</v>
      </c>
      <c r="LA2290" t="str">
        <f ca="1">OFFSET($A2290,,MATCH([2]Keys!$B$4,Data.Collect1Dump!$3:$3,0)-1)</f>
        <v>ochiwit@gmail.com</v>
      </c>
      <c r="LB2290">
        <f ca="1">OFFSET($A2290,,MATCH([2]Keys!$B$3,Data.Collect1Dump!$3:$3,0)-1)</f>
        <v>0</v>
      </c>
      <c r="LC2290">
        <f t="shared" ca="1" si="359"/>
        <v>0</v>
      </c>
      <c r="LD2290">
        <f t="shared" ca="1" si="359"/>
        <v>1</v>
      </c>
      <c r="LE2290">
        <f t="shared" ca="1" si="359"/>
        <v>0</v>
      </c>
      <c r="LF2290" s="2" t="e">
        <f t="shared" ca="1" si="360"/>
        <v>#N/A</v>
      </c>
      <c r="LG2290" s="2">
        <f t="shared" ca="1" si="361"/>
        <v>41613</v>
      </c>
      <c r="LH2290" s="2" t="e">
        <f t="shared" ca="1" si="362"/>
        <v>#N/A</v>
      </c>
      <c r="LI2290" t="e">
        <f t="shared" ca="1" si="363"/>
        <v>#N/A</v>
      </c>
      <c r="LJ2290" t="str">
        <f t="shared" ca="1" si="364"/>
        <v>ochiwit@gmail.com</v>
      </c>
      <c r="LK2290" t="e">
        <f t="shared" ca="1" si="365"/>
        <v>#N/A</v>
      </c>
      <c r="LL2290" t="str">
        <f t="shared" ca="1" si="357"/>
        <v>Token</v>
      </c>
      <c r="LM2290" t="str">
        <f t="shared" ca="1" si="358"/>
        <v>ochiwit@gmail.com</v>
      </c>
      <c r="LN2290" t="e">
        <f ca="1">OFFSET($A2290,,MATCH(OFFSET([2]Keys!C$1,MATCH(Data.Collect1Dump!$LL2290,[2]Keys!$A$2:$A$4,0),),Data.Collect1Dump!$3:$3,0)-1,)</f>
        <v>#VALUE!</v>
      </c>
      <c r="LO2290" s="2" t="e">
        <f t="shared" ca="1" si="366"/>
        <v>#VALUE!</v>
      </c>
    </row>
    <row r="2291" spans="1:327">
      <c r="A2291" t="s">
        <v>10889</v>
      </c>
      <c r="B2291" t="s">
        <v>6120</v>
      </c>
      <c r="C2291" t="s">
        <v>10890</v>
      </c>
      <c r="D2291" t="b">
        <v>1</v>
      </c>
      <c r="K2291">
        <v>1</v>
      </c>
      <c r="L2291" t="s">
        <v>329</v>
      </c>
      <c r="M2291" t="s">
        <v>329</v>
      </c>
      <c r="N2291">
        <v>39900</v>
      </c>
      <c r="O2291" t="s">
        <v>329</v>
      </c>
      <c r="T2291" t="s">
        <v>330</v>
      </c>
      <c r="V2291" t="s">
        <v>329</v>
      </c>
      <c r="X2291">
        <v>2</v>
      </c>
      <c r="Y2291">
        <v>24000</v>
      </c>
      <c r="Z2291">
        <v>999</v>
      </c>
      <c r="AA2291">
        <v>15000</v>
      </c>
      <c r="AB2291">
        <v>999</v>
      </c>
      <c r="AO2291">
        <v>60</v>
      </c>
      <c r="AQ2291">
        <v>10</v>
      </c>
      <c r="AV2291" t="b">
        <v>1</v>
      </c>
      <c r="AX2291" t="b">
        <v>1</v>
      </c>
      <c r="BL2291" t="s">
        <v>329</v>
      </c>
      <c r="BM2291" t="s">
        <v>10891</v>
      </c>
      <c r="BN2291" t="s">
        <v>330</v>
      </c>
      <c r="BP2291">
        <v>0</v>
      </c>
      <c r="BQ2291">
        <v>3000</v>
      </c>
      <c r="BU2291" t="b">
        <v>1</v>
      </c>
      <c r="CN2291">
        <v>41500</v>
      </c>
      <c r="DC2291" t="s">
        <v>329</v>
      </c>
      <c r="DD2291" t="b">
        <v>1</v>
      </c>
      <c r="DL2291" t="b">
        <v>1</v>
      </c>
      <c r="DR2291" t="s">
        <v>329</v>
      </c>
      <c r="DZ2291" t="b">
        <v>1</v>
      </c>
      <c r="EL2291" t="s">
        <v>330</v>
      </c>
      <c r="EN2291" t="s">
        <v>330</v>
      </c>
      <c r="EP2291" t="s">
        <v>330</v>
      </c>
      <c r="FN2291" t="s">
        <v>330</v>
      </c>
      <c r="GJ2291" t="s">
        <v>330</v>
      </c>
      <c r="GW2291" t="s">
        <v>330</v>
      </c>
      <c r="GZ2291" t="s">
        <v>330</v>
      </c>
      <c r="HC2291" t="s">
        <v>330</v>
      </c>
      <c r="HE2291" t="s">
        <v>330</v>
      </c>
      <c r="HG2291" t="s">
        <v>336</v>
      </c>
      <c r="HH2291" t="s">
        <v>329</v>
      </c>
      <c r="HI2291" t="s">
        <v>330</v>
      </c>
      <c r="HJ2291" t="s">
        <v>330</v>
      </c>
      <c r="HK2291" t="b">
        <v>1</v>
      </c>
      <c r="HO2291" t="s">
        <v>337</v>
      </c>
      <c r="HP2291" t="s">
        <v>10892</v>
      </c>
      <c r="HQ2291" t="s">
        <v>339</v>
      </c>
      <c r="HR2291" t="s">
        <v>10893</v>
      </c>
      <c r="HS2291" t="s">
        <v>10894</v>
      </c>
      <c r="HU2291" t="b">
        <v>1</v>
      </c>
      <c r="HY2291" t="b">
        <v>1</v>
      </c>
      <c r="ID2291" t="s">
        <v>10895</v>
      </c>
      <c r="JD2291" t="s">
        <v>5659</v>
      </c>
      <c r="JE2291" t="s">
        <v>10896</v>
      </c>
      <c r="JF2291" t="s">
        <v>329</v>
      </c>
      <c r="JG2291">
        <v>6918</v>
      </c>
      <c r="JH2291" t="s">
        <v>330</v>
      </c>
      <c r="JR2291" t="s">
        <v>330</v>
      </c>
      <c r="KP2291" t="s">
        <v>330</v>
      </c>
      <c r="KS2291" t="s">
        <v>330</v>
      </c>
      <c r="KV2291" t="s">
        <v>330</v>
      </c>
      <c r="KX2291" t="s">
        <v>329</v>
      </c>
      <c r="KZ2291" t="str">
        <f ca="1">OFFSET($A2291,,MATCH([2]Keys!$B$2,Data.Collect1Dump!$3:$3,0)-1)</f>
        <v>ochollavic@gmail.com</v>
      </c>
      <c r="LA2291" t="str">
        <f ca="1">OFFSET($A2291,,MATCH([2]Keys!$B$4,Data.Collect1Dump!$3:$3,0)-1)</f>
        <v>arokaanne@gmail.com</v>
      </c>
      <c r="LB2291">
        <f ca="1">OFFSET($A2291,,MATCH([2]Keys!$B$3,Data.Collect1Dump!$3:$3,0)-1)</f>
        <v>0</v>
      </c>
      <c r="LC2291">
        <f t="shared" ca="1" si="359"/>
        <v>1</v>
      </c>
      <c r="LD2291">
        <f t="shared" ca="1" si="359"/>
        <v>1</v>
      </c>
      <c r="LE2291">
        <f t="shared" ca="1" si="359"/>
        <v>0</v>
      </c>
      <c r="LF2291" s="2">
        <f t="shared" ca="1" si="360"/>
        <v>41708</v>
      </c>
      <c r="LG2291" s="2">
        <f t="shared" ca="1" si="361"/>
        <v>41577</v>
      </c>
      <c r="LH2291" s="2" t="e">
        <f t="shared" ca="1" si="362"/>
        <v>#N/A</v>
      </c>
      <c r="LI2291" t="str">
        <f t="shared" ca="1" si="363"/>
        <v>ochollavic@gmail.com</v>
      </c>
      <c r="LJ2291" t="str">
        <f t="shared" ca="1" si="364"/>
        <v>arokaanne@gmail.com</v>
      </c>
      <c r="LK2291" t="e">
        <f t="shared" ca="1" si="365"/>
        <v>#N/A</v>
      </c>
      <c r="LL2291" t="str">
        <f t="shared" ca="1" si="357"/>
        <v>Lump Sum</v>
      </c>
      <c r="LM2291" t="str">
        <f t="shared" ca="1" si="358"/>
        <v>ochollavic@gmail.com</v>
      </c>
      <c r="LN2291" t="e">
        <f ca="1">OFFSET($A2291,,MATCH(OFFSET([2]Keys!C$1,MATCH(Data.Collect1Dump!$LL2291,[2]Keys!$A$2:$A$4,0),),Data.Collect1Dump!$3:$3,0)-1,)</f>
        <v>#VALUE!</v>
      </c>
      <c r="LO2291" s="2" t="e">
        <f t="shared" ca="1" si="366"/>
        <v>#VALUE!</v>
      </c>
    </row>
    <row r="2292" spans="1:327">
      <c r="A2292" t="s">
        <v>10897</v>
      </c>
      <c r="ID2292"/>
      <c r="JD2292" t="s">
        <v>5659</v>
      </c>
      <c r="JE2292" t="s">
        <v>10898</v>
      </c>
      <c r="JF2292" t="s">
        <v>329</v>
      </c>
      <c r="JG2292">
        <v>7000</v>
      </c>
      <c r="JH2292" t="s">
        <v>330</v>
      </c>
      <c r="JR2292" t="s">
        <v>330</v>
      </c>
      <c r="KP2292" t="s">
        <v>330</v>
      </c>
      <c r="KS2292" t="s">
        <v>330</v>
      </c>
      <c r="KV2292" t="s">
        <v>330</v>
      </c>
      <c r="KX2292" t="s">
        <v>329</v>
      </c>
      <c r="KZ2292">
        <f ca="1">OFFSET($A2292,,MATCH([2]Keys!$B$2,Data.Collect1Dump!$3:$3,0)-1)</f>
        <v>0</v>
      </c>
      <c r="LA2292" t="str">
        <f ca="1">OFFSET($A2292,,MATCH([2]Keys!$B$4,Data.Collect1Dump!$3:$3,0)-1)</f>
        <v>arokaanne@gmail.com</v>
      </c>
      <c r="LB2292">
        <f ca="1">OFFSET($A2292,,MATCH([2]Keys!$B$3,Data.Collect1Dump!$3:$3,0)-1)</f>
        <v>0</v>
      </c>
      <c r="LC2292">
        <f t="shared" ca="1" si="359"/>
        <v>0</v>
      </c>
      <c r="LD2292">
        <f t="shared" ca="1" si="359"/>
        <v>1</v>
      </c>
      <c r="LE2292">
        <f t="shared" ca="1" si="359"/>
        <v>0</v>
      </c>
      <c r="LF2292" s="2" t="e">
        <f t="shared" ca="1" si="360"/>
        <v>#N/A</v>
      </c>
      <c r="LG2292" s="2">
        <f t="shared" ca="1" si="361"/>
        <v>41577</v>
      </c>
      <c r="LH2292" s="2" t="e">
        <f t="shared" ca="1" si="362"/>
        <v>#N/A</v>
      </c>
      <c r="LI2292" t="e">
        <f t="shared" ca="1" si="363"/>
        <v>#N/A</v>
      </c>
      <c r="LJ2292" t="str">
        <f t="shared" ca="1" si="364"/>
        <v>arokaanne@gmail.com</v>
      </c>
      <c r="LK2292" t="e">
        <f t="shared" ca="1" si="365"/>
        <v>#N/A</v>
      </c>
      <c r="LL2292" t="str">
        <f t="shared" ca="1" si="357"/>
        <v>Token</v>
      </c>
      <c r="LM2292" t="str">
        <f t="shared" ca="1" si="358"/>
        <v>arokaanne@gmail.com</v>
      </c>
      <c r="LN2292" t="e">
        <f ca="1">OFFSET($A2292,,MATCH(OFFSET([2]Keys!C$1,MATCH(Data.Collect1Dump!$LL2292,[2]Keys!$A$2:$A$4,0),),Data.Collect1Dump!$3:$3,0)-1,)</f>
        <v>#VALUE!</v>
      </c>
      <c r="LO2292" s="2" t="e">
        <f t="shared" ca="1" si="366"/>
        <v>#VALUE!</v>
      </c>
    </row>
    <row r="2293" spans="1:327">
      <c r="A2293" t="s">
        <v>10899</v>
      </c>
      <c r="B2293" t="s">
        <v>6120</v>
      </c>
      <c r="C2293" t="s">
        <v>10900</v>
      </c>
      <c r="D2293" t="b">
        <v>1</v>
      </c>
      <c r="K2293">
        <v>1</v>
      </c>
      <c r="L2293" t="s">
        <v>329</v>
      </c>
      <c r="M2293" t="s">
        <v>329</v>
      </c>
      <c r="N2293">
        <v>39990</v>
      </c>
      <c r="O2293" t="s">
        <v>329</v>
      </c>
      <c r="T2293" t="s">
        <v>330</v>
      </c>
      <c r="V2293" t="s">
        <v>329</v>
      </c>
      <c r="X2293">
        <v>5</v>
      </c>
      <c r="Y2293">
        <v>19000</v>
      </c>
      <c r="Z2293">
        <v>999</v>
      </c>
      <c r="AA2293">
        <v>5000</v>
      </c>
      <c r="AB2293">
        <v>27</v>
      </c>
      <c r="AC2293">
        <v>10000</v>
      </c>
      <c r="AD2293">
        <v>27</v>
      </c>
      <c r="AE2293">
        <v>3000</v>
      </c>
      <c r="AG2293">
        <v>2500</v>
      </c>
      <c r="AH2293">
        <v>27</v>
      </c>
      <c r="AO2293">
        <v>30</v>
      </c>
      <c r="AQ2293">
        <v>10</v>
      </c>
      <c r="AU2293" t="b">
        <v>1</v>
      </c>
      <c r="AV2293" t="b">
        <v>1</v>
      </c>
      <c r="AX2293" t="b">
        <v>1</v>
      </c>
      <c r="AZ2293" t="b">
        <v>1</v>
      </c>
      <c r="BA2293" t="b">
        <v>1</v>
      </c>
      <c r="BL2293" t="s">
        <v>329</v>
      </c>
      <c r="BM2293" t="s">
        <v>10901</v>
      </c>
      <c r="BN2293" t="s">
        <v>330</v>
      </c>
      <c r="BP2293">
        <v>0</v>
      </c>
      <c r="BQ2293">
        <v>0</v>
      </c>
      <c r="BR2293" t="b">
        <v>1</v>
      </c>
      <c r="BU2293" t="b">
        <v>1</v>
      </c>
      <c r="CK2293">
        <v>6000</v>
      </c>
      <c r="CN2293">
        <v>32000</v>
      </c>
      <c r="DC2293" t="s">
        <v>329</v>
      </c>
      <c r="DD2293" t="b">
        <v>1</v>
      </c>
      <c r="DL2293" t="b">
        <v>1</v>
      </c>
      <c r="DR2293" t="s">
        <v>330</v>
      </c>
      <c r="EN2293" t="s">
        <v>330</v>
      </c>
      <c r="EP2293" t="s">
        <v>330</v>
      </c>
      <c r="FN2293" t="s">
        <v>330</v>
      </c>
      <c r="GJ2293" t="s">
        <v>330</v>
      </c>
      <c r="GW2293" t="s">
        <v>330</v>
      </c>
      <c r="GZ2293" t="s">
        <v>330</v>
      </c>
      <c r="HC2293" t="s">
        <v>330</v>
      </c>
      <c r="HE2293" t="s">
        <v>330</v>
      </c>
      <c r="HG2293" t="s">
        <v>526</v>
      </c>
      <c r="HH2293" t="s">
        <v>329</v>
      </c>
      <c r="HI2293" t="s">
        <v>330</v>
      </c>
      <c r="HJ2293" t="s">
        <v>330</v>
      </c>
      <c r="HK2293" t="b">
        <v>1</v>
      </c>
      <c r="HO2293" t="s">
        <v>337</v>
      </c>
      <c r="HP2293" t="s">
        <v>10902</v>
      </c>
      <c r="HQ2293" t="s">
        <v>339</v>
      </c>
      <c r="HR2293" t="s">
        <v>10903</v>
      </c>
      <c r="HS2293" t="s">
        <v>10904</v>
      </c>
      <c r="HU2293" t="b">
        <v>1</v>
      </c>
      <c r="HY2293" t="b">
        <v>1</v>
      </c>
      <c r="ID2293" t="s">
        <v>1689</v>
      </c>
      <c r="JD2293" t="s">
        <v>5659</v>
      </c>
      <c r="JE2293" t="s">
        <v>10905</v>
      </c>
      <c r="JF2293" t="s">
        <v>329</v>
      </c>
      <c r="JG2293">
        <v>6918</v>
      </c>
      <c r="JH2293" t="s">
        <v>330</v>
      </c>
      <c r="JR2293" t="s">
        <v>330</v>
      </c>
      <c r="KP2293" t="s">
        <v>330</v>
      </c>
      <c r="KS2293" t="s">
        <v>330</v>
      </c>
      <c r="KV2293" t="s">
        <v>330</v>
      </c>
      <c r="KX2293" t="s">
        <v>329</v>
      </c>
      <c r="KZ2293" t="str">
        <f ca="1">OFFSET($A2293,,MATCH([2]Keys!$B$2,Data.Collect1Dump!$3:$3,0)-1)</f>
        <v>ochollavic@gmail.com</v>
      </c>
      <c r="LA2293" t="str">
        <f ca="1">OFFSET($A2293,,MATCH([2]Keys!$B$4,Data.Collect1Dump!$3:$3,0)-1)</f>
        <v>arokaanne@gmail.com</v>
      </c>
      <c r="LB2293">
        <f ca="1">OFFSET($A2293,,MATCH([2]Keys!$B$3,Data.Collect1Dump!$3:$3,0)-1)</f>
        <v>0</v>
      </c>
      <c r="LC2293">
        <f t="shared" ca="1" si="359"/>
        <v>1</v>
      </c>
      <c r="LD2293">
        <f t="shared" ca="1" si="359"/>
        <v>1</v>
      </c>
      <c r="LE2293">
        <f t="shared" ca="1" si="359"/>
        <v>0</v>
      </c>
      <c r="LF2293" s="2">
        <f t="shared" ca="1" si="360"/>
        <v>41709</v>
      </c>
      <c r="LG2293" s="2">
        <f t="shared" ca="1" si="361"/>
        <v>41577</v>
      </c>
      <c r="LH2293" s="2" t="e">
        <f t="shared" ca="1" si="362"/>
        <v>#N/A</v>
      </c>
      <c r="LI2293" t="str">
        <f t="shared" ca="1" si="363"/>
        <v>ochollavic@gmail.com</v>
      </c>
      <c r="LJ2293" t="str">
        <f t="shared" ca="1" si="364"/>
        <v>arokaanne@gmail.com</v>
      </c>
      <c r="LK2293" t="e">
        <f t="shared" ca="1" si="365"/>
        <v>#N/A</v>
      </c>
      <c r="LL2293" t="str">
        <f t="shared" ca="1" si="357"/>
        <v>Lump Sum</v>
      </c>
      <c r="LM2293" t="str">
        <f t="shared" ca="1" si="358"/>
        <v>ochollavic@gmail.com</v>
      </c>
      <c r="LN2293" t="e">
        <f ca="1">OFFSET($A2293,,MATCH(OFFSET([2]Keys!C$1,MATCH(Data.Collect1Dump!$LL2293,[2]Keys!$A$2:$A$4,0),),Data.Collect1Dump!$3:$3,0)-1,)</f>
        <v>#VALUE!</v>
      </c>
      <c r="LO2293" s="2" t="e">
        <f t="shared" ca="1" si="366"/>
        <v>#VALUE!</v>
      </c>
    </row>
    <row r="2294" spans="1:327">
      <c r="A2294" t="s">
        <v>10906</v>
      </c>
      <c r="B2294" t="s">
        <v>6120</v>
      </c>
      <c r="C2294" t="s">
        <v>10907</v>
      </c>
      <c r="D2294" t="b">
        <v>1</v>
      </c>
      <c r="K2294">
        <v>1</v>
      </c>
      <c r="L2294" t="s">
        <v>329</v>
      </c>
      <c r="M2294" t="s">
        <v>329</v>
      </c>
      <c r="N2294">
        <v>39725</v>
      </c>
      <c r="O2294" t="s">
        <v>329</v>
      </c>
      <c r="T2294" t="s">
        <v>330</v>
      </c>
      <c r="V2294" t="s">
        <v>329</v>
      </c>
      <c r="X2294">
        <v>1</v>
      </c>
      <c r="Y2294">
        <v>39725</v>
      </c>
      <c r="Z2294">
        <v>275</v>
      </c>
      <c r="AO2294">
        <v>45</v>
      </c>
      <c r="AQ2294">
        <v>20</v>
      </c>
      <c r="AS2294" t="b">
        <v>1</v>
      </c>
      <c r="AU2294" t="b">
        <v>1</v>
      </c>
      <c r="AV2294" t="b">
        <v>1</v>
      </c>
      <c r="AX2294" t="b">
        <v>1</v>
      </c>
      <c r="BA2294" t="b">
        <v>1</v>
      </c>
      <c r="BL2294" t="s">
        <v>329</v>
      </c>
      <c r="BM2294" t="s">
        <v>10908</v>
      </c>
      <c r="BN2294" t="s">
        <v>330</v>
      </c>
      <c r="BP2294">
        <v>0</v>
      </c>
      <c r="BQ2294">
        <v>0</v>
      </c>
      <c r="BR2294" t="b">
        <v>1</v>
      </c>
      <c r="BU2294" t="b">
        <v>1</v>
      </c>
      <c r="BW2294" t="b">
        <v>1</v>
      </c>
      <c r="BZ2294" t="b">
        <v>1</v>
      </c>
      <c r="CK2294">
        <v>4000</v>
      </c>
      <c r="CN2294">
        <v>30000</v>
      </c>
      <c r="CP2294">
        <v>2000</v>
      </c>
      <c r="CS2294">
        <v>3000</v>
      </c>
      <c r="DC2294" t="s">
        <v>329</v>
      </c>
      <c r="DD2294" t="b">
        <v>1</v>
      </c>
      <c r="DE2294" t="b">
        <v>1</v>
      </c>
      <c r="DM2294" t="b">
        <v>1</v>
      </c>
      <c r="DR2294" t="s">
        <v>329</v>
      </c>
      <c r="DU2294" t="b">
        <v>1</v>
      </c>
      <c r="EL2294" t="s">
        <v>330</v>
      </c>
      <c r="EN2294" t="s">
        <v>330</v>
      </c>
      <c r="EP2294" t="s">
        <v>330</v>
      </c>
      <c r="FN2294" t="s">
        <v>330</v>
      </c>
      <c r="GJ2294" t="s">
        <v>330</v>
      </c>
      <c r="GW2294" t="s">
        <v>330</v>
      </c>
      <c r="GZ2294" t="s">
        <v>330</v>
      </c>
      <c r="HC2294" t="s">
        <v>330</v>
      </c>
      <c r="HE2294" t="s">
        <v>330</v>
      </c>
      <c r="HG2294" t="s">
        <v>336</v>
      </c>
      <c r="HH2294" t="s">
        <v>329</v>
      </c>
      <c r="HI2294" t="s">
        <v>330</v>
      </c>
      <c r="HJ2294" t="s">
        <v>330</v>
      </c>
      <c r="HK2294" t="b">
        <v>1</v>
      </c>
      <c r="HO2294" t="s">
        <v>337</v>
      </c>
      <c r="HP2294" t="s">
        <v>10909</v>
      </c>
      <c r="HQ2294" t="s">
        <v>339</v>
      </c>
      <c r="HR2294" t="s">
        <v>10910</v>
      </c>
      <c r="HS2294" t="s">
        <v>10911</v>
      </c>
      <c r="HU2294" t="b">
        <v>1</v>
      </c>
      <c r="HY2294" t="b">
        <v>1</v>
      </c>
      <c r="IC2294" t="b">
        <v>1</v>
      </c>
      <c r="ID2294" t="s">
        <v>1689</v>
      </c>
      <c r="JD2294" t="s">
        <v>5651</v>
      </c>
      <c r="JE2294" t="s">
        <v>10912</v>
      </c>
      <c r="JF2294" t="s">
        <v>329</v>
      </c>
      <c r="JG2294">
        <v>6918</v>
      </c>
      <c r="JH2294" t="s">
        <v>330</v>
      </c>
      <c r="JR2294" t="s">
        <v>330</v>
      </c>
      <c r="KP2294" t="s">
        <v>330</v>
      </c>
      <c r="KS2294" t="s">
        <v>330</v>
      </c>
      <c r="KV2294" t="s">
        <v>330</v>
      </c>
      <c r="KX2294" t="s">
        <v>329</v>
      </c>
      <c r="KZ2294" t="str">
        <f ca="1">OFFSET($A2294,,MATCH([2]Keys!$B$2,Data.Collect1Dump!$3:$3,0)-1)</f>
        <v>ochollavic@gmail.com</v>
      </c>
      <c r="LA2294" t="str">
        <f ca="1">OFFSET($A2294,,MATCH([2]Keys!$B$4,Data.Collect1Dump!$3:$3,0)-1)</f>
        <v>ochiwit@gmail.com</v>
      </c>
      <c r="LB2294">
        <f ca="1">OFFSET($A2294,,MATCH([2]Keys!$B$3,Data.Collect1Dump!$3:$3,0)-1)</f>
        <v>0</v>
      </c>
      <c r="LC2294">
        <f t="shared" ca="1" si="359"/>
        <v>1</v>
      </c>
      <c r="LD2294">
        <f t="shared" ca="1" si="359"/>
        <v>1</v>
      </c>
      <c r="LE2294">
        <f t="shared" ca="1" si="359"/>
        <v>0</v>
      </c>
      <c r="LF2294" s="2">
        <f t="shared" ca="1" si="360"/>
        <v>41709</v>
      </c>
      <c r="LG2294" s="2">
        <f t="shared" ca="1" si="361"/>
        <v>41576</v>
      </c>
      <c r="LH2294" s="2" t="e">
        <f t="shared" ca="1" si="362"/>
        <v>#N/A</v>
      </c>
      <c r="LI2294" t="str">
        <f t="shared" ca="1" si="363"/>
        <v>ochollavic@gmail.com</v>
      </c>
      <c r="LJ2294" t="str">
        <f t="shared" ca="1" si="364"/>
        <v>ochiwit@gmail.com</v>
      </c>
      <c r="LK2294" t="e">
        <f t="shared" ca="1" si="365"/>
        <v>#N/A</v>
      </c>
      <c r="LL2294" t="str">
        <f t="shared" ca="1" si="357"/>
        <v>Lump Sum</v>
      </c>
      <c r="LM2294" t="str">
        <f t="shared" ca="1" si="358"/>
        <v>ochollavic@gmail.com</v>
      </c>
      <c r="LN2294" t="e">
        <f ca="1">OFFSET($A2294,,MATCH(OFFSET([2]Keys!C$1,MATCH(Data.Collect1Dump!$LL2294,[2]Keys!$A$2:$A$4,0),),Data.Collect1Dump!$3:$3,0)-1,)</f>
        <v>#VALUE!</v>
      </c>
      <c r="LO2294" s="2" t="e">
        <f t="shared" ca="1" si="366"/>
        <v>#VALUE!</v>
      </c>
    </row>
    <row r="2295" spans="1:327">
      <c r="A2295" t="s">
        <v>10913</v>
      </c>
      <c r="ID2295"/>
      <c r="JD2295" t="s">
        <v>5651</v>
      </c>
      <c r="JE2295" t="s">
        <v>10914</v>
      </c>
      <c r="JF2295" t="s">
        <v>329</v>
      </c>
      <c r="JG2295">
        <v>6900</v>
      </c>
      <c r="JH2295" t="s">
        <v>330</v>
      </c>
      <c r="JR2295" t="s">
        <v>330</v>
      </c>
      <c r="KP2295" t="s">
        <v>330</v>
      </c>
      <c r="KS2295" t="s">
        <v>330</v>
      </c>
      <c r="KV2295" t="s">
        <v>330</v>
      </c>
      <c r="KX2295" t="s">
        <v>329</v>
      </c>
      <c r="KZ2295">
        <f ca="1">OFFSET($A2295,,MATCH([2]Keys!$B$2,Data.Collect1Dump!$3:$3,0)-1)</f>
        <v>0</v>
      </c>
      <c r="LA2295" t="str">
        <f ca="1">OFFSET($A2295,,MATCH([2]Keys!$B$4,Data.Collect1Dump!$3:$3,0)-1)</f>
        <v>ochiwit@gmail.com</v>
      </c>
      <c r="LB2295">
        <f ca="1">OFFSET($A2295,,MATCH([2]Keys!$B$3,Data.Collect1Dump!$3:$3,0)-1)</f>
        <v>0</v>
      </c>
      <c r="LC2295">
        <f t="shared" ca="1" si="359"/>
        <v>0</v>
      </c>
      <c r="LD2295">
        <f t="shared" ca="1" si="359"/>
        <v>1</v>
      </c>
      <c r="LE2295">
        <f t="shared" ca="1" si="359"/>
        <v>0</v>
      </c>
      <c r="LF2295" s="2" t="e">
        <f t="shared" ca="1" si="360"/>
        <v>#N/A</v>
      </c>
      <c r="LG2295" s="2">
        <f t="shared" ca="1" si="361"/>
        <v>41576</v>
      </c>
      <c r="LH2295" s="2" t="e">
        <f t="shared" ca="1" si="362"/>
        <v>#N/A</v>
      </c>
      <c r="LI2295" t="e">
        <f t="shared" ca="1" si="363"/>
        <v>#N/A</v>
      </c>
      <c r="LJ2295" t="str">
        <f t="shared" ca="1" si="364"/>
        <v>ochiwit@gmail.com</v>
      </c>
      <c r="LK2295" t="e">
        <f t="shared" ca="1" si="365"/>
        <v>#N/A</v>
      </c>
      <c r="LL2295" t="str">
        <f t="shared" ca="1" si="357"/>
        <v>Token</v>
      </c>
      <c r="LM2295" t="str">
        <f t="shared" ca="1" si="358"/>
        <v>ochiwit@gmail.com</v>
      </c>
      <c r="LN2295" t="e">
        <f ca="1">OFFSET($A2295,,MATCH(OFFSET([2]Keys!C$1,MATCH(Data.Collect1Dump!$LL2295,[2]Keys!$A$2:$A$4,0),),Data.Collect1Dump!$3:$3,0)-1,)</f>
        <v>#VALUE!</v>
      </c>
      <c r="LO2295" s="2" t="e">
        <f t="shared" ca="1" si="366"/>
        <v>#VALUE!</v>
      </c>
    </row>
    <row r="2296" spans="1:327">
      <c r="A2296" t="s">
        <v>10915</v>
      </c>
      <c r="ID2296"/>
      <c r="JD2296" t="s">
        <v>5659</v>
      </c>
      <c r="JE2296" t="s">
        <v>10916</v>
      </c>
      <c r="JF2296" t="s">
        <v>329</v>
      </c>
      <c r="JG2296">
        <v>7000</v>
      </c>
      <c r="JH2296" t="s">
        <v>330</v>
      </c>
      <c r="JR2296" t="s">
        <v>329</v>
      </c>
      <c r="JS2296" t="s">
        <v>10917</v>
      </c>
      <c r="JU2296" t="b">
        <v>1</v>
      </c>
      <c r="KD2296" t="b">
        <v>1</v>
      </c>
      <c r="KF2296" t="b">
        <v>1</v>
      </c>
      <c r="KG2296" t="b">
        <v>1</v>
      </c>
      <c r="KJ2296" t="b">
        <v>1</v>
      </c>
      <c r="KP2296" t="s">
        <v>330</v>
      </c>
      <c r="KS2296" t="s">
        <v>330</v>
      </c>
      <c r="KV2296" t="s">
        <v>330</v>
      </c>
      <c r="KX2296" t="s">
        <v>329</v>
      </c>
      <c r="KZ2296">
        <f ca="1">OFFSET($A2296,,MATCH([2]Keys!$B$2,Data.Collect1Dump!$3:$3,0)-1)</f>
        <v>0</v>
      </c>
      <c r="LA2296" t="str">
        <f ca="1">OFFSET($A2296,,MATCH([2]Keys!$B$4,Data.Collect1Dump!$3:$3,0)-1)</f>
        <v>arokaanne@gmail.com</v>
      </c>
      <c r="LB2296">
        <f ca="1">OFFSET($A2296,,MATCH([2]Keys!$B$3,Data.Collect1Dump!$3:$3,0)-1)</f>
        <v>0</v>
      </c>
      <c r="LC2296">
        <f t="shared" ca="1" si="359"/>
        <v>0</v>
      </c>
      <c r="LD2296">
        <f t="shared" ca="1" si="359"/>
        <v>1</v>
      </c>
      <c r="LE2296">
        <f t="shared" ca="1" si="359"/>
        <v>0</v>
      </c>
      <c r="LF2296" s="2" t="e">
        <f t="shared" ca="1" si="360"/>
        <v>#N/A</v>
      </c>
      <c r="LG2296" s="2">
        <f t="shared" ca="1" si="361"/>
        <v>41578</v>
      </c>
      <c r="LH2296" s="2" t="e">
        <f t="shared" ca="1" si="362"/>
        <v>#N/A</v>
      </c>
      <c r="LI2296" t="e">
        <f t="shared" ca="1" si="363"/>
        <v>#N/A</v>
      </c>
      <c r="LJ2296" t="str">
        <f t="shared" ca="1" si="364"/>
        <v>arokaanne@gmail.com</v>
      </c>
      <c r="LK2296" t="e">
        <f t="shared" ca="1" si="365"/>
        <v>#N/A</v>
      </c>
      <c r="LL2296" t="str">
        <f t="shared" ca="1" si="357"/>
        <v>Token</v>
      </c>
      <c r="LM2296" t="str">
        <f t="shared" ca="1" si="358"/>
        <v>arokaanne@gmail.com</v>
      </c>
      <c r="LN2296" t="e">
        <f ca="1">OFFSET($A2296,,MATCH(OFFSET([2]Keys!C$1,MATCH(Data.Collect1Dump!$LL2296,[2]Keys!$A$2:$A$4,0),),Data.Collect1Dump!$3:$3,0)-1,)</f>
        <v>#VALUE!</v>
      </c>
      <c r="LO2296" s="2" t="e">
        <f t="shared" ca="1" si="366"/>
        <v>#VALUE!</v>
      </c>
    </row>
    <row r="2297" spans="1:327">
      <c r="A2297" t="s">
        <v>10918</v>
      </c>
      <c r="B2297" t="s">
        <v>6120</v>
      </c>
      <c r="C2297" t="s">
        <v>10919</v>
      </c>
      <c r="D2297" t="b">
        <v>1</v>
      </c>
      <c r="K2297">
        <v>1</v>
      </c>
      <c r="L2297" t="s">
        <v>329</v>
      </c>
      <c r="M2297" t="s">
        <v>329</v>
      </c>
      <c r="N2297">
        <v>39800</v>
      </c>
      <c r="O2297" t="s">
        <v>329</v>
      </c>
      <c r="T2297" t="s">
        <v>330</v>
      </c>
      <c r="V2297" t="s">
        <v>329</v>
      </c>
      <c r="X2297">
        <v>2</v>
      </c>
      <c r="Y2297">
        <v>21000</v>
      </c>
      <c r="Z2297">
        <v>999</v>
      </c>
      <c r="AA2297">
        <v>18000</v>
      </c>
      <c r="AB2297">
        <v>999</v>
      </c>
      <c r="AO2297">
        <v>25</v>
      </c>
      <c r="AQ2297">
        <v>7</v>
      </c>
      <c r="AU2297" t="b">
        <v>1</v>
      </c>
      <c r="AV2297" t="b">
        <v>1</v>
      </c>
      <c r="AX2297" t="b">
        <v>1</v>
      </c>
      <c r="BL2297" t="s">
        <v>329</v>
      </c>
      <c r="BM2297" t="s">
        <v>10920</v>
      </c>
      <c r="BN2297" t="s">
        <v>330</v>
      </c>
      <c r="BP2297">
        <v>3000</v>
      </c>
      <c r="BQ2297">
        <v>0</v>
      </c>
      <c r="BR2297" t="b">
        <v>1</v>
      </c>
      <c r="BS2297" t="b">
        <v>1</v>
      </c>
      <c r="BU2297" t="b">
        <v>1</v>
      </c>
      <c r="CK2297">
        <v>3000</v>
      </c>
      <c r="CL2297">
        <v>3000</v>
      </c>
      <c r="CN2297">
        <v>36700</v>
      </c>
      <c r="DC2297" t="s">
        <v>329</v>
      </c>
      <c r="DD2297" t="b">
        <v>1</v>
      </c>
      <c r="DE2297" t="b">
        <v>1</v>
      </c>
      <c r="DM2297" t="b">
        <v>1</v>
      </c>
      <c r="DR2297" t="s">
        <v>329</v>
      </c>
      <c r="DU2297" t="b">
        <v>1</v>
      </c>
      <c r="EL2297" t="s">
        <v>330</v>
      </c>
      <c r="EN2297" t="s">
        <v>330</v>
      </c>
      <c r="EP2297" t="s">
        <v>330</v>
      </c>
      <c r="FN2297" t="s">
        <v>330</v>
      </c>
      <c r="GJ2297" t="s">
        <v>330</v>
      </c>
      <c r="GW2297" t="s">
        <v>330</v>
      </c>
      <c r="GZ2297" t="s">
        <v>330</v>
      </c>
      <c r="HC2297" t="s">
        <v>330</v>
      </c>
      <c r="HE2297" t="s">
        <v>330</v>
      </c>
      <c r="HG2297" t="s">
        <v>336</v>
      </c>
      <c r="HH2297" t="s">
        <v>329</v>
      </c>
      <c r="HI2297" t="s">
        <v>330</v>
      </c>
      <c r="HJ2297" t="s">
        <v>330</v>
      </c>
      <c r="HK2297" t="b">
        <v>1</v>
      </c>
      <c r="HO2297" t="s">
        <v>337</v>
      </c>
      <c r="HP2297" t="s">
        <v>10921</v>
      </c>
      <c r="HQ2297" t="s">
        <v>339</v>
      </c>
      <c r="HR2297" t="s">
        <v>10922</v>
      </c>
      <c r="HS2297" t="s">
        <v>10923</v>
      </c>
      <c r="HU2297" t="b">
        <v>1</v>
      </c>
      <c r="HX2297" t="b">
        <v>1</v>
      </c>
      <c r="HY2297" t="b">
        <v>1</v>
      </c>
      <c r="ID2297" t="s">
        <v>1689</v>
      </c>
      <c r="JD2297" t="s">
        <v>5659</v>
      </c>
      <c r="JE2297" t="s">
        <v>10924</v>
      </c>
      <c r="JF2297" t="s">
        <v>329</v>
      </c>
      <c r="JG2297">
        <v>6918</v>
      </c>
      <c r="JH2297" t="s">
        <v>330</v>
      </c>
      <c r="JR2297" t="s">
        <v>330</v>
      </c>
      <c r="KP2297" t="s">
        <v>330</v>
      </c>
      <c r="KS2297" t="s">
        <v>330</v>
      </c>
      <c r="KV2297" t="s">
        <v>330</v>
      </c>
      <c r="KX2297" t="s">
        <v>329</v>
      </c>
      <c r="KZ2297" t="str">
        <f ca="1">OFFSET($A2297,,MATCH([2]Keys!$B$2,Data.Collect1Dump!$3:$3,0)-1)</f>
        <v>ochollavic@gmail.com</v>
      </c>
      <c r="LA2297" t="str">
        <f ca="1">OFFSET($A2297,,MATCH([2]Keys!$B$4,Data.Collect1Dump!$3:$3,0)-1)</f>
        <v>arokaanne@gmail.com</v>
      </c>
      <c r="LB2297">
        <f ca="1">OFFSET($A2297,,MATCH([2]Keys!$B$3,Data.Collect1Dump!$3:$3,0)-1)</f>
        <v>0</v>
      </c>
      <c r="LC2297">
        <f t="shared" ca="1" si="359"/>
        <v>1</v>
      </c>
      <c r="LD2297">
        <f t="shared" ca="1" si="359"/>
        <v>1</v>
      </c>
      <c r="LE2297">
        <f t="shared" ca="1" si="359"/>
        <v>0</v>
      </c>
      <c r="LF2297" s="2">
        <f t="shared" ca="1" si="360"/>
        <v>41709</v>
      </c>
      <c r="LG2297" s="2">
        <f t="shared" ca="1" si="361"/>
        <v>41578</v>
      </c>
      <c r="LH2297" s="2" t="e">
        <f t="shared" ca="1" si="362"/>
        <v>#N/A</v>
      </c>
      <c r="LI2297" t="str">
        <f t="shared" ca="1" si="363"/>
        <v>ochollavic@gmail.com</v>
      </c>
      <c r="LJ2297" t="str">
        <f t="shared" ca="1" si="364"/>
        <v>arokaanne@gmail.com</v>
      </c>
      <c r="LK2297" t="e">
        <f t="shared" ca="1" si="365"/>
        <v>#N/A</v>
      </c>
      <c r="LL2297" t="str">
        <f t="shared" ca="1" si="357"/>
        <v>Lump Sum</v>
      </c>
      <c r="LM2297" t="str">
        <f t="shared" ca="1" si="358"/>
        <v>ochollavic@gmail.com</v>
      </c>
      <c r="LN2297" t="e">
        <f ca="1">OFFSET($A2297,,MATCH(OFFSET([2]Keys!C$1,MATCH(Data.Collect1Dump!$LL2297,[2]Keys!$A$2:$A$4,0),),Data.Collect1Dump!$3:$3,0)-1,)</f>
        <v>#VALUE!</v>
      </c>
      <c r="LO2297" s="2" t="e">
        <f t="shared" ca="1" si="366"/>
        <v>#VALUE!</v>
      </c>
    </row>
    <row r="2298" spans="1:327">
      <c r="A2298" t="s">
        <v>10925</v>
      </c>
      <c r="ID2298"/>
      <c r="JD2298" t="s">
        <v>5651</v>
      </c>
      <c r="JE2298" t="s">
        <v>10926</v>
      </c>
      <c r="JF2298" t="s">
        <v>329</v>
      </c>
      <c r="JG2298">
        <v>7000</v>
      </c>
      <c r="JH2298" t="s">
        <v>330</v>
      </c>
      <c r="JR2298" t="s">
        <v>330</v>
      </c>
      <c r="KP2298" t="s">
        <v>330</v>
      </c>
      <c r="KS2298" t="s">
        <v>330</v>
      </c>
      <c r="KV2298" t="s">
        <v>330</v>
      </c>
      <c r="KX2298" t="s">
        <v>329</v>
      </c>
      <c r="KZ2298">
        <f ca="1">OFFSET($A2298,,MATCH([2]Keys!$B$2,Data.Collect1Dump!$3:$3,0)-1)</f>
        <v>0</v>
      </c>
      <c r="LA2298" t="str">
        <f ca="1">OFFSET($A2298,,MATCH([2]Keys!$B$4,Data.Collect1Dump!$3:$3,0)-1)</f>
        <v>ochiwit@gmail.com</v>
      </c>
      <c r="LB2298">
        <f ca="1">OFFSET($A2298,,MATCH([2]Keys!$B$3,Data.Collect1Dump!$3:$3,0)-1)</f>
        <v>0</v>
      </c>
      <c r="LC2298">
        <f t="shared" ca="1" si="359"/>
        <v>0</v>
      </c>
      <c r="LD2298">
        <f t="shared" ca="1" si="359"/>
        <v>1</v>
      </c>
      <c r="LE2298">
        <f t="shared" ca="1" si="359"/>
        <v>0</v>
      </c>
      <c r="LF2298" s="2" t="e">
        <f t="shared" ca="1" si="360"/>
        <v>#N/A</v>
      </c>
      <c r="LG2298" s="2">
        <f t="shared" ca="1" si="361"/>
        <v>41618</v>
      </c>
      <c r="LH2298" s="2" t="e">
        <f t="shared" ca="1" si="362"/>
        <v>#N/A</v>
      </c>
      <c r="LI2298" t="e">
        <f t="shared" ca="1" si="363"/>
        <v>#N/A</v>
      </c>
      <c r="LJ2298" t="str">
        <f t="shared" ca="1" si="364"/>
        <v>ochiwit@gmail.com</v>
      </c>
      <c r="LK2298" t="e">
        <f t="shared" ca="1" si="365"/>
        <v>#N/A</v>
      </c>
      <c r="LL2298" t="str">
        <f t="shared" ca="1" si="357"/>
        <v>Token</v>
      </c>
      <c r="LM2298" t="str">
        <f t="shared" ca="1" si="358"/>
        <v>ochiwit@gmail.com</v>
      </c>
      <c r="LN2298" t="e">
        <f ca="1">OFFSET($A2298,,MATCH(OFFSET([2]Keys!C$1,MATCH(Data.Collect1Dump!$LL2298,[2]Keys!$A$2:$A$4,0),),Data.Collect1Dump!$3:$3,0)-1,)</f>
        <v>#VALUE!</v>
      </c>
      <c r="LO2298" s="2" t="e">
        <f t="shared" ca="1" si="366"/>
        <v>#VALUE!</v>
      </c>
    </row>
    <row r="2299" spans="1:327">
      <c r="A2299" t="s">
        <v>10927</v>
      </c>
      <c r="B2299" t="s">
        <v>6120</v>
      </c>
      <c r="C2299" t="s">
        <v>10928</v>
      </c>
      <c r="D2299" t="b">
        <v>1</v>
      </c>
      <c r="K2299">
        <v>1</v>
      </c>
      <c r="L2299" t="s">
        <v>329</v>
      </c>
      <c r="M2299" t="s">
        <v>329</v>
      </c>
      <c r="N2299">
        <v>39900</v>
      </c>
      <c r="O2299" t="s">
        <v>329</v>
      </c>
      <c r="T2299" t="s">
        <v>330</v>
      </c>
      <c r="V2299" t="s">
        <v>329</v>
      </c>
      <c r="X2299">
        <v>1</v>
      </c>
      <c r="Y2299">
        <v>39700</v>
      </c>
      <c r="Z2299">
        <v>999</v>
      </c>
      <c r="AO2299">
        <v>30</v>
      </c>
      <c r="AQ2299">
        <v>5</v>
      </c>
      <c r="AV2299" t="b">
        <v>1</v>
      </c>
      <c r="AX2299" t="b">
        <v>1</v>
      </c>
      <c r="BA2299" t="b">
        <v>1</v>
      </c>
      <c r="BL2299" t="s">
        <v>329</v>
      </c>
      <c r="BM2299" t="s">
        <v>10929</v>
      </c>
      <c r="BN2299" t="s">
        <v>415</v>
      </c>
      <c r="BP2299">
        <v>6000</v>
      </c>
      <c r="BQ2299">
        <v>0</v>
      </c>
      <c r="BR2299" t="b">
        <v>1</v>
      </c>
      <c r="BS2299" t="b">
        <v>1</v>
      </c>
      <c r="BT2299" t="b">
        <v>1</v>
      </c>
      <c r="BU2299" t="b">
        <v>1</v>
      </c>
      <c r="CK2299">
        <v>5000</v>
      </c>
      <c r="CL2299">
        <v>2500</v>
      </c>
      <c r="CM2299">
        <v>2500</v>
      </c>
      <c r="CN2299">
        <v>35000</v>
      </c>
      <c r="DC2299" t="s">
        <v>329</v>
      </c>
      <c r="DD2299" t="b">
        <v>1</v>
      </c>
      <c r="DE2299" t="b">
        <v>1</v>
      </c>
      <c r="DL2299" t="b">
        <v>1</v>
      </c>
      <c r="DR2299" t="s">
        <v>329</v>
      </c>
      <c r="EJ2299" t="b">
        <v>1</v>
      </c>
      <c r="EL2299" t="s">
        <v>330</v>
      </c>
      <c r="EN2299" t="s">
        <v>330</v>
      </c>
      <c r="EP2299" t="s">
        <v>329</v>
      </c>
      <c r="EQ2299" t="s">
        <v>10930</v>
      </c>
      <c r="ER2299" t="b">
        <v>1</v>
      </c>
      <c r="FD2299" t="b">
        <v>1</v>
      </c>
      <c r="FH2299" t="b">
        <v>1</v>
      </c>
      <c r="FN2299" t="s">
        <v>330</v>
      </c>
      <c r="GJ2299" t="s">
        <v>330</v>
      </c>
      <c r="GW2299" t="s">
        <v>330</v>
      </c>
      <c r="GZ2299" t="s">
        <v>330</v>
      </c>
      <c r="HC2299" t="s">
        <v>330</v>
      </c>
      <c r="HE2299" t="s">
        <v>330</v>
      </c>
      <c r="HG2299" t="s">
        <v>336</v>
      </c>
      <c r="HH2299" t="s">
        <v>329</v>
      </c>
      <c r="HI2299" t="s">
        <v>330</v>
      </c>
      <c r="HJ2299" t="s">
        <v>330</v>
      </c>
      <c r="HM2299" t="b">
        <v>1</v>
      </c>
      <c r="HO2299" t="s">
        <v>337</v>
      </c>
      <c r="HP2299" t="s">
        <v>10931</v>
      </c>
      <c r="HQ2299" t="s">
        <v>339</v>
      </c>
      <c r="HR2299" t="s">
        <v>10932</v>
      </c>
      <c r="HS2299" t="s">
        <v>10933</v>
      </c>
      <c r="HZ2299" t="b">
        <v>1</v>
      </c>
      <c r="ID2299" t="s">
        <v>1689</v>
      </c>
      <c r="JD2299" t="s">
        <v>5659</v>
      </c>
      <c r="JE2299" t="s">
        <v>10934</v>
      </c>
      <c r="JF2299" t="s">
        <v>329</v>
      </c>
      <c r="JG2299">
        <v>6918</v>
      </c>
      <c r="JH2299" t="s">
        <v>330</v>
      </c>
      <c r="JR2299" t="s">
        <v>329</v>
      </c>
      <c r="JS2299" t="s">
        <v>10935</v>
      </c>
      <c r="KD2299" t="b">
        <v>1</v>
      </c>
      <c r="KF2299" t="b">
        <v>1</v>
      </c>
      <c r="KJ2299" t="b">
        <v>1</v>
      </c>
      <c r="KP2299" t="s">
        <v>330</v>
      </c>
      <c r="KS2299" t="s">
        <v>329</v>
      </c>
      <c r="KT2299" t="s">
        <v>10936</v>
      </c>
      <c r="KU2299" t="s">
        <v>330</v>
      </c>
      <c r="KV2299" t="s">
        <v>330</v>
      </c>
      <c r="KX2299" t="s">
        <v>329</v>
      </c>
      <c r="KZ2299" t="str">
        <f ca="1">OFFSET($A2299,,MATCH([2]Keys!$B$2,Data.Collect1Dump!$3:$3,0)-1)</f>
        <v>ochollavic@gmail.com</v>
      </c>
      <c r="LA2299" t="str">
        <f ca="1">OFFSET($A2299,,MATCH([2]Keys!$B$4,Data.Collect1Dump!$3:$3,0)-1)</f>
        <v>arokaanne@gmail.com</v>
      </c>
      <c r="LB2299">
        <f ca="1">OFFSET($A2299,,MATCH([2]Keys!$B$3,Data.Collect1Dump!$3:$3,0)-1)</f>
        <v>0</v>
      </c>
      <c r="LC2299">
        <f t="shared" ca="1" si="359"/>
        <v>1</v>
      </c>
      <c r="LD2299">
        <f t="shared" ca="1" si="359"/>
        <v>1</v>
      </c>
      <c r="LE2299">
        <f t="shared" ca="1" si="359"/>
        <v>0</v>
      </c>
      <c r="LF2299" s="2">
        <f t="shared" ca="1" si="360"/>
        <v>41709</v>
      </c>
      <c r="LG2299" s="2">
        <f t="shared" ca="1" si="361"/>
        <v>41579</v>
      </c>
      <c r="LH2299" s="2" t="e">
        <f t="shared" ca="1" si="362"/>
        <v>#N/A</v>
      </c>
      <c r="LI2299" t="str">
        <f t="shared" ca="1" si="363"/>
        <v>ochollavic@gmail.com</v>
      </c>
      <c r="LJ2299" t="str">
        <f t="shared" ca="1" si="364"/>
        <v>arokaanne@gmail.com</v>
      </c>
      <c r="LK2299" t="e">
        <f t="shared" ca="1" si="365"/>
        <v>#N/A</v>
      </c>
      <c r="LL2299" t="str">
        <f t="shared" ca="1" si="357"/>
        <v>Lump Sum</v>
      </c>
      <c r="LM2299" t="str">
        <f t="shared" ca="1" si="358"/>
        <v>ochollavic@gmail.com</v>
      </c>
      <c r="LN2299" t="e">
        <f ca="1">OFFSET($A2299,,MATCH(OFFSET([2]Keys!C$1,MATCH(Data.Collect1Dump!$LL2299,[2]Keys!$A$2:$A$4,0),),Data.Collect1Dump!$3:$3,0)-1,)</f>
        <v>#VALUE!</v>
      </c>
      <c r="LO2299" s="2" t="e">
        <f t="shared" ca="1" si="366"/>
        <v>#VALUE!</v>
      </c>
    </row>
    <row r="2300" spans="1:327">
      <c r="A2300" t="s">
        <v>10937</v>
      </c>
      <c r="ID2300"/>
      <c r="JD2300" t="s">
        <v>378</v>
      </c>
      <c r="JE2300" t="s">
        <v>10938</v>
      </c>
      <c r="JF2300" t="s">
        <v>329</v>
      </c>
      <c r="JG2300">
        <v>6900</v>
      </c>
      <c r="JH2300" t="s">
        <v>330</v>
      </c>
      <c r="JR2300" t="s">
        <v>330</v>
      </c>
      <c r="KP2300" t="s">
        <v>330</v>
      </c>
      <c r="KS2300" t="s">
        <v>330</v>
      </c>
      <c r="KV2300" t="s">
        <v>330</v>
      </c>
      <c r="KX2300" t="s">
        <v>329</v>
      </c>
      <c r="KZ2300">
        <f ca="1">OFFSET($A2300,,MATCH([2]Keys!$B$2,Data.Collect1Dump!$3:$3,0)-1)</f>
        <v>0</v>
      </c>
      <c r="LA2300" t="str">
        <f ca="1">OFFSET($A2300,,MATCH([2]Keys!$B$4,Data.Collect1Dump!$3:$3,0)-1)</f>
        <v>anne.aroka@givedirectly.org</v>
      </c>
      <c r="LB2300">
        <f ca="1">OFFSET($A2300,,MATCH([2]Keys!$B$3,Data.Collect1Dump!$3:$3,0)-1)</f>
        <v>0</v>
      </c>
      <c r="LC2300">
        <f t="shared" ca="1" si="359"/>
        <v>0</v>
      </c>
      <c r="LD2300">
        <f t="shared" ca="1" si="359"/>
        <v>1</v>
      </c>
      <c r="LE2300">
        <f t="shared" ca="1" si="359"/>
        <v>0</v>
      </c>
      <c r="LF2300" s="2" t="e">
        <f t="shared" ca="1" si="360"/>
        <v>#N/A</v>
      </c>
      <c r="LG2300" s="2">
        <f t="shared" ca="1" si="361"/>
        <v>41596</v>
      </c>
      <c r="LH2300" s="2" t="e">
        <f t="shared" ca="1" si="362"/>
        <v>#N/A</v>
      </c>
      <c r="LI2300" t="e">
        <f t="shared" ca="1" si="363"/>
        <v>#N/A</v>
      </c>
      <c r="LJ2300" t="str">
        <f t="shared" ca="1" si="364"/>
        <v>anne.aroka@givedirectly.org</v>
      </c>
      <c r="LK2300" t="e">
        <f t="shared" ca="1" si="365"/>
        <v>#N/A</v>
      </c>
      <c r="LL2300" t="str">
        <f t="shared" ca="1" si="357"/>
        <v>Token</v>
      </c>
      <c r="LM2300" t="str">
        <f t="shared" ca="1" si="358"/>
        <v>anne.aroka@givedirectly.org</v>
      </c>
      <c r="LN2300" t="e">
        <f ca="1">OFFSET($A2300,,MATCH(OFFSET([2]Keys!C$1,MATCH(Data.Collect1Dump!$LL2300,[2]Keys!$A$2:$A$4,0),),Data.Collect1Dump!$3:$3,0)-1,)</f>
        <v>#VALUE!</v>
      </c>
      <c r="LO2300" s="2" t="e">
        <f t="shared" ca="1" si="366"/>
        <v>#VALUE!</v>
      </c>
    </row>
    <row r="2301" spans="1:327">
      <c r="A2301" t="s">
        <v>10939</v>
      </c>
      <c r="ID2301"/>
      <c r="JD2301" t="s">
        <v>5659</v>
      </c>
      <c r="JE2301" t="s">
        <v>10940</v>
      </c>
      <c r="JF2301" t="s">
        <v>329</v>
      </c>
      <c r="JG2301">
        <v>7000</v>
      </c>
      <c r="JH2301" t="s">
        <v>330</v>
      </c>
      <c r="JR2301" t="s">
        <v>330</v>
      </c>
      <c r="KP2301" t="s">
        <v>330</v>
      </c>
      <c r="KS2301" t="s">
        <v>330</v>
      </c>
      <c r="KV2301" t="s">
        <v>330</v>
      </c>
      <c r="KX2301" t="s">
        <v>329</v>
      </c>
      <c r="KZ2301">
        <f ca="1">OFFSET($A2301,,MATCH([2]Keys!$B$2,Data.Collect1Dump!$3:$3,0)-1)</f>
        <v>0</v>
      </c>
      <c r="LA2301" t="str">
        <f ca="1">OFFSET($A2301,,MATCH([2]Keys!$B$4,Data.Collect1Dump!$3:$3,0)-1)</f>
        <v>arokaanne@gmail.com</v>
      </c>
      <c r="LB2301">
        <f ca="1">OFFSET($A2301,,MATCH([2]Keys!$B$3,Data.Collect1Dump!$3:$3,0)-1)</f>
        <v>0</v>
      </c>
      <c r="LC2301">
        <f t="shared" ca="1" si="359"/>
        <v>0</v>
      </c>
      <c r="LD2301">
        <f t="shared" ca="1" si="359"/>
        <v>1</v>
      </c>
      <c r="LE2301">
        <f t="shared" ca="1" si="359"/>
        <v>0</v>
      </c>
      <c r="LF2301" s="2" t="e">
        <f t="shared" ca="1" si="360"/>
        <v>#N/A</v>
      </c>
      <c r="LG2301" s="2">
        <f t="shared" ca="1" si="361"/>
        <v>41579</v>
      </c>
      <c r="LH2301" s="2" t="e">
        <f t="shared" ca="1" si="362"/>
        <v>#N/A</v>
      </c>
      <c r="LI2301" t="e">
        <f t="shared" ca="1" si="363"/>
        <v>#N/A</v>
      </c>
      <c r="LJ2301" t="str">
        <f t="shared" ca="1" si="364"/>
        <v>arokaanne@gmail.com</v>
      </c>
      <c r="LK2301" t="e">
        <f t="shared" ca="1" si="365"/>
        <v>#N/A</v>
      </c>
      <c r="LL2301" t="str">
        <f t="shared" ca="1" si="357"/>
        <v>Token</v>
      </c>
      <c r="LM2301" t="str">
        <f t="shared" ca="1" si="358"/>
        <v>arokaanne@gmail.com</v>
      </c>
      <c r="LN2301" t="e">
        <f ca="1">OFFSET($A2301,,MATCH(OFFSET([2]Keys!C$1,MATCH(Data.Collect1Dump!$LL2301,[2]Keys!$A$2:$A$4,0),),Data.Collect1Dump!$3:$3,0)-1,)</f>
        <v>#VALUE!</v>
      </c>
      <c r="LO2301" s="2" t="e">
        <f t="shared" ca="1" si="366"/>
        <v>#VALUE!</v>
      </c>
    </row>
    <row r="2302" spans="1:327">
      <c r="A2302" t="s">
        <v>10941</v>
      </c>
      <c r="ID2302"/>
      <c r="JD2302" t="s">
        <v>378</v>
      </c>
      <c r="JE2302" t="s">
        <v>10942</v>
      </c>
      <c r="JF2302" t="s">
        <v>329</v>
      </c>
      <c r="JG2302">
        <v>7000</v>
      </c>
      <c r="JH2302" t="s">
        <v>330</v>
      </c>
      <c r="JR2302" t="s">
        <v>330</v>
      </c>
      <c r="KP2302" t="s">
        <v>330</v>
      </c>
      <c r="KS2302" t="s">
        <v>330</v>
      </c>
      <c r="KV2302" t="s">
        <v>330</v>
      </c>
      <c r="KX2302" t="s">
        <v>329</v>
      </c>
      <c r="KZ2302">
        <f ca="1">OFFSET($A2302,,MATCH([2]Keys!$B$2,Data.Collect1Dump!$3:$3,0)-1)</f>
        <v>0</v>
      </c>
      <c r="LA2302" t="str">
        <f ca="1">OFFSET($A2302,,MATCH([2]Keys!$B$4,Data.Collect1Dump!$3:$3,0)-1)</f>
        <v>anne.aroka@givedirectly.org</v>
      </c>
      <c r="LB2302">
        <f ca="1">OFFSET($A2302,,MATCH([2]Keys!$B$3,Data.Collect1Dump!$3:$3,0)-1)</f>
        <v>0</v>
      </c>
      <c r="LC2302">
        <f t="shared" ca="1" si="359"/>
        <v>0</v>
      </c>
      <c r="LD2302">
        <f t="shared" ca="1" si="359"/>
        <v>1</v>
      </c>
      <c r="LE2302">
        <f t="shared" ca="1" si="359"/>
        <v>0</v>
      </c>
      <c r="LF2302" s="2" t="e">
        <f t="shared" ca="1" si="360"/>
        <v>#N/A</v>
      </c>
      <c r="LG2302" s="2">
        <f t="shared" ca="1" si="361"/>
        <v>41596</v>
      </c>
      <c r="LH2302" s="2" t="e">
        <f t="shared" ca="1" si="362"/>
        <v>#N/A</v>
      </c>
      <c r="LI2302" t="e">
        <f t="shared" ca="1" si="363"/>
        <v>#N/A</v>
      </c>
      <c r="LJ2302" t="str">
        <f t="shared" ca="1" si="364"/>
        <v>anne.aroka@givedirectly.org</v>
      </c>
      <c r="LK2302" t="e">
        <f t="shared" ca="1" si="365"/>
        <v>#N/A</v>
      </c>
      <c r="LL2302" t="str">
        <f t="shared" ca="1" si="357"/>
        <v>Token</v>
      </c>
      <c r="LM2302" t="str">
        <f t="shared" ca="1" si="358"/>
        <v>anne.aroka@givedirectly.org</v>
      </c>
      <c r="LN2302" t="e">
        <f ca="1">OFFSET($A2302,,MATCH(OFFSET([2]Keys!C$1,MATCH(Data.Collect1Dump!$LL2302,[2]Keys!$A$2:$A$4,0),),Data.Collect1Dump!$3:$3,0)-1,)</f>
        <v>#VALUE!</v>
      </c>
      <c r="LO2302" s="2" t="e">
        <f t="shared" ca="1" si="366"/>
        <v>#VALUE!</v>
      </c>
    </row>
    <row r="2303" spans="1:327">
      <c r="A2303" t="s">
        <v>10943</v>
      </c>
      <c r="ID2303"/>
      <c r="JD2303" t="s">
        <v>378</v>
      </c>
      <c r="JE2303" t="s">
        <v>10944</v>
      </c>
      <c r="JF2303" t="s">
        <v>329</v>
      </c>
      <c r="JG2303">
        <v>6912</v>
      </c>
      <c r="JH2303" t="s">
        <v>330</v>
      </c>
      <c r="JR2303" t="s">
        <v>330</v>
      </c>
      <c r="KP2303" t="s">
        <v>330</v>
      </c>
      <c r="KS2303" t="s">
        <v>330</v>
      </c>
      <c r="KV2303" t="s">
        <v>330</v>
      </c>
      <c r="KX2303" t="s">
        <v>329</v>
      </c>
      <c r="KZ2303">
        <f ca="1">OFFSET($A2303,,MATCH([2]Keys!$B$2,Data.Collect1Dump!$3:$3,0)-1)</f>
        <v>0</v>
      </c>
      <c r="LA2303" t="str">
        <f ca="1">OFFSET($A2303,,MATCH([2]Keys!$B$4,Data.Collect1Dump!$3:$3,0)-1)</f>
        <v>anne.aroka@givedirectly.org</v>
      </c>
      <c r="LB2303">
        <f ca="1">OFFSET($A2303,,MATCH([2]Keys!$B$3,Data.Collect1Dump!$3:$3,0)-1)</f>
        <v>0</v>
      </c>
      <c r="LC2303">
        <f t="shared" ca="1" si="359"/>
        <v>0</v>
      </c>
      <c r="LD2303">
        <f t="shared" ca="1" si="359"/>
        <v>1</v>
      </c>
      <c r="LE2303">
        <f t="shared" ca="1" si="359"/>
        <v>0</v>
      </c>
      <c r="LF2303" s="2" t="e">
        <f t="shared" ca="1" si="360"/>
        <v>#N/A</v>
      </c>
      <c r="LG2303" s="2">
        <f t="shared" ca="1" si="361"/>
        <v>41596</v>
      </c>
      <c r="LH2303" s="2" t="e">
        <f t="shared" ca="1" si="362"/>
        <v>#N/A</v>
      </c>
      <c r="LI2303" t="e">
        <f t="shared" ca="1" si="363"/>
        <v>#N/A</v>
      </c>
      <c r="LJ2303" t="str">
        <f t="shared" ca="1" si="364"/>
        <v>anne.aroka@givedirectly.org</v>
      </c>
      <c r="LK2303" t="e">
        <f t="shared" ca="1" si="365"/>
        <v>#N/A</v>
      </c>
      <c r="LL2303" t="str">
        <f t="shared" ca="1" si="357"/>
        <v>Token</v>
      </c>
      <c r="LM2303" t="str">
        <f t="shared" ca="1" si="358"/>
        <v>anne.aroka@givedirectly.org</v>
      </c>
      <c r="LN2303" t="e">
        <f ca="1">OFFSET($A2303,,MATCH(OFFSET([2]Keys!C$1,MATCH(Data.Collect1Dump!$LL2303,[2]Keys!$A$2:$A$4,0),),Data.Collect1Dump!$3:$3,0)-1,)</f>
        <v>#VALUE!</v>
      </c>
      <c r="LO2303" s="2" t="e">
        <f t="shared" ca="1" si="366"/>
        <v>#VALUE!</v>
      </c>
    </row>
    <row r="2304" spans="1:327">
      <c r="A2304" t="s">
        <v>10945</v>
      </c>
      <c r="ID2304"/>
      <c r="JD2304" t="s">
        <v>4392</v>
      </c>
      <c r="JE2304" t="s">
        <v>10946</v>
      </c>
      <c r="JF2304" t="s">
        <v>329</v>
      </c>
      <c r="JG2304">
        <v>7000</v>
      </c>
      <c r="JH2304" t="s">
        <v>330</v>
      </c>
      <c r="JR2304" t="s">
        <v>330</v>
      </c>
      <c r="KP2304" t="s">
        <v>330</v>
      </c>
      <c r="KS2304" t="s">
        <v>330</v>
      </c>
      <c r="KV2304" t="s">
        <v>330</v>
      </c>
      <c r="KX2304" t="s">
        <v>329</v>
      </c>
      <c r="KZ2304">
        <f ca="1">OFFSET($A2304,,MATCH([2]Keys!$B$2,Data.Collect1Dump!$3:$3,0)-1)</f>
        <v>0</v>
      </c>
      <c r="LA2304" t="str">
        <f ca="1">OFFSET($A2304,,MATCH([2]Keys!$B$4,Data.Collect1Dump!$3:$3,0)-1)</f>
        <v>ezekielogadho@gmail.com</v>
      </c>
      <c r="LB2304">
        <f ca="1">OFFSET($A2304,,MATCH([2]Keys!$B$3,Data.Collect1Dump!$3:$3,0)-1)</f>
        <v>0</v>
      </c>
      <c r="LC2304">
        <f t="shared" ca="1" si="359"/>
        <v>0</v>
      </c>
      <c r="LD2304">
        <f t="shared" ca="1" si="359"/>
        <v>1</v>
      </c>
      <c r="LE2304">
        <f t="shared" ca="1" si="359"/>
        <v>0</v>
      </c>
      <c r="LF2304" s="2" t="e">
        <f t="shared" ca="1" si="360"/>
        <v>#N/A</v>
      </c>
      <c r="LG2304" s="2">
        <f t="shared" ca="1" si="361"/>
        <v>41722</v>
      </c>
      <c r="LH2304" s="2" t="e">
        <f t="shared" ca="1" si="362"/>
        <v>#N/A</v>
      </c>
      <c r="LI2304" t="e">
        <f t="shared" ca="1" si="363"/>
        <v>#N/A</v>
      </c>
      <c r="LJ2304" t="str">
        <f t="shared" ca="1" si="364"/>
        <v>ezekielogadho@gmail.com</v>
      </c>
      <c r="LK2304" t="e">
        <f t="shared" ca="1" si="365"/>
        <v>#N/A</v>
      </c>
      <c r="LL2304" t="str">
        <f t="shared" ca="1" si="357"/>
        <v>Token</v>
      </c>
      <c r="LM2304" t="str">
        <f t="shared" ca="1" si="358"/>
        <v>ezekielogadho@gmail.com</v>
      </c>
      <c r="LN2304" t="e">
        <f ca="1">OFFSET($A2304,,MATCH(OFFSET([2]Keys!C$1,MATCH(Data.Collect1Dump!$LL2304,[2]Keys!$A$2:$A$4,0),),Data.Collect1Dump!$3:$3,0)-1,)</f>
        <v>#VALUE!</v>
      </c>
      <c r="LO2304" s="2" t="e">
        <f t="shared" ca="1" si="366"/>
        <v>#VALUE!</v>
      </c>
    </row>
    <row r="2305" spans="1:327">
      <c r="A2305" t="s">
        <v>10947</v>
      </c>
      <c r="ID2305"/>
      <c r="JD2305" t="s">
        <v>5659</v>
      </c>
      <c r="JE2305" t="s">
        <v>10948</v>
      </c>
      <c r="JF2305" t="s">
        <v>329</v>
      </c>
      <c r="JG2305">
        <v>7000</v>
      </c>
      <c r="JH2305" t="s">
        <v>330</v>
      </c>
      <c r="JR2305" t="s">
        <v>330</v>
      </c>
      <c r="KP2305" t="s">
        <v>330</v>
      </c>
      <c r="KS2305" t="s">
        <v>330</v>
      </c>
      <c r="KV2305" t="s">
        <v>330</v>
      </c>
      <c r="KX2305" t="s">
        <v>329</v>
      </c>
      <c r="KZ2305">
        <f ca="1">OFFSET($A2305,,MATCH([2]Keys!$B$2,Data.Collect1Dump!$3:$3,0)-1)</f>
        <v>0</v>
      </c>
      <c r="LA2305" t="str">
        <f ca="1">OFFSET($A2305,,MATCH([2]Keys!$B$4,Data.Collect1Dump!$3:$3,0)-1)</f>
        <v>arokaanne@gmail.com</v>
      </c>
      <c r="LB2305">
        <f ca="1">OFFSET($A2305,,MATCH([2]Keys!$B$3,Data.Collect1Dump!$3:$3,0)-1)</f>
        <v>0</v>
      </c>
      <c r="LC2305">
        <f t="shared" ca="1" si="359"/>
        <v>0</v>
      </c>
      <c r="LD2305">
        <f t="shared" ca="1" si="359"/>
        <v>1</v>
      </c>
      <c r="LE2305">
        <f t="shared" ca="1" si="359"/>
        <v>0</v>
      </c>
      <c r="LF2305" s="2" t="e">
        <f t="shared" ca="1" si="360"/>
        <v>#N/A</v>
      </c>
      <c r="LG2305" s="2">
        <f t="shared" ca="1" si="361"/>
        <v>41578</v>
      </c>
      <c r="LH2305" s="2" t="e">
        <f t="shared" ca="1" si="362"/>
        <v>#N/A</v>
      </c>
      <c r="LI2305" t="e">
        <f t="shared" ca="1" si="363"/>
        <v>#N/A</v>
      </c>
      <c r="LJ2305" t="str">
        <f t="shared" ca="1" si="364"/>
        <v>arokaanne@gmail.com</v>
      </c>
      <c r="LK2305" t="e">
        <f t="shared" ca="1" si="365"/>
        <v>#N/A</v>
      </c>
      <c r="LL2305" t="str">
        <f t="shared" ca="1" si="357"/>
        <v>Token</v>
      </c>
      <c r="LM2305" t="str">
        <f t="shared" ca="1" si="358"/>
        <v>arokaanne@gmail.com</v>
      </c>
      <c r="LN2305" t="e">
        <f ca="1">OFFSET($A2305,,MATCH(OFFSET([2]Keys!C$1,MATCH(Data.Collect1Dump!$LL2305,[2]Keys!$A$2:$A$4,0),),Data.Collect1Dump!$3:$3,0)-1,)</f>
        <v>#VALUE!</v>
      </c>
      <c r="LO2305" s="2" t="e">
        <f t="shared" ca="1" si="366"/>
        <v>#VALUE!</v>
      </c>
    </row>
    <row r="2306" spans="1:327">
      <c r="A2306" t="s">
        <v>10949</v>
      </c>
      <c r="ID2306"/>
      <c r="JD2306" t="s">
        <v>5651</v>
      </c>
      <c r="JE2306" t="s">
        <v>10950</v>
      </c>
      <c r="JF2306" t="s">
        <v>329</v>
      </c>
      <c r="JG2306">
        <v>7000</v>
      </c>
      <c r="JH2306" t="s">
        <v>330</v>
      </c>
      <c r="JR2306" t="s">
        <v>330</v>
      </c>
      <c r="KP2306" t="s">
        <v>330</v>
      </c>
      <c r="KS2306" t="s">
        <v>330</v>
      </c>
      <c r="KV2306" t="s">
        <v>330</v>
      </c>
      <c r="KX2306" t="s">
        <v>329</v>
      </c>
      <c r="KZ2306">
        <f ca="1">OFFSET($A2306,,MATCH([2]Keys!$B$2,Data.Collect1Dump!$3:$3,0)-1)</f>
        <v>0</v>
      </c>
      <c r="LA2306" t="str">
        <f ca="1">OFFSET($A2306,,MATCH([2]Keys!$B$4,Data.Collect1Dump!$3:$3,0)-1)</f>
        <v>ochiwit@gmail.com</v>
      </c>
      <c r="LB2306">
        <f ca="1">OFFSET($A2306,,MATCH([2]Keys!$B$3,Data.Collect1Dump!$3:$3,0)-1)</f>
        <v>0</v>
      </c>
      <c r="LC2306">
        <f t="shared" ca="1" si="359"/>
        <v>0</v>
      </c>
      <c r="LD2306">
        <f t="shared" ca="1" si="359"/>
        <v>1</v>
      </c>
      <c r="LE2306">
        <f t="shared" ca="1" si="359"/>
        <v>0</v>
      </c>
      <c r="LF2306" s="2" t="e">
        <f t="shared" ca="1" si="360"/>
        <v>#N/A</v>
      </c>
      <c r="LG2306" s="2">
        <f t="shared" ca="1" si="361"/>
        <v>41613</v>
      </c>
      <c r="LH2306" s="2" t="e">
        <f t="shared" ca="1" si="362"/>
        <v>#N/A</v>
      </c>
      <c r="LI2306" t="e">
        <f t="shared" ca="1" si="363"/>
        <v>#N/A</v>
      </c>
      <c r="LJ2306" t="str">
        <f t="shared" ca="1" si="364"/>
        <v>ochiwit@gmail.com</v>
      </c>
      <c r="LK2306" t="e">
        <f t="shared" ca="1" si="365"/>
        <v>#N/A</v>
      </c>
      <c r="LL2306" t="str">
        <f t="shared" ca="1" si="357"/>
        <v>Token</v>
      </c>
      <c r="LM2306" t="str">
        <f t="shared" ca="1" si="358"/>
        <v>ochiwit@gmail.com</v>
      </c>
      <c r="LN2306" t="e">
        <f ca="1">OFFSET($A2306,,MATCH(OFFSET([2]Keys!C$1,MATCH(Data.Collect1Dump!$LL2306,[2]Keys!$A$2:$A$4,0),),Data.Collect1Dump!$3:$3,0)-1,)</f>
        <v>#VALUE!</v>
      </c>
      <c r="LO2306" s="2" t="e">
        <f t="shared" ca="1" si="366"/>
        <v>#VALUE!</v>
      </c>
    </row>
    <row r="2307" spans="1:327">
      <c r="A2307" t="s">
        <v>10951</v>
      </c>
      <c r="ID2307"/>
      <c r="JD2307" t="s">
        <v>5659</v>
      </c>
      <c r="JE2307" t="s">
        <v>10952</v>
      </c>
      <c r="JF2307" t="s">
        <v>329</v>
      </c>
      <c r="JG2307">
        <v>6988</v>
      </c>
      <c r="JH2307" t="s">
        <v>330</v>
      </c>
      <c r="JR2307" t="s">
        <v>329</v>
      </c>
      <c r="JS2307" t="s">
        <v>10953</v>
      </c>
      <c r="JU2307" t="b">
        <v>1</v>
      </c>
      <c r="JV2307" t="b">
        <v>1</v>
      </c>
      <c r="JZ2307" t="b">
        <v>1</v>
      </c>
      <c r="KG2307" t="b">
        <v>1</v>
      </c>
      <c r="KJ2307" t="b">
        <v>1</v>
      </c>
      <c r="KP2307" t="s">
        <v>330</v>
      </c>
      <c r="KS2307" t="s">
        <v>330</v>
      </c>
      <c r="KV2307" t="s">
        <v>330</v>
      </c>
      <c r="KX2307" t="s">
        <v>329</v>
      </c>
      <c r="KZ2307">
        <f ca="1">OFFSET($A2307,,MATCH([2]Keys!$B$2,Data.Collect1Dump!$3:$3,0)-1)</f>
        <v>0</v>
      </c>
      <c r="LA2307" t="str">
        <f ca="1">OFFSET($A2307,,MATCH([2]Keys!$B$4,Data.Collect1Dump!$3:$3,0)-1)</f>
        <v>arokaanne@gmail.com</v>
      </c>
      <c r="LB2307">
        <f ca="1">OFFSET($A2307,,MATCH([2]Keys!$B$3,Data.Collect1Dump!$3:$3,0)-1)</f>
        <v>0</v>
      </c>
      <c r="LC2307">
        <f t="shared" ca="1" si="359"/>
        <v>0</v>
      </c>
      <c r="LD2307">
        <f t="shared" ca="1" si="359"/>
        <v>1</v>
      </c>
      <c r="LE2307">
        <f t="shared" ca="1" si="359"/>
        <v>0</v>
      </c>
      <c r="LF2307" s="2" t="e">
        <f t="shared" ca="1" si="360"/>
        <v>#N/A</v>
      </c>
      <c r="LG2307" s="2">
        <f t="shared" ca="1" si="361"/>
        <v>41579</v>
      </c>
      <c r="LH2307" s="2" t="e">
        <f t="shared" ca="1" si="362"/>
        <v>#N/A</v>
      </c>
      <c r="LI2307" t="e">
        <f t="shared" ca="1" si="363"/>
        <v>#N/A</v>
      </c>
      <c r="LJ2307" t="str">
        <f t="shared" ca="1" si="364"/>
        <v>arokaanne@gmail.com</v>
      </c>
      <c r="LK2307" t="e">
        <f t="shared" ca="1" si="365"/>
        <v>#N/A</v>
      </c>
      <c r="LL2307" t="str">
        <f t="shared" ca="1" si="357"/>
        <v>Token</v>
      </c>
      <c r="LM2307" t="str">
        <f t="shared" ca="1" si="358"/>
        <v>arokaanne@gmail.com</v>
      </c>
      <c r="LN2307" t="e">
        <f ca="1">OFFSET($A2307,,MATCH(OFFSET([2]Keys!C$1,MATCH(Data.Collect1Dump!$LL2307,[2]Keys!$A$2:$A$4,0),),Data.Collect1Dump!$3:$3,0)-1,)</f>
        <v>#VALUE!</v>
      </c>
      <c r="LO2307" s="2" t="e">
        <f t="shared" ca="1" si="366"/>
        <v>#VALUE!</v>
      </c>
    </row>
    <row r="2308" spans="1:327">
      <c r="A2308" t="s">
        <v>10954</v>
      </c>
      <c r="ID2308"/>
      <c r="JD2308" t="s">
        <v>5659</v>
      </c>
      <c r="JE2308" t="s">
        <v>10955</v>
      </c>
      <c r="JF2308" t="s">
        <v>329</v>
      </c>
      <c r="JG2308">
        <v>6918</v>
      </c>
      <c r="JH2308" t="s">
        <v>330</v>
      </c>
      <c r="JR2308" t="s">
        <v>330</v>
      </c>
      <c r="KP2308" t="s">
        <v>330</v>
      </c>
      <c r="KS2308" t="s">
        <v>330</v>
      </c>
      <c r="KV2308" t="s">
        <v>330</v>
      </c>
      <c r="KX2308" t="s">
        <v>329</v>
      </c>
      <c r="KZ2308">
        <f ca="1">OFFSET($A2308,,MATCH([2]Keys!$B$2,Data.Collect1Dump!$3:$3,0)-1)</f>
        <v>0</v>
      </c>
      <c r="LA2308" t="str">
        <f ca="1">OFFSET($A2308,,MATCH([2]Keys!$B$4,Data.Collect1Dump!$3:$3,0)-1)</f>
        <v>arokaanne@gmail.com</v>
      </c>
      <c r="LB2308">
        <f ca="1">OFFSET($A2308,,MATCH([2]Keys!$B$3,Data.Collect1Dump!$3:$3,0)-1)</f>
        <v>0</v>
      </c>
      <c r="LC2308">
        <f t="shared" ca="1" si="359"/>
        <v>0</v>
      </c>
      <c r="LD2308">
        <f t="shared" ca="1" si="359"/>
        <v>1</v>
      </c>
      <c r="LE2308">
        <f t="shared" ca="1" si="359"/>
        <v>0</v>
      </c>
      <c r="LF2308" s="2" t="e">
        <f t="shared" ca="1" si="360"/>
        <v>#N/A</v>
      </c>
      <c r="LG2308" s="2">
        <f t="shared" ca="1" si="361"/>
        <v>41579</v>
      </c>
      <c r="LH2308" s="2" t="e">
        <f t="shared" ca="1" si="362"/>
        <v>#N/A</v>
      </c>
      <c r="LI2308" t="e">
        <f t="shared" ca="1" si="363"/>
        <v>#N/A</v>
      </c>
      <c r="LJ2308" t="str">
        <f t="shared" ca="1" si="364"/>
        <v>arokaanne@gmail.com</v>
      </c>
      <c r="LK2308" t="e">
        <f t="shared" ca="1" si="365"/>
        <v>#N/A</v>
      </c>
      <c r="LL2308" t="str">
        <f t="shared" ref="LL2308:LL2371" ca="1" si="367">IF(NOT(ISNUMBER(KZ2308)),"Lump Sum",IF(NOT(ISNUMBER(LA2308)),"Token",IF(NOT(ISNUMBER(LB2308)),"Quality Check","Null Survey")))</f>
        <v>Token</v>
      </c>
      <c r="LM2308" t="str">
        <f t="shared" ref="LM2308:LM2371" ca="1" si="368">IF(NOT(ISNUMBER(KZ2308)),KZ2308,IF(NOT(ISNUMBER(LA2308)),LA2308,IF(NOT(ISNUMBER(LB2308)),LB2308,"Null Survey")))</f>
        <v>arokaanne@gmail.com</v>
      </c>
      <c r="LN2308" t="e">
        <f ca="1">OFFSET($A2308,,MATCH(OFFSET([2]Keys!C$1,MATCH(Data.Collect1Dump!$LL2308,[2]Keys!$A$2:$A$4,0),),Data.Collect1Dump!$3:$3,0)-1,)</f>
        <v>#VALUE!</v>
      </c>
      <c r="LO2308" s="2" t="e">
        <f t="shared" ca="1" si="366"/>
        <v>#VALUE!</v>
      </c>
    </row>
    <row r="2309" spans="1:327">
      <c r="A2309" t="s">
        <v>10956</v>
      </c>
      <c r="ID2309"/>
      <c r="JD2309" t="s">
        <v>378</v>
      </c>
      <c r="JE2309" t="s">
        <v>10957</v>
      </c>
      <c r="JF2309" t="s">
        <v>329</v>
      </c>
      <c r="JG2309">
        <v>6918</v>
      </c>
      <c r="JH2309" t="s">
        <v>330</v>
      </c>
      <c r="JR2309" t="s">
        <v>330</v>
      </c>
      <c r="KK2309" t="b">
        <v>1</v>
      </c>
      <c r="KP2309" t="s">
        <v>330</v>
      </c>
      <c r="KS2309" t="s">
        <v>330</v>
      </c>
      <c r="KV2309" t="s">
        <v>330</v>
      </c>
      <c r="KX2309" t="s">
        <v>329</v>
      </c>
      <c r="KZ2309">
        <f ca="1">OFFSET($A2309,,MATCH([2]Keys!$B$2,Data.Collect1Dump!$3:$3,0)-1)</f>
        <v>0</v>
      </c>
      <c r="LA2309" t="str">
        <f ca="1">OFFSET($A2309,,MATCH([2]Keys!$B$4,Data.Collect1Dump!$3:$3,0)-1)</f>
        <v>anne.aroka@givedirectly.org</v>
      </c>
      <c r="LB2309">
        <f ca="1">OFFSET($A2309,,MATCH([2]Keys!$B$3,Data.Collect1Dump!$3:$3,0)-1)</f>
        <v>0</v>
      </c>
      <c r="LC2309">
        <f t="shared" ref="LC2309:LE2372" ca="1" si="369">IF(NOT(ISNUMBER(KZ2309)),1,0)</f>
        <v>0</v>
      </c>
      <c r="LD2309">
        <f t="shared" ca="1" si="369"/>
        <v>1</v>
      </c>
      <c r="LE2309">
        <f t="shared" ca="1" si="369"/>
        <v>0</v>
      </c>
      <c r="LF2309" s="2" t="e">
        <f t="shared" ref="LF2309:LF2372" ca="1" si="370">IF(LC2309=1,DATE(LEFT(C2309,4),RIGHT(LEFT(C2309,7),2), RIGHT(LEFT(C2309, 10),2)),NA())</f>
        <v>#N/A</v>
      </c>
      <c r="LG2309" s="2">
        <f t="shared" ref="LG2309:LG2372" ca="1" si="371">IF(LD2309=1,DATE(LEFT(JE2309,4),RIGHT(LEFT(JE2309,7),2), RIGHT(LEFT(JE2309, 10),2)),NA())</f>
        <v>41596</v>
      </c>
      <c r="LH2309" s="2" t="e">
        <f t="shared" ref="LH2309:LH2372" ca="1" si="372">IF(LE2309=1,DATE(LEFT(IF2309,4),RIGHT(LEFT(IF2309,7),2), RIGHT(LEFT(IF2309, 10),2)),NA())</f>
        <v>#N/A</v>
      </c>
      <c r="LI2309" t="e">
        <f t="shared" ref="LI2309:LI2372" ca="1" si="373">IF(LC2309=1,B2309,NA())</f>
        <v>#N/A</v>
      </c>
      <c r="LJ2309" t="str">
        <f t="shared" ref="LJ2309:LJ2372" ca="1" si="374">IF(LD2309=1,JD2309,NA())</f>
        <v>anne.aroka@givedirectly.org</v>
      </c>
      <c r="LK2309" t="e">
        <f t="shared" ref="LK2309:LK2372" ca="1" si="375">IF(LE2309=1,IE2309,NA())</f>
        <v>#N/A</v>
      </c>
      <c r="LL2309" t="str">
        <f t="shared" ca="1" si="367"/>
        <v>Token</v>
      </c>
      <c r="LM2309" t="str">
        <f t="shared" ca="1" si="368"/>
        <v>anne.aroka@givedirectly.org</v>
      </c>
      <c r="LN2309" t="e">
        <f ca="1">OFFSET($A2309,,MATCH(OFFSET([2]Keys!C$1,MATCH(Data.Collect1Dump!$LL2309,[2]Keys!$A$2:$A$4,0),),Data.Collect1Dump!$3:$3,0)-1,)</f>
        <v>#VALUE!</v>
      </c>
      <c r="LO2309" s="2" t="e">
        <f t="shared" ref="LO2309:LO2372" ca="1" si="376">DATE(LEFT(LN2309,4),RIGHT(LEFT(LN2309,7),2), RIGHT(LEFT(LN2309, 10),2))</f>
        <v>#VALUE!</v>
      </c>
    </row>
    <row r="2310" spans="1:327">
      <c r="A2310" t="s">
        <v>10958</v>
      </c>
      <c r="ID2310"/>
      <c r="JD2310" t="s">
        <v>5651</v>
      </c>
      <c r="JE2310" t="s">
        <v>10959</v>
      </c>
      <c r="JF2310" t="s">
        <v>329</v>
      </c>
      <c r="JG2310">
        <v>7000</v>
      </c>
      <c r="JH2310" t="s">
        <v>330</v>
      </c>
      <c r="JR2310" t="s">
        <v>330</v>
      </c>
      <c r="KP2310" t="s">
        <v>330</v>
      </c>
      <c r="KS2310" t="s">
        <v>330</v>
      </c>
      <c r="KV2310" t="s">
        <v>330</v>
      </c>
      <c r="KX2310" t="s">
        <v>329</v>
      </c>
      <c r="KZ2310">
        <f ca="1">OFFSET($A2310,,MATCH([2]Keys!$B$2,Data.Collect1Dump!$3:$3,0)-1)</f>
        <v>0</v>
      </c>
      <c r="LA2310" t="str">
        <f ca="1">OFFSET($A2310,,MATCH([2]Keys!$B$4,Data.Collect1Dump!$3:$3,0)-1)</f>
        <v>ochiwit@gmail.com</v>
      </c>
      <c r="LB2310">
        <f ca="1">OFFSET($A2310,,MATCH([2]Keys!$B$3,Data.Collect1Dump!$3:$3,0)-1)</f>
        <v>0</v>
      </c>
      <c r="LC2310">
        <f t="shared" ca="1" si="369"/>
        <v>0</v>
      </c>
      <c r="LD2310">
        <f t="shared" ca="1" si="369"/>
        <v>1</v>
      </c>
      <c r="LE2310">
        <f t="shared" ca="1" si="369"/>
        <v>0</v>
      </c>
      <c r="LF2310" s="2" t="e">
        <f t="shared" ca="1" si="370"/>
        <v>#N/A</v>
      </c>
      <c r="LG2310" s="2">
        <f t="shared" ca="1" si="371"/>
        <v>41593</v>
      </c>
      <c r="LH2310" s="2" t="e">
        <f t="shared" ca="1" si="372"/>
        <v>#N/A</v>
      </c>
      <c r="LI2310" t="e">
        <f t="shared" ca="1" si="373"/>
        <v>#N/A</v>
      </c>
      <c r="LJ2310" t="str">
        <f t="shared" ca="1" si="374"/>
        <v>ochiwit@gmail.com</v>
      </c>
      <c r="LK2310" t="e">
        <f t="shared" ca="1" si="375"/>
        <v>#N/A</v>
      </c>
      <c r="LL2310" t="str">
        <f t="shared" ca="1" si="367"/>
        <v>Token</v>
      </c>
      <c r="LM2310" t="str">
        <f t="shared" ca="1" si="368"/>
        <v>ochiwit@gmail.com</v>
      </c>
      <c r="LN2310" t="e">
        <f ca="1">OFFSET($A2310,,MATCH(OFFSET([2]Keys!C$1,MATCH(Data.Collect1Dump!$LL2310,[2]Keys!$A$2:$A$4,0),),Data.Collect1Dump!$3:$3,0)-1,)</f>
        <v>#VALUE!</v>
      </c>
      <c r="LO2310" s="2" t="e">
        <f t="shared" ca="1" si="376"/>
        <v>#VALUE!</v>
      </c>
    </row>
    <row r="2311" spans="1:327">
      <c r="A2311" t="s">
        <v>10960</v>
      </c>
      <c r="ID2311"/>
      <c r="JD2311" t="s">
        <v>5651</v>
      </c>
      <c r="JE2311" t="s">
        <v>10961</v>
      </c>
      <c r="JF2311" t="s">
        <v>329</v>
      </c>
      <c r="JG2311">
        <v>7000</v>
      </c>
      <c r="JH2311" t="s">
        <v>330</v>
      </c>
      <c r="JR2311" t="s">
        <v>330</v>
      </c>
      <c r="KP2311" t="s">
        <v>330</v>
      </c>
      <c r="KS2311" t="s">
        <v>330</v>
      </c>
      <c r="KV2311" t="s">
        <v>330</v>
      </c>
      <c r="KX2311" t="s">
        <v>329</v>
      </c>
      <c r="KZ2311">
        <f ca="1">OFFSET($A2311,,MATCH([2]Keys!$B$2,Data.Collect1Dump!$3:$3,0)-1)</f>
        <v>0</v>
      </c>
      <c r="LA2311" t="str">
        <f ca="1">OFFSET($A2311,,MATCH([2]Keys!$B$4,Data.Collect1Dump!$3:$3,0)-1)</f>
        <v>ochiwit@gmail.com</v>
      </c>
      <c r="LB2311">
        <f ca="1">OFFSET($A2311,,MATCH([2]Keys!$B$3,Data.Collect1Dump!$3:$3,0)-1)</f>
        <v>0</v>
      </c>
      <c r="LC2311">
        <f t="shared" ca="1" si="369"/>
        <v>0</v>
      </c>
      <c r="LD2311">
        <f t="shared" ca="1" si="369"/>
        <v>1</v>
      </c>
      <c r="LE2311">
        <f t="shared" ca="1" si="369"/>
        <v>0</v>
      </c>
      <c r="LF2311" s="2" t="e">
        <f t="shared" ca="1" si="370"/>
        <v>#N/A</v>
      </c>
      <c r="LG2311" s="2">
        <f t="shared" ca="1" si="371"/>
        <v>41613</v>
      </c>
      <c r="LH2311" s="2" t="e">
        <f t="shared" ca="1" si="372"/>
        <v>#N/A</v>
      </c>
      <c r="LI2311" t="e">
        <f t="shared" ca="1" si="373"/>
        <v>#N/A</v>
      </c>
      <c r="LJ2311" t="str">
        <f t="shared" ca="1" si="374"/>
        <v>ochiwit@gmail.com</v>
      </c>
      <c r="LK2311" t="e">
        <f t="shared" ca="1" si="375"/>
        <v>#N/A</v>
      </c>
      <c r="LL2311" t="str">
        <f t="shared" ca="1" si="367"/>
        <v>Token</v>
      </c>
      <c r="LM2311" t="str">
        <f t="shared" ca="1" si="368"/>
        <v>ochiwit@gmail.com</v>
      </c>
      <c r="LN2311" t="e">
        <f ca="1">OFFSET($A2311,,MATCH(OFFSET([2]Keys!C$1,MATCH(Data.Collect1Dump!$LL2311,[2]Keys!$A$2:$A$4,0),),Data.Collect1Dump!$3:$3,0)-1,)</f>
        <v>#VALUE!</v>
      </c>
      <c r="LO2311" s="2" t="e">
        <f t="shared" ca="1" si="376"/>
        <v>#VALUE!</v>
      </c>
    </row>
    <row r="2312" spans="1:327">
      <c r="A2312" t="s">
        <v>10962</v>
      </c>
      <c r="ID2312"/>
      <c r="JD2312" t="s">
        <v>5651</v>
      </c>
      <c r="JE2312" t="s">
        <v>10963</v>
      </c>
      <c r="JF2312" t="s">
        <v>329</v>
      </c>
      <c r="JG2312">
        <v>6918</v>
      </c>
      <c r="JH2312" t="s">
        <v>330</v>
      </c>
      <c r="JR2312" t="s">
        <v>329</v>
      </c>
      <c r="JS2312" t="s">
        <v>10964</v>
      </c>
      <c r="KD2312" t="b">
        <v>1</v>
      </c>
      <c r="KH2312" t="b">
        <v>1</v>
      </c>
      <c r="KI2312" t="s">
        <v>10965</v>
      </c>
      <c r="KJ2312" t="b">
        <v>1</v>
      </c>
      <c r="KP2312" t="s">
        <v>330</v>
      </c>
      <c r="KS2312" t="s">
        <v>330</v>
      </c>
      <c r="KV2312" t="s">
        <v>330</v>
      </c>
      <c r="KX2312" t="s">
        <v>329</v>
      </c>
      <c r="KZ2312">
        <f ca="1">OFFSET($A2312,,MATCH([2]Keys!$B$2,Data.Collect1Dump!$3:$3,0)-1)</f>
        <v>0</v>
      </c>
      <c r="LA2312" t="str">
        <f ca="1">OFFSET($A2312,,MATCH([2]Keys!$B$4,Data.Collect1Dump!$3:$3,0)-1)</f>
        <v>ochiwit@gmail.com</v>
      </c>
      <c r="LB2312">
        <f ca="1">OFFSET($A2312,,MATCH([2]Keys!$B$3,Data.Collect1Dump!$3:$3,0)-1)</f>
        <v>0</v>
      </c>
      <c r="LC2312">
        <f t="shared" ca="1" si="369"/>
        <v>0</v>
      </c>
      <c r="LD2312">
        <f t="shared" ca="1" si="369"/>
        <v>1</v>
      </c>
      <c r="LE2312">
        <f t="shared" ca="1" si="369"/>
        <v>0</v>
      </c>
      <c r="LF2312" s="2" t="e">
        <f t="shared" ca="1" si="370"/>
        <v>#N/A</v>
      </c>
      <c r="LG2312" s="2">
        <f t="shared" ca="1" si="371"/>
        <v>41613</v>
      </c>
      <c r="LH2312" s="2" t="e">
        <f t="shared" ca="1" si="372"/>
        <v>#N/A</v>
      </c>
      <c r="LI2312" t="e">
        <f t="shared" ca="1" si="373"/>
        <v>#N/A</v>
      </c>
      <c r="LJ2312" t="str">
        <f t="shared" ca="1" si="374"/>
        <v>ochiwit@gmail.com</v>
      </c>
      <c r="LK2312" t="e">
        <f t="shared" ca="1" si="375"/>
        <v>#N/A</v>
      </c>
      <c r="LL2312" t="str">
        <f t="shared" ca="1" si="367"/>
        <v>Token</v>
      </c>
      <c r="LM2312" t="str">
        <f t="shared" ca="1" si="368"/>
        <v>ochiwit@gmail.com</v>
      </c>
      <c r="LN2312" t="e">
        <f ca="1">OFFSET($A2312,,MATCH(OFFSET([2]Keys!C$1,MATCH(Data.Collect1Dump!$LL2312,[2]Keys!$A$2:$A$4,0),),Data.Collect1Dump!$3:$3,0)-1,)</f>
        <v>#VALUE!</v>
      </c>
      <c r="LO2312" s="2" t="e">
        <f t="shared" ca="1" si="376"/>
        <v>#VALUE!</v>
      </c>
    </row>
    <row r="2313" spans="1:327">
      <c r="A2313" t="s">
        <v>10966</v>
      </c>
      <c r="ID2313"/>
      <c r="JD2313" t="s">
        <v>5651</v>
      </c>
      <c r="JE2313" t="s">
        <v>10967</v>
      </c>
      <c r="JF2313" t="s">
        <v>329</v>
      </c>
      <c r="JG2313">
        <v>7000</v>
      </c>
      <c r="JH2313" t="s">
        <v>330</v>
      </c>
      <c r="JR2313" t="s">
        <v>330</v>
      </c>
      <c r="KP2313" t="s">
        <v>330</v>
      </c>
      <c r="KS2313" t="s">
        <v>330</v>
      </c>
      <c r="KV2313" t="s">
        <v>330</v>
      </c>
      <c r="KX2313" t="s">
        <v>329</v>
      </c>
      <c r="KZ2313">
        <f ca="1">OFFSET($A2313,,MATCH([2]Keys!$B$2,Data.Collect1Dump!$3:$3,0)-1)</f>
        <v>0</v>
      </c>
      <c r="LA2313" t="str">
        <f ca="1">OFFSET($A2313,,MATCH([2]Keys!$B$4,Data.Collect1Dump!$3:$3,0)-1)</f>
        <v>ochiwit@gmail.com</v>
      </c>
      <c r="LB2313">
        <f ca="1">OFFSET($A2313,,MATCH([2]Keys!$B$3,Data.Collect1Dump!$3:$3,0)-1)</f>
        <v>0</v>
      </c>
      <c r="LC2313">
        <f t="shared" ca="1" si="369"/>
        <v>0</v>
      </c>
      <c r="LD2313">
        <f t="shared" ca="1" si="369"/>
        <v>1</v>
      </c>
      <c r="LE2313">
        <f t="shared" ca="1" si="369"/>
        <v>0</v>
      </c>
      <c r="LF2313" s="2" t="e">
        <f t="shared" ca="1" si="370"/>
        <v>#N/A</v>
      </c>
      <c r="LG2313" s="2">
        <f t="shared" ca="1" si="371"/>
        <v>41618</v>
      </c>
      <c r="LH2313" s="2" t="e">
        <f t="shared" ca="1" si="372"/>
        <v>#N/A</v>
      </c>
      <c r="LI2313" t="e">
        <f t="shared" ca="1" si="373"/>
        <v>#N/A</v>
      </c>
      <c r="LJ2313" t="str">
        <f t="shared" ca="1" si="374"/>
        <v>ochiwit@gmail.com</v>
      </c>
      <c r="LK2313" t="e">
        <f t="shared" ca="1" si="375"/>
        <v>#N/A</v>
      </c>
      <c r="LL2313" t="str">
        <f t="shared" ca="1" si="367"/>
        <v>Token</v>
      </c>
      <c r="LM2313" t="str">
        <f t="shared" ca="1" si="368"/>
        <v>ochiwit@gmail.com</v>
      </c>
      <c r="LN2313" t="e">
        <f ca="1">OFFSET($A2313,,MATCH(OFFSET([2]Keys!C$1,MATCH(Data.Collect1Dump!$LL2313,[2]Keys!$A$2:$A$4,0),),Data.Collect1Dump!$3:$3,0)-1,)</f>
        <v>#VALUE!</v>
      </c>
      <c r="LO2313" s="2" t="e">
        <f t="shared" ca="1" si="376"/>
        <v>#VALUE!</v>
      </c>
    </row>
    <row r="2314" spans="1:327">
      <c r="A2314" t="s">
        <v>10968</v>
      </c>
      <c r="ID2314"/>
      <c r="JD2314" t="s">
        <v>5659</v>
      </c>
      <c r="JE2314" t="s">
        <v>10969</v>
      </c>
      <c r="JF2314" t="s">
        <v>329</v>
      </c>
      <c r="JG2314">
        <v>7000</v>
      </c>
      <c r="JH2314" t="s">
        <v>330</v>
      </c>
      <c r="JR2314" t="s">
        <v>330</v>
      </c>
      <c r="KP2314" t="s">
        <v>330</v>
      </c>
      <c r="KS2314" t="s">
        <v>330</v>
      </c>
      <c r="KV2314" t="s">
        <v>330</v>
      </c>
      <c r="KX2314" t="s">
        <v>329</v>
      </c>
      <c r="KZ2314">
        <f ca="1">OFFSET($A2314,,MATCH([2]Keys!$B$2,Data.Collect1Dump!$3:$3,0)-1)</f>
        <v>0</v>
      </c>
      <c r="LA2314" t="str">
        <f ca="1">OFFSET($A2314,,MATCH([2]Keys!$B$4,Data.Collect1Dump!$3:$3,0)-1)</f>
        <v>arokaanne@gmail.com</v>
      </c>
      <c r="LB2314">
        <f ca="1">OFFSET($A2314,,MATCH([2]Keys!$B$3,Data.Collect1Dump!$3:$3,0)-1)</f>
        <v>0</v>
      </c>
      <c r="LC2314">
        <f t="shared" ca="1" si="369"/>
        <v>0</v>
      </c>
      <c r="LD2314">
        <f t="shared" ca="1" si="369"/>
        <v>1</v>
      </c>
      <c r="LE2314">
        <f t="shared" ca="1" si="369"/>
        <v>0</v>
      </c>
      <c r="LF2314" s="2" t="e">
        <f t="shared" ca="1" si="370"/>
        <v>#N/A</v>
      </c>
      <c r="LG2314" s="2">
        <f t="shared" ca="1" si="371"/>
        <v>41577</v>
      </c>
      <c r="LH2314" s="2" t="e">
        <f t="shared" ca="1" si="372"/>
        <v>#N/A</v>
      </c>
      <c r="LI2314" t="e">
        <f t="shared" ca="1" si="373"/>
        <v>#N/A</v>
      </c>
      <c r="LJ2314" t="str">
        <f t="shared" ca="1" si="374"/>
        <v>arokaanne@gmail.com</v>
      </c>
      <c r="LK2314" t="e">
        <f t="shared" ca="1" si="375"/>
        <v>#N/A</v>
      </c>
      <c r="LL2314" t="str">
        <f t="shared" ca="1" si="367"/>
        <v>Token</v>
      </c>
      <c r="LM2314" t="str">
        <f t="shared" ca="1" si="368"/>
        <v>arokaanne@gmail.com</v>
      </c>
      <c r="LN2314" t="e">
        <f ca="1">OFFSET($A2314,,MATCH(OFFSET([2]Keys!C$1,MATCH(Data.Collect1Dump!$LL2314,[2]Keys!$A$2:$A$4,0),),Data.Collect1Dump!$3:$3,0)-1,)</f>
        <v>#VALUE!</v>
      </c>
      <c r="LO2314" s="2" t="e">
        <f t="shared" ca="1" si="376"/>
        <v>#VALUE!</v>
      </c>
    </row>
    <row r="2315" spans="1:327">
      <c r="A2315" t="s">
        <v>10970</v>
      </c>
      <c r="ID2315"/>
      <c r="JD2315" t="s">
        <v>5651</v>
      </c>
      <c r="JE2315" t="s">
        <v>10971</v>
      </c>
      <c r="JF2315" t="s">
        <v>329</v>
      </c>
      <c r="JG2315">
        <v>7000</v>
      </c>
      <c r="JH2315" t="s">
        <v>330</v>
      </c>
      <c r="JR2315" t="s">
        <v>330</v>
      </c>
      <c r="KP2315" t="s">
        <v>330</v>
      </c>
      <c r="KS2315" t="s">
        <v>330</v>
      </c>
      <c r="KV2315" t="s">
        <v>330</v>
      </c>
      <c r="KX2315" t="s">
        <v>329</v>
      </c>
      <c r="KZ2315">
        <f ca="1">OFFSET($A2315,,MATCH([2]Keys!$B$2,Data.Collect1Dump!$3:$3,0)-1)</f>
        <v>0</v>
      </c>
      <c r="LA2315" t="str">
        <f ca="1">OFFSET($A2315,,MATCH([2]Keys!$B$4,Data.Collect1Dump!$3:$3,0)-1)</f>
        <v>ochiwit@gmail.com</v>
      </c>
      <c r="LB2315">
        <f ca="1">OFFSET($A2315,,MATCH([2]Keys!$B$3,Data.Collect1Dump!$3:$3,0)-1)</f>
        <v>0</v>
      </c>
      <c r="LC2315">
        <f t="shared" ca="1" si="369"/>
        <v>0</v>
      </c>
      <c r="LD2315">
        <f t="shared" ca="1" si="369"/>
        <v>1</v>
      </c>
      <c r="LE2315">
        <f t="shared" ca="1" si="369"/>
        <v>0</v>
      </c>
      <c r="LF2315" s="2" t="e">
        <f t="shared" ca="1" si="370"/>
        <v>#N/A</v>
      </c>
      <c r="LG2315" s="2">
        <f t="shared" ca="1" si="371"/>
        <v>41613</v>
      </c>
      <c r="LH2315" s="2" t="e">
        <f t="shared" ca="1" si="372"/>
        <v>#N/A</v>
      </c>
      <c r="LI2315" t="e">
        <f t="shared" ca="1" si="373"/>
        <v>#N/A</v>
      </c>
      <c r="LJ2315" t="str">
        <f t="shared" ca="1" si="374"/>
        <v>ochiwit@gmail.com</v>
      </c>
      <c r="LK2315" t="e">
        <f t="shared" ca="1" si="375"/>
        <v>#N/A</v>
      </c>
      <c r="LL2315" t="str">
        <f t="shared" ca="1" si="367"/>
        <v>Token</v>
      </c>
      <c r="LM2315" t="str">
        <f t="shared" ca="1" si="368"/>
        <v>ochiwit@gmail.com</v>
      </c>
      <c r="LN2315" t="e">
        <f ca="1">OFFSET($A2315,,MATCH(OFFSET([2]Keys!C$1,MATCH(Data.Collect1Dump!$LL2315,[2]Keys!$A$2:$A$4,0),),Data.Collect1Dump!$3:$3,0)-1,)</f>
        <v>#VALUE!</v>
      </c>
      <c r="LO2315" s="2" t="e">
        <f t="shared" ca="1" si="376"/>
        <v>#VALUE!</v>
      </c>
    </row>
    <row r="2316" spans="1:327">
      <c r="A2316" t="s">
        <v>10972</v>
      </c>
      <c r="ID2316"/>
      <c r="JD2316" t="s">
        <v>5659</v>
      </c>
      <c r="JE2316" t="s">
        <v>10973</v>
      </c>
      <c r="JF2316" t="s">
        <v>329</v>
      </c>
      <c r="JG2316">
        <v>7000</v>
      </c>
      <c r="JH2316" t="s">
        <v>330</v>
      </c>
      <c r="JR2316" t="s">
        <v>330</v>
      </c>
      <c r="KP2316" t="s">
        <v>330</v>
      </c>
      <c r="KS2316" t="s">
        <v>330</v>
      </c>
      <c r="KV2316" t="s">
        <v>330</v>
      </c>
      <c r="KX2316" t="s">
        <v>329</v>
      </c>
      <c r="KZ2316">
        <f ca="1">OFFSET($A2316,,MATCH([2]Keys!$B$2,Data.Collect1Dump!$3:$3,0)-1)</f>
        <v>0</v>
      </c>
      <c r="LA2316" t="str">
        <f ca="1">OFFSET($A2316,,MATCH([2]Keys!$B$4,Data.Collect1Dump!$3:$3,0)-1)</f>
        <v>arokaanne@gmail.com</v>
      </c>
      <c r="LB2316">
        <f ca="1">OFFSET($A2316,,MATCH([2]Keys!$B$3,Data.Collect1Dump!$3:$3,0)-1)</f>
        <v>0</v>
      </c>
      <c r="LC2316">
        <f t="shared" ca="1" si="369"/>
        <v>0</v>
      </c>
      <c r="LD2316">
        <f t="shared" ca="1" si="369"/>
        <v>1</v>
      </c>
      <c r="LE2316">
        <f t="shared" ca="1" si="369"/>
        <v>0</v>
      </c>
      <c r="LF2316" s="2" t="e">
        <f t="shared" ca="1" si="370"/>
        <v>#N/A</v>
      </c>
      <c r="LG2316" s="2">
        <f t="shared" ca="1" si="371"/>
        <v>41577</v>
      </c>
      <c r="LH2316" s="2" t="e">
        <f t="shared" ca="1" si="372"/>
        <v>#N/A</v>
      </c>
      <c r="LI2316" t="e">
        <f t="shared" ca="1" si="373"/>
        <v>#N/A</v>
      </c>
      <c r="LJ2316" t="str">
        <f t="shared" ca="1" si="374"/>
        <v>arokaanne@gmail.com</v>
      </c>
      <c r="LK2316" t="e">
        <f t="shared" ca="1" si="375"/>
        <v>#N/A</v>
      </c>
      <c r="LL2316" t="str">
        <f t="shared" ca="1" si="367"/>
        <v>Token</v>
      </c>
      <c r="LM2316" t="str">
        <f t="shared" ca="1" si="368"/>
        <v>arokaanne@gmail.com</v>
      </c>
      <c r="LN2316" t="e">
        <f ca="1">OFFSET($A2316,,MATCH(OFFSET([2]Keys!C$1,MATCH(Data.Collect1Dump!$LL2316,[2]Keys!$A$2:$A$4,0),),Data.Collect1Dump!$3:$3,0)-1,)</f>
        <v>#VALUE!</v>
      </c>
      <c r="LO2316" s="2" t="e">
        <f t="shared" ca="1" si="376"/>
        <v>#VALUE!</v>
      </c>
    </row>
    <row r="2317" spans="1:327">
      <c r="A2317" t="s">
        <v>10974</v>
      </c>
      <c r="ID2317"/>
      <c r="JD2317" t="s">
        <v>5651</v>
      </c>
      <c r="JE2317" t="s">
        <v>10975</v>
      </c>
      <c r="JF2317" t="s">
        <v>329</v>
      </c>
      <c r="JG2317">
        <v>7000</v>
      </c>
      <c r="JH2317" t="s">
        <v>330</v>
      </c>
      <c r="JR2317" t="s">
        <v>330</v>
      </c>
      <c r="KP2317" t="s">
        <v>330</v>
      </c>
      <c r="KS2317" t="s">
        <v>330</v>
      </c>
      <c r="KV2317" t="s">
        <v>330</v>
      </c>
      <c r="KX2317" t="s">
        <v>329</v>
      </c>
      <c r="KZ2317">
        <f ca="1">OFFSET($A2317,,MATCH([2]Keys!$B$2,Data.Collect1Dump!$3:$3,0)-1)</f>
        <v>0</v>
      </c>
      <c r="LA2317" t="str">
        <f ca="1">OFFSET($A2317,,MATCH([2]Keys!$B$4,Data.Collect1Dump!$3:$3,0)-1)</f>
        <v>ochiwit@gmail.com</v>
      </c>
      <c r="LB2317">
        <f ca="1">OFFSET($A2317,,MATCH([2]Keys!$B$3,Data.Collect1Dump!$3:$3,0)-1)</f>
        <v>0</v>
      </c>
      <c r="LC2317">
        <f t="shared" ca="1" si="369"/>
        <v>0</v>
      </c>
      <c r="LD2317">
        <f t="shared" ca="1" si="369"/>
        <v>1</v>
      </c>
      <c r="LE2317">
        <f t="shared" ca="1" si="369"/>
        <v>0</v>
      </c>
      <c r="LF2317" s="2" t="e">
        <f t="shared" ca="1" si="370"/>
        <v>#N/A</v>
      </c>
      <c r="LG2317" s="2">
        <f t="shared" ca="1" si="371"/>
        <v>41613</v>
      </c>
      <c r="LH2317" s="2" t="e">
        <f t="shared" ca="1" si="372"/>
        <v>#N/A</v>
      </c>
      <c r="LI2317" t="e">
        <f t="shared" ca="1" si="373"/>
        <v>#N/A</v>
      </c>
      <c r="LJ2317" t="str">
        <f t="shared" ca="1" si="374"/>
        <v>ochiwit@gmail.com</v>
      </c>
      <c r="LK2317" t="e">
        <f t="shared" ca="1" si="375"/>
        <v>#N/A</v>
      </c>
      <c r="LL2317" t="str">
        <f t="shared" ca="1" si="367"/>
        <v>Token</v>
      </c>
      <c r="LM2317" t="str">
        <f t="shared" ca="1" si="368"/>
        <v>ochiwit@gmail.com</v>
      </c>
      <c r="LN2317" t="e">
        <f ca="1">OFFSET($A2317,,MATCH(OFFSET([2]Keys!C$1,MATCH(Data.Collect1Dump!$LL2317,[2]Keys!$A$2:$A$4,0),),Data.Collect1Dump!$3:$3,0)-1,)</f>
        <v>#VALUE!</v>
      </c>
      <c r="LO2317" s="2" t="e">
        <f t="shared" ca="1" si="376"/>
        <v>#VALUE!</v>
      </c>
    </row>
    <row r="2318" spans="1:327">
      <c r="A2318" t="s">
        <v>10976</v>
      </c>
      <c r="ID2318"/>
      <c r="JD2318" t="s">
        <v>5651</v>
      </c>
      <c r="JE2318" t="s">
        <v>10977</v>
      </c>
      <c r="JF2318" t="s">
        <v>329</v>
      </c>
      <c r="JG2318">
        <v>7000</v>
      </c>
      <c r="JH2318" t="s">
        <v>330</v>
      </c>
      <c r="JR2318" t="s">
        <v>330</v>
      </c>
      <c r="KP2318" t="s">
        <v>330</v>
      </c>
      <c r="KS2318" t="s">
        <v>330</v>
      </c>
      <c r="KV2318" t="s">
        <v>330</v>
      </c>
      <c r="KX2318" t="s">
        <v>329</v>
      </c>
      <c r="KZ2318">
        <f ca="1">OFFSET($A2318,,MATCH([2]Keys!$B$2,Data.Collect1Dump!$3:$3,0)-1)</f>
        <v>0</v>
      </c>
      <c r="LA2318" t="str">
        <f ca="1">OFFSET($A2318,,MATCH([2]Keys!$B$4,Data.Collect1Dump!$3:$3,0)-1)</f>
        <v>ochiwit@gmail.com</v>
      </c>
      <c r="LB2318">
        <f ca="1">OFFSET($A2318,,MATCH([2]Keys!$B$3,Data.Collect1Dump!$3:$3,0)-1)</f>
        <v>0</v>
      </c>
      <c r="LC2318">
        <f t="shared" ca="1" si="369"/>
        <v>0</v>
      </c>
      <c r="LD2318">
        <f t="shared" ca="1" si="369"/>
        <v>1</v>
      </c>
      <c r="LE2318">
        <f t="shared" ca="1" si="369"/>
        <v>0</v>
      </c>
      <c r="LF2318" s="2" t="e">
        <f t="shared" ca="1" si="370"/>
        <v>#N/A</v>
      </c>
      <c r="LG2318" s="2">
        <f t="shared" ca="1" si="371"/>
        <v>41614</v>
      </c>
      <c r="LH2318" s="2" t="e">
        <f t="shared" ca="1" si="372"/>
        <v>#N/A</v>
      </c>
      <c r="LI2318" t="e">
        <f t="shared" ca="1" si="373"/>
        <v>#N/A</v>
      </c>
      <c r="LJ2318" t="str">
        <f t="shared" ca="1" si="374"/>
        <v>ochiwit@gmail.com</v>
      </c>
      <c r="LK2318" t="e">
        <f t="shared" ca="1" si="375"/>
        <v>#N/A</v>
      </c>
      <c r="LL2318" t="str">
        <f t="shared" ca="1" si="367"/>
        <v>Token</v>
      </c>
      <c r="LM2318" t="str">
        <f t="shared" ca="1" si="368"/>
        <v>ochiwit@gmail.com</v>
      </c>
      <c r="LN2318" t="e">
        <f ca="1">OFFSET($A2318,,MATCH(OFFSET([2]Keys!C$1,MATCH(Data.Collect1Dump!$LL2318,[2]Keys!$A$2:$A$4,0),),Data.Collect1Dump!$3:$3,0)-1,)</f>
        <v>#VALUE!</v>
      </c>
      <c r="LO2318" s="2" t="e">
        <f t="shared" ca="1" si="376"/>
        <v>#VALUE!</v>
      </c>
    </row>
    <row r="2319" spans="1:327">
      <c r="A2319" t="s">
        <v>10978</v>
      </c>
      <c r="ID2319"/>
      <c r="JD2319" t="s">
        <v>5659</v>
      </c>
      <c r="JE2319" t="s">
        <v>10979</v>
      </c>
      <c r="JF2319" t="s">
        <v>329</v>
      </c>
      <c r="JG2319">
        <v>7000</v>
      </c>
      <c r="JH2319" t="s">
        <v>330</v>
      </c>
      <c r="JR2319" t="s">
        <v>330</v>
      </c>
      <c r="KP2319" t="s">
        <v>330</v>
      </c>
      <c r="KS2319" t="s">
        <v>330</v>
      </c>
      <c r="KV2319" t="s">
        <v>330</v>
      </c>
      <c r="KX2319" t="s">
        <v>330</v>
      </c>
      <c r="KZ2319">
        <f ca="1">OFFSET($A2319,,MATCH([2]Keys!$B$2,Data.Collect1Dump!$3:$3,0)-1)</f>
        <v>0</v>
      </c>
      <c r="LA2319" t="str">
        <f ca="1">OFFSET($A2319,,MATCH([2]Keys!$B$4,Data.Collect1Dump!$3:$3,0)-1)</f>
        <v>arokaanne@gmail.com</v>
      </c>
      <c r="LB2319">
        <f ca="1">OFFSET($A2319,,MATCH([2]Keys!$B$3,Data.Collect1Dump!$3:$3,0)-1)</f>
        <v>0</v>
      </c>
      <c r="LC2319">
        <f t="shared" ca="1" si="369"/>
        <v>0</v>
      </c>
      <c r="LD2319">
        <f t="shared" ca="1" si="369"/>
        <v>1</v>
      </c>
      <c r="LE2319">
        <f t="shared" ca="1" si="369"/>
        <v>0</v>
      </c>
      <c r="LF2319" s="2" t="e">
        <f t="shared" ca="1" si="370"/>
        <v>#N/A</v>
      </c>
      <c r="LG2319" s="2">
        <f t="shared" ca="1" si="371"/>
        <v>41579</v>
      </c>
      <c r="LH2319" s="2" t="e">
        <f t="shared" ca="1" si="372"/>
        <v>#N/A</v>
      </c>
      <c r="LI2319" t="e">
        <f t="shared" ca="1" si="373"/>
        <v>#N/A</v>
      </c>
      <c r="LJ2319" t="str">
        <f t="shared" ca="1" si="374"/>
        <v>arokaanne@gmail.com</v>
      </c>
      <c r="LK2319" t="e">
        <f t="shared" ca="1" si="375"/>
        <v>#N/A</v>
      </c>
      <c r="LL2319" t="str">
        <f t="shared" ca="1" si="367"/>
        <v>Token</v>
      </c>
      <c r="LM2319" t="str">
        <f t="shared" ca="1" si="368"/>
        <v>arokaanne@gmail.com</v>
      </c>
      <c r="LN2319" t="e">
        <f ca="1">OFFSET($A2319,,MATCH(OFFSET([2]Keys!C$1,MATCH(Data.Collect1Dump!$LL2319,[2]Keys!$A$2:$A$4,0),),Data.Collect1Dump!$3:$3,0)-1,)</f>
        <v>#VALUE!</v>
      </c>
      <c r="LO2319" s="2" t="e">
        <f t="shared" ca="1" si="376"/>
        <v>#VALUE!</v>
      </c>
    </row>
    <row r="2320" spans="1:327">
      <c r="A2320" t="s">
        <v>10980</v>
      </c>
      <c r="ID2320"/>
      <c r="JD2320" t="s">
        <v>4392</v>
      </c>
      <c r="JE2320" t="s">
        <v>10981</v>
      </c>
      <c r="JF2320" t="s">
        <v>329</v>
      </c>
      <c r="JG2320">
        <v>7000</v>
      </c>
      <c r="JH2320" t="s">
        <v>330</v>
      </c>
      <c r="JR2320" t="s">
        <v>330</v>
      </c>
      <c r="KP2320" t="s">
        <v>330</v>
      </c>
      <c r="KS2320" t="s">
        <v>330</v>
      </c>
      <c r="KV2320" t="s">
        <v>330</v>
      </c>
      <c r="KX2320" t="s">
        <v>329</v>
      </c>
      <c r="KZ2320">
        <f ca="1">OFFSET($A2320,,MATCH([2]Keys!$B$2,Data.Collect1Dump!$3:$3,0)-1)</f>
        <v>0</v>
      </c>
      <c r="LA2320" t="str">
        <f ca="1">OFFSET($A2320,,MATCH([2]Keys!$B$4,Data.Collect1Dump!$3:$3,0)-1)</f>
        <v>ezekielogadho@gmail.com</v>
      </c>
      <c r="LB2320">
        <f ca="1">OFFSET($A2320,,MATCH([2]Keys!$B$3,Data.Collect1Dump!$3:$3,0)-1)</f>
        <v>0</v>
      </c>
      <c r="LC2320">
        <f t="shared" ca="1" si="369"/>
        <v>0</v>
      </c>
      <c r="LD2320">
        <f t="shared" ca="1" si="369"/>
        <v>1</v>
      </c>
      <c r="LE2320">
        <f t="shared" ca="1" si="369"/>
        <v>0</v>
      </c>
      <c r="LF2320" s="2" t="e">
        <f t="shared" ca="1" si="370"/>
        <v>#N/A</v>
      </c>
      <c r="LG2320" s="2">
        <f t="shared" ca="1" si="371"/>
        <v>41722</v>
      </c>
      <c r="LH2320" s="2" t="e">
        <f t="shared" ca="1" si="372"/>
        <v>#N/A</v>
      </c>
      <c r="LI2320" t="e">
        <f t="shared" ca="1" si="373"/>
        <v>#N/A</v>
      </c>
      <c r="LJ2320" t="str">
        <f t="shared" ca="1" si="374"/>
        <v>ezekielogadho@gmail.com</v>
      </c>
      <c r="LK2320" t="e">
        <f t="shared" ca="1" si="375"/>
        <v>#N/A</v>
      </c>
      <c r="LL2320" t="str">
        <f t="shared" ca="1" si="367"/>
        <v>Token</v>
      </c>
      <c r="LM2320" t="str">
        <f t="shared" ca="1" si="368"/>
        <v>ezekielogadho@gmail.com</v>
      </c>
      <c r="LN2320" t="e">
        <f ca="1">OFFSET($A2320,,MATCH(OFFSET([2]Keys!C$1,MATCH(Data.Collect1Dump!$LL2320,[2]Keys!$A$2:$A$4,0),),Data.Collect1Dump!$3:$3,0)-1,)</f>
        <v>#VALUE!</v>
      </c>
      <c r="LO2320" s="2" t="e">
        <f t="shared" ca="1" si="376"/>
        <v>#VALUE!</v>
      </c>
    </row>
    <row r="2321" spans="1:327">
      <c r="A2321" t="s">
        <v>10982</v>
      </c>
      <c r="ID2321"/>
      <c r="JD2321" t="s">
        <v>5651</v>
      </c>
      <c r="JE2321" t="s">
        <v>10983</v>
      </c>
      <c r="JF2321" t="s">
        <v>329</v>
      </c>
      <c r="JG2321">
        <v>7000</v>
      </c>
      <c r="JH2321" t="s">
        <v>330</v>
      </c>
      <c r="JR2321" t="s">
        <v>330</v>
      </c>
      <c r="KP2321" t="s">
        <v>330</v>
      </c>
      <c r="KS2321" t="s">
        <v>330</v>
      </c>
      <c r="KV2321" t="s">
        <v>330</v>
      </c>
      <c r="KX2321" t="s">
        <v>329</v>
      </c>
      <c r="KZ2321">
        <f ca="1">OFFSET($A2321,,MATCH([2]Keys!$B$2,Data.Collect1Dump!$3:$3,0)-1)</f>
        <v>0</v>
      </c>
      <c r="LA2321" t="str">
        <f ca="1">OFFSET($A2321,,MATCH([2]Keys!$B$4,Data.Collect1Dump!$3:$3,0)-1)</f>
        <v>ochiwit@gmail.com</v>
      </c>
      <c r="LB2321">
        <f ca="1">OFFSET($A2321,,MATCH([2]Keys!$B$3,Data.Collect1Dump!$3:$3,0)-1)</f>
        <v>0</v>
      </c>
      <c r="LC2321">
        <f t="shared" ca="1" si="369"/>
        <v>0</v>
      </c>
      <c r="LD2321">
        <f t="shared" ca="1" si="369"/>
        <v>1</v>
      </c>
      <c r="LE2321">
        <f t="shared" ca="1" si="369"/>
        <v>0</v>
      </c>
      <c r="LF2321" s="2" t="e">
        <f t="shared" ca="1" si="370"/>
        <v>#N/A</v>
      </c>
      <c r="LG2321" s="2">
        <f t="shared" ca="1" si="371"/>
        <v>41613</v>
      </c>
      <c r="LH2321" s="2" t="e">
        <f t="shared" ca="1" si="372"/>
        <v>#N/A</v>
      </c>
      <c r="LI2321" t="e">
        <f t="shared" ca="1" si="373"/>
        <v>#N/A</v>
      </c>
      <c r="LJ2321" t="str">
        <f t="shared" ca="1" si="374"/>
        <v>ochiwit@gmail.com</v>
      </c>
      <c r="LK2321" t="e">
        <f t="shared" ca="1" si="375"/>
        <v>#N/A</v>
      </c>
      <c r="LL2321" t="str">
        <f t="shared" ca="1" si="367"/>
        <v>Token</v>
      </c>
      <c r="LM2321" t="str">
        <f t="shared" ca="1" si="368"/>
        <v>ochiwit@gmail.com</v>
      </c>
      <c r="LN2321" t="e">
        <f ca="1">OFFSET($A2321,,MATCH(OFFSET([2]Keys!C$1,MATCH(Data.Collect1Dump!$LL2321,[2]Keys!$A$2:$A$4,0),),Data.Collect1Dump!$3:$3,0)-1,)</f>
        <v>#VALUE!</v>
      </c>
      <c r="LO2321" s="2" t="e">
        <f t="shared" ca="1" si="376"/>
        <v>#VALUE!</v>
      </c>
    </row>
    <row r="2322" spans="1:327">
      <c r="A2322" t="s">
        <v>10984</v>
      </c>
      <c r="ID2322"/>
      <c r="JD2322" t="s">
        <v>5659</v>
      </c>
      <c r="JE2322" t="s">
        <v>10985</v>
      </c>
      <c r="JF2322" t="s">
        <v>329</v>
      </c>
      <c r="JG2322">
        <v>7000</v>
      </c>
      <c r="JH2322" t="s">
        <v>330</v>
      </c>
      <c r="JR2322" t="s">
        <v>330</v>
      </c>
      <c r="KP2322" t="s">
        <v>330</v>
      </c>
      <c r="KS2322" t="s">
        <v>330</v>
      </c>
      <c r="KV2322" t="s">
        <v>330</v>
      </c>
      <c r="KX2322" t="s">
        <v>329</v>
      </c>
      <c r="KZ2322">
        <f ca="1">OFFSET($A2322,,MATCH([2]Keys!$B$2,Data.Collect1Dump!$3:$3,0)-1)</f>
        <v>0</v>
      </c>
      <c r="LA2322" t="str">
        <f ca="1">OFFSET($A2322,,MATCH([2]Keys!$B$4,Data.Collect1Dump!$3:$3,0)-1)</f>
        <v>arokaanne@gmail.com</v>
      </c>
      <c r="LB2322">
        <f ca="1">OFFSET($A2322,,MATCH([2]Keys!$B$3,Data.Collect1Dump!$3:$3,0)-1)</f>
        <v>0</v>
      </c>
      <c r="LC2322">
        <f t="shared" ca="1" si="369"/>
        <v>0</v>
      </c>
      <c r="LD2322">
        <f t="shared" ca="1" si="369"/>
        <v>1</v>
      </c>
      <c r="LE2322">
        <f t="shared" ca="1" si="369"/>
        <v>0</v>
      </c>
      <c r="LF2322" s="2" t="e">
        <f t="shared" ca="1" si="370"/>
        <v>#N/A</v>
      </c>
      <c r="LG2322" s="2">
        <f t="shared" ca="1" si="371"/>
        <v>41579</v>
      </c>
      <c r="LH2322" s="2" t="e">
        <f t="shared" ca="1" si="372"/>
        <v>#N/A</v>
      </c>
      <c r="LI2322" t="e">
        <f t="shared" ca="1" si="373"/>
        <v>#N/A</v>
      </c>
      <c r="LJ2322" t="str">
        <f t="shared" ca="1" si="374"/>
        <v>arokaanne@gmail.com</v>
      </c>
      <c r="LK2322" t="e">
        <f t="shared" ca="1" si="375"/>
        <v>#N/A</v>
      </c>
      <c r="LL2322" t="str">
        <f t="shared" ca="1" si="367"/>
        <v>Token</v>
      </c>
      <c r="LM2322" t="str">
        <f t="shared" ca="1" si="368"/>
        <v>arokaanne@gmail.com</v>
      </c>
      <c r="LN2322" t="e">
        <f ca="1">OFFSET($A2322,,MATCH(OFFSET([2]Keys!C$1,MATCH(Data.Collect1Dump!$LL2322,[2]Keys!$A$2:$A$4,0),),Data.Collect1Dump!$3:$3,0)-1,)</f>
        <v>#VALUE!</v>
      </c>
      <c r="LO2322" s="2" t="e">
        <f t="shared" ca="1" si="376"/>
        <v>#VALUE!</v>
      </c>
    </row>
    <row r="2323" spans="1:327">
      <c r="A2323" t="s">
        <v>10986</v>
      </c>
      <c r="ID2323"/>
      <c r="JD2323" t="s">
        <v>378</v>
      </c>
      <c r="JE2323" t="s">
        <v>10987</v>
      </c>
      <c r="JF2323" t="s">
        <v>329</v>
      </c>
      <c r="JG2323">
        <v>7000</v>
      </c>
      <c r="JH2323" t="s">
        <v>330</v>
      </c>
      <c r="JR2323" t="s">
        <v>330</v>
      </c>
      <c r="KP2323" t="s">
        <v>330</v>
      </c>
      <c r="KS2323" t="s">
        <v>330</v>
      </c>
      <c r="KV2323" t="s">
        <v>330</v>
      </c>
      <c r="KX2323" t="s">
        <v>329</v>
      </c>
      <c r="KZ2323">
        <f ca="1">OFFSET($A2323,,MATCH([2]Keys!$B$2,Data.Collect1Dump!$3:$3,0)-1)</f>
        <v>0</v>
      </c>
      <c r="LA2323" t="str">
        <f ca="1">OFFSET($A2323,,MATCH([2]Keys!$B$4,Data.Collect1Dump!$3:$3,0)-1)</f>
        <v>anne.aroka@givedirectly.org</v>
      </c>
      <c r="LB2323">
        <f ca="1">OFFSET($A2323,,MATCH([2]Keys!$B$3,Data.Collect1Dump!$3:$3,0)-1)</f>
        <v>0</v>
      </c>
      <c r="LC2323">
        <f t="shared" ca="1" si="369"/>
        <v>0</v>
      </c>
      <c r="LD2323">
        <f t="shared" ca="1" si="369"/>
        <v>1</v>
      </c>
      <c r="LE2323">
        <f t="shared" ca="1" si="369"/>
        <v>0</v>
      </c>
      <c r="LF2323" s="2" t="e">
        <f t="shared" ca="1" si="370"/>
        <v>#N/A</v>
      </c>
      <c r="LG2323" s="2">
        <f t="shared" ca="1" si="371"/>
        <v>41596</v>
      </c>
      <c r="LH2323" s="2" t="e">
        <f t="shared" ca="1" si="372"/>
        <v>#N/A</v>
      </c>
      <c r="LI2323" t="e">
        <f t="shared" ca="1" si="373"/>
        <v>#N/A</v>
      </c>
      <c r="LJ2323" t="str">
        <f t="shared" ca="1" si="374"/>
        <v>anne.aroka@givedirectly.org</v>
      </c>
      <c r="LK2323" t="e">
        <f t="shared" ca="1" si="375"/>
        <v>#N/A</v>
      </c>
      <c r="LL2323" t="str">
        <f t="shared" ca="1" si="367"/>
        <v>Token</v>
      </c>
      <c r="LM2323" t="str">
        <f t="shared" ca="1" si="368"/>
        <v>anne.aroka@givedirectly.org</v>
      </c>
      <c r="LN2323" t="e">
        <f ca="1">OFFSET($A2323,,MATCH(OFFSET([2]Keys!C$1,MATCH(Data.Collect1Dump!$LL2323,[2]Keys!$A$2:$A$4,0),),Data.Collect1Dump!$3:$3,0)-1,)</f>
        <v>#VALUE!</v>
      </c>
      <c r="LO2323" s="2" t="e">
        <f t="shared" ca="1" si="376"/>
        <v>#VALUE!</v>
      </c>
    </row>
    <row r="2324" spans="1:327">
      <c r="A2324" t="s">
        <v>10988</v>
      </c>
      <c r="ID2324"/>
      <c r="JD2324" t="s">
        <v>5659</v>
      </c>
      <c r="JE2324" t="s">
        <v>10989</v>
      </c>
      <c r="JF2324" t="s">
        <v>329</v>
      </c>
      <c r="JG2324">
        <v>7000</v>
      </c>
      <c r="JH2324" t="s">
        <v>330</v>
      </c>
      <c r="JR2324" t="s">
        <v>330</v>
      </c>
      <c r="KP2324" t="s">
        <v>330</v>
      </c>
      <c r="KS2324" t="s">
        <v>330</v>
      </c>
      <c r="KV2324" t="s">
        <v>330</v>
      </c>
      <c r="KX2324" t="s">
        <v>329</v>
      </c>
      <c r="KZ2324">
        <f ca="1">OFFSET($A2324,,MATCH([2]Keys!$B$2,Data.Collect1Dump!$3:$3,0)-1)</f>
        <v>0</v>
      </c>
      <c r="LA2324" t="str">
        <f ca="1">OFFSET($A2324,,MATCH([2]Keys!$B$4,Data.Collect1Dump!$3:$3,0)-1)</f>
        <v>arokaanne@gmail.com</v>
      </c>
      <c r="LB2324">
        <f ca="1">OFFSET($A2324,,MATCH([2]Keys!$B$3,Data.Collect1Dump!$3:$3,0)-1)</f>
        <v>0</v>
      </c>
      <c r="LC2324">
        <f t="shared" ca="1" si="369"/>
        <v>0</v>
      </c>
      <c r="LD2324">
        <f t="shared" ca="1" si="369"/>
        <v>1</v>
      </c>
      <c r="LE2324">
        <f t="shared" ca="1" si="369"/>
        <v>0</v>
      </c>
      <c r="LF2324" s="2" t="e">
        <f t="shared" ca="1" si="370"/>
        <v>#N/A</v>
      </c>
      <c r="LG2324" s="2">
        <f t="shared" ca="1" si="371"/>
        <v>41578</v>
      </c>
      <c r="LH2324" s="2" t="e">
        <f t="shared" ca="1" si="372"/>
        <v>#N/A</v>
      </c>
      <c r="LI2324" t="e">
        <f t="shared" ca="1" si="373"/>
        <v>#N/A</v>
      </c>
      <c r="LJ2324" t="str">
        <f t="shared" ca="1" si="374"/>
        <v>arokaanne@gmail.com</v>
      </c>
      <c r="LK2324" t="e">
        <f t="shared" ca="1" si="375"/>
        <v>#N/A</v>
      </c>
      <c r="LL2324" t="str">
        <f t="shared" ca="1" si="367"/>
        <v>Token</v>
      </c>
      <c r="LM2324" t="str">
        <f t="shared" ca="1" si="368"/>
        <v>arokaanne@gmail.com</v>
      </c>
      <c r="LN2324" t="e">
        <f ca="1">OFFSET($A2324,,MATCH(OFFSET([2]Keys!C$1,MATCH(Data.Collect1Dump!$LL2324,[2]Keys!$A$2:$A$4,0),),Data.Collect1Dump!$3:$3,0)-1,)</f>
        <v>#VALUE!</v>
      </c>
      <c r="LO2324" s="2" t="e">
        <f t="shared" ca="1" si="376"/>
        <v>#VALUE!</v>
      </c>
    </row>
    <row r="2325" spans="1:327">
      <c r="A2325" t="s">
        <v>10990</v>
      </c>
      <c r="ID2325"/>
      <c r="JD2325" t="s">
        <v>5659</v>
      </c>
      <c r="JE2325" t="s">
        <v>10991</v>
      </c>
      <c r="JF2325" t="s">
        <v>329</v>
      </c>
      <c r="JG2325">
        <v>6918</v>
      </c>
      <c r="JH2325" t="s">
        <v>330</v>
      </c>
      <c r="JR2325" t="s">
        <v>330</v>
      </c>
      <c r="KP2325" t="s">
        <v>329</v>
      </c>
      <c r="KQ2325" t="s">
        <v>10992</v>
      </c>
      <c r="KR2325" t="s">
        <v>330</v>
      </c>
      <c r="KS2325" t="s">
        <v>330</v>
      </c>
      <c r="KV2325" t="s">
        <v>330</v>
      </c>
      <c r="KX2325" t="s">
        <v>329</v>
      </c>
      <c r="KZ2325">
        <f ca="1">OFFSET($A2325,,MATCH([2]Keys!$B$2,Data.Collect1Dump!$3:$3,0)-1)</f>
        <v>0</v>
      </c>
      <c r="LA2325" t="str">
        <f ca="1">OFFSET($A2325,,MATCH([2]Keys!$B$4,Data.Collect1Dump!$3:$3,0)-1)</f>
        <v>arokaanne@gmail.com</v>
      </c>
      <c r="LB2325">
        <f ca="1">OFFSET($A2325,,MATCH([2]Keys!$B$3,Data.Collect1Dump!$3:$3,0)-1)</f>
        <v>0</v>
      </c>
      <c r="LC2325">
        <f t="shared" ca="1" si="369"/>
        <v>0</v>
      </c>
      <c r="LD2325">
        <f t="shared" ca="1" si="369"/>
        <v>1</v>
      </c>
      <c r="LE2325">
        <f t="shared" ca="1" si="369"/>
        <v>0</v>
      </c>
      <c r="LF2325" s="2" t="e">
        <f t="shared" ca="1" si="370"/>
        <v>#N/A</v>
      </c>
      <c r="LG2325" s="2">
        <f t="shared" ca="1" si="371"/>
        <v>41579</v>
      </c>
      <c r="LH2325" s="2" t="e">
        <f t="shared" ca="1" si="372"/>
        <v>#N/A</v>
      </c>
      <c r="LI2325" t="e">
        <f t="shared" ca="1" si="373"/>
        <v>#N/A</v>
      </c>
      <c r="LJ2325" t="str">
        <f t="shared" ca="1" si="374"/>
        <v>arokaanne@gmail.com</v>
      </c>
      <c r="LK2325" t="e">
        <f t="shared" ca="1" si="375"/>
        <v>#N/A</v>
      </c>
      <c r="LL2325" t="str">
        <f t="shared" ca="1" si="367"/>
        <v>Token</v>
      </c>
      <c r="LM2325" t="str">
        <f t="shared" ca="1" si="368"/>
        <v>arokaanne@gmail.com</v>
      </c>
      <c r="LN2325" t="e">
        <f ca="1">OFFSET($A2325,,MATCH(OFFSET([2]Keys!C$1,MATCH(Data.Collect1Dump!$LL2325,[2]Keys!$A$2:$A$4,0),),Data.Collect1Dump!$3:$3,0)-1,)</f>
        <v>#VALUE!</v>
      </c>
      <c r="LO2325" s="2" t="e">
        <f t="shared" ca="1" si="376"/>
        <v>#VALUE!</v>
      </c>
    </row>
    <row r="2326" spans="1:327">
      <c r="A2326" t="s">
        <v>10993</v>
      </c>
      <c r="ID2326"/>
      <c r="JD2326" t="s">
        <v>5651</v>
      </c>
      <c r="JE2326" t="s">
        <v>10994</v>
      </c>
      <c r="JF2326" t="s">
        <v>329</v>
      </c>
      <c r="JG2326">
        <v>7000</v>
      </c>
      <c r="JH2326" t="s">
        <v>330</v>
      </c>
      <c r="JR2326" t="s">
        <v>330</v>
      </c>
      <c r="KP2326" t="s">
        <v>330</v>
      </c>
      <c r="KS2326" t="s">
        <v>330</v>
      </c>
      <c r="KV2326" t="s">
        <v>330</v>
      </c>
      <c r="KX2326" t="s">
        <v>329</v>
      </c>
      <c r="KZ2326">
        <f ca="1">OFFSET($A2326,,MATCH([2]Keys!$B$2,Data.Collect1Dump!$3:$3,0)-1)</f>
        <v>0</v>
      </c>
      <c r="LA2326" t="str">
        <f ca="1">OFFSET($A2326,,MATCH([2]Keys!$B$4,Data.Collect1Dump!$3:$3,0)-1)</f>
        <v>ochiwit@gmail.com</v>
      </c>
      <c r="LB2326">
        <f ca="1">OFFSET($A2326,,MATCH([2]Keys!$B$3,Data.Collect1Dump!$3:$3,0)-1)</f>
        <v>0</v>
      </c>
      <c r="LC2326">
        <f t="shared" ca="1" si="369"/>
        <v>0</v>
      </c>
      <c r="LD2326">
        <f t="shared" ca="1" si="369"/>
        <v>1</v>
      </c>
      <c r="LE2326">
        <f t="shared" ca="1" si="369"/>
        <v>0</v>
      </c>
      <c r="LF2326" s="2" t="e">
        <f t="shared" ca="1" si="370"/>
        <v>#N/A</v>
      </c>
      <c r="LG2326" s="2">
        <f t="shared" ca="1" si="371"/>
        <v>41614</v>
      </c>
      <c r="LH2326" s="2" t="e">
        <f t="shared" ca="1" si="372"/>
        <v>#N/A</v>
      </c>
      <c r="LI2326" t="e">
        <f t="shared" ca="1" si="373"/>
        <v>#N/A</v>
      </c>
      <c r="LJ2326" t="str">
        <f t="shared" ca="1" si="374"/>
        <v>ochiwit@gmail.com</v>
      </c>
      <c r="LK2326" t="e">
        <f t="shared" ca="1" si="375"/>
        <v>#N/A</v>
      </c>
      <c r="LL2326" t="str">
        <f t="shared" ca="1" si="367"/>
        <v>Token</v>
      </c>
      <c r="LM2326" t="str">
        <f t="shared" ca="1" si="368"/>
        <v>ochiwit@gmail.com</v>
      </c>
      <c r="LN2326" t="e">
        <f ca="1">OFFSET($A2326,,MATCH(OFFSET([2]Keys!C$1,MATCH(Data.Collect1Dump!$LL2326,[2]Keys!$A$2:$A$4,0),),Data.Collect1Dump!$3:$3,0)-1,)</f>
        <v>#VALUE!</v>
      </c>
      <c r="LO2326" s="2" t="e">
        <f t="shared" ca="1" si="376"/>
        <v>#VALUE!</v>
      </c>
    </row>
    <row r="2327" spans="1:327">
      <c r="A2327" t="s">
        <v>10995</v>
      </c>
      <c r="ID2327"/>
      <c r="JD2327" t="s">
        <v>378</v>
      </c>
      <c r="JE2327" t="s">
        <v>10996</v>
      </c>
      <c r="JF2327" t="s">
        <v>329</v>
      </c>
      <c r="JG2327">
        <v>6918</v>
      </c>
      <c r="JH2327" t="s">
        <v>330</v>
      </c>
      <c r="JR2327" t="s">
        <v>330</v>
      </c>
      <c r="KP2327" t="s">
        <v>330</v>
      </c>
      <c r="KS2327" t="s">
        <v>330</v>
      </c>
      <c r="KV2327" t="s">
        <v>330</v>
      </c>
      <c r="KX2327" t="s">
        <v>329</v>
      </c>
      <c r="KZ2327">
        <f ca="1">OFFSET($A2327,,MATCH([2]Keys!$B$2,Data.Collect1Dump!$3:$3,0)-1)</f>
        <v>0</v>
      </c>
      <c r="LA2327" t="str">
        <f ca="1">OFFSET($A2327,,MATCH([2]Keys!$B$4,Data.Collect1Dump!$3:$3,0)-1)</f>
        <v>anne.aroka@givedirectly.org</v>
      </c>
      <c r="LB2327">
        <f ca="1">OFFSET($A2327,,MATCH([2]Keys!$B$3,Data.Collect1Dump!$3:$3,0)-1)</f>
        <v>0</v>
      </c>
      <c r="LC2327">
        <f t="shared" ca="1" si="369"/>
        <v>0</v>
      </c>
      <c r="LD2327">
        <f t="shared" ca="1" si="369"/>
        <v>1</v>
      </c>
      <c r="LE2327">
        <f t="shared" ca="1" si="369"/>
        <v>0</v>
      </c>
      <c r="LF2327" s="2" t="e">
        <f t="shared" ca="1" si="370"/>
        <v>#N/A</v>
      </c>
      <c r="LG2327" s="2">
        <f t="shared" ca="1" si="371"/>
        <v>41596</v>
      </c>
      <c r="LH2327" s="2" t="e">
        <f t="shared" ca="1" si="372"/>
        <v>#N/A</v>
      </c>
      <c r="LI2327" t="e">
        <f t="shared" ca="1" si="373"/>
        <v>#N/A</v>
      </c>
      <c r="LJ2327" t="str">
        <f t="shared" ca="1" si="374"/>
        <v>anne.aroka@givedirectly.org</v>
      </c>
      <c r="LK2327" t="e">
        <f t="shared" ca="1" si="375"/>
        <v>#N/A</v>
      </c>
      <c r="LL2327" t="str">
        <f t="shared" ca="1" si="367"/>
        <v>Token</v>
      </c>
      <c r="LM2327" t="str">
        <f t="shared" ca="1" si="368"/>
        <v>anne.aroka@givedirectly.org</v>
      </c>
      <c r="LN2327" t="e">
        <f ca="1">OFFSET($A2327,,MATCH(OFFSET([2]Keys!C$1,MATCH(Data.Collect1Dump!$LL2327,[2]Keys!$A$2:$A$4,0),),Data.Collect1Dump!$3:$3,0)-1,)</f>
        <v>#VALUE!</v>
      </c>
      <c r="LO2327" s="2" t="e">
        <f t="shared" ca="1" si="376"/>
        <v>#VALUE!</v>
      </c>
    </row>
    <row r="2328" spans="1:327">
      <c r="A2328" t="s">
        <v>10997</v>
      </c>
      <c r="ID2328"/>
      <c r="JD2328" t="s">
        <v>5651</v>
      </c>
      <c r="JE2328" t="s">
        <v>10998</v>
      </c>
      <c r="JF2328" t="s">
        <v>329</v>
      </c>
      <c r="JG2328">
        <v>7000</v>
      </c>
      <c r="JH2328" t="s">
        <v>330</v>
      </c>
      <c r="JR2328" t="s">
        <v>330</v>
      </c>
      <c r="KP2328" t="s">
        <v>330</v>
      </c>
      <c r="KS2328" t="s">
        <v>330</v>
      </c>
      <c r="KV2328" t="s">
        <v>330</v>
      </c>
      <c r="KX2328" t="s">
        <v>329</v>
      </c>
      <c r="KZ2328">
        <f ca="1">OFFSET($A2328,,MATCH([2]Keys!$B$2,Data.Collect1Dump!$3:$3,0)-1)</f>
        <v>0</v>
      </c>
      <c r="LA2328" t="str">
        <f ca="1">OFFSET($A2328,,MATCH([2]Keys!$B$4,Data.Collect1Dump!$3:$3,0)-1)</f>
        <v>ochiwit@gmail.com</v>
      </c>
      <c r="LB2328">
        <f ca="1">OFFSET($A2328,,MATCH([2]Keys!$B$3,Data.Collect1Dump!$3:$3,0)-1)</f>
        <v>0</v>
      </c>
      <c r="LC2328">
        <f t="shared" ca="1" si="369"/>
        <v>0</v>
      </c>
      <c r="LD2328">
        <f t="shared" ca="1" si="369"/>
        <v>1</v>
      </c>
      <c r="LE2328">
        <f t="shared" ca="1" si="369"/>
        <v>0</v>
      </c>
      <c r="LF2328" s="2" t="e">
        <f t="shared" ca="1" si="370"/>
        <v>#N/A</v>
      </c>
      <c r="LG2328" s="2">
        <f t="shared" ca="1" si="371"/>
        <v>41614</v>
      </c>
      <c r="LH2328" s="2" t="e">
        <f t="shared" ca="1" si="372"/>
        <v>#N/A</v>
      </c>
      <c r="LI2328" t="e">
        <f t="shared" ca="1" si="373"/>
        <v>#N/A</v>
      </c>
      <c r="LJ2328" t="str">
        <f t="shared" ca="1" si="374"/>
        <v>ochiwit@gmail.com</v>
      </c>
      <c r="LK2328" t="e">
        <f t="shared" ca="1" si="375"/>
        <v>#N/A</v>
      </c>
      <c r="LL2328" t="str">
        <f t="shared" ca="1" si="367"/>
        <v>Token</v>
      </c>
      <c r="LM2328" t="str">
        <f t="shared" ca="1" si="368"/>
        <v>ochiwit@gmail.com</v>
      </c>
      <c r="LN2328" t="e">
        <f ca="1">OFFSET($A2328,,MATCH(OFFSET([2]Keys!C$1,MATCH(Data.Collect1Dump!$LL2328,[2]Keys!$A$2:$A$4,0),),Data.Collect1Dump!$3:$3,0)-1,)</f>
        <v>#VALUE!</v>
      </c>
      <c r="LO2328" s="2" t="e">
        <f t="shared" ca="1" si="376"/>
        <v>#VALUE!</v>
      </c>
    </row>
    <row r="2329" spans="1:327">
      <c r="A2329" t="s">
        <v>10999</v>
      </c>
      <c r="ID2329"/>
      <c r="JD2329" t="s">
        <v>5659</v>
      </c>
      <c r="JE2329" t="s">
        <v>11000</v>
      </c>
      <c r="JF2329" t="s">
        <v>329</v>
      </c>
      <c r="JG2329">
        <v>7000</v>
      </c>
      <c r="JH2329" t="s">
        <v>330</v>
      </c>
      <c r="JR2329" t="s">
        <v>329</v>
      </c>
      <c r="JS2329" t="s">
        <v>11001</v>
      </c>
      <c r="JV2329" t="b">
        <v>1</v>
      </c>
      <c r="KG2329" t="b">
        <v>1</v>
      </c>
      <c r="KJ2329" t="b">
        <v>1</v>
      </c>
      <c r="KP2329" t="s">
        <v>330</v>
      </c>
      <c r="KS2329" t="s">
        <v>330</v>
      </c>
      <c r="KV2329" t="s">
        <v>330</v>
      </c>
      <c r="KX2329" t="s">
        <v>329</v>
      </c>
      <c r="KZ2329">
        <f ca="1">OFFSET($A2329,,MATCH([2]Keys!$B$2,Data.Collect1Dump!$3:$3,0)-1)</f>
        <v>0</v>
      </c>
      <c r="LA2329" t="str">
        <f ca="1">OFFSET($A2329,,MATCH([2]Keys!$B$4,Data.Collect1Dump!$3:$3,0)-1)</f>
        <v>arokaanne@gmail.com</v>
      </c>
      <c r="LB2329">
        <f ca="1">OFFSET($A2329,,MATCH([2]Keys!$B$3,Data.Collect1Dump!$3:$3,0)-1)</f>
        <v>0</v>
      </c>
      <c r="LC2329">
        <f t="shared" ca="1" si="369"/>
        <v>0</v>
      </c>
      <c r="LD2329">
        <f t="shared" ca="1" si="369"/>
        <v>1</v>
      </c>
      <c r="LE2329">
        <f t="shared" ca="1" si="369"/>
        <v>0</v>
      </c>
      <c r="LF2329" s="2" t="e">
        <f t="shared" ca="1" si="370"/>
        <v>#N/A</v>
      </c>
      <c r="LG2329" s="2">
        <f t="shared" ca="1" si="371"/>
        <v>41579</v>
      </c>
      <c r="LH2329" s="2" t="e">
        <f t="shared" ca="1" si="372"/>
        <v>#N/A</v>
      </c>
      <c r="LI2329" t="e">
        <f t="shared" ca="1" si="373"/>
        <v>#N/A</v>
      </c>
      <c r="LJ2329" t="str">
        <f t="shared" ca="1" si="374"/>
        <v>arokaanne@gmail.com</v>
      </c>
      <c r="LK2329" t="e">
        <f t="shared" ca="1" si="375"/>
        <v>#N/A</v>
      </c>
      <c r="LL2329" t="str">
        <f t="shared" ca="1" si="367"/>
        <v>Token</v>
      </c>
      <c r="LM2329" t="str">
        <f t="shared" ca="1" si="368"/>
        <v>arokaanne@gmail.com</v>
      </c>
      <c r="LN2329" t="e">
        <f ca="1">OFFSET($A2329,,MATCH(OFFSET([2]Keys!C$1,MATCH(Data.Collect1Dump!$LL2329,[2]Keys!$A$2:$A$4,0),),Data.Collect1Dump!$3:$3,0)-1,)</f>
        <v>#VALUE!</v>
      </c>
      <c r="LO2329" s="2" t="e">
        <f t="shared" ca="1" si="376"/>
        <v>#VALUE!</v>
      </c>
    </row>
    <row r="2330" spans="1:327">
      <c r="A2330" t="s">
        <v>11002</v>
      </c>
      <c r="ID2330"/>
      <c r="JD2330" t="s">
        <v>5651</v>
      </c>
      <c r="JE2330" t="s">
        <v>11003</v>
      </c>
      <c r="JF2330" t="s">
        <v>329</v>
      </c>
      <c r="JG2330">
        <v>7000</v>
      </c>
      <c r="JH2330" t="s">
        <v>330</v>
      </c>
      <c r="JR2330" t="s">
        <v>330</v>
      </c>
      <c r="KP2330" t="s">
        <v>330</v>
      </c>
      <c r="KS2330" t="s">
        <v>330</v>
      </c>
      <c r="KV2330" t="s">
        <v>330</v>
      </c>
      <c r="KX2330" t="s">
        <v>329</v>
      </c>
      <c r="KZ2330">
        <f ca="1">OFFSET($A2330,,MATCH([2]Keys!$B$2,Data.Collect1Dump!$3:$3,0)-1)</f>
        <v>0</v>
      </c>
      <c r="LA2330" t="str">
        <f ca="1">OFFSET($A2330,,MATCH([2]Keys!$B$4,Data.Collect1Dump!$3:$3,0)-1)</f>
        <v>ochiwit@gmail.com</v>
      </c>
      <c r="LB2330">
        <f ca="1">OFFSET($A2330,,MATCH([2]Keys!$B$3,Data.Collect1Dump!$3:$3,0)-1)</f>
        <v>0</v>
      </c>
      <c r="LC2330">
        <f t="shared" ca="1" si="369"/>
        <v>0</v>
      </c>
      <c r="LD2330">
        <f t="shared" ca="1" si="369"/>
        <v>1</v>
      </c>
      <c r="LE2330">
        <f t="shared" ca="1" si="369"/>
        <v>0</v>
      </c>
      <c r="LF2330" s="2" t="e">
        <f t="shared" ca="1" si="370"/>
        <v>#N/A</v>
      </c>
      <c r="LG2330" s="2">
        <f t="shared" ca="1" si="371"/>
        <v>41613</v>
      </c>
      <c r="LH2330" s="2" t="e">
        <f t="shared" ca="1" si="372"/>
        <v>#N/A</v>
      </c>
      <c r="LI2330" t="e">
        <f t="shared" ca="1" si="373"/>
        <v>#N/A</v>
      </c>
      <c r="LJ2330" t="str">
        <f t="shared" ca="1" si="374"/>
        <v>ochiwit@gmail.com</v>
      </c>
      <c r="LK2330" t="e">
        <f t="shared" ca="1" si="375"/>
        <v>#N/A</v>
      </c>
      <c r="LL2330" t="str">
        <f t="shared" ca="1" si="367"/>
        <v>Token</v>
      </c>
      <c r="LM2330" t="str">
        <f t="shared" ca="1" si="368"/>
        <v>ochiwit@gmail.com</v>
      </c>
      <c r="LN2330" t="e">
        <f ca="1">OFFSET($A2330,,MATCH(OFFSET([2]Keys!C$1,MATCH(Data.Collect1Dump!$LL2330,[2]Keys!$A$2:$A$4,0),),Data.Collect1Dump!$3:$3,0)-1,)</f>
        <v>#VALUE!</v>
      </c>
      <c r="LO2330" s="2" t="e">
        <f t="shared" ca="1" si="376"/>
        <v>#VALUE!</v>
      </c>
    </row>
    <row r="2331" spans="1:327">
      <c r="A2331" t="s">
        <v>11004</v>
      </c>
      <c r="ID2331"/>
      <c r="JD2331" t="s">
        <v>5659</v>
      </c>
      <c r="JE2331" t="s">
        <v>11005</v>
      </c>
      <c r="JF2331" t="s">
        <v>329</v>
      </c>
      <c r="JG2331">
        <v>6800</v>
      </c>
      <c r="JH2331" t="s">
        <v>330</v>
      </c>
      <c r="JR2331" t="s">
        <v>330</v>
      </c>
      <c r="KP2331" t="s">
        <v>330</v>
      </c>
      <c r="KS2331" t="s">
        <v>330</v>
      </c>
      <c r="KV2331" t="s">
        <v>330</v>
      </c>
      <c r="KX2331" t="s">
        <v>329</v>
      </c>
      <c r="KZ2331">
        <f ca="1">OFFSET($A2331,,MATCH([2]Keys!$B$2,Data.Collect1Dump!$3:$3,0)-1)</f>
        <v>0</v>
      </c>
      <c r="LA2331" t="str">
        <f ca="1">OFFSET($A2331,,MATCH([2]Keys!$B$4,Data.Collect1Dump!$3:$3,0)-1)</f>
        <v>arokaanne@gmail.com</v>
      </c>
      <c r="LB2331">
        <f ca="1">OFFSET($A2331,,MATCH([2]Keys!$B$3,Data.Collect1Dump!$3:$3,0)-1)</f>
        <v>0</v>
      </c>
      <c r="LC2331">
        <f t="shared" ca="1" si="369"/>
        <v>0</v>
      </c>
      <c r="LD2331">
        <f t="shared" ca="1" si="369"/>
        <v>1</v>
      </c>
      <c r="LE2331">
        <f t="shared" ca="1" si="369"/>
        <v>0</v>
      </c>
      <c r="LF2331" s="2" t="e">
        <f t="shared" ca="1" si="370"/>
        <v>#N/A</v>
      </c>
      <c r="LG2331" s="2">
        <f t="shared" ca="1" si="371"/>
        <v>41579</v>
      </c>
      <c r="LH2331" s="2" t="e">
        <f t="shared" ca="1" si="372"/>
        <v>#N/A</v>
      </c>
      <c r="LI2331" t="e">
        <f t="shared" ca="1" si="373"/>
        <v>#N/A</v>
      </c>
      <c r="LJ2331" t="str">
        <f t="shared" ca="1" si="374"/>
        <v>arokaanne@gmail.com</v>
      </c>
      <c r="LK2331" t="e">
        <f t="shared" ca="1" si="375"/>
        <v>#N/A</v>
      </c>
      <c r="LL2331" t="str">
        <f t="shared" ca="1" si="367"/>
        <v>Token</v>
      </c>
      <c r="LM2331" t="str">
        <f t="shared" ca="1" si="368"/>
        <v>arokaanne@gmail.com</v>
      </c>
      <c r="LN2331" t="e">
        <f ca="1">OFFSET($A2331,,MATCH(OFFSET([2]Keys!C$1,MATCH(Data.Collect1Dump!$LL2331,[2]Keys!$A$2:$A$4,0),),Data.Collect1Dump!$3:$3,0)-1,)</f>
        <v>#VALUE!</v>
      </c>
      <c r="LO2331" s="2" t="e">
        <f t="shared" ca="1" si="376"/>
        <v>#VALUE!</v>
      </c>
    </row>
    <row r="2332" spans="1:327">
      <c r="A2332" t="s">
        <v>11006</v>
      </c>
      <c r="ID2332"/>
      <c r="JD2332" t="s">
        <v>5659</v>
      </c>
      <c r="JE2332" t="s">
        <v>11007</v>
      </c>
      <c r="JF2332" t="s">
        <v>329</v>
      </c>
      <c r="JG2332">
        <v>7000</v>
      </c>
      <c r="JH2332" t="s">
        <v>330</v>
      </c>
      <c r="JR2332" t="s">
        <v>330</v>
      </c>
      <c r="KP2332" t="s">
        <v>330</v>
      </c>
      <c r="KS2332" t="s">
        <v>330</v>
      </c>
      <c r="KV2332" t="s">
        <v>330</v>
      </c>
      <c r="KX2332" t="s">
        <v>329</v>
      </c>
      <c r="KZ2332">
        <f ca="1">OFFSET($A2332,,MATCH([2]Keys!$B$2,Data.Collect1Dump!$3:$3,0)-1)</f>
        <v>0</v>
      </c>
      <c r="LA2332" t="str">
        <f ca="1">OFFSET($A2332,,MATCH([2]Keys!$B$4,Data.Collect1Dump!$3:$3,0)-1)</f>
        <v>arokaanne@gmail.com</v>
      </c>
      <c r="LB2332">
        <f ca="1">OFFSET($A2332,,MATCH([2]Keys!$B$3,Data.Collect1Dump!$3:$3,0)-1)</f>
        <v>0</v>
      </c>
      <c r="LC2332">
        <f t="shared" ca="1" si="369"/>
        <v>0</v>
      </c>
      <c r="LD2332">
        <f t="shared" ca="1" si="369"/>
        <v>1</v>
      </c>
      <c r="LE2332">
        <f t="shared" ca="1" si="369"/>
        <v>0</v>
      </c>
      <c r="LF2332" s="2" t="e">
        <f t="shared" ca="1" si="370"/>
        <v>#N/A</v>
      </c>
      <c r="LG2332" s="2">
        <f t="shared" ca="1" si="371"/>
        <v>41579</v>
      </c>
      <c r="LH2332" s="2" t="e">
        <f t="shared" ca="1" si="372"/>
        <v>#N/A</v>
      </c>
      <c r="LI2332" t="e">
        <f t="shared" ca="1" si="373"/>
        <v>#N/A</v>
      </c>
      <c r="LJ2332" t="str">
        <f t="shared" ca="1" si="374"/>
        <v>arokaanne@gmail.com</v>
      </c>
      <c r="LK2332" t="e">
        <f t="shared" ca="1" si="375"/>
        <v>#N/A</v>
      </c>
      <c r="LL2332" t="str">
        <f t="shared" ca="1" si="367"/>
        <v>Token</v>
      </c>
      <c r="LM2332" t="str">
        <f t="shared" ca="1" si="368"/>
        <v>arokaanne@gmail.com</v>
      </c>
      <c r="LN2332" t="e">
        <f ca="1">OFFSET($A2332,,MATCH(OFFSET([2]Keys!C$1,MATCH(Data.Collect1Dump!$LL2332,[2]Keys!$A$2:$A$4,0),),Data.Collect1Dump!$3:$3,0)-1,)</f>
        <v>#VALUE!</v>
      </c>
      <c r="LO2332" s="2" t="e">
        <f t="shared" ca="1" si="376"/>
        <v>#VALUE!</v>
      </c>
    </row>
    <row r="2333" spans="1:327">
      <c r="A2333" t="s">
        <v>11008</v>
      </c>
      <c r="ID2333"/>
      <c r="JD2333" t="s">
        <v>5659</v>
      </c>
      <c r="JE2333" t="s">
        <v>11009</v>
      </c>
      <c r="JF2333" t="s">
        <v>329</v>
      </c>
      <c r="JG2333">
        <v>6918</v>
      </c>
      <c r="JH2333" t="s">
        <v>330</v>
      </c>
      <c r="JR2333" t="s">
        <v>330</v>
      </c>
      <c r="KP2333" t="s">
        <v>330</v>
      </c>
      <c r="KS2333" t="s">
        <v>330</v>
      </c>
      <c r="KV2333" t="s">
        <v>330</v>
      </c>
      <c r="KX2333" t="s">
        <v>329</v>
      </c>
      <c r="KZ2333">
        <f ca="1">OFFSET($A2333,,MATCH([2]Keys!$B$2,Data.Collect1Dump!$3:$3,0)-1)</f>
        <v>0</v>
      </c>
      <c r="LA2333" t="str">
        <f ca="1">OFFSET($A2333,,MATCH([2]Keys!$B$4,Data.Collect1Dump!$3:$3,0)-1)</f>
        <v>arokaanne@gmail.com</v>
      </c>
      <c r="LB2333">
        <f ca="1">OFFSET($A2333,,MATCH([2]Keys!$B$3,Data.Collect1Dump!$3:$3,0)-1)</f>
        <v>0</v>
      </c>
      <c r="LC2333">
        <f t="shared" ca="1" si="369"/>
        <v>0</v>
      </c>
      <c r="LD2333">
        <f t="shared" ca="1" si="369"/>
        <v>1</v>
      </c>
      <c r="LE2333">
        <f t="shared" ca="1" si="369"/>
        <v>0</v>
      </c>
      <c r="LF2333" s="2" t="e">
        <f t="shared" ca="1" si="370"/>
        <v>#N/A</v>
      </c>
      <c r="LG2333" s="2">
        <f t="shared" ca="1" si="371"/>
        <v>41578</v>
      </c>
      <c r="LH2333" s="2" t="e">
        <f t="shared" ca="1" si="372"/>
        <v>#N/A</v>
      </c>
      <c r="LI2333" t="e">
        <f t="shared" ca="1" si="373"/>
        <v>#N/A</v>
      </c>
      <c r="LJ2333" t="str">
        <f t="shared" ca="1" si="374"/>
        <v>arokaanne@gmail.com</v>
      </c>
      <c r="LK2333" t="e">
        <f t="shared" ca="1" si="375"/>
        <v>#N/A</v>
      </c>
      <c r="LL2333" t="str">
        <f t="shared" ca="1" si="367"/>
        <v>Token</v>
      </c>
      <c r="LM2333" t="str">
        <f t="shared" ca="1" si="368"/>
        <v>arokaanne@gmail.com</v>
      </c>
      <c r="LN2333" t="e">
        <f ca="1">OFFSET($A2333,,MATCH(OFFSET([2]Keys!C$1,MATCH(Data.Collect1Dump!$LL2333,[2]Keys!$A$2:$A$4,0),),Data.Collect1Dump!$3:$3,0)-1,)</f>
        <v>#VALUE!</v>
      </c>
      <c r="LO2333" s="2" t="e">
        <f t="shared" ca="1" si="376"/>
        <v>#VALUE!</v>
      </c>
    </row>
    <row r="2334" spans="1:327">
      <c r="A2334" t="s">
        <v>11010</v>
      </c>
      <c r="ID2334"/>
      <c r="JD2334" t="s">
        <v>5659</v>
      </c>
      <c r="JE2334" t="s">
        <v>11011</v>
      </c>
      <c r="JF2334" t="s">
        <v>329</v>
      </c>
      <c r="JG2334">
        <v>7000</v>
      </c>
      <c r="JH2334" t="s">
        <v>330</v>
      </c>
      <c r="JR2334" t="s">
        <v>329</v>
      </c>
      <c r="JS2334" t="s">
        <v>11012</v>
      </c>
      <c r="JU2334" t="b">
        <v>1</v>
      </c>
      <c r="JZ2334" t="b">
        <v>1</v>
      </c>
      <c r="KG2334" t="b">
        <v>1</v>
      </c>
      <c r="KJ2334" t="b">
        <v>1</v>
      </c>
      <c r="KP2334" t="s">
        <v>329</v>
      </c>
      <c r="KQ2334" t="s">
        <v>11013</v>
      </c>
      <c r="KR2334" t="s">
        <v>330</v>
      </c>
      <c r="KS2334" t="s">
        <v>330</v>
      </c>
      <c r="KV2334" t="s">
        <v>330</v>
      </c>
      <c r="KX2334" t="s">
        <v>329</v>
      </c>
      <c r="KZ2334">
        <f ca="1">OFFSET($A2334,,MATCH([2]Keys!$B$2,Data.Collect1Dump!$3:$3,0)-1)</f>
        <v>0</v>
      </c>
      <c r="LA2334" t="str">
        <f ca="1">OFFSET($A2334,,MATCH([2]Keys!$B$4,Data.Collect1Dump!$3:$3,0)-1)</f>
        <v>arokaanne@gmail.com</v>
      </c>
      <c r="LB2334">
        <f ca="1">OFFSET($A2334,,MATCH([2]Keys!$B$3,Data.Collect1Dump!$3:$3,0)-1)</f>
        <v>0</v>
      </c>
      <c r="LC2334">
        <f t="shared" ca="1" si="369"/>
        <v>0</v>
      </c>
      <c r="LD2334">
        <f t="shared" ca="1" si="369"/>
        <v>1</v>
      </c>
      <c r="LE2334">
        <f t="shared" ca="1" si="369"/>
        <v>0</v>
      </c>
      <c r="LF2334" s="2" t="e">
        <f t="shared" ca="1" si="370"/>
        <v>#N/A</v>
      </c>
      <c r="LG2334" s="2">
        <f t="shared" ca="1" si="371"/>
        <v>41578</v>
      </c>
      <c r="LH2334" s="2" t="e">
        <f t="shared" ca="1" si="372"/>
        <v>#N/A</v>
      </c>
      <c r="LI2334" t="e">
        <f t="shared" ca="1" si="373"/>
        <v>#N/A</v>
      </c>
      <c r="LJ2334" t="str">
        <f t="shared" ca="1" si="374"/>
        <v>arokaanne@gmail.com</v>
      </c>
      <c r="LK2334" t="e">
        <f t="shared" ca="1" si="375"/>
        <v>#N/A</v>
      </c>
      <c r="LL2334" t="str">
        <f t="shared" ca="1" si="367"/>
        <v>Token</v>
      </c>
      <c r="LM2334" t="str">
        <f t="shared" ca="1" si="368"/>
        <v>arokaanne@gmail.com</v>
      </c>
      <c r="LN2334" t="e">
        <f ca="1">OFFSET($A2334,,MATCH(OFFSET([2]Keys!C$1,MATCH(Data.Collect1Dump!$LL2334,[2]Keys!$A$2:$A$4,0),),Data.Collect1Dump!$3:$3,0)-1,)</f>
        <v>#VALUE!</v>
      </c>
      <c r="LO2334" s="2" t="e">
        <f t="shared" ca="1" si="376"/>
        <v>#VALUE!</v>
      </c>
    </row>
    <row r="2335" spans="1:327">
      <c r="A2335" t="s">
        <v>11014</v>
      </c>
      <c r="ID2335"/>
      <c r="JD2335" t="s">
        <v>5659</v>
      </c>
      <c r="JE2335" t="s">
        <v>11015</v>
      </c>
      <c r="JF2335" t="s">
        <v>329</v>
      </c>
      <c r="JG2335">
        <v>6918</v>
      </c>
      <c r="JH2335" t="s">
        <v>330</v>
      </c>
      <c r="JR2335" t="s">
        <v>329</v>
      </c>
      <c r="JS2335" t="s">
        <v>11016</v>
      </c>
      <c r="JU2335" t="b">
        <v>1</v>
      </c>
      <c r="JV2335" t="b">
        <v>1</v>
      </c>
      <c r="KG2335" t="b">
        <v>1</v>
      </c>
      <c r="KJ2335" t="b">
        <v>1</v>
      </c>
      <c r="KP2335" t="s">
        <v>330</v>
      </c>
      <c r="KS2335" t="s">
        <v>330</v>
      </c>
      <c r="KV2335" t="s">
        <v>330</v>
      </c>
      <c r="KX2335" t="s">
        <v>329</v>
      </c>
      <c r="KZ2335">
        <f ca="1">OFFSET($A2335,,MATCH([2]Keys!$B$2,Data.Collect1Dump!$3:$3,0)-1)</f>
        <v>0</v>
      </c>
      <c r="LA2335" t="str">
        <f ca="1">OFFSET($A2335,,MATCH([2]Keys!$B$4,Data.Collect1Dump!$3:$3,0)-1)</f>
        <v>arokaanne@gmail.com</v>
      </c>
      <c r="LB2335">
        <f ca="1">OFFSET($A2335,,MATCH([2]Keys!$B$3,Data.Collect1Dump!$3:$3,0)-1)</f>
        <v>0</v>
      </c>
      <c r="LC2335">
        <f t="shared" ca="1" si="369"/>
        <v>0</v>
      </c>
      <c r="LD2335">
        <f t="shared" ca="1" si="369"/>
        <v>1</v>
      </c>
      <c r="LE2335">
        <f t="shared" ca="1" si="369"/>
        <v>0</v>
      </c>
      <c r="LF2335" s="2" t="e">
        <f t="shared" ca="1" si="370"/>
        <v>#N/A</v>
      </c>
      <c r="LG2335" s="2">
        <f t="shared" ca="1" si="371"/>
        <v>41578</v>
      </c>
      <c r="LH2335" s="2" t="e">
        <f t="shared" ca="1" si="372"/>
        <v>#N/A</v>
      </c>
      <c r="LI2335" t="e">
        <f t="shared" ca="1" si="373"/>
        <v>#N/A</v>
      </c>
      <c r="LJ2335" t="str">
        <f t="shared" ca="1" si="374"/>
        <v>arokaanne@gmail.com</v>
      </c>
      <c r="LK2335" t="e">
        <f t="shared" ca="1" si="375"/>
        <v>#N/A</v>
      </c>
      <c r="LL2335" t="str">
        <f t="shared" ca="1" si="367"/>
        <v>Token</v>
      </c>
      <c r="LM2335" t="str">
        <f t="shared" ca="1" si="368"/>
        <v>arokaanne@gmail.com</v>
      </c>
      <c r="LN2335" t="e">
        <f ca="1">OFFSET($A2335,,MATCH(OFFSET([2]Keys!C$1,MATCH(Data.Collect1Dump!$LL2335,[2]Keys!$A$2:$A$4,0),),Data.Collect1Dump!$3:$3,0)-1,)</f>
        <v>#VALUE!</v>
      </c>
      <c r="LO2335" s="2" t="e">
        <f t="shared" ca="1" si="376"/>
        <v>#VALUE!</v>
      </c>
    </row>
    <row r="2336" spans="1:327">
      <c r="A2336" t="s">
        <v>11017</v>
      </c>
      <c r="ID2336"/>
      <c r="JD2336" t="s">
        <v>5659</v>
      </c>
      <c r="JE2336" t="s">
        <v>11018</v>
      </c>
      <c r="JF2336" t="s">
        <v>329</v>
      </c>
      <c r="JG2336">
        <v>6500</v>
      </c>
      <c r="JH2336" t="s">
        <v>330</v>
      </c>
      <c r="JR2336" t="s">
        <v>330</v>
      </c>
      <c r="KP2336" t="s">
        <v>330</v>
      </c>
      <c r="KS2336" t="s">
        <v>330</v>
      </c>
      <c r="KV2336" t="s">
        <v>330</v>
      </c>
      <c r="KX2336" t="s">
        <v>329</v>
      </c>
      <c r="KZ2336">
        <f ca="1">OFFSET($A2336,,MATCH([2]Keys!$B$2,Data.Collect1Dump!$3:$3,0)-1)</f>
        <v>0</v>
      </c>
      <c r="LA2336" t="str">
        <f ca="1">OFFSET($A2336,,MATCH([2]Keys!$B$4,Data.Collect1Dump!$3:$3,0)-1)</f>
        <v>arokaanne@gmail.com</v>
      </c>
      <c r="LB2336">
        <f ca="1">OFFSET($A2336,,MATCH([2]Keys!$B$3,Data.Collect1Dump!$3:$3,0)-1)</f>
        <v>0</v>
      </c>
      <c r="LC2336">
        <f t="shared" ca="1" si="369"/>
        <v>0</v>
      </c>
      <c r="LD2336">
        <f t="shared" ca="1" si="369"/>
        <v>1</v>
      </c>
      <c r="LE2336">
        <f t="shared" ca="1" si="369"/>
        <v>0</v>
      </c>
      <c r="LF2336" s="2" t="e">
        <f t="shared" ca="1" si="370"/>
        <v>#N/A</v>
      </c>
      <c r="LG2336" s="2">
        <f t="shared" ca="1" si="371"/>
        <v>41578</v>
      </c>
      <c r="LH2336" s="2" t="e">
        <f t="shared" ca="1" si="372"/>
        <v>#N/A</v>
      </c>
      <c r="LI2336" t="e">
        <f t="shared" ca="1" si="373"/>
        <v>#N/A</v>
      </c>
      <c r="LJ2336" t="str">
        <f t="shared" ca="1" si="374"/>
        <v>arokaanne@gmail.com</v>
      </c>
      <c r="LK2336" t="e">
        <f t="shared" ca="1" si="375"/>
        <v>#N/A</v>
      </c>
      <c r="LL2336" t="str">
        <f t="shared" ca="1" si="367"/>
        <v>Token</v>
      </c>
      <c r="LM2336" t="str">
        <f t="shared" ca="1" si="368"/>
        <v>arokaanne@gmail.com</v>
      </c>
      <c r="LN2336" t="e">
        <f ca="1">OFFSET($A2336,,MATCH(OFFSET([2]Keys!C$1,MATCH(Data.Collect1Dump!$LL2336,[2]Keys!$A$2:$A$4,0),),Data.Collect1Dump!$3:$3,0)-1,)</f>
        <v>#VALUE!</v>
      </c>
      <c r="LO2336" s="2" t="e">
        <f t="shared" ca="1" si="376"/>
        <v>#VALUE!</v>
      </c>
    </row>
    <row r="2337" spans="1:327">
      <c r="A2337" t="s">
        <v>11019</v>
      </c>
      <c r="ID2337"/>
      <c r="JD2337" t="s">
        <v>5659</v>
      </c>
      <c r="JE2337" t="s">
        <v>11020</v>
      </c>
      <c r="JF2337" t="s">
        <v>329</v>
      </c>
      <c r="JG2337">
        <v>6900</v>
      </c>
      <c r="JH2337" t="s">
        <v>330</v>
      </c>
      <c r="JR2337" t="s">
        <v>330</v>
      </c>
      <c r="KP2337" t="s">
        <v>330</v>
      </c>
      <c r="KS2337" t="s">
        <v>330</v>
      </c>
      <c r="KV2337" t="s">
        <v>330</v>
      </c>
      <c r="KX2337" t="s">
        <v>329</v>
      </c>
      <c r="KZ2337">
        <f ca="1">OFFSET($A2337,,MATCH([2]Keys!$B$2,Data.Collect1Dump!$3:$3,0)-1)</f>
        <v>0</v>
      </c>
      <c r="LA2337" t="str">
        <f ca="1">OFFSET($A2337,,MATCH([2]Keys!$B$4,Data.Collect1Dump!$3:$3,0)-1)</f>
        <v>arokaanne@gmail.com</v>
      </c>
      <c r="LB2337">
        <f ca="1">OFFSET($A2337,,MATCH([2]Keys!$B$3,Data.Collect1Dump!$3:$3,0)-1)</f>
        <v>0</v>
      </c>
      <c r="LC2337">
        <f t="shared" ca="1" si="369"/>
        <v>0</v>
      </c>
      <c r="LD2337">
        <f t="shared" ca="1" si="369"/>
        <v>1</v>
      </c>
      <c r="LE2337">
        <f t="shared" ca="1" si="369"/>
        <v>0</v>
      </c>
      <c r="LF2337" s="2" t="e">
        <f t="shared" ca="1" si="370"/>
        <v>#N/A</v>
      </c>
      <c r="LG2337" s="2">
        <f t="shared" ca="1" si="371"/>
        <v>41578</v>
      </c>
      <c r="LH2337" s="2" t="e">
        <f t="shared" ca="1" si="372"/>
        <v>#N/A</v>
      </c>
      <c r="LI2337" t="e">
        <f t="shared" ca="1" si="373"/>
        <v>#N/A</v>
      </c>
      <c r="LJ2337" t="str">
        <f t="shared" ca="1" si="374"/>
        <v>arokaanne@gmail.com</v>
      </c>
      <c r="LK2337" t="e">
        <f t="shared" ca="1" si="375"/>
        <v>#N/A</v>
      </c>
      <c r="LL2337" t="str">
        <f t="shared" ca="1" si="367"/>
        <v>Token</v>
      </c>
      <c r="LM2337" t="str">
        <f t="shared" ca="1" si="368"/>
        <v>arokaanne@gmail.com</v>
      </c>
      <c r="LN2337" t="e">
        <f ca="1">OFFSET($A2337,,MATCH(OFFSET([2]Keys!C$1,MATCH(Data.Collect1Dump!$LL2337,[2]Keys!$A$2:$A$4,0),),Data.Collect1Dump!$3:$3,0)-1,)</f>
        <v>#VALUE!</v>
      </c>
      <c r="LO2337" s="2" t="e">
        <f t="shared" ca="1" si="376"/>
        <v>#VALUE!</v>
      </c>
    </row>
    <row r="2338" spans="1:327">
      <c r="A2338" t="s">
        <v>11021</v>
      </c>
      <c r="ID2338"/>
      <c r="KZ2338">
        <f ca="1">OFFSET($A2338,,MATCH([2]Keys!$B$2,Data.Collect1Dump!$3:$3,0)-1)</f>
        <v>0</v>
      </c>
      <c r="LA2338">
        <f ca="1">OFFSET($A2338,,MATCH([2]Keys!$B$4,Data.Collect1Dump!$3:$3,0)-1)</f>
        <v>0</v>
      </c>
      <c r="LB2338">
        <f ca="1">OFFSET($A2338,,MATCH([2]Keys!$B$3,Data.Collect1Dump!$3:$3,0)-1)</f>
        <v>0</v>
      </c>
      <c r="LC2338">
        <f t="shared" ca="1" si="369"/>
        <v>0</v>
      </c>
      <c r="LD2338">
        <f t="shared" ca="1" si="369"/>
        <v>0</v>
      </c>
      <c r="LE2338">
        <f t="shared" ca="1" si="369"/>
        <v>0</v>
      </c>
      <c r="LF2338" s="2" t="e">
        <f t="shared" ca="1" si="370"/>
        <v>#N/A</v>
      </c>
      <c r="LG2338" s="2" t="e">
        <f t="shared" ca="1" si="371"/>
        <v>#N/A</v>
      </c>
      <c r="LH2338" s="2" t="e">
        <f t="shared" ca="1" si="372"/>
        <v>#N/A</v>
      </c>
      <c r="LI2338" t="e">
        <f t="shared" ca="1" si="373"/>
        <v>#N/A</v>
      </c>
      <c r="LJ2338" t="e">
        <f t="shared" ca="1" si="374"/>
        <v>#N/A</v>
      </c>
      <c r="LK2338" t="e">
        <f t="shared" ca="1" si="375"/>
        <v>#N/A</v>
      </c>
      <c r="LL2338" t="str">
        <f t="shared" ca="1" si="367"/>
        <v>Null Survey</v>
      </c>
      <c r="LM2338" t="str">
        <f t="shared" ca="1" si="368"/>
        <v>Null Survey</v>
      </c>
      <c r="LN2338" t="e">
        <f ca="1">OFFSET($A2338,,MATCH(OFFSET([2]Keys!C$1,MATCH(Data.Collect1Dump!$LL2338,[2]Keys!$A$2:$A$4,0),),Data.Collect1Dump!$3:$3,0)-1,)</f>
        <v>#N/A</v>
      </c>
      <c r="LO2338" s="2" t="e">
        <f t="shared" ca="1" si="376"/>
        <v>#N/A</v>
      </c>
    </row>
    <row r="2339" spans="1:327">
      <c r="A2339" t="s">
        <v>11022</v>
      </c>
      <c r="ID2339"/>
      <c r="JD2339" t="s">
        <v>5659</v>
      </c>
      <c r="JE2339" t="s">
        <v>11023</v>
      </c>
      <c r="JF2339" t="s">
        <v>329</v>
      </c>
      <c r="JG2339">
        <v>7000</v>
      </c>
      <c r="JH2339" t="s">
        <v>330</v>
      </c>
      <c r="JR2339" t="s">
        <v>330</v>
      </c>
      <c r="KP2339" t="s">
        <v>330</v>
      </c>
      <c r="KS2339" t="s">
        <v>330</v>
      </c>
      <c r="KV2339" t="s">
        <v>330</v>
      </c>
      <c r="KX2339" t="s">
        <v>329</v>
      </c>
      <c r="KZ2339">
        <f ca="1">OFFSET($A2339,,MATCH([2]Keys!$B$2,Data.Collect1Dump!$3:$3,0)-1)</f>
        <v>0</v>
      </c>
      <c r="LA2339" t="str">
        <f ca="1">OFFSET($A2339,,MATCH([2]Keys!$B$4,Data.Collect1Dump!$3:$3,0)-1)</f>
        <v>arokaanne@gmail.com</v>
      </c>
      <c r="LB2339">
        <f ca="1">OFFSET($A2339,,MATCH([2]Keys!$B$3,Data.Collect1Dump!$3:$3,0)-1)</f>
        <v>0</v>
      </c>
      <c r="LC2339">
        <f t="shared" ca="1" si="369"/>
        <v>0</v>
      </c>
      <c r="LD2339">
        <f t="shared" ca="1" si="369"/>
        <v>1</v>
      </c>
      <c r="LE2339">
        <f t="shared" ca="1" si="369"/>
        <v>0</v>
      </c>
      <c r="LF2339" s="2" t="e">
        <f t="shared" ca="1" si="370"/>
        <v>#N/A</v>
      </c>
      <c r="LG2339" s="2">
        <f t="shared" ca="1" si="371"/>
        <v>41579</v>
      </c>
      <c r="LH2339" s="2" t="e">
        <f t="shared" ca="1" si="372"/>
        <v>#N/A</v>
      </c>
      <c r="LI2339" t="e">
        <f t="shared" ca="1" si="373"/>
        <v>#N/A</v>
      </c>
      <c r="LJ2339" t="str">
        <f t="shared" ca="1" si="374"/>
        <v>arokaanne@gmail.com</v>
      </c>
      <c r="LK2339" t="e">
        <f t="shared" ca="1" si="375"/>
        <v>#N/A</v>
      </c>
      <c r="LL2339" t="str">
        <f t="shared" ca="1" si="367"/>
        <v>Token</v>
      </c>
      <c r="LM2339" t="str">
        <f t="shared" ca="1" si="368"/>
        <v>arokaanne@gmail.com</v>
      </c>
      <c r="LN2339" t="e">
        <f ca="1">OFFSET($A2339,,MATCH(OFFSET([2]Keys!C$1,MATCH(Data.Collect1Dump!$LL2339,[2]Keys!$A$2:$A$4,0),),Data.Collect1Dump!$3:$3,0)-1,)</f>
        <v>#VALUE!</v>
      </c>
      <c r="LO2339" s="2" t="e">
        <f t="shared" ca="1" si="376"/>
        <v>#VALUE!</v>
      </c>
    </row>
    <row r="2340" spans="1:327">
      <c r="A2340" t="s">
        <v>11024</v>
      </c>
      <c r="ID2340"/>
      <c r="JD2340" t="s">
        <v>5659</v>
      </c>
      <c r="JE2340" t="s">
        <v>11025</v>
      </c>
      <c r="JF2340" t="s">
        <v>329</v>
      </c>
      <c r="JG2340">
        <v>6900</v>
      </c>
      <c r="JH2340" t="s">
        <v>330</v>
      </c>
      <c r="JR2340" t="s">
        <v>330</v>
      </c>
      <c r="KP2340" t="s">
        <v>330</v>
      </c>
      <c r="KS2340" t="s">
        <v>330</v>
      </c>
      <c r="KV2340" t="s">
        <v>330</v>
      </c>
      <c r="KX2340" t="s">
        <v>329</v>
      </c>
      <c r="KZ2340">
        <f ca="1">OFFSET($A2340,,MATCH([2]Keys!$B$2,Data.Collect1Dump!$3:$3,0)-1)</f>
        <v>0</v>
      </c>
      <c r="LA2340" t="str">
        <f ca="1">OFFSET($A2340,,MATCH([2]Keys!$B$4,Data.Collect1Dump!$3:$3,0)-1)</f>
        <v>arokaanne@gmail.com</v>
      </c>
      <c r="LB2340">
        <f ca="1">OFFSET($A2340,,MATCH([2]Keys!$B$3,Data.Collect1Dump!$3:$3,0)-1)</f>
        <v>0</v>
      </c>
      <c r="LC2340">
        <f t="shared" ca="1" si="369"/>
        <v>0</v>
      </c>
      <c r="LD2340">
        <f t="shared" ca="1" si="369"/>
        <v>1</v>
      </c>
      <c r="LE2340">
        <f t="shared" ca="1" si="369"/>
        <v>0</v>
      </c>
      <c r="LF2340" s="2" t="e">
        <f t="shared" ca="1" si="370"/>
        <v>#N/A</v>
      </c>
      <c r="LG2340" s="2">
        <f t="shared" ca="1" si="371"/>
        <v>41579</v>
      </c>
      <c r="LH2340" s="2" t="e">
        <f t="shared" ca="1" si="372"/>
        <v>#N/A</v>
      </c>
      <c r="LI2340" t="e">
        <f t="shared" ca="1" si="373"/>
        <v>#N/A</v>
      </c>
      <c r="LJ2340" t="str">
        <f t="shared" ca="1" si="374"/>
        <v>arokaanne@gmail.com</v>
      </c>
      <c r="LK2340" t="e">
        <f t="shared" ca="1" si="375"/>
        <v>#N/A</v>
      </c>
      <c r="LL2340" t="str">
        <f t="shared" ca="1" si="367"/>
        <v>Token</v>
      </c>
      <c r="LM2340" t="str">
        <f t="shared" ca="1" si="368"/>
        <v>arokaanne@gmail.com</v>
      </c>
      <c r="LN2340" t="e">
        <f ca="1">OFFSET($A2340,,MATCH(OFFSET([2]Keys!C$1,MATCH(Data.Collect1Dump!$LL2340,[2]Keys!$A$2:$A$4,0),),Data.Collect1Dump!$3:$3,0)-1,)</f>
        <v>#VALUE!</v>
      </c>
      <c r="LO2340" s="2" t="e">
        <f t="shared" ca="1" si="376"/>
        <v>#VALUE!</v>
      </c>
    </row>
    <row r="2341" spans="1:327">
      <c r="A2341" t="s">
        <v>11026</v>
      </c>
      <c r="ID2341"/>
      <c r="JD2341" t="s">
        <v>5659</v>
      </c>
      <c r="JE2341" t="s">
        <v>11027</v>
      </c>
      <c r="JF2341" t="s">
        <v>329</v>
      </c>
      <c r="JG2341">
        <v>6912</v>
      </c>
      <c r="JH2341" t="s">
        <v>330</v>
      </c>
      <c r="JR2341" t="s">
        <v>329</v>
      </c>
      <c r="JS2341" t="s">
        <v>11028</v>
      </c>
      <c r="KF2341" t="b">
        <v>1</v>
      </c>
      <c r="KJ2341" t="b">
        <v>1</v>
      </c>
      <c r="KP2341" t="s">
        <v>330</v>
      </c>
      <c r="KS2341" t="s">
        <v>330</v>
      </c>
      <c r="KV2341" t="s">
        <v>330</v>
      </c>
      <c r="KX2341" t="s">
        <v>329</v>
      </c>
      <c r="KZ2341">
        <f ca="1">OFFSET($A2341,,MATCH([2]Keys!$B$2,Data.Collect1Dump!$3:$3,0)-1)</f>
        <v>0</v>
      </c>
      <c r="LA2341" t="str">
        <f ca="1">OFFSET($A2341,,MATCH([2]Keys!$B$4,Data.Collect1Dump!$3:$3,0)-1)</f>
        <v>arokaanne@gmail.com</v>
      </c>
      <c r="LB2341">
        <f ca="1">OFFSET($A2341,,MATCH([2]Keys!$B$3,Data.Collect1Dump!$3:$3,0)-1)</f>
        <v>0</v>
      </c>
      <c r="LC2341">
        <f t="shared" ca="1" si="369"/>
        <v>0</v>
      </c>
      <c r="LD2341">
        <f t="shared" ca="1" si="369"/>
        <v>1</v>
      </c>
      <c r="LE2341">
        <f t="shared" ca="1" si="369"/>
        <v>0</v>
      </c>
      <c r="LF2341" s="2" t="e">
        <f t="shared" ca="1" si="370"/>
        <v>#N/A</v>
      </c>
      <c r="LG2341" s="2">
        <f t="shared" ca="1" si="371"/>
        <v>41579</v>
      </c>
      <c r="LH2341" s="2" t="e">
        <f t="shared" ca="1" si="372"/>
        <v>#N/A</v>
      </c>
      <c r="LI2341" t="e">
        <f t="shared" ca="1" si="373"/>
        <v>#N/A</v>
      </c>
      <c r="LJ2341" t="str">
        <f t="shared" ca="1" si="374"/>
        <v>arokaanne@gmail.com</v>
      </c>
      <c r="LK2341" t="e">
        <f t="shared" ca="1" si="375"/>
        <v>#N/A</v>
      </c>
      <c r="LL2341" t="str">
        <f t="shared" ca="1" si="367"/>
        <v>Token</v>
      </c>
      <c r="LM2341" t="str">
        <f t="shared" ca="1" si="368"/>
        <v>arokaanne@gmail.com</v>
      </c>
      <c r="LN2341" t="e">
        <f ca="1">OFFSET($A2341,,MATCH(OFFSET([2]Keys!C$1,MATCH(Data.Collect1Dump!$LL2341,[2]Keys!$A$2:$A$4,0),),Data.Collect1Dump!$3:$3,0)-1,)</f>
        <v>#VALUE!</v>
      </c>
      <c r="LO2341" s="2" t="e">
        <f t="shared" ca="1" si="376"/>
        <v>#VALUE!</v>
      </c>
    </row>
    <row r="2342" spans="1:327">
      <c r="A2342" t="s">
        <v>11029</v>
      </c>
      <c r="ID2342"/>
      <c r="JD2342" t="s">
        <v>5659</v>
      </c>
      <c r="JE2342" t="s">
        <v>11030</v>
      </c>
      <c r="JF2342" t="s">
        <v>329</v>
      </c>
      <c r="JG2342">
        <v>7000</v>
      </c>
      <c r="JH2342" t="s">
        <v>330</v>
      </c>
      <c r="JR2342" t="s">
        <v>329</v>
      </c>
      <c r="JS2342" t="s">
        <v>11031</v>
      </c>
      <c r="JV2342" t="b">
        <v>1</v>
      </c>
      <c r="KD2342" t="b">
        <v>1</v>
      </c>
      <c r="KF2342" t="b">
        <v>1</v>
      </c>
      <c r="KG2342" t="b">
        <v>1</v>
      </c>
      <c r="KJ2342" t="b">
        <v>1</v>
      </c>
      <c r="KP2342" t="s">
        <v>330</v>
      </c>
      <c r="KS2342" t="s">
        <v>330</v>
      </c>
      <c r="KV2342" t="s">
        <v>330</v>
      </c>
      <c r="KX2342" t="s">
        <v>329</v>
      </c>
      <c r="KZ2342">
        <f ca="1">OFFSET($A2342,,MATCH([2]Keys!$B$2,Data.Collect1Dump!$3:$3,0)-1)</f>
        <v>0</v>
      </c>
      <c r="LA2342" t="str">
        <f ca="1">OFFSET($A2342,,MATCH([2]Keys!$B$4,Data.Collect1Dump!$3:$3,0)-1)</f>
        <v>arokaanne@gmail.com</v>
      </c>
      <c r="LB2342">
        <f ca="1">OFFSET($A2342,,MATCH([2]Keys!$B$3,Data.Collect1Dump!$3:$3,0)-1)</f>
        <v>0</v>
      </c>
      <c r="LC2342">
        <f t="shared" ca="1" si="369"/>
        <v>0</v>
      </c>
      <c r="LD2342">
        <f t="shared" ca="1" si="369"/>
        <v>1</v>
      </c>
      <c r="LE2342">
        <f t="shared" ca="1" si="369"/>
        <v>0</v>
      </c>
      <c r="LF2342" s="2" t="e">
        <f t="shared" ca="1" si="370"/>
        <v>#N/A</v>
      </c>
      <c r="LG2342" s="2">
        <f t="shared" ca="1" si="371"/>
        <v>41579</v>
      </c>
      <c r="LH2342" s="2" t="e">
        <f t="shared" ca="1" si="372"/>
        <v>#N/A</v>
      </c>
      <c r="LI2342" t="e">
        <f t="shared" ca="1" si="373"/>
        <v>#N/A</v>
      </c>
      <c r="LJ2342" t="str">
        <f t="shared" ca="1" si="374"/>
        <v>arokaanne@gmail.com</v>
      </c>
      <c r="LK2342" t="e">
        <f t="shared" ca="1" si="375"/>
        <v>#N/A</v>
      </c>
      <c r="LL2342" t="str">
        <f t="shared" ca="1" si="367"/>
        <v>Token</v>
      </c>
      <c r="LM2342" t="str">
        <f t="shared" ca="1" si="368"/>
        <v>arokaanne@gmail.com</v>
      </c>
      <c r="LN2342" t="e">
        <f ca="1">OFFSET($A2342,,MATCH(OFFSET([2]Keys!C$1,MATCH(Data.Collect1Dump!$LL2342,[2]Keys!$A$2:$A$4,0),),Data.Collect1Dump!$3:$3,0)-1,)</f>
        <v>#VALUE!</v>
      </c>
      <c r="LO2342" s="2" t="e">
        <f t="shared" ca="1" si="376"/>
        <v>#VALUE!</v>
      </c>
    </row>
    <row r="2343" spans="1:327">
      <c r="A2343" t="s">
        <v>11032</v>
      </c>
      <c r="ID2343"/>
      <c r="JD2343" t="s">
        <v>378</v>
      </c>
      <c r="JE2343" t="s">
        <v>11033</v>
      </c>
      <c r="JF2343" t="s">
        <v>329</v>
      </c>
      <c r="JG2343">
        <v>7000</v>
      </c>
      <c r="JH2343" t="s">
        <v>330</v>
      </c>
      <c r="JR2343" t="s">
        <v>330</v>
      </c>
      <c r="KP2343" t="s">
        <v>330</v>
      </c>
      <c r="KS2343" t="s">
        <v>330</v>
      </c>
      <c r="KV2343" t="s">
        <v>330</v>
      </c>
      <c r="KX2343" t="s">
        <v>329</v>
      </c>
      <c r="KZ2343">
        <f ca="1">OFFSET($A2343,,MATCH([2]Keys!$B$2,Data.Collect1Dump!$3:$3,0)-1)</f>
        <v>0</v>
      </c>
      <c r="LA2343" t="str">
        <f ca="1">OFFSET($A2343,,MATCH([2]Keys!$B$4,Data.Collect1Dump!$3:$3,0)-1)</f>
        <v>anne.aroka@givedirectly.org</v>
      </c>
      <c r="LB2343">
        <f ca="1">OFFSET($A2343,,MATCH([2]Keys!$B$3,Data.Collect1Dump!$3:$3,0)-1)</f>
        <v>0</v>
      </c>
      <c r="LC2343">
        <f t="shared" ca="1" si="369"/>
        <v>0</v>
      </c>
      <c r="LD2343">
        <f t="shared" ca="1" si="369"/>
        <v>1</v>
      </c>
      <c r="LE2343">
        <f t="shared" ca="1" si="369"/>
        <v>0</v>
      </c>
      <c r="LF2343" s="2" t="e">
        <f t="shared" ca="1" si="370"/>
        <v>#N/A</v>
      </c>
      <c r="LG2343" s="2">
        <f t="shared" ca="1" si="371"/>
        <v>41596</v>
      </c>
      <c r="LH2343" s="2" t="e">
        <f t="shared" ca="1" si="372"/>
        <v>#N/A</v>
      </c>
      <c r="LI2343" t="e">
        <f t="shared" ca="1" si="373"/>
        <v>#N/A</v>
      </c>
      <c r="LJ2343" t="str">
        <f t="shared" ca="1" si="374"/>
        <v>anne.aroka@givedirectly.org</v>
      </c>
      <c r="LK2343" t="e">
        <f t="shared" ca="1" si="375"/>
        <v>#N/A</v>
      </c>
      <c r="LL2343" t="str">
        <f t="shared" ca="1" si="367"/>
        <v>Token</v>
      </c>
      <c r="LM2343" t="str">
        <f t="shared" ca="1" si="368"/>
        <v>anne.aroka@givedirectly.org</v>
      </c>
      <c r="LN2343" t="e">
        <f ca="1">OFFSET($A2343,,MATCH(OFFSET([2]Keys!C$1,MATCH(Data.Collect1Dump!$LL2343,[2]Keys!$A$2:$A$4,0),),Data.Collect1Dump!$3:$3,0)-1,)</f>
        <v>#VALUE!</v>
      </c>
      <c r="LO2343" s="2" t="e">
        <f t="shared" ca="1" si="376"/>
        <v>#VALUE!</v>
      </c>
    </row>
    <row r="2344" spans="1:327">
      <c r="A2344" t="s">
        <v>11034</v>
      </c>
      <c r="ID2344"/>
      <c r="JD2344" t="s">
        <v>5659</v>
      </c>
      <c r="JE2344" t="s">
        <v>11035</v>
      </c>
      <c r="JF2344" t="s">
        <v>329</v>
      </c>
      <c r="JG2344">
        <v>7000</v>
      </c>
      <c r="JH2344" t="s">
        <v>330</v>
      </c>
      <c r="JR2344" t="s">
        <v>330</v>
      </c>
      <c r="KP2344" t="s">
        <v>330</v>
      </c>
      <c r="KS2344" t="s">
        <v>330</v>
      </c>
      <c r="KV2344" t="s">
        <v>330</v>
      </c>
      <c r="KX2344" t="s">
        <v>329</v>
      </c>
      <c r="KZ2344">
        <f ca="1">OFFSET($A2344,,MATCH([2]Keys!$B$2,Data.Collect1Dump!$3:$3,0)-1)</f>
        <v>0</v>
      </c>
      <c r="LA2344" t="str">
        <f ca="1">OFFSET($A2344,,MATCH([2]Keys!$B$4,Data.Collect1Dump!$3:$3,0)-1)</f>
        <v>arokaanne@gmail.com</v>
      </c>
      <c r="LB2344">
        <f ca="1">OFFSET($A2344,,MATCH([2]Keys!$B$3,Data.Collect1Dump!$3:$3,0)-1)</f>
        <v>0</v>
      </c>
      <c r="LC2344">
        <f t="shared" ca="1" si="369"/>
        <v>0</v>
      </c>
      <c r="LD2344">
        <f t="shared" ca="1" si="369"/>
        <v>1</v>
      </c>
      <c r="LE2344">
        <f t="shared" ca="1" si="369"/>
        <v>0</v>
      </c>
      <c r="LF2344" s="2" t="e">
        <f t="shared" ca="1" si="370"/>
        <v>#N/A</v>
      </c>
      <c r="LG2344" s="2">
        <f t="shared" ca="1" si="371"/>
        <v>41578</v>
      </c>
      <c r="LH2344" s="2" t="e">
        <f t="shared" ca="1" si="372"/>
        <v>#N/A</v>
      </c>
      <c r="LI2344" t="e">
        <f t="shared" ca="1" si="373"/>
        <v>#N/A</v>
      </c>
      <c r="LJ2344" t="str">
        <f t="shared" ca="1" si="374"/>
        <v>arokaanne@gmail.com</v>
      </c>
      <c r="LK2344" t="e">
        <f t="shared" ca="1" si="375"/>
        <v>#N/A</v>
      </c>
      <c r="LL2344" t="str">
        <f t="shared" ca="1" si="367"/>
        <v>Token</v>
      </c>
      <c r="LM2344" t="str">
        <f t="shared" ca="1" si="368"/>
        <v>arokaanne@gmail.com</v>
      </c>
      <c r="LN2344" t="e">
        <f ca="1">OFFSET($A2344,,MATCH(OFFSET([2]Keys!C$1,MATCH(Data.Collect1Dump!$LL2344,[2]Keys!$A$2:$A$4,0),),Data.Collect1Dump!$3:$3,0)-1,)</f>
        <v>#VALUE!</v>
      </c>
      <c r="LO2344" s="2" t="e">
        <f t="shared" ca="1" si="376"/>
        <v>#VALUE!</v>
      </c>
    </row>
    <row r="2345" spans="1:327">
      <c r="A2345" t="s">
        <v>11036</v>
      </c>
      <c r="ID2345"/>
      <c r="JD2345" t="s">
        <v>5659</v>
      </c>
      <c r="JE2345" t="s">
        <v>11037</v>
      </c>
      <c r="JF2345" t="s">
        <v>329</v>
      </c>
      <c r="JG2345">
        <v>6918</v>
      </c>
      <c r="JH2345" t="s">
        <v>330</v>
      </c>
      <c r="JR2345" t="s">
        <v>329</v>
      </c>
      <c r="JS2345" t="s">
        <v>11038</v>
      </c>
      <c r="JU2345" t="b">
        <v>1</v>
      </c>
      <c r="KG2345" t="b">
        <v>1</v>
      </c>
      <c r="KJ2345" t="b">
        <v>1</v>
      </c>
      <c r="KP2345" t="s">
        <v>330</v>
      </c>
      <c r="KS2345" t="s">
        <v>330</v>
      </c>
      <c r="KV2345" t="s">
        <v>330</v>
      </c>
      <c r="KX2345" t="s">
        <v>329</v>
      </c>
      <c r="KZ2345">
        <f ca="1">OFFSET($A2345,,MATCH([2]Keys!$B$2,Data.Collect1Dump!$3:$3,0)-1)</f>
        <v>0</v>
      </c>
      <c r="LA2345" t="str">
        <f ca="1">OFFSET($A2345,,MATCH([2]Keys!$B$4,Data.Collect1Dump!$3:$3,0)-1)</f>
        <v>arokaanne@gmail.com</v>
      </c>
      <c r="LB2345">
        <f ca="1">OFFSET($A2345,,MATCH([2]Keys!$B$3,Data.Collect1Dump!$3:$3,0)-1)</f>
        <v>0</v>
      </c>
      <c r="LC2345">
        <f t="shared" ca="1" si="369"/>
        <v>0</v>
      </c>
      <c r="LD2345">
        <f t="shared" ca="1" si="369"/>
        <v>1</v>
      </c>
      <c r="LE2345">
        <f t="shared" ca="1" si="369"/>
        <v>0</v>
      </c>
      <c r="LF2345" s="2" t="e">
        <f t="shared" ca="1" si="370"/>
        <v>#N/A</v>
      </c>
      <c r="LG2345" s="2">
        <f t="shared" ca="1" si="371"/>
        <v>41578</v>
      </c>
      <c r="LH2345" s="2" t="e">
        <f t="shared" ca="1" si="372"/>
        <v>#N/A</v>
      </c>
      <c r="LI2345" t="e">
        <f t="shared" ca="1" si="373"/>
        <v>#N/A</v>
      </c>
      <c r="LJ2345" t="str">
        <f t="shared" ca="1" si="374"/>
        <v>arokaanne@gmail.com</v>
      </c>
      <c r="LK2345" t="e">
        <f t="shared" ca="1" si="375"/>
        <v>#N/A</v>
      </c>
      <c r="LL2345" t="str">
        <f t="shared" ca="1" si="367"/>
        <v>Token</v>
      </c>
      <c r="LM2345" t="str">
        <f t="shared" ca="1" si="368"/>
        <v>arokaanne@gmail.com</v>
      </c>
      <c r="LN2345" t="e">
        <f ca="1">OFFSET($A2345,,MATCH(OFFSET([2]Keys!C$1,MATCH(Data.Collect1Dump!$LL2345,[2]Keys!$A$2:$A$4,0),),Data.Collect1Dump!$3:$3,0)-1,)</f>
        <v>#VALUE!</v>
      </c>
      <c r="LO2345" s="2" t="e">
        <f t="shared" ca="1" si="376"/>
        <v>#VALUE!</v>
      </c>
    </row>
    <row r="2346" spans="1:327">
      <c r="A2346" t="s">
        <v>11039</v>
      </c>
      <c r="ID2346"/>
      <c r="JD2346" t="s">
        <v>4392</v>
      </c>
      <c r="JE2346" t="s">
        <v>11040</v>
      </c>
      <c r="JF2346" t="s">
        <v>329</v>
      </c>
      <c r="JG2346">
        <v>7000</v>
      </c>
      <c r="JH2346" t="s">
        <v>330</v>
      </c>
      <c r="JR2346" t="s">
        <v>330</v>
      </c>
      <c r="KP2346" t="s">
        <v>330</v>
      </c>
      <c r="KS2346" t="s">
        <v>330</v>
      </c>
      <c r="KV2346" t="s">
        <v>330</v>
      </c>
      <c r="KX2346" t="s">
        <v>329</v>
      </c>
      <c r="KZ2346">
        <f ca="1">OFFSET($A2346,,MATCH([2]Keys!$B$2,Data.Collect1Dump!$3:$3,0)-1)</f>
        <v>0</v>
      </c>
      <c r="LA2346" t="str">
        <f ca="1">OFFSET($A2346,,MATCH([2]Keys!$B$4,Data.Collect1Dump!$3:$3,0)-1)</f>
        <v>ezekielogadho@gmail.com</v>
      </c>
      <c r="LB2346">
        <f ca="1">OFFSET($A2346,,MATCH([2]Keys!$B$3,Data.Collect1Dump!$3:$3,0)-1)</f>
        <v>0</v>
      </c>
      <c r="LC2346">
        <f t="shared" ca="1" si="369"/>
        <v>0</v>
      </c>
      <c r="LD2346">
        <f t="shared" ca="1" si="369"/>
        <v>1</v>
      </c>
      <c r="LE2346">
        <f t="shared" ca="1" si="369"/>
        <v>0</v>
      </c>
      <c r="LF2346" s="2" t="e">
        <f t="shared" ca="1" si="370"/>
        <v>#N/A</v>
      </c>
      <c r="LG2346" s="2">
        <f t="shared" ca="1" si="371"/>
        <v>41722</v>
      </c>
      <c r="LH2346" s="2" t="e">
        <f t="shared" ca="1" si="372"/>
        <v>#N/A</v>
      </c>
      <c r="LI2346" t="e">
        <f t="shared" ca="1" si="373"/>
        <v>#N/A</v>
      </c>
      <c r="LJ2346" t="str">
        <f t="shared" ca="1" si="374"/>
        <v>ezekielogadho@gmail.com</v>
      </c>
      <c r="LK2346" t="e">
        <f t="shared" ca="1" si="375"/>
        <v>#N/A</v>
      </c>
      <c r="LL2346" t="str">
        <f t="shared" ca="1" si="367"/>
        <v>Token</v>
      </c>
      <c r="LM2346" t="str">
        <f t="shared" ca="1" si="368"/>
        <v>ezekielogadho@gmail.com</v>
      </c>
      <c r="LN2346" t="e">
        <f ca="1">OFFSET($A2346,,MATCH(OFFSET([2]Keys!C$1,MATCH(Data.Collect1Dump!$LL2346,[2]Keys!$A$2:$A$4,0),),Data.Collect1Dump!$3:$3,0)-1,)</f>
        <v>#VALUE!</v>
      </c>
      <c r="LO2346" s="2" t="e">
        <f t="shared" ca="1" si="376"/>
        <v>#VALUE!</v>
      </c>
    </row>
    <row r="2347" spans="1:327">
      <c r="A2347" t="s">
        <v>11041</v>
      </c>
      <c r="B2347" t="s">
        <v>6120</v>
      </c>
      <c r="C2347" t="s">
        <v>11042</v>
      </c>
      <c r="D2347" t="b">
        <v>1</v>
      </c>
      <c r="K2347">
        <v>1</v>
      </c>
      <c r="L2347" t="s">
        <v>329</v>
      </c>
      <c r="M2347" t="s">
        <v>329</v>
      </c>
      <c r="N2347">
        <v>39000</v>
      </c>
      <c r="O2347" t="s">
        <v>329</v>
      </c>
      <c r="T2347" t="s">
        <v>330</v>
      </c>
      <c r="V2347" t="s">
        <v>329</v>
      </c>
      <c r="X2347">
        <v>1</v>
      </c>
      <c r="Y2347">
        <v>39000</v>
      </c>
      <c r="Z2347">
        <v>999</v>
      </c>
      <c r="AO2347">
        <v>30</v>
      </c>
      <c r="AQ2347">
        <v>15</v>
      </c>
      <c r="AS2347" t="b">
        <v>1</v>
      </c>
      <c r="AU2347" t="b">
        <v>1</v>
      </c>
      <c r="AV2347" t="b">
        <v>1</v>
      </c>
      <c r="AX2347" t="b">
        <v>1</v>
      </c>
      <c r="AZ2347" t="b">
        <v>1</v>
      </c>
      <c r="BL2347" t="s">
        <v>329</v>
      </c>
      <c r="BM2347" t="s">
        <v>11043</v>
      </c>
      <c r="BN2347" t="s">
        <v>330</v>
      </c>
      <c r="BP2347">
        <v>0</v>
      </c>
      <c r="BQ2347">
        <v>4000</v>
      </c>
      <c r="BW2347" t="b">
        <v>1</v>
      </c>
      <c r="CC2347" t="b">
        <v>1</v>
      </c>
      <c r="CP2347">
        <v>13000</v>
      </c>
      <c r="CV2347">
        <v>30000</v>
      </c>
      <c r="DC2347" t="s">
        <v>329</v>
      </c>
      <c r="DD2347" t="b">
        <v>1</v>
      </c>
      <c r="DL2347" t="b">
        <v>1</v>
      </c>
      <c r="DR2347" t="s">
        <v>330</v>
      </c>
      <c r="EN2347" t="s">
        <v>330</v>
      </c>
      <c r="EP2347" t="s">
        <v>330</v>
      </c>
      <c r="FN2347" t="s">
        <v>330</v>
      </c>
      <c r="GJ2347" t="s">
        <v>330</v>
      </c>
      <c r="GW2347" t="s">
        <v>330</v>
      </c>
      <c r="GZ2347" t="s">
        <v>330</v>
      </c>
      <c r="HC2347" t="s">
        <v>330</v>
      </c>
      <c r="HE2347" t="s">
        <v>330</v>
      </c>
      <c r="HG2347" t="s">
        <v>336</v>
      </c>
      <c r="HH2347" t="s">
        <v>329</v>
      </c>
      <c r="HI2347" t="s">
        <v>330</v>
      </c>
      <c r="HJ2347" t="s">
        <v>330</v>
      </c>
      <c r="HK2347" t="b">
        <v>1</v>
      </c>
      <c r="HO2347" t="s">
        <v>337</v>
      </c>
      <c r="HP2347" t="s">
        <v>11044</v>
      </c>
      <c r="HQ2347" t="s">
        <v>339</v>
      </c>
      <c r="HR2347" t="s">
        <v>11045</v>
      </c>
      <c r="HS2347" t="s">
        <v>11046</v>
      </c>
      <c r="HU2347" t="b">
        <v>1</v>
      </c>
      <c r="HX2347" t="b">
        <v>1</v>
      </c>
      <c r="HY2347" t="b">
        <v>1</v>
      </c>
      <c r="ID2347" t="s">
        <v>1689</v>
      </c>
      <c r="JD2347" t="s">
        <v>378</v>
      </c>
      <c r="JE2347" t="s">
        <v>11047</v>
      </c>
      <c r="JF2347" t="s">
        <v>329</v>
      </c>
      <c r="JG2347">
        <v>6918</v>
      </c>
      <c r="JH2347" t="s">
        <v>330</v>
      </c>
      <c r="JR2347" t="s">
        <v>330</v>
      </c>
      <c r="KP2347" t="s">
        <v>330</v>
      </c>
      <c r="KS2347" t="s">
        <v>330</v>
      </c>
      <c r="KV2347" t="s">
        <v>330</v>
      </c>
      <c r="KX2347" t="s">
        <v>329</v>
      </c>
      <c r="KZ2347" t="str">
        <f ca="1">OFFSET($A2347,,MATCH([2]Keys!$B$2,Data.Collect1Dump!$3:$3,0)-1)</f>
        <v>ochollavic@gmail.com</v>
      </c>
      <c r="LA2347" t="str">
        <f ca="1">OFFSET($A2347,,MATCH([2]Keys!$B$4,Data.Collect1Dump!$3:$3,0)-1)</f>
        <v>anne.aroka@givedirectly.org</v>
      </c>
      <c r="LB2347">
        <f ca="1">OFFSET($A2347,,MATCH([2]Keys!$B$3,Data.Collect1Dump!$3:$3,0)-1)</f>
        <v>0</v>
      </c>
      <c r="LC2347">
        <f t="shared" ca="1" si="369"/>
        <v>1</v>
      </c>
      <c r="LD2347">
        <f t="shared" ca="1" si="369"/>
        <v>1</v>
      </c>
      <c r="LE2347">
        <f t="shared" ca="1" si="369"/>
        <v>0</v>
      </c>
      <c r="LF2347" s="2">
        <f t="shared" ca="1" si="370"/>
        <v>41709</v>
      </c>
      <c r="LG2347" s="2">
        <f t="shared" ca="1" si="371"/>
        <v>41596</v>
      </c>
      <c r="LH2347" s="2" t="e">
        <f t="shared" ca="1" si="372"/>
        <v>#N/A</v>
      </c>
      <c r="LI2347" t="str">
        <f t="shared" ca="1" si="373"/>
        <v>ochollavic@gmail.com</v>
      </c>
      <c r="LJ2347" t="str">
        <f t="shared" ca="1" si="374"/>
        <v>anne.aroka@givedirectly.org</v>
      </c>
      <c r="LK2347" t="e">
        <f t="shared" ca="1" si="375"/>
        <v>#N/A</v>
      </c>
      <c r="LL2347" t="str">
        <f t="shared" ca="1" si="367"/>
        <v>Lump Sum</v>
      </c>
      <c r="LM2347" t="str">
        <f t="shared" ca="1" si="368"/>
        <v>ochollavic@gmail.com</v>
      </c>
      <c r="LN2347" t="e">
        <f ca="1">OFFSET($A2347,,MATCH(OFFSET([2]Keys!C$1,MATCH(Data.Collect1Dump!$LL2347,[2]Keys!$A$2:$A$4,0),),Data.Collect1Dump!$3:$3,0)-1,)</f>
        <v>#VALUE!</v>
      </c>
      <c r="LO2347" s="2" t="e">
        <f t="shared" ca="1" si="376"/>
        <v>#VALUE!</v>
      </c>
    </row>
    <row r="2348" spans="1:327">
      <c r="A2348" t="s">
        <v>11048</v>
      </c>
      <c r="ID2348"/>
      <c r="JD2348" t="s">
        <v>378</v>
      </c>
      <c r="JE2348" t="s">
        <v>11049</v>
      </c>
      <c r="JF2348" t="s">
        <v>329</v>
      </c>
      <c r="JG2348">
        <v>7000</v>
      </c>
      <c r="JH2348" t="s">
        <v>330</v>
      </c>
      <c r="JR2348" t="s">
        <v>330</v>
      </c>
      <c r="KP2348" t="s">
        <v>330</v>
      </c>
      <c r="KS2348" t="s">
        <v>330</v>
      </c>
      <c r="KV2348" t="s">
        <v>330</v>
      </c>
      <c r="KX2348" t="s">
        <v>329</v>
      </c>
      <c r="KZ2348">
        <f ca="1">OFFSET($A2348,,MATCH([2]Keys!$B$2,Data.Collect1Dump!$3:$3,0)-1)</f>
        <v>0</v>
      </c>
      <c r="LA2348" t="str">
        <f ca="1">OFFSET($A2348,,MATCH([2]Keys!$B$4,Data.Collect1Dump!$3:$3,0)-1)</f>
        <v>anne.aroka@givedirectly.org</v>
      </c>
      <c r="LB2348">
        <f ca="1">OFFSET($A2348,,MATCH([2]Keys!$B$3,Data.Collect1Dump!$3:$3,0)-1)</f>
        <v>0</v>
      </c>
      <c r="LC2348">
        <f t="shared" ca="1" si="369"/>
        <v>0</v>
      </c>
      <c r="LD2348">
        <f t="shared" ca="1" si="369"/>
        <v>1</v>
      </c>
      <c r="LE2348">
        <f t="shared" ca="1" si="369"/>
        <v>0</v>
      </c>
      <c r="LF2348" s="2" t="e">
        <f t="shared" ca="1" si="370"/>
        <v>#N/A</v>
      </c>
      <c r="LG2348" s="2">
        <f t="shared" ca="1" si="371"/>
        <v>41596</v>
      </c>
      <c r="LH2348" s="2" t="e">
        <f t="shared" ca="1" si="372"/>
        <v>#N/A</v>
      </c>
      <c r="LI2348" t="e">
        <f t="shared" ca="1" si="373"/>
        <v>#N/A</v>
      </c>
      <c r="LJ2348" t="str">
        <f t="shared" ca="1" si="374"/>
        <v>anne.aroka@givedirectly.org</v>
      </c>
      <c r="LK2348" t="e">
        <f t="shared" ca="1" si="375"/>
        <v>#N/A</v>
      </c>
      <c r="LL2348" t="str">
        <f t="shared" ca="1" si="367"/>
        <v>Token</v>
      </c>
      <c r="LM2348" t="str">
        <f t="shared" ca="1" si="368"/>
        <v>anne.aroka@givedirectly.org</v>
      </c>
      <c r="LN2348" t="e">
        <f ca="1">OFFSET($A2348,,MATCH(OFFSET([2]Keys!C$1,MATCH(Data.Collect1Dump!$LL2348,[2]Keys!$A$2:$A$4,0),),Data.Collect1Dump!$3:$3,0)-1,)</f>
        <v>#VALUE!</v>
      </c>
      <c r="LO2348" s="2" t="e">
        <f t="shared" ca="1" si="376"/>
        <v>#VALUE!</v>
      </c>
    </row>
    <row r="2349" spans="1:327">
      <c r="A2349" t="s">
        <v>11050</v>
      </c>
      <c r="ID2349"/>
      <c r="JD2349" t="s">
        <v>350</v>
      </c>
      <c r="JE2349" t="s">
        <v>11051</v>
      </c>
      <c r="JF2349" t="s">
        <v>329</v>
      </c>
      <c r="JG2349">
        <v>7000</v>
      </c>
      <c r="JH2349" t="s">
        <v>330</v>
      </c>
      <c r="JR2349" t="s">
        <v>330</v>
      </c>
      <c r="KP2349" t="s">
        <v>330</v>
      </c>
      <c r="KS2349" t="s">
        <v>330</v>
      </c>
      <c r="KV2349" t="s">
        <v>330</v>
      </c>
      <c r="KX2349" t="s">
        <v>329</v>
      </c>
      <c r="KZ2349">
        <f ca="1">OFFSET($A2349,,MATCH([2]Keys!$B$2,Data.Collect1Dump!$3:$3,0)-1)</f>
        <v>0</v>
      </c>
      <c r="LA2349" t="str">
        <f ca="1">OFFSET($A2349,,MATCH([2]Keys!$B$4,Data.Collect1Dump!$3:$3,0)-1)</f>
        <v>andrew.agumba@givedirectly.org</v>
      </c>
      <c r="LB2349">
        <f ca="1">OFFSET($A2349,,MATCH([2]Keys!$B$3,Data.Collect1Dump!$3:$3,0)-1)</f>
        <v>0</v>
      </c>
      <c r="LC2349">
        <f t="shared" ca="1" si="369"/>
        <v>0</v>
      </c>
      <c r="LD2349">
        <f t="shared" ca="1" si="369"/>
        <v>1</v>
      </c>
      <c r="LE2349">
        <f t="shared" ca="1" si="369"/>
        <v>0</v>
      </c>
      <c r="LF2349" s="2" t="e">
        <f t="shared" ca="1" si="370"/>
        <v>#N/A</v>
      </c>
      <c r="LG2349" s="2">
        <f t="shared" ca="1" si="371"/>
        <v>41618</v>
      </c>
      <c r="LH2349" s="2" t="e">
        <f t="shared" ca="1" si="372"/>
        <v>#N/A</v>
      </c>
      <c r="LI2349" t="e">
        <f t="shared" ca="1" si="373"/>
        <v>#N/A</v>
      </c>
      <c r="LJ2349" t="str">
        <f t="shared" ca="1" si="374"/>
        <v>andrew.agumba@givedirectly.org</v>
      </c>
      <c r="LK2349" t="e">
        <f t="shared" ca="1" si="375"/>
        <v>#N/A</v>
      </c>
      <c r="LL2349" t="str">
        <f t="shared" ca="1" si="367"/>
        <v>Token</v>
      </c>
      <c r="LM2349" t="str">
        <f t="shared" ca="1" si="368"/>
        <v>andrew.agumba@givedirectly.org</v>
      </c>
      <c r="LN2349" t="e">
        <f ca="1">OFFSET($A2349,,MATCH(OFFSET([2]Keys!C$1,MATCH(Data.Collect1Dump!$LL2349,[2]Keys!$A$2:$A$4,0),),Data.Collect1Dump!$3:$3,0)-1,)</f>
        <v>#VALUE!</v>
      </c>
      <c r="LO2349" s="2" t="e">
        <f t="shared" ca="1" si="376"/>
        <v>#VALUE!</v>
      </c>
    </row>
    <row r="2350" spans="1:327">
      <c r="A2350" t="s">
        <v>11052</v>
      </c>
      <c r="ID2350"/>
      <c r="JD2350" t="s">
        <v>5651</v>
      </c>
      <c r="JE2350" t="s">
        <v>11053</v>
      </c>
      <c r="JF2350" t="s">
        <v>329</v>
      </c>
      <c r="JG2350">
        <v>7000</v>
      </c>
      <c r="JH2350" t="s">
        <v>330</v>
      </c>
      <c r="JR2350" t="s">
        <v>330</v>
      </c>
      <c r="KP2350" t="s">
        <v>330</v>
      </c>
      <c r="KS2350" t="s">
        <v>330</v>
      </c>
      <c r="KV2350" t="s">
        <v>330</v>
      </c>
      <c r="KX2350" t="s">
        <v>329</v>
      </c>
      <c r="KZ2350">
        <f ca="1">OFFSET($A2350,,MATCH([2]Keys!$B$2,Data.Collect1Dump!$3:$3,0)-1)</f>
        <v>0</v>
      </c>
      <c r="LA2350" t="str">
        <f ca="1">OFFSET($A2350,,MATCH([2]Keys!$B$4,Data.Collect1Dump!$3:$3,0)-1)</f>
        <v>ochiwit@gmail.com</v>
      </c>
      <c r="LB2350">
        <f ca="1">OFFSET($A2350,,MATCH([2]Keys!$B$3,Data.Collect1Dump!$3:$3,0)-1)</f>
        <v>0</v>
      </c>
      <c r="LC2350">
        <f t="shared" ca="1" si="369"/>
        <v>0</v>
      </c>
      <c r="LD2350">
        <f t="shared" ca="1" si="369"/>
        <v>1</v>
      </c>
      <c r="LE2350">
        <f t="shared" ca="1" si="369"/>
        <v>0</v>
      </c>
      <c r="LF2350" s="2" t="e">
        <f t="shared" ca="1" si="370"/>
        <v>#N/A</v>
      </c>
      <c r="LG2350" s="2">
        <f t="shared" ca="1" si="371"/>
        <v>41582</v>
      </c>
      <c r="LH2350" s="2" t="e">
        <f t="shared" ca="1" si="372"/>
        <v>#N/A</v>
      </c>
      <c r="LI2350" t="e">
        <f t="shared" ca="1" si="373"/>
        <v>#N/A</v>
      </c>
      <c r="LJ2350" t="str">
        <f t="shared" ca="1" si="374"/>
        <v>ochiwit@gmail.com</v>
      </c>
      <c r="LK2350" t="e">
        <f t="shared" ca="1" si="375"/>
        <v>#N/A</v>
      </c>
      <c r="LL2350" t="str">
        <f t="shared" ca="1" si="367"/>
        <v>Token</v>
      </c>
      <c r="LM2350" t="str">
        <f t="shared" ca="1" si="368"/>
        <v>ochiwit@gmail.com</v>
      </c>
      <c r="LN2350" t="e">
        <f ca="1">OFFSET($A2350,,MATCH(OFFSET([2]Keys!C$1,MATCH(Data.Collect1Dump!$LL2350,[2]Keys!$A$2:$A$4,0),),Data.Collect1Dump!$3:$3,0)-1,)</f>
        <v>#VALUE!</v>
      </c>
      <c r="LO2350" s="2" t="e">
        <f t="shared" ca="1" si="376"/>
        <v>#VALUE!</v>
      </c>
    </row>
    <row r="2351" spans="1:327">
      <c r="A2351" t="s">
        <v>11054</v>
      </c>
      <c r="ID2351"/>
      <c r="JD2351" t="s">
        <v>5651</v>
      </c>
      <c r="JE2351" t="s">
        <v>11055</v>
      </c>
      <c r="JF2351" t="s">
        <v>329</v>
      </c>
      <c r="JG2351">
        <v>7000</v>
      </c>
      <c r="JH2351" t="s">
        <v>330</v>
      </c>
      <c r="JR2351" t="s">
        <v>330</v>
      </c>
      <c r="KP2351" t="s">
        <v>330</v>
      </c>
      <c r="KS2351" t="s">
        <v>330</v>
      </c>
      <c r="KV2351" t="s">
        <v>330</v>
      </c>
      <c r="KX2351" t="s">
        <v>329</v>
      </c>
      <c r="KZ2351">
        <f ca="1">OFFSET($A2351,,MATCH([2]Keys!$B$2,Data.Collect1Dump!$3:$3,0)-1)</f>
        <v>0</v>
      </c>
      <c r="LA2351" t="str">
        <f ca="1">OFFSET($A2351,,MATCH([2]Keys!$B$4,Data.Collect1Dump!$3:$3,0)-1)</f>
        <v>ochiwit@gmail.com</v>
      </c>
      <c r="LB2351">
        <f ca="1">OFFSET($A2351,,MATCH([2]Keys!$B$3,Data.Collect1Dump!$3:$3,0)-1)</f>
        <v>0</v>
      </c>
      <c r="LC2351">
        <f t="shared" ca="1" si="369"/>
        <v>0</v>
      </c>
      <c r="LD2351">
        <f t="shared" ca="1" si="369"/>
        <v>1</v>
      </c>
      <c r="LE2351">
        <f t="shared" ca="1" si="369"/>
        <v>0</v>
      </c>
      <c r="LF2351" s="2" t="e">
        <f t="shared" ca="1" si="370"/>
        <v>#N/A</v>
      </c>
      <c r="LG2351" s="2">
        <f t="shared" ca="1" si="371"/>
        <v>41582</v>
      </c>
      <c r="LH2351" s="2" t="e">
        <f t="shared" ca="1" si="372"/>
        <v>#N/A</v>
      </c>
      <c r="LI2351" t="e">
        <f t="shared" ca="1" si="373"/>
        <v>#N/A</v>
      </c>
      <c r="LJ2351" t="str">
        <f t="shared" ca="1" si="374"/>
        <v>ochiwit@gmail.com</v>
      </c>
      <c r="LK2351" t="e">
        <f t="shared" ca="1" si="375"/>
        <v>#N/A</v>
      </c>
      <c r="LL2351" t="str">
        <f t="shared" ca="1" si="367"/>
        <v>Token</v>
      </c>
      <c r="LM2351" t="str">
        <f t="shared" ca="1" si="368"/>
        <v>ochiwit@gmail.com</v>
      </c>
      <c r="LN2351" t="e">
        <f ca="1">OFFSET($A2351,,MATCH(OFFSET([2]Keys!C$1,MATCH(Data.Collect1Dump!$LL2351,[2]Keys!$A$2:$A$4,0),),Data.Collect1Dump!$3:$3,0)-1,)</f>
        <v>#VALUE!</v>
      </c>
      <c r="LO2351" s="2" t="e">
        <f t="shared" ca="1" si="376"/>
        <v>#VALUE!</v>
      </c>
    </row>
    <row r="2352" spans="1:327">
      <c r="A2352" t="s">
        <v>11056</v>
      </c>
      <c r="B2352" t="s">
        <v>6120</v>
      </c>
      <c r="C2352" t="s">
        <v>11057</v>
      </c>
      <c r="D2352" t="b">
        <v>1</v>
      </c>
      <c r="K2352">
        <v>1</v>
      </c>
      <c r="L2352" t="s">
        <v>329</v>
      </c>
      <c r="M2352" t="s">
        <v>329</v>
      </c>
      <c r="N2352">
        <v>39740</v>
      </c>
      <c r="O2352" t="s">
        <v>329</v>
      </c>
      <c r="T2352" t="s">
        <v>330</v>
      </c>
      <c r="V2352" t="s">
        <v>329</v>
      </c>
      <c r="X2352">
        <v>2</v>
      </c>
      <c r="Y2352">
        <v>8000</v>
      </c>
      <c r="Z2352">
        <v>999</v>
      </c>
      <c r="AA2352">
        <v>31000</v>
      </c>
      <c r="AB2352">
        <v>999</v>
      </c>
      <c r="AO2352">
        <v>30</v>
      </c>
      <c r="AQ2352">
        <v>5</v>
      </c>
      <c r="AS2352" t="b">
        <v>1</v>
      </c>
      <c r="AV2352" t="b">
        <v>1</v>
      </c>
      <c r="AZ2352" t="b">
        <v>1</v>
      </c>
      <c r="BA2352" t="b">
        <v>1</v>
      </c>
      <c r="BE2352" t="b">
        <v>1</v>
      </c>
      <c r="BL2352" t="s">
        <v>329</v>
      </c>
      <c r="BM2352" t="s">
        <v>11058</v>
      </c>
      <c r="BN2352" t="s">
        <v>329</v>
      </c>
      <c r="BO2352" t="s">
        <v>11059</v>
      </c>
      <c r="BP2352">
        <v>6000</v>
      </c>
      <c r="BQ2352">
        <v>0</v>
      </c>
      <c r="BU2352" t="b">
        <v>1</v>
      </c>
      <c r="BY2352" t="b">
        <v>1</v>
      </c>
      <c r="CF2352" t="b">
        <v>1</v>
      </c>
      <c r="CN2352">
        <v>6000</v>
      </c>
      <c r="CR2352">
        <v>30000</v>
      </c>
      <c r="CY2352">
        <v>9000</v>
      </c>
      <c r="DC2352" t="s">
        <v>329</v>
      </c>
      <c r="DD2352" t="b">
        <v>1</v>
      </c>
      <c r="DE2352" t="b">
        <v>1</v>
      </c>
      <c r="DL2352" t="b">
        <v>1</v>
      </c>
      <c r="DR2352" t="s">
        <v>329</v>
      </c>
      <c r="DV2352" t="b">
        <v>1</v>
      </c>
      <c r="EL2352" t="s">
        <v>330</v>
      </c>
      <c r="EN2352" t="s">
        <v>330</v>
      </c>
      <c r="EP2352" t="s">
        <v>330</v>
      </c>
      <c r="FN2352" t="s">
        <v>330</v>
      </c>
      <c r="GJ2352" t="s">
        <v>330</v>
      </c>
      <c r="GW2352" t="s">
        <v>330</v>
      </c>
      <c r="GZ2352" t="s">
        <v>330</v>
      </c>
      <c r="HC2352" t="s">
        <v>330</v>
      </c>
      <c r="HE2352" t="s">
        <v>330</v>
      </c>
      <c r="HG2352" t="s">
        <v>336</v>
      </c>
      <c r="HH2352" t="s">
        <v>329</v>
      </c>
      <c r="HI2352" t="s">
        <v>330</v>
      </c>
      <c r="HJ2352" t="s">
        <v>330</v>
      </c>
      <c r="HL2352" t="b">
        <v>1</v>
      </c>
      <c r="HO2352" t="s">
        <v>337</v>
      </c>
      <c r="HP2352" t="s">
        <v>11060</v>
      </c>
      <c r="HQ2352" t="s">
        <v>339</v>
      </c>
      <c r="HR2352" t="s">
        <v>11061</v>
      </c>
      <c r="HS2352" t="s">
        <v>11062</v>
      </c>
      <c r="HU2352" t="b">
        <v>1</v>
      </c>
      <c r="HZ2352" t="b">
        <v>1</v>
      </c>
      <c r="ID2352" t="s">
        <v>1689</v>
      </c>
      <c r="JD2352" t="s">
        <v>5651</v>
      </c>
      <c r="JE2352" t="s">
        <v>11063</v>
      </c>
      <c r="JF2352" t="s">
        <v>329</v>
      </c>
      <c r="JG2352">
        <v>7000</v>
      </c>
      <c r="JH2352" t="s">
        <v>330</v>
      </c>
      <c r="JR2352" t="s">
        <v>330</v>
      </c>
      <c r="KP2352" t="s">
        <v>330</v>
      </c>
      <c r="KS2352" t="s">
        <v>330</v>
      </c>
      <c r="KV2352" t="s">
        <v>330</v>
      </c>
      <c r="KX2352" t="s">
        <v>329</v>
      </c>
      <c r="KZ2352" t="str">
        <f ca="1">OFFSET($A2352,,MATCH([2]Keys!$B$2,Data.Collect1Dump!$3:$3,0)-1)</f>
        <v>ochollavic@gmail.com</v>
      </c>
      <c r="LA2352" t="str">
        <f ca="1">OFFSET($A2352,,MATCH([2]Keys!$B$4,Data.Collect1Dump!$3:$3,0)-1)</f>
        <v>ochiwit@gmail.com</v>
      </c>
      <c r="LB2352">
        <f ca="1">OFFSET($A2352,,MATCH([2]Keys!$B$3,Data.Collect1Dump!$3:$3,0)-1)</f>
        <v>0</v>
      </c>
      <c r="LC2352">
        <f t="shared" ca="1" si="369"/>
        <v>1</v>
      </c>
      <c r="LD2352">
        <f t="shared" ca="1" si="369"/>
        <v>1</v>
      </c>
      <c r="LE2352">
        <f t="shared" ca="1" si="369"/>
        <v>0</v>
      </c>
      <c r="LF2352" s="2">
        <f t="shared" ca="1" si="370"/>
        <v>41709</v>
      </c>
      <c r="LG2352" s="2">
        <f t="shared" ca="1" si="371"/>
        <v>41582</v>
      </c>
      <c r="LH2352" s="2" t="e">
        <f t="shared" ca="1" si="372"/>
        <v>#N/A</v>
      </c>
      <c r="LI2352" t="str">
        <f t="shared" ca="1" si="373"/>
        <v>ochollavic@gmail.com</v>
      </c>
      <c r="LJ2352" t="str">
        <f t="shared" ca="1" si="374"/>
        <v>ochiwit@gmail.com</v>
      </c>
      <c r="LK2352" t="e">
        <f t="shared" ca="1" si="375"/>
        <v>#N/A</v>
      </c>
      <c r="LL2352" t="str">
        <f t="shared" ca="1" si="367"/>
        <v>Lump Sum</v>
      </c>
      <c r="LM2352" t="str">
        <f t="shared" ca="1" si="368"/>
        <v>ochollavic@gmail.com</v>
      </c>
      <c r="LN2352" t="e">
        <f ca="1">OFFSET($A2352,,MATCH(OFFSET([2]Keys!C$1,MATCH(Data.Collect1Dump!$LL2352,[2]Keys!$A$2:$A$4,0),),Data.Collect1Dump!$3:$3,0)-1,)</f>
        <v>#VALUE!</v>
      </c>
      <c r="LO2352" s="2" t="e">
        <f t="shared" ca="1" si="376"/>
        <v>#VALUE!</v>
      </c>
    </row>
    <row r="2353" spans="1:327">
      <c r="A2353" t="s">
        <v>11064</v>
      </c>
      <c r="ID2353"/>
      <c r="JD2353" t="s">
        <v>5651</v>
      </c>
      <c r="JE2353" t="s">
        <v>11065</v>
      </c>
      <c r="JF2353" t="s">
        <v>329</v>
      </c>
      <c r="JG2353">
        <v>7000</v>
      </c>
      <c r="JH2353" t="s">
        <v>330</v>
      </c>
      <c r="JR2353" t="s">
        <v>330</v>
      </c>
      <c r="KP2353" t="s">
        <v>330</v>
      </c>
      <c r="KS2353" t="s">
        <v>330</v>
      </c>
      <c r="KV2353" t="s">
        <v>330</v>
      </c>
      <c r="KX2353" t="s">
        <v>329</v>
      </c>
      <c r="KZ2353">
        <f ca="1">OFFSET($A2353,,MATCH([2]Keys!$B$2,Data.Collect1Dump!$3:$3,0)-1)</f>
        <v>0</v>
      </c>
      <c r="LA2353" t="str">
        <f ca="1">OFFSET($A2353,,MATCH([2]Keys!$B$4,Data.Collect1Dump!$3:$3,0)-1)</f>
        <v>ochiwit@gmail.com</v>
      </c>
      <c r="LB2353">
        <f ca="1">OFFSET($A2353,,MATCH([2]Keys!$B$3,Data.Collect1Dump!$3:$3,0)-1)</f>
        <v>0</v>
      </c>
      <c r="LC2353">
        <f t="shared" ca="1" si="369"/>
        <v>0</v>
      </c>
      <c r="LD2353">
        <f t="shared" ca="1" si="369"/>
        <v>1</v>
      </c>
      <c r="LE2353">
        <f t="shared" ca="1" si="369"/>
        <v>0</v>
      </c>
      <c r="LF2353" s="2" t="e">
        <f t="shared" ca="1" si="370"/>
        <v>#N/A</v>
      </c>
      <c r="LG2353" s="2">
        <f t="shared" ca="1" si="371"/>
        <v>41593</v>
      </c>
      <c r="LH2353" s="2" t="e">
        <f t="shared" ca="1" si="372"/>
        <v>#N/A</v>
      </c>
      <c r="LI2353" t="e">
        <f t="shared" ca="1" si="373"/>
        <v>#N/A</v>
      </c>
      <c r="LJ2353" t="str">
        <f t="shared" ca="1" si="374"/>
        <v>ochiwit@gmail.com</v>
      </c>
      <c r="LK2353" t="e">
        <f t="shared" ca="1" si="375"/>
        <v>#N/A</v>
      </c>
      <c r="LL2353" t="str">
        <f t="shared" ca="1" si="367"/>
        <v>Token</v>
      </c>
      <c r="LM2353" t="str">
        <f t="shared" ca="1" si="368"/>
        <v>ochiwit@gmail.com</v>
      </c>
      <c r="LN2353" t="e">
        <f ca="1">OFFSET($A2353,,MATCH(OFFSET([2]Keys!C$1,MATCH(Data.Collect1Dump!$LL2353,[2]Keys!$A$2:$A$4,0),),Data.Collect1Dump!$3:$3,0)-1,)</f>
        <v>#VALUE!</v>
      </c>
      <c r="LO2353" s="2" t="e">
        <f t="shared" ca="1" si="376"/>
        <v>#VALUE!</v>
      </c>
    </row>
    <row r="2354" spans="1:327">
      <c r="A2354" t="s">
        <v>11066</v>
      </c>
      <c r="B2354" t="s">
        <v>6120</v>
      </c>
      <c r="C2354" t="s">
        <v>11067</v>
      </c>
      <c r="D2354" t="b">
        <v>1</v>
      </c>
      <c r="K2354">
        <v>2</v>
      </c>
      <c r="L2354" t="s">
        <v>329</v>
      </c>
      <c r="M2354" t="s">
        <v>329</v>
      </c>
      <c r="N2354">
        <v>39700</v>
      </c>
      <c r="O2354" t="s">
        <v>329</v>
      </c>
      <c r="T2354" t="s">
        <v>330</v>
      </c>
      <c r="V2354" t="s">
        <v>329</v>
      </c>
      <c r="X2354">
        <v>2</v>
      </c>
      <c r="Y2354">
        <v>14000</v>
      </c>
      <c r="Z2354">
        <v>999</v>
      </c>
      <c r="AA2354">
        <v>26000</v>
      </c>
      <c r="AB2354">
        <v>999</v>
      </c>
      <c r="AO2354">
        <v>30</v>
      </c>
      <c r="AQ2354">
        <v>10</v>
      </c>
      <c r="AU2354" t="b">
        <v>1</v>
      </c>
      <c r="AV2354" t="b">
        <v>1</v>
      </c>
      <c r="AX2354" t="b">
        <v>1</v>
      </c>
      <c r="BL2354" t="s">
        <v>329</v>
      </c>
      <c r="BM2354" t="s">
        <v>11068</v>
      </c>
      <c r="BN2354" t="s">
        <v>330</v>
      </c>
      <c r="BP2354">
        <v>0</v>
      </c>
      <c r="BQ2354">
        <v>0</v>
      </c>
      <c r="BR2354" t="b">
        <v>1</v>
      </c>
      <c r="BS2354" t="b">
        <v>1</v>
      </c>
      <c r="BU2354" t="b">
        <v>1</v>
      </c>
      <c r="CK2354">
        <v>5700</v>
      </c>
      <c r="CL2354">
        <v>2000</v>
      </c>
      <c r="CN2354">
        <v>32000</v>
      </c>
      <c r="DC2354" t="s">
        <v>329</v>
      </c>
      <c r="DD2354" t="b">
        <v>1</v>
      </c>
      <c r="DE2354" t="b">
        <v>1</v>
      </c>
      <c r="DL2354" t="b">
        <v>1</v>
      </c>
      <c r="DR2354" t="s">
        <v>329</v>
      </c>
      <c r="DX2354" t="b">
        <v>1</v>
      </c>
      <c r="EL2354" t="s">
        <v>330</v>
      </c>
      <c r="EN2354" t="s">
        <v>330</v>
      </c>
      <c r="EP2354" t="s">
        <v>330</v>
      </c>
      <c r="FN2354" t="s">
        <v>330</v>
      </c>
      <c r="GJ2354" t="s">
        <v>330</v>
      </c>
      <c r="GW2354" t="s">
        <v>330</v>
      </c>
      <c r="GZ2354" t="s">
        <v>330</v>
      </c>
      <c r="HC2354" t="s">
        <v>330</v>
      </c>
      <c r="HE2354" t="s">
        <v>330</v>
      </c>
      <c r="HG2354" t="s">
        <v>336</v>
      </c>
      <c r="HH2354" t="s">
        <v>329</v>
      </c>
      <c r="HI2354" t="s">
        <v>330</v>
      </c>
      <c r="HJ2354" t="s">
        <v>330</v>
      </c>
      <c r="HK2354" t="b">
        <v>1</v>
      </c>
      <c r="HO2354" t="s">
        <v>337</v>
      </c>
      <c r="HP2354" t="s">
        <v>11069</v>
      </c>
      <c r="HQ2354" t="s">
        <v>339</v>
      </c>
      <c r="HR2354" t="s">
        <v>11070</v>
      </c>
      <c r="HS2354" t="s">
        <v>11071</v>
      </c>
      <c r="HU2354" t="b">
        <v>1</v>
      </c>
      <c r="HV2354" t="b">
        <v>1</v>
      </c>
      <c r="HX2354" t="b">
        <v>1</v>
      </c>
      <c r="HY2354" t="b">
        <v>1</v>
      </c>
      <c r="ID2354" t="s">
        <v>1689</v>
      </c>
      <c r="JD2354" t="s">
        <v>5651</v>
      </c>
      <c r="JE2354" t="s">
        <v>11072</v>
      </c>
      <c r="JF2354" t="s">
        <v>329</v>
      </c>
      <c r="JG2354">
        <v>7000</v>
      </c>
      <c r="JH2354" t="s">
        <v>330</v>
      </c>
      <c r="JR2354" t="s">
        <v>330</v>
      </c>
      <c r="KP2354" t="s">
        <v>330</v>
      </c>
      <c r="KS2354" t="s">
        <v>330</v>
      </c>
      <c r="KV2354" t="s">
        <v>330</v>
      </c>
      <c r="KX2354" t="s">
        <v>329</v>
      </c>
      <c r="KZ2354" t="str">
        <f ca="1">OFFSET($A2354,,MATCH([2]Keys!$B$2,Data.Collect1Dump!$3:$3,0)-1)</f>
        <v>ochollavic@gmail.com</v>
      </c>
      <c r="LA2354" t="str">
        <f ca="1">OFFSET($A2354,,MATCH([2]Keys!$B$4,Data.Collect1Dump!$3:$3,0)-1)</f>
        <v>ochiwit@gmail.com</v>
      </c>
      <c r="LB2354">
        <f ca="1">OFFSET($A2354,,MATCH([2]Keys!$B$3,Data.Collect1Dump!$3:$3,0)-1)</f>
        <v>0</v>
      </c>
      <c r="LC2354">
        <f t="shared" ca="1" si="369"/>
        <v>1</v>
      </c>
      <c r="LD2354">
        <f t="shared" ca="1" si="369"/>
        <v>1</v>
      </c>
      <c r="LE2354">
        <f t="shared" ca="1" si="369"/>
        <v>0</v>
      </c>
      <c r="LF2354" s="2">
        <f t="shared" ca="1" si="370"/>
        <v>41709</v>
      </c>
      <c r="LG2354" s="2">
        <f t="shared" ca="1" si="371"/>
        <v>41582</v>
      </c>
      <c r="LH2354" s="2" t="e">
        <f t="shared" ca="1" si="372"/>
        <v>#N/A</v>
      </c>
      <c r="LI2354" t="str">
        <f t="shared" ca="1" si="373"/>
        <v>ochollavic@gmail.com</v>
      </c>
      <c r="LJ2354" t="str">
        <f t="shared" ca="1" si="374"/>
        <v>ochiwit@gmail.com</v>
      </c>
      <c r="LK2354" t="e">
        <f t="shared" ca="1" si="375"/>
        <v>#N/A</v>
      </c>
      <c r="LL2354" t="str">
        <f t="shared" ca="1" si="367"/>
        <v>Lump Sum</v>
      </c>
      <c r="LM2354" t="str">
        <f t="shared" ca="1" si="368"/>
        <v>ochollavic@gmail.com</v>
      </c>
      <c r="LN2354" t="e">
        <f ca="1">OFFSET($A2354,,MATCH(OFFSET([2]Keys!C$1,MATCH(Data.Collect1Dump!$LL2354,[2]Keys!$A$2:$A$4,0),),Data.Collect1Dump!$3:$3,0)-1,)</f>
        <v>#VALUE!</v>
      </c>
      <c r="LO2354" s="2" t="e">
        <f t="shared" ca="1" si="376"/>
        <v>#VALUE!</v>
      </c>
    </row>
    <row r="2355" spans="1:327">
      <c r="A2355" t="s">
        <v>11073</v>
      </c>
      <c r="ID2355"/>
      <c r="JD2355" t="s">
        <v>2833</v>
      </c>
      <c r="JE2355" t="s">
        <v>11074</v>
      </c>
      <c r="JF2355" t="s">
        <v>329</v>
      </c>
      <c r="JG2355">
        <v>6918</v>
      </c>
      <c r="JH2355" t="s">
        <v>330</v>
      </c>
      <c r="JR2355" t="s">
        <v>330</v>
      </c>
      <c r="KP2355" t="s">
        <v>330</v>
      </c>
      <c r="KS2355" t="s">
        <v>330</v>
      </c>
      <c r="KV2355" t="s">
        <v>330</v>
      </c>
      <c r="KX2355" t="s">
        <v>329</v>
      </c>
      <c r="KZ2355">
        <f ca="1">OFFSET($A2355,,MATCH([2]Keys!$B$2,Data.Collect1Dump!$3:$3,0)-1)</f>
        <v>0</v>
      </c>
      <c r="LA2355" t="str">
        <f ca="1">OFFSET($A2355,,MATCH([2]Keys!$B$4,Data.Collect1Dump!$3:$3,0)-1)</f>
        <v>andyagumbaa@gmail.com</v>
      </c>
      <c r="LB2355">
        <f ca="1">OFFSET($A2355,,MATCH([2]Keys!$B$3,Data.Collect1Dump!$3:$3,0)-1)</f>
        <v>0</v>
      </c>
      <c r="LC2355">
        <f t="shared" ca="1" si="369"/>
        <v>0</v>
      </c>
      <c r="LD2355">
        <f t="shared" ca="1" si="369"/>
        <v>1</v>
      </c>
      <c r="LE2355">
        <f t="shared" ca="1" si="369"/>
        <v>0</v>
      </c>
      <c r="LF2355" s="2" t="e">
        <f t="shared" ca="1" si="370"/>
        <v>#N/A</v>
      </c>
      <c r="LG2355" s="2">
        <f t="shared" ca="1" si="371"/>
        <v>41577</v>
      </c>
      <c r="LH2355" s="2" t="e">
        <f t="shared" ca="1" si="372"/>
        <v>#N/A</v>
      </c>
      <c r="LI2355" t="e">
        <f t="shared" ca="1" si="373"/>
        <v>#N/A</v>
      </c>
      <c r="LJ2355" t="str">
        <f t="shared" ca="1" si="374"/>
        <v>andyagumbaa@gmail.com</v>
      </c>
      <c r="LK2355" t="e">
        <f t="shared" ca="1" si="375"/>
        <v>#N/A</v>
      </c>
      <c r="LL2355" t="str">
        <f t="shared" ca="1" si="367"/>
        <v>Token</v>
      </c>
      <c r="LM2355" t="str">
        <f t="shared" ca="1" si="368"/>
        <v>andyagumbaa@gmail.com</v>
      </c>
      <c r="LN2355" t="e">
        <f ca="1">OFFSET($A2355,,MATCH(OFFSET([2]Keys!C$1,MATCH(Data.Collect1Dump!$LL2355,[2]Keys!$A$2:$A$4,0),),Data.Collect1Dump!$3:$3,0)-1,)</f>
        <v>#VALUE!</v>
      </c>
      <c r="LO2355" s="2" t="e">
        <f t="shared" ca="1" si="376"/>
        <v>#VALUE!</v>
      </c>
    </row>
    <row r="2356" spans="1:327">
      <c r="A2356" t="s">
        <v>11075</v>
      </c>
      <c r="B2356" t="s">
        <v>6120</v>
      </c>
      <c r="C2356" t="s">
        <v>11076</v>
      </c>
      <c r="D2356" t="b">
        <v>1</v>
      </c>
      <c r="K2356">
        <v>1</v>
      </c>
      <c r="L2356" t="s">
        <v>329</v>
      </c>
      <c r="M2356" t="s">
        <v>329</v>
      </c>
      <c r="N2356">
        <v>39600</v>
      </c>
      <c r="O2356" t="s">
        <v>329</v>
      </c>
      <c r="T2356" t="s">
        <v>330</v>
      </c>
      <c r="V2356" t="s">
        <v>329</v>
      </c>
      <c r="X2356">
        <v>2</v>
      </c>
      <c r="Y2356">
        <v>15000</v>
      </c>
      <c r="Z2356">
        <v>999</v>
      </c>
      <c r="AA2356">
        <v>20000</v>
      </c>
      <c r="AB2356">
        <v>999</v>
      </c>
      <c r="AO2356">
        <v>10</v>
      </c>
      <c r="AQ2356">
        <v>15</v>
      </c>
      <c r="AV2356" t="b">
        <v>1</v>
      </c>
      <c r="AX2356" t="b">
        <v>1</v>
      </c>
      <c r="BL2356" t="s">
        <v>329</v>
      </c>
      <c r="BM2356" t="s">
        <v>11077</v>
      </c>
      <c r="BN2356" t="s">
        <v>330</v>
      </c>
      <c r="BP2356">
        <v>0</v>
      </c>
      <c r="BQ2356">
        <v>0</v>
      </c>
      <c r="BR2356" t="b">
        <v>1</v>
      </c>
      <c r="BY2356" t="b">
        <v>1</v>
      </c>
      <c r="BZ2356" t="b">
        <v>1</v>
      </c>
      <c r="CD2356" t="b">
        <v>1</v>
      </c>
      <c r="CK2356">
        <v>5000</v>
      </c>
      <c r="CR2356">
        <v>10000</v>
      </c>
      <c r="CS2356">
        <v>20000</v>
      </c>
      <c r="CW2356">
        <v>4600</v>
      </c>
      <c r="DC2356" t="s">
        <v>329</v>
      </c>
      <c r="DD2356" t="b">
        <v>1</v>
      </c>
      <c r="DE2356" t="b">
        <v>1</v>
      </c>
      <c r="DL2356" t="b">
        <v>1</v>
      </c>
      <c r="DR2356" t="s">
        <v>330</v>
      </c>
      <c r="EN2356" t="s">
        <v>330</v>
      </c>
      <c r="EP2356" t="s">
        <v>330</v>
      </c>
      <c r="FN2356" t="s">
        <v>330</v>
      </c>
      <c r="GJ2356" t="s">
        <v>330</v>
      </c>
      <c r="GW2356" t="s">
        <v>330</v>
      </c>
      <c r="GZ2356" t="s">
        <v>330</v>
      </c>
      <c r="HC2356" t="s">
        <v>330</v>
      </c>
      <c r="HE2356" t="s">
        <v>330</v>
      </c>
      <c r="HG2356" t="s">
        <v>336</v>
      </c>
      <c r="HH2356" t="s">
        <v>329</v>
      </c>
      <c r="HI2356" t="s">
        <v>330</v>
      </c>
      <c r="HJ2356" t="s">
        <v>330</v>
      </c>
      <c r="HK2356" t="b">
        <v>1</v>
      </c>
      <c r="HO2356" t="s">
        <v>337</v>
      </c>
      <c r="HP2356" t="s">
        <v>11078</v>
      </c>
      <c r="HQ2356" t="s">
        <v>339</v>
      </c>
      <c r="HR2356" t="s">
        <v>11079</v>
      </c>
      <c r="HS2356" t="s">
        <v>11080</v>
      </c>
      <c r="HU2356" t="b">
        <v>1</v>
      </c>
      <c r="HX2356" t="b">
        <v>1</v>
      </c>
      <c r="HY2356" t="b">
        <v>1</v>
      </c>
      <c r="ID2356" t="s">
        <v>1689</v>
      </c>
      <c r="JD2356" t="s">
        <v>2833</v>
      </c>
      <c r="JE2356" t="s">
        <v>11081</v>
      </c>
      <c r="JF2356" t="s">
        <v>329</v>
      </c>
      <c r="JG2356">
        <v>7000</v>
      </c>
      <c r="JH2356" t="s">
        <v>330</v>
      </c>
      <c r="JR2356" t="s">
        <v>329</v>
      </c>
      <c r="JS2356" t="s">
        <v>11082</v>
      </c>
      <c r="KD2356" t="b">
        <v>1</v>
      </c>
      <c r="KG2356" t="b">
        <v>1</v>
      </c>
      <c r="KJ2356" t="b">
        <v>1</v>
      </c>
      <c r="KK2356" t="b">
        <v>1</v>
      </c>
      <c r="KP2356" t="s">
        <v>330</v>
      </c>
      <c r="KS2356" t="s">
        <v>330</v>
      </c>
      <c r="KV2356" t="s">
        <v>330</v>
      </c>
      <c r="KX2356" t="s">
        <v>329</v>
      </c>
      <c r="KZ2356" t="str">
        <f ca="1">OFFSET($A2356,,MATCH([2]Keys!$B$2,Data.Collect1Dump!$3:$3,0)-1)</f>
        <v>ochollavic@gmail.com</v>
      </c>
      <c r="LA2356" t="str">
        <f ca="1">OFFSET($A2356,,MATCH([2]Keys!$B$4,Data.Collect1Dump!$3:$3,0)-1)</f>
        <v>andyagumbaa@gmail.com</v>
      </c>
      <c r="LB2356">
        <f ca="1">OFFSET($A2356,,MATCH([2]Keys!$B$3,Data.Collect1Dump!$3:$3,0)-1)</f>
        <v>0</v>
      </c>
      <c r="LC2356">
        <f t="shared" ca="1" si="369"/>
        <v>1</v>
      </c>
      <c r="LD2356">
        <f t="shared" ca="1" si="369"/>
        <v>1</v>
      </c>
      <c r="LE2356">
        <f t="shared" ca="1" si="369"/>
        <v>0</v>
      </c>
      <c r="LF2356" s="2">
        <f t="shared" ca="1" si="370"/>
        <v>41709</v>
      </c>
      <c r="LG2356" s="2">
        <f t="shared" ca="1" si="371"/>
        <v>41577</v>
      </c>
      <c r="LH2356" s="2" t="e">
        <f t="shared" ca="1" si="372"/>
        <v>#N/A</v>
      </c>
      <c r="LI2356" t="str">
        <f t="shared" ca="1" si="373"/>
        <v>ochollavic@gmail.com</v>
      </c>
      <c r="LJ2356" t="str">
        <f t="shared" ca="1" si="374"/>
        <v>andyagumbaa@gmail.com</v>
      </c>
      <c r="LK2356" t="e">
        <f t="shared" ca="1" si="375"/>
        <v>#N/A</v>
      </c>
      <c r="LL2356" t="str">
        <f t="shared" ca="1" si="367"/>
        <v>Lump Sum</v>
      </c>
      <c r="LM2356" t="str">
        <f t="shared" ca="1" si="368"/>
        <v>ochollavic@gmail.com</v>
      </c>
      <c r="LN2356" t="e">
        <f ca="1">OFFSET($A2356,,MATCH(OFFSET([2]Keys!C$1,MATCH(Data.Collect1Dump!$LL2356,[2]Keys!$A$2:$A$4,0),),Data.Collect1Dump!$3:$3,0)-1,)</f>
        <v>#VALUE!</v>
      </c>
      <c r="LO2356" s="2" t="e">
        <f t="shared" ca="1" si="376"/>
        <v>#VALUE!</v>
      </c>
    </row>
    <row r="2357" spans="1:327">
      <c r="A2357" t="s">
        <v>11083</v>
      </c>
      <c r="B2357" t="s">
        <v>350</v>
      </c>
      <c r="C2357" t="s">
        <v>11084</v>
      </c>
      <c r="D2357" t="b">
        <v>1</v>
      </c>
      <c r="K2357">
        <v>1</v>
      </c>
      <c r="L2357" t="s">
        <v>329</v>
      </c>
      <c r="M2357" t="s">
        <v>329</v>
      </c>
      <c r="N2357">
        <v>40000</v>
      </c>
      <c r="O2357" t="s">
        <v>329</v>
      </c>
      <c r="T2357" t="s">
        <v>330</v>
      </c>
      <c r="V2357" t="s">
        <v>329</v>
      </c>
      <c r="X2357">
        <v>1</v>
      </c>
      <c r="Y2357">
        <v>39800</v>
      </c>
      <c r="Z2357">
        <v>999</v>
      </c>
      <c r="AO2357">
        <v>30</v>
      </c>
      <c r="AQ2357">
        <v>0</v>
      </c>
      <c r="AS2357" t="b">
        <v>1</v>
      </c>
      <c r="AU2357" t="b">
        <v>1</v>
      </c>
      <c r="AV2357" t="b">
        <v>1</v>
      </c>
      <c r="AX2357" t="b">
        <v>1</v>
      </c>
      <c r="BA2357" t="b">
        <v>1</v>
      </c>
      <c r="BL2357" t="s">
        <v>329</v>
      </c>
      <c r="BM2357" t="s">
        <v>11085</v>
      </c>
      <c r="BN2357" t="s">
        <v>330</v>
      </c>
      <c r="BO2357">
        <v>0</v>
      </c>
      <c r="BP2357">
        <v>0</v>
      </c>
      <c r="BQ2357">
        <v>0</v>
      </c>
      <c r="BR2357" t="b">
        <v>1</v>
      </c>
      <c r="BT2357" t="b">
        <v>1</v>
      </c>
      <c r="BU2357" t="b">
        <v>1</v>
      </c>
      <c r="CK2357">
        <v>1000</v>
      </c>
      <c r="CM2357">
        <v>10000</v>
      </c>
      <c r="CN2357">
        <v>20000</v>
      </c>
      <c r="DC2357" t="s">
        <v>345</v>
      </c>
      <c r="DD2357" t="b">
        <v>1</v>
      </c>
      <c r="DE2357" t="b">
        <v>1</v>
      </c>
      <c r="DL2357" t="b">
        <v>1</v>
      </c>
      <c r="DM2357" t="b">
        <v>1</v>
      </c>
      <c r="DR2357" t="s">
        <v>329</v>
      </c>
      <c r="DX2357" t="b">
        <v>1</v>
      </c>
      <c r="EL2357" t="s">
        <v>330</v>
      </c>
      <c r="EN2357" t="s">
        <v>330</v>
      </c>
      <c r="EP2357" t="s">
        <v>330</v>
      </c>
      <c r="FN2357" t="s">
        <v>330</v>
      </c>
      <c r="GJ2357" t="s">
        <v>330</v>
      </c>
      <c r="GW2357" t="s">
        <v>330</v>
      </c>
      <c r="GZ2357" t="s">
        <v>330</v>
      </c>
      <c r="HC2357" t="s">
        <v>330</v>
      </c>
      <c r="HE2357" t="s">
        <v>330</v>
      </c>
      <c r="HG2357" t="s">
        <v>336</v>
      </c>
      <c r="HH2357" t="s">
        <v>329</v>
      </c>
      <c r="HI2357" t="s">
        <v>330</v>
      </c>
      <c r="HJ2357" t="s">
        <v>330</v>
      </c>
      <c r="HM2357" t="b">
        <v>1</v>
      </c>
      <c r="HO2357" t="s">
        <v>337</v>
      </c>
      <c r="HP2357" t="s">
        <v>11086</v>
      </c>
      <c r="HQ2357" t="s">
        <v>339</v>
      </c>
      <c r="HR2357" t="s">
        <v>11087</v>
      </c>
      <c r="HS2357" t="s">
        <v>11088</v>
      </c>
      <c r="HX2357" t="b">
        <v>1</v>
      </c>
      <c r="ID2357" t="s">
        <v>11089</v>
      </c>
      <c r="JD2357" t="s">
        <v>5651</v>
      </c>
      <c r="JE2357" t="s">
        <v>11090</v>
      </c>
      <c r="JF2357" t="s">
        <v>329</v>
      </c>
      <c r="JG2357">
        <v>7000</v>
      </c>
      <c r="JH2357" t="s">
        <v>330</v>
      </c>
      <c r="JR2357" t="s">
        <v>330</v>
      </c>
      <c r="KP2357" t="s">
        <v>330</v>
      </c>
      <c r="KS2357" t="s">
        <v>330</v>
      </c>
      <c r="KV2357" t="s">
        <v>330</v>
      </c>
      <c r="KX2357" t="s">
        <v>329</v>
      </c>
      <c r="KZ2357" t="str">
        <f ca="1">OFFSET($A2357,,MATCH([2]Keys!$B$2,Data.Collect1Dump!$3:$3,0)-1)</f>
        <v>andrew.agumba@givedirectly.org</v>
      </c>
      <c r="LA2357" t="str">
        <f ca="1">OFFSET($A2357,,MATCH([2]Keys!$B$4,Data.Collect1Dump!$3:$3,0)-1)</f>
        <v>ochiwit@gmail.com</v>
      </c>
      <c r="LB2357">
        <f ca="1">OFFSET($A2357,,MATCH([2]Keys!$B$3,Data.Collect1Dump!$3:$3,0)-1)</f>
        <v>0</v>
      </c>
      <c r="LC2357">
        <f t="shared" ca="1" si="369"/>
        <v>1</v>
      </c>
      <c r="LD2357">
        <f t="shared" ca="1" si="369"/>
        <v>1</v>
      </c>
      <c r="LE2357">
        <f t="shared" ca="1" si="369"/>
        <v>0</v>
      </c>
      <c r="LF2357" s="2">
        <f t="shared" ca="1" si="370"/>
        <v>41710</v>
      </c>
      <c r="LG2357" s="2">
        <f t="shared" ca="1" si="371"/>
        <v>41613</v>
      </c>
      <c r="LH2357" s="2" t="e">
        <f t="shared" ca="1" si="372"/>
        <v>#N/A</v>
      </c>
      <c r="LI2357" t="str">
        <f t="shared" ca="1" si="373"/>
        <v>andrew.agumba@givedirectly.org</v>
      </c>
      <c r="LJ2357" t="str">
        <f t="shared" ca="1" si="374"/>
        <v>ochiwit@gmail.com</v>
      </c>
      <c r="LK2357" t="e">
        <f t="shared" ca="1" si="375"/>
        <v>#N/A</v>
      </c>
      <c r="LL2357" t="str">
        <f t="shared" ca="1" si="367"/>
        <v>Lump Sum</v>
      </c>
      <c r="LM2357" t="str">
        <f t="shared" ca="1" si="368"/>
        <v>andrew.agumba@givedirectly.org</v>
      </c>
      <c r="LN2357" t="e">
        <f ca="1">OFFSET($A2357,,MATCH(OFFSET([2]Keys!C$1,MATCH(Data.Collect1Dump!$LL2357,[2]Keys!$A$2:$A$4,0),),Data.Collect1Dump!$3:$3,0)-1,)</f>
        <v>#VALUE!</v>
      </c>
      <c r="LO2357" s="2" t="e">
        <f t="shared" ca="1" si="376"/>
        <v>#VALUE!</v>
      </c>
    </row>
    <row r="2358" spans="1:327">
      <c r="A2358" t="s">
        <v>11091</v>
      </c>
      <c r="ID2358"/>
      <c r="JD2358" t="s">
        <v>2833</v>
      </c>
      <c r="JE2358" t="s">
        <v>11092</v>
      </c>
      <c r="JF2358" t="s">
        <v>329</v>
      </c>
      <c r="JG2358">
        <v>7000</v>
      </c>
      <c r="JH2358" t="s">
        <v>330</v>
      </c>
      <c r="JR2358" t="s">
        <v>330</v>
      </c>
      <c r="KP2358" t="s">
        <v>330</v>
      </c>
      <c r="KS2358" t="s">
        <v>330</v>
      </c>
      <c r="KV2358" t="s">
        <v>330</v>
      </c>
      <c r="KX2358" t="s">
        <v>329</v>
      </c>
      <c r="KZ2358">
        <f ca="1">OFFSET($A2358,,MATCH([2]Keys!$B$2,Data.Collect1Dump!$3:$3,0)-1)</f>
        <v>0</v>
      </c>
      <c r="LA2358" t="str">
        <f ca="1">OFFSET($A2358,,MATCH([2]Keys!$B$4,Data.Collect1Dump!$3:$3,0)-1)</f>
        <v>andyagumbaa@gmail.com</v>
      </c>
      <c r="LB2358">
        <f ca="1">OFFSET($A2358,,MATCH([2]Keys!$B$3,Data.Collect1Dump!$3:$3,0)-1)</f>
        <v>0</v>
      </c>
      <c r="LC2358">
        <f t="shared" ca="1" si="369"/>
        <v>0</v>
      </c>
      <c r="LD2358">
        <f t="shared" ca="1" si="369"/>
        <v>1</v>
      </c>
      <c r="LE2358">
        <f t="shared" ca="1" si="369"/>
        <v>0</v>
      </c>
      <c r="LF2358" s="2" t="e">
        <f t="shared" ca="1" si="370"/>
        <v>#N/A</v>
      </c>
      <c r="LG2358" s="2">
        <f t="shared" ca="1" si="371"/>
        <v>41577</v>
      </c>
      <c r="LH2358" s="2" t="e">
        <f t="shared" ca="1" si="372"/>
        <v>#N/A</v>
      </c>
      <c r="LI2358" t="e">
        <f t="shared" ca="1" si="373"/>
        <v>#N/A</v>
      </c>
      <c r="LJ2358" t="str">
        <f t="shared" ca="1" si="374"/>
        <v>andyagumbaa@gmail.com</v>
      </c>
      <c r="LK2358" t="e">
        <f t="shared" ca="1" si="375"/>
        <v>#N/A</v>
      </c>
      <c r="LL2358" t="str">
        <f t="shared" ca="1" si="367"/>
        <v>Token</v>
      </c>
      <c r="LM2358" t="str">
        <f t="shared" ca="1" si="368"/>
        <v>andyagumbaa@gmail.com</v>
      </c>
      <c r="LN2358" t="e">
        <f ca="1">OFFSET($A2358,,MATCH(OFFSET([2]Keys!C$1,MATCH(Data.Collect1Dump!$LL2358,[2]Keys!$A$2:$A$4,0),),Data.Collect1Dump!$3:$3,0)-1,)</f>
        <v>#VALUE!</v>
      </c>
      <c r="LO2358" s="2" t="e">
        <f t="shared" ca="1" si="376"/>
        <v>#VALUE!</v>
      </c>
    </row>
    <row r="2359" spans="1:327">
      <c r="A2359" t="s">
        <v>11093</v>
      </c>
      <c r="B2359" t="s">
        <v>350</v>
      </c>
      <c r="C2359" t="s">
        <v>11094</v>
      </c>
      <c r="D2359" t="b">
        <v>1</v>
      </c>
      <c r="K2359">
        <v>1</v>
      </c>
      <c r="L2359" t="s">
        <v>329</v>
      </c>
      <c r="M2359" t="s">
        <v>329</v>
      </c>
      <c r="N2359">
        <v>39800</v>
      </c>
      <c r="O2359" t="s">
        <v>329</v>
      </c>
      <c r="T2359" t="s">
        <v>330</v>
      </c>
      <c r="V2359" t="s">
        <v>329</v>
      </c>
      <c r="X2359">
        <v>1</v>
      </c>
      <c r="Y2359">
        <v>39725</v>
      </c>
      <c r="Z2359">
        <v>999</v>
      </c>
      <c r="AO2359">
        <v>30</v>
      </c>
      <c r="AQ2359">
        <v>0</v>
      </c>
      <c r="AS2359" t="b">
        <v>1</v>
      </c>
      <c r="AV2359" t="b">
        <v>1</v>
      </c>
      <c r="AX2359" t="b">
        <v>1</v>
      </c>
      <c r="BA2359" t="b">
        <v>1</v>
      </c>
      <c r="BL2359" t="s">
        <v>329</v>
      </c>
      <c r="BM2359" t="s">
        <v>11095</v>
      </c>
      <c r="BN2359" t="s">
        <v>329</v>
      </c>
      <c r="BO2359" t="s">
        <v>11096</v>
      </c>
      <c r="BP2359">
        <v>0</v>
      </c>
      <c r="BQ2359">
        <v>0</v>
      </c>
      <c r="BR2359" t="b">
        <v>1</v>
      </c>
      <c r="BS2359" t="b">
        <v>1</v>
      </c>
      <c r="BV2359" t="b">
        <v>1</v>
      </c>
      <c r="BZ2359" t="b">
        <v>1</v>
      </c>
      <c r="CK2359">
        <v>5800</v>
      </c>
      <c r="CL2359">
        <v>1800</v>
      </c>
      <c r="CO2359">
        <v>30000</v>
      </c>
      <c r="CS2359">
        <v>2000</v>
      </c>
      <c r="DC2359" t="s">
        <v>329</v>
      </c>
      <c r="DD2359" t="b">
        <v>1</v>
      </c>
      <c r="DG2359" t="b">
        <v>1</v>
      </c>
      <c r="DL2359" t="b">
        <v>1</v>
      </c>
      <c r="DO2359" t="b">
        <v>1</v>
      </c>
      <c r="DR2359" t="s">
        <v>329</v>
      </c>
      <c r="DV2359" t="b">
        <v>1</v>
      </c>
      <c r="EL2359" t="s">
        <v>330</v>
      </c>
      <c r="EN2359" t="s">
        <v>330</v>
      </c>
      <c r="EP2359" t="s">
        <v>329</v>
      </c>
      <c r="EQ2359" t="s">
        <v>11097</v>
      </c>
      <c r="ET2359" t="b">
        <v>1</v>
      </c>
      <c r="EU2359" t="b">
        <v>1</v>
      </c>
      <c r="EX2359" t="b">
        <v>1</v>
      </c>
      <c r="FD2359" t="b">
        <v>1</v>
      </c>
      <c r="FE2359" t="b">
        <v>1</v>
      </c>
      <c r="FH2359" t="b">
        <v>1</v>
      </c>
      <c r="FK2359" t="b">
        <v>1</v>
      </c>
      <c r="FL2359" t="b">
        <v>1</v>
      </c>
      <c r="FM2359" t="s">
        <v>9668</v>
      </c>
      <c r="FN2359" t="s">
        <v>330</v>
      </c>
      <c r="GJ2359" t="s">
        <v>330</v>
      </c>
      <c r="GW2359" t="s">
        <v>329</v>
      </c>
      <c r="GX2359" t="s">
        <v>11098</v>
      </c>
      <c r="GY2359" t="s">
        <v>330</v>
      </c>
      <c r="GZ2359" t="s">
        <v>330</v>
      </c>
      <c r="HC2359" t="s">
        <v>330</v>
      </c>
      <c r="HE2359" t="s">
        <v>330</v>
      </c>
      <c r="HG2359" t="s">
        <v>336</v>
      </c>
      <c r="HH2359" t="s">
        <v>329</v>
      </c>
      <c r="HI2359" t="s">
        <v>330</v>
      </c>
      <c r="HJ2359" t="s">
        <v>330</v>
      </c>
      <c r="HK2359" t="b">
        <v>1</v>
      </c>
      <c r="HM2359" t="b">
        <v>1</v>
      </c>
      <c r="HO2359" t="s">
        <v>337</v>
      </c>
      <c r="HP2359" t="s">
        <v>11099</v>
      </c>
      <c r="HQ2359" t="s">
        <v>339</v>
      </c>
      <c r="HR2359" t="s">
        <v>11100</v>
      </c>
      <c r="HS2359" t="s">
        <v>11101</v>
      </c>
      <c r="HX2359" t="b">
        <v>1</v>
      </c>
      <c r="HY2359" t="b">
        <v>1</v>
      </c>
      <c r="ID2359" t="s">
        <v>11102</v>
      </c>
      <c r="JD2359" t="s">
        <v>2833</v>
      </c>
      <c r="JE2359" t="s">
        <v>11103</v>
      </c>
      <c r="JF2359" t="s">
        <v>329</v>
      </c>
      <c r="JG2359">
        <v>6900</v>
      </c>
      <c r="JH2359" t="s">
        <v>330</v>
      </c>
      <c r="JR2359" t="s">
        <v>329</v>
      </c>
      <c r="JS2359" t="s">
        <v>11104</v>
      </c>
      <c r="JZ2359" t="b">
        <v>1</v>
      </c>
      <c r="KG2359" t="b">
        <v>1</v>
      </c>
      <c r="KJ2359" t="b">
        <v>1</v>
      </c>
      <c r="KP2359" t="s">
        <v>330</v>
      </c>
      <c r="KS2359" t="s">
        <v>330</v>
      </c>
      <c r="KV2359" t="s">
        <v>330</v>
      </c>
      <c r="KX2359" t="s">
        <v>329</v>
      </c>
      <c r="KZ2359" t="str">
        <f ca="1">OFFSET($A2359,,MATCH([2]Keys!$B$2,Data.Collect1Dump!$3:$3,0)-1)</f>
        <v>andrew.agumba@givedirectly.org</v>
      </c>
      <c r="LA2359" t="str">
        <f ca="1">OFFSET($A2359,,MATCH([2]Keys!$B$4,Data.Collect1Dump!$3:$3,0)-1)</f>
        <v>andyagumbaa@gmail.com</v>
      </c>
      <c r="LB2359">
        <f ca="1">OFFSET($A2359,,MATCH([2]Keys!$B$3,Data.Collect1Dump!$3:$3,0)-1)</f>
        <v>0</v>
      </c>
      <c r="LC2359">
        <f t="shared" ca="1" si="369"/>
        <v>1</v>
      </c>
      <c r="LD2359">
        <f t="shared" ca="1" si="369"/>
        <v>1</v>
      </c>
      <c r="LE2359">
        <f t="shared" ca="1" si="369"/>
        <v>0</v>
      </c>
      <c r="LF2359" s="2">
        <f t="shared" ca="1" si="370"/>
        <v>41710</v>
      </c>
      <c r="LG2359" s="2">
        <f t="shared" ca="1" si="371"/>
        <v>41577</v>
      </c>
      <c r="LH2359" s="2" t="e">
        <f t="shared" ca="1" si="372"/>
        <v>#N/A</v>
      </c>
      <c r="LI2359" t="str">
        <f t="shared" ca="1" si="373"/>
        <v>andrew.agumba@givedirectly.org</v>
      </c>
      <c r="LJ2359" t="str">
        <f t="shared" ca="1" si="374"/>
        <v>andyagumbaa@gmail.com</v>
      </c>
      <c r="LK2359" t="e">
        <f t="shared" ca="1" si="375"/>
        <v>#N/A</v>
      </c>
      <c r="LL2359" t="str">
        <f t="shared" ca="1" si="367"/>
        <v>Lump Sum</v>
      </c>
      <c r="LM2359" t="str">
        <f t="shared" ca="1" si="368"/>
        <v>andrew.agumba@givedirectly.org</v>
      </c>
      <c r="LN2359" t="e">
        <f ca="1">OFFSET($A2359,,MATCH(OFFSET([2]Keys!C$1,MATCH(Data.Collect1Dump!$LL2359,[2]Keys!$A$2:$A$4,0),),Data.Collect1Dump!$3:$3,0)-1,)</f>
        <v>#VALUE!</v>
      </c>
      <c r="LO2359" s="2" t="e">
        <f t="shared" ca="1" si="376"/>
        <v>#VALUE!</v>
      </c>
    </row>
    <row r="2360" spans="1:327">
      <c r="A2360" t="s">
        <v>11105</v>
      </c>
      <c r="B2360" t="s">
        <v>350</v>
      </c>
      <c r="C2360" t="s">
        <v>11106</v>
      </c>
      <c r="D2360" t="b">
        <v>1</v>
      </c>
      <c r="K2360">
        <v>1</v>
      </c>
      <c r="L2360" t="s">
        <v>329</v>
      </c>
      <c r="M2360" t="s">
        <v>329</v>
      </c>
      <c r="N2360">
        <v>39400</v>
      </c>
      <c r="O2360" t="s">
        <v>329</v>
      </c>
      <c r="T2360" t="s">
        <v>330</v>
      </c>
      <c r="V2360" t="s">
        <v>329</v>
      </c>
      <c r="X2360">
        <v>3</v>
      </c>
      <c r="Y2360">
        <v>20000</v>
      </c>
      <c r="Z2360">
        <v>999</v>
      </c>
      <c r="AA2360">
        <v>10000</v>
      </c>
      <c r="AB2360">
        <v>999</v>
      </c>
      <c r="AC2360">
        <v>9400</v>
      </c>
      <c r="AD2360">
        <v>999</v>
      </c>
      <c r="AO2360">
        <v>10</v>
      </c>
      <c r="AQ2360">
        <v>10</v>
      </c>
      <c r="AS2360" t="b">
        <v>1</v>
      </c>
      <c r="AV2360" t="b">
        <v>1</v>
      </c>
      <c r="AW2360" t="b">
        <v>1</v>
      </c>
      <c r="BA2360" t="b">
        <v>1</v>
      </c>
      <c r="BL2360" t="s">
        <v>329</v>
      </c>
      <c r="BM2360" t="s">
        <v>11107</v>
      </c>
      <c r="BN2360" t="s">
        <v>330</v>
      </c>
      <c r="BP2360">
        <v>0</v>
      </c>
      <c r="BQ2360">
        <v>0</v>
      </c>
      <c r="BR2360" t="b">
        <v>1</v>
      </c>
      <c r="BT2360" t="b">
        <v>1</v>
      </c>
      <c r="BU2360" t="b">
        <v>1</v>
      </c>
      <c r="CK2360">
        <v>2000</v>
      </c>
      <c r="CM2360">
        <v>9500</v>
      </c>
      <c r="CN2360">
        <v>35700</v>
      </c>
      <c r="DC2360" t="s">
        <v>329</v>
      </c>
      <c r="DD2360" t="b">
        <v>1</v>
      </c>
      <c r="DE2360" t="b">
        <v>1</v>
      </c>
      <c r="DF2360" t="b">
        <v>1</v>
      </c>
      <c r="DL2360" t="b">
        <v>1</v>
      </c>
      <c r="DM2360" t="b">
        <v>1</v>
      </c>
      <c r="DR2360" t="s">
        <v>329</v>
      </c>
      <c r="EJ2360" t="b">
        <v>1</v>
      </c>
      <c r="EL2360" t="s">
        <v>330</v>
      </c>
      <c r="EN2360" t="s">
        <v>330</v>
      </c>
      <c r="EP2360" t="s">
        <v>330</v>
      </c>
      <c r="FN2360" t="s">
        <v>330</v>
      </c>
      <c r="GJ2360" t="s">
        <v>330</v>
      </c>
      <c r="GW2360" t="s">
        <v>330</v>
      </c>
      <c r="GZ2360" t="s">
        <v>330</v>
      </c>
      <c r="HC2360" t="s">
        <v>330</v>
      </c>
      <c r="HE2360" t="s">
        <v>330</v>
      </c>
      <c r="HG2360" t="s">
        <v>336</v>
      </c>
      <c r="HH2360" t="s">
        <v>329</v>
      </c>
      <c r="HI2360" t="s">
        <v>330</v>
      </c>
      <c r="HJ2360" t="s">
        <v>330</v>
      </c>
      <c r="HK2360" t="b">
        <v>1</v>
      </c>
      <c r="HM2360" t="b">
        <v>1</v>
      </c>
      <c r="HO2360" t="s">
        <v>337</v>
      </c>
      <c r="HP2360" t="s">
        <v>11108</v>
      </c>
      <c r="HQ2360" t="s">
        <v>339</v>
      </c>
      <c r="HR2360" t="s">
        <v>11109</v>
      </c>
      <c r="HS2360" t="s">
        <v>11110</v>
      </c>
      <c r="HT2360" t="b">
        <v>1</v>
      </c>
      <c r="ID2360" t="s">
        <v>1689</v>
      </c>
      <c r="JD2360" t="s">
        <v>2833</v>
      </c>
      <c r="JE2360" t="s">
        <v>11111</v>
      </c>
      <c r="JF2360" t="s">
        <v>329</v>
      </c>
      <c r="JG2360">
        <v>7000</v>
      </c>
      <c r="JH2360" t="s">
        <v>330</v>
      </c>
      <c r="JR2360" t="s">
        <v>330</v>
      </c>
      <c r="KP2360" t="s">
        <v>330</v>
      </c>
      <c r="KS2360" t="s">
        <v>330</v>
      </c>
      <c r="KV2360" t="s">
        <v>330</v>
      </c>
      <c r="KX2360" t="s">
        <v>329</v>
      </c>
      <c r="KZ2360" t="str">
        <f ca="1">OFFSET($A2360,,MATCH([2]Keys!$B$2,Data.Collect1Dump!$3:$3,0)-1)</f>
        <v>andrew.agumba@givedirectly.org</v>
      </c>
      <c r="LA2360" t="str">
        <f ca="1">OFFSET($A2360,,MATCH([2]Keys!$B$4,Data.Collect1Dump!$3:$3,0)-1)</f>
        <v>andyagumbaa@gmail.com</v>
      </c>
      <c r="LB2360">
        <f ca="1">OFFSET($A2360,,MATCH([2]Keys!$B$3,Data.Collect1Dump!$3:$3,0)-1)</f>
        <v>0</v>
      </c>
      <c r="LC2360">
        <f t="shared" ca="1" si="369"/>
        <v>1</v>
      </c>
      <c r="LD2360">
        <f t="shared" ca="1" si="369"/>
        <v>1</v>
      </c>
      <c r="LE2360">
        <f t="shared" ca="1" si="369"/>
        <v>0</v>
      </c>
      <c r="LF2360" s="2">
        <f t="shared" ca="1" si="370"/>
        <v>41710</v>
      </c>
      <c r="LG2360" s="2">
        <f t="shared" ca="1" si="371"/>
        <v>41577</v>
      </c>
      <c r="LH2360" s="2" t="e">
        <f t="shared" ca="1" si="372"/>
        <v>#N/A</v>
      </c>
      <c r="LI2360" t="str">
        <f t="shared" ca="1" si="373"/>
        <v>andrew.agumba@givedirectly.org</v>
      </c>
      <c r="LJ2360" t="str">
        <f t="shared" ca="1" si="374"/>
        <v>andyagumbaa@gmail.com</v>
      </c>
      <c r="LK2360" t="e">
        <f t="shared" ca="1" si="375"/>
        <v>#N/A</v>
      </c>
      <c r="LL2360" t="str">
        <f t="shared" ca="1" si="367"/>
        <v>Lump Sum</v>
      </c>
      <c r="LM2360" t="str">
        <f t="shared" ca="1" si="368"/>
        <v>andrew.agumba@givedirectly.org</v>
      </c>
      <c r="LN2360" t="e">
        <f ca="1">OFFSET($A2360,,MATCH(OFFSET([2]Keys!C$1,MATCH(Data.Collect1Dump!$LL2360,[2]Keys!$A$2:$A$4,0),),Data.Collect1Dump!$3:$3,0)-1,)</f>
        <v>#VALUE!</v>
      </c>
      <c r="LO2360" s="2" t="e">
        <f t="shared" ca="1" si="376"/>
        <v>#VALUE!</v>
      </c>
    </row>
    <row r="2361" spans="1:327">
      <c r="A2361" t="s">
        <v>11112</v>
      </c>
      <c r="B2361" t="s">
        <v>350</v>
      </c>
      <c r="C2361" t="s">
        <v>11113</v>
      </c>
      <c r="D2361" t="b">
        <v>1</v>
      </c>
      <c r="K2361">
        <v>1</v>
      </c>
      <c r="L2361" t="s">
        <v>329</v>
      </c>
      <c r="M2361" t="s">
        <v>329</v>
      </c>
      <c r="N2361">
        <v>40000</v>
      </c>
      <c r="O2361" t="s">
        <v>329</v>
      </c>
      <c r="T2361" t="s">
        <v>330</v>
      </c>
      <c r="V2361" t="s">
        <v>329</v>
      </c>
      <c r="X2361">
        <v>1</v>
      </c>
      <c r="Y2361">
        <v>40000</v>
      </c>
      <c r="Z2361">
        <v>999</v>
      </c>
      <c r="AO2361">
        <v>60</v>
      </c>
      <c r="AQ2361">
        <v>0</v>
      </c>
      <c r="AS2361" t="b">
        <v>1</v>
      </c>
      <c r="AV2361" t="b">
        <v>1</v>
      </c>
      <c r="AX2361" t="b">
        <v>1</v>
      </c>
      <c r="BL2361" t="s">
        <v>329</v>
      </c>
      <c r="BM2361" t="s">
        <v>11114</v>
      </c>
      <c r="BN2361" t="s">
        <v>330</v>
      </c>
      <c r="BP2361">
        <v>0</v>
      </c>
      <c r="BQ2361">
        <v>0</v>
      </c>
      <c r="BR2361" t="b">
        <v>1</v>
      </c>
      <c r="BU2361" t="b">
        <v>1</v>
      </c>
      <c r="BW2361" t="b">
        <v>1</v>
      </c>
      <c r="BY2361" t="b">
        <v>1</v>
      </c>
      <c r="CK2361">
        <v>3000</v>
      </c>
      <c r="CN2361">
        <v>27000</v>
      </c>
      <c r="CP2361">
        <v>7000</v>
      </c>
      <c r="CR2361">
        <v>2000</v>
      </c>
      <c r="DC2361" t="s">
        <v>329</v>
      </c>
      <c r="DD2361" t="b">
        <v>1</v>
      </c>
      <c r="DE2361" t="b">
        <v>1</v>
      </c>
      <c r="DL2361" t="b">
        <v>1</v>
      </c>
      <c r="DM2361" t="b">
        <v>1</v>
      </c>
      <c r="DR2361" t="s">
        <v>330</v>
      </c>
      <c r="EN2361" t="s">
        <v>330</v>
      </c>
      <c r="EP2361" t="s">
        <v>330</v>
      </c>
      <c r="FN2361" t="s">
        <v>330</v>
      </c>
      <c r="GJ2361" t="s">
        <v>330</v>
      </c>
      <c r="GW2361" t="s">
        <v>330</v>
      </c>
      <c r="GZ2361" t="s">
        <v>330</v>
      </c>
      <c r="HC2361" t="s">
        <v>330</v>
      </c>
      <c r="HE2361" t="s">
        <v>330</v>
      </c>
      <c r="HG2361" t="s">
        <v>526</v>
      </c>
      <c r="HH2361" t="s">
        <v>329</v>
      </c>
      <c r="HI2361" t="s">
        <v>330</v>
      </c>
      <c r="HJ2361" t="s">
        <v>330</v>
      </c>
      <c r="HK2361" t="b">
        <v>1</v>
      </c>
      <c r="HO2361" t="s">
        <v>337</v>
      </c>
      <c r="HP2361" t="s">
        <v>11115</v>
      </c>
      <c r="HQ2361" t="s">
        <v>339</v>
      </c>
      <c r="HR2361" t="s">
        <v>11116</v>
      </c>
      <c r="HS2361" t="s">
        <v>11117</v>
      </c>
      <c r="HX2361" t="b">
        <v>1</v>
      </c>
      <c r="ID2361" t="s">
        <v>1689</v>
      </c>
      <c r="JD2361" t="s">
        <v>2833</v>
      </c>
      <c r="JE2361" t="s">
        <v>11118</v>
      </c>
      <c r="JF2361" t="s">
        <v>329</v>
      </c>
      <c r="JG2361">
        <v>7000</v>
      </c>
      <c r="JH2361" t="s">
        <v>330</v>
      </c>
      <c r="JR2361" t="s">
        <v>330</v>
      </c>
      <c r="KP2361" t="s">
        <v>330</v>
      </c>
      <c r="KS2361" t="s">
        <v>330</v>
      </c>
      <c r="KV2361" t="s">
        <v>330</v>
      </c>
      <c r="KX2361" t="s">
        <v>329</v>
      </c>
      <c r="KZ2361" t="str">
        <f ca="1">OFFSET($A2361,,MATCH([2]Keys!$B$2,Data.Collect1Dump!$3:$3,0)-1)</f>
        <v>andrew.agumba@givedirectly.org</v>
      </c>
      <c r="LA2361" t="str">
        <f ca="1">OFFSET($A2361,,MATCH([2]Keys!$B$4,Data.Collect1Dump!$3:$3,0)-1)</f>
        <v>andyagumbaa@gmail.com</v>
      </c>
      <c r="LB2361">
        <f ca="1">OFFSET($A2361,,MATCH([2]Keys!$B$3,Data.Collect1Dump!$3:$3,0)-1)</f>
        <v>0</v>
      </c>
      <c r="LC2361">
        <f t="shared" ca="1" si="369"/>
        <v>1</v>
      </c>
      <c r="LD2361">
        <f t="shared" ca="1" si="369"/>
        <v>1</v>
      </c>
      <c r="LE2361">
        <f t="shared" ca="1" si="369"/>
        <v>0</v>
      </c>
      <c r="LF2361" s="2">
        <f t="shared" ca="1" si="370"/>
        <v>41710</v>
      </c>
      <c r="LG2361" s="2">
        <f t="shared" ca="1" si="371"/>
        <v>41577</v>
      </c>
      <c r="LH2361" s="2" t="e">
        <f t="shared" ca="1" si="372"/>
        <v>#N/A</v>
      </c>
      <c r="LI2361" t="str">
        <f t="shared" ca="1" si="373"/>
        <v>andrew.agumba@givedirectly.org</v>
      </c>
      <c r="LJ2361" t="str">
        <f t="shared" ca="1" si="374"/>
        <v>andyagumbaa@gmail.com</v>
      </c>
      <c r="LK2361" t="e">
        <f t="shared" ca="1" si="375"/>
        <v>#N/A</v>
      </c>
      <c r="LL2361" t="str">
        <f t="shared" ca="1" si="367"/>
        <v>Lump Sum</v>
      </c>
      <c r="LM2361" t="str">
        <f t="shared" ca="1" si="368"/>
        <v>andrew.agumba@givedirectly.org</v>
      </c>
      <c r="LN2361" t="e">
        <f ca="1">OFFSET($A2361,,MATCH(OFFSET([2]Keys!C$1,MATCH(Data.Collect1Dump!$LL2361,[2]Keys!$A$2:$A$4,0),),Data.Collect1Dump!$3:$3,0)-1,)</f>
        <v>#VALUE!</v>
      </c>
      <c r="LO2361" s="2" t="e">
        <f t="shared" ca="1" si="376"/>
        <v>#VALUE!</v>
      </c>
    </row>
    <row r="2362" spans="1:327">
      <c r="A2362" t="s">
        <v>11119</v>
      </c>
      <c r="B2362" t="s">
        <v>350</v>
      </c>
      <c r="C2362" t="s">
        <v>11120</v>
      </c>
      <c r="D2362" t="b">
        <v>1</v>
      </c>
      <c r="K2362">
        <v>1</v>
      </c>
      <c r="L2362" t="s">
        <v>329</v>
      </c>
      <c r="M2362" t="s">
        <v>329</v>
      </c>
      <c r="N2362">
        <v>40000</v>
      </c>
      <c r="O2362" t="s">
        <v>329</v>
      </c>
      <c r="T2362" t="s">
        <v>330</v>
      </c>
      <c r="V2362" t="s">
        <v>329</v>
      </c>
      <c r="X2362">
        <v>2</v>
      </c>
      <c r="Y2362">
        <v>5000</v>
      </c>
      <c r="Z2362">
        <v>120</v>
      </c>
      <c r="AA2362">
        <v>170000</v>
      </c>
      <c r="AB2362">
        <v>200</v>
      </c>
      <c r="AO2362">
        <v>15</v>
      </c>
      <c r="AQ2362">
        <v>10</v>
      </c>
      <c r="AS2362" t="b">
        <v>1</v>
      </c>
      <c r="AV2362" t="b">
        <v>1</v>
      </c>
      <c r="AX2362" t="b">
        <v>1</v>
      </c>
      <c r="BJ2362" t="b">
        <v>1</v>
      </c>
      <c r="BL2362" t="s">
        <v>329</v>
      </c>
      <c r="BM2362" t="s">
        <v>11121</v>
      </c>
      <c r="BN2362" t="s">
        <v>329</v>
      </c>
      <c r="BO2362" t="s">
        <v>11122</v>
      </c>
      <c r="BP2362">
        <v>0</v>
      </c>
      <c r="BQ2362">
        <v>0</v>
      </c>
      <c r="BR2362" t="b">
        <v>1</v>
      </c>
      <c r="BU2362" t="b">
        <v>1</v>
      </c>
      <c r="BY2362" t="b">
        <v>1</v>
      </c>
      <c r="CD2362" t="b">
        <v>1</v>
      </c>
      <c r="CK2362">
        <v>1000</v>
      </c>
      <c r="CN2362">
        <v>17000</v>
      </c>
      <c r="CR2362">
        <v>4000</v>
      </c>
      <c r="CW2362">
        <v>18000</v>
      </c>
      <c r="DC2362" t="s">
        <v>329</v>
      </c>
      <c r="DD2362" t="b">
        <v>1</v>
      </c>
      <c r="DE2362" t="b">
        <v>1</v>
      </c>
      <c r="DL2362" t="b">
        <v>1</v>
      </c>
      <c r="DM2362" t="b">
        <v>1</v>
      </c>
      <c r="DR2362" t="s">
        <v>330</v>
      </c>
      <c r="EN2362" t="s">
        <v>330</v>
      </c>
      <c r="EP2362" t="s">
        <v>329</v>
      </c>
      <c r="EQ2362" t="s">
        <v>11123</v>
      </c>
      <c r="FD2362" t="b">
        <v>1</v>
      </c>
      <c r="FE2362" t="b">
        <v>1</v>
      </c>
      <c r="FJ2362" t="b">
        <v>1</v>
      </c>
      <c r="FK2362" t="b">
        <v>1</v>
      </c>
      <c r="FN2362" t="s">
        <v>330</v>
      </c>
      <c r="GJ2362" t="s">
        <v>330</v>
      </c>
      <c r="GW2362" t="s">
        <v>330</v>
      </c>
      <c r="GZ2362" t="s">
        <v>330</v>
      </c>
      <c r="HC2362" t="s">
        <v>330</v>
      </c>
      <c r="HE2362" t="s">
        <v>330</v>
      </c>
      <c r="HG2362" t="s">
        <v>336</v>
      </c>
      <c r="HH2362" t="s">
        <v>329</v>
      </c>
      <c r="HI2362" t="s">
        <v>330</v>
      </c>
      <c r="HJ2362" t="s">
        <v>330</v>
      </c>
      <c r="HK2362" t="b">
        <v>1</v>
      </c>
      <c r="HO2362" t="s">
        <v>337</v>
      </c>
      <c r="HP2362" t="s">
        <v>11124</v>
      </c>
      <c r="HQ2362" t="s">
        <v>339</v>
      </c>
      <c r="HR2362" t="s">
        <v>11125</v>
      </c>
      <c r="HS2362" t="s">
        <v>11126</v>
      </c>
      <c r="HU2362" t="b">
        <v>1</v>
      </c>
      <c r="HX2362" t="b">
        <v>1</v>
      </c>
      <c r="ID2362" t="s">
        <v>1689</v>
      </c>
      <c r="JD2362" t="s">
        <v>2833</v>
      </c>
      <c r="JE2362" t="s">
        <v>11127</v>
      </c>
      <c r="JF2362" t="s">
        <v>329</v>
      </c>
      <c r="JG2362">
        <v>6990</v>
      </c>
      <c r="JH2362" t="s">
        <v>330</v>
      </c>
      <c r="JR2362" t="s">
        <v>329</v>
      </c>
      <c r="JS2362" t="s">
        <v>11128</v>
      </c>
      <c r="JZ2362" t="b">
        <v>1</v>
      </c>
      <c r="KG2362" t="b">
        <v>1</v>
      </c>
      <c r="KJ2362" t="b">
        <v>1</v>
      </c>
      <c r="KP2362" t="s">
        <v>330</v>
      </c>
      <c r="KS2362" t="s">
        <v>330</v>
      </c>
      <c r="KV2362" t="s">
        <v>330</v>
      </c>
      <c r="KX2362" t="s">
        <v>329</v>
      </c>
      <c r="KZ2362" t="str">
        <f ca="1">OFFSET($A2362,,MATCH([2]Keys!$B$2,Data.Collect1Dump!$3:$3,0)-1)</f>
        <v>andrew.agumba@givedirectly.org</v>
      </c>
      <c r="LA2362" t="str">
        <f ca="1">OFFSET($A2362,,MATCH([2]Keys!$B$4,Data.Collect1Dump!$3:$3,0)-1)</f>
        <v>andyagumbaa@gmail.com</v>
      </c>
      <c r="LB2362">
        <f ca="1">OFFSET($A2362,,MATCH([2]Keys!$B$3,Data.Collect1Dump!$3:$3,0)-1)</f>
        <v>0</v>
      </c>
      <c r="LC2362">
        <f t="shared" ca="1" si="369"/>
        <v>1</v>
      </c>
      <c r="LD2362">
        <f t="shared" ca="1" si="369"/>
        <v>1</v>
      </c>
      <c r="LE2362">
        <f t="shared" ca="1" si="369"/>
        <v>0</v>
      </c>
      <c r="LF2362" s="2">
        <f t="shared" ca="1" si="370"/>
        <v>41710</v>
      </c>
      <c r="LG2362" s="2">
        <f t="shared" ca="1" si="371"/>
        <v>41577</v>
      </c>
      <c r="LH2362" s="2" t="e">
        <f t="shared" ca="1" si="372"/>
        <v>#N/A</v>
      </c>
      <c r="LI2362" t="str">
        <f t="shared" ca="1" si="373"/>
        <v>andrew.agumba@givedirectly.org</v>
      </c>
      <c r="LJ2362" t="str">
        <f t="shared" ca="1" si="374"/>
        <v>andyagumbaa@gmail.com</v>
      </c>
      <c r="LK2362" t="e">
        <f t="shared" ca="1" si="375"/>
        <v>#N/A</v>
      </c>
      <c r="LL2362" t="str">
        <f t="shared" ca="1" si="367"/>
        <v>Lump Sum</v>
      </c>
      <c r="LM2362" t="str">
        <f t="shared" ca="1" si="368"/>
        <v>andrew.agumba@givedirectly.org</v>
      </c>
      <c r="LN2362" t="e">
        <f ca="1">OFFSET($A2362,,MATCH(OFFSET([2]Keys!C$1,MATCH(Data.Collect1Dump!$LL2362,[2]Keys!$A$2:$A$4,0),),Data.Collect1Dump!$3:$3,0)-1,)</f>
        <v>#VALUE!</v>
      </c>
      <c r="LO2362" s="2" t="e">
        <f t="shared" ca="1" si="376"/>
        <v>#VALUE!</v>
      </c>
    </row>
    <row r="2363" spans="1:327">
      <c r="A2363" t="s">
        <v>11129</v>
      </c>
      <c r="ID2363"/>
      <c r="JD2363" t="s">
        <v>2833</v>
      </c>
      <c r="JE2363" t="s">
        <v>11130</v>
      </c>
      <c r="JF2363" t="s">
        <v>329</v>
      </c>
      <c r="JG2363">
        <v>7000</v>
      </c>
      <c r="JH2363" t="s">
        <v>330</v>
      </c>
      <c r="JR2363" t="s">
        <v>330</v>
      </c>
      <c r="KP2363" t="s">
        <v>330</v>
      </c>
      <c r="KS2363" t="s">
        <v>330</v>
      </c>
      <c r="KV2363" t="s">
        <v>330</v>
      </c>
      <c r="KX2363" t="s">
        <v>329</v>
      </c>
      <c r="KZ2363">
        <f ca="1">OFFSET($A2363,,MATCH([2]Keys!$B$2,Data.Collect1Dump!$3:$3,0)-1)</f>
        <v>0</v>
      </c>
      <c r="LA2363" t="str">
        <f ca="1">OFFSET($A2363,,MATCH([2]Keys!$B$4,Data.Collect1Dump!$3:$3,0)-1)</f>
        <v>andyagumbaa@gmail.com</v>
      </c>
      <c r="LB2363">
        <f ca="1">OFFSET($A2363,,MATCH([2]Keys!$B$3,Data.Collect1Dump!$3:$3,0)-1)</f>
        <v>0</v>
      </c>
      <c r="LC2363">
        <f t="shared" ca="1" si="369"/>
        <v>0</v>
      </c>
      <c r="LD2363">
        <f t="shared" ca="1" si="369"/>
        <v>1</v>
      </c>
      <c r="LE2363">
        <f t="shared" ca="1" si="369"/>
        <v>0</v>
      </c>
      <c r="LF2363" s="2" t="e">
        <f t="shared" ca="1" si="370"/>
        <v>#N/A</v>
      </c>
      <c r="LG2363" s="2">
        <f t="shared" ca="1" si="371"/>
        <v>41577</v>
      </c>
      <c r="LH2363" s="2" t="e">
        <f t="shared" ca="1" si="372"/>
        <v>#N/A</v>
      </c>
      <c r="LI2363" t="e">
        <f t="shared" ca="1" si="373"/>
        <v>#N/A</v>
      </c>
      <c r="LJ2363" t="str">
        <f t="shared" ca="1" si="374"/>
        <v>andyagumbaa@gmail.com</v>
      </c>
      <c r="LK2363" t="e">
        <f t="shared" ca="1" si="375"/>
        <v>#N/A</v>
      </c>
      <c r="LL2363" t="str">
        <f t="shared" ca="1" si="367"/>
        <v>Token</v>
      </c>
      <c r="LM2363" t="str">
        <f t="shared" ca="1" si="368"/>
        <v>andyagumbaa@gmail.com</v>
      </c>
      <c r="LN2363" t="e">
        <f ca="1">OFFSET($A2363,,MATCH(OFFSET([2]Keys!C$1,MATCH(Data.Collect1Dump!$LL2363,[2]Keys!$A$2:$A$4,0),),Data.Collect1Dump!$3:$3,0)-1,)</f>
        <v>#VALUE!</v>
      </c>
      <c r="LO2363" s="2" t="e">
        <f t="shared" ca="1" si="376"/>
        <v>#VALUE!</v>
      </c>
    </row>
    <row r="2364" spans="1:327">
      <c r="A2364" t="s">
        <v>11131</v>
      </c>
      <c r="ID2364"/>
      <c r="JD2364" t="s">
        <v>5651</v>
      </c>
      <c r="JE2364" t="s">
        <v>11132</v>
      </c>
      <c r="JF2364" t="s">
        <v>329</v>
      </c>
      <c r="JG2364">
        <v>6770</v>
      </c>
      <c r="JH2364" t="s">
        <v>330</v>
      </c>
      <c r="JR2364" t="s">
        <v>330</v>
      </c>
      <c r="KP2364" t="s">
        <v>330</v>
      </c>
      <c r="KS2364" t="s">
        <v>330</v>
      </c>
      <c r="KV2364" t="s">
        <v>330</v>
      </c>
      <c r="KX2364" t="s">
        <v>329</v>
      </c>
      <c r="KZ2364">
        <f ca="1">OFFSET($A2364,,MATCH([2]Keys!$B$2,Data.Collect1Dump!$3:$3,0)-1)</f>
        <v>0</v>
      </c>
      <c r="LA2364" t="str">
        <f ca="1">OFFSET($A2364,,MATCH([2]Keys!$B$4,Data.Collect1Dump!$3:$3,0)-1)</f>
        <v>ochiwit@gmail.com</v>
      </c>
      <c r="LB2364">
        <f ca="1">OFFSET($A2364,,MATCH([2]Keys!$B$3,Data.Collect1Dump!$3:$3,0)-1)</f>
        <v>0</v>
      </c>
      <c r="LC2364">
        <f t="shared" ca="1" si="369"/>
        <v>0</v>
      </c>
      <c r="LD2364">
        <f t="shared" ca="1" si="369"/>
        <v>1</v>
      </c>
      <c r="LE2364">
        <f t="shared" ca="1" si="369"/>
        <v>0</v>
      </c>
      <c r="LF2364" s="2" t="e">
        <f t="shared" ca="1" si="370"/>
        <v>#N/A</v>
      </c>
      <c r="LG2364" s="2">
        <f t="shared" ca="1" si="371"/>
        <v>41613</v>
      </c>
      <c r="LH2364" s="2" t="e">
        <f t="shared" ca="1" si="372"/>
        <v>#N/A</v>
      </c>
      <c r="LI2364" t="e">
        <f t="shared" ca="1" si="373"/>
        <v>#N/A</v>
      </c>
      <c r="LJ2364" t="str">
        <f t="shared" ca="1" si="374"/>
        <v>ochiwit@gmail.com</v>
      </c>
      <c r="LK2364" t="e">
        <f t="shared" ca="1" si="375"/>
        <v>#N/A</v>
      </c>
      <c r="LL2364" t="str">
        <f t="shared" ca="1" si="367"/>
        <v>Token</v>
      </c>
      <c r="LM2364" t="str">
        <f t="shared" ca="1" si="368"/>
        <v>ochiwit@gmail.com</v>
      </c>
      <c r="LN2364" t="e">
        <f ca="1">OFFSET($A2364,,MATCH(OFFSET([2]Keys!C$1,MATCH(Data.Collect1Dump!$LL2364,[2]Keys!$A$2:$A$4,0),),Data.Collect1Dump!$3:$3,0)-1,)</f>
        <v>#VALUE!</v>
      </c>
      <c r="LO2364" s="2" t="e">
        <f t="shared" ca="1" si="376"/>
        <v>#VALUE!</v>
      </c>
    </row>
    <row r="2365" spans="1:327">
      <c r="A2365" t="s">
        <v>11133</v>
      </c>
      <c r="ID2365"/>
      <c r="JD2365" t="s">
        <v>5651</v>
      </c>
      <c r="JE2365" t="s">
        <v>11134</v>
      </c>
      <c r="JF2365" t="s">
        <v>329</v>
      </c>
      <c r="JG2365">
        <v>7000</v>
      </c>
      <c r="JH2365" t="s">
        <v>330</v>
      </c>
      <c r="JR2365" t="s">
        <v>330</v>
      </c>
      <c r="KP2365" t="s">
        <v>330</v>
      </c>
      <c r="KS2365" t="s">
        <v>330</v>
      </c>
      <c r="KV2365" t="s">
        <v>330</v>
      </c>
      <c r="KX2365" t="s">
        <v>329</v>
      </c>
      <c r="KZ2365">
        <f ca="1">OFFSET($A2365,,MATCH([2]Keys!$B$2,Data.Collect1Dump!$3:$3,0)-1)</f>
        <v>0</v>
      </c>
      <c r="LA2365" t="str">
        <f ca="1">OFFSET($A2365,,MATCH([2]Keys!$B$4,Data.Collect1Dump!$3:$3,0)-1)</f>
        <v>ochiwit@gmail.com</v>
      </c>
      <c r="LB2365">
        <f ca="1">OFFSET($A2365,,MATCH([2]Keys!$B$3,Data.Collect1Dump!$3:$3,0)-1)</f>
        <v>0</v>
      </c>
      <c r="LC2365">
        <f t="shared" ca="1" si="369"/>
        <v>0</v>
      </c>
      <c r="LD2365">
        <f t="shared" ca="1" si="369"/>
        <v>1</v>
      </c>
      <c r="LE2365">
        <f t="shared" ca="1" si="369"/>
        <v>0</v>
      </c>
      <c r="LF2365" s="2" t="e">
        <f t="shared" ca="1" si="370"/>
        <v>#N/A</v>
      </c>
      <c r="LG2365" s="2">
        <f t="shared" ca="1" si="371"/>
        <v>41576</v>
      </c>
      <c r="LH2365" s="2" t="e">
        <f t="shared" ca="1" si="372"/>
        <v>#N/A</v>
      </c>
      <c r="LI2365" t="e">
        <f t="shared" ca="1" si="373"/>
        <v>#N/A</v>
      </c>
      <c r="LJ2365" t="str">
        <f t="shared" ca="1" si="374"/>
        <v>ochiwit@gmail.com</v>
      </c>
      <c r="LK2365" t="e">
        <f t="shared" ca="1" si="375"/>
        <v>#N/A</v>
      </c>
      <c r="LL2365" t="str">
        <f t="shared" ca="1" si="367"/>
        <v>Token</v>
      </c>
      <c r="LM2365" t="str">
        <f t="shared" ca="1" si="368"/>
        <v>ochiwit@gmail.com</v>
      </c>
      <c r="LN2365" t="e">
        <f ca="1">OFFSET($A2365,,MATCH(OFFSET([2]Keys!C$1,MATCH(Data.Collect1Dump!$LL2365,[2]Keys!$A$2:$A$4,0),),Data.Collect1Dump!$3:$3,0)-1,)</f>
        <v>#VALUE!</v>
      </c>
      <c r="LO2365" s="2" t="e">
        <f t="shared" ca="1" si="376"/>
        <v>#VALUE!</v>
      </c>
    </row>
    <row r="2366" spans="1:327">
      <c r="A2366" t="s">
        <v>11135</v>
      </c>
      <c r="ID2366"/>
      <c r="JD2366" t="s">
        <v>2833</v>
      </c>
      <c r="JE2366" t="s">
        <v>11136</v>
      </c>
      <c r="JF2366" t="s">
        <v>329</v>
      </c>
      <c r="JG2366">
        <v>6918</v>
      </c>
      <c r="JH2366" t="s">
        <v>330</v>
      </c>
      <c r="JR2366" t="s">
        <v>330</v>
      </c>
      <c r="KP2366" t="s">
        <v>330</v>
      </c>
      <c r="KS2366" t="s">
        <v>330</v>
      </c>
      <c r="KV2366" t="s">
        <v>330</v>
      </c>
      <c r="KX2366" t="s">
        <v>329</v>
      </c>
      <c r="KZ2366">
        <f ca="1">OFFSET($A2366,,MATCH([2]Keys!$B$2,Data.Collect1Dump!$3:$3,0)-1)</f>
        <v>0</v>
      </c>
      <c r="LA2366" t="str">
        <f ca="1">OFFSET($A2366,,MATCH([2]Keys!$B$4,Data.Collect1Dump!$3:$3,0)-1)</f>
        <v>andyagumbaa@gmail.com</v>
      </c>
      <c r="LB2366">
        <f ca="1">OFFSET($A2366,,MATCH([2]Keys!$B$3,Data.Collect1Dump!$3:$3,0)-1)</f>
        <v>0</v>
      </c>
      <c r="LC2366">
        <f t="shared" ca="1" si="369"/>
        <v>0</v>
      </c>
      <c r="LD2366">
        <f t="shared" ca="1" si="369"/>
        <v>1</v>
      </c>
      <c r="LE2366">
        <f t="shared" ca="1" si="369"/>
        <v>0</v>
      </c>
      <c r="LF2366" s="2" t="e">
        <f t="shared" ca="1" si="370"/>
        <v>#N/A</v>
      </c>
      <c r="LG2366" s="2">
        <f t="shared" ca="1" si="371"/>
        <v>41577</v>
      </c>
      <c r="LH2366" s="2" t="e">
        <f t="shared" ca="1" si="372"/>
        <v>#N/A</v>
      </c>
      <c r="LI2366" t="e">
        <f t="shared" ca="1" si="373"/>
        <v>#N/A</v>
      </c>
      <c r="LJ2366" t="str">
        <f t="shared" ca="1" si="374"/>
        <v>andyagumbaa@gmail.com</v>
      </c>
      <c r="LK2366" t="e">
        <f t="shared" ca="1" si="375"/>
        <v>#N/A</v>
      </c>
      <c r="LL2366" t="str">
        <f t="shared" ca="1" si="367"/>
        <v>Token</v>
      </c>
      <c r="LM2366" t="str">
        <f t="shared" ca="1" si="368"/>
        <v>andyagumbaa@gmail.com</v>
      </c>
      <c r="LN2366" t="e">
        <f ca="1">OFFSET($A2366,,MATCH(OFFSET([2]Keys!C$1,MATCH(Data.Collect1Dump!$LL2366,[2]Keys!$A$2:$A$4,0),),Data.Collect1Dump!$3:$3,0)-1,)</f>
        <v>#VALUE!</v>
      </c>
      <c r="LO2366" s="2" t="e">
        <f t="shared" ca="1" si="376"/>
        <v>#VALUE!</v>
      </c>
    </row>
    <row r="2367" spans="1:327">
      <c r="A2367" t="s">
        <v>11137</v>
      </c>
      <c r="ID2367"/>
      <c r="JD2367" t="s">
        <v>5651</v>
      </c>
      <c r="JE2367" t="s">
        <v>11138</v>
      </c>
      <c r="JF2367" t="s">
        <v>329</v>
      </c>
      <c r="JG2367">
        <v>6918</v>
      </c>
      <c r="JH2367" t="s">
        <v>330</v>
      </c>
      <c r="JR2367" t="s">
        <v>330</v>
      </c>
      <c r="KP2367" t="s">
        <v>330</v>
      </c>
      <c r="KS2367" t="s">
        <v>330</v>
      </c>
      <c r="KV2367" t="s">
        <v>330</v>
      </c>
      <c r="KX2367" t="s">
        <v>329</v>
      </c>
      <c r="KZ2367">
        <f ca="1">OFFSET($A2367,,MATCH([2]Keys!$B$2,Data.Collect1Dump!$3:$3,0)-1)</f>
        <v>0</v>
      </c>
      <c r="LA2367" t="str">
        <f ca="1">OFFSET($A2367,,MATCH([2]Keys!$B$4,Data.Collect1Dump!$3:$3,0)-1)</f>
        <v>ochiwit@gmail.com</v>
      </c>
      <c r="LB2367">
        <f ca="1">OFFSET($A2367,,MATCH([2]Keys!$B$3,Data.Collect1Dump!$3:$3,0)-1)</f>
        <v>0</v>
      </c>
      <c r="LC2367">
        <f t="shared" ca="1" si="369"/>
        <v>0</v>
      </c>
      <c r="LD2367">
        <f t="shared" ca="1" si="369"/>
        <v>1</v>
      </c>
      <c r="LE2367">
        <f t="shared" ca="1" si="369"/>
        <v>0</v>
      </c>
      <c r="LF2367" s="2" t="e">
        <f t="shared" ca="1" si="370"/>
        <v>#N/A</v>
      </c>
      <c r="LG2367" s="2">
        <f t="shared" ca="1" si="371"/>
        <v>41576</v>
      </c>
      <c r="LH2367" s="2" t="e">
        <f t="shared" ca="1" si="372"/>
        <v>#N/A</v>
      </c>
      <c r="LI2367" t="e">
        <f t="shared" ca="1" si="373"/>
        <v>#N/A</v>
      </c>
      <c r="LJ2367" t="str">
        <f t="shared" ca="1" si="374"/>
        <v>ochiwit@gmail.com</v>
      </c>
      <c r="LK2367" t="e">
        <f t="shared" ca="1" si="375"/>
        <v>#N/A</v>
      </c>
      <c r="LL2367" t="str">
        <f t="shared" ca="1" si="367"/>
        <v>Token</v>
      </c>
      <c r="LM2367" t="str">
        <f t="shared" ca="1" si="368"/>
        <v>ochiwit@gmail.com</v>
      </c>
      <c r="LN2367" t="e">
        <f ca="1">OFFSET($A2367,,MATCH(OFFSET([2]Keys!C$1,MATCH(Data.Collect1Dump!$LL2367,[2]Keys!$A$2:$A$4,0),),Data.Collect1Dump!$3:$3,0)-1,)</f>
        <v>#VALUE!</v>
      </c>
      <c r="LO2367" s="2" t="e">
        <f t="shared" ca="1" si="376"/>
        <v>#VALUE!</v>
      </c>
    </row>
    <row r="2368" spans="1:327">
      <c r="A2368" t="s">
        <v>11139</v>
      </c>
      <c r="ID2368"/>
      <c r="JD2368" t="s">
        <v>5651</v>
      </c>
      <c r="JE2368" t="s">
        <v>11140</v>
      </c>
      <c r="JF2368" t="s">
        <v>329</v>
      </c>
      <c r="JG2368">
        <v>6718</v>
      </c>
      <c r="JH2368" t="s">
        <v>330</v>
      </c>
      <c r="JR2368" t="s">
        <v>330</v>
      </c>
      <c r="KP2368" t="s">
        <v>330</v>
      </c>
      <c r="KS2368" t="s">
        <v>330</v>
      </c>
      <c r="KV2368" t="s">
        <v>330</v>
      </c>
      <c r="KX2368" t="s">
        <v>329</v>
      </c>
      <c r="KZ2368">
        <f ca="1">OFFSET($A2368,,MATCH([2]Keys!$B$2,Data.Collect1Dump!$3:$3,0)-1)</f>
        <v>0</v>
      </c>
      <c r="LA2368" t="str">
        <f ca="1">OFFSET($A2368,,MATCH([2]Keys!$B$4,Data.Collect1Dump!$3:$3,0)-1)</f>
        <v>ochiwit@gmail.com</v>
      </c>
      <c r="LB2368">
        <f ca="1">OFFSET($A2368,,MATCH([2]Keys!$B$3,Data.Collect1Dump!$3:$3,0)-1)</f>
        <v>0</v>
      </c>
      <c r="LC2368">
        <f t="shared" ca="1" si="369"/>
        <v>0</v>
      </c>
      <c r="LD2368">
        <f t="shared" ca="1" si="369"/>
        <v>1</v>
      </c>
      <c r="LE2368">
        <f t="shared" ca="1" si="369"/>
        <v>0</v>
      </c>
      <c r="LF2368" s="2" t="e">
        <f t="shared" ca="1" si="370"/>
        <v>#N/A</v>
      </c>
      <c r="LG2368" s="2">
        <f t="shared" ca="1" si="371"/>
        <v>41576</v>
      </c>
      <c r="LH2368" s="2" t="e">
        <f t="shared" ca="1" si="372"/>
        <v>#N/A</v>
      </c>
      <c r="LI2368" t="e">
        <f t="shared" ca="1" si="373"/>
        <v>#N/A</v>
      </c>
      <c r="LJ2368" t="str">
        <f t="shared" ca="1" si="374"/>
        <v>ochiwit@gmail.com</v>
      </c>
      <c r="LK2368" t="e">
        <f t="shared" ca="1" si="375"/>
        <v>#N/A</v>
      </c>
      <c r="LL2368" t="str">
        <f t="shared" ca="1" si="367"/>
        <v>Token</v>
      </c>
      <c r="LM2368" t="str">
        <f t="shared" ca="1" si="368"/>
        <v>ochiwit@gmail.com</v>
      </c>
      <c r="LN2368" t="e">
        <f ca="1">OFFSET($A2368,,MATCH(OFFSET([2]Keys!C$1,MATCH(Data.Collect1Dump!$LL2368,[2]Keys!$A$2:$A$4,0),),Data.Collect1Dump!$3:$3,0)-1,)</f>
        <v>#VALUE!</v>
      </c>
      <c r="LO2368" s="2" t="e">
        <f t="shared" ca="1" si="376"/>
        <v>#VALUE!</v>
      </c>
    </row>
    <row r="2369" spans="1:327">
      <c r="A2369" t="s">
        <v>11141</v>
      </c>
      <c r="ID2369"/>
      <c r="JD2369" t="s">
        <v>5651</v>
      </c>
      <c r="JE2369" t="s">
        <v>11142</v>
      </c>
      <c r="JF2369" t="s">
        <v>329</v>
      </c>
      <c r="JG2369">
        <v>7000</v>
      </c>
      <c r="JH2369" t="s">
        <v>330</v>
      </c>
      <c r="JR2369" t="s">
        <v>330</v>
      </c>
      <c r="KP2369" t="s">
        <v>330</v>
      </c>
      <c r="KS2369" t="s">
        <v>330</v>
      </c>
      <c r="KV2369" t="s">
        <v>330</v>
      </c>
      <c r="KX2369" t="s">
        <v>329</v>
      </c>
      <c r="KZ2369">
        <f ca="1">OFFSET($A2369,,MATCH([2]Keys!$B$2,Data.Collect1Dump!$3:$3,0)-1)</f>
        <v>0</v>
      </c>
      <c r="LA2369" t="str">
        <f ca="1">OFFSET($A2369,,MATCH([2]Keys!$B$4,Data.Collect1Dump!$3:$3,0)-1)</f>
        <v>ochiwit@gmail.com</v>
      </c>
      <c r="LB2369">
        <f ca="1">OFFSET($A2369,,MATCH([2]Keys!$B$3,Data.Collect1Dump!$3:$3,0)-1)</f>
        <v>0</v>
      </c>
      <c r="LC2369">
        <f t="shared" ca="1" si="369"/>
        <v>0</v>
      </c>
      <c r="LD2369">
        <f t="shared" ca="1" si="369"/>
        <v>1</v>
      </c>
      <c r="LE2369">
        <f t="shared" ca="1" si="369"/>
        <v>0</v>
      </c>
      <c r="LF2369" s="2" t="e">
        <f t="shared" ca="1" si="370"/>
        <v>#N/A</v>
      </c>
      <c r="LG2369" s="2">
        <f t="shared" ca="1" si="371"/>
        <v>41613</v>
      </c>
      <c r="LH2369" s="2" t="e">
        <f t="shared" ca="1" si="372"/>
        <v>#N/A</v>
      </c>
      <c r="LI2369" t="e">
        <f t="shared" ca="1" si="373"/>
        <v>#N/A</v>
      </c>
      <c r="LJ2369" t="str">
        <f t="shared" ca="1" si="374"/>
        <v>ochiwit@gmail.com</v>
      </c>
      <c r="LK2369" t="e">
        <f t="shared" ca="1" si="375"/>
        <v>#N/A</v>
      </c>
      <c r="LL2369" t="str">
        <f t="shared" ca="1" si="367"/>
        <v>Token</v>
      </c>
      <c r="LM2369" t="str">
        <f t="shared" ca="1" si="368"/>
        <v>ochiwit@gmail.com</v>
      </c>
      <c r="LN2369" t="e">
        <f ca="1">OFFSET($A2369,,MATCH(OFFSET([2]Keys!C$1,MATCH(Data.Collect1Dump!$LL2369,[2]Keys!$A$2:$A$4,0),),Data.Collect1Dump!$3:$3,0)-1,)</f>
        <v>#VALUE!</v>
      </c>
      <c r="LO2369" s="2" t="e">
        <f t="shared" ca="1" si="376"/>
        <v>#VALUE!</v>
      </c>
    </row>
    <row r="2370" spans="1:327">
      <c r="A2370" t="s">
        <v>11143</v>
      </c>
      <c r="ID2370"/>
      <c r="JD2370" t="s">
        <v>2833</v>
      </c>
      <c r="JE2370" t="s">
        <v>11144</v>
      </c>
      <c r="JF2370" t="s">
        <v>329</v>
      </c>
      <c r="JG2370">
        <v>6937</v>
      </c>
      <c r="JH2370" t="s">
        <v>330</v>
      </c>
      <c r="JR2370" t="s">
        <v>330</v>
      </c>
      <c r="KP2370" t="s">
        <v>330</v>
      </c>
      <c r="KS2370" t="s">
        <v>330</v>
      </c>
      <c r="KV2370" t="s">
        <v>330</v>
      </c>
      <c r="KX2370" t="s">
        <v>329</v>
      </c>
      <c r="KZ2370">
        <f ca="1">OFFSET($A2370,,MATCH([2]Keys!$B$2,Data.Collect1Dump!$3:$3,0)-1)</f>
        <v>0</v>
      </c>
      <c r="LA2370" t="str">
        <f ca="1">OFFSET($A2370,,MATCH([2]Keys!$B$4,Data.Collect1Dump!$3:$3,0)-1)</f>
        <v>andyagumbaa@gmail.com</v>
      </c>
      <c r="LB2370">
        <f ca="1">OFFSET($A2370,,MATCH([2]Keys!$B$3,Data.Collect1Dump!$3:$3,0)-1)</f>
        <v>0</v>
      </c>
      <c r="LC2370">
        <f t="shared" ca="1" si="369"/>
        <v>0</v>
      </c>
      <c r="LD2370">
        <f t="shared" ca="1" si="369"/>
        <v>1</v>
      </c>
      <c r="LE2370">
        <f t="shared" ca="1" si="369"/>
        <v>0</v>
      </c>
      <c r="LF2370" s="2" t="e">
        <f t="shared" ca="1" si="370"/>
        <v>#N/A</v>
      </c>
      <c r="LG2370" s="2">
        <f t="shared" ca="1" si="371"/>
        <v>41578</v>
      </c>
      <c r="LH2370" s="2" t="e">
        <f t="shared" ca="1" si="372"/>
        <v>#N/A</v>
      </c>
      <c r="LI2370" t="e">
        <f t="shared" ca="1" si="373"/>
        <v>#N/A</v>
      </c>
      <c r="LJ2370" t="str">
        <f t="shared" ca="1" si="374"/>
        <v>andyagumbaa@gmail.com</v>
      </c>
      <c r="LK2370" t="e">
        <f t="shared" ca="1" si="375"/>
        <v>#N/A</v>
      </c>
      <c r="LL2370" t="str">
        <f t="shared" ca="1" si="367"/>
        <v>Token</v>
      </c>
      <c r="LM2370" t="str">
        <f t="shared" ca="1" si="368"/>
        <v>andyagumbaa@gmail.com</v>
      </c>
      <c r="LN2370" t="e">
        <f ca="1">OFFSET($A2370,,MATCH(OFFSET([2]Keys!C$1,MATCH(Data.Collect1Dump!$LL2370,[2]Keys!$A$2:$A$4,0),),Data.Collect1Dump!$3:$3,0)-1,)</f>
        <v>#VALUE!</v>
      </c>
      <c r="LO2370" s="2" t="e">
        <f t="shared" ca="1" si="376"/>
        <v>#VALUE!</v>
      </c>
    </row>
    <row r="2371" spans="1:327">
      <c r="A2371" t="s">
        <v>11145</v>
      </c>
      <c r="ID2371"/>
      <c r="JD2371" t="s">
        <v>2833</v>
      </c>
      <c r="JE2371" t="s">
        <v>11146</v>
      </c>
      <c r="JF2371" t="s">
        <v>329</v>
      </c>
      <c r="JG2371">
        <v>6918</v>
      </c>
      <c r="JH2371" t="s">
        <v>330</v>
      </c>
      <c r="JR2371" t="s">
        <v>330</v>
      </c>
      <c r="KP2371" t="s">
        <v>330</v>
      </c>
      <c r="KS2371" t="s">
        <v>330</v>
      </c>
      <c r="KV2371" t="s">
        <v>330</v>
      </c>
      <c r="KX2371" t="s">
        <v>329</v>
      </c>
      <c r="KZ2371">
        <f ca="1">OFFSET($A2371,,MATCH([2]Keys!$B$2,Data.Collect1Dump!$3:$3,0)-1)</f>
        <v>0</v>
      </c>
      <c r="LA2371" t="str">
        <f ca="1">OFFSET($A2371,,MATCH([2]Keys!$B$4,Data.Collect1Dump!$3:$3,0)-1)</f>
        <v>andyagumbaa@gmail.com</v>
      </c>
      <c r="LB2371">
        <f ca="1">OFFSET($A2371,,MATCH([2]Keys!$B$3,Data.Collect1Dump!$3:$3,0)-1)</f>
        <v>0</v>
      </c>
      <c r="LC2371">
        <f t="shared" ca="1" si="369"/>
        <v>0</v>
      </c>
      <c r="LD2371">
        <f t="shared" ca="1" si="369"/>
        <v>1</v>
      </c>
      <c r="LE2371">
        <f t="shared" ca="1" si="369"/>
        <v>0</v>
      </c>
      <c r="LF2371" s="2" t="e">
        <f t="shared" ca="1" si="370"/>
        <v>#N/A</v>
      </c>
      <c r="LG2371" s="2">
        <f t="shared" ca="1" si="371"/>
        <v>41577</v>
      </c>
      <c r="LH2371" s="2" t="e">
        <f t="shared" ca="1" si="372"/>
        <v>#N/A</v>
      </c>
      <c r="LI2371" t="e">
        <f t="shared" ca="1" si="373"/>
        <v>#N/A</v>
      </c>
      <c r="LJ2371" t="str">
        <f t="shared" ca="1" si="374"/>
        <v>andyagumbaa@gmail.com</v>
      </c>
      <c r="LK2371" t="e">
        <f t="shared" ca="1" si="375"/>
        <v>#N/A</v>
      </c>
      <c r="LL2371" t="str">
        <f t="shared" ca="1" si="367"/>
        <v>Token</v>
      </c>
      <c r="LM2371" t="str">
        <f t="shared" ca="1" si="368"/>
        <v>andyagumbaa@gmail.com</v>
      </c>
      <c r="LN2371" t="e">
        <f ca="1">OFFSET($A2371,,MATCH(OFFSET([2]Keys!C$1,MATCH(Data.Collect1Dump!$LL2371,[2]Keys!$A$2:$A$4,0),),Data.Collect1Dump!$3:$3,0)-1,)</f>
        <v>#VALUE!</v>
      </c>
      <c r="LO2371" s="2" t="e">
        <f t="shared" ca="1" si="376"/>
        <v>#VALUE!</v>
      </c>
    </row>
    <row r="2372" spans="1:327">
      <c r="A2372" t="s">
        <v>11147</v>
      </c>
      <c r="ID2372"/>
      <c r="JD2372" t="s">
        <v>2833</v>
      </c>
      <c r="JE2372" t="s">
        <v>11148</v>
      </c>
      <c r="JF2372" t="s">
        <v>329</v>
      </c>
      <c r="JG2372">
        <v>7000</v>
      </c>
      <c r="JH2372" t="s">
        <v>330</v>
      </c>
      <c r="JR2372" t="s">
        <v>330</v>
      </c>
      <c r="KP2372" t="s">
        <v>330</v>
      </c>
      <c r="KS2372" t="s">
        <v>330</v>
      </c>
      <c r="KV2372" t="s">
        <v>330</v>
      </c>
      <c r="KX2372" t="s">
        <v>329</v>
      </c>
      <c r="KZ2372">
        <f ca="1">OFFSET($A2372,,MATCH([2]Keys!$B$2,Data.Collect1Dump!$3:$3,0)-1)</f>
        <v>0</v>
      </c>
      <c r="LA2372" t="str">
        <f ca="1">OFFSET($A2372,,MATCH([2]Keys!$B$4,Data.Collect1Dump!$3:$3,0)-1)</f>
        <v>andyagumbaa@gmail.com</v>
      </c>
      <c r="LB2372">
        <f ca="1">OFFSET($A2372,,MATCH([2]Keys!$B$3,Data.Collect1Dump!$3:$3,0)-1)</f>
        <v>0</v>
      </c>
      <c r="LC2372">
        <f t="shared" ca="1" si="369"/>
        <v>0</v>
      </c>
      <c r="LD2372">
        <f t="shared" ca="1" si="369"/>
        <v>1</v>
      </c>
      <c r="LE2372">
        <f t="shared" ca="1" si="369"/>
        <v>0</v>
      </c>
      <c r="LF2372" s="2" t="e">
        <f t="shared" ca="1" si="370"/>
        <v>#N/A</v>
      </c>
      <c r="LG2372" s="2">
        <f t="shared" ca="1" si="371"/>
        <v>41577</v>
      </c>
      <c r="LH2372" s="2" t="e">
        <f t="shared" ca="1" si="372"/>
        <v>#N/A</v>
      </c>
      <c r="LI2372" t="e">
        <f t="shared" ca="1" si="373"/>
        <v>#N/A</v>
      </c>
      <c r="LJ2372" t="str">
        <f t="shared" ca="1" si="374"/>
        <v>andyagumbaa@gmail.com</v>
      </c>
      <c r="LK2372" t="e">
        <f t="shared" ca="1" si="375"/>
        <v>#N/A</v>
      </c>
      <c r="LL2372" t="str">
        <f t="shared" ref="LL2372:LL2435" ca="1" si="377">IF(NOT(ISNUMBER(KZ2372)),"Lump Sum",IF(NOT(ISNUMBER(LA2372)),"Token",IF(NOT(ISNUMBER(LB2372)),"Quality Check","Null Survey")))</f>
        <v>Token</v>
      </c>
      <c r="LM2372" t="str">
        <f t="shared" ref="LM2372:LM2435" ca="1" si="378">IF(NOT(ISNUMBER(KZ2372)),KZ2372,IF(NOT(ISNUMBER(LA2372)),LA2372,IF(NOT(ISNUMBER(LB2372)),LB2372,"Null Survey")))</f>
        <v>andyagumbaa@gmail.com</v>
      </c>
      <c r="LN2372" t="e">
        <f ca="1">OFFSET($A2372,,MATCH(OFFSET([2]Keys!C$1,MATCH(Data.Collect1Dump!$LL2372,[2]Keys!$A$2:$A$4,0),),Data.Collect1Dump!$3:$3,0)-1,)</f>
        <v>#VALUE!</v>
      </c>
      <c r="LO2372" s="2" t="e">
        <f t="shared" ca="1" si="376"/>
        <v>#VALUE!</v>
      </c>
    </row>
    <row r="2373" spans="1:327">
      <c r="A2373" t="s">
        <v>11149</v>
      </c>
      <c r="ID2373"/>
      <c r="JD2373" t="s">
        <v>5651</v>
      </c>
      <c r="JE2373" t="s">
        <v>11150</v>
      </c>
      <c r="JF2373" t="s">
        <v>329</v>
      </c>
      <c r="JG2373">
        <v>7000</v>
      </c>
      <c r="JH2373" t="s">
        <v>330</v>
      </c>
      <c r="JR2373" t="s">
        <v>330</v>
      </c>
      <c r="KP2373" t="s">
        <v>330</v>
      </c>
      <c r="KS2373" t="s">
        <v>330</v>
      </c>
      <c r="KV2373" t="s">
        <v>330</v>
      </c>
      <c r="KX2373" t="s">
        <v>329</v>
      </c>
      <c r="KZ2373">
        <f ca="1">OFFSET($A2373,,MATCH([2]Keys!$B$2,Data.Collect1Dump!$3:$3,0)-1)</f>
        <v>0</v>
      </c>
      <c r="LA2373" t="str">
        <f ca="1">OFFSET($A2373,,MATCH([2]Keys!$B$4,Data.Collect1Dump!$3:$3,0)-1)</f>
        <v>ochiwit@gmail.com</v>
      </c>
      <c r="LB2373">
        <f ca="1">OFFSET($A2373,,MATCH([2]Keys!$B$3,Data.Collect1Dump!$3:$3,0)-1)</f>
        <v>0</v>
      </c>
      <c r="LC2373">
        <f t="shared" ref="LC2373:LE2436" ca="1" si="379">IF(NOT(ISNUMBER(KZ2373)),1,0)</f>
        <v>0</v>
      </c>
      <c r="LD2373">
        <f t="shared" ca="1" si="379"/>
        <v>1</v>
      </c>
      <c r="LE2373">
        <f t="shared" ca="1" si="379"/>
        <v>0</v>
      </c>
      <c r="LF2373" s="2" t="e">
        <f t="shared" ref="LF2373:LF2436" ca="1" si="380">IF(LC2373=1,DATE(LEFT(C2373,4),RIGHT(LEFT(C2373,7),2), RIGHT(LEFT(C2373, 10),2)),NA())</f>
        <v>#N/A</v>
      </c>
      <c r="LG2373" s="2">
        <f t="shared" ref="LG2373:LG2436" ca="1" si="381">IF(LD2373=1,DATE(LEFT(JE2373,4),RIGHT(LEFT(JE2373,7),2), RIGHT(LEFT(JE2373, 10),2)),NA())</f>
        <v>41614</v>
      </c>
      <c r="LH2373" s="2" t="e">
        <f t="shared" ref="LH2373:LH2436" ca="1" si="382">IF(LE2373=1,DATE(LEFT(IF2373,4),RIGHT(LEFT(IF2373,7),2), RIGHT(LEFT(IF2373, 10),2)),NA())</f>
        <v>#N/A</v>
      </c>
      <c r="LI2373" t="e">
        <f t="shared" ref="LI2373:LI2436" ca="1" si="383">IF(LC2373=1,B2373,NA())</f>
        <v>#N/A</v>
      </c>
      <c r="LJ2373" t="str">
        <f t="shared" ref="LJ2373:LJ2436" ca="1" si="384">IF(LD2373=1,JD2373,NA())</f>
        <v>ochiwit@gmail.com</v>
      </c>
      <c r="LK2373" t="e">
        <f t="shared" ref="LK2373:LK2436" ca="1" si="385">IF(LE2373=1,IE2373,NA())</f>
        <v>#N/A</v>
      </c>
      <c r="LL2373" t="str">
        <f t="shared" ca="1" si="377"/>
        <v>Token</v>
      </c>
      <c r="LM2373" t="str">
        <f t="shared" ca="1" si="378"/>
        <v>ochiwit@gmail.com</v>
      </c>
      <c r="LN2373" t="e">
        <f ca="1">OFFSET($A2373,,MATCH(OFFSET([2]Keys!C$1,MATCH(Data.Collect1Dump!$LL2373,[2]Keys!$A$2:$A$4,0),),Data.Collect1Dump!$3:$3,0)-1,)</f>
        <v>#VALUE!</v>
      </c>
      <c r="LO2373" s="2" t="e">
        <f t="shared" ref="LO2373:LO2436" ca="1" si="386">DATE(LEFT(LN2373,4),RIGHT(LEFT(LN2373,7),2), RIGHT(LEFT(LN2373, 10),2))</f>
        <v>#VALUE!</v>
      </c>
    </row>
    <row r="2374" spans="1:327">
      <c r="A2374" t="s">
        <v>11151</v>
      </c>
      <c r="B2374" t="s">
        <v>5645</v>
      </c>
      <c r="C2374" t="s">
        <v>11152</v>
      </c>
      <c r="D2374" t="b">
        <v>1</v>
      </c>
      <c r="K2374">
        <v>1</v>
      </c>
      <c r="L2374" t="s">
        <v>329</v>
      </c>
      <c r="M2374" t="s">
        <v>329</v>
      </c>
      <c r="N2374">
        <v>40000</v>
      </c>
      <c r="O2374" t="s">
        <v>329</v>
      </c>
      <c r="T2374" t="s">
        <v>330</v>
      </c>
      <c r="V2374" t="s">
        <v>329</v>
      </c>
      <c r="X2374">
        <v>1</v>
      </c>
      <c r="Y2374">
        <v>39700</v>
      </c>
      <c r="Z2374">
        <v>300</v>
      </c>
      <c r="AO2374">
        <v>40</v>
      </c>
      <c r="AQ2374">
        <v>0</v>
      </c>
      <c r="AV2374" t="b">
        <v>1</v>
      </c>
      <c r="BL2374" t="s">
        <v>329</v>
      </c>
      <c r="BM2374" t="s">
        <v>11153</v>
      </c>
      <c r="BN2374" t="s">
        <v>330</v>
      </c>
      <c r="BP2374">
        <v>0</v>
      </c>
      <c r="BQ2374">
        <v>0</v>
      </c>
      <c r="BR2374" t="b">
        <v>1</v>
      </c>
      <c r="BS2374" t="b">
        <v>1</v>
      </c>
      <c r="BU2374" t="b">
        <v>1</v>
      </c>
      <c r="BW2374" t="b">
        <v>1</v>
      </c>
      <c r="BZ2374" t="b">
        <v>1</v>
      </c>
      <c r="CK2374">
        <v>2000</v>
      </c>
      <c r="CL2374">
        <v>2750</v>
      </c>
      <c r="CN2374">
        <v>17950</v>
      </c>
      <c r="CP2374">
        <v>12000</v>
      </c>
      <c r="CS2374">
        <v>5000</v>
      </c>
      <c r="DC2374" t="s">
        <v>329</v>
      </c>
      <c r="DD2374" t="b">
        <v>1</v>
      </c>
      <c r="DE2374" t="b">
        <v>1</v>
      </c>
      <c r="DL2374" t="b">
        <v>1</v>
      </c>
      <c r="DR2374" t="s">
        <v>330</v>
      </c>
      <c r="EN2374" t="s">
        <v>330</v>
      </c>
      <c r="EP2374" t="s">
        <v>330</v>
      </c>
      <c r="FN2374" t="s">
        <v>330</v>
      </c>
      <c r="GJ2374" t="s">
        <v>330</v>
      </c>
      <c r="GW2374" t="s">
        <v>330</v>
      </c>
      <c r="GZ2374" t="s">
        <v>330</v>
      </c>
      <c r="HC2374" t="s">
        <v>330</v>
      </c>
      <c r="HE2374" t="s">
        <v>330</v>
      </c>
      <c r="HG2374" t="s">
        <v>336</v>
      </c>
      <c r="HH2374" t="s">
        <v>330</v>
      </c>
      <c r="HI2374" t="s">
        <v>330</v>
      </c>
      <c r="HJ2374" t="s">
        <v>330</v>
      </c>
      <c r="HK2374" t="b">
        <v>1</v>
      </c>
      <c r="HO2374" t="s">
        <v>337</v>
      </c>
      <c r="HP2374" t="s">
        <v>11154</v>
      </c>
      <c r="HQ2374" t="s">
        <v>339</v>
      </c>
      <c r="HR2374" t="s">
        <v>11155</v>
      </c>
      <c r="HS2374" t="s">
        <v>10490</v>
      </c>
      <c r="HU2374" t="b">
        <v>1</v>
      </c>
      <c r="ID2374">
        <v>999</v>
      </c>
      <c r="JD2374" t="s">
        <v>5651</v>
      </c>
      <c r="JE2374" t="s">
        <v>11156</v>
      </c>
      <c r="JF2374" t="s">
        <v>329</v>
      </c>
      <c r="JG2374">
        <v>7000</v>
      </c>
      <c r="JH2374" t="s">
        <v>330</v>
      </c>
      <c r="JR2374" t="s">
        <v>330</v>
      </c>
      <c r="KP2374" t="s">
        <v>330</v>
      </c>
      <c r="KS2374" t="s">
        <v>330</v>
      </c>
      <c r="KV2374" t="s">
        <v>330</v>
      </c>
      <c r="KX2374" t="s">
        <v>329</v>
      </c>
      <c r="KZ2374" t="str">
        <f ca="1">OFFSET($A2374,,MATCH([2]Keys!$B$2,Data.Collect1Dump!$3:$3,0)-1)</f>
        <v>laura.adhiambo@gmail.com</v>
      </c>
      <c r="LA2374" t="str">
        <f ca="1">OFFSET($A2374,,MATCH([2]Keys!$B$4,Data.Collect1Dump!$3:$3,0)-1)</f>
        <v>ochiwit@gmail.com</v>
      </c>
      <c r="LB2374">
        <f ca="1">OFFSET($A2374,,MATCH([2]Keys!$B$3,Data.Collect1Dump!$3:$3,0)-1)</f>
        <v>0</v>
      </c>
      <c r="LC2374">
        <f t="shared" ca="1" si="379"/>
        <v>1</v>
      </c>
      <c r="LD2374">
        <f t="shared" ca="1" si="379"/>
        <v>1</v>
      </c>
      <c r="LE2374">
        <f t="shared" ca="1" si="379"/>
        <v>0</v>
      </c>
      <c r="LF2374" s="2">
        <f t="shared" ca="1" si="380"/>
        <v>41719</v>
      </c>
      <c r="LG2374" s="2">
        <f t="shared" ca="1" si="381"/>
        <v>41614</v>
      </c>
      <c r="LH2374" s="2" t="e">
        <f t="shared" ca="1" si="382"/>
        <v>#N/A</v>
      </c>
      <c r="LI2374" t="str">
        <f t="shared" ca="1" si="383"/>
        <v>laura.adhiambo@gmail.com</v>
      </c>
      <c r="LJ2374" t="str">
        <f t="shared" ca="1" si="384"/>
        <v>ochiwit@gmail.com</v>
      </c>
      <c r="LK2374" t="e">
        <f t="shared" ca="1" si="385"/>
        <v>#N/A</v>
      </c>
      <c r="LL2374" t="str">
        <f t="shared" ca="1" si="377"/>
        <v>Lump Sum</v>
      </c>
      <c r="LM2374" t="str">
        <f t="shared" ca="1" si="378"/>
        <v>laura.adhiambo@gmail.com</v>
      </c>
      <c r="LN2374" t="e">
        <f ca="1">OFFSET($A2374,,MATCH(OFFSET([2]Keys!C$1,MATCH(Data.Collect1Dump!$LL2374,[2]Keys!$A$2:$A$4,0),),Data.Collect1Dump!$3:$3,0)-1,)</f>
        <v>#VALUE!</v>
      </c>
      <c r="LO2374" s="2" t="e">
        <f t="shared" ca="1" si="386"/>
        <v>#VALUE!</v>
      </c>
    </row>
    <row r="2375" spans="1:327">
      <c r="A2375" t="s">
        <v>11157</v>
      </c>
      <c r="ID2375"/>
      <c r="JD2375" t="s">
        <v>5651</v>
      </c>
      <c r="JE2375" t="s">
        <v>11158</v>
      </c>
      <c r="JF2375" t="s">
        <v>329</v>
      </c>
      <c r="JG2375">
        <v>7000</v>
      </c>
      <c r="JH2375" t="s">
        <v>330</v>
      </c>
      <c r="JR2375" t="s">
        <v>330</v>
      </c>
      <c r="KP2375" t="s">
        <v>330</v>
      </c>
      <c r="KS2375" t="s">
        <v>330</v>
      </c>
      <c r="KV2375" t="s">
        <v>330</v>
      </c>
      <c r="KX2375" t="s">
        <v>329</v>
      </c>
      <c r="KZ2375">
        <f ca="1">OFFSET($A2375,,MATCH([2]Keys!$B$2,Data.Collect1Dump!$3:$3,0)-1)</f>
        <v>0</v>
      </c>
      <c r="LA2375" t="str">
        <f ca="1">OFFSET($A2375,,MATCH([2]Keys!$B$4,Data.Collect1Dump!$3:$3,0)-1)</f>
        <v>ochiwit@gmail.com</v>
      </c>
      <c r="LB2375">
        <f ca="1">OFFSET($A2375,,MATCH([2]Keys!$B$3,Data.Collect1Dump!$3:$3,0)-1)</f>
        <v>0</v>
      </c>
      <c r="LC2375">
        <f t="shared" ca="1" si="379"/>
        <v>0</v>
      </c>
      <c r="LD2375">
        <f t="shared" ca="1" si="379"/>
        <v>1</v>
      </c>
      <c r="LE2375">
        <f t="shared" ca="1" si="379"/>
        <v>0</v>
      </c>
      <c r="LF2375" s="2" t="e">
        <f t="shared" ca="1" si="380"/>
        <v>#N/A</v>
      </c>
      <c r="LG2375" s="2">
        <f t="shared" ca="1" si="381"/>
        <v>41619</v>
      </c>
      <c r="LH2375" s="2" t="e">
        <f t="shared" ca="1" si="382"/>
        <v>#N/A</v>
      </c>
      <c r="LI2375" t="e">
        <f t="shared" ca="1" si="383"/>
        <v>#N/A</v>
      </c>
      <c r="LJ2375" t="str">
        <f t="shared" ca="1" si="384"/>
        <v>ochiwit@gmail.com</v>
      </c>
      <c r="LK2375" t="e">
        <f t="shared" ca="1" si="385"/>
        <v>#N/A</v>
      </c>
      <c r="LL2375" t="str">
        <f t="shared" ca="1" si="377"/>
        <v>Token</v>
      </c>
      <c r="LM2375" t="str">
        <f t="shared" ca="1" si="378"/>
        <v>ochiwit@gmail.com</v>
      </c>
      <c r="LN2375" t="e">
        <f ca="1">OFFSET($A2375,,MATCH(OFFSET([2]Keys!C$1,MATCH(Data.Collect1Dump!$LL2375,[2]Keys!$A$2:$A$4,0),),Data.Collect1Dump!$3:$3,0)-1,)</f>
        <v>#VALUE!</v>
      </c>
      <c r="LO2375" s="2" t="e">
        <f t="shared" ca="1" si="386"/>
        <v>#VALUE!</v>
      </c>
    </row>
    <row r="2376" spans="1:327">
      <c r="A2376" t="s">
        <v>11159</v>
      </c>
      <c r="B2376" t="s">
        <v>5645</v>
      </c>
      <c r="C2376" t="s">
        <v>11160</v>
      </c>
      <c r="D2376" t="b">
        <v>1</v>
      </c>
      <c r="K2376">
        <v>1</v>
      </c>
      <c r="L2376" t="s">
        <v>329</v>
      </c>
      <c r="M2376" t="s">
        <v>329</v>
      </c>
      <c r="N2376">
        <v>40000</v>
      </c>
      <c r="O2376" t="s">
        <v>329</v>
      </c>
      <c r="T2376" t="s">
        <v>330</v>
      </c>
      <c r="V2376" t="s">
        <v>329</v>
      </c>
      <c r="X2376">
        <v>1</v>
      </c>
      <c r="Y2376">
        <v>39500</v>
      </c>
      <c r="Z2376">
        <v>300</v>
      </c>
      <c r="AO2376">
        <v>30</v>
      </c>
      <c r="AQ2376">
        <v>0</v>
      </c>
      <c r="AV2376" t="b">
        <v>1</v>
      </c>
      <c r="BF2376" t="b">
        <v>1</v>
      </c>
      <c r="BL2376" t="s">
        <v>329</v>
      </c>
      <c r="BM2376" t="s">
        <v>11161</v>
      </c>
      <c r="BN2376" t="s">
        <v>330</v>
      </c>
      <c r="BP2376">
        <v>0</v>
      </c>
      <c r="BQ2376">
        <v>5000</v>
      </c>
      <c r="BR2376" t="b">
        <v>1</v>
      </c>
      <c r="BS2376" t="b">
        <v>1</v>
      </c>
      <c r="BT2376" t="b">
        <v>1</v>
      </c>
      <c r="BU2376" t="b">
        <v>1</v>
      </c>
      <c r="CK2376">
        <v>5700</v>
      </c>
      <c r="CL2376">
        <v>700</v>
      </c>
      <c r="CM2376">
        <v>5000</v>
      </c>
      <c r="CN2376">
        <v>33100</v>
      </c>
      <c r="DC2376" t="s">
        <v>329</v>
      </c>
      <c r="DD2376" t="b">
        <v>1</v>
      </c>
      <c r="DE2376" t="b">
        <v>1</v>
      </c>
      <c r="DM2376" t="b">
        <v>1</v>
      </c>
      <c r="DR2376" t="s">
        <v>329</v>
      </c>
      <c r="DU2376" t="b">
        <v>1</v>
      </c>
      <c r="DV2376" t="b">
        <v>1</v>
      </c>
      <c r="EL2376" t="s">
        <v>330</v>
      </c>
      <c r="EN2376" t="s">
        <v>330</v>
      </c>
      <c r="EP2376" t="s">
        <v>330</v>
      </c>
      <c r="FN2376" t="s">
        <v>330</v>
      </c>
      <c r="GJ2376" t="s">
        <v>330</v>
      </c>
      <c r="GW2376" t="s">
        <v>330</v>
      </c>
      <c r="GZ2376" t="s">
        <v>330</v>
      </c>
      <c r="HC2376" t="s">
        <v>330</v>
      </c>
      <c r="HE2376" t="s">
        <v>330</v>
      </c>
      <c r="HG2376" t="s">
        <v>336</v>
      </c>
      <c r="HH2376" t="s">
        <v>329</v>
      </c>
      <c r="HI2376" t="s">
        <v>330</v>
      </c>
      <c r="HJ2376" t="s">
        <v>330</v>
      </c>
      <c r="HM2376" t="b">
        <v>1</v>
      </c>
      <c r="HO2376" t="s">
        <v>611</v>
      </c>
      <c r="HP2376" t="s">
        <v>11162</v>
      </c>
      <c r="HQ2376" t="s">
        <v>339</v>
      </c>
      <c r="HR2376" t="s">
        <v>11163</v>
      </c>
      <c r="HS2376" t="s">
        <v>11164</v>
      </c>
      <c r="HT2376" t="b">
        <v>1</v>
      </c>
      <c r="ID2376">
        <v>999</v>
      </c>
      <c r="JD2376" t="s">
        <v>2833</v>
      </c>
      <c r="JE2376" t="s">
        <v>11165</v>
      </c>
      <c r="JF2376" t="s">
        <v>329</v>
      </c>
      <c r="JG2376">
        <v>7000</v>
      </c>
      <c r="JH2376" t="s">
        <v>330</v>
      </c>
      <c r="JR2376" t="s">
        <v>330</v>
      </c>
      <c r="KP2376" t="s">
        <v>330</v>
      </c>
      <c r="KS2376" t="s">
        <v>330</v>
      </c>
      <c r="KV2376" t="s">
        <v>330</v>
      </c>
      <c r="KX2376" t="s">
        <v>329</v>
      </c>
      <c r="KZ2376" t="str">
        <f ca="1">OFFSET($A2376,,MATCH([2]Keys!$B$2,Data.Collect1Dump!$3:$3,0)-1)</f>
        <v>laura.adhiambo@gmail.com</v>
      </c>
      <c r="LA2376" t="str">
        <f ca="1">OFFSET($A2376,,MATCH([2]Keys!$B$4,Data.Collect1Dump!$3:$3,0)-1)</f>
        <v>andyagumbaa@gmail.com</v>
      </c>
      <c r="LB2376">
        <f ca="1">OFFSET($A2376,,MATCH([2]Keys!$B$3,Data.Collect1Dump!$3:$3,0)-1)</f>
        <v>0</v>
      </c>
      <c r="LC2376">
        <f t="shared" ca="1" si="379"/>
        <v>1</v>
      </c>
      <c r="LD2376">
        <f t="shared" ca="1" si="379"/>
        <v>1</v>
      </c>
      <c r="LE2376">
        <f t="shared" ca="1" si="379"/>
        <v>0</v>
      </c>
      <c r="LF2376" s="2">
        <f t="shared" ca="1" si="380"/>
        <v>41719</v>
      </c>
      <c r="LG2376" s="2">
        <f t="shared" ca="1" si="381"/>
        <v>41577</v>
      </c>
      <c r="LH2376" s="2" t="e">
        <f t="shared" ca="1" si="382"/>
        <v>#N/A</v>
      </c>
      <c r="LI2376" t="str">
        <f t="shared" ca="1" si="383"/>
        <v>laura.adhiambo@gmail.com</v>
      </c>
      <c r="LJ2376" t="str">
        <f t="shared" ca="1" si="384"/>
        <v>andyagumbaa@gmail.com</v>
      </c>
      <c r="LK2376" t="e">
        <f t="shared" ca="1" si="385"/>
        <v>#N/A</v>
      </c>
      <c r="LL2376" t="str">
        <f t="shared" ca="1" si="377"/>
        <v>Lump Sum</v>
      </c>
      <c r="LM2376" t="str">
        <f t="shared" ca="1" si="378"/>
        <v>laura.adhiambo@gmail.com</v>
      </c>
      <c r="LN2376" t="e">
        <f ca="1">OFFSET($A2376,,MATCH(OFFSET([2]Keys!C$1,MATCH(Data.Collect1Dump!$LL2376,[2]Keys!$A$2:$A$4,0),),Data.Collect1Dump!$3:$3,0)-1,)</f>
        <v>#VALUE!</v>
      </c>
      <c r="LO2376" s="2" t="e">
        <f t="shared" ca="1" si="386"/>
        <v>#VALUE!</v>
      </c>
    </row>
    <row r="2377" spans="1:327">
      <c r="A2377" t="s">
        <v>11166</v>
      </c>
      <c r="B2377" t="s">
        <v>5645</v>
      </c>
      <c r="C2377" t="s">
        <v>11167</v>
      </c>
      <c r="E2377" t="b">
        <v>1</v>
      </c>
      <c r="J2377" t="s">
        <v>15668</v>
      </c>
      <c r="K2377">
        <v>1</v>
      </c>
      <c r="L2377" t="s">
        <v>329</v>
      </c>
      <c r="M2377" t="s">
        <v>329</v>
      </c>
      <c r="N2377">
        <v>40000</v>
      </c>
      <c r="O2377" t="s">
        <v>329</v>
      </c>
      <c r="T2377" t="s">
        <v>330</v>
      </c>
      <c r="V2377" t="s">
        <v>329</v>
      </c>
      <c r="X2377">
        <v>1</v>
      </c>
      <c r="Y2377">
        <v>39700</v>
      </c>
      <c r="Z2377">
        <v>260</v>
      </c>
      <c r="AO2377">
        <v>30</v>
      </c>
      <c r="AQ2377">
        <v>0</v>
      </c>
      <c r="AV2377" t="b">
        <v>1</v>
      </c>
      <c r="BL2377" t="s">
        <v>329</v>
      </c>
      <c r="BM2377" t="s">
        <v>11168</v>
      </c>
      <c r="BN2377" t="s">
        <v>330</v>
      </c>
      <c r="BP2377">
        <v>0</v>
      </c>
      <c r="BQ2377">
        <v>3000</v>
      </c>
      <c r="BR2377" t="b">
        <v>1</v>
      </c>
      <c r="BT2377" t="b">
        <v>1</v>
      </c>
      <c r="BU2377" t="b">
        <v>1</v>
      </c>
      <c r="CK2377">
        <v>5500</v>
      </c>
      <c r="CM2377">
        <v>2000</v>
      </c>
      <c r="CN2377">
        <v>35700</v>
      </c>
      <c r="CQ2377">
        <v>1250</v>
      </c>
      <c r="DC2377" t="s">
        <v>329</v>
      </c>
      <c r="DD2377" t="b">
        <v>1</v>
      </c>
      <c r="DE2377" t="b">
        <v>1</v>
      </c>
      <c r="DM2377" t="b">
        <v>1</v>
      </c>
      <c r="DR2377" t="s">
        <v>329</v>
      </c>
      <c r="DX2377" t="b">
        <v>1</v>
      </c>
      <c r="EL2377" t="s">
        <v>330</v>
      </c>
      <c r="EN2377" t="s">
        <v>330</v>
      </c>
      <c r="EP2377" t="s">
        <v>330</v>
      </c>
      <c r="FN2377" t="s">
        <v>330</v>
      </c>
      <c r="GJ2377" t="s">
        <v>330</v>
      </c>
      <c r="GW2377" t="s">
        <v>330</v>
      </c>
      <c r="GZ2377" t="s">
        <v>330</v>
      </c>
      <c r="HC2377" t="s">
        <v>330</v>
      </c>
      <c r="HE2377" t="s">
        <v>330</v>
      </c>
      <c r="HG2377" t="s">
        <v>526</v>
      </c>
      <c r="HH2377" t="s">
        <v>330</v>
      </c>
      <c r="HI2377" t="s">
        <v>330</v>
      </c>
      <c r="HJ2377" t="s">
        <v>330</v>
      </c>
      <c r="HK2377" t="b">
        <v>1</v>
      </c>
      <c r="HO2377" t="s">
        <v>337</v>
      </c>
      <c r="HP2377" t="s">
        <v>11169</v>
      </c>
      <c r="HQ2377" t="s">
        <v>339</v>
      </c>
      <c r="HR2377" t="s">
        <v>11170</v>
      </c>
      <c r="HS2377" t="s">
        <v>11171</v>
      </c>
      <c r="HU2377" t="b">
        <v>1</v>
      </c>
      <c r="ID2377">
        <v>999</v>
      </c>
      <c r="JD2377" t="s">
        <v>2833</v>
      </c>
      <c r="JE2377" t="s">
        <v>11172</v>
      </c>
      <c r="JF2377" t="s">
        <v>329</v>
      </c>
      <c r="JG2377">
        <v>7000</v>
      </c>
      <c r="JH2377" t="s">
        <v>330</v>
      </c>
      <c r="JR2377" t="s">
        <v>330</v>
      </c>
      <c r="KP2377" t="s">
        <v>330</v>
      </c>
      <c r="KS2377" t="s">
        <v>330</v>
      </c>
      <c r="KV2377" t="s">
        <v>330</v>
      </c>
      <c r="KX2377" t="s">
        <v>329</v>
      </c>
      <c r="KZ2377" t="str">
        <f ca="1">OFFSET($A2377,,MATCH([2]Keys!$B$2,Data.Collect1Dump!$3:$3,0)-1)</f>
        <v>laura.adhiambo@gmail.com</v>
      </c>
      <c r="LA2377" t="str">
        <f ca="1">OFFSET($A2377,,MATCH([2]Keys!$B$4,Data.Collect1Dump!$3:$3,0)-1)</f>
        <v>andyagumbaa@gmail.com</v>
      </c>
      <c r="LB2377">
        <f ca="1">OFFSET($A2377,,MATCH([2]Keys!$B$3,Data.Collect1Dump!$3:$3,0)-1)</f>
        <v>0</v>
      </c>
      <c r="LC2377">
        <f t="shared" ca="1" si="379"/>
        <v>1</v>
      </c>
      <c r="LD2377">
        <f t="shared" ca="1" si="379"/>
        <v>1</v>
      </c>
      <c r="LE2377">
        <f t="shared" ca="1" si="379"/>
        <v>0</v>
      </c>
      <c r="LF2377" s="2">
        <f t="shared" ca="1" si="380"/>
        <v>41719</v>
      </c>
      <c r="LG2377" s="2">
        <f t="shared" ca="1" si="381"/>
        <v>41578</v>
      </c>
      <c r="LH2377" s="2" t="e">
        <f t="shared" ca="1" si="382"/>
        <v>#N/A</v>
      </c>
      <c r="LI2377" t="str">
        <f t="shared" ca="1" si="383"/>
        <v>laura.adhiambo@gmail.com</v>
      </c>
      <c r="LJ2377" t="str">
        <f t="shared" ca="1" si="384"/>
        <v>andyagumbaa@gmail.com</v>
      </c>
      <c r="LK2377" t="e">
        <f t="shared" ca="1" si="385"/>
        <v>#N/A</v>
      </c>
      <c r="LL2377" t="str">
        <f t="shared" ca="1" si="377"/>
        <v>Lump Sum</v>
      </c>
      <c r="LM2377" t="str">
        <f t="shared" ca="1" si="378"/>
        <v>laura.adhiambo@gmail.com</v>
      </c>
      <c r="LN2377" t="e">
        <f ca="1">OFFSET($A2377,,MATCH(OFFSET([2]Keys!C$1,MATCH(Data.Collect1Dump!$LL2377,[2]Keys!$A$2:$A$4,0),),Data.Collect1Dump!$3:$3,0)-1,)</f>
        <v>#VALUE!</v>
      </c>
      <c r="LO2377" s="2" t="e">
        <f t="shared" ca="1" si="386"/>
        <v>#VALUE!</v>
      </c>
    </row>
    <row r="2378" spans="1:327">
      <c r="A2378" t="s">
        <v>11173</v>
      </c>
      <c r="B2378" t="s">
        <v>5645</v>
      </c>
      <c r="C2378" t="s">
        <v>11174</v>
      </c>
      <c r="D2378" t="b">
        <v>1</v>
      </c>
      <c r="K2378">
        <v>1</v>
      </c>
      <c r="L2378" t="s">
        <v>329</v>
      </c>
      <c r="M2378" t="s">
        <v>329</v>
      </c>
      <c r="N2378">
        <v>40000</v>
      </c>
      <c r="O2378" t="s">
        <v>329</v>
      </c>
      <c r="T2378" t="s">
        <v>330</v>
      </c>
      <c r="V2378" t="s">
        <v>329</v>
      </c>
      <c r="X2378">
        <v>1</v>
      </c>
      <c r="Y2378">
        <v>39600</v>
      </c>
      <c r="Z2378">
        <v>400</v>
      </c>
      <c r="AO2378">
        <v>15</v>
      </c>
      <c r="AQ2378">
        <v>0</v>
      </c>
      <c r="AV2378" t="b">
        <v>1</v>
      </c>
      <c r="BI2378" t="b">
        <v>1</v>
      </c>
      <c r="BL2378" t="s">
        <v>329</v>
      </c>
      <c r="BM2378" t="s">
        <v>7030</v>
      </c>
      <c r="BN2378" t="s">
        <v>330</v>
      </c>
      <c r="BP2378">
        <v>0</v>
      </c>
      <c r="BQ2378">
        <v>0</v>
      </c>
      <c r="BR2378" t="b">
        <v>1</v>
      </c>
      <c r="BS2378" t="b">
        <v>1</v>
      </c>
      <c r="BT2378" t="b">
        <v>1</v>
      </c>
      <c r="BU2378" t="b">
        <v>1</v>
      </c>
      <c r="CK2378">
        <v>1500</v>
      </c>
      <c r="CL2378">
        <v>4600</v>
      </c>
      <c r="CM2378">
        <v>9000</v>
      </c>
      <c r="CN2378">
        <v>24500</v>
      </c>
      <c r="DC2378" t="s">
        <v>329</v>
      </c>
      <c r="DD2378" t="b">
        <v>1</v>
      </c>
      <c r="DE2378" t="b">
        <v>1</v>
      </c>
      <c r="DM2378" t="b">
        <v>1</v>
      </c>
      <c r="DR2378" t="s">
        <v>329</v>
      </c>
      <c r="DZ2378" t="b">
        <v>1</v>
      </c>
      <c r="EL2378" t="s">
        <v>330</v>
      </c>
      <c r="EN2378" t="s">
        <v>330</v>
      </c>
      <c r="EP2378" t="s">
        <v>330</v>
      </c>
      <c r="FN2378" t="s">
        <v>330</v>
      </c>
      <c r="GJ2378" t="s">
        <v>330</v>
      </c>
      <c r="GW2378" t="s">
        <v>330</v>
      </c>
      <c r="GZ2378" t="s">
        <v>330</v>
      </c>
      <c r="HC2378" t="s">
        <v>330</v>
      </c>
      <c r="HE2378" t="s">
        <v>330</v>
      </c>
      <c r="HG2378" t="s">
        <v>526</v>
      </c>
      <c r="HH2378" t="s">
        <v>330</v>
      </c>
      <c r="HI2378" t="s">
        <v>330</v>
      </c>
      <c r="HJ2378" t="s">
        <v>330</v>
      </c>
      <c r="HM2378" t="b">
        <v>1</v>
      </c>
      <c r="HO2378" t="s">
        <v>337</v>
      </c>
      <c r="HP2378" t="s">
        <v>11175</v>
      </c>
      <c r="HQ2378" t="s">
        <v>339</v>
      </c>
      <c r="HR2378" t="s">
        <v>11176</v>
      </c>
      <c r="HS2378" t="s">
        <v>11177</v>
      </c>
      <c r="HT2378" t="b">
        <v>1</v>
      </c>
      <c r="ID2378">
        <v>999</v>
      </c>
      <c r="JD2378" t="s">
        <v>5651</v>
      </c>
      <c r="JE2378" t="s">
        <v>11178</v>
      </c>
      <c r="JF2378" t="s">
        <v>329</v>
      </c>
      <c r="JG2378">
        <v>7000</v>
      </c>
      <c r="JH2378" t="s">
        <v>330</v>
      </c>
      <c r="JR2378" t="s">
        <v>330</v>
      </c>
      <c r="KP2378" t="s">
        <v>330</v>
      </c>
      <c r="KS2378" t="s">
        <v>330</v>
      </c>
      <c r="KV2378" t="s">
        <v>330</v>
      </c>
      <c r="KX2378" t="s">
        <v>329</v>
      </c>
      <c r="KZ2378" t="str">
        <f ca="1">OFFSET($A2378,,MATCH([2]Keys!$B$2,Data.Collect1Dump!$3:$3,0)-1)</f>
        <v>laura.adhiambo@gmail.com</v>
      </c>
      <c r="LA2378" t="str">
        <f ca="1">OFFSET($A2378,,MATCH([2]Keys!$B$4,Data.Collect1Dump!$3:$3,0)-1)</f>
        <v>ochiwit@gmail.com</v>
      </c>
      <c r="LB2378">
        <f ca="1">OFFSET($A2378,,MATCH([2]Keys!$B$3,Data.Collect1Dump!$3:$3,0)-1)</f>
        <v>0</v>
      </c>
      <c r="LC2378">
        <f t="shared" ca="1" si="379"/>
        <v>1</v>
      </c>
      <c r="LD2378">
        <f t="shared" ca="1" si="379"/>
        <v>1</v>
      </c>
      <c r="LE2378">
        <f t="shared" ca="1" si="379"/>
        <v>0</v>
      </c>
      <c r="LF2378" s="2">
        <f t="shared" ca="1" si="380"/>
        <v>41719</v>
      </c>
      <c r="LG2378" s="2">
        <f t="shared" ca="1" si="381"/>
        <v>41613</v>
      </c>
      <c r="LH2378" s="2" t="e">
        <f t="shared" ca="1" si="382"/>
        <v>#N/A</v>
      </c>
      <c r="LI2378" t="str">
        <f t="shared" ca="1" si="383"/>
        <v>laura.adhiambo@gmail.com</v>
      </c>
      <c r="LJ2378" t="str">
        <f t="shared" ca="1" si="384"/>
        <v>ochiwit@gmail.com</v>
      </c>
      <c r="LK2378" t="e">
        <f t="shared" ca="1" si="385"/>
        <v>#N/A</v>
      </c>
      <c r="LL2378" t="str">
        <f t="shared" ca="1" si="377"/>
        <v>Lump Sum</v>
      </c>
      <c r="LM2378" t="str">
        <f t="shared" ca="1" si="378"/>
        <v>laura.adhiambo@gmail.com</v>
      </c>
      <c r="LN2378" t="e">
        <f ca="1">OFFSET($A2378,,MATCH(OFFSET([2]Keys!C$1,MATCH(Data.Collect1Dump!$LL2378,[2]Keys!$A$2:$A$4,0),),Data.Collect1Dump!$3:$3,0)-1,)</f>
        <v>#VALUE!</v>
      </c>
      <c r="LO2378" s="2" t="e">
        <f t="shared" ca="1" si="386"/>
        <v>#VALUE!</v>
      </c>
    </row>
    <row r="2379" spans="1:327">
      <c r="A2379" t="s">
        <v>11179</v>
      </c>
      <c r="B2379" t="s">
        <v>5645</v>
      </c>
      <c r="C2379" t="s">
        <v>11180</v>
      </c>
      <c r="D2379" t="b">
        <v>1</v>
      </c>
      <c r="K2379">
        <v>1</v>
      </c>
      <c r="L2379" t="s">
        <v>329</v>
      </c>
      <c r="M2379" t="s">
        <v>329</v>
      </c>
      <c r="N2379">
        <v>40000</v>
      </c>
      <c r="O2379" t="s">
        <v>329</v>
      </c>
      <c r="T2379" t="s">
        <v>330</v>
      </c>
      <c r="V2379" t="s">
        <v>329</v>
      </c>
      <c r="X2379">
        <v>2</v>
      </c>
      <c r="Y2379">
        <v>20007</v>
      </c>
      <c r="Z2379">
        <v>999</v>
      </c>
      <c r="AA2379">
        <v>17800</v>
      </c>
      <c r="AB2379">
        <v>999</v>
      </c>
      <c r="AO2379">
        <v>30</v>
      </c>
      <c r="AQ2379">
        <v>0</v>
      </c>
      <c r="AV2379" t="b">
        <v>1</v>
      </c>
      <c r="BA2379" t="b">
        <v>1</v>
      </c>
      <c r="BL2379" t="s">
        <v>329</v>
      </c>
      <c r="BM2379" t="s">
        <v>11181</v>
      </c>
      <c r="BN2379" t="s">
        <v>330</v>
      </c>
      <c r="BP2379">
        <v>0</v>
      </c>
      <c r="BQ2379">
        <v>0</v>
      </c>
      <c r="BR2379" t="b">
        <v>1</v>
      </c>
      <c r="BT2379" t="b">
        <v>1</v>
      </c>
      <c r="BU2379" t="b">
        <v>1</v>
      </c>
      <c r="BZ2379" t="b">
        <v>1</v>
      </c>
      <c r="CK2379">
        <v>2000</v>
      </c>
      <c r="CM2379">
        <v>3507</v>
      </c>
      <c r="CN2379">
        <v>29500</v>
      </c>
      <c r="CS2379">
        <v>2800</v>
      </c>
      <c r="DC2379" t="s">
        <v>329</v>
      </c>
      <c r="DD2379" t="b">
        <v>1</v>
      </c>
      <c r="DE2379" t="b">
        <v>1</v>
      </c>
      <c r="DL2379" t="b">
        <v>1</v>
      </c>
      <c r="DM2379" t="b">
        <v>1</v>
      </c>
      <c r="DR2379" t="s">
        <v>329</v>
      </c>
      <c r="DX2379" t="b">
        <v>1</v>
      </c>
      <c r="EL2379" t="s">
        <v>330</v>
      </c>
      <c r="EN2379" t="s">
        <v>330</v>
      </c>
      <c r="EP2379" t="s">
        <v>330</v>
      </c>
      <c r="FN2379" t="s">
        <v>330</v>
      </c>
      <c r="GJ2379" t="s">
        <v>330</v>
      </c>
      <c r="GW2379" t="s">
        <v>330</v>
      </c>
      <c r="GZ2379" t="s">
        <v>330</v>
      </c>
      <c r="HC2379" t="s">
        <v>330</v>
      </c>
      <c r="HE2379" t="s">
        <v>330</v>
      </c>
      <c r="HG2379" t="s">
        <v>336</v>
      </c>
      <c r="HH2379" t="s">
        <v>330</v>
      </c>
      <c r="HI2379" t="s">
        <v>330</v>
      </c>
      <c r="HJ2379" t="s">
        <v>330</v>
      </c>
      <c r="HM2379" t="b">
        <v>1</v>
      </c>
      <c r="HO2379" t="s">
        <v>337</v>
      </c>
      <c r="HP2379" t="s">
        <v>7166</v>
      </c>
      <c r="HQ2379" t="s">
        <v>339</v>
      </c>
      <c r="HR2379" t="s">
        <v>11182</v>
      </c>
      <c r="HS2379" t="s">
        <v>11183</v>
      </c>
      <c r="HU2379" t="b">
        <v>1</v>
      </c>
      <c r="ID2379">
        <v>999</v>
      </c>
      <c r="JD2379" t="s">
        <v>2833</v>
      </c>
      <c r="JE2379" t="s">
        <v>11184</v>
      </c>
      <c r="JF2379" t="s">
        <v>329</v>
      </c>
      <c r="JG2379">
        <v>6928</v>
      </c>
      <c r="JH2379" t="s">
        <v>330</v>
      </c>
      <c r="JR2379" t="s">
        <v>330</v>
      </c>
      <c r="KP2379" t="s">
        <v>330</v>
      </c>
      <c r="KS2379" t="s">
        <v>330</v>
      </c>
      <c r="KV2379" t="s">
        <v>330</v>
      </c>
      <c r="KX2379" t="s">
        <v>329</v>
      </c>
      <c r="KZ2379" t="str">
        <f ca="1">OFFSET($A2379,,MATCH([2]Keys!$B$2,Data.Collect1Dump!$3:$3,0)-1)</f>
        <v>laura.adhiambo@gmail.com</v>
      </c>
      <c r="LA2379" t="str">
        <f ca="1">OFFSET($A2379,,MATCH([2]Keys!$B$4,Data.Collect1Dump!$3:$3,0)-1)</f>
        <v>andyagumbaa@gmail.com</v>
      </c>
      <c r="LB2379">
        <f ca="1">OFFSET($A2379,,MATCH([2]Keys!$B$3,Data.Collect1Dump!$3:$3,0)-1)</f>
        <v>0</v>
      </c>
      <c r="LC2379">
        <f t="shared" ca="1" si="379"/>
        <v>1</v>
      </c>
      <c r="LD2379">
        <f t="shared" ca="1" si="379"/>
        <v>1</v>
      </c>
      <c r="LE2379">
        <f t="shared" ca="1" si="379"/>
        <v>0</v>
      </c>
      <c r="LF2379" s="2">
        <f t="shared" ca="1" si="380"/>
        <v>41719</v>
      </c>
      <c r="LG2379" s="2">
        <f t="shared" ca="1" si="381"/>
        <v>41577</v>
      </c>
      <c r="LH2379" s="2" t="e">
        <f t="shared" ca="1" si="382"/>
        <v>#N/A</v>
      </c>
      <c r="LI2379" t="str">
        <f t="shared" ca="1" si="383"/>
        <v>laura.adhiambo@gmail.com</v>
      </c>
      <c r="LJ2379" t="str">
        <f t="shared" ca="1" si="384"/>
        <v>andyagumbaa@gmail.com</v>
      </c>
      <c r="LK2379" t="e">
        <f t="shared" ca="1" si="385"/>
        <v>#N/A</v>
      </c>
      <c r="LL2379" t="str">
        <f t="shared" ca="1" si="377"/>
        <v>Lump Sum</v>
      </c>
      <c r="LM2379" t="str">
        <f t="shared" ca="1" si="378"/>
        <v>laura.adhiambo@gmail.com</v>
      </c>
      <c r="LN2379" t="e">
        <f ca="1">OFFSET($A2379,,MATCH(OFFSET([2]Keys!C$1,MATCH(Data.Collect1Dump!$LL2379,[2]Keys!$A$2:$A$4,0),),Data.Collect1Dump!$3:$3,0)-1,)</f>
        <v>#VALUE!</v>
      </c>
      <c r="LO2379" s="2" t="e">
        <f t="shared" ca="1" si="386"/>
        <v>#VALUE!</v>
      </c>
    </row>
    <row r="2380" spans="1:327">
      <c r="A2380" t="s">
        <v>11185</v>
      </c>
      <c r="ID2380"/>
      <c r="JD2380" t="s">
        <v>5651</v>
      </c>
      <c r="JE2380" t="s">
        <v>11186</v>
      </c>
      <c r="JF2380" t="s">
        <v>329</v>
      </c>
      <c r="JG2380">
        <v>7000</v>
      </c>
      <c r="JH2380" t="s">
        <v>330</v>
      </c>
      <c r="JR2380" t="s">
        <v>330</v>
      </c>
      <c r="KP2380" t="s">
        <v>330</v>
      </c>
      <c r="KS2380" t="s">
        <v>330</v>
      </c>
      <c r="KV2380" t="s">
        <v>330</v>
      </c>
      <c r="KX2380" t="s">
        <v>329</v>
      </c>
      <c r="KZ2380">
        <f ca="1">OFFSET($A2380,,MATCH([2]Keys!$B$2,Data.Collect1Dump!$3:$3,0)-1)</f>
        <v>0</v>
      </c>
      <c r="LA2380" t="str">
        <f ca="1">OFFSET($A2380,,MATCH([2]Keys!$B$4,Data.Collect1Dump!$3:$3,0)-1)</f>
        <v>ochiwit@gmail.com</v>
      </c>
      <c r="LB2380">
        <f ca="1">OFFSET($A2380,,MATCH([2]Keys!$B$3,Data.Collect1Dump!$3:$3,0)-1)</f>
        <v>0</v>
      </c>
      <c r="LC2380">
        <f t="shared" ca="1" si="379"/>
        <v>0</v>
      </c>
      <c r="LD2380">
        <f t="shared" ca="1" si="379"/>
        <v>1</v>
      </c>
      <c r="LE2380">
        <f t="shared" ca="1" si="379"/>
        <v>0</v>
      </c>
      <c r="LF2380" s="2" t="e">
        <f t="shared" ca="1" si="380"/>
        <v>#N/A</v>
      </c>
      <c r="LG2380" s="2">
        <f t="shared" ca="1" si="381"/>
        <v>41613</v>
      </c>
      <c r="LH2380" s="2" t="e">
        <f t="shared" ca="1" si="382"/>
        <v>#N/A</v>
      </c>
      <c r="LI2380" t="e">
        <f t="shared" ca="1" si="383"/>
        <v>#N/A</v>
      </c>
      <c r="LJ2380" t="str">
        <f t="shared" ca="1" si="384"/>
        <v>ochiwit@gmail.com</v>
      </c>
      <c r="LK2380" t="e">
        <f t="shared" ca="1" si="385"/>
        <v>#N/A</v>
      </c>
      <c r="LL2380" t="str">
        <f t="shared" ca="1" si="377"/>
        <v>Token</v>
      </c>
      <c r="LM2380" t="str">
        <f t="shared" ca="1" si="378"/>
        <v>ochiwit@gmail.com</v>
      </c>
      <c r="LN2380" t="e">
        <f ca="1">OFFSET($A2380,,MATCH(OFFSET([2]Keys!C$1,MATCH(Data.Collect1Dump!$LL2380,[2]Keys!$A$2:$A$4,0),),Data.Collect1Dump!$3:$3,0)-1,)</f>
        <v>#VALUE!</v>
      </c>
      <c r="LO2380" s="2" t="e">
        <f t="shared" ca="1" si="386"/>
        <v>#VALUE!</v>
      </c>
    </row>
    <row r="2381" spans="1:327">
      <c r="A2381" t="s">
        <v>11187</v>
      </c>
      <c r="ID2381"/>
      <c r="JD2381" t="s">
        <v>2833</v>
      </c>
      <c r="JE2381" t="s">
        <v>11188</v>
      </c>
      <c r="JF2381" t="s">
        <v>329</v>
      </c>
      <c r="JG2381">
        <v>6918</v>
      </c>
      <c r="JH2381" t="s">
        <v>330</v>
      </c>
      <c r="JR2381" t="s">
        <v>330</v>
      </c>
      <c r="KP2381" t="s">
        <v>330</v>
      </c>
      <c r="KS2381" t="s">
        <v>330</v>
      </c>
      <c r="KV2381" t="s">
        <v>330</v>
      </c>
      <c r="KX2381" t="s">
        <v>329</v>
      </c>
      <c r="KZ2381">
        <f ca="1">OFFSET($A2381,,MATCH([2]Keys!$B$2,Data.Collect1Dump!$3:$3,0)-1)</f>
        <v>0</v>
      </c>
      <c r="LA2381" t="str">
        <f ca="1">OFFSET($A2381,,MATCH([2]Keys!$B$4,Data.Collect1Dump!$3:$3,0)-1)</f>
        <v>andyagumbaa@gmail.com</v>
      </c>
      <c r="LB2381">
        <f ca="1">OFFSET($A2381,,MATCH([2]Keys!$B$3,Data.Collect1Dump!$3:$3,0)-1)</f>
        <v>0</v>
      </c>
      <c r="LC2381">
        <f t="shared" ca="1" si="379"/>
        <v>0</v>
      </c>
      <c r="LD2381">
        <f t="shared" ca="1" si="379"/>
        <v>1</v>
      </c>
      <c r="LE2381">
        <f t="shared" ca="1" si="379"/>
        <v>0</v>
      </c>
      <c r="LF2381" s="2" t="e">
        <f t="shared" ca="1" si="380"/>
        <v>#N/A</v>
      </c>
      <c r="LG2381" s="2">
        <f t="shared" ca="1" si="381"/>
        <v>41577</v>
      </c>
      <c r="LH2381" s="2" t="e">
        <f t="shared" ca="1" si="382"/>
        <v>#N/A</v>
      </c>
      <c r="LI2381" t="e">
        <f t="shared" ca="1" si="383"/>
        <v>#N/A</v>
      </c>
      <c r="LJ2381" t="str">
        <f t="shared" ca="1" si="384"/>
        <v>andyagumbaa@gmail.com</v>
      </c>
      <c r="LK2381" t="e">
        <f t="shared" ca="1" si="385"/>
        <v>#N/A</v>
      </c>
      <c r="LL2381" t="str">
        <f t="shared" ca="1" si="377"/>
        <v>Token</v>
      </c>
      <c r="LM2381" t="str">
        <f t="shared" ca="1" si="378"/>
        <v>andyagumbaa@gmail.com</v>
      </c>
      <c r="LN2381" t="e">
        <f ca="1">OFFSET($A2381,,MATCH(OFFSET([2]Keys!C$1,MATCH(Data.Collect1Dump!$LL2381,[2]Keys!$A$2:$A$4,0),),Data.Collect1Dump!$3:$3,0)-1,)</f>
        <v>#VALUE!</v>
      </c>
      <c r="LO2381" s="2" t="e">
        <f t="shared" ca="1" si="386"/>
        <v>#VALUE!</v>
      </c>
    </row>
    <row r="2382" spans="1:327">
      <c r="A2382" t="s">
        <v>11189</v>
      </c>
      <c r="ID2382"/>
      <c r="JD2382" t="s">
        <v>2833</v>
      </c>
      <c r="JE2382" t="s">
        <v>11190</v>
      </c>
      <c r="JF2382" t="s">
        <v>329</v>
      </c>
      <c r="JG2382">
        <v>7000</v>
      </c>
      <c r="JH2382" t="s">
        <v>330</v>
      </c>
      <c r="JR2382" t="s">
        <v>329</v>
      </c>
      <c r="JS2382" t="s">
        <v>11191</v>
      </c>
      <c r="JU2382" t="b">
        <v>1</v>
      </c>
      <c r="JZ2382" t="b">
        <v>1</v>
      </c>
      <c r="KG2382" t="b">
        <v>1</v>
      </c>
      <c r="KJ2382" t="b">
        <v>1</v>
      </c>
      <c r="KP2382" t="s">
        <v>330</v>
      </c>
      <c r="KS2382" t="s">
        <v>330</v>
      </c>
      <c r="KV2382" t="s">
        <v>330</v>
      </c>
      <c r="KX2382" t="s">
        <v>329</v>
      </c>
      <c r="KZ2382">
        <f ca="1">OFFSET($A2382,,MATCH([2]Keys!$B$2,Data.Collect1Dump!$3:$3,0)-1)</f>
        <v>0</v>
      </c>
      <c r="LA2382" t="str">
        <f ca="1">OFFSET($A2382,,MATCH([2]Keys!$B$4,Data.Collect1Dump!$3:$3,0)-1)</f>
        <v>andyagumbaa@gmail.com</v>
      </c>
      <c r="LB2382">
        <f ca="1">OFFSET($A2382,,MATCH([2]Keys!$B$3,Data.Collect1Dump!$3:$3,0)-1)</f>
        <v>0</v>
      </c>
      <c r="LC2382">
        <f t="shared" ca="1" si="379"/>
        <v>0</v>
      </c>
      <c r="LD2382">
        <f t="shared" ca="1" si="379"/>
        <v>1</v>
      </c>
      <c r="LE2382">
        <f t="shared" ca="1" si="379"/>
        <v>0</v>
      </c>
      <c r="LF2382" s="2" t="e">
        <f t="shared" ca="1" si="380"/>
        <v>#N/A</v>
      </c>
      <c r="LG2382" s="2">
        <f t="shared" ca="1" si="381"/>
        <v>41577</v>
      </c>
      <c r="LH2382" s="2" t="e">
        <f t="shared" ca="1" si="382"/>
        <v>#N/A</v>
      </c>
      <c r="LI2382" t="e">
        <f t="shared" ca="1" si="383"/>
        <v>#N/A</v>
      </c>
      <c r="LJ2382" t="str">
        <f t="shared" ca="1" si="384"/>
        <v>andyagumbaa@gmail.com</v>
      </c>
      <c r="LK2382" t="e">
        <f t="shared" ca="1" si="385"/>
        <v>#N/A</v>
      </c>
      <c r="LL2382" t="str">
        <f t="shared" ca="1" si="377"/>
        <v>Token</v>
      </c>
      <c r="LM2382" t="str">
        <f t="shared" ca="1" si="378"/>
        <v>andyagumbaa@gmail.com</v>
      </c>
      <c r="LN2382" t="e">
        <f ca="1">OFFSET($A2382,,MATCH(OFFSET([2]Keys!C$1,MATCH(Data.Collect1Dump!$LL2382,[2]Keys!$A$2:$A$4,0),),Data.Collect1Dump!$3:$3,0)-1,)</f>
        <v>#VALUE!</v>
      </c>
      <c r="LO2382" s="2" t="e">
        <f t="shared" ca="1" si="386"/>
        <v>#VALUE!</v>
      </c>
    </row>
    <row r="2383" spans="1:327">
      <c r="A2383" t="s">
        <v>11192</v>
      </c>
      <c r="ID2383"/>
      <c r="JD2383" t="s">
        <v>2833</v>
      </c>
      <c r="JE2383" t="s">
        <v>11193</v>
      </c>
      <c r="JF2383" t="s">
        <v>329</v>
      </c>
      <c r="JG2383">
        <v>6918</v>
      </c>
      <c r="JH2383" t="s">
        <v>330</v>
      </c>
      <c r="JR2383" t="s">
        <v>329</v>
      </c>
      <c r="JS2383" t="s">
        <v>11194</v>
      </c>
      <c r="JX2383" t="b">
        <v>1</v>
      </c>
      <c r="KD2383" t="b">
        <v>1</v>
      </c>
      <c r="KF2383" t="b">
        <v>1</v>
      </c>
      <c r="KG2383" t="b">
        <v>1</v>
      </c>
      <c r="KJ2383" t="b">
        <v>1</v>
      </c>
      <c r="KK2383" t="b">
        <v>1</v>
      </c>
      <c r="KP2383" t="s">
        <v>330</v>
      </c>
      <c r="KS2383" t="s">
        <v>330</v>
      </c>
      <c r="KV2383" t="s">
        <v>330</v>
      </c>
      <c r="KX2383" t="s">
        <v>329</v>
      </c>
      <c r="KZ2383">
        <f ca="1">OFFSET($A2383,,MATCH([2]Keys!$B$2,Data.Collect1Dump!$3:$3,0)-1)</f>
        <v>0</v>
      </c>
      <c r="LA2383" t="str">
        <f ca="1">OFFSET($A2383,,MATCH([2]Keys!$B$4,Data.Collect1Dump!$3:$3,0)-1)</f>
        <v>andyagumbaa@gmail.com</v>
      </c>
      <c r="LB2383">
        <f ca="1">OFFSET($A2383,,MATCH([2]Keys!$B$3,Data.Collect1Dump!$3:$3,0)-1)</f>
        <v>0</v>
      </c>
      <c r="LC2383">
        <f t="shared" ca="1" si="379"/>
        <v>0</v>
      </c>
      <c r="LD2383">
        <f t="shared" ca="1" si="379"/>
        <v>1</v>
      </c>
      <c r="LE2383">
        <f t="shared" ca="1" si="379"/>
        <v>0</v>
      </c>
      <c r="LF2383" s="2" t="e">
        <f t="shared" ca="1" si="380"/>
        <v>#N/A</v>
      </c>
      <c r="LG2383" s="2">
        <f t="shared" ca="1" si="381"/>
        <v>41577</v>
      </c>
      <c r="LH2383" s="2" t="e">
        <f t="shared" ca="1" si="382"/>
        <v>#N/A</v>
      </c>
      <c r="LI2383" t="e">
        <f t="shared" ca="1" si="383"/>
        <v>#N/A</v>
      </c>
      <c r="LJ2383" t="str">
        <f t="shared" ca="1" si="384"/>
        <v>andyagumbaa@gmail.com</v>
      </c>
      <c r="LK2383" t="e">
        <f t="shared" ca="1" si="385"/>
        <v>#N/A</v>
      </c>
      <c r="LL2383" t="str">
        <f t="shared" ca="1" si="377"/>
        <v>Token</v>
      </c>
      <c r="LM2383" t="str">
        <f t="shared" ca="1" si="378"/>
        <v>andyagumbaa@gmail.com</v>
      </c>
      <c r="LN2383" t="e">
        <f ca="1">OFFSET($A2383,,MATCH(OFFSET([2]Keys!C$1,MATCH(Data.Collect1Dump!$LL2383,[2]Keys!$A$2:$A$4,0),),Data.Collect1Dump!$3:$3,0)-1,)</f>
        <v>#VALUE!</v>
      </c>
      <c r="LO2383" s="2" t="e">
        <f t="shared" ca="1" si="386"/>
        <v>#VALUE!</v>
      </c>
    </row>
    <row r="2384" spans="1:327">
      <c r="A2384" t="s">
        <v>11195</v>
      </c>
      <c r="ID2384"/>
      <c r="JD2384" t="s">
        <v>2833</v>
      </c>
      <c r="JE2384" t="s">
        <v>11196</v>
      </c>
      <c r="JF2384" t="s">
        <v>329</v>
      </c>
      <c r="JG2384">
        <v>6900</v>
      </c>
      <c r="JH2384" t="s">
        <v>330</v>
      </c>
      <c r="JR2384" t="s">
        <v>330</v>
      </c>
      <c r="KP2384" t="s">
        <v>330</v>
      </c>
      <c r="KS2384" t="s">
        <v>330</v>
      </c>
      <c r="KV2384" t="s">
        <v>330</v>
      </c>
      <c r="KX2384" t="s">
        <v>329</v>
      </c>
      <c r="KZ2384">
        <f ca="1">OFFSET($A2384,,MATCH([2]Keys!$B$2,Data.Collect1Dump!$3:$3,0)-1)</f>
        <v>0</v>
      </c>
      <c r="LA2384" t="str">
        <f ca="1">OFFSET($A2384,,MATCH([2]Keys!$B$4,Data.Collect1Dump!$3:$3,0)-1)</f>
        <v>andyagumbaa@gmail.com</v>
      </c>
      <c r="LB2384">
        <f ca="1">OFFSET($A2384,,MATCH([2]Keys!$B$3,Data.Collect1Dump!$3:$3,0)-1)</f>
        <v>0</v>
      </c>
      <c r="LC2384">
        <f t="shared" ca="1" si="379"/>
        <v>0</v>
      </c>
      <c r="LD2384">
        <f t="shared" ca="1" si="379"/>
        <v>1</v>
      </c>
      <c r="LE2384">
        <f t="shared" ca="1" si="379"/>
        <v>0</v>
      </c>
      <c r="LF2384" s="2" t="e">
        <f t="shared" ca="1" si="380"/>
        <v>#N/A</v>
      </c>
      <c r="LG2384" s="2">
        <f t="shared" ca="1" si="381"/>
        <v>41578</v>
      </c>
      <c r="LH2384" s="2" t="e">
        <f t="shared" ca="1" si="382"/>
        <v>#N/A</v>
      </c>
      <c r="LI2384" t="e">
        <f t="shared" ca="1" si="383"/>
        <v>#N/A</v>
      </c>
      <c r="LJ2384" t="str">
        <f t="shared" ca="1" si="384"/>
        <v>andyagumbaa@gmail.com</v>
      </c>
      <c r="LK2384" t="e">
        <f t="shared" ca="1" si="385"/>
        <v>#N/A</v>
      </c>
      <c r="LL2384" t="str">
        <f t="shared" ca="1" si="377"/>
        <v>Token</v>
      </c>
      <c r="LM2384" t="str">
        <f t="shared" ca="1" si="378"/>
        <v>andyagumbaa@gmail.com</v>
      </c>
      <c r="LN2384" t="e">
        <f ca="1">OFFSET($A2384,,MATCH(OFFSET([2]Keys!C$1,MATCH(Data.Collect1Dump!$LL2384,[2]Keys!$A$2:$A$4,0),),Data.Collect1Dump!$3:$3,0)-1,)</f>
        <v>#VALUE!</v>
      </c>
      <c r="LO2384" s="2" t="e">
        <f t="shared" ca="1" si="386"/>
        <v>#VALUE!</v>
      </c>
    </row>
    <row r="2385" spans="1:327">
      <c r="A2385" t="s">
        <v>11197</v>
      </c>
      <c r="ID2385"/>
      <c r="JD2385" t="s">
        <v>2833</v>
      </c>
      <c r="JE2385" t="s">
        <v>11198</v>
      </c>
      <c r="JF2385" t="s">
        <v>329</v>
      </c>
      <c r="JG2385">
        <v>7000</v>
      </c>
      <c r="JH2385" t="s">
        <v>330</v>
      </c>
      <c r="JR2385" t="s">
        <v>329</v>
      </c>
      <c r="JS2385" t="s">
        <v>11199</v>
      </c>
      <c r="JX2385" t="b">
        <v>1</v>
      </c>
      <c r="JZ2385" t="b">
        <v>1</v>
      </c>
      <c r="KG2385" t="b">
        <v>1</v>
      </c>
      <c r="KJ2385" t="b">
        <v>1</v>
      </c>
      <c r="KK2385" t="b">
        <v>1</v>
      </c>
      <c r="KP2385" t="s">
        <v>330</v>
      </c>
      <c r="KS2385" t="s">
        <v>330</v>
      </c>
      <c r="KV2385" t="s">
        <v>330</v>
      </c>
      <c r="KX2385" t="s">
        <v>329</v>
      </c>
      <c r="KZ2385">
        <f ca="1">OFFSET($A2385,,MATCH([2]Keys!$B$2,Data.Collect1Dump!$3:$3,0)-1)</f>
        <v>0</v>
      </c>
      <c r="LA2385" t="str">
        <f ca="1">OFFSET($A2385,,MATCH([2]Keys!$B$4,Data.Collect1Dump!$3:$3,0)-1)</f>
        <v>andyagumbaa@gmail.com</v>
      </c>
      <c r="LB2385">
        <f ca="1">OFFSET($A2385,,MATCH([2]Keys!$B$3,Data.Collect1Dump!$3:$3,0)-1)</f>
        <v>0</v>
      </c>
      <c r="LC2385">
        <f t="shared" ca="1" si="379"/>
        <v>0</v>
      </c>
      <c r="LD2385">
        <f t="shared" ca="1" si="379"/>
        <v>1</v>
      </c>
      <c r="LE2385">
        <f t="shared" ca="1" si="379"/>
        <v>0</v>
      </c>
      <c r="LF2385" s="2" t="e">
        <f t="shared" ca="1" si="380"/>
        <v>#N/A</v>
      </c>
      <c r="LG2385" s="2">
        <f t="shared" ca="1" si="381"/>
        <v>41578</v>
      </c>
      <c r="LH2385" s="2" t="e">
        <f t="shared" ca="1" si="382"/>
        <v>#N/A</v>
      </c>
      <c r="LI2385" t="e">
        <f t="shared" ca="1" si="383"/>
        <v>#N/A</v>
      </c>
      <c r="LJ2385" t="str">
        <f t="shared" ca="1" si="384"/>
        <v>andyagumbaa@gmail.com</v>
      </c>
      <c r="LK2385" t="e">
        <f t="shared" ca="1" si="385"/>
        <v>#N/A</v>
      </c>
      <c r="LL2385" t="str">
        <f t="shared" ca="1" si="377"/>
        <v>Token</v>
      </c>
      <c r="LM2385" t="str">
        <f t="shared" ca="1" si="378"/>
        <v>andyagumbaa@gmail.com</v>
      </c>
      <c r="LN2385" t="e">
        <f ca="1">OFFSET($A2385,,MATCH(OFFSET([2]Keys!C$1,MATCH(Data.Collect1Dump!$LL2385,[2]Keys!$A$2:$A$4,0),),Data.Collect1Dump!$3:$3,0)-1,)</f>
        <v>#VALUE!</v>
      </c>
      <c r="LO2385" s="2" t="e">
        <f t="shared" ca="1" si="386"/>
        <v>#VALUE!</v>
      </c>
    </row>
    <row r="2386" spans="1:327">
      <c r="A2386" t="s">
        <v>11200</v>
      </c>
      <c r="ID2386"/>
      <c r="JD2386" t="s">
        <v>2833</v>
      </c>
      <c r="JE2386" t="s">
        <v>11201</v>
      </c>
      <c r="JF2386" t="s">
        <v>329</v>
      </c>
      <c r="JG2386">
        <v>7000</v>
      </c>
      <c r="JH2386" t="s">
        <v>330</v>
      </c>
      <c r="JR2386" t="s">
        <v>330</v>
      </c>
      <c r="KP2386" t="s">
        <v>330</v>
      </c>
      <c r="KS2386" t="s">
        <v>330</v>
      </c>
      <c r="KV2386" t="s">
        <v>330</v>
      </c>
      <c r="KX2386" t="s">
        <v>329</v>
      </c>
      <c r="KZ2386">
        <f ca="1">OFFSET($A2386,,MATCH([2]Keys!$B$2,Data.Collect1Dump!$3:$3,0)-1)</f>
        <v>0</v>
      </c>
      <c r="LA2386" t="str">
        <f ca="1">OFFSET($A2386,,MATCH([2]Keys!$B$4,Data.Collect1Dump!$3:$3,0)-1)</f>
        <v>andyagumbaa@gmail.com</v>
      </c>
      <c r="LB2386">
        <f ca="1">OFFSET($A2386,,MATCH([2]Keys!$B$3,Data.Collect1Dump!$3:$3,0)-1)</f>
        <v>0</v>
      </c>
      <c r="LC2386">
        <f t="shared" ca="1" si="379"/>
        <v>0</v>
      </c>
      <c r="LD2386">
        <f t="shared" ca="1" si="379"/>
        <v>1</v>
      </c>
      <c r="LE2386">
        <f t="shared" ca="1" si="379"/>
        <v>0</v>
      </c>
      <c r="LF2386" s="2" t="e">
        <f t="shared" ca="1" si="380"/>
        <v>#N/A</v>
      </c>
      <c r="LG2386" s="2">
        <f t="shared" ca="1" si="381"/>
        <v>41577</v>
      </c>
      <c r="LH2386" s="2" t="e">
        <f t="shared" ca="1" si="382"/>
        <v>#N/A</v>
      </c>
      <c r="LI2386" t="e">
        <f t="shared" ca="1" si="383"/>
        <v>#N/A</v>
      </c>
      <c r="LJ2386" t="str">
        <f t="shared" ca="1" si="384"/>
        <v>andyagumbaa@gmail.com</v>
      </c>
      <c r="LK2386" t="e">
        <f t="shared" ca="1" si="385"/>
        <v>#N/A</v>
      </c>
      <c r="LL2386" t="str">
        <f t="shared" ca="1" si="377"/>
        <v>Token</v>
      </c>
      <c r="LM2386" t="str">
        <f t="shared" ca="1" si="378"/>
        <v>andyagumbaa@gmail.com</v>
      </c>
      <c r="LN2386" t="e">
        <f ca="1">OFFSET($A2386,,MATCH(OFFSET([2]Keys!C$1,MATCH(Data.Collect1Dump!$LL2386,[2]Keys!$A$2:$A$4,0),),Data.Collect1Dump!$3:$3,0)-1,)</f>
        <v>#VALUE!</v>
      </c>
      <c r="LO2386" s="2" t="e">
        <f t="shared" ca="1" si="386"/>
        <v>#VALUE!</v>
      </c>
    </row>
    <row r="2387" spans="1:327">
      <c r="A2387" t="s">
        <v>11202</v>
      </c>
      <c r="ID2387"/>
      <c r="JD2387" t="s">
        <v>2833</v>
      </c>
      <c r="JE2387" t="s">
        <v>11203</v>
      </c>
      <c r="JF2387" t="s">
        <v>329</v>
      </c>
      <c r="JG2387">
        <v>6918</v>
      </c>
      <c r="JH2387" t="s">
        <v>330</v>
      </c>
      <c r="JR2387" t="s">
        <v>330</v>
      </c>
      <c r="KP2387" t="s">
        <v>330</v>
      </c>
      <c r="KS2387" t="s">
        <v>330</v>
      </c>
      <c r="KV2387" t="s">
        <v>330</v>
      </c>
      <c r="KX2387" t="s">
        <v>329</v>
      </c>
      <c r="KZ2387">
        <f ca="1">OFFSET($A2387,,MATCH([2]Keys!$B$2,Data.Collect1Dump!$3:$3,0)-1)</f>
        <v>0</v>
      </c>
      <c r="LA2387" t="str">
        <f ca="1">OFFSET($A2387,,MATCH([2]Keys!$B$4,Data.Collect1Dump!$3:$3,0)-1)</f>
        <v>andyagumbaa@gmail.com</v>
      </c>
      <c r="LB2387">
        <f ca="1">OFFSET($A2387,,MATCH([2]Keys!$B$3,Data.Collect1Dump!$3:$3,0)-1)</f>
        <v>0</v>
      </c>
      <c r="LC2387">
        <f t="shared" ca="1" si="379"/>
        <v>0</v>
      </c>
      <c r="LD2387">
        <f t="shared" ca="1" si="379"/>
        <v>1</v>
      </c>
      <c r="LE2387">
        <f t="shared" ca="1" si="379"/>
        <v>0</v>
      </c>
      <c r="LF2387" s="2" t="e">
        <f t="shared" ca="1" si="380"/>
        <v>#N/A</v>
      </c>
      <c r="LG2387" s="2">
        <f t="shared" ca="1" si="381"/>
        <v>41578</v>
      </c>
      <c r="LH2387" s="2" t="e">
        <f t="shared" ca="1" si="382"/>
        <v>#N/A</v>
      </c>
      <c r="LI2387" t="e">
        <f t="shared" ca="1" si="383"/>
        <v>#N/A</v>
      </c>
      <c r="LJ2387" t="str">
        <f t="shared" ca="1" si="384"/>
        <v>andyagumbaa@gmail.com</v>
      </c>
      <c r="LK2387" t="e">
        <f t="shared" ca="1" si="385"/>
        <v>#N/A</v>
      </c>
      <c r="LL2387" t="str">
        <f t="shared" ca="1" si="377"/>
        <v>Token</v>
      </c>
      <c r="LM2387" t="str">
        <f t="shared" ca="1" si="378"/>
        <v>andyagumbaa@gmail.com</v>
      </c>
      <c r="LN2387" t="e">
        <f ca="1">OFFSET($A2387,,MATCH(OFFSET([2]Keys!C$1,MATCH(Data.Collect1Dump!$LL2387,[2]Keys!$A$2:$A$4,0),),Data.Collect1Dump!$3:$3,0)-1,)</f>
        <v>#VALUE!</v>
      </c>
      <c r="LO2387" s="2" t="e">
        <f t="shared" ca="1" si="386"/>
        <v>#VALUE!</v>
      </c>
    </row>
    <row r="2388" spans="1:327">
      <c r="A2388" t="s">
        <v>11204</v>
      </c>
      <c r="ID2388"/>
      <c r="JD2388" t="s">
        <v>5651</v>
      </c>
      <c r="JE2388" t="s">
        <v>11205</v>
      </c>
      <c r="JF2388" t="s">
        <v>329</v>
      </c>
      <c r="JG2388">
        <v>7000</v>
      </c>
      <c r="JH2388" t="s">
        <v>330</v>
      </c>
      <c r="JR2388" t="s">
        <v>330</v>
      </c>
      <c r="KP2388" t="s">
        <v>330</v>
      </c>
      <c r="KS2388" t="s">
        <v>330</v>
      </c>
      <c r="KV2388" t="s">
        <v>330</v>
      </c>
      <c r="KX2388" t="s">
        <v>329</v>
      </c>
      <c r="KZ2388">
        <f ca="1">OFFSET($A2388,,MATCH([2]Keys!$B$2,Data.Collect1Dump!$3:$3,0)-1)</f>
        <v>0</v>
      </c>
      <c r="LA2388" t="str">
        <f ca="1">OFFSET($A2388,,MATCH([2]Keys!$B$4,Data.Collect1Dump!$3:$3,0)-1)</f>
        <v>ochiwit@gmail.com</v>
      </c>
      <c r="LB2388">
        <f ca="1">OFFSET($A2388,,MATCH([2]Keys!$B$3,Data.Collect1Dump!$3:$3,0)-1)</f>
        <v>0</v>
      </c>
      <c r="LC2388">
        <f t="shared" ca="1" si="379"/>
        <v>0</v>
      </c>
      <c r="LD2388">
        <f t="shared" ca="1" si="379"/>
        <v>1</v>
      </c>
      <c r="LE2388">
        <f t="shared" ca="1" si="379"/>
        <v>0</v>
      </c>
      <c r="LF2388" s="2" t="e">
        <f t="shared" ca="1" si="380"/>
        <v>#N/A</v>
      </c>
      <c r="LG2388" s="2">
        <f t="shared" ca="1" si="381"/>
        <v>41590</v>
      </c>
      <c r="LH2388" s="2" t="e">
        <f t="shared" ca="1" si="382"/>
        <v>#N/A</v>
      </c>
      <c r="LI2388" t="e">
        <f t="shared" ca="1" si="383"/>
        <v>#N/A</v>
      </c>
      <c r="LJ2388" t="str">
        <f t="shared" ca="1" si="384"/>
        <v>ochiwit@gmail.com</v>
      </c>
      <c r="LK2388" t="e">
        <f t="shared" ca="1" si="385"/>
        <v>#N/A</v>
      </c>
      <c r="LL2388" t="str">
        <f t="shared" ca="1" si="377"/>
        <v>Token</v>
      </c>
      <c r="LM2388" t="str">
        <f t="shared" ca="1" si="378"/>
        <v>ochiwit@gmail.com</v>
      </c>
      <c r="LN2388" t="e">
        <f ca="1">OFFSET($A2388,,MATCH(OFFSET([2]Keys!C$1,MATCH(Data.Collect1Dump!$LL2388,[2]Keys!$A$2:$A$4,0),),Data.Collect1Dump!$3:$3,0)-1,)</f>
        <v>#VALUE!</v>
      </c>
      <c r="LO2388" s="2" t="e">
        <f t="shared" ca="1" si="386"/>
        <v>#VALUE!</v>
      </c>
    </row>
    <row r="2389" spans="1:327">
      <c r="A2389" t="s">
        <v>11206</v>
      </c>
      <c r="ID2389"/>
      <c r="JD2389" t="s">
        <v>5651</v>
      </c>
      <c r="JE2389" t="s">
        <v>11207</v>
      </c>
      <c r="JF2389" t="s">
        <v>329</v>
      </c>
      <c r="JG2389">
        <v>7000</v>
      </c>
      <c r="JH2389" t="s">
        <v>330</v>
      </c>
      <c r="JR2389" t="s">
        <v>329</v>
      </c>
      <c r="JS2389" t="s">
        <v>11208</v>
      </c>
      <c r="JT2389" t="b">
        <v>1</v>
      </c>
      <c r="JU2389" t="b">
        <v>1</v>
      </c>
      <c r="KF2389" t="b">
        <v>1</v>
      </c>
      <c r="KG2389" t="b">
        <v>1</v>
      </c>
      <c r="KJ2389" t="b">
        <v>1</v>
      </c>
      <c r="KP2389" t="s">
        <v>330</v>
      </c>
      <c r="KS2389" t="s">
        <v>330</v>
      </c>
      <c r="KV2389" t="s">
        <v>330</v>
      </c>
      <c r="KX2389" t="s">
        <v>329</v>
      </c>
      <c r="KZ2389">
        <f ca="1">OFFSET($A2389,,MATCH([2]Keys!$B$2,Data.Collect1Dump!$3:$3,0)-1)</f>
        <v>0</v>
      </c>
      <c r="LA2389" t="str">
        <f ca="1">OFFSET($A2389,,MATCH([2]Keys!$B$4,Data.Collect1Dump!$3:$3,0)-1)</f>
        <v>ochiwit@gmail.com</v>
      </c>
      <c r="LB2389">
        <f ca="1">OFFSET($A2389,,MATCH([2]Keys!$B$3,Data.Collect1Dump!$3:$3,0)-1)</f>
        <v>0</v>
      </c>
      <c r="LC2389">
        <f t="shared" ca="1" si="379"/>
        <v>0</v>
      </c>
      <c r="LD2389">
        <f t="shared" ca="1" si="379"/>
        <v>1</v>
      </c>
      <c r="LE2389">
        <f t="shared" ca="1" si="379"/>
        <v>0</v>
      </c>
      <c r="LF2389" s="2" t="e">
        <f t="shared" ca="1" si="380"/>
        <v>#N/A</v>
      </c>
      <c r="LG2389" s="2">
        <f t="shared" ca="1" si="381"/>
        <v>41590</v>
      </c>
      <c r="LH2389" s="2" t="e">
        <f t="shared" ca="1" si="382"/>
        <v>#N/A</v>
      </c>
      <c r="LI2389" t="e">
        <f t="shared" ca="1" si="383"/>
        <v>#N/A</v>
      </c>
      <c r="LJ2389" t="str">
        <f t="shared" ca="1" si="384"/>
        <v>ochiwit@gmail.com</v>
      </c>
      <c r="LK2389" t="e">
        <f t="shared" ca="1" si="385"/>
        <v>#N/A</v>
      </c>
      <c r="LL2389" t="str">
        <f t="shared" ca="1" si="377"/>
        <v>Token</v>
      </c>
      <c r="LM2389" t="str">
        <f t="shared" ca="1" si="378"/>
        <v>ochiwit@gmail.com</v>
      </c>
      <c r="LN2389" t="e">
        <f ca="1">OFFSET($A2389,,MATCH(OFFSET([2]Keys!C$1,MATCH(Data.Collect1Dump!$LL2389,[2]Keys!$A$2:$A$4,0),),Data.Collect1Dump!$3:$3,0)-1,)</f>
        <v>#VALUE!</v>
      </c>
      <c r="LO2389" s="2" t="e">
        <f t="shared" ca="1" si="386"/>
        <v>#VALUE!</v>
      </c>
    </row>
    <row r="2390" spans="1:327">
      <c r="A2390" t="s">
        <v>11209</v>
      </c>
      <c r="ID2390"/>
      <c r="JD2390" t="s">
        <v>5651</v>
      </c>
      <c r="JE2390" t="s">
        <v>11210</v>
      </c>
      <c r="JF2390" t="s">
        <v>329</v>
      </c>
      <c r="JG2390">
        <v>7000</v>
      </c>
      <c r="JH2390" t="s">
        <v>330</v>
      </c>
      <c r="JR2390" t="s">
        <v>330</v>
      </c>
      <c r="KP2390" t="s">
        <v>330</v>
      </c>
      <c r="KS2390" t="s">
        <v>330</v>
      </c>
      <c r="KV2390" t="s">
        <v>330</v>
      </c>
      <c r="KX2390" t="s">
        <v>329</v>
      </c>
      <c r="KZ2390">
        <f ca="1">OFFSET($A2390,,MATCH([2]Keys!$B$2,Data.Collect1Dump!$3:$3,0)-1)</f>
        <v>0</v>
      </c>
      <c r="LA2390" t="str">
        <f ca="1">OFFSET($A2390,,MATCH([2]Keys!$B$4,Data.Collect1Dump!$3:$3,0)-1)</f>
        <v>ochiwit@gmail.com</v>
      </c>
      <c r="LB2390">
        <f ca="1">OFFSET($A2390,,MATCH([2]Keys!$B$3,Data.Collect1Dump!$3:$3,0)-1)</f>
        <v>0</v>
      </c>
      <c r="LC2390">
        <f t="shared" ca="1" si="379"/>
        <v>0</v>
      </c>
      <c r="LD2390">
        <f t="shared" ca="1" si="379"/>
        <v>1</v>
      </c>
      <c r="LE2390">
        <f t="shared" ca="1" si="379"/>
        <v>0</v>
      </c>
      <c r="LF2390" s="2" t="e">
        <f t="shared" ca="1" si="380"/>
        <v>#N/A</v>
      </c>
      <c r="LG2390" s="2">
        <f t="shared" ca="1" si="381"/>
        <v>41590</v>
      </c>
      <c r="LH2390" s="2" t="e">
        <f t="shared" ca="1" si="382"/>
        <v>#N/A</v>
      </c>
      <c r="LI2390" t="e">
        <f t="shared" ca="1" si="383"/>
        <v>#N/A</v>
      </c>
      <c r="LJ2390" t="str">
        <f t="shared" ca="1" si="384"/>
        <v>ochiwit@gmail.com</v>
      </c>
      <c r="LK2390" t="e">
        <f t="shared" ca="1" si="385"/>
        <v>#N/A</v>
      </c>
      <c r="LL2390" t="str">
        <f t="shared" ca="1" si="377"/>
        <v>Token</v>
      </c>
      <c r="LM2390" t="str">
        <f t="shared" ca="1" si="378"/>
        <v>ochiwit@gmail.com</v>
      </c>
      <c r="LN2390" t="e">
        <f ca="1">OFFSET($A2390,,MATCH(OFFSET([2]Keys!C$1,MATCH(Data.Collect1Dump!$LL2390,[2]Keys!$A$2:$A$4,0),),Data.Collect1Dump!$3:$3,0)-1,)</f>
        <v>#VALUE!</v>
      </c>
      <c r="LO2390" s="2" t="e">
        <f t="shared" ca="1" si="386"/>
        <v>#VALUE!</v>
      </c>
    </row>
    <row r="2391" spans="1:327">
      <c r="A2391" t="s">
        <v>11211</v>
      </c>
      <c r="ID2391"/>
      <c r="JD2391" t="s">
        <v>5651</v>
      </c>
      <c r="JE2391" t="s">
        <v>11212</v>
      </c>
      <c r="JF2391" t="s">
        <v>329</v>
      </c>
      <c r="JG2391">
        <v>7000</v>
      </c>
      <c r="JH2391" t="s">
        <v>330</v>
      </c>
      <c r="JR2391" t="s">
        <v>330</v>
      </c>
      <c r="KP2391" t="s">
        <v>330</v>
      </c>
      <c r="KS2391" t="s">
        <v>330</v>
      </c>
      <c r="KV2391" t="s">
        <v>330</v>
      </c>
      <c r="KX2391" t="s">
        <v>329</v>
      </c>
      <c r="KZ2391">
        <f ca="1">OFFSET($A2391,,MATCH([2]Keys!$B$2,Data.Collect1Dump!$3:$3,0)-1)</f>
        <v>0</v>
      </c>
      <c r="LA2391" t="str">
        <f ca="1">OFFSET($A2391,,MATCH([2]Keys!$B$4,Data.Collect1Dump!$3:$3,0)-1)</f>
        <v>ochiwit@gmail.com</v>
      </c>
      <c r="LB2391">
        <f ca="1">OFFSET($A2391,,MATCH([2]Keys!$B$3,Data.Collect1Dump!$3:$3,0)-1)</f>
        <v>0</v>
      </c>
      <c r="LC2391">
        <f t="shared" ca="1" si="379"/>
        <v>0</v>
      </c>
      <c r="LD2391">
        <f t="shared" ca="1" si="379"/>
        <v>1</v>
      </c>
      <c r="LE2391">
        <f t="shared" ca="1" si="379"/>
        <v>0</v>
      </c>
      <c r="LF2391" s="2" t="e">
        <f t="shared" ca="1" si="380"/>
        <v>#N/A</v>
      </c>
      <c r="LG2391" s="2">
        <f t="shared" ca="1" si="381"/>
        <v>41589</v>
      </c>
      <c r="LH2391" s="2" t="e">
        <f t="shared" ca="1" si="382"/>
        <v>#N/A</v>
      </c>
      <c r="LI2391" t="e">
        <f t="shared" ca="1" si="383"/>
        <v>#N/A</v>
      </c>
      <c r="LJ2391" t="str">
        <f t="shared" ca="1" si="384"/>
        <v>ochiwit@gmail.com</v>
      </c>
      <c r="LK2391" t="e">
        <f t="shared" ca="1" si="385"/>
        <v>#N/A</v>
      </c>
      <c r="LL2391" t="str">
        <f t="shared" ca="1" si="377"/>
        <v>Token</v>
      </c>
      <c r="LM2391" t="str">
        <f t="shared" ca="1" si="378"/>
        <v>ochiwit@gmail.com</v>
      </c>
      <c r="LN2391" t="e">
        <f ca="1">OFFSET($A2391,,MATCH(OFFSET([2]Keys!C$1,MATCH(Data.Collect1Dump!$LL2391,[2]Keys!$A$2:$A$4,0),),Data.Collect1Dump!$3:$3,0)-1,)</f>
        <v>#VALUE!</v>
      </c>
      <c r="LO2391" s="2" t="e">
        <f t="shared" ca="1" si="386"/>
        <v>#VALUE!</v>
      </c>
    </row>
    <row r="2392" spans="1:327">
      <c r="A2392" t="s">
        <v>11213</v>
      </c>
      <c r="ID2392"/>
      <c r="JD2392" t="s">
        <v>5651</v>
      </c>
      <c r="JE2392" t="s">
        <v>11214</v>
      </c>
      <c r="JF2392" t="s">
        <v>329</v>
      </c>
      <c r="JG2392">
        <v>7000</v>
      </c>
      <c r="JH2392" t="s">
        <v>330</v>
      </c>
      <c r="JR2392" t="s">
        <v>330</v>
      </c>
      <c r="KP2392" t="s">
        <v>330</v>
      </c>
      <c r="KS2392" t="s">
        <v>330</v>
      </c>
      <c r="KV2392" t="s">
        <v>330</v>
      </c>
      <c r="KX2392" t="s">
        <v>329</v>
      </c>
      <c r="KZ2392">
        <f ca="1">OFFSET($A2392,,MATCH([2]Keys!$B$2,Data.Collect1Dump!$3:$3,0)-1)</f>
        <v>0</v>
      </c>
      <c r="LA2392" t="str">
        <f ca="1">OFFSET($A2392,,MATCH([2]Keys!$B$4,Data.Collect1Dump!$3:$3,0)-1)</f>
        <v>ochiwit@gmail.com</v>
      </c>
      <c r="LB2392">
        <f ca="1">OFFSET($A2392,,MATCH([2]Keys!$B$3,Data.Collect1Dump!$3:$3,0)-1)</f>
        <v>0</v>
      </c>
      <c r="LC2392">
        <f t="shared" ca="1" si="379"/>
        <v>0</v>
      </c>
      <c r="LD2392">
        <f t="shared" ca="1" si="379"/>
        <v>1</v>
      </c>
      <c r="LE2392">
        <f t="shared" ca="1" si="379"/>
        <v>0</v>
      </c>
      <c r="LF2392" s="2" t="e">
        <f t="shared" ca="1" si="380"/>
        <v>#N/A</v>
      </c>
      <c r="LG2392" s="2">
        <f t="shared" ca="1" si="381"/>
        <v>41613</v>
      </c>
      <c r="LH2392" s="2" t="e">
        <f t="shared" ca="1" si="382"/>
        <v>#N/A</v>
      </c>
      <c r="LI2392" t="e">
        <f t="shared" ca="1" si="383"/>
        <v>#N/A</v>
      </c>
      <c r="LJ2392" t="str">
        <f t="shared" ca="1" si="384"/>
        <v>ochiwit@gmail.com</v>
      </c>
      <c r="LK2392" t="e">
        <f t="shared" ca="1" si="385"/>
        <v>#N/A</v>
      </c>
      <c r="LL2392" t="str">
        <f t="shared" ca="1" si="377"/>
        <v>Token</v>
      </c>
      <c r="LM2392" t="str">
        <f t="shared" ca="1" si="378"/>
        <v>ochiwit@gmail.com</v>
      </c>
      <c r="LN2392" t="e">
        <f ca="1">OFFSET($A2392,,MATCH(OFFSET([2]Keys!C$1,MATCH(Data.Collect1Dump!$LL2392,[2]Keys!$A$2:$A$4,0),),Data.Collect1Dump!$3:$3,0)-1,)</f>
        <v>#VALUE!</v>
      </c>
      <c r="LO2392" s="2" t="e">
        <f t="shared" ca="1" si="386"/>
        <v>#VALUE!</v>
      </c>
    </row>
    <row r="2393" spans="1:327">
      <c r="A2393" t="s">
        <v>11215</v>
      </c>
      <c r="ID2393"/>
      <c r="JD2393" t="s">
        <v>350</v>
      </c>
      <c r="JE2393" t="s">
        <v>11216</v>
      </c>
      <c r="JF2393" t="s">
        <v>329</v>
      </c>
      <c r="JG2393">
        <v>7000</v>
      </c>
      <c r="JH2393" t="s">
        <v>330</v>
      </c>
      <c r="JR2393" t="s">
        <v>330</v>
      </c>
      <c r="KP2393" t="s">
        <v>330</v>
      </c>
      <c r="KS2393" t="s">
        <v>330</v>
      </c>
      <c r="KV2393" t="s">
        <v>330</v>
      </c>
      <c r="KX2393" t="s">
        <v>329</v>
      </c>
      <c r="KZ2393">
        <f ca="1">OFFSET($A2393,,MATCH([2]Keys!$B$2,Data.Collect1Dump!$3:$3,0)-1)</f>
        <v>0</v>
      </c>
      <c r="LA2393" t="str">
        <f ca="1">OFFSET($A2393,,MATCH([2]Keys!$B$4,Data.Collect1Dump!$3:$3,0)-1)</f>
        <v>andrew.agumba@givedirectly.org</v>
      </c>
      <c r="LB2393">
        <f ca="1">OFFSET($A2393,,MATCH([2]Keys!$B$3,Data.Collect1Dump!$3:$3,0)-1)</f>
        <v>0</v>
      </c>
      <c r="LC2393">
        <f t="shared" ca="1" si="379"/>
        <v>0</v>
      </c>
      <c r="LD2393">
        <f t="shared" ca="1" si="379"/>
        <v>1</v>
      </c>
      <c r="LE2393">
        <f t="shared" ca="1" si="379"/>
        <v>0</v>
      </c>
      <c r="LF2393" s="2" t="e">
        <f t="shared" ca="1" si="380"/>
        <v>#N/A</v>
      </c>
      <c r="LG2393" s="2">
        <f t="shared" ca="1" si="381"/>
        <v>41617</v>
      </c>
      <c r="LH2393" s="2" t="e">
        <f t="shared" ca="1" si="382"/>
        <v>#N/A</v>
      </c>
      <c r="LI2393" t="e">
        <f t="shared" ca="1" si="383"/>
        <v>#N/A</v>
      </c>
      <c r="LJ2393" t="str">
        <f t="shared" ca="1" si="384"/>
        <v>andrew.agumba@givedirectly.org</v>
      </c>
      <c r="LK2393" t="e">
        <f t="shared" ca="1" si="385"/>
        <v>#N/A</v>
      </c>
      <c r="LL2393" t="str">
        <f t="shared" ca="1" si="377"/>
        <v>Token</v>
      </c>
      <c r="LM2393" t="str">
        <f t="shared" ca="1" si="378"/>
        <v>andrew.agumba@givedirectly.org</v>
      </c>
      <c r="LN2393" t="e">
        <f ca="1">OFFSET($A2393,,MATCH(OFFSET([2]Keys!C$1,MATCH(Data.Collect1Dump!$LL2393,[2]Keys!$A$2:$A$4,0),),Data.Collect1Dump!$3:$3,0)-1,)</f>
        <v>#VALUE!</v>
      </c>
      <c r="LO2393" s="2" t="e">
        <f t="shared" ca="1" si="386"/>
        <v>#VALUE!</v>
      </c>
    </row>
    <row r="2394" spans="1:327">
      <c r="A2394" t="s">
        <v>11217</v>
      </c>
      <c r="B2394" t="s">
        <v>1437</v>
      </c>
      <c r="C2394" t="s">
        <v>11218</v>
      </c>
      <c r="K2394">
        <v>1</v>
      </c>
      <c r="L2394" t="s">
        <v>329</v>
      </c>
      <c r="M2394" t="s">
        <v>329</v>
      </c>
      <c r="N2394">
        <v>39900</v>
      </c>
      <c r="O2394" t="s">
        <v>329</v>
      </c>
      <c r="T2394" t="s">
        <v>330</v>
      </c>
      <c r="V2394" t="s">
        <v>329</v>
      </c>
      <c r="X2394">
        <v>3</v>
      </c>
      <c r="Y2394">
        <v>5000</v>
      </c>
      <c r="Z2394">
        <v>999</v>
      </c>
      <c r="AA2394">
        <v>20000</v>
      </c>
      <c r="AB2394">
        <v>999</v>
      </c>
      <c r="AC2394">
        <v>14000</v>
      </c>
      <c r="AD2394">
        <v>999</v>
      </c>
      <c r="AS2394" t="b">
        <v>1</v>
      </c>
      <c r="AV2394" t="b">
        <v>1</v>
      </c>
      <c r="AX2394" t="b">
        <v>1</v>
      </c>
      <c r="BL2394" t="s">
        <v>329</v>
      </c>
      <c r="BM2394" t="s">
        <v>11219</v>
      </c>
      <c r="BN2394" t="s">
        <v>330</v>
      </c>
      <c r="BR2394" t="b">
        <v>1</v>
      </c>
      <c r="BU2394" t="b">
        <v>1</v>
      </c>
      <c r="BZ2394" t="b">
        <v>1</v>
      </c>
      <c r="CF2394" t="b">
        <v>1</v>
      </c>
      <c r="CI2394" t="b">
        <v>1</v>
      </c>
      <c r="CK2394">
        <v>5000</v>
      </c>
      <c r="CN2394">
        <v>12750</v>
      </c>
      <c r="CS2394">
        <v>4700</v>
      </c>
      <c r="CY2394">
        <v>1260</v>
      </c>
      <c r="DB2394">
        <v>2700</v>
      </c>
      <c r="DC2394" t="s">
        <v>329</v>
      </c>
      <c r="DD2394" t="b">
        <v>1</v>
      </c>
      <c r="DE2394" t="b">
        <v>1</v>
      </c>
      <c r="DL2394" t="b">
        <v>1</v>
      </c>
      <c r="DM2394" t="b">
        <v>1</v>
      </c>
      <c r="DR2394" t="s">
        <v>329</v>
      </c>
      <c r="DV2394" t="b">
        <v>1</v>
      </c>
      <c r="EL2394" t="s">
        <v>330</v>
      </c>
      <c r="EN2394" t="s">
        <v>329</v>
      </c>
      <c r="EO2394" t="s">
        <v>11220</v>
      </c>
      <c r="EP2394" t="s">
        <v>329</v>
      </c>
      <c r="EQ2394" t="s">
        <v>11221</v>
      </c>
      <c r="ER2394" t="b">
        <v>1</v>
      </c>
      <c r="EU2394" t="b">
        <v>1</v>
      </c>
      <c r="EX2394" t="b">
        <v>1</v>
      </c>
      <c r="FD2394" t="b">
        <v>1</v>
      </c>
      <c r="FH2394" t="b">
        <v>1</v>
      </c>
      <c r="FN2394" t="s">
        <v>330</v>
      </c>
      <c r="GJ2394" t="s">
        <v>330</v>
      </c>
      <c r="GW2394" t="s">
        <v>330</v>
      </c>
      <c r="GZ2394" t="s">
        <v>330</v>
      </c>
      <c r="HC2394" t="s">
        <v>330</v>
      </c>
      <c r="HE2394" t="s">
        <v>330</v>
      </c>
      <c r="HG2394" t="s">
        <v>526</v>
      </c>
      <c r="HH2394" t="s">
        <v>329</v>
      </c>
      <c r="HI2394" t="s">
        <v>330</v>
      </c>
      <c r="HJ2394" t="s">
        <v>330</v>
      </c>
      <c r="HK2394" t="b">
        <v>1</v>
      </c>
      <c r="HO2394" t="s">
        <v>337</v>
      </c>
      <c r="HP2394" t="s">
        <v>11222</v>
      </c>
      <c r="HQ2394" t="s">
        <v>339</v>
      </c>
      <c r="HR2394" t="s">
        <v>11223</v>
      </c>
      <c r="HS2394" t="s">
        <v>11224</v>
      </c>
      <c r="HU2394" t="b">
        <v>1</v>
      </c>
      <c r="HX2394" t="b">
        <v>1</v>
      </c>
      <c r="ID2394"/>
      <c r="JD2394" t="s">
        <v>4392</v>
      </c>
      <c r="JE2394" t="s">
        <v>11225</v>
      </c>
      <c r="JF2394" t="s">
        <v>329</v>
      </c>
      <c r="JG2394">
        <v>7000</v>
      </c>
      <c r="JH2394" t="s">
        <v>330</v>
      </c>
      <c r="JR2394" t="s">
        <v>330</v>
      </c>
      <c r="KP2394" t="s">
        <v>330</v>
      </c>
      <c r="KS2394" t="s">
        <v>330</v>
      </c>
      <c r="KV2394" t="s">
        <v>330</v>
      </c>
      <c r="KX2394" t="s">
        <v>329</v>
      </c>
      <c r="KZ2394" t="str">
        <f ca="1">OFFSET($A2394,,MATCH([2]Keys!$B$2,Data.Collect1Dump!$3:$3,0)-1)</f>
        <v>michael.otieno@givedirectly.org</v>
      </c>
      <c r="LA2394" t="str">
        <f ca="1">OFFSET($A2394,,MATCH([2]Keys!$B$4,Data.Collect1Dump!$3:$3,0)-1)</f>
        <v>ezekielogadho@gmail.com</v>
      </c>
      <c r="LB2394">
        <f ca="1">OFFSET($A2394,,MATCH([2]Keys!$B$3,Data.Collect1Dump!$3:$3,0)-1)</f>
        <v>0</v>
      </c>
      <c r="LC2394">
        <f t="shared" ca="1" si="379"/>
        <v>1</v>
      </c>
      <c r="LD2394">
        <f t="shared" ca="1" si="379"/>
        <v>1</v>
      </c>
      <c r="LE2394">
        <f t="shared" ca="1" si="379"/>
        <v>0</v>
      </c>
      <c r="LF2394" s="2">
        <f t="shared" ca="1" si="380"/>
        <v>41682</v>
      </c>
      <c r="LG2394" s="2">
        <f t="shared" ca="1" si="381"/>
        <v>41722</v>
      </c>
      <c r="LH2394" s="2" t="e">
        <f t="shared" ca="1" si="382"/>
        <v>#N/A</v>
      </c>
      <c r="LI2394" t="str">
        <f t="shared" ca="1" si="383"/>
        <v>michael.otieno@givedirectly.org</v>
      </c>
      <c r="LJ2394" t="str">
        <f t="shared" ca="1" si="384"/>
        <v>ezekielogadho@gmail.com</v>
      </c>
      <c r="LK2394" t="e">
        <f t="shared" ca="1" si="385"/>
        <v>#N/A</v>
      </c>
      <c r="LL2394" t="str">
        <f t="shared" ca="1" si="377"/>
        <v>Lump Sum</v>
      </c>
      <c r="LM2394" t="str">
        <f t="shared" ca="1" si="378"/>
        <v>michael.otieno@givedirectly.org</v>
      </c>
      <c r="LN2394" t="e">
        <f ca="1">OFFSET($A2394,,MATCH(OFFSET([2]Keys!C$1,MATCH(Data.Collect1Dump!$LL2394,[2]Keys!$A$2:$A$4,0),),Data.Collect1Dump!$3:$3,0)-1,)</f>
        <v>#VALUE!</v>
      </c>
      <c r="LO2394" s="2" t="e">
        <f t="shared" ca="1" si="386"/>
        <v>#VALUE!</v>
      </c>
    </row>
    <row r="2395" spans="1:327">
      <c r="A2395" t="s">
        <v>11226</v>
      </c>
      <c r="B2395" t="s">
        <v>1437</v>
      </c>
      <c r="C2395" t="s">
        <v>11227</v>
      </c>
      <c r="K2395">
        <v>1</v>
      </c>
      <c r="L2395" t="s">
        <v>329</v>
      </c>
      <c r="M2395" t="s">
        <v>329</v>
      </c>
      <c r="N2395">
        <v>38150</v>
      </c>
      <c r="O2395" t="s">
        <v>329</v>
      </c>
      <c r="T2395" t="s">
        <v>330</v>
      </c>
      <c r="V2395" t="s">
        <v>329</v>
      </c>
      <c r="X2395">
        <v>1</v>
      </c>
      <c r="Y2395">
        <v>38100</v>
      </c>
      <c r="Z2395">
        <v>999</v>
      </c>
      <c r="AV2395" t="b">
        <v>1</v>
      </c>
      <c r="BL2395" t="s">
        <v>329</v>
      </c>
      <c r="BM2395" t="s">
        <v>11228</v>
      </c>
      <c r="BN2395" t="s">
        <v>330</v>
      </c>
      <c r="BR2395" t="b">
        <v>1</v>
      </c>
      <c r="BU2395" t="b">
        <v>1</v>
      </c>
      <c r="CK2395">
        <v>9000</v>
      </c>
      <c r="CN2395">
        <v>29000</v>
      </c>
      <c r="DC2395" t="s">
        <v>329</v>
      </c>
      <c r="DD2395" t="b">
        <v>1</v>
      </c>
      <c r="DE2395" t="b">
        <v>1</v>
      </c>
      <c r="DL2395" t="b">
        <v>1</v>
      </c>
      <c r="DM2395" t="b">
        <v>1</v>
      </c>
      <c r="DR2395" t="s">
        <v>330</v>
      </c>
      <c r="EN2395" t="s">
        <v>330</v>
      </c>
      <c r="EP2395" t="s">
        <v>329</v>
      </c>
      <c r="EQ2395" t="s">
        <v>11229</v>
      </c>
      <c r="ES2395" t="b">
        <v>1</v>
      </c>
      <c r="FE2395" t="b">
        <v>1</v>
      </c>
      <c r="FH2395" t="b">
        <v>1</v>
      </c>
      <c r="FN2395" t="s">
        <v>330</v>
      </c>
      <c r="GJ2395" t="s">
        <v>330</v>
      </c>
      <c r="GW2395" t="s">
        <v>330</v>
      </c>
      <c r="GZ2395" t="s">
        <v>330</v>
      </c>
      <c r="HC2395" t="s">
        <v>330</v>
      </c>
      <c r="HE2395" t="s">
        <v>330</v>
      </c>
      <c r="HG2395" t="s">
        <v>526</v>
      </c>
      <c r="HH2395" t="s">
        <v>329</v>
      </c>
      <c r="HI2395" t="s">
        <v>329</v>
      </c>
      <c r="HJ2395" t="s">
        <v>330</v>
      </c>
      <c r="HM2395" t="b">
        <v>1</v>
      </c>
      <c r="HP2395" t="s">
        <v>11230</v>
      </c>
      <c r="HR2395" t="s">
        <v>11231</v>
      </c>
      <c r="HS2395" t="s">
        <v>11232</v>
      </c>
      <c r="HU2395" t="b">
        <v>1</v>
      </c>
      <c r="ID2395"/>
      <c r="JD2395" t="s">
        <v>5651</v>
      </c>
      <c r="JE2395" t="s">
        <v>11233</v>
      </c>
      <c r="JF2395" t="s">
        <v>329</v>
      </c>
      <c r="JG2395">
        <v>7000</v>
      </c>
      <c r="JH2395" t="s">
        <v>330</v>
      </c>
      <c r="JR2395" t="s">
        <v>330</v>
      </c>
      <c r="KP2395" t="s">
        <v>330</v>
      </c>
      <c r="KS2395" t="s">
        <v>330</v>
      </c>
      <c r="KV2395" t="s">
        <v>330</v>
      </c>
      <c r="KX2395" t="s">
        <v>329</v>
      </c>
      <c r="KZ2395" t="str">
        <f ca="1">OFFSET($A2395,,MATCH([2]Keys!$B$2,Data.Collect1Dump!$3:$3,0)-1)</f>
        <v>michael.otieno@givedirectly.org</v>
      </c>
      <c r="LA2395" t="str">
        <f ca="1">OFFSET($A2395,,MATCH([2]Keys!$B$4,Data.Collect1Dump!$3:$3,0)-1)</f>
        <v>ochiwit@gmail.com</v>
      </c>
      <c r="LB2395">
        <f ca="1">OFFSET($A2395,,MATCH([2]Keys!$B$3,Data.Collect1Dump!$3:$3,0)-1)</f>
        <v>0</v>
      </c>
      <c r="LC2395">
        <f t="shared" ca="1" si="379"/>
        <v>1</v>
      </c>
      <c r="LD2395">
        <f t="shared" ca="1" si="379"/>
        <v>1</v>
      </c>
      <c r="LE2395">
        <f t="shared" ca="1" si="379"/>
        <v>0</v>
      </c>
      <c r="LF2395" s="2">
        <f t="shared" ca="1" si="380"/>
        <v>41682</v>
      </c>
      <c r="LG2395" s="2">
        <f t="shared" ca="1" si="381"/>
        <v>41580</v>
      </c>
      <c r="LH2395" s="2" t="e">
        <f t="shared" ca="1" si="382"/>
        <v>#N/A</v>
      </c>
      <c r="LI2395" t="str">
        <f t="shared" ca="1" si="383"/>
        <v>michael.otieno@givedirectly.org</v>
      </c>
      <c r="LJ2395" t="str">
        <f t="shared" ca="1" si="384"/>
        <v>ochiwit@gmail.com</v>
      </c>
      <c r="LK2395" t="e">
        <f t="shared" ca="1" si="385"/>
        <v>#N/A</v>
      </c>
      <c r="LL2395" t="str">
        <f t="shared" ca="1" si="377"/>
        <v>Lump Sum</v>
      </c>
      <c r="LM2395" t="str">
        <f t="shared" ca="1" si="378"/>
        <v>michael.otieno@givedirectly.org</v>
      </c>
      <c r="LN2395" t="e">
        <f ca="1">OFFSET($A2395,,MATCH(OFFSET([2]Keys!C$1,MATCH(Data.Collect1Dump!$LL2395,[2]Keys!$A$2:$A$4,0),),Data.Collect1Dump!$3:$3,0)-1,)</f>
        <v>#VALUE!</v>
      </c>
      <c r="LO2395" s="2" t="e">
        <f t="shared" ca="1" si="386"/>
        <v>#VALUE!</v>
      </c>
    </row>
    <row r="2396" spans="1:327">
      <c r="A2396" t="s">
        <v>11234</v>
      </c>
      <c r="B2396" t="s">
        <v>1437</v>
      </c>
      <c r="C2396" t="s">
        <v>11235</v>
      </c>
      <c r="K2396">
        <v>1</v>
      </c>
      <c r="L2396" t="s">
        <v>329</v>
      </c>
      <c r="M2396" t="s">
        <v>329</v>
      </c>
      <c r="N2396">
        <v>39000</v>
      </c>
      <c r="O2396" t="s">
        <v>329</v>
      </c>
      <c r="T2396" t="s">
        <v>330</v>
      </c>
      <c r="V2396" t="s">
        <v>329</v>
      </c>
      <c r="X2396">
        <v>2</v>
      </c>
      <c r="Y2396">
        <v>19000</v>
      </c>
      <c r="Z2396">
        <v>999</v>
      </c>
      <c r="AA2396">
        <v>20000</v>
      </c>
      <c r="AB2396">
        <v>999</v>
      </c>
      <c r="AV2396" t="b">
        <v>1</v>
      </c>
      <c r="AX2396" t="b">
        <v>1</v>
      </c>
      <c r="BA2396" t="b">
        <v>1</v>
      </c>
      <c r="BL2396" t="s">
        <v>329</v>
      </c>
      <c r="BM2396" t="s">
        <v>11236</v>
      </c>
      <c r="BN2396" t="s">
        <v>330</v>
      </c>
      <c r="BR2396" t="b">
        <v>1</v>
      </c>
      <c r="BZ2396" t="b">
        <v>1</v>
      </c>
      <c r="CK2396">
        <v>400</v>
      </c>
      <c r="CS2396">
        <v>35000</v>
      </c>
      <c r="DC2396" t="s">
        <v>329</v>
      </c>
      <c r="DD2396" t="b">
        <v>1</v>
      </c>
      <c r="DE2396" t="b">
        <v>1</v>
      </c>
      <c r="DL2396" t="b">
        <v>1</v>
      </c>
      <c r="DM2396" t="b">
        <v>1</v>
      </c>
      <c r="DR2396" t="s">
        <v>329</v>
      </c>
      <c r="DV2396" t="b">
        <v>1</v>
      </c>
      <c r="EL2396" t="s">
        <v>330</v>
      </c>
      <c r="EN2396" t="s">
        <v>330</v>
      </c>
      <c r="EP2396" t="s">
        <v>329</v>
      </c>
      <c r="EQ2396" t="s">
        <v>11237</v>
      </c>
      <c r="ER2396" t="b">
        <v>1</v>
      </c>
      <c r="EX2396" t="b">
        <v>1</v>
      </c>
      <c r="FD2396" t="b">
        <v>1</v>
      </c>
      <c r="FH2396" t="b">
        <v>1</v>
      </c>
      <c r="FN2396" t="s">
        <v>330</v>
      </c>
      <c r="GJ2396" t="s">
        <v>330</v>
      </c>
      <c r="GW2396" t="s">
        <v>330</v>
      </c>
      <c r="HC2396" t="s">
        <v>330</v>
      </c>
      <c r="HE2396" t="s">
        <v>330</v>
      </c>
      <c r="HG2396" t="s">
        <v>336</v>
      </c>
      <c r="HH2396" t="s">
        <v>329</v>
      </c>
      <c r="HI2396" t="s">
        <v>330</v>
      </c>
      <c r="HJ2396" t="s">
        <v>330</v>
      </c>
      <c r="HK2396" t="b">
        <v>1</v>
      </c>
      <c r="HO2396" t="s">
        <v>510</v>
      </c>
      <c r="HP2396" t="s">
        <v>11238</v>
      </c>
      <c r="HQ2396" t="s">
        <v>339</v>
      </c>
      <c r="HR2396" t="s">
        <v>11239</v>
      </c>
      <c r="HS2396" t="s">
        <v>11240</v>
      </c>
      <c r="HU2396" t="b">
        <v>1</v>
      </c>
      <c r="HX2396" t="b">
        <v>1</v>
      </c>
      <c r="IA2396" t="b">
        <v>1</v>
      </c>
      <c r="ID2396"/>
      <c r="JD2396" t="s">
        <v>5651</v>
      </c>
      <c r="JE2396" t="s">
        <v>11241</v>
      </c>
      <c r="JF2396" t="s">
        <v>329</v>
      </c>
      <c r="JG2396">
        <v>6918</v>
      </c>
      <c r="JH2396" t="s">
        <v>330</v>
      </c>
      <c r="JR2396" t="s">
        <v>330</v>
      </c>
      <c r="KP2396" t="s">
        <v>330</v>
      </c>
      <c r="KS2396" t="s">
        <v>330</v>
      </c>
      <c r="KV2396" t="s">
        <v>330</v>
      </c>
      <c r="KX2396" t="s">
        <v>329</v>
      </c>
      <c r="KZ2396" t="str">
        <f ca="1">OFFSET($A2396,,MATCH([2]Keys!$B$2,Data.Collect1Dump!$3:$3,0)-1)</f>
        <v>michael.otieno@givedirectly.org</v>
      </c>
      <c r="LA2396" t="str">
        <f ca="1">OFFSET($A2396,,MATCH([2]Keys!$B$4,Data.Collect1Dump!$3:$3,0)-1)</f>
        <v>ochiwit@gmail.com</v>
      </c>
      <c r="LB2396">
        <f ca="1">OFFSET($A2396,,MATCH([2]Keys!$B$3,Data.Collect1Dump!$3:$3,0)-1)</f>
        <v>0</v>
      </c>
      <c r="LC2396">
        <f t="shared" ca="1" si="379"/>
        <v>1</v>
      </c>
      <c r="LD2396">
        <f t="shared" ca="1" si="379"/>
        <v>1</v>
      </c>
      <c r="LE2396">
        <f t="shared" ca="1" si="379"/>
        <v>0</v>
      </c>
      <c r="LF2396" s="2">
        <f t="shared" ca="1" si="380"/>
        <v>41682</v>
      </c>
      <c r="LG2396" s="2">
        <f t="shared" ca="1" si="381"/>
        <v>41576</v>
      </c>
      <c r="LH2396" s="2" t="e">
        <f t="shared" ca="1" si="382"/>
        <v>#N/A</v>
      </c>
      <c r="LI2396" t="str">
        <f t="shared" ca="1" si="383"/>
        <v>michael.otieno@givedirectly.org</v>
      </c>
      <c r="LJ2396" t="str">
        <f t="shared" ca="1" si="384"/>
        <v>ochiwit@gmail.com</v>
      </c>
      <c r="LK2396" t="e">
        <f t="shared" ca="1" si="385"/>
        <v>#N/A</v>
      </c>
      <c r="LL2396" t="str">
        <f t="shared" ca="1" si="377"/>
        <v>Lump Sum</v>
      </c>
      <c r="LM2396" t="str">
        <f t="shared" ca="1" si="378"/>
        <v>michael.otieno@givedirectly.org</v>
      </c>
      <c r="LN2396" t="e">
        <f ca="1">OFFSET($A2396,,MATCH(OFFSET([2]Keys!C$1,MATCH(Data.Collect1Dump!$LL2396,[2]Keys!$A$2:$A$4,0),),Data.Collect1Dump!$3:$3,0)-1,)</f>
        <v>#VALUE!</v>
      </c>
      <c r="LO2396" s="2" t="e">
        <f t="shared" ca="1" si="386"/>
        <v>#VALUE!</v>
      </c>
    </row>
    <row r="2397" spans="1:327">
      <c r="A2397" t="s">
        <v>11242</v>
      </c>
      <c r="ID2397"/>
      <c r="JD2397" t="s">
        <v>5651</v>
      </c>
      <c r="JE2397" t="s">
        <v>11243</v>
      </c>
      <c r="JF2397" t="s">
        <v>329</v>
      </c>
      <c r="JG2397">
        <v>7000</v>
      </c>
      <c r="JH2397" t="s">
        <v>330</v>
      </c>
      <c r="JR2397" t="s">
        <v>329</v>
      </c>
      <c r="JS2397" t="s">
        <v>11244</v>
      </c>
      <c r="KD2397" t="b">
        <v>1</v>
      </c>
      <c r="KE2397" t="b">
        <v>1</v>
      </c>
      <c r="KK2397" t="b">
        <v>1</v>
      </c>
      <c r="KP2397" t="s">
        <v>330</v>
      </c>
      <c r="KS2397" t="s">
        <v>330</v>
      </c>
      <c r="KV2397" t="s">
        <v>330</v>
      </c>
      <c r="KX2397" t="s">
        <v>329</v>
      </c>
      <c r="KZ2397">
        <f ca="1">OFFSET($A2397,,MATCH([2]Keys!$B$2,Data.Collect1Dump!$3:$3,0)-1)</f>
        <v>0</v>
      </c>
      <c r="LA2397" t="str">
        <f ca="1">OFFSET($A2397,,MATCH([2]Keys!$B$4,Data.Collect1Dump!$3:$3,0)-1)</f>
        <v>ochiwit@gmail.com</v>
      </c>
      <c r="LB2397">
        <f ca="1">OFFSET($A2397,,MATCH([2]Keys!$B$3,Data.Collect1Dump!$3:$3,0)-1)</f>
        <v>0</v>
      </c>
      <c r="LC2397">
        <f t="shared" ca="1" si="379"/>
        <v>0</v>
      </c>
      <c r="LD2397">
        <f t="shared" ca="1" si="379"/>
        <v>1</v>
      </c>
      <c r="LE2397">
        <f t="shared" ca="1" si="379"/>
        <v>0</v>
      </c>
      <c r="LF2397" s="2" t="e">
        <f t="shared" ca="1" si="380"/>
        <v>#N/A</v>
      </c>
      <c r="LG2397" s="2">
        <f t="shared" ca="1" si="381"/>
        <v>41580</v>
      </c>
      <c r="LH2397" s="2" t="e">
        <f t="shared" ca="1" si="382"/>
        <v>#N/A</v>
      </c>
      <c r="LI2397" t="e">
        <f t="shared" ca="1" si="383"/>
        <v>#N/A</v>
      </c>
      <c r="LJ2397" t="str">
        <f t="shared" ca="1" si="384"/>
        <v>ochiwit@gmail.com</v>
      </c>
      <c r="LK2397" t="e">
        <f t="shared" ca="1" si="385"/>
        <v>#N/A</v>
      </c>
      <c r="LL2397" t="str">
        <f t="shared" ca="1" si="377"/>
        <v>Token</v>
      </c>
      <c r="LM2397" t="str">
        <f t="shared" ca="1" si="378"/>
        <v>ochiwit@gmail.com</v>
      </c>
      <c r="LN2397" t="e">
        <f ca="1">OFFSET($A2397,,MATCH(OFFSET([2]Keys!C$1,MATCH(Data.Collect1Dump!$LL2397,[2]Keys!$A$2:$A$4,0),),Data.Collect1Dump!$3:$3,0)-1,)</f>
        <v>#VALUE!</v>
      </c>
      <c r="LO2397" s="2" t="e">
        <f t="shared" ca="1" si="386"/>
        <v>#VALUE!</v>
      </c>
    </row>
    <row r="2398" spans="1:327">
      <c r="A2398" t="s">
        <v>11245</v>
      </c>
      <c r="ID2398"/>
      <c r="JD2398" t="s">
        <v>5651</v>
      </c>
      <c r="JE2398" t="s">
        <v>11246</v>
      </c>
      <c r="JF2398" t="s">
        <v>329</v>
      </c>
      <c r="JG2398">
        <v>7000</v>
      </c>
      <c r="JH2398" t="s">
        <v>330</v>
      </c>
      <c r="JR2398" t="s">
        <v>330</v>
      </c>
      <c r="KP2398" t="s">
        <v>330</v>
      </c>
      <c r="KS2398" t="s">
        <v>330</v>
      </c>
      <c r="KV2398" t="s">
        <v>330</v>
      </c>
      <c r="KX2398" t="s">
        <v>329</v>
      </c>
      <c r="KZ2398">
        <f ca="1">OFFSET($A2398,,MATCH([2]Keys!$B$2,Data.Collect1Dump!$3:$3,0)-1)</f>
        <v>0</v>
      </c>
      <c r="LA2398" t="str">
        <f ca="1">OFFSET($A2398,,MATCH([2]Keys!$B$4,Data.Collect1Dump!$3:$3,0)-1)</f>
        <v>ochiwit@gmail.com</v>
      </c>
      <c r="LB2398">
        <f ca="1">OFFSET($A2398,,MATCH([2]Keys!$B$3,Data.Collect1Dump!$3:$3,0)-1)</f>
        <v>0</v>
      </c>
      <c r="LC2398">
        <f t="shared" ca="1" si="379"/>
        <v>0</v>
      </c>
      <c r="LD2398">
        <f t="shared" ca="1" si="379"/>
        <v>1</v>
      </c>
      <c r="LE2398">
        <f t="shared" ca="1" si="379"/>
        <v>0</v>
      </c>
      <c r="LF2398" s="2" t="e">
        <f t="shared" ca="1" si="380"/>
        <v>#N/A</v>
      </c>
      <c r="LG2398" s="2">
        <f t="shared" ca="1" si="381"/>
        <v>41614</v>
      </c>
      <c r="LH2398" s="2" t="e">
        <f t="shared" ca="1" si="382"/>
        <v>#N/A</v>
      </c>
      <c r="LI2398" t="e">
        <f t="shared" ca="1" si="383"/>
        <v>#N/A</v>
      </c>
      <c r="LJ2398" t="str">
        <f t="shared" ca="1" si="384"/>
        <v>ochiwit@gmail.com</v>
      </c>
      <c r="LK2398" t="e">
        <f t="shared" ca="1" si="385"/>
        <v>#N/A</v>
      </c>
      <c r="LL2398" t="str">
        <f t="shared" ca="1" si="377"/>
        <v>Token</v>
      </c>
      <c r="LM2398" t="str">
        <f t="shared" ca="1" si="378"/>
        <v>ochiwit@gmail.com</v>
      </c>
      <c r="LN2398" t="e">
        <f ca="1">OFFSET($A2398,,MATCH(OFFSET([2]Keys!C$1,MATCH(Data.Collect1Dump!$LL2398,[2]Keys!$A$2:$A$4,0),),Data.Collect1Dump!$3:$3,0)-1,)</f>
        <v>#VALUE!</v>
      </c>
      <c r="LO2398" s="2" t="e">
        <f t="shared" ca="1" si="386"/>
        <v>#VALUE!</v>
      </c>
    </row>
    <row r="2399" spans="1:327">
      <c r="A2399" t="s">
        <v>11247</v>
      </c>
      <c r="B2399" t="s">
        <v>1437</v>
      </c>
      <c r="C2399" t="s">
        <v>11248</v>
      </c>
      <c r="K2399">
        <v>1</v>
      </c>
      <c r="L2399" t="s">
        <v>329</v>
      </c>
      <c r="M2399" t="s">
        <v>329</v>
      </c>
      <c r="N2399">
        <v>40000</v>
      </c>
      <c r="O2399" t="s">
        <v>329</v>
      </c>
      <c r="T2399" t="s">
        <v>330</v>
      </c>
      <c r="V2399" t="s">
        <v>329</v>
      </c>
      <c r="X2399">
        <v>5</v>
      </c>
      <c r="Y2399">
        <v>20000</v>
      </c>
      <c r="Z2399">
        <v>125</v>
      </c>
      <c r="AA2399">
        <v>2000</v>
      </c>
      <c r="AB2399">
        <v>999</v>
      </c>
      <c r="AC2399">
        <v>3000</v>
      </c>
      <c r="AD2399">
        <v>999</v>
      </c>
      <c r="AE2399">
        <v>6000</v>
      </c>
      <c r="AG2399">
        <v>2000</v>
      </c>
      <c r="AH2399">
        <v>999</v>
      </c>
      <c r="AV2399" t="b">
        <v>1</v>
      </c>
      <c r="BL2399" t="s">
        <v>329</v>
      </c>
      <c r="BM2399" t="s">
        <v>11249</v>
      </c>
      <c r="BN2399" t="s">
        <v>330</v>
      </c>
      <c r="BR2399" t="b">
        <v>1</v>
      </c>
      <c r="BU2399" t="b">
        <v>1</v>
      </c>
      <c r="CD2399" t="b">
        <v>1</v>
      </c>
      <c r="CK2399">
        <v>2000</v>
      </c>
      <c r="CN2399">
        <v>31250</v>
      </c>
      <c r="CW2399">
        <v>6000</v>
      </c>
      <c r="DC2399" t="s">
        <v>329</v>
      </c>
      <c r="DD2399" t="b">
        <v>1</v>
      </c>
      <c r="DF2399" t="b">
        <v>1</v>
      </c>
      <c r="DL2399" t="b">
        <v>1</v>
      </c>
      <c r="DN2399" t="b">
        <v>1</v>
      </c>
      <c r="DR2399" t="s">
        <v>330</v>
      </c>
      <c r="EN2399" t="s">
        <v>330</v>
      </c>
      <c r="FN2399" t="s">
        <v>330</v>
      </c>
      <c r="GW2399" t="s">
        <v>330</v>
      </c>
      <c r="GZ2399" t="s">
        <v>330</v>
      </c>
      <c r="HC2399" t="s">
        <v>330</v>
      </c>
      <c r="HE2399" t="s">
        <v>330</v>
      </c>
      <c r="HG2399" t="s">
        <v>336</v>
      </c>
      <c r="HH2399" t="s">
        <v>329</v>
      </c>
      <c r="HI2399" t="s">
        <v>330</v>
      </c>
      <c r="HJ2399" t="s">
        <v>330</v>
      </c>
      <c r="HK2399" t="b">
        <v>1</v>
      </c>
      <c r="HO2399" t="s">
        <v>337</v>
      </c>
      <c r="HP2399" t="s">
        <v>11250</v>
      </c>
      <c r="HQ2399" t="s">
        <v>339</v>
      </c>
      <c r="HR2399" t="s">
        <v>11251</v>
      </c>
      <c r="HS2399" t="s">
        <v>11252</v>
      </c>
      <c r="HU2399" t="b">
        <v>1</v>
      </c>
      <c r="HX2399" t="b">
        <v>1</v>
      </c>
      <c r="ID2399"/>
      <c r="JD2399" t="s">
        <v>5651</v>
      </c>
      <c r="JE2399" t="s">
        <v>11253</v>
      </c>
      <c r="JF2399" t="s">
        <v>329</v>
      </c>
      <c r="JG2399">
        <v>7000</v>
      </c>
      <c r="JH2399" t="s">
        <v>330</v>
      </c>
      <c r="JR2399" t="s">
        <v>330</v>
      </c>
      <c r="KP2399" t="s">
        <v>330</v>
      </c>
      <c r="KS2399" t="s">
        <v>330</v>
      </c>
      <c r="KV2399" t="s">
        <v>330</v>
      </c>
      <c r="KX2399" t="s">
        <v>329</v>
      </c>
      <c r="KZ2399" t="str">
        <f ca="1">OFFSET($A2399,,MATCH([2]Keys!$B$2,Data.Collect1Dump!$3:$3,0)-1)</f>
        <v>michael.otieno@givedirectly.org</v>
      </c>
      <c r="LA2399" t="str">
        <f ca="1">OFFSET($A2399,,MATCH([2]Keys!$B$4,Data.Collect1Dump!$3:$3,0)-1)</f>
        <v>ochiwit@gmail.com</v>
      </c>
      <c r="LB2399">
        <f ca="1">OFFSET($A2399,,MATCH([2]Keys!$B$3,Data.Collect1Dump!$3:$3,0)-1)</f>
        <v>0</v>
      </c>
      <c r="LC2399">
        <f t="shared" ca="1" si="379"/>
        <v>1</v>
      </c>
      <c r="LD2399">
        <f t="shared" ca="1" si="379"/>
        <v>1</v>
      </c>
      <c r="LE2399">
        <f t="shared" ca="1" si="379"/>
        <v>0</v>
      </c>
      <c r="LF2399" s="2">
        <f t="shared" ca="1" si="380"/>
        <v>41682</v>
      </c>
      <c r="LG2399" s="2">
        <f t="shared" ca="1" si="381"/>
        <v>41581</v>
      </c>
      <c r="LH2399" s="2" t="e">
        <f t="shared" ca="1" si="382"/>
        <v>#N/A</v>
      </c>
      <c r="LI2399" t="str">
        <f t="shared" ca="1" si="383"/>
        <v>michael.otieno@givedirectly.org</v>
      </c>
      <c r="LJ2399" t="str">
        <f t="shared" ca="1" si="384"/>
        <v>ochiwit@gmail.com</v>
      </c>
      <c r="LK2399" t="e">
        <f t="shared" ca="1" si="385"/>
        <v>#N/A</v>
      </c>
      <c r="LL2399" t="str">
        <f t="shared" ca="1" si="377"/>
        <v>Lump Sum</v>
      </c>
      <c r="LM2399" t="str">
        <f t="shared" ca="1" si="378"/>
        <v>michael.otieno@givedirectly.org</v>
      </c>
      <c r="LN2399" t="e">
        <f ca="1">OFFSET($A2399,,MATCH(OFFSET([2]Keys!C$1,MATCH(Data.Collect1Dump!$LL2399,[2]Keys!$A$2:$A$4,0),),Data.Collect1Dump!$3:$3,0)-1,)</f>
        <v>#VALUE!</v>
      </c>
      <c r="LO2399" s="2" t="e">
        <f t="shared" ca="1" si="386"/>
        <v>#VALUE!</v>
      </c>
    </row>
    <row r="2400" spans="1:327">
      <c r="A2400" t="s">
        <v>11254</v>
      </c>
      <c r="B2400" t="s">
        <v>1437</v>
      </c>
      <c r="C2400" t="s">
        <v>11255</v>
      </c>
      <c r="K2400">
        <v>1</v>
      </c>
      <c r="L2400" t="s">
        <v>329</v>
      </c>
      <c r="M2400" t="s">
        <v>329</v>
      </c>
      <c r="N2400">
        <v>40000</v>
      </c>
      <c r="O2400" t="s">
        <v>329</v>
      </c>
      <c r="T2400" t="s">
        <v>330</v>
      </c>
      <c r="V2400" t="s">
        <v>329</v>
      </c>
      <c r="X2400">
        <v>1</v>
      </c>
      <c r="Y2400">
        <v>39000</v>
      </c>
      <c r="Z2400">
        <v>270</v>
      </c>
      <c r="AV2400" t="b">
        <v>1</v>
      </c>
      <c r="AX2400" t="b">
        <v>1</v>
      </c>
      <c r="BL2400" t="s">
        <v>329</v>
      </c>
      <c r="BM2400" t="s">
        <v>3884</v>
      </c>
      <c r="BN2400" t="s">
        <v>330</v>
      </c>
      <c r="BR2400" t="b">
        <v>1</v>
      </c>
      <c r="BW2400" t="b">
        <v>1</v>
      </c>
      <c r="BZ2400" t="b">
        <v>1</v>
      </c>
      <c r="CA2400" t="b">
        <v>1</v>
      </c>
      <c r="CD2400" t="b">
        <v>1</v>
      </c>
      <c r="CK2400">
        <v>850</v>
      </c>
      <c r="CP2400">
        <v>18500</v>
      </c>
      <c r="CS2400">
        <v>2500</v>
      </c>
      <c r="CT2400">
        <v>1800</v>
      </c>
      <c r="CW2400">
        <v>9000</v>
      </c>
      <c r="DC2400" t="s">
        <v>329</v>
      </c>
      <c r="DD2400" t="b">
        <v>1</v>
      </c>
      <c r="DL2400" t="b">
        <v>1</v>
      </c>
      <c r="DR2400" t="s">
        <v>329</v>
      </c>
      <c r="DV2400" t="b">
        <v>1</v>
      </c>
      <c r="EL2400" t="s">
        <v>330</v>
      </c>
      <c r="EN2400" t="s">
        <v>330</v>
      </c>
      <c r="EP2400" t="s">
        <v>330</v>
      </c>
      <c r="FN2400" t="s">
        <v>330</v>
      </c>
      <c r="GJ2400" t="s">
        <v>330</v>
      </c>
      <c r="GW2400" t="s">
        <v>330</v>
      </c>
      <c r="GZ2400" t="s">
        <v>415</v>
      </c>
      <c r="HC2400" t="s">
        <v>330</v>
      </c>
      <c r="HE2400" t="s">
        <v>330</v>
      </c>
      <c r="HG2400" t="s">
        <v>336</v>
      </c>
      <c r="HH2400" t="s">
        <v>329</v>
      </c>
      <c r="HI2400" t="s">
        <v>330</v>
      </c>
      <c r="HJ2400" t="s">
        <v>330</v>
      </c>
      <c r="HK2400" t="b">
        <v>1</v>
      </c>
      <c r="HO2400" t="s">
        <v>611</v>
      </c>
      <c r="HP2400" t="s">
        <v>11256</v>
      </c>
      <c r="HQ2400" t="s">
        <v>339</v>
      </c>
      <c r="HR2400" t="s">
        <v>11257</v>
      </c>
      <c r="HS2400" t="s">
        <v>11258</v>
      </c>
      <c r="HU2400" t="b">
        <v>1</v>
      </c>
      <c r="ID2400"/>
      <c r="JD2400" t="s">
        <v>5651</v>
      </c>
      <c r="JE2400" t="s">
        <v>11259</v>
      </c>
      <c r="JF2400" t="s">
        <v>329</v>
      </c>
      <c r="JG2400">
        <v>6918</v>
      </c>
      <c r="JH2400" t="s">
        <v>330</v>
      </c>
      <c r="JR2400" t="s">
        <v>330</v>
      </c>
      <c r="KP2400" t="s">
        <v>330</v>
      </c>
      <c r="KS2400" t="s">
        <v>330</v>
      </c>
      <c r="KV2400" t="s">
        <v>330</v>
      </c>
      <c r="KX2400" t="s">
        <v>329</v>
      </c>
      <c r="KZ2400" t="str">
        <f ca="1">OFFSET($A2400,,MATCH([2]Keys!$B$2,Data.Collect1Dump!$3:$3,0)-1)</f>
        <v>michael.otieno@givedirectly.org</v>
      </c>
      <c r="LA2400" t="str">
        <f ca="1">OFFSET($A2400,,MATCH([2]Keys!$B$4,Data.Collect1Dump!$3:$3,0)-1)</f>
        <v>ochiwit@gmail.com</v>
      </c>
      <c r="LB2400">
        <f ca="1">OFFSET($A2400,,MATCH([2]Keys!$B$3,Data.Collect1Dump!$3:$3,0)-1)</f>
        <v>0</v>
      </c>
      <c r="LC2400">
        <f t="shared" ca="1" si="379"/>
        <v>1</v>
      </c>
      <c r="LD2400">
        <f t="shared" ca="1" si="379"/>
        <v>1</v>
      </c>
      <c r="LE2400">
        <f t="shared" ca="1" si="379"/>
        <v>0</v>
      </c>
      <c r="LF2400" s="2">
        <f t="shared" ca="1" si="380"/>
        <v>41682</v>
      </c>
      <c r="LG2400" s="2">
        <f t="shared" ca="1" si="381"/>
        <v>41581</v>
      </c>
      <c r="LH2400" s="2" t="e">
        <f t="shared" ca="1" si="382"/>
        <v>#N/A</v>
      </c>
      <c r="LI2400" t="str">
        <f t="shared" ca="1" si="383"/>
        <v>michael.otieno@givedirectly.org</v>
      </c>
      <c r="LJ2400" t="str">
        <f t="shared" ca="1" si="384"/>
        <v>ochiwit@gmail.com</v>
      </c>
      <c r="LK2400" t="e">
        <f t="shared" ca="1" si="385"/>
        <v>#N/A</v>
      </c>
      <c r="LL2400" t="str">
        <f t="shared" ca="1" si="377"/>
        <v>Lump Sum</v>
      </c>
      <c r="LM2400" t="str">
        <f t="shared" ca="1" si="378"/>
        <v>michael.otieno@givedirectly.org</v>
      </c>
      <c r="LN2400" t="e">
        <f ca="1">OFFSET($A2400,,MATCH(OFFSET([2]Keys!C$1,MATCH(Data.Collect1Dump!$LL2400,[2]Keys!$A$2:$A$4,0),),Data.Collect1Dump!$3:$3,0)-1,)</f>
        <v>#VALUE!</v>
      </c>
      <c r="LO2400" s="2" t="e">
        <f t="shared" ca="1" si="386"/>
        <v>#VALUE!</v>
      </c>
    </row>
    <row r="2401" spans="1:327">
      <c r="A2401" t="s">
        <v>11260</v>
      </c>
      <c r="ID2401"/>
      <c r="KZ2401">
        <f ca="1">OFFSET($A2401,,MATCH([2]Keys!$B$2,Data.Collect1Dump!$3:$3,0)-1)</f>
        <v>0</v>
      </c>
      <c r="LA2401">
        <f ca="1">OFFSET($A2401,,MATCH([2]Keys!$B$4,Data.Collect1Dump!$3:$3,0)-1)</f>
        <v>0</v>
      </c>
      <c r="LB2401">
        <f ca="1">OFFSET($A2401,,MATCH([2]Keys!$B$3,Data.Collect1Dump!$3:$3,0)-1)</f>
        <v>0</v>
      </c>
      <c r="LC2401">
        <f t="shared" ca="1" si="379"/>
        <v>0</v>
      </c>
      <c r="LD2401">
        <f t="shared" ca="1" si="379"/>
        <v>0</v>
      </c>
      <c r="LE2401">
        <f t="shared" ca="1" si="379"/>
        <v>0</v>
      </c>
      <c r="LF2401" s="2" t="e">
        <f t="shared" ca="1" si="380"/>
        <v>#N/A</v>
      </c>
      <c r="LG2401" s="2" t="e">
        <f t="shared" ca="1" si="381"/>
        <v>#N/A</v>
      </c>
      <c r="LH2401" s="2" t="e">
        <f t="shared" ca="1" si="382"/>
        <v>#N/A</v>
      </c>
      <c r="LI2401" t="e">
        <f t="shared" ca="1" si="383"/>
        <v>#N/A</v>
      </c>
      <c r="LJ2401" t="e">
        <f t="shared" ca="1" si="384"/>
        <v>#N/A</v>
      </c>
      <c r="LK2401" t="e">
        <f t="shared" ca="1" si="385"/>
        <v>#N/A</v>
      </c>
      <c r="LL2401" t="str">
        <f t="shared" ca="1" si="377"/>
        <v>Null Survey</v>
      </c>
      <c r="LM2401" t="str">
        <f t="shared" ca="1" si="378"/>
        <v>Null Survey</v>
      </c>
      <c r="LN2401" t="e">
        <f ca="1">OFFSET($A2401,,MATCH(OFFSET([2]Keys!C$1,MATCH(Data.Collect1Dump!$LL2401,[2]Keys!$A$2:$A$4,0),),Data.Collect1Dump!$3:$3,0)-1,)</f>
        <v>#N/A</v>
      </c>
      <c r="LO2401" s="2" t="e">
        <f t="shared" ca="1" si="386"/>
        <v>#N/A</v>
      </c>
    </row>
    <row r="2402" spans="1:327">
      <c r="A2402" t="s">
        <v>11261</v>
      </c>
      <c r="B2402" t="s">
        <v>1437</v>
      </c>
      <c r="C2402" t="s">
        <v>11262</v>
      </c>
      <c r="K2402">
        <v>1</v>
      </c>
      <c r="L2402" t="s">
        <v>329</v>
      </c>
      <c r="M2402" t="s">
        <v>329</v>
      </c>
      <c r="N2402">
        <v>39000</v>
      </c>
      <c r="O2402" t="s">
        <v>329</v>
      </c>
      <c r="T2402" t="s">
        <v>330</v>
      </c>
      <c r="V2402" t="s">
        <v>329</v>
      </c>
      <c r="X2402">
        <v>2</v>
      </c>
      <c r="Y2402">
        <v>30000</v>
      </c>
      <c r="Z2402">
        <v>999</v>
      </c>
      <c r="AA2402">
        <v>7000</v>
      </c>
      <c r="AB2402">
        <v>999</v>
      </c>
      <c r="AV2402" t="b">
        <v>1</v>
      </c>
      <c r="BA2402" t="b">
        <v>1</v>
      </c>
      <c r="BL2402" t="s">
        <v>329</v>
      </c>
      <c r="BM2402" t="s">
        <v>1516</v>
      </c>
      <c r="BN2402" t="s">
        <v>330</v>
      </c>
      <c r="BR2402" t="b">
        <v>1</v>
      </c>
      <c r="BU2402" t="b">
        <v>1</v>
      </c>
      <c r="CK2402">
        <v>1400</v>
      </c>
      <c r="CN2402">
        <v>33000</v>
      </c>
      <c r="DC2402" t="s">
        <v>329</v>
      </c>
      <c r="DD2402" t="b">
        <v>1</v>
      </c>
      <c r="DE2402" t="b">
        <v>1</v>
      </c>
      <c r="DL2402" t="b">
        <v>1</v>
      </c>
      <c r="DM2402" t="b">
        <v>1</v>
      </c>
      <c r="DR2402" t="s">
        <v>329</v>
      </c>
      <c r="DZ2402" t="b">
        <v>1</v>
      </c>
      <c r="EL2402" t="s">
        <v>330</v>
      </c>
      <c r="EN2402" t="s">
        <v>330</v>
      </c>
      <c r="EP2402" t="s">
        <v>330</v>
      </c>
      <c r="FN2402" t="s">
        <v>330</v>
      </c>
      <c r="GJ2402" t="s">
        <v>330</v>
      </c>
      <c r="GW2402" t="s">
        <v>330</v>
      </c>
      <c r="GZ2402" t="s">
        <v>330</v>
      </c>
      <c r="HC2402" t="s">
        <v>330</v>
      </c>
      <c r="HE2402" t="s">
        <v>330</v>
      </c>
      <c r="HG2402" t="s">
        <v>336</v>
      </c>
      <c r="HH2402" t="s">
        <v>329</v>
      </c>
      <c r="HI2402" t="s">
        <v>330</v>
      </c>
      <c r="HJ2402" t="s">
        <v>330</v>
      </c>
      <c r="HK2402" t="b">
        <v>1</v>
      </c>
      <c r="HO2402" t="s">
        <v>337</v>
      </c>
      <c r="HP2402" t="s">
        <v>11263</v>
      </c>
      <c r="HQ2402" t="s">
        <v>339</v>
      </c>
      <c r="HR2402" t="s">
        <v>11264</v>
      </c>
      <c r="HS2402" t="s">
        <v>11265</v>
      </c>
      <c r="HU2402" t="b">
        <v>1</v>
      </c>
      <c r="HX2402" t="b">
        <v>1</v>
      </c>
      <c r="ID2402"/>
      <c r="JD2402" t="s">
        <v>5651</v>
      </c>
      <c r="JE2402" t="s">
        <v>11266</v>
      </c>
      <c r="JF2402" t="s">
        <v>329</v>
      </c>
      <c r="JG2402">
        <v>6918</v>
      </c>
      <c r="JH2402" t="s">
        <v>330</v>
      </c>
      <c r="JR2402" t="s">
        <v>330</v>
      </c>
      <c r="KP2402" t="s">
        <v>330</v>
      </c>
      <c r="KS2402" t="s">
        <v>330</v>
      </c>
      <c r="KV2402" t="s">
        <v>330</v>
      </c>
      <c r="KX2402" t="s">
        <v>329</v>
      </c>
      <c r="KZ2402" t="str">
        <f ca="1">OFFSET($A2402,,MATCH([2]Keys!$B$2,Data.Collect1Dump!$3:$3,0)-1)</f>
        <v>michael.otieno@givedirectly.org</v>
      </c>
      <c r="LA2402" t="str">
        <f ca="1">OFFSET($A2402,,MATCH([2]Keys!$B$4,Data.Collect1Dump!$3:$3,0)-1)</f>
        <v>ochiwit@gmail.com</v>
      </c>
      <c r="LB2402">
        <f ca="1">OFFSET($A2402,,MATCH([2]Keys!$B$3,Data.Collect1Dump!$3:$3,0)-1)</f>
        <v>0</v>
      </c>
      <c r="LC2402">
        <f t="shared" ca="1" si="379"/>
        <v>1</v>
      </c>
      <c r="LD2402">
        <f t="shared" ca="1" si="379"/>
        <v>1</v>
      </c>
      <c r="LE2402">
        <f t="shared" ca="1" si="379"/>
        <v>0</v>
      </c>
      <c r="LF2402" s="2">
        <f t="shared" ca="1" si="380"/>
        <v>41682</v>
      </c>
      <c r="LG2402" s="2">
        <f t="shared" ca="1" si="381"/>
        <v>41581</v>
      </c>
      <c r="LH2402" s="2" t="e">
        <f t="shared" ca="1" si="382"/>
        <v>#N/A</v>
      </c>
      <c r="LI2402" t="str">
        <f t="shared" ca="1" si="383"/>
        <v>michael.otieno@givedirectly.org</v>
      </c>
      <c r="LJ2402" t="str">
        <f t="shared" ca="1" si="384"/>
        <v>ochiwit@gmail.com</v>
      </c>
      <c r="LK2402" t="e">
        <f t="shared" ca="1" si="385"/>
        <v>#N/A</v>
      </c>
      <c r="LL2402" t="str">
        <f t="shared" ca="1" si="377"/>
        <v>Lump Sum</v>
      </c>
      <c r="LM2402" t="str">
        <f t="shared" ca="1" si="378"/>
        <v>michael.otieno@givedirectly.org</v>
      </c>
      <c r="LN2402" t="e">
        <f ca="1">OFFSET($A2402,,MATCH(OFFSET([2]Keys!C$1,MATCH(Data.Collect1Dump!$LL2402,[2]Keys!$A$2:$A$4,0),),Data.Collect1Dump!$3:$3,0)-1,)</f>
        <v>#VALUE!</v>
      </c>
      <c r="LO2402" s="2" t="e">
        <f t="shared" ca="1" si="386"/>
        <v>#VALUE!</v>
      </c>
    </row>
    <row r="2403" spans="1:327">
      <c r="A2403" t="s">
        <v>11267</v>
      </c>
      <c r="B2403" t="s">
        <v>1437</v>
      </c>
      <c r="C2403" t="s">
        <v>11268</v>
      </c>
      <c r="K2403">
        <v>1</v>
      </c>
      <c r="L2403" t="s">
        <v>329</v>
      </c>
      <c r="M2403" t="s">
        <v>329</v>
      </c>
      <c r="N2403">
        <v>39990</v>
      </c>
      <c r="O2403" t="s">
        <v>329</v>
      </c>
      <c r="T2403" t="s">
        <v>329</v>
      </c>
      <c r="U2403" t="s">
        <v>11269</v>
      </c>
      <c r="V2403" t="s">
        <v>329</v>
      </c>
      <c r="X2403">
        <v>2</v>
      </c>
      <c r="Y2403">
        <v>37000</v>
      </c>
      <c r="Z2403">
        <v>999</v>
      </c>
      <c r="AA2403">
        <v>2500</v>
      </c>
      <c r="AB2403">
        <v>999</v>
      </c>
      <c r="AV2403" t="b">
        <v>1</v>
      </c>
      <c r="BL2403" t="s">
        <v>329</v>
      </c>
      <c r="BM2403" t="s">
        <v>11270</v>
      </c>
      <c r="BN2403" t="s">
        <v>330</v>
      </c>
      <c r="BR2403" t="b">
        <v>1</v>
      </c>
      <c r="BU2403" t="b">
        <v>1</v>
      </c>
      <c r="CK2403">
        <v>3000</v>
      </c>
      <c r="CN2403">
        <v>31350</v>
      </c>
      <c r="DC2403" t="s">
        <v>329</v>
      </c>
      <c r="DD2403" t="b">
        <v>1</v>
      </c>
      <c r="DE2403" t="b">
        <v>1</v>
      </c>
      <c r="DL2403" t="b">
        <v>1</v>
      </c>
      <c r="DM2403" t="b">
        <v>1</v>
      </c>
      <c r="DR2403" t="s">
        <v>330</v>
      </c>
      <c r="EN2403" t="s">
        <v>330</v>
      </c>
      <c r="EP2403" t="s">
        <v>330</v>
      </c>
      <c r="FN2403" t="s">
        <v>330</v>
      </c>
      <c r="GJ2403" t="s">
        <v>330</v>
      </c>
      <c r="GW2403" t="s">
        <v>330</v>
      </c>
      <c r="GZ2403" t="s">
        <v>330</v>
      </c>
      <c r="HC2403" t="s">
        <v>330</v>
      </c>
      <c r="HE2403" t="s">
        <v>330</v>
      </c>
      <c r="HG2403" t="s">
        <v>336</v>
      </c>
      <c r="HH2403" t="s">
        <v>329</v>
      </c>
      <c r="HI2403" t="s">
        <v>330</v>
      </c>
      <c r="HJ2403" t="s">
        <v>330</v>
      </c>
      <c r="HK2403" t="b">
        <v>1</v>
      </c>
      <c r="HO2403" t="s">
        <v>337</v>
      </c>
      <c r="HP2403" t="s">
        <v>11271</v>
      </c>
      <c r="HQ2403" t="s">
        <v>339</v>
      </c>
      <c r="HR2403" t="s">
        <v>11272</v>
      </c>
      <c r="HS2403" t="s">
        <v>11273</v>
      </c>
      <c r="HU2403" t="b">
        <v>1</v>
      </c>
      <c r="ID2403"/>
      <c r="JD2403" t="s">
        <v>5651</v>
      </c>
      <c r="JE2403" t="s">
        <v>11274</v>
      </c>
      <c r="JF2403" t="s">
        <v>329</v>
      </c>
      <c r="JG2403">
        <v>7000</v>
      </c>
      <c r="JH2403" t="s">
        <v>330</v>
      </c>
      <c r="JR2403" t="s">
        <v>329</v>
      </c>
      <c r="JS2403" t="s">
        <v>11275</v>
      </c>
      <c r="JU2403" t="b">
        <v>1</v>
      </c>
      <c r="JV2403" t="b">
        <v>1</v>
      </c>
      <c r="KG2403" t="b">
        <v>1</v>
      </c>
      <c r="KK2403" t="b">
        <v>1</v>
      </c>
      <c r="KP2403" t="s">
        <v>330</v>
      </c>
      <c r="KS2403" t="s">
        <v>330</v>
      </c>
      <c r="KV2403" t="s">
        <v>330</v>
      </c>
      <c r="KX2403" t="s">
        <v>329</v>
      </c>
      <c r="KZ2403" t="str">
        <f ca="1">OFFSET($A2403,,MATCH([2]Keys!$B$2,Data.Collect1Dump!$3:$3,0)-1)</f>
        <v>michael.otieno@givedirectly.org</v>
      </c>
      <c r="LA2403" t="str">
        <f ca="1">OFFSET($A2403,,MATCH([2]Keys!$B$4,Data.Collect1Dump!$3:$3,0)-1)</f>
        <v>ochiwit@gmail.com</v>
      </c>
      <c r="LB2403">
        <f ca="1">OFFSET($A2403,,MATCH([2]Keys!$B$3,Data.Collect1Dump!$3:$3,0)-1)</f>
        <v>0</v>
      </c>
      <c r="LC2403">
        <f t="shared" ca="1" si="379"/>
        <v>1</v>
      </c>
      <c r="LD2403">
        <f t="shared" ca="1" si="379"/>
        <v>1</v>
      </c>
      <c r="LE2403">
        <f t="shared" ca="1" si="379"/>
        <v>0</v>
      </c>
      <c r="LF2403" s="2">
        <f t="shared" ca="1" si="380"/>
        <v>41682</v>
      </c>
      <c r="LG2403" s="2">
        <f t="shared" ca="1" si="381"/>
        <v>41581</v>
      </c>
      <c r="LH2403" s="2" t="e">
        <f t="shared" ca="1" si="382"/>
        <v>#N/A</v>
      </c>
      <c r="LI2403" t="str">
        <f t="shared" ca="1" si="383"/>
        <v>michael.otieno@givedirectly.org</v>
      </c>
      <c r="LJ2403" t="str">
        <f t="shared" ca="1" si="384"/>
        <v>ochiwit@gmail.com</v>
      </c>
      <c r="LK2403" t="e">
        <f t="shared" ca="1" si="385"/>
        <v>#N/A</v>
      </c>
      <c r="LL2403" t="str">
        <f t="shared" ca="1" si="377"/>
        <v>Lump Sum</v>
      </c>
      <c r="LM2403" t="str">
        <f t="shared" ca="1" si="378"/>
        <v>michael.otieno@givedirectly.org</v>
      </c>
      <c r="LN2403" t="e">
        <f ca="1">OFFSET($A2403,,MATCH(OFFSET([2]Keys!C$1,MATCH(Data.Collect1Dump!$LL2403,[2]Keys!$A$2:$A$4,0),),Data.Collect1Dump!$3:$3,0)-1,)</f>
        <v>#VALUE!</v>
      </c>
      <c r="LO2403" s="2" t="e">
        <f t="shared" ca="1" si="386"/>
        <v>#VALUE!</v>
      </c>
    </row>
    <row r="2404" spans="1:327">
      <c r="A2404" t="s">
        <v>11276</v>
      </c>
      <c r="B2404" t="s">
        <v>1437</v>
      </c>
      <c r="C2404" t="s">
        <v>11277</v>
      </c>
      <c r="K2404">
        <v>1</v>
      </c>
      <c r="L2404" t="s">
        <v>329</v>
      </c>
      <c r="M2404" t="s">
        <v>329</v>
      </c>
      <c r="N2404">
        <v>39750</v>
      </c>
      <c r="O2404" t="s">
        <v>329</v>
      </c>
      <c r="T2404" t="s">
        <v>330</v>
      </c>
      <c r="V2404" t="s">
        <v>329</v>
      </c>
      <c r="X2404">
        <v>2</v>
      </c>
      <c r="Y2404">
        <v>38000</v>
      </c>
      <c r="Z2404">
        <v>999</v>
      </c>
      <c r="AA2404">
        <v>1000</v>
      </c>
      <c r="AB2404">
        <v>999</v>
      </c>
      <c r="AV2404" t="b">
        <v>1</v>
      </c>
      <c r="BL2404" t="s">
        <v>329</v>
      </c>
      <c r="BM2404" t="s">
        <v>11278</v>
      </c>
      <c r="BN2404" t="s">
        <v>330</v>
      </c>
      <c r="BR2404" t="b">
        <v>1</v>
      </c>
      <c r="BU2404" t="b">
        <v>1</v>
      </c>
      <c r="CK2404">
        <v>2000</v>
      </c>
      <c r="CN2404">
        <v>30700</v>
      </c>
      <c r="DC2404" t="s">
        <v>329</v>
      </c>
      <c r="DD2404" t="b">
        <v>1</v>
      </c>
      <c r="DE2404" t="b">
        <v>1</v>
      </c>
      <c r="DL2404" t="b">
        <v>1</v>
      </c>
      <c r="DM2404" t="b">
        <v>1</v>
      </c>
      <c r="DR2404" t="s">
        <v>330</v>
      </c>
      <c r="EN2404" t="s">
        <v>330</v>
      </c>
      <c r="EP2404" t="s">
        <v>330</v>
      </c>
      <c r="FN2404" t="s">
        <v>330</v>
      </c>
      <c r="GJ2404" t="s">
        <v>330</v>
      </c>
      <c r="GW2404" t="s">
        <v>330</v>
      </c>
      <c r="GZ2404" t="s">
        <v>330</v>
      </c>
      <c r="HC2404" t="s">
        <v>330</v>
      </c>
      <c r="HE2404" t="s">
        <v>330</v>
      </c>
      <c r="HG2404" t="s">
        <v>336</v>
      </c>
      <c r="HH2404" t="s">
        <v>329</v>
      </c>
      <c r="HI2404" t="s">
        <v>330</v>
      </c>
      <c r="HJ2404" t="s">
        <v>330</v>
      </c>
      <c r="HK2404" t="b">
        <v>1</v>
      </c>
      <c r="HO2404" t="s">
        <v>337</v>
      </c>
      <c r="HP2404" t="s">
        <v>11279</v>
      </c>
      <c r="HQ2404" t="s">
        <v>339</v>
      </c>
      <c r="HR2404" t="s">
        <v>11280</v>
      </c>
      <c r="HS2404" t="s">
        <v>11281</v>
      </c>
      <c r="HU2404" t="b">
        <v>1</v>
      </c>
      <c r="HX2404" t="b">
        <v>1</v>
      </c>
      <c r="ID2404"/>
      <c r="JD2404" t="s">
        <v>5651</v>
      </c>
      <c r="JE2404" t="s">
        <v>11282</v>
      </c>
      <c r="JF2404" t="s">
        <v>329</v>
      </c>
      <c r="JG2404">
        <v>7000</v>
      </c>
      <c r="JH2404" t="s">
        <v>330</v>
      </c>
      <c r="JR2404" t="s">
        <v>330</v>
      </c>
      <c r="KP2404" t="s">
        <v>330</v>
      </c>
      <c r="KS2404" t="s">
        <v>330</v>
      </c>
      <c r="KV2404" t="s">
        <v>330</v>
      </c>
      <c r="KX2404" t="s">
        <v>329</v>
      </c>
      <c r="KZ2404" t="str">
        <f ca="1">OFFSET($A2404,,MATCH([2]Keys!$B$2,Data.Collect1Dump!$3:$3,0)-1)</f>
        <v>michael.otieno@givedirectly.org</v>
      </c>
      <c r="LA2404" t="str">
        <f ca="1">OFFSET($A2404,,MATCH([2]Keys!$B$4,Data.Collect1Dump!$3:$3,0)-1)</f>
        <v>ochiwit@gmail.com</v>
      </c>
      <c r="LB2404">
        <f ca="1">OFFSET($A2404,,MATCH([2]Keys!$B$3,Data.Collect1Dump!$3:$3,0)-1)</f>
        <v>0</v>
      </c>
      <c r="LC2404">
        <f t="shared" ca="1" si="379"/>
        <v>1</v>
      </c>
      <c r="LD2404">
        <f t="shared" ca="1" si="379"/>
        <v>1</v>
      </c>
      <c r="LE2404">
        <f t="shared" ca="1" si="379"/>
        <v>0</v>
      </c>
      <c r="LF2404" s="2">
        <f t="shared" ca="1" si="380"/>
        <v>41682</v>
      </c>
      <c r="LG2404" s="2">
        <f t="shared" ca="1" si="381"/>
        <v>41581</v>
      </c>
      <c r="LH2404" s="2" t="e">
        <f t="shared" ca="1" si="382"/>
        <v>#N/A</v>
      </c>
      <c r="LI2404" t="str">
        <f t="shared" ca="1" si="383"/>
        <v>michael.otieno@givedirectly.org</v>
      </c>
      <c r="LJ2404" t="str">
        <f t="shared" ca="1" si="384"/>
        <v>ochiwit@gmail.com</v>
      </c>
      <c r="LK2404" t="e">
        <f t="shared" ca="1" si="385"/>
        <v>#N/A</v>
      </c>
      <c r="LL2404" t="str">
        <f t="shared" ca="1" si="377"/>
        <v>Lump Sum</v>
      </c>
      <c r="LM2404" t="str">
        <f t="shared" ca="1" si="378"/>
        <v>michael.otieno@givedirectly.org</v>
      </c>
      <c r="LN2404" t="e">
        <f ca="1">OFFSET($A2404,,MATCH(OFFSET([2]Keys!C$1,MATCH(Data.Collect1Dump!$LL2404,[2]Keys!$A$2:$A$4,0),),Data.Collect1Dump!$3:$3,0)-1,)</f>
        <v>#VALUE!</v>
      </c>
      <c r="LO2404" s="2" t="e">
        <f t="shared" ca="1" si="386"/>
        <v>#VALUE!</v>
      </c>
    </row>
    <row r="2405" spans="1:327">
      <c r="A2405" t="s">
        <v>11283</v>
      </c>
      <c r="B2405" t="s">
        <v>1437</v>
      </c>
      <c r="C2405" t="s">
        <v>11284</v>
      </c>
      <c r="K2405">
        <v>1</v>
      </c>
      <c r="L2405" t="s">
        <v>329</v>
      </c>
      <c r="M2405" t="s">
        <v>329</v>
      </c>
      <c r="N2405">
        <v>40000</v>
      </c>
      <c r="O2405" t="s">
        <v>329</v>
      </c>
      <c r="T2405" t="s">
        <v>330</v>
      </c>
      <c r="V2405" t="s">
        <v>329</v>
      </c>
      <c r="X2405">
        <v>1</v>
      </c>
      <c r="Y2405">
        <v>39000</v>
      </c>
      <c r="Z2405">
        <v>200</v>
      </c>
      <c r="AV2405" t="b">
        <v>1</v>
      </c>
      <c r="BL2405" t="s">
        <v>329</v>
      </c>
      <c r="BM2405" t="s">
        <v>11285</v>
      </c>
      <c r="BN2405" t="s">
        <v>330</v>
      </c>
      <c r="BR2405" t="b">
        <v>1</v>
      </c>
      <c r="BU2405" t="b">
        <v>1</v>
      </c>
      <c r="CK2405">
        <v>2000</v>
      </c>
      <c r="CN2405">
        <v>37900</v>
      </c>
      <c r="DC2405" t="s">
        <v>329</v>
      </c>
      <c r="DD2405" t="b">
        <v>1</v>
      </c>
      <c r="DE2405" t="b">
        <v>1</v>
      </c>
      <c r="DL2405" t="b">
        <v>1</v>
      </c>
      <c r="DM2405" t="b">
        <v>1</v>
      </c>
      <c r="DR2405" t="s">
        <v>329</v>
      </c>
      <c r="EJ2405" t="b">
        <v>1</v>
      </c>
      <c r="EL2405" t="s">
        <v>330</v>
      </c>
      <c r="EN2405" t="s">
        <v>330</v>
      </c>
      <c r="EP2405" t="s">
        <v>330</v>
      </c>
      <c r="FN2405" t="s">
        <v>330</v>
      </c>
      <c r="GJ2405" t="s">
        <v>330</v>
      </c>
      <c r="GW2405" t="s">
        <v>330</v>
      </c>
      <c r="GZ2405" t="s">
        <v>330</v>
      </c>
      <c r="HC2405" t="s">
        <v>330</v>
      </c>
      <c r="HE2405" t="s">
        <v>330</v>
      </c>
      <c r="HG2405" t="s">
        <v>336</v>
      </c>
      <c r="HH2405" t="s">
        <v>329</v>
      </c>
      <c r="HJ2405" t="s">
        <v>330</v>
      </c>
      <c r="HK2405" t="b">
        <v>1</v>
      </c>
      <c r="HO2405" t="s">
        <v>611</v>
      </c>
      <c r="HP2405" t="s">
        <v>11286</v>
      </c>
      <c r="HQ2405" t="s">
        <v>339</v>
      </c>
      <c r="HR2405" t="s">
        <v>11287</v>
      </c>
      <c r="HS2405" t="s">
        <v>11288</v>
      </c>
      <c r="HU2405" t="b">
        <v>1</v>
      </c>
      <c r="HX2405" t="b">
        <v>1</v>
      </c>
      <c r="ID2405"/>
      <c r="JD2405" t="s">
        <v>5651</v>
      </c>
      <c r="JE2405" t="s">
        <v>11289</v>
      </c>
      <c r="JF2405" t="s">
        <v>329</v>
      </c>
      <c r="JG2405">
        <v>7000</v>
      </c>
      <c r="JH2405" t="s">
        <v>330</v>
      </c>
      <c r="JR2405" t="s">
        <v>330</v>
      </c>
      <c r="KP2405" t="s">
        <v>330</v>
      </c>
      <c r="KS2405" t="s">
        <v>330</v>
      </c>
      <c r="KV2405" t="s">
        <v>330</v>
      </c>
      <c r="KX2405" t="s">
        <v>329</v>
      </c>
      <c r="KZ2405" t="str">
        <f ca="1">OFFSET($A2405,,MATCH([2]Keys!$B$2,Data.Collect1Dump!$3:$3,0)-1)</f>
        <v>michael.otieno@givedirectly.org</v>
      </c>
      <c r="LA2405" t="str">
        <f ca="1">OFFSET($A2405,,MATCH([2]Keys!$B$4,Data.Collect1Dump!$3:$3,0)-1)</f>
        <v>ochiwit@gmail.com</v>
      </c>
      <c r="LB2405">
        <f ca="1">OFFSET($A2405,,MATCH([2]Keys!$B$3,Data.Collect1Dump!$3:$3,0)-1)</f>
        <v>0</v>
      </c>
      <c r="LC2405">
        <f t="shared" ca="1" si="379"/>
        <v>1</v>
      </c>
      <c r="LD2405">
        <f t="shared" ca="1" si="379"/>
        <v>1</v>
      </c>
      <c r="LE2405">
        <f t="shared" ca="1" si="379"/>
        <v>0</v>
      </c>
      <c r="LF2405" s="2">
        <f t="shared" ca="1" si="380"/>
        <v>41687</v>
      </c>
      <c r="LG2405" s="2">
        <f t="shared" ca="1" si="381"/>
        <v>41593</v>
      </c>
      <c r="LH2405" s="2" t="e">
        <f t="shared" ca="1" si="382"/>
        <v>#N/A</v>
      </c>
      <c r="LI2405" t="str">
        <f t="shared" ca="1" si="383"/>
        <v>michael.otieno@givedirectly.org</v>
      </c>
      <c r="LJ2405" t="str">
        <f t="shared" ca="1" si="384"/>
        <v>ochiwit@gmail.com</v>
      </c>
      <c r="LK2405" t="e">
        <f t="shared" ca="1" si="385"/>
        <v>#N/A</v>
      </c>
      <c r="LL2405" t="str">
        <f t="shared" ca="1" si="377"/>
        <v>Lump Sum</v>
      </c>
      <c r="LM2405" t="str">
        <f t="shared" ca="1" si="378"/>
        <v>michael.otieno@givedirectly.org</v>
      </c>
      <c r="LN2405" t="e">
        <f ca="1">OFFSET($A2405,,MATCH(OFFSET([2]Keys!C$1,MATCH(Data.Collect1Dump!$LL2405,[2]Keys!$A$2:$A$4,0),),Data.Collect1Dump!$3:$3,0)-1,)</f>
        <v>#VALUE!</v>
      </c>
      <c r="LO2405" s="2" t="e">
        <f t="shared" ca="1" si="386"/>
        <v>#VALUE!</v>
      </c>
    </row>
    <row r="2406" spans="1:327">
      <c r="A2406" t="s">
        <v>11290</v>
      </c>
      <c r="B2406" t="s">
        <v>1437</v>
      </c>
      <c r="C2406" t="s">
        <v>11291</v>
      </c>
      <c r="K2406">
        <v>1</v>
      </c>
      <c r="L2406" t="s">
        <v>329</v>
      </c>
      <c r="M2406" t="s">
        <v>329</v>
      </c>
      <c r="N2406">
        <v>39750</v>
      </c>
      <c r="O2406" t="s">
        <v>329</v>
      </c>
      <c r="T2406" t="s">
        <v>330</v>
      </c>
      <c r="V2406" t="s">
        <v>329</v>
      </c>
      <c r="X2406">
        <v>1</v>
      </c>
      <c r="Y2406">
        <v>39000</v>
      </c>
      <c r="Z2406">
        <v>999</v>
      </c>
      <c r="AV2406" t="b">
        <v>1</v>
      </c>
      <c r="AX2406" t="b">
        <v>1</v>
      </c>
      <c r="BL2406" t="s">
        <v>329</v>
      </c>
      <c r="BM2406" t="s">
        <v>11292</v>
      </c>
      <c r="BN2406" t="s">
        <v>330</v>
      </c>
      <c r="BR2406" t="b">
        <v>1</v>
      </c>
      <c r="CI2406" t="b">
        <v>1</v>
      </c>
      <c r="CK2406">
        <v>500</v>
      </c>
      <c r="DB2406">
        <v>30000</v>
      </c>
      <c r="DC2406" t="s">
        <v>329</v>
      </c>
      <c r="DD2406" t="b">
        <v>1</v>
      </c>
      <c r="DE2406" t="b">
        <v>1</v>
      </c>
      <c r="DL2406" t="b">
        <v>1</v>
      </c>
      <c r="DM2406" t="b">
        <v>1</v>
      </c>
      <c r="DR2406" t="s">
        <v>329</v>
      </c>
      <c r="DV2406" t="b">
        <v>1</v>
      </c>
      <c r="EL2406" t="s">
        <v>330</v>
      </c>
      <c r="EN2406" t="s">
        <v>330</v>
      </c>
      <c r="EP2406" t="s">
        <v>330</v>
      </c>
      <c r="FN2406" t="s">
        <v>330</v>
      </c>
      <c r="GJ2406" t="s">
        <v>330</v>
      </c>
      <c r="GW2406" t="s">
        <v>330</v>
      </c>
      <c r="GZ2406" t="s">
        <v>330</v>
      </c>
      <c r="HC2406" t="s">
        <v>330</v>
      </c>
      <c r="HE2406" t="s">
        <v>330</v>
      </c>
      <c r="HG2406" t="s">
        <v>336</v>
      </c>
      <c r="HH2406" t="s">
        <v>329</v>
      </c>
      <c r="HI2406" t="s">
        <v>330</v>
      </c>
      <c r="HJ2406" t="s">
        <v>329</v>
      </c>
      <c r="HK2406" t="b">
        <v>1</v>
      </c>
      <c r="HO2406" t="s">
        <v>611</v>
      </c>
      <c r="HP2406" t="s">
        <v>11293</v>
      </c>
      <c r="HQ2406" t="s">
        <v>339</v>
      </c>
      <c r="HR2406" t="s">
        <v>11294</v>
      </c>
      <c r="HT2406" t="b">
        <v>1</v>
      </c>
      <c r="ID2406"/>
      <c r="JD2406" t="s">
        <v>5651</v>
      </c>
      <c r="JE2406" t="s">
        <v>11295</v>
      </c>
      <c r="JF2406" t="s">
        <v>329</v>
      </c>
      <c r="JG2406">
        <v>6999</v>
      </c>
      <c r="JH2406" t="s">
        <v>330</v>
      </c>
      <c r="JR2406" t="s">
        <v>330</v>
      </c>
      <c r="KP2406" t="s">
        <v>330</v>
      </c>
      <c r="KS2406" t="s">
        <v>330</v>
      </c>
      <c r="KV2406" t="s">
        <v>330</v>
      </c>
      <c r="KX2406" t="s">
        <v>329</v>
      </c>
      <c r="KZ2406" t="str">
        <f ca="1">OFFSET($A2406,,MATCH([2]Keys!$B$2,Data.Collect1Dump!$3:$3,0)-1)</f>
        <v>michael.otieno@givedirectly.org</v>
      </c>
      <c r="LA2406" t="str">
        <f ca="1">OFFSET($A2406,,MATCH([2]Keys!$B$4,Data.Collect1Dump!$3:$3,0)-1)</f>
        <v>ochiwit@gmail.com</v>
      </c>
      <c r="LB2406">
        <f ca="1">OFFSET($A2406,,MATCH([2]Keys!$B$3,Data.Collect1Dump!$3:$3,0)-1)</f>
        <v>0</v>
      </c>
      <c r="LC2406">
        <f t="shared" ca="1" si="379"/>
        <v>1</v>
      </c>
      <c r="LD2406">
        <f t="shared" ca="1" si="379"/>
        <v>1</v>
      </c>
      <c r="LE2406">
        <f t="shared" ca="1" si="379"/>
        <v>0</v>
      </c>
      <c r="LF2406" s="2">
        <f t="shared" ca="1" si="380"/>
        <v>41682</v>
      </c>
      <c r="LG2406" s="2">
        <f t="shared" ca="1" si="381"/>
        <v>41581</v>
      </c>
      <c r="LH2406" s="2" t="e">
        <f t="shared" ca="1" si="382"/>
        <v>#N/A</v>
      </c>
      <c r="LI2406" t="str">
        <f t="shared" ca="1" si="383"/>
        <v>michael.otieno@givedirectly.org</v>
      </c>
      <c r="LJ2406" t="str">
        <f t="shared" ca="1" si="384"/>
        <v>ochiwit@gmail.com</v>
      </c>
      <c r="LK2406" t="e">
        <f t="shared" ca="1" si="385"/>
        <v>#N/A</v>
      </c>
      <c r="LL2406" t="str">
        <f t="shared" ca="1" si="377"/>
        <v>Lump Sum</v>
      </c>
      <c r="LM2406" t="str">
        <f t="shared" ca="1" si="378"/>
        <v>michael.otieno@givedirectly.org</v>
      </c>
      <c r="LN2406" t="e">
        <f ca="1">OFFSET($A2406,,MATCH(OFFSET([2]Keys!C$1,MATCH(Data.Collect1Dump!$LL2406,[2]Keys!$A$2:$A$4,0),),Data.Collect1Dump!$3:$3,0)-1,)</f>
        <v>#VALUE!</v>
      </c>
      <c r="LO2406" s="2" t="e">
        <f t="shared" ca="1" si="386"/>
        <v>#VALUE!</v>
      </c>
    </row>
    <row r="2407" spans="1:327">
      <c r="A2407" t="s">
        <v>11296</v>
      </c>
      <c r="ID2407"/>
      <c r="JD2407" t="s">
        <v>5651</v>
      </c>
      <c r="JE2407" t="s">
        <v>11297</v>
      </c>
      <c r="JF2407" t="s">
        <v>329</v>
      </c>
      <c r="JG2407">
        <v>7000</v>
      </c>
      <c r="JH2407" t="s">
        <v>330</v>
      </c>
      <c r="JR2407" t="s">
        <v>330</v>
      </c>
      <c r="KP2407" t="s">
        <v>330</v>
      </c>
      <c r="KS2407" t="s">
        <v>330</v>
      </c>
      <c r="KV2407" t="s">
        <v>330</v>
      </c>
      <c r="KX2407" t="s">
        <v>329</v>
      </c>
      <c r="KZ2407">
        <f ca="1">OFFSET($A2407,,MATCH([2]Keys!$B$2,Data.Collect1Dump!$3:$3,0)-1)</f>
        <v>0</v>
      </c>
      <c r="LA2407" t="str">
        <f ca="1">OFFSET($A2407,,MATCH([2]Keys!$B$4,Data.Collect1Dump!$3:$3,0)-1)</f>
        <v>ochiwit@gmail.com</v>
      </c>
      <c r="LB2407">
        <f ca="1">OFFSET($A2407,,MATCH([2]Keys!$B$3,Data.Collect1Dump!$3:$3,0)-1)</f>
        <v>0</v>
      </c>
      <c r="LC2407">
        <f t="shared" ca="1" si="379"/>
        <v>0</v>
      </c>
      <c r="LD2407">
        <f t="shared" ca="1" si="379"/>
        <v>1</v>
      </c>
      <c r="LE2407">
        <f t="shared" ca="1" si="379"/>
        <v>0</v>
      </c>
      <c r="LF2407" s="2" t="e">
        <f t="shared" ca="1" si="380"/>
        <v>#N/A</v>
      </c>
      <c r="LG2407" s="2">
        <f t="shared" ca="1" si="381"/>
        <v>41613</v>
      </c>
      <c r="LH2407" s="2" t="e">
        <f t="shared" ca="1" si="382"/>
        <v>#N/A</v>
      </c>
      <c r="LI2407" t="e">
        <f t="shared" ca="1" si="383"/>
        <v>#N/A</v>
      </c>
      <c r="LJ2407" t="str">
        <f t="shared" ca="1" si="384"/>
        <v>ochiwit@gmail.com</v>
      </c>
      <c r="LK2407" t="e">
        <f t="shared" ca="1" si="385"/>
        <v>#N/A</v>
      </c>
      <c r="LL2407" t="str">
        <f t="shared" ca="1" si="377"/>
        <v>Token</v>
      </c>
      <c r="LM2407" t="str">
        <f t="shared" ca="1" si="378"/>
        <v>ochiwit@gmail.com</v>
      </c>
      <c r="LN2407" t="e">
        <f ca="1">OFFSET($A2407,,MATCH(OFFSET([2]Keys!C$1,MATCH(Data.Collect1Dump!$LL2407,[2]Keys!$A$2:$A$4,0),),Data.Collect1Dump!$3:$3,0)-1,)</f>
        <v>#VALUE!</v>
      </c>
      <c r="LO2407" s="2" t="e">
        <f t="shared" ca="1" si="386"/>
        <v>#VALUE!</v>
      </c>
    </row>
    <row r="2408" spans="1:327">
      <c r="A2408" t="s">
        <v>11298</v>
      </c>
      <c r="B2408" t="s">
        <v>1437</v>
      </c>
      <c r="C2408" t="s">
        <v>11299</v>
      </c>
      <c r="K2408">
        <v>1</v>
      </c>
      <c r="L2408" t="s">
        <v>329</v>
      </c>
      <c r="M2408" t="s">
        <v>329</v>
      </c>
      <c r="N2408">
        <v>39000</v>
      </c>
      <c r="O2408" t="s">
        <v>329</v>
      </c>
      <c r="T2408" t="s">
        <v>330</v>
      </c>
      <c r="V2408" t="s">
        <v>329</v>
      </c>
      <c r="X2408">
        <v>2</v>
      </c>
      <c r="Y2408">
        <v>7000</v>
      </c>
      <c r="Z2408">
        <v>9993</v>
      </c>
      <c r="AA2408">
        <v>32000</v>
      </c>
      <c r="AB2408">
        <v>35</v>
      </c>
      <c r="AV2408" t="b">
        <v>1</v>
      </c>
      <c r="BA2408" t="b">
        <v>1</v>
      </c>
      <c r="BL2408" t="s">
        <v>329</v>
      </c>
      <c r="BM2408" t="s">
        <v>11300</v>
      </c>
      <c r="BN2408" t="s">
        <v>330</v>
      </c>
      <c r="BR2408" t="b">
        <v>1</v>
      </c>
      <c r="BU2408" t="b">
        <v>1</v>
      </c>
      <c r="CK2408">
        <v>2000</v>
      </c>
      <c r="CN2408">
        <v>36600</v>
      </c>
      <c r="DC2408" t="s">
        <v>329</v>
      </c>
      <c r="DD2408" t="b">
        <v>1</v>
      </c>
      <c r="DE2408" t="b">
        <v>1</v>
      </c>
      <c r="DL2408" t="b">
        <v>1</v>
      </c>
      <c r="DM2408" t="b">
        <v>1</v>
      </c>
      <c r="DR2408" t="s">
        <v>330</v>
      </c>
      <c r="EN2408" t="s">
        <v>330</v>
      </c>
      <c r="EP2408" t="s">
        <v>330</v>
      </c>
      <c r="FN2408" t="s">
        <v>330</v>
      </c>
      <c r="GJ2408" t="s">
        <v>330</v>
      </c>
      <c r="GW2408" t="s">
        <v>330</v>
      </c>
      <c r="GZ2408" t="s">
        <v>330</v>
      </c>
      <c r="HC2408" t="s">
        <v>330</v>
      </c>
      <c r="HE2408" t="s">
        <v>330</v>
      </c>
      <c r="HG2408" t="s">
        <v>336</v>
      </c>
      <c r="HH2408" t="s">
        <v>329</v>
      </c>
      <c r="HI2408" t="s">
        <v>330</v>
      </c>
      <c r="HJ2408" t="s">
        <v>330</v>
      </c>
      <c r="HK2408" t="b">
        <v>1</v>
      </c>
      <c r="HO2408" t="s">
        <v>510</v>
      </c>
      <c r="HP2408" t="s">
        <v>11301</v>
      </c>
      <c r="HQ2408" t="s">
        <v>339</v>
      </c>
      <c r="HR2408" t="s">
        <v>11302</v>
      </c>
      <c r="HS2408" t="s">
        <v>11303</v>
      </c>
      <c r="HU2408" t="b">
        <v>1</v>
      </c>
      <c r="HY2408" t="b">
        <v>1</v>
      </c>
      <c r="ID2408"/>
      <c r="JD2408" t="s">
        <v>5651</v>
      </c>
      <c r="JE2408" t="s">
        <v>11304</v>
      </c>
      <c r="JF2408" t="s">
        <v>329</v>
      </c>
      <c r="JG2408">
        <v>7000</v>
      </c>
      <c r="JH2408" t="s">
        <v>330</v>
      </c>
      <c r="JR2408" t="s">
        <v>330</v>
      </c>
      <c r="KP2408" t="s">
        <v>330</v>
      </c>
      <c r="KS2408" t="s">
        <v>330</v>
      </c>
      <c r="KV2408" t="s">
        <v>330</v>
      </c>
      <c r="KX2408" t="s">
        <v>329</v>
      </c>
      <c r="KZ2408" t="str">
        <f ca="1">OFFSET($A2408,,MATCH([2]Keys!$B$2,Data.Collect1Dump!$3:$3,0)-1)</f>
        <v>michael.otieno@givedirectly.org</v>
      </c>
      <c r="LA2408" t="str">
        <f ca="1">OFFSET($A2408,,MATCH([2]Keys!$B$4,Data.Collect1Dump!$3:$3,0)-1)</f>
        <v>ochiwit@gmail.com</v>
      </c>
      <c r="LB2408">
        <f ca="1">OFFSET($A2408,,MATCH([2]Keys!$B$3,Data.Collect1Dump!$3:$3,0)-1)</f>
        <v>0</v>
      </c>
      <c r="LC2408">
        <f t="shared" ca="1" si="379"/>
        <v>1</v>
      </c>
      <c r="LD2408">
        <f t="shared" ca="1" si="379"/>
        <v>1</v>
      </c>
      <c r="LE2408">
        <f t="shared" ca="1" si="379"/>
        <v>0</v>
      </c>
      <c r="LF2408" s="2">
        <f t="shared" ca="1" si="380"/>
        <v>41687</v>
      </c>
      <c r="LG2408" s="2">
        <f t="shared" ca="1" si="381"/>
        <v>41581</v>
      </c>
      <c r="LH2408" s="2" t="e">
        <f t="shared" ca="1" si="382"/>
        <v>#N/A</v>
      </c>
      <c r="LI2408" t="str">
        <f t="shared" ca="1" si="383"/>
        <v>michael.otieno@givedirectly.org</v>
      </c>
      <c r="LJ2408" t="str">
        <f t="shared" ca="1" si="384"/>
        <v>ochiwit@gmail.com</v>
      </c>
      <c r="LK2408" t="e">
        <f t="shared" ca="1" si="385"/>
        <v>#N/A</v>
      </c>
      <c r="LL2408" t="str">
        <f t="shared" ca="1" si="377"/>
        <v>Lump Sum</v>
      </c>
      <c r="LM2408" t="str">
        <f t="shared" ca="1" si="378"/>
        <v>michael.otieno@givedirectly.org</v>
      </c>
      <c r="LN2408" t="e">
        <f ca="1">OFFSET($A2408,,MATCH(OFFSET([2]Keys!C$1,MATCH(Data.Collect1Dump!$LL2408,[2]Keys!$A$2:$A$4,0),),Data.Collect1Dump!$3:$3,0)-1,)</f>
        <v>#VALUE!</v>
      </c>
      <c r="LO2408" s="2" t="e">
        <f t="shared" ca="1" si="386"/>
        <v>#VALUE!</v>
      </c>
    </row>
    <row r="2409" spans="1:327">
      <c r="A2409" t="s">
        <v>11305</v>
      </c>
      <c r="B2409" t="s">
        <v>1437</v>
      </c>
      <c r="C2409" t="s">
        <v>11306</v>
      </c>
      <c r="K2409">
        <v>1</v>
      </c>
      <c r="L2409" t="s">
        <v>329</v>
      </c>
      <c r="M2409" t="s">
        <v>329</v>
      </c>
      <c r="N2409">
        <v>39600</v>
      </c>
      <c r="O2409" t="s">
        <v>329</v>
      </c>
      <c r="T2409" t="s">
        <v>330</v>
      </c>
      <c r="V2409" t="s">
        <v>329</v>
      </c>
      <c r="X2409">
        <v>1</v>
      </c>
      <c r="Y2409">
        <v>39600</v>
      </c>
      <c r="Z2409">
        <v>999</v>
      </c>
      <c r="AV2409" t="b">
        <v>1</v>
      </c>
      <c r="AX2409" t="b">
        <v>1</v>
      </c>
      <c r="BL2409" t="s">
        <v>329</v>
      </c>
      <c r="BM2409" t="s">
        <v>11307</v>
      </c>
      <c r="BN2409" t="s">
        <v>415</v>
      </c>
      <c r="BR2409" t="b">
        <v>1</v>
      </c>
      <c r="BU2409" t="b">
        <v>1</v>
      </c>
      <c r="CI2409" t="b">
        <v>1</v>
      </c>
      <c r="CK2409">
        <v>3000</v>
      </c>
      <c r="CN2409">
        <v>30000</v>
      </c>
      <c r="DB2409">
        <v>5500</v>
      </c>
      <c r="DC2409" t="s">
        <v>408</v>
      </c>
      <c r="DD2409" t="b">
        <v>1</v>
      </c>
      <c r="DE2409" t="b">
        <v>1</v>
      </c>
      <c r="DL2409" t="b">
        <v>1</v>
      </c>
      <c r="DM2409" t="b">
        <v>1</v>
      </c>
      <c r="DR2409" t="s">
        <v>329</v>
      </c>
      <c r="DV2409" t="b">
        <v>1</v>
      </c>
      <c r="EL2409" t="s">
        <v>330</v>
      </c>
      <c r="EN2409" t="s">
        <v>330</v>
      </c>
      <c r="EP2409" t="s">
        <v>330</v>
      </c>
      <c r="FN2409" t="s">
        <v>330</v>
      </c>
      <c r="GJ2409" t="s">
        <v>330</v>
      </c>
      <c r="GW2409" t="s">
        <v>330</v>
      </c>
      <c r="GZ2409" t="s">
        <v>330</v>
      </c>
      <c r="HC2409" t="s">
        <v>330</v>
      </c>
      <c r="HE2409" t="s">
        <v>330</v>
      </c>
      <c r="HG2409" t="s">
        <v>336</v>
      </c>
      <c r="HH2409" t="s">
        <v>329</v>
      </c>
      <c r="HI2409" t="s">
        <v>330</v>
      </c>
      <c r="HJ2409" t="s">
        <v>330</v>
      </c>
      <c r="HK2409" t="b">
        <v>1</v>
      </c>
      <c r="HP2409" t="s">
        <v>11308</v>
      </c>
      <c r="HQ2409" t="s">
        <v>339</v>
      </c>
      <c r="HR2409" t="s">
        <v>11309</v>
      </c>
      <c r="HS2409" t="s">
        <v>11310</v>
      </c>
      <c r="HU2409" t="b">
        <v>1</v>
      </c>
      <c r="HX2409" t="b">
        <v>1</v>
      </c>
      <c r="ID2409"/>
      <c r="JD2409" t="s">
        <v>5651</v>
      </c>
      <c r="JE2409" t="s">
        <v>11311</v>
      </c>
      <c r="JF2409" t="s">
        <v>329</v>
      </c>
      <c r="JG2409" t="s">
        <v>11312</v>
      </c>
      <c r="JH2409" t="s">
        <v>330</v>
      </c>
      <c r="JR2409" t="s">
        <v>330</v>
      </c>
      <c r="KP2409" t="s">
        <v>330</v>
      </c>
      <c r="KS2409" t="s">
        <v>330</v>
      </c>
      <c r="KV2409" t="s">
        <v>330</v>
      </c>
      <c r="KX2409" t="s">
        <v>329</v>
      </c>
      <c r="KZ2409" t="str">
        <f ca="1">OFFSET($A2409,,MATCH([2]Keys!$B$2,Data.Collect1Dump!$3:$3,0)-1)</f>
        <v>michael.otieno@givedirectly.org</v>
      </c>
      <c r="LA2409" t="str">
        <f ca="1">OFFSET($A2409,,MATCH([2]Keys!$B$4,Data.Collect1Dump!$3:$3,0)-1)</f>
        <v>ochiwit@gmail.com</v>
      </c>
      <c r="LB2409">
        <f ca="1">OFFSET($A2409,,MATCH([2]Keys!$B$3,Data.Collect1Dump!$3:$3,0)-1)</f>
        <v>0</v>
      </c>
      <c r="LC2409">
        <f t="shared" ca="1" si="379"/>
        <v>1</v>
      </c>
      <c r="LD2409">
        <f t="shared" ca="1" si="379"/>
        <v>1</v>
      </c>
      <c r="LE2409">
        <f t="shared" ca="1" si="379"/>
        <v>0</v>
      </c>
      <c r="LF2409" s="2">
        <f t="shared" ca="1" si="380"/>
        <v>41683</v>
      </c>
      <c r="LG2409" s="2">
        <f t="shared" ca="1" si="381"/>
        <v>41582</v>
      </c>
      <c r="LH2409" s="2" t="e">
        <f t="shared" ca="1" si="382"/>
        <v>#N/A</v>
      </c>
      <c r="LI2409" t="str">
        <f t="shared" ca="1" si="383"/>
        <v>michael.otieno@givedirectly.org</v>
      </c>
      <c r="LJ2409" t="str">
        <f t="shared" ca="1" si="384"/>
        <v>ochiwit@gmail.com</v>
      </c>
      <c r="LK2409" t="e">
        <f t="shared" ca="1" si="385"/>
        <v>#N/A</v>
      </c>
      <c r="LL2409" t="str">
        <f t="shared" ca="1" si="377"/>
        <v>Lump Sum</v>
      </c>
      <c r="LM2409" t="str">
        <f t="shared" ca="1" si="378"/>
        <v>michael.otieno@givedirectly.org</v>
      </c>
      <c r="LN2409" t="e">
        <f ca="1">OFFSET($A2409,,MATCH(OFFSET([2]Keys!C$1,MATCH(Data.Collect1Dump!$LL2409,[2]Keys!$A$2:$A$4,0),),Data.Collect1Dump!$3:$3,0)-1,)</f>
        <v>#VALUE!</v>
      </c>
      <c r="LO2409" s="2" t="e">
        <f t="shared" ca="1" si="386"/>
        <v>#VALUE!</v>
      </c>
    </row>
    <row r="2410" spans="1:327">
      <c r="A2410" t="s">
        <v>11313</v>
      </c>
      <c r="B2410" t="s">
        <v>1437</v>
      </c>
      <c r="C2410" t="s">
        <v>11314</v>
      </c>
      <c r="K2410">
        <v>1</v>
      </c>
      <c r="L2410" t="s">
        <v>329</v>
      </c>
      <c r="M2410" t="s">
        <v>329</v>
      </c>
      <c r="N2410">
        <v>40000</v>
      </c>
      <c r="O2410" t="s">
        <v>329</v>
      </c>
      <c r="T2410" t="s">
        <v>330</v>
      </c>
      <c r="V2410" t="s">
        <v>329</v>
      </c>
      <c r="X2410">
        <v>1</v>
      </c>
      <c r="Y2410">
        <v>39800</v>
      </c>
      <c r="Z2410">
        <v>287</v>
      </c>
      <c r="AV2410" t="b">
        <v>1</v>
      </c>
      <c r="BL2410" t="s">
        <v>329</v>
      </c>
      <c r="BM2410" t="s">
        <v>11315</v>
      </c>
      <c r="BN2410" t="s">
        <v>330</v>
      </c>
      <c r="BU2410" t="b">
        <v>1</v>
      </c>
      <c r="BW2410" t="b">
        <v>1</v>
      </c>
      <c r="CN2410">
        <v>30000</v>
      </c>
      <c r="CP2410">
        <v>10000</v>
      </c>
      <c r="DC2410" t="s">
        <v>329</v>
      </c>
      <c r="DD2410" t="b">
        <v>1</v>
      </c>
      <c r="DE2410" t="b">
        <v>1</v>
      </c>
      <c r="DL2410" t="b">
        <v>1</v>
      </c>
      <c r="DM2410" t="b">
        <v>1</v>
      </c>
      <c r="DR2410" t="s">
        <v>329</v>
      </c>
      <c r="EJ2410" t="b">
        <v>1</v>
      </c>
      <c r="EL2410" t="s">
        <v>330</v>
      </c>
      <c r="EN2410" t="s">
        <v>330</v>
      </c>
      <c r="EP2410" t="s">
        <v>330</v>
      </c>
      <c r="FN2410" t="s">
        <v>330</v>
      </c>
      <c r="GJ2410" t="s">
        <v>330</v>
      </c>
      <c r="GW2410" t="s">
        <v>330</v>
      </c>
      <c r="GZ2410" t="s">
        <v>330</v>
      </c>
      <c r="HC2410" t="s">
        <v>330</v>
      </c>
      <c r="HE2410" t="s">
        <v>330</v>
      </c>
      <c r="HG2410" t="s">
        <v>336</v>
      </c>
      <c r="HH2410" t="s">
        <v>329</v>
      </c>
      <c r="HI2410" t="s">
        <v>330</v>
      </c>
      <c r="HJ2410" t="s">
        <v>329</v>
      </c>
      <c r="HK2410" t="b">
        <v>1</v>
      </c>
      <c r="HL2410" t="b">
        <v>1</v>
      </c>
      <c r="HP2410" t="s">
        <v>11316</v>
      </c>
      <c r="HQ2410" t="s">
        <v>339</v>
      </c>
      <c r="HR2410" t="s">
        <v>11317</v>
      </c>
      <c r="HS2410" t="s">
        <v>1452</v>
      </c>
      <c r="ID2410"/>
      <c r="JD2410" t="s">
        <v>5651</v>
      </c>
      <c r="JE2410" t="s">
        <v>11318</v>
      </c>
      <c r="JF2410" t="s">
        <v>329</v>
      </c>
      <c r="JG2410">
        <v>7000</v>
      </c>
      <c r="JH2410" t="s">
        <v>330</v>
      </c>
      <c r="JR2410" t="s">
        <v>330</v>
      </c>
      <c r="KP2410" t="s">
        <v>330</v>
      </c>
      <c r="KS2410" t="s">
        <v>330</v>
      </c>
      <c r="KV2410" t="s">
        <v>330</v>
      </c>
      <c r="KX2410" t="s">
        <v>329</v>
      </c>
      <c r="KZ2410" t="str">
        <f ca="1">OFFSET($A2410,,MATCH([2]Keys!$B$2,Data.Collect1Dump!$3:$3,0)-1)</f>
        <v>michael.otieno@givedirectly.org</v>
      </c>
      <c r="LA2410" t="str">
        <f ca="1">OFFSET($A2410,,MATCH([2]Keys!$B$4,Data.Collect1Dump!$3:$3,0)-1)</f>
        <v>ochiwit@gmail.com</v>
      </c>
      <c r="LB2410">
        <f ca="1">OFFSET($A2410,,MATCH([2]Keys!$B$3,Data.Collect1Dump!$3:$3,0)-1)</f>
        <v>0</v>
      </c>
      <c r="LC2410">
        <f t="shared" ca="1" si="379"/>
        <v>1</v>
      </c>
      <c r="LD2410">
        <f t="shared" ca="1" si="379"/>
        <v>1</v>
      </c>
      <c r="LE2410">
        <f t="shared" ca="1" si="379"/>
        <v>0</v>
      </c>
      <c r="LF2410" s="2">
        <f t="shared" ca="1" si="380"/>
        <v>41687</v>
      </c>
      <c r="LG2410" s="2">
        <f t="shared" ca="1" si="381"/>
        <v>41581</v>
      </c>
      <c r="LH2410" s="2" t="e">
        <f t="shared" ca="1" si="382"/>
        <v>#N/A</v>
      </c>
      <c r="LI2410" t="str">
        <f t="shared" ca="1" si="383"/>
        <v>michael.otieno@givedirectly.org</v>
      </c>
      <c r="LJ2410" t="str">
        <f t="shared" ca="1" si="384"/>
        <v>ochiwit@gmail.com</v>
      </c>
      <c r="LK2410" t="e">
        <f t="shared" ca="1" si="385"/>
        <v>#N/A</v>
      </c>
      <c r="LL2410" t="str">
        <f t="shared" ca="1" si="377"/>
        <v>Lump Sum</v>
      </c>
      <c r="LM2410" t="str">
        <f t="shared" ca="1" si="378"/>
        <v>michael.otieno@givedirectly.org</v>
      </c>
      <c r="LN2410" t="e">
        <f ca="1">OFFSET($A2410,,MATCH(OFFSET([2]Keys!C$1,MATCH(Data.Collect1Dump!$LL2410,[2]Keys!$A$2:$A$4,0),),Data.Collect1Dump!$3:$3,0)-1,)</f>
        <v>#VALUE!</v>
      </c>
      <c r="LO2410" s="2" t="e">
        <f t="shared" ca="1" si="386"/>
        <v>#VALUE!</v>
      </c>
    </row>
    <row r="2411" spans="1:327">
      <c r="A2411" t="s">
        <v>11319</v>
      </c>
      <c r="B2411" t="s">
        <v>1437</v>
      </c>
      <c r="C2411" t="s">
        <v>11320</v>
      </c>
      <c r="K2411">
        <v>1</v>
      </c>
      <c r="L2411" t="s">
        <v>329</v>
      </c>
      <c r="M2411" t="s">
        <v>329</v>
      </c>
      <c r="N2411">
        <v>39725</v>
      </c>
      <c r="O2411" t="s">
        <v>329</v>
      </c>
      <c r="T2411" t="s">
        <v>330</v>
      </c>
      <c r="V2411" t="s">
        <v>329</v>
      </c>
      <c r="X2411">
        <v>1</v>
      </c>
      <c r="Y2411">
        <v>39500</v>
      </c>
      <c r="Z2411">
        <v>999</v>
      </c>
      <c r="AV2411" t="b">
        <v>1</v>
      </c>
      <c r="AZ2411" t="b">
        <v>1</v>
      </c>
      <c r="BA2411" t="b">
        <v>1</v>
      </c>
      <c r="BL2411" t="s">
        <v>329</v>
      </c>
      <c r="BM2411" t="s">
        <v>11321</v>
      </c>
      <c r="BN2411" t="s">
        <v>330</v>
      </c>
      <c r="BU2411" t="b">
        <v>1</v>
      </c>
      <c r="CN2411">
        <v>22000</v>
      </c>
      <c r="CQ2411">
        <v>16000</v>
      </c>
      <c r="DC2411" t="s">
        <v>329</v>
      </c>
      <c r="DD2411" t="b">
        <v>1</v>
      </c>
      <c r="DE2411" t="b">
        <v>1</v>
      </c>
      <c r="DL2411" t="b">
        <v>1</v>
      </c>
      <c r="DM2411" t="b">
        <v>1</v>
      </c>
      <c r="DR2411" t="s">
        <v>330</v>
      </c>
      <c r="EN2411" t="s">
        <v>330</v>
      </c>
      <c r="EP2411" t="s">
        <v>330</v>
      </c>
      <c r="FN2411" t="s">
        <v>330</v>
      </c>
      <c r="GJ2411" t="s">
        <v>330</v>
      </c>
      <c r="GW2411" t="s">
        <v>330</v>
      </c>
      <c r="GZ2411" t="s">
        <v>330</v>
      </c>
      <c r="HC2411" t="s">
        <v>330</v>
      </c>
      <c r="HE2411" t="s">
        <v>330</v>
      </c>
      <c r="HG2411" t="s">
        <v>336</v>
      </c>
      <c r="HH2411" t="s">
        <v>329</v>
      </c>
      <c r="HI2411" t="s">
        <v>330</v>
      </c>
      <c r="HJ2411" t="s">
        <v>330</v>
      </c>
      <c r="HK2411" t="b">
        <v>1</v>
      </c>
      <c r="HP2411" t="s">
        <v>11322</v>
      </c>
      <c r="HQ2411" t="s">
        <v>339</v>
      </c>
      <c r="HR2411" t="s">
        <v>11323</v>
      </c>
      <c r="HS2411" t="s">
        <v>11324</v>
      </c>
      <c r="HU2411" t="b">
        <v>1</v>
      </c>
      <c r="HX2411" t="b">
        <v>1</v>
      </c>
      <c r="ID2411"/>
      <c r="JD2411" t="s">
        <v>5651</v>
      </c>
      <c r="JE2411" t="s">
        <v>11325</v>
      </c>
      <c r="JF2411" t="s">
        <v>329</v>
      </c>
      <c r="JG2411">
        <v>6918</v>
      </c>
      <c r="JH2411" t="s">
        <v>330</v>
      </c>
      <c r="JR2411" t="s">
        <v>329</v>
      </c>
      <c r="JS2411" t="s">
        <v>11326</v>
      </c>
      <c r="JT2411" t="b">
        <v>1</v>
      </c>
      <c r="KF2411" t="b">
        <v>1</v>
      </c>
      <c r="KK2411" t="b">
        <v>1</v>
      </c>
      <c r="KP2411" t="s">
        <v>330</v>
      </c>
      <c r="KS2411" t="s">
        <v>330</v>
      </c>
      <c r="KV2411" t="s">
        <v>330</v>
      </c>
      <c r="KX2411" t="s">
        <v>329</v>
      </c>
      <c r="KZ2411" t="str">
        <f ca="1">OFFSET($A2411,,MATCH([2]Keys!$B$2,Data.Collect1Dump!$3:$3,0)-1)</f>
        <v>michael.otieno@givedirectly.org</v>
      </c>
      <c r="LA2411" t="str">
        <f ca="1">OFFSET($A2411,,MATCH([2]Keys!$B$4,Data.Collect1Dump!$3:$3,0)-1)</f>
        <v>ochiwit@gmail.com</v>
      </c>
      <c r="LB2411">
        <f ca="1">OFFSET($A2411,,MATCH([2]Keys!$B$3,Data.Collect1Dump!$3:$3,0)-1)</f>
        <v>0</v>
      </c>
      <c r="LC2411">
        <f t="shared" ca="1" si="379"/>
        <v>1</v>
      </c>
      <c r="LD2411">
        <f t="shared" ca="1" si="379"/>
        <v>1</v>
      </c>
      <c r="LE2411">
        <f t="shared" ca="1" si="379"/>
        <v>0</v>
      </c>
      <c r="LF2411" s="2">
        <f t="shared" ca="1" si="380"/>
        <v>41683</v>
      </c>
      <c r="LG2411" s="2">
        <f t="shared" ca="1" si="381"/>
        <v>41576</v>
      </c>
      <c r="LH2411" s="2" t="e">
        <f t="shared" ca="1" si="382"/>
        <v>#N/A</v>
      </c>
      <c r="LI2411" t="str">
        <f t="shared" ca="1" si="383"/>
        <v>michael.otieno@givedirectly.org</v>
      </c>
      <c r="LJ2411" t="str">
        <f t="shared" ca="1" si="384"/>
        <v>ochiwit@gmail.com</v>
      </c>
      <c r="LK2411" t="e">
        <f t="shared" ca="1" si="385"/>
        <v>#N/A</v>
      </c>
      <c r="LL2411" t="str">
        <f t="shared" ca="1" si="377"/>
        <v>Lump Sum</v>
      </c>
      <c r="LM2411" t="str">
        <f t="shared" ca="1" si="378"/>
        <v>michael.otieno@givedirectly.org</v>
      </c>
      <c r="LN2411" t="e">
        <f ca="1">OFFSET($A2411,,MATCH(OFFSET([2]Keys!C$1,MATCH(Data.Collect1Dump!$LL2411,[2]Keys!$A$2:$A$4,0),),Data.Collect1Dump!$3:$3,0)-1,)</f>
        <v>#VALUE!</v>
      </c>
      <c r="LO2411" s="2" t="e">
        <f t="shared" ca="1" si="386"/>
        <v>#VALUE!</v>
      </c>
    </row>
    <row r="2412" spans="1:327">
      <c r="A2412" t="s">
        <v>11327</v>
      </c>
      <c r="B2412" t="s">
        <v>1437</v>
      </c>
      <c r="C2412" t="s">
        <v>11328</v>
      </c>
      <c r="K2412">
        <v>1</v>
      </c>
      <c r="L2412" t="s">
        <v>329</v>
      </c>
      <c r="M2412" t="s">
        <v>329</v>
      </c>
      <c r="N2412">
        <v>40000</v>
      </c>
      <c r="O2412" t="s">
        <v>329</v>
      </c>
      <c r="T2412" t="s">
        <v>330</v>
      </c>
      <c r="V2412" t="s">
        <v>329</v>
      </c>
      <c r="X2412">
        <v>1</v>
      </c>
      <c r="Y2412">
        <v>40000</v>
      </c>
      <c r="Z2412">
        <v>999</v>
      </c>
      <c r="AV2412" t="b">
        <v>1</v>
      </c>
      <c r="BL2412" t="s">
        <v>329</v>
      </c>
      <c r="BM2412" t="s">
        <v>1577</v>
      </c>
      <c r="BN2412" t="s">
        <v>330</v>
      </c>
      <c r="BR2412" t="b">
        <v>1</v>
      </c>
      <c r="BU2412" t="b">
        <v>1</v>
      </c>
      <c r="CK2412">
        <v>5000</v>
      </c>
      <c r="CN2412">
        <v>35000</v>
      </c>
      <c r="DC2412" t="s">
        <v>329</v>
      </c>
      <c r="DD2412" t="b">
        <v>1</v>
      </c>
      <c r="DE2412" t="b">
        <v>1</v>
      </c>
      <c r="DL2412" t="b">
        <v>1</v>
      </c>
      <c r="DM2412" t="b">
        <v>1</v>
      </c>
      <c r="DR2412" t="s">
        <v>329</v>
      </c>
      <c r="DX2412" t="b">
        <v>1</v>
      </c>
      <c r="EL2412" t="s">
        <v>330</v>
      </c>
      <c r="EN2412" t="s">
        <v>330</v>
      </c>
      <c r="EP2412" t="s">
        <v>330</v>
      </c>
      <c r="FN2412" t="s">
        <v>330</v>
      </c>
      <c r="GJ2412" t="s">
        <v>330</v>
      </c>
      <c r="GW2412" t="s">
        <v>330</v>
      </c>
      <c r="GZ2412" t="s">
        <v>330</v>
      </c>
      <c r="HC2412" t="s">
        <v>330</v>
      </c>
      <c r="HE2412" t="s">
        <v>330</v>
      </c>
      <c r="HG2412" t="s">
        <v>336</v>
      </c>
      <c r="HH2412" t="s">
        <v>329</v>
      </c>
      <c r="HI2412" t="s">
        <v>329</v>
      </c>
      <c r="HJ2412" t="s">
        <v>330</v>
      </c>
      <c r="HK2412" t="b">
        <v>1</v>
      </c>
      <c r="HO2412" t="s">
        <v>337</v>
      </c>
      <c r="HP2412" t="s">
        <v>11329</v>
      </c>
      <c r="HQ2412" t="s">
        <v>1889</v>
      </c>
      <c r="HR2412" t="s">
        <v>11330</v>
      </c>
      <c r="HS2412" t="s">
        <v>11331</v>
      </c>
      <c r="HU2412" t="b">
        <v>1</v>
      </c>
      <c r="ID2412"/>
      <c r="JD2412" t="s">
        <v>5651</v>
      </c>
      <c r="JE2412" t="s">
        <v>11332</v>
      </c>
      <c r="JF2412" t="s">
        <v>329</v>
      </c>
      <c r="JG2412">
        <v>7000</v>
      </c>
      <c r="JH2412" t="s">
        <v>330</v>
      </c>
      <c r="JR2412" t="s">
        <v>330</v>
      </c>
      <c r="KP2412" t="s">
        <v>329</v>
      </c>
      <c r="KQ2412" t="s">
        <v>11333</v>
      </c>
      <c r="KR2412" t="s">
        <v>330</v>
      </c>
      <c r="KS2412" t="s">
        <v>330</v>
      </c>
      <c r="KV2412" t="s">
        <v>330</v>
      </c>
      <c r="KX2412" t="s">
        <v>329</v>
      </c>
      <c r="KZ2412" t="str">
        <f ca="1">OFFSET($A2412,,MATCH([2]Keys!$B$2,Data.Collect1Dump!$3:$3,0)-1)</f>
        <v>michael.otieno@givedirectly.org</v>
      </c>
      <c r="LA2412" t="str">
        <f ca="1">OFFSET($A2412,,MATCH([2]Keys!$B$4,Data.Collect1Dump!$3:$3,0)-1)</f>
        <v>ochiwit@gmail.com</v>
      </c>
      <c r="LB2412">
        <f ca="1">OFFSET($A2412,,MATCH([2]Keys!$B$3,Data.Collect1Dump!$3:$3,0)-1)</f>
        <v>0</v>
      </c>
      <c r="LC2412">
        <f t="shared" ca="1" si="379"/>
        <v>1</v>
      </c>
      <c r="LD2412">
        <f t="shared" ca="1" si="379"/>
        <v>1</v>
      </c>
      <c r="LE2412">
        <f t="shared" ca="1" si="379"/>
        <v>0</v>
      </c>
      <c r="LF2412" s="2">
        <f t="shared" ca="1" si="380"/>
        <v>41683</v>
      </c>
      <c r="LG2412" s="2">
        <f t="shared" ca="1" si="381"/>
        <v>41580</v>
      </c>
      <c r="LH2412" s="2" t="e">
        <f t="shared" ca="1" si="382"/>
        <v>#N/A</v>
      </c>
      <c r="LI2412" t="str">
        <f t="shared" ca="1" si="383"/>
        <v>michael.otieno@givedirectly.org</v>
      </c>
      <c r="LJ2412" t="str">
        <f t="shared" ca="1" si="384"/>
        <v>ochiwit@gmail.com</v>
      </c>
      <c r="LK2412" t="e">
        <f t="shared" ca="1" si="385"/>
        <v>#N/A</v>
      </c>
      <c r="LL2412" t="str">
        <f t="shared" ca="1" si="377"/>
        <v>Lump Sum</v>
      </c>
      <c r="LM2412" t="str">
        <f t="shared" ca="1" si="378"/>
        <v>michael.otieno@givedirectly.org</v>
      </c>
      <c r="LN2412" t="e">
        <f ca="1">OFFSET($A2412,,MATCH(OFFSET([2]Keys!C$1,MATCH(Data.Collect1Dump!$LL2412,[2]Keys!$A$2:$A$4,0),),Data.Collect1Dump!$3:$3,0)-1,)</f>
        <v>#VALUE!</v>
      </c>
      <c r="LO2412" s="2" t="e">
        <f t="shared" ca="1" si="386"/>
        <v>#VALUE!</v>
      </c>
    </row>
    <row r="2413" spans="1:327">
      <c r="A2413" t="s">
        <v>11334</v>
      </c>
      <c r="B2413" t="s">
        <v>1437</v>
      </c>
      <c r="C2413" t="s">
        <v>11335</v>
      </c>
      <c r="K2413">
        <v>1</v>
      </c>
      <c r="L2413" t="s">
        <v>329</v>
      </c>
      <c r="M2413" t="s">
        <v>329</v>
      </c>
      <c r="N2413">
        <v>40000</v>
      </c>
      <c r="O2413" t="s">
        <v>329</v>
      </c>
      <c r="T2413" t="s">
        <v>330</v>
      </c>
      <c r="V2413" t="s">
        <v>329</v>
      </c>
      <c r="X2413">
        <v>1</v>
      </c>
      <c r="Y2413">
        <v>39700</v>
      </c>
      <c r="Z2413">
        <v>275</v>
      </c>
      <c r="AV2413" t="b">
        <v>1</v>
      </c>
      <c r="BA2413" t="b">
        <v>1</v>
      </c>
      <c r="BL2413" t="s">
        <v>329</v>
      </c>
      <c r="BM2413" t="s">
        <v>11336</v>
      </c>
      <c r="BN2413" t="s">
        <v>330</v>
      </c>
      <c r="BU2413" t="b">
        <v>1</v>
      </c>
      <c r="CE2413" t="b">
        <v>1</v>
      </c>
      <c r="CN2413">
        <v>20000</v>
      </c>
      <c r="CX2413">
        <v>19000</v>
      </c>
      <c r="DC2413" t="s">
        <v>329</v>
      </c>
      <c r="DD2413" t="b">
        <v>1</v>
      </c>
      <c r="DE2413" t="b">
        <v>1</v>
      </c>
      <c r="DL2413" t="b">
        <v>1</v>
      </c>
      <c r="DM2413" t="b">
        <v>1</v>
      </c>
      <c r="DR2413" t="s">
        <v>329</v>
      </c>
      <c r="EA2413" t="b">
        <v>1</v>
      </c>
      <c r="EL2413" t="s">
        <v>330</v>
      </c>
      <c r="EN2413" t="s">
        <v>330</v>
      </c>
      <c r="EP2413" t="s">
        <v>330</v>
      </c>
      <c r="FN2413" t="s">
        <v>330</v>
      </c>
      <c r="GJ2413" t="s">
        <v>330</v>
      </c>
      <c r="GW2413" t="s">
        <v>330</v>
      </c>
      <c r="GZ2413" t="s">
        <v>330</v>
      </c>
      <c r="HC2413" t="s">
        <v>330</v>
      </c>
      <c r="HE2413" t="s">
        <v>330</v>
      </c>
      <c r="HG2413" t="s">
        <v>336</v>
      </c>
      <c r="HH2413" t="s">
        <v>329</v>
      </c>
      <c r="HI2413" t="s">
        <v>329</v>
      </c>
      <c r="HJ2413" t="s">
        <v>330</v>
      </c>
      <c r="HK2413" t="b">
        <v>1</v>
      </c>
      <c r="HO2413" t="s">
        <v>611</v>
      </c>
      <c r="HP2413" t="s">
        <v>11337</v>
      </c>
      <c r="HQ2413" t="s">
        <v>339</v>
      </c>
      <c r="HR2413" t="s">
        <v>11338</v>
      </c>
      <c r="HS2413" t="s">
        <v>11339</v>
      </c>
      <c r="HU2413" t="b">
        <v>1</v>
      </c>
      <c r="ID2413"/>
      <c r="JD2413" t="s">
        <v>5651</v>
      </c>
      <c r="JE2413" t="s">
        <v>11340</v>
      </c>
      <c r="JF2413" t="s">
        <v>329</v>
      </c>
      <c r="JG2413">
        <v>7000</v>
      </c>
      <c r="JH2413" t="s">
        <v>330</v>
      </c>
      <c r="JR2413" t="s">
        <v>330</v>
      </c>
      <c r="KP2413" t="s">
        <v>330</v>
      </c>
      <c r="KS2413" t="s">
        <v>330</v>
      </c>
      <c r="KV2413" t="s">
        <v>330</v>
      </c>
      <c r="KX2413" t="s">
        <v>329</v>
      </c>
      <c r="KZ2413" t="str">
        <f ca="1">OFFSET($A2413,,MATCH([2]Keys!$B$2,Data.Collect1Dump!$3:$3,0)-1)</f>
        <v>michael.otieno@givedirectly.org</v>
      </c>
      <c r="LA2413" t="str">
        <f ca="1">OFFSET($A2413,,MATCH([2]Keys!$B$4,Data.Collect1Dump!$3:$3,0)-1)</f>
        <v>ochiwit@gmail.com</v>
      </c>
      <c r="LB2413">
        <f ca="1">OFFSET($A2413,,MATCH([2]Keys!$B$3,Data.Collect1Dump!$3:$3,0)-1)</f>
        <v>0</v>
      </c>
      <c r="LC2413">
        <f t="shared" ca="1" si="379"/>
        <v>1</v>
      </c>
      <c r="LD2413">
        <f t="shared" ca="1" si="379"/>
        <v>1</v>
      </c>
      <c r="LE2413">
        <f t="shared" ca="1" si="379"/>
        <v>0</v>
      </c>
      <c r="LF2413" s="2">
        <f t="shared" ca="1" si="380"/>
        <v>41683</v>
      </c>
      <c r="LG2413" s="2">
        <f t="shared" ca="1" si="381"/>
        <v>41576</v>
      </c>
      <c r="LH2413" s="2" t="e">
        <f t="shared" ca="1" si="382"/>
        <v>#N/A</v>
      </c>
      <c r="LI2413" t="str">
        <f t="shared" ca="1" si="383"/>
        <v>michael.otieno@givedirectly.org</v>
      </c>
      <c r="LJ2413" t="str">
        <f t="shared" ca="1" si="384"/>
        <v>ochiwit@gmail.com</v>
      </c>
      <c r="LK2413" t="e">
        <f t="shared" ca="1" si="385"/>
        <v>#N/A</v>
      </c>
      <c r="LL2413" t="str">
        <f t="shared" ca="1" si="377"/>
        <v>Lump Sum</v>
      </c>
      <c r="LM2413" t="str">
        <f t="shared" ca="1" si="378"/>
        <v>michael.otieno@givedirectly.org</v>
      </c>
      <c r="LN2413" t="e">
        <f ca="1">OFFSET($A2413,,MATCH(OFFSET([2]Keys!C$1,MATCH(Data.Collect1Dump!$LL2413,[2]Keys!$A$2:$A$4,0),),Data.Collect1Dump!$3:$3,0)-1,)</f>
        <v>#VALUE!</v>
      </c>
      <c r="LO2413" s="2" t="e">
        <f t="shared" ca="1" si="386"/>
        <v>#VALUE!</v>
      </c>
    </row>
    <row r="2414" spans="1:327">
      <c r="A2414" t="s">
        <v>11341</v>
      </c>
      <c r="B2414" t="s">
        <v>1437</v>
      </c>
      <c r="C2414" t="s">
        <v>11342</v>
      </c>
      <c r="K2414">
        <v>1</v>
      </c>
      <c r="L2414" t="s">
        <v>329</v>
      </c>
      <c r="M2414" t="s">
        <v>329</v>
      </c>
      <c r="N2414">
        <v>40000</v>
      </c>
      <c r="O2414" t="s">
        <v>329</v>
      </c>
      <c r="T2414" t="s">
        <v>330</v>
      </c>
      <c r="V2414" t="s">
        <v>329</v>
      </c>
      <c r="X2414">
        <v>2</v>
      </c>
      <c r="Y2414">
        <v>25000</v>
      </c>
      <c r="Z2414">
        <v>999</v>
      </c>
      <c r="AA2414">
        <v>15000</v>
      </c>
      <c r="AB2414">
        <v>999</v>
      </c>
      <c r="AV2414" t="b">
        <v>1</v>
      </c>
      <c r="AX2414" t="b">
        <v>1</v>
      </c>
      <c r="BL2414" t="s">
        <v>329</v>
      </c>
      <c r="BM2414" t="s">
        <v>1577</v>
      </c>
      <c r="BN2414" t="s">
        <v>329</v>
      </c>
      <c r="BO2414" t="s">
        <v>11343</v>
      </c>
      <c r="BU2414" t="b">
        <v>1</v>
      </c>
      <c r="BW2414" t="b">
        <v>1</v>
      </c>
      <c r="CE2414" t="b">
        <v>1</v>
      </c>
      <c r="CI2414" t="b">
        <v>1</v>
      </c>
      <c r="CN2414">
        <v>15000</v>
      </c>
      <c r="CP2414">
        <v>4000</v>
      </c>
      <c r="CX2414">
        <v>8000</v>
      </c>
      <c r="DB2414">
        <v>7000</v>
      </c>
      <c r="DC2414" t="s">
        <v>329</v>
      </c>
      <c r="DD2414" t="b">
        <v>1</v>
      </c>
      <c r="DE2414" t="b">
        <v>1</v>
      </c>
      <c r="DL2414" t="b">
        <v>1</v>
      </c>
      <c r="DM2414" t="b">
        <v>1</v>
      </c>
      <c r="DR2414" t="s">
        <v>329</v>
      </c>
      <c r="DX2414" t="b">
        <v>1</v>
      </c>
      <c r="EL2414" t="s">
        <v>330</v>
      </c>
      <c r="EN2414" t="s">
        <v>330</v>
      </c>
      <c r="EP2414" t="s">
        <v>330</v>
      </c>
      <c r="FN2414" t="s">
        <v>330</v>
      </c>
      <c r="GJ2414" t="s">
        <v>330</v>
      </c>
      <c r="GW2414" t="s">
        <v>330</v>
      </c>
      <c r="GZ2414" t="s">
        <v>330</v>
      </c>
      <c r="HC2414" t="s">
        <v>330</v>
      </c>
      <c r="HE2414" t="s">
        <v>330</v>
      </c>
      <c r="HG2414" t="s">
        <v>336</v>
      </c>
      <c r="HH2414" t="s">
        <v>329</v>
      </c>
      <c r="HI2414" t="s">
        <v>330</v>
      </c>
      <c r="HJ2414" t="s">
        <v>330</v>
      </c>
      <c r="HK2414" t="b">
        <v>1</v>
      </c>
      <c r="HO2414" t="s">
        <v>337</v>
      </c>
      <c r="HP2414" t="s">
        <v>11344</v>
      </c>
      <c r="HQ2414" t="s">
        <v>339</v>
      </c>
      <c r="HR2414" t="s">
        <v>11345</v>
      </c>
      <c r="HS2414" t="s">
        <v>1452</v>
      </c>
      <c r="HT2414" t="b">
        <v>1</v>
      </c>
      <c r="ID2414"/>
      <c r="JD2414" t="s">
        <v>5651</v>
      </c>
      <c r="JE2414" t="s">
        <v>11346</v>
      </c>
      <c r="JF2414" t="s">
        <v>329</v>
      </c>
      <c r="JG2414">
        <v>7000</v>
      </c>
      <c r="JH2414" t="s">
        <v>330</v>
      </c>
      <c r="JR2414" t="s">
        <v>329</v>
      </c>
      <c r="JS2414" t="s">
        <v>11347</v>
      </c>
      <c r="JU2414" t="b">
        <v>1</v>
      </c>
      <c r="JV2414" t="b">
        <v>1</v>
      </c>
      <c r="KG2414" t="b">
        <v>1</v>
      </c>
      <c r="KJ2414" t="b">
        <v>1</v>
      </c>
      <c r="KP2414" t="s">
        <v>330</v>
      </c>
      <c r="KS2414" t="s">
        <v>330</v>
      </c>
      <c r="KV2414" t="s">
        <v>330</v>
      </c>
      <c r="KX2414" t="s">
        <v>329</v>
      </c>
      <c r="KZ2414" t="str">
        <f ca="1">OFFSET($A2414,,MATCH([2]Keys!$B$2,Data.Collect1Dump!$3:$3,0)-1)</f>
        <v>michael.otieno@givedirectly.org</v>
      </c>
      <c r="LA2414" t="str">
        <f ca="1">OFFSET($A2414,,MATCH([2]Keys!$B$4,Data.Collect1Dump!$3:$3,0)-1)</f>
        <v>ochiwit@gmail.com</v>
      </c>
      <c r="LB2414">
        <f ca="1">OFFSET($A2414,,MATCH([2]Keys!$B$3,Data.Collect1Dump!$3:$3,0)-1)</f>
        <v>0</v>
      </c>
      <c r="LC2414">
        <f t="shared" ca="1" si="379"/>
        <v>1</v>
      </c>
      <c r="LD2414">
        <f t="shared" ca="1" si="379"/>
        <v>1</v>
      </c>
      <c r="LE2414">
        <f t="shared" ca="1" si="379"/>
        <v>0</v>
      </c>
      <c r="LF2414" s="2">
        <f t="shared" ca="1" si="380"/>
        <v>41683</v>
      </c>
      <c r="LG2414" s="2">
        <f t="shared" ca="1" si="381"/>
        <v>41580</v>
      </c>
      <c r="LH2414" s="2" t="e">
        <f t="shared" ca="1" si="382"/>
        <v>#N/A</v>
      </c>
      <c r="LI2414" t="str">
        <f t="shared" ca="1" si="383"/>
        <v>michael.otieno@givedirectly.org</v>
      </c>
      <c r="LJ2414" t="str">
        <f t="shared" ca="1" si="384"/>
        <v>ochiwit@gmail.com</v>
      </c>
      <c r="LK2414" t="e">
        <f t="shared" ca="1" si="385"/>
        <v>#N/A</v>
      </c>
      <c r="LL2414" t="str">
        <f t="shared" ca="1" si="377"/>
        <v>Lump Sum</v>
      </c>
      <c r="LM2414" t="str">
        <f t="shared" ca="1" si="378"/>
        <v>michael.otieno@givedirectly.org</v>
      </c>
      <c r="LN2414" t="e">
        <f ca="1">OFFSET($A2414,,MATCH(OFFSET([2]Keys!C$1,MATCH(Data.Collect1Dump!$LL2414,[2]Keys!$A$2:$A$4,0),),Data.Collect1Dump!$3:$3,0)-1,)</f>
        <v>#VALUE!</v>
      </c>
      <c r="LO2414" s="2" t="e">
        <f t="shared" ca="1" si="386"/>
        <v>#VALUE!</v>
      </c>
    </row>
    <row r="2415" spans="1:327">
      <c r="A2415" t="s">
        <v>11348</v>
      </c>
      <c r="ID2415"/>
      <c r="JD2415" t="s">
        <v>5651</v>
      </c>
      <c r="JE2415" t="s">
        <v>11349</v>
      </c>
      <c r="JF2415" t="s">
        <v>329</v>
      </c>
      <c r="JG2415">
        <v>7000</v>
      </c>
      <c r="JH2415" t="s">
        <v>330</v>
      </c>
      <c r="JR2415" t="s">
        <v>330</v>
      </c>
      <c r="KP2415" t="s">
        <v>330</v>
      </c>
      <c r="KS2415" t="s">
        <v>330</v>
      </c>
      <c r="KV2415" t="s">
        <v>330</v>
      </c>
      <c r="KX2415" t="s">
        <v>329</v>
      </c>
      <c r="KZ2415">
        <f ca="1">OFFSET($A2415,,MATCH([2]Keys!$B$2,Data.Collect1Dump!$3:$3,0)-1)</f>
        <v>0</v>
      </c>
      <c r="LA2415" t="str">
        <f ca="1">OFFSET($A2415,,MATCH([2]Keys!$B$4,Data.Collect1Dump!$3:$3,0)-1)</f>
        <v>ochiwit@gmail.com</v>
      </c>
      <c r="LB2415">
        <f ca="1">OFFSET($A2415,,MATCH([2]Keys!$B$3,Data.Collect1Dump!$3:$3,0)-1)</f>
        <v>0</v>
      </c>
      <c r="LC2415">
        <f t="shared" ca="1" si="379"/>
        <v>0</v>
      </c>
      <c r="LD2415">
        <f t="shared" ca="1" si="379"/>
        <v>1</v>
      </c>
      <c r="LE2415">
        <f t="shared" ca="1" si="379"/>
        <v>0</v>
      </c>
      <c r="LF2415" s="2" t="e">
        <f t="shared" ca="1" si="380"/>
        <v>#N/A</v>
      </c>
      <c r="LG2415" s="2">
        <f t="shared" ca="1" si="381"/>
        <v>41613</v>
      </c>
      <c r="LH2415" s="2" t="e">
        <f t="shared" ca="1" si="382"/>
        <v>#N/A</v>
      </c>
      <c r="LI2415" t="e">
        <f t="shared" ca="1" si="383"/>
        <v>#N/A</v>
      </c>
      <c r="LJ2415" t="str">
        <f t="shared" ca="1" si="384"/>
        <v>ochiwit@gmail.com</v>
      </c>
      <c r="LK2415" t="e">
        <f t="shared" ca="1" si="385"/>
        <v>#N/A</v>
      </c>
      <c r="LL2415" t="str">
        <f t="shared" ca="1" si="377"/>
        <v>Token</v>
      </c>
      <c r="LM2415" t="str">
        <f t="shared" ca="1" si="378"/>
        <v>ochiwit@gmail.com</v>
      </c>
      <c r="LN2415" t="e">
        <f ca="1">OFFSET($A2415,,MATCH(OFFSET([2]Keys!C$1,MATCH(Data.Collect1Dump!$LL2415,[2]Keys!$A$2:$A$4,0),),Data.Collect1Dump!$3:$3,0)-1,)</f>
        <v>#VALUE!</v>
      </c>
      <c r="LO2415" s="2" t="e">
        <f t="shared" ca="1" si="386"/>
        <v>#VALUE!</v>
      </c>
    </row>
    <row r="2416" spans="1:327">
      <c r="A2416" t="s">
        <v>11350</v>
      </c>
      <c r="B2416" t="s">
        <v>5645</v>
      </c>
      <c r="C2416" t="s">
        <v>11351</v>
      </c>
      <c r="D2416" t="b">
        <v>1</v>
      </c>
      <c r="K2416">
        <v>1</v>
      </c>
      <c r="L2416" t="s">
        <v>329</v>
      </c>
      <c r="M2416" t="s">
        <v>329</v>
      </c>
      <c r="N2416">
        <v>40000</v>
      </c>
      <c r="O2416" t="s">
        <v>329</v>
      </c>
      <c r="T2416" t="s">
        <v>330</v>
      </c>
      <c r="V2416" t="s">
        <v>329</v>
      </c>
      <c r="X2416">
        <v>2</v>
      </c>
      <c r="Y2416">
        <v>20000</v>
      </c>
      <c r="Z2416">
        <v>100</v>
      </c>
      <c r="AA2416">
        <v>18000</v>
      </c>
      <c r="AB2416">
        <v>999</v>
      </c>
      <c r="AO2416">
        <v>10</v>
      </c>
      <c r="AQ2416">
        <v>10</v>
      </c>
      <c r="AV2416" t="b">
        <v>1</v>
      </c>
      <c r="AZ2416" t="b">
        <v>1</v>
      </c>
      <c r="BL2416" t="s">
        <v>329</v>
      </c>
      <c r="BM2416" t="s">
        <v>11352</v>
      </c>
      <c r="BN2416" t="s">
        <v>330</v>
      </c>
      <c r="BP2416">
        <v>20000</v>
      </c>
      <c r="BQ2416">
        <v>0</v>
      </c>
      <c r="BU2416" t="b">
        <v>1</v>
      </c>
      <c r="CC2416" t="b">
        <v>1</v>
      </c>
      <c r="CI2416" t="b">
        <v>1</v>
      </c>
      <c r="CN2416">
        <v>18000</v>
      </c>
      <c r="CV2416">
        <v>17000</v>
      </c>
      <c r="DB2416">
        <v>5000</v>
      </c>
      <c r="DC2416" t="s">
        <v>329</v>
      </c>
      <c r="DD2416" t="b">
        <v>1</v>
      </c>
      <c r="DE2416" t="b">
        <v>1</v>
      </c>
      <c r="DF2416" t="b">
        <v>1</v>
      </c>
      <c r="DN2416" t="b">
        <v>1</v>
      </c>
      <c r="DR2416" t="s">
        <v>330</v>
      </c>
      <c r="EN2416" t="s">
        <v>330</v>
      </c>
      <c r="EP2416" t="s">
        <v>330</v>
      </c>
      <c r="FN2416" t="s">
        <v>330</v>
      </c>
      <c r="GJ2416" t="s">
        <v>330</v>
      </c>
      <c r="GW2416" t="s">
        <v>330</v>
      </c>
      <c r="GZ2416" t="s">
        <v>330</v>
      </c>
      <c r="HC2416" t="s">
        <v>330</v>
      </c>
      <c r="HE2416" t="s">
        <v>330</v>
      </c>
      <c r="HG2416" t="s">
        <v>336</v>
      </c>
      <c r="HH2416" t="s">
        <v>329</v>
      </c>
      <c r="HI2416" t="s">
        <v>330</v>
      </c>
      <c r="HJ2416" t="s">
        <v>330</v>
      </c>
      <c r="HK2416" t="b">
        <v>1</v>
      </c>
      <c r="HO2416" t="s">
        <v>337</v>
      </c>
      <c r="HP2416" t="s">
        <v>11353</v>
      </c>
      <c r="HQ2416" t="s">
        <v>339</v>
      </c>
      <c r="HR2416" t="s">
        <v>11354</v>
      </c>
      <c r="HS2416" t="s">
        <v>11355</v>
      </c>
      <c r="HU2416" t="b">
        <v>1</v>
      </c>
      <c r="HX2416" t="b">
        <v>1</v>
      </c>
      <c r="ID2416">
        <v>999</v>
      </c>
      <c r="JD2416" t="s">
        <v>5651</v>
      </c>
      <c r="JE2416" t="s">
        <v>11356</v>
      </c>
      <c r="JF2416" t="s">
        <v>329</v>
      </c>
      <c r="JG2416">
        <v>7000</v>
      </c>
      <c r="JH2416" t="s">
        <v>330</v>
      </c>
      <c r="JR2416" t="s">
        <v>330</v>
      </c>
      <c r="KP2416" t="s">
        <v>330</v>
      </c>
      <c r="KS2416" t="s">
        <v>330</v>
      </c>
      <c r="KV2416" t="s">
        <v>330</v>
      </c>
      <c r="KX2416" t="s">
        <v>329</v>
      </c>
      <c r="KZ2416" t="str">
        <f ca="1">OFFSET($A2416,,MATCH([2]Keys!$B$2,Data.Collect1Dump!$3:$3,0)-1)</f>
        <v>laura.adhiambo@gmail.com</v>
      </c>
      <c r="LA2416" t="str">
        <f ca="1">OFFSET($A2416,,MATCH([2]Keys!$B$4,Data.Collect1Dump!$3:$3,0)-1)</f>
        <v>ochiwit@gmail.com</v>
      </c>
      <c r="LB2416">
        <f ca="1">OFFSET($A2416,,MATCH([2]Keys!$B$3,Data.Collect1Dump!$3:$3,0)-1)</f>
        <v>0</v>
      </c>
      <c r="LC2416">
        <f t="shared" ca="1" si="379"/>
        <v>1</v>
      </c>
      <c r="LD2416">
        <f t="shared" ca="1" si="379"/>
        <v>1</v>
      </c>
      <c r="LE2416">
        <f t="shared" ca="1" si="379"/>
        <v>0</v>
      </c>
      <c r="LF2416" s="2">
        <f t="shared" ca="1" si="380"/>
        <v>41719</v>
      </c>
      <c r="LG2416" s="2">
        <f t="shared" ca="1" si="381"/>
        <v>41581</v>
      </c>
      <c r="LH2416" s="2" t="e">
        <f t="shared" ca="1" si="382"/>
        <v>#N/A</v>
      </c>
      <c r="LI2416" t="str">
        <f t="shared" ca="1" si="383"/>
        <v>laura.adhiambo@gmail.com</v>
      </c>
      <c r="LJ2416" t="str">
        <f t="shared" ca="1" si="384"/>
        <v>ochiwit@gmail.com</v>
      </c>
      <c r="LK2416" t="e">
        <f t="shared" ca="1" si="385"/>
        <v>#N/A</v>
      </c>
      <c r="LL2416" t="str">
        <f t="shared" ca="1" si="377"/>
        <v>Lump Sum</v>
      </c>
      <c r="LM2416" t="str">
        <f t="shared" ca="1" si="378"/>
        <v>laura.adhiambo@gmail.com</v>
      </c>
      <c r="LN2416" t="e">
        <f ca="1">OFFSET($A2416,,MATCH(OFFSET([2]Keys!C$1,MATCH(Data.Collect1Dump!$LL2416,[2]Keys!$A$2:$A$4,0),),Data.Collect1Dump!$3:$3,0)-1,)</f>
        <v>#VALUE!</v>
      </c>
      <c r="LO2416" s="2" t="e">
        <f t="shared" ca="1" si="386"/>
        <v>#VALUE!</v>
      </c>
    </row>
    <row r="2417" spans="1:327">
      <c r="A2417" t="s">
        <v>11357</v>
      </c>
      <c r="B2417" t="s">
        <v>1437</v>
      </c>
      <c r="C2417" t="s">
        <v>11358</v>
      </c>
      <c r="K2417">
        <v>1</v>
      </c>
      <c r="L2417" t="s">
        <v>329</v>
      </c>
      <c r="M2417" t="s">
        <v>329</v>
      </c>
      <c r="N2417">
        <v>40000</v>
      </c>
      <c r="O2417" t="s">
        <v>329</v>
      </c>
      <c r="T2417" t="s">
        <v>330</v>
      </c>
      <c r="V2417" t="s">
        <v>329</v>
      </c>
      <c r="X2417">
        <v>1</v>
      </c>
      <c r="Y2417">
        <v>39900</v>
      </c>
      <c r="Z2417">
        <v>999</v>
      </c>
      <c r="AS2417" t="b">
        <v>1</v>
      </c>
      <c r="AV2417" t="b">
        <v>1</v>
      </c>
      <c r="BF2417" t="b">
        <v>1</v>
      </c>
      <c r="BL2417" t="s">
        <v>329</v>
      </c>
      <c r="BM2417" t="s">
        <v>11359</v>
      </c>
      <c r="BN2417" t="s">
        <v>329</v>
      </c>
      <c r="BO2417" t="s">
        <v>11360</v>
      </c>
      <c r="BR2417" t="b">
        <v>1</v>
      </c>
      <c r="BU2417" t="b">
        <v>1</v>
      </c>
      <c r="BW2417" t="b">
        <v>1</v>
      </c>
      <c r="CA2417" t="b">
        <v>1</v>
      </c>
      <c r="CK2417">
        <v>1800</v>
      </c>
      <c r="CN2417">
        <v>26600</v>
      </c>
      <c r="CP2417">
        <v>2000</v>
      </c>
      <c r="CT2417">
        <v>3300</v>
      </c>
      <c r="DC2417" t="s">
        <v>329</v>
      </c>
      <c r="DD2417" t="b">
        <v>1</v>
      </c>
      <c r="DE2417" t="b">
        <v>1</v>
      </c>
      <c r="DL2417" t="b">
        <v>1</v>
      </c>
      <c r="DM2417" t="b">
        <v>1</v>
      </c>
      <c r="DR2417" t="s">
        <v>329</v>
      </c>
      <c r="DX2417" t="b">
        <v>1</v>
      </c>
      <c r="EL2417" t="s">
        <v>330</v>
      </c>
      <c r="EN2417" t="s">
        <v>330</v>
      </c>
      <c r="EP2417" t="s">
        <v>330</v>
      </c>
      <c r="GJ2417" t="s">
        <v>330</v>
      </c>
      <c r="GZ2417" t="s">
        <v>330</v>
      </c>
      <c r="HC2417" t="s">
        <v>330</v>
      </c>
      <c r="HE2417" t="s">
        <v>330</v>
      </c>
      <c r="HG2417" t="s">
        <v>336</v>
      </c>
      <c r="HH2417" t="s">
        <v>329</v>
      </c>
      <c r="HI2417" t="s">
        <v>330</v>
      </c>
      <c r="HJ2417" t="s">
        <v>330</v>
      </c>
      <c r="HK2417" t="b">
        <v>1</v>
      </c>
      <c r="HO2417" t="s">
        <v>337</v>
      </c>
      <c r="HP2417" t="s">
        <v>11361</v>
      </c>
      <c r="HQ2417" t="s">
        <v>339</v>
      </c>
      <c r="HR2417" t="s">
        <v>11362</v>
      </c>
      <c r="HS2417" t="s">
        <v>11363</v>
      </c>
      <c r="HU2417" t="b">
        <v>1</v>
      </c>
      <c r="HX2417" t="b">
        <v>1</v>
      </c>
      <c r="ID2417"/>
      <c r="JD2417" t="s">
        <v>5651</v>
      </c>
      <c r="JE2417" t="s">
        <v>11364</v>
      </c>
      <c r="JF2417" t="s">
        <v>329</v>
      </c>
      <c r="JG2417">
        <v>7000</v>
      </c>
      <c r="JH2417" t="s">
        <v>330</v>
      </c>
      <c r="JR2417" t="s">
        <v>329</v>
      </c>
      <c r="JS2417" t="s">
        <v>11365</v>
      </c>
      <c r="KP2417" t="s">
        <v>330</v>
      </c>
      <c r="KS2417" t="s">
        <v>330</v>
      </c>
      <c r="KV2417" t="s">
        <v>329</v>
      </c>
      <c r="KW2417" t="s">
        <v>11366</v>
      </c>
      <c r="KX2417" t="s">
        <v>329</v>
      </c>
      <c r="KZ2417" t="str">
        <f ca="1">OFFSET($A2417,,MATCH([2]Keys!$B$2,Data.Collect1Dump!$3:$3,0)-1)</f>
        <v>michael.otieno@givedirectly.org</v>
      </c>
      <c r="LA2417" t="str">
        <f ca="1">OFFSET($A2417,,MATCH([2]Keys!$B$4,Data.Collect1Dump!$3:$3,0)-1)</f>
        <v>ochiwit@gmail.com</v>
      </c>
      <c r="LB2417">
        <f ca="1">OFFSET($A2417,,MATCH([2]Keys!$B$3,Data.Collect1Dump!$3:$3,0)-1)</f>
        <v>0</v>
      </c>
      <c r="LC2417">
        <f t="shared" ca="1" si="379"/>
        <v>1</v>
      </c>
      <c r="LD2417">
        <f t="shared" ca="1" si="379"/>
        <v>1</v>
      </c>
      <c r="LE2417">
        <f t="shared" ca="1" si="379"/>
        <v>0</v>
      </c>
      <c r="LF2417" s="2">
        <f t="shared" ca="1" si="380"/>
        <v>41684</v>
      </c>
      <c r="LG2417" s="2">
        <f t="shared" ca="1" si="381"/>
        <v>41581</v>
      </c>
      <c r="LH2417" s="2" t="e">
        <f t="shared" ca="1" si="382"/>
        <v>#N/A</v>
      </c>
      <c r="LI2417" t="str">
        <f t="shared" ca="1" si="383"/>
        <v>michael.otieno@givedirectly.org</v>
      </c>
      <c r="LJ2417" t="str">
        <f t="shared" ca="1" si="384"/>
        <v>ochiwit@gmail.com</v>
      </c>
      <c r="LK2417" t="e">
        <f t="shared" ca="1" si="385"/>
        <v>#N/A</v>
      </c>
      <c r="LL2417" t="str">
        <f t="shared" ca="1" si="377"/>
        <v>Lump Sum</v>
      </c>
      <c r="LM2417" t="str">
        <f t="shared" ca="1" si="378"/>
        <v>michael.otieno@givedirectly.org</v>
      </c>
      <c r="LN2417" t="e">
        <f ca="1">OFFSET($A2417,,MATCH(OFFSET([2]Keys!C$1,MATCH(Data.Collect1Dump!$LL2417,[2]Keys!$A$2:$A$4,0),),Data.Collect1Dump!$3:$3,0)-1,)</f>
        <v>#VALUE!</v>
      </c>
      <c r="LO2417" s="2" t="e">
        <f t="shared" ca="1" si="386"/>
        <v>#VALUE!</v>
      </c>
    </row>
    <row r="2418" spans="1:327">
      <c r="A2418" t="s">
        <v>11367</v>
      </c>
      <c r="B2418" t="s">
        <v>1437</v>
      </c>
      <c r="C2418" t="s">
        <v>11368</v>
      </c>
      <c r="K2418">
        <v>1</v>
      </c>
      <c r="L2418" t="s">
        <v>329</v>
      </c>
      <c r="M2418" t="s">
        <v>329</v>
      </c>
      <c r="N2418">
        <v>40000</v>
      </c>
      <c r="O2418" t="s">
        <v>329</v>
      </c>
      <c r="T2418" t="s">
        <v>330</v>
      </c>
      <c r="V2418" t="s">
        <v>329</v>
      </c>
      <c r="X2418">
        <v>2</v>
      </c>
      <c r="Y2418">
        <v>20000</v>
      </c>
      <c r="Z2418">
        <v>999</v>
      </c>
      <c r="AA2418">
        <v>15000</v>
      </c>
      <c r="AB2418">
        <v>999</v>
      </c>
      <c r="AV2418" t="b">
        <v>1</v>
      </c>
      <c r="BL2418" t="s">
        <v>329</v>
      </c>
      <c r="BM2418" t="s">
        <v>11369</v>
      </c>
      <c r="BN2418" t="s">
        <v>330</v>
      </c>
      <c r="BU2418" t="b">
        <v>1</v>
      </c>
      <c r="BZ2418" t="b">
        <v>1</v>
      </c>
      <c r="CN2418">
        <v>32800</v>
      </c>
      <c r="CS2418">
        <v>5000</v>
      </c>
      <c r="DC2418" t="s">
        <v>329</v>
      </c>
      <c r="DD2418" t="b">
        <v>1</v>
      </c>
      <c r="DL2418" t="b">
        <v>1</v>
      </c>
      <c r="DR2418" t="s">
        <v>329</v>
      </c>
      <c r="DV2418" t="b">
        <v>1</v>
      </c>
      <c r="EL2418" t="s">
        <v>330</v>
      </c>
      <c r="EN2418" t="s">
        <v>329</v>
      </c>
      <c r="EO2418" t="s">
        <v>11370</v>
      </c>
      <c r="EP2418" t="s">
        <v>330</v>
      </c>
      <c r="FN2418" t="s">
        <v>330</v>
      </c>
      <c r="GJ2418" t="s">
        <v>330</v>
      </c>
      <c r="GW2418" t="s">
        <v>330</v>
      </c>
      <c r="GZ2418" t="s">
        <v>330</v>
      </c>
      <c r="HC2418" t="s">
        <v>330</v>
      </c>
      <c r="HE2418" t="s">
        <v>330</v>
      </c>
      <c r="HG2418" t="s">
        <v>336</v>
      </c>
      <c r="HH2418" t="s">
        <v>329</v>
      </c>
      <c r="HI2418" t="s">
        <v>330</v>
      </c>
      <c r="HJ2418" t="s">
        <v>330</v>
      </c>
      <c r="HK2418" t="b">
        <v>1</v>
      </c>
      <c r="HP2418" t="s">
        <v>11371</v>
      </c>
      <c r="HQ2418" t="s">
        <v>339</v>
      </c>
      <c r="HR2418" t="s">
        <v>11372</v>
      </c>
      <c r="HS2418" t="s">
        <v>11373</v>
      </c>
      <c r="HU2418" t="b">
        <v>1</v>
      </c>
      <c r="HX2418" t="b">
        <v>1</v>
      </c>
      <c r="ID2418"/>
      <c r="JD2418" t="s">
        <v>5651</v>
      </c>
      <c r="JE2418" t="s">
        <v>11374</v>
      </c>
      <c r="JF2418" t="s">
        <v>329</v>
      </c>
      <c r="JG2418">
        <v>7000</v>
      </c>
      <c r="JH2418" t="s">
        <v>330</v>
      </c>
      <c r="JR2418" t="s">
        <v>329</v>
      </c>
      <c r="JS2418" t="s">
        <v>11375</v>
      </c>
      <c r="JT2418" t="b">
        <v>1</v>
      </c>
      <c r="KF2418" t="b">
        <v>1</v>
      </c>
      <c r="KJ2418" t="b">
        <v>1</v>
      </c>
      <c r="KP2418" t="s">
        <v>330</v>
      </c>
      <c r="KS2418" t="s">
        <v>330</v>
      </c>
      <c r="KV2418" t="s">
        <v>330</v>
      </c>
      <c r="KX2418" t="s">
        <v>329</v>
      </c>
      <c r="KZ2418" t="str">
        <f ca="1">OFFSET($A2418,,MATCH([2]Keys!$B$2,Data.Collect1Dump!$3:$3,0)-1)</f>
        <v>michael.otieno@givedirectly.org</v>
      </c>
      <c r="LA2418" t="str">
        <f ca="1">OFFSET($A2418,,MATCH([2]Keys!$B$4,Data.Collect1Dump!$3:$3,0)-1)</f>
        <v>ochiwit@gmail.com</v>
      </c>
      <c r="LB2418">
        <f ca="1">OFFSET($A2418,,MATCH([2]Keys!$B$3,Data.Collect1Dump!$3:$3,0)-1)</f>
        <v>0</v>
      </c>
      <c r="LC2418">
        <f t="shared" ca="1" si="379"/>
        <v>1</v>
      </c>
      <c r="LD2418">
        <f t="shared" ca="1" si="379"/>
        <v>1</v>
      </c>
      <c r="LE2418">
        <f t="shared" ca="1" si="379"/>
        <v>0</v>
      </c>
      <c r="LF2418" s="2">
        <f t="shared" ca="1" si="380"/>
        <v>41687</v>
      </c>
      <c r="LG2418" s="2">
        <f t="shared" ca="1" si="381"/>
        <v>41593</v>
      </c>
      <c r="LH2418" s="2" t="e">
        <f t="shared" ca="1" si="382"/>
        <v>#N/A</v>
      </c>
      <c r="LI2418" t="str">
        <f t="shared" ca="1" si="383"/>
        <v>michael.otieno@givedirectly.org</v>
      </c>
      <c r="LJ2418" t="str">
        <f t="shared" ca="1" si="384"/>
        <v>ochiwit@gmail.com</v>
      </c>
      <c r="LK2418" t="e">
        <f t="shared" ca="1" si="385"/>
        <v>#N/A</v>
      </c>
      <c r="LL2418" t="str">
        <f t="shared" ca="1" si="377"/>
        <v>Lump Sum</v>
      </c>
      <c r="LM2418" t="str">
        <f t="shared" ca="1" si="378"/>
        <v>michael.otieno@givedirectly.org</v>
      </c>
      <c r="LN2418" t="e">
        <f ca="1">OFFSET($A2418,,MATCH(OFFSET([2]Keys!C$1,MATCH(Data.Collect1Dump!$LL2418,[2]Keys!$A$2:$A$4,0),),Data.Collect1Dump!$3:$3,0)-1,)</f>
        <v>#VALUE!</v>
      </c>
      <c r="LO2418" s="2" t="e">
        <f t="shared" ca="1" si="386"/>
        <v>#VALUE!</v>
      </c>
    </row>
    <row r="2419" spans="1:327">
      <c r="A2419" t="s">
        <v>11376</v>
      </c>
      <c r="B2419" t="s">
        <v>1437</v>
      </c>
      <c r="C2419" t="s">
        <v>11377</v>
      </c>
      <c r="J2419" t="s">
        <v>15668</v>
      </c>
      <c r="K2419">
        <v>1</v>
      </c>
      <c r="L2419" t="s">
        <v>329</v>
      </c>
      <c r="M2419" t="s">
        <v>329</v>
      </c>
      <c r="N2419">
        <v>40000</v>
      </c>
      <c r="O2419" t="s">
        <v>329</v>
      </c>
      <c r="T2419" t="s">
        <v>330</v>
      </c>
      <c r="V2419" t="s">
        <v>329</v>
      </c>
      <c r="X2419">
        <v>1</v>
      </c>
      <c r="Y2419">
        <v>39000</v>
      </c>
      <c r="Z2419">
        <v>250</v>
      </c>
      <c r="AV2419" t="b">
        <v>1</v>
      </c>
      <c r="AZ2419" t="b">
        <v>1</v>
      </c>
      <c r="BA2419" t="b">
        <v>1</v>
      </c>
      <c r="BL2419" t="s">
        <v>329</v>
      </c>
      <c r="BM2419" t="s">
        <v>11378</v>
      </c>
      <c r="BN2419" t="s">
        <v>330</v>
      </c>
      <c r="CI2419" t="b">
        <v>1</v>
      </c>
      <c r="DB2419">
        <v>40000</v>
      </c>
      <c r="DC2419" t="s">
        <v>329</v>
      </c>
      <c r="DD2419" t="b">
        <v>1</v>
      </c>
      <c r="DE2419" t="b">
        <v>1</v>
      </c>
      <c r="DL2419" t="b">
        <v>1</v>
      </c>
      <c r="DM2419" t="b">
        <v>1</v>
      </c>
      <c r="DR2419" t="s">
        <v>329</v>
      </c>
      <c r="DV2419" t="b">
        <v>1</v>
      </c>
      <c r="EL2419" t="s">
        <v>330</v>
      </c>
      <c r="EN2419" t="s">
        <v>330</v>
      </c>
      <c r="EP2419" t="s">
        <v>330</v>
      </c>
      <c r="FN2419" t="s">
        <v>330</v>
      </c>
      <c r="GJ2419" t="s">
        <v>330</v>
      </c>
      <c r="GW2419" t="s">
        <v>330</v>
      </c>
      <c r="GZ2419" t="s">
        <v>330</v>
      </c>
      <c r="HC2419" t="s">
        <v>330</v>
      </c>
      <c r="HE2419" t="s">
        <v>330</v>
      </c>
      <c r="HG2419" t="s">
        <v>336</v>
      </c>
      <c r="HH2419" t="s">
        <v>330</v>
      </c>
      <c r="HI2419" t="s">
        <v>330</v>
      </c>
      <c r="HJ2419" t="s">
        <v>330</v>
      </c>
      <c r="HL2419" t="b">
        <v>1</v>
      </c>
      <c r="HO2419" t="s">
        <v>337</v>
      </c>
      <c r="HP2419" t="s">
        <v>11379</v>
      </c>
      <c r="HQ2419" t="s">
        <v>339</v>
      </c>
      <c r="HR2419" t="s">
        <v>11380</v>
      </c>
      <c r="HS2419" t="s">
        <v>11381</v>
      </c>
      <c r="HU2419" t="b">
        <v>1</v>
      </c>
      <c r="ID2419"/>
      <c r="JD2419" t="s">
        <v>5651</v>
      </c>
      <c r="JE2419" t="s">
        <v>11382</v>
      </c>
      <c r="JF2419" t="s">
        <v>329</v>
      </c>
      <c r="JG2419">
        <v>7000</v>
      </c>
      <c r="JH2419" t="s">
        <v>330</v>
      </c>
      <c r="JR2419" t="s">
        <v>330</v>
      </c>
      <c r="KP2419" t="s">
        <v>330</v>
      </c>
      <c r="KS2419" t="s">
        <v>330</v>
      </c>
      <c r="KV2419" t="s">
        <v>330</v>
      </c>
      <c r="KX2419" t="s">
        <v>329</v>
      </c>
      <c r="KZ2419" t="str">
        <f ca="1">OFFSET($A2419,,MATCH([2]Keys!$B$2,Data.Collect1Dump!$3:$3,0)-1)</f>
        <v>michael.otieno@givedirectly.org</v>
      </c>
      <c r="LA2419" t="str">
        <f ca="1">OFFSET($A2419,,MATCH([2]Keys!$B$4,Data.Collect1Dump!$3:$3,0)-1)</f>
        <v>ochiwit@gmail.com</v>
      </c>
      <c r="LB2419">
        <f ca="1">OFFSET($A2419,,MATCH([2]Keys!$B$3,Data.Collect1Dump!$3:$3,0)-1)</f>
        <v>0</v>
      </c>
      <c r="LC2419">
        <f t="shared" ca="1" si="379"/>
        <v>1</v>
      </c>
      <c r="LD2419">
        <f t="shared" ca="1" si="379"/>
        <v>1</v>
      </c>
      <c r="LE2419">
        <f t="shared" ca="1" si="379"/>
        <v>0</v>
      </c>
      <c r="LF2419" s="2">
        <f t="shared" ca="1" si="380"/>
        <v>41687</v>
      </c>
      <c r="LG2419" s="2">
        <f t="shared" ca="1" si="381"/>
        <v>41581</v>
      </c>
      <c r="LH2419" s="2" t="e">
        <f t="shared" ca="1" si="382"/>
        <v>#N/A</v>
      </c>
      <c r="LI2419" t="str">
        <f t="shared" ca="1" si="383"/>
        <v>michael.otieno@givedirectly.org</v>
      </c>
      <c r="LJ2419" t="str">
        <f t="shared" ca="1" si="384"/>
        <v>ochiwit@gmail.com</v>
      </c>
      <c r="LK2419" t="e">
        <f t="shared" ca="1" si="385"/>
        <v>#N/A</v>
      </c>
      <c r="LL2419" t="str">
        <f t="shared" ca="1" si="377"/>
        <v>Lump Sum</v>
      </c>
      <c r="LM2419" t="str">
        <f t="shared" ca="1" si="378"/>
        <v>michael.otieno@givedirectly.org</v>
      </c>
      <c r="LN2419" t="e">
        <f ca="1">OFFSET($A2419,,MATCH(OFFSET([2]Keys!C$1,MATCH(Data.Collect1Dump!$LL2419,[2]Keys!$A$2:$A$4,0),),Data.Collect1Dump!$3:$3,0)-1,)</f>
        <v>#VALUE!</v>
      </c>
      <c r="LO2419" s="2" t="e">
        <f t="shared" ca="1" si="386"/>
        <v>#VALUE!</v>
      </c>
    </row>
    <row r="2420" spans="1:327">
      <c r="A2420" t="s">
        <v>11383</v>
      </c>
      <c r="ID2420"/>
      <c r="JD2420" t="s">
        <v>4392</v>
      </c>
      <c r="JE2420" t="s">
        <v>11384</v>
      </c>
      <c r="JF2420" t="s">
        <v>329</v>
      </c>
      <c r="JG2420">
        <v>6725</v>
      </c>
      <c r="JH2420" t="s">
        <v>330</v>
      </c>
      <c r="JR2420" t="s">
        <v>330</v>
      </c>
      <c r="KP2420" t="s">
        <v>330</v>
      </c>
      <c r="KS2420" t="s">
        <v>330</v>
      </c>
      <c r="KV2420" t="s">
        <v>330</v>
      </c>
      <c r="KX2420" t="s">
        <v>329</v>
      </c>
      <c r="KZ2420">
        <f ca="1">OFFSET($A2420,,MATCH([2]Keys!$B$2,Data.Collect1Dump!$3:$3,0)-1)</f>
        <v>0</v>
      </c>
      <c r="LA2420" t="str">
        <f ca="1">OFFSET($A2420,,MATCH([2]Keys!$B$4,Data.Collect1Dump!$3:$3,0)-1)</f>
        <v>ezekielogadho@gmail.com</v>
      </c>
      <c r="LB2420">
        <f ca="1">OFFSET($A2420,,MATCH([2]Keys!$B$3,Data.Collect1Dump!$3:$3,0)-1)</f>
        <v>0</v>
      </c>
      <c r="LC2420">
        <f t="shared" ca="1" si="379"/>
        <v>0</v>
      </c>
      <c r="LD2420">
        <f t="shared" ca="1" si="379"/>
        <v>1</v>
      </c>
      <c r="LE2420">
        <f t="shared" ca="1" si="379"/>
        <v>0</v>
      </c>
      <c r="LF2420" s="2" t="e">
        <f t="shared" ca="1" si="380"/>
        <v>#N/A</v>
      </c>
      <c r="LG2420" s="2">
        <f t="shared" ca="1" si="381"/>
        <v>41722</v>
      </c>
      <c r="LH2420" s="2" t="e">
        <f t="shared" ca="1" si="382"/>
        <v>#N/A</v>
      </c>
      <c r="LI2420" t="e">
        <f t="shared" ca="1" si="383"/>
        <v>#N/A</v>
      </c>
      <c r="LJ2420" t="str">
        <f t="shared" ca="1" si="384"/>
        <v>ezekielogadho@gmail.com</v>
      </c>
      <c r="LK2420" t="e">
        <f t="shared" ca="1" si="385"/>
        <v>#N/A</v>
      </c>
      <c r="LL2420" t="str">
        <f t="shared" ca="1" si="377"/>
        <v>Token</v>
      </c>
      <c r="LM2420" t="str">
        <f t="shared" ca="1" si="378"/>
        <v>ezekielogadho@gmail.com</v>
      </c>
      <c r="LN2420" t="e">
        <f ca="1">OFFSET($A2420,,MATCH(OFFSET([2]Keys!C$1,MATCH(Data.Collect1Dump!$LL2420,[2]Keys!$A$2:$A$4,0),),Data.Collect1Dump!$3:$3,0)-1,)</f>
        <v>#VALUE!</v>
      </c>
      <c r="LO2420" s="2" t="e">
        <f t="shared" ca="1" si="386"/>
        <v>#VALUE!</v>
      </c>
    </row>
    <row r="2421" spans="1:327">
      <c r="A2421" t="s">
        <v>11385</v>
      </c>
      <c r="B2421" t="s">
        <v>1437</v>
      </c>
      <c r="C2421" t="s">
        <v>11386</v>
      </c>
      <c r="K2421">
        <v>1</v>
      </c>
      <c r="L2421" t="s">
        <v>329</v>
      </c>
      <c r="M2421" t="s">
        <v>329</v>
      </c>
      <c r="N2421">
        <v>39725</v>
      </c>
      <c r="O2421" t="s">
        <v>329</v>
      </c>
      <c r="T2421" t="s">
        <v>330</v>
      </c>
      <c r="V2421" t="s">
        <v>329</v>
      </c>
      <c r="X2421">
        <v>2</v>
      </c>
      <c r="Y2421">
        <v>20000</v>
      </c>
      <c r="Z2421">
        <v>200</v>
      </c>
      <c r="AA2421">
        <v>16000</v>
      </c>
      <c r="AB2421">
        <v>160</v>
      </c>
      <c r="AV2421" t="b">
        <v>1</v>
      </c>
      <c r="BA2421" t="b">
        <v>1</v>
      </c>
      <c r="BL2421" t="s">
        <v>329</v>
      </c>
      <c r="BM2421" t="s">
        <v>1577</v>
      </c>
      <c r="BN2421" t="s">
        <v>330</v>
      </c>
      <c r="BR2421" t="b">
        <v>1</v>
      </c>
      <c r="BU2421" t="b">
        <v>1</v>
      </c>
      <c r="CK2421">
        <v>3000</v>
      </c>
      <c r="CN2421">
        <v>36000</v>
      </c>
      <c r="DC2421" t="s">
        <v>329</v>
      </c>
      <c r="DD2421" t="b">
        <v>1</v>
      </c>
      <c r="DE2421" t="b">
        <v>1</v>
      </c>
      <c r="DL2421" t="b">
        <v>1</v>
      </c>
      <c r="DM2421" t="b">
        <v>1</v>
      </c>
      <c r="DR2421" t="s">
        <v>329</v>
      </c>
      <c r="DV2421" t="b">
        <v>1</v>
      </c>
      <c r="EL2421" t="s">
        <v>330</v>
      </c>
      <c r="EN2421" t="s">
        <v>330</v>
      </c>
      <c r="EP2421" t="s">
        <v>330</v>
      </c>
      <c r="FN2421" t="s">
        <v>330</v>
      </c>
      <c r="GJ2421" t="s">
        <v>330</v>
      </c>
      <c r="GW2421" t="s">
        <v>330</v>
      </c>
      <c r="GZ2421" t="s">
        <v>330</v>
      </c>
      <c r="HC2421" t="s">
        <v>330</v>
      </c>
      <c r="HE2421" t="s">
        <v>330</v>
      </c>
      <c r="HG2421" t="s">
        <v>336</v>
      </c>
      <c r="HH2421" t="s">
        <v>329</v>
      </c>
      <c r="HI2421" t="s">
        <v>330</v>
      </c>
      <c r="HJ2421" t="s">
        <v>330</v>
      </c>
      <c r="HK2421" t="b">
        <v>1</v>
      </c>
      <c r="HO2421" t="s">
        <v>611</v>
      </c>
      <c r="HP2421" t="s">
        <v>11387</v>
      </c>
      <c r="HQ2421" t="s">
        <v>339</v>
      </c>
      <c r="HR2421" t="s">
        <v>11388</v>
      </c>
      <c r="HS2421" t="s">
        <v>11389</v>
      </c>
      <c r="HU2421" t="b">
        <v>1</v>
      </c>
      <c r="ID2421"/>
      <c r="JD2421" t="s">
        <v>5651</v>
      </c>
      <c r="JE2421" t="s">
        <v>11390</v>
      </c>
      <c r="JF2421" t="s">
        <v>329</v>
      </c>
      <c r="JG2421">
        <v>6918</v>
      </c>
      <c r="JH2421" t="s">
        <v>330</v>
      </c>
      <c r="JR2421" t="s">
        <v>330</v>
      </c>
      <c r="KP2421" t="s">
        <v>330</v>
      </c>
      <c r="KS2421" t="s">
        <v>330</v>
      </c>
      <c r="KV2421" t="s">
        <v>330</v>
      </c>
      <c r="KX2421" t="s">
        <v>329</v>
      </c>
      <c r="KZ2421" t="str">
        <f ca="1">OFFSET($A2421,,MATCH([2]Keys!$B$2,Data.Collect1Dump!$3:$3,0)-1)</f>
        <v>michael.otieno@givedirectly.org</v>
      </c>
      <c r="LA2421" t="str">
        <f ca="1">OFFSET($A2421,,MATCH([2]Keys!$B$4,Data.Collect1Dump!$3:$3,0)-1)</f>
        <v>ochiwit@gmail.com</v>
      </c>
      <c r="LB2421">
        <f ca="1">OFFSET($A2421,,MATCH([2]Keys!$B$3,Data.Collect1Dump!$3:$3,0)-1)</f>
        <v>0</v>
      </c>
      <c r="LC2421">
        <f t="shared" ca="1" si="379"/>
        <v>1</v>
      </c>
      <c r="LD2421">
        <f t="shared" ca="1" si="379"/>
        <v>1</v>
      </c>
      <c r="LE2421">
        <f t="shared" ca="1" si="379"/>
        <v>0</v>
      </c>
      <c r="LF2421" s="2">
        <f t="shared" ca="1" si="380"/>
        <v>41687</v>
      </c>
      <c r="LG2421" s="2">
        <f t="shared" ca="1" si="381"/>
        <v>41581</v>
      </c>
      <c r="LH2421" s="2" t="e">
        <f t="shared" ca="1" si="382"/>
        <v>#N/A</v>
      </c>
      <c r="LI2421" t="str">
        <f t="shared" ca="1" si="383"/>
        <v>michael.otieno@givedirectly.org</v>
      </c>
      <c r="LJ2421" t="str">
        <f t="shared" ca="1" si="384"/>
        <v>ochiwit@gmail.com</v>
      </c>
      <c r="LK2421" t="e">
        <f t="shared" ca="1" si="385"/>
        <v>#N/A</v>
      </c>
      <c r="LL2421" t="str">
        <f t="shared" ca="1" si="377"/>
        <v>Lump Sum</v>
      </c>
      <c r="LM2421" t="str">
        <f t="shared" ca="1" si="378"/>
        <v>michael.otieno@givedirectly.org</v>
      </c>
      <c r="LN2421" t="e">
        <f ca="1">OFFSET($A2421,,MATCH(OFFSET([2]Keys!C$1,MATCH(Data.Collect1Dump!$LL2421,[2]Keys!$A$2:$A$4,0),),Data.Collect1Dump!$3:$3,0)-1,)</f>
        <v>#VALUE!</v>
      </c>
      <c r="LO2421" s="2" t="e">
        <f t="shared" ca="1" si="386"/>
        <v>#VALUE!</v>
      </c>
    </row>
    <row r="2422" spans="1:327">
      <c r="A2422" t="s">
        <v>11391</v>
      </c>
      <c r="ID2422"/>
      <c r="JD2422" t="s">
        <v>5651</v>
      </c>
      <c r="JE2422" t="s">
        <v>11392</v>
      </c>
      <c r="JF2422" t="s">
        <v>329</v>
      </c>
      <c r="JG2422">
        <v>6918</v>
      </c>
      <c r="JH2422" t="s">
        <v>330</v>
      </c>
      <c r="JR2422" t="s">
        <v>330</v>
      </c>
      <c r="KP2422" t="s">
        <v>330</v>
      </c>
      <c r="KS2422" t="s">
        <v>330</v>
      </c>
      <c r="KV2422" t="s">
        <v>330</v>
      </c>
      <c r="KX2422" t="s">
        <v>329</v>
      </c>
      <c r="KZ2422">
        <f ca="1">OFFSET($A2422,,MATCH([2]Keys!$B$2,Data.Collect1Dump!$3:$3,0)-1)</f>
        <v>0</v>
      </c>
      <c r="LA2422" t="str">
        <f ca="1">OFFSET($A2422,,MATCH([2]Keys!$B$4,Data.Collect1Dump!$3:$3,0)-1)</f>
        <v>ochiwit@gmail.com</v>
      </c>
      <c r="LB2422">
        <f ca="1">OFFSET($A2422,,MATCH([2]Keys!$B$3,Data.Collect1Dump!$3:$3,0)-1)</f>
        <v>0</v>
      </c>
      <c r="LC2422">
        <f t="shared" ca="1" si="379"/>
        <v>0</v>
      </c>
      <c r="LD2422">
        <f t="shared" ca="1" si="379"/>
        <v>1</v>
      </c>
      <c r="LE2422">
        <f t="shared" ca="1" si="379"/>
        <v>0</v>
      </c>
      <c r="LF2422" s="2" t="e">
        <f t="shared" ca="1" si="380"/>
        <v>#N/A</v>
      </c>
      <c r="LG2422" s="2">
        <f t="shared" ca="1" si="381"/>
        <v>41581</v>
      </c>
      <c r="LH2422" s="2" t="e">
        <f t="shared" ca="1" si="382"/>
        <v>#N/A</v>
      </c>
      <c r="LI2422" t="e">
        <f t="shared" ca="1" si="383"/>
        <v>#N/A</v>
      </c>
      <c r="LJ2422" t="str">
        <f t="shared" ca="1" si="384"/>
        <v>ochiwit@gmail.com</v>
      </c>
      <c r="LK2422" t="e">
        <f t="shared" ca="1" si="385"/>
        <v>#N/A</v>
      </c>
      <c r="LL2422" t="str">
        <f t="shared" ca="1" si="377"/>
        <v>Token</v>
      </c>
      <c r="LM2422" t="str">
        <f t="shared" ca="1" si="378"/>
        <v>ochiwit@gmail.com</v>
      </c>
      <c r="LN2422" t="e">
        <f ca="1">OFFSET($A2422,,MATCH(OFFSET([2]Keys!C$1,MATCH(Data.Collect1Dump!$LL2422,[2]Keys!$A$2:$A$4,0),),Data.Collect1Dump!$3:$3,0)-1,)</f>
        <v>#VALUE!</v>
      </c>
      <c r="LO2422" s="2" t="e">
        <f t="shared" ca="1" si="386"/>
        <v>#VALUE!</v>
      </c>
    </row>
    <row r="2423" spans="1:327">
      <c r="A2423" t="s">
        <v>11393</v>
      </c>
      <c r="ID2423"/>
      <c r="JD2423" t="s">
        <v>5651</v>
      </c>
      <c r="JE2423" t="s">
        <v>11394</v>
      </c>
      <c r="JF2423" t="s">
        <v>329</v>
      </c>
      <c r="JG2423">
        <v>7000</v>
      </c>
      <c r="JH2423" t="s">
        <v>330</v>
      </c>
      <c r="JR2423" t="s">
        <v>330</v>
      </c>
      <c r="KP2423" t="s">
        <v>330</v>
      </c>
      <c r="KS2423" t="s">
        <v>330</v>
      </c>
      <c r="KV2423" t="s">
        <v>330</v>
      </c>
      <c r="KX2423" t="s">
        <v>329</v>
      </c>
      <c r="KZ2423">
        <f ca="1">OFFSET($A2423,,MATCH([2]Keys!$B$2,Data.Collect1Dump!$3:$3,0)-1)</f>
        <v>0</v>
      </c>
      <c r="LA2423" t="str">
        <f ca="1">OFFSET($A2423,,MATCH([2]Keys!$B$4,Data.Collect1Dump!$3:$3,0)-1)</f>
        <v>ochiwit@gmail.com</v>
      </c>
      <c r="LB2423">
        <f ca="1">OFFSET($A2423,,MATCH([2]Keys!$B$3,Data.Collect1Dump!$3:$3,0)-1)</f>
        <v>0</v>
      </c>
      <c r="LC2423">
        <f t="shared" ca="1" si="379"/>
        <v>0</v>
      </c>
      <c r="LD2423">
        <f t="shared" ca="1" si="379"/>
        <v>1</v>
      </c>
      <c r="LE2423">
        <f t="shared" ca="1" si="379"/>
        <v>0</v>
      </c>
      <c r="LF2423" s="2" t="e">
        <f t="shared" ca="1" si="380"/>
        <v>#N/A</v>
      </c>
      <c r="LG2423" s="2">
        <f t="shared" ca="1" si="381"/>
        <v>41581</v>
      </c>
      <c r="LH2423" s="2" t="e">
        <f t="shared" ca="1" si="382"/>
        <v>#N/A</v>
      </c>
      <c r="LI2423" t="e">
        <f t="shared" ca="1" si="383"/>
        <v>#N/A</v>
      </c>
      <c r="LJ2423" t="str">
        <f t="shared" ca="1" si="384"/>
        <v>ochiwit@gmail.com</v>
      </c>
      <c r="LK2423" t="e">
        <f t="shared" ca="1" si="385"/>
        <v>#N/A</v>
      </c>
      <c r="LL2423" t="str">
        <f t="shared" ca="1" si="377"/>
        <v>Token</v>
      </c>
      <c r="LM2423" t="str">
        <f t="shared" ca="1" si="378"/>
        <v>ochiwit@gmail.com</v>
      </c>
      <c r="LN2423" t="e">
        <f ca="1">OFFSET($A2423,,MATCH(OFFSET([2]Keys!C$1,MATCH(Data.Collect1Dump!$LL2423,[2]Keys!$A$2:$A$4,0),),Data.Collect1Dump!$3:$3,0)-1,)</f>
        <v>#VALUE!</v>
      </c>
      <c r="LO2423" s="2" t="e">
        <f t="shared" ca="1" si="386"/>
        <v>#VALUE!</v>
      </c>
    </row>
    <row r="2424" spans="1:327">
      <c r="A2424" t="s">
        <v>11395</v>
      </c>
      <c r="ID2424"/>
      <c r="JD2424" t="s">
        <v>5651</v>
      </c>
      <c r="JE2424" t="s">
        <v>11396</v>
      </c>
      <c r="JF2424" t="s">
        <v>329</v>
      </c>
      <c r="JG2424">
        <v>7000</v>
      </c>
      <c r="JH2424" t="s">
        <v>330</v>
      </c>
      <c r="JR2424" t="s">
        <v>330</v>
      </c>
      <c r="KP2424" t="s">
        <v>330</v>
      </c>
      <c r="KS2424" t="s">
        <v>330</v>
      </c>
      <c r="KV2424" t="s">
        <v>330</v>
      </c>
      <c r="KX2424" t="s">
        <v>329</v>
      </c>
      <c r="KZ2424">
        <f ca="1">OFFSET($A2424,,MATCH([2]Keys!$B$2,Data.Collect1Dump!$3:$3,0)-1)</f>
        <v>0</v>
      </c>
      <c r="LA2424" t="str">
        <f ca="1">OFFSET($A2424,,MATCH([2]Keys!$B$4,Data.Collect1Dump!$3:$3,0)-1)</f>
        <v>ochiwit@gmail.com</v>
      </c>
      <c r="LB2424">
        <f ca="1">OFFSET($A2424,,MATCH([2]Keys!$B$3,Data.Collect1Dump!$3:$3,0)-1)</f>
        <v>0</v>
      </c>
      <c r="LC2424">
        <f t="shared" ca="1" si="379"/>
        <v>0</v>
      </c>
      <c r="LD2424">
        <f t="shared" ca="1" si="379"/>
        <v>1</v>
      </c>
      <c r="LE2424">
        <f t="shared" ca="1" si="379"/>
        <v>0</v>
      </c>
      <c r="LF2424" s="2" t="e">
        <f t="shared" ca="1" si="380"/>
        <v>#N/A</v>
      </c>
      <c r="LG2424" s="2">
        <f t="shared" ca="1" si="381"/>
        <v>41582</v>
      </c>
      <c r="LH2424" s="2" t="e">
        <f t="shared" ca="1" si="382"/>
        <v>#N/A</v>
      </c>
      <c r="LI2424" t="e">
        <f t="shared" ca="1" si="383"/>
        <v>#N/A</v>
      </c>
      <c r="LJ2424" t="str">
        <f t="shared" ca="1" si="384"/>
        <v>ochiwit@gmail.com</v>
      </c>
      <c r="LK2424" t="e">
        <f t="shared" ca="1" si="385"/>
        <v>#N/A</v>
      </c>
      <c r="LL2424" t="str">
        <f t="shared" ca="1" si="377"/>
        <v>Token</v>
      </c>
      <c r="LM2424" t="str">
        <f t="shared" ca="1" si="378"/>
        <v>ochiwit@gmail.com</v>
      </c>
      <c r="LN2424" t="e">
        <f ca="1">OFFSET($A2424,,MATCH(OFFSET([2]Keys!C$1,MATCH(Data.Collect1Dump!$LL2424,[2]Keys!$A$2:$A$4,0),),Data.Collect1Dump!$3:$3,0)-1,)</f>
        <v>#VALUE!</v>
      </c>
      <c r="LO2424" s="2" t="e">
        <f t="shared" ca="1" si="386"/>
        <v>#VALUE!</v>
      </c>
    </row>
    <row r="2425" spans="1:327">
      <c r="A2425" t="s">
        <v>11397</v>
      </c>
      <c r="ID2425"/>
      <c r="JD2425" t="s">
        <v>5651</v>
      </c>
      <c r="JE2425" t="s">
        <v>11398</v>
      </c>
      <c r="JF2425" t="s">
        <v>329</v>
      </c>
      <c r="JG2425">
        <v>7000</v>
      </c>
      <c r="JH2425" t="s">
        <v>330</v>
      </c>
      <c r="JR2425" t="s">
        <v>330</v>
      </c>
      <c r="KP2425" t="s">
        <v>330</v>
      </c>
      <c r="KS2425" t="s">
        <v>330</v>
      </c>
      <c r="KV2425" t="s">
        <v>330</v>
      </c>
      <c r="KX2425" t="s">
        <v>329</v>
      </c>
      <c r="KZ2425">
        <f ca="1">OFFSET($A2425,,MATCH([2]Keys!$B$2,Data.Collect1Dump!$3:$3,0)-1)</f>
        <v>0</v>
      </c>
      <c r="LA2425" t="str">
        <f ca="1">OFFSET($A2425,,MATCH([2]Keys!$B$4,Data.Collect1Dump!$3:$3,0)-1)</f>
        <v>ochiwit@gmail.com</v>
      </c>
      <c r="LB2425">
        <f ca="1">OFFSET($A2425,,MATCH([2]Keys!$B$3,Data.Collect1Dump!$3:$3,0)-1)</f>
        <v>0</v>
      </c>
      <c r="LC2425">
        <f t="shared" ca="1" si="379"/>
        <v>0</v>
      </c>
      <c r="LD2425">
        <f t="shared" ca="1" si="379"/>
        <v>1</v>
      </c>
      <c r="LE2425">
        <f t="shared" ca="1" si="379"/>
        <v>0</v>
      </c>
      <c r="LF2425" s="2" t="e">
        <f t="shared" ca="1" si="380"/>
        <v>#N/A</v>
      </c>
      <c r="LG2425" s="2">
        <f t="shared" ca="1" si="381"/>
        <v>41581</v>
      </c>
      <c r="LH2425" s="2" t="e">
        <f t="shared" ca="1" si="382"/>
        <v>#N/A</v>
      </c>
      <c r="LI2425" t="e">
        <f t="shared" ca="1" si="383"/>
        <v>#N/A</v>
      </c>
      <c r="LJ2425" t="str">
        <f t="shared" ca="1" si="384"/>
        <v>ochiwit@gmail.com</v>
      </c>
      <c r="LK2425" t="e">
        <f t="shared" ca="1" si="385"/>
        <v>#N/A</v>
      </c>
      <c r="LL2425" t="str">
        <f t="shared" ca="1" si="377"/>
        <v>Token</v>
      </c>
      <c r="LM2425" t="str">
        <f t="shared" ca="1" si="378"/>
        <v>ochiwit@gmail.com</v>
      </c>
      <c r="LN2425" t="e">
        <f ca="1">OFFSET($A2425,,MATCH(OFFSET([2]Keys!C$1,MATCH(Data.Collect1Dump!$LL2425,[2]Keys!$A$2:$A$4,0),),Data.Collect1Dump!$3:$3,0)-1,)</f>
        <v>#VALUE!</v>
      </c>
      <c r="LO2425" s="2" t="e">
        <f t="shared" ca="1" si="386"/>
        <v>#VALUE!</v>
      </c>
    </row>
    <row r="2426" spans="1:327">
      <c r="A2426" t="s">
        <v>11399</v>
      </c>
      <c r="ID2426"/>
      <c r="JD2426" t="s">
        <v>5651</v>
      </c>
      <c r="JE2426" t="s">
        <v>11400</v>
      </c>
      <c r="JF2426" t="s">
        <v>329</v>
      </c>
      <c r="JG2426">
        <v>7000</v>
      </c>
      <c r="JH2426" t="s">
        <v>330</v>
      </c>
      <c r="JR2426" t="s">
        <v>330</v>
      </c>
      <c r="KP2426" t="s">
        <v>330</v>
      </c>
      <c r="KS2426" t="s">
        <v>330</v>
      </c>
      <c r="KV2426" t="s">
        <v>330</v>
      </c>
      <c r="KX2426" t="s">
        <v>329</v>
      </c>
      <c r="KZ2426">
        <f ca="1">OFFSET($A2426,,MATCH([2]Keys!$B$2,Data.Collect1Dump!$3:$3,0)-1)</f>
        <v>0</v>
      </c>
      <c r="LA2426" t="str">
        <f ca="1">OFFSET($A2426,,MATCH([2]Keys!$B$4,Data.Collect1Dump!$3:$3,0)-1)</f>
        <v>ochiwit@gmail.com</v>
      </c>
      <c r="LB2426">
        <f ca="1">OFFSET($A2426,,MATCH([2]Keys!$B$3,Data.Collect1Dump!$3:$3,0)-1)</f>
        <v>0</v>
      </c>
      <c r="LC2426">
        <f t="shared" ca="1" si="379"/>
        <v>0</v>
      </c>
      <c r="LD2426">
        <f t="shared" ca="1" si="379"/>
        <v>1</v>
      </c>
      <c r="LE2426">
        <f t="shared" ca="1" si="379"/>
        <v>0</v>
      </c>
      <c r="LF2426" s="2" t="e">
        <f t="shared" ca="1" si="380"/>
        <v>#N/A</v>
      </c>
      <c r="LG2426" s="2">
        <f t="shared" ca="1" si="381"/>
        <v>41581</v>
      </c>
      <c r="LH2426" s="2" t="e">
        <f t="shared" ca="1" si="382"/>
        <v>#N/A</v>
      </c>
      <c r="LI2426" t="e">
        <f t="shared" ca="1" si="383"/>
        <v>#N/A</v>
      </c>
      <c r="LJ2426" t="str">
        <f t="shared" ca="1" si="384"/>
        <v>ochiwit@gmail.com</v>
      </c>
      <c r="LK2426" t="e">
        <f t="shared" ca="1" si="385"/>
        <v>#N/A</v>
      </c>
      <c r="LL2426" t="str">
        <f t="shared" ca="1" si="377"/>
        <v>Token</v>
      </c>
      <c r="LM2426" t="str">
        <f t="shared" ca="1" si="378"/>
        <v>ochiwit@gmail.com</v>
      </c>
      <c r="LN2426" t="e">
        <f ca="1">OFFSET($A2426,,MATCH(OFFSET([2]Keys!C$1,MATCH(Data.Collect1Dump!$LL2426,[2]Keys!$A$2:$A$4,0),),Data.Collect1Dump!$3:$3,0)-1,)</f>
        <v>#VALUE!</v>
      </c>
      <c r="LO2426" s="2" t="e">
        <f t="shared" ca="1" si="386"/>
        <v>#VALUE!</v>
      </c>
    </row>
    <row r="2427" spans="1:327">
      <c r="A2427" t="s">
        <v>11401</v>
      </c>
      <c r="ID2427"/>
      <c r="JD2427" t="s">
        <v>5651</v>
      </c>
      <c r="JE2427" t="s">
        <v>11402</v>
      </c>
      <c r="JF2427" t="s">
        <v>329</v>
      </c>
      <c r="JG2427">
        <v>7000</v>
      </c>
      <c r="JH2427" t="s">
        <v>330</v>
      </c>
      <c r="JR2427" t="s">
        <v>330</v>
      </c>
      <c r="KP2427" t="s">
        <v>330</v>
      </c>
      <c r="KS2427" t="s">
        <v>330</v>
      </c>
      <c r="KV2427" t="s">
        <v>330</v>
      </c>
      <c r="KX2427" t="s">
        <v>329</v>
      </c>
      <c r="KZ2427">
        <f ca="1">OFFSET($A2427,,MATCH([2]Keys!$B$2,Data.Collect1Dump!$3:$3,0)-1)</f>
        <v>0</v>
      </c>
      <c r="LA2427" t="str">
        <f ca="1">OFFSET($A2427,,MATCH([2]Keys!$B$4,Data.Collect1Dump!$3:$3,0)-1)</f>
        <v>ochiwit@gmail.com</v>
      </c>
      <c r="LB2427">
        <f ca="1">OFFSET($A2427,,MATCH([2]Keys!$B$3,Data.Collect1Dump!$3:$3,0)-1)</f>
        <v>0</v>
      </c>
      <c r="LC2427">
        <f t="shared" ca="1" si="379"/>
        <v>0</v>
      </c>
      <c r="LD2427">
        <f t="shared" ca="1" si="379"/>
        <v>1</v>
      </c>
      <c r="LE2427">
        <f t="shared" ca="1" si="379"/>
        <v>0</v>
      </c>
      <c r="LF2427" s="2" t="e">
        <f t="shared" ca="1" si="380"/>
        <v>#N/A</v>
      </c>
      <c r="LG2427" s="2">
        <f t="shared" ca="1" si="381"/>
        <v>41613</v>
      </c>
      <c r="LH2427" s="2" t="e">
        <f t="shared" ca="1" si="382"/>
        <v>#N/A</v>
      </c>
      <c r="LI2427" t="e">
        <f t="shared" ca="1" si="383"/>
        <v>#N/A</v>
      </c>
      <c r="LJ2427" t="str">
        <f t="shared" ca="1" si="384"/>
        <v>ochiwit@gmail.com</v>
      </c>
      <c r="LK2427" t="e">
        <f t="shared" ca="1" si="385"/>
        <v>#N/A</v>
      </c>
      <c r="LL2427" t="str">
        <f t="shared" ca="1" si="377"/>
        <v>Token</v>
      </c>
      <c r="LM2427" t="str">
        <f t="shared" ca="1" si="378"/>
        <v>ochiwit@gmail.com</v>
      </c>
      <c r="LN2427" t="e">
        <f ca="1">OFFSET($A2427,,MATCH(OFFSET([2]Keys!C$1,MATCH(Data.Collect1Dump!$LL2427,[2]Keys!$A$2:$A$4,0),),Data.Collect1Dump!$3:$3,0)-1,)</f>
        <v>#VALUE!</v>
      </c>
      <c r="LO2427" s="2" t="e">
        <f t="shared" ca="1" si="386"/>
        <v>#VALUE!</v>
      </c>
    </row>
    <row r="2428" spans="1:327">
      <c r="A2428" t="s">
        <v>11403</v>
      </c>
      <c r="ID2428"/>
      <c r="JD2428" t="s">
        <v>5651</v>
      </c>
      <c r="JE2428" t="s">
        <v>11404</v>
      </c>
      <c r="JF2428" t="s">
        <v>329</v>
      </c>
      <c r="JG2428">
        <v>7000</v>
      </c>
      <c r="JH2428" t="s">
        <v>330</v>
      </c>
      <c r="JR2428" t="s">
        <v>330</v>
      </c>
      <c r="KP2428" t="s">
        <v>330</v>
      </c>
      <c r="KS2428" t="s">
        <v>330</v>
      </c>
      <c r="KV2428" t="s">
        <v>330</v>
      </c>
      <c r="KX2428" t="s">
        <v>329</v>
      </c>
      <c r="KZ2428">
        <f ca="1">OFFSET($A2428,,MATCH([2]Keys!$B$2,Data.Collect1Dump!$3:$3,0)-1)</f>
        <v>0</v>
      </c>
      <c r="LA2428" t="str">
        <f ca="1">OFFSET($A2428,,MATCH([2]Keys!$B$4,Data.Collect1Dump!$3:$3,0)-1)</f>
        <v>ochiwit@gmail.com</v>
      </c>
      <c r="LB2428">
        <f ca="1">OFFSET($A2428,,MATCH([2]Keys!$B$3,Data.Collect1Dump!$3:$3,0)-1)</f>
        <v>0</v>
      </c>
      <c r="LC2428">
        <f t="shared" ca="1" si="379"/>
        <v>0</v>
      </c>
      <c r="LD2428">
        <f t="shared" ca="1" si="379"/>
        <v>1</v>
      </c>
      <c r="LE2428">
        <f t="shared" ca="1" si="379"/>
        <v>0</v>
      </c>
      <c r="LF2428" s="2" t="e">
        <f t="shared" ca="1" si="380"/>
        <v>#N/A</v>
      </c>
      <c r="LG2428" s="2">
        <f t="shared" ca="1" si="381"/>
        <v>41613</v>
      </c>
      <c r="LH2428" s="2" t="e">
        <f t="shared" ca="1" si="382"/>
        <v>#N/A</v>
      </c>
      <c r="LI2428" t="e">
        <f t="shared" ca="1" si="383"/>
        <v>#N/A</v>
      </c>
      <c r="LJ2428" t="str">
        <f t="shared" ca="1" si="384"/>
        <v>ochiwit@gmail.com</v>
      </c>
      <c r="LK2428" t="e">
        <f t="shared" ca="1" si="385"/>
        <v>#N/A</v>
      </c>
      <c r="LL2428" t="str">
        <f t="shared" ca="1" si="377"/>
        <v>Token</v>
      </c>
      <c r="LM2428" t="str">
        <f t="shared" ca="1" si="378"/>
        <v>ochiwit@gmail.com</v>
      </c>
      <c r="LN2428" t="e">
        <f ca="1">OFFSET($A2428,,MATCH(OFFSET([2]Keys!C$1,MATCH(Data.Collect1Dump!$LL2428,[2]Keys!$A$2:$A$4,0),),Data.Collect1Dump!$3:$3,0)-1,)</f>
        <v>#VALUE!</v>
      </c>
      <c r="LO2428" s="2" t="e">
        <f t="shared" ca="1" si="386"/>
        <v>#VALUE!</v>
      </c>
    </row>
    <row r="2429" spans="1:327">
      <c r="A2429" t="s">
        <v>11405</v>
      </c>
      <c r="B2429" t="s">
        <v>378</v>
      </c>
      <c r="C2429" t="s">
        <v>11406</v>
      </c>
      <c r="K2429">
        <v>1</v>
      </c>
      <c r="L2429" t="s">
        <v>329</v>
      </c>
      <c r="M2429" t="s">
        <v>329</v>
      </c>
      <c r="N2429">
        <v>40000</v>
      </c>
      <c r="O2429" t="s">
        <v>329</v>
      </c>
      <c r="T2429" t="s">
        <v>330</v>
      </c>
      <c r="V2429" t="s">
        <v>329</v>
      </c>
      <c r="X2429">
        <v>1</v>
      </c>
      <c r="Y2429">
        <v>39900</v>
      </c>
      <c r="Z2429">
        <v>100</v>
      </c>
      <c r="AV2429" t="b">
        <v>1</v>
      </c>
      <c r="AZ2429" t="b">
        <v>1</v>
      </c>
      <c r="BL2429" t="s">
        <v>329</v>
      </c>
      <c r="BM2429" t="s">
        <v>1878</v>
      </c>
      <c r="BN2429" t="s">
        <v>330</v>
      </c>
      <c r="BR2429" t="b">
        <v>1</v>
      </c>
      <c r="BU2429" t="b">
        <v>1</v>
      </c>
      <c r="CE2429" t="b">
        <v>1</v>
      </c>
      <c r="CK2429">
        <v>3000</v>
      </c>
      <c r="CN2429">
        <v>23000</v>
      </c>
      <c r="CX2429" s="4">
        <v>13900</v>
      </c>
      <c r="DC2429" t="s">
        <v>329</v>
      </c>
      <c r="DD2429" t="b">
        <v>1</v>
      </c>
      <c r="DL2429" t="b">
        <v>1</v>
      </c>
      <c r="DR2429" t="s">
        <v>329</v>
      </c>
      <c r="DX2429" t="b">
        <v>1</v>
      </c>
      <c r="EL2429" t="s">
        <v>330</v>
      </c>
      <c r="EN2429" t="s">
        <v>330</v>
      </c>
      <c r="EP2429" t="s">
        <v>330</v>
      </c>
      <c r="FN2429" t="s">
        <v>330</v>
      </c>
      <c r="GJ2429" t="s">
        <v>330</v>
      </c>
      <c r="GW2429" t="s">
        <v>330</v>
      </c>
      <c r="GZ2429" t="s">
        <v>330</v>
      </c>
      <c r="HC2429" t="s">
        <v>330</v>
      </c>
      <c r="HE2429" t="s">
        <v>330</v>
      </c>
      <c r="HG2429" t="s">
        <v>336</v>
      </c>
      <c r="HH2429" t="s">
        <v>329</v>
      </c>
      <c r="HI2429" t="s">
        <v>330</v>
      </c>
      <c r="HJ2429" t="s">
        <v>330</v>
      </c>
      <c r="HK2429" t="b">
        <v>1</v>
      </c>
      <c r="HO2429" t="s">
        <v>337</v>
      </c>
      <c r="HP2429" t="s">
        <v>11407</v>
      </c>
      <c r="HQ2429" t="s">
        <v>339</v>
      </c>
      <c r="HR2429" t="s">
        <v>11408</v>
      </c>
      <c r="HS2429" t="s">
        <v>11409</v>
      </c>
      <c r="HX2429" t="b">
        <v>1</v>
      </c>
      <c r="ID2429"/>
      <c r="JD2429" t="s">
        <v>5651</v>
      </c>
      <c r="JE2429" t="s">
        <v>11410</v>
      </c>
      <c r="JF2429" t="s">
        <v>329</v>
      </c>
      <c r="JG2429">
        <v>7000</v>
      </c>
      <c r="JH2429" t="s">
        <v>330</v>
      </c>
      <c r="JR2429" t="s">
        <v>330</v>
      </c>
      <c r="KP2429" t="s">
        <v>330</v>
      </c>
      <c r="KS2429" t="s">
        <v>330</v>
      </c>
      <c r="KV2429" t="s">
        <v>330</v>
      </c>
      <c r="KX2429" t="s">
        <v>329</v>
      </c>
      <c r="KZ2429" t="str">
        <f ca="1">OFFSET($A2429,,MATCH([2]Keys!$B$2,Data.Collect1Dump!$3:$3,0)-1)</f>
        <v>anne.aroka@givedirectly.org</v>
      </c>
      <c r="LA2429" t="str">
        <f ca="1">OFFSET($A2429,,MATCH([2]Keys!$B$4,Data.Collect1Dump!$3:$3,0)-1)</f>
        <v>ochiwit@gmail.com</v>
      </c>
      <c r="LB2429">
        <f ca="1">OFFSET($A2429,,MATCH([2]Keys!$B$3,Data.Collect1Dump!$3:$3,0)-1)</f>
        <v>0</v>
      </c>
      <c r="LC2429">
        <f t="shared" ca="1" si="379"/>
        <v>1</v>
      </c>
      <c r="LD2429">
        <f t="shared" ca="1" si="379"/>
        <v>1</v>
      </c>
      <c r="LE2429">
        <f t="shared" ca="1" si="379"/>
        <v>0</v>
      </c>
      <c r="LF2429" s="2">
        <f t="shared" ca="1" si="380"/>
        <v>41695</v>
      </c>
      <c r="LG2429" s="2">
        <f t="shared" ca="1" si="381"/>
        <v>41581</v>
      </c>
      <c r="LH2429" s="2" t="e">
        <f t="shared" ca="1" si="382"/>
        <v>#N/A</v>
      </c>
      <c r="LI2429" t="str">
        <f t="shared" ca="1" si="383"/>
        <v>anne.aroka@givedirectly.org</v>
      </c>
      <c r="LJ2429" t="str">
        <f t="shared" ca="1" si="384"/>
        <v>ochiwit@gmail.com</v>
      </c>
      <c r="LK2429" t="e">
        <f t="shared" ca="1" si="385"/>
        <v>#N/A</v>
      </c>
      <c r="LL2429" t="str">
        <f t="shared" ca="1" si="377"/>
        <v>Lump Sum</v>
      </c>
      <c r="LM2429" t="str">
        <f t="shared" ca="1" si="378"/>
        <v>anne.aroka@givedirectly.org</v>
      </c>
      <c r="LN2429" t="e">
        <f ca="1">OFFSET($A2429,,MATCH(OFFSET([2]Keys!C$1,MATCH(Data.Collect1Dump!$LL2429,[2]Keys!$A$2:$A$4,0),),Data.Collect1Dump!$3:$3,0)-1,)</f>
        <v>#VALUE!</v>
      </c>
      <c r="LO2429" s="2" t="e">
        <f t="shared" ca="1" si="386"/>
        <v>#VALUE!</v>
      </c>
    </row>
    <row r="2430" spans="1:327">
      <c r="A2430" t="s">
        <v>11411</v>
      </c>
      <c r="ID2430"/>
      <c r="JD2430" t="s">
        <v>5651</v>
      </c>
      <c r="JE2430" t="s">
        <v>11412</v>
      </c>
      <c r="JF2430" t="s">
        <v>329</v>
      </c>
      <c r="JG2430">
        <v>7000</v>
      </c>
      <c r="JH2430" t="s">
        <v>330</v>
      </c>
      <c r="JR2430" t="s">
        <v>330</v>
      </c>
      <c r="KP2430" t="s">
        <v>330</v>
      </c>
      <c r="KS2430" t="s">
        <v>330</v>
      </c>
      <c r="KV2430" t="s">
        <v>330</v>
      </c>
      <c r="KX2430" t="s">
        <v>329</v>
      </c>
      <c r="KZ2430">
        <f ca="1">OFFSET($A2430,,MATCH([2]Keys!$B$2,Data.Collect1Dump!$3:$3,0)-1)</f>
        <v>0</v>
      </c>
      <c r="LA2430" t="str">
        <f ca="1">OFFSET($A2430,,MATCH([2]Keys!$B$4,Data.Collect1Dump!$3:$3,0)-1)</f>
        <v>ochiwit@gmail.com</v>
      </c>
      <c r="LB2430">
        <f ca="1">OFFSET($A2430,,MATCH([2]Keys!$B$3,Data.Collect1Dump!$3:$3,0)-1)</f>
        <v>0</v>
      </c>
      <c r="LC2430">
        <f t="shared" ca="1" si="379"/>
        <v>0</v>
      </c>
      <c r="LD2430">
        <f t="shared" ca="1" si="379"/>
        <v>1</v>
      </c>
      <c r="LE2430">
        <f t="shared" ca="1" si="379"/>
        <v>0</v>
      </c>
      <c r="LF2430" s="2" t="e">
        <f t="shared" ca="1" si="380"/>
        <v>#N/A</v>
      </c>
      <c r="LG2430" s="2">
        <f t="shared" ca="1" si="381"/>
        <v>41581</v>
      </c>
      <c r="LH2430" s="2" t="e">
        <f t="shared" ca="1" si="382"/>
        <v>#N/A</v>
      </c>
      <c r="LI2430" t="e">
        <f t="shared" ca="1" si="383"/>
        <v>#N/A</v>
      </c>
      <c r="LJ2430" t="str">
        <f t="shared" ca="1" si="384"/>
        <v>ochiwit@gmail.com</v>
      </c>
      <c r="LK2430" t="e">
        <f t="shared" ca="1" si="385"/>
        <v>#N/A</v>
      </c>
      <c r="LL2430" t="str">
        <f t="shared" ca="1" si="377"/>
        <v>Token</v>
      </c>
      <c r="LM2430" t="str">
        <f t="shared" ca="1" si="378"/>
        <v>ochiwit@gmail.com</v>
      </c>
      <c r="LN2430" t="e">
        <f ca="1">OFFSET($A2430,,MATCH(OFFSET([2]Keys!C$1,MATCH(Data.Collect1Dump!$LL2430,[2]Keys!$A$2:$A$4,0),),Data.Collect1Dump!$3:$3,0)-1,)</f>
        <v>#VALUE!</v>
      </c>
      <c r="LO2430" s="2" t="e">
        <f t="shared" ca="1" si="386"/>
        <v>#VALUE!</v>
      </c>
    </row>
    <row r="2431" spans="1:327">
      <c r="A2431" t="s">
        <v>11413</v>
      </c>
      <c r="B2431" t="s">
        <v>378</v>
      </c>
      <c r="C2431" t="s">
        <v>11414</v>
      </c>
      <c r="K2431">
        <v>1</v>
      </c>
      <c r="L2431" t="s">
        <v>329</v>
      </c>
      <c r="M2431" t="s">
        <v>329</v>
      </c>
      <c r="N2431">
        <v>39850</v>
      </c>
      <c r="O2431" t="s">
        <v>329</v>
      </c>
      <c r="T2431" t="s">
        <v>330</v>
      </c>
      <c r="V2431" t="s">
        <v>329</v>
      </c>
      <c r="X2431">
        <v>2</v>
      </c>
      <c r="Y2431">
        <v>30000</v>
      </c>
      <c r="Z2431">
        <v>250</v>
      </c>
      <c r="AA2431">
        <v>9720</v>
      </c>
      <c r="AB2431">
        <v>999</v>
      </c>
      <c r="AV2431" t="b">
        <v>1</v>
      </c>
      <c r="AX2431" t="b">
        <v>1</v>
      </c>
      <c r="BL2431" t="s">
        <v>329</v>
      </c>
      <c r="BM2431" t="s">
        <v>11415</v>
      </c>
      <c r="BN2431" t="s">
        <v>330</v>
      </c>
      <c r="BR2431" t="b">
        <v>1</v>
      </c>
      <c r="BU2431" t="b">
        <v>1</v>
      </c>
      <c r="CK2431">
        <v>6000</v>
      </c>
      <c r="CN2431">
        <v>33000</v>
      </c>
      <c r="DC2431" t="s">
        <v>329</v>
      </c>
      <c r="DD2431" t="b">
        <v>1</v>
      </c>
      <c r="DH2431" t="b">
        <v>1</v>
      </c>
      <c r="DJ2431" t="s">
        <v>1067</v>
      </c>
      <c r="DL2431" t="b">
        <v>1</v>
      </c>
      <c r="DR2431" t="s">
        <v>329</v>
      </c>
      <c r="DV2431" t="b">
        <v>1</v>
      </c>
      <c r="EL2431" t="s">
        <v>330</v>
      </c>
      <c r="EN2431" t="s">
        <v>330</v>
      </c>
      <c r="EP2431" t="s">
        <v>330</v>
      </c>
      <c r="FN2431" t="s">
        <v>330</v>
      </c>
      <c r="GJ2431" t="s">
        <v>330</v>
      </c>
      <c r="GW2431" t="s">
        <v>330</v>
      </c>
      <c r="GZ2431" t="s">
        <v>330</v>
      </c>
      <c r="HC2431" t="s">
        <v>330</v>
      </c>
      <c r="HE2431" t="s">
        <v>330</v>
      </c>
      <c r="HG2431" t="s">
        <v>336</v>
      </c>
      <c r="HH2431" t="s">
        <v>329</v>
      </c>
      <c r="HI2431" t="s">
        <v>330</v>
      </c>
      <c r="HJ2431" t="s">
        <v>330</v>
      </c>
      <c r="HK2431" t="b">
        <v>1</v>
      </c>
      <c r="HO2431" t="s">
        <v>337</v>
      </c>
      <c r="HP2431" t="s">
        <v>11416</v>
      </c>
      <c r="HQ2431" t="s">
        <v>339</v>
      </c>
      <c r="HR2431" t="s">
        <v>3550</v>
      </c>
      <c r="HS2431" t="s">
        <v>11417</v>
      </c>
      <c r="HX2431" t="b">
        <v>1</v>
      </c>
      <c r="ID2431"/>
      <c r="JD2431" t="s">
        <v>5651</v>
      </c>
      <c r="JE2431" t="s">
        <v>11418</v>
      </c>
      <c r="JF2431" t="s">
        <v>329</v>
      </c>
      <c r="JG2431">
        <v>7000</v>
      </c>
      <c r="JH2431" t="s">
        <v>330</v>
      </c>
      <c r="JR2431" t="s">
        <v>330</v>
      </c>
      <c r="KP2431" t="s">
        <v>330</v>
      </c>
      <c r="KS2431" t="s">
        <v>330</v>
      </c>
      <c r="KV2431" t="s">
        <v>330</v>
      </c>
      <c r="KX2431" t="s">
        <v>329</v>
      </c>
      <c r="KZ2431" t="str">
        <f ca="1">OFFSET($A2431,,MATCH([2]Keys!$B$2,Data.Collect1Dump!$3:$3,0)-1)</f>
        <v>anne.aroka@givedirectly.org</v>
      </c>
      <c r="LA2431" t="str">
        <f ca="1">OFFSET($A2431,,MATCH([2]Keys!$B$4,Data.Collect1Dump!$3:$3,0)-1)</f>
        <v>ochiwit@gmail.com</v>
      </c>
      <c r="LB2431">
        <f ca="1">OFFSET($A2431,,MATCH([2]Keys!$B$3,Data.Collect1Dump!$3:$3,0)-1)</f>
        <v>0</v>
      </c>
      <c r="LC2431">
        <f t="shared" ca="1" si="379"/>
        <v>1</v>
      </c>
      <c r="LD2431">
        <f t="shared" ca="1" si="379"/>
        <v>1</v>
      </c>
      <c r="LE2431">
        <f t="shared" ca="1" si="379"/>
        <v>0</v>
      </c>
      <c r="LF2431" s="2">
        <f t="shared" ca="1" si="380"/>
        <v>41695</v>
      </c>
      <c r="LG2431" s="2">
        <f t="shared" ca="1" si="381"/>
        <v>41592</v>
      </c>
      <c r="LH2431" s="2" t="e">
        <f t="shared" ca="1" si="382"/>
        <v>#N/A</v>
      </c>
      <c r="LI2431" t="str">
        <f t="shared" ca="1" si="383"/>
        <v>anne.aroka@givedirectly.org</v>
      </c>
      <c r="LJ2431" t="str">
        <f t="shared" ca="1" si="384"/>
        <v>ochiwit@gmail.com</v>
      </c>
      <c r="LK2431" t="e">
        <f t="shared" ca="1" si="385"/>
        <v>#N/A</v>
      </c>
      <c r="LL2431" t="str">
        <f t="shared" ca="1" si="377"/>
        <v>Lump Sum</v>
      </c>
      <c r="LM2431" t="str">
        <f t="shared" ca="1" si="378"/>
        <v>anne.aroka@givedirectly.org</v>
      </c>
      <c r="LN2431" t="e">
        <f ca="1">OFFSET($A2431,,MATCH(OFFSET([2]Keys!C$1,MATCH(Data.Collect1Dump!$LL2431,[2]Keys!$A$2:$A$4,0),),Data.Collect1Dump!$3:$3,0)-1,)</f>
        <v>#VALUE!</v>
      </c>
      <c r="LO2431" s="2" t="e">
        <f t="shared" ca="1" si="386"/>
        <v>#VALUE!</v>
      </c>
    </row>
    <row r="2432" spans="1:327">
      <c r="A2432" t="s">
        <v>11419</v>
      </c>
      <c r="ID2432"/>
      <c r="JD2432" t="s">
        <v>5651</v>
      </c>
      <c r="JE2432" t="s">
        <v>11420</v>
      </c>
      <c r="JF2432" t="s">
        <v>329</v>
      </c>
      <c r="JG2432">
        <v>7000</v>
      </c>
      <c r="JH2432" t="s">
        <v>330</v>
      </c>
      <c r="JR2432" t="s">
        <v>330</v>
      </c>
      <c r="KP2432" t="s">
        <v>330</v>
      </c>
      <c r="KS2432" t="s">
        <v>330</v>
      </c>
      <c r="KV2432" t="s">
        <v>330</v>
      </c>
      <c r="KX2432" t="s">
        <v>329</v>
      </c>
      <c r="KZ2432">
        <f ca="1">OFFSET($A2432,,MATCH([2]Keys!$B$2,Data.Collect1Dump!$3:$3,0)-1)</f>
        <v>0</v>
      </c>
      <c r="LA2432" t="str">
        <f ca="1">OFFSET($A2432,,MATCH([2]Keys!$B$4,Data.Collect1Dump!$3:$3,0)-1)</f>
        <v>ochiwit@gmail.com</v>
      </c>
      <c r="LB2432">
        <f ca="1">OFFSET($A2432,,MATCH([2]Keys!$B$3,Data.Collect1Dump!$3:$3,0)-1)</f>
        <v>0</v>
      </c>
      <c r="LC2432">
        <f t="shared" ca="1" si="379"/>
        <v>0</v>
      </c>
      <c r="LD2432">
        <f t="shared" ca="1" si="379"/>
        <v>1</v>
      </c>
      <c r="LE2432">
        <f t="shared" ca="1" si="379"/>
        <v>0</v>
      </c>
      <c r="LF2432" s="2" t="e">
        <f t="shared" ca="1" si="380"/>
        <v>#N/A</v>
      </c>
      <c r="LG2432" s="2">
        <f t="shared" ca="1" si="381"/>
        <v>41580</v>
      </c>
      <c r="LH2432" s="2" t="e">
        <f t="shared" ca="1" si="382"/>
        <v>#N/A</v>
      </c>
      <c r="LI2432" t="e">
        <f t="shared" ca="1" si="383"/>
        <v>#N/A</v>
      </c>
      <c r="LJ2432" t="str">
        <f t="shared" ca="1" si="384"/>
        <v>ochiwit@gmail.com</v>
      </c>
      <c r="LK2432" t="e">
        <f t="shared" ca="1" si="385"/>
        <v>#N/A</v>
      </c>
      <c r="LL2432" t="str">
        <f t="shared" ca="1" si="377"/>
        <v>Token</v>
      </c>
      <c r="LM2432" t="str">
        <f t="shared" ca="1" si="378"/>
        <v>ochiwit@gmail.com</v>
      </c>
      <c r="LN2432" t="e">
        <f ca="1">OFFSET($A2432,,MATCH(OFFSET([2]Keys!C$1,MATCH(Data.Collect1Dump!$LL2432,[2]Keys!$A$2:$A$4,0),),Data.Collect1Dump!$3:$3,0)-1,)</f>
        <v>#VALUE!</v>
      </c>
      <c r="LO2432" s="2" t="e">
        <f t="shared" ca="1" si="386"/>
        <v>#VALUE!</v>
      </c>
    </row>
    <row r="2433" spans="1:327">
      <c r="A2433" t="s">
        <v>11421</v>
      </c>
      <c r="B2433" t="s">
        <v>378</v>
      </c>
      <c r="C2433" t="s">
        <v>11422</v>
      </c>
      <c r="K2433">
        <v>1</v>
      </c>
      <c r="L2433" t="s">
        <v>329</v>
      </c>
      <c r="M2433" t="s">
        <v>329</v>
      </c>
      <c r="N2433">
        <v>39725</v>
      </c>
      <c r="O2433" t="s">
        <v>329</v>
      </c>
      <c r="T2433" t="s">
        <v>330</v>
      </c>
      <c r="V2433" t="s">
        <v>329</v>
      </c>
      <c r="X2433">
        <v>7</v>
      </c>
      <c r="Y2433">
        <v>10000</v>
      </c>
      <c r="Z2433">
        <v>999</v>
      </c>
      <c r="AA2433">
        <v>5500</v>
      </c>
      <c r="AB2433">
        <v>999</v>
      </c>
      <c r="AC2433">
        <v>5000</v>
      </c>
      <c r="AD2433">
        <v>999</v>
      </c>
      <c r="AE2433">
        <v>3000</v>
      </c>
      <c r="AG2433">
        <v>5000</v>
      </c>
      <c r="AH2433">
        <v>999</v>
      </c>
      <c r="AI2433">
        <v>2100</v>
      </c>
      <c r="AJ2433">
        <v>999</v>
      </c>
      <c r="AK2433">
        <v>2000</v>
      </c>
      <c r="AL2433">
        <v>999</v>
      </c>
      <c r="AM2433">
        <v>5100</v>
      </c>
      <c r="AV2433" t="b">
        <v>1</v>
      </c>
      <c r="AX2433" t="b">
        <v>1</v>
      </c>
      <c r="AZ2433" t="b">
        <v>1</v>
      </c>
      <c r="BA2433" t="b">
        <v>1</v>
      </c>
      <c r="BL2433" t="s">
        <v>329</v>
      </c>
      <c r="BM2433" t="s">
        <v>11423</v>
      </c>
      <c r="BN2433" t="s">
        <v>330</v>
      </c>
      <c r="BR2433" t="b">
        <v>1</v>
      </c>
      <c r="BY2433" t="b">
        <v>1</v>
      </c>
      <c r="CC2433" t="b">
        <v>1</v>
      </c>
      <c r="CF2433" t="b">
        <v>1</v>
      </c>
      <c r="CK2433">
        <v>2000</v>
      </c>
      <c r="CR2433">
        <v>23500</v>
      </c>
      <c r="CV2433">
        <v>1500</v>
      </c>
      <c r="CY2433">
        <v>2500</v>
      </c>
      <c r="DC2433" t="s">
        <v>329</v>
      </c>
      <c r="DD2433" t="b">
        <v>1</v>
      </c>
      <c r="DE2433" t="b">
        <v>1</v>
      </c>
      <c r="DL2433" t="b">
        <v>1</v>
      </c>
      <c r="DR2433" t="s">
        <v>329</v>
      </c>
      <c r="EA2433" t="b">
        <v>1</v>
      </c>
      <c r="EL2433" t="s">
        <v>330</v>
      </c>
      <c r="EN2433" t="s">
        <v>330</v>
      </c>
      <c r="EP2433" t="s">
        <v>330</v>
      </c>
      <c r="FN2433" t="s">
        <v>330</v>
      </c>
      <c r="GJ2433" t="s">
        <v>330</v>
      </c>
      <c r="GW2433" t="s">
        <v>330</v>
      </c>
      <c r="GZ2433" t="s">
        <v>330</v>
      </c>
      <c r="HC2433" t="s">
        <v>330</v>
      </c>
      <c r="HE2433" t="s">
        <v>330</v>
      </c>
      <c r="HG2433" t="s">
        <v>336</v>
      </c>
      <c r="HH2433" t="s">
        <v>329</v>
      </c>
      <c r="HI2433" t="s">
        <v>330</v>
      </c>
      <c r="HJ2433" t="s">
        <v>330</v>
      </c>
      <c r="HK2433" t="b">
        <v>1</v>
      </c>
      <c r="HO2433" t="s">
        <v>337</v>
      </c>
      <c r="HP2433" t="s">
        <v>11424</v>
      </c>
      <c r="HQ2433" t="s">
        <v>339</v>
      </c>
      <c r="HR2433" t="s">
        <v>11425</v>
      </c>
      <c r="HS2433" t="s">
        <v>11426</v>
      </c>
      <c r="HZ2433" t="b">
        <v>1</v>
      </c>
      <c r="ID2433"/>
      <c r="JD2433" t="s">
        <v>5651</v>
      </c>
      <c r="JE2433" t="s">
        <v>11427</v>
      </c>
      <c r="JF2433" t="s">
        <v>329</v>
      </c>
      <c r="JG2433">
        <v>7000</v>
      </c>
      <c r="JH2433" t="s">
        <v>330</v>
      </c>
      <c r="JR2433" t="s">
        <v>330</v>
      </c>
      <c r="KP2433" t="s">
        <v>330</v>
      </c>
      <c r="KS2433" t="s">
        <v>330</v>
      </c>
      <c r="KV2433" t="s">
        <v>330</v>
      </c>
      <c r="KX2433" t="s">
        <v>329</v>
      </c>
      <c r="KZ2433" t="str">
        <f ca="1">OFFSET($A2433,,MATCH([2]Keys!$B$2,Data.Collect1Dump!$3:$3,0)-1)</f>
        <v>anne.aroka@givedirectly.org</v>
      </c>
      <c r="LA2433" t="str">
        <f ca="1">OFFSET($A2433,,MATCH([2]Keys!$B$4,Data.Collect1Dump!$3:$3,0)-1)</f>
        <v>ochiwit@gmail.com</v>
      </c>
      <c r="LB2433">
        <f ca="1">OFFSET($A2433,,MATCH([2]Keys!$B$3,Data.Collect1Dump!$3:$3,0)-1)</f>
        <v>0</v>
      </c>
      <c r="LC2433">
        <f t="shared" ca="1" si="379"/>
        <v>1</v>
      </c>
      <c r="LD2433">
        <f t="shared" ca="1" si="379"/>
        <v>1</v>
      </c>
      <c r="LE2433">
        <f t="shared" ca="1" si="379"/>
        <v>0</v>
      </c>
      <c r="LF2433" s="2">
        <f t="shared" ca="1" si="380"/>
        <v>41695</v>
      </c>
      <c r="LG2433" s="2">
        <f t="shared" ca="1" si="381"/>
        <v>41613</v>
      </c>
      <c r="LH2433" s="2" t="e">
        <f t="shared" ca="1" si="382"/>
        <v>#N/A</v>
      </c>
      <c r="LI2433" t="str">
        <f t="shared" ca="1" si="383"/>
        <v>anne.aroka@givedirectly.org</v>
      </c>
      <c r="LJ2433" t="str">
        <f t="shared" ca="1" si="384"/>
        <v>ochiwit@gmail.com</v>
      </c>
      <c r="LK2433" t="e">
        <f t="shared" ca="1" si="385"/>
        <v>#N/A</v>
      </c>
      <c r="LL2433" t="str">
        <f t="shared" ca="1" si="377"/>
        <v>Lump Sum</v>
      </c>
      <c r="LM2433" t="str">
        <f t="shared" ca="1" si="378"/>
        <v>anne.aroka@givedirectly.org</v>
      </c>
      <c r="LN2433" t="e">
        <f ca="1">OFFSET($A2433,,MATCH(OFFSET([2]Keys!C$1,MATCH(Data.Collect1Dump!$LL2433,[2]Keys!$A$2:$A$4,0),),Data.Collect1Dump!$3:$3,0)-1,)</f>
        <v>#VALUE!</v>
      </c>
      <c r="LO2433" s="2" t="e">
        <f t="shared" ca="1" si="386"/>
        <v>#VALUE!</v>
      </c>
    </row>
    <row r="2434" spans="1:327">
      <c r="A2434" t="s">
        <v>11428</v>
      </c>
      <c r="ID2434"/>
      <c r="JD2434" t="s">
        <v>5651</v>
      </c>
      <c r="JE2434" t="s">
        <v>11429</v>
      </c>
      <c r="JF2434" t="s">
        <v>329</v>
      </c>
      <c r="JG2434">
        <v>7000</v>
      </c>
      <c r="JH2434" t="s">
        <v>330</v>
      </c>
      <c r="JR2434" t="s">
        <v>330</v>
      </c>
      <c r="KP2434" t="s">
        <v>330</v>
      </c>
      <c r="KS2434" t="s">
        <v>329</v>
      </c>
      <c r="KT2434" t="s">
        <v>11430</v>
      </c>
      <c r="KU2434" t="s">
        <v>329</v>
      </c>
      <c r="KV2434" t="s">
        <v>330</v>
      </c>
      <c r="KX2434" t="s">
        <v>329</v>
      </c>
      <c r="KZ2434">
        <f ca="1">OFFSET($A2434,,MATCH([2]Keys!$B$2,Data.Collect1Dump!$3:$3,0)-1)</f>
        <v>0</v>
      </c>
      <c r="LA2434" t="str">
        <f ca="1">OFFSET($A2434,,MATCH([2]Keys!$B$4,Data.Collect1Dump!$3:$3,0)-1)</f>
        <v>ochiwit@gmail.com</v>
      </c>
      <c r="LB2434">
        <f ca="1">OFFSET($A2434,,MATCH([2]Keys!$B$3,Data.Collect1Dump!$3:$3,0)-1)</f>
        <v>0</v>
      </c>
      <c r="LC2434">
        <f t="shared" ca="1" si="379"/>
        <v>0</v>
      </c>
      <c r="LD2434">
        <f t="shared" ca="1" si="379"/>
        <v>1</v>
      </c>
      <c r="LE2434">
        <f t="shared" ca="1" si="379"/>
        <v>0</v>
      </c>
      <c r="LF2434" s="2" t="e">
        <f t="shared" ca="1" si="380"/>
        <v>#N/A</v>
      </c>
      <c r="LG2434" s="2">
        <f t="shared" ca="1" si="381"/>
        <v>41581</v>
      </c>
      <c r="LH2434" s="2" t="e">
        <f t="shared" ca="1" si="382"/>
        <v>#N/A</v>
      </c>
      <c r="LI2434" t="e">
        <f t="shared" ca="1" si="383"/>
        <v>#N/A</v>
      </c>
      <c r="LJ2434" t="str">
        <f t="shared" ca="1" si="384"/>
        <v>ochiwit@gmail.com</v>
      </c>
      <c r="LK2434" t="e">
        <f t="shared" ca="1" si="385"/>
        <v>#N/A</v>
      </c>
      <c r="LL2434" t="str">
        <f t="shared" ca="1" si="377"/>
        <v>Token</v>
      </c>
      <c r="LM2434" t="str">
        <f t="shared" ca="1" si="378"/>
        <v>ochiwit@gmail.com</v>
      </c>
      <c r="LN2434" t="e">
        <f ca="1">OFFSET($A2434,,MATCH(OFFSET([2]Keys!C$1,MATCH(Data.Collect1Dump!$LL2434,[2]Keys!$A$2:$A$4,0),),Data.Collect1Dump!$3:$3,0)-1,)</f>
        <v>#VALUE!</v>
      </c>
      <c r="LO2434" s="2" t="e">
        <f t="shared" ca="1" si="386"/>
        <v>#VALUE!</v>
      </c>
    </row>
    <row r="2435" spans="1:327">
      <c r="A2435" t="s">
        <v>11431</v>
      </c>
      <c r="B2435" t="s">
        <v>378</v>
      </c>
      <c r="C2435" t="s">
        <v>11432</v>
      </c>
      <c r="K2435">
        <v>1</v>
      </c>
      <c r="L2435" t="s">
        <v>329</v>
      </c>
      <c r="M2435" t="s">
        <v>329</v>
      </c>
      <c r="N2435">
        <v>40000</v>
      </c>
      <c r="O2435" t="s">
        <v>329</v>
      </c>
      <c r="T2435" t="s">
        <v>330</v>
      </c>
      <c r="V2435" t="s">
        <v>329</v>
      </c>
      <c r="X2435">
        <v>1</v>
      </c>
      <c r="Y2435">
        <v>39700</v>
      </c>
      <c r="Z2435">
        <v>300</v>
      </c>
      <c r="AV2435" t="b">
        <v>1</v>
      </c>
      <c r="AZ2435" t="b">
        <v>1</v>
      </c>
      <c r="BA2435" t="b">
        <v>1</v>
      </c>
      <c r="BF2435" t="b">
        <v>1</v>
      </c>
      <c r="BL2435" t="s">
        <v>329</v>
      </c>
      <c r="BM2435" t="s">
        <v>11433</v>
      </c>
      <c r="BN2435" t="s">
        <v>329</v>
      </c>
      <c r="BO2435" t="s">
        <v>11434</v>
      </c>
      <c r="BR2435" t="b">
        <v>1</v>
      </c>
      <c r="BU2435" t="b">
        <v>1</v>
      </c>
      <c r="BZ2435" t="b">
        <v>1</v>
      </c>
      <c r="CK2435">
        <v>11600</v>
      </c>
      <c r="CN2435">
        <v>25200</v>
      </c>
      <c r="CS2435">
        <v>1000</v>
      </c>
      <c r="DC2435" t="s">
        <v>329</v>
      </c>
      <c r="DD2435" t="b">
        <v>1</v>
      </c>
      <c r="DE2435" t="b">
        <v>1</v>
      </c>
      <c r="DM2435" t="b">
        <v>1</v>
      </c>
      <c r="DR2435" t="s">
        <v>329</v>
      </c>
      <c r="DZ2435" t="b">
        <v>1</v>
      </c>
      <c r="EL2435" t="s">
        <v>330</v>
      </c>
      <c r="EN2435" t="s">
        <v>330</v>
      </c>
      <c r="EP2435" t="s">
        <v>329</v>
      </c>
      <c r="EQ2435" t="s">
        <v>11435</v>
      </c>
      <c r="EU2435" t="b">
        <v>1</v>
      </c>
      <c r="FE2435" t="b">
        <v>1</v>
      </c>
      <c r="FH2435" t="b">
        <v>1</v>
      </c>
      <c r="FN2435" t="s">
        <v>330</v>
      </c>
      <c r="GJ2435" t="s">
        <v>330</v>
      </c>
      <c r="GW2435" t="s">
        <v>330</v>
      </c>
      <c r="GZ2435" t="s">
        <v>330</v>
      </c>
      <c r="HC2435" t="s">
        <v>330</v>
      </c>
      <c r="HE2435" t="s">
        <v>330</v>
      </c>
      <c r="HG2435" t="s">
        <v>336</v>
      </c>
      <c r="HH2435" t="s">
        <v>329</v>
      </c>
      <c r="HI2435" t="s">
        <v>330</v>
      </c>
      <c r="HJ2435" t="s">
        <v>330</v>
      </c>
      <c r="HK2435" t="b">
        <v>1</v>
      </c>
      <c r="HO2435" t="s">
        <v>337</v>
      </c>
      <c r="HP2435" t="s">
        <v>11436</v>
      </c>
      <c r="HQ2435" t="s">
        <v>339</v>
      </c>
      <c r="HR2435" t="s">
        <v>11437</v>
      </c>
      <c r="HS2435" t="s">
        <v>1869</v>
      </c>
      <c r="HX2435" t="b">
        <v>1</v>
      </c>
      <c r="ID2435"/>
      <c r="JD2435" t="s">
        <v>5651</v>
      </c>
      <c r="JE2435" t="s">
        <v>11438</v>
      </c>
      <c r="JF2435" t="s">
        <v>329</v>
      </c>
      <c r="JG2435">
        <v>7000</v>
      </c>
      <c r="JH2435" t="s">
        <v>330</v>
      </c>
      <c r="JR2435" t="s">
        <v>330</v>
      </c>
      <c r="KP2435" t="s">
        <v>330</v>
      </c>
      <c r="KS2435" t="s">
        <v>330</v>
      </c>
      <c r="KV2435" t="s">
        <v>330</v>
      </c>
      <c r="KX2435" t="s">
        <v>329</v>
      </c>
      <c r="KZ2435" t="str">
        <f ca="1">OFFSET($A2435,,MATCH([2]Keys!$B$2,Data.Collect1Dump!$3:$3,0)-1)</f>
        <v>anne.aroka@givedirectly.org</v>
      </c>
      <c r="LA2435" t="str">
        <f ca="1">OFFSET($A2435,,MATCH([2]Keys!$B$4,Data.Collect1Dump!$3:$3,0)-1)</f>
        <v>ochiwit@gmail.com</v>
      </c>
      <c r="LB2435">
        <f ca="1">OFFSET($A2435,,MATCH([2]Keys!$B$3,Data.Collect1Dump!$3:$3,0)-1)</f>
        <v>0</v>
      </c>
      <c r="LC2435">
        <f t="shared" ca="1" si="379"/>
        <v>1</v>
      </c>
      <c r="LD2435">
        <f t="shared" ca="1" si="379"/>
        <v>1</v>
      </c>
      <c r="LE2435">
        <f t="shared" ca="1" si="379"/>
        <v>0</v>
      </c>
      <c r="LF2435" s="2">
        <f t="shared" ca="1" si="380"/>
        <v>41695</v>
      </c>
      <c r="LG2435" s="2">
        <f t="shared" ca="1" si="381"/>
        <v>41581</v>
      </c>
      <c r="LH2435" s="2" t="e">
        <f t="shared" ca="1" si="382"/>
        <v>#N/A</v>
      </c>
      <c r="LI2435" t="str">
        <f t="shared" ca="1" si="383"/>
        <v>anne.aroka@givedirectly.org</v>
      </c>
      <c r="LJ2435" t="str">
        <f t="shared" ca="1" si="384"/>
        <v>ochiwit@gmail.com</v>
      </c>
      <c r="LK2435" t="e">
        <f t="shared" ca="1" si="385"/>
        <v>#N/A</v>
      </c>
      <c r="LL2435" t="str">
        <f t="shared" ca="1" si="377"/>
        <v>Lump Sum</v>
      </c>
      <c r="LM2435" t="str">
        <f t="shared" ca="1" si="378"/>
        <v>anne.aroka@givedirectly.org</v>
      </c>
      <c r="LN2435" t="e">
        <f ca="1">OFFSET($A2435,,MATCH(OFFSET([2]Keys!C$1,MATCH(Data.Collect1Dump!$LL2435,[2]Keys!$A$2:$A$4,0),),Data.Collect1Dump!$3:$3,0)-1,)</f>
        <v>#VALUE!</v>
      </c>
      <c r="LO2435" s="2" t="e">
        <f t="shared" ca="1" si="386"/>
        <v>#VALUE!</v>
      </c>
    </row>
    <row r="2436" spans="1:327">
      <c r="A2436" t="s">
        <v>11439</v>
      </c>
      <c r="B2436" t="s">
        <v>378</v>
      </c>
      <c r="C2436" t="s">
        <v>11440</v>
      </c>
      <c r="K2436">
        <v>3</v>
      </c>
      <c r="L2436" t="s">
        <v>329</v>
      </c>
      <c r="M2436" t="s">
        <v>329</v>
      </c>
      <c r="N2436">
        <v>40000</v>
      </c>
      <c r="O2436" t="s">
        <v>329</v>
      </c>
      <c r="T2436" t="s">
        <v>330</v>
      </c>
      <c r="V2436" t="s">
        <v>329</v>
      </c>
      <c r="X2436">
        <v>5</v>
      </c>
      <c r="Y2436">
        <v>19000</v>
      </c>
      <c r="Z2436">
        <v>999</v>
      </c>
      <c r="AA2436">
        <v>15000</v>
      </c>
      <c r="AB2436">
        <v>999</v>
      </c>
      <c r="AC2436">
        <v>1800</v>
      </c>
      <c r="AD2436">
        <v>27</v>
      </c>
      <c r="AE2436">
        <v>400</v>
      </c>
      <c r="AG2436">
        <v>2500</v>
      </c>
      <c r="AH2436">
        <v>999</v>
      </c>
      <c r="AV2436" t="b">
        <v>1</v>
      </c>
      <c r="AX2436" t="b">
        <v>1</v>
      </c>
      <c r="AZ2436" t="b">
        <v>1</v>
      </c>
      <c r="BF2436" t="b">
        <v>1</v>
      </c>
      <c r="BL2436" t="s">
        <v>329</v>
      </c>
      <c r="BM2436" t="s">
        <v>11441</v>
      </c>
      <c r="BN2436" t="s">
        <v>329</v>
      </c>
      <c r="BO2436" t="s">
        <v>11442</v>
      </c>
      <c r="BR2436" t="b">
        <v>1</v>
      </c>
      <c r="BU2436" t="b">
        <v>1</v>
      </c>
      <c r="BY2436" t="b">
        <v>1</v>
      </c>
      <c r="CD2436" t="b">
        <v>1</v>
      </c>
      <c r="CK2436">
        <v>1500</v>
      </c>
      <c r="CN2436">
        <v>19000</v>
      </c>
      <c r="CR2436">
        <v>15700</v>
      </c>
      <c r="CW2436">
        <v>2500</v>
      </c>
      <c r="DC2436" t="s">
        <v>329</v>
      </c>
      <c r="DD2436" t="b">
        <v>1</v>
      </c>
      <c r="DE2436" t="b">
        <v>1</v>
      </c>
      <c r="DI2436" t="b">
        <v>1</v>
      </c>
      <c r="DK2436" t="s">
        <v>1249</v>
      </c>
      <c r="DL2436" t="b">
        <v>1</v>
      </c>
      <c r="DM2436" t="b">
        <v>1</v>
      </c>
      <c r="DQ2436" t="b">
        <v>1</v>
      </c>
      <c r="DR2436" t="s">
        <v>329</v>
      </c>
      <c r="DZ2436" t="b">
        <v>1</v>
      </c>
      <c r="EL2436" t="s">
        <v>330</v>
      </c>
      <c r="EN2436" t="s">
        <v>330</v>
      </c>
      <c r="EP2436" t="s">
        <v>330</v>
      </c>
      <c r="FN2436" t="s">
        <v>330</v>
      </c>
      <c r="GJ2436" t="s">
        <v>330</v>
      </c>
      <c r="GW2436" t="s">
        <v>330</v>
      </c>
      <c r="GZ2436" t="s">
        <v>330</v>
      </c>
      <c r="HC2436" t="s">
        <v>330</v>
      </c>
      <c r="HE2436" t="s">
        <v>330</v>
      </c>
      <c r="HG2436" t="s">
        <v>336</v>
      </c>
      <c r="HH2436" t="s">
        <v>329</v>
      </c>
      <c r="HI2436" t="s">
        <v>330</v>
      </c>
      <c r="HJ2436" t="s">
        <v>330</v>
      </c>
      <c r="HM2436" t="b">
        <v>1</v>
      </c>
      <c r="HO2436" t="s">
        <v>337</v>
      </c>
      <c r="HP2436" t="s">
        <v>11443</v>
      </c>
      <c r="HQ2436" t="s">
        <v>339</v>
      </c>
      <c r="HR2436" t="s">
        <v>11444</v>
      </c>
      <c r="HS2436" t="s">
        <v>11445</v>
      </c>
      <c r="HZ2436" t="b">
        <v>1</v>
      </c>
      <c r="ID2436"/>
      <c r="JD2436" t="s">
        <v>5651</v>
      </c>
      <c r="JE2436" t="s">
        <v>11446</v>
      </c>
      <c r="JF2436" t="s">
        <v>329</v>
      </c>
      <c r="JG2436">
        <v>7000</v>
      </c>
      <c r="JH2436" t="s">
        <v>330</v>
      </c>
      <c r="JR2436" t="s">
        <v>330</v>
      </c>
      <c r="KP2436" t="s">
        <v>330</v>
      </c>
      <c r="KS2436" t="s">
        <v>330</v>
      </c>
      <c r="KV2436" t="s">
        <v>330</v>
      </c>
      <c r="KX2436" t="s">
        <v>329</v>
      </c>
      <c r="KZ2436" t="str">
        <f ca="1">OFFSET($A2436,,MATCH([2]Keys!$B$2,Data.Collect1Dump!$3:$3,0)-1)</f>
        <v>anne.aroka@givedirectly.org</v>
      </c>
      <c r="LA2436" t="str">
        <f ca="1">OFFSET($A2436,,MATCH([2]Keys!$B$4,Data.Collect1Dump!$3:$3,0)-1)</f>
        <v>ochiwit@gmail.com</v>
      </c>
      <c r="LB2436">
        <f ca="1">OFFSET($A2436,,MATCH([2]Keys!$B$3,Data.Collect1Dump!$3:$3,0)-1)</f>
        <v>0</v>
      </c>
      <c r="LC2436">
        <f t="shared" ca="1" si="379"/>
        <v>1</v>
      </c>
      <c r="LD2436">
        <f t="shared" ca="1" si="379"/>
        <v>1</v>
      </c>
      <c r="LE2436">
        <f t="shared" ca="1" si="379"/>
        <v>0</v>
      </c>
      <c r="LF2436" s="2">
        <f t="shared" ca="1" si="380"/>
        <v>41695</v>
      </c>
      <c r="LG2436" s="2">
        <f t="shared" ca="1" si="381"/>
        <v>41614</v>
      </c>
      <c r="LH2436" s="2" t="e">
        <f t="shared" ca="1" si="382"/>
        <v>#N/A</v>
      </c>
      <c r="LI2436" t="str">
        <f t="shared" ca="1" si="383"/>
        <v>anne.aroka@givedirectly.org</v>
      </c>
      <c r="LJ2436" t="str">
        <f t="shared" ca="1" si="384"/>
        <v>ochiwit@gmail.com</v>
      </c>
      <c r="LK2436" t="e">
        <f t="shared" ca="1" si="385"/>
        <v>#N/A</v>
      </c>
      <c r="LL2436" t="str">
        <f t="shared" ref="LL2436:LL2499" ca="1" si="387">IF(NOT(ISNUMBER(KZ2436)),"Lump Sum",IF(NOT(ISNUMBER(LA2436)),"Token",IF(NOT(ISNUMBER(LB2436)),"Quality Check","Null Survey")))</f>
        <v>Lump Sum</v>
      </c>
      <c r="LM2436" t="str">
        <f t="shared" ref="LM2436:LM2499" ca="1" si="388">IF(NOT(ISNUMBER(KZ2436)),KZ2436,IF(NOT(ISNUMBER(LA2436)),LA2436,IF(NOT(ISNUMBER(LB2436)),LB2436,"Null Survey")))</f>
        <v>anne.aroka@givedirectly.org</v>
      </c>
      <c r="LN2436" t="e">
        <f ca="1">OFFSET($A2436,,MATCH(OFFSET([2]Keys!C$1,MATCH(Data.Collect1Dump!$LL2436,[2]Keys!$A$2:$A$4,0),),Data.Collect1Dump!$3:$3,0)-1,)</f>
        <v>#VALUE!</v>
      </c>
      <c r="LO2436" s="2" t="e">
        <f t="shared" ca="1" si="386"/>
        <v>#VALUE!</v>
      </c>
    </row>
    <row r="2437" spans="1:327">
      <c r="A2437" t="s">
        <v>11447</v>
      </c>
      <c r="ID2437"/>
      <c r="JD2437" t="s">
        <v>5651</v>
      </c>
      <c r="JE2437" t="s">
        <v>11448</v>
      </c>
      <c r="JF2437" t="s">
        <v>329</v>
      </c>
      <c r="JG2437">
        <v>6918</v>
      </c>
      <c r="JH2437" t="s">
        <v>330</v>
      </c>
      <c r="JR2437" t="s">
        <v>330</v>
      </c>
      <c r="KP2437" t="s">
        <v>330</v>
      </c>
      <c r="KS2437" t="s">
        <v>330</v>
      </c>
      <c r="KV2437" t="s">
        <v>330</v>
      </c>
      <c r="KX2437" t="s">
        <v>329</v>
      </c>
      <c r="KZ2437">
        <f ca="1">OFFSET($A2437,,MATCH([2]Keys!$B$2,Data.Collect1Dump!$3:$3,0)-1)</f>
        <v>0</v>
      </c>
      <c r="LA2437" t="str">
        <f ca="1">OFFSET($A2437,,MATCH([2]Keys!$B$4,Data.Collect1Dump!$3:$3,0)-1)</f>
        <v>ochiwit@gmail.com</v>
      </c>
      <c r="LB2437">
        <f ca="1">OFFSET($A2437,,MATCH([2]Keys!$B$3,Data.Collect1Dump!$3:$3,0)-1)</f>
        <v>0</v>
      </c>
      <c r="LC2437">
        <f t="shared" ref="LC2437:LE2500" ca="1" si="389">IF(NOT(ISNUMBER(KZ2437)),1,0)</f>
        <v>0</v>
      </c>
      <c r="LD2437">
        <f t="shared" ca="1" si="389"/>
        <v>1</v>
      </c>
      <c r="LE2437">
        <f t="shared" ca="1" si="389"/>
        <v>0</v>
      </c>
      <c r="LF2437" s="2" t="e">
        <f t="shared" ref="LF2437:LF2500" ca="1" si="390">IF(LC2437=1,DATE(LEFT(C2437,4),RIGHT(LEFT(C2437,7),2), RIGHT(LEFT(C2437, 10),2)),NA())</f>
        <v>#N/A</v>
      </c>
      <c r="LG2437" s="2">
        <f t="shared" ref="LG2437:LG2500" ca="1" si="391">IF(LD2437=1,DATE(LEFT(JE2437,4),RIGHT(LEFT(JE2437,7),2), RIGHT(LEFT(JE2437, 10),2)),NA())</f>
        <v>41581</v>
      </c>
      <c r="LH2437" s="2" t="e">
        <f t="shared" ref="LH2437:LH2500" ca="1" si="392">IF(LE2437=1,DATE(LEFT(IF2437,4),RIGHT(LEFT(IF2437,7),2), RIGHT(LEFT(IF2437, 10),2)),NA())</f>
        <v>#N/A</v>
      </c>
      <c r="LI2437" t="e">
        <f t="shared" ref="LI2437:LI2500" ca="1" si="393">IF(LC2437=1,B2437,NA())</f>
        <v>#N/A</v>
      </c>
      <c r="LJ2437" t="str">
        <f t="shared" ref="LJ2437:LJ2500" ca="1" si="394">IF(LD2437=1,JD2437,NA())</f>
        <v>ochiwit@gmail.com</v>
      </c>
      <c r="LK2437" t="e">
        <f t="shared" ref="LK2437:LK2500" ca="1" si="395">IF(LE2437=1,IE2437,NA())</f>
        <v>#N/A</v>
      </c>
      <c r="LL2437" t="str">
        <f t="shared" ca="1" si="387"/>
        <v>Token</v>
      </c>
      <c r="LM2437" t="str">
        <f t="shared" ca="1" si="388"/>
        <v>ochiwit@gmail.com</v>
      </c>
      <c r="LN2437" t="e">
        <f ca="1">OFFSET($A2437,,MATCH(OFFSET([2]Keys!C$1,MATCH(Data.Collect1Dump!$LL2437,[2]Keys!$A$2:$A$4,0),),Data.Collect1Dump!$3:$3,0)-1,)</f>
        <v>#VALUE!</v>
      </c>
      <c r="LO2437" s="2" t="e">
        <f t="shared" ref="LO2437:LO2500" ca="1" si="396">DATE(LEFT(LN2437,4),RIGHT(LEFT(LN2437,7),2), RIGHT(LEFT(LN2437, 10),2))</f>
        <v>#VALUE!</v>
      </c>
    </row>
    <row r="2438" spans="1:327">
      <c r="A2438" t="s">
        <v>11449</v>
      </c>
      <c r="B2438" t="s">
        <v>5645</v>
      </c>
      <c r="C2438" t="s">
        <v>11450</v>
      </c>
      <c r="D2438" t="b">
        <v>1</v>
      </c>
      <c r="K2438">
        <v>1</v>
      </c>
      <c r="L2438" t="s">
        <v>329</v>
      </c>
      <c r="M2438" t="s">
        <v>329</v>
      </c>
      <c r="N2438">
        <v>40000</v>
      </c>
      <c r="O2438" t="s">
        <v>329</v>
      </c>
      <c r="T2438" t="s">
        <v>330</v>
      </c>
      <c r="V2438" t="s">
        <v>329</v>
      </c>
      <c r="X2438">
        <v>1</v>
      </c>
      <c r="Y2438">
        <v>38600</v>
      </c>
      <c r="Z2438">
        <v>400</v>
      </c>
      <c r="AO2438">
        <v>60</v>
      </c>
      <c r="AQ2438">
        <v>20</v>
      </c>
      <c r="AV2438" t="b">
        <v>1</v>
      </c>
      <c r="AX2438" t="b">
        <v>1</v>
      </c>
      <c r="AZ2438" t="b">
        <v>1</v>
      </c>
      <c r="BL2438" t="s">
        <v>329</v>
      </c>
      <c r="BM2438" t="s">
        <v>11451</v>
      </c>
      <c r="BN2438" t="s">
        <v>330</v>
      </c>
      <c r="BP2438">
        <v>0</v>
      </c>
      <c r="BQ2438">
        <v>0</v>
      </c>
      <c r="BR2438" t="b">
        <v>1</v>
      </c>
      <c r="BU2438" t="b">
        <v>1</v>
      </c>
      <c r="CD2438" t="b">
        <v>1</v>
      </c>
      <c r="CK2438">
        <v>3000</v>
      </c>
      <c r="CN2438">
        <v>32000</v>
      </c>
      <c r="CW2438">
        <v>4000</v>
      </c>
      <c r="DC2438" t="s">
        <v>329</v>
      </c>
      <c r="DD2438" t="b">
        <v>1</v>
      </c>
      <c r="DE2438" t="b">
        <v>1</v>
      </c>
      <c r="DL2438" t="b">
        <v>1</v>
      </c>
      <c r="DR2438" t="s">
        <v>329</v>
      </c>
      <c r="DU2438" t="b">
        <v>1</v>
      </c>
      <c r="EL2438" t="s">
        <v>330</v>
      </c>
      <c r="EN2438" t="s">
        <v>330</v>
      </c>
      <c r="EP2438" t="s">
        <v>329</v>
      </c>
      <c r="EQ2438" t="s">
        <v>11452</v>
      </c>
      <c r="EU2438" t="b">
        <v>1</v>
      </c>
      <c r="FE2438" t="b">
        <v>1</v>
      </c>
      <c r="FH2438" t="b">
        <v>1</v>
      </c>
      <c r="FN2438" t="s">
        <v>330</v>
      </c>
      <c r="GJ2438" t="s">
        <v>330</v>
      </c>
      <c r="GW2438" t="s">
        <v>330</v>
      </c>
      <c r="GZ2438" t="s">
        <v>330</v>
      </c>
      <c r="HC2438" t="s">
        <v>330</v>
      </c>
      <c r="HE2438" t="s">
        <v>330</v>
      </c>
      <c r="HG2438" t="s">
        <v>336</v>
      </c>
      <c r="HH2438" t="s">
        <v>329</v>
      </c>
      <c r="HI2438" t="s">
        <v>330</v>
      </c>
      <c r="HJ2438" t="s">
        <v>330</v>
      </c>
      <c r="HK2438" t="b">
        <v>1</v>
      </c>
      <c r="HO2438" t="s">
        <v>337</v>
      </c>
      <c r="HP2438" t="s">
        <v>11453</v>
      </c>
      <c r="HQ2438" t="s">
        <v>339</v>
      </c>
      <c r="HR2438" t="s">
        <v>11454</v>
      </c>
      <c r="HS2438" t="s">
        <v>1968</v>
      </c>
      <c r="HX2438" t="b">
        <v>1</v>
      </c>
      <c r="ID2438">
        <v>999</v>
      </c>
      <c r="JD2438" t="s">
        <v>5651</v>
      </c>
      <c r="JE2438" t="s">
        <v>11455</v>
      </c>
      <c r="JF2438" t="s">
        <v>329</v>
      </c>
      <c r="JG2438">
        <v>7000</v>
      </c>
      <c r="JH2438" t="s">
        <v>330</v>
      </c>
      <c r="JR2438" t="s">
        <v>329</v>
      </c>
      <c r="JS2438" t="s">
        <v>11456</v>
      </c>
      <c r="JU2438" t="b">
        <v>1</v>
      </c>
      <c r="JV2438" t="b">
        <v>1</v>
      </c>
      <c r="JW2438" t="b">
        <v>1</v>
      </c>
      <c r="JX2438" t="b">
        <v>1</v>
      </c>
      <c r="KG2438" t="b">
        <v>1</v>
      </c>
      <c r="KK2438" t="b">
        <v>1</v>
      </c>
      <c r="KN2438" t="b">
        <v>1</v>
      </c>
      <c r="KO2438" t="s">
        <v>11457</v>
      </c>
      <c r="KP2438" t="s">
        <v>330</v>
      </c>
      <c r="KR2438" t="s">
        <v>330</v>
      </c>
      <c r="KS2438" t="s">
        <v>330</v>
      </c>
      <c r="KV2438" t="s">
        <v>330</v>
      </c>
      <c r="KX2438" t="s">
        <v>329</v>
      </c>
      <c r="KZ2438" t="str">
        <f ca="1">OFFSET($A2438,,MATCH([2]Keys!$B$2,Data.Collect1Dump!$3:$3,0)-1)</f>
        <v>laura.adhiambo@gmail.com</v>
      </c>
      <c r="LA2438" t="str">
        <f ca="1">OFFSET($A2438,,MATCH([2]Keys!$B$4,Data.Collect1Dump!$3:$3,0)-1)</f>
        <v>ochiwit@gmail.com</v>
      </c>
      <c r="LB2438">
        <f ca="1">OFFSET($A2438,,MATCH([2]Keys!$B$3,Data.Collect1Dump!$3:$3,0)-1)</f>
        <v>0</v>
      </c>
      <c r="LC2438">
        <f t="shared" ca="1" si="389"/>
        <v>1</v>
      </c>
      <c r="LD2438">
        <f t="shared" ca="1" si="389"/>
        <v>1</v>
      </c>
      <c r="LE2438">
        <f t="shared" ca="1" si="389"/>
        <v>0</v>
      </c>
      <c r="LF2438" s="2">
        <f t="shared" ca="1" si="390"/>
        <v>41719</v>
      </c>
      <c r="LG2438" s="2">
        <f t="shared" ca="1" si="391"/>
        <v>41580</v>
      </c>
      <c r="LH2438" s="2" t="e">
        <f t="shared" ca="1" si="392"/>
        <v>#N/A</v>
      </c>
      <c r="LI2438" t="str">
        <f t="shared" ca="1" si="393"/>
        <v>laura.adhiambo@gmail.com</v>
      </c>
      <c r="LJ2438" t="str">
        <f t="shared" ca="1" si="394"/>
        <v>ochiwit@gmail.com</v>
      </c>
      <c r="LK2438" t="e">
        <f t="shared" ca="1" si="395"/>
        <v>#N/A</v>
      </c>
      <c r="LL2438" t="str">
        <f t="shared" ca="1" si="387"/>
        <v>Lump Sum</v>
      </c>
      <c r="LM2438" t="str">
        <f t="shared" ca="1" si="388"/>
        <v>laura.adhiambo@gmail.com</v>
      </c>
      <c r="LN2438" t="e">
        <f ca="1">OFFSET($A2438,,MATCH(OFFSET([2]Keys!C$1,MATCH(Data.Collect1Dump!$LL2438,[2]Keys!$A$2:$A$4,0),),Data.Collect1Dump!$3:$3,0)-1,)</f>
        <v>#VALUE!</v>
      </c>
      <c r="LO2438" s="2" t="e">
        <f t="shared" ca="1" si="396"/>
        <v>#VALUE!</v>
      </c>
    </row>
    <row r="2439" spans="1:327">
      <c r="A2439" t="s">
        <v>11458</v>
      </c>
      <c r="B2439" t="s">
        <v>5645</v>
      </c>
      <c r="C2439" t="s">
        <v>11459</v>
      </c>
      <c r="D2439" t="b">
        <v>1</v>
      </c>
      <c r="K2439">
        <v>1</v>
      </c>
      <c r="L2439" t="s">
        <v>329</v>
      </c>
      <c r="M2439" t="s">
        <v>329</v>
      </c>
      <c r="N2439">
        <v>40000</v>
      </c>
      <c r="O2439" t="s">
        <v>329</v>
      </c>
      <c r="T2439" t="s">
        <v>330</v>
      </c>
      <c r="V2439" t="s">
        <v>329</v>
      </c>
      <c r="X2439">
        <v>1</v>
      </c>
      <c r="Y2439">
        <v>39700</v>
      </c>
      <c r="Z2439">
        <v>999</v>
      </c>
      <c r="AO2439">
        <v>0</v>
      </c>
      <c r="AQ2439">
        <v>10</v>
      </c>
      <c r="AV2439" t="b">
        <v>1</v>
      </c>
      <c r="BL2439" t="s">
        <v>329</v>
      </c>
      <c r="BM2439" t="s">
        <v>11460</v>
      </c>
      <c r="BN2439" t="s">
        <v>330</v>
      </c>
      <c r="BP2439">
        <v>45000</v>
      </c>
      <c r="BQ2439">
        <v>0</v>
      </c>
      <c r="BU2439" t="b">
        <v>1</v>
      </c>
      <c r="BY2439" t="b">
        <v>1</v>
      </c>
      <c r="CN2439">
        <v>39700</v>
      </c>
      <c r="CR2439">
        <v>45000</v>
      </c>
      <c r="DC2439" t="s">
        <v>329</v>
      </c>
      <c r="DD2439" t="b">
        <v>1</v>
      </c>
      <c r="DE2439" t="b">
        <v>1</v>
      </c>
      <c r="DL2439" t="b">
        <v>1</v>
      </c>
      <c r="DR2439" t="s">
        <v>329</v>
      </c>
      <c r="DU2439" t="b">
        <v>1</v>
      </c>
      <c r="EL2439" t="s">
        <v>330</v>
      </c>
      <c r="EN2439" t="s">
        <v>330</v>
      </c>
      <c r="EP2439" t="s">
        <v>330</v>
      </c>
      <c r="FN2439" t="s">
        <v>330</v>
      </c>
      <c r="GJ2439" t="s">
        <v>330</v>
      </c>
      <c r="GW2439" t="s">
        <v>330</v>
      </c>
      <c r="GZ2439" t="s">
        <v>330</v>
      </c>
      <c r="HC2439" t="s">
        <v>330</v>
      </c>
      <c r="HE2439" t="s">
        <v>330</v>
      </c>
      <c r="HG2439" t="s">
        <v>336</v>
      </c>
      <c r="HH2439" t="s">
        <v>329</v>
      </c>
      <c r="HI2439" t="s">
        <v>330</v>
      </c>
      <c r="HJ2439" t="s">
        <v>330</v>
      </c>
      <c r="HK2439" t="b">
        <v>1</v>
      </c>
      <c r="HO2439" t="s">
        <v>337</v>
      </c>
      <c r="HP2439" t="s">
        <v>11461</v>
      </c>
      <c r="HQ2439" t="s">
        <v>339</v>
      </c>
      <c r="HR2439" t="s">
        <v>11462</v>
      </c>
      <c r="HS2439" t="s">
        <v>6962</v>
      </c>
      <c r="HT2439" t="b">
        <v>1</v>
      </c>
      <c r="ID2439">
        <v>999</v>
      </c>
      <c r="JD2439" t="s">
        <v>5651</v>
      </c>
      <c r="JE2439" t="s">
        <v>11463</v>
      </c>
      <c r="JF2439" t="s">
        <v>329</v>
      </c>
      <c r="JG2439">
        <v>7000</v>
      </c>
      <c r="JH2439" t="s">
        <v>330</v>
      </c>
      <c r="JR2439" t="s">
        <v>330</v>
      </c>
      <c r="KP2439" t="s">
        <v>330</v>
      </c>
      <c r="KS2439" t="s">
        <v>330</v>
      </c>
      <c r="KV2439" t="s">
        <v>330</v>
      </c>
      <c r="KX2439" t="s">
        <v>329</v>
      </c>
      <c r="KZ2439" t="str">
        <f ca="1">OFFSET($A2439,,MATCH([2]Keys!$B$2,Data.Collect1Dump!$3:$3,0)-1)</f>
        <v>laura.adhiambo@gmail.com</v>
      </c>
      <c r="LA2439" t="str">
        <f ca="1">OFFSET($A2439,,MATCH([2]Keys!$B$4,Data.Collect1Dump!$3:$3,0)-1)</f>
        <v>ochiwit@gmail.com</v>
      </c>
      <c r="LB2439">
        <f ca="1">OFFSET($A2439,,MATCH([2]Keys!$B$3,Data.Collect1Dump!$3:$3,0)-1)</f>
        <v>0</v>
      </c>
      <c r="LC2439">
        <f t="shared" ca="1" si="389"/>
        <v>1</v>
      </c>
      <c r="LD2439">
        <f t="shared" ca="1" si="389"/>
        <v>1</v>
      </c>
      <c r="LE2439">
        <f t="shared" ca="1" si="389"/>
        <v>0</v>
      </c>
      <c r="LF2439" s="2">
        <f t="shared" ca="1" si="390"/>
        <v>41719</v>
      </c>
      <c r="LG2439" s="2">
        <f t="shared" ca="1" si="391"/>
        <v>41581</v>
      </c>
      <c r="LH2439" s="2" t="e">
        <f t="shared" ca="1" si="392"/>
        <v>#N/A</v>
      </c>
      <c r="LI2439" t="str">
        <f t="shared" ca="1" si="393"/>
        <v>laura.adhiambo@gmail.com</v>
      </c>
      <c r="LJ2439" t="str">
        <f t="shared" ca="1" si="394"/>
        <v>ochiwit@gmail.com</v>
      </c>
      <c r="LK2439" t="e">
        <f t="shared" ca="1" si="395"/>
        <v>#N/A</v>
      </c>
      <c r="LL2439" t="str">
        <f t="shared" ca="1" si="387"/>
        <v>Lump Sum</v>
      </c>
      <c r="LM2439" t="str">
        <f t="shared" ca="1" si="388"/>
        <v>laura.adhiambo@gmail.com</v>
      </c>
      <c r="LN2439" t="e">
        <f ca="1">OFFSET($A2439,,MATCH(OFFSET([2]Keys!C$1,MATCH(Data.Collect1Dump!$LL2439,[2]Keys!$A$2:$A$4,0),),Data.Collect1Dump!$3:$3,0)-1,)</f>
        <v>#VALUE!</v>
      </c>
      <c r="LO2439" s="2" t="e">
        <f t="shared" ca="1" si="396"/>
        <v>#VALUE!</v>
      </c>
    </row>
    <row r="2440" spans="1:327">
      <c r="A2440" t="s">
        <v>11464</v>
      </c>
      <c r="B2440" t="s">
        <v>378</v>
      </c>
      <c r="C2440" t="s">
        <v>11465</v>
      </c>
      <c r="K2440">
        <v>1</v>
      </c>
      <c r="L2440" t="s">
        <v>329</v>
      </c>
      <c r="M2440" t="s">
        <v>329</v>
      </c>
      <c r="N2440">
        <v>40000</v>
      </c>
      <c r="O2440" t="s">
        <v>329</v>
      </c>
      <c r="T2440" t="s">
        <v>330</v>
      </c>
      <c r="V2440" t="s">
        <v>329</v>
      </c>
      <c r="X2440">
        <v>1</v>
      </c>
      <c r="Y2440">
        <v>39500</v>
      </c>
      <c r="Z2440">
        <v>250</v>
      </c>
      <c r="AV2440" t="b">
        <v>1</v>
      </c>
      <c r="AZ2440" t="b">
        <v>1</v>
      </c>
      <c r="BA2440" t="b">
        <v>1</v>
      </c>
      <c r="BL2440" t="s">
        <v>329</v>
      </c>
      <c r="BM2440" t="s">
        <v>11466</v>
      </c>
      <c r="BN2440" t="s">
        <v>330</v>
      </c>
      <c r="BR2440" t="b">
        <v>1</v>
      </c>
      <c r="BU2440" t="b">
        <v>1</v>
      </c>
      <c r="BW2440" t="b">
        <v>1</v>
      </c>
      <c r="CD2440" t="b">
        <v>1</v>
      </c>
      <c r="CK2440">
        <v>3000</v>
      </c>
      <c r="CN2440">
        <v>23250</v>
      </c>
      <c r="CP2440">
        <v>3000</v>
      </c>
      <c r="CW2440">
        <v>10000</v>
      </c>
      <c r="DC2440" t="s">
        <v>329</v>
      </c>
      <c r="DD2440" t="b">
        <v>1</v>
      </c>
      <c r="DE2440" t="b">
        <v>1</v>
      </c>
      <c r="DM2440" t="b">
        <v>1</v>
      </c>
      <c r="DR2440" t="s">
        <v>329</v>
      </c>
      <c r="EL2440" t="s">
        <v>330</v>
      </c>
      <c r="EN2440" t="s">
        <v>330</v>
      </c>
      <c r="EP2440" t="s">
        <v>329</v>
      </c>
      <c r="EQ2440" t="s">
        <v>11467</v>
      </c>
      <c r="EU2440" t="b">
        <v>1</v>
      </c>
      <c r="FE2440" t="b">
        <v>1</v>
      </c>
      <c r="FH2440" t="b">
        <v>1</v>
      </c>
      <c r="FN2440" t="s">
        <v>330</v>
      </c>
      <c r="GJ2440" t="s">
        <v>330</v>
      </c>
      <c r="GW2440" t="s">
        <v>330</v>
      </c>
      <c r="GZ2440" t="s">
        <v>330</v>
      </c>
      <c r="HC2440" t="s">
        <v>330</v>
      </c>
      <c r="HE2440" t="s">
        <v>330</v>
      </c>
      <c r="HG2440" t="s">
        <v>336</v>
      </c>
      <c r="HH2440" t="s">
        <v>329</v>
      </c>
      <c r="HI2440" t="s">
        <v>330</v>
      </c>
      <c r="HJ2440" t="s">
        <v>330</v>
      </c>
      <c r="HK2440" t="b">
        <v>1</v>
      </c>
      <c r="HO2440" t="s">
        <v>337</v>
      </c>
      <c r="HP2440" t="s">
        <v>11468</v>
      </c>
      <c r="HQ2440" t="s">
        <v>339</v>
      </c>
      <c r="HR2440" t="s">
        <v>11469</v>
      </c>
      <c r="HS2440" t="s">
        <v>552</v>
      </c>
      <c r="HX2440" t="b">
        <v>1</v>
      </c>
      <c r="ID2440"/>
      <c r="JD2440" t="s">
        <v>5651</v>
      </c>
      <c r="JE2440" t="s">
        <v>11470</v>
      </c>
      <c r="JF2440" t="s">
        <v>329</v>
      </c>
      <c r="JG2440">
        <v>7000</v>
      </c>
      <c r="JH2440" t="s">
        <v>330</v>
      </c>
      <c r="JR2440" t="s">
        <v>330</v>
      </c>
      <c r="KP2440" t="s">
        <v>330</v>
      </c>
      <c r="KS2440" t="s">
        <v>330</v>
      </c>
      <c r="KV2440" t="s">
        <v>330</v>
      </c>
      <c r="KX2440" t="s">
        <v>329</v>
      </c>
      <c r="KZ2440" t="str">
        <f ca="1">OFFSET($A2440,,MATCH([2]Keys!$B$2,Data.Collect1Dump!$3:$3,0)-1)</f>
        <v>anne.aroka@givedirectly.org</v>
      </c>
      <c r="LA2440" t="str">
        <f ca="1">OFFSET($A2440,,MATCH([2]Keys!$B$4,Data.Collect1Dump!$3:$3,0)-1)</f>
        <v>ochiwit@gmail.com</v>
      </c>
      <c r="LB2440">
        <f ca="1">OFFSET($A2440,,MATCH([2]Keys!$B$3,Data.Collect1Dump!$3:$3,0)-1)</f>
        <v>0</v>
      </c>
      <c r="LC2440">
        <f t="shared" ca="1" si="389"/>
        <v>1</v>
      </c>
      <c r="LD2440">
        <f t="shared" ca="1" si="389"/>
        <v>1</v>
      </c>
      <c r="LE2440">
        <f t="shared" ca="1" si="389"/>
        <v>0</v>
      </c>
      <c r="LF2440" s="2">
        <f t="shared" ca="1" si="390"/>
        <v>41695</v>
      </c>
      <c r="LG2440" s="2">
        <f t="shared" ca="1" si="391"/>
        <v>41580</v>
      </c>
      <c r="LH2440" s="2" t="e">
        <f t="shared" ca="1" si="392"/>
        <v>#N/A</v>
      </c>
      <c r="LI2440" t="str">
        <f t="shared" ca="1" si="393"/>
        <v>anne.aroka@givedirectly.org</v>
      </c>
      <c r="LJ2440" t="str">
        <f t="shared" ca="1" si="394"/>
        <v>ochiwit@gmail.com</v>
      </c>
      <c r="LK2440" t="e">
        <f t="shared" ca="1" si="395"/>
        <v>#N/A</v>
      </c>
      <c r="LL2440" t="str">
        <f t="shared" ca="1" si="387"/>
        <v>Lump Sum</v>
      </c>
      <c r="LM2440" t="str">
        <f t="shared" ca="1" si="388"/>
        <v>anne.aroka@givedirectly.org</v>
      </c>
      <c r="LN2440" t="e">
        <f ca="1">OFFSET($A2440,,MATCH(OFFSET([2]Keys!C$1,MATCH(Data.Collect1Dump!$LL2440,[2]Keys!$A$2:$A$4,0),),Data.Collect1Dump!$3:$3,0)-1,)</f>
        <v>#VALUE!</v>
      </c>
      <c r="LO2440" s="2" t="e">
        <f t="shared" ca="1" si="396"/>
        <v>#VALUE!</v>
      </c>
    </row>
    <row r="2441" spans="1:327">
      <c r="A2441" t="s">
        <v>11471</v>
      </c>
      <c r="ID2441"/>
      <c r="JD2441" t="s">
        <v>5651</v>
      </c>
      <c r="JE2441" t="s">
        <v>11472</v>
      </c>
      <c r="JF2441" t="s">
        <v>329</v>
      </c>
      <c r="JG2441">
        <v>7000</v>
      </c>
      <c r="JH2441" t="s">
        <v>330</v>
      </c>
      <c r="JR2441" t="s">
        <v>330</v>
      </c>
      <c r="KP2441" t="s">
        <v>330</v>
      </c>
      <c r="KS2441" t="s">
        <v>330</v>
      </c>
      <c r="KV2441" t="s">
        <v>330</v>
      </c>
      <c r="KX2441" t="s">
        <v>329</v>
      </c>
      <c r="KZ2441">
        <f ca="1">OFFSET($A2441,,MATCH([2]Keys!$B$2,Data.Collect1Dump!$3:$3,0)-1)</f>
        <v>0</v>
      </c>
      <c r="LA2441" t="str">
        <f ca="1">OFFSET($A2441,,MATCH([2]Keys!$B$4,Data.Collect1Dump!$3:$3,0)-1)</f>
        <v>ochiwit@gmail.com</v>
      </c>
      <c r="LB2441">
        <f ca="1">OFFSET($A2441,,MATCH([2]Keys!$B$3,Data.Collect1Dump!$3:$3,0)-1)</f>
        <v>0</v>
      </c>
      <c r="LC2441">
        <f t="shared" ca="1" si="389"/>
        <v>0</v>
      </c>
      <c r="LD2441">
        <f t="shared" ca="1" si="389"/>
        <v>1</v>
      </c>
      <c r="LE2441">
        <f t="shared" ca="1" si="389"/>
        <v>0</v>
      </c>
      <c r="LF2441" s="2" t="e">
        <f t="shared" ca="1" si="390"/>
        <v>#N/A</v>
      </c>
      <c r="LG2441" s="2">
        <f t="shared" ca="1" si="391"/>
        <v>41580</v>
      </c>
      <c r="LH2441" s="2" t="e">
        <f t="shared" ca="1" si="392"/>
        <v>#N/A</v>
      </c>
      <c r="LI2441" t="e">
        <f t="shared" ca="1" si="393"/>
        <v>#N/A</v>
      </c>
      <c r="LJ2441" t="str">
        <f t="shared" ca="1" si="394"/>
        <v>ochiwit@gmail.com</v>
      </c>
      <c r="LK2441" t="e">
        <f t="shared" ca="1" si="395"/>
        <v>#N/A</v>
      </c>
      <c r="LL2441" t="str">
        <f t="shared" ca="1" si="387"/>
        <v>Token</v>
      </c>
      <c r="LM2441" t="str">
        <f t="shared" ca="1" si="388"/>
        <v>ochiwit@gmail.com</v>
      </c>
      <c r="LN2441" t="e">
        <f ca="1">OFFSET($A2441,,MATCH(OFFSET([2]Keys!C$1,MATCH(Data.Collect1Dump!$LL2441,[2]Keys!$A$2:$A$4,0),),Data.Collect1Dump!$3:$3,0)-1,)</f>
        <v>#VALUE!</v>
      </c>
      <c r="LO2441" s="2" t="e">
        <f t="shared" ca="1" si="396"/>
        <v>#VALUE!</v>
      </c>
    </row>
    <row r="2442" spans="1:327">
      <c r="A2442" t="s">
        <v>11473</v>
      </c>
      <c r="ID2442"/>
      <c r="JD2442" t="s">
        <v>5651</v>
      </c>
      <c r="JE2442" t="s">
        <v>11474</v>
      </c>
      <c r="JF2442" t="s">
        <v>329</v>
      </c>
      <c r="JG2442">
        <v>7000</v>
      </c>
      <c r="JH2442" t="s">
        <v>330</v>
      </c>
      <c r="JR2442" t="s">
        <v>330</v>
      </c>
      <c r="KP2442" t="s">
        <v>330</v>
      </c>
      <c r="KS2442" t="s">
        <v>330</v>
      </c>
      <c r="KV2442" t="s">
        <v>330</v>
      </c>
      <c r="KX2442" t="s">
        <v>329</v>
      </c>
      <c r="KZ2442">
        <f ca="1">OFFSET($A2442,,MATCH([2]Keys!$B$2,Data.Collect1Dump!$3:$3,0)-1)</f>
        <v>0</v>
      </c>
      <c r="LA2442" t="str">
        <f ca="1">OFFSET($A2442,,MATCH([2]Keys!$B$4,Data.Collect1Dump!$3:$3,0)-1)</f>
        <v>ochiwit@gmail.com</v>
      </c>
      <c r="LB2442">
        <f ca="1">OFFSET($A2442,,MATCH([2]Keys!$B$3,Data.Collect1Dump!$3:$3,0)-1)</f>
        <v>0</v>
      </c>
      <c r="LC2442">
        <f t="shared" ca="1" si="389"/>
        <v>0</v>
      </c>
      <c r="LD2442">
        <f t="shared" ca="1" si="389"/>
        <v>1</v>
      </c>
      <c r="LE2442">
        <f t="shared" ca="1" si="389"/>
        <v>0</v>
      </c>
      <c r="LF2442" s="2" t="e">
        <f t="shared" ca="1" si="390"/>
        <v>#N/A</v>
      </c>
      <c r="LG2442" s="2">
        <f t="shared" ca="1" si="391"/>
        <v>41581</v>
      </c>
      <c r="LH2442" s="2" t="e">
        <f t="shared" ca="1" si="392"/>
        <v>#N/A</v>
      </c>
      <c r="LI2442" t="e">
        <f t="shared" ca="1" si="393"/>
        <v>#N/A</v>
      </c>
      <c r="LJ2442" t="str">
        <f t="shared" ca="1" si="394"/>
        <v>ochiwit@gmail.com</v>
      </c>
      <c r="LK2442" t="e">
        <f t="shared" ca="1" si="395"/>
        <v>#N/A</v>
      </c>
      <c r="LL2442" t="str">
        <f t="shared" ca="1" si="387"/>
        <v>Token</v>
      </c>
      <c r="LM2442" t="str">
        <f t="shared" ca="1" si="388"/>
        <v>ochiwit@gmail.com</v>
      </c>
      <c r="LN2442" t="e">
        <f ca="1">OFFSET($A2442,,MATCH(OFFSET([2]Keys!C$1,MATCH(Data.Collect1Dump!$LL2442,[2]Keys!$A$2:$A$4,0),),Data.Collect1Dump!$3:$3,0)-1,)</f>
        <v>#VALUE!</v>
      </c>
      <c r="LO2442" s="2" t="e">
        <f t="shared" ca="1" si="396"/>
        <v>#VALUE!</v>
      </c>
    </row>
    <row r="2443" spans="1:327">
      <c r="A2443" t="s">
        <v>11475</v>
      </c>
      <c r="B2443" t="s">
        <v>378</v>
      </c>
      <c r="C2443" t="s">
        <v>11476</v>
      </c>
      <c r="K2443">
        <v>1</v>
      </c>
      <c r="L2443" t="s">
        <v>329</v>
      </c>
      <c r="M2443" t="s">
        <v>329</v>
      </c>
      <c r="N2443">
        <v>40000</v>
      </c>
      <c r="O2443" t="s">
        <v>329</v>
      </c>
      <c r="T2443" t="s">
        <v>330</v>
      </c>
      <c r="V2443" t="s">
        <v>329</v>
      </c>
      <c r="X2443">
        <v>1</v>
      </c>
      <c r="Y2443">
        <v>39000</v>
      </c>
      <c r="Z2443">
        <v>999</v>
      </c>
      <c r="AV2443" t="b">
        <v>1</v>
      </c>
      <c r="AX2443" t="b">
        <v>1</v>
      </c>
      <c r="BA2443" t="b">
        <v>1</v>
      </c>
      <c r="BL2443" t="s">
        <v>329</v>
      </c>
      <c r="BM2443" t="s">
        <v>11477</v>
      </c>
      <c r="BN2443" t="s">
        <v>330</v>
      </c>
      <c r="BR2443" t="b">
        <v>1</v>
      </c>
      <c r="BU2443" t="b">
        <v>1</v>
      </c>
      <c r="CK2443">
        <v>2000</v>
      </c>
      <c r="CN2443">
        <v>37700</v>
      </c>
      <c r="DC2443" t="s">
        <v>329</v>
      </c>
      <c r="DD2443" t="b">
        <v>1</v>
      </c>
      <c r="DH2443" t="b">
        <v>1</v>
      </c>
      <c r="DJ2443" t="s">
        <v>11478</v>
      </c>
      <c r="DL2443" t="b">
        <v>1</v>
      </c>
      <c r="DR2443" t="s">
        <v>329</v>
      </c>
      <c r="DV2443" t="b">
        <v>1</v>
      </c>
      <c r="EL2443" t="s">
        <v>330</v>
      </c>
      <c r="EN2443" t="s">
        <v>330</v>
      </c>
      <c r="EP2443" t="s">
        <v>330</v>
      </c>
      <c r="FN2443" t="s">
        <v>330</v>
      </c>
      <c r="GJ2443" t="s">
        <v>330</v>
      </c>
      <c r="GW2443" t="s">
        <v>330</v>
      </c>
      <c r="GZ2443" t="s">
        <v>330</v>
      </c>
      <c r="HC2443" t="s">
        <v>330</v>
      </c>
      <c r="HE2443" t="s">
        <v>330</v>
      </c>
      <c r="HG2443" t="s">
        <v>336</v>
      </c>
      <c r="HH2443" t="s">
        <v>329</v>
      </c>
      <c r="HI2443" t="s">
        <v>330</v>
      </c>
      <c r="HJ2443" t="s">
        <v>330</v>
      </c>
      <c r="HL2443" t="b">
        <v>1</v>
      </c>
      <c r="HO2443" t="s">
        <v>337</v>
      </c>
      <c r="HP2443" t="s">
        <v>11479</v>
      </c>
      <c r="HQ2443" t="s">
        <v>339</v>
      </c>
      <c r="HR2443" t="s">
        <v>11480</v>
      </c>
      <c r="HS2443" t="s">
        <v>11481</v>
      </c>
      <c r="HX2443" t="b">
        <v>1</v>
      </c>
      <c r="ID2443"/>
      <c r="JD2443" t="s">
        <v>5651</v>
      </c>
      <c r="JE2443" t="s">
        <v>11482</v>
      </c>
      <c r="JF2443" t="s">
        <v>329</v>
      </c>
      <c r="JG2443">
        <v>7000</v>
      </c>
      <c r="JH2443" t="s">
        <v>330</v>
      </c>
      <c r="JR2443" t="s">
        <v>329</v>
      </c>
      <c r="JS2443" t="s">
        <v>11483</v>
      </c>
      <c r="JT2443" t="b">
        <v>1</v>
      </c>
      <c r="JU2443" t="b">
        <v>1</v>
      </c>
      <c r="KF2443" t="b">
        <v>1</v>
      </c>
      <c r="KJ2443" t="b">
        <v>1</v>
      </c>
      <c r="KP2443" t="s">
        <v>330</v>
      </c>
      <c r="KS2443" t="s">
        <v>330</v>
      </c>
      <c r="KV2443" t="s">
        <v>330</v>
      </c>
      <c r="KX2443" t="s">
        <v>329</v>
      </c>
      <c r="KZ2443" t="str">
        <f ca="1">OFFSET($A2443,,MATCH([2]Keys!$B$2,Data.Collect1Dump!$3:$3,0)-1)</f>
        <v>anne.aroka@givedirectly.org</v>
      </c>
      <c r="LA2443" t="str">
        <f ca="1">OFFSET($A2443,,MATCH([2]Keys!$B$4,Data.Collect1Dump!$3:$3,0)-1)</f>
        <v>ochiwit@gmail.com</v>
      </c>
      <c r="LB2443">
        <f ca="1">OFFSET($A2443,,MATCH([2]Keys!$B$3,Data.Collect1Dump!$3:$3,0)-1)</f>
        <v>0</v>
      </c>
      <c r="LC2443">
        <f t="shared" ca="1" si="389"/>
        <v>1</v>
      </c>
      <c r="LD2443">
        <f t="shared" ca="1" si="389"/>
        <v>1</v>
      </c>
      <c r="LE2443">
        <f t="shared" ca="1" si="389"/>
        <v>0</v>
      </c>
      <c r="LF2443" s="2">
        <f t="shared" ca="1" si="390"/>
        <v>41695</v>
      </c>
      <c r="LG2443" s="2">
        <f t="shared" ca="1" si="391"/>
        <v>41582</v>
      </c>
      <c r="LH2443" s="2" t="e">
        <f t="shared" ca="1" si="392"/>
        <v>#N/A</v>
      </c>
      <c r="LI2443" t="str">
        <f t="shared" ca="1" si="393"/>
        <v>anne.aroka@givedirectly.org</v>
      </c>
      <c r="LJ2443" t="str">
        <f t="shared" ca="1" si="394"/>
        <v>ochiwit@gmail.com</v>
      </c>
      <c r="LK2443" t="e">
        <f t="shared" ca="1" si="395"/>
        <v>#N/A</v>
      </c>
      <c r="LL2443" t="str">
        <f t="shared" ca="1" si="387"/>
        <v>Lump Sum</v>
      </c>
      <c r="LM2443" t="str">
        <f t="shared" ca="1" si="388"/>
        <v>anne.aroka@givedirectly.org</v>
      </c>
      <c r="LN2443" t="e">
        <f ca="1">OFFSET($A2443,,MATCH(OFFSET([2]Keys!C$1,MATCH(Data.Collect1Dump!$LL2443,[2]Keys!$A$2:$A$4,0),),Data.Collect1Dump!$3:$3,0)-1,)</f>
        <v>#VALUE!</v>
      </c>
      <c r="LO2443" s="2" t="e">
        <f t="shared" ca="1" si="396"/>
        <v>#VALUE!</v>
      </c>
    </row>
    <row r="2444" spans="1:327">
      <c r="A2444" t="s">
        <v>11484</v>
      </c>
      <c r="ID2444"/>
      <c r="JD2444" t="s">
        <v>5651</v>
      </c>
      <c r="JE2444" t="s">
        <v>11485</v>
      </c>
      <c r="JF2444" t="s">
        <v>329</v>
      </c>
      <c r="JG2444">
        <v>7000</v>
      </c>
      <c r="JH2444" t="s">
        <v>330</v>
      </c>
      <c r="JR2444" t="s">
        <v>330</v>
      </c>
      <c r="KP2444" t="s">
        <v>329</v>
      </c>
      <c r="KQ2444" t="s">
        <v>11486</v>
      </c>
      <c r="KR2444" t="s">
        <v>330</v>
      </c>
      <c r="KS2444" t="s">
        <v>330</v>
      </c>
      <c r="KV2444" t="s">
        <v>330</v>
      </c>
      <c r="KX2444" t="s">
        <v>329</v>
      </c>
      <c r="KZ2444">
        <f ca="1">OFFSET($A2444,,MATCH([2]Keys!$B$2,Data.Collect1Dump!$3:$3,0)-1)</f>
        <v>0</v>
      </c>
      <c r="LA2444" t="str">
        <f ca="1">OFFSET($A2444,,MATCH([2]Keys!$B$4,Data.Collect1Dump!$3:$3,0)-1)</f>
        <v>ochiwit@gmail.com</v>
      </c>
      <c r="LB2444">
        <f ca="1">OFFSET($A2444,,MATCH([2]Keys!$B$3,Data.Collect1Dump!$3:$3,0)-1)</f>
        <v>0</v>
      </c>
      <c r="LC2444">
        <f t="shared" ca="1" si="389"/>
        <v>0</v>
      </c>
      <c r="LD2444">
        <f t="shared" ca="1" si="389"/>
        <v>1</v>
      </c>
      <c r="LE2444">
        <f t="shared" ca="1" si="389"/>
        <v>0</v>
      </c>
      <c r="LF2444" s="2" t="e">
        <f t="shared" ca="1" si="390"/>
        <v>#N/A</v>
      </c>
      <c r="LG2444" s="2">
        <f t="shared" ca="1" si="391"/>
        <v>41582</v>
      </c>
      <c r="LH2444" s="2" t="e">
        <f t="shared" ca="1" si="392"/>
        <v>#N/A</v>
      </c>
      <c r="LI2444" t="e">
        <f t="shared" ca="1" si="393"/>
        <v>#N/A</v>
      </c>
      <c r="LJ2444" t="str">
        <f t="shared" ca="1" si="394"/>
        <v>ochiwit@gmail.com</v>
      </c>
      <c r="LK2444" t="e">
        <f t="shared" ca="1" si="395"/>
        <v>#N/A</v>
      </c>
      <c r="LL2444" t="str">
        <f t="shared" ca="1" si="387"/>
        <v>Token</v>
      </c>
      <c r="LM2444" t="str">
        <f t="shared" ca="1" si="388"/>
        <v>ochiwit@gmail.com</v>
      </c>
      <c r="LN2444" t="e">
        <f ca="1">OFFSET($A2444,,MATCH(OFFSET([2]Keys!C$1,MATCH(Data.Collect1Dump!$LL2444,[2]Keys!$A$2:$A$4,0),),Data.Collect1Dump!$3:$3,0)-1,)</f>
        <v>#VALUE!</v>
      </c>
      <c r="LO2444" s="2" t="e">
        <f t="shared" ca="1" si="396"/>
        <v>#VALUE!</v>
      </c>
    </row>
    <row r="2445" spans="1:327">
      <c r="A2445" t="s">
        <v>11487</v>
      </c>
      <c r="B2445" t="s">
        <v>378</v>
      </c>
      <c r="C2445" t="s">
        <v>11488</v>
      </c>
      <c r="K2445">
        <v>1</v>
      </c>
      <c r="L2445" t="s">
        <v>329</v>
      </c>
      <c r="M2445" t="s">
        <v>329</v>
      </c>
      <c r="N2445">
        <v>39750</v>
      </c>
      <c r="O2445" t="s">
        <v>329</v>
      </c>
      <c r="T2445" t="s">
        <v>330</v>
      </c>
      <c r="V2445" t="s">
        <v>329</v>
      </c>
      <c r="X2445">
        <v>1</v>
      </c>
      <c r="Y2445" t="s">
        <v>11489</v>
      </c>
      <c r="Z2445">
        <v>150</v>
      </c>
      <c r="AV2445" t="b">
        <v>1</v>
      </c>
      <c r="AW2445" t="b">
        <v>1</v>
      </c>
      <c r="AZ2445" t="b">
        <v>1</v>
      </c>
      <c r="BA2445" t="b">
        <v>1</v>
      </c>
      <c r="BL2445" t="s">
        <v>329</v>
      </c>
      <c r="BM2445" t="s">
        <v>11490</v>
      </c>
      <c r="BN2445" t="s">
        <v>330</v>
      </c>
      <c r="BR2445" t="b">
        <v>1</v>
      </c>
      <c r="BU2445" t="b">
        <v>1</v>
      </c>
      <c r="CK2445">
        <v>5200</v>
      </c>
      <c r="CN2445">
        <v>28000</v>
      </c>
      <c r="DC2445" t="s">
        <v>329</v>
      </c>
      <c r="DD2445" t="b">
        <v>1</v>
      </c>
      <c r="DE2445" t="b">
        <v>1</v>
      </c>
      <c r="DL2445" t="b">
        <v>1</v>
      </c>
      <c r="DR2445" t="s">
        <v>329</v>
      </c>
      <c r="DX2445" t="b">
        <v>1</v>
      </c>
      <c r="EL2445" t="s">
        <v>330</v>
      </c>
      <c r="EN2445" t="s">
        <v>330</v>
      </c>
      <c r="EP2445" t="s">
        <v>330</v>
      </c>
      <c r="FN2445" t="s">
        <v>330</v>
      </c>
      <c r="GJ2445" t="s">
        <v>330</v>
      </c>
      <c r="GW2445" t="s">
        <v>330</v>
      </c>
      <c r="GZ2445" t="s">
        <v>330</v>
      </c>
      <c r="HC2445" t="s">
        <v>330</v>
      </c>
      <c r="HE2445" t="s">
        <v>330</v>
      </c>
      <c r="HG2445" t="s">
        <v>336</v>
      </c>
      <c r="HH2445" t="s">
        <v>329</v>
      </c>
      <c r="HI2445" t="s">
        <v>330</v>
      </c>
      <c r="HJ2445" t="s">
        <v>330</v>
      </c>
      <c r="HK2445" t="b">
        <v>1</v>
      </c>
      <c r="HO2445" t="s">
        <v>337</v>
      </c>
      <c r="HP2445" t="s">
        <v>2780</v>
      </c>
      <c r="HQ2445" t="s">
        <v>339</v>
      </c>
      <c r="HR2445" t="s">
        <v>11491</v>
      </c>
      <c r="HS2445" t="s">
        <v>11492</v>
      </c>
      <c r="HX2445" t="b">
        <v>1</v>
      </c>
      <c r="ID2445"/>
      <c r="JD2445" t="s">
        <v>5651</v>
      </c>
      <c r="JE2445" t="s">
        <v>11493</v>
      </c>
      <c r="JF2445" t="s">
        <v>329</v>
      </c>
      <c r="JG2445">
        <v>7000</v>
      </c>
      <c r="JH2445" t="s">
        <v>330</v>
      </c>
      <c r="JR2445" t="s">
        <v>330</v>
      </c>
      <c r="KP2445" t="s">
        <v>330</v>
      </c>
      <c r="KS2445" t="s">
        <v>330</v>
      </c>
      <c r="KV2445" t="s">
        <v>330</v>
      </c>
      <c r="KX2445" t="s">
        <v>329</v>
      </c>
      <c r="KZ2445" t="str">
        <f ca="1">OFFSET($A2445,,MATCH([2]Keys!$B$2,Data.Collect1Dump!$3:$3,0)-1)</f>
        <v>anne.aroka@givedirectly.org</v>
      </c>
      <c r="LA2445" t="str">
        <f ca="1">OFFSET($A2445,,MATCH([2]Keys!$B$4,Data.Collect1Dump!$3:$3,0)-1)</f>
        <v>ochiwit@gmail.com</v>
      </c>
      <c r="LB2445">
        <f ca="1">OFFSET($A2445,,MATCH([2]Keys!$B$3,Data.Collect1Dump!$3:$3,0)-1)</f>
        <v>0</v>
      </c>
      <c r="LC2445">
        <f t="shared" ca="1" si="389"/>
        <v>1</v>
      </c>
      <c r="LD2445">
        <f t="shared" ca="1" si="389"/>
        <v>1</v>
      </c>
      <c r="LE2445">
        <f t="shared" ca="1" si="389"/>
        <v>0</v>
      </c>
      <c r="LF2445" s="2">
        <f t="shared" ca="1" si="390"/>
        <v>41695</v>
      </c>
      <c r="LG2445" s="2">
        <f t="shared" ca="1" si="391"/>
        <v>41593</v>
      </c>
      <c r="LH2445" s="2" t="e">
        <f t="shared" ca="1" si="392"/>
        <v>#N/A</v>
      </c>
      <c r="LI2445" t="str">
        <f t="shared" ca="1" si="393"/>
        <v>anne.aroka@givedirectly.org</v>
      </c>
      <c r="LJ2445" t="str">
        <f t="shared" ca="1" si="394"/>
        <v>ochiwit@gmail.com</v>
      </c>
      <c r="LK2445" t="e">
        <f t="shared" ca="1" si="395"/>
        <v>#N/A</v>
      </c>
      <c r="LL2445" t="str">
        <f t="shared" ca="1" si="387"/>
        <v>Lump Sum</v>
      </c>
      <c r="LM2445" t="str">
        <f t="shared" ca="1" si="388"/>
        <v>anne.aroka@givedirectly.org</v>
      </c>
      <c r="LN2445" t="e">
        <f ca="1">OFFSET($A2445,,MATCH(OFFSET([2]Keys!C$1,MATCH(Data.Collect1Dump!$LL2445,[2]Keys!$A$2:$A$4,0),),Data.Collect1Dump!$3:$3,0)-1,)</f>
        <v>#VALUE!</v>
      </c>
      <c r="LO2445" s="2" t="e">
        <f t="shared" ca="1" si="396"/>
        <v>#VALUE!</v>
      </c>
    </row>
    <row r="2446" spans="1:327">
      <c r="A2446" t="s">
        <v>11494</v>
      </c>
      <c r="B2446" t="s">
        <v>391</v>
      </c>
      <c r="C2446" t="s">
        <v>11495</v>
      </c>
      <c r="K2446">
        <v>1</v>
      </c>
      <c r="L2446" t="s">
        <v>329</v>
      </c>
      <c r="M2446" t="s">
        <v>329</v>
      </c>
      <c r="N2446">
        <v>39750</v>
      </c>
      <c r="O2446" t="s">
        <v>329</v>
      </c>
      <c r="T2446" t="s">
        <v>330</v>
      </c>
      <c r="V2446" t="s">
        <v>329</v>
      </c>
      <c r="X2446">
        <v>2</v>
      </c>
      <c r="Y2446">
        <v>29000</v>
      </c>
      <c r="Z2446">
        <v>200</v>
      </c>
      <c r="AA2446">
        <v>10600</v>
      </c>
      <c r="AB2446">
        <v>150</v>
      </c>
      <c r="AV2446" t="b">
        <v>1</v>
      </c>
      <c r="AZ2446" t="b">
        <v>1</v>
      </c>
      <c r="BA2446" t="b">
        <v>1</v>
      </c>
      <c r="BL2446" t="s">
        <v>329</v>
      </c>
      <c r="BM2446" t="s">
        <v>11496</v>
      </c>
      <c r="BN2446" t="s">
        <v>330</v>
      </c>
      <c r="BR2446" t="b">
        <v>1</v>
      </c>
      <c r="BU2446" t="b">
        <v>1</v>
      </c>
      <c r="CA2446" t="b">
        <v>1</v>
      </c>
      <c r="CK2446">
        <v>3000</v>
      </c>
      <c r="CN2446">
        <v>28800</v>
      </c>
      <c r="CT2446">
        <v>3000</v>
      </c>
      <c r="DC2446" t="s">
        <v>329</v>
      </c>
      <c r="DD2446" t="b">
        <v>1</v>
      </c>
      <c r="DE2446" t="b">
        <v>1</v>
      </c>
      <c r="DM2446" t="b">
        <v>1</v>
      </c>
      <c r="DR2446" t="s">
        <v>329</v>
      </c>
      <c r="DV2446" t="b">
        <v>1</v>
      </c>
      <c r="EL2446" t="s">
        <v>330</v>
      </c>
      <c r="EN2446" t="s">
        <v>330</v>
      </c>
      <c r="EP2446" t="s">
        <v>330</v>
      </c>
      <c r="FN2446" t="s">
        <v>330</v>
      </c>
      <c r="GJ2446" t="s">
        <v>330</v>
      </c>
      <c r="GW2446" t="s">
        <v>330</v>
      </c>
      <c r="GZ2446" t="s">
        <v>330</v>
      </c>
      <c r="HC2446" t="s">
        <v>330</v>
      </c>
      <c r="HE2446" t="s">
        <v>330</v>
      </c>
      <c r="HG2446" t="s">
        <v>336</v>
      </c>
      <c r="HH2446" t="s">
        <v>329</v>
      </c>
      <c r="HI2446" t="s">
        <v>330</v>
      </c>
      <c r="HJ2446" t="s">
        <v>330</v>
      </c>
      <c r="HK2446" t="b">
        <v>1</v>
      </c>
      <c r="HO2446" t="s">
        <v>337</v>
      </c>
      <c r="HP2446" t="s">
        <v>11497</v>
      </c>
      <c r="HQ2446" t="s">
        <v>339</v>
      </c>
      <c r="HR2446" t="s">
        <v>11498</v>
      </c>
      <c r="HS2446" t="s">
        <v>11499</v>
      </c>
      <c r="HX2446" t="b">
        <v>1</v>
      </c>
      <c r="ID2446"/>
      <c r="JD2446" t="s">
        <v>5651</v>
      </c>
      <c r="JE2446" t="s">
        <v>11500</v>
      </c>
      <c r="JF2446" t="s">
        <v>329</v>
      </c>
      <c r="JG2446">
        <v>7000</v>
      </c>
      <c r="JH2446" t="s">
        <v>330</v>
      </c>
      <c r="JR2446" t="s">
        <v>330</v>
      </c>
      <c r="KP2446" t="s">
        <v>330</v>
      </c>
      <c r="KS2446" t="s">
        <v>330</v>
      </c>
      <c r="KV2446" t="s">
        <v>330</v>
      </c>
      <c r="KX2446" t="s">
        <v>329</v>
      </c>
      <c r="KZ2446" t="str">
        <f ca="1">OFFSET($A2446,,MATCH([2]Keys!$B$2,Data.Collect1Dump!$3:$3,0)-1)</f>
        <v>lydia.tala@givedirectly.org</v>
      </c>
      <c r="LA2446" t="str">
        <f ca="1">OFFSET($A2446,,MATCH([2]Keys!$B$4,Data.Collect1Dump!$3:$3,0)-1)</f>
        <v>ochiwit@gmail.com</v>
      </c>
      <c r="LB2446">
        <f ca="1">OFFSET($A2446,,MATCH([2]Keys!$B$3,Data.Collect1Dump!$3:$3,0)-1)</f>
        <v>0</v>
      </c>
      <c r="LC2446">
        <f t="shared" ca="1" si="389"/>
        <v>1</v>
      </c>
      <c r="LD2446">
        <f t="shared" ca="1" si="389"/>
        <v>1</v>
      </c>
      <c r="LE2446">
        <f t="shared" ca="1" si="389"/>
        <v>0</v>
      </c>
      <c r="LF2446" s="2">
        <f t="shared" ca="1" si="390"/>
        <v>41694</v>
      </c>
      <c r="LG2446" s="2">
        <f t="shared" ca="1" si="391"/>
        <v>41613</v>
      </c>
      <c r="LH2446" s="2" t="e">
        <f t="shared" ca="1" si="392"/>
        <v>#N/A</v>
      </c>
      <c r="LI2446" t="str">
        <f t="shared" ca="1" si="393"/>
        <v>lydia.tala@givedirectly.org</v>
      </c>
      <c r="LJ2446" t="str">
        <f t="shared" ca="1" si="394"/>
        <v>ochiwit@gmail.com</v>
      </c>
      <c r="LK2446" t="e">
        <f t="shared" ca="1" si="395"/>
        <v>#N/A</v>
      </c>
      <c r="LL2446" t="str">
        <f t="shared" ca="1" si="387"/>
        <v>Lump Sum</v>
      </c>
      <c r="LM2446" t="str">
        <f t="shared" ca="1" si="388"/>
        <v>lydia.tala@givedirectly.org</v>
      </c>
      <c r="LN2446" t="e">
        <f ca="1">OFFSET($A2446,,MATCH(OFFSET([2]Keys!C$1,MATCH(Data.Collect1Dump!$LL2446,[2]Keys!$A$2:$A$4,0),),Data.Collect1Dump!$3:$3,0)-1,)</f>
        <v>#VALUE!</v>
      </c>
      <c r="LO2446" s="2" t="e">
        <f t="shared" ca="1" si="396"/>
        <v>#VALUE!</v>
      </c>
    </row>
    <row r="2447" spans="1:327">
      <c r="A2447" t="s">
        <v>11501</v>
      </c>
      <c r="B2447" t="s">
        <v>391</v>
      </c>
      <c r="C2447" t="s">
        <v>11502</v>
      </c>
      <c r="K2447">
        <v>1</v>
      </c>
      <c r="L2447" t="s">
        <v>329</v>
      </c>
      <c r="M2447" t="s">
        <v>329</v>
      </c>
      <c r="N2447">
        <v>39800</v>
      </c>
      <c r="O2447" t="s">
        <v>457</v>
      </c>
      <c r="R2447" t="s">
        <v>458</v>
      </c>
      <c r="T2447" t="s">
        <v>330</v>
      </c>
      <c r="V2447" t="s">
        <v>329</v>
      </c>
      <c r="X2447">
        <v>1</v>
      </c>
      <c r="Y2447">
        <v>39600</v>
      </c>
      <c r="Z2447">
        <v>200</v>
      </c>
      <c r="AS2447" t="b">
        <v>1</v>
      </c>
      <c r="AV2447" t="b">
        <v>1</v>
      </c>
      <c r="AZ2447" t="b">
        <v>1</v>
      </c>
      <c r="BL2447" t="s">
        <v>329</v>
      </c>
      <c r="BM2447" t="s">
        <v>11503</v>
      </c>
      <c r="BN2447" t="s">
        <v>329</v>
      </c>
      <c r="BO2447" t="s">
        <v>11504</v>
      </c>
      <c r="BR2447" t="b">
        <v>1</v>
      </c>
      <c r="BU2447" t="b">
        <v>1</v>
      </c>
      <c r="CK2447">
        <v>2000</v>
      </c>
      <c r="CN2447">
        <v>30000</v>
      </c>
      <c r="DC2447" t="s">
        <v>329</v>
      </c>
      <c r="DD2447" t="b">
        <v>1</v>
      </c>
      <c r="DE2447" t="b">
        <v>1</v>
      </c>
      <c r="DL2447" t="b">
        <v>1</v>
      </c>
      <c r="DR2447" t="s">
        <v>329</v>
      </c>
      <c r="EL2447" t="s">
        <v>330</v>
      </c>
      <c r="EN2447" t="s">
        <v>330</v>
      </c>
      <c r="EP2447" t="s">
        <v>330</v>
      </c>
      <c r="FN2447" t="s">
        <v>330</v>
      </c>
      <c r="GJ2447" t="s">
        <v>330</v>
      </c>
      <c r="GW2447" t="s">
        <v>330</v>
      </c>
      <c r="GZ2447" t="s">
        <v>330</v>
      </c>
      <c r="HC2447" t="s">
        <v>330</v>
      </c>
      <c r="HE2447" t="s">
        <v>330</v>
      </c>
      <c r="HG2447" t="s">
        <v>336</v>
      </c>
      <c r="HH2447" t="s">
        <v>329</v>
      </c>
      <c r="HI2447" t="s">
        <v>330</v>
      </c>
      <c r="HJ2447" t="s">
        <v>330</v>
      </c>
      <c r="HM2447" t="b">
        <v>1</v>
      </c>
      <c r="HO2447" t="s">
        <v>337</v>
      </c>
      <c r="HP2447" t="s">
        <v>11505</v>
      </c>
      <c r="HQ2447" t="s">
        <v>339</v>
      </c>
      <c r="HR2447" t="s">
        <v>11506</v>
      </c>
      <c r="HS2447" t="s">
        <v>11507</v>
      </c>
      <c r="HX2447" t="b">
        <v>1</v>
      </c>
      <c r="ID2447"/>
      <c r="JD2447" t="s">
        <v>5651</v>
      </c>
      <c r="JE2447" t="s">
        <v>11508</v>
      </c>
      <c r="JF2447" t="s">
        <v>329</v>
      </c>
      <c r="JG2447">
        <v>7000</v>
      </c>
      <c r="JH2447" t="s">
        <v>330</v>
      </c>
      <c r="JR2447" t="s">
        <v>330</v>
      </c>
      <c r="KP2447" t="s">
        <v>330</v>
      </c>
      <c r="KS2447" t="s">
        <v>330</v>
      </c>
      <c r="KV2447" t="s">
        <v>330</v>
      </c>
      <c r="KX2447" t="s">
        <v>329</v>
      </c>
      <c r="KZ2447" t="str">
        <f ca="1">OFFSET($A2447,,MATCH([2]Keys!$B$2,Data.Collect1Dump!$3:$3,0)-1)</f>
        <v>lydia.tala@givedirectly.org</v>
      </c>
      <c r="LA2447" t="str">
        <f ca="1">OFFSET($A2447,,MATCH([2]Keys!$B$4,Data.Collect1Dump!$3:$3,0)-1)</f>
        <v>ochiwit@gmail.com</v>
      </c>
      <c r="LB2447">
        <f ca="1">OFFSET($A2447,,MATCH([2]Keys!$B$3,Data.Collect1Dump!$3:$3,0)-1)</f>
        <v>0</v>
      </c>
      <c r="LC2447">
        <f t="shared" ca="1" si="389"/>
        <v>1</v>
      </c>
      <c r="LD2447">
        <f t="shared" ca="1" si="389"/>
        <v>1</v>
      </c>
      <c r="LE2447">
        <f t="shared" ca="1" si="389"/>
        <v>0</v>
      </c>
      <c r="LF2447" s="2">
        <f t="shared" ca="1" si="390"/>
        <v>41694</v>
      </c>
      <c r="LG2447" s="2">
        <f t="shared" ca="1" si="391"/>
        <v>41613</v>
      </c>
      <c r="LH2447" s="2" t="e">
        <f t="shared" ca="1" si="392"/>
        <v>#N/A</v>
      </c>
      <c r="LI2447" t="str">
        <f t="shared" ca="1" si="393"/>
        <v>lydia.tala@givedirectly.org</v>
      </c>
      <c r="LJ2447" t="str">
        <f t="shared" ca="1" si="394"/>
        <v>ochiwit@gmail.com</v>
      </c>
      <c r="LK2447" t="e">
        <f t="shared" ca="1" si="395"/>
        <v>#N/A</v>
      </c>
      <c r="LL2447" t="str">
        <f t="shared" ca="1" si="387"/>
        <v>Lump Sum</v>
      </c>
      <c r="LM2447" t="str">
        <f t="shared" ca="1" si="388"/>
        <v>lydia.tala@givedirectly.org</v>
      </c>
      <c r="LN2447" t="e">
        <f ca="1">OFFSET($A2447,,MATCH(OFFSET([2]Keys!C$1,MATCH(Data.Collect1Dump!$LL2447,[2]Keys!$A$2:$A$4,0),),Data.Collect1Dump!$3:$3,0)-1,)</f>
        <v>#VALUE!</v>
      </c>
      <c r="LO2447" s="2" t="e">
        <f t="shared" ca="1" si="396"/>
        <v>#VALUE!</v>
      </c>
    </row>
    <row r="2448" spans="1:327">
      <c r="A2448" t="s">
        <v>11509</v>
      </c>
      <c r="B2448" t="s">
        <v>391</v>
      </c>
      <c r="C2448" t="s">
        <v>11510</v>
      </c>
      <c r="K2448">
        <v>1</v>
      </c>
      <c r="L2448" t="s">
        <v>329</v>
      </c>
      <c r="M2448" t="s">
        <v>329</v>
      </c>
      <c r="N2448">
        <v>39925</v>
      </c>
      <c r="O2448" t="s">
        <v>329</v>
      </c>
      <c r="T2448" t="s">
        <v>330</v>
      </c>
      <c r="V2448" t="s">
        <v>329</v>
      </c>
      <c r="X2448">
        <v>3</v>
      </c>
      <c r="Y2448">
        <v>24600</v>
      </c>
      <c r="Z2448">
        <v>200</v>
      </c>
      <c r="AA2448">
        <v>5300</v>
      </c>
      <c r="AB2448">
        <v>175</v>
      </c>
      <c r="AC2448">
        <v>10000</v>
      </c>
      <c r="AD2448">
        <v>125</v>
      </c>
      <c r="AV2448" t="b">
        <v>1</v>
      </c>
      <c r="AZ2448" t="b">
        <v>1</v>
      </c>
      <c r="BF2448" t="b">
        <v>1</v>
      </c>
      <c r="BL2448" t="s">
        <v>329</v>
      </c>
      <c r="BM2448" t="s">
        <v>11511</v>
      </c>
      <c r="BN2448" t="s">
        <v>330</v>
      </c>
      <c r="BR2448" t="b">
        <v>1</v>
      </c>
      <c r="BU2448" t="b">
        <v>1</v>
      </c>
      <c r="BY2448" t="b">
        <v>1</v>
      </c>
      <c r="BZ2448" t="b">
        <v>1</v>
      </c>
      <c r="CA2448" t="b">
        <v>1</v>
      </c>
      <c r="CD2448" t="b">
        <v>1</v>
      </c>
      <c r="CK2448">
        <v>2000</v>
      </c>
      <c r="CN2448">
        <v>25400</v>
      </c>
      <c r="CR2448">
        <v>6500</v>
      </c>
      <c r="CS2448">
        <v>600</v>
      </c>
      <c r="CT2448">
        <v>1000</v>
      </c>
      <c r="CW2448">
        <v>600</v>
      </c>
      <c r="DC2448" t="s">
        <v>329</v>
      </c>
      <c r="DD2448" t="b">
        <v>1</v>
      </c>
      <c r="DE2448" t="b">
        <v>1</v>
      </c>
      <c r="DL2448" t="b">
        <v>1</v>
      </c>
      <c r="DR2448" t="s">
        <v>329</v>
      </c>
      <c r="DZ2448" t="b">
        <v>1</v>
      </c>
      <c r="EL2448" t="s">
        <v>330</v>
      </c>
      <c r="EN2448" t="s">
        <v>330</v>
      </c>
      <c r="EP2448" t="s">
        <v>330</v>
      </c>
      <c r="FN2448" t="s">
        <v>330</v>
      </c>
      <c r="GJ2448" t="s">
        <v>330</v>
      </c>
      <c r="GW2448" t="s">
        <v>330</v>
      </c>
      <c r="GZ2448" t="s">
        <v>330</v>
      </c>
      <c r="HC2448" t="s">
        <v>330</v>
      </c>
      <c r="HE2448" t="s">
        <v>330</v>
      </c>
      <c r="HG2448" t="s">
        <v>336</v>
      </c>
      <c r="HH2448" t="s">
        <v>329</v>
      </c>
      <c r="HI2448" t="s">
        <v>330</v>
      </c>
      <c r="HJ2448" t="s">
        <v>330</v>
      </c>
      <c r="HK2448" t="b">
        <v>1</v>
      </c>
      <c r="HO2448" t="s">
        <v>337</v>
      </c>
      <c r="HP2448" t="s">
        <v>11512</v>
      </c>
      <c r="HQ2448" t="s">
        <v>339</v>
      </c>
      <c r="HR2448" t="s">
        <v>11513</v>
      </c>
      <c r="HS2448" t="s">
        <v>11514</v>
      </c>
      <c r="IC2448" t="b">
        <v>1</v>
      </c>
      <c r="ID2448"/>
      <c r="JD2448" t="s">
        <v>5651</v>
      </c>
      <c r="JE2448" t="s">
        <v>11515</v>
      </c>
      <c r="JF2448" t="s">
        <v>329</v>
      </c>
      <c r="JG2448">
        <v>7000</v>
      </c>
      <c r="JH2448" t="s">
        <v>330</v>
      </c>
      <c r="JR2448" t="s">
        <v>330</v>
      </c>
      <c r="KP2448" t="s">
        <v>330</v>
      </c>
      <c r="KS2448" t="s">
        <v>330</v>
      </c>
      <c r="KV2448" t="s">
        <v>330</v>
      </c>
      <c r="KX2448" t="s">
        <v>329</v>
      </c>
      <c r="KZ2448" t="str">
        <f ca="1">OFFSET($A2448,,MATCH([2]Keys!$B$2,Data.Collect1Dump!$3:$3,0)-1)</f>
        <v>lydia.tala@givedirectly.org</v>
      </c>
      <c r="LA2448" t="str">
        <f ca="1">OFFSET($A2448,,MATCH([2]Keys!$B$4,Data.Collect1Dump!$3:$3,0)-1)</f>
        <v>ochiwit@gmail.com</v>
      </c>
      <c r="LB2448">
        <f ca="1">OFFSET($A2448,,MATCH([2]Keys!$B$3,Data.Collect1Dump!$3:$3,0)-1)</f>
        <v>0</v>
      </c>
      <c r="LC2448">
        <f t="shared" ca="1" si="389"/>
        <v>1</v>
      </c>
      <c r="LD2448">
        <f t="shared" ca="1" si="389"/>
        <v>1</v>
      </c>
      <c r="LE2448">
        <f t="shared" ca="1" si="389"/>
        <v>0</v>
      </c>
      <c r="LF2448" s="2">
        <f t="shared" ca="1" si="390"/>
        <v>41694</v>
      </c>
      <c r="LG2448" s="2">
        <f t="shared" ca="1" si="391"/>
        <v>41613</v>
      </c>
      <c r="LH2448" s="2" t="e">
        <f t="shared" ca="1" si="392"/>
        <v>#N/A</v>
      </c>
      <c r="LI2448" t="str">
        <f t="shared" ca="1" si="393"/>
        <v>lydia.tala@givedirectly.org</v>
      </c>
      <c r="LJ2448" t="str">
        <f t="shared" ca="1" si="394"/>
        <v>ochiwit@gmail.com</v>
      </c>
      <c r="LK2448" t="e">
        <f t="shared" ca="1" si="395"/>
        <v>#N/A</v>
      </c>
      <c r="LL2448" t="str">
        <f t="shared" ca="1" si="387"/>
        <v>Lump Sum</v>
      </c>
      <c r="LM2448" t="str">
        <f t="shared" ca="1" si="388"/>
        <v>lydia.tala@givedirectly.org</v>
      </c>
      <c r="LN2448" t="e">
        <f ca="1">OFFSET($A2448,,MATCH(OFFSET([2]Keys!C$1,MATCH(Data.Collect1Dump!$LL2448,[2]Keys!$A$2:$A$4,0),),Data.Collect1Dump!$3:$3,0)-1,)</f>
        <v>#VALUE!</v>
      </c>
      <c r="LO2448" s="2" t="e">
        <f t="shared" ca="1" si="396"/>
        <v>#VALUE!</v>
      </c>
    </row>
    <row r="2449" spans="1:327">
      <c r="A2449" t="s">
        <v>11516</v>
      </c>
      <c r="ID2449"/>
      <c r="JD2449" t="s">
        <v>5651</v>
      </c>
      <c r="JE2449" t="s">
        <v>11517</v>
      </c>
      <c r="JF2449" t="s">
        <v>329</v>
      </c>
      <c r="JG2449">
        <v>7000</v>
      </c>
      <c r="JH2449" t="s">
        <v>330</v>
      </c>
      <c r="JR2449" t="s">
        <v>330</v>
      </c>
      <c r="KP2449" t="s">
        <v>330</v>
      </c>
      <c r="KS2449" t="s">
        <v>330</v>
      </c>
      <c r="KV2449" t="s">
        <v>330</v>
      </c>
      <c r="KX2449" t="s">
        <v>329</v>
      </c>
      <c r="KZ2449">
        <f ca="1">OFFSET($A2449,,MATCH([2]Keys!$B$2,Data.Collect1Dump!$3:$3,0)-1)</f>
        <v>0</v>
      </c>
      <c r="LA2449" t="str">
        <f ca="1">OFFSET($A2449,,MATCH([2]Keys!$B$4,Data.Collect1Dump!$3:$3,0)-1)</f>
        <v>ochiwit@gmail.com</v>
      </c>
      <c r="LB2449">
        <f ca="1">OFFSET($A2449,,MATCH([2]Keys!$B$3,Data.Collect1Dump!$3:$3,0)-1)</f>
        <v>0</v>
      </c>
      <c r="LC2449">
        <f t="shared" ca="1" si="389"/>
        <v>0</v>
      </c>
      <c r="LD2449">
        <f t="shared" ca="1" si="389"/>
        <v>1</v>
      </c>
      <c r="LE2449">
        <f t="shared" ca="1" si="389"/>
        <v>0</v>
      </c>
      <c r="LF2449" s="2" t="e">
        <f t="shared" ca="1" si="390"/>
        <v>#N/A</v>
      </c>
      <c r="LG2449" s="2">
        <f t="shared" ca="1" si="391"/>
        <v>41592</v>
      </c>
      <c r="LH2449" s="2" t="e">
        <f t="shared" ca="1" si="392"/>
        <v>#N/A</v>
      </c>
      <c r="LI2449" t="e">
        <f t="shared" ca="1" si="393"/>
        <v>#N/A</v>
      </c>
      <c r="LJ2449" t="str">
        <f t="shared" ca="1" si="394"/>
        <v>ochiwit@gmail.com</v>
      </c>
      <c r="LK2449" t="e">
        <f t="shared" ca="1" si="395"/>
        <v>#N/A</v>
      </c>
      <c r="LL2449" t="str">
        <f t="shared" ca="1" si="387"/>
        <v>Token</v>
      </c>
      <c r="LM2449" t="str">
        <f t="shared" ca="1" si="388"/>
        <v>ochiwit@gmail.com</v>
      </c>
      <c r="LN2449" t="e">
        <f ca="1">OFFSET($A2449,,MATCH(OFFSET([2]Keys!C$1,MATCH(Data.Collect1Dump!$LL2449,[2]Keys!$A$2:$A$4,0),),Data.Collect1Dump!$3:$3,0)-1,)</f>
        <v>#VALUE!</v>
      </c>
      <c r="LO2449" s="2" t="e">
        <f t="shared" ca="1" si="396"/>
        <v>#VALUE!</v>
      </c>
    </row>
    <row r="2450" spans="1:327">
      <c r="A2450" t="s">
        <v>11518</v>
      </c>
      <c r="B2450" t="s">
        <v>391</v>
      </c>
      <c r="C2450" t="s">
        <v>11519</v>
      </c>
      <c r="K2450">
        <v>1</v>
      </c>
      <c r="L2450" t="s">
        <v>329</v>
      </c>
      <c r="M2450" t="s">
        <v>329</v>
      </c>
      <c r="N2450">
        <v>40000</v>
      </c>
      <c r="O2450" t="s">
        <v>329</v>
      </c>
      <c r="T2450" t="s">
        <v>330</v>
      </c>
      <c r="V2450" t="s">
        <v>329</v>
      </c>
      <c r="X2450">
        <v>1</v>
      </c>
      <c r="Y2450">
        <v>39700</v>
      </c>
      <c r="Z2450">
        <v>200</v>
      </c>
      <c r="AV2450" t="b">
        <v>1</v>
      </c>
      <c r="AX2450" t="b">
        <v>1</v>
      </c>
      <c r="BL2450" t="s">
        <v>329</v>
      </c>
      <c r="BM2450" t="s">
        <v>11520</v>
      </c>
      <c r="BN2450" t="s">
        <v>329</v>
      </c>
      <c r="BO2450" t="s">
        <v>11521</v>
      </c>
      <c r="BU2450" t="b">
        <v>1</v>
      </c>
      <c r="BW2450" t="b">
        <v>1</v>
      </c>
      <c r="CD2450" t="b">
        <v>1</v>
      </c>
      <c r="CN2450">
        <v>24000</v>
      </c>
      <c r="CP2450">
        <v>11000</v>
      </c>
      <c r="CW2450">
        <v>4000</v>
      </c>
      <c r="DC2450" t="s">
        <v>329</v>
      </c>
      <c r="DD2450" t="b">
        <v>1</v>
      </c>
      <c r="DE2450" t="b">
        <v>1</v>
      </c>
      <c r="DL2450" t="b">
        <v>1</v>
      </c>
      <c r="DR2450" t="s">
        <v>329</v>
      </c>
      <c r="EL2450" t="s">
        <v>330</v>
      </c>
      <c r="EN2450" t="s">
        <v>330</v>
      </c>
      <c r="EP2450" t="s">
        <v>330</v>
      </c>
      <c r="FN2450" t="s">
        <v>330</v>
      </c>
      <c r="GJ2450" t="s">
        <v>330</v>
      </c>
      <c r="GW2450" t="s">
        <v>330</v>
      </c>
      <c r="GZ2450" t="s">
        <v>330</v>
      </c>
      <c r="HC2450" t="s">
        <v>330</v>
      </c>
      <c r="HE2450" t="s">
        <v>330</v>
      </c>
      <c r="HG2450" t="s">
        <v>336</v>
      </c>
      <c r="HH2450" t="s">
        <v>329</v>
      </c>
      <c r="HI2450" t="s">
        <v>330</v>
      </c>
      <c r="HJ2450" t="s">
        <v>330</v>
      </c>
      <c r="HK2450" t="b">
        <v>1</v>
      </c>
      <c r="HO2450" t="s">
        <v>337</v>
      </c>
      <c r="HP2450" t="s">
        <v>11522</v>
      </c>
      <c r="HQ2450" t="s">
        <v>339</v>
      </c>
      <c r="HR2450" t="s">
        <v>11523</v>
      </c>
      <c r="HS2450" t="s">
        <v>11524</v>
      </c>
      <c r="HX2450" t="b">
        <v>1</v>
      </c>
      <c r="ID2450"/>
      <c r="JD2450" t="s">
        <v>5651</v>
      </c>
      <c r="JE2450" t="s">
        <v>11525</v>
      </c>
      <c r="JF2450" t="s">
        <v>329</v>
      </c>
      <c r="JG2450">
        <v>6918</v>
      </c>
      <c r="JH2450" t="s">
        <v>330</v>
      </c>
      <c r="JR2450" t="s">
        <v>330</v>
      </c>
      <c r="KP2450" t="s">
        <v>330</v>
      </c>
      <c r="KS2450" t="s">
        <v>330</v>
      </c>
      <c r="KV2450" t="s">
        <v>330</v>
      </c>
      <c r="KX2450" t="s">
        <v>329</v>
      </c>
      <c r="KZ2450" t="str">
        <f ca="1">OFFSET($A2450,,MATCH([2]Keys!$B$2,Data.Collect1Dump!$3:$3,0)-1)</f>
        <v>lydia.tala@givedirectly.org</v>
      </c>
      <c r="LA2450" t="str">
        <f ca="1">OFFSET($A2450,,MATCH([2]Keys!$B$4,Data.Collect1Dump!$3:$3,0)-1)</f>
        <v>ochiwit@gmail.com</v>
      </c>
      <c r="LB2450">
        <f ca="1">OFFSET($A2450,,MATCH([2]Keys!$B$3,Data.Collect1Dump!$3:$3,0)-1)</f>
        <v>0</v>
      </c>
      <c r="LC2450">
        <f t="shared" ca="1" si="389"/>
        <v>1</v>
      </c>
      <c r="LD2450">
        <f t="shared" ca="1" si="389"/>
        <v>1</v>
      </c>
      <c r="LE2450">
        <f t="shared" ca="1" si="389"/>
        <v>0</v>
      </c>
      <c r="LF2450" s="2">
        <f t="shared" ca="1" si="390"/>
        <v>41694</v>
      </c>
      <c r="LG2450" s="2">
        <f t="shared" ca="1" si="391"/>
        <v>41592</v>
      </c>
      <c r="LH2450" s="2" t="e">
        <f t="shared" ca="1" si="392"/>
        <v>#N/A</v>
      </c>
      <c r="LI2450" t="str">
        <f t="shared" ca="1" si="393"/>
        <v>lydia.tala@givedirectly.org</v>
      </c>
      <c r="LJ2450" t="str">
        <f t="shared" ca="1" si="394"/>
        <v>ochiwit@gmail.com</v>
      </c>
      <c r="LK2450" t="e">
        <f t="shared" ca="1" si="395"/>
        <v>#N/A</v>
      </c>
      <c r="LL2450" t="str">
        <f t="shared" ca="1" si="387"/>
        <v>Lump Sum</v>
      </c>
      <c r="LM2450" t="str">
        <f t="shared" ca="1" si="388"/>
        <v>lydia.tala@givedirectly.org</v>
      </c>
      <c r="LN2450" t="e">
        <f ca="1">OFFSET($A2450,,MATCH(OFFSET([2]Keys!C$1,MATCH(Data.Collect1Dump!$LL2450,[2]Keys!$A$2:$A$4,0),),Data.Collect1Dump!$3:$3,0)-1,)</f>
        <v>#VALUE!</v>
      </c>
      <c r="LO2450" s="2" t="e">
        <f t="shared" ca="1" si="396"/>
        <v>#VALUE!</v>
      </c>
    </row>
    <row r="2451" spans="1:327">
      <c r="A2451" t="s">
        <v>11526</v>
      </c>
      <c r="B2451" t="s">
        <v>391</v>
      </c>
      <c r="C2451" t="s">
        <v>11527</v>
      </c>
      <c r="K2451">
        <v>1</v>
      </c>
      <c r="L2451" t="s">
        <v>329</v>
      </c>
      <c r="M2451" t="s">
        <v>329</v>
      </c>
      <c r="N2451">
        <v>39750</v>
      </c>
      <c r="O2451" t="s">
        <v>329</v>
      </c>
      <c r="T2451" t="s">
        <v>330</v>
      </c>
      <c r="V2451" t="s">
        <v>329</v>
      </c>
      <c r="X2451">
        <v>1</v>
      </c>
      <c r="Y2451">
        <v>39000</v>
      </c>
      <c r="Z2451">
        <v>250</v>
      </c>
      <c r="AV2451" t="b">
        <v>1</v>
      </c>
      <c r="AZ2451" t="b">
        <v>1</v>
      </c>
      <c r="BE2451" t="b">
        <v>1</v>
      </c>
      <c r="BF2451" t="b">
        <v>1</v>
      </c>
      <c r="BL2451" t="s">
        <v>329</v>
      </c>
      <c r="BM2451" t="s">
        <v>11528</v>
      </c>
      <c r="BN2451" t="s">
        <v>330</v>
      </c>
      <c r="BR2451" t="b">
        <v>1</v>
      </c>
      <c r="BY2451" t="b">
        <v>1</v>
      </c>
      <c r="CK2451">
        <v>3200</v>
      </c>
      <c r="CR2451">
        <v>35000</v>
      </c>
      <c r="DC2451" t="s">
        <v>329</v>
      </c>
      <c r="DD2451" t="b">
        <v>1</v>
      </c>
      <c r="DE2451" t="b">
        <v>1</v>
      </c>
      <c r="DM2451" t="b">
        <v>1</v>
      </c>
      <c r="DR2451" t="s">
        <v>329</v>
      </c>
      <c r="DX2451" t="b">
        <v>1</v>
      </c>
      <c r="EL2451" t="s">
        <v>330</v>
      </c>
      <c r="EN2451" t="s">
        <v>330</v>
      </c>
      <c r="EP2451" t="s">
        <v>330</v>
      </c>
      <c r="FN2451" t="s">
        <v>330</v>
      </c>
      <c r="GJ2451" t="s">
        <v>330</v>
      </c>
      <c r="GW2451" t="s">
        <v>329</v>
      </c>
      <c r="GX2451" t="s">
        <v>11529</v>
      </c>
      <c r="GY2451" t="s">
        <v>330</v>
      </c>
      <c r="GZ2451" t="s">
        <v>330</v>
      </c>
      <c r="HC2451" t="s">
        <v>330</v>
      </c>
      <c r="HE2451" t="s">
        <v>330</v>
      </c>
      <c r="HG2451" t="s">
        <v>336</v>
      </c>
      <c r="HH2451" t="s">
        <v>329</v>
      </c>
      <c r="HI2451" t="s">
        <v>330</v>
      </c>
      <c r="HJ2451" t="s">
        <v>330</v>
      </c>
      <c r="HM2451" t="b">
        <v>1</v>
      </c>
      <c r="HO2451" t="s">
        <v>337</v>
      </c>
      <c r="HP2451" t="s">
        <v>11530</v>
      </c>
      <c r="HQ2451" t="s">
        <v>339</v>
      </c>
      <c r="HR2451" t="s">
        <v>11531</v>
      </c>
      <c r="HS2451" t="s">
        <v>11532</v>
      </c>
      <c r="HX2451" t="b">
        <v>1</v>
      </c>
      <c r="ID2451"/>
      <c r="JD2451" t="s">
        <v>5651</v>
      </c>
      <c r="JE2451" t="s">
        <v>11533</v>
      </c>
      <c r="JF2451" t="s">
        <v>329</v>
      </c>
      <c r="JG2451">
        <v>6918</v>
      </c>
      <c r="JH2451" t="s">
        <v>330</v>
      </c>
      <c r="JR2451" t="s">
        <v>329</v>
      </c>
      <c r="JS2451" t="s">
        <v>11534</v>
      </c>
      <c r="JT2451" t="b">
        <v>1</v>
      </c>
      <c r="JW2451" t="b">
        <v>1</v>
      </c>
      <c r="KF2451" t="b">
        <v>1</v>
      </c>
      <c r="KG2451" t="b">
        <v>1</v>
      </c>
      <c r="KJ2451" t="b">
        <v>1</v>
      </c>
      <c r="KP2451" t="s">
        <v>330</v>
      </c>
      <c r="KS2451" t="s">
        <v>330</v>
      </c>
      <c r="KV2451" t="s">
        <v>330</v>
      </c>
      <c r="KX2451" t="s">
        <v>329</v>
      </c>
      <c r="KZ2451" t="str">
        <f ca="1">OFFSET($A2451,,MATCH([2]Keys!$B$2,Data.Collect1Dump!$3:$3,0)-1)</f>
        <v>lydia.tala@givedirectly.org</v>
      </c>
      <c r="LA2451" t="str">
        <f ca="1">OFFSET($A2451,,MATCH([2]Keys!$B$4,Data.Collect1Dump!$3:$3,0)-1)</f>
        <v>ochiwit@gmail.com</v>
      </c>
      <c r="LB2451">
        <f ca="1">OFFSET($A2451,,MATCH([2]Keys!$B$3,Data.Collect1Dump!$3:$3,0)-1)</f>
        <v>0</v>
      </c>
      <c r="LC2451">
        <f t="shared" ca="1" si="389"/>
        <v>1</v>
      </c>
      <c r="LD2451">
        <f t="shared" ca="1" si="389"/>
        <v>1</v>
      </c>
      <c r="LE2451">
        <f t="shared" ca="1" si="389"/>
        <v>0</v>
      </c>
      <c r="LF2451" s="2">
        <f t="shared" ca="1" si="390"/>
        <v>41694</v>
      </c>
      <c r="LG2451" s="2">
        <f t="shared" ca="1" si="391"/>
        <v>41580</v>
      </c>
      <c r="LH2451" s="2" t="e">
        <f t="shared" ca="1" si="392"/>
        <v>#N/A</v>
      </c>
      <c r="LI2451" t="str">
        <f t="shared" ca="1" si="393"/>
        <v>lydia.tala@givedirectly.org</v>
      </c>
      <c r="LJ2451" t="str">
        <f t="shared" ca="1" si="394"/>
        <v>ochiwit@gmail.com</v>
      </c>
      <c r="LK2451" t="e">
        <f t="shared" ca="1" si="395"/>
        <v>#N/A</v>
      </c>
      <c r="LL2451" t="str">
        <f t="shared" ca="1" si="387"/>
        <v>Lump Sum</v>
      </c>
      <c r="LM2451" t="str">
        <f t="shared" ca="1" si="388"/>
        <v>lydia.tala@givedirectly.org</v>
      </c>
      <c r="LN2451" t="e">
        <f ca="1">OFFSET($A2451,,MATCH(OFFSET([2]Keys!C$1,MATCH(Data.Collect1Dump!$LL2451,[2]Keys!$A$2:$A$4,0),),Data.Collect1Dump!$3:$3,0)-1,)</f>
        <v>#VALUE!</v>
      </c>
      <c r="LO2451" s="2" t="e">
        <f t="shared" ca="1" si="396"/>
        <v>#VALUE!</v>
      </c>
    </row>
    <row r="2452" spans="1:327">
      <c r="A2452" t="s">
        <v>11535</v>
      </c>
      <c r="B2452" t="s">
        <v>391</v>
      </c>
      <c r="C2452" t="s">
        <v>11536</v>
      </c>
      <c r="J2452" t="s">
        <v>15668</v>
      </c>
      <c r="K2452">
        <v>1</v>
      </c>
      <c r="L2452" t="s">
        <v>329</v>
      </c>
      <c r="M2452" t="s">
        <v>329</v>
      </c>
      <c r="N2452">
        <v>39725</v>
      </c>
      <c r="O2452" t="s">
        <v>329</v>
      </c>
      <c r="T2452" t="s">
        <v>330</v>
      </c>
      <c r="V2452" t="s">
        <v>329</v>
      </c>
      <c r="X2452">
        <v>1</v>
      </c>
      <c r="Y2452">
        <v>39725</v>
      </c>
      <c r="Z2452">
        <v>140</v>
      </c>
      <c r="AV2452" t="b">
        <v>1</v>
      </c>
      <c r="AX2452" t="b">
        <v>1</v>
      </c>
      <c r="BL2452" t="s">
        <v>329</v>
      </c>
      <c r="BM2452" t="s">
        <v>11537</v>
      </c>
      <c r="BN2452" t="s">
        <v>330</v>
      </c>
      <c r="CD2452" t="b">
        <v>1</v>
      </c>
      <c r="CW2452">
        <v>39585</v>
      </c>
      <c r="DC2452" t="s">
        <v>329</v>
      </c>
      <c r="DD2452" t="b">
        <v>1</v>
      </c>
      <c r="DE2452" t="b">
        <v>1</v>
      </c>
      <c r="DL2452" t="b">
        <v>1</v>
      </c>
      <c r="DR2452" t="s">
        <v>329</v>
      </c>
      <c r="DW2452" t="b">
        <v>1</v>
      </c>
      <c r="EL2452" t="s">
        <v>330</v>
      </c>
      <c r="EN2452" t="s">
        <v>330</v>
      </c>
      <c r="EP2452" t="s">
        <v>330</v>
      </c>
      <c r="FN2452" t="s">
        <v>330</v>
      </c>
      <c r="GJ2452" t="s">
        <v>330</v>
      </c>
      <c r="GW2452" t="s">
        <v>330</v>
      </c>
      <c r="GZ2452" t="s">
        <v>330</v>
      </c>
      <c r="HC2452" t="s">
        <v>330</v>
      </c>
      <c r="HE2452" t="s">
        <v>330</v>
      </c>
      <c r="HG2452" t="s">
        <v>336</v>
      </c>
      <c r="HH2452" t="s">
        <v>330</v>
      </c>
      <c r="HI2452" t="s">
        <v>330</v>
      </c>
      <c r="HJ2452" t="s">
        <v>330</v>
      </c>
      <c r="HL2452" t="b">
        <v>1</v>
      </c>
      <c r="HO2452" t="s">
        <v>337</v>
      </c>
      <c r="HP2452" t="s">
        <v>11538</v>
      </c>
      <c r="HQ2452" t="s">
        <v>339</v>
      </c>
      <c r="HR2452" t="s">
        <v>11539</v>
      </c>
      <c r="HS2452" t="s">
        <v>11540</v>
      </c>
      <c r="HX2452" t="b">
        <v>1</v>
      </c>
      <c r="ID2452"/>
      <c r="JD2452" t="s">
        <v>5651</v>
      </c>
      <c r="JE2452" t="s">
        <v>11541</v>
      </c>
      <c r="JF2452" t="s">
        <v>329</v>
      </c>
      <c r="JG2452">
        <v>6918</v>
      </c>
      <c r="JH2452" t="s">
        <v>330</v>
      </c>
      <c r="JR2452" t="s">
        <v>330</v>
      </c>
      <c r="KP2452" t="s">
        <v>330</v>
      </c>
      <c r="KS2452" t="s">
        <v>330</v>
      </c>
      <c r="KV2452" t="s">
        <v>330</v>
      </c>
      <c r="KX2452" t="s">
        <v>329</v>
      </c>
      <c r="KZ2452" t="str">
        <f ca="1">OFFSET($A2452,,MATCH([2]Keys!$B$2,Data.Collect1Dump!$3:$3,0)-1)</f>
        <v>lydia.tala@givedirectly.org</v>
      </c>
      <c r="LA2452" t="str">
        <f ca="1">OFFSET($A2452,,MATCH([2]Keys!$B$4,Data.Collect1Dump!$3:$3,0)-1)</f>
        <v>ochiwit@gmail.com</v>
      </c>
      <c r="LB2452">
        <f ca="1">OFFSET($A2452,,MATCH([2]Keys!$B$3,Data.Collect1Dump!$3:$3,0)-1)</f>
        <v>0</v>
      </c>
      <c r="LC2452">
        <f t="shared" ca="1" si="389"/>
        <v>1</v>
      </c>
      <c r="LD2452">
        <f t="shared" ca="1" si="389"/>
        <v>1</v>
      </c>
      <c r="LE2452">
        <f t="shared" ca="1" si="389"/>
        <v>0</v>
      </c>
      <c r="LF2452" s="2">
        <f t="shared" ca="1" si="390"/>
        <v>41694</v>
      </c>
      <c r="LG2452" s="2">
        <f t="shared" ca="1" si="391"/>
        <v>41580</v>
      </c>
      <c r="LH2452" s="2" t="e">
        <f t="shared" ca="1" si="392"/>
        <v>#N/A</v>
      </c>
      <c r="LI2452" t="str">
        <f t="shared" ca="1" si="393"/>
        <v>lydia.tala@givedirectly.org</v>
      </c>
      <c r="LJ2452" t="str">
        <f t="shared" ca="1" si="394"/>
        <v>ochiwit@gmail.com</v>
      </c>
      <c r="LK2452" t="e">
        <f t="shared" ca="1" si="395"/>
        <v>#N/A</v>
      </c>
      <c r="LL2452" t="str">
        <f t="shared" ca="1" si="387"/>
        <v>Lump Sum</v>
      </c>
      <c r="LM2452" t="str">
        <f t="shared" ca="1" si="388"/>
        <v>lydia.tala@givedirectly.org</v>
      </c>
      <c r="LN2452" t="e">
        <f ca="1">OFFSET($A2452,,MATCH(OFFSET([2]Keys!C$1,MATCH(Data.Collect1Dump!$LL2452,[2]Keys!$A$2:$A$4,0),),Data.Collect1Dump!$3:$3,0)-1,)</f>
        <v>#VALUE!</v>
      </c>
      <c r="LO2452" s="2" t="e">
        <f t="shared" ca="1" si="396"/>
        <v>#VALUE!</v>
      </c>
    </row>
    <row r="2453" spans="1:327">
      <c r="A2453" t="s">
        <v>11542</v>
      </c>
      <c r="ID2453"/>
      <c r="JD2453" t="s">
        <v>5651</v>
      </c>
      <c r="JE2453" t="s">
        <v>11543</v>
      </c>
      <c r="JF2453" t="s">
        <v>329</v>
      </c>
      <c r="JG2453">
        <v>6900</v>
      </c>
      <c r="JH2453" t="s">
        <v>330</v>
      </c>
      <c r="JR2453" t="s">
        <v>330</v>
      </c>
      <c r="KP2453" t="s">
        <v>330</v>
      </c>
      <c r="KS2453" t="s">
        <v>330</v>
      </c>
      <c r="KV2453" t="s">
        <v>330</v>
      </c>
      <c r="KX2453" t="s">
        <v>329</v>
      </c>
      <c r="KZ2453">
        <f ca="1">OFFSET($A2453,,MATCH([2]Keys!$B$2,Data.Collect1Dump!$3:$3,0)-1)</f>
        <v>0</v>
      </c>
      <c r="LA2453" t="str">
        <f ca="1">OFFSET($A2453,,MATCH([2]Keys!$B$4,Data.Collect1Dump!$3:$3,0)-1)</f>
        <v>ochiwit@gmail.com</v>
      </c>
      <c r="LB2453">
        <f ca="1">OFFSET($A2453,,MATCH([2]Keys!$B$3,Data.Collect1Dump!$3:$3,0)-1)</f>
        <v>0</v>
      </c>
      <c r="LC2453">
        <f t="shared" ca="1" si="389"/>
        <v>0</v>
      </c>
      <c r="LD2453">
        <f t="shared" ca="1" si="389"/>
        <v>1</v>
      </c>
      <c r="LE2453">
        <f t="shared" ca="1" si="389"/>
        <v>0</v>
      </c>
      <c r="LF2453" s="2" t="e">
        <f t="shared" ca="1" si="390"/>
        <v>#N/A</v>
      </c>
      <c r="LG2453" s="2">
        <f t="shared" ca="1" si="391"/>
        <v>41580</v>
      </c>
      <c r="LH2453" s="2" t="e">
        <f t="shared" ca="1" si="392"/>
        <v>#N/A</v>
      </c>
      <c r="LI2453" t="e">
        <f t="shared" ca="1" si="393"/>
        <v>#N/A</v>
      </c>
      <c r="LJ2453" t="str">
        <f t="shared" ca="1" si="394"/>
        <v>ochiwit@gmail.com</v>
      </c>
      <c r="LK2453" t="e">
        <f t="shared" ca="1" si="395"/>
        <v>#N/A</v>
      </c>
      <c r="LL2453" t="str">
        <f t="shared" ca="1" si="387"/>
        <v>Token</v>
      </c>
      <c r="LM2453" t="str">
        <f t="shared" ca="1" si="388"/>
        <v>ochiwit@gmail.com</v>
      </c>
      <c r="LN2453" t="e">
        <f ca="1">OFFSET($A2453,,MATCH(OFFSET([2]Keys!C$1,MATCH(Data.Collect1Dump!$LL2453,[2]Keys!$A$2:$A$4,0),),Data.Collect1Dump!$3:$3,0)-1,)</f>
        <v>#VALUE!</v>
      </c>
      <c r="LO2453" s="2" t="e">
        <f t="shared" ca="1" si="396"/>
        <v>#VALUE!</v>
      </c>
    </row>
    <row r="2454" spans="1:327">
      <c r="A2454" t="s">
        <v>11544</v>
      </c>
      <c r="ID2454"/>
      <c r="JD2454" t="s">
        <v>5651</v>
      </c>
      <c r="JE2454" t="s">
        <v>11545</v>
      </c>
      <c r="JF2454" t="s">
        <v>329</v>
      </c>
      <c r="JG2454">
        <v>7000</v>
      </c>
      <c r="JH2454" t="s">
        <v>330</v>
      </c>
      <c r="JR2454" t="s">
        <v>329</v>
      </c>
      <c r="JS2454" t="s">
        <v>11546</v>
      </c>
      <c r="JT2454" t="b">
        <v>1</v>
      </c>
      <c r="KF2454" t="b">
        <v>1</v>
      </c>
      <c r="KG2454" t="b">
        <v>1</v>
      </c>
      <c r="KJ2454" t="b">
        <v>1</v>
      </c>
      <c r="KP2454" t="s">
        <v>330</v>
      </c>
      <c r="KS2454" t="s">
        <v>330</v>
      </c>
      <c r="KV2454" t="s">
        <v>330</v>
      </c>
      <c r="KX2454" t="s">
        <v>329</v>
      </c>
      <c r="KZ2454">
        <f ca="1">OFFSET($A2454,,MATCH([2]Keys!$B$2,Data.Collect1Dump!$3:$3,0)-1)</f>
        <v>0</v>
      </c>
      <c r="LA2454" t="str">
        <f ca="1">OFFSET($A2454,,MATCH([2]Keys!$B$4,Data.Collect1Dump!$3:$3,0)-1)</f>
        <v>ochiwit@gmail.com</v>
      </c>
      <c r="LB2454">
        <f ca="1">OFFSET($A2454,,MATCH([2]Keys!$B$3,Data.Collect1Dump!$3:$3,0)-1)</f>
        <v>0</v>
      </c>
      <c r="LC2454">
        <f t="shared" ca="1" si="389"/>
        <v>0</v>
      </c>
      <c r="LD2454">
        <f t="shared" ca="1" si="389"/>
        <v>1</v>
      </c>
      <c r="LE2454">
        <f t="shared" ca="1" si="389"/>
        <v>0</v>
      </c>
      <c r="LF2454" s="2" t="e">
        <f t="shared" ca="1" si="390"/>
        <v>#N/A</v>
      </c>
      <c r="LG2454" s="2">
        <f t="shared" ca="1" si="391"/>
        <v>41582</v>
      </c>
      <c r="LH2454" s="2" t="e">
        <f t="shared" ca="1" si="392"/>
        <v>#N/A</v>
      </c>
      <c r="LI2454" t="e">
        <f t="shared" ca="1" si="393"/>
        <v>#N/A</v>
      </c>
      <c r="LJ2454" t="str">
        <f t="shared" ca="1" si="394"/>
        <v>ochiwit@gmail.com</v>
      </c>
      <c r="LK2454" t="e">
        <f t="shared" ca="1" si="395"/>
        <v>#N/A</v>
      </c>
      <c r="LL2454" t="str">
        <f t="shared" ca="1" si="387"/>
        <v>Token</v>
      </c>
      <c r="LM2454" t="str">
        <f t="shared" ca="1" si="388"/>
        <v>ochiwit@gmail.com</v>
      </c>
      <c r="LN2454" t="e">
        <f ca="1">OFFSET($A2454,,MATCH(OFFSET([2]Keys!C$1,MATCH(Data.Collect1Dump!$LL2454,[2]Keys!$A$2:$A$4,0),),Data.Collect1Dump!$3:$3,0)-1,)</f>
        <v>#VALUE!</v>
      </c>
      <c r="LO2454" s="2" t="e">
        <f t="shared" ca="1" si="396"/>
        <v>#VALUE!</v>
      </c>
    </row>
    <row r="2455" spans="1:327">
      <c r="A2455" t="s">
        <v>11547</v>
      </c>
      <c r="B2455" t="s">
        <v>391</v>
      </c>
      <c r="C2455" t="s">
        <v>11548</v>
      </c>
      <c r="K2455">
        <v>1</v>
      </c>
      <c r="L2455" t="s">
        <v>329</v>
      </c>
      <c r="M2455" t="s">
        <v>329</v>
      </c>
      <c r="N2455">
        <v>40000</v>
      </c>
      <c r="O2455" t="s">
        <v>329</v>
      </c>
      <c r="T2455" t="s">
        <v>330</v>
      </c>
      <c r="V2455" t="s">
        <v>329</v>
      </c>
      <c r="X2455">
        <v>2</v>
      </c>
      <c r="Y2455">
        <v>20000</v>
      </c>
      <c r="Z2455">
        <v>100</v>
      </c>
      <c r="AA2455">
        <v>19000</v>
      </c>
      <c r="AB2455">
        <v>50</v>
      </c>
      <c r="AV2455" t="b">
        <v>1</v>
      </c>
      <c r="AX2455" t="b">
        <v>1</v>
      </c>
      <c r="AZ2455" t="b">
        <v>1</v>
      </c>
      <c r="BA2455" t="b">
        <v>1</v>
      </c>
      <c r="BL2455" t="s">
        <v>329</v>
      </c>
      <c r="BM2455" t="s">
        <v>11549</v>
      </c>
      <c r="BN2455" t="s">
        <v>330</v>
      </c>
      <c r="BR2455" t="b">
        <v>1</v>
      </c>
      <c r="BU2455" t="b">
        <v>1</v>
      </c>
      <c r="CK2455">
        <v>4000</v>
      </c>
      <c r="CN2455">
        <v>35000</v>
      </c>
      <c r="DC2455" t="s">
        <v>329</v>
      </c>
      <c r="DD2455" t="b">
        <v>1</v>
      </c>
      <c r="DG2455" t="b">
        <v>1</v>
      </c>
      <c r="DL2455" t="b">
        <v>1</v>
      </c>
      <c r="DR2455" t="s">
        <v>329</v>
      </c>
      <c r="EL2455" t="s">
        <v>330</v>
      </c>
      <c r="EN2455" t="s">
        <v>330</v>
      </c>
      <c r="EP2455" t="s">
        <v>330</v>
      </c>
      <c r="FN2455" t="s">
        <v>330</v>
      </c>
      <c r="GJ2455" t="s">
        <v>330</v>
      </c>
      <c r="GW2455" t="s">
        <v>330</v>
      </c>
      <c r="GZ2455" t="s">
        <v>330</v>
      </c>
      <c r="HC2455" t="s">
        <v>330</v>
      </c>
      <c r="HE2455" t="s">
        <v>330</v>
      </c>
      <c r="HG2455" t="s">
        <v>336</v>
      </c>
      <c r="HH2455" t="s">
        <v>329</v>
      </c>
      <c r="HI2455" t="s">
        <v>330</v>
      </c>
      <c r="HJ2455" t="s">
        <v>330</v>
      </c>
      <c r="HK2455" t="b">
        <v>1</v>
      </c>
      <c r="HO2455" t="s">
        <v>337</v>
      </c>
      <c r="HP2455" t="s">
        <v>11550</v>
      </c>
      <c r="HQ2455" t="s">
        <v>339</v>
      </c>
      <c r="HR2455" t="s">
        <v>11551</v>
      </c>
      <c r="HS2455" t="s">
        <v>11552</v>
      </c>
      <c r="IC2455" t="b">
        <v>1</v>
      </c>
      <c r="ID2455"/>
      <c r="JD2455" t="s">
        <v>5651</v>
      </c>
      <c r="JE2455" t="s">
        <v>11553</v>
      </c>
      <c r="JF2455" t="s">
        <v>329</v>
      </c>
      <c r="JG2455">
        <v>7000</v>
      </c>
      <c r="JH2455" t="s">
        <v>330</v>
      </c>
      <c r="JR2455" t="s">
        <v>330</v>
      </c>
      <c r="KP2455" t="s">
        <v>330</v>
      </c>
      <c r="KS2455" t="s">
        <v>330</v>
      </c>
      <c r="KV2455" t="s">
        <v>330</v>
      </c>
      <c r="KX2455" t="s">
        <v>329</v>
      </c>
      <c r="KZ2455" t="str">
        <f ca="1">OFFSET($A2455,,MATCH([2]Keys!$B$2,Data.Collect1Dump!$3:$3,0)-1)</f>
        <v>lydia.tala@givedirectly.org</v>
      </c>
      <c r="LA2455" t="str">
        <f ca="1">OFFSET($A2455,,MATCH([2]Keys!$B$4,Data.Collect1Dump!$3:$3,0)-1)</f>
        <v>ochiwit@gmail.com</v>
      </c>
      <c r="LB2455">
        <f ca="1">OFFSET($A2455,,MATCH([2]Keys!$B$3,Data.Collect1Dump!$3:$3,0)-1)</f>
        <v>0</v>
      </c>
      <c r="LC2455">
        <f t="shared" ca="1" si="389"/>
        <v>1</v>
      </c>
      <c r="LD2455">
        <f t="shared" ca="1" si="389"/>
        <v>1</v>
      </c>
      <c r="LE2455">
        <f t="shared" ca="1" si="389"/>
        <v>0</v>
      </c>
      <c r="LF2455" s="2">
        <f t="shared" ca="1" si="390"/>
        <v>41694</v>
      </c>
      <c r="LG2455" s="2">
        <f t="shared" ca="1" si="391"/>
        <v>41593</v>
      </c>
      <c r="LH2455" s="2" t="e">
        <f t="shared" ca="1" si="392"/>
        <v>#N/A</v>
      </c>
      <c r="LI2455" t="str">
        <f t="shared" ca="1" si="393"/>
        <v>lydia.tala@givedirectly.org</v>
      </c>
      <c r="LJ2455" t="str">
        <f t="shared" ca="1" si="394"/>
        <v>ochiwit@gmail.com</v>
      </c>
      <c r="LK2455" t="e">
        <f t="shared" ca="1" si="395"/>
        <v>#N/A</v>
      </c>
      <c r="LL2455" t="str">
        <f t="shared" ca="1" si="387"/>
        <v>Lump Sum</v>
      </c>
      <c r="LM2455" t="str">
        <f t="shared" ca="1" si="388"/>
        <v>lydia.tala@givedirectly.org</v>
      </c>
      <c r="LN2455" t="e">
        <f ca="1">OFFSET($A2455,,MATCH(OFFSET([2]Keys!C$1,MATCH(Data.Collect1Dump!$LL2455,[2]Keys!$A$2:$A$4,0),),Data.Collect1Dump!$3:$3,0)-1,)</f>
        <v>#VALUE!</v>
      </c>
      <c r="LO2455" s="2" t="e">
        <f t="shared" ca="1" si="396"/>
        <v>#VALUE!</v>
      </c>
    </row>
    <row r="2456" spans="1:327">
      <c r="A2456" t="s">
        <v>11554</v>
      </c>
      <c r="B2456" t="s">
        <v>391</v>
      </c>
      <c r="C2456" t="s">
        <v>11555</v>
      </c>
      <c r="K2456">
        <v>1</v>
      </c>
      <c r="L2456" t="s">
        <v>329</v>
      </c>
      <c r="M2456" t="s">
        <v>329</v>
      </c>
      <c r="N2456">
        <v>39900</v>
      </c>
      <c r="O2456" t="s">
        <v>329</v>
      </c>
      <c r="T2456" t="s">
        <v>329</v>
      </c>
      <c r="U2456" t="s">
        <v>11556</v>
      </c>
      <c r="V2456" t="s">
        <v>329</v>
      </c>
      <c r="X2456">
        <v>1</v>
      </c>
      <c r="Y2456">
        <v>39700</v>
      </c>
      <c r="Z2456">
        <v>200</v>
      </c>
      <c r="AV2456" t="b">
        <v>1</v>
      </c>
      <c r="AZ2456" t="b">
        <v>1</v>
      </c>
      <c r="BL2456" t="s">
        <v>329</v>
      </c>
      <c r="BM2456" t="s">
        <v>11557</v>
      </c>
      <c r="BN2456" t="s">
        <v>330</v>
      </c>
      <c r="BR2456" t="b">
        <v>1</v>
      </c>
      <c r="BU2456" t="b">
        <v>1</v>
      </c>
      <c r="CK2456">
        <v>10000</v>
      </c>
      <c r="CN2456">
        <v>26000</v>
      </c>
      <c r="DC2456" t="s">
        <v>329</v>
      </c>
      <c r="DD2456" t="b">
        <v>1</v>
      </c>
      <c r="DH2456" t="b">
        <v>1</v>
      </c>
      <c r="DJ2456" t="s">
        <v>1067</v>
      </c>
      <c r="DP2456" t="b">
        <v>1</v>
      </c>
      <c r="DR2456" t="s">
        <v>329</v>
      </c>
      <c r="DX2456" t="b">
        <v>1</v>
      </c>
      <c r="EL2456" t="s">
        <v>330</v>
      </c>
      <c r="EN2456" t="s">
        <v>330</v>
      </c>
      <c r="EP2456" t="s">
        <v>329</v>
      </c>
      <c r="EQ2456" t="s">
        <v>11558</v>
      </c>
      <c r="FA2456" t="b">
        <v>1</v>
      </c>
      <c r="FE2456" t="b">
        <v>1</v>
      </c>
      <c r="FI2456" t="b">
        <v>1</v>
      </c>
      <c r="FN2456" t="s">
        <v>330</v>
      </c>
      <c r="GJ2456" t="s">
        <v>330</v>
      </c>
      <c r="GW2456" t="s">
        <v>330</v>
      </c>
      <c r="GZ2456" t="s">
        <v>330</v>
      </c>
      <c r="HC2456" t="s">
        <v>330</v>
      </c>
      <c r="HE2456" t="s">
        <v>330</v>
      </c>
      <c r="HG2456" t="s">
        <v>336</v>
      </c>
      <c r="HH2456" t="s">
        <v>329</v>
      </c>
      <c r="HI2456" t="s">
        <v>330</v>
      </c>
      <c r="HJ2456" t="s">
        <v>330</v>
      </c>
      <c r="HM2456" t="b">
        <v>1</v>
      </c>
      <c r="HO2456" t="s">
        <v>337</v>
      </c>
      <c r="HP2456" t="s">
        <v>11559</v>
      </c>
      <c r="HQ2456" t="s">
        <v>339</v>
      </c>
      <c r="HR2456" t="s">
        <v>11560</v>
      </c>
      <c r="HS2456" t="s">
        <v>11561</v>
      </c>
      <c r="HX2456" t="b">
        <v>1</v>
      </c>
      <c r="ID2456"/>
      <c r="JD2456" t="s">
        <v>5651</v>
      </c>
      <c r="JE2456" t="s">
        <v>11562</v>
      </c>
      <c r="JF2456" t="s">
        <v>329</v>
      </c>
      <c r="JG2456">
        <v>7000</v>
      </c>
      <c r="JH2456" t="s">
        <v>330</v>
      </c>
      <c r="JR2456" t="s">
        <v>330</v>
      </c>
      <c r="KP2456" t="s">
        <v>330</v>
      </c>
      <c r="KS2456" t="s">
        <v>330</v>
      </c>
      <c r="KV2456" t="s">
        <v>330</v>
      </c>
      <c r="KX2456" t="s">
        <v>329</v>
      </c>
      <c r="KZ2456" t="str">
        <f ca="1">OFFSET($A2456,,MATCH([2]Keys!$B$2,Data.Collect1Dump!$3:$3,0)-1)</f>
        <v>lydia.tala@givedirectly.org</v>
      </c>
      <c r="LA2456" t="str">
        <f ca="1">OFFSET($A2456,,MATCH([2]Keys!$B$4,Data.Collect1Dump!$3:$3,0)-1)</f>
        <v>ochiwit@gmail.com</v>
      </c>
      <c r="LB2456">
        <f ca="1">OFFSET($A2456,,MATCH([2]Keys!$B$3,Data.Collect1Dump!$3:$3,0)-1)</f>
        <v>0</v>
      </c>
      <c r="LC2456">
        <f t="shared" ca="1" si="389"/>
        <v>1</v>
      </c>
      <c r="LD2456">
        <f t="shared" ca="1" si="389"/>
        <v>1</v>
      </c>
      <c r="LE2456">
        <f t="shared" ca="1" si="389"/>
        <v>0</v>
      </c>
      <c r="LF2456" s="2">
        <f t="shared" ca="1" si="390"/>
        <v>41694</v>
      </c>
      <c r="LG2456" s="2">
        <f t="shared" ca="1" si="391"/>
        <v>41593</v>
      </c>
      <c r="LH2456" s="2" t="e">
        <f t="shared" ca="1" si="392"/>
        <v>#N/A</v>
      </c>
      <c r="LI2456" t="str">
        <f t="shared" ca="1" si="393"/>
        <v>lydia.tala@givedirectly.org</v>
      </c>
      <c r="LJ2456" t="str">
        <f t="shared" ca="1" si="394"/>
        <v>ochiwit@gmail.com</v>
      </c>
      <c r="LK2456" t="e">
        <f t="shared" ca="1" si="395"/>
        <v>#N/A</v>
      </c>
      <c r="LL2456" t="str">
        <f t="shared" ca="1" si="387"/>
        <v>Lump Sum</v>
      </c>
      <c r="LM2456" t="str">
        <f t="shared" ca="1" si="388"/>
        <v>lydia.tala@givedirectly.org</v>
      </c>
      <c r="LN2456" t="e">
        <f ca="1">OFFSET($A2456,,MATCH(OFFSET([2]Keys!C$1,MATCH(Data.Collect1Dump!$LL2456,[2]Keys!$A$2:$A$4,0),),Data.Collect1Dump!$3:$3,0)-1,)</f>
        <v>#VALUE!</v>
      </c>
      <c r="LO2456" s="2" t="e">
        <f t="shared" ca="1" si="396"/>
        <v>#VALUE!</v>
      </c>
    </row>
    <row r="2457" spans="1:327">
      <c r="A2457" t="s">
        <v>11563</v>
      </c>
      <c r="ID2457"/>
      <c r="JD2457" t="s">
        <v>5651</v>
      </c>
      <c r="JE2457" t="s">
        <v>11564</v>
      </c>
      <c r="JF2457" t="s">
        <v>329</v>
      </c>
      <c r="JG2457">
        <v>7000</v>
      </c>
      <c r="JH2457" t="s">
        <v>330</v>
      </c>
      <c r="JR2457" t="s">
        <v>330</v>
      </c>
      <c r="KP2457" t="s">
        <v>330</v>
      </c>
      <c r="KS2457" t="s">
        <v>330</v>
      </c>
      <c r="KV2457" t="s">
        <v>330</v>
      </c>
      <c r="KX2457" t="s">
        <v>329</v>
      </c>
      <c r="KZ2457">
        <f ca="1">OFFSET($A2457,,MATCH([2]Keys!$B$2,Data.Collect1Dump!$3:$3,0)-1)</f>
        <v>0</v>
      </c>
      <c r="LA2457" t="str">
        <f ca="1">OFFSET($A2457,,MATCH([2]Keys!$B$4,Data.Collect1Dump!$3:$3,0)-1)</f>
        <v>ochiwit@gmail.com</v>
      </c>
      <c r="LB2457">
        <f ca="1">OFFSET($A2457,,MATCH([2]Keys!$B$3,Data.Collect1Dump!$3:$3,0)-1)</f>
        <v>0</v>
      </c>
      <c r="LC2457">
        <f t="shared" ca="1" si="389"/>
        <v>0</v>
      </c>
      <c r="LD2457">
        <f t="shared" ca="1" si="389"/>
        <v>1</v>
      </c>
      <c r="LE2457">
        <f t="shared" ca="1" si="389"/>
        <v>0</v>
      </c>
      <c r="LF2457" s="2" t="e">
        <f t="shared" ca="1" si="390"/>
        <v>#N/A</v>
      </c>
      <c r="LG2457" s="2">
        <f t="shared" ca="1" si="391"/>
        <v>41581</v>
      </c>
      <c r="LH2457" s="2" t="e">
        <f t="shared" ca="1" si="392"/>
        <v>#N/A</v>
      </c>
      <c r="LI2457" t="e">
        <f t="shared" ca="1" si="393"/>
        <v>#N/A</v>
      </c>
      <c r="LJ2457" t="str">
        <f t="shared" ca="1" si="394"/>
        <v>ochiwit@gmail.com</v>
      </c>
      <c r="LK2457" t="e">
        <f t="shared" ca="1" si="395"/>
        <v>#N/A</v>
      </c>
      <c r="LL2457" t="str">
        <f t="shared" ca="1" si="387"/>
        <v>Token</v>
      </c>
      <c r="LM2457" t="str">
        <f t="shared" ca="1" si="388"/>
        <v>ochiwit@gmail.com</v>
      </c>
      <c r="LN2457" t="e">
        <f ca="1">OFFSET($A2457,,MATCH(OFFSET([2]Keys!C$1,MATCH(Data.Collect1Dump!$LL2457,[2]Keys!$A$2:$A$4,0),),Data.Collect1Dump!$3:$3,0)-1,)</f>
        <v>#VALUE!</v>
      </c>
      <c r="LO2457" s="2" t="e">
        <f t="shared" ca="1" si="396"/>
        <v>#VALUE!</v>
      </c>
    </row>
    <row r="2458" spans="1:327">
      <c r="A2458" t="s">
        <v>11565</v>
      </c>
      <c r="ID2458"/>
      <c r="JD2458" t="s">
        <v>5651</v>
      </c>
      <c r="JE2458" t="s">
        <v>11566</v>
      </c>
      <c r="JF2458" t="s">
        <v>329</v>
      </c>
      <c r="JG2458">
        <v>6900</v>
      </c>
      <c r="JH2458" t="s">
        <v>330</v>
      </c>
      <c r="JR2458" t="s">
        <v>330</v>
      </c>
      <c r="KP2458" t="s">
        <v>330</v>
      </c>
      <c r="KS2458" t="s">
        <v>330</v>
      </c>
      <c r="KV2458" t="s">
        <v>330</v>
      </c>
      <c r="KX2458" t="s">
        <v>329</v>
      </c>
      <c r="KZ2458">
        <f ca="1">OFFSET($A2458,,MATCH([2]Keys!$B$2,Data.Collect1Dump!$3:$3,0)-1)</f>
        <v>0</v>
      </c>
      <c r="LA2458" t="str">
        <f ca="1">OFFSET($A2458,,MATCH([2]Keys!$B$4,Data.Collect1Dump!$3:$3,0)-1)</f>
        <v>ochiwit@gmail.com</v>
      </c>
      <c r="LB2458">
        <f ca="1">OFFSET($A2458,,MATCH([2]Keys!$B$3,Data.Collect1Dump!$3:$3,0)-1)</f>
        <v>0</v>
      </c>
      <c r="LC2458">
        <f t="shared" ca="1" si="389"/>
        <v>0</v>
      </c>
      <c r="LD2458">
        <f t="shared" ca="1" si="389"/>
        <v>1</v>
      </c>
      <c r="LE2458">
        <f t="shared" ca="1" si="389"/>
        <v>0</v>
      </c>
      <c r="LF2458" s="2" t="e">
        <f t="shared" ca="1" si="390"/>
        <v>#N/A</v>
      </c>
      <c r="LG2458" s="2">
        <f t="shared" ca="1" si="391"/>
        <v>41581</v>
      </c>
      <c r="LH2458" s="2" t="e">
        <f t="shared" ca="1" si="392"/>
        <v>#N/A</v>
      </c>
      <c r="LI2458" t="e">
        <f t="shared" ca="1" si="393"/>
        <v>#N/A</v>
      </c>
      <c r="LJ2458" t="str">
        <f t="shared" ca="1" si="394"/>
        <v>ochiwit@gmail.com</v>
      </c>
      <c r="LK2458" t="e">
        <f t="shared" ca="1" si="395"/>
        <v>#N/A</v>
      </c>
      <c r="LL2458" t="str">
        <f t="shared" ca="1" si="387"/>
        <v>Token</v>
      </c>
      <c r="LM2458" t="str">
        <f t="shared" ca="1" si="388"/>
        <v>ochiwit@gmail.com</v>
      </c>
      <c r="LN2458" t="e">
        <f ca="1">OFFSET($A2458,,MATCH(OFFSET([2]Keys!C$1,MATCH(Data.Collect1Dump!$LL2458,[2]Keys!$A$2:$A$4,0),),Data.Collect1Dump!$3:$3,0)-1,)</f>
        <v>#VALUE!</v>
      </c>
      <c r="LO2458" s="2" t="e">
        <f t="shared" ca="1" si="396"/>
        <v>#VALUE!</v>
      </c>
    </row>
    <row r="2459" spans="1:327">
      <c r="A2459" t="s">
        <v>11567</v>
      </c>
      <c r="B2459" t="s">
        <v>391</v>
      </c>
      <c r="C2459" t="s">
        <v>11568</v>
      </c>
      <c r="K2459">
        <v>1</v>
      </c>
      <c r="L2459" t="s">
        <v>329</v>
      </c>
      <c r="M2459" t="s">
        <v>329</v>
      </c>
      <c r="N2459">
        <v>39800</v>
      </c>
      <c r="O2459" t="s">
        <v>329</v>
      </c>
      <c r="T2459" t="s">
        <v>330</v>
      </c>
      <c r="V2459" t="s">
        <v>329</v>
      </c>
      <c r="X2459">
        <v>3</v>
      </c>
      <c r="Y2459">
        <v>30000</v>
      </c>
      <c r="Z2459">
        <v>999</v>
      </c>
      <c r="AA2459">
        <v>7000</v>
      </c>
      <c r="AB2459">
        <v>999</v>
      </c>
      <c r="AC2459">
        <v>500</v>
      </c>
      <c r="AD2459">
        <v>999</v>
      </c>
      <c r="AV2459" t="b">
        <v>1</v>
      </c>
      <c r="AX2459" t="b">
        <v>1</v>
      </c>
      <c r="AZ2459" t="b">
        <v>1</v>
      </c>
      <c r="BA2459" t="b">
        <v>1</v>
      </c>
      <c r="BF2459" t="b">
        <v>1</v>
      </c>
      <c r="BL2459" t="s">
        <v>329</v>
      </c>
      <c r="BM2459" t="s">
        <v>11569</v>
      </c>
      <c r="BN2459" t="s">
        <v>329</v>
      </c>
      <c r="BO2459" t="s">
        <v>11570</v>
      </c>
      <c r="BR2459" t="b">
        <v>1</v>
      </c>
      <c r="BU2459" t="b">
        <v>1</v>
      </c>
      <c r="BW2459" t="b">
        <v>1</v>
      </c>
      <c r="CF2459" t="b">
        <v>1</v>
      </c>
      <c r="CK2459">
        <v>3700</v>
      </c>
      <c r="CN2459">
        <v>29000</v>
      </c>
      <c r="CP2459">
        <v>3000</v>
      </c>
      <c r="CY2459">
        <v>1000</v>
      </c>
      <c r="DC2459" t="s">
        <v>329</v>
      </c>
      <c r="DD2459" t="b">
        <v>1</v>
      </c>
      <c r="DE2459" t="b">
        <v>1</v>
      </c>
      <c r="DL2459" t="b">
        <v>1</v>
      </c>
      <c r="DR2459" t="s">
        <v>329</v>
      </c>
      <c r="EF2459" t="b">
        <v>1</v>
      </c>
      <c r="EL2459" t="s">
        <v>330</v>
      </c>
      <c r="EN2459" t="s">
        <v>330</v>
      </c>
      <c r="EP2459" t="s">
        <v>330</v>
      </c>
      <c r="FN2459" t="s">
        <v>330</v>
      </c>
      <c r="GJ2459" t="s">
        <v>330</v>
      </c>
      <c r="GW2459" t="s">
        <v>330</v>
      </c>
      <c r="GZ2459" t="s">
        <v>330</v>
      </c>
      <c r="HC2459" t="s">
        <v>330</v>
      </c>
      <c r="HE2459" t="s">
        <v>330</v>
      </c>
      <c r="HG2459" t="s">
        <v>336</v>
      </c>
      <c r="HH2459" t="s">
        <v>329</v>
      </c>
      <c r="HI2459" t="s">
        <v>330</v>
      </c>
      <c r="HJ2459" t="s">
        <v>330</v>
      </c>
      <c r="HK2459" t="b">
        <v>1</v>
      </c>
      <c r="HO2459" t="s">
        <v>337</v>
      </c>
      <c r="HP2459" t="s">
        <v>11571</v>
      </c>
      <c r="HQ2459" t="s">
        <v>339</v>
      </c>
      <c r="HR2459" t="s">
        <v>11572</v>
      </c>
      <c r="HS2459" t="s">
        <v>11573</v>
      </c>
      <c r="HZ2459" t="b">
        <v>1</v>
      </c>
      <c r="ID2459"/>
      <c r="JD2459" t="s">
        <v>5651</v>
      </c>
      <c r="JE2459" t="s">
        <v>11574</v>
      </c>
      <c r="JF2459" t="s">
        <v>329</v>
      </c>
      <c r="JG2459">
        <v>7000</v>
      </c>
      <c r="JH2459" t="s">
        <v>330</v>
      </c>
      <c r="JR2459" t="s">
        <v>330</v>
      </c>
      <c r="KP2459" t="s">
        <v>330</v>
      </c>
      <c r="KS2459" t="s">
        <v>330</v>
      </c>
      <c r="KV2459" t="s">
        <v>330</v>
      </c>
      <c r="KX2459" t="s">
        <v>329</v>
      </c>
      <c r="KZ2459" t="str">
        <f ca="1">OFFSET($A2459,,MATCH([2]Keys!$B$2,Data.Collect1Dump!$3:$3,0)-1)</f>
        <v>lydia.tala@givedirectly.org</v>
      </c>
      <c r="LA2459" t="str">
        <f ca="1">OFFSET($A2459,,MATCH([2]Keys!$B$4,Data.Collect1Dump!$3:$3,0)-1)</f>
        <v>ochiwit@gmail.com</v>
      </c>
      <c r="LB2459">
        <f ca="1">OFFSET($A2459,,MATCH([2]Keys!$B$3,Data.Collect1Dump!$3:$3,0)-1)</f>
        <v>0</v>
      </c>
      <c r="LC2459">
        <f t="shared" ca="1" si="389"/>
        <v>1</v>
      </c>
      <c r="LD2459">
        <f t="shared" ca="1" si="389"/>
        <v>1</v>
      </c>
      <c r="LE2459">
        <f t="shared" ca="1" si="389"/>
        <v>0</v>
      </c>
      <c r="LF2459" s="2">
        <f t="shared" ca="1" si="390"/>
        <v>41694</v>
      </c>
      <c r="LG2459" s="2">
        <f t="shared" ca="1" si="391"/>
        <v>41581</v>
      </c>
      <c r="LH2459" s="2" t="e">
        <f t="shared" ca="1" si="392"/>
        <v>#N/A</v>
      </c>
      <c r="LI2459" t="str">
        <f t="shared" ca="1" si="393"/>
        <v>lydia.tala@givedirectly.org</v>
      </c>
      <c r="LJ2459" t="str">
        <f t="shared" ca="1" si="394"/>
        <v>ochiwit@gmail.com</v>
      </c>
      <c r="LK2459" t="e">
        <f t="shared" ca="1" si="395"/>
        <v>#N/A</v>
      </c>
      <c r="LL2459" t="str">
        <f t="shared" ca="1" si="387"/>
        <v>Lump Sum</v>
      </c>
      <c r="LM2459" t="str">
        <f t="shared" ca="1" si="388"/>
        <v>lydia.tala@givedirectly.org</v>
      </c>
      <c r="LN2459" t="e">
        <f ca="1">OFFSET($A2459,,MATCH(OFFSET([2]Keys!C$1,MATCH(Data.Collect1Dump!$LL2459,[2]Keys!$A$2:$A$4,0),),Data.Collect1Dump!$3:$3,0)-1,)</f>
        <v>#VALUE!</v>
      </c>
      <c r="LO2459" s="2" t="e">
        <f t="shared" ca="1" si="396"/>
        <v>#VALUE!</v>
      </c>
    </row>
    <row r="2460" spans="1:327">
      <c r="A2460" t="s">
        <v>11575</v>
      </c>
      <c r="B2460" t="s">
        <v>391</v>
      </c>
      <c r="C2460" t="s">
        <v>11576</v>
      </c>
      <c r="J2460" t="s">
        <v>15668</v>
      </c>
      <c r="K2460">
        <v>1</v>
      </c>
      <c r="L2460" t="s">
        <v>329</v>
      </c>
      <c r="M2460" t="s">
        <v>329</v>
      </c>
      <c r="N2460">
        <v>40000</v>
      </c>
      <c r="O2460" t="s">
        <v>329</v>
      </c>
      <c r="T2460" t="s">
        <v>330</v>
      </c>
      <c r="V2460" t="s">
        <v>329</v>
      </c>
      <c r="X2460">
        <v>1</v>
      </c>
      <c r="Y2460">
        <v>39750</v>
      </c>
      <c r="Z2460">
        <v>150</v>
      </c>
      <c r="AV2460" t="b">
        <v>1</v>
      </c>
      <c r="AX2460" t="b">
        <v>1</v>
      </c>
      <c r="BL2460" t="s">
        <v>329</v>
      </c>
      <c r="BM2460" t="s">
        <v>11577</v>
      </c>
      <c r="BN2460" t="s">
        <v>329</v>
      </c>
      <c r="BO2460" t="s">
        <v>11578</v>
      </c>
      <c r="BR2460" t="b">
        <v>1</v>
      </c>
      <c r="BU2460" t="b">
        <v>1</v>
      </c>
      <c r="BY2460" t="b">
        <v>1</v>
      </c>
      <c r="CK2460">
        <v>7000</v>
      </c>
      <c r="CN2460">
        <v>26000</v>
      </c>
      <c r="CR2460">
        <v>5500</v>
      </c>
      <c r="DC2460" t="s">
        <v>329</v>
      </c>
      <c r="DD2460" t="b">
        <v>1</v>
      </c>
      <c r="DE2460" t="b">
        <v>1</v>
      </c>
      <c r="DL2460" t="b">
        <v>1</v>
      </c>
      <c r="DR2460" t="s">
        <v>329</v>
      </c>
      <c r="EL2460" t="s">
        <v>330</v>
      </c>
      <c r="EN2460" t="s">
        <v>330</v>
      </c>
      <c r="EP2460" t="s">
        <v>330</v>
      </c>
      <c r="FN2460" t="s">
        <v>330</v>
      </c>
      <c r="GJ2460" t="s">
        <v>330</v>
      </c>
      <c r="GW2460" t="s">
        <v>330</v>
      </c>
      <c r="GZ2460" t="s">
        <v>330</v>
      </c>
      <c r="HC2460" t="s">
        <v>330</v>
      </c>
      <c r="HE2460" t="s">
        <v>330</v>
      </c>
      <c r="HG2460" t="s">
        <v>336</v>
      </c>
      <c r="HH2460" t="s">
        <v>330</v>
      </c>
      <c r="HI2460" t="s">
        <v>330</v>
      </c>
      <c r="HJ2460" t="s">
        <v>330</v>
      </c>
      <c r="HL2460" t="b">
        <v>1</v>
      </c>
      <c r="HO2460" t="s">
        <v>337</v>
      </c>
      <c r="HP2460" t="s">
        <v>2343</v>
      </c>
      <c r="HQ2460" t="s">
        <v>339</v>
      </c>
      <c r="HR2460" t="s">
        <v>11579</v>
      </c>
      <c r="HS2460" t="s">
        <v>11580</v>
      </c>
      <c r="HZ2460" t="b">
        <v>1</v>
      </c>
      <c r="ID2460"/>
      <c r="JD2460" t="s">
        <v>5651</v>
      </c>
      <c r="JE2460" t="s">
        <v>11581</v>
      </c>
      <c r="JF2460" t="s">
        <v>329</v>
      </c>
      <c r="JG2460">
        <v>7000</v>
      </c>
      <c r="JH2460" t="s">
        <v>330</v>
      </c>
      <c r="JR2460" t="s">
        <v>330</v>
      </c>
      <c r="KP2460" t="s">
        <v>330</v>
      </c>
      <c r="KS2460" t="s">
        <v>330</v>
      </c>
      <c r="KV2460" t="s">
        <v>330</v>
      </c>
      <c r="KX2460" t="s">
        <v>329</v>
      </c>
      <c r="KZ2460" t="str">
        <f ca="1">OFFSET($A2460,,MATCH([2]Keys!$B$2,Data.Collect1Dump!$3:$3,0)-1)</f>
        <v>lydia.tala@givedirectly.org</v>
      </c>
      <c r="LA2460" t="str">
        <f ca="1">OFFSET($A2460,,MATCH([2]Keys!$B$4,Data.Collect1Dump!$3:$3,0)-1)</f>
        <v>ochiwit@gmail.com</v>
      </c>
      <c r="LB2460">
        <f ca="1">OFFSET($A2460,,MATCH([2]Keys!$B$3,Data.Collect1Dump!$3:$3,0)-1)</f>
        <v>0</v>
      </c>
      <c r="LC2460">
        <f t="shared" ca="1" si="389"/>
        <v>1</v>
      </c>
      <c r="LD2460">
        <f t="shared" ca="1" si="389"/>
        <v>1</v>
      </c>
      <c r="LE2460">
        <f t="shared" ca="1" si="389"/>
        <v>0</v>
      </c>
      <c r="LF2460" s="2">
        <f t="shared" ca="1" si="390"/>
        <v>41694</v>
      </c>
      <c r="LG2460" s="2">
        <f t="shared" ca="1" si="391"/>
        <v>41581</v>
      </c>
      <c r="LH2460" s="2" t="e">
        <f t="shared" ca="1" si="392"/>
        <v>#N/A</v>
      </c>
      <c r="LI2460" t="str">
        <f t="shared" ca="1" si="393"/>
        <v>lydia.tala@givedirectly.org</v>
      </c>
      <c r="LJ2460" t="str">
        <f t="shared" ca="1" si="394"/>
        <v>ochiwit@gmail.com</v>
      </c>
      <c r="LK2460" t="e">
        <f t="shared" ca="1" si="395"/>
        <v>#N/A</v>
      </c>
      <c r="LL2460" t="str">
        <f t="shared" ca="1" si="387"/>
        <v>Lump Sum</v>
      </c>
      <c r="LM2460" t="str">
        <f t="shared" ca="1" si="388"/>
        <v>lydia.tala@givedirectly.org</v>
      </c>
      <c r="LN2460" t="e">
        <f ca="1">OFFSET($A2460,,MATCH(OFFSET([2]Keys!C$1,MATCH(Data.Collect1Dump!$LL2460,[2]Keys!$A$2:$A$4,0),),Data.Collect1Dump!$3:$3,0)-1,)</f>
        <v>#VALUE!</v>
      </c>
      <c r="LO2460" s="2" t="e">
        <f t="shared" ca="1" si="396"/>
        <v>#VALUE!</v>
      </c>
    </row>
    <row r="2461" spans="1:327">
      <c r="A2461" t="s">
        <v>11582</v>
      </c>
      <c r="B2461" t="s">
        <v>391</v>
      </c>
      <c r="C2461" t="s">
        <v>11583</v>
      </c>
      <c r="K2461">
        <v>1</v>
      </c>
      <c r="L2461" t="s">
        <v>329</v>
      </c>
      <c r="M2461" t="s">
        <v>329</v>
      </c>
      <c r="N2461">
        <v>40000</v>
      </c>
      <c r="O2461" t="s">
        <v>329</v>
      </c>
      <c r="T2461" t="s">
        <v>330</v>
      </c>
      <c r="V2461" t="s">
        <v>329</v>
      </c>
      <c r="X2461">
        <v>1</v>
      </c>
      <c r="Y2461">
        <v>39725</v>
      </c>
      <c r="Z2461">
        <v>275</v>
      </c>
      <c r="AV2461" t="b">
        <v>1</v>
      </c>
      <c r="BA2461" t="b">
        <v>1</v>
      </c>
      <c r="BF2461" t="b">
        <v>1</v>
      </c>
      <c r="BL2461" t="s">
        <v>329</v>
      </c>
      <c r="BM2461" t="s">
        <v>11584</v>
      </c>
      <c r="BN2461" t="s">
        <v>330</v>
      </c>
      <c r="BR2461" t="b">
        <v>1</v>
      </c>
      <c r="BU2461" t="b">
        <v>1</v>
      </c>
      <c r="BZ2461" t="b">
        <v>1</v>
      </c>
      <c r="CD2461" t="b">
        <v>1</v>
      </c>
      <c r="CK2461">
        <v>7000</v>
      </c>
      <c r="CN2461">
        <v>16450</v>
      </c>
      <c r="CS2461">
        <v>11000</v>
      </c>
      <c r="CW2461">
        <v>5000</v>
      </c>
      <c r="DC2461" t="s">
        <v>329</v>
      </c>
      <c r="DD2461" t="b">
        <v>1</v>
      </c>
      <c r="DE2461" t="b">
        <v>1</v>
      </c>
      <c r="DL2461" t="b">
        <v>1</v>
      </c>
      <c r="DR2461" t="s">
        <v>329</v>
      </c>
      <c r="DX2461" t="b">
        <v>1</v>
      </c>
      <c r="EL2461" t="s">
        <v>330</v>
      </c>
      <c r="EN2461" t="s">
        <v>330</v>
      </c>
      <c r="EP2461" t="s">
        <v>330</v>
      </c>
      <c r="FN2461" t="s">
        <v>330</v>
      </c>
      <c r="GJ2461" t="s">
        <v>330</v>
      </c>
      <c r="GW2461" t="s">
        <v>330</v>
      </c>
      <c r="GZ2461" t="s">
        <v>330</v>
      </c>
      <c r="HC2461" t="s">
        <v>330</v>
      </c>
      <c r="HE2461" t="s">
        <v>330</v>
      </c>
      <c r="HG2461" t="s">
        <v>336</v>
      </c>
      <c r="HH2461" t="s">
        <v>329</v>
      </c>
      <c r="HI2461" t="s">
        <v>330</v>
      </c>
      <c r="HJ2461" t="s">
        <v>330</v>
      </c>
      <c r="HK2461" t="b">
        <v>1</v>
      </c>
      <c r="HO2461" t="s">
        <v>337</v>
      </c>
      <c r="HP2461" t="s">
        <v>11585</v>
      </c>
      <c r="HQ2461" t="s">
        <v>339</v>
      </c>
      <c r="HR2461" t="s">
        <v>11586</v>
      </c>
      <c r="HS2461" t="s">
        <v>11587</v>
      </c>
      <c r="HX2461" t="b">
        <v>1</v>
      </c>
      <c r="ID2461"/>
      <c r="JD2461" t="s">
        <v>5651</v>
      </c>
      <c r="JE2461" t="s">
        <v>11588</v>
      </c>
      <c r="JF2461" t="s">
        <v>329</v>
      </c>
      <c r="JG2461">
        <v>6915</v>
      </c>
      <c r="JH2461" t="s">
        <v>330</v>
      </c>
      <c r="JR2461" t="s">
        <v>330</v>
      </c>
      <c r="KP2461" t="s">
        <v>330</v>
      </c>
      <c r="KS2461" t="s">
        <v>330</v>
      </c>
      <c r="KV2461" t="s">
        <v>330</v>
      </c>
      <c r="KX2461" t="s">
        <v>329</v>
      </c>
      <c r="KZ2461" t="str">
        <f ca="1">OFFSET($A2461,,MATCH([2]Keys!$B$2,Data.Collect1Dump!$3:$3,0)-1)</f>
        <v>lydia.tala@givedirectly.org</v>
      </c>
      <c r="LA2461" t="str">
        <f ca="1">OFFSET($A2461,,MATCH([2]Keys!$B$4,Data.Collect1Dump!$3:$3,0)-1)</f>
        <v>ochiwit@gmail.com</v>
      </c>
      <c r="LB2461">
        <f ca="1">OFFSET($A2461,,MATCH([2]Keys!$B$3,Data.Collect1Dump!$3:$3,0)-1)</f>
        <v>0</v>
      </c>
      <c r="LC2461">
        <f t="shared" ca="1" si="389"/>
        <v>1</v>
      </c>
      <c r="LD2461">
        <f t="shared" ca="1" si="389"/>
        <v>1</v>
      </c>
      <c r="LE2461">
        <f t="shared" ca="1" si="389"/>
        <v>0</v>
      </c>
      <c r="LF2461" s="2">
        <f t="shared" ca="1" si="390"/>
        <v>41691</v>
      </c>
      <c r="LG2461" s="2">
        <f t="shared" ca="1" si="391"/>
        <v>41581</v>
      </c>
      <c r="LH2461" s="2" t="e">
        <f t="shared" ca="1" si="392"/>
        <v>#N/A</v>
      </c>
      <c r="LI2461" t="str">
        <f t="shared" ca="1" si="393"/>
        <v>lydia.tala@givedirectly.org</v>
      </c>
      <c r="LJ2461" t="str">
        <f t="shared" ca="1" si="394"/>
        <v>ochiwit@gmail.com</v>
      </c>
      <c r="LK2461" t="e">
        <f t="shared" ca="1" si="395"/>
        <v>#N/A</v>
      </c>
      <c r="LL2461" t="str">
        <f t="shared" ca="1" si="387"/>
        <v>Lump Sum</v>
      </c>
      <c r="LM2461" t="str">
        <f t="shared" ca="1" si="388"/>
        <v>lydia.tala@givedirectly.org</v>
      </c>
      <c r="LN2461" t="e">
        <f ca="1">OFFSET($A2461,,MATCH(OFFSET([2]Keys!C$1,MATCH(Data.Collect1Dump!$LL2461,[2]Keys!$A$2:$A$4,0),),Data.Collect1Dump!$3:$3,0)-1,)</f>
        <v>#VALUE!</v>
      </c>
      <c r="LO2461" s="2" t="e">
        <f t="shared" ca="1" si="396"/>
        <v>#VALUE!</v>
      </c>
    </row>
    <row r="2462" spans="1:327">
      <c r="A2462" t="s">
        <v>11589</v>
      </c>
      <c r="B2462" t="s">
        <v>391</v>
      </c>
      <c r="C2462" t="s">
        <v>11590</v>
      </c>
      <c r="J2462" t="s">
        <v>15668</v>
      </c>
      <c r="K2462">
        <v>1</v>
      </c>
      <c r="L2462" t="s">
        <v>329</v>
      </c>
      <c r="M2462" t="s">
        <v>329</v>
      </c>
      <c r="N2462">
        <v>40000</v>
      </c>
      <c r="O2462" t="s">
        <v>329</v>
      </c>
      <c r="T2462" t="s">
        <v>330</v>
      </c>
      <c r="V2462" t="s">
        <v>329</v>
      </c>
      <c r="X2462">
        <v>5</v>
      </c>
      <c r="Y2462">
        <v>3000</v>
      </c>
      <c r="Z2462">
        <v>999</v>
      </c>
      <c r="AA2462">
        <v>6000</v>
      </c>
      <c r="AB2462">
        <v>999</v>
      </c>
      <c r="AC2462">
        <v>10000</v>
      </c>
      <c r="AD2462">
        <v>999</v>
      </c>
      <c r="AE2462">
        <v>1060</v>
      </c>
      <c r="AG2462">
        <v>19000</v>
      </c>
      <c r="AH2462">
        <v>999</v>
      </c>
      <c r="AV2462" t="b">
        <v>1</v>
      </c>
      <c r="AX2462" t="b">
        <v>1</v>
      </c>
      <c r="AZ2462" t="b">
        <v>1</v>
      </c>
      <c r="BL2462" t="s">
        <v>329</v>
      </c>
      <c r="BM2462" t="s">
        <v>11591</v>
      </c>
      <c r="BN2462" t="s">
        <v>330</v>
      </c>
      <c r="BR2462" t="b">
        <v>1</v>
      </c>
      <c r="BY2462" t="b">
        <v>1</v>
      </c>
      <c r="CK2462">
        <v>9000</v>
      </c>
      <c r="CR2462">
        <v>30000</v>
      </c>
      <c r="DC2462" t="s">
        <v>329</v>
      </c>
      <c r="DD2462" t="b">
        <v>1</v>
      </c>
      <c r="DE2462" t="b">
        <v>1</v>
      </c>
      <c r="DM2462" t="b">
        <v>1</v>
      </c>
      <c r="DR2462" t="s">
        <v>329</v>
      </c>
      <c r="DV2462" t="b">
        <v>1</v>
      </c>
      <c r="EL2462" t="s">
        <v>330</v>
      </c>
      <c r="EN2462" t="s">
        <v>330</v>
      </c>
      <c r="EP2462" t="s">
        <v>330</v>
      </c>
      <c r="FN2462" t="s">
        <v>330</v>
      </c>
      <c r="GJ2462" t="s">
        <v>330</v>
      </c>
      <c r="GW2462" t="s">
        <v>330</v>
      </c>
      <c r="GZ2462" t="s">
        <v>330</v>
      </c>
      <c r="HC2462" t="s">
        <v>330</v>
      </c>
      <c r="HE2462" t="s">
        <v>330</v>
      </c>
      <c r="HG2462" t="s">
        <v>336</v>
      </c>
      <c r="HH2462" t="s">
        <v>329</v>
      </c>
      <c r="HI2462" t="s">
        <v>330</v>
      </c>
      <c r="HJ2462" t="s">
        <v>330</v>
      </c>
      <c r="HL2462" t="b">
        <v>1</v>
      </c>
      <c r="HO2462" t="s">
        <v>337</v>
      </c>
      <c r="HP2462" t="s">
        <v>11592</v>
      </c>
      <c r="HQ2462" t="s">
        <v>339</v>
      </c>
      <c r="HR2462" t="s">
        <v>11593</v>
      </c>
      <c r="HS2462" t="s">
        <v>11594</v>
      </c>
      <c r="HX2462" t="b">
        <v>1</v>
      </c>
      <c r="ID2462"/>
      <c r="JD2462" t="s">
        <v>5651</v>
      </c>
      <c r="JE2462" t="s">
        <v>11595</v>
      </c>
      <c r="JF2462" t="s">
        <v>329</v>
      </c>
      <c r="JG2462">
        <v>7000</v>
      </c>
      <c r="JH2462" t="s">
        <v>330</v>
      </c>
      <c r="JR2462" t="s">
        <v>330</v>
      </c>
      <c r="KP2462" t="s">
        <v>330</v>
      </c>
      <c r="KS2462" t="s">
        <v>330</v>
      </c>
      <c r="KV2462" t="s">
        <v>330</v>
      </c>
      <c r="KX2462" t="s">
        <v>329</v>
      </c>
      <c r="KZ2462" t="str">
        <f ca="1">OFFSET($A2462,,MATCH([2]Keys!$B$2,Data.Collect1Dump!$3:$3,0)-1)</f>
        <v>lydia.tala@givedirectly.org</v>
      </c>
      <c r="LA2462" t="str">
        <f ca="1">OFFSET($A2462,,MATCH([2]Keys!$B$4,Data.Collect1Dump!$3:$3,0)-1)</f>
        <v>ochiwit@gmail.com</v>
      </c>
      <c r="LB2462">
        <f ca="1">OFFSET($A2462,,MATCH([2]Keys!$B$3,Data.Collect1Dump!$3:$3,0)-1)</f>
        <v>0</v>
      </c>
      <c r="LC2462">
        <f t="shared" ca="1" si="389"/>
        <v>1</v>
      </c>
      <c r="LD2462">
        <f t="shared" ca="1" si="389"/>
        <v>1</v>
      </c>
      <c r="LE2462">
        <f t="shared" ca="1" si="389"/>
        <v>0</v>
      </c>
      <c r="LF2462" s="2">
        <f t="shared" ca="1" si="390"/>
        <v>41691</v>
      </c>
      <c r="LG2462" s="2">
        <f t="shared" ca="1" si="391"/>
        <v>41592</v>
      </c>
      <c r="LH2462" s="2" t="e">
        <f t="shared" ca="1" si="392"/>
        <v>#N/A</v>
      </c>
      <c r="LI2462" t="str">
        <f t="shared" ca="1" si="393"/>
        <v>lydia.tala@givedirectly.org</v>
      </c>
      <c r="LJ2462" t="str">
        <f t="shared" ca="1" si="394"/>
        <v>ochiwit@gmail.com</v>
      </c>
      <c r="LK2462" t="e">
        <f t="shared" ca="1" si="395"/>
        <v>#N/A</v>
      </c>
      <c r="LL2462" t="str">
        <f t="shared" ca="1" si="387"/>
        <v>Lump Sum</v>
      </c>
      <c r="LM2462" t="str">
        <f t="shared" ca="1" si="388"/>
        <v>lydia.tala@givedirectly.org</v>
      </c>
      <c r="LN2462" t="e">
        <f ca="1">OFFSET($A2462,,MATCH(OFFSET([2]Keys!C$1,MATCH(Data.Collect1Dump!$LL2462,[2]Keys!$A$2:$A$4,0),),Data.Collect1Dump!$3:$3,0)-1,)</f>
        <v>#VALUE!</v>
      </c>
      <c r="LO2462" s="2" t="e">
        <f t="shared" ca="1" si="396"/>
        <v>#VALUE!</v>
      </c>
    </row>
    <row r="2463" spans="1:327">
      <c r="A2463" t="s">
        <v>11596</v>
      </c>
      <c r="ID2463"/>
      <c r="JD2463" t="s">
        <v>5651</v>
      </c>
      <c r="JE2463" t="s">
        <v>11597</v>
      </c>
      <c r="JF2463" t="s">
        <v>329</v>
      </c>
      <c r="JG2463">
        <v>6900</v>
      </c>
      <c r="JH2463" t="s">
        <v>330</v>
      </c>
      <c r="JR2463" t="s">
        <v>329</v>
      </c>
      <c r="JS2463" t="s">
        <v>11598</v>
      </c>
      <c r="JU2463" t="b">
        <v>1</v>
      </c>
      <c r="JV2463" t="b">
        <v>1</v>
      </c>
      <c r="JX2463" t="b">
        <v>1</v>
      </c>
      <c r="KE2463" t="b">
        <v>1</v>
      </c>
      <c r="KJ2463" t="b">
        <v>1</v>
      </c>
      <c r="KP2463" t="s">
        <v>329</v>
      </c>
      <c r="KQ2463" t="s">
        <v>11599</v>
      </c>
      <c r="KR2463" t="s">
        <v>329</v>
      </c>
      <c r="KS2463" t="s">
        <v>330</v>
      </c>
      <c r="KV2463" t="s">
        <v>330</v>
      </c>
      <c r="KX2463" t="s">
        <v>329</v>
      </c>
      <c r="KZ2463">
        <f ca="1">OFFSET($A2463,,MATCH([2]Keys!$B$2,Data.Collect1Dump!$3:$3,0)-1)</f>
        <v>0</v>
      </c>
      <c r="LA2463" t="str">
        <f ca="1">OFFSET($A2463,,MATCH([2]Keys!$B$4,Data.Collect1Dump!$3:$3,0)-1)</f>
        <v>ochiwit@gmail.com</v>
      </c>
      <c r="LB2463">
        <f ca="1">OFFSET($A2463,,MATCH([2]Keys!$B$3,Data.Collect1Dump!$3:$3,0)-1)</f>
        <v>0</v>
      </c>
      <c r="LC2463">
        <f t="shared" ca="1" si="389"/>
        <v>0</v>
      </c>
      <c r="LD2463">
        <f t="shared" ca="1" si="389"/>
        <v>1</v>
      </c>
      <c r="LE2463">
        <f t="shared" ca="1" si="389"/>
        <v>0</v>
      </c>
      <c r="LF2463" s="2" t="e">
        <f t="shared" ca="1" si="390"/>
        <v>#N/A</v>
      </c>
      <c r="LG2463" s="2">
        <f t="shared" ca="1" si="391"/>
        <v>41579</v>
      </c>
      <c r="LH2463" s="2" t="e">
        <f t="shared" ca="1" si="392"/>
        <v>#N/A</v>
      </c>
      <c r="LI2463" t="e">
        <f t="shared" ca="1" si="393"/>
        <v>#N/A</v>
      </c>
      <c r="LJ2463" t="str">
        <f t="shared" ca="1" si="394"/>
        <v>ochiwit@gmail.com</v>
      </c>
      <c r="LK2463" t="e">
        <f t="shared" ca="1" si="395"/>
        <v>#N/A</v>
      </c>
      <c r="LL2463" t="str">
        <f t="shared" ca="1" si="387"/>
        <v>Token</v>
      </c>
      <c r="LM2463" t="str">
        <f t="shared" ca="1" si="388"/>
        <v>ochiwit@gmail.com</v>
      </c>
      <c r="LN2463" t="e">
        <f ca="1">OFFSET($A2463,,MATCH(OFFSET([2]Keys!C$1,MATCH(Data.Collect1Dump!$LL2463,[2]Keys!$A$2:$A$4,0),),Data.Collect1Dump!$3:$3,0)-1,)</f>
        <v>#VALUE!</v>
      </c>
      <c r="LO2463" s="2" t="e">
        <f t="shared" ca="1" si="396"/>
        <v>#VALUE!</v>
      </c>
    </row>
    <row r="2464" spans="1:327">
      <c r="A2464" t="s">
        <v>11600</v>
      </c>
      <c r="ID2464"/>
      <c r="JD2464" t="s">
        <v>5651</v>
      </c>
      <c r="JE2464" t="s">
        <v>11601</v>
      </c>
      <c r="JF2464" t="s">
        <v>329</v>
      </c>
      <c r="JG2464">
        <v>7000</v>
      </c>
      <c r="JH2464" t="s">
        <v>330</v>
      </c>
      <c r="JR2464" t="s">
        <v>330</v>
      </c>
      <c r="KP2464" t="s">
        <v>330</v>
      </c>
      <c r="KS2464" t="s">
        <v>330</v>
      </c>
      <c r="KV2464" t="s">
        <v>330</v>
      </c>
      <c r="KX2464" t="s">
        <v>329</v>
      </c>
      <c r="KZ2464">
        <f ca="1">OFFSET($A2464,,MATCH([2]Keys!$B$2,Data.Collect1Dump!$3:$3,0)-1)</f>
        <v>0</v>
      </c>
      <c r="LA2464" t="str">
        <f ca="1">OFFSET($A2464,,MATCH([2]Keys!$B$4,Data.Collect1Dump!$3:$3,0)-1)</f>
        <v>ochiwit@gmail.com</v>
      </c>
      <c r="LB2464">
        <f ca="1">OFFSET($A2464,,MATCH([2]Keys!$B$3,Data.Collect1Dump!$3:$3,0)-1)</f>
        <v>0</v>
      </c>
      <c r="LC2464">
        <f t="shared" ca="1" si="389"/>
        <v>0</v>
      </c>
      <c r="LD2464">
        <f t="shared" ca="1" si="389"/>
        <v>1</v>
      </c>
      <c r="LE2464">
        <f t="shared" ca="1" si="389"/>
        <v>0</v>
      </c>
      <c r="LF2464" s="2" t="e">
        <f t="shared" ca="1" si="390"/>
        <v>#N/A</v>
      </c>
      <c r="LG2464" s="2">
        <f t="shared" ca="1" si="391"/>
        <v>41614</v>
      </c>
      <c r="LH2464" s="2" t="e">
        <f t="shared" ca="1" si="392"/>
        <v>#N/A</v>
      </c>
      <c r="LI2464" t="e">
        <f t="shared" ca="1" si="393"/>
        <v>#N/A</v>
      </c>
      <c r="LJ2464" t="str">
        <f t="shared" ca="1" si="394"/>
        <v>ochiwit@gmail.com</v>
      </c>
      <c r="LK2464" t="e">
        <f t="shared" ca="1" si="395"/>
        <v>#N/A</v>
      </c>
      <c r="LL2464" t="str">
        <f t="shared" ca="1" si="387"/>
        <v>Token</v>
      </c>
      <c r="LM2464" t="str">
        <f t="shared" ca="1" si="388"/>
        <v>ochiwit@gmail.com</v>
      </c>
      <c r="LN2464" t="e">
        <f ca="1">OFFSET($A2464,,MATCH(OFFSET([2]Keys!C$1,MATCH(Data.Collect1Dump!$LL2464,[2]Keys!$A$2:$A$4,0),),Data.Collect1Dump!$3:$3,0)-1,)</f>
        <v>#VALUE!</v>
      </c>
      <c r="LO2464" s="2" t="e">
        <f t="shared" ca="1" si="396"/>
        <v>#VALUE!</v>
      </c>
    </row>
    <row r="2465" spans="1:327">
      <c r="A2465" t="s">
        <v>11602</v>
      </c>
      <c r="B2465" t="s">
        <v>391</v>
      </c>
      <c r="C2465" t="s">
        <v>11603</v>
      </c>
      <c r="K2465">
        <v>1</v>
      </c>
      <c r="L2465" t="s">
        <v>329</v>
      </c>
      <c r="M2465" t="s">
        <v>329</v>
      </c>
      <c r="N2465">
        <v>40000</v>
      </c>
      <c r="O2465" t="s">
        <v>329</v>
      </c>
      <c r="T2465" t="s">
        <v>330</v>
      </c>
      <c r="V2465" t="s">
        <v>329</v>
      </c>
      <c r="X2465">
        <v>1</v>
      </c>
      <c r="Y2465">
        <v>39800</v>
      </c>
      <c r="Z2465">
        <v>200</v>
      </c>
      <c r="AV2465" t="b">
        <v>1</v>
      </c>
      <c r="AX2465" t="b">
        <v>1</v>
      </c>
      <c r="BA2465" t="b">
        <v>1</v>
      </c>
      <c r="BL2465" t="s">
        <v>329</v>
      </c>
      <c r="BM2465" t="s">
        <v>1878</v>
      </c>
      <c r="BN2465" t="s">
        <v>330</v>
      </c>
      <c r="BR2465" t="b">
        <v>1</v>
      </c>
      <c r="BU2465" t="b">
        <v>1</v>
      </c>
      <c r="CK2465">
        <v>5000</v>
      </c>
      <c r="CN2465">
        <v>34000</v>
      </c>
      <c r="DC2465" t="s">
        <v>329</v>
      </c>
      <c r="DD2465" t="b">
        <v>1</v>
      </c>
      <c r="DL2465" t="b">
        <v>1</v>
      </c>
      <c r="DR2465" t="s">
        <v>330</v>
      </c>
      <c r="EN2465" t="s">
        <v>330</v>
      </c>
      <c r="EP2465" t="s">
        <v>330</v>
      </c>
      <c r="FN2465" t="s">
        <v>330</v>
      </c>
      <c r="GJ2465" t="s">
        <v>330</v>
      </c>
      <c r="GW2465" t="s">
        <v>330</v>
      </c>
      <c r="GZ2465" t="s">
        <v>330</v>
      </c>
      <c r="HC2465" t="s">
        <v>330</v>
      </c>
      <c r="HE2465" t="s">
        <v>330</v>
      </c>
      <c r="HG2465" t="s">
        <v>336</v>
      </c>
      <c r="HH2465" t="s">
        <v>329</v>
      </c>
      <c r="HI2465" t="s">
        <v>330</v>
      </c>
      <c r="HJ2465" t="s">
        <v>330</v>
      </c>
      <c r="HK2465" t="b">
        <v>1</v>
      </c>
      <c r="HO2465" t="s">
        <v>337</v>
      </c>
      <c r="HP2465" t="s">
        <v>11604</v>
      </c>
      <c r="HQ2465" t="s">
        <v>339</v>
      </c>
      <c r="HR2465" t="s">
        <v>11605</v>
      </c>
      <c r="HS2465" t="s">
        <v>11606</v>
      </c>
      <c r="HX2465" t="b">
        <v>1</v>
      </c>
      <c r="ID2465"/>
      <c r="JD2465" t="s">
        <v>5651</v>
      </c>
      <c r="JE2465" t="s">
        <v>11607</v>
      </c>
      <c r="JF2465" t="s">
        <v>329</v>
      </c>
      <c r="JG2465">
        <v>7000</v>
      </c>
      <c r="JH2465" t="s">
        <v>330</v>
      </c>
      <c r="JR2465" t="s">
        <v>330</v>
      </c>
      <c r="KP2465" t="s">
        <v>330</v>
      </c>
      <c r="KS2465" t="s">
        <v>330</v>
      </c>
      <c r="KV2465" t="s">
        <v>330</v>
      </c>
      <c r="KX2465" t="s">
        <v>329</v>
      </c>
      <c r="KZ2465" t="str">
        <f ca="1">OFFSET($A2465,,MATCH([2]Keys!$B$2,Data.Collect1Dump!$3:$3,0)-1)</f>
        <v>lydia.tala@givedirectly.org</v>
      </c>
      <c r="LA2465" t="str">
        <f ca="1">OFFSET($A2465,,MATCH([2]Keys!$B$4,Data.Collect1Dump!$3:$3,0)-1)</f>
        <v>ochiwit@gmail.com</v>
      </c>
      <c r="LB2465">
        <f ca="1">OFFSET($A2465,,MATCH([2]Keys!$B$3,Data.Collect1Dump!$3:$3,0)-1)</f>
        <v>0</v>
      </c>
      <c r="LC2465">
        <f t="shared" ca="1" si="389"/>
        <v>1</v>
      </c>
      <c r="LD2465">
        <f t="shared" ca="1" si="389"/>
        <v>1</v>
      </c>
      <c r="LE2465">
        <f t="shared" ca="1" si="389"/>
        <v>0</v>
      </c>
      <c r="LF2465" s="2">
        <f t="shared" ca="1" si="390"/>
        <v>41691</v>
      </c>
      <c r="LG2465" s="2">
        <f t="shared" ca="1" si="391"/>
        <v>41579</v>
      </c>
      <c r="LH2465" s="2" t="e">
        <f t="shared" ca="1" si="392"/>
        <v>#N/A</v>
      </c>
      <c r="LI2465" t="str">
        <f t="shared" ca="1" si="393"/>
        <v>lydia.tala@givedirectly.org</v>
      </c>
      <c r="LJ2465" t="str">
        <f t="shared" ca="1" si="394"/>
        <v>ochiwit@gmail.com</v>
      </c>
      <c r="LK2465" t="e">
        <f t="shared" ca="1" si="395"/>
        <v>#N/A</v>
      </c>
      <c r="LL2465" t="str">
        <f t="shared" ca="1" si="387"/>
        <v>Lump Sum</v>
      </c>
      <c r="LM2465" t="str">
        <f t="shared" ca="1" si="388"/>
        <v>lydia.tala@givedirectly.org</v>
      </c>
      <c r="LN2465" t="e">
        <f ca="1">OFFSET($A2465,,MATCH(OFFSET([2]Keys!C$1,MATCH(Data.Collect1Dump!$LL2465,[2]Keys!$A$2:$A$4,0),),Data.Collect1Dump!$3:$3,0)-1,)</f>
        <v>#VALUE!</v>
      </c>
      <c r="LO2465" s="2" t="e">
        <f t="shared" ca="1" si="396"/>
        <v>#VALUE!</v>
      </c>
    </row>
    <row r="2466" spans="1:327">
      <c r="A2466" t="s">
        <v>11608</v>
      </c>
      <c r="ID2466"/>
      <c r="JD2466" t="s">
        <v>5651</v>
      </c>
      <c r="JE2466" t="s">
        <v>11609</v>
      </c>
      <c r="JF2466" t="s">
        <v>329</v>
      </c>
      <c r="JG2466">
        <v>7000</v>
      </c>
      <c r="JH2466" t="s">
        <v>330</v>
      </c>
      <c r="JR2466" t="s">
        <v>330</v>
      </c>
      <c r="KP2466" t="s">
        <v>330</v>
      </c>
      <c r="KS2466" t="s">
        <v>330</v>
      </c>
      <c r="KV2466" t="s">
        <v>330</v>
      </c>
      <c r="KX2466" t="s">
        <v>329</v>
      </c>
      <c r="KZ2466">
        <f ca="1">OFFSET($A2466,,MATCH([2]Keys!$B$2,Data.Collect1Dump!$3:$3,0)-1)</f>
        <v>0</v>
      </c>
      <c r="LA2466" t="str">
        <f ca="1">OFFSET($A2466,,MATCH([2]Keys!$B$4,Data.Collect1Dump!$3:$3,0)-1)</f>
        <v>ochiwit@gmail.com</v>
      </c>
      <c r="LB2466">
        <f ca="1">OFFSET($A2466,,MATCH([2]Keys!$B$3,Data.Collect1Dump!$3:$3,0)-1)</f>
        <v>0</v>
      </c>
      <c r="LC2466">
        <f t="shared" ca="1" si="389"/>
        <v>0</v>
      </c>
      <c r="LD2466">
        <f t="shared" ca="1" si="389"/>
        <v>1</v>
      </c>
      <c r="LE2466">
        <f t="shared" ca="1" si="389"/>
        <v>0</v>
      </c>
      <c r="LF2466" s="2" t="e">
        <f t="shared" ca="1" si="390"/>
        <v>#N/A</v>
      </c>
      <c r="LG2466" s="2">
        <f t="shared" ca="1" si="391"/>
        <v>41579</v>
      </c>
      <c r="LH2466" s="2" t="e">
        <f t="shared" ca="1" si="392"/>
        <v>#N/A</v>
      </c>
      <c r="LI2466" t="e">
        <f t="shared" ca="1" si="393"/>
        <v>#N/A</v>
      </c>
      <c r="LJ2466" t="str">
        <f t="shared" ca="1" si="394"/>
        <v>ochiwit@gmail.com</v>
      </c>
      <c r="LK2466" t="e">
        <f t="shared" ca="1" si="395"/>
        <v>#N/A</v>
      </c>
      <c r="LL2466" t="str">
        <f t="shared" ca="1" si="387"/>
        <v>Token</v>
      </c>
      <c r="LM2466" t="str">
        <f t="shared" ca="1" si="388"/>
        <v>ochiwit@gmail.com</v>
      </c>
      <c r="LN2466" t="e">
        <f ca="1">OFFSET($A2466,,MATCH(OFFSET([2]Keys!C$1,MATCH(Data.Collect1Dump!$LL2466,[2]Keys!$A$2:$A$4,0),),Data.Collect1Dump!$3:$3,0)-1,)</f>
        <v>#VALUE!</v>
      </c>
      <c r="LO2466" s="2" t="e">
        <f t="shared" ca="1" si="396"/>
        <v>#VALUE!</v>
      </c>
    </row>
    <row r="2467" spans="1:327">
      <c r="A2467" t="s">
        <v>11610</v>
      </c>
      <c r="B2467" t="s">
        <v>391</v>
      </c>
      <c r="C2467" t="s">
        <v>11611</v>
      </c>
      <c r="J2467" t="s">
        <v>15668</v>
      </c>
      <c r="K2467">
        <v>1</v>
      </c>
      <c r="L2467" t="s">
        <v>329</v>
      </c>
      <c r="M2467" t="s">
        <v>329</v>
      </c>
      <c r="N2467">
        <v>39900</v>
      </c>
      <c r="O2467" t="s">
        <v>329</v>
      </c>
      <c r="T2467" t="s">
        <v>330</v>
      </c>
      <c r="V2467" t="s">
        <v>329</v>
      </c>
      <c r="X2467">
        <v>2</v>
      </c>
      <c r="Y2467">
        <v>35000</v>
      </c>
      <c r="Z2467">
        <v>120</v>
      </c>
      <c r="AA2467">
        <v>4000</v>
      </c>
      <c r="AB2467">
        <v>999</v>
      </c>
      <c r="AV2467" t="b">
        <v>1</v>
      </c>
      <c r="AW2467" t="b">
        <v>1</v>
      </c>
      <c r="AX2467" t="b">
        <v>1</v>
      </c>
      <c r="BL2467" t="s">
        <v>329</v>
      </c>
      <c r="BM2467" t="s">
        <v>11441</v>
      </c>
      <c r="BN2467" t="s">
        <v>330</v>
      </c>
      <c r="BR2467" t="b">
        <v>1</v>
      </c>
      <c r="BU2467" t="b">
        <v>1</v>
      </c>
      <c r="CD2467" t="b">
        <v>1</v>
      </c>
      <c r="CK2467">
        <v>3000</v>
      </c>
      <c r="CN2467">
        <v>32000</v>
      </c>
      <c r="CW2467">
        <v>3300</v>
      </c>
      <c r="DC2467" t="s">
        <v>329</v>
      </c>
      <c r="DD2467" t="b">
        <v>1</v>
      </c>
      <c r="DE2467" t="b">
        <v>1</v>
      </c>
      <c r="DM2467" t="b">
        <v>1</v>
      </c>
      <c r="DR2467" t="s">
        <v>329</v>
      </c>
      <c r="DV2467" t="b">
        <v>1</v>
      </c>
      <c r="EL2467" t="s">
        <v>330</v>
      </c>
      <c r="EN2467" t="s">
        <v>330</v>
      </c>
      <c r="EP2467" t="s">
        <v>330</v>
      </c>
      <c r="FN2467" t="s">
        <v>330</v>
      </c>
      <c r="GJ2467" t="s">
        <v>330</v>
      </c>
      <c r="GW2467" t="s">
        <v>330</v>
      </c>
      <c r="GZ2467" t="s">
        <v>330</v>
      </c>
      <c r="HC2467" t="s">
        <v>330</v>
      </c>
      <c r="HE2467" t="s">
        <v>330</v>
      </c>
      <c r="HG2467" t="s">
        <v>336</v>
      </c>
      <c r="HH2467" t="s">
        <v>329</v>
      </c>
      <c r="HI2467" t="s">
        <v>330</v>
      </c>
      <c r="HJ2467" t="s">
        <v>330</v>
      </c>
      <c r="HM2467" t="b">
        <v>1</v>
      </c>
      <c r="HO2467" t="s">
        <v>337</v>
      </c>
      <c r="HP2467" t="s">
        <v>11612</v>
      </c>
      <c r="HQ2467" t="s">
        <v>339</v>
      </c>
      <c r="HR2467" t="s">
        <v>11605</v>
      </c>
      <c r="HS2467" t="s">
        <v>11613</v>
      </c>
      <c r="HX2467" t="b">
        <v>1</v>
      </c>
      <c r="ID2467"/>
      <c r="JD2467" t="s">
        <v>5651</v>
      </c>
      <c r="JE2467" t="s">
        <v>11614</v>
      </c>
      <c r="JF2467" t="s">
        <v>329</v>
      </c>
      <c r="JG2467">
        <v>7000</v>
      </c>
      <c r="JH2467" t="s">
        <v>330</v>
      </c>
      <c r="JR2467" t="s">
        <v>330</v>
      </c>
      <c r="KP2467" t="s">
        <v>330</v>
      </c>
      <c r="KS2467" t="s">
        <v>330</v>
      </c>
      <c r="KV2467" t="s">
        <v>330</v>
      </c>
      <c r="KX2467" t="s">
        <v>329</v>
      </c>
      <c r="KZ2467" t="str">
        <f ca="1">OFFSET($A2467,,MATCH([2]Keys!$B$2,Data.Collect1Dump!$3:$3,0)-1)</f>
        <v>lydia.tala@givedirectly.org</v>
      </c>
      <c r="LA2467" t="str">
        <f ca="1">OFFSET($A2467,,MATCH([2]Keys!$B$4,Data.Collect1Dump!$3:$3,0)-1)</f>
        <v>ochiwit@gmail.com</v>
      </c>
      <c r="LB2467">
        <f ca="1">OFFSET($A2467,,MATCH([2]Keys!$B$3,Data.Collect1Dump!$3:$3,0)-1)</f>
        <v>0</v>
      </c>
      <c r="LC2467">
        <f t="shared" ca="1" si="389"/>
        <v>1</v>
      </c>
      <c r="LD2467">
        <f t="shared" ca="1" si="389"/>
        <v>1</v>
      </c>
      <c r="LE2467">
        <f t="shared" ca="1" si="389"/>
        <v>0</v>
      </c>
      <c r="LF2467" s="2">
        <f t="shared" ca="1" si="390"/>
        <v>41691</v>
      </c>
      <c r="LG2467" s="2">
        <f t="shared" ca="1" si="391"/>
        <v>41579</v>
      </c>
      <c r="LH2467" s="2" t="e">
        <f t="shared" ca="1" si="392"/>
        <v>#N/A</v>
      </c>
      <c r="LI2467" t="str">
        <f t="shared" ca="1" si="393"/>
        <v>lydia.tala@givedirectly.org</v>
      </c>
      <c r="LJ2467" t="str">
        <f t="shared" ca="1" si="394"/>
        <v>ochiwit@gmail.com</v>
      </c>
      <c r="LK2467" t="e">
        <f t="shared" ca="1" si="395"/>
        <v>#N/A</v>
      </c>
      <c r="LL2467" t="str">
        <f t="shared" ca="1" si="387"/>
        <v>Lump Sum</v>
      </c>
      <c r="LM2467" t="str">
        <f t="shared" ca="1" si="388"/>
        <v>lydia.tala@givedirectly.org</v>
      </c>
      <c r="LN2467" t="e">
        <f ca="1">OFFSET($A2467,,MATCH(OFFSET([2]Keys!C$1,MATCH(Data.Collect1Dump!$LL2467,[2]Keys!$A$2:$A$4,0),),Data.Collect1Dump!$3:$3,0)-1,)</f>
        <v>#VALUE!</v>
      </c>
      <c r="LO2467" s="2" t="e">
        <f t="shared" ca="1" si="396"/>
        <v>#VALUE!</v>
      </c>
    </row>
    <row r="2468" spans="1:327">
      <c r="A2468" t="s">
        <v>11615</v>
      </c>
      <c r="B2468" t="s">
        <v>391</v>
      </c>
      <c r="C2468" t="s">
        <v>11616</v>
      </c>
      <c r="K2468">
        <v>1</v>
      </c>
      <c r="L2468" t="s">
        <v>329</v>
      </c>
      <c r="M2468" t="s">
        <v>329</v>
      </c>
      <c r="N2468">
        <v>39725</v>
      </c>
      <c r="O2468" t="s">
        <v>457</v>
      </c>
      <c r="R2468" t="s">
        <v>458</v>
      </c>
      <c r="T2468" t="s">
        <v>330</v>
      </c>
      <c r="V2468" t="s">
        <v>329</v>
      </c>
      <c r="X2468">
        <v>3</v>
      </c>
      <c r="Y2468">
        <v>19000</v>
      </c>
      <c r="Z2468">
        <v>999</v>
      </c>
      <c r="AA2468">
        <v>20000</v>
      </c>
      <c r="AB2468">
        <v>999</v>
      </c>
      <c r="AC2468">
        <v>500</v>
      </c>
      <c r="AD2468">
        <v>999</v>
      </c>
      <c r="AV2468" t="b">
        <v>1</v>
      </c>
      <c r="AZ2468" t="b">
        <v>1</v>
      </c>
      <c r="BL2468" t="s">
        <v>329</v>
      </c>
      <c r="BM2468" t="s">
        <v>11617</v>
      </c>
      <c r="BN2468" t="s">
        <v>330</v>
      </c>
      <c r="BR2468" t="b">
        <v>1</v>
      </c>
      <c r="BU2468" t="b">
        <v>1</v>
      </c>
      <c r="BY2468" t="b">
        <v>1</v>
      </c>
      <c r="CK2468">
        <v>2000</v>
      </c>
      <c r="CN2468">
        <v>20000</v>
      </c>
      <c r="CR2468">
        <v>5000</v>
      </c>
      <c r="DC2468" t="s">
        <v>329</v>
      </c>
      <c r="DD2468" t="b">
        <v>1</v>
      </c>
      <c r="DE2468" t="b">
        <v>1</v>
      </c>
      <c r="DL2468" t="b">
        <v>1</v>
      </c>
      <c r="DR2468" t="s">
        <v>329</v>
      </c>
      <c r="DZ2468" t="b">
        <v>1</v>
      </c>
      <c r="EL2468" t="s">
        <v>330</v>
      </c>
      <c r="EN2468" t="s">
        <v>330</v>
      </c>
      <c r="EP2468" t="s">
        <v>330</v>
      </c>
      <c r="FN2468" t="s">
        <v>330</v>
      </c>
      <c r="GJ2468" t="s">
        <v>330</v>
      </c>
      <c r="GW2468" t="s">
        <v>329</v>
      </c>
      <c r="GX2468" t="s">
        <v>15676</v>
      </c>
      <c r="GY2468" t="s">
        <v>330</v>
      </c>
      <c r="GZ2468" t="s">
        <v>330</v>
      </c>
      <c r="HC2468" t="s">
        <v>330</v>
      </c>
      <c r="HE2468" t="s">
        <v>330</v>
      </c>
      <c r="HG2468" t="s">
        <v>336</v>
      </c>
      <c r="HH2468" t="s">
        <v>329</v>
      </c>
      <c r="HI2468" t="s">
        <v>330</v>
      </c>
      <c r="HJ2468" t="s">
        <v>330</v>
      </c>
      <c r="HM2468" t="b">
        <v>1</v>
      </c>
      <c r="HO2468" t="s">
        <v>337</v>
      </c>
      <c r="HP2468" t="s">
        <v>11618</v>
      </c>
      <c r="HQ2468" t="s">
        <v>339</v>
      </c>
      <c r="HR2468" t="s">
        <v>11619</v>
      </c>
      <c r="HS2468" t="s">
        <v>11620</v>
      </c>
      <c r="HX2468" t="b">
        <v>1</v>
      </c>
      <c r="ID2468"/>
      <c r="JD2468" t="s">
        <v>5651</v>
      </c>
      <c r="JE2468" t="s">
        <v>11621</v>
      </c>
      <c r="JF2468" t="s">
        <v>329</v>
      </c>
      <c r="JG2468">
        <v>7000</v>
      </c>
      <c r="JH2468" t="s">
        <v>330</v>
      </c>
      <c r="JR2468" t="s">
        <v>330</v>
      </c>
      <c r="KP2468" t="s">
        <v>330</v>
      </c>
      <c r="KS2468" t="s">
        <v>330</v>
      </c>
      <c r="KV2468" t="s">
        <v>330</v>
      </c>
      <c r="KX2468" t="s">
        <v>329</v>
      </c>
      <c r="KZ2468" t="str">
        <f ca="1">OFFSET($A2468,,MATCH([2]Keys!$B$2,Data.Collect1Dump!$3:$3,0)-1)</f>
        <v>lydia.tala@givedirectly.org</v>
      </c>
      <c r="LA2468" t="str">
        <f ca="1">OFFSET($A2468,,MATCH([2]Keys!$B$4,Data.Collect1Dump!$3:$3,0)-1)</f>
        <v>ochiwit@gmail.com</v>
      </c>
      <c r="LB2468">
        <f ca="1">OFFSET($A2468,,MATCH([2]Keys!$B$3,Data.Collect1Dump!$3:$3,0)-1)</f>
        <v>0</v>
      </c>
      <c r="LC2468">
        <f t="shared" ca="1" si="389"/>
        <v>1</v>
      </c>
      <c r="LD2468">
        <f t="shared" ca="1" si="389"/>
        <v>1</v>
      </c>
      <c r="LE2468">
        <f t="shared" ca="1" si="389"/>
        <v>0</v>
      </c>
      <c r="LF2468" s="2">
        <f t="shared" ca="1" si="390"/>
        <v>41691</v>
      </c>
      <c r="LG2468" s="2">
        <f t="shared" ca="1" si="391"/>
        <v>41624</v>
      </c>
      <c r="LH2468" s="2" t="e">
        <f t="shared" ca="1" si="392"/>
        <v>#N/A</v>
      </c>
      <c r="LI2468" t="str">
        <f t="shared" ca="1" si="393"/>
        <v>lydia.tala@givedirectly.org</v>
      </c>
      <c r="LJ2468" t="str">
        <f t="shared" ca="1" si="394"/>
        <v>ochiwit@gmail.com</v>
      </c>
      <c r="LK2468" t="e">
        <f t="shared" ca="1" si="395"/>
        <v>#N/A</v>
      </c>
      <c r="LL2468" t="str">
        <f t="shared" ca="1" si="387"/>
        <v>Lump Sum</v>
      </c>
      <c r="LM2468" t="str">
        <f t="shared" ca="1" si="388"/>
        <v>lydia.tala@givedirectly.org</v>
      </c>
      <c r="LN2468" t="e">
        <f ca="1">OFFSET($A2468,,MATCH(OFFSET([2]Keys!C$1,MATCH(Data.Collect1Dump!$LL2468,[2]Keys!$A$2:$A$4,0),),Data.Collect1Dump!$3:$3,0)-1,)</f>
        <v>#VALUE!</v>
      </c>
      <c r="LO2468" s="2" t="e">
        <f t="shared" ca="1" si="396"/>
        <v>#VALUE!</v>
      </c>
    </row>
    <row r="2469" spans="1:327">
      <c r="A2469" t="s">
        <v>11622</v>
      </c>
      <c r="ID2469"/>
      <c r="JD2469" t="s">
        <v>5651</v>
      </c>
      <c r="JE2469" t="s">
        <v>11623</v>
      </c>
      <c r="JF2469" t="s">
        <v>329</v>
      </c>
      <c r="JG2469">
        <v>7000</v>
      </c>
      <c r="JH2469" t="s">
        <v>330</v>
      </c>
      <c r="JR2469" t="s">
        <v>330</v>
      </c>
      <c r="KP2469" t="s">
        <v>330</v>
      </c>
      <c r="KS2469" t="s">
        <v>330</v>
      </c>
      <c r="KV2469" t="s">
        <v>330</v>
      </c>
      <c r="KX2469" t="s">
        <v>329</v>
      </c>
      <c r="KZ2469">
        <f ca="1">OFFSET($A2469,,MATCH([2]Keys!$B$2,Data.Collect1Dump!$3:$3,0)-1)</f>
        <v>0</v>
      </c>
      <c r="LA2469" t="str">
        <f ca="1">OFFSET($A2469,,MATCH([2]Keys!$B$4,Data.Collect1Dump!$3:$3,0)-1)</f>
        <v>ochiwit@gmail.com</v>
      </c>
      <c r="LB2469">
        <f ca="1">OFFSET($A2469,,MATCH([2]Keys!$B$3,Data.Collect1Dump!$3:$3,0)-1)</f>
        <v>0</v>
      </c>
      <c r="LC2469">
        <f t="shared" ca="1" si="389"/>
        <v>0</v>
      </c>
      <c r="LD2469">
        <f t="shared" ca="1" si="389"/>
        <v>1</v>
      </c>
      <c r="LE2469">
        <f t="shared" ca="1" si="389"/>
        <v>0</v>
      </c>
      <c r="LF2469" s="2" t="e">
        <f t="shared" ca="1" si="390"/>
        <v>#N/A</v>
      </c>
      <c r="LG2469" s="2">
        <f t="shared" ca="1" si="391"/>
        <v>41579</v>
      </c>
      <c r="LH2469" s="2" t="e">
        <f t="shared" ca="1" si="392"/>
        <v>#N/A</v>
      </c>
      <c r="LI2469" t="e">
        <f t="shared" ca="1" si="393"/>
        <v>#N/A</v>
      </c>
      <c r="LJ2469" t="str">
        <f t="shared" ca="1" si="394"/>
        <v>ochiwit@gmail.com</v>
      </c>
      <c r="LK2469" t="e">
        <f t="shared" ca="1" si="395"/>
        <v>#N/A</v>
      </c>
      <c r="LL2469" t="str">
        <f t="shared" ca="1" si="387"/>
        <v>Token</v>
      </c>
      <c r="LM2469" t="str">
        <f t="shared" ca="1" si="388"/>
        <v>ochiwit@gmail.com</v>
      </c>
      <c r="LN2469" t="e">
        <f ca="1">OFFSET($A2469,,MATCH(OFFSET([2]Keys!C$1,MATCH(Data.Collect1Dump!$LL2469,[2]Keys!$A$2:$A$4,0),),Data.Collect1Dump!$3:$3,0)-1,)</f>
        <v>#VALUE!</v>
      </c>
      <c r="LO2469" s="2" t="e">
        <f t="shared" ca="1" si="396"/>
        <v>#VALUE!</v>
      </c>
    </row>
    <row r="2470" spans="1:327">
      <c r="A2470" t="s">
        <v>11624</v>
      </c>
      <c r="ID2470"/>
      <c r="JD2470" t="s">
        <v>5651</v>
      </c>
      <c r="JE2470" t="s">
        <v>11625</v>
      </c>
      <c r="JF2470" t="s">
        <v>329</v>
      </c>
      <c r="JG2470">
        <v>7000</v>
      </c>
      <c r="JH2470" t="s">
        <v>330</v>
      </c>
      <c r="JR2470" t="s">
        <v>330</v>
      </c>
      <c r="KP2470" t="s">
        <v>330</v>
      </c>
      <c r="KS2470" t="s">
        <v>330</v>
      </c>
      <c r="KV2470" t="s">
        <v>330</v>
      </c>
      <c r="KX2470" t="s">
        <v>329</v>
      </c>
      <c r="KZ2470">
        <f ca="1">OFFSET($A2470,,MATCH([2]Keys!$B$2,Data.Collect1Dump!$3:$3,0)-1)</f>
        <v>0</v>
      </c>
      <c r="LA2470" t="str">
        <f ca="1">OFFSET($A2470,,MATCH([2]Keys!$B$4,Data.Collect1Dump!$3:$3,0)-1)</f>
        <v>ochiwit@gmail.com</v>
      </c>
      <c r="LB2470">
        <f ca="1">OFFSET($A2470,,MATCH([2]Keys!$B$3,Data.Collect1Dump!$3:$3,0)-1)</f>
        <v>0</v>
      </c>
      <c r="LC2470">
        <f t="shared" ca="1" si="389"/>
        <v>0</v>
      </c>
      <c r="LD2470">
        <f t="shared" ca="1" si="389"/>
        <v>1</v>
      </c>
      <c r="LE2470">
        <f t="shared" ca="1" si="389"/>
        <v>0</v>
      </c>
      <c r="LF2470" s="2" t="e">
        <f t="shared" ca="1" si="390"/>
        <v>#N/A</v>
      </c>
      <c r="LG2470" s="2">
        <f t="shared" ca="1" si="391"/>
        <v>41592</v>
      </c>
      <c r="LH2470" s="2" t="e">
        <f t="shared" ca="1" si="392"/>
        <v>#N/A</v>
      </c>
      <c r="LI2470" t="e">
        <f t="shared" ca="1" si="393"/>
        <v>#N/A</v>
      </c>
      <c r="LJ2470" t="str">
        <f t="shared" ca="1" si="394"/>
        <v>ochiwit@gmail.com</v>
      </c>
      <c r="LK2470" t="e">
        <f t="shared" ca="1" si="395"/>
        <v>#N/A</v>
      </c>
      <c r="LL2470" t="str">
        <f t="shared" ca="1" si="387"/>
        <v>Token</v>
      </c>
      <c r="LM2470" t="str">
        <f t="shared" ca="1" si="388"/>
        <v>ochiwit@gmail.com</v>
      </c>
      <c r="LN2470" t="e">
        <f ca="1">OFFSET($A2470,,MATCH(OFFSET([2]Keys!C$1,MATCH(Data.Collect1Dump!$LL2470,[2]Keys!$A$2:$A$4,0),),Data.Collect1Dump!$3:$3,0)-1,)</f>
        <v>#VALUE!</v>
      </c>
      <c r="LO2470" s="2" t="e">
        <f t="shared" ca="1" si="396"/>
        <v>#VALUE!</v>
      </c>
    </row>
    <row r="2471" spans="1:327">
      <c r="A2471" t="s">
        <v>11626</v>
      </c>
      <c r="ID2471"/>
      <c r="JD2471" t="s">
        <v>5651</v>
      </c>
      <c r="JE2471" t="s">
        <v>11627</v>
      </c>
      <c r="JF2471" t="s">
        <v>329</v>
      </c>
      <c r="JG2471">
        <v>7000</v>
      </c>
      <c r="JH2471" t="s">
        <v>330</v>
      </c>
      <c r="JR2471" t="s">
        <v>330</v>
      </c>
      <c r="KP2471" t="s">
        <v>330</v>
      </c>
      <c r="KS2471" t="s">
        <v>330</v>
      </c>
      <c r="KV2471" t="s">
        <v>330</v>
      </c>
      <c r="KX2471" t="s">
        <v>329</v>
      </c>
      <c r="KZ2471">
        <f ca="1">OFFSET($A2471,,MATCH([2]Keys!$B$2,Data.Collect1Dump!$3:$3,0)-1)</f>
        <v>0</v>
      </c>
      <c r="LA2471" t="str">
        <f ca="1">OFFSET($A2471,,MATCH([2]Keys!$B$4,Data.Collect1Dump!$3:$3,0)-1)</f>
        <v>ochiwit@gmail.com</v>
      </c>
      <c r="LB2471">
        <f ca="1">OFFSET($A2471,,MATCH([2]Keys!$B$3,Data.Collect1Dump!$3:$3,0)-1)</f>
        <v>0</v>
      </c>
      <c r="LC2471">
        <f t="shared" ca="1" si="389"/>
        <v>0</v>
      </c>
      <c r="LD2471">
        <f t="shared" ca="1" si="389"/>
        <v>1</v>
      </c>
      <c r="LE2471">
        <f t="shared" ca="1" si="389"/>
        <v>0</v>
      </c>
      <c r="LF2471" s="2" t="e">
        <f t="shared" ca="1" si="390"/>
        <v>#N/A</v>
      </c>
      <c r="LG2471" s="2">
        <f t="shared" ca="1" si="391"/>
        <v>41579</v>
      </c>
      <c r="LH2471" s="2" t="e">
        <f t="shared" ca="1" si="392"/>
        <v>#N/A</v>
      </c>
      <c r="LI2471" t="e">
        <f t="shared" ca="1" si="393"/>
        <v>#N/A</v>
      </c>
      <c r="LJ2471" t="str">
        <f t="shared" ca="1" si="394"/>
        <v>ochiwit@gmail.com</v>
      </c>
      <c r="LK2471" t="e">
        <f t="shared" ca="1" si="395"/>
        <v>#N/A</v>
      </c>
      <c r="LL2471" t="str">
        <f t="shared" ca="1" si="387"/>
        <v>Token</v>
      </c>
      <c r="LM2471" t="str">
        <f t="shared" ca="1" si="388"/>
        <v>ochiwit@gmail.com</v>
      </c>
      <c r="LN2471" t="e">
        <f ca="1">OFFSET($A2471,,MATCH(OFFSET([2]Keys!C$1,MATCH(Data.Collect1Dump!$LL2471,[2]Keys!$A$2:$A$4,0),),Data.Collect1Dump!$3:$3,0)-1,)</f>
        <v>#VALUE!</v>
      </c>
      <c r="LO2471" s="2" t="e">
        <f t="shared" ca="1" si="396"/>
        <v>#VALUE!</v>
      </c>
    </row>
    <row r="2472" spans="1:327">
      <c r="A2472" t="s">
        <v>11628</v>
      </c>
      <c r="B2472" t="s">
        <v>391</v>
      </c>
      <c r="C2472" t="s">
        <v>11629</v>
      </c>
      <c r="K2472">
        <v>1</v>
      </c>
      <c r="L2472" t="s">
        <v>329</v>
      </c>
      <c r="M2472" t="s">
        <v>329</v>
      </c>
      <c r="N2472">
        <v>39900</v>
      </c>
      <c r="O2472" t="s">
        <v>329</v>
      </c>
      <c r="T2472" t="s">
        <v>330</v>
      </c>
      <c r="V2472" t="s">
        <v>329</v>
      </c>
      <c r="X2472">
        <v>3</v>
      </c>
      <c r="Y2472">
        <v>7000</v>
      </c>
      <c r="Z2472">
        <v>82</v>
      </c>
      <c r="AA2472">
        <v>8800</v>
      </c>
      <c r="AB2472">
        <v>82</v>
      </c>
      <c r="AC2472">
        <v>5000</v>
      </c>
      <c r="AD2472">
        <v>82</v>
      </c>
      <c r="AV2472" t="b">
        <v>1</v>
      </c>
      <c r="AZ2472" t="b">
        <v>1</v>
      </c>
      <c r="BA2472" t="b">
        <v>1</v>
      </c>
      <c r="BL2472" t="s">
        <v>329</v>
      </c>
      <c r="BM2472" t="s">
        <v>11630</v>
      </c>
      <c r="BN2472" t="s">
        <v>329</v>
      </c>
      <c r="BO2472" t="s">
        <v>11631</v>
      </c>
      <c r="BR2472" t="b">
        <v>1</v>
      </c>
      <c r="BY2472" t="b">
        <v>1</v>
      </c>
      <c r="CD2472" t="b">
        <v>1</v>
      </c>
      <c r="CK2472">
        <v>4000</v>
      </c>
      <c r="CR2472">
        <v>15000</v>
      </c>
      <c r="CW2472">
        <v>21000</v>
      </c>
      <c r="DC2472" t="s">
        <v>329</v>
      </c>
      <c r="DD2472" t="b">
        <v>1</v>
      </c>
      <c r="DE2472" t="b">
        <v>1</v>
      </c>
      <c r="DM2472" t="b">
        <v>1</v>
      </c>
      <c r="DR2472" t="s">
        <v>329</v>
      </c>
      <c r="EL2472" t="s">
        <v>330</v>
      </c>
      <c r="EN2472" t="s">
        <v>330</v>
      </c>
      <c r="EP2472" t="s">
        <v>329</v>
      </c>
      <c r="EQ2472" t="s">
        <v>11632</v>
      </c>
      <c r="ET2472" t="b">
        <v>1</v>
      </c>
      <c r="FE2472" t="b">
        <v>1</v>
      </c>
      <c r="FH2472" t="b">
        <v>1</v>
      </c>
      <c r="FN2472" t="s">
        <v>330</v>
      </c>
      <c r="GJ2472" t="s">
        <v>330</v>
      </c>
      <c r="GW2472" t="s">
        <v>330</v>
      </c>
      <c r="GZ2472" t="s">
        <v>330</v>
      </c>
      <c r="HC2472" t="s">
        <v>330</v>
      </c>
      <c r="HE2472" t="s">
        <v>330</v>
      </c>
      <c r="HG2472" t="s">
        <v>336</v>
      </c>
      <c r="HH2472" t="s">
        <v>329</v>
      </c>
      <c r="HI2472" t="s">
        <v>330</v>
      </c>
      <c r="HJ2472" t="s">
        <v>330</v>
      </c>
      <c r="HM2472" t="b">
        <v>1</v>
      </c>
      <c r="HO2472" t="s">
        <v>337</v>
      </c>
      <c r="HP2472" t="s">
        <v>11633</v>
      </c>
      <c r="HQ2472" t="s">
        <v>339</v>
      </c>
      <c r="HR2472" t="s">
        <v>11634</v>
      </c>
      <c r="HS2472" t="s">
        <v>11635</v>
      </c>
      <c r="HX2472" t="b">
        <v>1</v>
      </c>
      <c r="ID2472"/>
      <c r="JD2472" t="s">
        <v>5651</v>
      </c>
      <c r="JE2472" t="s">
        <v>11636</v>
      </c>
      <c r="JF2472" t="s">
        <v>329</v>
      </c>
      <c r="JG2472">
        <v>7000</v>
      </c>
      <c r="JH2472" t="s">
        <v>330</v>
      </c>
      <c r="JR2472" t="s">
        <v>330</v>
      </c>
      <c r="KP2472" t="s">
        <v>330</v>
      </c>
      <c r="KS2472" t="s">
        <v>330</v>
      </c>
      <c r="KV2472" t="s">
        <v>330</v>
      </c>
      <c r="KX2472" t="s">
        <v>329</v>
      </c>
      <c r="KZ2472" t="str">
        <f ca="1">OFFSET($A2472,,MATCH([2]Keys!$B$2,Data.Collect1Dump!$3:$3,0)-1)</f>
        <v>lydia.tala@givedirectly.org</v>
      </c>
      <c r="LA2472" t="str">
        <f ca="1">OFFSET($A2472,,MATCH([2]Keys!$B$4,Data.Collect1Dump!$3:$3,0)-1)</f>
        <v>ochiwit@gmail.com</v>
      </c>
      <c r="LB2472">
        <f ca="1">OFFSET($A2472,,MATCH([2]Keys!$B$3,Data.Collect1Dump!$3:$3,0)-1)</f>
        <v>0</v>
      </c>
      <c r="LC2472">
        <f t="shared" ca="1" si="389"/>
        <v>1</v>
      </c>
      <c r="LD2472">
        <f t="shared" ca="1" si="389"/>
        <v>1</v>
      </c>
      <c r="LE2472">
        <f t="shared" ca="1" si="389"/>
        <v>0</v>
      </c>
      <c r="LF2472" s="2">
        <f t="shared" ca="1" si="390"/>
        <v>41691</v>
      </c>
      <c r="LG2472" s="2">
        <f t="shared" ca="1" si="391"/>
        <v>41579</v>
      </c>
      <c r="LH2472" s="2" t="e">
        <f t="shared" ca="1" si="392"/>
        <v>#N/A</v>
      </c>
      <c r="LI2472" t="str">
        <f t="shared" ca="1" si="393"/>
        <v>lydia.tala@givedirectly.org</v>
      </c>
      <c r="LJ2472" t="str">
        <f t="shared" ca="1" si="394"/>
        <v>ochiwit@gmail.com</v>
      </c>
      <c r="LK2472" t="e">
        <f t="shared" ca="1" si="395"/>
        <v>#N/A</v>
      </c>
      <c r="LL2472" t="str">
        <f t="shared" ca="1" si="387"/>
        <v>Lump Sum</v>
      </c>
      <c r="LM2472" t="str">
        <f t="shared" ca="1" si="388"/>
        <v>lydia.tala@givedirectly.org</v>
      </c>
      <c r="LN2472" t="e">
        <f ca="1">OFFSET($A2472,,MATCH(OFFSET([2]Keys!C$1,MATCH(Data.Collect1Dump!$LL2472,[2]Keys!$A$2:$A$4,0),),Data.Collect1Dump!$3:$3,0)-1,)</f>
        <v>#VALUE!</v>
      </c>
      <c r="LO2472" s="2" t="e">
        <f t="shared" ca="1" si="396"/>
        <v>#VALUE!</v>
      </c>
    </row>
    <row r="2473" spans="1:327">
      <c r="A2473" t="s">
        <v>11637</v>
      </c>
      <c r="B2473" t="s">
        <v>391</v>
      </c>
      <c r="C2473" t="s">
        <v>11638</v>
      </c>
      <c r="K2473">
        <v>1</v>
      </c>
      <c r="L2473" t="s">
        <v>329</v>
      </c>
      <c r="M2473" t="s">
        <v>329</v>
      </c>
      <c r="N2473">
        <v>40000</v>
      </c>
      <c r="O2473" t="s">
        <v>329</v>
      </c>
      <c r="T2473" t="s">
        <v>330</v>
      </c>
      <c r="V2473" t="s">
        <v>329</v>
      </c>
      <c r="X2473">
        <v>2</v>
      </c>
      <c r="Y2473">
        <v>30000</v>
      </c>
      <c r="Z2473">
        <v>999</v>
      </c>
      <c r="AA2473">
        <v>9800</v>
      </c>
      <c r="AB2473">
        <v>82</v>
      </c>
      <c r="AV2473" t="b">
        <v>1</v>
      </c>
      <c r="AW2473" t="b">
        <v>1</v>
      </c>
      <c r="BL2473" t="s">
        <v>329</v>
      </c>
      <c r="BM2473" t="s">
        <v>11639</v>
      </c>
      <c r="BN2473" t="s">
        <v>330</v>
      </c>
      <c r="BO2473" t="s">
        <v>573</v>
      </c>
      <c r="BR2473" t="b">
        <v>1</v>
      </c>
      <c r="BU2473" t="b">
        <v>1</v>
      </c>
      <c r="BV2473" t="b">
        <v>1</v>
      </c>
      <c r="CK2473">
        <v>2000</v>
      </c>
      <c r="CN2473">
        <v>17000</v>
      </c>
      <c r="CO2473">
        <v>20000</v>
      </c>
      <c r="DC2473" t="s">
        <v>329</v>
      </c>
      <c r="DD2473" t="b">
        <v>1</v>
      </c>
      <c r="DE2473" t="b">
        <v>1</v>
      </c>
      <c r="DL2473" t="b">
        <v>1</v>
      </c>
      <c r="DR2473" t="s">
        <v>330</v>
      </c>
      <c r="EN2473" t="s">
        <v>330</v>
      </c>
      <c r="EP2473" t="s">
        <v>329</v>
      </c>
      <c r="EQ2473" t="s">
        <v>11640</v>
      </c>
      <c r="EU2473" t="b">
        <v>1</v>
      </c>
      <c r="FE2473" t="b">
        <v>1</v>
      </c>
      <c r="FH2473" t="b">
        <v>1</v>
      </c>
      <c r="FN2473" t="s">
        <v>330</v>
      </c>
      <c r="GJ2473" t="s">
        <v>330</v>
      </c>
      <c r="GW2473" t="s">
        <v>330</v>
      </c>
      <c r="GZ2473" t="s">
        <v>330</v>
      </c>
      <c r="HC2473" t="s">
        <v>330</v>
      </c>
      <c r="HE2473" t="s">
        <v>330</v>
      </c>
      <c r="HG2473" t="s">
        <v>336</v>
      </c>
      <c r="HH2473" t="s">
        <v>329</v>
      </c>
      <c r="HI2473" t="s">
        <v>330</v>
      </c>
      <c r="HJ2473" t="s">
        <v>330</v>
      </c>
      <c r="HK2473" t="b">
        <v>1</v>
      </c>
      <c r="HO2473" t="s">
        <v>337</v>
      </c>
      <c r="HP2473" t="s">
        <v>11641</v>
      </c>
      <c r="HQ2473" t="s">
        <v>339</v>
      </c>
      <c r="HR2473" t="s">
        <v>11642</v>
      </c>
      <c r="HS2473" t="s">
        <v>11409</v>
      </c>
      <c r="HX2473" t="b">
        <v>1</v>
      </c>
      <c r="ID2473"/>
      <c r="JD2473" t="s">
        <v>5651</v>
      </c>
      <c r="JE2473" t="s">
        <v>11643</v>
      </c>
      <c r="JF2473" t="s">
        <v>329</v>
      </c>
      <c r="JG2473">
        <v>7000</v>
      </c>
      <c r="JH2473" t="s">
        <v>330</v>
      </c>
      <c r="JR2473" t="s">
        <v>330</v>
      </c>
      <c r="KP2473" t="s">
        <v>330</v>
      </c>
      <c r="KS2473" t="s">
        <v>330</v>
      </c>
      <c r="KV2473" t="s">
        <v>330</v>
      </c>
      <c r="KX2473" t="s">
        <v>329</v>
      </c>
      <c r="KZ2473" t="str">
        <f ca="1">OFFSET($A2473,,MATCH([2]Keys!$B$2,Data.Collect1Dump!$3:$3,0)-1)</f>
        <v>lydia.tala@givedirectly.org</v>
      </c>
      <c r="LA2473" t="str">
        <f ca="1">OFFSET($A2473,,MATCH([2]Keys!$B$4,Data.Collect1Dump!$3:$3,0)-1)</f>
        <v>ochiwit@gmail.com</v>
      </c>
      <c r="LB2473">
        <f ca="1">OFFSET($A2473,,MATCH([2]Keys!$B$3,Data.Collect1Dump!$3:$3,0)-1)</f>
        <v>0</v>
      </c>
      <c r="LC2473">
        <f t="shared" ca="1" si="389"/>
        <v>1</v>
      </c>
      <c r="LD2473">
        <f t="shared" ca="1" si="389"/>
        <v>1</v>
      </c>
      <c r="LE2473">
        <f t="shared" ca="1" si="389"/>
        <v>0</v>
      </c>
      <c r="LF2473" s="2">
        <f t="shared" ca="1" si="390"/>
        <v>41691</v>
      </c>
      <c r="LG2473" s="2">
        <f t="shared" ca="1" si="391"/>
        <v>41613</v>
      </c>
      <c r="LH2473" s="2" t="e">
        <f t="shared" ca="1" si="392"/>
        <v>#N/A</v>
      </c>
      <c r="LI2473" t="str">
        <f t="shared" ca="1" si="393"/>
        <v>lydia.tala@givedirectly.org</v>
      </c>
      <c r="LJ2473" t="str">
        <f t="shared" ca="1" si="394"/>
        <v>ochiwit@gmail.com</v>
      </c>
      <c r="LK2473" t="e">
        <f t="shared" ca="1" si="395"/>
        <v>#N/A</v>
      </c>
      <c r="LL2473" t="str">
        <f t="shared" ca="1" si="387"/>
        <v>Lump Sum</v>
      </c>
      <c r="LM2473" t="str">
        <f t="shared" ca="1" si="388"/>
        <v>lydia.tala@givedirectly.org</v>
      </c>
      <c r="LN2473" t="e">
        <f ca="1">OFFSET($A2473,,MATCH(OFFSET([2]Keys!C$1,MATCH(Data.Collect1Dump!$LL2473,[2]Keys!$A$2:$A$4,0),),Data.Collect1Dump!$3:$3,0)-1,)</f>
        <v>#VALUE!</v>
      </c>
      <c r="LO2473" s="2" t="e">
        <f t="shared" ca="1" si="396"/>
        <v>#VALUE!</v>
      </c>
    </row>
    <row r="2474" spans="1:327">
      <c r="A2474" t="s">
        <v>11644</v>
      </c>
      <c r="ID2474"/>
      <c r="JD2474" t="s">
        <v>5651</v>
      </c>
      <c r="JE2474" t="s">
        <v>11645</v>
      </c>
      <c r="JF2474" t="s">
        <v>329</v>
      </c>
      <c r="JG2474">
        <v>7000</v>
      </c>
      <c r="JH2474" t="s">
        <v>330</v>
      </c>
      <c r="JR2474" t="s">
        <v>330</v>
      </c>
      <c r="KP2474" t="s">
        <v>330</v>
      </c>
      <c r="KS2474" t="s">
        <v>330</v>
      </c>
      <c r="KV2474" t="s">
        <v>330</v>
      </c>
      <c r="KX2474" t="s">
        <v>329</v>
      </c>
      <c r="KZ2474">
        <f ca="1">OFFSET($A2474,,MATCH([2]Keys!$B$2,Data.Collect1Dump!$3:$3,0)-1)</f>
        <v>0</v>
      </c>
      <c r="LA2474" t="str">
        <f ca="1">OFFSET($A2474,,MATCH([2]Keys!$B$4,Data.Collect1Dump!$3:$3,0)-1)</f>
        <v>ochiwit@gmail.com</v>
      </c>
      <c r="LB2474">
        <f ca="1">OFFSET($A2474,,MATCH([2]Keys!$B$3,Data.Collect1Dump!$3:$3,0)-1)</f>
        <v>0</v>
      </c>
      <c r="LC2474">
        <f t="shared" ca="1" si="389"/>
        <v>0</v>
      </c>
      <c r="LD2474">
        <f t="shared" ca="1" si="389"/>
        <v>1</v>
      </c>
      <c r="LE2474">
        <f t="shared" ca="1" si="389"/>
        <v>0</v>
      </c>
      <c r="LF2474" s="2" t="e">
        <f t="shared" ca="1" si="390"/>
        <v>#N/A</v>
      </c>
      <c r="LG2474" s="2">
        <f t="shared" ca="1" si="391"/>
        <v>41592</v>
      </c>
      <c r="LH2474" s="2" t="e">
        <f t="shared" ca="1" si="392"/>
        <v>#N/A</v>
      </c>
      <c r="LI2474" t="e">
        <f t="shared" ca="1" si="393"/>
        <v>#N/A</v>
      </c>
      <c r="LJ2474" t="str">
        <f t="shared" ca="1" si="394"/>
        <v>ochiwit@gmail.com</v>
      </c>
      <c r="LK2474" t="e">
        <f t="shared" ca="1" si="395"/>
        <v>#N/A</v>
      </c>
      <c r="LL2474" t="str">
        <f t="shared" ca="1" si="387"/>
        <v>Token</v>
      </c>
      <c r="LM2474" t="str">
        <f t="shared" ca="1" si="388"/>
        <v>ochiwit@gmail.com</v>
      </c>
      <c r="LN2474" t="e">
        <f ca="1">OFFSET($A2474,,MATCH(OFFSET([2]Keys!C$1,MATCH(Data.Collect1Dump!$LL2474,[2]Keys!$A$2:$A$4,0),),Data.Collect1Dump!$3:$3,0)-1,)</f>
        <v>#VALUE!</v>
      </c>
      <c r="LO2474" s="2" t="e">
        <f t="shared" ca="1" si="396"/>
        <v>#VALUE!</v>
      </c>
    </row>
    <row r="2475" spans="1:327">
      <c r="A2475" t="s">
        <v>11646</v>
      </c>
      <c r="ID2475"/>
      <c r="JD2475" t="s">
        <v>5651</v>
      </c>
      <c r="JE2475" t="s">
        <v>11647</v>
      </c>
      <c r="JF2475" t="s">
        <v>329</v>
      </c>
      <c r="JG2475">
        <v>7000</v>
      </c>
      <c r="JH2475" t="s">
        <v>330</v>
      </c>
      <c r="JR2475" t="s">
        <v>330</v>
      </c>
      <c r="KP2475" t="s">
        <v>330</v>
      </c>
      <c r="KS2475" t="s">
        <v>330</v>
      </c>
      <c r="KV2475" t="s">
        <v>330</v>
      </c>
      <c r="KX2475" t="s">
        <v>329</v>
      </c>
      <c r="KZ2475">
        <f ca="1">OFFSET($A2475,,MATCH([2]Keys!$B$2,Data.Collect1Dump!$3:$3,0)-1)</f>
        <v>0</v>
      </c>
      <c r="LA2475" t="str">
        <f ca="1">OFFSET($A2475,,MATCH([2]Keys!$B$4,Data.Collect1Dump!$3:$3,0)-1)</f>
        <v>ochiwit@gmail.com</v>
      </c>
      <c r="LB2475">
        <f ca="1">OFFSET($A2475,,MATCH([2]Keys!$B$3,Data.Collect1Dump!$3:$3,0)-1)</f>
        <v>0</v>
      </c>
      <c r="LC2475">
        <f t="shared" ca="1" si="389"/>
        <v>0</v>
      </c>
      <c r="LD2475">
        <f t="shared" ca="1" si="389"/>
        <v>1</v>
      </c>
      <c r="LE2475">
        <f t="shared" ca="1" si="389"/>
        <v>0</v>
      </c>
      <c r="LF2475" s="2" t="e">
        <f t="shared" ca="1" si="390"/>
        <v>#N/A</v>
      </c>
      <c r="LG2475" s="2">
        <f t="shared" ca="1" si="391"/>
        <v>41592</v>
      </c>
      <c r="LH2475" s="2" t="e">
        <f t="shared" ca="1" si="392"/>
        <v>#N/A</v>
      </c>
      <c r="LI2475" t="e">
        <f t="shared" ca="1" si="393"/>
        <v>#N/A</v>
      </c>
      <c r="LJ2475" t="str">
        <f t="shared" ca="1" si="394"/>
        <v>ochiwit@gmail.com</v>
      </c>
      <c r="LK2475" t="e">
        <f t="shared" ca="1" si="395"/>
        <v>#N/A</v>
      </c>
      <c r="LL2475" t="str">
        <f t="shared" ca="1" si="387"/>
        <v>Token</v>
      </c>
      <c r="LM2475" t="str">
        <f t="shared" ca="1" si="388"/>
        <v>ochiwit@gmail.com</v>
      </c>
      <c r="LN2475" t="e">
        <f ca="1">OFFSET($A2475,,MATCH(OFFSET([2]Keys!C$1,MATCH(Data.Collect1Dump!$LL2475,[2]Keys!$A$2:$A$4,0),),Data.Collect1Dump!$3:$3,0)-1,)</f>
        <v>#VALUE!</v>
      </c>
      <c r="LO2475" s="2" t="e">
        <f t="shared" ca="1" si="396"/>
        <v>#VALUE!</v>
      </c>
    </row>
    <row r="2476" spans="1:327">
      <c r="A2476" t="s">
        <v>11648</v>
      </c>
      <c r="B2476" t="s">
        <v>391</v>
      </c>
      <c r="C2476" t="s">
        <v>11649</v>
      </c>
      <c r="K2476">
        <v>1</v>
      </c>
      <c r="L2476" t="s">
        <v>329</v>
      </c>
      <c r="M2476" t="s">
        <v>330</v>
      </c>
      <c r="ID2476"/>
      <c r="JD2476" t="s">
        <v>5651</v>
      </c>
      <c r="JE2476" t="s">
        <v>11650</v>
      </c>
      <c r="JF2476" t="s">
        <v>329</v>
      </c>
      <c r="JG2476">
        <v>7000</v>
      </c>
      <c r="JH2476" t="s">
        <v>330</v>
      </c>
      <c r="JR2476" t="s">
        <v>330</v>
      </c>
      <c r="KP2476" t="s">
        <v>330</v>
      </c>
      <c r="KS2476" t="s">
        <v>330</v>
      </c>
      <c r="KV2476" t="s">
        <v>330</v>
      </c>
      <c r="KX2476" t="s">
        <v>329</v>
      </c>
      <c r="KZ2476" t="str">
        <f ca="1">OFFSET($A2476,,MATCH([2]Keys!$B$2,Data.Collect1Dump!$3:$3,0)-1)</f>
        <v>lydia.tala@givedirectly.org</v>
      </c>
      <c r="LA2476" t="str">
        <f ca="1">OFFSET($A2476,,MATCH([2]Keys!$B$4,Data.Collect1Dump!$3:$3,0)-1)</f>
        <v>ochiwit@gmail.com</v>
      </c>
      <c r="LB2476">
        <f ca="1">OFFSET($A2476,,MATCH([2]Keys!$B$3,Data.Collect1Dump!$3:$3,0)-1)</f>
        <v>0</v>
      </c>
      <c r="LC2476">
        <f t="shared" ca="1" si="389"/>
        <v>1</v>
      </c>
      <c r="LD2476">
        <f t="shared" ca="1" si="389"/>
        <v>1</v>
      </c>
      <c r="LE2476">
        <f t="shared" ca="1" si="389"/>
        <v>0</v>
      </c>
      <c r="LF2476" s="2">
        <f t="shared" ca="1" si="390"/>
        <v>41690</v>
      </c>
      <c r="LG2476" s="2">
        <f t="shared" ca="1" si="391"/>
        <v>41580</v>
      </c>
      <c r="LH2476" s="2" t="e">
        <f t="shared" ca="1" si="392"/>
        <v>#N/A</v>
      </c>
      <c r="LI2476" t="str">
        <f t="shared" ca="1" si="393"/>
        <v>lydia.tala@givedirectly.org</v>
      </c>
      <c r="LJ2476" t="str">
        <f t="shared" ca="1" si="394"/>
        <v>ochiwit@gmail.com</v>
      </c>
      <c r="LK2476" t="e">
        <f t="shared" ca="1" si="395"/>
        <v>#N/A</v>
      </c>
      <c r="LL2476" t="str">
        <f t="shared" ca="1" si="387"/>
        <v>Lump Sum</v>
      </c>
      <c r="LM2476" t="str">
        <f t="shared" ca="1" si="388"/>
        <v>lydia.tala@givedirectly.org</v>
      </c>
      <c r="LN2476" t="e">
        <f ca="1">OFFSET($A2476,,MATCH(OFFSET([2]Keys!C$1,MATCH(Data.Collect1Dump!$LL2476,[2]Keys!$A$2:$A$4,0),),Data.Collect1Dump!$3:$3,0)-1,)</f>
        <v>#VALUE!</v>
      </c>
      <c r="LO2476" s="2" t="e">
        <f t="shared" ca="1" si="396"/>
        <v>#VALUE!</v>
      </c>
    </row>
    <row r="2477" spans="1:327">
      <c r="A2477" t="s">
        <v>11651</v>
      </c>
      <c r="ID2477"/>
      <c r="JD2477" t="s">
        <v>5651</v>
      </c>
      <c r="JE2477" t="s">
        <v>11652</v>
      </c>
      <c r="JF2477" t="s">
        <v>329</v>
      </c>
      <c r="JG2477">
        <v>7000</v>
      </c>
      <c r="JH2477" t="s">
        <v>330</v>
      </c>
      <c r="JR2477" t="s">
        <v>330</v>
      </c>
      <c r="KP2477" t="s">
        <v>330</v>
      </c>
      <c r="KS2477" t="s">
        <v>330</v>
      </c>
      <c r="KV2477" t="s">
        <v>330</v>
      </c>
      <c r="KX2477" t="s">
        <v>329</v>
      </c>
      <c r="KZ2477">
        <f ca="1">OFFSET($A2477,,MATCH([2]Keys!$B$2,Data.Collect1Dump!$3:$3,0)-1)</f>
        <v>0</v>
      </c>
      <c r="LA2477" t="str">
        <f ca="1">OFFSET($A2477,,MATCH([2]Keys!$B$4,Data.Collect1Dump!$3:$3,0)-1)</f>
        <v>ochiwit@gmail.com</v>
      </c>
      <c r="LB2477">
        <f ca="1">OFFSET($A2477,,MATCH([2]Keys!$B$3,Data.Collect1Dump!$3:$3,0)-1)</f>
        <v>0</v>
      </c>
      <c r="LC2477">
        <f t="shared" ca="1" si="389"/>
        <v>0</v>
      </c>
      <c r="LD2477">
        <f t="shared" ca="1" si="389"/>
        <v>1</v>
      </c>
      <c r="LE2477">
        <f t="shared" ca="1" si="389"/>
        <v>0</v>
      </c>
      <c r="LF2477" s="2" t="e">
        <f t="shared" ca="1" si="390"/>
        <v>#N/A</v>
      </c>
      <c r="LG2477" s="2">
        <f t="shared" ca="1" si="391"/>
        <v>41624</v>
      </c>
      <c r="LH2477" s="2" t="e">
        <f t="shared" ca="1" si="392"/>
        <v>#N/A</v>
      </c>
      <c r="LI2477" t="e">
        <f t="shared" ca="1" si="393"/>
        <v>#N/A</v>
      </c>
      <c r="LJ2477" t="str">
        <f t="shared" ca="1" si="394"/>
        <v>ochiwit@gmail.com</v>
      </c>
      <c r="LK2477" t="e">
        <f t="shared" ca="1" si="395"/>
        <v>#N/A</v>
      </c>
      <c r="LL2477" t="str">
        <f t="shared" ca="1" si="387"/>
        <v>Token</v>
      </c>
      <c r="LM2477" t="str">
        <f t="shared" ca="1" si="388"/>
        <v>ochiwit@gmail.com</v>
      </c>
      <c r="LN2477" t="e">
        <f ca="1">OFFSET($A2477,,MATCH(OFFSET([2]Keys!C$1,MATCH(Data.Collect1Dump!$LL2477,[2]Keys!$A$2:$A$4,0),),Data.Collect1Dump!$3:$3,0)-1,)</f>
        <v>#VALUE!</v>
      </c>
      <c r="LO2477" s="2" t="e">
        <f t="shared" ca="1" si="396"/>
        <v>#VALUE!</v>
      </c>
    </row>
    <row r="2478" spans="1:327">
      <c r="A2478" t="s">
        <v>11653</v>
      </c>
      <c r="B2478" t="s">
        <v>391</v>
      </c>
      <c r="C2478" t="s">
        <v>11654</v>
      </c>
      <c r="K2478">
        <v>1</v>
      </c>
      <c r="L2478" t="s">
        <v>329</v>
      </c>
      <c r="M2478" t="s">
        <v>329</v>
      </c>
      <c r="N2478">
        <v>39700</v>
      </c>
      <c r="O2478" t="s">
        <v>329</v>
      </c>
      <c r="T2478" t="s">
        <v>330</v>
      </c>
      <c r="V2478" t="s">
        <v>329</v>
      </c>
      <c r="X2478">
        <v>5</v>
      </c>
      <c r="Y2478">
        <v>5000</v>
      </c>
      <c r="Z2478">
        <v>999</v>
      </c>
      <c r="AA2478">
        <v>6000</v>
      </c>
      <c r="AB2478">
        <v>999</v>
      </c>
      <c r="AC2478">
        <v>9000</v>
      </c>
      <c r="AD2478">
        <v>999</v>
      </c>
      <c r="AE2478">
        <v>4000</v>
      </c>
      <c r="AG2478">
        <v>15900</v>
      </c>
      <c r="AH2478">
        <v>999</v>
      </c>
      <c r="AV2478" t="b">
        <v>1</v>
      </c>
      <c r="AX2478" t="b">
        <v>1</v>
      </c>
      <c r="BA2478" t="b">
        <v>1</v>
      </c>
      <c r="BE2478" t="b">
        <v>1</v>
      </c>
      <c r="BL2478" t="s">
        <v>329</v>
      </c>
      <c r="BM2478" t="s">
        <v>11655</v>
      </c>
      <c r="BN2478" t="s">
        <v>330</v>
      </c>
      <c r="BR2478" t="b">
        <v>1</v>
      </c>
      <c r="BU2478" t="b">
        <v>1</v>
      </c>
      <c r="CD2478" t="b">
        <v>1</v>
      </c>
      <c r="CK2478">
        <v>2700</v>
      </c>
      <c r="CN2478">
        <v>32300</v>
      </c>
      <c r="CQ2478">
        <v>1900</v>
      </c>
      <c r="CW2478">
        <v>1200</v>
      </c>
      <c r="DC2478" t="s">
        <v>329</v>
      </c>
      <c r="DD2478" t="b">
        <v>1</v>
      </c>
      <c r="DE2478" t="b">
        <v>1</v>
      </c>
      <c r="DM2478" t="b">
        <v>1</v>
      </c>
      <c r="DR2478" t="s">
        <v>329</v>
      </c>
      <c r="EA2478" t="b">
        <v>1</v>
      </c>
      <c r="EL2478" t="s">
        <v>330</v>
      </c>
      <c r="EN2478" t="s">
        <v>330</v>
      </c>
      <c r="EP2478" t="s">
        <v>330</v>
      </c>
      <c r="FN2478" t="s">
        <v>330</v>
      </c>
      <c r="GJ2478" t="s">
        <v>330</v>
      </c>
      <c r="GW2478" t="s">
        <v>329</v>
      </c>
      <c r="GX2478" s="9" t="s">
        <v>15677</v>
      </c>
      <c r="GY2478" t="s">
        <v>330</v>
      </c>
      <c r="GZ2478" t="s">
        <v>330</v>
      </c>
      <c r="HC2478" t="s">
        <v>330</v>
      </c>
      <c r="HE2478" t="s">
        <v>330</v>
      </c>
      <c r="HG2478" t="s">
        <v>336</v>
      </c>
      <c r="HH2478" t="s">
        <v>329</v>
      </c>
      <c r="HI2478" t="s">
        <v>330</v>
      </c>
      <c r="HJ2478" t="s">
        <v>330</v>
      </c>
      <c r="HM2478" t="b">
        <v>1</v>
      </c>
      <c r="HO2478" t="s">
        <v>337</v>
      </c>
      <c r="HP2478" t="s">
        <v>11656</v>
      </c>
      <c r="HQ2478" t="s">
        <v>339</v>
      </c>
      <c r="HR2478" t="s">
        <v>11657</v>
      </c>
      <c r="HS2478" t="s">
        <v>11658</v>
      </c>
      <c r="HX2478" t="b">
        <v>1</v>
      </c>
      <c r="ID2478"/>
      <c r="JD2478" t="s">
        <v>5651</v>
      </c>
      <c r="JE2478" t="s">
        <v>11659</v>
      </c>
      <c r="JF2478" t="s">
        <v>329</v>
      </c>
      <c r="JG2478">
        <v>7000</v>
      </c>
      <c r="JH2478" t="s">
        <v>330</v>
      </c>
      <c r="JR2478" t="s">
        <v>330</v>
      </c>
      <c r="KP2478" t="s">
        <v>330</v>
      </c>
      <c r="KS2478" t="s">
        <v>330</v>
      </c>
      <c r="KV2478" t="s">
        <v>330</v>
      </c>
      <c r="KX2478" t="s">
        <v>329</v>
      </c>
      <c r="KZ2478" t="str">
        <f ca="1">OFFSET($A2478,,MATCH([2]Keys!$B$2,Data.Collect1Dump!$3:$3,0)-1)</f>
        <v>lydia.tala@givedirectly.org</v>
      </c>
      <c r="LA2478" t="str">
        <f ca="1">OFFSET($A2478,,MATCH([2]Keys!$B$4,Data.Collect1Dump!$3:$3,0)-1)</f>
        <v>ochiwit@gmail.com</v>
      </c>
      <c r="LB2478">
        <f ca="1">OFFSET($A2478,,MATCH([2]Keys!$B$3,Data.Collect1Dump!$3:$3,0)-1)</f>
        <v>0</v>
      </c>
      <c r="LC2478">
        <f t="shared" ca="1" si="389"/>
        <v>1</v>
      </c>
      <c r="LD2478">
        <f t="shared" ca="1" si="389"/>
        <v>1</v>
      </c>
      <c r="LE2478">
        <f t="shared" ca="1" si="389"/>
        <v>0</v>
      </c>
      <c r="LF2478" s="2">
        <f t="shared" ca="1" si="390"/>
        <v>41691</v>
      </c>
      <c r="LG2478" s="2">
        <f t="shared" ca="1" si="391"/>
        <v>41592</v>
      </c>
      <c r="LH2478" s="2" t="e">
        <f t="shared" ca="1" si="392"/>
        <v>#N/A</v>
      </c>
      <c r="LI2478" t="str">
        <f t="shared" ca="1" si="393"/>
        <v>lydia.tala@givedirectly.org</v>
      </c>
      <c r="LJ2478" t="str">
        <f t="shared" ca="1" si="394"/>
        <v>ochiwit@gmail.com</v>
      </c>
      <c r="LK2478" t="e">
        <f t="shared" ca="1" si="395"/>
        <v>#N/A</v>
      </c>
      <c r="LL2478" t="str">
        <f t="shared" ca="1" si="387"/>
        <v>Lump Sum</v>
      </c>
      <c r="LM2478" t="str">
        <f t="shared" ca="1" si="388"/>
        <v>lydia.tala@givedirectly.org</v>
      </c>
      <c r="LN2478" t="e">
        <f ca="1">OFFSET($A2478,,MATCH(OFFSET([2]Keys!C$1,MATCH(Data.Collect1Dump!$LL2478,[2]Keys!$A$2:$A$4,0),),Data.Collect1Dump!$3:$3,0)-1,)</f>
        <v>#VALUE!</v>
      </c>
      <c r="LO2478" s="2" t="e">
        <f t="shared" ca="1" si="396"/>
        <v>#VALUE!</v>
      </c>
    </row>
    <row r="2479" spans="1:327">
      <c r="A2479" t="s">
        <v>11660</v>
      </c>
      <c r="B2479" t="s">
        <v>391</v>
      </c>
      <c r="C2479" t="s">
        <v>11661</v>
      </c>
      <c r="J2479" t="s">
        <v>15668</v>
      </c>
      <c r="K2479">
        <v>1</v>
      </c>
      <c r="L2479" t="s">
        <v>329</v>
      </c>
      <c r="M2479" t="s">
        <v>329</v>
      </c>
      <c r="N2479">
        <v>40000</v>
      </c>
      <c r="O2479" t="s">
        <v>329</v>
      </c>
      <c r="T2479" t="s">
        <v>330</v>
      </c>
      <c r="V2479" t="s">
        <v>329</v>
      </c>
      <c r="X2479">
        <v>2</v>
      </c>
      <c r="Y2479">
        <v>39000</v>
      </c>
      <c r="Z2479">
        <v>999</v>
      </c>
      <c r="AA2479">
        <v>665</v>
      </c>
      <c r="AB2479">
        <v>999</v>
      </c>
      <c r="AV2479" t="b">
        <v>1</v>
      </c>
      <c r="AW2479" t="b">
        <v>1</v>
      </c>
      <c r="BL2479" t="s">
        <v>329</v>
      </c>
      <c r="BM2479" t="s">
        <v>11662</v>
      </c>
      <c r="BN2479" t="s">
        <v>330</v>
      </c>
      <c r="BR2479" t="b">
        <v>1</v>
      </c>
      <c r="BU2479" t="b">
        <v>1</v>
      </c>
      <c r="CA2479" t="b">
        <v>1</v>
      </c>
      <c r="CK2479">
        <v>4900</v>
      </c>
      <c r="CN2479">
        <v>34000</v>
      </c>
      <c r="CT2479">
        <v>500</v>
      </c>
      <c r="DC2479" t="s">
        <v>329</v>
      </c>
      <c r="DD2479" t="b">
        <v>1</v>
      </c>
      <c r="DE2479" t="b">
        <v>1</v>
      </c>
      <c r="DF2479" t="b">
        <v>1</v>
      </c>
      <c r="DL2479" t="b">
        <v>1</v>
      </c>
      <c r="DR2479" t="s">
        <v>329</v>
      </c>
      <c r="DX2479" t="b">
        <v>1</v>
      </c>
      <c r="EL2479" t="s">
        <v>330</v>
      </c>
      <c r="EN2479" t="s">
        <v>330</v>
      </c>
      <c r="EP2479" t="s">
        <v>330</v>
      </c>
      <c r="FN2479" t="s">
        <v>330</v>
      </c>
      <c r="GJ2479" t="s">
        <v>330</v>
      </c>
      <c r="GW2479" t="s">
        <v>330</v>
      </c>
      <c r="GZ2479" t="s">
        <v>330</v>
      </c>
      <c r="HC2479" t="s">
        <v>330</v>
      </c>
      <c r="HE2479" t="s">
        <v>330</v>
      </c>
      <c r="HG2479" t="s">
        <v>336</v>
      </c>
      <c r="HH2479" t="s">
        <v>329</v>
      </c>
      <c r="HI2479" t="s">
        <v>330</v>
      </c>
      <c r="HJ2479" t="s">
        <v>330</v>
      </c>
      <c r="HM2479" t="b">
        <v>1</v>
      </c>
      <c r="HO2479" t="s">
        <v>337</v>
      </c>
      <c r="HP2479" t="s">
        <v>11663</v>
      </c>
      <c r="HQ2479" t="s">
        <v>339</v>
      </c>
      <c r="HR2479" t="s">
        <v>3550</v>
      </c>
      <c r="HS2479" t="s">
        <v>11532</v>
      </c>
      <c r="HX2479" t="b">
        <v>1</v>
      </c>
      <c r="ID2479"/>
      <c r="JD2479" t="s">
        <v>5651</v>
      </c>
      <c r="JE2479" t="s">
        <v>11664</v>
      </c>
      <c r="JF2479" t="s">
        <v>329</v>
      </c>
      <c r="JG2479">
        <v>7000</v>
      </c>
      <c r="JH2479" t="s">
        <v>330</v>
      </c>
      <c r="JR2479" t="s">
        <v>330</v>
      </c>
      <c r="KP2479" t="s">
        <v>330</v>
      </c>
      <c r="KS2479" t="s">
        <v>330</v>
      </c>
      <c r="KV2479" t="s">
        <v>330</v>
      </c>
      <c r="KX2479" t="s">
        <v>329</v>
      </c>
      <c r="KZ2479" t="str">
        <f ca="1">OFFSET($A2479,,MATCH([2]Keys!$B$2,Data.Collect1Dump!$3:$3,0)-1)</f>
        <v>lydia.tala@givedirectly.org</v>
      </c>
      <c r="LA2479" t="str">
        <f ca="1">OFFSET($A2479,,MATCH([2]Keys!$B$4,Data.Collect1Dump!$3:$3,0)-1)</f>
        <v>ochiwit@gmail.com</v>
      </c>
      <c r="LB2479">
        <f ca="1">OFFSET($A2479,,MATCH([2]Keys!$B$3,Data.Collect1Dump!$3:$3,0)-1)</f>
        <v>0</v>
      </c>
      <c r="LC2479">
        <f t="shared" ca="1" si="389"/>
        <v>1</v>
      </c>
      <c r="LD2479">
        <f t="shared" ca="1" si="389"/>
        <v>1</v>
      </c>
      <c r="LE2479">
        <f t="shared" ca="1" si="389"/>
        <v>0</v>
      </c>
      <c r="LF2479" s="2">
        <f t="shared" ca="1" si="390"/>
        <v>41690</v>
      </c>
      <c r="LG2479" s="2">
        <f t="shared" ca="1" si="391"/>
        <v>41579</v>
      </c>
      <c r="LH2479" s="2" t="e">
        <f t="shared" ca="1" si="392"/>
        <v>#N/A</v>
      </c>
      <c r="LI2479" t="str">
        <f t="shared" ca="1" si="393"/>
        <v>lydia.tala@givedirectly.org</v>
      </c>
      <c r="LJ2479" t="str">
        <f t="shared" ca="1" si="394"/>
        <v>ochiwit@gmail.com</v>
      </c>
      <c r="LK2479" t="e">
        <f t="shared" ca="1" si="395"/>
        <v>#N/A</v>
      </c>
      <c r="LL2479" t="str">
        <f t="shared" ca="1" si="387"/>
        <v>Lump Sum</v>
      </c>
      <c r="LM2479" t="str">
        <f t="shared" ca="1" si="388"/>
        <v>lydia.tala@givedirectly.org</v>
      </c>
      <c r="LN2479" t="e">
        <f ca="1">OFFSET($A2479,,MATCH(OFFSET([2]Keys!C$1,MATCH(Data.Collect1Dump!$LL2479,[2]Keys!$A$2:$A$4,0),),Data.Collect1Dump!$3:$3,0)-1,)</f>
        <v>#VALUE!</v>
      </c>
      <c r="LO2479" s="2" t="e">
        <f t="shared" ca="1" si="396"/>
        <v>#VALUE!</v>
      </c>
    </row>
    <row r="2480" spans="1:327">
      <c r="A2480" t="s">
        <v>11665</v>
      </c>
      <c r="B2480" t="s">
        <v>378</v>
      </c>
      <c r="C2480" t="s">
        <v>11666</v>
      </c>
      <c r="K2480">
        <v>1</v>
      </c>
      <c r="L2480" t="s">
        <v>329</v>
      </c>
      <c r="M2480" t="s">
        <v>329</v>
      </c>
      <c r="N2480">
        <v>40000</v>
      </c>
      <c r="O2480" t="s">
        <v>329</v>
      </c>
      <c r="T2480" t="s">
        <v>330</v>
      </c>
      <c r="V2480" t="s">
        <v>329</v>
      </c>
      <c r="X2480">
        <v>2</v>
      </c>
      <c r="Y2480">
        <v>18000</v>
      </c>
      <c r="Z2480">
        <v>999</v>
      </c>
      <c r="AA2480">
        <v>20000</v>
      </c>
      <c r="AB2480">
        <v>999</v>
      </c>
      <c r="AV2480" t="b">
        <v>1</v>
      </c>
      <c r="AZ2480" t="b">
        <v>1</v>
      </c>
      <c r="BA2480" t="b">
        <v>1</v>
      </c>
      <c r="BL2480" t="s">
        <v>329</v>
      </c>
      <c r="BM2480" t="s">
        <v>11667</v>
      </c>
      <c r="BN2480" t="s">
        <v>330</v>
      </c>
      <c r="BR2480" t="b">
        <v>1</v>
      </c>
      <c r="BU2480" t="b">
        <v>1</v>
      </c>
      <c r="BW2480" t="b">
        <v>1</v>
      </c>
      <c r="BY2480" t="b">
        <v>1</v>
      </c>
      <c r="BZ2480" t="b">
        <v>1</v>
      </c>
      <c r="CD2480" t="b">
        <v>1</v>
      </c>
      <c r="CK2480">
        <v>3000</v>
      </c>
      <c r="CN2480">
        <v>12600</v>
      </c>
      <c r="CP2480">
        <v>5000</v>
      </c>
      <c r="CR2480">
        <v>2400</v>
      </c>
      <c r="CS2480">
        <v>10000</v>
      </c>
      <c r="CW2480">
        <v>5000</v>
      </c>
      <c r="DC2480" t="s">
        <v>329</v>
      </c>
      <c r="DD2480" t="b">
        <v>1</v>
      </c>
      <c r="DL2480" t="b">
        <v>1</v>
      </c>
      <c r="DR2480" t="s">
        <v>329</v>
      </c>
      <c r="DV2480" t="b">
        <v>1</v>
      </c>
      <c r="EL2480" t="s">
        <v>330</v>
      </c>
      <c r="EN2480" t="s">
        <v>330</v>
      </c>
      <c r="EP2480" t="s">
        <v>330</v>
      </c>
      <c r="FN2480" t="s">
        <v>330</v>
      </c>
      <c r="GJ2480" t="s">
        <v>330</v>
      </c>
      <c r="GW2480" t="s">
        <v>330</v>
      </c>
      <c r="GZ2480" t="s">
        <v>330</v>
      </c>
      <c r="HC2480" t="s">
        <v>330</v>
      </c>
      <c r="HE2480" t="s">
        <v>330</v>
      </c>
      <c r="HG2480" t="s">
        <v>336</v>
      </c>
      <c r="HH2480" t="s">
        <v>329</v>
      </c>
      <c r="HI2480" t="s">
        <v>330</v>
      </c>
      <c r="HJ2480" t="s">
        <v>330</v>
      </c>
      <c r="HK2480" t="b">
        <v>1</v>
      </c>
      <c r="HO2480" t="s">
        <v>337</v>
      </c>
      <c r="HP2480" t="s">
        <v>11668</v>
      </c>
      <c r="HQ2480" t="s">
        <v>339</v>
      </c>
      <c r="HR2480" t="s">
        <v>11669</v>
      </c>
      <c r="HS2480" t="s">
        <v>11409</v>
      </c>
      <c r="HX2480" t="b">
        <v>1</v>
      </c>
      <c r="ID2480"/>
      <c r="JD2480" t="s">
        <v>5651</v>
      </c>
      <c r="JE2480" t="s">
        <v>11670</v>
      </c>
      <c r="JF2480" t="s">
        <v>329</v>
      </c>
      <c r="JG2480">
        <v>7000</v>
      </c>
      <c r="JH2480" t="s">
        <v>330</v>
      </c>
      <c r="JR2480" t="s">
        <v>330</v>
      </c>
      <c r="KP2480" t="s">
        <v>329</v>
      </c>
      <c r="KQ2480" t="s">
        <v>11671</v>
      </c>
      <c r="KR2480" t="s">
        <v>329</v>
      </c>
      <c r="KS2480" t="s">
        <v>330</v>
      </c>
      <c r="KV2480" t="s">
        <v>330</v>
      </c>
      <c r="KX2480" t="s">
        <v>329</v>
      </c>
      <c r="KZ2480" t="str">
        <f ca="1">OFFSET($A2480,,MATCH([2]Keys!$B$2,Data.Collect1Dump!$3:$3,0)-1)</f>
        <v>anne.aroka@givedirectly.org</v>
      </c>
      <c r="LA2480" t="str">
        <f ca="1">OFFSET($A2480,,MATCH([2]Keys!$B$4,Data.Collect1Dump!$3:$3,0)-1)</f>
        <v>ochiwit@gmail.com</v>
      </c>
      <c r="LB2480">
        <f ca="1">OFFSET($A2480,,MATCH([2]Keys!$B$3,Data.Collect1Dump!$3:$3,0)-1)</f>
        <v>0</v>
      </c>
      <c r="LC2480">
        <f t="shared" ca="1" si="389"/>
        <v>1</v>
      </c>
      <c r="LD2480">
        <f t="shared" ca="1" si="389"/>
        <v>1</v>
      </c>
      <c r="LE2480">
        <f t="shared" ca="1" si="389"/>
        <v>0</v>
      </c>
      <c r="LF2480" s="2">
        <f t="shared" ca="1" si="390"/>
        <v>41695</v>
      </c>
      <c r="LG2480" s="2">
        <f t="shared" ca="1" si="391"/>
        <v>41579</v>
      </c>
      <c r="LH2480" s="2" t="e">
        <f t="shared" ca="1" si="392"/>
        <v>#N/A</v>
      </c>
      <c r="LI2480" t="str">
        <f t="shared" ca="1" si="393"/>
        <v>anne.aroka@givedirectly.org</v>
      </c>
      <c r="LJ2480" t="str">
        <f t="shared" ca="1" si="394"/>
        <v>ochiwit@gmail.com</v>
      </c>
      <c r="LK2480" t="e">
        <f t="shared" ca="1" si="395"/>
        <v>#N/A</v>
      </c>
      <c r="LL2480" t="str">
        <f t="shared" ca="1" si="387"/>
        <v>Lump Sum</v>
      </c>
      <c r="LM2480" t="str">
        <f t="shared" ca="1" si="388"/>
        <v>anne.aroka@givedirectly.org</v>
      </c>
      <c r="LN2480" t="e">
        <f ca="1">OFFSET($A2480,,MATCH(OFFSET([2]Keys!C$1,MATCH(Data.Collect1Dump!$LL2480,[2]Keys!$A$2:$A$4,0),),Data.Collect1Dump!$3:$3,0)-1,)</f>
        <v>#VALUE!</v>
      </c>
      <c r="LO2480" s="2" t="e">
        <f t="shared" ca="1" si="396"/>
        <v>#VALUE!</v>
      </c>
    </row>
    <row r="2481" spans="1:327">
      <c r="A2481" t="s">
        <v>11672</v>
      </c>
      <c r="B2481" t="s">
        <v>391</v>
      </c>
      <c r="C2481" t="s">
        <v>11673</v>
      </c>
      <c r="K2481">
        <v>1</v>
      </c>
      <c r="L2481" t="s">
        <v>329</v>
      </c>
      <c r="M2481" t="s">
        <v>329</v>
      </c>
      <c r="N2481">
        <v>40000</v>
      </c>
      <c r="O2481" t="s">
        <v>329</v>
      </c>
      <c r="T2481" t="s">
        <v>330</v>
      </c>
      <c r="V2481" t="s">
        <v>329</v>
      </c>
      <c r="X2481">
        <v>1</v>
      </c>
      <c r="Y2481">
        <v>39550</v>
      </c>
      <c r="Z2481">
        <v>450</v>
      </c>
      <c r="AV2481" t="b">
        <v>1</v>
      </c>
      <c r="AZ2481" t="b">
        <v>1</v>
      </c>
      <c r="BA2481" t="b">
        <v>1</v>
      </c>
      <c r="BL2481" t="s">
        <v>329</v>
      </c>
      <c r="BM2481" t="s">
        <v>11674</v>
      </c>
      <c r="BN2481" t="s">
        <v>330</v>
      </c>
      <c r="BR2481" t="b">
        <v>1</v>
      </c>
      <c r="BU2481" t="b">
        <v>1</v>
      </c>
      <c r="BY2481" t="b">
        <v>1</v>
      </c>
      <c r="BZ2481" t="b">
        <v>1</v>
      </c>
      <c r="CK2481">
        <v>1000</v>
      </c>
      <c r="CN2481">
        <v>17500</v>
      </c>
      <c r="CR2481">
        <v>11000</v>
      </c>
      <c r="CS2481">
        <v>2150</v>
      </c>
      <c r="DC2481" t="s">
        <v>329</v>
      </c>
      <c r="DD2481" t="b">
        <v>1</v>
      </c>
      <c r="DE2481" t="b">
        <v>1</v>
      </c>
      <c r="DL2481" t="b">
        <v>1</v>
      </c>
      <c r="DR2481" t="s">
        <v>329</v>
      </c>
      <c r="DX2481" t="b">
        <v>1</v>
      </c>
      <c r="EL2481" t="s">
        <v>330</v>
      </c>
      <c r="EN2481" t="s">
        <v>330</v>
      </c>
      <c r="EP2481" t="s">
        <v>330</v>
      </c>
      <c r="FN2481" t="s">
        <v>330</v>
      </c>
      <c r="GJ2481" t="s">
        <v>330</v>
      </c>
      <c r="GW2481" t="s">
        <v>330</v>
      </c>
      <c r="GZ2481" t="s">
        <v>330</v>
      </c>
      <c r="HC2481" t="s">
        <v>330</v>
      </c>
      <c r="HE2481" t="s">
        <v>330</v>
      </c>
      <c r="HG2481" t="s">
        <v>336</v>
      </c>
      <c r="HH2481" t="s">
        <v>330</v>
      </c>
      <c r="HI2481" t="s">
        <v>330</v>
      </c>
      <c r="HJ2481" t="s">
        <v>330</v>
      </c>
      <c r="HM2481" t="b">
        <v>1</v>
      </c>
      <c r="HO2481" t="s">
        <v>337</v>
      </c>
      <c r="HP2481" t="s">
        <v>11675</v>
      </c>
      <c r="HR2481" t="s">
        <v>11676</v>
      </c>
      <c r="HS2481" t="s">
        <v>11677</v>
      </c>
      <c r="HX2481" t="b">
        <v>1</v>
      </c>
      <c r="ID2481"/>
      <c r="JD2481" t="s">
        <v>5651</v>
      </c>
      <c r="JE2481" t="s">
        <v>11678</v>
      </c>
      <c r="JF2481" t="s">
        <v>329</v>
      </c>
      <c r="JG2481">
        <v>7000</v>
      </c>
      <c r="JH2481" t="s">
        <v>330</v>
      </c>
      <c r="JR2481" t="s">
        <v>330</v>
      </c>
      <c r="KP2481" t="s">
        <v>330</v>
      </c>
      <c r="KS2481" t="s">
        <v>330</v>
      </c>
      <c r="KV2481" t="s">
        <v>330</v>
      </c>
      <c r="KX2481" t="s">
        <v>329</v>
      </c>
      <c r="KZ2481" t="str">
        <f ca="1">OFFSET($A2481,,MATCH([2]Keys!$B$2,Data.Collect1Dump!$3:$3,0)-1)</f>
        <v>lydia.tala@givedirectly.org</v>
      </c>
      <c r="LA2481" t="str">
        <f ca="1">OFFSET($A2481,,MATCH([2]Keys!$B$4,Data.Collect1Dump!$3:$3,0)-1)</f>
        <v>ochiwit@gmail.com</v>
      </c>
      <c r="LB2481">
        <f ca="1">OFFSET($A2481,,MATCH([2]Keys!$B$3,Data.Collect1Dump!$3:$3,0)-1)</f>
        <v>0</v>
      </c>
      <c r="LC2481">
        <f t="shared" ca="1" si="389"/>
        <v>1</v>
      </c>
      <c r="LD2481">
        <f t="shared" ca="1" si="389"/>
        <v>1</v>
      </c>
      <c r="LE2481">
        <f t="shared" ca="1" si="389"/>
        <v>0</v>
      </c>
      <c r="LF2481" s="2">
        <f t="shared" ca="1" si="390"/>
        <v>41689</v>
      </c>
      <c r="LG2481" s="2">
        <f t="shared" ca="1" si="391"/>
        <v>41579</v>
      </c>
      <c r="LH2481" s="2" t="e">
        <f t="shared" ca="1" si="392"/>
        <v>#N/A</v>
      </c>
      <c r="LI2481" t="str">
        <f t="shared" ca="1" si="393"/>
        <v>lydia.tala@givedirectly.org</v>
      </c>
      <c r="LJ2481" t="str">
        <f t="shared" ca="1" si="394"/>
        <v>ochiwit@gmail.com</v>
      </c>
      <c r="LK2481" t="e">
        <f t="shared" ca="1" si="395"/>
        <v>#N/A</v>
      </c>
      <c r="LL2481" t="str">
        <f t="shared" ca="1" si="387"/>
        <v>Lump Sum</v>
      </c>
      <c r="LM2481" t="str">
        <f t="shared" ca="1" si="388"/>
        <v>lydia.tala@givedirectly.org</v>
      </c>
      <c r="LN2481" t="e">
        <f ca="1">OFFSET($A2481,,MATCH(OFFSET([2]Keys!C$1,MATCH(Data.Collect1Dump!$LL2481,[2]Keys!$A$2:$A$4,0),),Data.Collect1Dump!$3:$3,0)-1,)</f>
        <v>#VALUE!</v>
      </c>
      <c r="LO2481" s="2" t="e">
        <f t="shared" ca="1" si="396"/>
        <v>#VALUE!</v>
      </c>
    </row>
    <row r="2482" spans="1:327">
      <c r="A2482" t="s">
        <v>11679</v>
      </c>
      <c r="ID2482"/>
      <c r="JD2482" t="s">
        <v>5651</v>
      </c>
      <c r="JE2482" t="s">
        <v>11680</v>
      </c>
      <c r="JF2482" t="s">
        <v>329</v>
      </c>
      <c r="JG2482">
        <v>7000</v>
      </c>
      <c r="JH2482" t="s">
        <v>330</v>
      </c>
      <c r="JR2482" t="s">
        <v>330</v>
      </c>
      <c r="KP2482" t="s">
        <v>330</v>
      </c>
      <c r="KS2482" t="s">
        <v>330</v>
      </c>
      <c r="KV2482" t="s">
        <v>330</v>
      </c>
      <c r="KX2482" t="s">
        <v>329</v>
      </c>
      <c r="KZ2482">
        <f ca="1">OFFSET($A2482,,MATCH([2]Keys!$B$2,Data.Collect1Dump!$3:$3,0)-1)</f>
        <v>0</v>
      </c>
      <c r="LA2482" t="str">
        <f ca="1">OFFSET($A2482,,MATCH([2]Keys!$B$4,Data.Collect1Dump!$3:$3,0)-1)</f>
        <v>ochiwit@gmail.com</v>
      </c>
      <c r="LB2482">
        <f ca="1">OFFSET($A2482,,MATCH([2]Keys!$B$3,Data.Collect1Dump!$3:$3,0)-1)</f>
        <v>0</v>
      </c>
      <c r="LC2482">
        <f t="shared" ca="1" si="389"/>
        <v>0</v>
      </c>
      <c r="LD2482">
        <f t="shared" ca="1" si="389"/>
        <v>1</v>
      </c>
      <c r="LE2482">
        <f t="shared" ca="1" si="389"/>
        <v>0</v>
      </c>
      <c r="LF2482" s="2" t="e">
        <f t="shared" ca="1" si="390"/>
        <v>#N/A</v>
      </c>
      <c r="LG2482" s="2">
        <f t="shared" ca="1" si="391"/>
        <v>41613</v>
      </c>
      <c r="LH2482" s="2" t="e">
        <f t="shared" ca="1" si="392"/>
        <v>#N/A</v>
      </c>
      <c r="LI2482" t="e">
        <f t="shared" ca="1" si="393"/>
        <v>#N/A</v>
      </c>
      <c r="LJ2482" t="str">
        <f t="shared" ca="1" si="394"/>
        <v>ochiwit@gmail.com</v>
      </c>
      <c r="LK2482" t="e">
        <f t="shared" ca="1" si="395"/>
        <v>#N/A</v>
      </c>
      <c r="LL2482" t="str">
        <f t="shared" ca="1" si="387"/>
        <v>Token</v>
      </c>
      <c r="LM2482" t="str">
        <f t="shared" ca="1" si="388"/>
        <v>ochiwit@gmail.com</v>
      </c>
      <c r="LN2482" t="e">
        <f ca="1">OFFSET($A2482,,MATCH(OFFSET([2]Keys!C$1,MATCH(Data.Collect1Dump!$LL2482,[2]Keys!$A$2:$A$4,0),),Data.Collect1Dump!$3:$3,0)-1,)</f>
        <v>#VALUE!</v>
      </c>
      <c r="LO2482" s="2" t="e">
        <f t="shared" ca="1" si="396"/>
        <v>#VALUE!</v>
      </c>
    </row>
    <row r="2483" spans="1:327">
      <c r="A2483" t="s">
        <v>11681</v>
      </c>
      <c r="B2483" t="s">
        <v>391</v>
      </c>
      <c r="C2483" t="s">
        <v>11682</v>
      </c>
      <c r="K2483">
        <v>1</v>
      </c>
      <c r="L2483" t="s">
        <v>329</v>
      </c>
      <c r="M2483" t="s">
        <v>329</v>
      </c>
      <c r="N2483">
        <v>40000</v>
      </c>
      <c r="O2483" t="s">
        <v>329</v>
      </c>
      <c r="T2483" t="s">
        <v>330</v>
      </c>
      <c r="V2483" t="s">
        <v>329</v>
      </c>
      <c r="X2483">
        <v>3</v>
      </c>
      <c r="Y2483">
        <v>26000</v>
      </c>
      <c r="Z2483">
        <v>999</v>
      </c>
      <c r="AA2483">
        <v>10000</v>
      </c>
      <c r="AB2483">
        <v>999</v>
      </c>
      <c r="AC2483">
        <v>3000</v>
      </c>
      <c r="AD2483">
        <v>999</v>
      </c>
      <c r="AV2483" t="b">
        <v>1</v>
      </c>
      <c r="AX2483" t="b">
        <v>1</v>
      </c>
      <c r="AZ2483" t="b">
        <v>1</v>
      </c>
      <c r="BL2483" t="s">
        <v>329</v>
      </c>
      <c r="BM2483" t="s">
        <v>11683</v>
      </c>
      <c r="BN2483" t="s">
        <v>330</v>
      </c>
      <c r="BR2483" t="b">
        <v>1</v>
      </c>
      <c r="BU2483" t="b">
        <v>1</v>
      </c>
      <c r="BY2483" t="b">
        <v>1</v>
      </c>
      <c r="BZ2483" t="b">
        <v>1</v>
      </c>
      <c r="CK2483">
        <v>1700</v>
      </c>
      <c r="CN2483">
        <v>17500</v>
      </c>
      <c r="CR2483">
        <v>10000</v>
      </c>
      <c r="CS2483">
        <v>10000</v>
      </c>
      <c r="DC2483" t="s">
        <v>329</v>
      </c>
      <c r="DD2483" t="b">
        <v>1</v>
      </c>
      <c r="DE2483" t="b">
        <v>1</v>
      </c>
      <c r="DL2483" t="b">
        <v>1</v>
      </c>
      <c r="DR2483" t="s">
        <v>330</v>
      </c>
      <c r="EN2483" t="s">
        <v>330</v>
      </c>
      <c r="EP2483" t="s">
        <v>330</v>
      </c>
      <c r="FN2483" t="s">
        <v>330</v>
      </c>
      <c r="GJ2483" t="s">
        <v>330</v>
      </c>
      <c r="GW2483" t="s">
        <v>330</v>
      </c>
      <c r="GZ2483" t="s">
        <v>330</v>
      </c>
      <c r="HC2483" t="s">
        <v>330</v>
      </c>
      <c r="HE2483" t="s">
        <v>330</v>
      </c>
      <c r="HG2483" t="s">
        <v>336</v>
      </c>
      <c r="HH2483" t="s">
        <v>329</v>
      </c>
      <c r="HI2483" t="s">
        <v>330</v>
      </c>
      <c r="HJ2483" t="s">
        <v>330</v>
      </c>
      <c r="HM2483" t="b">
        <v>1</v>
      </c>
      <c r="HO2483" t="s">
        <v>337</v>
      </c>
      <c r="HP2483" t="s">
        <v>11684</v>
      </c>
      <c r="HQ2483" t="s">
        <v>339</v>
      </c>
      <c r="HR2483" t="s">
        <v>11685</v>
      </c>
      <c r="HS2483" t="s">
        <v>11686</v>
      </c>
      <c r="IA2483" t="b">
        <v>1</v>
      </c>
      <c r="ID2483"/>
      <c r="JD2483" t="s">
        <v>5651</v>
      </c>
      <c r="JE2483" t="s">
        <v>11687</v>
      </c>
      <c r="JF2483" t="s">
        <v>329</v>
      </c>
      <c r="JG2483">
        <v>7000</v>
      </c>
      <c r="JH2483" t="s">
        <v>330</v>
      </c>
      <c r="JR2483" t="s">
        <v>329</v>
      </c>
      <c r="JS2483" t="s">
        <v>11688</v>
      </c>
      <c r="JU2483" t="b">
        <v>1</v>
      </c>
      <c r="JX2483" t="b">
        <v>1</v>
      </c>
      <c r="KC2483" t="b">
        <v>1</v>
      </c>
      <c r="KF2483" t="b">
        <v>1</v>
      </c>
      <c r="KJ2483" t="b">
        <v>1</v>
      </c>
      <c r="KK2483" t="b">
        <v>1</v>
      </c>
      <c r="KP2483" t="s">
        <v>330</v>
      </c>
      <c r="KS2483" t="s">
        <v>330</v>
      </c>
      <c r="KV2483" t="s">
        <v>330</v>
      </c>
      <c r="KX2483" t="s">
        <v>329</v>
      </c>
      <c r="KZ2483" t="str">
        <f ca="1">OFFSET($A2483,,MATCH([2]Keys!$B$2,Data.Collect1Dump!$3:$3,0)-1)</f>
        <v>lydia.tala@givedirectly.org</v>
      </c>
      <c r="LA2483" t="str">
        <f ca="1">OFFSET($A2483,,MATCH([2]Keys!$B$4,Data.Collect1Dump!$3:$3,0)-1)</f>
        <v>ochiwit@gmail.com</v>
      </c>
      <c r="LB2483">
        <f ca="1">OFFSET($A2483,,MATCH([2]Keys!$B$3,Data.Collect1Dump!$3:$3,0)-1)</f>
        <v>0</v>
      </c>
      <c r="LC2483">
        <f t="shared" ca="1" si="389"/>
        <v>1</v>
      </c>
      <c r="LD2483">
        <f t="shared" ca="1" si="389"/>
        <v>1</v>
      </c>
      <c r="LE2483">
        <f t="shared" ca="1" si="389"/>
        <v>0</v>
      </c>
      <c r="LF2483" s="2">
        <f t="shared" ca="1" si="390"/>
        <v>41689</v>
      </c>
      <c r="LG2483" s="2">
        <f t="shared" ca="1" si="391"/>
        <v>41579</v>
      </c>
      <c r="LH2483" s="2" t="e">
        <f t="shared" ca="1" si="392"/>
        <v>#N/A</v>
      </c>
      <c r="LI2483" t="str">
        <f t="shared" ca="1" si="393"/>
        <v>lydia.tala@givedirectly.org</v>
      </c>
      <c r="LJ2483" t="str">
        <f t="shared" ca="1" si="394"/>
        <v>ochiwit@gmail.com</v>
      </c>
      <c r="LK2483" t="e">
        <f t="shared" ca="1" si="395"/>
        <v>#N/A</v>
      </c>
      <c r="LL2483" t="str">
        <f t="shared" ca="1" si="387"/>
        <v>Lump Sum</v>
      </c>
      <c r="LM2483" t="str">
        <f t="shared" ca="1" si="388"/>
        <v>lydia.tala@givedirectly.org</v>
      </c>
      <c r="LN2483" t="e">
        <f ca="1">OFFSET($A2483,,MATCH(OFFSET([2]Keys!C$1,MATCH(Data.Collect1Dump!$LL2483,[2]Keys!$A$2:$A$4,0),),Data.Collect1Dump!$3:$3,0)-1,)</f>
        <v>#VALUE!</v>
      </c>
      <c r="LO2483" s="2" t="e">
        <f t="shared" ca="1" si="396"/>
        <v>#VALUE!</v>
      </c>
    </row>
    <row r="2484" spans="1:327">
      <c r="A2484" t="s">
        <v>11689</v>
      </c>
      <c r="B2484" t="s">
        <v>391</v>
      </c>
      <c r="C2484" t="s">
        <v>11690</v>
      </c>
      <c r="K2484">
        <v>1</v>
      </c>
      <c r="L2484" t="s">
        <v>329</v>
      </c>
      <c r="M2484" t="s">
        <v>329</v>
      </c>
      <c r="N2484">
        <v>40000</v>
      </c>
      <c r="O2484" t="s">
        <v>329</v>
      </c>
      <c r="T2484" t="s">
        <v>330</v>
      </c>
      <c r="V2484" t="s">
        <v>329</v>
      </c>
      <c r="X2484">
        <v>1</v>
      </c>
      <c r="Y2484">
        <v>39025</v>
      </c>
      <c r="Z2484">
        <v>975</v>
      </c>
      <c r="AV2484" t="b">
        <v>1</v>
      </c>
      <c r="AX2484" t="b">
        <v>1</v>
      </c>
      <c r="AZ2484" t="b">
        <v>1</v>
      </c>
      <c r="BA2484" t="b">
        <v>1</v>
      </c>
      <c r="BL2484" t="s">
        <v>329</v>
      </c>
      <c r="BM2484" t="s">
        <v>11691</v>
      </c>
      <c r="BN2484" t="s">
        <v>330</v>
      </c>
      <c r="BZ2484" t="b">
        <v>1</v>
      </c>
      <c r="CD2484" t="b">
        <v>1</v>
      </c>
      <c r="CS2484">
        <v>6000</v>
      </c>
      <c r="CW2484">
        <v>33000</v>
      </c>
      <c r="DC2484" t="s">
        <v>329</v>
      </c>
      <c r="DD2484" t="b">
        <v>1</v>
      </c>
      <c r="DE2484" t="b">
        <v>1</v>
      </c>
      <c r="DM2484" t="b">
        <v>1</v>
      </c>
      <c r="DR2484" t="s">
        <v>329</v>
      </c>
      <c r="DV2484" t="b">
        <v>1</v>
      </c>
      <c r="EL2484" t="s">
        <v>330</v>
      </c>
      <c r="EN2484" t="s">
        <v>330</v>
      </c>
      <c r="EP2484" t="s">
        <v>330</v>
      </c>
      <c r="FN2484" t="s">
        <v>330</v>
      </c>
      <c r="GJ2484" t="s">
        <v>330</v>
      </c>
      <c r="GW2484" t="s">
        <v>330</v>
      </c>
      <c r="GZ2484" t="s">
        <v>330</v>
      </c>
      <c r="HC2484" t="s">
        <v>330</v>
      </c>
      <c r="HE2484" t="s">
        <v>330</v>
      </c>
      <c r="HG2484" t="s">
        <v>336</v>
      </c>
      <c r="HH2484" t="s">
        <v>329</v>
      </c>
      <c r="HI2484" t="s">
        <v>330</v>
      </c>
      <c r="HJ2484" t="s">
        <v>330</v>
      </c>
      <c r="HM2484" t="b">
        <v>1</v>
      </c>
      <c r="HO2484" t="s">
        <v>337</v>
      </c>
      <c r="HP2484" t="s">
        <v>11692</v>
      </c>
      <c r="HQ2484" t="s">
        <v>339</v>
      </c>
      <c r="HR2484" t="s">
        <v>11693</v>
      </c>
      <c r="HS2484" t="s">
        <v>11409</v>
      </c>
      <c r="HX2484" t="b">
        <v>1</v>
      </c>
      <c r="ID2484"/>
      <c r="JD2484" t="s">
        <v>5651</v>
      </c>
      <c r="JE2484" t="s">
        <v>11694</v>
      </c>
      <c r="JF2484" t="s">
        <v>329</v>
      </c>
      <c r="JG2484">
        <v>7000</v>
      </c>
      <c r="JH2484" t="s">
        <v>330</v>
      </c>
      <c r="JR2484" t="s">
        <v>330</v>
      </c>
      <c r="KP2484" t="s">
        <v>330</v>
      </c>
      <c r="KS2484" t="s">
        <v>330</v>
      </c>
      <c r="KV2484" t="s">
        <v>330</v>
      </c>
      <c r="KX2484" t="s">
        <v>329</v>
      </c>
      <c r="KZ2484" t="str">
        <f ca="1">OFFSET($A2484,,MATCH([2]Keys!$B$2,Data.Collect1Dump!$3:$3,0)-1)</f>
        <v>lydia.tala@givedirectly.org</v>
      </c>
      <c r="LA2484" t="str">
        <f ca="1">OFFSET($A2484,,MATCH([2]Keys!$B$4,Data.Collect1Dump!$3:$3,0)-1)</f>
        <v>ochiwit@gmail.com</v>
      </c>
      <c r="LB2484">
        <f ca="1">OFFSET($A2484,,MATCH([2]Keys!$B$3,Data.Collect1Dump!$3:$3,0)-1)</f>
        <v>0</v>
      </c>
      <c r="LC2484">
        <f t="shared" ca="1" si="389"/>
        <v>1</v>
      </c>
      <c r="LD2484">
        <f t="shared" ca="1" si="389"/>
        <v>1</v>
      </c>
      <c r="LE2484">
        <f t="shared" ca="1" si="389"/>
        <v>0</v>
      </c>
      <c r="LF2484" s="2">
        <f t="shared" ca="1" si="390"/>
        <v>41689</v>
      </c>
      <c r="LG2484" s="2">
        <f t="shared" ca="1" si="391"/>
        <v>41579</v>
      </c>
      <c r="LH2484" s="2" t="e">
        <f t="shared" ca="1" si="392"/>
        <v>#N/A</v>
      </c>
      <c r="LI2484" t="str">
        <f t="shared" ca="1" si="393"/>
        <v>lydia.tala@givedirectly.org</v>
      </c>
      <c r="LJ2484" t="str">
        <f t="shared" ca="1" si="394"/>
        <v>ochiwit@gmail.com</v>
      </c>
      <c r="LK2484" t="e">
        <f t="shared" ca="1" si="395"/>
        <v>#N/A</v>
      </c>
      <c r="LL2484" t="str">
        <f t="shared" ca="1" si="387"/>
        <v>Lump Sum</v>
      </c>
      <c r="LM2484" t="str">
        <f t="shared" ca="1" si="388"/>
        <v>lydia.tala@givedirectly.org</v>
      </c>
      <c r="LN2484" t="e">
        <f ca="1">OFFSET($A2484,,MATCH(OFFSET([2]Keys!C$1,MATCH(Data.Collect1Dump!$LL2484,[2]Keys!$A$2:$A$4,0),),Data.Collect1Dump!$3:$3,0)-1,)</f>
        <v>#VALUE!</v>
      </c>
      <c r="LO2484" s="2" t="e">
        <f t="shared" ca="1" si="396"/>
        <v>#VALUE!</v>
      </c>
    </row>
    <row r="2485" spans="1:327">
      <c r="A2485" t="s">
        <v>11695</v>
      </c>
      <c r="ID2485"/>
      <c r="JD2485" t="s">
        <v>5651</v>
      </c>
      <c r="JE2485" t="s">
        <v>11696</v>
      </c>
      <c r="JF2485" t="s">
        <v>329</v>
      </c>
      <c r="JG2485">
        <v>7000</v>
      </c>
      <c r="JH2485" t="s">
        <v>330</v>
      </c>
      <c r="JR2485" t="s">
        <v>330</v>
      </c>
      <c r="KP2485" t="s">
        <v>330</v>
      </c>
      <c r="KS2485" t="s">
        <v>330</v>
      </c>
      <c r="KV2485" t="s">
        <v>330</v>
      </c>
      <c r="KX2485" t="s">
        <v>329</v>
      </c>
      <c r="KZ2485">
        <f ca="1">OFFSET($A2485,,MATCH([2]Keys!$B$2,Data.Collect1Dump!$3:$3,0)-1)</f>
        <v>0</v>
      </c>
      <c r="LA2485" t="str">
        <f ca="1">OFFSET($A2485,,MATCH([2]Keys!$B$4,Data.Collect1Dump!$3:$3,0)-1)</f>
        <v>ochiwit@gmail.com</v>
      </c>
      <c r="LB2485">
        <f ca="1">OFFSET($A2485,,MATCH([2]Keys!$B$3,Data.Collect1Dump!$3:$3,0)-1)</f>
        <v>0</v>
      </c>
      <c r="LC2485">
        <f t="shared" ca="1" si="389"/>
        <v>0</v>
      </c>
      <c r="LD2485">
        <f t="shared" ca="1" si="389"/>
        <v>1</v>
      </c>
      <c r="LE2485">
        <f t="shared" ca="1" si="389"/>
        <v>0</v>
      </c>
      <c r="LF2485" s="2" t="e">
        <f t="shared" ca="1" si="390"/>
        <v>#N/A</v>
      </c>
      <c r="LG2485" s="2">
        <f t="shared" ca="1" si="391"/>
        <v>41614</v>
      </c>
      <c r="LH2485" s="2" t="e">
        <f t="shared" ca="1" si="392"/>
        <v>#N/A</v>
      </c>
      <c r="LI2485" t="e">
        <f t="shared" ca="1" si="393"/>
        <v>#N/A</v>
      </c>
      <c r="LJ2485" t="str">
        <f t="shared" ca="1" si="394"/>
        <v>ochiwit@gmail.com</v>
      </c>
      <c r="LK2485" t="e">
        <f t="shared" ca="1" si="395"/>
        <v>#N/A</v>
      </c>
      <c r="LL2485" t="str">
        <f t="shared" ca="1" si="387"/>
        <v>Token</v>
      </c>
      <c r="LM2485" t="str">
        <f t="shared" ca="1" si="388"/>
        <v>ochiwit@gmail.com</v>
      </c>
      <c r="LN2485" t="e">
        <f ca="1">OFFSET($A2485,,MATCH(OFFSET([2]Keys!C$1,MATCH(Data.Collect1Dump!$LL2485,[2]Keys!$A$2:$A$4,0),),Data.Collect1Dump!$3:$3,0)-1,)</f>
        <v>#VALUE!</v>
      </c>
      <c r="LO2485" s="2" t="e">
        <f t="shared" ca="1" si="396"/>
        <v>#VALUE!</v>
      </c>
    </row>
    <row r="2486" spans="1:327">
      <c r="A2486" t="s">
        <v>11697</v>
      </c>
      <c r="B2486" t="s">
        <v>391</v>
      </c>
      <c r="C2486" t="s">
        <v>11698</v>
      </c>
      <c r="J2486" t="s">
        <v>15668</v>
      </c>
      <c r="K2486">
        <v>1</v>
      </c>
      <c r="L2486" t="s">
        <v>329</v>
      </c>
      <c r="M2486" t="s">
        <v>329</v>
      </c>
      <c r="N2486">
        <v>39970</v>
      </c>
      <c r="O2486" t="s">
        <v>329</v>
      </c>
      <c r="T2486" t="s">
        <v>330</v>
      </c>
      <c r="V2486" t="s">
        <v>329</v>
      </c>
      <c r="X2486">
        <v>1</v>
      </c>
      <c r="Y2486">
        <v>39600</v>
      </c>
      <c r="Z2486">
        <v>999</v>
      </c>
      <c r="AV2486" t="b">
        <v>1</v>
      </c>
      <c r="AX2486" t="b">
        <v>1</v>
      </c>
      <c r="BL2486" t="s">
        <v>329</v>
      </c>
      <c r="BM2486" t="s">
        <v>11699</v>
      </c>
      <c r="BN2486" t="s">
        <v>330</v>
      </c>
      <c r="BR2486" t="b">
        <v>1</v>
      </c>
      <c r="BU2486" t="b">
        <v>1</v>
      </c>
      <c r="CK2486">
        <v>4500</v>
      </c>
      <c r="CN2486">
        <v>35850</v>
      </c>
      <c r="DC2486" t="s">
        <v>329</v>
      </c>
      <c r="DD2486" t="b">
        <v>1</v>
      </c>
      <c r="DE2486" t="b">
        <v>1</v>
      </c>
      <c r="DL2486" t="b">
        <v>1</v>
      </c>
      <c r="DR2486" t="s">
        <v>329</v>
      </c>
      <c r="DW2486" t="b">
        <v>1</v>
      </c>
      <c r="EL2486" t="s">
        <v>330</v>
      </c>
      <c r="EN2486" t="s">
        <v>330</v>
      </c>
      <c r="EP2486" t="s">
        <v>330</v>
      </c>
      <c r="FN2486" t="s">
        <v>330</v>
      </c>
      <c r="GJ2486" t="s">
        <v>330</v>
      </c>
      <c r="GW2486" t="s">
        <v>330</v>
      </c>
      <c r="GZ2486" t="s">
        <v>330</v>
      </c>
      <c r="HC2486" t="s">
        <v>330</v>
      </c>
      <c r="HE2486" t="s">
        <v>330</v>
      </c>
      <c r="HG2486" t="s">
        <v>336</v>
      </c>
      <c r="HH2486" t="s">
        <v>329</v>
      </c>
      <c r="HI2486" t="s">
        <v>330</v>
      </c>
      <c r="HJ2486" t="s">
        <v>330</v>
      </c>
      <c r="HL2486" t="b">
        <v>1</v>
      </c>
      <c r="HO2486" t="s">
        <v>337</v>
      </c>
      <c r="HP2486" t="s">
        <v>11700</v>
      </c>
      <c r="HQ2486" t="s">
        <v>339</v>
      </c>
      <c r="HR2486" t="s">
        <v>11701</v>
      </c>
      <c r="HS2486" t="s">
        <v>11702</v>
      </c>
      <c r="HZ2486" t="b">
        <v>1</v>
      </c>
      <c r="ID2486"/>
      <c r="JD2486" t="s">
        <v>5651</v>
      </c>
      <c r="JE2486" t="s">
        <v>11703</v>
      </c>
      <c r="JF2486" t="s">
        <v>329</v>
      </c>
      <c r="JG2486">
        <v>7000</v>
      </c>
      <c r="JH2486" t="s">
        <v>330</v>
      </c>
      <c r="JR2486" t="s">
        <v>330</v>
      </c>
      <c r="KP2486" t="s">
        <v>330</v>
      </c>
      <c r="KS2486" t="s">
        <v>330</v>
      </c>
      <c r="KV2486" t="s">
        <v>330</v>
      </c>
      <c r="KX2486" t="s">
        <v>329</v>
      </c>
      <c r="KZ2486" t="str">
        <f ca="1">OFFSET($A2486,,MATCH([2]Keys!$B$2,Data.Collect1Dump!$3:$3,0)-1)</f>
        <v>lydia.tala@givedirectly.org</v>
      </c>
      <c r="LA2486" t="str">
        <f ca="1">OFFSET($A2486,,MATCH([2]Keys!$B$4,Data.Collect1Dump!$3:$3,0)-1)</f>
        <v>ochiwit@gmail.com</v>
      </c>
      <c r="LB2486">
        <f ca="1">OFFSET($A2486,,MATCH([2]Keys!$B$3,Data.Collect1Dump!$3:$3,0)-1)</f>
        <v>0</v>
      </c>
      <c r="LC2486">
        <f t="shared" ca="1" si="389"/>
        <v>1</v>
      </c>
      <c r="LD2486">
        <f t="shared" ca="1" si="389"/>
        <v>1</v>
      </c>
      <c r="LE2486">
        <f t="shared" ca="1" si="389"/>
        <v>0</v>
      </c>
      <c r="LF2486" s="2">
        <f t="shared" ca="1" si="390"/>
        <v>41689</v>
      </c>
      <c r="LG2486" s="2">
        <f t="shared" ca="1" si="391"/>
        <v>41579</v>
      </c>
      <c r="LH2486" s="2" t="e">
        <f t="shared" ca="1" si="392"/>
        <v>#N/A</v>
      </c>
      <c r="LI2486" t="str">
        <f t="shared" ca="1" si="393"/>
        <v>lydia.tala@givedirectly.org</v>
      </c>
      <c r="LJ2486" t="str">
        <f t="shared" ca="1" si="394"/>
        <v>ochiwit@gmail.com</v>
      </c>
      <c r="LK2486" t="e">
        <f t="shared" ca="1" si="395"/>
        <v>#N/A</v>
      </c>
      <c r="LL2486" t="str">
        <f t="shared" ca="1" si="387"/>
        <v>Lump Sum</v>
      </c>
      <c r="LM2486" t="str">
        <f t="shared" ca="1" si="388"/>
        <v>lydia.tala@givedirectly.org</v>
      </c>
      <c r="LN2486" t="e">
        <f ca="1">OFFSET($A2486,,MATCH(OFFSET([2]Keys!C$1,MATCH(Data.Collect1Dump!$LL2486,[2]Keys!$A$2:$A$4,0),),Data.Collect1Dump!$3:$3,0)-1,)</f>
        <v>#VALUE!</v>
      </c>
      <c r="LO2486" s="2" t="e">
        <f t="shared" ca="1" si="396"/>
        <v>#VALUE!</v>
      </c>
    </row>
    <row r="2487" spans="1:327">
      <c r="A2487" t="s">
        <v>11704</v>
      </c>
      <c r="B2487" t="s">
        <v>391</v>
      </c>
      <c r="C2487" t="s">
        <v>11705</v>
      </c>
      <c r="K2487">
        <v>1</v>
      </c>
      <c r="L2487" t="s">
        <v>329</v>
      </c>
      <c r="M2487" t="s">
        <v>329</v>
      </c>
      <c r="N2487">
        <v>40000</v>
      </c>
      <c r="O2487" t="s">
        <v>329</v>
      </c>
      <c r="T2487" t="s">
        <v>330</v>
      </c>
      <c r="V2487" t="s">
        <v>329</v>
      </c>
      <c r="X2487">
        <v>2</v>
      </c>
      <c r="Y2487">
        <v>30000</v>
      </c>
      <c r="Z2487">
        <v>250</v>
      </c>
      <c r="AA2487">
        <v>9700</v>
      </c>
      <c r="AB2487">
        <v>999</v>
      </c>
      <c r="AV2487" t="b">
        <v>1</v>
      </c>
      <c r="AZ2487" t="b">
        <v>1</v>
      </c>
      <c r="BA2487" t="b">
        <v>1</v>
      </c>
      <c r="BF2487" t="b">
        <v>1</v>
      </c>
      <c r="BL2487" t="s">
        <v>329</v>
      </c>
      <c r="BM2487" t="s">
        <v>11706</v>
      </c>
      <c r="BN2487" t="s">
        <v>329</v>
      </c>
      <c r="BO2487" t="s">
        <v>11707</v>
      </c>
      <c r="BR2487" t="b">
        <v>1</v>
      </c>
      <c r="BU2487" t="b">
        <v>1</v>
      </c>
      <c r="BZ2487" t="b">
        <v>1</v>
      </c>
      <c r="CK2487">
        <v>5000</v>
      </c>
      <c r="CN2487">
        <v>21840</v>
      </c>
      <c r="CQ2487">
        <v>1500</v>
      </c>
      <c r="CS2487">
        <v>1500</v>
      </c>
      <c r="DC2487" t="s">
        <v>329</v>
      </c>
      <c r="DD2487" t="b">
        <v>1</v>
      </c>
      <c r="DE2487" t="b">
        <v>1</v>
      </c>
      <c r="DL2487" t="b">
        <v>1</v>
      </c>
      <c r="DR2487" t="s">
        <v>329</v>
      </c>
      <c r="DV2487" t="b">
        <v>1</v>
      </c>
      <c r="EL2487" t="s">
        <v>330</v>
      </c>
      <c r="EN2487" t="s">
        <v>330</v>
      </c>
      <c r="EP2487" t="s">
        <v>330</v>
      </c>
      <c r="FN2487" t="s">
        <v>330</v>
      </c>
      <c r="GJ2487" t="s">
        <v>330</v>
      </c>
      <c r="GW2487" t="s">
        <v>330</v>
      </c>
      <c r="GZ2487" t="s">
        <v>330</v>
      </c>
      <c r="HC2487" t="s">
        <v>330</v>
      </c>
      <c r="HE2487" t="s">
        <v>330</v>
      </c>
      <c r="HG2487" t="s">
        <v>336</v>
      </c>
      <c r="HH2487" t="s">
        <v>329</v>
      </c>
      <c r="HI2487" t="s">
        <v>330</v>
      </c>
      <c r="HJ2487" t="s">
        <v>330</v>
      </c>
      <c r="HM2487" t="b">
        <v>1</v>
      </c>
      <c r="HO2487" t="s">
        <v>337</v>
      </c>
      <c r="HP2487" t="s">
        <v>11708</v>
      </c>
      <c r="HQ2487" t="s">
        <v>339</v>
      </c>
      <c r="HR2487" t="s">
        <v>11709</v>
      </c>
      <c r="HS2487" t="s">
        <v>11710</v>
      </c>
      <c r="HX2487" t="b">
        <v>1</v>
      </c>
      <c r="ID2487"/>
      <c r="JD2487" t="s">
        <v>5651</v>
      </c>
      <c r="JE2487" t="s">
        <v>11711</v>
      </c>
      <c r="JF2487" t="s">
        <v>329</v>
      </c>
      <c r="JG2487">
        <v>7000</v>
      </c>
      <c r="JH2487" t="s">
        <v>330</v>
      </c>
      <c r="JR2487" t="s">
        <v>330</v>
      </c>
      <c r="KP2487" t="s">
        <v>330</v>
      </c>
      <c r="KS2487" t="s">
        <v>330</v>
      </c>
      <c r="KV2487" t="s">
        <v>330</v>
      </c>
      <c r="KX2487" t="s">
        <v>329</v>
      </c>
      <c r="KZ2487" t="str">
        <f ca="1">OFFSET($A2487,,MATCH([2]Keys!$B$2,Data.Collect1Dump!$3:$3,0)-1)</f>
        <v>lydia.tala@givedirectly.org</v>
      </c>
      <c r="LA2487" t="str">
        <f ca="1">OFFSET($A2487,,MATCH([2]Keys!$B$4,Data.Collect1Dump!$3:$3,0)-1)</f>
        <v>ochiwit@gmail.com</v>
      </c>
      <c r="LB2487">
        <f ca="1">OFFSET($A2487,,MATCH([2]Keys!$B$3,Data.Collect1Dump!$3:$3,0)-1)</f>
        <v>0</v>
      </c>
      <c r="LC2487">
        <f t="shared" ca="1" si="389"/>
        <v>1</v>
      </c>
      <c r="LD2487">
        <f t="shared" ca="1" si="389"/>
        <v>1</v>
      </c>
      <c r="LE2487">
        <f t="shared" ca="1" si="389"/>
        <v>0</v>
      </c>
      <c r="LF2487" s="2">
        <f t="shared" ca="1" si="390"/>
        <v>41688</v>
      </c>
      <c r="LG2487" s="2">
        <f t="shared" ca="1" si="391"/>
        <v>41579</v>
      </c>
      <c r="LH2487" s="2" t="e">
        <f t="shared" ca="1" si="392"/>
        <v>#N/A</v>
      </c>
      <c r="LI2487" t="str">
        <f t="shared" ca="1" si="393"/>
        <v>lydia.tala@givedirectly.org</v>
      </c>
      <c r="LJ2487" t="str">
        <f t="shared" ca="1" si="394"/>
        <v>ochiwit@gmail.com</v>
      </c>
      <c r="LK2487" t="e">
        <f t="shared" ca="1" si="395"/>
        <v>#N/A</v>
      </c>
      <c r="LL2487" t="str">
        <f t="shared" ca="1" si="387"/>
        <v>Lump Sum</v>
      </c>
      <c r="LM2487" t="str">
        <f t="shared" ca="1" si="388"/>
        <v>lydia.tala@givedirectly.org</v>
      </c>
      <c r="LN2487" t="e">
        <f ca="1">OFFSET($A2487,,MATCH(OFFSET([2]Keys!C$1,MATCH(Data.Collect1Dump!$LL2487,[2]Keys!$A$2:$A$4,0),),Data.Collect1Dump!$3:$3,0)-1,)</f>
        <v>#VALUE!</v>
      </c>
      <c r="LO2487" s="2" t="e">
        <f t="shared" ca="1" si="396"/>
        <v>#VALUE!</v>
      </c>
    </row>
    <row r="2488" spans="1:327">
      <c r="A2488" t="s">
        <v>11712</v>
      </c>
      <c r="B2488" t="s">
        <v>391</v>
      </c>
      <c r="C2488" t="s">
        <v>11713</v>
      </c>
      <c r="K2488">
        <v>1</v>
      </c>
      <c r="L2488" t="s">
        <v>329</v>
      </c>
      <c r="M2488" t="s">
        <v>329</v>
      </c>
      <c r="N2488">
        <v>40000</v>
      </c>
      <c r="O2488" t="s">
        <v>457</v>
      </c>
      <c r="R2488" t="s">
        <v>458</v>
      </c>
      <c r="T2488" t="s">
        <v>330</v>
      </c>
      <c r="V2488" t="s">
        <v>329</v>
      </c>
      <c r="X2488">
        <v>1</v>
      </c>
      <c r="Y2488">
        <v>39900</v>
      </c>
      <c r="Z2488">
        <v>999</v>
      </c>
      <c r="AV2488" t="b">
        <v>1</v>
      </c>
      <c r="AX2488" t="b">
        <v>1</v>
      </c>
      <c r="AZ2488" t="b">
        <v>1</v>
      </c>
      <c r="BL2488" t="s">
        <v>329</v>
      </c>
      <c r="BM2488" t="s">
        <v>11714</v>
      </c>
      <c r="BN2488" t="s">
        <v>329</v>
      </c>
      <c r="BO2488" t="s">
        <v>11715</v>
      </c>
      <c r="BR2488" t="b">
        <v>1</v>
      </c>
      <c r="BU2488" t="b">
        <v>1</v>
      </c>
      <c r="BW2488" t="b">
        <v>1</v>
      </c>
      <c r="CK2488">
        <v>1000</v>
      </c>
      <c r="CN2488">
        <v>32000</v>
      </c>
      <c r="CP2488">
        <v>5000</v>
      </c>
      <c r="DC2488" t="s">
        <v>329</v>
      </c>
      <c r="DD2488" t="b">
        <v>1</v>
      </c>
      <c r="DE2488" t="b">
        <v>1</v>
      </c>
      <c r="DM2488" t="b">
        <v>1</v>
      </c>
      <c r="DR2488" t="s">
        <v>329</v>
      </c>
      <c r="DV2488" t="b">
        <v>1</v>
      </c>
      <c r="EL2488" t="s">
        <v>330</v>
      </c>
      <c r="EN2488" t="s">
        <v>330</v>
      </c>
      <c r="EP2488" t="s">
        <v>330</v>
      </c>
      <c r="FN2488" t="s">
        <v>330</v>
      </c>
      <c r="GJ2488" t="s">
        <v>330</v>
      </c>
      <c r="GW2488" t="s">
        <v>330</v>
      </c>
      <c r="GZ2488" t="s">
        <v>330</v>
      </c>
      <c r="HC2488" t="s">
        <v>330</v>
      </c>
      <c r="HE2488" t="s">
        <v>330</v>
      </c>
      <c r="HG2488" t="s">
        <v>336</v>
      </c>
      <c r="HH2488" t="s">
        <v>329</v>
      </c>
      <c r="HI2488" t="s">
        <v>330</v>
      </c>
      <c r="HJ2488" t="s">
        <v>330</v>
      </c>
      <c r="HM2488" t="b">
        <v>1</v>
      </c>
      <c r="HO2488" t="s">
        <v>337</v>
      </c>
      <c r="HP2488" t="s">
        <v>11716</v>
      </c>
      <c r="HQ2488" t="s">
        <v>339</v>
      </c>
      <c r="HR2488" t="s">
        <v>11717</v>
      </c>
      <c r="HS2488" t="s">
        <v>11507</v>
      </c>
      <c r="HX2488" t="b">
        <v>1</v>
      </c>
      <c r="ID2488"/>
      <c r="JD2488" t="s">
        <v>5651</v>
      </c>
      <c r="JE2488" t="s">
        <v>11718</v>
      </c>
      <c r="JF2488" t="s">
        <v>329</v>
      </c>
      <c r="JG2488">
        <v>7000</v>
      </c>
      <c r="JH2488" t="s">
        <v>330</v>
      </c>
      <c r="JR2488" t="s">
        <v>330</v>
      </c>
      <c r="KS2488" t="s">
        <v>330</v>
      </c>
      <c r="KV2488" t="s">
        <v>330</v>
      </c>
      <c r="KX2488" t="s">
        <v>329</v>
      </c>
      <c r="KZ2488" t="str">
        <f ca="1">OFFSET($A2488,,MATCH([2]Keys!$B$2,Data.Collect1Dump!$3:$3,0)-1)</f>
        <v>lydia.tala@givedirectly.org</v>
      </c>
      <c r="LA2488" t="str">
        <f ca="1">OFFSET($A2488,,MATCH([2]Keys!$B$4,Data.Collect1Dump!$3:$3,0)-1)</f>
        <v>ochiwit@gmail.com</v>
      </c>
      <c r="LB2488">
        <f ca="1">OFFSET($A2488,,MATCH([2]Keys!$B$3,Data.Collect1Dump!$3:$3,0)-1)</f>
        <v>0</v>
      </c>
      <c r="LC2488">
        <f t="shared" ca="1" si="389"/>
        <v>1</v>
      </c>
      <c r="LD2488">
        <f t="shared" ca="1" si="389"/>
        <v>1</v>
      </c>
      <c r="LE2488">
        <f t="shared" ca="1" si="389"/>
        <v>0</v>
      </c>
      <c r="LF2488" s="2">
        <f t="shared" ca="1" si="390"/>
        <v>41688</v>
      </c>
      <c r="LG2488" s="2">
        <f t="shared" ca="1" si="391"/>
        <v>41614</v>
      </c>
      <c r="LH2488" s="2" t="e">
        <f t="shared" ca="1" si="392"/>
        <v>#N/A</v>
      </c>
      <c r="LI2488" t="str">
        <f t="shared" ca="1" si="393"/>
        <v>lydia.tala@givedirectly.org</v>
      </c>
      <c r="LJ2488" t="str">
        <f t="shared" ca="1" si="394"/>
        <v>ochiwit@gmail.com</v>
      </c>
      <c r="LK2488" t="e">
        <f t="shared" ca="1" si="395"/>
        <v>#N/A</v>
      </c>
      <c r="LL2488" t="str">
        <f t="shared" ca="1" si="387"/>
        <v>Lump Sum</v>
      </c>
      <c r="LM2488" t="str">
        <f t="shared" ca="1" si="388"/>
        <v>lydia.tala@givedirectly.org</v>
      </c>
      <c r="LN2488" t="e">
        <f ca="1">OFFSET($A2488,,MATCH(OFFSET([2]Keys!C$1,MATCH(Data.Collect1Dump!$LL2488,[2]Keys!$A$2:$A$4,0),),Data.Collect1Dump!$3:$3,0)-1,)</f>
        <v>#VALUE!</v>
      </c>
      <c r="LO2488" s="2" t="e">
        <f t="shared" ca="1" si="396"/>
        <v>#VALUE!</v>
      </c>
    </row>
    <row r="2489" spans="1:327">
      <c r="A2489" t="s">
        <v>11719</v>
      </c>
      <c r="B2489" t="s">
        <v>391</v>
      </c>
      <c r="C2489" t="s">
        <v>11720</v>
      </c>
      <c r="K2489">
        <v>1</v>
      </c>
      <c r="L2489" t="s">
        <v>329</v>
      </c>
      <c r="M2489" t="s">
        <v>329</v>
      </c>
      <c r="N2489">
        <v>40000</v>
      </c>
      <c r="O2489" t="s">
        <v>329</v>
      </c>
      <c r="T2489" t="s">
        <v>330</v>
      </c>
      <c r="V2489" t="s">
        <v>329</v>
      </c>
      <c r="X2489">
        <v>1</v>
      </c>
      <c r="Y2489">
        <v>39600</v>
      </c>
      <c r="Z2489">
        <v>240</v>
      </c>
      <c r="AV2489" t="b">
        <v>1</v>
      </c>
      <c r="AX2489" t="b">
        <v>1</v>
      </c>
      <c r="AZ2489" t="b">
        <v>1</v>
      </c>
      <c r="BL2489" t="s">
        <v>329</v>
      </c>
      <c r="BM2489" t="s">
        <v>11721</v>
      </c>
      <c r="BN2489" t="s">
        <v>330</v>
      </c>
      <c r="BR2489" t="b">
        <v>1</v>
      </c>
      <c r="BU2489" t="b">
        <v>1</v>
      </c>
      <c r="BY2489" t="b">
        <v>1</v>
      </c>
      <c r="BZ2489" t="b">
        <v>1</v>
      </c>
      <c r="CC2489" t="b">
        <v>1</v>
      </c>
      <c r="CK2489">
        <v>1000</v>
      </c>
      <c r="CN2489">
        <v>31350</v>
      </c>
      <c r="CR2489">
        <v>2000</v>
      </c>
      <c r="CS2489">
        <v>1040</v>
      </c>
      <c r="CV2489">
        <v>1000</v>
      </c>
      <c r="DC2489" t="s">
        <v>329</v>
      </c>
      <c r="DD2489" t="b">
        <v>1</v>
      </c>
      <c r="DG2489" t="b">
        <v>1</v>
      </c>
      <c r="DL2489" t="b">
        <v>1</v>
      </c>
      <c r="DR2489" t="s">
        <v>329</v>
      </c>
      <c r="EA2489" t="b">
        <v>1</v>
      </c>
      <c r="EL2489" t="s">
        <v>330</v>
      </c>
      <c r="EN2489" t="s">
        <v>330</v>
      </c>
      <c r="EP2489" t="s">
        <v>329</v>
      </c>
      <c r="EQ2489" t="s">
        <v>11722</v>
      </c>
      <c r="EU2489" t="b">
        <v>1</v>
      </c>
      <c r="FE2489" t="b">
        <v>1</v>
      </c>
      <c r="FH2489" t="b">
        <v>1</v>
      </c>
      <c r="FN2489" t="s">
        <v>330</v>
      </c>
      <c r="GJ2489" t="s">
        <v>330</v>
      </c>
      <c r="GW2489" t="s">
        <v>330</v>
      </c>
      <c r="GZ2489" t="s">
        <v>330</v>
      </c>
      <c r="HC2489" t="s">
        <v>330</v>
      </c>
      <c r="HE2489" t="s">
        <v>330</v>
      </c>
      <c r="HG2489" t="s">
        <v>336</v>
      </c>
      <c r="HH2489" t="s">
        <v>329</v>
      </c>
      <c r="HI2489" t="s">
        <v>330</v>
      </c>
      <c r="HJ2489" t="s">
        <v>330</v>
      </c>
      <c r="HM2489" t="b">
        <v>1</v>
      </c>
      <c r="HO2489" t="s">
        <v>337</v>
      </c>
      <c r="HP2489" t="s">
        <v>11723</v>
      </c>
      <c r="HQ2489" t="s">
        <v>339</v>
      </c>
      <c r="HR2489" t="s">
        <v>11724</v>
      </c>
      <c r="HS2489" t="s">
        <v>11409</v>
      </c>
      <c r="HX2489" t="b">
        <v>1</v>
      </c>
      <c r="ID2489"/>
      <c r="JD2489" t="s">
        <v>5651</v>
      </c>
      <c r="JE2489" t="s">
        <v>11725</v>
      </c>
      <c r="JF2489" t="s">
        <v>329</v>
      </c>
      <c r="JG2489">
        <v>7000</v>
      </c>
      <c r="JH2489" t="s">
        <v>330</v>
      </c>
      <c r="JR2489" t="s">
        <v>329</v>
      </c>
      <c r="JS2489" t="s">
        <v>11726</v>
      </c>
      <c r="JU2489" t="b">
        <v>1</v>
      </c>
      <c r="JW2489" t="b">
        <v>1</v>
      </c>
      <c r="KG2489" t="b">
        <v>1</v>
      </c>
      <c r="KJ2489" t="b">
        <v>1</v>
      </c>
      <c r="KP2489" t="s">
        <v>330</v>
      </c>
      <c r="KS2489" t="s">
        <v>330</v>
      </c>
      <c r="KV2489" t="s">
        <v>330</v>
      </c>
      <c r="KX2489" t="s">
        <v>329</v>
      </c>
      <c r="KZ2489" t="str">
        <f ca="1">OFFSET($A2489,,MATCH([2]Keys!$B$2,Data.Collect1Dump!$3:$3,0)-1)</f>
        <v>lydia.tala@givedirectly.org</v>
      </c>
      <c r="LA2489" t="str">
        <f ca="1">OFFSET($A2489,,MATCH([2]Keys!$B$4,Data.Collect1Dump!$3:$3,0)-1)</f>
        <v>ochiwit@gmail.com</v>
      </c>
      <c r="LB2489">
        <f ca="1">OFFSET($A2489,,MATCH([2]Keys!$B$3,Data.Collect1Dump!$3:$3,0)-1)</f>
        <v>0</v>
      </c>
      <c r="LC2489">
        <f t="shared" ca="1" si="389"/>
        <v>1</v>
      </c>
      <c r="LD2489">
        <f t="shared" ca="1" si="389"/>
        <v>1</v>
      </c>
      <c r="LE2489">
        <f t="shared" ca="1" si="389"/>
        <v>0</v>
      </c>
      <c r="LF2489" s="2">
        <f t="shared" ca="1" si="390"/>
        <v>41688</v>
      </c>
      <c r="LG2489" s="2">
        <f t="shared" ca="1" si="391"/>
        <v>41618</v>
      </c>
      <c r="LH2489" s="2" t="e">
        <f t="shared" ca="1" si="392"/>
        <v>#N/A</v>
      </c>
      <c r="LI2489" t="str">
        <f t="shared" ca="1" si="393"/>
        <v>lydia.tala@givedirectly.org</v>
      </c>
      <c r="LJ2489" t="str">
        <f t="shared" ca="1" si="394"/>
        <v>ochiwit@gmail.com</v>
      </c>
      <c r="LK2489" t="e">
        <f t="shared" ca="1" si="395"/>
        <v>#N/A</v>
      </c>
      <c r="LL2489" t="str">
        <f t="shared" ca="1" si="387"/>
        <v>Lump Sum</v>
      </c>
      <c r="LM2489" t="str">
        <f t="shared" ca="1" si="388"/>
        <v>lydia.tala@givedirectly.org</v>
      </c>
      <c r="LN2489" t="e">
        <f ca="1">OFFSET($A2489,,MATCH(OFFSET([2]Keys!C$1,MATCH(Data.Collect1Dump!$LL2489,[2]Keys!$A$2:$A$4,0),),Data.Collect1Dump!$3:$3,0)-1,)</f>
        <v>#VALUE!</v>
      </c>
      <c r="LO2489" s="2" t="e">
        <f t="shared" ca="1" si="396"/>
        <v>#VALUE!</v>
      </c>
    </row>
    <row r="2490" spans="1:327">
      <c r="A2490" t="s">
        <v>11727</v>
      </c>
      <c r="B2490" t="s">
        <v>391</v>
      </c>
      <c r="C2490" t="s">
        <v>11728</v>
      </c>
      <c r="K2490">
        <v>1</v>
      </c>
      <c r="L2490" t="s">
        <v>329</v>
      </c>
      <c r="M2490" t="s">
        <v>329</v>
      </c>
      <c r="N2490">
        <v>40000</v>
      </c>
      <c r="O2490" t="s">
        <v>329</v>
      </c>
      <c r="T2490" t="s">
        <v>330</v>
      </c>
      <c r="V2490" t="s">
        <v>329</v>
      </c>
      <c r="X2490">
        <v>1</v>
      </c>
      <c r="Y2490">
        <v>39700</v>
      </c>
      <c r="Z2490">
        <v>999</v>
      </c>
      <c r="AV2490" t="b">
        <v>1</v>
      </c>
      <c r="AZ2490" t="b">
        <v>1</v>
      </c>
      <c r="BL2490" t="s">
        <v>329</v>
      </c>
      <c r="BM2490" t="s">
        <v>11528</v>
      </c>
      <c r="BN2490" t="s">
        <v>330</v>
      </c>
      <c r="BR2490" t="b">
        <v>1</v>
      </c>
      <c r="BU2490" t="b">
        <v>1</v>
      </c>
      <c r="BZ2490" t="b">
        <v>1</v>
      </c>
      <c r="CE2490" t="b">
        <v>1</v>
      </c>
      <c r="CK2490">
        <v>1000</v>
      </c>
      <c r="CN2490">
        <v>22000</v>
      </c>
      <c r="CS2490">
        <v>1000</v>
      </c>
      <c r="CX2490">
        <v>2000</v>
      </c>
      <c r="DC2490" t="s">
        <v>329</v>
      </c>
      <c r="DD2490" t="b">
        <v>1</v>
      </c>
      <c r="DL2490" t="b">
        <v>1</v>
      </c>
      <c r="DR2490" t="s">
        <v>329</v>
      </c>
      <c r="DV2490" t="b">
        <v>1</v>
      </c>
      <c r="EL2490" t="s">
        <v>330</v>
      </c>
      <c r="EN2490" t="s">
        <v>330</v>
      </c>
      <c r="EP2490" t="s">
        <v>330</v>
      </c>
      <c r="FN2490" t="s">
        <v>330</v>
      </c>
      <c r="GJ2490" t="s">
        <v>330</v>
      </c>
      <c r="GW2490" t="s">
        <v>330</v>
      </c>
      <c r="GZ2490" t="s">
        <v>330</v>
      </c>
      <c r="HC2490" t="s">
        <v>330</v>
      </c>
      <c r="HE2490" t="s">
        <v>330</v>
      </c>
      <c r="HG2490" t="s">
        <v>336</v>
      </c>
      <c r="HH2490" t="s">
        <v>329</v>
      </c>
      <c r="HI2490" t="s">
        <v>330</v>
      </c>
      <c r="HJ2490" t="s">
        <v>330</v>
      </c>
      <c r="HK2490" t="b">
        <v>1</v>
      </c>
      <c r="HO2490" t="s">
        <v>337</v>
      </c>
      <c r="HP2490" t="s">
        <v>11729</v>
      </c>
      <c r="HQ2490" t="s">
        <v>339</v>
      </c>
      <c r="HR2490" t="s">
        <v>11730</v>
      </c>
      <c r="HS2490" t="s">
        <v>11731</v>
      </c>
      <c r="HX2490" t="b">
        <v>1</v>
      </c>
      <c r="ID2490"/>
      <c r="JD2490" t="s">
        <v>5651</v>
      </c>
      <c r="JE2490" t="s">
        <v>11732</v>
      </c>
      <c r="JF2490" t="s">
        <v>329</v>
      </c>
      <c r="JG2490">
        <v>7000</v>
      </c>
      <c r="JH2490" t="s">
        <v>330</v>
      </c>
      <c r="JR2490" t="s">
        <v>330</v>
      </c>
      <c r="KP2490" t="s">
        <v>330</v>
      </c>
      <c r="KS2490" t="s">
        <v>330</v>
      </c>
      <c r="KV2490" t="s">
        <v>330</v>
      </c>
      <c r="KX2490" t="s">
        <v>329</v>
      </c>
      <c r="KZ2490" t="str">
        <f ca="1">OFFSET($A2490,,MATCH([2]Keys!$B$2,Data.Collect1Dump!$3:$3,0)-1)</f>
        <v>lydia.tala@givedirectly.org</v>
      </c>
      <c r="LA2490" t="str">
        <f ca="1">OFFSET($A2490,,MATCH([2]Keys!$B$4,Data.Collect1Dump!$3:$3,0)-1)</f>
        <v>ochiwit@gmail.com</v>
      </c>
      <c r="LB2490">
        <f ca="1">OFFSET($A2490,,MATCH([2]Keys!$B$3,Data.Collect1Dump!$3:$3,0)-1)</f>
        <v>0</v>
      </c>
      <c r="LC2490">
        <f t="shared" ca="1" si="389"/>
        <v>1</v>
      </c>
      <c r="LD2490">
        <f t="shared" ca="1" si="389"/>
        <v>1</v>
      </c>
      <c r="LE2490">
        <f t="shared" ca="1" si="389"/>
        <v>0</v>
      </c>
      <c r="LF2490" s="2">
        <f t="shared" ca="1" si="390"/>
        <v>41688</v>
      </c>
      <c r="LG2490" s="2">
        <f t="shared" ca="1" si="391"/>
        <v>41579</v>
      </c>
      <c r="LH2490" s="2" t="e">
        <f t="shared" ca="1" si="392"/>
        <v>#N/A</v>
      </c>
      <c r="LI2490" t="str">
        <f t="shared" ca="1" si="393"/>
        <v>lydia.tala@givedirectly.org</v>
      </c>
      <c r="LJ2490" t="str">
        <f t="shared" ca="1" si="394"/>
        <v>ochiwit@gmail.com</v>
      </c>
      <c r="LK2490" t="e">
        <f t="shared" ca="1" si="395"/>
        <v>#N/A</v>
      </c>
      <c r="LL2490" t="str">
        <f t="shared" ca="1" si="387"/>
        <v>Lump Sum</v>
      </c>
      <c r="LM2490" t="str">
        <f t="shared" ca="1" si="388"/>
        <v>lydia.tala@givedirectly.org</v>
      </c>
      <c r="LN2490" t="e">
        <f ca="1">OFFSET($A2490,,MATCH(OFFSET([2]Keys!C$1,MATCH(Data.Collect1Dump!$LL2490,[2]Keys!$A$2:$A$4,0),),Data.Collect1Dump!$3:$3,0)-1,)</f>
        <v>#VALUE!</v>
      </c>
      <c r="LO2490" s="2" t="e">
        <f t="shared" ca="1" si="396"/>
        <v>#VALUE!</v>
      </c>
    </row>
    <row r="2491" spans="1:327">
      <c r="A2491" t="s">
        <v>11733</v>
      </c>
      <c r="ID2491"/>
      <c r="JD2491" t="s">
        <v>5651</v>
      </c>
      <c r="JE2491" t="s">
        <v>11734</v>
      </c>
      <c r="JF2491" t="s">
        <v>329</v>
      </c>
      <c r="JG2491">
        <v>7000</v>
      </c>
      <c r="JH2491" t="s">
        <v>330</v>
      </c>
      <c r="JR2491" t="s">
        <v>329</v>
      </c>
      <c r="JS2491" t="s">
        <v>11735</v>
      </c>
      <c r="JU2491" t="b">
        <v>1</v>
      </c>
      <c r="JW2491" t="b">
        <v>1</v>
      </c>
      <c r="KG2491" t="b">
        <v>1</v>
      </c>
      <c r="KJ2491" t="b">
        <v>1</v>
      </c>
      <c r="KP2491" t="s">
        <v>330</v>
      </c>
      <c r="KS2491" t="s">
        <v>330</v>
      </c>
      <c r="KV2491" t="s">
        <v>330</v>
      </c>
      <c r="KX2491" t="s">
        <v>329</v>
      </c>
      <c r="KZ2491">
        <f ca="1">OFFSET($A2491,,MATCH([2]Keys!$B$2,Data.Collect1Dump!$3:$3,0)-1)</f>
        <v>0</v>
      </c>
      <c r="LA2491" t="str">
        <f ca="1">OFFSET($A2491,,MATCH([2]Keys!$B$4,Data.Collect1Dump!$3:$3,0)-1)</f>
        <v>ochiwit@gmail.com</v>
      </c>
      <c r="LB2491">
        <f ca="1">OFFSET($A2491,,MATCH([2]Keys!$B$3,Data.Collect1Dump!$3:$3,0)-1)</f>
        <v>0</v>
      </c>
      <c r="LC2491">
        <f t="shared" ca="1" si="389"/>
        <v>0</v>
      </c>
      <c r="LD2491">
        <f t="shared" ca="1" si="389"/>
        <v>1</v>
      </c>
      <c r="LE2491">
        <f t="shared" ca="1" si="389"/>
        <v>0</v>
      </c>
      <c r="LF2491" s="2" t="e">
        <f t="shared" ca="1" si="390"/>
        <v>#N/A</v>
      </c>
      <c r="LG2491" s="2">
        <f t="shared" ca="1" si="391"/>
        <v>41592</v>
      </c>
      <c r="LH2491" s="2" t="e">
        <f t="shared" ca="1" si="392"/>
        <v>#N/A</v>
      </c>
      <c r="LI2491" t="e">
        <f t="shared" ca="1" si="393"/>
        <v>#N/A</v>
      </c>
      <c r="LJ2491" t="str">
        <f t="shared" ca="1" si="394"/>
        <v>ochiwit@gmail.com</v>
      </c>
      <c r="LK2491" t="e">
        <f t="shared" ca="1" si="395"/>
        <v>#N/A</v>
      </c>
      <c r="LL2491" t="str">
        <f t="shared" ca="1" si="387"/>
        <v>Token</v>
      </c>
      <c r="LM2491" t="str">
        <f t="shared" ca="1" si="388"/>
        <v>ochiwit@gmail.com</v>
      </c>
      <c r="LN2491" t="e">
        <f ca="1">OFFSET($A2491,,MATCH(OFFSET([2]Keys!C$1,MATCH(Data.Collect1Dump!$LL2491,[2]Keys!$A$2:$A$4,0),),Data.Collect1Dump!$3:$3,0)-1,)</f>
        <v>#VALUE!</v>
      </c>
      <c r="LO2491" s="2" t="e">
        <f t="shared" ca="1" si="396"/>
        <v>#VALUE!</v>
      </c>
    </row>
    <row r="2492" spans="1:327">
      <c r="A2492" t="s">
        <v>11736</v>
      </c>
      <c r="ID2492"/>
      <c r="JD2492" t="s">
        <v>5651</v>
      </c>
      <c r="JE2492" t="s">
        <v>11737</v>
      </c>
      <c r="JF2492" t="s">
        <v>329</v>
      </c>
      <c r="JG2492">
        <v>6918</v>
      </c>
      <c r="JH2492" t="s">
        <v>330</v>
      </c>
      <c r="JR2492" t="s">
        <v>330</v>
      </c>
      <c r="KP2492" t="s">
        <v>330</v>
      </c>
      <c r="KS2492" t="s">
        <v>330</v>
      </c>
      <c r="KV2492" t="s">
        <v>330</v>
      </c>
      <c r="KX2492" t="s">
        <v>329</v>
      </c>
      <c r="KZ2492">
        <f ca="1">OFFSET($A2492,,MATCH([2]Keys!$B$2,Data.Collect1Dump!$3:$3,0)-1)</f>
        <v>0</v>
      </c>
      <c r="LA2492" t="str">
        <f ca="1">OFFSET($A2492,,MATCH([2]Keys!$B$4,Data.Collect1Dump!$3:$3,0)-1)</f>
        <v>ochiwit@gmail.com</v>
      </c>
      <c r="LB2492">
        <f ca="1">OFFSET($A2492,,MATCH([2]Keys!$B$3,Data.Collect1Dump!$3:$3,0)-1)</f>
        <v>0</v>
      </c>
      <c r="LC2492">
        <f t="shared" ca="1" si="389"/>
        <v>0</v>
      </c>
      <c r="LD2492">
        <f t="shared" ca="1" si="389"/>
        <v>1</v>
      </c>
      <c r="LE2492">
        <f t="shared" ca="1" si="389"/>
        <v>0</v>
      </c>
      <c r="LF2492" s="2" t="e">
        <f t="shared" ca="1" si="390"/>
        <v>#N/A</v>
      </c>
      <c r="LG2492" s="2">
        <f t="shared" ca="1" si="391"/>
        <v>41576</v>
      </c>
      <c r="LH2492" s="2" t="e">
        <f t="shared" ca="1" si="392"/>
        <v>#N/A</v>
      </c>
      <c r="LI2492" t="e">
        <f t="shared" ca="1" si="393"/>
        <v>#N/A</v>
      </c>
      <c r="LJ2492" t="str">
        <f t="shared" ca="1" si="394"/>
        <v>ochiwit@gmail.com</v>
      </c>
      <c r="LK2492" t="e">
        <f t="shared" ca="1" si="395"/>
        <v>#N/A</v>
      </c>
      <c r="LL2492" t="str">
        <f t="shared" ca="1" si="387"/>
        <v>Token</v>
      </c>
      <c r="LM2492" t="str">
        <f t="shared" ca="1" si="388"/>
        <v>ochiwit@gmail.com</v>
      </c>
      <c r="LN2492" t="e">
        <f ca="1">OFFSET($A2492,,MATCH(OFFSET([2]Keys!C$1,MATCH(Data.Collect1Dump!$LL2492,[2]Keys!$A$2:$A$4,0),),Data.Collect1Dump!$3:$3,0)-1,)</f>
        <v>#VALUE!</v>
      </c>
      <c r="LO2492" s="2" t="e">
        <f t="shared" ca="1" si="396"/>
        <v>#VALUE!</v>
      </c>
    </row>
    <row r="2493" spans="1:327">
      <c r="A2493" t="s">
        <v>11738</v>
      </c>
      <c r="ID2493"/>
      <c r="JD2493" t="s">
        <v>2833</v>
      </c>
      <c r="JE2493" t="s">
        <v>11739</v>
      </c>
      <c r="JF2493" t="s">
        <v>329</v>
      </c>
      <c r="JG2493">
        <v>6900</v>
      </c>
      <c r="JH2493" t="s">
        <v>330</v>
      </c>
      <c r="JR2493" t="s">
        <v>329</v>
      </c>
      <c r="JS2493" t="s">
        <v>11740</v>
      </c>
      <c r="JV2493" t="b">
        <v>1</v>
      </c>
      <c r="JW2493" t="b">
        <v>1</v>
      </c>
      <c r="JZ2493" t="b">
        <v>1</v>
      </c>
      <c r="KG2493" t="b">
        <v>1</v>
      </c>
      <c r="KJ2493" t="b">
        <v>1</v>
      </c>
      <c r="KP2493" t="s">
        <v>330</v>
      </c>
      <c r="KS2493" t="s">
        <v>330</v>
      </c>
      <c r="KV2493" t="s">
        <v>330</v>
      </c>
      <c r="KX2493" t="s">
        <v>330</v>
      </c>
      <c r="KZ2493">
        <f ca="1">OFFSET($A2493,,MATCH([2]Keys!$B$2,Data.Collect1Dump!$3:$3,0)-1)</f>
        <v>0</v>
      </c>
      <c r="LA2493" t="str">
        <f ca="1">OFFSET($A2493,,MATCH([2]Keys!$B$4,Data.Collect1Dump!$3:$3,0)-1)</f>
        <v>andyagumbaa@gmail.com</v>
      </c>
      <c r="LB2493">
        <f ca="1">OFFSET($A2493,,MATCH([2]Keys!$B$3,Data.Collect1Dump!$3:$3,0)-1)</f>
        <v>0</v>
      </c>
      <c r="LC2493">
        <f t="shared" ca="1" si="389"/>
        <v>0</v>
      </c>
      <c r="LD2493">
        <f t="shared" ca="1" si="389"/>
        <v>1</v>
      </c>
      <c r="LE2493">
        <f t="shared" ca="1" si="389"/>
        <v>0</v>
      </c>
      <c r="LF2493" s="2" t="e">
        <f t="shared" ca="1" si="390"/>
        <v>#N/A</v>
      </c>
      <c r="LG2493" s="2">
        <f t="shared" ca="1" si="391"/>
        <v>41576</v>
      </c>
      <c r="LH2493" s="2" t="e">
        <f t="shared" ca="1" si="392"/>
        <v>#N/A</v>
      </c>
      <c r="LI2493" t="e">
        <f t="shared" ca="1" si="393"/>
        <v>#N/A</v>
      </c>
      <c r="LJ2493" t="str">
        <f t="shared" ca="1" si="394"/>
        <v>andyagumbaa@gmail.com</v>
      </c>
      <c r="LK2493" t="e">
        <f t="shared" ca="1" si="395"/>
        <v>#N/A</v>
      </c>
      <c r="LL2493" t="str">
        <f t="shared" ca="1" si="387"/>
        <v>Token</v>
      </c>
      <c r="LM2493" t="str">
        <f t="shared" ca="1" si="388"/>
        <v>andyagumbaa@gmail.com</v>
      </c>
      <c r="LN2493" t="e">
        <f ca="1">OFFSET($A2493,,MATCH(OFFSET([2]Keys!C$1,MATCH(Data.Collect1Dump!$LL2493,[2]Keys!$A$2:$A$4,0),),Data.Collect1Dump!$3:$3,0)-1,)</f>
        <v>#VALUE!</v>
      </c>
      <c r="LO2493" s="2" t="e">
        <f t="shared" ca="1" si="396"/>
        <v>#VALUE!</v>
      </c>
    </row>
    <row r="2494" spans="1:327">
      <c r="A2494" t="s">
        <v>11741</v>
      </c>
      <c r="ID2494"/>
      <c r="JD2494" t="s">
        <v>1437</v>
      </c>
      <c r="JE2494" t="s">
        <v>11742</v>
      </c>
      <c r="JF2494" t="s">
        <v>329</v>
      </c>
      <c r="JG2494">
        <v>6800</v>
      </c>
      <c r="JH2494" t="s">
        <v>330</v>
      </c>
      <c r="JR2494" t="s">
        <v>330</v>
      </c>
      <c r="KP2494" t="s">
        <v>330</v>
      </c>
      <c r="KS2494" t="s">
        <v>330</v>
      </c>
      <c r="KV2494" t="s">
        <v>330</v>
      </c>
      <c r="KX2494" t="s">
        <v>329</v>
      </c>
      <c r="KZ2494">
        <f ca="1">OFFSET($A2494,,MATCH([2]Keys!$B$2,Data.Collect1Dump!$3:$3,0)-1)</f>
        <v>0</v>
      </c>
      <c r="LA2494" t="str">
        <f ca="1">OFFSET($A2494,,MATCH([2]Keys!$B$4,Data.Collect1Dump!$3:$3,0)-1)</f>
        <v>michael.otieno@givedirectly.org</v>
      </c>
      <c r="LB2494">
        <f ca="1">OFFSET($A2494,,MATCH([2]Keys!$B$3,Data.Collect1Dump!$3:$3,0)-1)</f>
        <v>0</v>
      </c>
      <c r="LC2494">
        <f t="shared" ca="1" si="389"/>
        <v>0</v>
      </c>
      <c r="LD2494">
        <f t="shared" ca="1" si="389"/>
        <v>1</v>
      </c>
      <c r="LE2494">
        <f t="shared" ca="1" si="389"/>
        <v>0</v>
      </c>
      <c r="LF2494" s="2" t="e">
        <f t="shared" ca="1" si="390"/>
        <v>#N/A</v>
      </c>
      <c r="LG2494" s="2">
        <f t="shared" ca="1" si="391"/>
        <v>41612</v>
      </c>
      <c r="LH2494" s="2" t="e">
        <f t="shared" ca="1" si="392"/>
        <v>#N/A</v>
      </c>
      <c r="LI2494" t="e">
        <f t="shared" ca="1" si="393"/>
        <v>#N/A</v>
      </c>
      <c r="LJ2494" t="str">
        <f t="shared" ca="1" si="394"/>
        <v>michael.otieno@givedirectly.org</v>
      </c>
      <c r="LK2494" t="e">
        <f t="shared" ca="1" si="395"/>
        <v>#N/A</v>
      </c>
      <c r="LL2494" t="str">
        <f t="shared" ca="1" si="387"/>
        <v>Token</v>
      </c>
      <c r="LM2494" t="str">
        <f t="shared" ca="1" si="388"/>
        <v>michael.otieno@givedirectly.org</v>
      </c>
      <c r="LN2494" t="e">
        <f ca="1">OFFSET($A2494,,MATCH(OFFSET([2]Keys!C$1,MATCH(Data.Collect1Dump!$LL2494,[2]Keys!$A$2:$A$4,0),),Data.Collect1Dump!$3:$3,0)-1,)</f>
        <v>#VALUE!</v>
      </c>
      <c r="LO2494" s="2" t="e">
        <f t="shared" ca="1" si="396"/>
        <v>#VALUE!</v>
      </c>
    </row>
    <row r="2495" spans="1:327">
      <c r="A2495" t="s">
        <v>11743</v>
      </c>
      <c r="ID2495"/>
      <c r="KZ2495">
        <f ca="1">OFFSET($A2495,,MATCH([2]Keys!$B$2,Data.Collect1Dump!$3:$3,0)-1)</f>
        <v>0</v>
      </c>
      <c r="LA2495">
        <f ca="1">OFFSET($A2495,,MATCH([2]Keys!$B$4,Data.Collect1Dump!$3:$3,0)-1)</f>
        <v>0</v>
      </c>
      <c r="LB2495">
        <f ca="1">OFFSET($A2495,,MATCH([2]Keys!$B$3,Data.Collect1Dump!$3:$3,0)-1)</f>
        <v>0</v>
      </c>
      <c r="LC2495">
        <f t="shared" ca="1" si="389"/>
        <v>0</v>
      </c>
      <c r="LD2495">
        <f t="shared" ca="1" si="389"/>
        <v>0</v>
      </c>
      <c r="LE2495">
        <f t="shared" ca="1" si="389"/>
        <v>0</v>
      </c>
      <c r="LF2495" s="2" t="e">
        <f t="shared" ca="1" si="390"/>
        <v>#N/A</v>
      </c>
      <c r="LG2495" s="2" t="e">
        <f t="shared" ca="1" si="391"/>
        <v>#N/A</v>
      </c>
      <c r="LH2495" s="2" t="e">
        <f t="shared" ca="1" si="392"/>
        <v>#N/A</v>
      </c>
      <c r="LI2495" t="e">
        <f t="shared" ca="1" si="393"/>
        <v>#N/A</v>
      </c>
      <c r="LJ2495" t="e">
        <f t="shared" ca="1" si="394"/>
        <v>#N/A</v>
      </c>
      <c r="LK2495" t="e">
        <f t="shared" ca="1" si="395"/>
        <v>#N/A</v>
      </c>
      <c r="LL2495" t="str">
        <f t="shared" ca="1" si="387"/>
        <v>Null Survey</v>
      </c>
      <c r="LM2495" t="str">
        <f t="shared" ca="1" si="388"/>
        <v>Null Survey</v>
      </c>
      <c r="LN2495" t="e">
        <f ca="1">OFFSET($A2495,,MATCH(OFFSET([2]Keys!C$1,MATCH(Data.Collect1Dump!$LL2495,[2]Keys!$A$2:$A$4,0),),Data.Collect1Dump!$3:$3,0)-1,)</f>
        <v>#N/A</v>
      </c>
      <c r="LO2495" s="2" t="e">
        <f t="shared" ca="1" si="396"/>
        <v>#N/A</v>
      </c>
    </row>
    <row r="2496" spans="1:327">
      <c r="A2496" t="s">
        <v>11744</v>
      </c>
      <c r="ID2496"/>
      <c r="JD2496" t="s">
        <v>5651</v>
      </c>
      <c r="JE2496" t="s">
        <v>11745</v>
      </c>
      <c r="JF2496" t="s">
        <v>329</v>
      </c>
      <c r="JG2496">
        <v>7000</v>
      </c>
      <c r="JH2496" t="s">
        <v>330</v>
      </c>
      <c r="JR2496" t="s">
        <v>330</v>
      </c>
      <c r="KP2496" t="s">
        <v>330</v>
      </c>
      <c r="KR2496" t="s">
        <v>329</v>
      </c>
      <c r="KS2496" t="s">
        <v>329</v>
      </c>
      <c r="KT2496" t="s">
        <v>11746</v>
      </c>
      <c r="KU2496" t="s">
        <v>329</v>
      </c>
      <c r="KV2496" t="s">
        <v>330</v>
      </c>
      <c r="KX2496" t="s">
        <v>329</v>
      </c>
      <c r="KZ2496">
        <f ca="1">OFFSET($A2496,,MATCH([2]Keys!$B$2,Data.Collect1Dump!$3:$3,0)-1)</f>
        <v>0</v>
      </c>
      <c r="LA2496" t="str">
        <f ca="1">OFFSET($A2496,,MATCH([2]Keys!$B$4,Data.Collect1Dump!$3:$3,0)-1)</f>
        <v>ochiwit@gmail.com</v>
      </c>
      <c r="LB2496">
        <f ca="1">OFFSET($A2496,,MATCH([2]Keys!$B$3,Data.Collect1Dump!$3:$3,0)-1)</f>
        <v>0</v>
      </c>
      <c r="LC2496">
        <f t="shared" ca="1" si="389"/>
        <v>0</v>
      </c>
      <c r="LD2496">
        <f t="shared" ca="1" si="389"/>
        <v>1</v>
      </c>
      <c r="LE2496">
        <f t="shared" ca="1" si="389"/>
        <v>0</v>
      </c>
      <c r="LF2496" s="2" t="e">
        <f t="shared" ca="1" si="390"/>
        <v>#N/A</v>
      </c>
      <c r="LG2496" s="2">
        <f t="shared" ca="1" si="391"/>
        <v>41590</v>
      </c>
      <c r="LH2496" s="2" t="e">
        <f t="shared" ca="1" si="392"/>
        <v>#N/A</v>
      </c>
      <c r="LI2496" t="e">
        <f t="shared" ca="1" si="393"/>
        <v>#N/A</v>
      </c>
      <c r="LJ2496" t="str">
        <f t="shared" ca="1" si="394"/>
        <v>ochiwit@gmail.com</v>
      </c>
      <c r="LK2496" t="e">
        <f t="shared" ca="1" si="395"/>
        <v>#N/A</v>
      </c>
      <c r="LL2496" t="str">
        <f t="shared" ca="1" si="387"/>
        <v>Token</v>
      </c>
      <c r="LM2496" t="str">
        <f t="shared" ca="1" si="388"/>
        <v>ochiwit@gmail.com</v>
      </c>
      <c r="LN2496" t="e">
        <f ca="1">OFFSET($A2496,,MATCH(OFFSET([2]Keys!C$1,MATCH(Data.Collect1Dump!$LL2496,[2]Keys!$A$2:$A$4,0),),Data.Collect1Dump!$3:$3,0)-1,)</f>
        <v>#VALUE!</v>
      </c>
      <c r="LO2496" s="2" t="e">
        <f t="shared" ca="1" si="396"/>
        <v>#VALUE!</v>
      </c>
    </row>
    <row r="2497" spans="1:327">
      <c r="A2497" t="s">
        <v>11747</v>
      </c>
      <c r="ID2497"/>
      <c r="JD2497" t="s">
        <v>4392</v>
      </c>
      <c r="JE2497" t="s">
        <v>11748</v>
      </c>
      <c r="JF2497" t="s">
        <v>329</v>
      </c>
      <c r="JG2497">
        <v>7000</v>
      </c>
      <c r="JH2497" t="s">
        <v>330</v>
      </c>
      <c r="JR2497" t="s">
        <v>330</v>
      </c>
      <c r="KP2497" t="s">
        <v>330</v>
      </c>
      <c r="KS2497" t="s">
        <v>330</v>
      </c>
      <c r="KV2497" t="s">
        <v>330</v>
      </c>
      <c r="KX2497" t="s">
        <v>329</v>
      </c>
      <c r="KZ2497">
        <f ca="1">OFFSET($A2497,,MATCH([2]Keys!$B$2,Data.Collect1Dump!$3:$3,0)-1)</f>
        <v>0</v>
      </c>
      <c r="LA2497" t="str">
        <f ca="1">OFFSET($A2497,,MATCH([2]Keys!$B$4,Data.Collect1Dump!$3:$3,0)-1)</f>
        <v>ezekielogadho@gmail.com</v>
      </c>
      <c r="LB2497">
        <f ca="1">OFFSET($A2497,,MATCH([2]Keys!$B$3,Data.Collect1Dump!$3:$3,0)-1)</f>
        <v>0</v>
      </c>
      <c r="LC2497">
        <f t="shared" ca="1" si="389"/>
        <v>0</v>
      </c>
      <c r="LD2497">
        <f t="shared" ca="1" si="389"/>
        <v>1</v>
      </c>
      <c r="LE2497">
        <f t="shared" ca="1" si="389"/>
        <v>0</v>
      </c>
      <c r="LF2497" s="2" t="e">
        <f t="shared" ca="1" si="390"/>
        <v>#N/A</v>
      </c>
      <c r="LG2497" s="2">
        <f t="shared" ca="1" si="391"/>
        <v>41722</v>
      </c>
      <c r="LH2497" s="2" t="e">
        <f t="shared" ca="1" si="392"/>
        <v>#N/A</v>
      </c>
      <c r="LI2497" t="e">
        <f t="shared" ca="1" si="393"/>
        <v>#N/A</v>
      </c>
      <c r="LJ2497" t="str">
        <f t="shared" ca="1" si="394"/>
        <v>ezekielogadho@gmail.com</v>
      </c>
      <c r="LK2497" t="e">
        <f t="shared" ca="1" si="395"/>
        <v>#N/A</v>
      </c>
      <c r="LL2497" t="str">
        <f t="shared" ca="1" si="387"/>
        <v>Token</v>
      </c>
      <c r="LM2497" t="str">
        <f t="shared" ca="1" si="388"/>
        <v>ezekielogadho@gmail.com</v>
      </c>
      <c r="LN2497" t="e">
        <f ca="1">OFFSET($A2497,,MATCH(OFFSET([2]Keys!C$1,MATCH(Data.Collect1Dump!$LL2497,[2]Keys!$A$2:$A$4,0),),Data.Collect1Dump!$3:$3,0)-1,)</f>
        <v>#VALUE!</v>
      </c>
      <c r="LO2497" s="2" t="e">
        <f t="shared" ca="1" si="396"/>
        <v>#VALUE!</v>
      </c>
    </row>
    <row r="2498" spans="1:327">
      <c r="A2498" t="s">
        <v>11749</v>
      </c>
      <c r="ID2498"/>
      <c r="JD2498" t="s">
        <v>5651</v>
      </c>
      <c r="JE2498" t="s">
        <v>11750</v>
      </c>
      <c r="JF2498" t="s">
        <v>329</v>
      </c>
      <c r="JG2498">
        <v>7000</v>
      </c>
      <c r="JH2498" t="s">
        <v>330</v>
      </c>
      <c r="JR2498" t="s">
        <v>330</v>
      </c>
      <c r="KP2498" t="s">
        <v>330</v>
      </c>
      <c r="KS2498" t="s">
        <v>330</v>
      </c>
      <c r="KV2498" t="s">
        <v>330</v>
      </c>
      <c r="KX2498" t="s">
        <v>329</v>
      </c>
      <c r="KZ2498">
        <f ca="1">OFFSET($A2498,,MATCH([2]Keys!$B$2,Data.Collect1Dump!$3:$3,0)-1)</f>
        <v>0</v>
      </c>
      <c r="LA2498" t="str">
        <f ca="1">OFFSET($A2498,,MATCH([2]Keys!$B$4,Data.Collect1Dump!$3:$3,0)-1)</f>
        <v>ochiwit@gmail.com</v>
      </c>
      <c r="LB2498">
        <f ca="1">OFFSET($A2498,,MATCH([2]Keys!$B$3,Data.Collect1Dump!$3:$3,0)-1)</f>
        <v>0</v>
      </c>
      <c r="LC2498">
        <f t="shared" ca="1" si="389"/>
        <v>0</v>
      </c>
      <c r="LD2498">
        <f t="shared" ca="1" si="389"/>
        <v>1</v>
      </c>
      <c r="LE2498">
        <f t="shared" ca="1" si="389"/>
        <v>0</v>
      </c>
      <c r="LF2498" s="2" t="e">
        <f t="shared" ca="1" si="390"/>
        <v>#N/A</v>
      </c>
      <c r="LG2498" s="2">
        <f t="shared" ca="1" si="391"/>
        <v>41590</v>
      </c>
      <c r="LH2498" s="2" t="e">
        <f t="shared" ca="1" si="392"/>
        <v>#N/A</v>
      </c>
      <c r="LI2498" t="e">
        <f t="shared" ca="1" si="393"/>
        <v>#N/A</v>
      </c>
      <c r="LJ2498" t="str">
        <f t="shared" ca="1" si="394"/>
        <v>ochiwit@gmail.com</v>
      </c>
      <c r="LK2498" t="e">
        <f t="shared" ca="1" si="395"/>
        <v>#N/A</v>
      </c>
      <c r="LL2498" t="str">
        <f t="shared" ca="1" si="387"/>
        <v>Token</v>
      </c>
      <c r="LM2498" t="str">
        <f t="shared" ca="1" si="388"/>
        <v>ochiwit@gmail.com</v>
      </c>
      <c r="LN2498" t="e">
        <f ca="1">OFFSET($A2498,,MATCH(OFFSET([2]Keys!C$1,MATCH(Data.Collect1Dump!$LL2498,[2]Keys!$A$2:$A$4,0),),Data.Collect1Dump!$3:$3,0)-1,)</f>
        <v>#VALUE!</v>
      </c>
      <c r="LO2498" s="2" t="e">
        <f t="shared" ca="1" si="396"/>
        <v>#VALUE!</v>
      </c>
    </row>
    <row r="2499" spans="1:327">
      <c r="A2499" t="s">
        <v>11751</v>
      </c>
      <c r="ID2499"/>
      <c r="JD2499" t="s">
        <v>5651</v>
      </c>
      <c r="JE2499" t="s">
        <v>11752</v>
      </c>
      <c r="JF2499" t="s">
        <v>329</v>
      </c>
      <c r="JG2499">
        <v>7000</v>
      </c>
      <c r="JH2499" t="s">
        <v>330</v>
      </c>
      <c r="JR2499" t="s">
        <v>330</v>
      </c>
      <c r="KP2499" t="s">
        <v>330</v>
      </c>
      <c r="KS2499" t="s">
        <v>330</v>
      </c>
      <c r="KV2499" t="s">
        <v>330</v>
      </c>
      <c r="KX2499" t="s">
        <v>329</v>
      </c>
      <c r="KZ2499">
        <f ca="1">OFFSET($A2499,,MATCH([2]Keys!$B$2,Data.Collect1Dump!$3:$3,0)-1)</f>
        <v>0</v>
      </c>
      <c r="LA2499" t="str">
        <f ca="1">OFFSET($A2499,,MATCH([2]Keys!$B$4,Data.Collect1Dump!$3:$3,0)-1)</f>
        <v>ochiwit@gmail.com</v>
      </c>
      <c r="LB2499">
        <f ca="1">OFFSET($A2499,,MATCH([2]Keys!$B$3,Data.Collect1Dump!$3:$3,0)-1)</f>
        <v>0</v>
      </c>
      <c r="LC2499">
        <f t="shared" ca="1" si="389"/>
        <v>0</v>
      </c>
      <c r="LD2499">
        <f t="shared" ca="1" si="389"/>
        <v>1</v>
      </c>
      <c r="LE2499">
        <f t="shared" ca="1" si="389"/>
        <v>0</v>
      </c>
      <c r="LF2499" s="2" t="e">
        <f t="shared" ca="1" si="390"/>
        <v>#N/A</v>
      </c>
      <c r="LG2499" s="2">
        <f t="shared" ca="1" si="391"/>
        <v>41590</v>
      </c>
      <c r="LH2499" s="2" t="e">
        <f t="shared" ca="1" si="392"/>
        <v>#N/A</v>
      </c>
      <c r="LI2499" t="e">
        <f t="shared" ca="1" si="393"/>
        <v>#N/A</v>
      </c>
      <c r="LJ2499" t="str">
        <f t="shared" ca="1" si="394"/>
        <v>ochiwit@gmail.com</v>
      </c>
      <c r="LK2499" t="e">
        <f t="shared" ca="1" si="395"/>
        <v>#N/A</v>
      </c>
      <c r="LL2499" t="str">
        <f t="shared" ca="1" si="387"/>
        <v>Token</v>
      </c>
      <c r="LM2499" t="str">
        <f t="shared" ca="1" si="388"/>
        <v>ochiwit@gmail.com</v>
      </c>
      <c r="LN2499" t="e">
        <f ca="1">OFFSET($A2499,,MATCH(OFFSET([2]Keys!C$1,MATCH(Data.Collect1Dump!$LL2499,[2]Keys!$A$2:$A$4,0),),Data.Collect1Dump!$3:$3,0)-1,)</f>
        <v>#VALUE!</v>
      </c>
      <c r="LO2499" s="2" t="e">
        <f t="shared" ca="1" si="396"/>
        <v>#VALUE!</v>
      </c>
    </row>
    <row r="2500" spans="1:327">
      <c r="A2500" t="s">
        <v>11753</v>
      </c>
      <c r="ID2500"/>
      <c r="JD2500" t="s">
        <v>5651</v>
      </c>
      <c r="JE2500" t="s">
        <v>11754</v>
      </c>
      <c r="JF2500" t="s">
        <v>329</v>
      </c>
      <c r="JG2500">
        <v>7000</v>
      </c>
      <c r="JH2500" t="s">
        <v>330</v>
      </c>
      <c r="JR2500" t="s">
        <v>330</v>
      </c>
      <c r="KP2500" t="s">
        <v>330</v>
      </c>
      <c r="KS2500" t="s">
        <v>330</v>
      </c>
      <c r="KV2500" t="s">
        <v>330</v>
      </c>
      <c r="KX2500" t="s">
        <v>329</v>
      </c>
      <c r="KZ2500">
        <f ca="1">OFFSET($A2500,,MATCH([2]Keys!$B$2,Data.Collect1Dump!$3:$3,0)-1)</f>
        <v>0</v>
      </c>
      <c r="LA2500" t="str">
        <f ca="1">OFFSET($A2500,,MATCH([2]Keys!$B$4,Data.Collect1Dump!$3:$3,0)-1)</f>
        <v>ochiwit@gmail.com</v>
      </c>
      <c r="LB2500">
        <f ca="1">OFFSET($A2500,,MATCH([2]Keys!$B$3,Data.Collect1Dump!$3:$3,0)-1)</f>
        <v>0</v>
      </c>
      <c r="LC2500">
        <f t="shared" ca="1" si="389"/>
        <v>0</v>
      </c>
      <c r="LD2500">
        <f t="shared" ca="1" si="389"/>
        <v>1</v>
      </c>
      <c r="LE2500">
        <f t="shared" ca="1" si="389"/>
        <v>0</v>
      </c>
      <c r="LF2500" s="2" t="e">
        <f t="shared" ca="1" si="390"/>
        <v>#N/A</v>
      </c>
      <c r="LG2500" s="2">
        <f t="shared" ca="1" si="391"/>
        <v>41618</v>
      </c>
      <c r="LH2500" s="2" t="e">
        <f t="shared" ca="1" si="392"/>
        <v>#N/A</v>
      </c>
      <c r="LI2500" t="e">
        <f t="shared" ca="1" si="393"/>
        <v>#N/A</v>
      </c>
      <c r="LJ2500" t="str">
        <f t="shared" ca="1" si="394"/>
        <v>ochiwit@gmail.com</v>
      </c>
      <c r="LK2500" t="e">
        <f t="shared" ca="1" si="395"/>
        <v>#N/A</v>
      </c>
      <c r="LL2500" t="str">
        <f t="shared" ref="LL2500:LL2563" ca="1" si="397">IF(NOT(ISNUMBER(KZ2500)),"Lump Sum",IF(NOT(ISNUMBER(LA2500)),"Token",IF(NOT(ISNUMBER(LB2500)),"Quality Check","Null Survey")))</f>
        <v>Token</v>
      </c>
      <c r="LM2500" t="str">
        <f t="shared" ref="LM2500:LM2563" ca="1" si="398">IF(NOT(ISNUMBER(KZ2500)),KZ2500,IF(NOT(ISNUMBER(LA2500)),LA2500,IF(NOT(ISNUMBER(LB2500)),LB2500,"Null Survey")))</f>
        <v>ochiwit@gmail.com</v>
      </c>
      <c r="LN2500" t="e">
        <f ca="1">OFFSET($A2500,,MATCH(OFFSET([2]Keys!C$1,MATCH(Data.Collect1Dump!$LL2500,[2]Keys!$A$2:$A$4,0),),Data.Collect1Dump!$3:$3,0)-1,)</f>
        <v>#VALUE!</v>
      </c>
      <c r="LO2500" s="2" t="e">
        <f t="shared" ca="1" si="396"/>
        <v>#VALUE!</v>
      </c>
    </row>
    <row r="2501" spans="1:327">
      <c r="A2501" t="s">
        <v>11755</v>
      </c>
      <c r="ID2501"/>
      <c r="JD2501" t="s">
        <v>5651</v>
      </c>
      <c r="JE2501" t="s">
        <v>11756</v>
      </c>
      <c r="JF2501" t="s">
        <v>329</v>
      </c>
      <c r="JG2501">
        <v>7000</v>
      </c>
      <c r="JH2501" t="s">
        <v>330</v>
      </c>
      <c r="JR2501" t="s">
        <v>330</v>
      </c>
      <c r="KP2501" t="s">
        <v>330</v>
      </c>
      <c r="KS2501" t="s">
        <v>330</v>
      </c>
      <c r="KV2501" t="s">
        <v>330</v>
      </c>
      <c r="KX2501" t="s">
        <v>329</v>
      </c>
      <c r="KZ2501">
        <f ca="1">OFFSET($A2501,,MATCH([2]Keys!$B$2,Data.Collect1Dump!$3:$3,0)-1)</f>
        <v>0</v>
      </c>
      <c r="LA2501" t="str">
        <f ca="1">OFFSET($A2501,,MATCH([2]Keys!$B$4,Data.Collect1Dump!$3:$3,0)-1)</f>
        <v>ochiwit@gmail.com</v>
      </c>
      <c r="LB2501">
        <f ca="1">OFFSET($A2501,,MATCH([2]Keys!$B$3,Data.Collect1Dump!$3:$3,0)-1)</f>
        <v>0</v>
      </c>
      <c r="LC2501">
        <f t="shared" ref="LC2501:LE2564" ca="1" si="399">IF(NOT(ISNUMBER(KZ2501)),1,0)</f>
        <v>0</v>
      </c>
      <c r="LD2501">
        <f t="shared" ca="1" si="399"/>
        <v>1</v>
      </c>
      <c r="LE2501">
        <f t="shared" ca="1" si="399"/>
        <v>0</v>
      </c>
      <c r="LF2501" s="2" t="e">
        <f t="shared" ref="LF2501:LF2564" ca="1" si="400">IF(LC2501=1,DATE(LEFT(C2501,4),RIGHT(LEFT(C2501,7),2), RIGHT(LEFT(C2501, 10),2)),NA())</f>
        <v>#N/A</v>
      </c>
      <c r="LG2501" s="2">
        <f t="shared" ref="LG2501:LG2564" ca="1" si="401">IF(LD2501=1,DATE(LEFT(JE2501,4),RIGHT(LEFT(JE2501,7),2), RIGHT(LEFT(JE2501, 10),2)),NA())</f>
        <v>41590</v>
      </c>
      <c r="LH2501" s="2" t="e">
        <f t="shared" ref="LH2501:LH2564" ca="1" si="402">IF(LE2501=1,DATE(LEFT(IF2501,4),RIGHT(LEFT(IF2501,7),2), RIGHT(LEFT(IF2501, 10),2)),NA())</f>
        <v>#N/A</v>
      </c>
      <c r="LI2501" t="e">
        <f t="shared" ref="LI2501:LI2564" ca="1" si="403">IF(LC2501=1,B2501,NA())</f>
        <v>#N/A</v>
      </c>
      <c r="LJ2501" t="str">
        <f t="shared" ref="LJ2501:LJ2564" ca="1" si="404">IF(LD2501=1,JD2501,NA())</f>
        <v>ochiwit@gmail.com</v>
      </c>
      <c r="LK2501" t="e">
        <f t="shared" ref="LK2501:LK2564" ca="1" si="405">IF(LE2501=1,IE2501,NA())</f>
        <v>#N/A</v>
      </c>
      <c r="LL2501" t="str">
        <f t="shared" ca="1" si="397"/>
        <v>Token</v>
      </c>
      <c r="LM2501" t="str">
        <f t="shared" ca="1" si="398"/>
        <v>ochiwit@gmail.com</v>
      </c>
      <c r="LN2501" t="e">
        <f ca="1">OFFSET($A2501,,MATCH(OFFSET([2]Keys!C$1,MATCH(Data.Collect1Dump!$LL2501,[2]Keys!$A$2:$A$4,0),),Data.Collect1Dump!$3:$3,0)-1,)</f>
        <v>#VALUE!</v>
      </c>
      <c r="LO2501" s="2" t="e">
        <f t="shared" ref="LO2501:LO2564" ca="1" si="406">DATE(LEFT(LN2501,4),RIGHT(LEFT(LN2501,7),2), RIGHT(LEFT(LN2501, 10),2))</f>
        <v>#VALUE!</v>
      </c>
    </row>
    <row r="2502" spans="1:327">
      <c r="A2502" t="s">
        <v>11757</v>
      </c>
      <c r="ID2502"/>
      <c r="JD2502" t="s">
        <v>5651</v>
      </c>
      <c r="JE2502" t="s">
        <v>11758</v>
      </c>
      <c r="JF2502" t="s">
        <v>329</v>
      </c>
      <c r="JG2502">
        <v>7000</v>
      </c>
      <c r="JH2502" t="s">
        <v>329</v>
      </c>
      <c r="JN2502" t="b">
        <v>1</v>
      </c>
      <c r="JO2502" t="s">
        <v>11759</v>
      </c>
      <c r="JP2502" t="s">
        <v>330</v>
      </c>
      <c r="JR2502" t="s">
        <v>330</v>
      </c>
      <c r="KP2502" t="s">
        <v>330</v>
      </c>
      <c r="KS2502" t="s">
        <v>329</v>
      </c>
      <c r="KT2502" t="s">
        <v>11760</v>
      </c>
      <c r="KU2502" t="s">
        <v>329</v>
      </c>
      <c r="KV2502" t="s">
        <v>329</v>
      </c>
      <c r="KW2502" t="s">
        <v>11761</v>
      </c>
      <c r="KX2502" t="s">
        <v>329</v>
      </c>
      <c r="KZ2502">
        <f ca="1">OFFSET($A2502,,MATCH([2]Keys!$B$2,Data.Collect1Dump!$3:$3,0)-1)</f>
        <v>0</v>
      </c>
      <c r="LA2502" t="str">
        <f ca="1">OFFSET($A2502,,MATCH([2]Keys!$B$4,Data.Collect1Dump!$3:$3,0)-1)</f>
        <v>ochiwit@gmail.com</v>
      </c>
      <c r="LB2502">
        <f ca="1">OFFSET($A2502,,MATCH([2]Keys!$B$3,Data.Collect1Dump!$3:$3,0)-1)</f>
        <v>0</v>
      </c>
      <c r="LC2502">
        <f t="shared" ca="1" si="399"/>
        <v>0</v>
      </c>
      <c r="LD2502">
        <f t="shared" ca="1" si="399"/>
        <v>1</v>
      </c>
      <c r="LE2502">
        <f t="shared" ca="1" si="399"/>
        <v>0</v>
      </c>
      <c r="LF2502" s="2" t="e">
        <f t="shared" ca="1" si="400"/>
        <v>#N/A</v>
      </c>
      <c r="LG2502" s="2">
        <f t="shared" ca="1" si="401"/>
        <v>41618</v>
      </c>
      <c r="LH2502" s="2" t="e">
        <f t="shared" ca="1" si="402"/>
        <v>#N/A</v>
      </c>
      <c r="LI2502" t="e">
        <f t="shared" ca="1" si="403"/>
        <v>#N/A</v>
      </c>
      <c r="LJ2502" t="str">
        <f t="shared" ca="1" si="404"/>
        <v>ochiwit@gmail.com</v>
      </c>
      <c r="LK2502" t="e">
        <f t="shared" ca="1" si="405"/>
        <v>#N/A</v>
      </c>
      <c r="LL2502" t="str">
        <f t="shared" ca="1" si="397"/>
        <v>Token</v>
      </c>
      <c r="LM2502" t="str">
        <f t="shared" ca="1" si="398"/>
        <v>ochiwit@gmail.com</v>
      </c>
      <c r="LN2502" t="e">
        <f ca="1">OFFSET($A2502,,MATCH(OFFSET([2]Keys!C$1,MATCH(Data.Collect1Dump!$LL2502,[2]Keys!$A$2:$A$4,0),),Data.Collect1Dump!$3:$3,0)-1,)</f>
        <v>#VALUE!</v>
      </c>
      <c r="LO2502" s="2" t="e">
        <f t="shared" ca="1" si="406"/>
        <v>#VALUE!</v>
      </c>
    </row>
    <row r="2503" spans="1:327">
      <c r="A2503" t="s">
        <v>11762</v>
      </c>
      <c r="ID2503"/>
      <c r="JD2503" t="s">
        <v>5651</v>
      </c>
      <c r="JE2503" t="s">
        <v>11763</v>
      </c>
      <c r="JF2503" t="s">
        <v>329</v>
      </c>
      <c r="JG2503">
        <v>7000</v>
      </c>
      <c r="JH2503" t="s">
        <v>330</v>
      </c>
      <c r="JR2503" t="s">
        <v>330</v>
      </c>
      <c r="KP2503" t="s">
        <v>330</v>
      </c>
      <c r="KS2503" t="s">
        <v>330</v>
      </c>
      <c r="KV2503" t="s">
        <v>330</v>
      </c>
      <c r="KX2503" t="s">
        <v>329</v>
      </c>
      <c r="KZ2503">
        <f ca="1">OFFSET($A2503,,MATCH([2]Keys!$B$2,Data.Collect1Dump!$3:$3,0)-1)</f>
        <v>0</v>
      </c>
      <c r="LA2503" t="str">
        <f ca="1">OFFSET($A2503,,MATCH([2]Keys!$B$4,Data.Collect1Dump!$3:$3,0)-1)</f>
        <v>ochiwit@gmail.com</v>
      </c>
      <c r="LB2503">
        <f ca="1">OFFSET($A2503,,MATCH([2]Keys!$B$3,Data.Collect1Dump!$3:$3,0)-1)</f>
        <v>0</v>
      </c>
      <c r="LC2503">
        <f t="shared" ca="1" si="399"/>
        <v>0</v>
      </c>
      <c r="LD2503">
        <f t="shared" ca="1" si="399"/>
        <v>1</v>
      </c>
      <c r="LE2503">
        <f t="shared" ca="1" si="399"/>
        <v>0</v>
      </c>
      <c r="LF2503" s="2" t="e">
        <f t="shared" ca="1" si="400"/>
        <v>#N/A</v>
      </c>
      <c r="LG2503" s="2">
        <f t="shared" ca="1" si="401"/>
        <v>41596</v>
      </c>
      <c r="LH2503" s="2" t="e">
        <f t="shared" ca="1" si="402"/>
        <v>#N/A</v>
      </c>
      <c r="LI2503" t="e">
        <f t="shared" ca="1" si="403"/>
        <v>#N/A</v>
      </c>
      <c r="LJ2503" t="str">
        <f t="shared" ca="1" si="404"/>
        <v>ochiwit@gmail.com</v>
      </c>
      <c r="LK2503" t="e">
        <f t="shared" ca="1" si="405"/>
        <v>#N/A</v>
      </c>
      <c r="LL2503" t="str">
        <f t="shared" ca="1" si="397"/>
        <v>Token</v>
      </c>
      <c r="LM2503" t="str">
        <f t="shared" ca="1" si="398"/>
        <v>ochiwit@gmail.com</v>
      </c>
      <c r="LN2503" t="e">
        <f ca="1">OFFSET($A2503,,MATCH(OFFSET([2]Keys!C$1,MATCH(Data.Collect1Dump!$LL2503,[2]Keys!$A$2:$A$4,0),),Data.Collect1Dump!$3:$3,0)-1,)</f>
        <v>#VALUE!</v>
      </c>
      <c r="LO2503" s="2" t="e">
        <f t="shared" ca="1" si="406"/>
        <v>#VALUE!</v>
      </c>
    </row>
    <row r="2504" spans="1:327">
      <c r="A2504" t="s">
        <v>11764</v>
      </c>
      <c r="ID2504"/>
      <c r="JD2504" t="s">
        <v>5651</v>
      </c>
      <c r="JE2504" t="s">
        <v>11765</v>
      </c>
      <c r="JF2504" t="s">
        <v>329</v>
      </c>
      <c r="JG2504">
        <v>7000</v>
      </c>
      <c r="JH2504" t="s">
        <v>330</v>
      </c>
      <c r="JR2504" t="s">
        <v>330</v>
      </c>
      <c r="KP2504" t="s">
        <v>330</v>
      </c>
      <c r="KS2504" t="s">
        <v>330</v>
      </c>
      <c r="KV2504" t="s">
        <v>330</v>
      </c>
      <c r="KX2504" t="s">
        <v>329</v>
      </c>
      <c r="KZ2504">
        <f ca="1">OFFSET($A2504,,MATCH([2]Keys!$B$2,Data.Collect1Dump!$3:$3,0)-1)</f>
        <v>0</v>
      </c>
      <c r="LA2504" t="str">
        <f ca="1">OFFSET($A2504,,MATCH([2]Keys!$B$4,Data.Collect1Dump!$3:$3,0)-1)</f>
        <v>ochiwit@gmail.com</v>
      </c>
      <c r="LB2504">
        <f ca="1">OFFSET($A2504,,MATCH([2]Keys!$B$3,Data.Collect1Dump!$3:$3,0)-1)</f>
        <v>0</v>
      </c>
      <c r="LC2504">
        <f t="shared" ca="1" si="399"/>
        <v>0</v>
      </c>
      <c r="LD2504">
        <f t="shared" ca="1" si="399"/>
        <v>1</v>
      </c>
      <c r="LE2504">
        <f t="shared" ca="1" si="399"/>
        <v>0</v>
      </c>
      <c r="LF2504" s="2" t="e">
        <f t="shared" ca="1" si="400"/>
        <v>#N/A</v>
      </c>
      <c r="LG2504" s="2">
        <f t="shared" ca="1" si="401"/>
        <v>41596</v>
      </c>
      <c r="LH2504" s="2" t="e">
        <f t="shared" ca="1" si="402"/>
        <v>#N/A</v>
      </c>
      <c r="LI2504" t="e">
        <f t="shared" ca="1" si="403"/>
        <v>#N/A</v>
      </c>
      <c r="LJ2504" t="str">
        <f t="shared" ca="1" si="404"/>
        <v>ochiwit@gmail.com</v>
      </c>
      <c r="LK2504" t="e">
        <f t="shared" ca="1" si="405"/>
        <v>#N/A</v>
      </c>
      <c r="LL2504" t="str">
        <f t="shared" ca="1" si="397"/>
        <v>Token</v>
      </c>
      <c r="LM2504" t="str">
        <f t="shared" ca="1" si="398"/>
        <v>ochiwit@gmail.com</v>
      </c>
      <c r="LN2504" t="e">
        <f ca="1">OFFSET($A2504,,MATCH(OFFSET([2]Keys!C$1,MATCH(Data.Collect1Dump!$LL2504,[2]Keys!$A$2:$A$4,0),),Data.Collect1Dump!$3:$3,0)-1,)</f>
        <v>#VALUE!</v>
      </c>
      <c r="LO2504" s="2" t="e">
        <f t="shared" ca="1" si="406"/>
        <v>#VALUE!</v>
      </c>
    </row>
    <row r="2505" spans="1:327">
      <c r="A2505" t="s">
        <v>11766</v>
      </c>
      <c r="ID2505"/>
      <c r="JD2505" t="s">
        <v>5651</v>
      </c>
      <c r="JE2505" t="s">
        <v>11767</v>
      </c>
      <c r="JF2505" t="s">
        <v>329</v>
      </c>
      <c r="JG2505">
        <v>7000</v>
      </c>
      <c r="JH2505" t="s">
        <v>330</v>
      </c>
      <c r="JR2505" t="s">
        <v>330</v>
      </c>
      <c r="KP2505" t="s">
        <v>330</v>
      </c>
      <c r="KS2505" t="s">
        <v>330</v>
      </c>
      <c r="KV2505" t="s">
        <v>330</v>
      </c>
      <c r="KX2505" t="s">
        <v>329</v>
      </c>
      <c r="KZ2505">
        <f ca="1">OFFSET($A2505,,MATCH([2]Keys!$B$2,Data.Collect1Dump!$3:$3,0)-1)</f>
        <v>0</v>
      </c>
      <c r="LA2505" t="str">
        <f ca="1">OFFSET($A2505,,MATCH([2]Keys!$B$4,Data.Collect1Dump!$3:$3,0)-1)</f>
        <v>ochiwit@gmail.com</v>
      </c>
      <c r="LB2505">
        <f ca="1">OFFSET($A2505,,MATCH([2]Keys!$B$3,Data.Collect1Dump!$3:$3,0)-1)</f>
        <v>0</v>
      </c>
      <c r="LC2505">
        <f t="shared" ca="1" si="399"/>
        <v>0</v>
      </c>
      <c r="LD2505">
        <f t="shared" ca="1" si="399"/>
        <v>1</v>
      </c>
      <c r="LE2505">
        <f t="shared" ca="1" si="399"/>
        <v>0</v>
      </c>
      <c r="LF2505" s="2" t="e">
        <f t="shared" ca="1" si="400"/>
        <v>#N/A</v>
      </c>
      <c r="LG2505" s="2">
        <f t="shared" ca="1" si="401"/>
        <v>41596</v>
      </c>
      <c r="LH2505" s="2" t="e">
        <f t="shared" ca="1" si="402"/>
        <v>#N/A</v>
      </c>
      <c r="LI2505" t="e">
        <f t="shared" ca="1" si="403"/>
        <v>#N/A</v>
      </c>
      <c r="LJ2505" t="str">
        <f t="shared" ca="1" si="404"/>
        <v>ochiwit@gmail.com</v>
      </c>
      <c r="LK2505" t="e">
        <f t="shared" ca="1" si="405"/>
        <v>#N/A</v>
      </c>
      <c r="LL2505" t="str">
        <f t="shared" ca="1" si="397"/>
        <v>Token</v>
      </c>
      <c r="LM2505" t="str">
        <f t="shared" ca="1" si="398"/>
        <v>ochiwit@gmail.com</v>
      </c>
      <c r="LN2505" t="e">
        <f ca="1">OFFSET($A2505,,MATCH(OFFSET([2]Keys!C$1,MATCH(Data.Collect1Dump!$LL2505,[2]Keys!$A$2:$A$4,0),),Data.Collect1Dump!$3:$3,0)-1,)</f>
        <v>#VALUE!</v>
      </c>
      <c r="LO2505" s="2" t="e">
        <f t="shared" ca="1" si="406"/>
        <v>#VALUE!</v>
      </c>
    </row>
    <row r="2506" spans="1:327">
      <c r="A2506" t="s">
        <v>11768</v>
      </c>
      <c r="ID2506"/>
      <c r="JD2506" t="s">
        <v>5651</v>
      </c>
      <c r="JE2506" t="s">
        <v>11769</v>
      </c>
      <c r="JF2506" t="s">
        <v>329</v>
      </c>
      <c r="JG2506">
        <v>7000</v>
      </c>
      <c r="JH2506" t="s">
        <v>330</v>
      </c>
      <c r="JR2506" t="s">
        <v>330</v>
      </c>
      <c r="KP2506" t="s">
        <v>330</v>
      </c>
      <c r="KS2506" t="s">
        <v>330</v>
      </c>
      <c r="KV2506" t="s">
        <v>330</v>
      </c>
      <c r="KX2506" t="s">
        <v>329</v>
      </c>
      <c r="KZ2506">
        <f ca="1">OFFSET($A2506,,MATCH([2]Keys!$B$2,Data.Collect1Dump!$3:$3,0)-1)</f>
        <v>0</v>
      </c>
      <c r="LA2506" t="str">
        <f ca="1">OFFSET($A2506,,MATCH([2]Keys!$B$4,Data.Collect1Dump!$3:$3,0)-1)</f>
        <v>ochiwit@gmail.com</v>
      </c>
      <c r="LB2506">
        <f ca="1">OFFSET($A2506,,MATCH([2]Keys!$B$3,Data.Collect1Dump!$3:$3,0)-1)</f>
        <v>0</v>
      </c>
      <c r="LC2506">
        <f t="shared" ca="1" si="399"/>
        <v>0</v>
      </c>
      <c r="LD2506">
        <f t="shared" ca="1" si="399"/>
        <v>1</v>
      </c>
      <c r="LE2506">
        <f t="shared" ca="1" si="399"/>
        <v>0</v>
      </c>
      <c r="LF2506" s="2" t="e">
        <f t="shared" ca="1" si="400"/>
        <v>#N/A</v>
      </c>
      <c r="LG2506" s="2">
        <f t="shared" ca="1" si="401"/>
        <v>41619</v>
      </c>
      <c r="LH2506" s="2" t="e">
        <f t="shared" ca="1" si="402"/>
        <v>#N/A</v>
      </c>
      <c r="LI2506" t="e">
        <f t="shared" ca="1" si="403"/>
        <v>#N/A</v>
      </c>
      <c r="LJ2506" t="str">
        <f t="shared" ca="1" si="404"/>
        <v>ochiwit@gmail.com</v>
      </c>
      <c r="LK2506" t="e">
        <f t="shared" ca="1" si="405"/>
        <v>#N/A</v>
      </c>
      <c r="LL2506" t="str">
        <f t="shared" ca="1" si="397"/>
        <v>Token</v>
      </c>
      <c r="LM2506" t="str">
        <f t="shared" ca="1" si="398"/>
        <v>ochiwit@gmail.com</v>
      </c>
      <c r="LN2506" t="e">
        <f ca="1">OFFSET($A2506,,MATCH(OFFSET([2]Keys!C$1,MATCH(Data.Collect1Dump!$LL2506,[2]Keys!$A$2:$A$4,0),),Data.Collect1Dump!$3:$3,0)-1,)</f>
        <v>#VALUE!</v>
      </c>
      <c r="LO2506" s="2" t="e">
        <f t="shared" ca="1" si="406"/>
        <v>#VALUE!</v>
      </c>
    </row>
    <row r="2507" spans="1:327">
      <c r="A2507" t="s">
        <v>11770</v>
      </c>
      <c r="ID2507"/>
      <c r="JD2507" t="s">
        <v>5651</v>
      </c>
      <c r="JE2507" t="s">
        <v>11771</v>
      </c>
      <c r="JF2507" t="s">
        <v>329</v>
      </c>
      <c r="JG2507">
        <v>7000</v>
      </c>
      <c r="JH2507" t="s">
        <v>330</v>
      </c>
      <c r="JR2507" t="s">
        <v>330</v>
      </c>
      <c r="KP2507" t="s">
        <v>330</v>
      </c>
      <c r="KQ2507" t="s">
        <v>11772</v>
      </c>
      <c r="KR2507" t="s">
        <v>330</v>
      </c>
      <c r="KS2507" t="s">
        <v>330</v>
      </c>
      <c r="KV2507" t="s">
        <v>330</v>
      </c>
      <c r="KX2507" t="s">
        <v>329</v>
      </c>
      <c r="KZ2507">
        <f ca="1">OFFSET($A2507,,MATCH([2]Keys!$B$2,Data.Collect1Dump!$3:$3,0)-1)</f>
        <v>0</v>
      </c>
      <c r="LA2507" t="str">
        <f ca="1">OFFSET($A2507,,MATCH([2]Keys!$B$4,Data.Collect1Dump!$3:$3,0)-1)</f>
        <v>ochiwit@gmail.com</v>
      </c>
      <c r="LB2507">
        <f ca="1">OFFSET($A2507,,MATCH([2]Keys!$B$3,Data.Collect1Dump!$3:$3,0)-1)</f>
        <v>0</v>
      </c>
      <c r="LC2507">
        <f t="shared" ca="1" si="399"/>
        <v>0</v>
      </c>
      <c r="LD2507">
        <f t="shared" ca="1" si="399"/>
        <v>1</v>
      </c>
      <c r="LE2507">
        <f t="shared" ca="1" si="399"/>
        <v>0</v>
      </c>
      <c r="LF2507" s="2" t="e">
        <f t="shared" ca="1" si="400"/>
        <v>#N/A</v>
      </c>
      <c r="LG2507" s="2">
        <f t="shared" ca="1" si="401"/>
        <v>41618</v>
      </c>
      <c r="LH2507" s="2" t="e">
        <f t="shared" ca="1" si="402"/>
        <v>#N/A</v>
      </c>
      <c r="LI2507" t="e">
        <f t="shared" ca="1" si="403"/>
        <v>#N/A</v>
      </c>
      <c r="LJ2507" t="str">
        <f t="shared" ca="1" si="404"/>
        <v>ochiwit@gmail.com</v>
      </c>
      <c r="LK2507" t="e">
        <f t="shared" ca="1" si="405"/>
        <v>#N/A</v>
      </c>
      <c r="LL2507" t="str">
        <f t="shared" ca="1" si="397"/>
        <v>Token</v>
      </c>
      <c r="LM2507" t="str">
        <f t="shared" ca="1" si="398"/>
        <v>ochiwit@gmail.com</v>
      </c>
      <c r="LN2507" t="e">
        <f ca="1">OFFSET($A2507,,MATCH(OFFSET([2]Keys!C$1,MATCH(Data.Collect1Dump!$LL2507,[2]Keys!$A$2:$A$4,0),),Data.Collect1Dump!$3:$3,0)-1,)</f>
        <v>#VALUE!</v>
      </c>
      <c r="LO2507" s="2" t="e">
        <f t="shared" ca="1" si="406"/>
        <v>#VALUE!</v>
      </c>
    </row>
    <row r="2508" spans="1:327">
      <c r="A2508" t="s">
        <v>11773</v>
      </c>
      <c r="ID2508"/>
      <c r="JD2508" t="s">
        <v>5651</v>
      </c>
      <c r="JE2508" t="s">
        <v>11774</v>
      </c>
      <c r="JF2508" t="s">
        <v>329</v>
      </c>
      <c r="JG2508">
        <v>7000</v>
      </c>
      <c r="JH2508" t="s">
        <v>330</v>
      </c>
      <c r="JR2508" t="s">
        <v>329</v>
      </c>
      <c r="JS2508" t="s">
        <v>11775</v>
      </c>
      <c r="JU2508" t="b">
        <v>1</v>
      </c>
      <c r="JX2508" t="b">
        <v>1</v>
      </c>
      <c r="KC2508" t="b">
        <v>1</v>
      </c>
      <c r="KG2508" t="b">
        <v>1</v>
      </c>
      <c r="KJ2508" t="b">
        <v>1</v>
      </c>
      <c r="KP2508" t="s">
        <v>330</v>
      </c>
      <c r="KS2508" t="s">
        <v>330</v>
      </c>
      <c r="KV2508" t="s">
        <v>330</v>
      </c>
      <c r="KX2508" t="s">
        <v>329</v>
      </c>
      <c r="KZ2508">
        <f ca="1">OFFSET($A2508,,MATCH([2]Keys!$B$2,Data.Collect1Dump!$3:$3,0)-1)</f>
        <v>0</v>
      </c>
      <c r="LA2508" t="str">
        <f ca="1">OFFSET($A2508,,MATCH([2]Keys!$B$4,Data.Collect1Dump!$3:$3,0)-1)</f>
        <v>ochiwit@gmail.com</v>
      </c>
      <c r="LB2508">
        <f ca="1">OFFSET($A2508,,MATCH([2]Keys!$B$3,Data.Collect1Dump!$3:$3,0)-1)</f>
        <v>0</v>
      </c>
      <c r="LC2508">
        <f t="shared" ca="1" si="399"/>
        <v>0</v>
      </c>
      <c r="LD2508">
        <f t="shared" ca="1" si="399"/>
        <v>1</v>
      </c>
      <c r="LE2508">
        <f t="shared" ca="1" si="399"/>
        <v>0</v>
      </c>
      <c r="LF2508" s="2" t="e">
        <f t="shared" ca="1" si="400"/>
        <v>#N/A</v>
      </c>
      <c r="LG2508" s="2">
        <f t="shared" ca="1" si="401"/>
        <v>41590</v>
      </c>
      <c r="LH2508" s="2" t="e">
        <f t="shared" ca="1" si="402"/>
        <v>#N/A</v>
      </c>
      <c r="LI2508" t="e">
        <f t="shared" ca="1" si="403"/>
        <v>#N/A</v>
      </c>
      <c r="LJ2508" t="str">
        <f t="shared" ca="1" si="404"/>
        <v>ochiwit@gmail.com</v>
      </c>
      <c r="LK2508" t="e">
        <f t="shared" ca="1" si="405"/>
        <v>#N/A</v>
      </c>
      <c r="LL2508" t="str">
        <f t="shared" ca="1" si="397"/>
        <v>Token</v>
      </c>
      <c r="LM2508" t="str">
        <f t="shared" ca="1" si="398"/>
        <v>ochiwit@gmail.com</v>
      </c>
      <c r="LN2508" t="e">
        <f ca="1">OFFSET($A2508,,MATCH(OFFSET([2]Keys!C$1,MATCH(Data.Collect1Dump!$LL2508,[2]Keys!$A$2:$A$4,0),),Data.Collect1Dump!$3:$3,0)-1,)</f>
        <v>#VALUE!</v>
      </c>
      <c r="LO2508" s="2" t="e">
        <f t="shared" ca="1" si="406"/>
        <v>#VALUE!</v>
      </c>
    </row>
    <row r="2509" spans="1:327">
      <c r="A2509" t="s">
        <v>11776</v>
      </c>
      <c r="ID2509"/>
      <c r="JD2509" t="s">
        <v>5651</v>
      </c>
      <c r="JE2509" t="s">
        <v>11777</v>
      </c>
      <c r="JF2509" t="s">
        <v>329</v>
      </c>
      <c r="JG2509">
        <v>7000</v>
      </c>
      <c r="JH2509" t="s">
        <v>330</v>
      </c>
      <c r="JR2509" t="s">
        <v>330</v>
      </c>
      <c r="KP2509" t="s">
        <v>330</v>
      </c>
      <c r="KS2509" t="s">
        <v>330</v>
      </c>
      <c r="KV2509" t="s">
        <v>330</v>
      </c>
      <c r="KX2509" t="s">
        <v>329</v>
      </c>
      <c r="KZ2509">
        <f ca="1">OFFSET($A2509,,MATCH([2]Keys!$B$2,Data.Collect1Dump!$3:$3,0)-1)</f>
        <v>0</v>
      </c>
      <c r="LA2509" t="str">
        <f ca="1">OFFSET($A2509,,MATCH([2]Keys!$B$4,Data.Collect1Dump!$3:$3,0)-1)</f>
        <v>ochiwit@gmail.com</v>
      </c>
      <c r="LB2509">
        <f ca="1">OFFSET($A2509,,MATCH([2]Keys!$B$3,Data.Collect1Dump!$3:$3,0)-1)</f>
        <v>0</v>
      </c>
      <c r="LC2509">
        <f t="shared" ca="1" si="399"/>
        <v>0</v>
      </c>
      <c r="LD2509">
        <f t="shared" ca="1" si="399"/>
        <v>1</v>
      </c>
      <c r="LE2509">
        <f t="shared" ca="1" si="399"/>
        <v>0</v>
      </c>
      <c r="LF2509" s="2" t="e">
        <f t="shared" ca="1" si="400"/>
        <v>#N/A</v>
      </c>
      <c r="LG2509" s="2">
        <f t="shared" ca="1" si="401"/>
        <v>41624</v>
      </c>
      <c r="LH2509" s="2" t="e">
        <f t="shared" ca="1" si="402"/>
        <v>#N/A</v>
      </c>
      <c r="LI2509" t="e">
        <f t="shared" ca="1" si="403"/>
        <v>#N/A</v>
      </c>
      <c r="LJ2509" t="str">
        <f t="shared" ca="1" si="404"/>
        <v>ochiwit@gmail.com</v>
      </c>
      <c r="LK2509" t="e">
        <f t="shared" ca="1" si="405"/>
        <v>#N/A</v>
      </c>
      <c r="LL2509" t="str">
        <f t="shared" ca="1" si="397"/>
        <v>Token</v>
      </c>
      <c r="LM2509" t="str">
        <f t="shared" ca="1" si="398"/>
        <v>ochiwit@gmail.com</v>
      </c>
      <c r="LN2509" t="e">
        <f ca="1">OFFSET($A2509,,MATCH(OFFSET([2]Keys!C$1,MATCH(Data.Collect1Dump!$LL2509,[2]Keys!$A$2:$A$4,0),),Data.Collect1Dump!$3:$3,0)-1,)</f>
        <v>#VALUE!</v>
      </c>
      <c r="LO2509" s="2" t="e">
        <f t="shared" ca="1" si="406"/>
        <v>#VALUE!</v>
      </c>
    </row>
    <row r="2510" spans="1:327">
      <c r="A2510" t="s">
        <v>11778</v>
      </c>
      <c r="ID2510"/>
      <c r="JD2510" t="s">
        <v>5651</v>
      </c>
      <c r="JE2510" t="s">
        <v>11779</v>
      </c>
      <c r="JF2510" t="s">
        <v>329</v>
      </c>
      <c r="JG2510">
        <v>7000</v>
      </c>
      <c r="JH2510" t="s">
        <v>330</v>
      </c>
      <c r="JR2510" t="s">
        <v>330</v>
      </c>
      <c r="KP2510" t="s">
        <v>330</v>
      </c>
      <c r="KS2510" t="s">
        <v>330</v>
      </c>
      <c r="KV2510" t="s">
        <v>330</v>
      </c>
      <c r="KX2510" t="s">
        <v>329</v>
      </c>
      <c r="KZ2510">
        <f ca="1">OFFSET($A2510,,MATCH([2]Keys!$B$2,Data.Collect1Dump!$3:$3,0)-1)</f>
        <v>0</v>
      </c>
      <c r="LA2510" t="str">
        <f ca="1">OFFSET($A2510,,MATCH([2]Keys!$B$4,Data.Collect1Dump!$3:$3,0)-1)</f>
        <v>ochiwit@gmail.com</v>
      </c>
      <c r="LB2510">
        <f ca="1">OFFSET($A2510,,MATCH([2]Keys!$B$3,Data.Collect1Dump!$3:$3,0)-1)</f>
        <v>0</v>
      </c>
      <c r="LC2510">
        <f t="shared" ca="1" si="399"/>
        <v>0</v>
      </c>
      <c r="LD2510">
        <f t="shared" ca="1" si="399"/>
        <v>1</v>
      </c>
      <c r="LE2510">
        <f t="shared" ca="1" si="399"/>
        <v>0</v>
      </c>
      <c r="LF2510" s="2" t="e">
        <f t="shared" ca="1" si="400"/>
        <v>#N/A</v>
      </c>
      <c r="LG2510" s="2">
        <f t="shared" ca="1" si="401"/>
        <v>41618</v>
      </c>
      <c r="LH2510" s="2" t="e">
        <f t="shared" ca="1" si="402"/>
        <v>#N/A</v>
      </c>
      <c r="LI2510" t="e">
        <f t="shared" ca="1" si="403"/>
        <v>#N/A</v>
      </c>
      <c r="LJ2510" t="str">
        <f t="shared" ca="1" si="404"/>
        <v>ochiwit@gmail.com</v>
      </c>
      <c r="LK2510" t="e">
        <f t="shared" ca="1" si="405"/>
        <v>#N/A</v>
      </c>
      <c r="LL2510" t="str">
        <f t="shared" ca="1" si="397"/>
        <v>Token</v>
      </c>
      <c r="LM2510" t="str">
        <f t="shared" ca="1" si="398"/>
        <v>ochiwit@gmail.com</v>
      </c>
      <c r="LN2510" t="e">
        <f ca="1">OFFSET($A2510,,MATCH(OFFSET([2]Keys!C$1,MATCH(Data.Collect1Dump!$LL2510,[2]Keys!$A$2:$A$4,0),),Data.Collect1Dump!$3:$3,0)-1,)</f>
        <v>#VALUE!</v>
      </c>
      <c r="LO2510" s="2" t="e">
        <f t="shared" ca="1" si="406"/>
        <v>#VALUE!</v>
      </c>
    </row>
    <row r="2511" spans="1:327">
      <c r="A2511" t="s">
        <v>11780</v>
      </c>
      <c r="ID2511"/>
      <c r="JD2511" t="s">
        <v>5651</v>
      </c>
      <c r="JE2511" t="s">
        <v>11781</v>
      </c>
      <c r="JF2511" t="s">
        <v>329</v>
      </c>
      <c r="JG2511">
        <v>7000</v>
      </c>
      <c r="JH2511" t="s">
        <v>330</v>
      </c>
      <c r="JR2511" t="s">
        <v>330</v>
      </c>
      <c r="KP2511" t="s">
        <v>330</v>
      </c>
      <c r="KS2511" t="s">
        <v>330</v>
      </c>
      <c r="KV2511" t="s">
        <v>330</v>
      </c>
      <c r="KX2511" t="s">
        <v>329</v>
      </c>
      <c r="KZ2511">
        <f ca="1">OFFSET($A2511,,MATCH([2]Keys!$B$2,Data.Collect1Dump!$3:$3,0)-1)</f>
        <v>0</v>
      </c>
      <c r="LA2511" t="str">
        <f ca="1">OFFSET($A2511,,MATCH([2]Keys!$B$4,Data.Collect1Dump!$3:$3,0)-1)</f>
        <v>ochiwit@gmail.com</v>
      </c>
      <c r="LB2511">
        <f ca="1">OFFSET($A2511,,MATCH([2]Keys!$B$3,Data.Collect1Dump!$3:$3,0)-1)</f>
        <v>0</v>
      </c>
      <c r="LC2511">
        <f t="shared" ca="1" si="399"/>
        <v>0</v>
      </c>
      <c r="LD2511">
        <f t="shared" ca="1" si="399"/>
        <v>1</v>
      </c>
      <c r="LE2511">
        <f t="shared" ca="1" si="399"/>
        <v>0</v>
      </c>
      <c r="LF2511" s="2" t="e">
        <f t="shared" ca="1" si="400"/>
        <v>#N/A</v>
      </c>
      <c r="LG2511" s="2">
        <f t="shared" ca="1" si="401"/>
        <v>41590</v>
      </c>
      <c r="LH2511" s="2" t="e">
        <f t="shared" ca="1" si="402"/>
        <v>#N/A</v>
      </c>
      <c r="LI2511" t="e">
        <f t="shared" ca="1" si="403"/>
        <v>#N/A</v>
      </c>
      <c r="LJ2511" t="str">
        <f t="shared" ca="1" si="404"/>
        <v>ochiwit@gmail.com</v>
      </c>
      <c r="LK2511" t="e">
        <f t="shared" ca="1" si="405"/>
        <v>#N/A</v>
      </c>
      <c r="LL2511" t="str">
        <f t="shared" ca="1" si="397"/>
        <v>Token</v>
      </c>
      <c r="LM2511" t="str">
        <f t="shared" ca="1" si="398"/>
        <v>ochiwit@gmail.com</v>
      </c>
      <c r="LN2511" t="e">
        <f ca="1">OFFSET($A2511,,MATCH(OFFSET([2]Keys!C$1,MATCH(Data.Collect1Dump!$LL2511,[2]Keys!$A$2:$A$4,0),),Data.Collect1Dump!$3:$3,0)-1,)</f>
        <v>#VALUE!</v>
      </c>
      <c r="LO2511" s="2" t="e">
        <f t="shared" ca="1" si="406"/>
        <v>#VALUE!</v>
      </c>
    </row>
    <row r="2512" spans="1:327">
      <c r="A2512" t="s">
        <v>11782</v>
      </c>
      <c r="ID2512"/>
      <c r="JD2512" t="s">
        <v>5651</v>
      </c>
      <c r="JE2512" t="s">
        <v>11783</v>
      </c>
      <c r="JF2512" t="s">
        <v>329</v>
      </c>
      <c r="JG2512">
        <v>7000</v>
      </c>
      <c r="JH2512" t="s">
        <v>330</v>
      </c>
      <c r="JR2512" t="s">
        <v>330</v>
      </c>
      <c r="KP2512" t="s">
        <v>330</v>
      </c>
      <c r="KS2512" t="s">
        <v>330</v>
      </c>
      <c r="KV2512" t="s">
        <v>330</v>
      </c>
      <c r="KX2512" t="s">
        <v>329</v>
      </c>
      <c r="KZ2512">
        <f ca="1">OFFSET($A2512,,MATCH([2]Keys!$B$2,Data.Collect1Dump!$3:$3,0)-1)</f>
        <v>0</v>
      </c>
      <c r="LA2512" t="str">
        <f ca="1">OFFSET($A2512,,MATCH([2]Keys!$B$4,Data.Collect1Dump!$3:$3,0)-1)</f>
        <v>ochiwit@gmail.com</v>
      </c>
      <c r="LB2512">
        <f ca="1">OFFSET($A2512,,MATCH([2]Keys!$B$3,Data.Collect1Dump!$3:$3,0)-1)</f>
        <v>0</v>
      </c>
      <c r="LC2512">
        <f t="shared" ca="1" si="399"/>
        <v>0</v>
      </c>
      <c r="LD2512">
        <f t="shared" ca="1" si="399"/>
        <v>1</v>
      </c>
      <c r="LE2512">
        <f t="shared" ca="1" si="399"/>
        <v>0</v>
      </c>
      <c r="LF2512" s="2" t="e">
        <f t="shared" ca="1" si="400"/>
        <v>#N/A</v>
      </c>
      <c r="LG2512" s="2">
        <f t="shared" ca="1" si="401"/>
        <v>41589</v>
      </c>
      <c r="LH2512" s="2" t="e">
        <f t="shared" ca="1" si="402"/>
        <v>#N/A</v>
      </c>
      <c r="LI2512" t="e">
        <f t="shared" ca="1" si="403"/>
        <v>#N/A</v>
      </c>
      <c r="LJ2512" t="str">
        <f t="shared" ca="1" si="404"/>
        <v>ochiwit@gmail.com</v>
      </c>
      <c r="LK2512" t="e">
        <f t="shared" ca="1" si="405"/>
        <v>#N/A</v>
      </c>
      <c r="LL2512" t="str">
        <f t="shared" ca="1" si="397"/>
        <v>Token</v>
      </c>
      <c r="LM2512" t="str">
        <f t="shared" ca="1" si="398"/>
        <v>ochiwit@gmail.com</v>
      </c>
      <c r="LN2512" t="e">
        <f ca="1">OFFSET($A2512,,MATCH(OFFSET([2]Keys!C$1,MATCH(Data.Collect1Dump!$LL2512,[2]Keys!$A$2:$A$4,0),),Data.Collect1Dump!$3:$3,0)-1,)</f>
        <v>#VALUE!</v>
      </c>
      <c r="LO2512" s="2" t="e">
        <f t="shared" ca="1" si="406"/>
        <v>#VALUE!</v>
      </c>
    </row>
    <row r="2513" spans="1:327">
      <c r="A2513" t="s">
        <v>11784</v>
      </c>
      <c r="B2513" t="s">
        <v>5645</v>
      </c>
      <c r="C2513" t="s">
        <v>11785</v>
      </c>
      <c r="D2513" t="b">
        <v>1</v>
      </c>
      <c r="K2513">
        <v>1</v>
      </c>
      <c r="L2513" t="s">
        <v>329</v>
      </c>
      <c r="M2513" t="s">
        <v>329</v>
      </c>
      <c r="N2513">
        <v>40000</v>
      </c>
      <c r="O2513" t="s">
        <v>329</v>
      </c>
      <c r="T2513" t="s">
        <v>330</v>
      </c>
      <c r="V2513" t="s">
        <v>329</v>
      </c>
      <c r="X2513">
        <v>3</v>
      </c>
      <c r="Y2513">
        <v>10000</v>
      </c>
      <c r="Z2513">
        <v>999</v>
      </c>
      <c r="AA2513">
        <v>15000</v>
      </c>
      <c r="AB2513">
        <v>999</v>
      </c>
      <c r="AC2513">
        <v>14000</v>
      </c>
      <c r="AD2513">
        <v>999</v>
      </c>
      <c r="AO2513">
        <v>20</v>
      </c>
      <c r="AQ2513">
        <v>10</v>
      </c>
      <c r="AV2513" t="b">
        <v>1</v>
      </c>
      <c r="AX2513" t="b">
        <v>1</v>
      </c>
      <c r="AY2513" t="b">
        <v>1</v>
      </c>
      <c r="BA2513" t="b">
        <v>1</v>
      </c>
      <c r="BL2513" t="s">
        <v>329</v>
      </c>
      <c r="BM2513" t="s">
        <v>11786</v>
      </c>
      <c r="BN2513" t="s">
        <v>329</v>
      </c>
      <c r="BO2513" t="s">
        <v>11787</v>
      </c>
      <c r="BP2513">
        <v>0</v>
      </c>
      <c r="BQ2513">
        <v>0</v>
      </c>
      <c r="BR2513" t="b">
        <v>1</v>
      </c>
      <c r="BU2513" t="b">
        <v>1</v>
      </c>
      <c r="BX2513" t="b">
        <v>1</v>
      </c>
      <c r="BY2513" t="b">
        <v>1</v>
      </c>
      <c r="BZ2513" t="b">
        <v>1</v>
      </c>
      <c r="CK2513">
        <v>6800</v>
      </c>
      <c r="CN2513">
        <v>12500</v>
      </c>
      <c r="CQ2513">
        <v>8500</v>
      </c>
      <c r="CR2513">
        <v>1200</v>
      </c>
      <c r="CS2513">
        <v>10000</v>
      </c>
      <c r="DC2513" t="s">
        <v>329</v>
      </c>
      <c r="DD2513" t="b">
        <v>1</v>
      </c>
      <c r="DI2513" t="b">
        <v>1</v>
      </c>
      <c r="DK2513" t="s">
        <v>11788</v>
      </c>
      <c r="DQ2513" t="b">
        <v>1</v>
      </c>
      <c r="DR2513" t="s">
        <v>329</v>
      </c>
      <c r="EJ2513" t="b">
        <v>1</v>
      </c>
      <c r="EL2513" t="s">
        <v>330</v>
      </c>
      <c r="EN2513" t="s">
        <v>330</v>
      </c>
      <c r="EP2513" t="s">
        <v>330</v>
      </c>
      <c r="FN2513" t="s">
        <v>330</v>
      </c>
      <c r="GJ2513" t="s">
        <v>330</v>
      </c>
      <c r="GW2513" t="s">
        <v>330</v>
      </c>
      <c r="GZ2513" t="s">
        <v>330</v>
      </c>
      <c r="HC2513" t="s">
        <v>330</v>
      </c>
      <c r="HE2513" t="s">
        <v>330</v>
      </c>
      <c r="HG2513" t="s">
        <v>336</v>
      </c>
      <c r="HH2513" t="s">
        <v>329</v>
      </c>
      <c r="HI2513" t="s">
        <v>330</v>
      </c>
      <c r="HJ2513" t="s">
        <v>330</v>
      </c>
      <c r="HK2513" t="b">
        <v>1</v>
      </c>
      <c r="HO2513" t="s">
        <v>337</v>
      </c>
      <c r="HP2513" t="s">
        <v>11789</v>
      </c>
      <c r="HQ2513" t="s">
        <v>339</v>
      </c>
      <c r="HR2513" t="s">
        <v>11790</v>
      </c>
      <c r="HS2513" t="s">
        <v>11791</v>
      </c>
      <c r="IA2513" t="b">
        <v>1</v>
      </c>
      <c r="ID2513" t="s">
        <v>11792</v>
      </c>
      <c r="JD2513" t="s">
        <v>5651</v>
      </c>
      <c r="JE2513" t="s">
        <v>11793</v>
      </c>
      <c r="JF2513" t="s">
        <v>329</v>
      </c>
      <c r="JG2513">
        <v>7000</v>
      </c>
      <c r="JH2513" t="s">
        <v>330</v>
      </c>
      <c r="JR2513" t="s">
        <v>330</v>
      </c>
      <c r="KP2513" t="s">
        <v>330</v>
      </c>
      <c r="KS2513" t="s">
        <v>330</v>
      </c>
      <c r="KV2513" t="s">
        <v>330</v>
      </c>
      <c r="KX2513" t="s">
        <v>329</v>
      </c>
      <c r="KZ2513" t="str">
        <f ca="1">OFFSET($A2513,,MATCH([2]Keys!$B$2,Data.Collect1Dump!$3:$3,0)-1)</f>
        <v>laura.adhiambo@gmail.com</v>
      </c>
      <c r="LA2513" t="str">
        <f ca="1">OFFSET($A2513,,MATCH([2]Keys!$B$4,Data.Collect1Dump!$3:$3,0)-1)</f>
        <v>ochiwit@gmail.com</v>
      </c>
      <c r="LB2513">
        <f ca="1">OFFSET($A2513,,MATCH([2]Keys!$B$3,Data.Collect1Dump!$3:$3,0)-1)</f>
        <v>0</v>
      </c>
      <c r="LC2513">
        <f t="shared" ca="1" si="399"/>
        <v>1</v>
      </c>
      <c r="LD2513">
        <f t="shared" ca="1" si="399"/>
        <v>1</v>
      </c>
      <c r="LE2513">
        <f t="shared" ca="1" si="399"/>
        <v>0</v>
      </c>
      <c r="LF2513" s="2">
        <f t="shared" ca="1" si="400"/>
        <v>41712</v>
      </c>
      <c r="LG2513" s="2">
        <f t="shared" ca="1" si="401"/>
        <v>41590</v>
      </c>
      <c r="LH2513" s="2" t="e">
        <f t="shared" ca="1" si="402"/>
        <v>#N/A</v>
      </c>
      <c r="LI2513" t="str">
        <f t="shared" ca="1" si="403"/>
        <v>laura.adhiambo@gmail.com</v>
      </c>
      <c r="LJ2513" t="str">
        <f t="shared" ca="1" si="404"/>
        <v>ochiwit@gmail.com</v>
      </c>
      <c r="LK2513" t="e">
        <f t="shared" ca="1" si="405"/>
        <v>#N/A</v>
      </c>
      <c r="LL2513" t="str">
        <f t="shared" ca="1" si="397"/>
        <v>Lump Sum</v>
      </c>
      <c r="LM2513" t="str">
        <f t="shared" ca="1" si="398"/>
        <v>laura.adhiambo@gmail.com</v>
      </c>
      <c r="LN2513" t="e">
        <f ca="1">OFFSET($A2513,,MATCH(OFFSET([2]Keys!C$1,MATCH(Data.Collect1Dump!$LL2513,[2]Keys!$A$2:$A$4,0),),Data.Collect1Dump!$3:$3,0)-1,)</f>
        <v>#VALUE!</v>
      </c>
      <c r="LO2513" s="2" t="e">
        <f t="shared" ca="1" si="406"/>
        <v>#VALUE!</v>
      </c>
    </row>
    <row r="2514" spans="1:327">
      <c r="A2514" t="s">
        <v>11794</v>
      </c>
      <c r="ID2514"/>
      <c r="JD2514" t="s">
        <v>5651</v>
      </c>
      <c r="JE2514" t="s">
        <v>11795</v>
      </c>
      <c r="JF2514" t="s">
        <v>329</v>
      </c>
      <c r="JG2514">
        <v>7000</v>
      </c>
      <c r="JH2514" t="s">
        <v>330</v>
      </c>
      <c r="JR2514" t="s">
        <v>330</v>
      </c>
      <c r="KP2514" t="s">
        <v>330</v>
      </c>
      <c r="KS2514" t="s">
        <v>330</v>
      </c>
      <c r="KV2514" t="s">
        <v>330</v>
      </c>
      <c r="KX2514" t="s">
        <v>329</v>
      </c>
      <c r="KZ2514">
        <f ca="1">OFFSET($A2514,,MATCH([2]Keys!$B$2,Data.Collect1Dump!$3:$3,0)-1)</f>
        <v>0</v>
      </c>
      <c r="LA2514" t="str">
        <f ca="1">OFFSET($A2514,,MATCH([2]Keys!$B$4,Data.Collect1Dump!$3:$3,0)-1)</f>
        <v>ochiwit@gmail.com</v>
      </c>
      <c r="LB2514">
        <f ca="1">OFFSET($A2514,,MATCH([2]Keys!$B$3,Data.Collect1Dump!$3:$3,0)-1)</f>
        <v>0</v>
      </c>
      <c r="LC2514">
        <f t="shared" ca="1" si="399"/>
        <v>0</v>
      </c>
      <c r="LD2514">
        <f t="shared" ca="1" si="399"/>
        <v>1</v>
      </c>
      <c r="LE2514">
        <f t="shared" ca="1" si="399"/>
        <v>0</v>
      </c>
      <c r="LF2514" s="2" t="e">
        <f t="shared" ca="1" si="400"/>
        <v>#N/A</v>
      </c>
      <c r="LG2514" s="2">
        <f t="shared" ca="1" si="401"/>
        <v>41592</v>
      </c>
      <c r="LH2514" s="2" t="e">
        <f t="shared" ca="1" si="402"/>
        <v>#N/A</v>
      </c>
      <c r="LI2514" t="e">
        <f t="shared" ca="1" si="403"/>
        <v>#N/A</v>
      </c>
      <c r="LJ2514" t="str">
        <f t="shared" ca="1" si="404"/>
        <v>ochiwit@gmail.com</v>
      </c>
      <c r="LK2514" t="e">
        <f t="shared" ca="1" si="405"/>
        <v>#N/A</v>
      </c>
      <c r="LL2514" t="str">
        <f t="shared" ca="1" si="397"/>
        <v>Token</v>
      </c>
      <c r="LM2514" t="str">
        <f t="shared" ca="1" si="398"/>
        <v>ochiwit@gmail.com</v>
      </c>
      <c r="LN2514" t="e">
        <f ca="1">OFFSET($A2514,,MATCH(OFFSET([2]Keys!C$1,MATCH(Data.Collect1Dump!$LL2514,[2]Keys!$A$2:$A$4,0),),Data.Collect1Dump!$3:$3,0)-1,)</f>
        <v>#VALUE!</v>
      </c>
      <c r="LO2514" s="2" t="e">
        <f t="shared" ca="1" si="406"/>
        <v>#VALUE!</v>
      </c>
    </row>
    <row r="2515" spans="1:327">
      <c r="A2515" t="s">
        <v>11796</v>
      </c>
      <c r="ID2515"/>
      <c r="JD2515" t="s">
        <v>5651</v>
      </c>
      <c r="JE2515" t="s">
        <v>11797</v>
      </c>
      <c r="JF2515" t="s">
        <v>329</v>
      </c>
      <c r="JG2515">
        <v>7000</v>
      </c>
      <c r="JH2515" t="s">
        <v>330</v>
      </c>
      <c r="JR2515" t="s">
        <v>330</v>
      </c>
      <c r="KP2515" t="s">
        <v>330</v>
      </c>
      <c r="KS2515" t="s">
        <v>330</v>
      </c>
      <c r="KV2515" t="s">
        <v>330</v>
      </c>
      <c r="KX2515" t="s">
        <v>329</v>
      </c>
      <c r="KZ2515">
        <f ca="1">OFFSET($A2515,,MATCH([2]Keys!$B$2,Data.Collect1Dump!$3:$3,0)-1)</f>
        <v>0</v>
      </c>
      <c r="LA2515" t="str">
        <f ca="1">OFFSET($A2515,,MATCH([2]Keys!$B$4,Data.Collect1Dump!$3:$3,0)-1)</f>
        <v>ochiwit@gmail.com</v>
      </c>
      <c r="LB2515">
        <f ca="1">OFFSET($A2515,,MATCH([2]Keys!$B$3,Data.Collect1Dump!$3:$3,0)-1)</f>
        <v>0</v>
      </c>
      <c r="LC2515">
        <f t="shared" ca="1" si="399"/>
        <v>0</v>
      </c>
      <c r="LD2515">
        <f t="shared" ca="1" si="399"/>
        <v>1</v>
      </c>
      <c r="LE2515">
        <f t="shared" ca="1" si="399"/>
        <v>0</v>
      </c>
      <c r="LF2515" s="2" t="e">
        <f t="shared" ca="1" si="400"/>
        <v>#N/A</v>
      </c>
      <c r="LG2515" s="2">
        <f t="shared" ca="1" si="401"/>
        <v>41596</v>
      </c>
      <c r="LH2515" s="2" t="e">
        <f t="shared" ca="1" si="402"/>
        <v>#N/A</v>
      </c>
      <c r="LI2515" t="e">
        <f t="shared" ca="1" si="403"/>
        <v>#N/A</v>
      </c>
      <c r="LJ2515" t="str">
        <f t="shared" ca="1" si="404"/>
        <v>ochiwit@gmail.com</v>
      </c>
      <c r="LK2515" t="e">
        <f t="shared" ca="1" si="405"/>
        <v>#N/A</v>
      </c>
      <c r="LL2515" t="str">
        <f t="shared" ca="1" si="397"/>
        <v>Token</v>
      </c>
      <c r="LM2515" t="str">
        <f t="shared" ca="1" si="398"/>
        <v>ochiwit@gmail.com</v>
      </c>
      <c r="LN2515" t="e">
        <f ca="1">OFFSET($A2515,,MATCH(OFFSET([2]Keys!C$1,MATCH(Data.Collect1Dump!$LL2515,[2]Keys!$A$2:$A$4,0),),Data.Collect1Dump!$3:$3,0)-1,)</f>
        <v>#VALUE!</v>
      </c>
      <c r="LO2515" s="2" t="e">
        <f t="shared" ca="1" si="406"/>
        <v>#VALUE!</v>
      </c>
    </row>
    <row r="2516" spans="1:327">
      <c r="A2516" t="s">
        <v>11798</v>
      </c>
      <c r="ID2516"/>
      <c r="JD2516" t="s">
        <v>5651</v>
      </c>
      <c r="JE2516" t="s">
        <v>11799</v>
      </c>
      <c r="JF2516" t="s">
        <v>329</v>
      </c>
      <c r="JG2516">
        <v>7000</v>
      </c>
      <c r="JH2516" t="s">
        <v>330</v>
      </c>
      <c r="JR2516" t="s">
        <v>330</v>
      </c>
      <c r="KP2516" t="s">
        <v>330</v>
      </c>
      <c r="KS2516" t="s">
        <v>330</v>
      </c>
      <c r="KV2516" t="s">
        <v>330</v>
      </c>
      <c r="KX2516" t="s">
        <v>329</v>
      </c>
      <c r="KZ2516">
        <f ca="1">OFFSET($A2516,,MATCH([2]Keys!$B$2,Data.Collect1Dump!$3:$3,0)-1)</f>
        <v>0</v>
      </c>
      <c r="LA2516" t="str">
        <f ca="1">OFFSET($A2516,,MATCH([2]Keys!$B$4,Data.Collect1Dump!$3:$3,0)-1)</f>
        <v>ochiwit@gmail.com</v>
      </c>
      <c r="LB2516">
        <f ca="1">OFFSET($A2516,,MATCH([2]Keys!$B$3,Data.Collect1Dump!$3:$3,0)-1)</f>
        <v>0</v>
      </c>
      <c r="LC2516">
        <f t="shared" ca="1" si="399"/>
        <v>0</v>
      </c>
      <c r="LD2516">
        <f t="shared" ca="1" si="399"/>
        <v>1</v>
      </c>
      <c r="LE2516">
        <f t="shared" ca="1" si="399"/>
        <v>0</v>
      </c>
      <c r="LF2516" s="2" t="e">
        <f t="shared" ca="1" si="400"/>
        <v>#N/A</v>
      </c>
      <c r="LG2516" s="2">
        <f t="shared" ca="1" si="401"/>
        <v>41590</v>
      </c>
      <c r="LH2516" s="2" t="e">
        <f t="shared" ca="1" si="402"/>
        <v>#N/A</v>
      </c>
      <c r="LI2516" t="e">
        <f t="shared" ca="1" si="403"/>
        <v>#N/A</v>
      </c>
      <c r="LJ2516" t="str">
        <f t="shared" ca="1" si="404"/>
        <v>ochiwit@gmail.com</v>
      </c>
      <c r="LK2516" t="e">
        <f t="shared" ca="1" si="405"/>
        <v>#N/A</v>
      </c>
      <c r="LL2516" t="str">
        <f t="shared" ca="1" si="397"/>
        <v>Token</v>
      </c>
      <c r="LM2516" t="str">
        <f t="shared" ca="1" si="398"/>
        <v>ochiwit@gmail.com</v>
      </c>
      <c r="LN2516" t="e">
        <f ca="1">OFFSET($A2516,,MATCH(OFFSET([2]Keys!C$1,MATCH(Data.Collect1Dump!$LL2516,[2]Keys!$A$2:$A$4,0),),Data.Collect1Dump!$3:$3,0)-1,)</f>
        <v>#VALUE!</v>
      </c>
      <c r="LO2516" s="2" t="e">
        <f t="shared" ca="1" si="406"/>
        <v>#VALUE!</v>
      </c>
    </row>
    <row r="2517" spans="1:327">
      <c r="A2517" t="s">
        <v>11800</v>
      </c>
      <c r="ID2517"/>
      <c r="JD2517" t="s">
        <v>5651</v>
      </c>
      <c r="JE2517" t="s">
        <v>11801</v>
      </c>
      <c r="JF2517" t="s">
        <v>329</v>
      </c>
      <c r="JG2517">
        <v>6990</v>
      </c>
      <c r="JH2517" t="s">
        <v>330</v>
      </c>
      <c r="JR2517" t="s">
        <v>330</v>
      </c>
      <c r="KP2517" t="s">
        <v>330</v>
      </c>
      <c r="KS2517" t="s">
        <v>330</v>
      </c>
      <c r="KV2517" t="s">
        <v>330</v>
      </c>
      <c r="KX2517" t="s">
        <v>329</v>
      </c>
      <c r="KZ2517">
        <f ca="1">OFFSET($A2517,,MATCH([2]Keys!$B$2,Data.Collect1Dump!$3:$3,0)-1)</f>
        <v>0</v>
      </c>
      <c r="LA2517" t="str">
        <f ca="1">OFFSET($A2517,,MATCH([2]Keys!$B$4,Data.Collect1Dump!$3:$3,0)-1)</f>
        <v>ochiwit@gmail.com</v>
      </c>
      <c r="LB2517">
        <f ca="1">OFFSET($A2517,,MATCH([2]Keys!$B$3,Data.Collect1Dump!$3:$3,0)-1)</f>
        <v>0</v>
      </c>
      <c r="LC2517">
        <f t="shared" ca="1" si="399"/>
        <v>0</v>
      </c>
      <c r="LD2517">
        <f t="shared" ca="1" si="399"/>
        <v>1</v>
      </c>
      <c r="LE2517">
        <f t="shared" ca="1" si="399"/>
        <v>0</v>
      </c>
      <c r="LF2517" s="2" t="e">
        <f t="shared" ca="1" si="400"/>
        <v>#N/A</v>
      </c>
      <c r="LG2517" s="2">
        <f t="shared" ca="1" si="401"/>
        <v>41590</v>
      </c>
      <c r="LH2517" s="2" t="e">
        <f t="shared" ca="1" si="402"/>
        <v>#N/A</v>
      </c>
      <c r="LI2517" t="e">
        <f t="shared" ca="1" si="403"/>
        <v>#N/A</v>
      </c>
      <c r="LJ2517" t="str">
        <f t="shared" ca="1" si="404"/>
        <v>ochiwit@gmail.com</v>
      </c>
      <c r="LK2517" t="e">
        <f t="shared" ca="1" si="405"/>
        <v>#N/A</v>
      </c>
      <c r="LL2517" t="str">
        <f t="shared" ca="1" si="397"/>
        <v>Token</v>
      </c>
      <c r="LM2517" t="str">
        <f t="shared" ca="1" si="398"/>
        <v>ochiwit@gmail.com</v>
      </c>
      <c r="LN2517" t="e">
        <f ca="1">OFFSET($A2517,,MATCH(OFFSET([2]Keys!C$1,MATCH(Data.Collect1Dump!$LL2517,[2]Keys!$A$2:$A$4,0),),Data.Collect1Dump!$3:$3,0)-1,)</f>
        <v>#VALUE!</v>
      </c>
      <c r="LO2517" s="2" t="e">
        <f t="shared" ca="1" si="406"/>
        <v>#VALUE!</v>
      </c>
    </row>
    <row r="2518" spans="1:327">
      <c r="A2518" t="s">
        <v>11802</v>
      </c>
      <c r="B2518" t="s">
        <v>5645</v>
      </c>
      <c r="C2518" t="s">
        <v>11803</v>
      </c>
      <c r="D2518" t="b">
        <v>1</v>
      </c>
      <c r="K2518">
        <v>1</v>
      </c>
      <c r="L2518" t="s">
        <v>329</v>
      </c>
      <c r="M2518" t="s">
        <v>329</v>
      </c>
      <c r="N2518">
        <v>40000</v>
      </c>
      <c r="O2518" t="s">
        <v>329</v>
      </c>
      <c r="T2518" t="s">
        <v>330</v>
      </c>
      <c r="V2518" t="s">
        <v>329</v>
      </c>
      <c r="X2518">
        <v>1</v>
      </c>
      <c r="Y2518">
        <v>39800</v>
      </c>
      <c r="Z2518">
        <v>200</v>
      </c>
      <c r="AO2518">
        <v>60</v>
      </c>
      <c r="AQ2518">
        <v>0</v>
      </c>
      <c r="AV2518" t="b">
        <v>1</v>
      </c>
      <c r="BF2518" t="b">
        <v>1</v>
      </c>
      <c r="BL2518" t="s">
        <v>329</v>
      </c>
      <c r="BM2518" t="s">
        <v>11804</v>
      </c>
      <c r="BN2518" t="s">
        <v>330</v>
      </c>
      <c r="BP2518">
        <v>5000</v>
      </c>
      <c r="BQ2518">
        <v>0</v>
      </c>
      <c r="BR2518" t="b">
        <v>1</v>
      </c>
      <c r="BT2518" t="b">
        <v>1</v>
      </c>
      <c r="BU2518" t="b">
        <v>1</v>
      </c>
      <c r="BZ2518" t="b">
        <v>1</v>
      </c>
      <c r="CK2518">
        <v>300</v>
      </c>
      <c r="CM2518">
        <v>2500</v>
      </c>
      <c r="CN2518">
        <v>36000</v>
      </c>
      <c r="CS2518">
        <v>1000</v>
      </c>
      <c r="DC2518" t="s">
        <v>329</v>
      </c>
      <c r="DD2518" t="b">
        <v>1</v>
      </c>
      <c r="DE2518" t="b">
        <v>1</v>
      </c>
      <c r="DM2518" t="b">
        <v>1</v>
      </c>
      <c r="DR2518" t="s">
        <v>329</v>
      </c>
      <c r="DU2518" t="b">
        <v>1</v>
      </c>
      <c r="DZ2518" t="b">
        <v>1</v>
      </c>
      <c r="EA2518" t="b">
        <v>1</v>
      </c>
      <c r="EL2518" t="s">
        <v>330</v>
      </c>
      <c r="EN2518" t="s">
        <v>330</v>
      </c>
      <c r="EP2518" t="s">
        <v>329</v>
      </c>
      <c r="EQ2518" t="s">
        <v>11805</v>
      </c>
      <c r="ER2518" t="b">
        <v>1</v>
      </c>
      <c r="FE2518" t="b">
        <v>1</v>
      </c>
      <c r="FJ2518" t="b">
        <v>1</v>
      </c>
      <c r="FN2518" t="s">
        <v>330</v>
      </c>
      <c r="GJ2518" t="s">
        <v>330</v>
      </c>
      <c r="GW2518" t="s">
        <v>330</v>
      </c>
      <c r="GZ2518" t="s">
        <v>330</v>
      </c>
      <c r="HC2518" t="s">
        <v>330</v>
      </c>
      <c r="HE2518" t="s">
        <v>330</v>
      </c>
      <c r="HG2518" t="s">
        <v>336</v>
      </c>
      <c r="HH2518" t="s">
        <v>329</v>
      </c>
      <c r="HI2518" t="s">
        <v>330</v>
      </c>
      <c r="HJ2518" t="s">
        <v>330</v>
      </c>
      <c r="HK2518" t="b">
        <v>1</v>
      </c>
      <c r="HO2518" t="s">
        <v>337</v>
      </c>
      <c r="HP2518" t="s">
        <v>11806</v>
      </c>
      <c r="HQ2518" t="s">
        <v>339</v>
      </c>
      <c r="HR2518" t="s">
        <v>11807</v>
      </c>
      <c r="HS2518" t="s">
        <v>10292</v>
      </c>
      <c r="HT2518" t="b">
        <v>1</v>
      </c>
      <c r="ID2518" t="s">
        <v>11808</v>
      </c>
      <c r="JD2518" t="s">
        <v>5651</v>
      </c>
      <c r="JE2518" t="s">
        <v>11809</v>
      </c>
      <c r="JF2518" t="s">
        <v>329</v>
      </c>
      <c r="JG2518">
        <v>7000</v>
      </c>
      <c r="JH2518" t="s">
        <v>330</v>
      </c>
      <c r="JR2518" t="s">
        <v>330</v>
      </c>
      <c r="KP2518" t="s">
        <v>330</v>
      </c>
      <c r="KS2518" t="s">
        <v>330</v>
      </c>
      <c r="KV2518" t="s">
        <v>330</v>
      </c>
      <c r="KX2518" t="s">
        <v>329</v>
      </c>
      <c r="KZ2518" t="str">
        <f ca="1">OFFSET($A2518,,MATCH([2]Keys!$B$2,Data.Collect1Dump!$3:$3,0)-1)</f>
        <v>laura.adhiambo@gmail.com</v>
      </c>
      <c r="LA2518" t="str">
        <f ca="1">OFFSET($A2518,,MATCH([2]Keys!$B$4,Data.Collect1Dump!$3:$3,0)-1)</f>
        <v>ochiwit@gmail.com</v>
      </c>
      <c r="LB2518">
        <f ca="1">OFFSET($A2518,,MATCH([2]Keys!$B$3,Data.Collect1Dump!$3:$3,0)-1)</f>
        <v>0</v>
      </c>
      <c r="LC2518">
        <f t="shared" ca="1" si="399"/>
        <v>1</v>
      </c>
      <c r="LD2518">
        <f t="shared" ca="1" si="399"/>
        <v>1</v>
      </c>
      <c r="LE2518">
        <f t="shared" ca="1" si="399"/>
        <v>0</v>
      </c>
      <c r="LF2518" s="2">
        <f t="shared" ca="1" si="400"/>
        <v>41712</v>
      </c>
      <c r="LG2518" s="2">
        <f t="shared" ca="1" si="401"/>
        <v>41596</v>
      </c>
      <c r="LH2518" s="2" t="e">
        <f t="shared" ca="1" si="402"/>
        <v>#N/A</v>
      </c>
      <c r="LI2518" t="str">
        <f t="shared" ca="1" si="403"/>
        <v>laura.adhiambo@gmail.com</v>
      </c>
      <c r="LJ2518" t="str">
        <f t="shared" ca="1" si="404"/>
        <v>ochiwit@gmail.com</v>
      </c>
      <c r="LK2518" t="e">
        <f t="shared" ca="1" si="405"/>
        <v>#N/A</v>
      </c>
      <c r="LL2518" t="str">
        <f t="shared" ca="1" si="397"/>
        <v>Lump Sum</v>
      </c>
      <c r="LM2518" t="str">
        <f t="shared" ca="1" si="398"/>
        <v>laura.adhiambo@gmail.com</v>
      </c>
      <c r="LN2518" t="e">
        <f ca="1">OFFSET($A2518,,MATCH(OFFSET([2]Keys!C$1,MATCH(Data.Collect1Dump!$LL2518,[2]Keys!$A$2:$A$4,0),),Data.Collect1Dump!$3:$3,0)-1,)</f>
        <v>#VALUE!</v>
      </c>
      <c r="LO2518" s="2" t="e">
        <f t="shared" ca="1" si="406"/>
        <v>#VALUE!</v>
      </c>
    </row>
    <row r="2519" spans="1:327">
      <c r="A2519" t="s">
        <v>11810</v>
      </c>
      <c r="B2519" t="s">
        <v>5645</v>
      </c>
      <c r="C2519" t="s">
        <v>11811</v>
      </c>
      <c r="D2519" t="b">
        <v>1</v>
      </c>
      <c r="K2519">
        <v>1</v>
      </c>
      <c r="L2519" t="s">
        <v>329</v>
      </c>
      <c r="M2519" t="s">
        <v>329</v>
      </c>
      <c r="N2519">
        <v>40000</v>
      </c>
      <c r="O2519" t="s">
        <v>329</v>
      </c>
      <c r="T2519" t="s">
        <v>330</v>
      </c>
      <c r="V2519" t="s">
        <v>329</v>
      </c>
      <c r="X2519">
        <v>2</v>
      </c>
      <c r="Y2519">
        <v>20000</v>
      </c>
      <c r="Z2519">
        <v>999</v>
      </c>
      <c r="AA2519">
        <v>17000</v>
      </c>
      <c r="AB2519">
        <v>999</v>
      </c>
      <c r="AO2519">
        <v>60</v>
      </c>
      <c r="AQ2519">
        <v>0</v>
      </c>
      <c r="AV2519" t="b">
        <v>1</v>
      </c>
      <c r="BL2519" t="s">
        <v>329</v>
      </c>
      <c r="BM2519" t="s">
        <v>11812</v>
      </c>
      <c r="BN2519" t="s">
        <v>415</v>
      </c>
      <c r="BP2519">
        <v>0</v>
      </c>
      <c r="BQ2519">
        <v>0</v>
      </c>
      <c r="BU2519" t="b">
        <v>1</v>
      </c>
      <c r="CN2519">
        <v>37000</v>
      </c>
      <c r="DC2519" t="s">
        <v>329</v>
      </c>
      <c r="DD2519" t="b">
        <v>1</v>
      </c>
      <c r="DL2519" t="b">
        <v>1</v>
      </c>
      <c r="DR2519" t="s">
        <v>330</v>
      </c>
      <c r="EN2519" t="s">
        <v>330</v>
      </c>
      <c r="EP2519" t="s">
        <v>330</v>
      </c>
      <c r="FN2519" t="s">
        <v>330</v>
      </c>
      <c r="GJ2519" t="s">
        <v>330</v>
      </c>
      <c r="GW2519" t="s">
        <v>329</v>
      </c>
      <c r="GX2519" t="s">
        <v>11813</v>
      </c>
      <c r="GY2519" t="s">
        <v>330</v>
      </c>
      <c r="GZ2519" t="s">
        <v>330</v>
      </c>
      <c r="HC2519" t="s">
        <v>330</v>
      </c>
      <c r="HE2519" t="s">
        <v>330</v>
      </c>
      <c r="HG2519" t="s">
        <v>336</v>
      </c>
      <c r="HH2519" t="s">
        <v>330</v>
      </c>
      <c r="HI2519" t="s">
        <v>330</v>
      </c>
      <c r="HJ2519" t="s">
        <v>330</v>
      </c>
      <c r="HK2519" t="b">
        <v>1</v>
      </c>
      <c r="HO2519" t="s">
        <v>337</v>
      </c>
      <c r="HP2519" t="s">
        <v>11814</v>
      </c>
      <c r="HQ2519" t="s">
        <v>339</v>
      </c>
      <c r="HR2519" t="s">
        <v>11815</v>
      </c>
      <c r="HS2519" t="s">
        <v>11816</v>
      </c>
      <c r="HU2519" t="b">
        <v>1</v>
      </c>
      <c r="ID2519" t="s">
        <v>11817</v>
      </c>
      <c r="IE2519" t="s">
        <v>391</v>
      </c>
      <c r="IF2519" t="s">
        <v>11818</v>
      </c>
      <c r="IG2519" t="b">
        <v>1</v>
      </c>
      <c r="IM2519" t="s">
        <v>329</v>
      </c>
      <c r="IN2519" t="s">
        <v>329</v>
      </c>
      <c r="IO2519" t="s">
        <v>812</v>
      </c>
      <c r="IP2519">
        <v>40000</v>
      </c>
      <c r="IQ2519">
        <v>30</v>
      </c>
      <c r="IR2519" t="s">
        <v>330</v>
      </c>
      <c r="IU2519" t="b">
        <v>1</v>
      </c>
      <c r="IY2519" t="s">
        <v>330</v>
      </c>
      <c r="JA2519" t="s">
        <v>339</v>
      </c>
      <c r="JB2519" t="s">
        <v>11819</v>
      </c>
      <c r="JC2519" t="s">
        <v>814</v>
      </c>
      <c r="JD2519" t="s">
        <v>2833</v>
      </c>
      <c r="JE2519" t="s">
        <v>11820</v>
      </c>
      <c r="JF2519" t="s">
        <v>329</v>
      </c>
      <c r="JG2519">
        <v>6918</v>
      </c>
      <c r="JH2519" t="s">
        <v>330</v>
      </c>
      <c r="JR2519" t="s">
        <v>329</v>
      </c>
      <c r="JS2519" t="s">
        <v>11821</v>
      </c>
      <c r="KD2519" t="b">
        <v>1</v>
      </c>
      <c r="KF2519" t="b">
        <v>1</v>
      </c>
      <c r="KJ2519" t="b">
        <v>1</v>
      </c>
      <c r="KP2519" t="s">
        <v>330</v>
      </c>
      <c r="KS2519" t="s">
        <v>330</v>
      </c>
      <c r="KV2519" t="s">
        <v>330</v>
      </c>
      <c r="KX2519" t="s">
        <v>330</v>
      </c>
      <c r="KZ2519" t="str">
        <f ca="1">OFFSET($A2519,,MATCH([2]Keys!$B$2,Data.Collect1Dump!$3:$3,0)-1)</f>
        <v>laura.adhiambo@gmail.com</v>
      </c>
      <c r="LA2519" t="str">
        <f ca="1">OFFSET($A2519,,MATCH([2]Keys!$B$4,Data.Collect1Dump!$3:$3,0)-1)</f>
        <v>andyagumbaa@gmail.com</v>
      </c>
      <c r="LB2519" t="str">
        <f ca="1">OFFSET($A2519,,MATCH([2]Keys!$B$3,Data.Collect1Dump!$3:$3,0)-1)</f>
        <v>lydia.tala@givedirectly.org</v>
      </c>
      <c r="LC2519">
        <f t="shared" ca="1" si="399"/>
        <v>1</v>
      </c>
      <c r="LD2519">
        <f t="shared" ca="1" si="399"/>
        <v>1</v>
      </c>
      <c r="LE2519">
        <f t="shared" ca="1" si="399"/>
        <v>1</v>
      </c>
      <c r="LF2519" s="2">
        <f t="shared" ca="1" si="400"/>
        <v>41712</v>
      </c>
      <c r="LG2519" s="2">
        <f t="shared" ca="1" si="401"/>
        <v>41576</v>
      </c>
      <c r="LH2519" s="2">
        <f t="shared" ca="1" si="402"/>
        <v>41726</v>
      </c>
      <c r="LI2519" t="str">
        <f t="shared" ca="1" si="403"/>
        <v>laura.adhiambo@gmail.com</v>
      </c>
      <c r="LJ2519" t="str">
        <f t="shared" ca="1" si="404"/>
        <v>andyagumbaa@gmail.com</v>
      </c>
      <c r="LK2519" t="str">
        <f t="shared" ca="1" si="405"/>
        <v>lydia.tala@givedirectly.org</v>
      </c>
      <c r="LL2519" t="str">
        <f t="shared" ca="1" si="397"/>
        <v>Lump Sum</v>
      </c>
      <c r="LM2519" t="str">
        <f t="shared" ca="1" si="398"/>
        <v>laura.adhiambo@gmail.com</v>
      </c>
      <c r="LN2519" t="e">
        <f ca="1">OFFSET($A2519,,MATCH(OFFSET([2]Keys!C$1,MATCH(Data.Collect1Dump!$LL2519,[2]Keys!$A$2:$A$4,0),),Data.Collect1Dump!$3:$3,0)-1,)</f>
        <v>#VALUE!</v>
      </c>
      <c r="LO2519" s="2" t="e">
        <f t="shared" ca="1" si="406"/>
        <v>#VALUE!</v>
      </c>
    </row>
    <row r="2520" spans="1:327">
      <c r="A2520" t="s">
        <v>11822</v>
      </c>
      <c r="ID2520"/>
      <c r="JD2520" t="s">
        <v>378</v>
      </c>
      <c r="JE2520" t="s">
        <v>11823</v>
      </c>
      <c r="JF2520" t="s">
        <v>329</v>
      </c>
      <c r="JG2520">
        <v>6880</v>
      </c>
      <c r="JH2520" t="s">
        <v>330</v>
      </c>
      <c r="JR2520" t="s">
        <v>329</v>
      </c>
      <c r="JS2520" t="s">
        <v>11824</v>
      </c>
      <c r="JW2520" t="b">
        <v>1</v>
      </c>
      <c r="KG2520" t="b">
        <v>1</v>
      </c>
      <c r="KM2520" t="b">
        <v>1</v>
      </c>
      <c r="KP2520" t="s">
        <v>330</v>
      </c>
      <c r="KS2520" t="s">
        <v>330</v>
      </c>
      <c r="KV2520" t="s">
        <v>330</v>
      </c>
      <c r="KX2520" t="s">
        <v>329</v>
      </c>
      <c r="KZ2520">
        <f ca="1">OFFSET($A2520,,MATCH([2]Keys!$B$2,Data.Collect1Dump!$3:$3,0)-1)</f>
        <v>0</v>
      </c>
      <c r="LA2520" t="str">
        <f ca="1">OFFSET($A2520,,MATCH([2]Keys!$B$4,Data.Collect1Dump!$3:$3,0)-1)</f>
        <v>anne.aroka@givedirectly.org</v>
      </c>
      <c r="LB2520">
        <f ca="1">OFFSET($A2520,,MATCH([2]Keys!$B$3,Data.Collect1Dump!$3:$3,0)-1)</f>
        <v>0</v>
      </c>
      <c r="LC2520">
        <f t="shared" ca="1" si="399"/>
        <v>0</v>
      </c>
      <c r="LD2520">
        <f t="shared" ca="1" si="399"/>
        <v>1</v>
      </c>
      <c r="LE2520">
        <f t="shared" ca="1" si="399"/>
        <v>0</v>
      </c>
      <c r="LF2520" s="2" t="e">
        <f t="shared" ca="1" si="400"/>
        <v>#N/A</v>
      </c>
      <c r="LG2520" s="2">
        <f t="shared" ca="1" si="401"/>
        <v>41593</v>
      </c>
      <c r="LH2520" s="2" t="e">
        <f t="shared" ca="1" si="402"/>
        <v>#N/A</v>
      </c>
      <c r="LI2520" t="e">
        <f t="shared" ca="1" si="403"/>
        <v>#N/A</v>
      </c>
      <c r="LJ2520" t="str">
        <f t="shared" ca="1" si="404"/>
        <v>anne.aroka@givedirectly.org</v>
      </c>
      <c r="LK2520" t="e">
        <f t="shared" ca="1" si="405"/>
        <v>#N/A</v>
      </c>
      <c r="LL2520" t="str">
        <f t="shared" ca="1" si="397"/>
        <v>Token</v>
      </c>
      <c r="LM2520" t="str">
        <f t="shared" ca="1" si="398"/>
        <v>anne.aroka@givedirectly.org</v>
      </c>
      <c r="LN2520" t="e">
        <f ca="1">OFFSET($A2520,,MATCH(OFFSET([2]Keys!C$1,MATCH(Data.Collect1Dump!$LL2520,[2]Keys!$A$2:$A$4,0),),Data.Collect1Dump!$3:$3,0)-1,)</f>
        <v>#VALUE!</v>
      </c>
      <c r="LO2520" s="2" t="e">
        <f t="shared" ca="1" si="406"/>
        <v>#VALUE!</v>
      </c>
    </row>
    <row r="2521" spans="1:327">
      <c r="A2521" t="s">
        <v>11825</v>
      </c>
      <c r="ID2521"/>
      <c r="JD2521" t="s">
        <v>5659</v>
      </c>
      <c r="JE2521" t="s">
        <v>11826</v>
      </c>
      <c r="JF2521" t="s">
        <v>329</v>
      </c>
      <c r="JG2521">
        <v>7000</v>
      </c>
      <c r="JH2521" t="s">
        <v>330</v>
      </c>
      <c r="JR2521" t="s">
        <v>329</v>
      </c>
      <c r="JS2521" t="s">
        <v>11827</v>
      </c>
      <c r="JU2521" t="b">
        <v>1</v>
      </c>
      <c r="KG2521" t="b">
        <v>1</v>
      </c>
      <c r="KJ2521" t="b">
        <v>1</v>
      </c>
      <c r="KP2521" t="s">
        <v>330</v>
      </c>
      <c r="KS2521" t="s">
        <v>330</v>
      </c>
      <c r="KV2521" t="s">
        <v>330</v>
      </c>
      <c r="KX2521" t="s">
        <v>329</v>
      </c>
      <c r="KZ2521">
        <f ca="1">OFFSET($A2521,,MATCH([2]Keys!$B$2,Data.Collect1Dump!$3:$3,0)-1)</f>
        <v>0</v>
      </c>
      <c r="LA2521" t="str">
        <f ca="1">OFFSET($A2521,,MATCH([2]Keys!$B$4,Data.Collect1Dump!$3:$3,0)-1)</f>
        <v>arokaanne@gmail.com</v>
      </c>
      <c r="LB2521">
        <f ca="1">OFFSET($A2521,,MATCH([2]Keys!$B$3,Data.Collect1Dump!$3:$3,0)-1)</f>
        <v>0</v>
      </c>
      <c r="LC2521">
        <f t="shared" ca="1" si="399"/>
        <v>0</v>
      </c>
      <c r="LD2521">
        <f t="shared" ca="1" si="399"/>
        <v>1</v>
      </c>
      <c r="LE2521">
        <f t="shared" ca="1" si="399"/>
        <v>0</v>
      </c>
      <c r="LF2521" s="2" t="e">
        <f t="shared" ca="1" si="400"/>
        <v>#N/A</v>
      </c>
      <c r="LG2521" s="2">
        <f t="shared" ca="1" si="401"/>
        <v>41583</v>
      </c>
      <c r="LH2521" s="2" t="e">
        <f t="shared" ca="1" si="402"/>
        <v>#N/A</v>
      </c>
      <c r="LI2521" t="e">
        <f t="shared" ca="1" si="403"/>
        <v>#N/A</v>
      </c>
      <c r="LJ2521" t="str">
        <f t="shared" ca="1" si="404"/>
        <v>arokaanne@gmail.com</v>
      </c>
      <c r="LK2521" t="e">
        <f t="shared" ca="1" si="405"/>
        <v>#N/A</v>
      </c>
      <c r="LL2521" t="str">
        <f t="shared" ca="1" si="397"/>
        <v>Token</v>
      </c>
      <c r="LM2521" t="str">
        <f t="shared" ca="1" si="398"/>
        <v>arokaanne@gmail.com</v>
      </c>
      <c r="LN2521" t="e">
        <f ca="1">OFFSET($A2521,,MATCH(OFFSET([2]Keys!C$1,MATCH(Data.Collect1Dump!$LL2521,[2]Keys!$A$2:$A$4,0),),Data.Collect1Dump!$3:$3,0)-1,)</f>
        <v>#VALUE!</v>
      </c>
      <c r="LO2521" s="2" t="e">
        <f t="shared" ca="1" si="406"/>
        <v>#VALUE!</v>
      </c>
    </row>
    <row r="2522" spans="1:327">
      <c r="A2522" t="s">
        <v>11828</v>
      </c>
      <c r="ID2522"/>
      <c r="JD2522" t="s">
        <v>5659</v>
      </c>
      <c r="JE2522" t="s">
        <v>11829</v>
      </c>
      <c r="JF2522" t="s">
        <v>329</v>
      </c>
      <c r="JG2522">
        <v>7000</v>
      </c>
      <c r="JH2522" t="s">
        <v>330</v>
      </c>
      <c r="JR2522" t="s">
        <v>329</v>
      </c>
      <c r="JS2522" t="s">
        <v>11830</v>
      </c>
      <c r="JU2522" t="b">
        <v>1</v>
      </c>
      <c r="JV2522" t="b">
        <v>1</v>
      </c>
      <c r="KB2522" t="b">
        <v>1</v>
      </c>
      <c r="KG2522" t="b">
        <v>1</v>
      </c>
      <c r="KJ2522" t="b">
        <v>1</v>
      </c>
      <c r="KL2522" t="b">
        <v>1</v>
      </c>
      <c r="KP2522" t="s">
        <v>330</v>
      </c>
      <c r="KV2522" t="s">
        <v>330</v>
      </c>
      <c r="KX2522" t="s">
        <v>329</v>
      </c>
      <c r="KZ2522">
        <f ca="1">OFFSET($A2522,,MATCH([2]Keys!$B$2,Data.Collect1Dump!$3:$3,0)-1)</f>
        <v>0</v>
      </c>
      <c r="LA2522" t="str">
        <f ca="1">OFFSET($A2522,,MATCH([2]Keys!$B$4,Data.Collect1Dump!$3:$3,0)-1)</f>
        <v>arokaanne@gmail.com</v>
      </c>
      <c r="LB2522">
        <f ca="1">OFFSET($A2522,,MATCH([2]Keys!$B$3,Data.Collect1Dump!$3:$3,0)-1)</f>
        <v>0</v>
      </c>
      <c r="LC2522">
        <f t="shared" ca="1" si="399"/>
        <v>0</v>
      </c>
      <c r="LD2522">
        <f t="shared" ca="1" si="399"/>
        <v>1</v>
      </c>
      <c r="LE2522">
        <f t="shared" ca="1" si="399"/>
        <v>0</v>
      </c>
      <c r="LF2522" s="2" t="e">
        <f t="shared" ca="1" si="400"/>
        <v>#N/A</v>
      </c>
      <c r="LG2522" s="2">
        <f t="shared" ca="1" si="401"/>
        <v>41583</v>
      </c>
      <c r="LH2522" s="2" t="e">
        <f t="shared" ca="1" si="402"/>
        <v>#N/A</v>
      </c>
      <c r="LI2522" t="e">
        <f t="shared" ca="1" si="403"/>
        <v>#N/A</v>
      </c>
      <c r="LJ2522" t="str">
        <f t="shared" ca="1" si="404"/>
        <v>arokaanne@gmail.com</v>
      </c>
      <c r="LK2522" t="e">
        <f t="shared" ca="1" si="405"/>
        <v>#N/A</v>
      </c>
      <c r="LL2522" t="str">
        <f t="shared" ca="1" si="397"/>
        <v>Token</v>
      </c>
      <c r="LM2522" t="str">
        <f t="shared" ca="1" si="398"/>
        <v>arokaanne@gmail.com</v>
      </c>
      <c r="LN2522" t="e">
        <f ca="1">OFFSET($A2522,,MATCH(OFFSET([2]Keys!C$1,MATCH(Data.Collect1Dump!$LL2522,[2]Keys!$A$2:$A$4,0),),Data.Collect1Dump!$3:$3,0)-1,)</f>
        <v>#VALUE!</v>
      </c>
      <c r="LO2522" s="2" t="e">
        <f t="shared" ca="1" si="406"/>
        <v>#VALUE!</v>
      </c>
    </row>
    <row r="2523" spans="1:327">
      <c r="A2523" t="s">
        <v>11831</v>
      </c>
      <c r="B2523" t="s">
        <v>5645</v>
      </c>
      <c r="C2523" t="s">
        <v>11832</v>
      </c>
      <c r="D2523" t="b">
        <v>1</v>
      </c>
      <c r="K2523">
        <v>1</v>
      </c>
      <c r="L2523" t="s">
        <v>329</v>
      </c>
      <c r="M2523" t="s">
        <v>329</v>
      </c>
      <c r="N2523">
        <v>38000</v>
      </c>
      <c r="O2523" t="s">
        <v>329</v>
      </c>
      <c r="T2523" t="s">
        <v>330</v>
      </c>
      <c r="V2523" t="s">
        <v>329</v>
      </c>
      <c r="X2523">
        <v>1</v>
      </c>
      <c r="Y2523">
        <v>36000</v>
      </c>
      <c r="Z2523">
        <v>2000</v>
      </c>
      <c r="AO2523">
        <v>150</v>
      </c>
      <c r="AQ2523">
        <v>0</v>
      </c>
      <c r="AU2523" t="b">
        <v>1</v>
      </c>
      <c r="AV2523" t="b">
        <v>1</v>
      </c>
      <c r="AX2523" t="b">
        <v>1</v>
      </c>
      <c r="BL2523" t="s">
        <v>329</v>
      </c>
      <c r="BM2523" t="s">
        <v>11833</v>
      </c>
      <c r="BN2523" t="s">
        <v>330</v>
      </c>
      <c r="BP2523">
        <v>4000</v>
      </c>
      <c r="BQ2523">
        <v>6900</v>
      </c>
      <c r="BW2523" t="b">
        <v>1</v>
      </c>
      <c r="BZ2523" t="b">
        <v>1</v>
      </c>
      <c r="CP2523">
        <v>45500</v>
      </c>
      <c r="CS2523">
        <v>1400</v>
      </c>
      <c r="DC2523" t="s">
        <v>329</v>
      </c>
      <c r="DD2523" t="b">
        <v>1</v>
      </c>
      <c r="DE2523" t="b">
        <v>1</v>
      </c>
      <c r="DM2523" t="b">
        <v>1</v>
      </c>
      <c r="DR2523" t="s">
        <v>329</v>
      </c>
      <c r="DV2523" t="b">
        <v>1</v>
      </c>
      <c r="EL2523" t="s">
        <v>329</v>
      </c>
      <c r="EM2523" t="s">
        <v>11834</v>
      </c>
      <c r="EN2523" t="s">
        <v>330</v>
      </c>
      <c r="EP2523" t="s">
        <v>330</v>
      </c>
      <c r="FN2523" t="s">
        <v>330</v>
      </c>
      <c r="GJ2523" t="s">
        <v>330</v>
      </c>
      <c r="GW2523" t="s">
        <v>330</v>
      </c>
      <c r="GZ2523" t="s">
        <v>330</v>
      </c>
      <c r="HC2523" t="s">
        <v>330</v>
      </c>
      <c r="HE2523" t="s">
        <v>329</v>
      </c>
      <c r="HF2523" t="s">
        <v>11835</v>
      </c>
      <c r="HG2523" t="s">
        <v>336</v>
      </c>
      <c r="HH2523" t="s">
        <v>329</v>
      </c>
      <c r="HI2523" t="s">
        <v>330</v>
      </c>
      <c r="HJ2523" t="s">
        <v>330</v>
      </c>
      <c r="HK2523" t="b">
        <v>1</v>
      </c>
      <c r="HO2523" t="s">
        <v>337</v>
      </c>
      <c r="HP2523" t="s">
        <v>11836</v>
      </c>
      <c r="HQ2523" t="s">
        <v>339</v>
      </c>
      <c r="HR2523" t="s">
        <v>11837</v>
      </c>
      <c r="HS2523" t="s">
        <v>11838</v>
      </c>
      <c r="HU2523" t="b">
        <v>1</v>
      </c>
      <c r="IA2523" t="b">
        <v>1</v>
      </c>
      <c r="ID2523" t="s">
        <v>11839</v>
      </c>
      <c r="KZ2523" t="str">
        <f ca="1">OFFSET($A2523,,MATCH([2]Keys!$B$2,Data.Collect1Dump!$3:$3,0)-1)</f>
        <v>laura.adhiambo@gmail.com</v>
      </c>
      <c r="LA2523">
        <f ca="1">OFFSET($A2523,,MATCH([2]Keys!$B$4,Data.Collect1Dump!$3:$3,0)-1)</f>
        <v>0</v>
      </c>
      <c r="LB2523">
        <f ca="1">OFFSET($A2523,,MATCH([2]Keys!$B$3,Data.Collect1Dump!$3:$3,0)-1)</f>
        <v>0</v>
      </c>
      <c r="LC2523">
        <f t="shared" ca="1" si="399"/>
        <v>1</v>
      </c>
      <c r="LD2523">
        <f t="shared" ca="1" si="399"/>
        <v>0</v>
      </c>
      <c r="LE2523">
        <f t="shared" ca="1" si="399"/>
        <v>0</v>
      </c>
      <c r="LF2523" s="2">
        <f t="shared" ca="1" si="400"/>
        <v>41712</v>
      </c>
      <c r="LG2523" s="2" t="e">
        <f t="shared" ca="1" si="401"/>
        <v>#N/A</v>
      </c>
      <c r="LH2523" s="2" t="e">
        <f t="shared" ca="1" si="402"/>
        <v>#N/A</v>
      </c>
      <c r="LI2523" t="str">
        <f t="shared" ca="1" si="403"/>
        <v>laura.adhiambo@gmail.com</v>
      </c>
      <c r="LJ2523" t="e">
        <f t="shared" ca="1" si="404"/>
        <v>#N/A</v>
      </c>
      <c r="LK2523" t="e">
        <f t="shared" ca="1" si="405"/>
        <v>#N/A</v>
      </c>
      <c r="LL2523" t="str">
        <f t="shared" ca="1" si="397"/>
        <v>Lump Sum</v>
      </c>
      <c r="LM2523" t="str">
        <f t="shared" ca="1" si="398"/>
        <v>laura.adhiambo@gmail.com</v>
      </c>
      <c r="LN2523" t="e">
        <f ca="1">OFFSET($A2523,,MATCH(OFFSET([2]Keys!C$1,MATCH(Data.Collect1Dump!$LL2523,[2]Keys!$A$2:$A$4,0),),Data.Collect1Dump!$3:$3,0)-1,)</f>
        <v>#VALUE!</v>
      </c>
      <c r="LO2523" s="2" t="e">
        <f t="shared" ca="1" si="406"/>
        <v>#VALUE!</v>
      </c>
    </row>
    <row r="2524" spans="1:327">
      <c r="A2524" t="s">
        <v>11840</v>
      </c>
      <c r="ID2524"/>
      <c r="JD2524" t="s">
        <v>4392</v>
      </c>
      <c r="JE2524" t="s">
        <v>11841</v>
      </c>
      <c r="JF2524" t="s">
        <v>329</v>
      </c>
      <c r="JG2524">
        <v>7000</v>
      </c>
      <c r="JH2524" t="s">
        <v>330</v>
      </c>
      <c r="JR2524" t="s">
        <v>330</v>
      </c>
      <c r="KP2524" t="s">
        <v>330</v>
      </c>
      <c r="KS2524" t="s">
        <v>330</v>
      </c>
      <c r="KV2524" t="s">
        <v>330</v>
      </c>
      <c r="KX2524" t="s">
        <v>329</v>
      </c>
      <c r="KZ2524">
        <f ca="1">OFFSET($A2524,,MATCH([2]Keys!$B$2,Data.Collect1Dump!$3:$3,0)-1)</f>
        <v>0</v>
      </c>
      <c r="LA2524" t="str">
        <f ca="1">OFFSET($A2524,,MATCH([2]Keys!$B$4,Data.Collect1Dump!$3:$3,0)-1)</f>
        <v>ezekielogadho@gmail.com</v>
      </c>
      <c r="LB2524">
        <f ca="1">OFFSET($A2524,,MATCH([2]Keys!$B$3,Data.Collect1Dump!$3:$3,0)-1)</f>
        <v>0</v>
      </c>
      <c r="LC2524">
        <f t="shared" ca="1" si="399"/>
        <v>0</v>
      </c>
      <c r="LD2524">
        <f t="shared" ca="1" si="399"/>
        <v>1</v>
      </c>
      <c r="LE2524">
        <f t="shared" ca="1" si="399"/>
        <v>0</v>
      </c>
      <c r="LF2524" s="2" t="e">
        <f t="shared" ca="1" si="400"/>
        <v>#N/A</v>
      </c>
      <c r="LG2524" s="2">
        <f t="shared" ca="1" si="401"/>
        <v>41722</v>
      </c>
      <c r="LH2524" s="2" t="e">
        <f t="shared" ca="1" si="402"/>
        <v>#N/A</v>
      </c>
      <c r="LI2524" t="e">
        <f t="shared" ca="1" si="403"/>
        <v>#N/A</v>
      </c>
      <c r="LJ2524" t="str">
        <f t="shared" ca="1" si="404"/>
        <v>ezekielogadho@gmail.com</v>
      </c>
      <c r="LK2524" t="e">
        <f t="shared" ca="1" si="405"/>
        <v>#N/A</v>
      </c>
      <c r="LL2524" t="str">
        <f t="shared" ca="1" si="397"/>
        <v>Token</v>
      </c>
      <c r="LM2524" t="str">
        <f t="shared" ca="1" si="398"/>
        <v>ezekielogadho@gmail.com</v>
      </c>
      <c r="LN2524" t="e">
        <f ca="1">OFFSET($A2524,,MATCH(OFFSET([2]Keys!C$1,MATCH(Data.Collect1Dump!$LL2524,[2]Keys!$A$2:$A$4,0),),Data.Collect1Dump!$3:$3,0)-1,)</f>
        <v>#VALUE!</v>
      </c>
      <c r="LO2524" s="2" t="e">
        <f t="shared" ca="1" si="406"/>
        <v>#VALUE!</v>
      </c>
    </row>
    <row r="2525" spans="1:327">
      <c r="A2525" t="s">
        <v>11842</v>
      </c>
      <c r="B2525" t="s">
        <v>5645</v>
      </c>
      <c r="C2525" t="s">
        <v>11843</v>
      </c>
      <c r="D2525" t="b">
        <v>1</v>
      </c>
      <c r="K2525">
        <v>1</v>
      </c>
      <c r="L2525" t="s">
        <v>329</v>
      </c>
      <c r="M2525" t="s">
        <v>329</v>
      </c>
      <c r="N2525">
        <v>39000</v>
      </c>
      <c r="O2525" t="s">
        <v>329</v>
      </c>
      <c r="T2525" t="s">
        <v>330</v>
      </c>
      <c r="V2525" t="s">
        <v>329</v>
      </c>
      <c r="X2525">
        <v>1</v>
      </c>
      <c r="Y2525">
        <v>39000</v>
      </c>
      <c r="Z2525">
        <v>1000</v>
      </c>
      <c r="AO2525">
        <v>30</v>
      </c>
      <c r="AQ2525">
        <v>0</v>
      </c>
      <c r="AV2525" t="b">
        <v>1</v>
      </c>
      <c r="BL2525" t="s">
        <v>329</v>
      </c>
      <c r="BM2525" t="s">
        <v>11844</v>
      </c>
      <c r="BN2525" t="s">
        <v>330</v>
      </c>
      <c r="BP2525">
        <v>0</v>
      </c>
      <c r="BQ2525">
        <v>0</v>
      </c>
      <c r="BR2525" t="b">
        <v>1</v>
      </c>
      <c r="BS2525" t="b">
        <v>1</v>
      </c>
      <c r="BT2525" t="b">
        <v>1</v>
      </c>
      <c r="BU2525" t="b">
        <v>1</v>
      </c>
      <c r="BZ2525" t="b">
        <v>1</v>
      </c>
      <c r="CK2525">
        <v>510</v>
      </c>
      <c r="CL2525">
        <v>1000</v>
      </c>
      <c r="CM2525">
        <v>810</v>
      </c>
      <c r="CN2525">
        <v>25000</v>
      </c>
      <c r="CS2525">
        <v>11680</v>
      </c>
      <c r="DC2525" t="s">
        <v>329</v>
      </c>
      <c r="DD2525" t="b">
        <v>1</v>
      </c>
      <c r="DE2525" t="b">
        <v>1</v>
      </c>
      <c r="DM2525" t="b">
        <v>1</v>
      </c>
      <c r="DR2525" t="s">
        <v>330</v>
      </c>
      <c r="EN2525" t="s">
        <v>330</v>
      </c>
      <c r="EP2525" t="s">
        <v>329</v>
      </c>
      <c r="EQ2525" t="s">
        <v>11845</v>
      </c>
      <c r="EV2525" t="b">
        <v>1</v>
      </c>
      <c r="FE2525" t="b">
        <v>1</v>
      </c>
      <c r="FH2525" t="b">
        <v>1</v>
      </c>
      <c r="FN2525" t="s">
        <v>330</v>
      </c>
      <c r="GJ2525" t="s">
        <v>330</v>
      </c>
      <c r="GW2525" t="s">
        <v>330</v>
      </c>
      <c r="GZ2525" t="s">
        <v>330</v>
      </c>
      <c r="HC2525" t="s">
        <v>330</v>
      </c>
      <c r="HE2525" t="s">
        <v>330</v>
      </c>
      <c r="HG2525" t="s">
        <v>526</v>
      </c>
      <c r="HH2525" t="s">
        <v>329</v>
      </c>
      <c r="HI2525" t="s">
        <v>329</v>
      </c>
      <c r="HJ2525" t="s">
        <v>330</v>
      </c>
      <c r="HK2525" t="b">
        <v>1</v>
      </c>
      <c r="HO2525" t="s">
        <v>337</v>
      </c>
      <c r="HP2525" t="s">
        <v>11846</v>
      </c>
      <c r="HQ2525" t="s">
        <v>339</v>
      </c>
      <c r="HR2525" t="s">
        <v>11847</v>
      </c>
      <c r="HS2525" t="s">
        <v>10143</v>
      </c>
      <c r="HU2525" t="b">
        <v>1</v>
      </c>
      <c r="ID2525" t="s">
        <v>11848</v>
      </c>
      <c r="JD2525" t="s">
        <v>2833</v>
      </c>
      <c r="JE2525" t="s">
        <v>11849</v>
      </c>
      <c r="JF2525" t="s">
        <v>329</v>
      </c>
      <c r="JG2525">
        <v>7000</v>
      </c>
      <c r="JH2525" t="s">
        <v>330</v>
      </c>
      <c r="JR2525" t="s">
        <v>330</v>
      </c>
      <c r="KP2525" t="s">
        <v>330</v>
      </c>
      <c r="KS2525" t="s">
        <v>330</v>
      </c>
      <c r="KV2525" t="s">
        <v>330</v>
      </c>
      <c r="KX2525" t="s">
        <v>329</v>
      </c>
      <c r="KZ2525" t="str">
        <f ca="1">OFFSET($A2525,,MATCH([2]Keys!$B$2,Data.Collect1Dump!$3:$3,0)-1)</f>
        <v>laura.adhiambo@gmail.com</v>
      </c>
      <c r="LA2525" t="str">
        <f ca="1">OFFSET($A2525,,MATCH([2]Keys!$B$4,Data.Collect1Dump!$3:$3,0)-1)</f>
        <v>andyagumbaa@gmail.com</v>
      </c>
      <c r="LB2525">
        <f ca="1">OFFSET($A2525,,MATCH([2]Keys!$B$3,Data.Collect1Dump!$3:$3,0)-1)</f>
        <v>0</v>
      </c>
      <c r="LC2525">
        <f t="shared" ca="1" si="399"/>
        <v>1</v>
      </c>
      <c r="LD2525">
        <f t="shared" ca="1" si="399"/>
        <v>1</v>
      </c>
      <c r="LE2525">
        <f t="shared" ca="1" si="399"/>
        <v>0</v>
      </c>
      <c r="LF2525" s="2">
        <f t="shared" ca="1" si="400"/>
        <v>41712</v>
      </c>
      <c r="LG2525" s="2">
        <f t="shared" ca="1" si="401"/>
        <v>41577</v>
      </c>
      <c r="LH2525" s="2" t="e">
        <f t="shared" ca="1" si="402"/>
        <v>#N/A</v>
      </c>
      <c r="LI2525" t="str">
        <f t="shared" ca="1" si="403"/>
        <v>laura.adhiambo@gmail.com</v>
      </c>
      <c r="LJ2525" t="str">
        <f t="shared" ca="1" si="404"/>
        <v>andyagumbaa@gmail.com</v>
      </c>
      <c r="LK2525" t="e">
        <f t="shared" ca="1" si="405"/>
        <v>#N/A</v>
      </c>
      <c r="LL2525" t="str">
        <f t="shared" ca="1" si="397"/>
        <v>Lump Sum</v>
      </c>
      <c r="LM2525" t="str">
        <f t="shared" ca="1" si="398"/>
        <v>laura.adhiambo@gmail.com</v>
      </c>
      <c r="LN2525" t="e">
        <f ca="1">OFFSET($A2525,,MATCH(OFFSET([2]Keys!C$1,MATCH(Data.Collect1Dump!$LL2525,[2]Keys!$A$2:$A$4,0),),Data.Collect1Dump!$3:$3,0)-1,)</f>
        <v>#VALUE!</v>
      </c>
      <c r="LO2525" s="2" t="e">
        <f t="shared" ca="1" si="406"/>
        <v>#VALUE!</v>
      </c>
    </row>
    <row r="2526" spans="1:327">
      <c r="A2526" t="s">
        <v>11850</v>
      </c>
      <c r="B2526" t="s">
        <v>11851</v>
      </c>
      <c r="C2526" t="s">
        <v>11852</v>
      </c>
      <c r="D2526" t="b">
        <v>1</v>
      </c>
      <c r="K2526">
        <v>1</v>
      </c>
      <c r="L2526" t="s">
        <v>329</v>
      </c>
      <c r="M2526" t="s">
        <v>329</v>
      </c>
      <c r="N2526">
        <v>40000</v>
      </c>
      <c r="O2526" t="s">
        <v>457</v>
      </c>
      <c r="R2526" t="s">
        <v>458</v>
      </c>
      <c r="T2526" t="s">
        <v>330</v>
      </c>
      <c r="V2526" t="s">
        <v>329</v>
      </c>
      <c r="X2526">
        <v>1</v>
      </c>
      <c r="Y2526">
        <v>39725</v>
      </c>
      <c r="Z2526">
        <v>275</v>
      </c>
      <c r="AO2526">
        <v>20</v>
      </c>
      <c r="AQ2526">
        <v>0</v>
      </c>
      <c r="AS2526" t="b">
        <v>1</v>
      </c>
      <c r="AU2526" t="b">
        <v>1</v>
      </c>
      <c r="AV2526" t="b">
        <v>1</v>
      </c>
      <c r="AX2526" t="b">
        <v>1</v>
      </c>
      <c r="BL2526" t="s">
        <v>329</v>
      </c>
      <c r="BM2526" t="s">
        <v>11853</v>
      </c>
      <c r="BN2526" t="s">
        <v>330</v>
      </c>
      <c r="BP2526">
        <v>3000</v>
      </c>
      <c r="BQ2526">
        <v>0</v>
      </c>
      <c r="BR2526" t="b">
        <v>1</v>
      </c>
      <c r="BS2526" t="b">
        <v>1</v>
      </c>
      <c r="BT2526" t="b">
        <v>1</v>
      </c>
      <c r="BU2526" t="b">
        <v>1</v>
      </c>
      <c r="CK2526">
        <v>7200</v>
      </c>
      <c r="CL2526">
        <v>1000</v>
      </c>
      <c r="CM2526">
        <v>3100</v>
      </c>
      <c r="CN2526">
        <v>31750</v>
      </c>
      <c r="DC2526" t="s">
        <v>329</v>
      </c>
      <c r="DE2526" t="b">
        <v>1</v>
      </c>
      <c r="DF2526" t="b">
        <v>1</v>
      </c>
      <c r="DM2526" t="b">
        <v>1</v>
      </c>
      <c r="DR2526" t="s">
        <v>329</v>
      </c>
      <c r="DX2526" t="b">
        <v>1</v>
      </c>
      <c r="EL2526" t="s">
        <v>330</v>
      </c>
      <c r="EM2526" t="s">
        <v>11854</v>
      </c>
      <c r="EN2526" t="s">
        <v>330</v>
      </c>
      <c r="EP2526" t="s">
        <v>330</v>
      </c>
      <c r="FN2526" t="s">
        <v>330</v>
      </c>
      <c r="GJ2526" t="s">
        <v>330</v>
      </c>
      <c r="GW2526" t="s">
        <v>330</v>
      </c>
      <c r="GZ2526" t="s">
        <v>330</v>
      </c>
      <c r="HC2526" t="s">
        <v>330</v>
      </c>
      <c r="HE2526" t="s">
        <v>330</v>
      </c>
      <c r="HG2526" t="s">
        <v>526</v>
      </c>
      <c r="HH2526" t="s">
        <v>329</v>
      </c>
      <c r="HI2526" t="s">
        <v>330</v>
      </c>
      <c r="HJ2526" t="s">
        <v>329</v>
      </c>
      <c r="HM2526" t="b">
        <v>1</v>
      </c>
      <c r="HO2526" t="s">
        <v>337</v>
      </c>
      <c r="HP2526" t="s">
        <v>11855</v>
      </c>
      <c r="HQ2526" t="s">
        <v>339</v>
      </c>
      <c r="HR2526" t="s">
        <v>11856</v>
      </c>
      <c r="HS2526" t="s">
        <v>11857</v>
      </c>
      <c r="HX2526" t="b">
        <v>1</v>
      </c>
      <c r="ID2526">
        <v>999</v>
      </c>
      <c r="JD2526" t="s">
        <v>2833</v>
      </c>
      <c r="JE2526" t="s">
        <v>11858</v>
      </c>
      <c r="JF2526" t="s">
        <v>329</v>
      </c>
      <c r="JG2526">
        <v>7000</v>
      </c>
      <c r="JH2526" t="s">
        <v>330</v>
      </c>
      <c r="JR2526" t="s">
        <v>329</v>
      </c>
      <c r="JS2526" t="s">
        <v>11859</v>
      </c>
      <c r="JZ2526" t="b">
        <v>1</v>
      </c>
      <c r="KF2526" t="b">
        <v>1</v>
      </c>
      <c r="KJ2526" t="b">
        <v>1</v>
      </c>
      <c r="KP2526" t="s">
        <v>330</v>
      </c>
      <c r="KS2526" t="s">
        <v>330</v>
      </c>
      <c r="KV2526" t="s">
        <v>330</v>
      </c>
      <c r="KX2526" t="s">
        <v>329</v>
      </c>
      <c r="KZ2526" t="str">
        <f ca="1">OFFSET($A2526,,MATCH([2]Keys!$B$2,Data.Collect1Dump!$3:$3,0)-1)</f>
        <v>euniceradiro@gmail.com</v>
      </c>
      <c r="LA2526" t="str">
        <f ca="1">OFFSET($A2526,,MATCH([2]Keys!$B$4,Data.Collect1Dump!$3:$3,0)-1)</f>
        <v>andyagumbaa@gmail.com</v>
      </c>
      <c r="LB2526">
        <f ca="1">OFFSET($A2526,,MATCH([2]Keys!$B$3,Data.Collect1Dump!$3:$3,0)-1)</f>
        <v>0</v>
      </c>
      <c r="LC2526">
        <f t="shared" ca="1" si="399"/>
        <v>1</v>
      </c>
      <c r="LD2526">
        <f t="shared" ca="1" si="399"/>
        <v>1</v>
      </c>
      <c r="LE2526">
        <f t="shared" ca="1" si="399"/>
        <v>0</v>
      </c>
      <c r="LF2526" s="2">
        <f t="shared" ca="1" si="400"/>
        <v>41712</v>
      </c>
      <c r="LG2526" s="2">
        <f t="shared" ca="1" si="401"/>
        <v>41577</v>
      </c>
      <c r="LH2526" s="2" t="e">
        <f t="shared" ca="1" si="402"/>
        <v>#N/A</v>
      </c>
      <c r="LI2526" t="str">
        <f t="shared" ca="1" si="403"/>
        <v>euniceradiro@gmail.com</v>
      </c>
      <c r="LJ2526" t="str">
        <f t="shared" ca="1" si="404"/>
        <v>andyagumbaa@gmail.com</v>
      </c>
      <c r="LK2526" t="e">
        <f t="shared" ca="1" si="405"/>
        <v>#N/A</v>
      </c>
      <c r="LL2526" t="str">
        <f t="shared" ca="1" si="397"/>
        <v>Lump Sum</v>
      </c>
      <c r="LM2526" t="str">
        <f t="shared" ca="1" si="398"/>
        <v>euniceradiro@gmail.com</v>
      </c>
      <c r="LN2526" t="e">
        <f ca="1">OFFSET($A2526,,MATCH(OFFSET([2]Keys!C$1,MATCH(Data.Collect1Dump!$LL2526,[2]Keys!$A$2:$A$4,0),),Data.Collect1Dump!$3:$3,0)-1,)</f>
        <v>#VALUE!</v>
      </c>
      <c r="LO2526" s="2" t="e">
        <f t="shared" ca="1" si="406"/>
        <v>#VALUE!</v>
      </c>
    </row>
    <row r="2527" spans="1:327">
      <c r="A2527" t="s">
        <v>11860</v>
      </c>
      <c r="ID2527"/>
      <c r="JD2527" t="s">
        <v>5651</v>
      </c>
      <c r="JE2527" t="s">
        <v>11861</v>
      </c>
      <c r="JF2527" t="s">
        <v>329</v>
      </c>
      <c r="JG2527">
        <v>7000</v>
      </c>
      <c r="JH2527" t="s">
        <v>330</v>
      </c>
      <c r="JR2527" t="s">
        <v>330</v>
      </c>
      <c r="KP2527" t="s">
        <v>330</v>
      </c>
      <c r="KS2527" t="s">
        <v>330</v>
      </c>
      <c r="KV2527" t="s">
        <v>330</v>
      </c>
      <c r="KX2527" t="s">
        <v>329</v>
      </c>
      <c r="KZ2527">
        <f ca="1">OFFSET($A2527,,MATCH([2]Keys!$B$2,Data.Collect1Dump!$3:$3,0)-1)</f>
        <v>0</v>
      </c>
      <c r="LA2527" t="str">
        <f ca="1">OFFSET($A2527,,MATCH([2]Keys!$B$4,Data.Collect1Dump!$3:$3,0)-1)</f>
        <v>ochiwit@gmail.com</v>
      </c>
      <c r="LB2527">
        <f ca="1">OFFSET($A2527,,MATCH([2]Keys!$B$3,Data.Collect1Dump!$3:$3,0)-1)</f>
        <v>0</v>
      </c>
      <c r="LC2527">
        <f t="shared" ca="1" si="399"/>
        <v>0</v>
      </c>
      <c r="LD2527">
        <f t="shared" ca="1" si="399"/>
        <v>1</v>
      </c>
      <c r="LE2527">
        <f t="shared" ca="1" si="399"/>
        <v>0</v>
      </c>
      <c r="LF2527" s="2" t="e">
        <f t="shared" ca="1" si="400"/>
        <v>#N/A</v>
      </c>
      <c r="LG2527" s="2">
        <f t="shared" ca="1" si="401"/>
        <v>41613</v>
      </c>
      <c r="LH2527" s="2" t="e">
        <f t="shared" ca="1" si="402"/>
        <v>#N/A</v>
      </c>
      <c r="LI2527" t="e">
        <f t="shared" ca="1" si="403"/>
        <v>#N/A</v>
      </c>
      <c r="LJ2527" t="str">
        <f t="shared" ca="1" si="404"/>
        <v>ochiwit@gmail.com</v>
      </c>
      <c r="LK2527" t="e">
        <f t="shared" ca="1" si="405"/>
        <v>#N/A</v>
      </c>
      <c r="LL2527" t="str">
        <f t="shared" ca="1" si="397"/>
        <v>Token</v>
      </c>
      <c r="LM2527" t="str">
        <f t="shared" ca="1" si="398"/>
        <v>ochiwit@gmail.com</v>
      </c>
      <c r="LN2527" t="e">
        <f ca="1">OFFSET($A2527,,MATCH(OFFSET([2]Keys!C$1,MATCH(Data.Collect1Dump!$LL2527,[2]Keys!$A$2:$A$4,0),),Data.Collect1Dump!$3:$3,0)-1,)</f>
        <v>#VALUE!</v>
      </c>
      <c r="LO2527" s="2" t="e">
        <f t="shared" ca="1" si="406"/>
        <v>#VALUE!</v>
      </c>
    </row>
    <row r="2528" spans="1:327">
      <c r="A2528" t="s">
        <v>11862</v>
      </c>
      <c r="B2528" t="s">
        <v>11851</v>
      </c>
      <c r="C2528" t="s">
        <v>11863</v>
      </c>
      <c r="D2528" t="b">
        <v>1</v>
      </c>
      <c r="K2528">
        <v>1</v>
      </c>
      <c r="L2528" t="s">
        <v>329</v>
      </c>
      <c r="M2528" t="s">
        <v>329</v>
      </c>
      <c r="N2528">
        <v>39700</v>
      </c>
      <c r="O2528" t="s">
        <v>329</v>
      </c>
      <c r="T2528" t="s">
        <v>330</v>
      </c>
      <c r="V2528" t="s">
        <v>329</v>
      </c>
      <c r="X2528">
        <v>7</v>
      </c>
      <c r="Y2528">
        <v>1650</v>
      </c>
      <c r="Z2528">
        <v>27</v>
      </c>
      <c r="AA2528">
        <v>5000</v>
      </c>
      <c r="AB2528">
        <v>75</v>
      </c>
      <c r="AC2528">
        <v>8000</v>
      </c>
      <c r="AD2528">
        <v>127</v>
      </c>
      <c r="AE2528">
        <v>16400</v>
      </c>
      <c r="AG2528">
        <v>3000</v>
      </c>
      <c r="AH2528">
        <v>75</v>
      </c>
      <c r="AI2528">
        <v>1200</v>
      </c>
      <c r="AJ2528">
        <v>27</v>
      </c>
      <c r="AK2528">
        <v>1000</v>
      </c>
      <c r="AL2528">
        <v>27</v>
      </c>
      <c r="AO2528">
        <v>15</v>
      </c>
      <c r="AQ2528">
        <v>10</v>
      </c>
      <c r="AV2528" t="b">
        <v>1</v>
      </c>
      <c r="AX2528" t="b">
        <v>1</v>
      </c>
      <c r="AZ2528" t="b">
        <v>1</v>
      </c>
      <c r="BF2528" t="b">
        <v>1</v>
      </c>
      <c r="BL2528" t="s">
        <v>329</v>
      </c>
      <c r="BM2528" t="s">
        <v>11864</v>
      </c>
      <c r="BN2528" t="s">
        <v>330</v>
      </c>
      <c r="BP2528">
        <v>12000</v>
      </c>
      <c r="BQ2528">
        <v>0</v>
      </c>
      <c r="BR2528" t="b">
        <v>1</v>
      </c>
      <c r="BS2528" t="b">
        <v>1</v>
      </c>
      <c r="BU2528" t="b">
        <v>1</v>
      </c>
      <c r="BW2528" t="b">
        <v>1</v>
      </c>
      <c r="BZ2528" t="b">
        <v>1</v>
      </c>
      <c r="CK2528">
        <v>1200</v>
      </c>
      <c r="CL2528">
        <v>2800</v>
      </c>
      <c r="CN2528">
        <v>24570</v>
      </c>
      <c r="CP2528">
        <v>6900</v>
      </c>
      <c r="CS2528">
        <v>4000</v>
      </c>
      <c r="DC2528" t="s">
        <v>329</v>
      </c>
      <c r="DE2528" t="b">
        <v>1</v>
      </c>
      <c r="DH2528" t="b">
        <v>1</v>
      </c>
      <c r="DJ2528" t="s">
        <v>1067</v>
      </c>
      <c r="DP2528" t="b">
        <v>1</v>
      </c>
      <c r="DR2528" t="s">
        <v>329</v>
      </c>
      <c r="DW2528" t="b">
        <v>1</v>
      </c>
      <c r="EL2528" t="s">
        <v>330</v>
      </c>
      <c r="EN2528" t="s">
        <v>330</v>
      </c>
      <c r="EP2528" t="s">
        <v>330</v>
      </c>
      <c r="FN2528" t="s">
        <v>330</v>
      </c>
      <c r="GJ2528" t="s">
        <v>330</v>
      </c>
      <c r="GW2528" t="s">
        <v>330</v>
      </c>
      <c r="GZ2528" t="s">
        <v>330</v>
      </c>
      <c r="HC2528" t="s">
        <v>330</v>
      </c>
      <c r="HE2528" t="s">
        <v>330</v>
      </c>
      <c r="HG2528" t="s">
        <v>526</v>
      </c>
      <c r="HH2528" t="s">
        <v>329</v>
      </c>
      <c r="HI2528" t="s">
        <v>330</v>
      </c>
      <c r="HJ2528" t="s">
        <v>330</v>
      </c>
      <c r="HK2528" t="b">
        <v>1</v>
      </c>
      <c r="HN2528" t="b">
        <v>1</v>
      </c>
      <c r="HO2528" t="s">
        <v>337</v>
      </c>
      <c r="HP2528" t="s">
        <v>11865</v>
      </c>
      <c r="HQ2528" t="s">
        <v>339</v>
      </c>
      <c r="HR2528" t="s">
        <v>11866</v>
      </c>
      <c r="HS2528" t="s">
        <v>11867</v>
      </c>
      <c r="HT2528" t="b">
        <v>1</v>
      </c>
      <c r="ID2528">
        <v>999</v>
      </c>
      <c r="JD2528" t="s">
        <v>2833</v>
      </c>
      <c r="JE2528" t="s">
        <v>11868</v>
      </c>
      <c r="JF2528" t="s">
        <v>329</v>
      </c>
      <c r="JG2528">
        <v>7000</v>
      </c>
      <c r="JH2528" t="s">
        <v>330</v>
      </c>
      <c r="JR2528" t="s">
        <v>329</v>
      </c>
      <c r="JS2528" t="s">
        <v>11869</v>
      </c>
      <c r="KD2528" t="b">
        <v>1</v>
      </c>
      <c r="KF2528" t="b">
        <v>1</v>
      </c>
      <c r="KJ2528" t="b">
        <v>1</v>
      </c>
      <c r="KP2528" t="s">
        <v>330</v>
      </c>
      <c r="KS2528" t="s">
        <v>330</v>
      </c>
      <c r="KV2528" t="s">
        <v>330</v>
      </c>
      <c r="KX2528" t="s">
        <v>329</v>
      </c>
      <c r="KZ2528" t="str">
        <f ca="1">OFFSET($A2528,,MATCH([2]Keys!$B$2,Data.Collect1Dump!$3:$3,0)-1)</f>
        <v>euniceradiro@gmail.com</v>
      </c>
      <c r="LA2528" t="str">
        <f ca="1">OFFSET($A2528,,MATCH([2]Keys!$B$4,Data.Collect1Dump!$3:$3,0)-1)</f>
        <v>andyagumbaa@gmail.com</v>
      </c>
      <c r="LB2528">
        <f ca="1">OFFSET($A2528,,MATCH([2]Keys!$B$3,Data.Collect1Dump!$3:$3,0)-1)</f>
        <v>0</v>
      </c>
      <c r="LC2528">
        <f t="shared" ca="1" si="399"/>
        <v>1</v>
      </c>
      <c r="LD2528">
        <f t="shared" ca="1" si="399"/>
        <v>1</v>
      </c>
      <c r="LE2528">
        <f t="shared" ca="1" si="399"/>
        <v>0</v>
      </c>
      <c r="LF2528" s="2">
        <f t="shared" ca="1" si="400"/>
        <v>41712</v>
      </c>
      <c r="LG2528" s="2">
        <f t="shared" ca="1" si="401"/>
        <v>41577</v>
      </c>
      <c r="LH2528" s="2" t="e">
        <f t="shared" ca="1" si="402"/>
        <v>#N/A</v>
      </c>
      <c r="LI2528" t="str">
        <f t="shared" ca="1" si="403"/>
        <v>euniceradiro@gmail.com</v>
      </c>
      <c r="LJ2528" t="str">
        <f t="shared" ca="1" si="404"/>
        <v>andyagumbaa@gmail.com</v>
      </c>
      <c r="LK2528" t="e">
        <f t="shared" ca="1" si="405"/>
        <v>#N/A</v>
      </c>
      <c r="LL2528" t="str">
        <f t="shared" ca="1" si="397"/>
        <v>Lump Sum</v>
      </c>
      <c r="LM2528" t="str">
        <f t="shared" ca="1" si="398"/>
        <v>euniceradiro@gmail.com</v>
      </c>
      <c r="LN2528" t="e">
        <f ca="1">OFFSET($A2528,,MATCH(OFFSET([2]Keys!C$1,MATCH(Data.Collect1Dump!$LL2528,[2]Keys!$A$2:$A$4,0),),Data.Collect1Dump!$3:$3,0)-1,)</f>
        <v>#VALUE!</v>
      </c>
      <c r="LO2528" s="2" t="e">
        <f t="shared" ca="1" si="406"/>
        <v>#VALUE!</v>
      </c>
    </row>
    <row r="2529" spans="1:327">
      <c r="A2529" t="s">
        <v>11870</v>
      </c>
      <c r="B2529" t="s">
        <v>11851</v>
      </c>
      <c r="C2529" t="s">
        <v>11871</v>
      </c>
      <c r="D2529" t="b">
        <v>1</v>
      </c>
      <c r="K2529">
        <v>1</v>
      </c>
      <c r="L2529" t="s">
        <v>329</v>
      </c>
      <c r="M2529" t="s">
        <v>329</v>
      </c>
      <c r="N2529">
        <v>40000</v>
      </c>
      <c r="O2529" t="s">
        <v>329</v>
      </c>
      <c r="T2529" t="s">
        <v>330</v>
      </c>
      <c r="V2529" t="s">
        <v>329</v>
      </c>
      <c r="X2529">
        <v>1</v>
      </c>
      <c r="Y2529">
        <v>39000</v>
      </c>
      <c r="Z2529">
        <v>1000</v>
      </c>
      <c r="AO2529">
        <v>15</v>
      </c>
      <c r="AQ2529">
        <v>0</v>
      </c>
      <c r="AS2529" t="b">
        <v>1</v>
      </c>
      <c r="AU2529" t="b">
        <v>1</v>
      </c>
      <c r="AV2529" t="b">
        <v>1</v>
      </c>
      <c r="AX2529" t="b">
        <v>1</v>
      </c>
      <c r="BA2529" t="b">
        <v>1</v>
      </c>
      <c r="BL2529" t="s">
        <v>329</v>
      </c>
      <c r="BM2529" t="s">
        <v>11872</v>
      </c>
      <c r="BN2529" t="s">
        <v>330</v>
      </c>
      <c r="BP2529">
        <v>5900</v>
      </c>
      <c r="BQ2529">
        <v>0</v>
      </c>
      <c r="BR2529" t="b">
        <v>1</v>
      </c>
      <c r="BS2529" t="b">
        <v>1</v>
      </c>
      <c r="BT2529" t="b">
        <v>1</v>
      </c>
      <c r="BU2529" t="b">
        <v>1</v>
      </c>
      <c r="BZ2529" t="b">
        <v>1</v>
      </c>
      <c r="CK2529">
        <v>2800</v>
      </c>
      <c r="CL2529">
        <v>2000</v>
      </c>
      <c r="CM2529">
        <v>600</v>
      </c>
      <c r="CN2529">
        <v>30500</v>
      </c>
      <c r="CS2529">
        <v>9000</v>
      </c>
      <c r="DC2529" t="s">
        <v>329</v>
      </c>
      <c r="DD2529" t="b">
        <v>1</v>
      </c>
      <c r="DG2529" t="b">
        <v>1</v>
      </c>
      <c r="DO2529" t="b">
        <v>1</v>
      </c>
      <c r="DR2529" t="s">
        <v>329</v>
      </c>
      <c r="DX2529" t="b">
        <v>1</v>
      </c>
      <c r="EL2529" t="s">
        <v>330</v>
      </c>
      <c r="EN2529" t="s">
        <v>330</v>
      </c>
      <c r="EP2529" t="s">
        <v>330</v>
      </c>
      <c r="FN2529" t="s">
        <v>330</v>
      </c>
      <c r="GJ2529" t="s">
        <v>330</v>
      </c>
      <c r="GW2529" t="s">
        <v>330</v>
      </c>
      <c r="GZ2529" t="s">
        <v>330</v>
      </c>
      <c r="HC2529" t="s">
        <v>330</v>
      </c>
      <c r="HE2529" t="s">
        <v>330</v>
      </c>
      <c r="HG2529" t="s">
        <v>526</v>
      </c>
      <c r="HH2529" t="s">
        <v>329</v>
      </c>
      <c r="HI2529" t="s">
        <v>330</v>
      </c>
      <c r="HJ2529" t="s">
        <v>330</v>
      </c>
      <c r="HM2529" t="b">
        <v>1</v>
      </c>
      <c r="HO2529" t="s">
        <v>337</v>
      </c>
      <c r="HP2529" t="s">
        <v>11873</v>
      </c>
      <c r="HQ2529" t="s">
        <v>339</v>
      </c>
      <c r="HR2529" t="s">
        <v>11874</v>
      </c>
      <c r="HS2529" t="s">
        <v>11875</v>
      </c>
      <c r="HX2529" t="b">
        <v>1</v>
      </c>
      <c r="ID2529">
        <v>999</v>
      </c>
      <c r="JD2529" t="s">
        <v>2833</v>
      </c>
      <c r="JE2529" t="s">
        <v>11876</v>
      </c>
      <c r="JF2529" t="s">
        <v>329</v>
      </c>
      <c r="JG2529">
        <v>7000</v>
      </c>
      <c r="JH2529" t="s">
        <v>330</v>
      </c>
      <c r="JR2529" t="s">
        <v>330</v>
      </c>
      <c r="KP2529" t="s">
        <v>330</v>
      </c>
      <c r="KS2529" t="s">
        <v>330</v>
      </c>
      <c r="KV2529" t="s">
        <v>330</v>
      </c>
      <c r="KX2529" t="s">
        <v>329</v>
      </c>
      <c r="KZ2529" t="str">
        <f ca="1">OFFSET($A2529,,MATCH([2]Keys!$B$2,Data.Collect1Dump!$3:$3,0)-1)</f>
        <v>euniceradiro@gmail.com</v>
      </c>
      <c r="LA2529" t="str">
        <f ca="1">OFFSET($A2529,,MATCH([2]Keys!$B$4,Data.Collect1Dump!$3:$3,0)-1)</f>
        <v>andyagumbaa@gmail.com</v>
      </c>
      <c r="LB2529">
        <f ca="1">OFFSET($A2529,,MATCH([2]Keys!$B$3,Data.Collect1Dump!$3:$3,0)-1)</f>
        <v>0</v>
      </c>
      <c r="LC2529">
        <f t="shared" ca="1" si="399"/>
        <v>1</v>
      </c>
      <c r="LD2529">
        <f t="shared" ca="1" si="399"/>
        <v>1</v>
      </c>
      <c r="LE2529">
        <f t="shared" ca="1" si="399"/>
        <v>0</v>
      </c>
      <c r="LF2529" s="2">
        <f t="shared" ca="1" si="400"/>
        <v>41712</v>
      </c>
      <c r="LG2529" s="2">
        <f t="shared" ca="1" si="401"/>
        <v>41577</v>
      </c>
      <c r="LH2529" s="2" t="e">
        <f t="shared" ca="1" si="402"/>
        <v>#N/A</v>
      </c>
      <c r="LI2529" t="str">
        <f t="shared" ca="1" si="403"/>
        <v>euniceradiro@gmail.com</v>
      </c>
      <c r="LJ2529" t="str">
        <f t="shared" ca="1" si="404"/>
        <v>andyagumbaa@gmail.com</v>
      </c>
      <c r="LK2529" t="e">
        <f t="shared" ca="1" si="405"/>
        <v>#N/A</v>
      </c>
      <c r="LL2529" t="str">
        <f t="shared" ca="1" si="397"/>
        <v>Lump Sum</v>
      </c>
      <c r="LM2529" t="str">
        <f t="shared" ca="1" si="398"/>
        <v>euniceradiro@gmail.com</v>
      </c>
      <c r="LN2529" t="e">
        <f ca="1">OFFSET($A2529,,MATCH(OFFSET([2]Keys!C$1,MATCH(Data.Collect1Dump!$LL2529,[2]Keys!$A$2:$A$4,0),),Data.Collect1Dump!$3:$3,0)-1,)</f>
        <v>#VALUE!</v>
      </c>
      <c r="LO2529" s="2" t="e">
        <f t="shared" ca="1" si="406"/>
        <v>#VALUE!</v>
      </c>
    </row>
    <row r="2530" spans="1:327">
      <c r="A2530" t="s">
        <v>11877</v>
      </c>
      <c r="B2530" t="s">
        <v>11851</v>
      </c>
      <c r="C2530" t="s">
        <v>11878</v>
      </c>
      <c r="D2530" t="b">
        <v>1</v>
      </c>
      <c r="K2530">
        <v>1</v>
      </c>
      <c r="L2530" t="s">
        <v>329</v>
      </c>
      <c r="M2530" t="s">
        <v>329</v>
      </c>
      <c r="N2530">
        <v>40000</v>
      </c>
      <c r="O2530" t="s">
        <v>329</v>
      </c>
      <c r="T2530" t="s">
        <v>330</v>
      </c>
      <c r="V2530" t="s">
        <v>329</v>
      </c>
      <c r="X2530">
        <v>2</v>
      </c>
      <c r="Y2530">
        <v>30000</v>
      </c>
      <c r="Z2530">
        <v>999</v>
      </c>
      <c r="AA2530">
        <v>9000</v>
      </c>
      <c r="AB2530">
        <v>999</v>
      </c>
      <c r="AO2530">
        <v>10</v>
      </c>
      <c r="AQ2530">
        <v>15</v>
      </c>
      <c r="AS2530" t="b">
        <v>1</v>
      </c>
      <c r="AU2530" t="b">
        <v>1</v>
      </c>
      <c r="AV2530" t="b">
        <v>1</v>
      </c>
      <c r="AX2530" t="b">
        <v>1</v>
      </c>
      <c r="BF2530" t="b">
        <v>1</v>
      </c>
      <c r="BL2530" t="s">
        <v>329</v>
      </c>
      <c r="BM2530" t="s">
        <v>11879</v>
      </c>
      <c r="BN2530" t="s">
        <v>329</v>
      </c>
      <c r="BO2530" t="s">
        <v>11880</v>
      </c>
      <c r="BP2530">
        <v>0</v>
      </c>
      <c r="BQ2530">
        <v>0</v>
      </c>
      <c r="BR2530" t="b">
        <v>1</v>
      </c>
      <c r="BS2530" t="b">
        <v>1</v>
      </c>
      <c r="BT2530" t="b">
        <v>1</v>
      </c>
      <c r="BU2530" t="b">
        <v>1</v>
      </c>
      <c r="CF2530" t="b">
        <v>1</v>
      </c>
      <c r="CK2530">
        <v>3000</v>
      </c>
      <c r="CL2530">
        <v>2000</v>
      </c>
      <c r="CM2530">
        <v>2000</v>
      </c>
      <c r="CN2530">
        <v>30000</v>
      </c>
      <c r="CY2530">
        <v>2000</v>
      </c>
      <c r="DC2530" t="s">
        <v>329</v>
      </c>
      <c r="DE2530" t="b">
        <v>1</v>
      </c>
      <c r="DM2530" t="b">
        <v>1</v>
      </c>
      <c r="DR2530" t="s">
        <v>329</v>
      </c>
      <c r="DX2530" t="b">
        <v>1</v>
      </c>
      <c r="EL2530" t="s">
        <v>330</v>
      </c>
      <c r="EN2530" t="s">
        <v>330</v>
      </c>
      <c r="EP2530" t="s">
        <v>330</v>
      </c>
      <c r="FN2530" t="s">
        <v>330</v>
      </c>
      <c r="GJ2530" t="s">
        <v>330</v>
      </c>
      <c r="GW2530" t="s">
        <v>330</v>
      </c>
      <c r="GZ2530" t="s">
        <v>330</v>
      </c>
      <c r="HC2530" t="s">
        <v>330</v>
      </c>
      <c r="HE2530" t="s">
        <v>330</v>
      </c>
      <c r="HG2530" t="s">
        <v>336</v>
      </c>
      <c r="HH2530" t="s">
        <v>329</v>
      </c>
      <c r="HI2530" t="s">
        <v>330</v>
      </c>
      <c r="HJ2530" t="s">
        <v>330</v>
      </c>
      <c r="HK2530" t="b">
        <v>1</v>
      </c>
      <c r="HO2530" t="s">
        <v>611</v>
      </c>
      <c r="HP2530" t="s">
        <v>11881</v>
      </c>
      <c r="HQ2530" t="s">
        <v>339</v>
      </c>
      <c r="HR2530" t="s">
        <v>11882</v>
      </c>
      <c r="HS2530" t="s">
        <v>11883</v>
      </c>
      <c r="IB2530" t="b">
        <v>1</v>
      </c>
      <c r="ID2530">
        <v>999</v>
      </c>
      <c r="JD2530" t="s">
        <v>2833</v>
      </c>
      <c r="JE2530" t="s">
        <v>11884</v>
      </c>
      <c r="JF2530" t="s">
        <v>329</v>
      </c>
      <c r="JG2530">
        <v>6918</v>
      </c>
      <c r="JH2530" t="s">
        <v>330</v>
      </c>
      <c r="JR2530" t="s">
        <v>330</v>
      </c>
      <c r="KP2530" t="s">
        <v>330</v>
      </c>
      <c r="KS2530" t="s">
        <v>330</v>
      </c>
      <c r="KV2530" t="s">
        <v>330</v>
      </c>
      <c r="KX2530" t="s">
        <v>329</v>
      </c>
      <c r="KZ2530" t="str">
        <f ca="1">OFFSET($A2530,,MATCH([2]Keys!$B$2,Data.Collect1Dump!$3:$3,0)-1)</f>
        <v>euniceradiro@gmail.com</v>
      </c>
      <c r="LA2530" t="str">
        <f ca="1">OFFSET($A2530,,MATCH([2]Keys!$B$4,Data.Collect1Dump!$3:$3,0)-1)</f>
        <v>andyagumbaa@gmail.com</v>
      </c>
      <c r="LB2530">
        <f ca="1">OFFSET($A2530,,MATCH([2]Keys!$B$3,Data.Collect1Dump!$3:$3,0)-1)</f>
        <v>0</v>
      </c>
      <c r="LC2530">
        <f t="shared" ca="1" si="399"/>
        <v>1</v>
      </c>
      <c r="LD2530">
        <f t="shared" ca="1" si="399"/>
        <v>1</v>
      </c>
      <c r="LE2530">
        <f t="shared" ca="1" si="399"/>
        <v>0</v>
      </c>
      <c r="LF2530" s="2">
        <f t="shared" ca="1" si="400"/>
        <v>41712</v>
      </c>
      <c r="LG2530" s="2">
        <f t="shared" ca="1" si="401"/>
        <v>41577</v>
      </c>
      <c r="LH2530" s="2" t="e">
        <f t="shared" ca="1" si="402"/>
        <v>#N/A</v>
      </c>
      <c r="LI2530" t="str">
        <f t="shared" ca="1" si="403"/>
        <v>euniceradiro@gmail.com</v>
      </c>
      <c r="LJ2530" t="str">
        <f t="shared" ca="1" si="404"/>
        <v>andyagumbaa@gmail.com</v>
      </c>
      <c r="LK2530" t="e">
        <f t="shared" ca="1" si="405"/>
        <v>#N/A</v>
      </c>
      <c r="LL2530" t="str">
        <f t="shared" ca="1" si="397"/>
        <v>Lump Sum</v>
      </c>
      <c r="LM2530" t="str">
        <f t="shared" ca="1" si="398"/>
        <v>euniceradiro@gmail.com</v>
      </c>
      <c r="LN2530" t="e">
        <f ca="1">OFFSET($A2530,,MATCH(OFFSET([2]Keys!C$1,MATCH(Data.Collect1Dump!$LL2530,[2]Keys!$A$2:$A$4,0),),Data.Collect1Dump!$3:$3,0)-1,)</f>
        <v>#VALUE!</v>
      </c>
      <c r="LO2530" s="2" t="e">
        <f t="shared" ca="1" si="406"/>
        <v>#VALUE!</v>
      </c>
    </row>
    <row r="2531" spans="1:327">
      <c r="A2531" t="s">
        <v>11885</v>
      </c>
      <c r="B2531" t="s">
        <v>11851</v>
      </c>
      <c r="C2531" t="s">
        <v>11886</v>
      </c>
      <c r="E2531" t="b">
        <v>1</v>
      </c>
      <c r="J2531" t="s">
        <v>15668</v>
      </c>
      <c r="K2531">
        <v>1</v>
      </c>
      <c r="L2531" t="s">
        <v>329</v>
      </c>
      <c r="M2531" t="s">
        <v>329</v>
      </c>
      <c r="N2531">
        <v>40000</v>
      </c>
      <c r="O2531" t="s">
        <v>329</v>
      </c>
      <c r="T2531" t="s">
        <v>330</v>
      </c>
      <c r="V2531" t="s">
        <v>329</v>
      </c>
      <c r="X2531">
        <v>1</v>
      </c>
      <c r="Y2531">
        <v>39700</v>
      </c>
      <c r="Z2531">
        <v>999</v>
      </c>
      <c r="AO2531">
        <v>15</v>
      </c>
      <c r="AQ2531">
        <v>0</v>
      </c>
      <c r="AS2531" t="b">
        <v>1</v>
      </c>
      <c r="AU2531" t="b">
        <v>1</v>
      </c>
      <c r="AV2531" t="b">
        <v>1</v>
      </c>
      <c r="AX2531" t="b">
        <v>1</v>
      </c>
      <c r="BL2531" t="s">
        <v>329</v>
      </c>
      <c r="BM2531" t="s">
        <v>11887</v>
      </c>
      <c r="BN2531" t="s">
        <v>330</v>
      </c>
      <c r="BP2531">
        <v>0</v>
      </c>
      <c r="BQ2531">
        <v>0</v>
      </c>
      <c r="BR2531" t="b">
        <v>1</v>
      </c>
      <c r="BS2531" t="b">
        <v>1</v>
      </c>
      <c r="BT2531" t="b">
        <v>1</v>
      </c>
      <c r="BU2531" t="b">
        <v>1</v>
      </c>
      <c r="CH2531" t="b">
        <v>1</v>
      </c>
      <c r="CK2531">
        <v>5740</v>
      </c>
      <c r="CL2531">
        <v>650</v>
      </c>
      <c r="CM2531">
        <v>10000</v>
      </c>
      <c r="CN2531">
        <v>22000</v>
      </c>
      <c r="DA2531">
        <v>600</v>
      </c>
      <c r="DC2531" t="s">
        <v>329</v>
      </c>
      <c r="DE2531" t="b">
        <v>1</v>
      </c>
      <c r="DF2531" t="b">
        <v>1</v>
      </c>
      <c r="DM2531" t="b">
        <v>1</v>
      </c>
      <c r="DR2531" t="s">
        <v>330</v>
      </c>
      <c r="EN2531" t="s">
        <v>330</v>
      </c>
      <c r="EP2531" t="s">
        <v>330</v>
      </c>
      <c r="FN2531" t="s">
        <v>330</v>
      </c>
      <c r="GJ2531" t="s">
        <v>330</v>
      </c>
      <c r="GW2531" t="s">
        <v>330</v>
      </c>
      <c r="GZ2531" t="s">
        <v>330</v>
      </c>
      <c r="HC2531" t="s">
        <v>330</v>
      </c>
      <c r="HE2531" t="s">
        <v>330</v>
      </c>
      <c r="HG2531" t="s">
        <v>526</v>
      </c>
      <c r="HH2531" t="s">
        <v>330</v>
      </c>
      <c r="HI2531" t="s">
        <v>330</v>
      </c>
      <c r="HJ2531" t="s">
        <v>330</v>
      </c>
      <c r="HK2531" t="b">
        <v>1</v>
      </c>
      <c r="HO2531" t="s">
        <v>337</v>
      </c>
      <c r="HP2531" t="s">
        <v>11888</v>
      </c>
      <c r="HQ2531" t="s">
        <v>339</v>
      </c>
      <c r="HR2531" t="s">
        <v>11889</v>
      </c>
      <c r="HS2531" t="s">
        <v>11890</v>
      </c>
      <c r="HX2531" t="b">
        <v>1</v>
      </c>
      <c r="ID2531">
        <v>999</v>
      </c>
      <c r="JD2531" t="s">
        <v>2833</v>
      </c>
      <c r="JE2531" t="s">
        <v>11891</v>
      </c>
      <c r="JF2531" t="s">
        <v>329</v>
      </c>
      <c r="JG2531">
        <v>6900</v>
      </c>
      <c r="JH2531" t="s">
        <v>330</v>
      </c>
      <c r="JR2531" t="s">
        <v>330</v>
      </c>
      <c r="KP2531" t="s">
        <v>330</v>
      </c>
      <c r="KS2531" t="s">
        <v>330</v>
      </c>
      <c r="KV2531" t="s">
        <v>330</v>
      </c>
      <c r="KX2531" t="s">
        <v>329</v>
      </c>
      <c r="KZ2531" t="str">
        <f ca="1">OFFSET($A2531,,MATCH([2]Keys!$B$2,Data.Collect1Dump!$3:$3,0)-1)</f>
        <v>euniceradiro@gmail.com</v>
      </c>
      <c r="LA2531" t="str">
        <f ca="1">OFFSET($A2531,,MATCH([2]Keys!$B$4,Data.Collect1Dump!$3:$3,0)-1)</f>
        <v>andyagumbaa@gmail.com</v>
      </c>
      <c r="LB2531">
        <f ca="1">OFFSET($A2531,,MATCH([2]Keys!$B$3,Data.Collect1Dump!$3:$3,0)-1)</f>
        <v>0</v>
      </c>
      <c r="LC2531">
        <f t="shared" ca="1" si="399"/>
        <v>1</v>
      </c>
      <c r="LD2531">
        <f t="shared" ca="1" si="399"/>
        <v>1</v>
      </c>
      <c r="LE2531">
        <f t="shared" ca="1" si="399"/>
        <v>0</v>
      </c>
      <c r="LF2531" s="2">
        <f t="shared" ca="1" si="400"/>
        <v>41712</v>
      </c>
      <c r="LG2531" s="2">
        <f t="shared" ca="1" si="401"/>
        <v>41579</v>
      </c>
      <c r="LH2531" s="2" t="e">
        <f t="shared" ca="1" si="402"/>
        <v>#N/A</v>
      </c>
      <c r="LI2531" t="str">
        <f t="shared" ca="1" si="403"/>
        <v>euniceradiro@gmail.com</v>
      </c>
      <c r="LJ2531" t="str">
        <f t="shared" ca="1" si="404"/>
        <v>andyagumbaa@gmail.com</v>
      </c>
      <c r="LK2531" t="e">
        <f t="shared" ca="1" si="405"/>
        <v>#N/A</v>
      </c>
      <c r="LL2531" t="str">
        <f t="shared" ca="1" si="397"/>
        <v>Lump Sum</v>
      </c>
      <c r="LM2531" t="str">
        <f t="shared" ca="1" si="398"/>
        <v>euniceradiro@gmail.com</v>
      </c>
      <c r="LN2531" t="e">
        <f ca="1">OFFSET($A2531,,MATCH(OFFSET([2]Keys!C$1,MATCH(Data.Collect1Dump!$LL2531,[2]Keys!$A$2:$A$4,0),),Data.Collect1Dump!$3:$3,0)-1,)</f>
        <v>#VALUE!</v>
      </c>
      <c r="LO2531" s="2" t="e">
        <f t="shared" ca="1" si="406"/>
        <v>#VALUE!</v>
      </c>
    </row>
    <row r="2532" spans="1:327">
      <c r="A2532" t="s">
        <v>11892</v>
      </c>
      <c r="B2532" t="s">
        <v>11851</v>
      </c>
      <c r="C2532" t="s">
        <v>11893</v>
      </c>
      <c r="D2532" t="b">
        <v>1</v>
      </c>
      <c r="K2532">
        <v>2</v>
      </c>
      <c r="L2532" t="s">
        <v>329</v>
      </c>
      <c r="M2532" t="s">
        <v>329</v>
      </c>
      <c r="N2532">
        <v>40000</v>
      </c>
      <c r="O2532" t="s">
        <v>329</v>
      </c>
      <c r="T2532" t="s">
        <v>330</v>
      </c>
      <c r="V2532" t="s">
        <v>329</v>
      </c>
      <c r="X2532">
        <v>2</v>
      </c>
      <c r="Y2532">
        <v>2000</v>
      </c>
      <c r="Z2532">
        <v>999</v>
      </c>
      <c r="AA2532">
        <v>37000</v>
      </c>
      <c r="AB2532">
        <v>999</v>
      </c>
      <c r="AO2532">
        <v>10</v>
      </c>
      <c r="AQ2532">
        <v>10</v>
      </c>
      <c r="AS2532" t="b">
        <v>1</v>
      </c>
      <c r="AV2532" t="b">
        <v>1</v>
      </c>
      <c r="AX2532" t="b">
        <v>1</v>
      </c>
      <c r="AZ2532" t="b">
        <v>1</v>
      </c>
      <c r="BL2532" t="s">
        <v>329</v>
      </c>
      <c r="BM2532" t="s">
        <v>11894</v>
      </c>
      <c r="BN2532" t="s">
        <v>330</v>
      </c>
      <c r="BP2532">
        <v>5000</v>
      </c>
      <c r="BQ2532">
        <v>0</v>
      </c>
      <c r="BR2532" t="b">
        <v>1</v>
      </c>
      <c r="BU2532" t="b">
        <v>1</v>
      </c>
      <c r="BY2532" t="b">
        <v>1</v>
      </c>
      <c r="CK2532">
        <v>2000</v>
      </c>
      <c r="CN2532">
        <v>20000</v>
      </c>
      <c r="CR2532">
        <v>22000</v>
      </c>
      <c r="DC2532" t="s">
        <v>329</v>
      </c>
      <c r="DD2532" t="b">
        <v>1</v>
      </c>
      <c r="DE2532" t="b">
        <v>1</v>
      </c>
      <c r="DL2532" t="b">
        <v>1</v>
      </c>
      <c r="DR2532" t="s">
        <v>330</v>
      </c>
      <c r="EN2532" t="s">
        <v>330</v>
      </c>
      <c r="EP2532" t="s">
        <v>330</v>
      </c>
      <c r="FN2532" t="s">
        <v>330</v>
      </c>
      <c r="GJ2532" t="s">
        <v>330</v>
      </c>
      <c r="GW2532" t="s">
        <v>330</v>
      </c>
      <c r="GZ2532" t="s">
        <v>330</v>
      </c>
      <c r="HC2532" t="s">
        <v>330</v>
      </c>
      <c r="HE2532" t="s">
        <v>330</v>
      </c>
      <c r="HG2532" t="s">
        <v>336</v>
      </c>
      <c r="HH2532" t="s">
        <v>330</v>
      </c>
      <c r="HI2532" t="s">
        <v>330</v>
      </c>
      <c r="HJ2532" t="s">
        <v>330</v>
      </c>
      <c r="HK2532" t="b">
        <v>1</v>
      </c>
      <c r="HO2532" t="s">
        <v>337</v>
      </c>
      <c r="HP2532" t="s">
        <v>11895</v>
      </c>
      <c r="HQ2532" t="s">
        <v>339</v>
      </c>
      <c r="HR2532" t="s">
        <v>11896</v>
      </c>
      <c r="HS2532" t="s">
        <v>11897</v>
      </c>
      <c r="HX2532" t="b">
        <v>1</v>
      </c>
      <c r="ID2532" t="s">
        <v>11898</v>
      </c>
      <c r="JD2532" t="s">
        <v>2833</v>
      </c>
      <c r="JE2532" t="s">
        <v>11899</v>
      </c>
      <c r="JF2532" t="s">
        <v>329</v>
      </c>
      <c r="JG2532">
        <v>7000</v>
      </c>
      <c r="JH2532" t="s">
        <v>330</v>
      </c>
      <c r="JR2532" t="s">
        <v>329</v>
      </c>
      <c r="JS2532" t="s">
        <v>11900</v>
      </c>
      <c r="JX2532" t="b">
        <v>1</v>
      </c>
      <c r="KG2532" t="b">
        <v>1</v>
      </c>
      <c r="KJ2532" t="b">
        <v>1</v>
      </c>
      <c r="KK2532" t="b">
        <v>1</v>
      </c>
      <c r="KP2532" t="s">
        <v>330</v>
      </c>
      <c r="KS2532" t="s">
        <v>330</v>
      </c>
      <c r="KV2532" t="s">
        <v>330</v>
      </c>
      <c r="KX2532" t="s">
        <v>329</v>
      </c>
      <c r="KZ2532" t="str">
        <f ca="1">OFFSET($A2532,,MATCH([2]Keys!$B$2,Data.Collect1Dump!$3:$3,0)-1)</f>
        <v>euniceradiro@gmail.com</v>
      </c>
      <c r="LA2532" t="str">
        <f ca="1">OFFSET($A2532,,MATCH([2]Keys!$B$4,Data.Collect1Dump!$3:$3,0)-1)</f>
        <v>andyagumbaa@gmail.com</v>
      </c>
      <c r="LB2532">
        <f ca="1">OFFSET($A2532,,MATCH([2]Keys!$B$3,Data.Collect1Dump!$3:$3,0)-1)</f>
        <v>0</v>
      </c>
      <c r="LC2532">
        <f t="shared" ca="1" si="399"/>
        <v>1</v>
      </c>
      <c r="LD2532">
        <f t="shared" ca="1" si="399"/>
        <v>1</v>
      </c>
      <c r="LE2532">
        <f t="shared" ca="1" si="399"/>
        <v>0</v>
      </c>
      <c r="LF2532" s="2">
        <f t="shared" ca="1" si="400"/>
        <v>41712</v>
      </c>
      <c r="LG2532" s="2">
        <f t="shared" ca="1" si="401"/>
        <v>41577</v>
      </c>
      <c r="LH2532" s="2" t="e">
        <f t="shared" ca="1" si="402"/>
        <v>#N/A</v>
      </c>
      <c r="LI2532" t="str">
        <f t="shared" ca="1" si="403"/>
        <v>euniceradiro@gmail.com</v>
      </c>
      <c r="LJ2532" t="str">
        <f t="shared" ca="1" si="404"/>
        <v>andyagumbaa@gmail.com</v>
      </c>
      <c r="LK2532" t="e">
        <f t="shared" ca="1" si="405"/>
        <v>#N/A</v>
      </c>
      <c r="LL2532" t="str">
        <f t="shared" ca="1" si="397"/>
        <v>Lump Sum</v>
      </c>
      <c r="LM2532" t="str">
        <f t="shared" ca="1" si="398"/>
        <v>euniceradiro@gmail.com</v>
      </c>
      <c r="LN2532" t="e">
        <f ca="1">OFFSET($A2532,,MATCH(OFFSET([2]Keys!C$1,MATCH(Data.Collect1Dump!$LL2532,[2]Keys!$A$2:$A$4,0),),Data.Collect1Dump!$3:$3,0)-1,)</f>
        <v>#VALUE!</v>
      </c>
      <c r="LO2532" s="2" t="e">
        <f t="shared" ca="1" si="406"/>
        <v>#VALUE!</v>
      </c>
    </row>
    <row r="2533" spans="1:327">
      <c r="A2533" t="s">
        <v>11901</v>
      </c>
      <c r="B2533" t="s">
        <v>11851</v>
      </c>
      <c r="C2533" t="s">
        <v>11902</v>
      </c>
      <c r="D2533" t="b">
        <v>1</v>
      </c>
      <c r="K2533">
        <v>1</v>
      </c>
      <c r="L2533" t="s">
        <v>329</v>
      </c>
      <c r="M2533" t="s">
        <v>329</v>
      </c>
      <c r="N2533">
        <v>40000</v>
      </c>
      <c r="O2533" t="s">
        <v>329</v>
      </c>
      <c r="T2533" t="s">
        <v>330</v>
      </c>
      <c r="V2533" t="s">
        <v>329</v>
      </c>
      <c r="X2533">
        <v>2</v>
      </c>
      <c r="Y2533">
        <v>23000</v>
      </c>
      <c r="Z2533">
        <v>120</v>
      </c>
      <c r="AA2533">
        <v>26000</v>
      </c>
      <c r="AB2533">
        <v>130</v>
      </c>
      <c r="AO2533">
        <v>120</v>
      </c>
      <c r="AQ2533">
        <v>30</v>
      </c>
      <c r="AS2533" t="b">
        <v>1</v>
      </c>
      <c r="AU2533" t="b">
        <v>1</v>
      </c>
      <c r="AV2533" t="b">
        <v>1</v>
      </c>
      <c r="AX2533" t="b">
        <v>1</v>
      </c>
      <c r="AY2533" t="b">
        <v>1</v>
      </c>
      <c r="AZ2533" t="b">
        <v>1</v>
      </c>
      <c r="BF2533" t="b">
        <v>1</v>
      </c>
      <c r="BL2533" t="s">
        <v>329</v>
      </c>
      <c r="BM2533" t="s">
        <v>11903</v>
      </c>
      <c r="BN2533" t="s">
        <v>330</v>
      </c>
      <c r="BP2533">
        <v>34000</v>
      </c>
      <c r="BQ2533">
        <v>0</v>
      </c>
      <c r="BR2533" t="b">
        <v>1</v>
      </c>
      <c r="BU2533" t="b">
        <v>1</v>
      </c>
      <c r="CK2533">
        <v>8000</v>
      </c>
      <c r="CN2533">
        <v>66000</v>
      </c>
      <c r="DC2533" t="s">
        <v>329</v>
      </c>
      <c r="DE2533" t="b">
        <v>1</v>
      </c>
      <c r="DF2533" t="b">
        <v>1</v>
      </c>
      <c r="DM2533" t="b">
        <v>1</v>
      </c>
      <c r="DR2533" t="s">
        <v>330</v>
      </c>
      <c r="EN2533" t="s">
        <v>330</v>
      </c>
      <c r="EP2533" t="s">
        <v>330</v>
      </c>
      <c r="FN2533" t="s">
        <v>330</v>
      </c>
      <c r="GJ2533" t="s">
        <v>330</v>
      </c>
      <c r="GW2533" t="s">
        <v>330</v>
      </c>
      <c r="GZ2533" t="s">
        <v>330</v>
      </c>
      <c r="HC2533" t="s">
        <v>330</v>
      </c>
      <c r="HE2533" t="s">
        <v>330</v>
      </c>
      <c r="HG2533" t="s">
        <v>336</v>
      </c>
      <c r="HH2533" t="s">
        <v>329</v>
      </c>
      <c r="HI2533" t="s">
        <v>330</v>
      </c>
      <c r="HJ2533" t="s">
        <v>330</v>
      </c>
      <c r="HK2533" t="b">
        <v>1</v>
      </c>
      <c r="HO2533" t="s">
        <v>337</v>
      </c>
      <c r="HP2533" t="s">
        <v>11904</v>
      </c>
      <c r="HQ2533" t="s">
        <v>339</v>
      </c>
      <c r="HR2533" t="s">
        <v>11905</v>
      </c>
      <c r="HS2533" t="s">
        <v>11906</v>
      </c>
      <c r="HX2533" t="b">
        <v>1</v>
      </c>
      <c r="ID2533">
        <v>999</v>
      </c>
      <c r="JD2533" t="s">
        <v>2833</v>
      </c>
      <c r="JE2533" t="s">
        <v>11907</v>
      </c>
      <c r="JF2533" t="s">
        <v>329</v>
      </c>
      <c r="JG2533">
        <v>6918</v>
      </c>
      <c r="JH2533" t="s">
        <v>330</v>
      </c>
      <c r="JR2533" t="s">
        <v>330</v>
      </c>
      <c r="KP2533" t="s">
        <v>330</v>
      </c>
      <c r="KS2533" t="s">
        <v>330</v>
      </c>
      <c r="KV2533" t="s">
        <v>330</v>
      </c>
      <c r="KX2533" t="s">
        <v>329</v>
      </c>
      <c r="KZ2533" t="str">
        <f ca="1">OFFSET($A2533,,MATCH([2]Keys!$B$2,Data.Collect1Dump!$3:$3,0)-1)</f>
        <v>euniceradiro@gmail.com</v>
      </c>
      <c r="LA2533" t="str">
        <f ca="1">OFFSET($A2533,,MATCH([2]Keys!$B$4,Data.Collect1Dump!$3:$3,0)-1)</f>
        <v>andyagumbaa@gmail.com</v>
      </c>
      <c r="LB2533">
        <f ca="1">OFFSET($A2533,,MATCH([2]Keys!$B$3,Data.Collect1Dump!$3:$3,0)-1)</f>
        <v>0</v>
      </c>
      <c r="LC2533">
        <f t="shared" ca="1" si="399"/>
        <v>1</v>
      </c>
      <c r="LD2533">
        <f t="shared" ca="1" si="399"/>
        <v>1</v>
      </c>
      <c r="LE2533">
        <f t="shared" ca="1" si="399"/>
        <v>0</v>
      </c>
      <c r="LF2533" s="2">
        <f t="shared" ca="1" si="400"/>
        <v>41715</v>
      </c>
      <c r="LG2533" s="2">
        <f t="shared" ca="1" si="401"/>
        <v>41577</v>
      </c>
      <c r="LH2533" s="2" t="e">
        <f t="shared" ca="1" si="402"/>
        <v>#N/A</v>
      </c>
      <c r="LI2533" t="str">
        <f t="shared" ca="1" si="403"/>
        <v>euniceradiro@gmail.com</v>
      </c>
      <c r="LJ2533" t="str">
        <f t="shared" ca="1" si="404"/>
        <v>andyagumbaa@gmail.com</v>
      </c>
      <c r="LK2533" t="e">
        <f t="shared" ca="1" si="405"/>
        <v>#N/A</v>
      </c>
      <c r="LL2533" t="str">
        <f t="shared" ca="1" si="397"/>
        <v>Lump Sum</v>
      </c>
      <c r="LM2533" t="str">
        <f t="shared" ca="1" si="398"/>
        <v>euniceradiro@gmail.com</v>
      </c>
      <c r="LN2533" t="e">
        <f ca="1">OFFSET($A2533,,MATCH(OFFSET([2]Keys!C$1,MATCH(Data.Collect1Dump!$LL2533,[2]Keys!$A$2:$A$4,0),),Data.Collect1Dump!$3:$3,0)-1,)</f>
        <v>#VALUE!</v>
      </c>
      <c r="LO2533" s="2" t="e">
        <f t="shared" ca="1" si="406"/>
        <v>#VALUE!</v>
      </c>
    </row>
    <row r="2534" spans="1:327">
      <c r="A2534" t="s">
        <v>11908</v>
      </c>
      <c r="B2534" t="s">
        <v>11851</v>
      </c>
      <c r="C2534" t="s">
        <v>11909</v>
      </c>
      <c r="E2534" t="b">
        <v>1</v>
      </c>
      <c r="J2534" t="s">
        <v>15668</v>
      </c>
      <c r="K2534">
        <v>1</v>
      </c>
      <c r="L2534" t="s">
        <v>329</v>
      </c>
      <c r="M2534" t="s">
        <v>329</v>
      </c>
      <c r="N2534">
        <v>40000</v>
      </c>
      <c r="O2534" t="s">
        <v>329</v>
      </c>
      <c r="T2534" t="s">
        <v>330</v>
      </c>
      <c r="V2534" t="s">
        <v>329</v>
      </c>
      <c r="X2534">
        <v>1</v>
      </c>
      <c r="Y2534">
        <v>39950</v>
      </c>
      <c r="Z2534">
        <v>999</v>
      </c>
      <c r="AO2534">
        <v>35</v>
      </c>
      <c r="AQ2534">
        <v>0</v>
      </c>
      <c r="AS2534" t="b">
        <v>1</v>
      </c>
      <c r="AV2534" t="b">
        <v>1</v>
      </c>
      <c r="AZ2534" t="b">
        <v>1</v>
      </c>
      <c r="BL2534" t="s">
        <v>329</v>
      </c>
      <c r="BM2534" t="s">
        <v>11910</v>
      </c>
      <c r="BN2534" t="s">
        <v>330</v>
      </c>
      <c r="BP2534">
        <v>6000</v>
      </c>
      <c r="BQ2534">
        <v>0</v>
      </c>
      <c r="BU2534" t="b">
        <v>1</v>
      </c>
      <c r="BY2534" t="b">
        <v>1</v>
      </c>
      <c r="CD2534" t="b">
        <v>1</v>
      </c>
      <c r="CN2534">
        <v>20000</v>
      </c>
      <c r="CR2534">
        <v>20000</v>
      </c>
      <c r="CW2534">
        <v>6000</v>
      </c>
      <c r="DC2534" t="s">
        <v>329</v>
      </c>
      <c r="DD2534" t="b">
        <v>1</v>
      </c>
      <c r="DE2534" t="b">
        <v>1</v>
      </c>
      <c r="DH2534" t="b">
        <v>1</v>
      </c>
      <c r="DJ2534" t="s">
        <v>8759</v>
      </c>
      <c r="DL2534" t="b">
        <v>1</v>
      </c>
      <c r="DR2534" t="s">
        <v>330</v>
      </c>
      <c r="EN2534" t="s">
        <v>330</v>
      </c>
      <c r="EP2534" t="s">
        <v>330</v>
      </c>
      <c r="FN2534" t="s">
        <v>330</v>
      </c>
      <c r="GJ2534" t="s">
        <v>330</v>
      </c>
      <c r="GW2534" t="s">
        <v>330</v>
      </c>
      <c r="GZ2534" t="s">
        <v>330</v>
      </c>
      <c r="HC2534" t="s">
        <v>330</v>
      </c>
      <c r="HE2534" t="s">
        <v>330</v>
      </c>
      <c r="HG2534" t="s">
        <v>336</v>
      </c>
      <c r="HH2534" t="s">
        <v>329</v>
      </c>
      <c r="HI2534" t="s">
        <v>330</v>
      </c>
      <c r="HJ2534" t="s">
        <v>330</v>
      </c>
      <c r="HK2534" t="b">
        <v>1</v>
      </c>
      <c r="HO2534" t="s">
        <v>337</v>
      </c>
      <c r="HP2534" t="s">
        <v>11911</v>
      </c>
      <c r="HQ2534" t="s">
        <v>339</v>
      </c>
      <c r="HR2534" t="s">
        <v>11912</v>
      </c>
      <c r="HS2534" t="s">
        <v>11913</v>
      </c>
      <c r="HT2534" t="b">
        <v>1</v>
      </c>
      <c r="ID2534">
        <v>999</v>
      </c>
      <c r="KZ2534" t="str">
        <f ca="1">OFFSET($A2534,,MATCH([2]Keys!$B$2,Data.Collect1Dump!$3:$3,0)-1)</f>
        <v>euniceradiro@gmail.com</v>
      </c>
      <c r="LA2534">
        <f ca="1">OFFSET($A2534,,MATCH([2]Keys!$B$4,Data.Collect1Dump!$3:$3,0)-1)</f>
        <v>0</v>
      </c>
      <c r="LB2534">
        <f ca="1">OFFSET($A2534,,MATCH([2]Keys!$B$3,Data.Collect1Dump!$3:$3,0)-1)</f>
        <v>0</v>
      </c>
      <c r="LC2534">
        <f t="shared" ca="1" si="399"/>
        <v>1</v>
      </c>
      <c r="LD2534">
        <f t="shared" ca="1" si="399"/>
        <v>0</v>
      </c>
      <c r="LE2534">
        <f t="shared" ca="1" si="399"/>
        <v>0</v>
      </c>
      <c r="LF2534" s="2">
        <f t="shared" ca="1" si="400"/>
        <v>41712</v>
      </c>
      <c r="LG2534" s="2" t="e">
        <f t="shared" ca="1" si="401"/>
        <v>#N/A</v>
      </c>
      <c r="LH2534" s="2" t="e">
        <f t="shared" ca="1" si="402"/>
        <v>#N/A</v>
      </c>
      <c r="LI2534" t="str">
        <f t="shared" ca="1" si="403"/>
        <v>euniceradiro@gmail.com</v>
      </c>
      <c r="LJ2534" t="e">
        <f t="shared" ca="1" si="404"/>
        <v>#N/A</v>
      </c>
      <c r="LK2534" t="e">
        <f t="shared" ca="1" si="405"/>
        <v>#N/A</v>
      </c>
      <c r="LL2534" t="str">
        <f t="shared" ca="1" si="397"/>
        <v>Lump Sum</v>
      </c>
      <c r="LM2534" t="str">
        <f t="shared" ca="1" si="398"/>
        <v>euniceradiro@gmail.com</v>
      </c>
      <c r="LN2534" t="e">
        <f ca="1">OFFSET($A2534,,MATCH(OFFSET([2]Keys!C$1,MATCH(Data.Collect1Dump!$LL2534,[2]Keys!$A$2:$A$4,0),),Data.Collect1Dump!$3:$3,0)-1,)</f>
        <v>#VALUE!</v>
      </c>
      <c r="LO2534" s="2" t="e">
        <f t="shared" ca="1" si="406"/>
        <v>#VALUE!</v>
      </c>
    </row>
    <row r="2535" spans="1:327">
      <c r="A2535" t="s">
        <v>11914</v>
      </c>
      <c r="B2535" t="s">
        <v>11851</v>
      </c>
      <c r="C2535" t="s">
        <v>11915</v>
      </c>
      <c r="D2535" t="b">
        <v>1</v>
      </c>
      <c r="K2535">
        <v>1</v>
      </c>
      <c r="L2535" t="s">
        <v>329</v>
      </c>
      <c r="M2535" t="s">
        <v>329</v>
      </c>
      <c r="N2535">
        <v>40000</v>
      </c>
      <c r="O2535" t="s">
        <v>329</v>
      </c>
      <c r="T2535" t="s">
        <v>330</v>
      </c>
      <c r="V2535" t="s">
        <v>329</v>
      </c>
      <c r="X2535">
        <v>1</v>
      </c>
      <c r="Y2535">
        <v>39000</v>
      </c>
      <c r="Z2535">
        <v>999</v>
      </c>
      <c r="AO2535">
        <v>20</v>
      </c>
      <c r="AQ2535">
        <v>0</v>
      </c>
      <c r="AS2535" t="b">
        <v>1</v>
      </c>
      <c r="AT2535" t="b">
        <v>1</v>
      </c>
      <c r="AV2535" t="b">
        <v>1</v>
      </c>
      <c r="AX2535" t="b">
        <v>1</v>
      </c>
      <c r="BF2535" t="b">
        <v>1</v>
      </c>
      <c r="BL2535" t="s">
        <v>329</v>
      </c>
      <c r="BM2535" t="s">
        <v>11916</v>
      </c>
      <c r="BN2535" t="s">
        <v>329</v>
      </c>
      <c r="BO2535" t="s">
        <v>11917</v>
      </c>
      <c r="BP2535">
        <v>0</v>
      </c>
      <c r="BQ2535">
        <v>0</v>
      </c>
      <c r="BR2535" t="b">
        <v>1</v>
      </c>
      <c r="BS2535" t="b">
        <v>1</v>
      </c>
      <c r="BW2535" t="b">
        <v>1</v>
      </c>
      <c r="CF2535" t="b">
        <v>1</v>
      </c>
      <c r="CK2535">
        <v>5000</v>
      </c>
      <c r="CL2535">
        <v>2000</v>
      </c>
      <c r="CP2535">
        <v>30000</v>
      </c>
      <c r="CY2535">
        <v>2000</v>
      </c>
      <c r="DC2535" t="s">
        <v>329</v>
      </c>
      <c r="DF2535" t="b">
        <v>1</v>
      </c>
      <c r="DH2535" t="b">
        <v>1</v>
      </c>
      <c r="DJ2535" t="s">
        <v>11918</v>
      </c>
      <c r="DN2535" t="b">
        <v>1</v>
      </c>
      <c r="DR2535" t="s">
        <v>330</v>
      </c>
      <c r="EN2535" t="s">
        <v>330</v>
      </c>
      <c r="EP2535" t="s">
        <v>330</v>
      </c>
      <c r="FN2535" t="s">
        <v>330</v>
      </c>
      <c r="GJ2535" t="s">
        <v>330</v>
      </c>
      <c r="GW2535" t="s">
        <v>330</v>
      </c>
      <c r="GZ2535" t="s">
        <v>330</v>
      </c>
      <c r="HC2535" t="s">
        <v>330</v>
      </c>
      <c r="HE2535" t="s">
        <v>330</v>
      </c>
      <c r="HG2535" t="s">
        <v>336</v>
      </c>
      <c r="HH2535" t="s">
        <v>329</v>
      </c>
      <c r="HI2535" t="s">
        <v>330</v>
      </c>
      <c r="HJ2535" t="s">
        <v>330</v>
      </c>
      <c r="HK2535" t="b">
        <v>1</v>
      </c>
      <c r="HO2535" t="s">
        <v>337</v>
      </c>
      <c r="HP2535" t="s">
        <v>11919</v>
      </c>
      <c r="HQ2535" t="s">
        <v>339</v>
      </c>
      <c r="HR2535" t="s">
        <v>11920</v>
      </c>
      <c r="HS2535" t="s">
        <v>11921</v>
      </c>
      <c r="HX2535" t="b">
        <v>1</v>
      </c>
      <c r="ID2535">
        <v>999</v>
      </c>
      <c r="JD2535" t="s">
        <v>2833</v>
      </c>
      <c r="JE2535" t="s">
        <v>11922</v>
      </c>
      <c r="JF2535" t="s">
        <v>329</v>
      </c>
      <c r="JG2535">
        <v>7000</v>
      </c>
      <c r="JH2535" t="s">
        <v>330</v>
      </c>
      <c r="JR2535" t="s">
        <v>329</v>
      </c>
      <c r="JS2535" t="s">
        <v>11923</v>
      </c>
      <c r="KD2535" t="b">
        <v>1</v>
      </c>
      <c r="KF2535" t="b">
        <v>1</v>
      </c>
      <c r="KJ2535" t="b">
        <v>1</v>
      </c>
      <c r="KP2535" t="s">
        <v>330</v>
      </c>
      <c r="KS2535" t="s">
        <v>330</v>
      </c>
      <c r="KV2535" t="s">
        <v>330</v>
      </c>
      <c r="KX2535" t="s">
        <v>329</v>
      </c>
      <c r="KZ2535" t="str">
        <f ca="1">OFFSET($A2535,,MATCH([2]Keys!$B$2,Data.Collect1Dump!$3:$3,0)-1)</f>
        <v>euniceradiro@gmail.com</v>
      </c>
      <c r="LA2535" t="str">
        <f ca="1">OFFSET($A2535,,MATCH([2]Keys!$B$4,Data.Collect1Dump!$3:$3,0)-1)</f>
        <v>andyagumbaa@gmail.com</v>
      </c>
      <c r="LB2535">
        <f ca="1">OFFSET($A2535,,MATCH([2]Keys!$B$3,Data.Collect1Dump!$3:$3,0)-1)</f>
        <v>0</v>
      </c>
      <c r="LC2535">
        <f t="shared" ca="1" si="399"/>
        <v>1</v>
      </c>
      <c r="LD2535">
        <f t="shared" ca="1" si="399"/>
        <v>1</v>
      </c>
      <c r="LE2535">
        <f t="shared" ca="1" si="399"/>
        <v>0</v>
      </c>
      <c r="LF2535" s="2">
        <f t="shared" ca="1" si="400"/>
        <v>41715</v>
      </c>
      <c r="LG2535" s="2">
        <f t="shared" ca="1" si="401"/>
        <v>41577</v>
      </c>
      <c r="LH2535" s="2" t="e">
        <f t="shared" ca="1" si="402"/>
        <v>#N/A</v>
      </c>
      <c r="LI2535" t="str">
        <f t="shared" ca="1" si="403"/>
        <v>euniceradiro@gmail.com</v>
      </c>
      <c r="LJ2535" t="str">
        <f t="shared" ca="1" si="404"/>
        <v>andyagumbaa@gmail.com</v>
      </c>
      <c r="LK2535" t="e">
        <f t="shared" ca="1" si="405"/>
        <v>#N/A</v>
      </c>
      <c r="LL2535" t="str">
        <f t="shared" ca="1" si="397"/>
        <v>Lump Sum</v>
      </c>
      <c r="LM2535" t="str">
        <f t="shared" ca="1" si="398"/>
        <v>euniceradiro@gmail.com</v>
      </c>
      <c r="LN2535" t="e">
        <f ca="1">OFFSET($A2535,,MATCH(OFFSET([2]Keys!C$1,MATCH(Data.Collect1Dump!$LL2535,[2]Keys!$A$2:$A$4,0),),Data.Collect1Dump!$3:$3,0)-1,)</f>
        <v>#VALUE!</v>
      </c>
      <c r="LO2535" s="2" t="e">
        <f t="shared" ca="1" si="406"/>
        <v>#VALUE!</v>
      </c>
    </row>
    <row r="2536" spans="1:327">
      <c r="A2536" t="s">
        <v>11924</v>
      </c>
      <c r="B2536" t="s">
        <v>11851</v>
      </c>
      <c r="C2536" t="s">
        <v>11925</v>
      </c>
      <c r="D2536" t="b">
        <v>1</v>
      </c>
      <c r="K2536">
        <v>3</v>
      </c>
      <c r="L2536" t="s">
        <v>329</v>
      </c>
      <c r="M2536" t="s">
        <v>329</v>
      </c>
      <c r="N2536">
        <v>40000</v>
      </c>
      <c r="O2536" t="s">
        <v>329</v>
      </c>
      <c r="T2536" t="s">
        <v>330</v>
      </c>
      <c r="V2536" t="s">
        <v>329</v>
      </c>
      <c r="X2536">
        <v>1</v>
      </c>
      <c r="Y2536">
        <v>39500</v>
      </c>
      <c r="Z2536">
        <v>999</v>
      </c>
      <c r="AO2536">
        <v>60</v>
      </c>
      <c r="AQ2536">
        <v>0</v>
      </c>
      <c r="AS2536" t="b">
        <v>1</v>
      </c>
      <c r="AU2536" t="b">
        <v>1</v>
      </c>
      <c r="AV2536" t="b">
        <v>1</v>
      </c>
      <c r="AX2536" t="b">
        <v>1</v>
      </c>
      <c r="AZ2536" t="b">
        <v>1</v>
      </c>
      <c r="BL2536" t="s">
        <v>329</v>
      </c>
      <c r="BM2536" t="s">
        <v>11926</v>
      </c>
      <c r="BN2536" t="s">
        <v>330</v>
      </c>
      <c r="BP2536">
        <v>6000</v>
      </c>
      <c r="BQ2536">
        <v>0</v>
      </c>
      <c r="BR2536" t="b">
        <v>1</v>
      </c>
      <c r="BU2536" t="b">
        <v>1</v>
      </c>
      <c r="BY2536" t="b">
        <v>1</v>
      </c>
      <c r="BZ2536" t="b">
        <v>1</v>
      </c>
      <c r="CC2536" t="b">
        <v>1</v>
      </c>
      <c r="CD2536" t="b">
        <v>1</v>
      </c>
      <c r="CK2536">
        <v>2000</v>
      </c>
      <c r="CN2536">
        <v>3500</v>
      </c>
      <c r="CR2536">
        <v>16000</v>
      </c>
      <c r="CS2536">
        <v>3000</v>
      </c>
      <c r="CV2536">
        <v>5000</v>
      </c>
      <c r="CW2536">
        <v>16000</v>
      </c>
      <c r="DC2536" t="s">
        <v>329</v>
      </c>
      <c r="DD2536" t="b">
        <v>1</v>
      </c>
      <c r="DE2536" t="b">
        <v>1</v>
      </c>
      <c r="DL2536" t="b">
        <v>1</v>
      </c>
      <c r="DM2536" t="b">
        <v>1</v>
      </c>
      <c r="DR2536" t="s">
        <v>330</v>
      </c>
      <c r="EN2536" t="s">
        <v>330</v>
      </c>
      <c r="EP2536" t="s">
        <v>330</v>
      </c>
      <c r="FN2536" t="s">
        <v>330</v>
      </c>
      <c r="GJ2536" t="s">
        <v>330</v>
      </c>
      <c r="GW2536" t="s">
        <v>330</v>
      </c>
      <c r="GZ2536" t="s">
        <v>330</v>
      </c>
      <c r="HC2536" t="s">
        <v>330</v>
      </c>
      <c r="HE2536" t="s">
        <v>330</v>
      </c>
      <c r="HG2536" t="s">
        <v>526</v>
      </c>
      <c r="HH2536" t="s">
        <v>329</v>
      </c>
      <c r="HI2536" t="s">
        <v>330</v>
      </c>
      <c r="HJ2536" t="s">
        <v>330</v>
      </c>
      <c r="HM2536" t="b">
        <v>1</v>
      </c>
      <c r="HO2536" t="s">
        <v>337</v>
      </c>
      <c r="HP2536" t="s">
        <v>11927</v>
      </c>
      <c r="HQ2536" t="s">
        <v>339</v>
      </c>
      <c r="HR2536" t="s">
        <v>11928</v>
      </c>
      <c r="HS2536" t="s">
        <v>11929</v>
      </c>
      <c r="ID2536">
        <v>999</v>
      </c>
      <c r="JD2536" t="s">
        <v>5651</v>
      </c>
      <c r="JE2536" t="s">
        <v>11930</v>
      </c>
      <c r="JF2536" t="s">
        <v>329</v>
      </c>
      <c r="JG2536">
        <v>7000</v>
      </c>
      <c r="JH2536" t="s">
        <v>330</v>
      </c>
      <c r="JR2536" t="s">
        <v>330</v>
      </c>
      <c r="KP2536" t="s">
        <v>330</v>
      </c>
      <c r="KS2536" t="s">
        <v>330</v>
      </c>
      <c r="KV2536" t="s">
        <v>330</v>
      </c>
      <c r="KX2536" t="s">
        <v>329</v>
      </c>
      <c r="KZ2536" t="str">
        <f ca="1">OFFSET($A2536,,MATCH([2]Keys!$B$2,Data.Collect1Dump!$3:$3,0)-1)</f>
        <v>euniceradiro@gmail.com</v>
      </c>
      <c r="LA2536" t="str">
        <f ca="1">OFFSET($A2536,,MATCH([2]Keys!$B$4,Data.Collect1Dump!$3:$3,0)-1)</f>
        <v>ochiwit@gmail.com</v>
      </c>
      <c r="LB2536">
        <f ca="1">OFFSET($A2536,,MATCH([2]Keys!$B$3,Data.Collect1Dump!$3:$3,0)-1)</f>
        <v>0</v>
      </c>
      <c r="LC2536">
        <f t="shared" ca="1" si="399"/>
        <v>1</v>
      </c>
      <c r="LD2536">
        <f t="shared" ca="1" si="399"/>
        <v>1</v>
      </c>
      <c r="LE2536">
        <f t="shared" ca="1" si="399"/>
        <v>0</v>
      </c>
      <c r="LF2536" s="2">
        <f t="shared" ca="1" si="400"/>
        <v>41712</v>
      </c>
      <c r="LG2536" s="2">
        <f t="shared" ca="1" si="401"/>
        <v>41592</v>
      </c>
      <c r="LH2536" s="2" t="e">
        <f t="shared" ca="1" si="402"/>
        <v>#N/A</v>
      </c>
      <c r="LI2536" t="str">
        <f t="shared" ca="1" si="403"/>
        <v>euniceradiro@gmail.com</v>
      </c>
      <c r="LJ2536" t="str">
        <f t="shared" ca="1" si="404"/>
        <v>ochiwit@gmail.com</v>
      </c>
      <c r="LK2536" t="e">
        <f t="shared" ca="1" si="405"/>
        <v>#N/A</v>
      </c>
      <c r="LL2536" t="str">
        <f t="shared" ca="1" si="397"/>
        <v>Lump Sum</v>
      </c>
      <c r="LM2536" t="str">
        <f t="shared" ca="1" si="398"/>
        <v>euniceradiro@gmail.com</v>
      </c>
      <c r="LN2536" t="e">
        <f ca="1">OFFSET($A2536,,MATCH(OFFSET([2]Keys!C$1,MATCH(Data.Collect1Dump!$LL2536,[2]Keys!$A$2:$A$4,0),),Data.Collect1Dump!$3:$3,0)-1,)</f>
        <v>#VALUE!</v>
      </c>
      <c r="LO2536" s="2" t="e">
        <f t="shared" ca="1" si="406"/>
        <v>#VALUE!</v>
      </c>
    </row>
    <row r="2537" spans="1:327">
      <c r="A2537" t="s">
        <v>11931</v>
      </c>
      <c r="B2537" t="s">
        <v>11851</v>
      </c>
      <c r="C2537" t="s">
        <v>11932</v>
      </c>
      <c r="D2537" t="b">
        <v>1</v>
      </c>
      <c r="K2537">
        <v>1</v>
      </c>
      <c r="L2537" t="s">
        <v>329</v>
      </c>
      <c r="M2537" t="s">
        <v>329</v>
      </c>
      <c r="N2537">
        <v>40000</v>
      </c>
      <c r="O2537" t="s">
        <v>329</v>
      </c>
      <c r="T2537" t="s">
        <v>330</v>
      </c>
      <c r="V2537" t="s">
        <v>329</v>
      </c>
      <c r="X2537">
        <v>3</v>
      </c>
      <c r="Y2537">
        <v>35000</v>
      </c>
      <c r="Z2537">
        <v>270</v>
      </c>
      <c r="AA2537">
        <v>3000</v>
      </c>
      <c r="AB2537">
        <v>30</v>
      </c>
      <c r="AC2537">
        <v>1500</v>
      </c>
      <c r="AD2537">
        <v>27</v>
      </c>
      <c r="AO2537">
        <v>20</v>
      </c>
      <c r="AQ2537">
        <v>20</v>
      </c>
      <c r="AS2537" t="b">
        <v>1</v>
      </c>
      <c r="AV2537" t="b">
        <v>1</v>
      </c>
      <c r="AX2537" t="b">
        <v>1</v>
      </c>
      <c r="BF2537" t="b">
        <v>1</v>
      </c>
      <c r="BL2537" t="s">
        <v>329</v>
      </c>
      <c r="BM2537" t="s">
        <v>11933</v>
      </c>
      <c r="BN2537" t="s">
        <v>330</v>
      </c>
      <c r="BP2537">
        <v>2000</v>
      </c>
      <c r="BQ2537">
        <v>0</v>
      </c>
      <c r="BR2537" t="b">
        <v>1</v>
      </c>
      <c r="BS2537" t="b">
        <v>1</v>
      </c>
      <c r="BU2537" t="b">
        <v>1</v>
      </c>
      <c r="BY2537" t="b">
        <v>1</v>
      </c>
      <c r="CK2537">
        <v>1500</v>
      </c>
      <c r="CL2537">
        <v>3000</v>
      </c>
      <c r="CN2537">
        <v>25000</v>
      </c>
      <c r="CR2537">
        <v>10000</v>
      </c>
      <c r="DC2537" t="s">
        <v>329</v>
      </c>
      <c r="DE2537" t="b">
        <v>1</v>
      </c>
      <c r="DM2537" t="b">
        <v>1</v>
      </c>
      <c r="DR2537" t="s">
        <v>330</v>
      </c>
      <c r="EN2537" t="s">
        <v>330</v>
      </c>
      <c r="EP2537" t="s">
        <v>329</v>
      </c>
      <c r="EQ2537" t="s">
        <v>11934</v>
      </c>
      <c r="ES2537" t="b">
        <v>1</v>
      </c>
      <c r="FE2537" t="b">
        <v>1</v>
      </c>
      <c r="FK2537" t="b">
        <v>1</v>
      </c>
      <c r="FN2537" t="s">
        <v>330</v>
      </c>
      <c r="GJ2537" t="s">
        <v>330</v>
      </c>
      <c r="GW2537" t="s">
        <v>330</v>
      </c>
      <c r="GZ2537" t="s">
        <v>330</v>
      </c>
      <c r="HC2537" t="s">
        <v>330</v>
      </c>
      <c r="HE2537" t="s">
        <v>330</v>
      </c>
      <c r="HG2537" t="s">
        <v>526</v>
      </c>
      <c r="HH2537" t="s">
        <v>329</v>
      </c>
      <c r="HI2537" t="s">
        <v>330</v>
      </c>
      <c r="HJ2537" t="s">
        <v>330</v>
      </c>
      <c r="HK2537" t="b">
        <v>1</v>
      </c>
      <c r="HO2537" t="s">
        <v>337</v>
      </c>
      <c r="HP2537" t="s">
        <v>11935</v>
      </c>
      <c r="HQ2537" t="s">
        <v>339</v>
      </c>
      <c r="HR2537" t="s">
        <v>11936</v>
      </c>
      <c r="HS2537" t="s">
        <v>11937</v>
      </c>
      <c r="HX2537" t="b">
        <v>1</v>
      </c>
      <c r="ID2537">
        <v>999</v>
      </c>
      <c r="JD2537" t="s">
        <v>5651</v>
      </c>
      <c r="JE2537" t="s">
        <v>11938</v>
      </c>
      <c r="JF2537" t="s">
        <v>329</v>
      </c>
      <c r="JG2537">
        <v>7000</v>
      </c>
      <c r="JH2537" t="s">
        <v>330</v>
      </c>
      <c r="JR2537" t="s">
        <v>329</v>
      </c>
      <c r="JS2537" t="s">
        <v>11939</v>
      </c>
      <c r="JT2537" t="b">
        <v>1</v>
      </c>
      <c r="JU2537" t="b">
        <v>1</v>
      </c>
      <c r="JV2537" t="b">
        <v>1</v>
      </c>
      <c r="KF2537" t="b">
        <v>1</v>
      </c>
      <c r="KG2537" t="b">
        <v>1</v>
      </c>
      <c r="KN2537" t="b">
        <v>1</v>
      </c>
      <c r="KO2537" t="s">
        <v>11940</v>
      </c>
      <c r="KP2537" t="s">
        <v>330</v>
      </c>
      <c r="KS2537" t="s">
        <v>330</v>
      </c>
      <c r="KV2537" t="s">
        <v>330</v>
      </c>
      <c r="KX2537" t="s">
        <v>329</v>
      </c>
      <c r="KZ2537" t="str">
        <f ca="1">OFFSET($A2537,,MATCH([2]Keys!$B$2,Data.Collect1Dump!$3:$3,0)-1)</f>
        <v>euniceradiro@gmail.com</v>
      </c>
      <c r="LA2537" t="str">
        <f ca="1">OFFSET($A2537,,MATCH([2]Keys!$B$4,Data.Collect1Dump!$3:$3,0)-1)</f>
        <v>ochiwit@gmail.com</v>
      </c>
      <c r="LB2537">
        <f ca="1">OFFSET($A2537,,MATCH([2]Keys!$B$3,Data.Collect1Dump!$3:$3,0)-1)</f>
        <v>0</v>
      </c>
      <c r="LC2537">
        <f t="shared" ca="1" si="399"/>
        <v>1</v>
      </c>
      <c r="LD2537">
        <f t="shared" ca="1" si="399"/>
        <v>1</v>
      </c>
      <c r="LE2537">
        <f t="shared" ca="1" si="399"/>
        <v>0</v>
      </c>
      <c r="LF2537" s="2">
        <f t="shared" ca="1" si="400"/>
        <v>41715</v>
      </c>
      <c r="LG2537" s="2">
        <f t="shared" ca="1" si="401"/>
        <v>41580</v>
      </c>
      <c r="LH2537" s="2" t="e">
        <f t="shared" ca="1" si="402"/>
        <v>#N/A</v>
      </c>
      <c r="LI2537" t="str">
        <f t="shared" ca="1" si="403"/>
        <v>euniceradiro@gmail.com</v>
      </c>
      <c r="LJ2537" t="str">
        <f t="shared" ca="1" si="404"/>
        <v>ochiwit@gmail.com</v>
      </c>
      <c r="LK2537" t="e">
        <f t="shared" ca="1" si="405"/>
        <v>#N/A</v>
      </c>
      <c r="LL2537" t="str">
        <f t="shared" ca="1" si="397"/>
        <v>Lump Sum</v>
      </c>
      <c r="LM2537" t="str">
        <f t="shared" ca="1" si="398"/>
        <v>euniceradiro@gmail.com</v>
      </c>
      <c r="LN2537" t="e">
        <f ca="1">OFFSET($A2537,,MATCH(OFFSET([2]Keys!C$1,MATCH(Data.Collect1Dump!$LL2537,[2]Keys!$A$2:$A$4,0),),Data.Collect1Dump!$3:$3,0)-1,)</f>
        <v>#VALUE!</v>
      </c>
      <c r="LO2537" s="2" t="e">
        <f t="shared" ca="1" si="406"/>
        <v>#VALUE!</v>
      </c>
    </row>
    <row r="2538" spans="1:327">
      <c r="A2538" t="s">
        <v>11941</v>
      </c>
      <c r="B2538" t="s">
        <v>11851</v>
      </c>
      <c r="C2538" t="s">
        <v>11942</v>
      </c>
      <c r="D2538" t="b">
        <v>1</v>
      </c>
      <c r="K2538">
        <v>1</v>
      </c>
      <c r="L2538" t="s">
        <v>329</v>
      </c>
      <c r="M2538" t="s">
        <v>329</v>
      </c>
      <c r="N2538">
        <v>40000</v>
      </c>
      <c r="O2538" t="s">
        <v>329</v>
      </c>
      <c r="T2538" t="s">
        <v>330</v>
      </c>
      <c r="V2538" t="s">
        <v>329</v>
      </c>
      <c r="X2538">
        <v>4</v>
      </c>
      <c r="Y2538">
        <v>18400</v>
      </c>
      <c r="Z2538">
        <v>999</v>
      </c>
      <c r="AA2538">
        <v>13000</v>
      </c>
      <c r="AB2538">
        <v>999</v>
      </c>
      <c r="AC2538">
        <v>6500</v>
      </c>
      <c r="AD2538">
        <v>999</v>
      </c>
      <c r="AE2538">
        <v>4000</v>
      </c>
      <c r="AO2538">
        <v>30</v>
      </c>
      <c r="AQ2538">
        <v>15</v>
      </c>
      <c r="AS2538" t="b">
        <v>1</v>
      </c>
      <c r="AU2538" t="b">
        <v>1</v>
      </c>
      <c r="AV2538" t="b">
        <v>1</v>
      </c>
      <c r="AX2538" t="b">
        <v>1</v>
      </c>
      <c r="BL2538" t="s">
        <v>329</v>
      </c>
      <c r="BM2538" t="s">
        <v>11943</v>
      </c>
      <c r="BN2538" t="s">
        <v>330</v>
      </c>
      <c r="BP2538">
        <v>2700</v>
      </c>
      <c r="BQ2538">
        <v>0</v>
      </c>
      <c r="BR2538" t="b">
        <v>1</v>
      </c>
      <c r="BS2538" t="b">
        <v>1</v>
      </c>
      <c r="BT2538" t="b">
        <v>1</v>
      </c>
      <c r="BU2538" t="b">
        <v>1</v>
      </c>
      <c r="BW2538" t="b">
        <v>1</v>
      </c>
      <c r="BZ2538" t="b">
        <v>1</v>
      </c>
      <c r="CK2538">
        <v>1500</v>
      </c>
      <c r="CL2538">
        <v>6500</v>
      </c>
      <c r="CM2538">
        <v>2200</v>
      </c>
      <c r="CN2538">
        <v>26400</v>
      </c>
      <c r="CP2538">
        <v>3500</v>
      </c>
      <c r="CS2538">
        <v>1500</v>
      </c>
      <c r="DC2538" t="s">
        <v>329</v>
      </c>
      <c r="DD2538" t="b">
        <v>1</v>
      </c>
      <c r="DF2538" t="b">
        <v>1</v>
      </c>
      <c r="DH2538" t="b">
        <v>1</v>
      </c>
      <c r="DJ2538" t="s">
        <v>11944</v>
      </c>
      <c r="DN2538" t="b">
        <v>1</v>
      </c>
      <c r="DR2538" t="s">
        <v>329</v>
      </c>
      <c r="EA2538" t="b">
        <v>1</v>
      </c>
      <c r="EJ2538" t="b">
        <v>1</v>
      </c>
      <c r="EL2538" t="s">
        <v>330</v>
      </c>
      <c r="EN2538" t="s">
        <v>330</v>
      </c>
      <c r="EP2538" t="s">
        <v>330</v>
      </c>
      <c r="FN2538" t="s">
        <v>330</v>
      </c>
      <c r="GJ2538" t="s">
        <v>330</v>
      </c>
      <c r="GW2538" t="s">
        <v>330</v>
      </c>
      <c r="GZ2538" t="s">
        <v>330</v>
      </c>
      <c r="HC2538" t="s">
        <v>330</v>
      </c>
      <c r="HE2538" t="s">
        <v>330</v>
      </c>
      <c r="HG2538" t="s">
        <v>336</v>
      </c>
      <c r="HH2538" t="s">
        <v>330</v>
      </c>
      <c r="HI2538" t="s">
        <v>330</v>
      </c>
      <c r="HJ2538" t="s">
        <v>330</v>
      </c>
      <c r="HK2538" t="b">
        <v>1</v>
      </c>
      <c r="HO2538" t="s">
        <v>337</v>
      </c>
      <c r="HP2538" t="s">
        <v>11945</v>
      </c>
      <c r="HQ2538" t="s">
        <v>339</v>
      </c>
      <c r="HR2538" t="s">
        <v>11946</v>
      </c>
      <c r="HS2538" t="s">
        <v>11947</v>
      </c>
      <c r="HX2538" t="b">
        <v>1</v>
      </c>
      <c r="ID2538">
        <v>999</v>
      </c>
      <c r="JD2538" t="s">
        <v>5651</v>
      </c>
      <c r="JE2538" t="s">
        <v>11948</v>
      </c>
      <c r="JF2538" t="s">
        <v>329</v>
      </c>
      <c r="JG2538">
        <v>7000</v>
      </c>
      <c r="JH2538" t="s">
        <v>330</v>
      </c>
      <c r="JR2538" t="s">
        <v>330</v>
      </c>
      <c r="KP2538" t="s">
        <v>330</v>
      </c>
      <c r="KS2538" t="s">
        <v>330</v>
      </c>
      <c r="KV2538" t="s">
        <v>330</v>
      </c>
      <c r="KX2538" t="s">
        <v>329</v>
      </c>
      <c r="KZ2538" t="str">
        <f ca="1">OFFSET($A2538,,MATCH([2]Keys!$B$2,Data.Collect1Dump!$3:$3,0)-1)</f>
        <v>euniceradiro@gmail.com</v>
      </c>
      <c r="LA2538" t="str">
        <f ca="1">OFFSET($A2538,,MATCH([2]Keys!$B$4,Data.Collect1Dump!$3:$3,0)-1)</f>
        <v>ochiwit@gmail.com</v>
      </c>
      <c r="LB2538">
        <f ca="1">OFFSET($A2538,,MATCH([2]Keys!$B$3,Data.Collect1Dump!$3:$3,0)-1)</f>
        <v>0</v>
      </c>
      <c r="LC2538">
        <f t="shared" ca="1" si="399"/>
        <v>1</v>
      </c>
      <c r="LD2538">
        <f t="shared" ca="1" si="399"/>
        <v>1</v>
      </c>
      <c r="LE2538">
        <f t="shared" ca="1" si="399"/>
        <v>0</v>
      </c>
      <c r="LF2538" s="2">
        <f t="shared" ca="1" si="400"/>
        <v>41715</v>
      </c>
      <c r="LG2538" s="2">
        <f t="shared" ca="1" si="401"/>
        <v>41580</v>
      </c>
      <c r="LH2538" s="2" t="e">
        <f t="shared" ca="1" si="402"/>
        <v>#N/A</v>
      </c>
      <c r="LI2538" t="str">
        <f t="shared" ca="1" si="403"/>
        <v>euniceradiro@gmail.com</v>
      </c>
      <c r="LJ2538" t="str">
        <f t="shared" ca="1" si="404"/>
        <v>ochiwit@gmail.com</v>
      </c>
      <c r="LK2538" t="e">
        <f t="shared" ca="1" si="405"/>
        <v>#N/A</v>
      </c>
      <c r="LL2538" t="str">
        <f t="shared" ca="1" si="397"/>
        <v>Lump Sum</v>
      </c>
      <c r="LM2538" t="str">
        <f t="shared" ca="1" si="398"/>
        <v>euniceradiro@gmail.com</v>
      </c>
      <c r="LN2538" t="e">
        <f ca="1">OFFSET($A2538,,MATCH(OFFSET([2]Keys!C$1,MATCH(Data.Collect1Dump!$LL2538,[2]Keys!$A$2:$A$4,0),),Data.Collect1Dump!$3:$3,0)-1,)</f>
        <v>#VALUE!</v>
      </c>
      <c r="LO2538" s="2" t="e">
        <f t="shared" ca="1" si="406"/>
        <v>#VALUE!</v>
      </c>
    </row>
    <row r="2539" spans="1:327">
      <c r="A2539" t="s">
        <v>11949</v>
      </c>
      <c r="B2539" t="s">
        <v>11851</v>
      </c>
      <c r="C2539" t="s">
        <v>11950</v>
      </c>
      <c r="D2539" t="b">
        <v>1</v>
      </c>
      <c r="K2539">
        <v>1</v>
      </c>
      <c r="L2539" t="s">
        <v>329</v>
      </c>
      <c r="M2539" t="s">
        <v>329</v>
      </c>
      <c r="N2539">
        <v>40000</v>
      </c>
      <c r="O2539" t="s">
        <v>329</v>
      </c>
      <c r="T2539" t="s">
        <v>330</v>
      </c>
      <c r="V2539" t="s">
        <v>329</v>
      </c>
      <c r="X2539">
        <v>2</v>
      </c>
      <c r="Y2539">
        <v>20000</v>
      </c>
      <c r="Z2539">
        <v>999</v>
      </c>
      <c r="AA2539">
        <v>18000</v>
      </c>
      <c r="AB2539">
        <v>999</v>
      </c>
      <c r="AO2539">
        <v>60</v>
      </c>
      <c r="AQ2539">
        <v>30</v>
      </c>
      <c r="AS2539" t="b">
        <v>1</v>
      </c>
      <c r="AT2539" t="b">
        <v>1</v>
      </c>
      <c r="AU2539" t="b">
        <v>1</v>
      </c>
      <c r="AV2539" t="b">
        <v>1</v>
      </c>
      <c r="AX2539" t="b">
        <v>1</v>
      </c>
      <c r="AZ2539" t="b">
        <v>1</v>
      </c>
      <c r="BA2539" t="b">
        <v>1</v>
      </c>
      <c r="BF2539" t="b">
        <v>1</v>
      </c>
      <c r="BL2539" t="s">
        <v>329</v>
      </c>
      <c r="BM2539" t="s">
        <v>11951</v>
      </c>
      <c r="BN2539" t="s">
        <v>330</v>
      </c>
      <c r="BP2539">
        <v>0</v>
      </c>
      <c r="BQ2539">
        <v>0</v>
      </c>
      <c r="BR2539" t="b">
        <v>1</v>
      </c>
      <c r="BT2539" t="b">
        <v>1</v>
      </c>
      <c r="BU2539" t="b">
        <v>1</v>
      </c>
      <c r="BW2539" t="b">
        <v>1</v>
      </c>
      <c r="CE2539" t="b">
        <v>1</v>
      </c>
      <c r="CK2539">
        <v>2000</v>
      </c>
      <c r="CM2539">
        <v>7200</v>
      </c>
      <c r="CN2539">
        <v>18700</v>
      </c>
      <c r="CP2539">
        <v>4000</v>
      </c>
      <c r="CX2539">
        <v>6000</v>
      </c>
      <c r="DC2539" t="s">
        <v>329</v>
      </c>
      <c r="DD2539" t="b">
        <v>1</v>
      </c>
      <c r="DE2539" t="b">
        <v>1</v>
      </c>
      <c r="DH2539" t="b">
        <v>1</v>
      </c>
      <c r="DJ2539" t="s">
        <v>11952</v>
      </c>
      <c r="DM2539" t="b">
        <v>1</v>
      </c>
      <c r="DR2539" t="s">
        <v>330</v>
      </c>
      <c r="EN2539" t="s">
        <v>330</v>
      </c>
      <c r="EP2539" t="s">
        <v>330</v>
      </c>
      <c r="FN2539" t="s">
        <v>330</v>
      </c>
      <c r="GJ2539" t="s">
        <v>330</v>
      </c>
      <c r="GW2539" t="s">
        <v>330</v>
      </c>
      <c r="GZ2539" t="s">
        <v>330</v>
      </c>
      <c r="HC2539" t="s">
        <v>330</v>
      </c>
      <c r="HE2539" t="s">
        <v>330</v>
      </c>
      <c r="HG2539" t="s">
        <v>526</v>
      </c>
      <c r="HH2539" t="s">
        <v>329</v>
      </c>
      <c r="HI2539" t="s">
        <v>330</v>
      </c>
      <c r="HJ2539" t="s">
        <v>330</v>
      </c>
      <c r="HK2539" t="b">
        <v>1</v>
      </c>
      <c r="HO2539" t="s">
        <v>510</v>
      </c>
      <c r="HP2539" t="s">
        <v>11953</v>
      </c>
      <c r="HQ2539" t="s">
        <v>339</v>
      </c>
      <c r="HR2539" t="s">
        <v>11954</v>
      </c>
      <c r="HS2539" t="s">
        <v>11955</v>
      </c>
      <c r="HY2539" t="b">
        <v>1</v>
      </c>
      <c r="ID2539">
        <v>999</v>
      </c>
      <c r="JD2539" t="s">
        <v>5651</v>
      </c>
      <c r="JE2539" t="s">
        <v>11956</v>
      </c>
      <c r="JF2539" t="s">
        <v>329</v>
      </c>
      <c r="JG2539">
        <v>7000</v>
      </c>
      <c r="JH2539" t="s">
        <v>330</v>
      </c>
      <c r="JR2539" t="s">
        <v>330</v>
      </c>
      <c r="KP2539" t="s">
        <v>330</v>
      </c>
      <c r="KS2539" t="s">
        <v>330</v>
      </c>
      <c r="KV2539" t="s">
        <v>330</v>
      </c>
      <c r="KX2539" t="s">
        <v>329</v>
      </c>
      <c r="KZ2539" t="str">
        <f ca="1">OFFSET($A2539,,MATCH([2]Keys!$B$2,Data.Collect1Dump!$3:$3,0)-1)</f>
        <v>euniceradiro@gmail.com</v>
      </c>
      <c r="LA2539" t="str">
        <f ca="1">OFFSET($A2539,,MATCH([2]Keys!$B$4,Data.Collect1Dump!$3:$3,0)-1)</f>
        <v>ochiwit@gmail.com</v>
      </c>
      <c r="LB2539">
        <f ca="1">OFFSET($A2539,,MATCH([2]Keys!$B$3,Data.Collect1Dump!$3:$3,0)-1)</f>
        <v>0</v>
      </c>
      <c r="LC2539">
        <f t="shared" ca="1" si="399"/>
        <v>1</v>
      </c>
      <c r="LD2539">
        <f t="shared" ca="1" si="399"/>
        <v>1</v>
      </c>
      <c r="LE2539">
        <f t="shared" ca="1" si="399"/>
        <v>0</v>
      </c>
      <c r="LF2539" s="2">
        <f t="shared" ca="1" si="400"/>
        <v>41712</v>
      </c>
      <c r="LG2539" s="2">
        <f t="shared" ca="1" si="401"/>
        <v>41580</v>
      </c>
      <c r="LH2539" s="2" t="e">
        <f t="shared" ca="1" si="402"/>
        <v>#N/A</v>
      </c>
      <c r="LI2539" t="str">
        <f t="shared" ca="1" si="403"/>
        <v>euniceradiro@gmail.com</v>
      </c>
      <c r="LJ2539" t="str">
        <f t="shared" ca="1" si="404"/>
        <v>ochiwit@gmail.com</v>
      </c>
      <c r="LK2539" t="e">
        <f t="shared" ca="1" si="405"/>
        <v>#N/A</v>
      </c>
      <c r="LL2539" t="str">
        <f t="shared" ca="1" si="397"/>
        <v>Lump Sum</v>
      </c>
      <c r="LM2539" t="str">
        <f t="shared" ca="1" si="398"/>
        <v>euniceradiro@gmail.com</v>
      </c>
      <c r="LN2539" t="e">
        <f ca="1">OFFSET($A2539,,MATCH(OFFSET([2]Keys!C$1,MATCH(Data.Collect1Dump!$LL2539,[2]Keys!$A$2:$A$4,0),),Data.Collect1Dump!$3:$3,0)-1,)</f>
        <v>#VALUE!</v>
      </c>
      <c r="LO2539" s="2" t="e">
        <f t="shared" ca="1" si="406"/>
        <v>#VALUE!</v>
      </c>
    </row>
    <row r="2540" spans="1:327">
      <c r="A2540" t="s">
        <v>11957</v>
      </c>
      <c r="ID2540"/>
      <c r="JD2540" t="s">
        <v>5651</v>
      </c>
      <c r="JE2540" t="s">
        <v>11958</v>
      </c>
      <c r="JF2540" t="s">
        <v>329</v>
      </c>
      <c r="JG2540">
        <v>7000</v>
      </c>
      <c r="JH2540" t="s">
        <v>330</v>
      </c>
      <c r="JR2540" t="s">
        <v>330</v>
      </c>
      <c r="KP2540" t="s">
        <v>330</v>
      </c>
      <c r="KS2540" t="s">
        <v>330</v>
      </c>
      <c r="KV2540" t="s">
        <v>330</v>
      </c>
      <c r="KX2540" t="s">
        <v>329</v>
      </c>
      <c r="KZ2540">
        <f ca="1">OFFSET($A2540,,MATCH([2]Keys!$B$2,Data.Collect1Dump!$3:$3,0)-1)</f>
        <v>0</v>
      </c>
      <c r="LA2540" t="str">
        <f ca="1">OFFSET($A2540,,MATCH([2]Keys!$B$4,Data.Collect1Dump!$3:$3,0)-1)</f>
        <v>ochiwit@gmail.com</v>
      </c>
      <c r="LB2540">
        <f ca="1">OFFSET($A2540,,MATCH([2]Keys!$B$3,Data.Collect1Dump!$3:$3,0)-1)</f>
        <v>0</v>
      </c>
      <c r="LC2540">
        <f t="shared" ca="1" si="399"/>
        <v>0</v>
      </c>
      <c r="LD2540">
        <f t="shared" ca="1" si="399"/>
        <v>1</v>
      </c>
      <c r="LE2540">
        <f t="shared" ca="1" si="399"/>
        <v>0</v>
      </c>
      <c r="LF2540" s="2" t="e">
        <f t="shared" ca="1" si="400"/>
        <v>#N/A</v>
      </c>
      <c r="LG2540" s="2">
        <f t="shared" ca="1" si="401"/>
        <v>41624</v>
      </c>
      <c r="LH2540" s="2" t="e">
        <f t="shared" ca="1" si="402"/>
        <v>#N/A</v>
      </c>
      <c r="LI2540" t="e">
        <f t="shared" ca="1" si="403"/>
        <v>#N/A</v>
      </c>
      <c r="LJ2540" t="str">
        <f t="shared" ca="1" si="404"/>
        <v>ochiwit@gmail.com</v>
      </c>
      <c r="LK2540" t="e">
        <f t="shared" ca="1" si="405"/>
        <v>#N/A</v>
      </c>
      <c r="LL2540" t="str">
        <f t="shared" ca="1" si="397"/>
        <v>Token</v>
      </c>
      <c r="LM2540" t="str">
        <f t="shared" ca="1" si="398"/>
        <v>ochiwit@gmail.com</v>
      </c>
      <c r="LN2540" t="e">
        <f ca="1">OFFSET($A2540,,MATCH(OFFSET([2]Keys!C$1,MATCH(Data.Collect1Dump!$LL2540,[2]Keys!$A$2:$A$4,0),),Data.Collect1Dump!$3:$3,0)-1,)</f>
        <v>#VALUE!</v>
      </c>
      <c r="LO2540" s="2" t="e">
        <f t="shared" ca="1" si="406"/>
        <v>#VALUE!</v>
      </c>
    </row>
    <row r="2541" spans="1:327">
      <c r="A2541" t="s">
        <v>11959</v>
      </c>
      <c r="B2541" t="s">
        <v>11851</v>
      </c>
      <c r="C2541" t="s">
        <v>11960</v>
      </c>
      <c r="D2541" t="b">
        <v>1</v>
      </c>
      <c r="K2541">
        <v>1</v>
      </c>
      <c r="L2541" t="s">
        <v>329</v>
      </c>
      <c r="M2541" t="s">
        <v>329</v>
      </c>
      <c r="N2541">
        <v>40000</v>
      </c>
      <c r="O2541" t="s">
        <v>329</v>
      </c>
      <c r="T2541" t="s">
        <v>330</v>
      </c>
      <c r="V2541" t="s">
        <v>329</v>
      </c>
      <c r="X2541">
        <v>1</v>
      </c>
      <c r="Y2541">
        <v>39000</v>
      </c>
      <c r="Z2541">
        <v>999</v>
      </c>
      <c r="AO2541">
        <v>10</v>
      </c>
      <c r="AQ2541">
        <v>0</v>
      </c>
      <c r="AS2541" t="b">
        <v>1</v>
      </c>
      <c r="AU2541" t="b">
        <v>1</v>
      </c>
      <c r="AV2541" t="b">
        <v>1</v>
      </c>
      <c r="AX2541" t="b">
        <v>1</v>
      </c>
      <c r="BL2541" t="s">
        <v>329</v>
      </c>
      <c r="BM2541" t="s">
        <v>11961</v>
      </c>
      <c r="BN2541" t="s">
        <v>330</v>
      </c>
      <c r="BP2541">
        <v>0</v>
      </c>
      <c r="BQ2541">
        <v>0</v>
      </c>
      <c r="BR2541" t="b">
        <v>1</v>
      </c>
      <c r="BU2541" t="b">
        <v>1</v>
      </c>
      <c r="CK2541">
        <v>2000</v>
      </c>
      <c r="CN2541">
        <v>35000</v>
      </c>
      <c r="DC2541" t="s">
        <v>329</v>
      </c>
      <c r="DD2541" t="b">
        <v>1</v>
      </c>
      <c r="DE2541" t="b">
        <v>1</v>
      </c>
      <c r="DM2541" t="b">
        <v>1</v>
      </c>
      <c r="DR2541" t="s">
        <v>330</v>
      </c>
      <c r="EN2541" t="s">
        <v>330</v>
      </c>
      <c r="EP2541" t="s">
        <v>330</v>
      </c>
      <c r="FN2541" t="s">
        <v>330</v>
      </c>
      <c r="GJ2541" t="s">
        <v>330</v>
      </c>
      <c r="GW2541" t="s">
        <v>330</v>
      </c>
      <c r="GZ2541" t="s">
        <v>330</v>
      </c>
      <c r="HC2541" t="s">
        <v>330</v>
      </c>
      <c r="HE2541" t="s">
        <v>330</v>
      </c>
      <c r="HG2541" t="s">
        <v>526</v>
      </c>
      <c r="HH2541" t="s">
        <v>329</v>
      </c>
      <c r="HI2541" t="s">
        <v>330</v>
      </c>
      <c r="HJ2541" t="s">
        <v>330</v>
      </c>
      <c r="HK2541" t="b">
        <v>1</v>
      </c>
      <c r="HO2541" t="s">
        <v>337</v>
      </c>
      <c r="HP2541" t="s">
        <v>11962</v>
      </c>
      <c r="HQ2541" t="s">
        <v>339</v>
      </c>
      <c r="HR2541" t="s">
        <v>11963</v>
      </c>
      <c r="HS2541" t="s">
        <v>11964</v>
      </c>
      <c r="HU2541" t="b">
        <v>1</v>
      </c>
      <c r="ID2541">
        <v>999</v>
      </c>
      <c r="JD2541" t="s">
        <v>5651</v>
      </c>
      <c r="JE2541" t="s">
        <v>11965</v>
      </c>
      <c r="JF2541" t="s">
        <v>329</v>
      </c>
      <c r="JG2541">
        <v>6960</v>
      </c>
      <c r="JH2541" t="s">
        <v>330</v>
      </c>
      <c r="JR2541" t="s">
        <v>330</v>
      </c>
      <c r="KP2541" t="s">
        <v>330</v>
      </c>
      <c r="KS2541" t="s">
        <v>330</v>
      </c>
      <c r="KV2541" t="s">
        <v>330</v>
      </c>
      <c r="KX2541" t="s">
        <v>329</v>
      </c>
      <c r="KZ2541" t="str">
        <f ca="1">OFFSET($A2541,,MATCH([2]Keys!$B$2,Data.Collect1Dump!$3:$3,0)-1)</f>
        <v>euniceradiro@gmail.com</v>
      </c>
      <c r="LA2541" t="str">
        <f ca="1">OFFSET($A2541,,MATCH([2]Keys!$B$4,Data.Collect1Dump!$3:$3,0)-1)</f>
        <v>ochiwit@gmail.com</v>
      </c>
      <c r="LB2541">
        <f ca="1">OFFSET($A2541,,MATCH([2]Keys!$B$3,Data.Collect1Dump!$3:$3,0)-1)</f>
        <v>0</v>
      </c>
      <c r="LC2541">
        <f t="shared" ca="1" si="399"/>
        <v>1</v>
      </c>
      <c r="LD2541">
        <f t="shared" ca="1" si="399"/>
        <v>1</v>
      </c>
      <c r="LE2541">
        <f t="shared" ca="1" si="399"/>
        <v>0</v>
      </c>
      <c r="LF2541" s="2">
        <f t="shared" ca="1" si="400"/>
        <v>41712</v>
      </c>
      <c r="LG2541" s="2">
        <f t="shared" ca="1" si="401"/>
        <v>41580</v>
      </c>
      <c r="LH2541" s="2" t="e">
        <f t="shared" ca="1" si="402"/>
        <v>#N/A</v>
      </c>
      <c r="LI2541" t="str">
        <f t="shared" ca="1" si="403"/>
        <v>euniceradiro@gmail.com</v>
      </c>
      <c r="LJ2541" t="str">
        <f t="shared" ca="1" si="404"/>
        <v>ochiwit@gmail.com</v>
      </c>
      <c r="LK2541" t="e">
        <f t="shared" ca="1" si="405"/>
        <v>#N/A</v>
      </c>
      <c r="LL2541" t="str">
        <f t="shared" ca="1" si="397"/>
        <v>Lump Sum</v>
      </c>
      <c r="LM2541" t="str">
        <f t="shared" ca="1" si="398"/>
        <v>euniceradiro@gmail.com</v>
      </c>
      <c r="LN2541" t="e">
        <f ca="1">OFFSET($A2541,,MATCH(OFFSET([2]Keys!C$1,MATCH(Data.Collect1Dump!$LL2541,[2]Keys!$A$2:$A$4,0),),Data.Collect1Dump!$3:$3,0)-1,)</f>
        <v>#VALUE!</v>
      </c>
      <c r="LO2541" s="2" t="e">
        <f t="shared" ca="1" si="406"/>
        <v>#VALUE!</v>
      </c>
    </row>
    <row r="2542" spans="1:327">
      <c r="A2542" t="s">
        <v>11966</v>
      </c>
      <c r="B2542" t="s">
        <v>11851</v>
      </c>
      <c r="C2542" t="s">
        <v>11967</v>
      </c>
      <c r="D2542" t="b">
        <v>1</v>
      </c>
      <c r="K2542">
        <v>1</v>
      </c>
      <c r="L2542" t="s">
        <v>329</v>
      </c>
      <c r="M2542" t="s">
        <v>329</v>
      </c>
      <c r="N2542">
        <v>40000</v>
      </c>
      <c r="O2542" t="s">
        <v>329</v>
      </c>
      <c r="T2542" t="s">
        <v>330</v>
      </c>
      <c r="V2542" t="s">
        <v>329</v>
      </c>
      <c r="X2542">
        <v>3</v>
      </c>
      <c r="Y2542">
        <v>6000</v>
      </c>
      <c r="Z2542">
        <v>999</v>
      </c>
      <c r="AA2542">
        <v>33000</v>
      </c>
      <c r="AB2542">
        <v>999</v>
      </c>
      <c r="AC2542">
        <v>200</v>
      </c>
      <c r="AD2542">
        <v>27</v>
      </c>
      <c r="AO2542">
        <v>15</v>
      </c>
      <c r="AQ2542">
        <v>15</v>
      </c>
      <c r="AS2542" t="b">
        <v>1</v>
      </c>
      <c r="AV2542" t="b">
        <v>1</v>
      </c>
      <c r="AX2542" t="b">
        <v>1</v>
      </c>
      <c r="BA2542" t="b">
        <v>1</v>
      </c>
      <c r="BL2542" t="s">
        <v>329</v>
      </c>
      <c r="BM2542" t="s">
        <v>11968</v>
      </c>
      <c r="BN2542" t="s">
        <v>330</v>
      </c>
      <c r="BP2542">
        <v>25000</v>
      </c>
      <c r="BQ2542">
        <v>0</v>
      </c>
      <c r="BR2542" t="b">
        <v>1</v>
      </c>
      <c r="BW2542" t="b">
        <v>1</v>
      </c>
      <c r="CD2542" t="b">
        <v>1</v>
      </c>
      <c r="CK2542">
        <v>2000</v>
      </c>
      <c r="CP2542">
        <v>17000</v>
      </c>
      <c r="CW2542">
        <v>45200</v>
      </c>
      <c r="DC2542" t="s">
        <v>329</v>
      </c>
      <c r="DE2542" t="b">
        <v>1</v>
      </c>
      <c r="DI2542" t="b">
        <v>1</v>
      </c>
      <c r="DK2542" t="s">
        <v>11969</v>
      </c>
      <c r="DQ2542" t="b">
        <v>1</v>
      </c>
      <c r="DR2542" t="s">
        <v>330</v>
      </c>
      <c r="EN2542" t="s">
        <v>330</v>
      </c>
      <c r="EP2542" t="s">
        <v>330</v>
      </c>
      <c r="FN2542" t="s">
        <v>330</v>
      </c>
      <c r="GJ2542" t="s">
        <v>330</v>
      </c>
      <c r="GW2542" t="s">
        <v>330</v>
      </c>
      <c r="GZ2542" t="s">
        <v>330</v>
      </c>
      <c r="HC2542" t="s">
        <v>330</v>
      </c>
      <c r="HE2542" t="s">
        <v>330</v>
      </c>
      <c r="HG2542" t="s">
        <v>336</v>
      </c>
      <c r="HH2542" t="s">
        <v>329</v>
      </c>
      <c r="HI2542" t="s">
        <v>330</v>
      </c>
      <c r="HJ2542" t="s">
        <v>330</v>
      </c>
      <c r="HK2542" t="b">
        <v>1</v>
      </c>
      <c r="HO2542" t="s">
        <v>510</v>
      </c>
      <c r="HP2542" t="s">
        <v>11970</v>
      </c>
      <c r="HQ2542" t="s">
        <v>339</v>
      </c>
      <c r="HR2542" t="s">
        <v>11971</v>
      </c>
      <c r="HS2542" t="s">
        <v>11972</v>
      </c>
      <c r="IA2542" t="b">
        <v>1</v>
      </c>
      <c r="ID2542">
        <v>999</v>
      </c>
      <c r="IE2542" t="s">
        <v>391</v>
      </c>
      <c r="IF2542" t="s">
        <v>11973</v>
      </c>
      <c r="IG2542" t="b">
        <v>1</v>
      </c>
      <c r="IM2542" t="s">
        <v>329</v>
      </c>
      <c r="IN2542" t="s">
        <v>329</v>
      </c>
      <c r="IO2542" t="s">
        <v>812</v>
      </c>
      <c r="IP2542">
        <v>40000</v>
      </c>
      <c r="IQ2542">
        <v>15</v>
      </c>
      <c r="IR2542" t="s">
        <v>330</v>
      </c>
      <c r="IV2542" t="b">
        <v>1</v>
      </c>
      <c r="IY2542" t="s">
        <v>330</v>
      </c>
      <c r="JA2542" t="s">
        <v>339</v>
      </c>
      <c r="JB2542" t="s">
        <v>11974</v>
      </c>
      <c r="JC2542" t="s">
        <v>814</v>
      </c>
      <c r="JD2542" t="s">
        <v>5651</v>
      </c>
      <c r="JE2542" t="s">
        <v>11975</v>
      </c>
      <c r="JF2542" t="s">
        <v>329</v>
      </c>
      <c r="JG2542">
        <v>7000</v>
      </c>
      <c r="JH2542" t="s">
        <v>330</v>
      </c>
      <c r="JR2542" t="s">
        <v>330</v>
      </c>
      <c r="KP2542" t="s">
        <v>330</v>
      </c>
      <c r="KS2542" t="s">
        <v>330</v>
      </c>
      <c r="KV2542" t="s">
        <v>330</v>
      </c>
      <c r="KX2542" t="s">
        <v>329</v>
      </c>
      <c r="KZ2542" t="str">
        <f ca="1">OFFSET($A2542,,MATCH([2]Keys!$B$2,Data.Collect1Dump!$3:$3,0)-1)</f>
        <v>euniceradiro@gmail.com</v>
      </c>
      <c r="LA2542" t="str">
        <f ca="1">OFFSET($A2542,,MATCH([2]Keys!$B$4,Data.Collect1Dump!$3:$3,0)-1)</f>
        <v>ochiwit@gmail.com</v>
      </c>
      <c r="LB2542" t="str">
        <f ca="1">OFFSET($A2542,,MATCH([2]Keys!$B$3,Data.Collect1Dump!$3:$3,0)-1)</f>
        <v>lydia.tala@givedirectly.org</v>
      </c>
      <c r="LC2542">
        <f t="shared" ca="1" si="399"/>
        <v>1</v>
      </c>
      <c r="LD2542">
        <f t="shared" ca="1" si="399"/>
        <v>1</v>
      </c>
      <c r="LE2542">
        <f t="shared" ca="1" si="399"/>
        <v>1</v>
      </c>
      <c r="LF2542" s="2">
        <f t="shared" ca="1" si="400"/>
        <v>41715</v>
      </c>
      <c r="LG2542" s="2">
        <f t="shared" ca="1" si="401"/>
        <v>41580</v>
      </c>
      <c r="LH2542" s="2">
        <f t="shared" ca="1" si="402"/>
        <v>41725</v>
      </c>
      <c r="LI2542" t="str">
        <f t="shared" ca="1" si="403"/>
        <v>euniceradiro@gmail.com</v>
      </c>
      <c r="LJ2542" t="str">
        <f t="shared" ca="1" si="404"/>
        <v>ochiwit@gmail.com</v>
      </c>
      <c r="LK2542" t="str">
        <f t="shared" ca="1" si="405"/>
        <v>lydia.tala@givedirectly.org</v>
      </c>
      <c r="LL2542" t="str">
        <f t="shared" ca="1" si="397"/>
        <v>Lump Sum</v>
      </c>
      <c r="LM2542" t="str">
        <f t="shared" ca="1" si="398"/>
        <v>euniceradiro@gmail.com</v>
      </c>
      <c r="LN2542" t="e">
        <f ca="1">OFFSET($A2542,,MATCH(OFFSET([2]Keys!C$1,MATCH(Data.Collect1Dump!$LL2542,[2]Keys!$A$2:$A$4,0),),Data.Collect1Dump!$3:$3,0)-1,)</f>
        <v>#VALUE!</v>
      </c>
      <c r="LO2542" s="2" t="e">
        <f t="shared" ca="1" si="406"/>
        <v>#VALUE!</v>
      </c>
    </row>
    <row r="2543" spans="1:327">
      <c r="A2543" t="s">
        <v>11976</v>
      </c>
      <c r="B2543" t="s">
        <v>11851</v>
      </c>
      <c r="C2543" t="s">
        <v>11977</v>
      </c>
      <c r="D2543" t="b">
        <v>1</v>
      </c>
      <c r="K2543">
        <v>1</v>
      </c>
      <c r="L2543" t="s">
        <v>329</v>
      </c>
      <c r="M2543" t="s">
        <v>329</v>
      </c>
      <c r="N2543">
        <v>40000</v>
      </c>
      <c r="O2543" t="s">
        <v>329</v>
      </c>
      <c r="T2543" t="s">
        <v>330</v>
      </c>
      <c r="V2543" t="s">
        <v>329</v>
      </c>
      <c r="X2543">
        <v>1</v>
      </c>
      <c r="Y2543">
        <v>39000</v>
      </c>
      <c r="Z2543">
        <v>999</v>
      </c>
      <c r="AO2543">
        <v>30</v>
      </c>
      <c r="AQ2543">
        <v>0</v>
      </c>
      <c r="AS2543" t="b">
        <v>1</v>
      </c>
      <c r="AV2543" t="b">
        <v>1</v>
      </c>
      <c r="AX2543" t="b">
        <v>1</v>
      </c>
      <c r="AY2543" t="b">
        <v>1</v>
      </c>
      <c r="AZ2543" t="b">
        <v>1</v>
      </c>
      <c r="BL2543" t="s">
        <v>329</v>
      </c>
      <c r="BM2543" t="s">
        <v>11978</v>
      </c>
      <c r="BN2543" t="s">
        <v>330</v>
      </c>
      <c r="BP2543">
        <v>6000</v>
      </c>
      <c r="BQ2543">
        <v>0</v>
      </c>
      <c r="BU2543" t="b">
        <v>1</v>
      </c>
      <c r="BY2543" t="b">
        <v>1</v>
      </c>
      <c r="CN2543">
        <v>29000</v>
      </c>
      <c r="CR2543">
        <v>16000</v>
      </c>
      <c r="DC2543" t="s">
        <v>329</v>
      </c>
      <c r="DD2543" t="b">
        <v>1</v>
      </c>
      <c r="DE2543" t="b">
        <v>1</v>
      </c>
      <c r="DM2543" t="b">
        <v>1</v>
      </c>
      <c r="DR2543" t="s">
        <v>330</v>
      </c>
      <c r="EN2543" t="s">
        <v>330</v>
      </c>
      <c r="EP2543" t="s">
        <v>330</v>
      </c>
      <c r="FN2543" t="s">
        <v>330</v>
      </c>
      <c r="GJ2543" t="s">
        <v>330</v>
      </c>
      <c r="GW2543" t="s">
        <v>330</v>
      </c>
      <c r="GZ2543" t="s">
        <v>330</v>
      </c>
      <c r="HC2543" t="s">
        <v>330</v>
      </c>
      <c r="HE2543" t="s">
        <v>330</v>
      </c>
      <c r="HG2543" t="s">
        <v>336</v>
      </c>
      <c r="HH2543" t="s">
        <v>330</v>
      </c>
      <c r="HI2543" t="s">
        <v>330</v>
      </c>
      <c r="HJ2543" t="s">
        <v>330</v>
      </c>
      <c r="HK2543" t="b">
        <v>1</v>
      </c>
      <c r="HO2543" t="s">
        <v>337</v>
      </c>
      <c r="HP2543" t="s">
        <v>11979</v>
      </c>
      <c r="HQ2543" t="s">
        <v>339</v>
      </c>
      <c r="HR2543" t="s">
        <v>11980</v>
      </c>
      <c r="HS2543" t="s">
        <v>11981</v>
      </c>
      <c r="HZ2543" t="b">
        <v>1</v>
      </c>
      <c r="ID2543">
        <v>999</v>
      </c>
      <c r="JD2543" t="s">
        <v>5651</v>
      </c>
      <c r="JE2543" t="s">
        <v>11982</v>
      </c>
      <c r="JF2543" t="s">
        <v>329</v>
      </c>
      <c r="JG2543">
        <v>7000</v>
      </c>
      <c r="JH2543" t="s">
        <v>330</v>
      </c>
      <c r="JR2543" t="s">
        <v>329</v>
      </c>
      <c r="JS2543" t="s">
        <v>11983</v>
      </c>
      <c r="KD2543" t="b">
        <v>1</v>
      </c>
      <c r="KP2543" t="s">
        <v>329</v>
      </c>
      <c r="KQ2543" t="s">
        <v>11984</v>
      </c>
      <c r="KR2543" t="s">
        <v>329</v>
      </c>
      <c r="KS2543" t="s">
        <v>330</v>
      </c>
      <c r="KV2543" t="s">
        <v>330</v>
      </c>
      <c r="KX2543" t="s">
        <v>329</v>
      </c>
      <c r="KZ2543" t="str">
        <f ca="1">OFFSET($A2543,,MATCH([2]Keys!$B$2,Data.Collect1Dump!$3:$3,0)-1)</f>
        <v>euniceradiro@gmail.com</v>
      </c>
      <c r="LA2543" t="str">
        <f ca="1">OFFSET($A2543,,MATCH([2]Keys!$B$4,Data.Collect1Dump!$3:$3,0)-1)</f>
        <v>ochiwit@gmail.com</v>
      </c>
      <c r="LB2543">
        <f ca="1">OFFSET($A2543,,MATCH([2]Keys!$B$3,Data.Collect1Dump!$3:$3,0)-1)</f>
        <v>0</v>
      </c>
      <c r="LC2543">
        <f t="shared" ca="1" si="399"/>
        <v>1</v>
      </c>
      <c r="LD2543">
        <f t="shared" ca="1" si="399"/>
        <v>1</v>
      </c>
      <c r="LE2543">
        <f t="shared" ca="1" si="399"/>
        <v>0</v>
      </c>
      <c r="LF2543" s="2">
        <f t="shared" ca="1" si="400"/>
        <v>41715</v>
      </c>
      <c r="LG2543" s="2">
        <f t="shared" ca="1" si="401"/>
        <v>41580</v>
      </c>
      <c r="LH2543" s="2" t="e">
        <f t="shared" ca="1" si="402"/>
        <v>#N/A</v>
      </c>
      <c r="LI2543" t="str">
        <f t="shared" ca="1" si="403"/>
        <v>euniceradiro@gmail.com</v>
      </c>
      <c r="LJ2543" t="str">
        <f t="shared" ca="1" si="404"/>
        <v>ochiwit@gmail.com</v>
      </c>
      <c r="LK2543" t="e">
        <f t="shared" ca="1" si="405"/>
        <v>#N/A</v>
      </c>
      <c r="LL2543" t="str">
        <f t="shared" ca="1" si="397"/>
        <v>Lump Sum</v>
      </c>
      <c r="LM2543" t="str">
        <f t="shared" ca="1" si="398"/>
        <v>euniceradiro@gmail.com</v>
      </c>
      <c r="LN2543" t="e">
        <f ca="1">OFFSET($A2543,,MATCH(OFFSET([2]Keys!C$1,MATCH(Data.Collect1Dump!$LL2543,[2]Keys!$A$2:$A$4,0),),Data.Collect1Dump!$3:$3,0)-1,)</f>
        <v>#VALUE!</v>
      </c>
      <c r="LO2543" s="2" t="e">
        <f t="shared" ca="1" si="406"/>
        <v>#VALUE!</v>
      </c>
    </row>
    <row r="2544" spans="1:327">
      <c r="A2544" t="s">
        <v>11985</v>
      </c>
      <c r="B2544" t="s">
        <v>11851</v>
      </c>
      <c r="C2544" t="s">
        <v>11986</v>
      </c>
      <c r="D2544" t="b">
        <v>1</v>
      </c>
      <c r="K2544">
        <v>1</v>
      </c>
      <c r="L2544" t="s">
        <v>329</v>
      </c>
      <c r="M2544" t="s">
        <v>329</v>
      </c>
      <c r="N2544">
        <v>40000</v>
      </c>
      <c r="O2544" t="s">
        <v>329</v>
      </c>
      <c r="T2544" t="s">
        <v>330</v>
      </c>
      <c r="V2544" t="s">
        <v>329</v>
      </c>
      <c r="X2544">
        <v>2</v>
      </c>
      <c r="Y2544">
        <v>30000</v>
      </c>
      <c r="Z2544">
        <v>999</v>
      </c>
      <c r="AA2544">
        <v>10000</v>
      </c>
      <c r="AB2544">
        <v>999</v>
      </c>
      <c r="AO2544">
        <v>30</v>
      </c>
      <c r="AQ2544">
        <v>20</v>
      </c>
      <c r="AS2544" t="b">
        <v>1</v>
      </c>
      <c r="AV2544" t="b">
        <v>1</v>
      </c>
      <c r="BA2544" t="b">
        <v>1</v>
      </c>
      <c r="BL2544" t="s">
        <v>329</v>
      </c>
      <c r="BM2544" t="s">
        <v>11987</v>
      </c>
      <c r="BN2544" t="s">
        <v>330</v>
      </c>
      <c r="BP2544">
        <v>7000</v>
      </c>
      <c r="BQ2544">
        <v>0</v>
      </c>
      <c r="BR2544" t="b">
        <v>1</v>
      </c>
      <c r="BW2544" t="b">
        <v>1</v>
      </c>
      <c r="BZ2544" t="b">
        <v>1</v>
      </c>
      <c r="CD2544" t="b">
        <v>1</v>
      </c>
      <c r="CK2544">
        <v>3000</v>
      </c>
      <c r="CP2544">
        <v>8000</v>
      </c>
      <c r="CS2544">
        <v>35000</v>
      </c>
      <c r="CW2544">
        <v>1000</v>
      </c>
      <c r="DC2544" t="s">
        <v>329</v>
      </c>
      <c r="DD2544" t="b">
        <v>1</v>
      </c>
      <c r="DH2544" t="b">
        <v>1</v>
      </c>
      <c r="DJ2544" t="s">
        <v>736</v>
      </c>
      <c r="DL2544" t="b">
        <v>1</v>
      </c>
      <c r="DR2544" t="s">
        <v>330</v>
      </c>
      <c r="EN2544" t="s">
        <v>330</v>
      </c>
      <c r="EP2544" t="s">
        <v>330</v>
      </c>
      <c r="FN2544" t="s">
        <v>330</v>
      </c>
      <c r="GJ2544" t="s">
        <v>330</v>
      </c>
      <c r="GW2544" t="s">
        <v>330</v>
      </c>
      <c r="GZ2544" t="s">
        <v>330</v>
      </c>
      <c r="HC2544" t="s">
        <v>330</v>
      </c>
      <c r="HE2544" t="s">
        <v>330</v>
      </c>
      <c r="HG2544" t="s">
        <v>526</v>
      </c>
      <c r="HH2544" t="s">
        <v>329</v>
      </c>
      <c r="HI2544" t="s">
        <v>330</v>
      </c>
      <c r="HJ2544" t="s">
        <v>330</v>
      </c>
      <c r="HK2544" t="b">
        <v>1</v>
      </c>
      <c r="HO2544" t="s">
        <v>611</v>
      </c>
      <c r="HP2544" t="s">
        <v>11988</v>
      </c>
      <c r="HQ2544" t="s">
        <v>339</v>
      </c>
      <c r="HR2544" t="s">
        <v>11989</v>
      </c>
      <c r="HS2544" t="s">
        <v>11990</v>
      </c>
      <c r="HX2544" t="b">
        <v>1</v>
      </c>
      <c r="ID2544">
        <v>999</v>
      </c>
      <c r="JD2544" t="s">
        <v>5651</v>
      </c>
      <c r="JE2544" t="s">
        <v>11991</v>
      </c>
      <c r="JF2544" t="s">
        <v>329</v>
      </c>
      <c r="JG2544">
        <v>6900</v>
      </c>
      <c r="JH2544" t="s">
        <v>330</v>
      </c>
      <c r="JR2544" t="s">
        <v>330</v>
      </c>
      <c r="KP2544" t="s">
        <v>330</v>
      </c>
      <c r="KS2544" t="s">
        <v>330</v>
      </c>
      <c r="KV2544" t="s">
        <v>330</v>
      </c>
      <c r="KX2544" t="s">
        <v>329</v>
      </c>
      <c r="KZ2544" t="str">
        <f ca="1">OFFSET($A2544,,MATCH([2]Keys!$B$2,Data.Collect1Dump!$3:$3,0)-1)</f>
        <v>euniceradiro@gmail.com</v>
      </c>
      <c r="LA2544" t="str">
        <f ca="1">OFFSET($A2544,,MATCH([2]Keys!$B$4,Data.Collect1Dump!$3:$3,0)-1)</f>
        <v>ochiwit@gmail.com</v>
      </c>
      <c r="LB2544">
        <f ca="1">OFFSET($A2544,,MATCH([2]Keys!$B$3,Data.Collect1Dump!$3:$3,0)-1)</f>
        <v>0</v>
      </c>
      <c r="LC2544">
        <f t="shared" ca="1" si="399"/>
        <v>1</v>
      </c>
      <c r="LD2544">
        <f t="shared" ca="1" si="399"/>
        <v>1</v>
      </c>
      <c r="LE2544">
        <f t="shared" ca="1" si="399"/>
        <v>0</v>
      </c>
      <c r="LF2544" s="2">
        <f t="shared" ca="1" si="400"/>
        <v>41715</v>
      </c>
      <c r="LG2544" s="2">
        <f t="shared" ca="1" si="401"/>
        <v>41582</v>
      </c>
      <c r="LH2544" s="2" t="e">
        <f t="shared" ca="1" si="402"/>
        <v>#N/A</v>
      </c>
      <c r="LI2544" t="str">
        <f t="shared" ca="1" si="403"/>
        <v>euniceradiro@gmail.com</v>
      </c>
      <c r="LJ2544" t="str">
        <f t="shared" ca="1" si="404"/>
        <v>ochiwit@gmail.com</v>
      </c>
      <c r="LK2544" t="e">
        <f t="shared" ca="1" si="405"/>
        <v>#N/A</v>
      </c>
      <c r="LL2544" t="str">
        <f t="shared" ca="1" si="397"/>
        <v>Lump Sum</v>
      </c>
      <c r="LM2544" t="str">
        <f t="shared" ca="1" si="398"/>
        <v>euniceradiro@gmail.com</v>
      </c>
      <c r="LN2544" t="e">
        <f ca="1">OFFSET($A2544,,MATCH(OFFSET([2]Keys!C$1,MATCH(Data.Collect1Dump!$LL2544,[2]Keys!$A$2:$A$4,0),),Data.Collect1Dump!$3:$3,0)-1,)</f>
        <v>#VALUE!</v>
      </c>
      <c r="LO2544" s="2" t="e">
        <f t="shared" ca="1" si="406"/>
        <v>#VALUE!</v>
      </c>
    </row>
    <row r="2545" spans="1:327">
      <c r="A2545" t="s">
        <v>11992</v>
      </c>
      <c r="B2545" t="s">
        <v>11851</v>
      </c>
      <c r="C2545" t="s">
        <v>11993</v>
      </c>
      <c r="D2545" t="b">
        <v>1</v>
      </c>
      <c r="K2545">
        <v>1</v>
      </c>
      <c r="L2545" t="s">
        <v>329</v>
      </c>
      <c r="M2545" t="s">
        <v>329</v>
      </c>
      <c r="N2545">
        <v>40000</v>
      </c>
      <c r="O2545" t="s">
        <v>329</v>
      </c>
      <c r="T2545" t="s">
        <v>330</v>
      </c>
      <c r="V2545" t="s">
        <v>329</v>
      </c>
      <c r="X2545">
        <v>3</v>
      </c>
      <c r="Y2545">
        <v>10000</v>
      </c>
      <c r="Z2545">
        <v>999</v>
      </c>
      <c r="AA2545">
        <v>10000</v>
      </c>
      <c r="AB2545">
        <v>999</v>
      </c>
      <c r="AC2545">
        <v>19000</v>
      </c>
      <c r="AD2545">
        <v>999</v>
      </c>
      <c r="AO2545">
        <v>15</v>
      </c>
      <c r="AQ2545">
        <v>10</v>
      </c>
      <c r="AV2545" t="b">
        <v>1</v>
      </c>
      <c r="BL2545" t="s">
        <v>329</v>
      </c>
      <c r="BM2545" t="s">
        <v>11994</v>
      </c>
      <c r="BN2545" t="s">
        <v>330</v>
      </c>
      <c r="BP2545">
        <v>5000</v>
      </c>
      <c r="BQ2545">
        <v>0</v>
      </c>
      <c r="BU2545" t="b">
        <v>1</v>
      </c>
      <c r="BZ2545" t="b">
        <v>1</v>
      </c>
      <c r="CD2545" t="b">
        <v>1</v>
      </c>
      <c r="CN2545">
        <v>18000</v>
      </c>
      <c r="CS2545">
        <v>18000</v>
      </c>
      <c r="CW2545">
        <v>8000</v>
      </c>
      <c r="DC2545" t="s">
        <v>329</v>
      </c>
      <c r="DD2545" t="b">
        <v>1</v>
      </c>
      <c r="DE2545" t="b">
        <v>1</v>
      </c>
      <c r="DF2545" t="b">
        <v>1</v>
      </c>
      <c r="DM2545" t="b">
        <v>1</v>
      </c>
      <c r="DR2545" t="s">
        <v>330</v>
      </c>
      <c r="EN2545" t="s">
        <v>330</v>
      </c>
      <c r="EP2545" t="s">
        <v>330</v>
      </c>
      <c r="FN2545" t="s">
        <v>330</v>
      </c>
      <c r="GJ2545" t="s">
        <v>330</v>
      </c>
      <c r="GW2545" t="s">
        <v>330</v>
      </c>
      <c r="GZ2545" t="s">
        <v>330</v>
      </c>
      <c r="HC2545" t="s">
        <v>330</v>
      </c>
      <c r="HE2545" t="s">
        <v>330</v>
      </c>
      <c r="HG2545" t="s">
        <v>336</v>
      </c>
      <c r="HH2545" t="s">
        <v>329</v>
      </c>
      <c r="HI2545" t="s">
        <v>330</v>
      </c>
      <c r="HJ2545" t="s">
        <v>330</v>
      </c>
      <c r="HK2545" t="b">
        <v>1</v>
      </c>
      <c r="HO2545" t="s">
        <v>337</v>
      </c>
      <c r="HP2545" t="s">
        <v>11995</v>
      </c>
      <c r="HQ2545" t="s">
        <v>339</v>
      </c>
      <c r="HR2545" t="s">
        <v>11996</v>
      </c>
      <c r="HS2545" t="s">
        <v>11997</v>
      </c>
      <c r="HX2545" t="b">
        <v>1</v>
      </c>
      <c r="HZ2545" t="b">
        <v>1</v>
      </c>
      <c r="ID2545">
        <v>999</v>
      </c>
      <c r="JD2545" t="s">
        <v>5651</v>
      </c>
      <c r="JE2545" t="s">
        <v>11998</v>
      </c>
      <c r="JF2545" t="s">
        <v>329</v>
      </c>
      <c r="JG2545">
        <v>7000</v>
      </c>
      <c r="JH2545" t="s">
        <v>330</v>
      </c>
      <c r="JR2545" t="s">
        <v>330</v>
      </c>
      <c r="KP2545" t="s">
        <v>330</v>
      </c>
      <c r="KS2545" t="s">
        <v>330</v>
      </c>
      <c r="KV2545" t="s">
        <v>330</v>
      </c>
      <c r="KX2545" t="s">
        <v>329</v>
      </c>
      <c r="KZ2545" t="str">
        <f ca="1">OFFSET($A2545,,MATCH([2]Keys!$B$2,Data.Collect1Dump!$3:$3,0)-1)</f>
        <v>euniceradiro@gmail.com</v>
      </c>
      <c r="LA2545" t="str">
        <f ca="1">OFFSET($A2545,,MATCH([2]Keys!$B$4,Data.Collect1Dump!$3:$3,0)-1)</f>
        <v>ochiwit@gmail.com</v>
      </c>
      <c r="LB2545">
        <f ca="1">OFFSET($A2545,,MATCH([2]Keys!$B$3,Data.Collect1Dump!$3:$3,0)-1)</f>
        <v>0</v>
      </c>
      <c r="LC2545">
        <f t="shared" ca="1" si="399"/>
        <v>1</v>
      </c>
      <c r="LD2545">
        <f t="shared" ca="1" si="399"/>
        <v>1</v>
      </c>
      <c r="LE2545">
        <f t="shared" ca="1" si="399"/>
        <v>0</v>
      </c>
      <c r="LF2545" s="2">
        <f t="shared" ca="1" si="400"/>
        <v>41715</v>
      </c>
      <c r="LG2545" s="2">
        <f t="shared" ca="1" si="401"/>
        <v>41592</v>
      </c>
      <c r="LH2545" s="2" t="e">
        <f t="shared" ca="1" si="402"/>
        <v>#N/A</v>
      </c>
      <c r="LI2545" t="str">
        <f t="shared" ca="1" si="403"/>
        <v>euniceradiro@gmail.com</v>
      </c>
      <c r="LJ2545" t="str">
        <f t="shared" ca="1" si="404"/>
        <v>ochiwit@gmail.com</v>
      </c>
      <c r="LK2545" t="e">
        <f t="shared" ca="1" si="405"/>
        <v>#N/A</v>
      </c>
      <c r="LL2545" t="str">
        <f t="shared" ca="1" si="397"/>
        <v>Lump Sum</v>
      </c>
      <c r="LM2545" t="str">
        <f t="shared" ca="1" si="398"/>
        <v>euniceradiro@gmail.com</v>
      </c>
      <c r="LN2545" t="e">
        <f ca="1">OFFSET($A2545,,MATCH(OFFSET([2]Keys!C$1,MATCH(Data.Collect1Dump!$LL2545,[2]Keys!$A$2:$A$4,0),),Data.Collect1Dump!$3:$3,0)-1,)</f>
        <v>#VALUE!</v>
      </c>
      <c r="LO2545" s="2" t="e">
        <f t="shared" ca="1" si="406"/>
        <v>#VALUE!</v>
      </c>
    </row>
    <row r="2546" spans="1:327">
      <c r="A2546" t="s">
        <v>11999</v>
      </c>
      <c r="B2546" t="s">
        <v>11851</v>
      </c>
      <c r="C2546" t="s">
        <v>12000</v>
      </c>
      <c r="D2546" t="b">
        <v>1</v>
      </c>
      <c r="K2546">
        <v>1</v>
      </c>
      <c r="L2546" t="s">
        <v>329</v>
      </c>
      <c r="M2546" t="s">
        <v>329</v>
      </c>
      <c r="N2546">
        <v>40000</v>
      </c>
      <c r="O2546" t="s">
        <v>329</v>
      </c>
      <c r="T2546" t="s">
        <v>330</v>
      </c>
      <c r="V2546" t="s">
        <v>329</v>
      </c>
      <c r="X2546">
        <v>1</v>
      </c>
      <c r="Y2546">
        <v>39750</v>
      </c>
      <c r="Z2546">
        <v>250</v>
      </c>
      <c r="AO2546">
        <v>30</v>
      </c>
      <c r="AQ2546">
        <v>0</v>
      </c>
      <c r="AS2546" t="b">
        <v>1</v>
      </c>
      <c r="AU2546" t="b">
        <v>1</v>
      </c>
      <c r="AV2546" t="b">
        <v>1</v>
      </c>
      <c r="BA2546" t="b">
        <v>1</v>
      </c>
      <c r="BL2546" t="s">
        <v>329</v>
      </c>
      <c r="BM2546" t="s">
        <v>12001</v>
      </c>
      <c r="BN2546" t="s">
        <v>330</v>
      </c>
      <c r="BP2546">
        <v>1000</v>
      </c>
      <c r="BQ2546">
        <v>0</v>
      </c>
      <c r="BU2546" t="b">
        <v>1</v>
      </c>
      <c r="BZ2546" t="b">
        <v>1</v>
      </c>
      <c r="CN2546">
        <v>36400</v>
      </c>
      <c r="CS2546">
        <v>4500</v>
      </c>
      <c r="DC2546" t="s">
        <v>329</v>
      </c>
      <c r="DD2546" t="b">
        <v>1</v>
      </c>
      <c r="DE2546" t="b">
        <v>1</v>
      </c>
      <c r="DL2546" t="b">
        <v>1</v>
      </c>
      <c r="DM2546" t="b">
        <v>1</v>
      </c>
      <c r="DR2546" t="s">
        <v>330</v>
      </c>
      <c r="EN2546" t="s">
        <v>330</v>
      </c>
      <c r="EP2546" t="s">
        <v>330</v>
      </c>
      <c r="FN2546" t="s">
        <v>330</v>
      </c>
      <c r="GJ2546" t="s">
        <v>330</v>
      </c>
      <c r="GW2546" t="s">
        <v>330</v>
      </c>
      <c r="GZ2546" t="s">
        <v>330</v>
      </c>
      <c r="HC2546" t="s">
        <v>330</v>
      </c>
      <c r="HE2546" t="s">
        <v>330</v>
      </c>
      <c r="HG2546" t="s">
        <v>526</v>
      </c>
      <c r="HH2546" t="s">
        <v>330</v>
      </c>
      <c r="HI2546" t="s">
        <v>330</v>
      </c>
      <c r="HJ2546" t="s">
        <v>330</v>
      </c>
      <c r="HK2546" t="b">
        <v>1</v>
      </c>
      <c r="HO2546" t="s">
        <v>337</v>
      </c>
      <c r="HP2546" t="s">
        <v>12002</v>
      </c>
      <c r="HQ2546" t="s">
        <v>339</v>
      </c>
      <c r="HR2546" t="s">
        <v>12003</v>
      </c>
      <c r="HS2546" t="s">
        <v>12004</v>
      </c>
      <c r="HX2546" t="b">
        <v>1</v>
      </c>
      <c r="ID2546">
        <v>999</v>
      </c>
      <c r="IE2546" t="s">
        <v>391</v>
      </c>
      <c r="IF2546" t="s">
        <v>12005</v>
      </c>
      <c r="IG2546" t="b">
        <v>1</v>
      </c>
      <c r="IM2546" t="s">
        <v>329</v>
      </c>
      <c r="IN2546" t="s">
        <v>329</v>
      </c>
      <c r="IO2546" t="s">
        <v>812</v>
      </c>
      <c r="IP2546">
        <v>40000</v>
      </c>
      <c r="IQ2546">
        <v>120</v>
      </c>
      <c r="IR2546" t="s">
        <v>330</v>
      </c>
      <c r="IW2546" t="b">
        <v>1</v>
      </c>
      <c r="IY2546" t="s">
        <v>330</v>
      </c>
      <c r="JA2546" t="s">
        <v>339</v>
      </c>
      <c r="JB2546" t="s">
        <v>12006</v>
      </c>
      <c r="JC2546" t="s">
        <v>814</v>
      </c>
      <c r="JD2546" t="s">
        <v>5651</v>
      </c>
      <c r="JE2546" t="s">
        <v>12007</v>
      </c>
      <c r="JF2546" t="s">
        <v>329</v>
      </c>
      <c r="JG2546">
        <v>6918</v>
      </c>
      <c r="JH2546" t="s">
        <v>330</v>
      </c>
      <c r="JR2546" t="s">
        <v>330</v>
      </c>
      <c r="KP2546" t="s">
        <v>330</v>
      </c>
      <c r="KS2546" t="s">
        <v>330</v>
      </c>
      <c r="KV2546" t="s">
        <v>330</v>
      </c>
      <c r="KX2546" t="s">
        <v>329</v>
      </c>
      <c r="KZ2546" t="str">
        <f ca="1">OFFSET($A2546,,MATCH([2]Keys!$B$2,Data.Collect1Dump!$3:$3,0)-1)</f>
        <v>euniceradiro@gmail.com</v>
      </c>
      <c r="LA2546" t="str">
        <f ca="1">OFFSET($A2546,,MATCH([2]Keys!$B$4,Data.Collect1Dump!$3:$3,0)-1)</f>
        <v>ochiwit@gmail.com</v>
      </c>
      <c r="LB2546" t="str">
        <f ca="1">OFFSET($A2546,,MATCH([2]Keys!$B$3,Data.Collect1Dump!$3:$3,0)-1)</f>
        <v>lydia.tala@givedirectly.org</v>
      </c>
      <c r="LC2546">
        <f t="shared" ca="1" si="399"/>
        <v>1</v>
      </c>
      <c r="LD2546">
        <f t="shared" ca="1" si="399"/>
        <v>1</v>
      </c>
      <c r="LE2546">
        <f t="shared" ca="1" si="399"/>
        <v>1</v>
      </c>
      <c r="LF2546" s="2">
        <f t="shared" ca="1" si="400"/>
        <v>41716</v>
      </c>
      <c r="LG2546" s="2">
        <f t="shared" ca="1" si="401"/>
        <v>41582</v>
      </c>
      <c r="LH2546" s="2">
        <f t="shared" ca="1" si="402"/>
        <v>41725</v>
      </c>
      <c r="LI2546" t="str">
        <f t="shared" ca="1" si="403"/>
        <v>euniceradiro@gmail.com</v>
      </c>
      <c r="LJ2546" t="str">
        <f t="shared" ca="1" si="404"/>
        <v>ochiwit@gmail.com</v>
      </c>
      <c r="LK2546" t="str">
        <f t="shared" ca="1" si="405"/>
        <v>lydia.tala@givedirectly.org</v>
      </c>
      <c r="LL2546" t="str">
        <f t="shared" ca="1" si="397"/>
        <v>Lump Sum</v>
      </c>
      <c r="LM2546" t="str">
        <f t="shared" ca="1" si="398"/>
        <v>euniceradiro@gmail.com</v>
      </c>
      <c r="LN2546" t="e">
        <f ca="1">OFFSET($A2546,,MATCH(OFFSET([2]Keys!C$1,MATCH(Data.Collect1Dump!$LL2546,[2]Keys!$A$2:$A$4,0),),Data.Collect1Dump!$3:$3,0)-1,)</f>
        <v>#VALUE!</v>
      </c>
      <c r="LO2546" s="2" t="e">
        <f t="shared" ca="1" si="406"/>
        <v>#VALUE!</v>
      </c>
    </row>
    <row r="2547" spans="1:327">
      <c r="A2547" t="s">
        <v>12008</v>
      </c>
      <c r="ID2547"/>
      <c r="JD2547" t="s">
        <v>5651</v>
      </c>
      <c r="JE2547" t="s">
        <v>12009</v>
      </c>
      <c r="JF2547" t="s">
        <v>329</v>
      </c>
      <c r="JG2547">
        <v>7000</v>
      </c>
      <c r="JH2547" t="s">
        <v>330</v>
      </c>
      <c r="JR2547" t="s">
        <v>330</v>
      </c>
      <c r="KP2547" t="s">
        <v>330</v>
      </c>
      <c r="KS2547" t="s">
        <v>330</v>
      </c>
      <c r="KV2547" t="s">
        <v>330</v>
      </c>
      <c r="KX2547" t="s">
        <v>329</v>
      </c>
      <c r="KZ2547">
        <f ca="1">OFFSET($A2547,,MATCH([2]Keys!$B$2,Data.Collect1Dump!$3:$3,0)-1)</f>
        <v>0</v>
      </c>
      <c r="LA2547" t="str">
        <f ca="1">OFFSET($A2547,,MATCH([2]Keys!$B$4,Data.Collect1Dump!$3:$3,0)-1)</f>
        <v>ochiwit@gmail.com</v>
      </c>
      <c r="LB2547">
        <f ca="1">OFFSET($A2547,,MATCH([2]Keys!$B$3,Data.Collect1Dump!$3:$3,0)-1)</f>
        <v>0</v>
      </c>
      <c r="LC2547">
        <f t="shared" ca="1" si="399"/>
        <v>0</v>
      </c>
      <c r="LD2547">
        <f t="shared" ca="1" si="399"/>
        <v>1</v>
      </c>
      <c r="LE2547">
        <f t="shared" ca="1" si="399"/>
        <v>0</v>
      </c>
      <c r="LF2547" s="2" t="e">
        <f t="shared" ca="1" si="400"/>
        <v>#N/A</v>
      </c>
      <c r="LG2547" s="2">
        <f t="shared" ca="1" si="401"/>
        <v>41580</v>
      </c>
      <c r="LH2547" s="2" t="e">
        <f t="shared" ca="1" si="402"/>
        <v>#N/A</v>
      </c>
      <c r="LI2547" t="e">
        <f t="shared" ca="1" si="403"/>
        <v>#N/A</v>
      </c>
      <c r="LJ2547" t="str">
        <f t="shared" ca="1" si="404"/>
        <v>ochiwit@gmail.com</v>
      </c>
      <c r="LK2547" t="e">
        <f t="shared" ca="1" si="405"/>
        <v>#N/A</v>
      </c>
      <c r="LL2547" t="str">
        <f t="shared" ca="1" si="397"/>
        <v>Token</v>
      </c>
      <c r="LM2547" t="str">
        <f t="shared" ca="1" si="398"/>
        <v>ochiwit@gmail.com</v>
      </c>
      <c r="LN2547" t="e">
        <f ca="1">OFFSET($A2547,,MATCH(OFFSET([2]Keys!C$1,MATCH(Data.Collect1Dump!$LL2547,[2]Keys!$A$2:$A$4,0),),Data.Collect1Dump!$3:$3,0)-1,)</f>
        <v>#VALUE!</v>
      </c>
      <c r="LO2547" s="2" t="e">
        <f t="shared" ca="1" si="406"/>
        <v>#VALUE!</v>
      </c>
    </row>
    <row r="2548" spans="1:327">
      <c r="A2548" t="s">
        <v>12010</v>
      </c>
      <c r="B2548" t="s">
        <v>11851</v>
      </c>
      <c r="C2548" t="s">
        <v>12011</v>
      </c>
      <c r="D2548" t="b">
        <v>1</v>
      </c>
      <c r="K2548">
        <v>1</v>
      </c>
      <c r="L2548" t="s">
        <v>329</v>
      </c>
      <c r="M2548" t="s">
        <v>329</v>
      </c>
      <c r="N2548">
        <v>40000</v>
      </c>
      <c r="O2548" t="s">
        <v>457</v>
      </c>
      <c r="R2548" t="s">
        <v>458</v>
      </c>
      <c r="T2548" t="s">
        <v>329</v>
      </c>
      <c r="U2548" t="s">
        <v>12012</v>
      </c>
      <c r="V2548" t="s">
        <v>330</v>
      </c>
      <c r="W2548" t="s">
        <v>12013</v>
      </c>
      <c r="ID2548">
        <v>999</v>
      </c>
      <c r="JD2548" t="s">
        <v>5651</v>
      </c>
      <c r="JE2548" t="s">
        <v>12014</v>
      </c>
      <c r="JF2548" t="s">
        <v>329</v>
      </c>
      <c r="JG2548">
        <v>7000</v>
      </c>
      <c r="JH2548" t="s">
        <v>330</v>
      </c>
      <c r="JR2548" t="s">
        <v>330</v>
      </c>
      <c r="KP2548" t="s">
        <v>330</v>
      </c>
      <c r="KS2548" t="s">
        <v>330</v>
      </c>
      <c r="KV2548" t="s">
        <v>330</v>
      </c>
      <c r="KX2548" t="s">
        <v>329</v>
      </c>
      <c r="KZ2548" t="str">
        <f ca="1">OFFSET($A2548,,MATCH([2]Keys!$B$2,Data.Collect1Dump!$3:$3,0)-1)</f>
        <v>euniceradiro@gmail.com</v>
      </c>
      <c r="LA2548" t="str">
        <f ca="1">OFFSET($A2548,,MATCH([2]Keys!$B$4,Data.Collect1Dump!$3:$3,0)-1)</f>
        <v>ochiwit@gmail.com</v>
      </c>
      <c r="LB2548">
        <f ca="1">OFFSET($A2548,,MATCH([2]Keys!$B$3,Data.Collect1Dump!$3:$3,0)-1)</f>
        <v>0</v>
      </c>
      <c r="LC2548">
        <f t="shared" ca="1" si="399"/>
        <v>1</v>
      </c>
      <c r="LD2548">
        <f t="shared" ca="1" si="399"/>
        <v>1</v>
      </c>
      <c r="LE2548">
        <f t="shared" ca="1" si="399"/>
        <v>0</v>
      </c>
      <c r="LF2548" s="2">
        <f t="shared" ca="1" si="400"/>
        <v>41716</v>
      </c>
      <c r="LG2548" s="2">
        <f t="shared" ca="1" si="401"/>
        <v>41580</v>
      </c>
      <c r="LH2548" s="2" t="e">
        <f t="shared" ca="1" si="402"/>
        <v>#N/A</v>
      </c>
      <c r="LI2548" t="str">
        <f t="shared" ca="1" si="403"/>
        <v>euniceradiro@gmail.com</v>
      </c>
      <c r="LJ2548" t="str">
        <f t="shared" ca="1" si="404"/>
        <v>ochiwit@gmail.com</v>
      </c>
      <c r="LK2548" t="e">
        <f t="shared" ca="1" si="405"/>
        <v>#N/A</v>
      </c>
      <c r="LL2548" t="str">
        <f t="shared" ca="1" si="397"/>
        <v>Lump Sum</v>
      </c>
      <c r="LM2548" t="str">
        <f t="shared" ca="1" si="398"/>
        <v>euniceradiro@gmail.com</v>
      </c>
      <c r="LN2548" t="e">
        <f ca="1">OFFSET($A2548,,MATCH(OFFSET([2]Keys!C$1,MATCH(Data.Collect1Dump!$LL2548,[2]Keys!$A$2:$A$4,0),),Data.Collect1Dump!$3:$3,0)-1,)</f>
        <v>#VALUE!</v>
      </c>
      <c r="LO2548" s="2" t="e">
        <f t="shared" ca="1" si="406"/>
        <v>#VALUE!</v>
      </c>
    </row>
    <row r="2549" spans="1:327">
      <c r="A2549" t="s">
        <v>12015</v>
      </c>
      <c r="ID2549"/>
      <c r="JD2549" t="s">
        <v>5651</v>
      </c>
      <c r="JE2549" t="s">
        <v>12016</v>
      </c>
      <c r="JF2549" t="s">
        <v>329</v>
      </c>
      <c r="JG2549">
        <v>7000</v>
      </c>
      <c r="JH2549" t="s">
        <v>330</v>
      </c>
      <c r="JR2549" t="s">
        <v>330</v>
      </c>
      <c r="KP2549" t="s">
        <v>330</v>
      </c>
      <c r="KS2549" t="s">
        <v>330</v>
      </c>
      <c r="KV2549" t="s">
        <v>330</v>
      </c>
      <c r="KX2549" t="s">
        <v>329</v>
      </c>
      <c r="KZ2549">
        <f ca="1">OFFSET($A2549,,MATCH([2]Keys!$B$2,Data.Collect1Dump!$3:$3,0)-1)</f>
        <v>0</v>
      </c>
      <c r="LA2549" t="str">
        <f ca="1">OFFSET($A2549,,MATCH([2]Keys!$B$4,Data.Collect1Dump!$3:$3,0)-1)</f>
        <v>ochiwit@gmail.com</v>
      </c>
      <c r="LB2549">
        <f ca="1">OFFSET($A2549,,MATCH([2]Keys!$B$3,Data.Collect1Dump!$3:$3,0)-1)</f>
        <v>0</v>
      </c>
      <c r="LC2549">
        <f t="shared" ca="1" si="399"/>
        <v>0</v>
      </c>
      <c r="LD2549">
        <f t="shared" ca="1" si="399"/>
        <v>1</v>
      </c>
      <c r="LE2549">
        <f t="shared" ca="1" si="399"/>
        <v>0</v>
      </c>
      <c r="LF2549" s="2" t="e">
        <f t="shared" ca="1" si="400"/>
        <v>#N/A</v>
      </c>
      <c r="LG2549" s="2">
        <f t="shared" ca="1" si="401"/>
        <v>41590</v>
      </c>
      <c r="LH2549" s="2" t="e">
        <f t="shared" ca="1" si="402"/>
        <v>#N/A</v>
      </c>
      <c r="LI2549" t="e">
        <f t="shared" ca="1" si="403"/>
        <v>#N/A</v>
      </c>
      <c r="LJ2549" t="str">
        <f t="shared" ca="1" si="404"/>
        <v>ochiwit@gmail.com</v>
      </c>
      <c r="LK2549" t="e">
        <f t="shared" ca="1" si="405"/>
        <v>#N/A</v>
      </c>
      <c r="LL2549" t="str">
        <f t="shared" ca="1" si="397"/>
        <v>Token</v>
      </c>
      <c r="LM2549" t="str">
        <f t="shared" ca="1" si="398"/>
        <v>ochiwit@gmail.com</v>
      </c>
      <c r="LN2549" t="e">
        <f ca="1">OFFSET($A2549,,MATCH(OFFSET([2]Keys!C$1,MATCH(Data.Collect1Dump!$LL2549,[2]Keys!$A$2:$A$4,0),),Data.Collect1Dump!$3:$3,0)-1,)</f>
        <v>#VALUE!</v>
      </c>
      <c r="LO2549" s="2" t="e">
        <f t="shared" ca="1" si="406"/>
        <v>#VALUE!</v>
      </c>
    </row>
    <row r="2550" spans="1:327">
      <c r="A2550" t="s">
        <v>12017</v>
      </c>
      <c r="ID2550"/>
      <c r="JD2550" t="s">
        <v>5651</v>
      </c>
      <c r="JE2550" t="s">
        <v>12018</v>
      </c>
      <c r="JF2550" t="s">
        <v>329</v>
      </c>
      <c r="JG2550">
        <v>7000</v>
      </c>
      <c r="JH2550" t="s">
        <v>330</v>
      </c>
      <c r="JR2550" t="s">
        <v>330</v>
      </c>
      <c r="KP2550" t="s">
        <v>330</v>
      </c>
      <c r="KS2550" t="s">
        <v>330</v>
      </c>
      <c r="KV2550" t="s">
        <v>330</v>
      </c>
      <c r="KX2550" t="s">
        <v>329</v>
      </c>
      <c r="KZ2550">
        <f ca="1">OFFSET($A2550,,MATCH([2]Keys!$B$2,Data.Collect1Dump!$3:$3,0)-1)</f>
        <v>0</v>
      </c>
      <c r="LA2550" t="str">
        <f ca="1">OFFSET($A2550,,MATCH([2]Keys!$B$4,Data.Collect1Dump!$3:$3,0)-1)</f>
        <v>ochiwit@gmail.com</v>
      </c>
      <c r="LB2550">
        <f ca="1">OFFSET($A2550,,MATCH([2]Keys!$B$3,Data.Collect1Dump!$3:$3,0)-1)</f>
        <v>0</v>
      </c>
      <c r="LC2550">
        <f t="shared" ca="1" si="399"/>
        <v>0</v>
      </c>
      <c r="LD2550">
        <f t="shared" ca="1" si="399"/>
        <v>1</v>
      </c>
      <c r="LE2550">
        <f t="shared" ca="1" si="399"/>
        <v>0</v>
      </c>
      <c r="LF2550" s="2" t="e">
        <f t="shared" ca="1" si="400"/>
        <v>#N/A</v>
      </c>
      <c r="LG2550" s="2">
        <f t="shared" ca="1" si="401"/>
        <v>41596</v>
      </c>
      <c r="LH2550" s="2" t="e">
        <f t="shared" ca="1" si="402"/>
        <v>#N/A</v>
      </c>
      <c r="LI2550" t="e">
        <f t="shared" ca="1" si="403"/>
        <v>#N/A</v>
      </c>
      <c r="LJ2550" t="str">
        <f t="shared" ca="1" si="404"/>
        <v>ochiwit@gmail.com</v>
      </c>
      <c r="LK2550" t="e">
        <f t="shared" ca="1" si="405"/>
        <v>#N/A</v>
      </c>
      <c r="LL2550" t="str">
        <f t="shared" ca="1" si="397"/>
        <v>Token</v>
      </c>
      <c r="LM2550" t="str">
        <f t="shared" ca="1" si="398"/>
        <v>ochiwit@gmail.com</v>
      </c>
      <c r="LN2550" t="e">
        <f ca="1">OFFSET($A2550,,MATCH(OFFSET([2]Keys!C$1,MATCH(Data.Collect1Dump!$LL2550,[2]Keys!$A$2:$A$4,0),),Data.Collect1Dump!$3:$3,0)-1,)</f>
        <v>#VALUE!</v>
      </c>
      <c r="LO2550" s="2" t="e">
        <f t="shared" ca="1" si="406"/>
        <v>#VALUE!</v>
      </c>
    </row>
    <row r="2551" spans="1:327">
      <c r="A2551" t="s">
        <v>12019</v>
      </c>
      <c r="B2551" t="s">
        <v>11851</v>
      </c>
      <c r="C2551" t="s">
        <v>12020</v>
      </c>
      <c r="D2551" t="b">
        <v>1</v>
      </c>
      <c r="K2551">
        <v>1</v>
      </c>
      <c r="L2551" t="s">
        <v>329</v>
      </c>
      <c r="M2551" t="s">
        <v>329</v>
      </c>
      <c r="N2551">
        <v>40000</v>
      </c>
      <c r="O2551" t="s">
        <v>329</v>
      </c>
      <c r="T2551" t="s">
        <v>330</v>
      </c>
      <c r="V2551" t="s">
        <v>329</v>
      </c>
      <c r="X2551">
        <v>2</v>
      </c>
      <c r="Y2551">
        <v>20000</v>
      </c>
      <c r="Z2551">
        <v>999</v>
      </c>
      <c r="AA2551">
        <v>19000</v>
      </c>
      <c r="AB2551">
        <v>999</v>
      </c>
      <c r="AO2551">
        <v>10</v>
      </c>
      <c r="AQ2551">
        <v>0</v>
      </c>
      <c r="AS2551" t="b">
        <v>1</v>
      </c>
      <c r="AV2551" t="b">
        <v>1</v>
      </c>
      <c r="AX2551" t="b">
        <v>1</v>
      </c>
      <c r="BL2551" t="s">
        <v>329</v>
      </c>
      <c r="BM2551" t="s">
        <v>12021</v>
      </c>
      <c r="BN2551" t="s">
        <v>330</v>
      </c>
      <c r="BP2551">
        <v>3000</v>
      </c>
      <c r="BQ2551">
        <v>0</v>
      </c>
      <c r="BU2551" t="b">
        <v>1</v>
      </c>
      <c r="CN2551">
        <v>42000</v>
      </c>
      <c r="DC2551" t="s">
        <v>329</v>
      </c>
      <c r="DD2551" t="b">
        <v>1</v>
      </c>
      <c r="DE2551" t="b">
        <v>1</v>
      </c>
      <c r="DL2551" t="b">
        <v>1</v>
      </c>
      <c r="DM2551" t="b">
        <v>1</v>
      </c>
      <c r="DR2551" t="s">
        <v>330</v>
      </c>
      <c r="EN2551" t="s">
        <v>330</v>
      </c>
      <c r="EP2551" t="s">
        <v>329</v>
      </c>
      <c r="EQ2551" t="s">
        <v>12022</v>
      </c>
      <c r="ET2551" t="b">
        <v>1</v>
      </c>
      <c r="FE2551" t="b">
        <v>1</v>
      </c>
      <c r="FJ2551" t="b">
        <v>1</v>
      </c>
      <c r="FN2551" t="s">
        <v>330</v>
      </c>
      <c r="GJ2551" t="s">
        <v>330</v>
      </c>
      <c r="GW2551" t="s">
        <v>330</v>
      </c>
      <c r="GZ2551" t="s">
        <v>330</v>
      </c>
      <c r="HC2551" t="s">
        <v>330</v>
      </c>
      <c r="HE2551" t="s">
        <v>330</v>
      </c>
      <c r="HG2551" t="s">
        <v>526</v>
      </c>
      <c r="HH2551" t="s">
        <v>329</v>
      </c>
      <c r="HI2551" t="s">
        <v>330</v>
      </c>
      <c r="HJ2551" t="s">
        <v>330</v>
      </c>
      <c r="HK2551" t="b">
        <v>1</v>
      </c>
      <c r="HO2551" t="s">
        <v>337</v>
      </c>
      <c r="HP2551" t="s">
        <v>12023</v>
      </c>
      <c r="HQ2551" t="s">
        <v>339</v>
      </c>
      <c r="HR2551" t="s">
        <v>12024</v>
      </c>
      <c r="HS2551" t="s">
        <v>12025</v>
      </c>
      <c r="HU2551" t="b">
        <v>1</v>
      </c>
      <c r="ID2551">
        <v>999</v>
      </c>
      <c r="JD2551" t="s">
        <v>5651</v>
      </c>
      <c r="JE2551" t="s">
        <v>12026</v>
      </c>
      <c r="JF2551" t="s">
        <v>329</v>
      </c>
      <c r="JG2551">
        <v>7000</v>
      </c>
      <c r="JH2551" t="s">
        <v>330</v>
      </c>
      <c r="JR2551" t="s">
        <v>330</v>
      </c>
      <c r="KP2551" t="s">
        <v>330</v>
      </c>
      <c r="KS2551" t="s">
        <v>330</v>
      </c>
      <c r="KV2551" t="s">
        <v>330</v>
      </c>
      <c r="KX2551" t="s">
        <v>329</v>
      </c>
      <c r="KZ2551" t="str">
        <f ca="1">OFFSET($A2551,,MATCH([2]Keys!$B$2,Data.Collect1Dump!$3:$3,0)-1)</f>
        <v>euniceradiro@gmail.com</v>
      </c>
      <c r="LA2551" t="str">
        <f ca="1">OFFSET($A2551,,MATCH([2]Keys!$B$4,Data.Collect1Dump!$3:$3,0)-1)</f>
        <v>ochiwit@gmail.com</v>
      </c>
      <c r="LB2551">
        <f ca="1">OFFSET($A2551,,MATCH([2]Keys!$B$3,Data.Collect1Dump!$3:$3,0)-1)</f>
        <v>0</v>
      </c>
      <c r="LC2551">
        <f t="shared" ca="1" si="399"/>
        <v>1</v>
      </c>
      <c r="LD2551">
        <f t="shared" ca="1" si="399"/>
        <v>1</v>
      </c>
      <c r="LE2551">
        <f t="shared" ca="1" si="399"/>
        <v>0</v>
      </c>
      <c r="LF2551" s="2">
        <f t="shared" ca="1" si="400"/>
        <v>41716</v>
      </c>
      <c r="LG2551" s="2">
        <f t="shared" ca="1" si="401"/>
        <v>41590</v>
      </c>
      <c r="LH2551" s="2" t="e">
        <f t="shared" ca="1" si="402"/>
        <v>#N/A</v>
      </c>
      <c r="LI2551" t="str">
        <f t="shared" ca="1" si="403"/>
        <v>euniceradiro@gmail.com</v>
      </c>
      <c r="LJ2551" t="str">
        <f t="shared" ca="1" si="404"/>
        <v>ochiwit@gmail.com</v>
      </c>
      <c r="LK2551" t="e">
        <f t="shared" ca="1" si="405"/>
        <v>#N/A</v>
      </c>
      <c r="LL2551" t="str">
        <f t="shared" ca="1" si="397"/>
        <v>Lump Sum</v>
      </c>
      <c r="LM2551" t="str">
        <f t="shared" ca="1" si="398"/>
        <v>euniceradiro@gmail.com</v>
      </c>
      <c r="LN2551" t="e">
        <f ca="1">OFFSET($A2551,,MATCH(OFFSET([2]Keys!C$1,MATCH(Data.Collect1Dump!$LL2551,[2]Keys!$A$2:$A$4,0),),Data.Collect1Dump!$3:$3,0)-1,)</f>
        <v>#VALUE!</v>
      </c>
      <c r="LO2551" s="2" t="e">
        <f t="shared" ca="1" si="406"/>
        <v>#VALUE!</v>
      </c>
    </row>
    <row r="2552" spans="1:327">
      <c r="A2552" t="s">
        <v>12027</v>
      </c>
      <c r="B2552" t="s">
        <v>11851</v>
      </c>
      <c r="C2552" t="s">
        <v>12028</v>
      </c>
      <c r="D2552" t="b">
        <v>1</v>
      </c>
      <c r="K2552">
        <v>1</v>
      </c>
      <c r="L2552" t="s">
        <v>329</v>
      </c>
      <c r="M2552" t="s">
        <v>329</v>
      </c>
      <c r="N2552">
        <v>40000</v>
      </c>
      <c r="O2552" t="s">
        <v>329</v>
      </c>
      <c r="T2552" t="s">
        <v>330</v>
      </c>
      <c r="V2552" t="s">
        <v>329</v>
      </c>
      <c r="X2552">
        <v>6</v>
      </c>
      <c r="Y2552">
        <v>20000</v>
      </c>
      <c r="Z2552">
        <v>999</v>
      </c>
      <c r="AA2552">
        <v>4000</v>
      </c>
      <c r="AB2552">
        <v>45</v>
      </c>
      <c r="AC2552">
        <v>800</v>
      </c>
      <c r="AD2552">
        <v>27</v>
      </c>
      <c r="AE2552">
        <v>1500</v>
      </c>
      <c r="AG2552">
        <v>3000</v>
      </c>
      <c r="AH2552">
        <v>999</v>
      </c>
      <c r="AI2552">
        <v>10000</v>
      </c>
      <c r="AJ2552">
        <v>999</v>
      </c>
      <c r="AO2552">
        <v>15</v>
      </c>
      <c r="AQ2552">
        <v>10</v>
      </c>
      <c r="AS2552" t="b">
        <v>1</v>
      </c>
      <c r="AU2552" t="b">
        <v>1</v>
      </c>
      <c r="AV2552" t="b">
        <v>1</v>
      </c>
      <c r="AW2552" t="b">
        <v>1</v>
      </c>
      <c r="AX2552" t="b">
        <v>1</v>
      </c>
      <c r="BL2552" t="s">
        <v>329</v>
      </c>
      <c r="BM2552" t="s">
        <v>12029</v>
      </c>
      <c r="BN2552" t="s">
        <v>330</v>
      </c>
      <c r="BP2552">
        <v>6000</v>
      </c>
      <c r="BQ2552">
        <v>0</v>
      </c>
      <c r="BU2552" t="b">
        <v>1</v>
      </c>
      <c r="CI2552" t="b">
        <v>1</v>
      </c>
      <c r="CN2552">
        <v>20000</v>
      </c>
      <c r="DB2552">
        <v>25000</v>
      </c>
      <c r="DC2552" t="s">
        <v>329</v>
      </c>
      <c r="DD2552" t="b">
        <v>1</v>
      </c>
      <c r="DE2552" t="b">
        <v>1</v>
      </c>
      <c r="DM2552" t="b">
        <v>1</v>
      </c>
      <c r="DR2552" t="s">
        <v>330</v>
      </c>
      <c r="EN2552" t="s">
        <v>330</v>
      </c>
      <c r="EP2552" t="s">
        <v>329</v>
      </c>
      <c r="EQ2552" t="s">
        <v>12030</v>
      </c>
      <c r="FA2552" t="b">
        <v>1</v>
      </c>
      <c r="FE2552" t="b">
        <v>1</v>
      </c>
      <c r="FI2552" t="b">
        <v>1</v>
      </c>
      <c r="FN2552" t="s">
        <v>330</v>
      </c>
      <c r="GJ2552" t="s">
        <v>330</v>
      </c>
      <c r="GW2552" t="s">
        <v>330</v>
      </c>
      <c r="GZ2552" t="s">
        <v>330</v>
      </c>
      <c r="HC2552" t="s">
        <v>330</v>
      </c>
      <c r="HE2552" t="s">
        <v>330</v>
      </c>
      <c r="HG2552" t="s">
        <v>526</v>
      </c>
      <c r="HH2552" t="s">
        <v>329</v>
      </c>
      <c r="HI2552" t="s">
        <v>330</v>
      </c>
      <c r="HJ2552" t="s">
        <v>330</v>
      </c>
      <c r="HK2552" t="b">
        <v>1</v>
      </c>
      <c r="HO2552" t="s">
        <v>337</v>
      </c>
      <c r="HP2552" t="s">
        <v>12031</v>
      </c>
      <c r="HQ2552" t="s">
        <v>339</v>
      </c>
      <c r="HR2552" t="s">
        <v>12032</v>
      </c>
      <c r="HS2552" t="s">
        <v>12033</v>
      </c>
      <c r="HX2552" t="b">
        <v>1</v>
      </c>
      <c r="ID2552">
        <v>999</v>
      </c>
      <c r="JD2552" t="s">
        <v>5651</v>
      </c>
      <c r="JE2552" t="s">
        <v>12034</v>
      </c>
      <c r="JF2552" t="s">
        <v>329</v>
      </c>
      <c r="JG2552">
        <v>7000</v>
      </c>
      <c r="JH2552" t="s">
        <v>330</v>
      </c>
      <c r="JR2552" t="s">
        <v>330</v>
      </c>
      <c r="KP2552" t="s">
        <v>330</v>
      </c>
      <c r="KS2552" t="s">
        <v>330</v>
      </c>
      <c r="KV2552" t="s">
        <v>330</v>
      </c>
      <c r="KX2552" t="s">
        <v>329</v>
      </c>
      <c r="KZ2552" t="str">
        <f ca="1">OFFSET($A2552,,MATCH([2]Keys!$B$2,Data.Collect1Dump!$3:$3,0)-1)</f>
        <v>euniceradiro@gmail.com</v>
      </c>
      <c r="LA2552" t="str">
        <f ca="1">OFFSET($A2552,,MATCH([2]Keys!$B$4,Data.Collect1Dump!$3:$3,0)-1)</f>
        <v>ochiwit@gmail.com</v>
      </c>
      <c r="LB2552">
        <f ca="1">OFFSET($A2552,,MATCH([2]Keys!$B$3,Data.Collect1Dump!$3:$3,0)-1)</f>
        <v>0</v>
      </c>
      <c r="LC2552">
        <f t="shared" ca="1" si="399"/>
        <v>1</v>
      </c>
      <c r="LD2552">
        <f t="shared" ca="1" si="399"/>
        <v>1</v>
      </c>
      <c r="LE2552">
        <f t="shared" ca="1" si="399"/>
        <v>0</v>
      </c>
      <c r="LF2552" s="2">
        <f t="shared" ca="1" si="400"/>
        <v>41716</v>
      </c>
      <c r="LG2552" s="2">
        <f t="shared" ca="1" si="401"/>
        <v>41580</v>
      </c>
      <c r="LH2552" s="2" t="e">
        <f t="shared" ca="1" si="402"/>
        <v>#N/A</v>
      </c>
      <c r="LI2552" t="str">
        <f t="shared" ca="1" si="403"/>
        <v>euniceradiro@gmail.com</v>
      </c>
      <c r="LJ2552" t="str">
        <f t="shared" ca="1" si="404"/>
        <v>ochiwit@gmail.com</v>
      </c>
      <c r="LK2552" t="e">
        <f t="shared" ca="1" si="405"/>
        <v>#N/A</v>
      </c>
      <c r="LL2552" t="str">
        <f t="shared" ca="1" si="397"/>
        <v>Lump Sum</v>
      </c>
      <c r="LM2552" t="str">
        <f t="shared" ca="1" si="398"/>
        <v>euniceradiro@gmail.com</v>
      </c>
      <c r="LN2552" t="e">
        <f ca="1">OFFSET($A2552,,MATCH(OFFSET([2]Keys!C$1,MATCH(Data.Collect1Dump!$LL2552,[2]Keys!$A$2:$A$4,0),),Data.Collect1Dump!$3:$3,0)-1,)</f>
        <v>#VALUE!</v>
      </c>
      <c r="LO2552" s="2" t="e">
        <f t="shared" ca="1" si="406"/>
        <v>#VALUE!</v>
      </c>
    </row>
    <row r="2553" spans="1:327">
      <c r="A2553" t="s">
        <v>12035</v>
      </c>
      <c r="ID2553"/>
      <c r="JD2553" t="s">
        <v>5651</v>
      </c>
      <c r="JE2553" t="s">
        <v>12036</v>
      </c>
      <c r="JF2553" t="s">
        <v>329</v>
      </c>
      <c r="JG2553">
        <v>6950</v>
      </c>
      <c r="JH2553" t="s">
        <v>330</v>
      </c>
      <c r="JR2553" t="s">
        <v>330</v>
      </c>
      <c r="KP2553" t="s">
        <v>330</v>
      </c>
      <c r="KS2553" t="s">
        <v>330</v>
      </c>
      <c r="KV2553" t="s">
        <v>330</v>
      </c>
      <c r="KX2553" t="s">
        <v>330</v>
      </c>
      <c r="KZ2553">
        <f ca="1">OFFSET($A2553,,MATCH([2]Keys!$B$2,Data.Collect1Dump!$3:$3,0)-1)</f>
        <v>0</v>
      </c>
      <c r="LA2553" t="str">
        <f ca="1">OFFSET($A2553,,MATCH([2]Keys!$B$4,Data.Collect1Dump!$3:$3,0)-1)</f>
        <v>ochiwit@gmail.com</v>
      </c>
      <c r="LB2553">
        <f ca="1">OFFSET($A2553,,MATCH([2]Keys!$B$3,Data.Collect1Dump!$3:$3,0)-1)</f>
        <v>0</v>
      </c>
      <c r="LC2553">
        <f t="shared" ca="1" si="399"/>
        <v>0</v>
      </c>
      <c r="LD2553">
        <f t="shared" ca="1" si="399"/>
        <v>1</v>
      </c>
      <c r="LE2553">
        <f t="shared" ca="1" si="399"/>
        <v>0</v>
      </c>
      <c r="LF2553" s="2" t="e">
        <f t="shared" ca="1" si="400"/>
        <v>#N/A</v>
      </c>
      <c r="LG2553" s="2">
        <f t="shared" ca="1" si="401"/>
        <v>41576</v>
      </c>
      <c r="LH2553" s="2" t="e">
        <f t="shared" ca="1" si="402"/>
        <v>#N/A</v>
      </c>
      <c r="LI2553" t="e">
        <f t="shared" ca="1" si="403"/>
        <v>#N/A</v>
      </c>
      <c r="LJ2553" t="str">
        <f t="shared" ca="1" si="404"/>
        <v>ochiwit@gmail.com</v>
      </c>
      <c r="LK2553" t="e">
        <f t="shared" ca="1" si="405"/>
        <v>#N/A</v>
      </c>
      <c r="LL2553" t="str">
        <f t="shared" ca="1" si="397"/>
        <v>Token</v>
      </c>
      <c r="LM2553" t="str">
        <f t="shared" ca="1" si="398"/>
        <v>ochiwit@gmail.com</v>
      </c>
      <c r="LN2553" t="e">
        <f ca="1">OFFSET($A2553,,MATCH(OFFSET([2]Keys!C$1,MATCH(Data.Collect1Dump!$LL2553,[2]Keys!$A$2:$A$4,0),),Data.Collect1Dump!$3:$3,0)-1,)</f>
        <v>#VALUE!</v>
      </c>
      <c r="LO2553" s="2" t="e">
        <f t="shared" ca="1" si="406"/>
        <v>#VALUE!</v>
      </c>
    </row>
    <row r="2554" spans="1:327">
      <c r="A2554" t="s">
        <v>12037</v>
      </c>
      <c r="B2554" t="s">
        <v>11851</v>
      </c>
      <c r="C2554" t="s">
        <v>12038</v>
      </c>
      <c r="E2554" t="b">
        <v>1</v>
      </c>
      <c r="J2554" t="s">
        <v>15668</v>
      </c>
      <c r="K2554">
        <v>2</v>
      </c>
      <c r="L2554" t="s">
        <v>329</v>
      </c>
      <c r="M2554" t="s">
        <v>329</v>
      </c>
      <c r="N2554">
        <v>40000</v>
      </c>
      <c r="O2554" t="s">
        <v>457</v>
      </c>
      <c r="R2554" t="s">
        <v>458</v>
      </c>
      <c r="T2554" t="s">
        <v>330</v>
      </c>
      <c r="V2554" t="s">
        <v>329</v>
      </c>
      <c r="X2554">
        <v>3</v>
      </c>
      <c r="Y2554">
        <v>19000</v>
      </c>
      <c r="Z2554">
        <v>999</v>
      </c>
      <c r="AA2554">
        <v>20000</v>
      </c>
      <c r="AB2554">
        <v>999</v>
      </c>
      <c r="AC2554">
        <v>585</v>
      </c>
      <c r="AD2554">
        <v>27</v>
      </c>
      <c r="AO2554">
        <v>40</v>
      </c>
      <c r="AQ2554">
        <v>20</v>
      </c>
      <c r="AS2554" t="b">
        <v>1</v>
      </c>
      <c r="AV2554" t="b">
        <v>1</v>
      </c>
      <c r="AX2554" t="b">
        <v>1</v>
      </c>
      <c r="BL2554" t="s">
        <v>329</v>
      </c>
      <c r="BM2554" t="s">
        <v>12039</v>
      </c>
      <c r="BN2554" t="s">
        <v>330</v>
      </c>
      <c r="BP2554">
        <v>0</v>
      </c>
      <c r="BQ2554">
        <v>0</v>
      </c>
      <c r="BU2554" t="b">
        <v>1</v>
      </c>
      <c r="BW2554" t="b">
        <v>1</v>
      </c>
      <c r="CN2554">
        <v>38260</v>
      </c>
      <c r="CP2554">
        <v>1000</v>
      </c>
      <c r="DC2554" t="s">
        <v>329</v>
      </c>
      <c r="DD2554" t="b">
        <v>1</v>
      </c>
      <c r="DE2554" t="b">
        <v>1</v>
      </c>
      <c r="DL2554" t="b">
        <v>1</v>
      </c>
      <c r="DM2554" t="b">
        <v>1</v>
      </c>
      <c r="DR2554" t="s">
        <v>330</v>
      </c>
      <c r="EN2554" t="s">
        <v>330</v>
      </c>
      <c r="EP2554" t="s">
        <v>330</v>
      </c>
      <c r="FN2554" t="s">
        <v>330</v>
      </c>
      <c r="GJ2554" t="s">
        <v>330</v>
      </c>
      <c r="GW2554" t="s">
        <v>330</v>
      </c>
      <c r="GZ2554" t="s">
        <v>330</v>
      </c>
      <c r="HC2554" t="s">
        <v>330</v>
      </c>
      <c r="HE2554" t="s">
        <v>330</v>
      </c>
      <c r="HG2554" t="s">
        <v>526</v>
      </c>
      <c r="HH2554" t="s">
        <v>329</v>
      </c>
      <c r="HI2554" t="s">
        <v>330</v>
      </c>
      <c r="HJ2554" t="s">
        <v>330</v>
      </c>
      <c r="HK2554" t="b">
        <v>1</v>
      </c>
      <c r="HO2554" t="s">
        <v>337</v>
      </c>
      <c r="HP2554" t="s">
        <v>12040</v>
      </c>
      <c r="HQ2554" t="s">
        <v>339</v>
      </c>
      <c r="HR2554" t="s">
        <v>12041</v>
      </c>
      <c r="HS2554" t="s">
        <v>12042</v>
      </c>
      <c r="HX2554" t="b">
        <v>1</v>
      </c>
      <c r="ID2554">
        <v>999</v>
      </c>
      <c r="JD2554" t="s">
        <v>5651</v>
      </c>
      <c r="JE2554" t="s">
        <v>12043</v>
      </c>
      <c r="JF2554" t="s">
        <v>329</v>
      </c>
      <c r="JG2554">
        <v>7000</v>
      </c>
      <c r="JH2554" t="s">
        <v>330</v>
      </c>
      <c r="JR2554" t="s">
        <v>330</v>
      </c>
      <c r="KP2554" t="s">
        <v>329</v>
      </c>
      <c r="KQ2554" t="s">
        <v>12044</v>
      </c>
      <c r="KR2554" t="s">
        <v>330</v>
      </c>
      <c r="KS2554" t="s">
        <v>330</v>
      </c>
      <c r="KV2554" t="s">
        <v>330</v>
      </c>
      <c r="KX2554" t="s">
        <v>329</v>
      </c>
      <c r="KZ2554" t="str">
        <f ca="1">OFFSET($A2554,,MATCH([2]Keys!$B$2,Data.Collect1Dump!$3:$3,0)-1)</f>
        <v>euniceradiro@gmail.com</v>
      </c>
      <c r="LA2554" t="str">
        <f ca="1">OFFSET($A2554,,MATCH([2]Keys!$B$4,Data.Collect1Dump!$3:$3,0)-1)</f>
        <v>ochiwit@gmail.com</v>
      </c>
      <c r="LB2554">
        <f ca="1">OFFSET($A2554,,MATCH([2]Keys!$B$3,Data.Collect1Dump!$3:$3,0)-1)</f>
        <v>0</v>
      </c>
      <c r="LC2554">
        <f t="shared" ca="1" si="399"/>
        <v>1</v>
      </c>
      <c r="LD2554">
        <f t="shared" ca="1" si="399"/>
        <v>1</v>
      </c>
      <c r="LE2554">
        <f t="shared" ca="1" si="399"/>
        <v>0</v>
      </c>
      <c r="LF2554" s="2">
        <f t="shared" ca="1" si="400"/>
        <v>41716</v>
      </c>
      <c r="LG2554" s="2">
        <f t="shared" ca="1" si="401"/>
        <v>41576</v>
      </c>
      <c r="LH2554" s="2" t="e">
        <f t="shared" ca="1" si="402"/>
        <v>#N/A</v>
      </c>
      <c r="LI2554" t="str">
        <f t="shared" ca="1" si="403"/>
        <v>euniceradiro@gmail.com</v>
      </c>
      <c r="LJ2554" t="str">
        <f t="shared" ca="1" si="404"/>
        <v>ochiwit@gmail.com</v>
      </c>
      <c r="LK2554" t="e">
        <f t="shared" ca="1" si="405"/>
        <v>#N/A</v>
      </c>
      <c r="LL2554" t="str">
        <f t="shared" ca="1" si="397"/>
        <v>Lump Sum</v>
      </c>
      <c r="LM2554" t="str">
        <f t="shared" ca="1" si="398"/>
        <v>euniceradiro@gmail.com</v>
      </c>
      <c r="LN2554" t="e">
        <f ca="1">OFFSET($A2554,,MATCH(OFFSET([2]Keys!C$1,MATCH(Data.Collect1Dump!$LL2554,[2]Keys!$A$2:$A$4,0),),Data.Collect1Dump!$3:$3,0)-1,)</f>
        <v>#VALUE!</v>
      </c>
      <c r="LO2554" s="2" t="e">
        <f t="shared" ca="1" si="406"/>
        <v>#VALUE!</v>
      </c>
    </row>
    <row r="2555" spans="1:327">
      <c r="A2555" t="s">
        <v>12045</v>
      </c>
      <c r="B2555" t="s">
        <v>11851</v>
      </c>
      <c r="C2555" t="s">
        <v>12046</v>
      </c>
      <c r="D2555" t="b">
        <v>1</v>
      </c>
      <c r="K2555">
        <v>1</v>
      </c>
      <c r="L2555" t="s">
        <v>329</v>
      </c>
      <c r="M2555" t="s">
        <v>329</v>
      </c>
      <c r="N2555">
        <v>40000</v>
      </c>
      <c r="O2555" t="s">
        <v>329</v>
      </c>
      <c r="T2555" t="s">
        <v>330</v>
      </c>
      <c r="V2555" t="s">
        <v>329</v>
      </c>
      <c r="X2555">
        <v>2</v>
      </c>
      <c r="Y2555">
        <v>11000</v>
      </c>
      <c r="Z2555">
        <v>999</v>
      </c>
      <c r="AA2555">
        <v>28000</v>
      </c>
      <c r="AB2555">
        <v>999</v>
      </c>
      <c r="AO2555">
        <v>10</v>
      </c>
      <c r="AQ2555">
        <v>10</v>
      </c>
      <c r="AS2555" t="b">
        <v>1</v>
      </c>
      <c r="AV2555" t="b">
        <v>1</v>
      </c>
      <c r="AX2555" t="b">
        <v>1</v>
      </c>
      <c r="BL2555" t="s">
        <v>329</v>
      </c>
      <c r="BM2555" t="s">
        <v>12047</v>
      </c>
      <c r="BN2555" t="s">
        <v>330</v>
      </c>
      <c r="BP2555">
        <v>0</v>
      </c>
      <c r="BQ2555">
        <v>0</v>
      </c>
      <c r="BR2555" t="b">
        <v>1</v>
      </c>
      <c r="BS2555" t="b">
        <v>1</v>
      </c>
      <c r="BU2555" t="b">
        <v>1</v>
      </c>
      <c r="CF2555" t="b">
        <v>1</v>
      </c>
      <c r="CK2555">
        <v>1800</v>
      </c>
      <c r="CL2555">
        <v>2800</v>
      </c>
      <c r="CN2555">
        <v>30000</v>
      </c>
      <c r="CY2555">
        <v>4000</v>
      </c>
      <c r="DC2555" t="s">
        <v>329</v>
      </c>
      <c r="DD2555" t="b">
        <v>1</v>
      </c>
      <c r="DL2555" t="b">
        <v>1</v>
      </c>
      <c r="DR2555" t="s">
        <v>330</v>
      </c>
      <c r="EN2555" t="s">
        <v>330</v>
      </c>
      <c r="EP2555" t="s">
        <v>330</v>
      </c>
      <c r="FN2555" t="s">
        <v>330</v>
      </c>
      <c r="GJ2555" t="s">
        <v>330</v>
      </c>
      <c r="GW2555" t="s">
        <v>330</v>
      </c>
      <c r="GZ2555" t="s">
        <v>330</v>
      </c>
      <c r="HC2555" t="s">
        <v>330</v>
      </c>
      <c r="HE2555" t="s">
        <v>330</v>
      </c>
      <c r="HG2555" t="s">
        <v>526</v>
      </c>
      <c r="HH2555" t="s">
        <v>330</v>
      </c>
      <c r="HI2555" t="s">
        <v>330</v>
      </c>
      <c r="HJ2555" t="s">
        <v>330</v>
      </c>
      <c r="HO2555" t="s">
        <v>337</v>
      </c>
      <c r="HP2555" t="s">
        <v>12048</v>
      </c>
      <c r="HQ2555" t="s">
        <v>339</v>
      </c>
      <c r="HR2555" t="s">
        <v>12049</v>
      </c>
      <c r="HS2555" t="s">
        <v>12050</v>
      </c>
      <c r="HX2555" t="b">
        <v>1</v>
      </c>
      <c r="ID2555">
        <v>999</v>
      </c>
      <c r="JD2555" t="s">
        <v>5651</v>
      </c>
      <c r="JE2555" t="s">
        <v>12051</v>
      </c>
      <c r="JF2555" t="s">
        <v>329</v>
      </c>
      <c r="JG2555">
        <v>7000</v>
      </c>
      <c r="JH2555" t="s">
        <v>330</v>
      </c>
      <c r="JR2555" t="s">
        <v>330</v>
      </c>
      <c r="KP2555" t="s">
        <v>330</v>
      </c>
      <c r="KS2555" t="s">
        <v>330</v>
      </c>
      <c r="KV2555" t="s">
        <v>330</v>
      </c>
      <c r="KX2555" t="s">
        <v>329</v>
      </c>
      <c r="KZ2555" t="str">
        <f ca="1">OFFSET($A2555,,MATCH([2]Keys!$B$2,Data.Collect1Dump!$3:$3,0)-1)</f>
        <v>euniceradiro@gmail.com</v>
      </c>
      <c r="LA2555" t="str">
        <f ca="1">OFFSET($A2555,,MATCH([2]Keys!$B$4,Data.Collect1Dump!$3:$3,0)-1)</f>
        <v>ochiwit@gmail.com</v>
      </c>
      <c r="LB2555">
        <f ca="1">OFFSET($A2555,,MATCH([2]Keys!$B$3,Data.Collect1Dump!$3:$3,0)-1)</f>
        <v>0</v>
      </c>
      <c r="LC2555">
        <f t="shared" ca="1" si="399"/>
        <v>1</v>
      </c>
      <c r="LD2555">
        <f t="shared" ca="1" si="399"/>
        <v>1</v>
      </c>
      <c r="LE2555">
        <f t="shared" ca="1" si="399"/>
        <v>0</v>
      </c>
      <c r="LF2555" s="2">
        <f t="shared" ca="1" si="400"/>
        <v>41716</v>
      </c>
      <c r="LG2555" s="2">
        <f t="shared" ca="1" si="401"/>
        <v>41590</v>
      </c>
      <c r="LH2555" s="2" t="e">
        <f t="shared" ca="1" si="402"/>
        <v>#N/A</v>
      </c>
      <c r="LI2555" t="str">
        <f t="shared" ca="1" si="403"/>
        <v>euniceradiro@gmail.com</v>
      </c>
      <c r="LJ2555" t="str">
        <f t="shared" ca="1" si="404"/>
        <v>ochiwit@gmail.com</v>
      </c>
      <c r="LK2555" t="e">
        <f t="shared" ca="1" si="405"/>
        <v>#N/A</v>
      </c>
      <c r="LL2555" t="str">
        <f t="shared" ca="1" si="397"/>
        <v>Lump Sum</v>
      </c>
      <c r="LM2555" t="str">
        <f t="shared" ca="1" si="398"/>
        <v>euniceradiro@gmail.com</v>
      </c>
      <c r="LN2555" t="e">
        <f ca="1">OFFSET($A2555,,MATCH(OFFSET([2]Keys!C$1,MATCH(Data.Collect1Dump!$LL2555,[2]Keys!$A$2:$A$4,0),),Data.Collect1Dump!$3:$3,0)-1,)</f>
        <v>#VALUE!</v>
      </c>
      <c r="LO2555" s="2" t="e">
        <f t="shared" ca="1" si="406"/>
        <v>#VALUE!</v>
      </c>
    </row>
    <row r="2556" spans="1:327">
      <c r="A2556" t="s">
        <v>12052</v>
      </c>
      <c r="B2556" t="s">
        <v>11851</v>
      </c>
      <c r="C2556" t="s">
        <v>12053</v>
      </c>
      <c r="D2556" t="b">
        <v>1</v>
      </c>
      <c r="K2556">
        <v>1</v>
      </c>
      <c r="L2556" t="s">
        <v>329</v>
      </c>
      <c r="M2556" t="s">
        <v>329</v>
      </c>
      <c r="N2556">
        <v>40000</v>
      </c>
      <c r="O2556" t="s">
        <v>329</v>
      </c>
      <c r="T2556" t="s">
        <v>330</v>
      </c>
      <c r="V2556" t="s">
        <v>329</v>
      </c>
      <c r="X2556">
        <v>3</v>
      </c>
      <c r="Y2556">
        <v>20000</v>
      </c>
      <c r="Z2556">
        <v>999</v>
      </c>
      <c r="AA2556">
        <v>5000</v>
      </c>
      <c r="AB2556">
        <v>999</v>
      </c>
      <c r="AC2556">
        <v>12000</v>
      </c>
      <c r="AD2556">
        <v>999</v>
      </c>
      <c r="AO2556">
        <v>20</v>
      </c>
      <c r="AQ2556">
        <v>5</v>
      </c>
      <c r="AS2556" t="b">
        <v>1</v>
      </c>
      <c r="AU2556" t="b">
        <v>1</v>
      </c>
      <c r="AV2556" t="b">
        <v>1</v>
      </c>
      <c r="AX2556" t="b">
        <v>1</v>
      </c>
      <c r="BA2556" t="b">
        <v>1</v>
      </c>
      <c r="BL2556" t="s">
        <v>329</v>
      </c>
      <c r="BM2556" t="s">
        <v>12054</v>
      </c>
      <c r="BN2556" t="s">
        <v>330</v>
      </c>
      <c r="BP2556">
        <v>0</v>
      </c>
      <c r="BQ2556">
        <v>0</v>
      </c>
      <c r="BR2556" t="b">
        <v>1</v>
      </c>
      <c r="BU2556" t="b">
        <v>1</v>
      </c>
      <c r="BY2556" t="b">
        <v>1</v>
      </c>
      <c r="BZ2556" t="b">
        <v>1</v>
      </c>
      <c r="CK2556">
        <v>1500</v>
      </c>
      <c r="CN2556">
        <v>32000</v>
      </c>
      <c r="CR2556">
        <v>2000</v>
      </c>
      <c r="CS2556">
        <v>3000</v>
      </c>
      <c r="DC2556" t="s">
        <v>329</v>
      </c>
      <c r="DD2556" t="b">
        <v>1</v>
      </c>
      <c r="DL2556" t="b">
        <v>1</v>
      </c>
      <c r="DR2556" t="s">
        <v>329</v>
      </c>
      <c r="EJ2556" t="b">
        <v>1</v>
      </c>
      <c r="EL2556" t="s">
        <v>330</v>
      </c>
      <c r="EN2556" t="s">
        <v>330</v>
      </c>
      <c r="EP2556" t="s">
        <v>330</v>
      </c>
      <c r="FN2556" t="s">
        <v>330</v>
      </c>
      <c r="GJ2556" t="s">
        <v>330</v>
      </c>
      <c r="GW2556" t="s">
        <v>330</v>
      </c>
      <c r="GZ2556" t="s">
        <v>330</v>
      </c>
      <c r="HC2556" t="s">
        <v>330</v>
      </c>
      <c r="HE2556" t="s">
        <v>330</v>
      </c>
      <c r="HG2556" t="s">
        <v>336</v>
      </c>
      <c r="HH2556" t="s">
        <v>329</v>
      </c>
      <c r="HI2556" t="s">
        <v>329</v>
      </c>
      <c r="HJ2556" t="s">
        <v>330</v>
      </c>
      <c r="HL2556" t="b">
        <v>1</v>
      </c>
      <c r="HO2556" t="s">
        <v>337</v>
      </c>
      <c r="HP2556" t="s">
        <v>12055</v>
      </c>
      <c r="HQ2556" t="s">
        <v>339</v>
      </c>
      <c r="HR2556" t="s">
        <v>12056</v>
      </c>
      <c r="HS2556" t="s">
        <v>12057</v>
      </c>
      <c r="HX2556" t="b">
        <v>1</v>
      </c>
      <c r="ID2556">
        <v>999</v>
      </c>
      <c r="JD2556" t="s">
        <v>5651</v>
      </c>
      <c r="JE2556" t="s">
        <v>12058</v>
      </c>
      <c r="JF2556" t="s">
        <v>329</v>
      </c>
      <c r="JG2556">
        <v>7000</v>
      </c>
      <c r="JH2556" t="s">
        <v>330</v>
      </c>
      <c r="JR2556" t="s">
        <v>329</v>
      </c>
      <c r="JS2556" t="s">
        <v>12059</v>
      </c>
      <c r="JU2556" t="b">
        <v>1</v>
      </c>
      <c r="JV2556" t="b">
        <v>1</v>
      </c>
      <c r="KG2556" t="b">
        <v>1</v>
      </c>
      <c r="KL2556" t="b">
        <v>1</v>
      </c>
      <c r="KM2556" t="b">
        <v>1</v>
      </c>
      <c r="KP2556" t="s">
        <v>330</v>
      </c>
      <c r="KS2556" t="s">
        <v>330</v>
      </c>
      <c r="KV2556" t="s">
        <v>330</v>
      </c>
      <c r="KX2556" t="s">
        <v>329</v>
      </c>
      <c r="KZ2556" t="str">
        <f ca="1">OFFSET($A2556,,MATCH([2]Keys!$B$2,Data.Collect1Dump!$3:$3,0)-1)</f>
        <v>euniceradiro@gmail.com</v>
      </c>
      <c r="LA2556" t="str">
        <f ca="1">OFFSET($A2556,,MATCH([2]Keys!$B$4,Data.Collect1Dump!$3:$3,0)-1)</f>
        <v>ochiwit@gmail.com</v>
      </c>
      <c r="LB2556">
        <f ca="1">OFFSET($A2556,,MATCH([2]Keys!$B$3,Data.Collect1Dump!$3:$3,0)-1)</f>
        <v>0</v>
      </c>
      <c r="LC2556">
        <f t="shared" ca="1" si="399"/>
        <v>1</v>
      </c>
      <c r="LD2556">
        <f t="shared" ca="1" si="399"/>
        <v>1</v>
      </c>
      <c r="LE2556">
        <f t="shared" ca="1" si="399"/>
        <v>0</v>
      </c>
      <c r="LF2556" s="2">
        <f t="shared" ca="1" si="400"/>
        <v>41716</v>
      </c>
      <c r="LG2556" s="2">
        <f t="shared" ca="1" si="401"/>
        <v>41590</v>
      </c>
      <c r="LH2556" s="2" t="e">
        <f t="shared" ca="1" si="402"/>
        <v>#N/A</v>
      </c>
      <c r="LI2556" t="str">
        <f t="shared" ca="1" si="403"/>
        <v>euniceradiro@gmail.com</v>
      </c>
      <c r="LJ2556" t="str">
        <f t="shared" ca="1" si="404"/>
        <v>ochiwit@gmail.com</v>
      </c>
      <c r="LK2556" t="e">
        <f t="shared" ca="1" si="405"/>
        <v>#N/A</v>
      </c>
      <c r="LL2556" t="str">
        <f t="shared" ca="1" si="397"/>
        <v>Lump Sum</v>
      </c>
      <c r="LM2556" t="str">
        <f t="shared" ca="1" si="398"/>
        <v>euniceradiro@gmail.com</v>
      </c>
      <c r="LN2556" t="e">
        <f ca="1">OFFSET($A2556,,MATCH(OFFSET([2]Keys!C$1,MATCH(Data.Collect1Dump!$LL2556,[2]Keys!$A$2:$A$4,0),),Data.Collect1Dump!$3:$3,0)-1,)</f>
        <v>#VALUE!</v>
      </c>
      <c r="LO2556" s="2" t="e">
        <f t="shared" ca="1" si="406"/>
        <v>#VALUE!</v>
      </c>
    </row>
    <row r="2557" spans="1:327">
      <c r="A2557" t="s">
        <v>12060</v>
      </c>
      <c r="B2557" t="s">
        <v>11851</v>
      </c>
      <c r="C2557" t="s">
        <v>12061</v>
      </c>
      <c r="D2557" t="b">
        <v>1</v>
      </c>
      <c r="K2557">
        <v>1</v>
      </c>
      <c r="L2557" t="s">
        <v>329</v>
      </c>
      <c r="M2557" t="s">
        <v>329</v>
      </c>
      <c r="N2557">
        <v>40000</v>
      </c>
      <c r="O2557" t="s">
        <v>329</v>
      </c>
      <c r="T2557" t="s">
        <v>330</v>
      </c>
      <c r="V2557" t="s">
        <v>329</v>
      </c>
      <c r="X2557">
        <v>2</v>
      </c>
      <c r="Y2557">
        <v>20000</v>
      </c>
      <c r="Z2557">
        <v>999</v>
      </c>
      <c r="AA2557">
        <v>17000</v>
      </c>
      <c r="AB2557">
        <v>999</v>
      </c>
      <c r="AO2557">
        <v>20</v>
      </c>
      <c r="AQ2557">
        <v>10</v>
      </c>
      <c r="AS2557" t="b">
        <v>1</v>
      </c>
      <c r="AV2557" t="b">
        <v>1</v>
      </c>
      <c r="AZ2557" t="b">
        <v>1</v>
      </c>
      <c r="BA2557" t="b">
        <v>1</v>
      </c>
      <c r="BL2557" t="s">
        <v>329</v>
      </c>
      <c r="BM2557" t="s">
        <v>12062</v>
      </c>
      <c r="BN2557" t="s">
        <v>330</v>
      </c>
      <c r="BP2557">
        <v>20000</v>
      </c>
      <c r="BQ2557">
        <v>0</v>
      </c>
      <c r="BY2557" t="b">
        <v>1</v>
      </c>
      <c r="CR2557">
        <v>57000</v>
      </c>
      <c r="DC2557" t="s">
        <v>329</v>
      </c>
      <c r="DD2557" t="b">
        <v>1</v>
      </c>
      <c r="DE2557" t="b">
        <v>1</v>
      </c>
      <c r="DL2557" t="b">
        <v>1</v>
      </c>
      <c r="DM2557" t="b">
        <v>1</v>
      </c>
      <c r="DR2557" t="s">
        <v>330</v>
      </c>
      <c r="EN2557" t="s">
        <v>330</v>
      </c>
      <c r="EP2557" t="s">
        <v>330</v>
      </c>
      <c r="FN2557" t="s">
        <v>330</v>
      </c>
      <c r="GJ2557" t="s">
        <v>330</v>
      </c>
      <c r="GW2557" t="s">
        <v>330</v>
      </c>
      <c r="GZ2557" t="s">
        <v>330</v>
      </c>
      <c r="HC2557" t="s">
        <v>330</v>
      </c>
      <c r="HE2557" t="s">
        <v>330</v>
      </c>
      <c r="HG2557" t="s">
        <v>526</v>
      </c>
      <c r="HH2557" t="s">
        <v>415</v>
      </c>
      <c r="HI2557" t="s">
        <v>330</v>
      </c>
      <c r="HJ2557" t="s">
        <v>330</v>
      </c>
      <c r="HL2557" t="b">
        <v>1</v>
      </c>
      <c r="HO2557" t="s">
        <v>337</v>
      </c>
      <c r="HP2557" t="s">
        <v>12063</v>
      </c>
      <c r="HQ2557" t="s">
        <v>339</v>
      </c>
      <c r="HR2557" t="s">
        <v>12064</v>
      </c>
      <c r="HS2557" t="s">
        <v>12065</v>
      </c>
      <c r="HX2557" t="b">
        <v>1</v>
      </c>
      <c r="ID2557">
        <v>999</v>
      </c>
      <c r="JD2557" t="s">
        <v>5651</v>
      </c>
      <c r="JE2557" t="s">
        <v>12066</v>
      </c>
      <c r="JF2557" t="s">
        <v>329</v>
      </c>
      <c r="JG2557">
        <v>7000</v>
      </c>
      <c r="JH2557" t="s">
        <v>330</v>
      </c>
      <c r="JR2557" t="s">
        <v>330</v>
      </c>
      <c r="KP2557" t="s">
        <v>330</v>
      </c>
      <c r="KR2557" t="s">
        <v>330</v>
      </c>
      <c r="KS2557" t="s">
        <v>330</v>
      </c>
      <c r="KV2557" t="s">
        <v>330</v>
      </c>
      <c r="KX2557" t="s">
        <v>329</v>
      </c>
      <c r="KZ2557" t="str">
        <f ca="1">OFFSET($A2557,,MATCH([2]Keys!$B$2,Data.Collect1Dump!$3:$3,0)-1)</f>
        <v>euniceradiro@gmail.com</v>
      </c>
      <c r="LA2557" t="str">
        <f ca="1">OFFSET($A2557,,MATCH([2]Keys!$B$4,Data.Collect1Dump!$3:$3,0)-1)</f>
        <v>ochiwit@gmail.com</v>
      </c>
      <c r="LB2557">
        <f ca="1">OFFSET($A2557,,MATCH([2]Keys!$B$3,Data.Collect1Dump!$3:$3,0)-1)</f>
        <v>0</v>
      </c>
      <c r="LC2557">
        <f t="shared" ca="1" si="399"/>
        <v>1</v>
      </c>
      <c r="LD2557">
        <f t="shared" ca="1" si="399"/>
        <v>1</v>
      </c>
      <c r="LE2557">
        <f t="shared" ca="1" si="399"/>
        <v>0</v>
      </c>
      <c r="LF2557" s="2">
        <f t="shared" ca="1" si="400"/>
        <v>41716</v>
      </c>
      <c r="LG2557" s="2">
        <f t="shared" ca="1" si="401"/>
        <v>41590</v>
      </c>
      <c r="LH2557" s="2" t="e">
        <f t="shared" ca="1" si="402"/>
        <v>#N/A</v>
      </c>
      <c r="LI2557" t="str">
        <f t="shared" ca="1" si="403"/>
        <v>euniceradiro@gmail.com</v>
      </c>
      <c r="LJ2557" t="str">
        <f t="shared" ca="1" si="404"/>
        <v>ochiwit@gmail.com</v>
      </c>
      <c r="LK2557" t="e">
        <f t="shared" ca="1" si="405"/>
        <v>#N/A</v>
      </c>
      <c r="LL2557" t="str">
        <f t="shared" ca="1" si="397"/>
        <v>Lump Sum</v>
      </c>
      <c r="LM2557" t="str">
        <f t="shared" ca="1" si="398"/>
        <v>euniceradiro@gmail.com</v>
      </c>
      <c r="LN2557" t="e">
        <f ca="1">OFFSET($A2557,,MATCH(OFFSET([2]Keys!C$1,MATCH(Data.Collect1Dump!$LL2557,[2]Keys!$A$2:$A$4,0),),Data.Collect1Dump!$3:$3,0)-1,)</f>
        <v>#VALUE!</v>
      </c>
      <c r="LO2557" s="2" t="e">
        <f t="shared" ca="1" si="406"/>
        <v>#VALUE!</v>
      </c>
    </row>
    <row r="2558" spans="1:327">
      <c r="A2558" t="s">
        <v>12067</v>
      </c>
      <c r="ID2558"/>
      <c r="JD2558" t="s">
        <v>2833</v>
      </c>
      <c r="JE2558" t="s">
        <v>12068</v>
      </c>
      <c r="JF2558" t="s">
        <v>329</v>
      </c>
      <c r="JG2558" t="s">
        <v>12069</v>
      </c>
      <c r="JH2558" t="s">
        <v>330</v>
      </c>
      <c r="JR2558" t="s">
        <v>330</v>
      </c>
      <c r="KP2558" t="s">
        <v>330</v>
      </c>
      <c r="KS2558" t="s">
        <v>330</v>
      </c>
      <c r="KV2558" t="s">
        <v>330</v>
      </c>
      <c r="KX2558" t="s">
        <v>329</v>
      </c>
      <c r="KZ2558">
        <f ca="1">OFFSET($A2558,,MATCH([2]Keys!$B$2,Data.Collect1Dump!$3:$3,0)-1)</f>
        <v>0</v>
      </c>
      <c r="LA2558" t="str">
        <f ca="1">OFFSET($A2558,,MATCH([2]Keys!$B$4,Data.Collect1Dump!$3:$3,0)-1)</f>
        <v>andyagumbaa@gmail.com</v>
      </c>
      <c r="LB2558">
        <f ca="1">OFFSET($A2558,,MATCH([2]Keys!$B$3,Data.Collect1Dump!$3:$3,0)-1)</f>
        <v>0</v>
      </c>
      <c r="LC2558">
        <f t="shared" ca="1" si="399"/>
        <v>0</v>
      </c>
      <c r="LD2558">
        <f t="shared" ca="1" si="399"/>
        <v>1</v>
      </c>
      <c r="LE2558">
        <f t="shared" ca="1" si="399"/>
        <v>0</v>
      </c>
      <c r="LF2558" s="2" t="e">
        <f t="shared" ca="1" si="400"/>
        <v>#N/A</v>
      </c>
      <c r="LG2558" s="2">
        <f t="shared" ca="1" si="401"/>
        <v>41577</v>
      </c>
      <c r="LH2558" s="2" t="e">
        <f t="shared" ca="1" si="402"/>
        <v>#N/A</v>
      </c>
      <c r="LI2558" t="e">
        <f t="shared" ca="1" si="403"/>
        <v>#N/A</v>
      </c>
      <c r="LJ2558" t="str">
        <f t="shared" ca="1" si="404"/>
        <v>andyagumbaa@gmail.com</v>
      </c>
      <c r="LK2558" t="e">
        <f t="shared" ca="1" si="405"/>
        <v>#N/A</v>
      </c>
      <c r="LL2558" t="str">
        <f t="shared" ca="1" si="397"/>
        <v>Token</v>
      </c>
      <c r="LM2558" t="str">
        <f t="shared" ca="1" si="398"/>
        <v>andyagumbaa@gmail.com</v>
      </c>
      <c r="LN2558" t="e">
        <f ca="1">OFFSET($A2558,,MATCH(OFFSET([2]Keys!C$1,MATCH(Data.Collect1Dump!$LL2558,[2]Keys!$A$2:$A$4,0),),Data.Collect1Dump!$3:$3,0)-1,)</f>
        <v>#VALUE!</v>
      </c>
      <c r="LO2558" s="2" t="e">
        <f t="shared" ca="1" si="406"/>
        <v>#VALUE!</v>
      </c>
    </row>
    <row r="2559" spans="1:327">
      <c r="A2559" t="s">
        <v>12070</v>
      </c>
      <c r="B2559" t="s">
        <v>11851</v>
      </c>
      <c r="C2559" t="s">
        <v>12071</v>
      </c>
      <c r="D2559" t="b">
        <v>1</v>
      </c>
      <c r="K2559">
        <v>1</v>
      </c>
      <c r="L2559" t="s">
        <v>329</v>
      </c>
      <c r="M2559" t="s">
        <v>329</v>
      </c>
      <c r="N2559">
        <v>40000</v>
      </c>
      <c r="O2559" t="s">
        <v>329</v>
      </c>
      <c r="T2559" t="s">
        <v>330</v>
      </c>
      <c r="V2559" t="s">
        <v>329</v>
      </c>
      <c r="X2559">
        <v>5</v>
      </c>
      <c r="Y2559">
        <v>28000</v>
      </c>
      <c r="Z2559">
        <v>999</v>
      </c>
      <c r="AA2559">
        <v>2000</v>
      </c>
      <c r="AB2559">
        <v>999</v>
      </c>
      <c r="AC2559">
        <v>2000</v>
      </c>
      <c r="AD2559">
        <v>999</v>
      </c>
      <c r="AE2559">
        <v>1250</v>
      </c>
      <c r="AG2559">
        <v>5500</v>
      </c>
      <c r="AH2559">
        <v>999</v>
      </c>
      <c r="AO2559">
        <v>20</v>
      </c>
      <c r="AQ2559">
        <v>10</v>
      </c>
      <c r="AS2559" t="b">
        <v>1</v>
      </c>
      <c r="AV2559" t="b">
        <v>1</v>
      </c>
      <c r="BL2559" t="s">
        <v>329</v>
      </c>
      <c r="BM2559" t="s">
        <v>12072</v>
      </c>
      <c r="BN2559" t="s">
        <v>330</v>
      </c>
      <c r="BP2559">
        <v>0</v>
      </c>
      <c r="BQ2559">
        <v>0</v>
      </c>
      <c r="BR2559" t="b">
        <v>1</v>
      </c>
      <c r="BS2559" t="b">
        <v>1</v>
      </c>
      <c r="BU2559" t="b">
        <v>1</v>
      </c>
      <c r="CK2559">
        <v>2000</v>
      </c>
      <c r="CL2559">
        <v>1000</v>
      </c>
      <c r="CN2559">
        <v>36300</v>
      </c>
      <c r="DC2559" t="s">
        <v>329</v>
      </c>
      <c r="DD2559" t="b">
        <v>1</v>
      </c>
      <c r="DE2559" t="b">
        <v>1</v>
      </c>
      <c r="DM2559" t="b">
        <v>1</v>
      </c>
      <c r="DR2559" t="s">
        <v>330</v>
      </c>
      <c r="EN2559" t="s">
        <v>330</v>
      </c>
      <c r="EP2559" t="s">
        <v>330</v>
      </c>
      <c r="FN2559" t="s">
        <v>330</v>
      </c>
      <c r="GJ2559" t="s">
        <v>330</v>
      </c>
      <c r="GW2559" t="s">
        <v>330</v>
      </c>
      <c r="GZ2559" t="s">
        <v>330</v>
      </c>
      <c r="HC2559" t="s">
        <v>330</v>
      </c>
      <c r="HE2559" t="s">
        <v>330</v>
      </c>
      <c r="HG2559" t="s">
        <v>336</v>
      </c>
      <c r="HH2559" t="s">
        <v>329</v>
      </c>
      <c r="HI2559" t="s">
        <v>330</v>
      </c>
      <c r="HJ2559" t="s">
        <v>330</v>
      </c>
      <c r="HK2559" t="b">
        <v>1</v>
      </c>
      <c r="HO2559" t="s">
        <v>337</v>
      </c>
      <c r="HP2559" t="s">
        <v>12073</v>
      </c>
      <c r="HQ2559" t="s">
        <v>339</v>
      </c>
      <c r="HR2559" t="s">
        <v>12074</v>
      </c>
      <c r="HS2559" t="s">
        <v>12075</v>
      </c>
      <c r="HX2559" t="b">
        <v>1</v>
      </c>
      <c r="ID2559">
        <v>999</v>
      </c>
      <c r="JD2559" t="s">
        <v>2833</v>
      </c>
      <c r="JE2559" t="s">
        <v>12076</v>
      </c>
      <c r="JF2559" t="s">
        <v>329</v>
      </c>
      <c r="JG2559">
        <v>7000</v>
      </c>
      <c r="JH2559" t="s">
        <v>330</v>
      </c>
      <c r="JR2559" t="s">
        <v>329</v>
      </c>
      <c r="JS2559" t="s">
        <v>12077</v>
      </c>
      <c r="JU2559" t="b">
        <v>1</v>
      </c>
      <c r="JW2559" t="b">
        <v>1</v>
      </c>
      <c r="KG2559" t="b">
        <v>1</v>
      </c>
      <c r="KJ2559" t="b">
        <v>1</v>
      </c>
      <c r="KP2559" t="s">
        <v>330</v>
      </c>
      <c r="KS2559" t="s">
        <v>330</v>
      </c>
      <c r="KV2559" t="s">
        <v>330</v>
      </c>
      <c r="KX2559" t="s">
        <v>329</v>
      </c>
      <c r="KZ2559" t="str">
        <f ca="1">OFFSET($A2559,,MATCH([2]Keys!$B$2,Data.Collect1Dump!$3:$3,0)-1)</f>
        <v>euniceradiro@gmail.com</v>
      </c>
      <c r="LA2559" t="str">
        <f ca="1">OFFSET($A2559,,MATCH([2]Keys!$B$4,Data.Collect1Dump!$3:$3,0)-1)</f>
        <v>andyagumbaa@gmail.com</v>
      </c>
      <c r="LB2559">
        <f ca="1">OFFSET($A2559,,MATCH([2]Keys!$B$3,Data.Collect1Dump!$3:$3,0)-1)</f>
        <v>0</v>
      </c>
      <c r="LC2559">
        <f t="shared" ca="1" si="399"/>
        <v>1</v>
      </c>
      <c r="LD2559">
        <f t="shared" ca="1" si="399"/>
        <v>1</v>
      </c>
      <c r="LE2559">
        <f t="shared" ca="1" si="399"/>
        <v>0</v>
      </c>
      <c r="LF2559" s="2">
        <f t="shared" ca="1" si="400"/>
        <v>41716</v>
      </c>
      <c r="LG2559" s="2">
        <f t="shared" ca="1" si="401"/>
        <v>41577</v>
      </c>
      <c r="LH2559" s="2" t="e">
        <f t="shared" ca="1" si="402"/>
        <v>#N/A</v>
      </c>
      <c r="LI2559" t="str">
        <f t="shared" ca="1" si="403"/>
        <v>euniceradiro@gmail.com</v>
      </c>
      <c r="LJ2559" t="str">
        <f t="shared" ca="1" si="404"/>
        <v>andyagumbaa@gmail.com</v>
      </c>
      <c r="LK2559" t="e">
        <f t="shared" ca="1" si="405"/>
        <v>#N/A</v>
      </c>
      <c r="LL2559" t="str">
        <f t="shared" ca="1" si="397"/>
        <v>Lump Sum</v>
      </c>
      <c r="LM2559" t="str">
        <f t="shared" ca="1" si="398"/>
        <v>euniceradiro@gmail.com</v>
      </c>
      <c r="LN2559" t="e">
        <f ca="1">OFFSET($A2559,,MATCH(OFFSET([2]Keys!C$1,MATCH(Data.Collect1Dump!$LL2559,[2]Keys!$A$2:$A$4,0),),Data.Collect1Dump!$3:$3,0)-1,)</f>
        <v>#VALUE!</v>
      </c>
      <c r="LO2559" s="2" t="e">
        <f t="shared" ca="1" si="406"/>
        <v>#VALUE!</v>
      </c>
    </row>
    <row r="2560" spans="1:327">
      <c r="A2560" t="s">
        <v>12078</v>
      </c>
      <c r="B2560" t="s">
        <v>11851</v>
      </c>
      <c r="C2560" t="s">
        <v>12079</v>
      </c>
      <c r="D2560" t="b">
        <v>1</v>
      </c>
      <c r="K2560">
        <v>1</v>
      </c>
      <c r="L2560" t="s">
        <v>329</v>
      </c>
      <c r="M2560" t="s">
        <v>329</v>
      </c>
      <c r="N2560">
        <v>40000</v>
      </c>
      <c r="O2560" t="s">
        <v>329</v>
      </c>
      <c r="T2560" t="s">
        <v>330</v>
      </c>
      <c r="V2560" t="s">
        <v>329</v>
      </c>
      <c r="X2560">
        <v>2</v>
      </c>
      <c r="Y2560">
        <v>25000</v>
      </c>
      <c r="Z2560">
        <v>999</v>
      </c>
      <c r="AA2560">
        <v>15000</v>
      </c>
      <c r="AB2560">
        <v>999</v>
      </c>
      <c r="AO2560">
        <v>20</v>
      </c>
      <c r="AQ2560">
        <v>10</v>
      </c>
      <c r="AS2560" t="b">
        <v>1</v>
      </c>
      <c r="AV2560" t="b">
        <v>1</v>
      </c>
      <c r="AX2560" t="b">
        <v>1</v>
      </c>
      <c r="AZ2560" t="b">
        <v>1</v>
      </c>
      <c r="BL2560" t="s">
        <v>329</v>
      </c>
      <c r="BM2560" t="s">
        <v>12080</v>
      </c>
      <c r="BN2560" t="s">
        <v>330</v>
      </c>
      <c r="BP2560">
        <v>30000</v>
      </c>
      <c r="BQ2560">
        <v>0</v>
      </c>
      <c r="BU2560" t="b">
        <v>1</v>
      </c>
      <c r="CD2560" t="b">
        <v>1</v>
      </c>
      <c r="CN2560">
        <v>65000</v>
      </c>
      <c r="CW2560">
        <v>3000</v>
      </c>
      <c r="DC2560" t="s">
        <v>329</v>
      </c>
      <c r="DD2560" t="b">
        <v>1</v>
      </c>
      <c r="DE2560" t="b">
        <v>1</v>
      </c>
      <c r="DM2560" t="b">
        <v>1</v>
      </c>
      <c r="DR2560" t="s">
        <v>330</v>
      </c>
      <c r="EN2560" t="s">
        <v>330</v>
      </c>
      <c r="EP2560" t="s">
        <v>330</v>
      </c>
      <c r="FN2560" t="s">
        <v>330</v>
      </c>
      <c r="GJ2560" t="s">
        <v>330</v>
      </c>
      <c r="GW2560" t="s">
        <v>330</v>
      </c>
      <c r="GZ2560" t="s">
        <v>330</v>
      </c>
      <c r="HC2560" t="s">
        <v>330</v>
      </c>
      <c r="HE2560" t="s">
        <v>330</v>
      </c>
      <c r="HG2560" t="s">
        <v>336</v>
      </c>
      <c r="HH2560" t="s">
        <v>329</v>
      </c>
      <c r="HI2560" t="s">
        <v>330</v>
      </c>
      <c r="HJ2560" t="s">
        <v>330</v>
      </c>
      <c r="HK2560" t="b">
        <v>1</v>
      </c>
      <c r="HO2560" t="s">
        <v>337</v>
      </c>
      <c r="HP2560" t="s">
        <v>12081</v>
      </c>
      <c r="HQ2560" t="s">
        <v>339</v>
      </c>
      <c r="HR2560" t="s">
        <v>12082</v>
      </c>
      <c r="HS2560" t="s">
        <v>12083</v>
      </c>
      <c r="HX2560" t="b">
        <v>1</v>
      </c>
      <c r="ID2560">
        <v>999</v>
      </c>
      <c r="JD2560" t="s">
        <v>2833</v>
      </c>
      <c r="JE2560" t="s">
        <v>12084</v>
      </c>
      <c r="JF2560" t="s">
        <v>329</v>
      </c>
      <c r="JG2560">
        <v>7000</v>
      </c>
      <c r="JH2560" t="s">
        <v>330</v>
      </c>
      <c r="JR2560" t="s">
        <v>330</v>
      </c>
      <c r="KP2560" t="s">
        <v>330</v>
      </c>
      <c r="KS2560" t="s">
        <v>330</v>
      </c>
      <c r="KV2560" t="s">
        <v>330</v>
      </c>
      <c r="KX2560" t="s">
        <v>329</v>
      </c>
      <c r="KZ2560" t="str">
        <f ca="1">OFFSET($A2560,,MATCH([2]Keys!$B$2,Data.Collect1Dump!$3:$3,0)-1)</f>
        <v>euniceradiro@gmail.com</v>
      </c>
      <c r="LA2560" t="str">
        <f ca="1">OFFSET($A2560,,MATCH([2]Keys!$B$4,Data.Collect1Dump!$3:$3,0)-1)</f>
        <v>andyagumbaa@gmail.com</v>
      </c>
      <c r="LB2560">
        <f ca="1">OFFSET($A2560,,MATCH([2]Keys!$B$3,Data.Collect1Dump!$3:$3,0)-1)</f>
        <v>0</v>
      </c>
      <c r="LC2560">
        <f t="shared" ca="1" si="399"/>
        <v>1</v>
      </c>
      <c r="LD2560">
        <f t="shared" ca="1" si="399"/>
        <v>1</v>
      </c>
      <c r="LE2560">
        <f t="shared" ca="1" si="399"/>
        <v>0</v>
      </c>
      <c r="LF2560" s="2">
        <f t="shared" ca="1" si="400"/>
        <v>41716</v>
      </c>
      <c r="LG2560" s="2">
        <f t="shared" ca="1" si="401"/>
        <v>41577</v>
      </c>
      <c r="LH2560" s="2" t="e">
        <f t="shared" ca="1" si="402"/>
        <v>#N/A</v>
      </c>
      <c r="LI2560" t="str">
        <f t="shared" ca="1" si="403"/>
        <v>euniceradiro@gmail.com</v>
      </c>
      <c r="LJ2560" t="str">
        <f t="shared" ca="1" si="404"/>
        <v>andyagumbaa@gmail.com</v>
      </c>
      <c r="LK2560" t="e">
        <f t="shared" ca="1" si="405"/>
        <v>#N/A</v>
      </c>
      <c r="LL2560" t="str">
        <f t="shared" ca="1" si="397"/>
        <v>Lump Sum</v>
      </c>
      <c r="LM2560" t="str">
        <f t="shared" ca="1" si="398"/>
        <v>euniceradiro@gmail.com</v>
      </c>
      <c r="LN2560" t="e">
        <f ca="1">OFFSET($A2560,,MATCH(OFFSET([2]Keys!C$1,MATCH(Data.Collect1Dump!$LL2560,[2]Keys!$A$2:$A$4,0),),Data.Collect1Dump!$3:$3,0)-1,)</f>
        <v>#VALUE!</v>
      </c>
      <c r="LO2560" s="2" t="e">
        <f t="shared" ca="1" si="406"/>
        <v>#VALUE!</v>
      </c>
    </row>
    <row r="2561" spans="1:327">
      <c r="A2561" t="s">
        <v>12085</v>
      </c>
      <c r="B2561" t="s">
        <v>11851</v>
      </c>
      <c r="C2561" t="s">
        <v>12086</v>
      </c>
      <c r="E2561" t="b">
        <v>1</v>
      </c>
      <c r="J2561" t="s">
        <v>15668</v>
      </c>
      <c r="K2561">
        <v>1</v>
      </c>
      <c r="L2561" t="s">
        <v>329</v>
      </c>
      <c r="M2561" t="s">
        <v>329</v>
      </c>
      <c r="N2561">
        <v>40000</v>
      </c>
      <c r="O2561" t="s">
        <v>457</v>
      </c>
      <c r="R2561" t="s">
        <v>458</v>
      </c>
      <c r="T2561" t="s">
        <v>330</v>
      </c>
      <c r="V2561" t="s">
        <v>329</v>
      </c>
      <c r="X2561">
        <v>1</v>
      </c>
      <c r="Y2561">
        <v>39700</v>
      </c>
      <c r="Z2561">
        <v>999</v>
      </c>
      <c r="AO2561">
        <v>30</v>
      </c>
      <c r="AQ2561">
        <v>0</v>
      </c>
      <c r="AS2561" t="b">
        <v>1</v>
      </c>
      <c r="AV2561" t="b">
        <v>1</v>
      </c>
      <c r="AX2561" t="b">
        <v>1</v>
      </c>
      <c r="BL2561" t="s">
        <v>329</v>
      </c>
      <c r="BM2561" t="s">
        <v>12087</v>
      </c>
      <c r="BN2561" t="s">
        <v>330</v>
      </c>
      <c r="BP2561">
        <v>2000</v>
      </c>
      <c r="BQ2561">
        <v>0</v>
      </c>
      <c r="BR2561" t="b">
        <v>1</v>
      </c>
      <c r="BU2561" t="b">
        <v>1</v>
      </c>
      <c r="CK2561">
        <v>2000</v>
      </c>
      <c r="CN2561">
        <v>38200</v>
      </c>
      <c r="DC2561" t="s">
        <v>329</v>
      </c>
      <c r="DD2561" t="b">
        <v>1</v>
      </c>
      <c r="DE2561" t="b">
        <v>1</v>
      </c>
      <c r="DL2561" t="b">
        <v>1</v>
      </c>
      <c r="DR2561" t="s">
        <v>330</v>
      </c>
      <c r="EN2561" t="s">
        <v>330</v>
      </c>
      <c r="EP2561" t="s">
        <v>330</v>
      </c>
      <c r="FN2561" t="s">
        <v>330</v>
      </c>
      <c r="GJ2561" t="s">
        <v>330</v>
      </c>
      <c r="GW2561" t="s">
        <v>330</v>
      </c>
      <c r="GZ2561" t="s">
        <v>330</v>
      </c>
      <c r="HC2561" t="s">
        <v>330</v>
      </c>
      <c r="HE2561" t="s">
        <v>330</v>
      </c>
      <c r="HG2561" t="s">
        <v>336</v>
      </c>
      <c r="HH2561" t="s">
        <v>329</v>
      </c>
      <c r="HI2561" t="s">
        <v>330</v>
      </c>
      <c r="HJ2561" t="s">
        <v>330</v>
      </c>
      <c r="HK2561" t="b">
        <v>1</v>
      </c>
      <c r="HO2561" t="s">
        <v>337</v>
      </c>
      <c r="HP2561" t="s">
        <v>12088</v>
      </c>
      <c r="HQ2561" t="s">
        <v>339</v>
      </c>
      <c r="HR2561" t="s">
        <v>12089</v>
      </c>
      <c r="HS2561" t="s">
        <v>12090</v>
      </c>
      <c r="HU2561" t="b">
        <v>1</v>
      </c>
      <c r="HX2561" t="b">
        <v>1</v>
      </c>
      <c r="ID2561">
        <v>999</v>
      </c>
      <c r="JD2561" t="s">
        <v>2833</v>
      </c>
      <c r="JE2561" t="s">
        <v>12091</v>
      </c>
      <c r="JF2561" t="s">
        <v>329</v>
      </c>
      <c r="JG2561">
        <v>7000</v>
      </c>
      <c r="JH2561" t="s">
        <v>330</v>
      </c>
      <c r="JR2561" t="s">
        <v>330</v>
      </c>
      <c r="KP2561" t="s">
        <v>329</v>
      </c>
      <c r="KQ2561" t="s">
        <v>12092</v>
      </c>
      <c r="KR2561" t="s">
        <v>330</v>
      </c>
      <c r="KS2561" t="s">
        <v>330</v>
      </c>
      <c r="KV2561" t="s">
        <v>330</v>
      </c>
      <c r="KX2561" t="s">
        <v>329</v>
      </c>
      <c r="KZ2561" t="str">
        <f ca="1">OFFSET($A2561,,MATCH([2]Keys!$B$2,Data.Collect1Dump!$3:$3,0)-1)</f>
        <v>euniceradiro@gmail.com</v>
      </c>
      <c r="LA2561" t="str">
        <f ca="1">OFFSET($A2561,,MATCH([2]Keys!$B$4,Data.Collect1Dump!$3:$3,0)-1)</f>
        <v>andyagumbaa@gmail.com</v>
      </c>
      <c r="LB2561">
        <f ca="1">OFFSET($A2561,,MATCH([2]Keys!$B$3,Data.Collect1Dump!$3:$3,0)-1)</f>
        <v>0</v>
      </c>
      <c r="LC2561">
        <f t="shared" ca="1" si="399"/>
        <v>1</v>
      </c>
      <c r="LD2561">
        <f t="shared" ca="1" si="399"/>
        <v>1</v>
      </c>
      <c r="LE2561">
        <f t="shared" ca="1" si="399"/>
        <v>0</v>
      </c>
      <c r="LF2561" s="2">
        <f t="shared" ca="1" si="400"/>
        <v>41717</v>
      </c>
      <c r="LG2561" s="2">
        <f t="shared" ca="1" si="401"/>
        <v>41577</v>
      </c>
      <c r="LH2561" s="2" t="e">
        <f t="shared" ca="1" si="402"/>
        <v>#N/A</v>
      </c>
      <c r="LI2561" t="str">
        <f t="shared" ca="1" si="403"/>
        <v>euniceradiro@gmail.com</v>
      </c>
      <c r="LJ2561" t="str">
        <f t="shared" ca="1" si="404"/>
        <v>andyagumbaa@gmail.com</v>
      </c>
      <c r="LK2561" t="e">
        <f t="shared" ca="1" si="405"/>
        <v>#N/A</v>
      </c>
      <c r="LL2561" t="str">
        <f t="shared" ca="1" si="397"/>
        <v>Lump Sum</v>
      </c>
      <c r="LM2561" t="str">
        <f t="shared" ca="1" si="398"/>
        <v>euniceradiro@gmail.com</v>
      </c>
      <c r="LN2561" t="e">
        <f ca="1">OFFSET($A2561,,MATCH(OFFSET([2]Keys!C$1,MATCH(Data.Collect1Dump!$LL2561,[2]Keys!$A$2:$A$4,0),),Data.Collect1Dump!$3:$3,0)-1,)</f>
        <v>#VALUE!</v>
      </c>
      <c r="LO2561" s="2" t="e">
        <f t="shared" ca="1" si="406"/>
        <v>#VALUE!</v>
      </c>
    </row>
    <row r="2562" spans="1:327">
      <c r="A2562" t="s">
        <v>12093</v>
      </c>
      <c r="B2562" t="s">
        <v>11851</v>
      </c>
      <c r="C2562" t="s">
        <v>12094</v>
      </c>
      <c r="D2562" t="b">
        <v>1</v>
      </c>
      <c r="K2562">
        <v>1</v>
      </c>
      <c r="L2562" t="s">
        <v>329</v>
      </c>
      <c r="M2562" t="s">
        <v>329</v>
      </c>
      <c r="N2562">
        <v>40000</v>
      </c>
      <c r="O2562" t="s">
        <v>329</v>
      </c>
      <c r="T2562" t="s">
        <v>330</v>
      </c>
      <c r="V2562" t="s">
        <v>329</v>
      </c>
      <c r="X2562">
        <v>1</v>
      </c>
      <c r="Y2562">
        <v>39725</v>
      </c>
      <c r="Z2562">
        <v>275</v>
      </c>
      <c r="AO2562">
        <v>30</v>
      </c>
      <c r="AQ2562">
        <v>0</v>
      </c>
      <c r="AV2562" t="b">
        <v>1</v>
      </c>
      <c r="AX2562" t="b">
        <v>1</v>
      </c>
      <c r="BA2562" t="b">
        <v>1</v>
      </c>
      <c r="BL2562" t="s">
        <v>329</v>
      </c>
      <c r="BM2562" t="s">
        <v>12095</v>
      </c>
      <c r="BN2562" t="s">
        <v>330</v>
      </c>
      <c r="BO2562" t="s">
        <v>12096</v>
      </c>
      <c r="BP2562">
        <v>0</v>
      </c>
      <c r="BQ2562">
        <v>1000</v>
      </c>
      <c r="BU2562" t="b">
        <v>1</v>
      </c>
      <c r="CN2562">
        <v>41300</v>
      </c>
      <c r="DC2562" t="s">
        <v>329</v>
      </c>
      <c r="DF2562" t="b">
        <v>1</v>
      </c>
      <c r="DN2562" t="b">
        <v>1</v>
      </c>
      <c r="DR2562" t="s">
        <v>330</v>
      </c>
      <c r="EN2562" t="s">
        <v>330</v>
      </c>
      <c r="EP2562" t="s">
        <v>330</v>
      </c>
      <c r="FN2562" t="s">
        <v>330</v>
      </c>
      <c r="GJ2562" t="s">
        <v>330</v>
      </c>
      <c r="GW2562" t="s">
        <v>330</v>
      </c>
      <c r="GZ2562" t="s">
        <v>330</v>
      </c>
      <c r="HC2562" t="s">
        <v>330</v>
      </c>
      <c r="HE2562" t="s">
        <v>330</v>
      </c>
      <c r="HG2562" t="s">
        <v>526</v>
      </c>
      <c r="HH2562" t="s">
        <v>329</v>
      </c>
      <c r="HI2562" t="s">
        <v>330</v>
      </c>
      <c r="HJ2562" t="s">
        <v>330</v>
      </c>
      <c r="HK2562" t="b">
        <v>1</v>
      </c>
      <c r="HO2562" t="s">
        <v>337</v>
      </c>
      <c r="HP2562" t="s">
        <v>12097</v>
      </c>
      <c r="HQ2562" t="s">
        <v>339</v>
      </c>
      <c r="HR2562" t="s">
        <v>12098</v>
      </c>
      <c r="HS2562" t="s">
        <v>12099</v>
      </c>
      <c r="HX2562" t="b">
        <v>1</v>
      </c>
      <c r="ID2562">
        <v>999</v>
      </c>
      <c r="IE2562" t="s">
        <v>391</v>
      </c>
      <c r="IF2562" t="s">
        <v>12100</v>
      </c>
      <c r="IG2562" t="b">
        <v>1</v>
      </c>
      <c r="IM2562" t="s">
        <v>329</v>
      </c>
      <c r="IN2562" t="s">
        <v>329</v>
      </c>
      <c r="IO2562" t="s">
        <v>812</v>
      </c>
      <c r="IP2562">
        <v>39725</v>
      </c>
      <c r="IQ2562">
        <v>30</v>
      </c>
      <c r="IR2562" t="s">
        <v>330</v>
      </c>
      <c r="IW2562" t="b">
        <v>1</v>
      </c>
      <c r="IY2562" t="s">
        <v>330</v>
      </c>
      <c r="JA2562" t="s">
        <v>339</v>
      </c>
      <c r="JB2562" t="s">
        <v>12101</v>
      </c>
      <c r="JC2562" t="s">
        <v>814</v>
      </c>
      <c r="JD2562" t="s">
        <v>5651</v>
      </c>
      <c r="JE2562" t="s">
        <v>12102</v>
      </c>
      <c r="JF2562" t="s">
        <v>329</v>
      </c>
      <c r="JG2562">
        <v>7000</v>
      </c>
      <c r="JH2562" t="s">
        <v>330</v>
      </c>
      <c r="JR2562" t="s">
        <v>330</v>
      </c>
      <c r="KP2562" t="s">
        <v>330</v>
      </c>
      <c r="KS2562" t="s">
        <v>330</v>
      </c>
      <c r="KV2562" t="s">
        <v>330</v>
      </c>
      <c r="KX2562" t="s">
        <v>329</v>
      </c>
      <c r="KZ2562" t="str">
        <f ca="1">OFFSET($A2562,,MATCH([2]Keys!$B$2,Data.Collect1Dump!$3:$3,0)-1)</f>
        <v>euniceradiro@gmail.com</v>
      </c>
      <c r="LA2562" t="str">
        <f ca="1">OFFSET($A2562,,MATCH([2]Keys!$B$4,Data.Collect1Dump!$3:$3,0)-1)</f>
        <v>ochiwit@gmail.com</v>
      </c>
      <c r="LB2562" t="str">
        <f ca="1">OFFSET($A2562,,MATCH([2]Keys!$B$3,Data.Collect1Dump!$3:$3,0)-1)</f>
        <v>lydia.tala@givedirectly.org</v>
      </c>
      <c r="LC2562">
        <f t="shared" ca="1" si="399"/>
        <v>1</v>
      </c>
      <c r="LD2562">
        <f t="shared" ca="1" si="399"/>
        <v>1</v>
      </c>
      <c r="LE2562">
        <f t="shared" ca="1" si="399"/>
        <v>1</v>
      </c>
      <c r="LF2562" s="2">
        <f t="shared" ca="1" si="400"/>
        <v>41716</v>
      </c>
      <c r="LG2562" s="2">
        <f t="shared" ca="1" si="401"/>
        <v>41613</v>
      </c>
      <c r="LH2562" s="2">
        <f t="shared" ca="1" si="402"/>
        <v>41725</v>
      </c>
      <c r="LI2562" t="str">
        <f t="shared" ca="1" si="403"/>
        <v>euniceradiro@gmail.com</v>
      </c>
      <c r="LJ2562" t="str">
        <f t="shared" ca="1" si="404"/>
        <v>ochiwit@gmail.com</v>
      </c>
      <c r="LK2562" t="str">
        <f t="shared" ca="1" si="405"/>
        <v>lydia.tala@givedirectly.org</v>
      </c>
      <c r="LL2562" t="str">
        <f t="shared" ca="1" si="397"/>
        <v>Lump Sum</v>
      </c>
      <c r="LM2562" t="str">
        <f t="shared" ca="1" si="398"/>
        <v>euniceradiro@gmail.com</v>
      </c>
      <c r="LN2562" t="e">
        <f ca="1">OFFSET($A2562,,MATCH(OFFSET([2]Keys!C$1,MATCH(Data.Collect1Dump!$LL2562,[2]Keys!$A$2:$A$4,0),),Data.Collect1Dump!$3:$3,0)-1,)</f>
        <v>#VALUE!</v>
      </c>
      <c r="LO2562" s="2" t="e">
        <f t="shared" ca="1" si="406"/>
        <v>#VALUE!</v>
      </c>
    </row>
    <row r="2563" spans="1:327">
      <c r="A2563" t="s">
        <v>12103</v>
      </c>
      <c r="ID2563"/>
      <c r="JD2563" t="s">
        <v>5651</v>
      </c>
      <c r="JE2563" t="s">
        <v>12104</v>
      </c>
      <c r="JF2563" t="s">
        <v>329</v>
      </c>
      <c r="JG2563">
        <v>7000</v>
      </c>
      <c r="JH2563" t="s">
        <v>330</v>
      </c>
      <c r="JR2563" t="s">
        <v>330</v>
      </c>
      <c r="KP2563" t="s">
        <v>330</v>
      </c>
      <c r="KS2563" t="s">
        <v>330</v>
      </c>
      <c r="KV2563" t="s">
        <v>330</v>
      </c>
      <c r="KX2563" t="s">
        <v>329</v>
      </c>
      <c r="KZ2563">
        <f ca="1">OFFSET($A2563,,MATCH([2]Keys!$B$2,Data.Collect1Dump!$3:$3,0)-1)</f>
        <v>0</v>
      </c>
      <c r="LA2563" t="str">
        <f ca="1">OFFSET($A2563,,MATCH([2]Keys!$B$4,Data.Collect1Dump!$3:$3,0)-1)</f>
        <v>ochiwit@gmail.com</v>
      </c>
      <c r="LB2563">
        <f ca="1">OFFSET($A2563,,MATCH([2]Keys!$B$3,Data.Collect1Dump!$3:$3,0)-1)</f>
        <v>0</v>
      </c>
      <c r="LC2563">
        <f t="shared" ca="1" si="399"/>
        <v>0</v>
      </c>
      <c r="LD2563">
        <f t="shared" ca="1" si="399"/>
        <v>1</v>
      </c>
      <c r="LE2563">
        <f t="shared" ca="1" si="399"/>
        <v>0</v>
      </c>
      <c r="LF2563" s="2" t="e">
        <f t="shared" ca="1" si="400"/>
        <v>#N/A</v>
      </c>
      <c r="LG2563" s="2">
        <f t="shared" ca="1" si="401"/>
        <v>41598</v>
      </c>
      <c r="LH2563" s="2" t="e">
        <f t="shared" ca="1" si="402"/>
        <v>#N/A</v>
      </c>
      <c r="LI2563" t="e">
        <f t="shared" ca="1" si="403"/>
        <v>#N/A</v>
      </c>
      <c r="LJ2563" t="str">
        <f t="shared" ca="1" si="404"/>
        <v>ochiwit@gmail.com</v>
      </c>
      <c r="LK2563" t="e">
        <f t="shared" ca="1" si="405"/>
        <v>#N/A</v>
      </c>
      <c r="LL2563" t="str">
        <f t="shared" ca="1" si="397"/>
        <v>Token</v>
      </c>
      <c r="LM2563" t="str">
        <f t="shared" ca="1" si="398"/>
        <v>ochiwit@gmail.com</v>
      </c>
      <c r="LN2563" t="e">
        <f ca="1">OFFSET($A2563,,MATCH(OFFSET([2]Keys!C$1,MATCH(Data.Collect1Dump!$LL2563,[2]Keys!$A$2:$A$4,0),),Data.Collect1Dump!$3:$3,0)-1,)</f>
        <v>#VALUE!</v>
      </c>
      <c r="LO2563" s="2" t="e">
        <f t="shared" ca="1" si="406"/>
        <v>#VALUE!</v>
      </c>
    </row>
    <row r="2564" spans="1:327">
      <c r="A2564" t="s">
        <v>12105</v>
      </c>
      <c r="B2564" t="s">
        <v>11851</v>
      </c>
      <c r="C2564" t="s">
        <v>12106</v>
      </c>
      <c r="D2564" t="b">
        <v>1</v>
      </c>
      <c r="K2564">
        <v>1</v>
      </c>
      <c r="L2564" t="s">
        <v>329</v>
      </c>
      <c r="M2564" t="s">
        <v>329</v>
      </c>
      <c r="N2564">
        <v>40000</v>
      </c>
      <c r="O2564" t="s">
        <v>329</v>
      </c>
      <c r="T2564" t="s">
        <v>330</v>
      </c>
      <c r="V2564" t="s">
        <v>329</v>
      </c>
      <c r="X2564">
        <v>1</v>
      </c>
      <c r="Y2564">
        <v>34500</v>
      </c>
      <c r="Z2564">
        <v>999</v>
      </c>
      <c r="AO2564">
        <v>30</v>
      </c>
      <c r="AQ2564">
        <v>0</v>
      </c>
      <c r="AV2564" t="b">
        <v>1</v>
      </c>
      <c r="BF2564" t="b">
        <v>1</v>
      </c>
      <c r="BL2564" t="s">
        <v>329</v>
      </c>
      <c r="BM2564" t="s">
        <v>12107</v>
      </c>
      <c r="BN2564" t="s">
        <v>330</v>
      </c>
      <c r="BP2564">
        <v>0</v>
      </c>
      <c r="BQ2564">
        <v>0</v>
      </c>
      <c r="BR2564" t="b">
        <v>1</v>
      </c>
      <c r="BU2564" t="b">
        <v>1</v>
      </c>
      <c r="CD2564" t="b">
        <v>1</v>
      </c>
      <c r="CK2564">
        <v>6000</v>
      </c>
      <c r="CN2564">
        <v>28300</v>
      </c>
      <c r="CW2564">
        <v>5000</v>
      </c>
      <c r="DC2564" t="s">
        <v>329</v>
      </c>
      <c r="DD2564" t="b">
        <v>1</v>
      </c>
      <c r="DE2564" t="b">
        <v>1</v>
      </c>
      <c r="DM2564" t="b">
        <v>1</v>
      </c>
      <c r="DR2564" t="s">
        <v>330</v>
      </c>
      <c r="EN2564" t="s">
        <v>330</v>
      </c>
      <c r="EP2564" t="s">
        <v>330</v>
      </c>
      <c r="FN2564" t="s">
        <v>330</v>
      </c>
      <c r="GJ2564" t="s">
        <v>330</v>
      </c>
      <c r="GW2564" t="s">
        <v>330</v>
      </c>
      <c r="GZ2564" t="s">
        <v>330</v>
      </c>
      <c r="HC2564" t="s">
        <v>330</v>
      </c>
      <c r="HE2564" t="s">
        <v>330</v>
      </c>
      <c r="HG2564" t="s">
        <v>336</v>
      </c>
      <c r="HH2564" t="s">
        <v>329</v>
      </c>
      <c r="HI2564" t="s">
        <v>330</v>
      </c>
      <c r="HJ2564" t="s">
        <v>330</v>
      </c>
      <c r="HK2564" t="b">
        <v>1</v>
      </c>
      <c r="HM2564" t="b">
        <v>1</v>
      </c>
      <c r="HO2564" t="s">
        <v>337</v>
      </c>
      <c r="HP2564" t="s">
        <v>12108</v>
      </c>
      <c r="HQ2564" t="s">
        <v>339</v>
      </c>
      <c r="HR2564" t="s">
        <v>12109</v>
      </c>
      <c r="HS2564" t="s">
        <v>12110</v>
      </c>
      <c r="HX2564" t="b">
        <v>1</v>
      </c>
      <c r="ID2564">
        <v>999</v>
      </c>
      <c r="JD2564" t="s">
        <v>5651</v>
      </c>
      <c r="JE2564" t="s">
        <v>12111</v>
      </c>
      <c r="JF2564" t="s">
        <v>329</v>
      </c>
      <c r="JG2564">
        <v>7000</v>
      </c>
      <c r="JH2564" t="s">
        <v>330</v>
      </c>
      <c r="JR2564" t="s">
        <v>330</v>
      </c>
      <c r="KP2564" t="s">
        <v>330</v>
      </c>
      <c r="KS2564" t="s">
        <v>330</v>
      </c>
      <c r="KV2564" t="s">
        <v>330</v>
      </c>
      <c r="KX2564" t="s">
        <v>329</v>
      </c>
      <c r="KZ2564" t="str">
        <f ca="1">OFFSET($A2564,,MATCH([2]Keys!$B$2,Data.Collect1Dump!$3:$3,0)-1)</f>
        <v>euniceradiro@gmail.com</v>
      </c>
      <c r="LA2564" t="str">
        <f ca="1">OFFSET($A2564,,MATCH([2]Keys!$B$4,Data.Collect1Dump!$3:$3,0)-1)</f>
        <v>ochiwit@gmail.com</v>
      </c>
      <c r="LB2564">
        <f ca="1">OFFSET($A2564,,MATCH([2]Keys!$B$3,Data.Collect1Dump!$3:$3,0)-1)</f>
        <v>0</v>
      </c>
      <c r="LC2564">
        <f t="shared" ca="1" si="399"/>
        <v>1</v>
      </c>
      <c r="LD2564">
        <f t="shared" ca="1" si="399"/>
        <v>1</v>
      </c>
      <c r="LE2564">
        <f t="shared" ca="1" si="399"/>
        <v>0</v>
      </c>
      <c r="LF2564" s="2">
        <f t="shared" ca="1" si="400"/>
        <v>41717</v>
      </c>
      <c r="LG2564" s="2">
        <f t="shared" ca="1" si="401"/>
        <v>41598</v>
      </c>
      <c r="LH2564" s="2" t="e">
        <f t="shared" ca="1" si="402"/>
        <v>#N/A</v>
      </c>
      <c r="LI2564" t="str">
        <f t="shared" ca="1" si="403"/>
        <v>euniceradiro@gmail.com</v>
      </c>
      <c r="LJ2564" t="str">
        <f t="shared" ca="1" si="404"/>
        <v>ochiwit@gmail.com</v>
      </c>
      <c r="LK2564" t="e">
        <f t="shared" ca="1" si="405"/>
        <v>#N/A</v>
      </c>
      <c r="LL2564" t="str">
        <f t="shared" ref="LL2564:LL2627" ca="1" si="407">IF(NOT(ISNUMBER(KZ2564)),"Lump Sum",IF(NOT(ISNUMBER(LA2564)),"Token",IF(NOT(ISNUMBER(LB2564)),"Quality Check","Null Survey")))</f>
        <v>Lump Sum</v>
      </c>
      <c r="LM2564" t="str">
        <f t="shared" ref="LM2564:LM2627" ca="1" si="408">IF(NOT(ISNUMBER(KZ2564)),KZ2564,IF(NOT(ISNUMBER(LA2564)),LA2564,IF(NOT(ISNUMBER(LB2564)),LB2564,"Null Survey")))</f>
        <v>euniceradiro@gmail.com</v>
      </c>
      <c r="LN2564" t="e">
        <f ca="1">OFFSET($A2564,,MATCH(OFFSET([2]Keys!C$1,MATCH(Data.Collect1Dump!$LL2564,[2]Keys!$A$2:$A$4,0),),Data.Collect1Dump!$3:$3,0)-1,)</f>
        <v>#VALUE!</v>
      </c>
      <c r="LO2564" s="2" t="e">
        <f t="shared" ca="1" si="406"/>
        <v>#VALUE!</v>
      </c>
    </row>
    <row r="2565" spans="1:327">
      <c r="A2565" t="s">
        <v>12112</v>
      </c>
      <c r="ID2565"/>
      <c r="JD2565" t="s">
        <v>378</v>
      </c>
      <c r="JE2565" t="s">
        <v>12113</v>
      </c>
      <c r="JF2565" t="s">
        <v>329</v>
      </c>
      <c r="JG2565">
        <v>6900</v>
      </c>
      <c r="JH2565" t="s">
        <v>330</v>
      </c>
      <c r="JR2565" t="s">
        <v>330</v>
      </c>
      <c r="KP2565" t="s">
        <v>330</v>
      </c>
      <c r="KS2565" t="s">
        <v>330</v>
      </c>
      <c r="KV2565" t="s">
        <v>330</v>
      </c>
      <c r="KX2565" t="s">
        <v>329</v>
      </c>
      <c r="KZ2565">
        <f ca="1">OFFSET($A2565,,MATCH([2]Keys!$B$2,Data.Collect1Dump!$3:$3,0)-1)</f>
        <v>0</v>
      </c>
      <c r="LA2565" t="str">
        <f ca="1">OFFSET($A2565,,MATCH([2]Keys!$B$4,Data.Collect1Dump!$3:$3,0)-1)</f>
        <v>anne.aroka@givedirectly.org</v>
      </c>
      <c r="LB2565">
        <f ca="1">OFFSET($A2565,,MATCH([2]Keys!$B$3,Data.Collect1Dump!$3:$3,0)-1)</f>
        <v>0</v>
      </c>
      <c r="LC2565">
        <f t="shared" ref="LC2565:LE2628" ca="1" si="409">IF(NOT(ISNUMBER(KZ2565)),1,0)</f>
        <v>0</v>
      </c>
      <c r="LD2565">
        <f t="shared" ca="1" si="409"/>
        <v>1</v>
      </c>
      <c r="LE2565">
        <f t="shared" ca="1" si="409"/>
        <v>0</v>
      </c>
      <c r="LF2565" s="2" t="e">
        <f t="shared" ref="LF2565:LF2628" ca="1" si="410">IF(LC2565=1,DATE(LEFT(C2565,4),RIGHT(LEFT(C2565,7),2), RIGHT(LEFT(C2565, 10),2)),NA())</f>
        <v>#N/A</v>
      </c>
      <c r="LG2565" s="2">
        <f t="shared" ref="LG2565:LG2628" ca="1" si="411">IF(LD2565=1,DATE(LEFT(JE2565,4),RIGHT(LEFT(JE2565,7),2), RIGHT(LEFT(JE2565, 10),2)),NA())</f>
        <v>41596</v>
      </c>
      <c r="LH2565" s="2" t="e">
        <f t="shared" ref="LH2565:LH2628" ca="1" si="412">IF(LE2565=1,DATE(LEFT(IF2565,4),RIGHT(LEFT(IF2565,7),2), RIGHT(LEFT(IF2565, 10),2)),NA())</f>
        <v>#N/A</v>
      </c>
      <c r="LI2565" t="e">
        <f t="shared" ref="LI2565:LI2628" ca="1" si="413">IF(LC2565=1,B2565,NA())</f>
        <v>#N/A</v>
      </c>
      <c r="LJ2565" t="str">
        <f t="shared" ref="LJ2565:LJ2628" ca="1" si="414">IF(LD2565=1,JD2565,NA())</f>
        <v>anne.aroka@givedirectly.org</v>
      </c>
      <c r="LK2565" t="e">
        <f t="shared" ref="LK2565:LK2628" ca="1" si="415">IF(LE2565=1,IE2565,NA())</f>
        <v>#N/A</v>
      </c>
      <c r="LL2565" t="str">
        <f t="shared" ca="1" si="407"/>
        <v>Token</v>
      </c>
      <c r="LM2565" t="str">
        <f t="shared" ca="1" si="408"/>
        <v>anne.aroka@givedirectly.org</v>
      </c>
      <c r="LN2565" t="e">
        <f ca="1">OFFSET($A2565,,MATCH(OFFSET([2]Keys!C$1,MATCH(Data.Collect1Dump!$LL2565,[2]Keys!$A$2:$A$4,0),),Data.Collect1Dump!$3:$3,0)-1,)</f>
        <v>#VALUE!</v>
      </c>
      <c r="LO2565" s="2" t="e">
        <f t="shared" ref="LO2565:LO2628" ca="1" si="416">DATE(LEFT(LN2565,4),RIGHT(LEFT(LN2565,7),2), RIGHT(LEFT(LN2565, 10),2))</f>
        <v>#VALUE!</v>
      </c>
    </row>
    <row r="2566" spans="1:327">
      <c r="A2566" t="s">
        <v>12114</v>
      </c>
      <c r="B2566" t="s">
        <v>11851</v>
      </c>
      <c r="C2566" t="s">
        <v>12115</v>
      </c>
      <c r="D2566" t="b">
        <v>1</v>
      </c>
      <c r="K2566">
        <v>1</v>
      </c>
      <c r="L2566" t="s">
        <v>329</v>
      </c>
      <c r="M2566" t="s">
        <v>329</v>
      </c>
      <c r="N2566">
        <v>40000</v>
      </c>
      <c r="O2566" t="s">
        <v>329</v>
      </c>
      <c r="T2566" t="s">
        <v>330</v>
      </c>
      <c r="V2566" t="s">
        <v>329</v>
      </c>
      <c r="X2566">
        <v>2</v>
      </c>
      <c r="Y2566">
        <v>20000</v>
      </c>
      <c r="Z2566">
        <v>999</v>
      </c>
      <c r="AA2566">
        <v>19000</v>
      </c>
      <c r="AB2566">
        <v>999</v>
      </c>
      <c r="AO2566">
        <v>30</v>
      </c>
      <c r="AQ2566">
        <v>10</v>
      </c>
      <c r="AS2566" t="b">
        <v>1</v>
      </c>
      <c r="AV2566" t="b">
        <v>1</v>
      </c>
      <c r="AW2566" t="b">
        <v>1</v>
      </c>
      <c r="AX2566" t="b">
        <v>1</v>
      </c>
      <c r="BL2566" t="s">
        <v>329</v>
      </c>
      <c r="BM2566" t="s">
        <v>12116</v>
      </c>
      <c r="BN2566" t="s">
        <v>330</v>
      </c>
      <c r="BP2566">
        <v>0</v>
      </c>
      <c r="BQ2566">
        <v>0</v>
      </c>
      <c r="BR2566" t="b">
        <v>1</v>
      </c>
      <c r="BU2566" t="b">
        <v>1</v>
      </c>
      <c r="BW2566" t="b">
        <v>1</v>
      </c>
      <c r="CK2566">
        <v>2500</v>
      </c>
      <c r="CN2566">
        <v>28000</v>
      </c>
      <c r="CP2566">
        <v>8000</v>
      </c>
      <c r="DC2566" t="s">
        <v>329</v>
      </c>
      <c r="DD2566" t="b">
        <v>1</v>
      </c>
      <c r="DH2566" t="b">
        <v>1</v>
      </c>
      <c r="DJ2566" t="s">
        <v>11944</v>
      </c>
      <c r="DL2566" t="b">
        <v>1</v>
      </c>
      <c r="DR2566" t="s">
        <v>330</v>
      </c>
      <c r="EN2566" t="s">
        <v>330</v>
      </c>
      <c r="EP2566" t="s">
        <v>330</v>
      </c>
      <c r="FN2566" t="s">
        <v>330</v>
      </c>
      <c r="GJ2566" t="s">
        <v>330</v>
      </c>
      <c r="GW2566" t="s">
        <v>330</v>
      </c>
      <c r="GZ2566" t="s">
        <v>330</v>
      </c>
      <c r="HC2566" t="s">
        <v>330</v>
      </c>
      <c r="HE2566" t="s">
        <v>330</v>
      </c>
      <c r="HG2566" t="s">
        <v>526</v>
      </c>
      <c r="HH2566" t="s">
        <v>329</v>
      </c>
      <c r="HI2566" t="s">
        <v>330</v>
      </c>
      <c r="HJ2566" t="s">
        <v>330</v>
      </c>
      <c r="HK2566" t="b">
        <v>1</v>
      </c>
      <c r="HO2566" t="s">
        <v>337</v>
      </c>
      <c r="HP2566" t="s">
        <v>12117</v>
      </c>
      <c r="HQ2566" t="s">
        <v>339</v>
      </c>
      <c r="HR2566" t="s">
        <v>12118</v>
      </c>
      <c r="HS2566" t="s">
        <v>12119</v>
      </c>
      <c r="HX2566" t="b">
        <v>1</v>
      </c>
      <c r="ID2566">
        <v>999</v>
      </c>
      <c r="JD2566" t="s">
        <v>5651</v>
      </c>
      <c r="JE2566" t="s">
        <v>12120</v>
      </c>
      <c r="JF2566" t="s">
        <v>329</v>
      </c>
      <c r="JG2566">
        <v>7000</v>
      </c>
      <c r="JH2566" t="s">
        <v>330</v>
      </c>
      <c r="JR2566" t="s">
        <v>330</v>
      </c>
      <c r="KP2566" t="s">
        <v>330</v>
      </c>
      <c r="KS2566" t="s">
        <v>330</v>
      </c>
      <c r="KV2566" t="s">
        <v>330</v>
      </c>
      <c r="KX2566" t="s">
        <v>329</v>
      </c>
      <c r="KZ2566" t="str">
        <f ca="1">OFFSET($A2566,,MATCH([2]Keys!$B$2,Data.Collect1Dump!$3:$3,0)-1)</f>
        <v>euniceradiro@gmail.com</v>
      </c>
      <c r="LA2566" t="str">
        <f ca="1">OFFSET($A2566,,MATCH([2]Keys!$B$4,Data.Collect1Dump!$3:$3,0)-1)</f>
        <v>ochiwit@gmail.com</v>
      </c>
      <c r="LB2566">
        <f ca="1">OFFSET($A2566,,MATCH([2]Keys!$B$3,Data.Collect1Dump!$3:$3,0)-1)</f>
        <v>0</v>
      </c>
      <c r="LC2566">
        <f t="shared" ca="1" si="409"/>
        <v>1</v>
      </c>
      <c r="LD2566">
        <f t="shared" ca="1" si="409"/>
        <v>1</v>
      </c>
      <c r="LE2566">
        <f t="shared" ca="1" si="409"/>
        <v>0</v>
      </c>
      <c r="LF2566" s="2">
        <f t="shared" ca="1" si="410"/>
        <v>41717</v>
      </c>
      <c r="LG2566" s="2">
        <f t="shared" ca="1" si="411"/>
        <v>41598</v>
      </c>
      <c r="LH2566" s="2" t="e">
        <f t="shared" ca="1" si="412"/>
        <v>#N/A</v>
      </c>
      <c r="LI2566" t="str">
        <f t="shared" ca="1" si="413"/>
        <v>euniceradiro@gmail.com</v>
      </c>
      <c r="LJ2566" t="str">
        <f t="shared" ca="1" si="414"/>
        <v>ochiwit@gmail.com</v>
      </c>
      <c r="LK2566" t="e">
        <f t="shared" ca="1" si="415"/>
        <v>#N/A</v>
      </c>
      <c r="LL2566" t="str">
        <f t="shared" ca="1" si="407"/>
        <v>Lump Sum</v>
      </c>
      <c r="LM2566" t="str">
        <f t="shared" ca="1" si="408"/>
        <v>euniceradiro@gmail.com</v>
      </c>
      <c r="LN2566" t="e">
        <f ca="1">OFFSET($A2566,,MATCH(OFFSET([2]Keys!C$1,MATCH(Data.Collect1Dump!$LL2566,[2]Keys!$A$2:$A$4,0),),Data.Collect1Dump!$3:$3,0)-1,)</f>
        <v>#VALUE!</v>
      </c>
      <c r="LO2566" s="2" t="e">
        <f t="shared" ca="1" si="416"/>
        <v>#VALUE!</v>
      </c>
    </row>
    <row r="2567" spans="1:327">
      <c r="A2567" t="s">
        <v>12121</v>
      </c>
      <c r="ID2567"/>
      <c r="JD2567" t="s">
        <v>5651</v>
      </c>
      <c r="JE2567" t="s">
        <v>12122</v>
      </c>
      <c r="JF2567" t="s">
        <v>329</v>
      </c>
      <c r="JG2567">
        <v>7000</v>
      </c>
      <c r="JH2567" t="s">
        <v>330</v>
      </c>
      <c r="JR2567" t="s">
        <v>330</v>
      </c>
      <c r="KP2567" t="s">
        <v>330</v>
      </c>
      <c r="KS2567" t="s">
        <v>330</v>
      </c>
      <c r="KV2567" t="s">
        <v>330</v>
      </c>
      <c r="KX2567" t="s">
        <v>329</v>
      </c>
      <c r="KZ2567">
        <f ca="1">OFFSET($A2567,,MATCH([2]Keys!$B$2,Data.Collect1Dump!$3:$3,0)-1)</f>
        <v>0</v>
      </c>
      <c r="LA2567" t="str">
        <f ca="1">OFFSET($A2567,,MATCH([2]Keys!$B$4,Data.Collect1Dump!$3:$3,0)-1)</f>
        <v>ochiwit@gmail.com</v>
      </c>
      <c r="LB2567">
        <f ca="1">OFFSET($A2567,,MATCH([2]Keys!$B$3,Data.Collect1Dump!$3:$3,0)-1)</f>
        <v>0</v>
      </c>
      <c r="LC2567">
        <f t="shared" ca="1" si="409"/>
        <v>0</v>
      </c>
      <c r="LD2567">
        <f t="shared" ca="1" si="409"/>
        <v>1</v>
      </c>
      <c r="LE2567">
        <f t="shared" ca="1" si="409"/>
        <v>0</v>
      </c>
      <c r="LF2567" s="2" t="e">
        <f t="shared" ca="1" si="410"/>
        <v>#N/A</v>
      </c>
      <c r="LG2567" s="2">
        <f t="shared" ca="1" si="411"/>
        <v>41598</v>
      </c>
      <c r="LH2567" s="2" t="e">
        <f t="shared" ca="1" si="412"/>
        <v>#N/A</v>
      </c>
      <c r="LI2567" t="e">
        <f t="shared" ca="1" si="413"/>
        <v>#N/A</v>
      </c>
      <c r="LJ2567" t="str">
        <f t="shared" ca="1" si="414"/>
        <v>ochiwit@gmail.com</v>
      </c>
      <c r="LK2567" t="e">
        <f t="shared" ca="1" si="415"/>
        <v>#N/A</v>
      </c>
      <c r="LL2567" t="str">
        <f t="shared" ca="1" si="407"/>
        <v>Token</v>
      </c>
      <c r="LM2567" t="str">
        <f t="shared" ca="1" si="408"/>
        <v>ochiwit@gmail.com</v>
      </c>
      <c r="LN2567" t="e">
        <f ca="1">OFFSET($A2567,,MATCH(OFFSET([2]Keys!C$1,MATCH(Data.Collect1Dump!$LL2567,[2]Keys!$A$2:$A$4,0),),Data.Collect1Dump!$3:$3,0)-1,)</f>
        <v>#VALUE!</v>
      </c>
      <c r="LO2567" s="2" t="e">
        <f t="shared" ca="1" si="416"/>
        <v>#VALUE!</v>
      </c>
    </row>
    <row r="2568" spans="1:327">
      <c r="A2568" t="s">
        <v>12123</v>
      </c>
      <c r="ID2568"/>
      <c r="JD2568" t="s">
        <v>5651</v>
      </c>
      <c r="JE2568" t="s">
        <v>12124</v>
      </c>
      <c r="JF2568" t="s">
        <v>329</v>
      </c>
      <c r="JG2568">
        <v>7002</v>
      </c>
      <c r="JH2568" t="s">
        <v>330</v>
      </c>
      <c r="JR2568" t="s">
        <v>330</v>
      </c>
      <c r="KP2568" t="s">
        <v>330</v>
      </c>
      <c r="KS2568" t="s">
        <v>330</v>
      </c>
      <c r="KV2568" t="s">
        <v>330</v>
      </c>
      <c r="KX2568" t="s">
        <v>329</v>
      </c>
      <c r="KZ2568">
        <f ca="1">OFFSET($A2568,,MATCH([2]Keys!$B$2,Data.Collect1Dump!$3:$3,0)-1)</f>
        <v>0</v>
      </c>
      <c r="LA2568" t="str">
        <f ca="1">OFFSET($A2568,,MATCH([2]Keys!$B$4,Data.Collect1Dump!$3:$3,0)-1)</f>
        <v>ochiwit@gmail.com</v>
      </c>
      <c r="LB2568">
        <f ca="1">OFFSET($A2568,,MATCH([2]Keys!$B$3,Data.Collect1Dump!$3:$3,0)-1)</f>
        <v>0</v>
      </c>
      <c r="LC2568">
        <f t="shared" ca="1" si="409"/>
        <v>0</v>
      </c>
      <c r="LD2568">
        <f t="shared" ca="1" si="409"/>
        <v>1</v>
      </c>
      <c r="LE2568">
        <f t="shared" ca="1" si="409"/>
        <v>0</v>
      </c>
      <c r="LF2568" s="2" t="e">
        <f t="shared" ca="1" si="410"/>
        <v>#N/A</v>
      </c>
      <c r="LG2568" s="2">
        <f t="shared" ca="1" si="411"/>
        <v>41598</v>
      </c>
      <c r="LH2568" s="2" t="e">
        <f t="shared" ca="1" si="412"/>
        <v>#N/A</v>
      </c>
      <c r="LI2568" t="e">
        <f t="shared" ca="1" si="413"/>
        <v>#N/A</v>
      </c>
      <c r="LJ2568" t="str">
        <f t="shared" ca="1" si="414"/>
        <v>ochiwit@gmail.com</v>
      </c>
      <c r="LK2568" t="e">
        <f t="shared" ca="1" si="415"/>
        <v>#N/A</v>
      </c>
      <c r="LL2568" t="str">
        <f t="shared" ca="1" si="407"/>
        <v>Token</v>
      </c>
      <c r="LM2568" t="str">
        <f t="shared" ca="1" si="408"/>
        <v>ochiwit@gmail.com</v>
      </c>
      <c r="LN2568" t="e">
        <f ca="1">OFFSET($A2568,,MATCH(OFFSET([2]Keys!C$1,MATCH(Data.Collect1Dump!$LL2568,[2]Keys!$A$2:$A$4,0),),Data.Collect1Dump!$3:$3,0)-1,)</f>
        <v>#VALUE!</v>
      </c>
      <c r="LO2568" s="2" t="e">
        <f t="shared" ca="1" si="416"/>
        <v>#VALUE!</v>
      </c>
    </row>
    <row r="2569" spans="1:327">
      <c r="A2569" t="s">
        <v>12125</v>
      </c>
      <c r="B2569" t="s">
        <v>11851</v>
      </c>
      <c r="C2569" t="s">
        <v>12126</v>
      </c>
      <c r="D2569" t="b">
        <v>1</v>
      </c>
      <c r="K2569">
        <v>2</v>
      </c>
      <c r="L2569" t="s">
        <v>329</v>
      </c>
      <c r="M2569" t="s">
        <v>329</v>
      </c>
      <c r="N2569">
        <v>40000</v>
      </c>
      <c r="O2569" t="s">
        <v>329</v>
      </c>
      <c r="T2569" t="s">
        <v>330</v>
      </c>
      <c r="V2569" t="s">
        <v>329</v>
      </c>
      <c r="X2569">
        <v>1</v>
      </c>
      <c r="Y2569">
        <v>39725</v>
      </c>
      <c r="Z2569">
        <v>275</v>
      </c>
      <c r="AO2569">
        <v>30</v>
      </c>
      <c r="AQ2569">
        <v>0</v>
      </c>
      <c r="AS2569" t="b">
        <v>1</v>
      </c>
      <c r="AV2569" t="b">
        <v>1</v>
      </c>
      <c r="BA2569" t="b">
        <v>1</v>
      </c>
      <c r="BL2569" t="s">
        <v>329</v>
      </c>
      <c r="BM2569" t="s">
        <v>12127</v>
      </c>
      <c r="BN2569" t="s">
        <v>330</v>
      </c>
      <c r="BP2569">
        <v>0</v>
      </c>
      <c r="BQ2569">
        <v>0</v>
      </c>
      <c r="BR2569" t="b">
        <v>1</v>
      </c>
      <c r="BT2569" t="b">
        <v>1</v>
      </c>
      <c r="BU2569" t="b">
        <v>1</v>
      </c>
      <c r="CK2569">
        <v>250</v>
      </c>
      <c r="CM2569">
        <v>300</v>
      </c>
      <c r="CN2569">
        <v>37860</v>
      </c>
      <c r="DC2569" t="s">
        <v>329</v>
      </c>
      <c r="DD2569" t="b">
        <v>1</v>
      </c>
      <c r="DL2569" t="b">
        <v>1</v>
      </c>
      <c r="DR2569" t="s">
        <v>329</v>
      </c>
      <c r="DU2569" t="b">
        <v>1</v>
      </c>
      <c r="EL2569" t="s">
        <v>330</v>
      </c>
      <c r="EN2569" t="s">
        <v>330</v>
      </c>
      <c r="EP2569" t="s">
        <v>330</v>
      </c>
      <c r="FN2569" t="s">
        <v>330</v>
      </c>
      <c r="GJ2569" t="s">
        <v>330</v>
      </c>
      <c r="GW2569" t="s">
        <v>330</v>
      </c>
      <c r="GZ2569" t="s">
        <v>330</v>
      </c>
      <c r="HC2569" t="s">
        <v>330</v>
      </c>
      <c r="HE2569" t="s">
        <v>330</v>
      </c>
      <c r="HG2569" t="s">
        <v>336</v>
      </c>
      <c r="HH2569" t="s">
        <v>329</v>
      </c>
      <c r="HI2569" t="s">
        <v>330</v>
      </c>
      <c r="HJ2569" t="s">
        <v>330</v>
      </c>
      <c r="HK2569" t="b">
        <v>1</v>
      </c>
      <c r="HO2569" t="s">
        <v>337</v>
      </c>
      <c r="HP2569" t="s">
        <v>12128</v>
      </c>
      <c r="HQ2569" t="s">
        <v>339</v>
      </c>
      <c r="HR2569" t="s">
        <v>12129</v>
      </c>
      <c r="HS2569" t="s">
        <v>12130</v>
      </c>
      <c r="HX2569" t="b">
        <v>1</v>
      </c>
      <c r="ID2569">
        <v>999</v>
      </c>
      <c r="JD2569" t="s">
        <v>5651</v>
      </c>
      <c r="JE2569" t="s">
        <v>12131</v>
      </c>
      <c r="JF2569" t="s">
        <v>329</v>
      </c>
      <c r="JG2569">
        <v>7000</v>
      </c>
      <c r="JH2569" t="s">
        <v>330</v>
      </c>
      <c r="JR2569" t="s">
        <v>330</v>
      </c>
      <c r="KP2569" t="s">
        <v>330</v>
      </c>
      <c r="KS2569" t="s">
        <v>330</v>
      </c>
      <c r="KV2569" t="s">
        <v>330</v>
      </c>
      <c r="KX2569" t="s">
        <v>329</v>
      </c>
      <c r="KZ2569" t="str">
        <f ca="1">OFFSET($A2569,,MATCH([2]Keys!$B$2,Data.Collect1Dump!$3:$3,0)-1)</f>
        <v>euniceradiro@gmail.com</v>
      </c>
      <c r="LA2569" t="str">
        <f ca="1">OFFSET($A2569,,MATCH([2]Keys!$B$4,Data.Collect1Dump!$3:$3,0)-1)</f>
        <v>ochiwit@gmail.com</v>
      </c>
      <c r="LB2569">
        <f ca="1">OFFSET($A2569,,MATCH([2]Keys!$B$3,Data.Collect1Dump!$3:$3,0)-1)</f>
        <v>0</v>
      </c>
      <c r="LC2569">
        <f t="shared" ca="1" si="409"/>
        <v>1</v>
      </c>
      <c r="LD2569">
        <f t="shared" ca="1" si="409"/>
        <v>1</v>
      </c>
      <c r="LE2569">
        <f t="shared" ca="1" si="409"/>
        <v>0</v>
      </c>
      <c r="LF2569" s="2">
        <f t="shared" ca="1" si="410"/>
        <v>41717</v>
      </c>
      <c r="LG2569" s="2">
        <f t="shared" ca="1" si="411"/>
        <v>41598</v>
      </c>
      <c r="LH2569" s="2" t="e">
        <f t="shared" ca="1" si="412"/>
        <v>#N/A</v>
      </c>
      <c r="LI2569" t="str">
        <f t="shared" ca="1" si="413"/>
        <v>euniceradiro@gmail.com</v>
      </c>
      <c r="LJ2569" t="str">
        <f t="shared" ca="1" si="414"/>
        <v>ochiwit@gmail.com</v>
      </c>
      <c r="LK2569" t="e">
        <f t="shared" ca="1" si="415"/>
        <v>#N/A</v>
      </c>
      <c r="LL2569" t="str">
        <f t="shared" ca="1" si="407"/>
        <v>Lump Sum</v>
      </c>
      <c r="LM2569" t="str">
        <f t="shared" ca="1" si="408"/>
        <v>euniceradiro@gmail.com</v>
      </c>
      <c r="LN2569" t="e">
        <f ca="1">OFFSET($A2569,,MATCH(OFFSET([2]Keys!C$1,MATCH(Data.Collect1Dump!$LL2569,[2]Keys!$A$2:$A$4,0),),Data.Collect1Dump!$3:$3,0)-1,)</f>
        <v>#VALUE!</v>
      </c>
      <c r="LO2569" s="2" t="e">
        <f t="shared" ca="1" si="416"/>
        <v>#VALUE!</v>
      </c>
    </row>
    <row r="2570" spans="1:327">
      <c r="A2570" t="s">
        <v>12132</v>
      </c>
      <c r="B2570" t="s">
        <v>11851</v>
      </c>
      <c r="C2570" t="s">
        <v>12133</v>
      </c>
      <c r="D2570" t="b">
        <v>1</v>
      </c>
      <c r="K2570">
        <v>1</v>
      </c>
      <c r="L2570" t="s">
        <v>329</v>
      </c>
      <c r="M2570" t="s">
        <v>329</v>
      </c>
      <c r="N2570">
        <v>40000</v>
      </c>
      <c r="O2570" t="s">
        <v>329</v>
      </c>
      <c r="T2570" t="s">
        <v>330</v>
      </c>
      <c r="V2570" t="s">
        <v>329</v>
      </c>
      <c r="X2570">
        <v>1</v>
      </c>
      <c r="Y2570">
        <v>39720</v>
      </c>
      <c r="Z2570">
        <v>280</v>
      </c>
      <c r="AO2570">
        <v>20</v>
      </c>
      <c r="AQ2570">
        <v>0</v>
      </c>
      <c r="AS2570" t="b">
        <v>1</v>
      </c>
      <c r="AU2570" t="b">
        <v>1</v>
      </c>
      <c r="AV2570" t="b">
        <v>1</v>
      </c>
      <c r="AX2570" t="b">
        <v>1</v>
      </c>
      <c r="BL2570" t="s">
        <v>329</v>
      </c>
      <c r="BM2570" t="s">
        <v>12134</v>
      </c>
      <c r="BN2570" t="s">
        <v>330</v>
      </c>
      <c r="BP2570">
        <v>0</v>
      </c>
      <c r="BQ2570">
        <v>0</v>
      </c>
      <c r="BR2570" t="b">
        <v>1</v>
      </c>
      <c r="BT2570" t="b">
        <v>1</v>
      </c>
      <c r="BU2570" t="b">
        <v>1</v>
      </c>
      <c r="BW2570" t="b">
        <v>1</v>
      </c>
      <c r="CK2570">
        <v>5600</v>
      </c>
      <c r="CM2570">
        <v>2000</v>
      </c>
      <c r="CN2570">
        <v>20000</v>
      </c>
      <c r="CP2570">
        <v>12000</v>
      </c>
      <c r="DC2570" t="s">
        <v>329</v>
      </c>
      <c r="DD2570" t="b">
        <v>1</v>
      </c>
      <c r="DE2570" t="b">
        <v>1</v>
      </c>
      <c r="DM2570" t="b">
        <v>1</v>
      </c>
      <c r="DR2570" t="s">
        <v>330</v>
      </c>
      <c r="EN2570" t="s">
        <v>330</v>
      </c>
      <c r="EP2570" t="s">
        <v>330</v>
      </c>
      <c r="FN2570" t="s">
        <v>330</v>
      </c>
      <c r="GJ2570" t="s">
        <v>330</v>
      </c>
      <c r="GW2570" t="s">
        <v>330</v>
      </c>
      <c r="GZ2570" t="s">
        <v>330</v>
      </c>
      <c r="HC2570" t="s">
        <v>330</v>
      </c>
      <c r="HE2570" t="s">
        <v>330</v>
      </c>
      <c r="HG2570" t="s">
        <v>526</v>
      </c>
      <c r="HH2570" t="s">
        <v>329</v>
      </c>
      <c r="HI2570" t="s">
        <v>330</v>
      </c>
      <c r="HJ2570" t="s">
        <v>330</v>
      </c>
      <c r="HK2570" t="b">
        <v>1</v>
      </c>
      <c r="HO2570" t="s">
        <v>337</v>
      </c>
      <c r="HP2570" t="s">
        <v>12135</v>
      </c>
      <c r="HQ2570" t="s">
        <v>339</v>
      </c>
      <c r="HR2570" t="s">
        <v>12136</v>
      </c>
      <c r="HS2570" t="s">
        <v>12137</v>
      </c>
      <c r="HX2570" t="b">
        <v>1</v>
      </c>
      <c r="ID2570">
        <v>999</v>
      </c>
      <c r="JD2570" t="s">
        <v>5651</v>
      </c>
      <c r="JE2570" t="s">
        <v>12138</v>
      </c>
      <c r="JF2570" t="s">
        <v>329</v>
      </c>
      <c r="JG2570">
        <v>7000</v>
      </c>
      <c r="JH2570" t="s">
        <v>330</v>
      </c>
      <c r="JR2570" t="s">
        <v>330</v>
      </c>
      <c r="KP2570" t="s">
        <v>330</v>
      </c>
      <c r="KS2570" t="s">
        <v>330</v>
      </c>
      <c r="KV2570" t="s">
        <v>330</v>
      </c>
      <c r="KX2570" t="s">
        <v>329</v>
      </c>
      <c r="KZ2570" t="str">
        <f ca="1">OFFSET($A2570,,MATCH([2]Keys!$B$2,Data.Collect1Dump!$3:$3,0)-1)</f>
        <v>euniceradiro@gmail.com</v>
      </c>
      <c r="LA2570" t="str">
        <f ca="1">OFFSET($A2570,,MATCH([2]Keys!$B$4,Data.Collect1Dump!$3:$3,0)-1)</f>
        <v>ochiwit@gmail.com</v>
      </c>
      <c r="LB2570">
        <f ca="1">OFFSET($A2570,,MATCH([2]Keys!$B$3,Data.Collect1Dump!$3:$3,0)-1)</f>
        <v>0</v>
      </c>
      <c r="LC2570">
        <f t="shared" ca="1" si="409"/>
        <v>1</v>
      </c>
      <c r="LD2570">
        <f t="shared" ca="1" si="409"/>
        <v>1</v>
      </c>
      <c r="LE2570">
        <f t="shared" ca="1" si="409"/>
        <v>0</v>
      </c>
      <c r="LF2570" s="2">
        <f t="shared" ca="1" si="410"/>
        <v>41717</v>
      </c>
      <c r="LG2570" s="2">
        <f t="shared" ca="1" si="411"/>
        <v>41598</v>
      </c>
      <c r="LH2570" s="2" t="e">
        <f t="shared" ca="1" si="412"/>
        <v>#N/A</v>
      </c>
      <c r="LI2570" t="str">
        <f t="shared" ca="1" si="413"/>
        <v>euniceradiro@gmail.com</v>
      </c>
      <c r="LJ2570" t="str">
        <f t="shared" ca="1" si="414"/>
        <v>ochiwit@gmail.com</v>
      </c>
      <c r="LK2570" t="e">
        <f t="shared" ca="1" si="415"/>
        <v>#N/A</v>
      </c>
      <c r="LL2570" t="str">
        <f t="shared" ca="1" si="407"/>
        <v>Lump Sum</v>
      </c>
      <c r="LM2570" t="str">
        <f t="shared" ca="1" si="408"/>
        <v>euniceradiro@gmail.com</v>
      </c>
      <c r="LN2570" t="e">
        <f ca="1">OFFSET($A2570,,MATCH(OFFSET([2]Keys!C$1,MATCH(Data.Collect1Dump!$LL2570,[2]Keys!$A$2:$A$4,0),),Data.Collect1Dump!$3:$3,0)-1,)</f>
        <v>#VALUE!</v>
      </c>
      <c r="LO2570" s="2" t="e">
        <f t="shared" ca="1" si="416"/>
        <v>#VALUE!</v>
      </c>
    </row>
    <row r="2571" spans="1:327">
      <c r="A2571" t="s">
        <v>12139</v>
      </c>
      <c r="ID2571"/>
      <c r="JD2571" t="s">
        <v>5651</v>
      </c>
      <c r="JE2571" t="s">
        <v>12140</v>
      </c>
      <c r="JF2571" t="s">
        <v>329</v>
      </c>
      <c r="JG2571">
        <v>7000</v>
      </c>
      <c r="JH2571" t="s">
        <v>330</v>
      </c>
      <c r="JR2571" t="s">
        <v>330</v>
      </c>
      <c r="KP2571" t="s">
        <v>330</v>
      </c>
      <c r="KS2571" t="s">
        <v>330</v>
      </c>
      <c r="KV2571" t="s">
        <v>330</v>
      </c>
      <c r="KX2571" t="s">
        <v>329</v>
      </c>
      <c r="KZ2571">
        <f ca="1">OFFSET($A2571,,MATCH([2]Keys!$B$2,Data.Collect1Dump!$3:$3,0)-1)</f>
        <v>0</v>
      </c>
      <c r="LA2571" t="str">
        <f ca="1">OFFSET($A2571,,MATCH([2]Keys!$B$4,Data.Collect1Dump!$3:$3,0)-1)</f>
        <v>ochiwit@gmail.com</v>
      </c>
      <c r="LB2571">
        <f ca="1">OFFSET($A2571,,MATCH([2]Keys!$B$3,Data.Collect1Dump!$3:$3,0)-1)</f>
        <v>0</v>
      </c>
      <c r="LC2571">
        <f t="shared" ca="1" si="409"/>
        <v>0</v>
      </c>
      <c r="LD2571">
        <f t="shared" ca="1" si="409"/>
        <v>1</v>
      </c>
      <c r="LE2571">
        <f t="shared" ca="1" si="409"/>
        <v>0</v>
      </c>
      <c r="LF2571" s="2" t="e">
        <f t="shared" ca="1" si="410"/>
        <v>#N/A</v>
      </c>
      <c r="LG2571" s="2">
        <f t="shared" ca="1" si="411"/>
        <v>41598</v>
      </c>
      <c r="LH2571" s="2" t="e">
        <f t="shared" ca="1" si="412"/>
        <v>#N/A</v>
      </c>
      <c r="LI2571" t="e">
        <f t="shared" ca="1" si="413"/>
        <v>#N/A</v>
      </c>
      <c r="LJ2571" t="str">
        <f t="shared" ca="1" si="414"/>
        <v>ochiwit@gmail.com</v>
      </c>
      <c r="LK2571" t="e">
        <f t="shared" ca="1" si="415"/>
        <v>#N/A</v>
      </c>
      <c r="LL2571" t="str">
        <f t="shared" ca="1" si="407"/>
        <v>Token</v>
      </c>
      <c r="LM2571" t="str">
        <f t="shared" ca="1" si="408"/>
        <v>ochiwit@gmail.com</v>
      </c>
      <c r="LN2571" t="e">
        <f ca="1">OFFSET($A2571,,MATCH(OFFSET([2]Keys!C$1,MATCH(Data.Collect1Dump!$LL2571,[2]Keys!$A$2:$A$4,0),),Data.Collect1Dump!$3:$3,0)-1,)</f>
        <v>#VALUE!</v>
      </c>
      <c r="LO2571" s="2" t="e">
        <f t="shared" ca="1" si="416"/>
        <v>#VALUE!</v>
      </c>
    </row>
    <row r="2572" spans="1:327">
      <c r="A2572" t="s">
        <v>12141</v>
      </c>
      <c r="B2572" t="s">
        <v>11851</v>
      </c>
      <c r="C2572" t="s">
        <v>12142</v>
      </c>
      <c r="D2572" t="b">
        <v>1</v>
      </c>
      <c r="E2572" t="b">
        <v>1</v>
      </c>
      <c r="J2572" t="s">
        <v>15668</v>
      </c>
      <c r="K2572">
        <v>3</v>
      </c>
      <c r="L2572" t="s">
        <v>329</v>
      </c>
      <c r="M2572" t="s">
        <v>329</v>
      </c>
      <c r="N2572">
        <v>40000</v>
      </c>
      <c r="O2572" t="s">
        <v>329</v>
      </c>
      <c r="T2572" t="s">
        <v>330</v>
      </c>
      <c r="V2572" t="s">
        <v>329</v>
      </c>
      <c r="X2572">
        <v>2</v>
      </c>
      <c r="Y2572">
        <v>16500</v>
      </c>
      <c r="Z2572">
        <v>999</v>
      </c>
      <c r="AA2572">
        <v>21400</v>
      </c>
      <c r="AB2572">
        <v>999</v>
      </c>
      <c r="AO2572">
        <v>30</v>
      </c>
      <c r="AQ2572">
        <v>0</v>
      </c>
      <c r="AS2572" t="b">
        <v>1</v>
      </c>
      <c r="AV2572" t="b">
        <v>1</v>
      </c>
      <c r="BE2572" t="b">
        <v>1</v>
      </c>
      <c r="BI2572" t="b">
        <v>1</v>
      </c>
      <c r="BL2572" t="s">
        <v>329</v>
      </c>
      <c r="BM2572" t="s">
        <v>12143</v>
      </c>
      <c r="BN2572" t="s">
        <v>329</v>
      </c>
      <c r="BO2572" t="s">
        <v>12144</v>
      </c>
      <c r="BP2572">
        <v>0</v>
      </c>
      <c r="BQ2572">
        <v>5000</v>
      </c>
      <c r="BR2572" t="b">
        <v>1</v>
      </c>
      <c r="BT2572" t="b">
        <v>1</v>
      </c>
      <c r="BU2572" t="b">
        <v>1</v>
      </c>
      <c r="CK2572">
        <v>6700</v>
      </c>
      <c r="CM2572">
        <v>4500</v>
      </c>
      <c r="CN2572">
        <v>32100</v>
      </c>
      <c r="DC2572" t="s">
        <v>329</v>
      </c>
      <c r="DD2572" t="b">
        <v>1</v>
      </c>
      <c r="DE2572" t="b">
        <v>1</v>
      </c>
      <c r="DL2572" t="b">
        <v>1</v>
      </c>
      <c r="DM2572" t="b">
        <v>1</v>
      </c>
      <c r="DR2572" t="s">
        <v>330</v>
      </c>
      <c r="EN2572" t="s">
        <v>330</v>
      </c>
      <c r="EP2572" t="s">
        <v>330</v>
      </c>
      <c r="FN2572" t="s">
        <v>330</v>
      </c>
      <c r="GJ2572" t="s">
        <v>330</v>
      </c>
      <c r="GW2572" t="s">
        <v>330</v>
      </c>
      <c r="GZ2572" t="s">
        <v>330</v>
      </c>
      <c r="HC2572" t="s">
        <v>330</v>
      </c>
      <c r="HE2572" t="s">
        <v>330</v>
      </c>
      <c r="HG2572" t="s">
        <v>336</v>
      </c>
      <c r="HH2572" t="s">
        <v>329</v>
      </c>
      <c r="HI2572" t="s">
        <v>330</v>
      </c>
      <c r="HJ2572" t="s">
        <v>330</v>
      </c>
      <c r="HK2572" t="b">
        <v>1</v>
      </c>
      <c r="HO2572" t="s">
        <v>510</v>
      </c>
      <c r="HP2572" t="s">
        <v>12145</v>
      </c>
      <c r="HQ2572" t="s">
        <v>339</v>
      </c>
      <c r="HR2572" t="s">
        <v>12146</v>
      </c>
      <c r="HS2572" t="s">
        <v>12147</v>
      </c>
      <c r="HZ2572" t="b">
        <v>1</v>
      </c>
      <c r="IA2572" t="b">
        <v>1</v>
      </c>
      <c r="ID2572">
        <v>999</v>
      </c>
      <c r="JD2572" t="s">
        <v>5651</v>
      </c>
      <c r="JE2572" t="s">
        <v>12148</v>
      </c>
      <c r="JF2572" t="s">
        <v>329</v>
      </c>
      <c r="JG2572">
        <v>7000</v>
      </c>
      <c r="JH2572" t="s">
        <v>330</v>
      </c>
      <c r="JR2572" t="s">
        <v>330</v>
      </c>
      <c r="KP2572" t="s">
        <v>330</v>
      </c>
      <c r="KS2572" t="s">
        <v>330</v>
      </c>
      <c r="KV2572" t="s">
        <v>330</v>
      </c>
      <c r="KX2572" t="s">
        <v>329</v>
      </c>
      <c r="KZ2572" t="str">
        <f ca="1">OFFSET($A2572,,MATCH([2]Keys!$B$2,Data.Collect1Dump!$3:$3,0)-1)</f>
        <v>euniceradiro@gmail.com</v>
      </c>
      <c r="LA2572" t="str">
        <f ca="1">OFFSET($A2572,,MATCH([2]Keys!$B$4,Data.Collect1Dump!$3:$3,0)-1)</f>
        <v>ochiwit@gmail.com</v>
      </c>
      <c r="LB2572">
        <f ca="1">OFFSET($A2572,,MATCH([2]Keys!$B$3,Data.Collect1Dump!$3:$3,0)-1)</f>
        <v>0</v>
      </c>
      <c r="LC2572">
        <f t="shared" ca="1" si="409"/>
        <v>1</v>
      </c>
      <c r="LD2572">
        <f t="shared" ca="1" si="409"/>
        <v>1</v>
      </c>
      <c r="LE2572">
        <f t="shared" ca="1" si="409"/>
        <v>0</v>
      </c>
      <c r="LF2572" s="2">
        <f t="shared" ca="1" si="410"/>
        <v>41718</v>
      </c>
      <c r="LG2572" s="2">
        <f t="shared" ca="1" si="411"/>
        <v>41598</v>
      </c>
      <c r="LH2572" s="2" t="e">
        <f t="shared" ca="1" si="412"/>
        <v>#N/A</v>
      </c>
      <c r="LI2572" t="str">
        <f t="shared" ca="1" si="413"/>
        <v>euniceradiro@gmail.com</v>
      </c>
      <c r="LJ2572" t="str">
        <f t="shared" ca="1" si="414"/>
        <v>ochiwit@gmail.com</v>
      </c>
      <c r="LK2572" t="e">
        <f t="shared" ca="1" si="415"/>
        <v>#N/A</v>
      </c>
      <c r="LL2572" t="str">
        <f t="shared" ca="1" si="407"/>
        <v>Lump Sum</v>
      </c>
      <c r="LM2572" t="str">
        <f t="shared" ca="1" si="408"/>
        <v>euniceradiro@gmail.com</v>
      </c>
      <c r="LN2572" t="e">
        <f ca="1">OFFSET($A2572,,MATCH(OFFSET([2]Keys!C$1,MATCH(Data.Collect1Dump!$LL2572,[2]Keys!$A$2:$A$4,0),),Data.Collect1Dump!$3:$3,0)-1,)</f>
        <v>#VALUE!</v>
      </c>
      <c r="LO2572" s="2" t="e">
        <f t="shared" ca="1" si="416"/>
        <v>#VALUE!</v>
      </c>
    </row>
    <row r="2573" spans="1:327">
      <c r="A2573" t="s">
        <v>12149</v>
      </c>
      <c r="B2573" t="s">
        <v>11851</v>
      </c>
      <c r="C2573" t="s">
        <v>12150</v>
      </c>
      <c r="D2573" t="b">
        <v>1</v>
      </c>
      <c r="K2573">
        <v>3</v>
      </c>
      <c r="L2573" t="s">
        <v>329</v>
      </c>
      <c r="M2573" t="s">
        <v>329</v>
      </c>
      <c r="N2573">
        <v>40000</v>
      </c>
      <c r="O2573" t="s">
        <v>329</v>
      </c>
      <c r="T2573" t="s">
        <v>330</v>
      </c>
      <c r="V2573" t="s">
        <v>329</v>
      </c>
      <c r="X2573">
        <v>1</v>
      </c>
      <c r="Y2573">
        <v>39700</v>
      </c>
      <c r="Z2573">
        <v>999</v>
      </c>
      <c r="AO2573">
        <v>30</v>
      </c>
      <c r="AQ2573">
        <v>0</v>
      </c>
      <c r="AS2573" t="b">
        <v>1</v>
      </c>
      <c r="AV2573" t="b">
        <v>1</v>
      </c>
      <c r="AX2573" t="b">
        <v>1</v>
      </c>
      <c r="BF2573" t="b">
        <v>1</v>
      </c>
      <c r="BL2573" t="s">
        <v>329</v>
      </c>
      <c r="BM2573" t="s">
        <v>12151</v>
      </c>
      <c r="BN2573" t="s">
        <v>330</v>
      </c>
      <c r="BP2573">
        <v>0</v>
      </c>
      <c r="BQ2573">
        <v>0</v>
      </c>
      <c r="BR2573" t="b">
        <v>1</v>
      </c>
      <c r="BU2573" t="b">
        <v>1</v>
      </c>
      <c r="BY2573" t="b">
        <v>1</v>
      </c>
      <c r="CK2573">
        <v>3000</v>
      </c>
      <c r="CN2573">
        <v>33000</v>
      </c>
      <c r="CR2573">
        <v>3000</v>
      </c>
      <c r="DC2573" t="s">
        <v>329</v>
      </c>
      <c r="DD2573" t="b">
        <v>1</v>
      </c>
      <c r="DE2573" t="b">
        <v>1</v>
      </c>
      <c r="DL2573" t="b">
        <v>1</v>
      </c>
      <c r="DM2573" t="b">
        <v>1</v>
      </c>
      <c r="DR2573" t="s">
        <v>329</v>
      </c>
      <c r="DZ2573" t="b">
        <v>1</v>
      </c>
      <c r="EL2573" t="s">
        <v>330</v>
      </c>
      <c r="EN2573" t="s">
        <v>330</v>
      </c>
      <c r="EP2573" t="s">
        <v>330</v>
      </c>
      <c r="FN2573" t="s">
        <v>330</v>
      </c>
      <c r="GJ2573" t="s">
        <v>330</v>
      </c>
      <c r="GW2573" t="s">
        <v>330</v>
      </c>
      <c r="GZ2573" t="s">
        <v>330</v>
      </c>
      <c r="HC2573" t="s">
        <v>330</v>
      </c>
      <c r="HE2573" t="s">
        <v>330</v>
      </c>
      <c r="HG2573" t="s">
        <v>336</v>
      </c>
      <c r="HH2573" t="s">
        <v>329</v>
      </c>
      <c r="HI2573" t="s">
        <v>330</v>
      </c>
      <c r="HJ2573" t="s">
        <v>330</v>
      </c>
      <c r="HK2573" t="b">
        <v>1</v>
      </c>
      <c r="HO2573" t="s">
        <v>337</v>
      </c>
      <c r="HP2573" t="s">
        <v>12152</v>
      </c>
      <c r="HQ2573" t="s">
        <v>339</v>
      </c>
      <c r="HR2573" t="s">
        <v>12153</v>
      </c>
      <c r="HS2573" t="s">
        <v>12154</v>
      </c>
      <c r="HX2573" t="b">
        <v>1</v>
      </c>
      <c r="ID2573">
        <v>999</v>
      </c>
      <c r="JD2573" t="s">
        <v>5651</v>
      </c>
      <c r="JE2573" t="s">
        <v>12155</v>
      </c>
      <c r="JF2573" t="s">
        <v>329</v>
      </c>
      <c r="JG2573">
        <v>7000</v>
      </c>
      <c r="JH2573" t="s">
        <v>330</v>
      </c>
      <c r="JR2573" t="s">
        <v>330</v>
      </c>
      <c r="KP2573" t="s">
        <v>330</v>
      </c>
      <c r="KS2573" t="s">
        <v>330</v>
      </c>
      <c r="KV2573" t="s">
        <v>330</v>
      </c>
      <c r="KX2573" t="s">
        <v>329</v>
      </c>
      <c r="KZ2573" t="str">
        <f ca="1">OFFSET($A2573,,MATCH([2]Keys!$B$2,Data.Collect1Dump!$3:$3,0)-1)</f>
        <v>euniceradiro@gmail.com</v>
      </c>
      <c r="LA2573" t="str">
        <f ca="1">OFFSET($A2573,,MATCH([2]Keys!$B$4,Data.Collect1Dump!$3:$3,0)-1)</f>
        <v>ochiwit@gmail.com</v>
      </c>
      <c r="LB2573">
        <f ca="1">OFFSET($A2573,,MATCH([2]Keys!$B$3,Data.Collect1Dump!$3:$3,0)-1)</f>
        <v>0</v>
      </c>
      <c r="LC2573">
        <f t="shared" ca="1" si="409"/>
        <v>1</v>
      </c>
      <c r="LD2573">
        <f t="shared" ca="1" si="409"/>
        <v>1</v>
      </c>
      <c r="LE2573">
        <f t="shared" ca="1" si="409"/>
        <v>0</v>
      </c>
      <c r="LF2573" s="2">
        <f t="shared" ca="1" si="410"/>
        <v>41718</v>
      </c>
      <c r="LG2573" s="2">
        <f t="shared" ca="1" si="411"/>
        <v>41598</v>
      </c>
      <c r="LH2573" s="2" t="e">
        <f t="shared" ca="1" si="412"/>
        <v>#N/A</v>
      </c>
      <c r="LI2573" t="str">
        <f t="shared" ca="1" si="413"/>
        <v>euniceradiro@gmail.com</v>
      </c>
      <c r="LJ2573" t="str">
        <f t="shared" ca="1" si="414"/>
        <v>ochiwit@gmail.com</v>
      </c>
      <c r="LK2573" t="e">
        <f t="shared" ca="1" si="415"/>
        <v>#N/A</v>
      </c>
      <c r="LL2573" t="str">
        <f t="shared" ca="1" si="407"/>
        <v>Lump Sum</v>
      </c>
      <c r="LM2573" t="str">
        <f t="shared" ca="1" si="408"/>
        <v>euniceradiro@gmail.com</v>
      </c>
      <c r="LN2573" t="e">
        <f ca="1">OFFSET($A2573,,MATCH(OFFSET([2]Keys!C$1,MATCH(Data.Collect1Dump!$LL2573,[2]Keys!$A$2:$A$4,0),),Data.Collect1Dump!$3:$3,0)-1,)</f>
        <v>#VALUE!</v>
      </c>
      <c r="LO2573" s="2" t="e">
        <f t="shared" ca="1" si="416"/>
        <v>#VALUE!</v>
      </c>
    </row>
    <row r="2574" spans="1:327">
      <c r="A2574" t="s">
        <v>12156</v>
      </c>
      <c r="ID2574"/>
      <c r="KZ2574">
        <f ca="1">OFFSET($A2574,,MATCH([2]Keys!$B$2,Data.Collect1Dump!$3:$3,0)-1)</f>
        <v>0</v>
      </c>
      <c r="LA2574">
        <f ca="1">OFFSET($A2574,,MATCH([2]Keys!$B$4,Data.Collect1Dump!$3:$3,0)-1)</f>
        <v>0</v>
      </c>
      <c r="LB2574">
        <f ca="1">OFFSET($A2574,,MATCH([2]Keys!$B$3,Data.Collect1Dump!$3:$3,0)-1)</f>
        <v>0</v>
      </c>
      <c r="LC2574">
        <f t="shared" ca="1" si="409"/>
        <v>0</v>
      </c>
      <c r="LD2574">
        <f t="shared" ca="1" si="409"/>
        <v>0</v>
      </c>
      <c r="LE2574">
        <f t="shared" ca="1" si="409"/>
        <v>0</v>
      </c>
      <c r="LF2574" s="2" t="e">
        <f t="shared" ca="1" si="410"/>
        <v>#N/A</v>
      </c>
      <c r="LG2574" s="2" t="e">
        <f t="shared" ca="1" si="411"/>
        <v>#N/A</v>
      </c>
      <c r="LH2574" s="2" t="e">
        <f t="shared" ca="1" si="412"/>
        <v>#N/A</v>
      </c>
      <c r="LI2574" t="e">
        <f t="shared" ca="1" si="413"/>
        <v>#N/A</v>
      </c>
      <c r="LJ2574" t="e">
        <f t="shared" ca="1" si="414"/>
        <v>#N/A</v>
      </c>
      <c r="LK2574" t="e">
        <f t="shared" ca="1" si="415"/>
        <v>#N/A</v>
      </c>
      <c r="LL2574" t="str">
        <f t="shared" ca="1" si="407"/>
        <v>Null Survey</v>
      </c>
      <c r="LM2574" t="str">
        <f t="shared" ca="1" si="408"/>
        <v>Null Survey</v>
      </c>
      <c r="LN2574" t="e">
        <f ca="1">OFFSET($A2574,,MATCH(OFFSET([2]Keys!C$1,MATCH(Data.Collect1Dump!$LL2574,[2]Keys!$A$2:$A$4,0),),Data.Collect1Dump!$3:$3,0)-1,)</f>
        <v>#N/A</v>
      </c>
      <c r="LO2574" s="2" t="e">
        <f t="shared" ca="1" si="416"/>
        <v>#N/A</v>
      </c>
    </row>
    <row r="2575" spans="1:327">
      <c r="A2575" t="s">
        <v>12157</v>
      </c>
      <c r="ID2575"/>
      <c r="JD2575" t="s">
        <v>5651</v>
      </c>
      <c r="JE2575" t="s">
        <v>12158</v>
      </c>
      <c r="JF2575" t="s">
        <v>329</v>
      </c>
      <c r="JG2575">
        <v>7000</v>
      </c>
      <c r="JH2575" t="s">
        <v>330</v>
      </c>
      <c r="JR2575" t="s">
        <v>330</v>
      </c>
      <c r="KP2575" t="s">
        <v>330</v>
      </c>
      <c r="KS2575" t="s">
        <v>330</v>
      </c>
      <c r="KV2575" t="s">
        <v>330</v>
      </c>
      <c r="KX2575" t="s">
        <v>329</v>
      </c>
      <c r="KZ2575">
        <f ca="1">OFFSET($A2575,,MATCH([2]Keys!$B$2,Data.Collect1Dump!$3:$3,0)-1)</f>
        <v>0</v>
      </c>
      <c r="LA2575" t="str">
        <f ca="1">OFFSET($A2575,,MATCH([2]Keys!$B$4,Data.Collect1Dump!$3:$3,0)-1)</f>
        <v>ochiwit@gmail.com</v>
      </c>
      <c r="LB2575">
        <f ca="1">OFFSET($A2575,,MATCH([2]Keys!$B$3,Data.Collect1Dump!$3:$3,0)-1)</f>
        <v>0</v>
      </c>
      <c r="LC2575">
        <f t="shared" ca="1" si="409"/>
        <v>0</v>
      </c>
      <c r="LD2575">
        <f t="shared" ca="1" si="409"/>
        <v>1</v>
      </c>
      <c r="LE2575">
        <f t="shared" ca="1" si="409"/>
        <v>0</v>
      </c>
      <c r="LF2575" s="2" t="e">
        <f t="shared" ca="1" si="410"/>
        <v>#N/A</v>
      </c>
      <c r="LG2575" s="2">
        <f t="shared" ca="1" si="411"/>
        <v>41598</v>
      </c>
      <c r="LH2575" s="2" t="e">
        <f t="shared" ca="1" si="412"/>
        <v>#N/A</v>
      </c>
      <c r="LI2575" t="e">
        <f t="shared" ca="1" si="413"/>
        <v>#N/A</v>
      </c>
      <c r="LJ2575" t="str">
        <f t="shared" ca="1" si="414"/>
        <v>ochiwit@gmail.com</v>
      </c>
      <c r="LK2575" t="e">
        <f t="shared" ca="1" si="415"/>
        <v>#N/A</v>
      </c>
      <c r="LL2575" t="str">
        <f t="shared" ca="1" si="407"/>
        <v>Token</v>
      </c>
      <c r="LM2575" t="str">
        <f t="shared" ca="1" si="408"/>
        <v>ochiwit@gmail.com</v>
      </c>
      <c r="LN2575" t="e">
        <f ca="1">OFFSET($A2575,,MATCH(OFFSET([2]Keys!C$1,MATCH(Data.Collect1Dump!$LL2575,[2]Keys!$A$2:$A$4,0),),Data.Collect1Dump!$3:$3,0)-1,)</f>
        <v>#VALUE!</v>
      </c>
      <c r="LO2575" s="2" t="e">
        <f t="shared" ca="1" si="416"/>
        <v>#VALUE!</v>
      </c>
    </row>
    <row r="2576" spans="1:327">
      <c r="A2576" t="s">
        <v>12159</v>
      </c>
      <c r="B2576" t="s">
        <v>11851</v>
      </c>
      <c r="C2576" t="s">
        <v>12160</v>
      </c>
      <c r="D2576" t="b">
        <v>1</v>
      </c>
      <c r="K2576">
        <v>1</v>
      </c>
      <c r="L2576" t="s">
        <v>329</v>
      </c>
      <c r="M2576" t="s">
        <v>329</v>
      </c>
      <c r="N2576">
        <v>40000</v>
      </c>
      <c r="O2576" t="s">
        <v>329</v>
      </c>
      <c r="T2576" t="s">
        <v>330</v>
      </c>
      <c r="V2576" t="s">
        <v>329</v>
      </c>
      <c r="X2576">
        <v>1</v>
      </c>
      <c r="Y2576">
        <v>39900</v>
      </c>
      <c r="Z2576">
        <v>999</v>
      </c>
      <c r="AO2576">
        <v>30</v>
      </c>
      <c r="AQ2576">
        <v>0</v>
      </c>
      <c r="AS2576" t="b">
        <v>1</v>
      </c>
      <c r="AV2576" t="b">
        <v>1</v>
      </c>
      <c r="AW2576" t="b">
        <v>1</v>
      </c>
      <c r="BA2576" t="b">
        <v>1</v>
      </c>
      <c r="BF2576" t="b">
        <v>1</v>
      </c>
      <c r="BL2576" t="s">
        <v>329</v>
      </c>
      <c r="BM2576" t="s">
        <v>12161</v>
      </c>
      <c r="BN2576" t="s">
        <v>330</v>
      </c>
      <c r="BP2576">
        <v>80000</v>
      </c>
      <c r="BQ2576">
        <v>0</v>
      </c>
      <c r="BU2576" t="b">
        <v>1</v>
      </c>
      <c r="BV2576" t="b">
        <v>1</v>
      </c>
      <c r="CN2576">
        <v>82000</v>
      </c>
      <c r="CO2576">
        <v>37000</v>
      </c>
      <c r="DC2576" t="s">
        <v>329</v>
      </c>
      <c r="DD2576" t="b">
        <v>1</v>
      </c>
      <c r="DE2576" t="b">
        <v>1</v>
      </c>
      <c r="DL2576" t="b">
        <v>1</v>
      </c>
      <c r="DM2576" t="b">
        <v>1</v>
      </c>
      <c r="DR2576" t="s">
        <v>330</v>
      </c>
      <c r="EN2576" t="s">
        <v>330</v>
      </c>
      <c r="EP2576" t="s">
        <v>330</v>
      </c>
      <c r="FN2576" t="s">
        <v>330</v>
      </c>
      <c r="GJ2576" t="s">
        <v>330</v>
      </c>
      <c r="GW2576" t="s">
        <v>330</v>
      </c>
      <c r="GZ2576" t="s">
        <v>330</v>
      </c>
      <c r="HC2576" t="s">
        <v>330</v>
      </c>
      <c r="HE2576" t="s">
        <v>330</v>
      </c>
      <c r="HG2576" t="s">
        <v>336</v>
      </c>
      <c r="HH2576" t="s">
        <v>329</v>
      </c>
      <c r="HI2576" t="s">
        <v>330</v>
      </c>
      <c r="HJ2576" t="s">
        <v>330</v>
      </c>
      <c r="HN2576" t="b">
        <v>1</v>
      </c>
      <c r="HO2576" t="s">
        <v>337</v>
      </c>
      <c r="HP2576" t="s">
        <v>12162</v>
      </c>
      <c r="HQ2576" t="s">
        <v>339</v>
      </c>
      <c r="HR2576" t="s">
        <v>12163</v>
      </c>
      <c r="HS2576" t="s">
        <v>12164</v>
      </c>
      <c r="HX2576" t="b">
        <v>1</v>
      </c>
      <c r="ID2576">
        <v>999</v>
      </c>
      <c r="JD2576" t="s">
        <v>5651</v>
      </c>
      <c r="JE2576" t="s">
        <v>12165</v>
      </c>
      <c r="JF2576" t="s">
        <v>329</v>
      </c>
      <c r="JG2576">
        <v>7000</v>
      </c>
      <c r="JH2576" t="s">
        <v>330</v>
      </c>
      <c r="JR2576" t="s">
        <v>330</v>
      </c>
      <c r="KP2576" t="s">
        <v>330</v>
      </c>
      <c r="KS2576" t="s">
        <v>330</v>
      </c>
      <c r="KV2576" t="s">
        <v>330</v>
      </c>
      <c r="KX2576" t="s">
        <v>329</v>
      </c>
      <c r="KZ2576" t="str">
        <f ca="1">OFFSET($A2576,,MATCH([2]Keys!$B$2,Data.Collect1Dump!$3:$3,0)-1)</f>
        <v>euniceradiro@gmail.com</v>
      </c>
      <c r="LA2576" t="str">
        <f ca="1">OFFSET($A2576,,MATCH([2]Keys!$B$4,Data.Collect1Dump!$3:$3,0)-1)</f>
        <v>ochiwit@gmail.com</v>
      </c>
      <c r="LB2576">
        <f ca="1">OFFSET($A2576,,MATCH([2]Keys!$B$3,Data.Collect1Dump!$3:$3,0)-1)</f>
        <v>0</v>
      </c>
      <c r="LC2576">
        <f t="shared" ca="1" si="409"/>
        <v>1</v>
      </c>
      <c r="LD2576">
        <f t="shared" ca="1" si="409"/>
        <v>1</v>
      </c>
      <c r="LE2576">
        <f t="shared" ca="1" si="409"/>
        <v>0</v>
      </c>
      <c r="LF2576" s="2">
        <f t="shared" ca="1" si="410"/>
        <v>41717</v>
      </c>
      <c r="LG2576" s="2">
        <f t="shared" ca="1" si="411"/>
        <v>41598</v>
      </c>
      <c r="LH2576" s="2" t="e">
        <f t="shared" ca="1" si="412"/>
        <v>#N/A</v>
      </c>
      <c r="LI2576" t="str">
        <f t="shared" ca="1" si="413"/>
        <v>euniceradiro@gmail.com</v>
      </c>
      <c r="LJ2576" t="str">
        <f t="shared" ca="1" si="414"/>
        <v>ochiwit@gmail.com</v>
      </c>
      <c r="LK2576" t="e">
        <f t="shared" ca="1" si="415"/>
        <v>#N/A</v>
      </c>
      <c r="LL2576" t="str">
        <f t="shared" ca="1" si="407"/>
        <v>Lump Sum</v>
      </c>
      <c r="LM2576" t="str">
        <f t="shared" ca="1" si="408"/>
        <v>euniceradiro@gmail.com</v>
      </c>
      <c r="LN2576" t="e">
        <f ca="1">OFFSET($A2576,,MATCH(OFFSET([2]Keys!C$1,MATCH(Data.Collect1Dump!$LL2576,[2]Keys!$A$2:$A$4,0),),Data.Collect1Dump!$3:$3,0)-1,)</f>
        <v>#VALUE!</v>
      </c>
      <c r="LO2576" s="2" t="e">
        <f t="shared" ca="1" si="416"/>
        <v>#VALUE!</v>
      </c>
    </row>
    <row r="2577" spans="1:327">
      <c r="A2577" t="s">
        <v>12166</v>
      </c>
      <c r="ID2577"/>
      <c r="JD2577" t="s">
        <v>378</v>
      </c>
      <c r="JE2577" t="s">
        <v>12167</v>
      </c>
      <c r="JF2577" t="s">
        <v>329</v>
      </c>
      <c r="JG2577">
        <v>6918</v>
      </c>
      <c r="JH2577" t="s">
        <v>330</v>
      </c>
      <c r="JR2577" t="s">
        <v>330</v>
      </c>
      <c r="KP2577" t="s">
        <v>330</v>
      </c>
      <c r="KS2577" t="s">
        <v>330</v>
      </c>
      <c r="KV2577" t="s">
        <v>330</v>
      </c>
      <c r="KX2577" t="s">
        <v>329</v>
      </c>
      <c r="KZ2577">
        <f ca="1">OFFSET($A2577,,MATCH([2]Keys!$B$2,Data.Collect1Dump!$3:$3,0)-1)</f>
        <v>0</v>
      </c>
      <c r="LA2577" t="str">
        <f ca="1">OFFSET($A2577,,MATCH([2]Keys!$B$4,Data.Collect1Dump!$3:$3,0)-1)</f>
        <v>anne.aroka@givedirectly.org</v>
      </c>
      <c r="LB2577">
        <f ca="1">OFFSET($A2577,,MATCH([2]Keys!$B$3,Data.Collect1Dump!$3:$3,0)-1)</f>
        <v>0</v>
      </c>
      <c r="LC2577">
        <f t="shared" ca="1" si="409"/>
        <v>0</v>
      </c>
      <c r="LD2577">
        <f t="shared" ca="1" si="409"/>
        <v>1</v>
      </c>
      <c r="LE2577">
        <f t="shared" ca="1" si="409"/>
        <v>0</v>
      </c>
      <c r="LF2577" s="2" t="e">
        <f t="shared" ca="1" si="410"/>
        <v>#N/A</v>
      </c>
      <c r="LG2577" s="2">
        <f t="shared" ca="1" si="411"/>
        <v>41596</v>
      </c>
      <c r="LH2577" s="2" t="e">
        <f t="shared" ca="1" si="412"/>
        <v>#N/A</v>
      </c>
      <c r="LI2577" t="e">
        <f t="shared" ca="1" si="413"/>
        <v>#N/A</v>
      </c>
      <c r="LJ2577" t="str">
        <f t="shared" ca="1" si="414"/>
        <v>anne.aroka@givedirectly.org</v>
      </c>
      <c r="LK2577" t="e">
        <f t="shared" ca="1" si="415"/>
        <v>#N/A</v>
      </c>
      <c r="LL2577" t="str">
        <f t="shared" ca="1" si="407"/>
        <v>Token</v>
      </c>
      <c r="LM2577" t="str">
        <f t="shared" ca="1" si="408"/>
        <v>anne.aroka@givedirectly.org</v>
      </c>
      <c r="LN2577" t="e">
        <f ca="1">OFFSET($A2577,,MATCH(OFFSET([2]Keys!C$1,MATCH(Data.Collect1Dump!$LL2577,[2]Keys!$A$2:$A$4,0),),Data.Collect1Dump!$3:$3,0)-1,)</f>
        <v>#VALUE!</v>
      </c>
      <c r="LO2577" s="2" t="e">
        <f t="shared" ca="1" si="416"/>
        <v>#VALUE!</v>
      </c>
    </row>
    <row r="2578" spans="1:327">
      <c r="A2578" t="s">
        <v>12168</v>
      </c>
      <c r="B2578" t="s">
        <v>11851</v>
      </c>
      <c r="C2578" t="s">
        <v>12169</v>
      </c>
      <c r="D2578" t="b">
        <v>1</v>
      </c>
      <c r="K2578">
        <v>1</v>
      </c>
      <c r="L2578" t="s">
        <v>329</v>
      </c>
      <c r="M2578" t="s">
        <v>329</v>
      </c>
      <c r="N2578">
        <v>40000</v>
      </c>
      <c r="O2578" t="s">
        <v>329</v>
      </c>
      <c r="T2578" t="s">
        <v>330</v>
      </c>
      <c r="V2578" t="s">
        <v>329</v>
      </c>
      <c r="X2578">
        <v>2</v>
      </c>
      <c r="Y2578">
        <v>30000</v>
      </c>
      <c r="Z2578">
        <v>250</v>
      </c>
      <c r="AA2578">
        <v>9750</v>
      </c>
      <c r="AB2578">
        <v>250</v>
      </c>
      <c r="AO2578">
        <v>40</v>
      </c>
      <c r="AQ2578">
        <v>0</v>
      </c>
      <c r="AV2578" t="b">
        <v>1</v>
      </c>
      <c r="AW2578" t="b">
        <v>1</v>
      </c>
      <c r="AX2578" t="b">
        <v>1</v>
      </c>
      <c r="BF2578" t="b">
        <v>1</v>
      </c>
      <c r="BL2578" t="s">
        <v>329</v>
      </c>
      <c r="BM2578" t="s">
        <v>12170</v>
      </c>
      <c r="BN2578" t="s">
        <v>330</v>
      </c>
      <c r="BP2578">
        <v>0</v>
      </c>
      <c r="BQ2578">
        <v>0</v>
      </c>
      <c r="BW2578" t="b">
        <v>1</v>
      </c>
      <c r="CE2578" t="b">
        <v>1</v>
      </c>
      <c r="CH2578" t="b">
        <v>1</v>
      </c>
      <c r="CP2578">
        <v>3000</v>
      </c>
      <c r="CX2578">
        <v>30000</v>
      </c>
      <c r="DA2578">
        <v>5000</v>
      </c>
      <c r="DC2578" t="s">
        <v>329</v>
      </c>
      <c r="DD2578" t="b">
        <v>1</v>
      </c>
      <c r="DE2578" t="b">
        <v>1</v>
      </c>
      <c r="DM2578" t="b">
        <v>1</v>
      </c>
      <c r="DR2578" t="s">
        <v>329</v>
      </c>
      <c r="DV2578" t="b">
        <v>1</v>
      </c>
      <c r="EL2578" t="s">
        <v>330</v>
      </c>
      <c r="EN2578" t="s">
        <v>330</v>
      </c>
      <c r="EP2578" t="s">
        <v>330</v>
      </c>
      <c r="FN2578" t="s">
        <v>330</v>
      </c>
      <c r="GJ2578" t="s">
        <v>330</v>
      </c>
      <c r="GW2578" t="s">
        <v>330</v>
      </c>
      <c r="GZ2578" t="s">
        <v>330</v>
      </c>
      <c r="HC2578" t="s">
        <v>330</v>
      </c>
      <c r="HE2578" t="s">
        <v>330</v>
      </c>
      <c r="HG2578" t="s">
        <v>336</v>
      </c>
      <c r="HH2578" t="s">
        <v>329</v>
      </c>
      <c r="HI2578" t="s">
        <v>330</v>
      </c>
      <c r="HJ2578" t="s">
        <v>330</v>
      </c>
      <c r="HK2578" t="b">
        <v>1</v>
      </c>
      <c r="HO2578" t="s">
        <v>510</v>
      </c>
      <c r="HP2578" t="s">
        <v>12171</v>
      </c>
      <c r="HQ2578" t="s">
        <v>339</v>
      </c>
      <c r="HR2578" t="s">
        <v>12172</v>
      </c>
      <c r="HS2578" t="s">
        <v>12173</v>
      </c>
      <c r="HU2578" t="b">
        <v>1</v>
      </c>
      <c r="HX2578" t="b">
        <v>1</v>
      </c>
      <c r="ID2578">
        <v>999</v>
      </c>
      <c r="JD2578" t="s">
        <v>5651</v>
      </c>
      <c r="JE2578" t="s">
        <v>12174</v>
      </c>
      <c r="JF2578" t="s">
        <v>329</v>
      </c>
      <c r="JG2578">
        <v>7000</v>
      </c>
      <c r="JH2578" t="s">
        <v>330</v>
      </c>
      <c r="JR2578" t="s">
        <v>329</v>
      </c>
      <c r="JS2578" t="s">
        <v>12175</v>
      </c>
      <c r="JT2578" t="b">
        <v>1</v>
      </c>
      <c r="KG2578" t="b">
        <v>1</v>
      </c>
      <c r="KL2578" t="b">
        <v>1</v>
      </c>
      <c r="KM2578" t="b">
        <v>1</v>
      </c>
      <c r="KP2578" t="s">
        <v>330</v>
      </c>
      <c r="KS2578" t="s">
        <v>330</v>
      </c>
      <c r="KV2578" t="s">
        <v>330</v>
      </c>
      <c r="KX2578" t="s">
        <v>329</v>
      </c>
      <c r="KZ2578" t="str">
        <f ca="1">OFFSET($A2578,,MATCH([2]Keys!$B$2,Data.Collect1Dump!$3:$3,0)-1)</f>
        <v>euniceradiro@gmail.com</v>
      </c>
      <c r="LA2578" t="str">
        <f ca="1">OFFSET($A2578,,MATCH([2]Keys!$B$4,Data.Collect1Dump!$3:$3,0)-1)</f>
        <v>ochiwit@gmail.com</v>
      </c>
      <c r="LB2578">
        <f ca="1">OFFSET($A2578,,MATCH([2]Keys!$B$3,Data.Collect1Dump!$3:$3,0)-1)</f>
        <v>0</v>
      </c>
      <c r="LC2578">
        <f t="shared" ca="1" si="409"/>
        <v>1</v>
      </c>
      <c r="LD2578">
        <f t="shared" ca="1" si="409"/>
        <v>1</v>
      </c>
      <c r="LE2578">
        <f t="shared" ca="1" si="409"/>
        <v>0</v>
      </c>
      <c r="LF2578" s="2">
        <f t="shared" ca="1" si="410"/>
        <v>41717</v>
      </c>
      <c r="LG2578" s="2">
        <f t="shared" ca="1" si="411"/>
        <v>41598</v>
      </c>
      <c r="LH2578" s="2" t="e">
        <f t="shared" ca="1" si="412"/>
        <v>#N/A</v>
      </c>
      <c r="LI2578" t="str">
        <f t="shared" ca="1" si="413"/>
        <v>euniceradiro@gmail.com</v>
      </c>
      <c r="LJ2578" t="str">
        <f t="shared" ca="1" si="414"/>
        <v>ochiwit@gmail.com</v>
      </c>
      <c r="LK2578" t="e">
        <f t="shared" ca="1" si="415"/>
        <v>#N/A</v>
      </c>
      <c r="LL2578" t="str">
        <f t="shared" ca="1" si="407"/>
        <v>Lump Sum</v>
      </c>
      <c r="LM2578" t="str">
        <f t="shared" ca="1" si="408"/>
        <v>euniceradiro@gmail.com</v>
      </c>
      <c r="LN2578" t="e">
        <f ca="1">OFFSET($A2578,,MATCH(OFFSET([2]Keys!C$1,MATCH(Data.Collect1Dump!$LL2578,[2]Keys!$A$2:$A$4,0),),Data.Collect1Dump!$3:$3,0)-1,)</f>
        <v>#VALUE!</v>
      </c>
      <c r="LO2578" s="2" t="e">
        <f t="shared" ca="1" si="416"/>
        <v>#VALUE!</v>
      </c>
    </row>
    <row r="2579" spans="1:327">
      <c r="A2579" t="s">
        <v>12176</v>
      </c>
      <c r="ID2579"/>
      <c r="JD2579" t="s">
        <v>5651</v>
      </c>
      <c r="JE2579" t="s">
        <v>12177</v>
      </c>
      <c r="JF2579" t="s">
        <v>329</v>
      </c>
      <c r="JG2579">
        <v>7000</v>
      </c>
      <c r="JH2579" t="s">
        <v>330</v>
      </c>
      <c r="JR2579" t="s">
        <v>330</v>
      </c>
      <c r="KP2579" t="s">
        <v>330</v>
      </c>
      <c r="KS2579" t="s">
        <v>330</v>
      </c>
      <c r="KV2579" t="s">
        <v>330</v>
      </c>
      <c r="KX2579" t="s">
        <v>329</v>
      </c>
      <c r="KZ2579">
        <f ca="1">OFFSET($A2579,,MATCH([2]Keys!$B$2,Data.Collect1Dump!$3:$3,0)-1)</f>
        <v>0</v>
      </c>
      <c r="LA2579" t="str">
        <f ca="1">OFFSET($A2579,,MATCH([2]Keys!$B$4,Data.Collect1Dump!$3:$3,0)-1)</f>
        <v>ochiwit@gmail.com</v>
      </c>
      <c r="LB2579">
        <f ca="1">OFFSET($A2579,,MATCH([2]Keys!$B$3,Data.Collect1Dump!$3:$3,0)-1)</f>
        <v>0</v>
      </c>
      <c r="LC2579">
        <f t="shared" ca="1" si="409"/>
        <v>0</v>
      </c>
      <c r="LD2579">
        <f t="shared" ca="1" si="409"/>
        <v>1</v>
      </c>
      <c r="LE2579">
        <f t="shared" ca="1" si="409"/>
        <v>0</v>
      </c>
      <c r="LF2579" s="2" t="e">
        <f t="shared" ca="1" si="410"/>
        <v>#N/A</v>
      </c>
      <c r="LG2579" s="2">
        <f t="shared" ca="1" si="411"/>
        <v>41598</v>
      </c>
      <c r="LH2579" s="2" t="e">
        <f t="shared" ca="1" si="412"/>
        <v>#N/A</v>
      </c>
      <c r="LI2579" t="e">
        <f t="shared" ca="1" si="413"/>
        <v>#N/A</v>
      </c>
      <c r="LJ2579" t="str">
        <f t="shared" ca="1" si="414"/>
        <v>ochiwit@gmail.com</v>
      </c>
      <c r="LK2579" t="e">
        <f t="shared" ca="1" si="415"/>
        <v>#N/A</v>
      </c>
      <c r="LL2579" t="str">
        <f t="shared" ca="1" si="407"/>
        <v>Token</v>
      </c>
      <c r="LM2579" t="str">
        <f t="shared" ca="1" si="408"/>
        <v>ochiwit@gmail.com</v>
      </c>
      <c r="LN2579" t="e">
        <f ca="1">OFFSET($A2579,,MATCH(OFFSET([2]Keys!C$1,MATCH(Data.Collect1Dump!$LL2579,[2]Keys!$A$2:$A$4,0),),Data.Collect1Dump!$3:$3,0)-1,)</f>
        <v>#VALUE!</v>
      </c>
      <c r="LO2579" s="2" t="e">
        <f t="shared" ca="1" si="416"/>
        <v>#VALUE!</v>
      </c>
    </row>
    <row r="2580" spans="1:327">
      <c r="A2580" t="s">
        <v>12178</v>
      </c>
      <c r="ID2580"/>
      <c r="JD2580" t="s">
        <v>5651</v>
      </c>
      <c r="JE2580" t="s">
        <v>12179</v>
      </c>
      <c r="JF2580" t="s">
        <v>329</v>
      </c>
      <c r="JG2580">
        <v>7000</v>
      </c>
      <c r="JH2580" t="s">
        <v>330</v>
      </c>
      <c r="JR2580" t="s">
        <v>330</v>
      </c>
      <c r="KP2580" t="s">
        <v>330</v>
      </c>
      <c r="KS2580" t="s">
        <v>330</v>
      </c>
      <c r="KV2580" t="s">
        <v>330</v>
      </c>
      <c r="KX2580" t="s">
        <v>329</v>
      </c>
      <c r="KZ2580">
        <f ca="1">OFFSET($A2580,,MATCH([2]Keys!$B$2,Data.Collect1Dump!$3:$3,0)-1)</f>
        <v>0</v>
      </c>
      <c r="LA2580" t="str">
        <f ca="1">OFFSET($A2580,,MATCH([2]Keys!$B$4,Data.Collect1Dump!$3:$3,0)-1)</f>
        <v>ochiwit@gmail.com</v>
      </c>
      <c r="LB2580">
        <f ca="1">OFFSET($A2580,,MATCH([2]Keys!$B$3,Data.Collect1Dump!$3:$3,0)-1)</f>
        <v>0</v>
      </c>
      <c r="LC2580">
        <f t="shared" ca="1" si="409"/>
        <v>0</v>
      </c>
      <c r="LD2580">
        <f t="shared" ca="1" si="409"/>
        <v>1</v>
      </c>
      <c r="LE2580">
        <f t="shared" ca="1" si="409"/>
        <v>0</v>
      </c>
      <c r="LF2580" s="2" t="e">
        <f t="shared" ca="1" si="410"/>
        <v>#N/A</v>
      </c>
      <c r="LG2580" s="2">
        <f t="shared" ca="1" si="411"/>
        <v>41598</v>
      </c>
      <c r="LH2580" s="2" t="e">
        <f t="shared" ca="1" si="412"/>
        <v>#N/A</v>
      </c>
      <c r="LI2580" t="e">
        <f t="shared" ca="1" si="413"/>
        <v>#N/A</v>
      </c>
      <c r="LJ2580" t="str">
        <f t="shared" ca="1" si="414"/>
        <v>ochiwit@gmail.com</v>
      </c>
      <c r="LK2580" t="e">
        <f t="shared" ca="1" si="415"/>
        <v>#N/A</v>
      </c>
      <c r="LL2580" t="str">
        <f t="shared" ca="1" si="407"/>
        <v>Token</v>
      </c>
      <c r="LM2580" t="str">
        <f t="shared" ca="1" si="408"/>
        <v>ochiwit@gmail.com</v>
      </c>
      <c r="LN2580" t="e">
        <f ca="1">OFFSET($A2580,,MATCH(OFFSET([2]Keys!C$1,MATCH(Data.Collect1Dump!$LL2580,[2]Keys!$A$2:$A$4,0),),Data.Collect1Dump!$3:$3,0)-1,)</f>
        <v>#VALUE!</v>
      </c>
      <c r="LO2580" s="2" t="e">
        <f t="shared" ca="1" si="416"/>
        <v>#VALUE!</v>
      </c>
    </row>
    <row r="2581" spans="1:327">
      <c r="A2581" t="s">
        <v>12180</v>
      </c>
      <c r="B2581" t="s">
        <v>11851</v>
      </c>
      <c r="C2581" t="s">
        <v>12181</v>
      </c>
      <c r="D2581" t="b">
        <v>1</v>
      </c>
      <c r="K2581">
        <v>2</v>
      </c>
      <c r="L2581" t="s">
        <v>329</v>
      </c>
      <c r="M2581" t="s">
        <v>329</v>
      </c>
      <c r="N2581">
        <v>40000</v>
      </c>
      <c r="O2581" t="s">
        <v>329</v>
      </c>
      <c r="T2581" t="s">
        <v>330</v>
      </c>
      <c r="V2581" t="s">
        <v>329</v>
      </c>
      <c r="X2581">
        <v>1</v>
      </c>
      <c r="Y2581">
        <v>38625</v>
      </c>
      <c r="Z2581">
        <v>275</v>
      </c>
      <c r="AO2581">
        <v>30</v>
      </c>
      <c r="AQ2581">
        <v>0</v>
      </c>
      <c r="AS2581" t="b">
        <v>1</v>
      </c>
      <c r="AV2581" t="b">
        <v>1</v>
      </c>
      <c r="BL2581" t="s">
        <v>329</v>
      </c>
      <c r="BM2581" t="s">
        <v>12182</v>
      </c>
      <c r="BN2581" t="s">
        <v>330</v>
      </c>
      <c r="BP2581">
        <v>23000</v>
      </c>
      <c r="BQ2581">
        <v>7000</v>
      </c>
      <c r="BU2581" t="b">
        <v>1</v>
      </c>
      <c r="CN2581">
        <v>67000</v>
      </c>
      <c r="DC2581" t="s">
        <v>329</v>
      </c>
      <c r="DD2581" t="b">
        <v>1</v>
      </c>
      <c r="DE2581" t="b">
        <v>1</v>
      </c>
      <c r="DL2581" t="b">
        <v>1</v>
      </c>
      <c r="DM2581" t="b">
        <v>1</v>
      </c>
      <c r="DR2581" t="s">
        <v>330</v>
      </c>
      <c r="EN2581" t="s">
        <v>330</v>
      </c>
      <c r="EP2581" t="s">
        <v>330</v>
      </c>
      <c r="FN2581" t="s">
        <v>330</v>
      </c>
      <c r="GJ2581" t="s">
        <v>330</v>
      </c>
      <c r="GW2581" t="s">
        <v>330</v>
      </c>
      <c r="GZ2581" t="s">
        <v>330</v>
      </c>
      <c r="HC2581" t="s">
        <v>330</v>
      </c>
      <c r="HE2581" t="s">
        <v>330</v>
      </c>
      <c r="HG2581" t="s">
        <v>526</v>
      </c>
      <c r="HH2581" t="s">
        <v>330</v>
      </c>
      <c r="HI2581" t="s">
        <v>330</v>
      </c>
      <c r="HJ2581" t="s">
        <v>330</v>
      </c>
      <c r="HK2581" t="b">
        <v>1</v>
      </c>
      <c r="HO2581" t="s">
        <v>337</v>
      </c>
      <c r="HP2581" t="s">
        <v>12183</v>
      </c>
      <c r="HQ2581" t="s">
        <v>339</v>
      </c>
      <c r="HR2581" t="s">
        <v>12184</v>
      </c>
      <c r="HS2581" t="s">
        <v>12185</v>
      </c>
      <c r="HX2581" t="b">
        <v>1</v>
      </c>
      <c r="ID2581">
        <v>999</v>
      </c>
      <c r="JD2581" t="s">
        <v>2833</v>
      </c>
      <c r="JE2581" t="s">
        <v>12186</v>
      </c>
      <c r="JF2581" t="s">
        <v>329</v>
      </c>
      <c r="JG2581">
        <v>7000</v>
      </c>
      <c r="JH2581" t="s">
        <v>330</v>
      </c>
      <c r="JR2581" t="s">
        <v>330</v>
      </c>
      <c r="KP2581" t="s">
        <v>330</v>
      </c>
      <c r="KS2581" t="s">
        <v>330</v>
      </c>
      <c r="KV2581" t="s">
        <v>330</v>
      </c>
      <c r="KX2581" t="s">
        <v>329</v>
      </c>
      <c r="KZ2581" t="str">
        <f ca="1">OFFSET($A2581,,MATCH([2]Keys!$B$2,Data.Collect1Dump!$3:$3,0)-1)</f>
        <v>euniceradiro@gmail.com</v>
      </c>
      <c r="LA2581" t="str">
        <f ca="1">OFFSET($A2581,,MATCH([2]Keys!$B$4,Data.Collect1Dump!$3:$3,0)-1)</f>
        <v>andyagumbaa@gmail.com</v>
      </c>
      <c r="LB2581">
        <f ca="1">OFFSET($A2581,,MATCH([2]Keys!$B$3,Data.Collect1Dump!$3:$3,0)-1)</f>
        <v>0</v>
      </c>
      <c r="LC2581">
        <f t="shared" ca="1" si="409"/>
        <v>1</v>
      </c>
      <c r="LD2581">
        <f t="shared" ca="1" si="409"/>
        <v>1</v>
      </c>
      <c r="LE2581">
        <f t="shared" ca="1" si="409"/>
        <v>0</v>
      </c>
      <c r="LF2581" s="2">
        <f t="shared" ca="1" si="410"/>
        <v>41718</v>
      </c>
      <c r="LG2581" s="2">
        <f t="shared" ca="1" si="411"/>
        <v>41613</v>
      </c>
      <c r="LH2581" s="2" t="e">
        <f t="shared" ca="1" si="412"/>
        <v>#N/A</v>
      </c>
      <c r="LI2581" t="str">
        <f t="shared" ca="1" si="413"/>
        <v>euniceradiro@gmail.com</v>
      </c>
      <c r="LJ2581" t="str">
        <f t="shared" ca="1" si="414"/>
        <v>andyagumbaa@gmail.com</v>
      </c>
      <c r="LK2581" t="e">
        <f t="shared" ca="1" si="415"/>
        <v>#N/A</v>
      </c>
      <c r="LL2581" t="str">
        <f t="shared" ca="1" si="407"/>
        <v>Lump Sum</v>
      </c>
      <c r="LM2581" t="str">
        <f t="shared" ca="1" si="408"/>
        <v>euniceradiro@gmail.com</v>
      </c>
      <c r="LN2581" t="e">
        <f ca="1">OFFSET($A2581,,MATCH(OFFSET([2]Keys!C$1,MATCH(Data.Collect1Dump!$LL2581,[2]Keys!$A$2:$A$4,0),),Data.Collect1Dump!$3:$3,0)-1,)</f>
        <v>#VALUE!</v>
      </c>
      <c r="LO2581" s="2" t="e">
        <f t="shared" ca="1" si="416"/>
        <v>#VALUE!</v>
      </c>
    </row>
    <row r="2582" spans="1:327">
      <c r="A2582" t="s">
        <v>12187</v>
      </c>
      <c r="ID2582"/>
      <c r="JD2582" t="s">
        <v>378</v>
      </c>
      <c r="JE2582" t="s">
        <v>12188</v>
      </c>
      <c r="JF2582" t="s">
        <v>329</v>
      </c>
      <c r="JG2582">
        <v>6920</v>
      </c>
      <c r="JH2582" t="s">
        <v>330</v>
      </c>
      <c r="JR2582" t="s">
        <v>330</v>
      </c>
      <c r="KP2582" t="s">
        <v>330</v>
      </c>
      <c r="KS2582" t="s">
        <v>330</v>
      </c>
      <c r="KV2582" t="s">
        <v>330</v>
      </c>
      <c r="KX2582" t="s">
        <v>329</v>
      </c>
      <c r="KZ2582">
        <f ca="1">OFFSET($A2582,,MATCH([2]Keys!$B$2,Data.Collect1Dump!$3:$3,0)-1)</f>
        <v>0</v>
      </c>
      <c r="LA2582" t="str">
        <f ca="1">OFFSET($A2582,,MATCH([2]Keys!$B$4,Data.Collect1Dump!$3:$3,0)-1)</f>
        <v>anne.aroka@givedirectly.org</v>
      </c>
      <c r="LB2582">
        <f ca="1">OFFSET($A2582,,MATCH([2]Keys!$B$3,Data.Collect1Dump!$3:$3,0)-1)</f>
        <v>0</v>
      </c>
      <c r="LC2582">
        <f t="shared" ca="1" si="409"/>
        <v>0</v>
      </c>
      <c r="LD2582">
        <f t="shared" ca="1" si="409"/>
        <v>1</v>
      </c>
      <c r="LE2582">
        <f t="shared" ca="1" si="409"/>
        <v>0</v>
      </c>
      <c r="LF2582" s="2" t="e">
        <f t="shared" ca="1" si="410"/>
        <v>#N/A</v>
      </c>
      <c r="LG2582" s="2">
        <f t="shared" ca="1" si="411"/>
        <v>41596</v>
      </c>
      <c r="LH2582" s="2" t="e">
        <f t="shared" ca="1" si="412"/>
        <v>#N/A</v>
      </c>
      <c r="LI2582" t="e">
        <f t="shared" ca="1" si="413"/>
        <v>#N/A</v>
      </c>
      <c r="LJ2582" t="str">
        <f t="shared" ca="1" si="414"/>
        <v>anne.aroka@givedirectly.org</v>
      </c>
      <c r="LK2582" t="e">
        <f t="shared" ca="1" si="415"/>
        <v>#N/A</v>
      </c>
      <c r="LL2582" t="str">
        <f t="shared" ca="1" si="407"/>
        <v>Token</v>
      </c>
      <c r="LM2582" t="str">
        <f t="shared" ca="1" si="408"/>
        <v>anne.aroka@givedirectly.org</v>
      </c>
      <c r="LN2582" t="e">
        <f ca="1">OFFSET($A2582,,MATCH(OFFSET([2]Keys!C$1,MATCH(Data.Collect1Dump!$LL2582,[2]Keys!$A$2:$A$4,0),),Data.Collect1Dump!$3:$3,0)-1,)</f>
        <v>#VALUE!</v>
      </c>
      <c r="LO2582" s="2" t="e">
        <f t="shared" ca="1" si="416"/>
        <v>#VALUE!</v>
      </c>
    </row>
    <row r="2583" spans="1:327">
      <c r="A2583" t="s">
        <v>12189</v>
      </c>
      <c r="ID2583"/>
      <c r="KZ2583">
        <f ca="1">OFFSET($A2583,,MATCH([2]Keys!$B$2,Data.Collect1Dump!$3:$3,0)-1)</f>
        <v>0</v>
      </c>
      <c r="LA2583">
        <f ca="1">OFFSET($A2583,,MATCH([2]Keys!$B$4,Data.Collect1Dump!$3:$3,0)-1)</f>
        <v>0</v>
      </c>
      <c r="LB2583">
        <f ca="1">OFFSET($A2583,,MATCH([2]Keys!$B$3,Data.Collect1Dump!$3:$3,0)-1)</f>
        <v>0</v>
      </c>
      <c r="LC2583">
        <f t="shared" ca="1" si="409"/>
        <v>0</v>
      </c>
      <c r="LD2583">
        <f t="shared" ca="1" si="409"/>
        <v>0</v>
      </c>
      <c r="LE2583">
        <f t="shared" ca="1" si="409"/>
        <v>0</v>
      </c>
      <c r="LF2583" s="2" t="e">
        <f t="shared" ca="1" si="410"/>
        <v>#N/A</v>
      </c>
      <c r="LG2583" s="2" t="e">
        <f t="shared" ca="1" si="411"/>
        <v>#N/A</v>
      </c>
      <c r="LH2583" s="2" t="e">
        <f t="shared" ca="1" si="412"/>
        <v>#N/A</v>
      </c>
      <c r="LI2583" t="e">
        <f t="shared" ca="1" si="413"/>
        <v>#N/A</v>
      </c>
      <c r="LJ2583" t="e">
        <f t="shared" ca="1" si="414"/>
        <v>#N/A</v>
      </c>
      <c r="LK2583" t="e">
        <f t="shared" ca="1" si="415"/>
        <v>#N/A</v>
      </c>
      <c r="LL2583" t="str">
        <f t="shared" ca="1" si="407"/>
        <v>Null Survey</v>
      </c>
      <c r="LM2583" t="str">
        <f t="shared" ca="1" si="408"/>
        <v>Null Survey</v>
      </c>
      <c r="LN2583" t="e">
        <f ca="1">OFFSET($A2583,,MATCH(OFFSET([2]Keys!C$1,MATCH(Data.Collect1Dump!$LL2583,[2]Keys!$A$2:$A$4,0),),Data.Collect1Dump!$3:$3,0)-1,)</f>
        <v>#N/A</v>
      </c>
      <c r="LO2583" s="2" t="e">
        <f t="shared" ca="1" si="416"/>
        <v>#N/A</v>
      </c>
    </row>
    <row r="2584" spans="1:327">
      <c r="A2584" t="s">
        <v>12190</v>
      </c>
      <c r="ID2584"/>
      <c r="KZ2584">
        <f ca="1">OFFSET($A2584,,MATCH([2]Keys!$B$2,Data.Collect1Dump!$3:$3,0)-1)</f>
        <v>0</v>
      </c>
      <c r="LA2584">
        <f ca="1">OFFSET($A2584,,MATCH([2]Keys!$B$4,Data.Collect1Dump!$3:$3,0)-1)</f>
        <v>0</v>
      </c>
      <c r="LB2584">
        <f ca="1">OFFSET($A2584,,MATCH([2]Keys!$B$3,Data.Collect1Dump!$3:$3,0)-1)</f>
        <v>0</v>
      </c>
      <c r="LC2584">
        <f t="shared" ca="1" si="409"/>
        <v>0</v>
      </c>
      <c r="LD2584">
        <f t="shared" ca="1" si="409"/>
        <v>0</v>
      </c>
      <c r="LE2584">
        <f t="shared" ca="1" si="409"/>
        <v>0</v>
      </c>
      <c r="LF2584" s="2" t="e">
        <f t="shared" ca="1" si="410"/>
        <v>#N/A</v>
      </c>
      <c r="LG2584" s="2" t="e">
        <f t="shared" ca="1" si="411"/>
        <v>#N/A</v>
      </c>
      <c r="LH2584" s="2" t="e">
        <f t="shared" ca="1" si="412"/>
        <v>#N/A</v>
      </c>
      <c r="LI2584" t="e">
        <f t="shared" ca="1" si="413"/>
        <v>#N/A</v>
      </c>
      <c r="LJ2584" t="e">
        <f t="shared" ca="1" si="414"/>
        <v>#N/A</v>
      </c>
      <c r="LK2584" t="e">
        <f t="shared" ca="1" si="415"/>
        <v>#N/A</v>
      </c>
      <c r="LL2584" t="str">
        <f t="shared" ca="1" si="407"/>
        <v>Null Survey</v>
      </c>
      <c r="LM2584" t="str">
        <f t="shared" ca="1" si="408"/>
        <v>Null Survey</v>
      </c>
      <c r="LN2584" t="e">
        <f ca="1">OFFSET($A2584,,MATCH(OFFSET([2]Keys!C$1,MATCH(Data.Collect1Dump!$LL2584,[2]Keys!$A$2:$A$4,0),),Data.Collect1Dump!$3:$3,0)-1,)</f>
        <v>#N/A</v>
      </c>
      <c r="LO2584" s="2" t="e">
        <f t="shared" ca="1" si="416"/>
        <v>#N/A</v>
      </c>
    </row>
    <row r="2585" spans="1:327">
      <c r="A2585" t="s">
        <v>12191</v>
      </c>
      <c r="ID2585"/>
      <c r="JD2585" t="s">
        <v>5651</v>
      </c>
      <c r="JE2585" t="s">
        <v>12192</v>
      </c>
      <c r="JF2585" t="s">
        <v>329</v>
      </c>
      <c r="JG2585">
        <v>7000</v>
      </c>
      <c r="JH2585" t="s">
        <v>330</v>
      </c>
      <c r="JR2585" t="s">
        <v>330</v>
      </c>
      <c r="KP2585" t="s">
        <v>330</v>
      </c>
      <c r="KS2585" t="s">
        <v>330</v>
      </c>
      <c r="KV2585" t="s">
        <v>330</v>
      </c>
      <c r="KX2585" t="s">
        <v>329</v>
      </c>
      <c r="KZ2585">
        <f ca="1">OFFSET($A2585,,MATCH([2]Keys!$B$2,Data.Collect1Dump!$3:$3,0)-1)</f>
        <v>0</v>
      </c>
      <c r="LA2585" t="str">
        <f ca="1">OFFSET($A2585,,MATCH([2]Keys!$B$4,Data.Collect1Dump!$3:$3,0)-1)</f>
        <v>ochiwit@gmail.com</v>
      </c>
      <c r="LB2585">
        <f ca="1">OFFSET($A2585,,MATCH([2]Keys!$B$3,Data.Collect1Dump!$3:$3,0)-1)</f>
        <v>0</v>
      </c>
      <c r="LC2585">
        <f t="shared" ca="1" si="409"/>
        <v>0</v>
      </c>
      <c r="LD2585">
        <f t="shared" ca="1" si="409"/>
        <v>1</v>
      </c>
      <c r="LE2585">
        <f t="shared" ca="1" si="409"/>
        <v>0</v>
      </c>
      <c r="LF2585" s="2" t="e">
        <f t="shared" ca="1" si="410"/>
        <v>#N/A</v>
      </c>
      <c r="LG2585" s="2">
        <f t="shared" ca="1" si="411"/>
        <v>41593</v>
      </c>
      <c r="LH2585" s="2" t="e">
        <f t="shared" ca="1" si="412"/>
        <v>#N/A</v>
      </c>
      <c r="LI2585" t="e">
        <f t="shared" ca="1" si="413"/>
        <v>#N/A</v>
      </c>
      <c r="LJ2585" t="str">
        <f t="shared" ca="1" si="414"/>
        <v>ochiwit@gmail.com</v>
      </c>
      <c r="LK2585" t="e">
        <f t="shared" ca="1" si="415"/>
        <v>#N/A</v>
      </c>
      <c r="LL2585" t="str">
        <f t="shared" ca="1" si="407"/>
        <v>Token</v>
      </c>
      <c r="LM2585" t="str">
        <f t="shared" ca="1" si="408"/>
        <v>ochiwit@gmail.com</v>
      </c>
      <c r="LN2585" t="e">
        <f ca="1">OFFSET($A2585,,MATCH(OFFSET([2]Keys!C$1,MATCH(Data.Collect1Dump!$LL2585,[2]Keys!$A$2:$A$4,0),),Data.Collect1Dump!$3:$3,0)-1,)</f>
        <v>#VALUE!</v>
      </c>
      <c r="LO2585" s="2" t="e">
        <f t="shared" ca="1" si="416"/>
        <v>#VALUE!</v>
      </c>
    </row>
    <row r="2586" spans="1:327">
      <c r="A2586" t="s">
        <v>12193</v>
      </c>
      <c r="ID2586"/>
      <c r="JD2586" t="s">
        <v>5651</v>
      </c>
      <c r="JE2586" t="s">
        <v>12194</v>
      </c>
      <c r="JF2586" t="s">
        <v>329</v>
      </c>
      <c r="JG2586">
        <v>7000</v>
      </c>
      <c r="JH2586" t="s">
        <v>330</v>
      </c>
      <c r="JR2586" t="s">
        <v>330</v>
      </c>
      <c r="KP2586" t="s">
        <v>330</v>
      </c>
      <c r="KS2586" t="s">
        <v>330</v>
      </c>
      <c r="KV2586" t="s">
        <v>330</v>
      </c>
      <c r="KX2586" t="s">
        <v>329</v>
      </c>
      <c r="KZ2586">
        <f ca="1">OFFSET($A2586,,MATCH([2]Keys!$B$2,Data.Collect1Dump!$3:$3,0)-1)</f>
        <v>0</v>
      </c>
      <c r="LA2586" t="str">
        <f ca="1">OFFSET($A2586,,MATCH([2]Keys!$B$4,Data.Collect1Dump!$3:$3,0)-1)</f>
        <v>ochiwit@gmail.com</v>
      </c>
      <c r="LB2586">
        <f ca="1">OFFSET($A2586,,MATCH([2]Keys!$B$3,Data.Collect1Dump!$3:$3,0)-1)</f>
        <v>0</v>
      </c>
      <c r="LC2586">
        <f t="shared" ca="1" si="409"/>
        <v>0</v>
      </c>
      <c r="LD2586">
        <f t="shared" ca="1" si="409"/>
        <v>1</v>
      </c>
      <c r="LE2586">
        <f t="shared" ca="1" si="409"/>
        <v>0</v>
      </c>
      <c r="LF2586" s="2" t="e">
        <f t="shared" ca="1" si="410"/>
        <v>#N/A</v>
      </c>
      <c r="LG2586" s="2">
        <f t="shared" ca="1" si="411"/>
        <v>41593</v>
      </c>
      <c r="LH2586" s="2" t="e">
        <f t="shared" ca="1" si="412"/>
        <v>#N/A</v>
      </c>
      <c r="LI2586" t="e">
        <f t="shared" ca="1" si="413"/>
        <v>#N/A</v>
      </c>
      <c r="LJ2586" t="str">
        <f t="shared" ca="1" si="414"/>
        <v>ochiwit@gmail.com</v>
      </c>
      <c r="LK2586" t="e">
        <f t="shared" ca="1" si="415"/>
        <v>#N/A</v>
      </c>
      <c r="LL2586" t="str">
        <f t="shared" ca="1" si="407"/>
        <v>Token</v>
      </c>
      <c r="LM2586" t="str">
        <f t="shared" ca="1" si="408"/>
        <v>ochiwit@gmail.com</v>
      </c>
      <c r="LN2586" t="e">
        <f ca="1">OFFSET($A2586,,MATCH(OFFSET([2]Keys!C$1,MATCH(Data.Collect1Dump!$LL2586,[2]Keys!$A$2:$A$4,0),),Data.Collect1Dump!$3:$3,0)-1,)</f>
        <v>#VALUE!</v>
      </c>
      <c r="LO2586" s="2" t="e">
        <f t="shared" ca="1" si="416"/>
        <v>#VALUE!</v>
      </c>
    </row>
    <row r="2587" spans="1:327">
      <c r="A2587" t="s">
        <v>12195</v>
      </c>
      <c r="B2587" t="s">
        <v>11851</v>
      </c>
      <c r="C2587" t="s">
        <v>12196</v>
      </c>
      <c r="D2587" t="b">
        <v>1</v>
      </c>
      <c r="K2587">
        <v>1</v>
      </c>
      <c r="L2587" t="s">
        <v>329</v>
      </c>
      <c r="M2587" t="s">
        <v>329</v>
      </c>
      <c r="N2587">
        <v>40000</v>
      </c>
      <c r="O2587" t="s">
        <v>457</v>
      </c>
      <c r="R2587" t="s">
        <v>651</v>
      </c>
      <c r="T2587" t="s">
        <v>330</v>
      </c>
      <c r="V2587" t="s">
        <v>329</v>
      </c>
      <c r="X2587">
        <v>1</v>
      </c>
      <c r="Y2587">
        <v>39700</v>
      </c>
      <c r="Z2587">
        <v>999</v>
      </c>
      <c r="AO2587">
        <v>40</v>
      </c>
      <c r="AQ2587">
        <v>0</v>
      </c>
      <c r="AS2587" t="b">
        <v>1</v>
      </c>
      <c r="AU2587" t="b">
        <v>1</v>
      </c>
      <c r="AV2587" t="b">
        <v>1</v>
      </c>
      <c r="AX2587" t="b">
        <v>1</v>
      </c>
      <c r="BA2587" t="b">
        <v>1</v>
      </c>
      <c r="BL2587" t="s">
        <v>329</v>
      </c>
      <c r="BM2587" t="s">
        <v>12197</v>
      </c>
      <c r="BN2587" t="s">
        <v>330</v>
      </c>
      <c r="BP2587">
        <v>0</v>
      </c>
      <c r="BQ2587">
        <v>0</v>
      </c>
      <c r="BR2587" t="b">
        <v>1</v>
      </c>
      <c r="BS2587" t="b">
        <v>1</v>
      </c>
      <c r="BU2587" t="b">
        <v>1</v>
      </c>
      <c r="BY2587" t="b">
        <v>1</v>
      </c>
      <c r="BZ2587" t="b">
        <v>1</v>
      </c>
      <c r="CC2587" t="b">
        <v>1</v>
      </c>
      <c r="CK2587">
        <v>4000</v>
      </c>
      <c r="CL2587">
        <v>600</v>
      </c>
      <c r="CN2587">
        <v>20350</v>
      </c>
      <c r="CR2587">
        <v>2078</v>
      </c>
      <c r="CS2587">
        <v>2205</v>
      </c>
      <c r="CV2587">
        <v>10000</v>
      </c>
      <c r="DC2587" t="s">
        <v>329</v>
      </c>
      <c r="DD2587" t="b">
        <v>1</v>
      </c>
      <c r="DL2587" t="b">
        <v>1</v>
      </c>
      <c r="DR2587" t="s">
        <v>330</v>
      </c>
      <c r="EN2587" t="s">
        <v>330</v>
      </c>
      <c r="EP2587" t="s">
        <v>330</v>
      </c>
      <c r="FN2587" t="s">
        <v>330</v>
      </c>
      <c r="GJ2587" t="s">
        <v>330</v>
      </c>
      <c r="GW2587" t="s">
        <v>330</v>
      </c>
      <c r="GZ2587" t="s">
        <v>330</v>
      </c>
      <c r="HC2587" t="s">
        <v>330</v>
      </c>
      <c r="HE2587" t="s">
        <v>330</v>
      </c>
      <c r="HG2587" t="s">
        <v>336</v>
      </c>
      <c r="HH2587" t="s">
        <v>329</v>
      </c>
      <c r="HI2587" t="s">
        <v>330</v>
      </c>
      <c r="HJ2587" t="s">
        <v>330</v>
      </c>
      <c r="HK2587" t="b">
        <v>1</v>
      </c>
      <c r="HO2587" t="s">
        <v>337</v>
      </c>
      <c r="HP2587" t="s">
        <v>12198</v>
      </c>
      <c r="HQ2587" t="s">
        <v>339</v>
      </c>
      <c r="HR2587" t="s">
        <v>12199</v>
      </c>
      <c r="HS2587" t="s">
        <v>12200</v>
      </c>
      <c r="HX2587" t="b">
        <v>1</v>
      </c>
      <c r="ID2587">
        <v>999</v>
      </c>
      <c r="JD2587" t="s">
        <v>1437</v>
      </c>
      <c r="JE2587" t="s">
        <v>12201</v>
      </c>
      <c r="JF2587" t="s">
        <v>329</v>
      </c>
      <c r="JG2587">
        <v>6900</v>
      </c>
      <c r="JH2587" t="s">
        <v>330</v>
      </c>
      <c r="JR2587" t="s">
        <v>330</v>
      </c>
      <c r="KP2587" t="s">
        <v>330</v>
      </c>
      <c r="KS2587" t="s">
        <v>330</v>
      </c>
      <c r="KV2587" t="s">
        <v>330</v>
      </c>
      <c r="KX2587" t="s">
        <v>329</v>
      </c>
      <c r="KZ2587" t="str">
        <f ca="1">OFFSET($A2587,,MATCH([2]Keys!$B$2,Data.Collect1Dump!$3:$3,0)-1)</f>
        <v>euniceradiro@gmail.com</v>
      </c>
      <c r="LA2587" t="str">
        <f ca="1">OFFSET($A2587,,MATCH([2]Keys!$B$4,Data.Collect1Dump!$3:$3,0)-1)</f>
        <v>michael.otieno@givedirectly.org</v>
      </c>
      <c r="LB2587">
        <f ca="1">OFFSET($A2587,,MATCH([2]Keys!$B$3,Data.Collect1Dump!$3:$3,0)-1)</f>
        <v>0</v>
      </c>
      <c r="LC2587">
        <f t="shared" ca="1" si="409"/>
        <v>1</v>
      </c>
      <c r="LD2587">
        <f t="shared" ca="1" si="409"/>
        <v>1</v>
      </c>
      <c r="LE2587">
        <f t="shared" ca="1" si="409"/>
        <v>0</v>
      </c>
      <c r="LF2587" s="2">
        <f t="shared" ca="1" si="410"/>
        <v>41718</v>
      </c>
      <c r="LG2587" s="2">
        <f t="shared" ca="1" si="411"/>
        <v>41605</v>
      </c>
      <c r="LH2587" s="2" t="e">
        <f t="shared" ca="1" si="412"/>
        <v>#N/A</v>
      </c>
      <c r="LI2587" t="str">
        <f t="shared" ca="1" si="413"/>
        <v>euniceradiro@gmail.com</v>
      </c>
      <c r="LJ2587" t="str">
        <f t="shared" ca="1" si="414"/>
        <v>michael.otieno@givedirectly.org</v>
      </c>
      <c r="LK2587" t="e">
        <f t="shared" ca="1" si="415"/>
        <v>#N/A</v>
      </c>
      <c r="LL2587" t="str">
        <f t="shared" ca="1" si="407"/>
        <v>Lump Sum</v>
      </c>
      <c r="LM2587" t="str">
        <f t="shared" ca="1" si="408"/>
        <v>euniceradiro@gmail.com</v>
      </c>
      <c r="LN2587" t="e">
        <f ca="1">OFFSET($A2587,,MATCH(OFFSET([2]Keys!C$1,MATCH(Data.Collect1Dump!$LL2587,[2]Keys!$A$2:$A$4,0),),Data.Collect1Dump!$3:$3,0)-1,)</f>
        <v>#VALUE!</v>
      </c>
      <c r="LO2587" s="2" t="e">
        <f t="shared" ca="1" si="416"/>
        <v>#VALUE!</v>
      </c>
    </row>
    <row r="2588" spans="1:327">
      <c r="A2588" t="s">
        <v>12202</v>
      </c>
      <c r="ID2588"/>
      <c r="JD2588" t="s">
        <v>1437</v>
      </c>
      <c r="JE2588" t="s">
        <v>12203</v>
      </c>
      <c r="JF2588" t="s">
        <v>329</v>
      </c>
      <c r="JG2588">
        <v>6900</v>
      </c>
      <c r="JH2588" t="s">
        <v>330</v>
      </c>
      <c r="JR2588" t="s">
        <v>330</v>
      </c>
      <c r="KP2588" t="s">
        <v>330</v>
      </c>
      <c r="KS2588" t="s">
        <v>330</v>
      </c>
      <c r="KV2588" t="s">
        <v>330</v>
      </c>
      <c r="KX2588" t="s">
        <v>329</v>
      </c>
      <c r="KZ2588">
        <f ca="1">OFFSET($A2588,,MATCH([2]Keys!$B$2,Data.Collect1Dump!$3:$3,0)-1)</f>
        <v>0</v>
      </c>
      <c r="LA2588" t="str">
        <f ca="1">OFFSET($A2588,,MATCH([2]Keys!$B$4,Data.Collect1Dump!$3:$3,0)-1)</f>
        <v>michael.otieno@givedirectly.org</v>
      </c>
      <c r="LB2588">
        <f ca="1">OFFSET($A2588,,MATCH([2]Keys!$B$3,Data.Collect1Dump!$3:$3,0)-1)</f>
        <v>0</v>
      </c>
      <c r="LC2588">
        <f t="shared" ca="1" si="409"/>
        <v>0</v>
      </c>
      <c r="LD2588">
        <f t="shared" ca="1" si="409"/>
        <v>1</v>
      </c>
      <c r="LE2588">
        <f t="shared" ca="1" si="409"/>
        <v>0</v>
      </c>
      <c r="LF2588" s="2" t="e">
        <f t="shared" ca="1" si="410"/>
        <v>#N/A</v>
      </c>
      <c r="LG2588" s="2">
        <f t="shared" ca="1" si="411"/>
        <v>41610</v>
      </c>
      <c r="LH2588" s="2" t="e">
        <f t="shared" ca="1" si="412"/>
        <v>#N/A</v>
      </c>
      <c r="LI2588" t="e">
        <f t="shared" ca="1" si="413"/>
        <v>#N/A</v>
      </c>
      <c r="LJ2588" t="str">
        <f t="shared" ca="1" si="414"/>
        <v>michael.otieno@givedirectly.org</v>
      </c>
      <c r="LK2588" t="e">
        <f t="shared" ca="1" si="415"/>
        <v>#N/A</v>
      </c>
      <c r="LL2588" t="str">
        <f t="shared" ca="1" si="407"/>
        <v>Token</v>
      </c>
      <c r="LM2588" t="str">
        <f t="shared" ca="1" si="408"/>
        <v>michael.otieno@givedirectly.org</v>
      </c>
      <c r="LN2588" t="e">
        <f ca="1">OFFSET($A2588,,MATCH(OFFSET([2]Keys!C$1,MATCH(Data.Collect1Dump!$LL2588,[2]Keys!$A$2:$A$4,0),),Data.Collect1Dump!$3:$3,0)-1,)</f>
        <v>#VALUE!</v>
      </c>
      <c r="LO2588" s="2" t="e">
        <f t="shared" ca="1" si="416"/>
        <v>#VALUE!</v>
      </c>
    </row>
    <row r="2589" spans="1:327">
      <c r="A2589" t="s">
        <v>12204</v>
      </c>
      <c r="ID2589"/>
      <c r="JD2589" t="s">
        <v>4392</v>
      </c>
      <c r="JE2589" t="s">
        <v>12205</v>
      </c>
      <c r="JF2589" t="s">
        <v>329</v>
      </c>
      <c r="JG2589">
        <v>7000</v>
      </c>
      <c r="JH2589" t="s">
        <v>330</v>
      </c>
      <c r="JR2589" t="s">
        <v>330</v>
      </c>
      <c r="KP2589" t="s">
        <v>330</v>
      </c>
      <c r="KS2589" t="s">
        <v>330</v>
      </c>
      <c r="KV2589" t="s">
        <v>330</v>
      </c>
      <c r="KX2589" t="s">
        <v>329</v>
      </c>
      <c r="KZ2589">
        <f ca="1">OFFSET($A2589,,MATCH([2]Keys!$B$2,Data.Collect1Dump!$3:$3,0)-1)</f>
        <v>0</v>
      </c>
      <c r="LA2589" t="str">
        <f ca="1">OFFSET($A2589,,MATCH([2]Keys!$B$4,Data.Collect1Dump!$3:$3,0)-1)</f>
        <v>ezekielogadho@gmail.com</v>
      </c>
      <c r="LB2589">
        <f ca="1">OFFSET($A2589,,MATCH([2]Keys!$B$3,Data.Collect1Dump!$3:$3,0)-1)</f>
        <v>0</v>
      </c>
      <c r="LC2589">
        <f t="shared" ca="1" si="409"/>
        <v>0</v>
      </c>
      <c r="LD2589">
        <f t="shared" ca="1" si="409"/>
        <v>1</v>
      </c>
      <c r="LE2589">
        <f t="shared" ca="1" si="409"/>
        <v>0</v>
      </c>
      <c r="LF2589" s="2" t="e">
        <f t="shared" ca="1" si="410"/>
        <v>#N/A</v>
      </c>
      <c r="LG2589" s="2">
        <f t="shared" ca="1" si="411"/>
        <v>41722</v>
      </c>
      <c r="LH2589" s="2" t="e">
        <f t="shared" ca="1" si="412"/>
        <v>#N/A</v>
      </c>
      <c r="LI2589" t="e">
        <f t="shared" ca="1" si="413"/>
        <v>#N/A</v>
      </c>
      <c r="LJ2589" t="str">
        <f t="shared" ca="1" si="414"/>
        <v>ezekielogadho@gmail.com</v>
      </c>
      <c r="LK2589" t="e">
        <f t="shared" ca="1" si="415"/>
        <v>#N/A</v>
      </c>
      <c r="LL2589" t="str">
        <f t="shared" ca="1" si="407"/>
        <v>Token</v>
      </c>
      <c r="LM2589" t="str">
        <f t="shared" ca="1" si="408"/>
        <v>ezekielogadho@gmail.com</v>
      </c>
      <c r="LN2589" t="e">
        <f ca="1">OFFSET($A2589,,MATCH(OFFSET([2]Keys!C$1,MATCH(Data.Collect1Dump!$LL2589,[2]Keys!$A$2:$A$4,0),),Data.Collect1Dump!$3:$3,0)-1,)</f>
        <v>#VALUE!</v>
      </c>
      <c r="LO2589" s="2" t="e">
        <f t="shared" ca="1" si="416"/>
        <v>#VALUE!</v>
      </c>
    </row>
    <row r="2590" spans="1:327">
      <c r="A2590" t="s">
        <v>12206</v>
      </c>
      <c r="ID2590"/>
      <c r="JD2590" t="s">
        <v>4392</v>
      </c>
      <c r="JE2590" t="s">
        <v>12207</v>
      </c>
      <c r="JF2590" t="s">
        <v>329</v>
      </c>
      <c r="JG2590">
        <v>7000</v>
      </c>
      <c r="JH2590" t="s">
        <v>330</v>
      </c>
      <c r="JR2590" t="s">
        <v>330</v>
      </c>
      <c r="KP2590" t="s">
        <v>330</v>
      </c>
      <c r="KS2590" t="s">
        <v>330</v>
      </c>
      <c r="KV2590" t="s">
        <v>330</v>
      </c>
      <c r="KX2590" t="s">
        <v>329</v>
      </c>
      <c r="KZ2590">
        <f ca="1">OFFSET($A2590,,MATCH([2]Keys!$B$2,Data.Collect1Dump!$3:$3,0)-1)</f>
        <v>0</v>
      </c>
      <c r="LA2590" t="str">
        <f ca="1">OFFSET($A2590,,MATCH([2]Keys!$B$4,Data.Collect1Dump!$3:$3,0)-1)</f>
        <v>ezekielogadho@gmail.com</v>
      </c>
      <c r="LB2590">
        <f ca="1">OFFSET($A2590,,MATCH([2]Keys!$B$3,Data.Collect1Dump!$3:$3,0)-1)</f>
        <v>0</v>
      </c>
      <c r="LC2590">
        <f t="shared" ca="1" si="409"/>
        <v>0</v>
      </c>
      <c r="LD2590">
        <f t="shared" ca="1" si="409"/>
        <v>1</v>
      </c>
      <c r="LE2590">
        <f t="shared" ca="1" si="409"/>
        <v>0</v>
      </c>
      <c r="LF2590" s="2" t="e">
        <f t="shared" ca="1" si="410"/>
        <v>#N/A</v>
      </c>
      <c r="LG2590" s="2">
        <f t="shared" ca="1" si="411"/>
        <v>41722</v>
      </c>
      <c r="LH2590" s="2" t="e">
        <f t="shared" ca="1" si="412"/>
        <v>#N/A</v>
      </c>
      <c r="LI2590" t="e">
        <f t="shared" ca="1" si="413"/>
        <v>#N/A</v>
      </c>
      <c r="LJ2590" t="str">
        <f t="shared" ca="1" si="414"/>
        <v>ezekielogadho@gmail.com</v>
      </c>
      <c r="LK2590" t="e">
        <f t="shared" ca="1" si="415"/>
        <v>#N/A</v>
      </c>
      <c r="LL2590" t="str">
        <f t="shared" ca="1" si="407"/>
        <v>Token</v>
      </c>
      <c r="LM2590" t="str">
        <f t="shared" ca="1" si="408"/>
        <v>ezekielogadho@gmail.com</v>
      </c>
      <c r="LN2590" t="e">
        <f ca="1">OFFSET($A2590,,MATCH(OFFSET([2]Keys!C$1,MATCH(Data.Collect1Dump!$LL2590,[2]Keys!$A$2:$A$4,0),),Data.Collect1Dump!$3:$3,0)-1,)</f>
        <v>#VALUE!</v>
      </c>
      <c r="LO2590" s="2" t="e">
        <f t="shared" ca="1" si="416"/>
        <v>#VALUE!</v>
      </c>
    </row>
    <row r="2591" spans="1:327">
      <c r="A2591" t="s">
        <v>12208</v>
      </c>
      <c r="ID2591"/>
      <c r="JD2591" t="s">
        <v>1437</v>
      </c>
      <c r="JE2591" t="s">
        <v>12209</v>
      </c>
      <c r="JF2591" t="s">
        <v>329</v>
      </c>
      <c r="JG2591">
        <v>7000</v>
      </c>
      <c r="JH2591" t="s">
        <v>330</v>
      </c>
      <c r="JR2591" t="s">
        <v>330</v>
      </c>
      <c r="KP2591" t="s">
        <v>330</v>
      </c>
      <c r="KS2591" t="s">
        <v>330</v>
      </c>
      <c r="KV2591" t="s">
        <v>330</v>
      </c>
      <c r="KX2591" t="s">
        <v>329</v>
      </c>
      <c r="KZ2591">
        <f ca="1">OFFSET($A2591,,MATCH([2]Keys!$B$2,Data.Collect1Dump!$3:$3,0)-1)</f>
        <v>0</v>
      </c>
      <c r="LA2591" t="str">
        <f ca="1">OFFSET($A2591,,MATCH([2]Keys!$B$4,Data.Collect1Dump!$3:$3,0)-1)</f>
        <v>michael.otieno@givedirectly.org</v>
      </c>
      <c r="LB2591">
        <f ca="1">OFFSET($A2591,,MATCH([2]Keys!$B$3,Data.Collect1Dump!$3:$3,0)-1)</f>
        <v>0</v>
      </c>
      <c r="LC2591">
        <f t="shared" ca="1" si="409"/>
        <v>0</v>
      </c>
      <c r="LD2591">
        <f t="shared" ca="1" si="409"/>
        <v>1</v>
      </c>
      <c r="LE2591">
        <f t="shared" ca="1" si="409"/>
        <v>0</v>
      </c>
      <c r="LF2591" s="2" t="e">
        <f t="shared" ca="1" si="410"/>
        <v>#N/A</v>
      </c>
      <c r="LG2591" s="2">
        <f t="shared" ca="1" si="411"/>
        <v>41610</v>
      </c>
      <c r="LH2591" s="2" t="e">
        <f t="shared" ca="1" si="412"/>
        <v>#N/A</v>
      </c>
      <c r="LI2591" t="e">
        <f t="shared" ca="1" si="413"/>
        <v>#N/A</v>
      </c>
      <c r="LJ2591" t="str">
        <f t="shared" ca="1" si="414"/>
        <v>michael.otieno@givedirectly.org</v>
      </c>
      <c r="LK2591" t="e">
        <f t="shared" ca="1" si="415"/>
        <v>#N/A</v>
      </c>
      <c r="LL2591" t="str">
        <f t="shared" ca="1" si="407"/>
        <v>Token</v>
      </c>
      <c r="LM2591" t="str">
        <f t="shared" ca="1" si="408"/>
        <v>michael.otieno@givedirectly.org</v>
      </c>
      <c r="LN2591" t="e">
        <f ca="1">OFFSET($A2591,,MATCH(OFFSET([2]Keys!C$1,MATCH(Data.Collect1Dump!$LL2591,[2]Keys!$A$2:$A$4,0),),Data.Collect1Dump!$3:$3,0)-1,)</f>
        <v>#VALUE!</v>
      </c>
      <c r="LO2591" s="2" t="e">
        <f t="shared" ca="1" si="416"/>
        <v>#VALUE!</v>
      </c>
    </row>
    <row r="2592" spans="1:327">
      <c r="A2592" t="s">
        <v>12210</v>
      </c>
      <c r="ID2592"/>
      <c r="JD2592" t="s">
        <v>1437</v>
      </c>
      <c r="JE2592" t="s">
        <v>12211</v>
      </c>
      <c r="JF2592" t="s">
        <v>329</v>
      </c>
      <c r="JG2592">
        <v>7000</v>
      </c>
      <c r="JH2592" t="s">
        <v>330</v>
      </c>
      <c r="JR2592" t="s">
        <v>330</v>
      </c>
      <c r="KP2592" t="s">
        <v>330</v>
      </c>
      <c r="KS2592" t="s">
        <v>330</v>
      </c>
      <c r="KV2592" t="s">
        <v>330</v>
      </c>
      <c r="KX2592" t="s">
        <v>329</v>
      </c>
      <c r="KZ2592">
        <f ca="1">OFFSET($A2592,,MATCH([2]Keys!$B$2,Data.Collect1Dump!$3:$3,0)-1)</f>
        <v>0</v>
      </c>
      <c r="LA2592" t="str">
        <f ca="1">OFFSET($A2592,,MATCH([2]Keys!$B$4,Data.Collect1Dump!$3:$3,0)-1)</f>
        <v>michael.otieno@givedirectly.org</v>
      </c>
      <c r="LB2592">
        <f ca="1">OFFSET($A2592,,MATCH([2]Keys!$B$3,Data.Collect1Dump!$3:$3,0)-1)</f>
        <v>0</v>
      </c>
      <c r="LC2592">
        <f t="shared" ca="1" si="409"/>
        <v>0</v>
      </c>
      <c r="LD2592">
        <f t="shared" ca="1" si="409"/>
        <v>1</v>
      </c>
      <c r="LE2592">
        <f t="shared" ca="1" si="409"/>
        <v>0</v>
      </c>
      <c r="LF2592" s="2" t="e">
        <f t="shared" ca="1" si="410"/>
        <v>#N/A</v>
      </c>
      <c r="LG2592" s="2">
        <f t="shared" ca="1" si="411"/>
        <v>41610</v>
      </c>
      <c r="LH2592" s="2" t="e">
        <f t="shared" ca="1" si="412"/>
        <v>#N/A</v>
      </c>
      <c r="LI2592" t="e">
        <f t="shared" ca="1" si="413"/>
        <v>#N/A</v>
      </c>
      <c r="LJ2592" t="str">
        <f t="shared" ca="1" si="414"/>
        <v>michael.otieno@givedirectly.org</v>
      </c>
      <c r="LK2592" t="e">
        <f t="shared" ca="1" si="415"/>
        <v>#N/A</v>
      </c>
      <c r="LL2592" t="str">
        <f t="shared" ca="1" si="407"/>
        <v>Token</v>
      </c>
      <c r="LM2592" t="str">
        <f t="shared" ca="1" si="408"/>
        <v>michael.otieno@givedirectly.org</v>
      </c>
      <c r="LN2592" t="e">
        <f ca="1">OFFSET($A2592,,MATCH(OFFSET([2]Keys!C$1,MATCH(Data.Collect1Dump!$LL2592,[2]Keys!$A$2:$A$4,0),),Data.Collect1Dump!$3:$3,0)-1,)</f>
        <v>#VALUE!</v>
      </c>
      <c r="LO2592" s="2" t="e">
        <f t="shared" ca="1" si="416"/>
        <v>#VALUE!</v>
      </c>
    </row>
    <row r="2593" spans="1:327">
      <c r="A2593" t="s">
        <v>12212</v>
      </c>
      <c r="ID2593"/>
      <c r="JD2593" t="s">
        <v>1437</v>
      </c>
      <c r="JE2593" t="s">
        <v>12213</v>
      </c>
      <c r="JF2593" t="s">
        <v>329</v>
      </c>
      <c r="JG2593">
        <v>7000</v>
      </c>
      <c r="JH2593" t="s">
        <v>330</v>
      </c>
      <c r="JR2593" t="s">
        <v>330</v>
      </c>
      <c r="KP2593" t="s">
        <v>330</v>
      </c>
      <c r="KS2593" t="s">
        <v>415</v>
      </c>
      <c r="KV2593" t="s">
        <v>330</v>
      </c>
      <c r="KX2593" t="s">
        <v>329</v>
      </c>
      <c r="KZ2593">
        <f ca="1">OFFSET($A2593,,MATCH([2]Keys!$B$2,Data.Collect1Dump!$3:$3,0)-1)</f>
        <v>0</v>
      </c>
      <c r="LA2593" t="str">
        <f ca="1">OFFSET($A2593,,MATCH([2]Keys!$B$4,Data.Collect1Dump!$3:$3,0)-1)</f>
        <v>michael.otieno@givedirectly.org</v>
      </c>
      <c r="LB2593">
        <f ca="1">OFFSET($A2593,,MATCH([2]Keys!$B$3,Data.Collect1Dump!$3:$3,0)-1)</f>
        <v>0</v>
      </c>
      <c r="LC2593">
        <f t="shared" ca="1" si="409"/>
        <v>0</v>
      </c>
      <c r="LD2593">
        <f t="shared" ca="1" si="409"/>
        <v>1</v>
      </c>
      <c r="LE2593">
        <f t="shared" ca="1" si="409"/>
        <v>0</v>
      </c>
      <c r="LF2593" s="2" t="e">
        <f t="shared" ca="1" si="410"/>
        <v>#N/A</v>
      </c>
      <c r="LG2593" s="2">
        <f t="shared" ca="1" si="411"/>
        <v>41605</v>
      </c>
      <c r="LH2593" s="2" t="e">
        <f t="shared" ca="1" si="412"/>
        <v>#N/A</v>
      </c>
      <c r="LI2593" t="e">
        <f t="shared" ca="1" si="413"/>
        <v>#N/A</v>
      </c>
      <c r="LJ2593" t="str">
        <f t="shared" ca="1" si="414"/>
        <v>michael.otieno@givedirectly.org</v>
      </c>
      <c r="LK2593" t="e">
        <f t="shared" ca="1" si="415"/>
        <v>#N/A</v>
      </c>
      <c r="LL2593" t="str">
        <f t="shared" ca="1" si="407"/>
        <v>Token</v>
      </c>
      <c r="LM2593" t="str">
        <f t="shared" ca="1" si="408"/>
        <v>michael.otieno@givedirectly.org</v>
      </c>
      <c r="LN2593" t="e">
        <f ca="1">OFFSET($A2593,,MATCH(OFFSET([2]Keys!C$1,MATCH(Data.Collect1Dump!$LL2593,[2]Keys!$A$2:$A$4,0),),Data.Collect1Dump!$3:$3,0)-1,)</f>
        <v>#VALUE!</v>
      </c>
      <c r="LO2593" s="2" t="e">
        <f t="shared" ca="1" si="416"/>
        <v>#VALUE!</v>
      </c>
    </row>
    <row r="2594" spans="1:327">
      <c r="A2594" t="s">
        <v>12214</v>
      </c>
      <c r="ID2594"/>
      <c r="JD2594" t="s">
        <v>1437</v>
      </c>
      <c r="JE2594" t="s">
        <v>12215</v>
      </c>
      <c r="JF2594" t="s">
        <v>329</v>
      </c>
      <c r="JG2594">
        <v>6900</v>
      </c>
      <c r="JH2594" t="s">
        <v>330</v>
      </c>
      <c r="JR2594" t="s">
        <v>330</v>
      </c>
      <c r="KP2594" t="s">
        <v>330</v>
      </c>
      <c r="KS2594" t="s">
        <v>330</v>
      </c>
      <c r="KV2594" t="s">
        <v>330</v>
      </c>
      <c r="KX2594" t="s">
        <v>329</v>
      </c>
      <c r="KZ2594">
        <f ca="1">OFFSET($A2594,,MATCH([2]Keys!$B$2,Data.Collect1Dump!$3:$3,0)-1)</f>
        <v>0</v>
      </c>
      <c r="LA2594" t="str">
        <f ca="1">OFFSET($A2594,,MATCH([2]Keys!$B$4,Data.Collect1Dump!$3:$3,0)-1)</f>
        <v>michael.otieno@givedirectly.org</v>
      </c>
      <c r="LB2594">
        <f ca="1">OFFSET($A2594,,MATCH([2]Keys!$B$3,Data.Collect1Dump!$3:$3,0)-1)</f>
        <v>0</v>
      </c>
      <c r="LC2594">
        <f t="shared" ca="1" si="409"/>
        <v>0</v>
      </c>
      <c r="LD2594">
        <f t="shared" ca="1" si="409"/>
        <v>1</v>
      </c>
      <c r="LE2594">
        <f t="shared" ca="1" si="409"/>
        <v>0</v>
      </c>
      <c r="LF2594" s="2" t="e">
        <f t="shared" ca="1" si="410"/>
        <v>#N/A</v>
      </c>
      <c r="LG2594" s="2">
        <f t="shared" ca="1" si="411"/>
        <v>41610</v>
      </c>
      <c r="LH2594" s="2" t="e">
        <f t="shared" ca="1" si="412"/>
        <v>#N/A</v>
      </c>
      <c r="LI2594" t="e">
        <f t="shared" ca="1" si="413"/>
        <v>#N/A</v>
      </c>
      <c r="LJ2594" t="str">
        <f t="shared" ca="1" si="414"/>
        <v>michael.otieno@givedirectly.org</v>
      </c>
      <c r="LK2594" t="e">
        <f t="shared" ca="1" si="415"/>
        <v>#N/A</v>
      </c>
      <c r="LL2594" t="str">
        <f t="shared" ca="1" si="407"/>
        <v>Token</v>
      </c>
      <c r="LM2594" t="str">
        <f t="shared" ca="1" si="408"/>
        <v>michael.otieno@givedirectly.org</v>
      </c>
      <c r="LN2594" t="e">
        <f ca="1">OFFSET($A2594,,MATCH(OFFSET([2]Keys!C$1,MATCH(Data.Collect1Dump!$LL2594,[2]Keys!$A$2:$A$4,0),),Data.Collect1Dump!$3:$3,0)-1,)</f>
        <v>#VALUE!</v>
      </c>
      <c r="LO2594" s="2" t="e">
        <f t="shared" ca="1" si="416"/>
        <v>#VALUE!</v>
      </c>
    </row>
    <row r="2595" spans="1:327">
      <c r="A2595" t="s">
        <v>12216</v>
      </c>
      <c r="ID2595"/>
      <c r="JD2595" t="s">
        <v>1437</v>
      </c>
      <c r="JE2595" t="s">
        <v>12217</v>
      </c>
      <c r="JF2595" t="s">
        <v>329</v>
      </c>
      <c r="JG2595">
        <v>6900</v>
      </c>
      <c r="JH2595" t="s">
        <v>330</v>
      </c>
      <c r="JR2595" t="s">
        <v>330</v>
      </c>
      <c r="KP2595" t="s">
        <v>330</v>
      </c>
      <c r="KS2595" t="s">
        <v>330</v>
      </c>
      <c r="KV2595" t="s">
        <v>330</v>
      </c>
      <c r="KX2595" t="s">
        <v>329</v>
      </c>
      <c r="KZ2595">
        <f ca="1">OFFSET($A2595,,MATCH([2]Keys!$B$2,Data.Collect1Dump!$3:$3,0)-1)</f>
        <v>0</v>
      </c>
      <c r="LA2595" t="str">
        <f ca="1">OFFSET($A2595,,MATCH([2]Keys!$B$4,Data.Collect1Dump!$3:$3,0)-1)</f>
        <v>michael.otieno@givedirectly.org</v>
      </c>
      <c r="LB2595">
        <f ca="1">OFFSET($A2595,,MATCH([2]Keys!$B$3,Data.Collect1Dump!$3:$3,0)-1)</f>
        <v>0</v>
      </c>
      <c r="LC2595">
        <f t="shared" ca="1" si="409"/>
        <v>0</v>
      </c>
      <c r="LD2595">
        <f t="shared" ca="1" si="409"/>
        <v>1</v>
      </c>
      <c r="LE2595">
        <f t="shared" ca="1" si="409"/>
        <v>0</v>
      </c>
      <c r="LF2595" s="2" t="e">
        <f t="shared" ca="1" si="410"/>
        <v>#N/A</v>
      </c>
      <c r="LG2595" s="2">
        <f t="shared" ca="1" si="411"/>
        <v>41605</v>
      </c>
      <c r="LH2595" s="2" t="e">
        <f t="shared" ca="1" si="412"/>
        <v>#N/A</v>
      </c>
      <c r="LI2595" t="e">
        <f t="shared" ca="1" si="413"/>
        <v>#N/A</v>
      </c>
      <c r="LJ2595" t="str">
        <f t="shared" ca="1" si="414"/>
        <v>michael.otieno@givedirectly.org</v>
      </c>
      <c r="LK2595" t="e">
        <f t="shared" ca="1" si="415"/>
        <v>#N/A</v>
      </c>
      <c r="LL2595" t="str">
        <f t="shared" ca="1" si="407"/>
        <v>Token</v>
      </c>
      <c r="LM2595" t="str">
        <f t="shared" ca="1" si="408"/>
        <v>michael.otieno@givedirectly.org</v>
      </c>
      <c r="LN2595" t="e">
        <f ca="1">OFFSET($A2595,,MATCH(OFFSET([2]Keys!C$1,MATCH(Data.Collect1Dump!$LL2595,[2]Keys!$A$2:$A$4,0),),Data.Collect1Dump!$3:$3,0)-1,)</f>
        <v>#VALUE!</v>
      </c>
      <c r="LO2595" s="2" t="e">
        <f t="shared" ca="1" si="416"/>
        <v>#VALUE!</v>
      </c>
    </row>
    <row r="2596" spans="1:327">
      <c r="A2596" t="s">
        <v>12218</v>
      </c>
      <c r="ID2596"/>
      <c r="JD2596" t="s">
        <v>4392</v>
      </c>
      <c r="JE2596" t="s">
        <v>12219</v>
      </c>
      <c r="JF2596" t="s">
        <v>329</v>
      </c>
      <c r="JG2596">
        <v>7000</v>
      </c>
      <c r="JH2596" t="s">
        <v>330</v>
      </c>
      <c r="JR2596" t="s">
        <v>330</v>
      </c>
      <c r="KP2596" t="s">
        <v>330</v>
      </c>
      <c r="KS2596" t="s">
        <v>330</v>
      </c>
      <c r="KV2596" t="s">
        <v>330</v>
      </c>
      <c r="KX2596" t="s">
        <v>329</v>
      </c>
      <c r="KZ2596">
        <f ca="1">OFFSET($A2596,,MATCH([2]Keys!$B$2,Data.Collect1Dump!$3:$3,0)-1)</f>
        <v>0</v>
      </c>
      <c r="LA2596" t="str">
        <f ca="1">OFFSET($A2596,,MATCH([2]Keys!$B$4,Data.Collect1Dump!$3:$3,0)-1)</f>
        <v>ezekielogadho@gmail.com</v>
      </c>
      <c r="LB2596">
        <f ca="1">OFFSET($A2596,,MATCH([2]Keys!$B$3,Data.Collect1Dump!$3:$3,0)-1)</f>
        <v>0</v>
      </c>
      <c r="LC2596">
        <f t="shared" ca="1" si="409"/>
        <v>0</v>
      </c>
      <c r="LD2596">
        <f t="shared" ca="1" si="409"/>
        <v>1</v>
      </c>
      <c r="LE2596">
        <f t="shared" ca="1" si="409"/>
        <v>0</v>
      </c>
      <c r="LF2596" s="2" t="e">
        <f t="shared" ca="1" si="410"/>
        <v>#N/A</v>
      </c>
      <c r="LG2596" s="2">
        <f t="shared" ca="1" si="411"/>
        <v>41722</v>
      </c>
      <c r="LH2596" s="2" t="e">
        <f t="shared" ca="1" si="412"/>
        <v>#N/A</v>
      </c>
      <c r="LI2596" t="e">
        <f t="shared" ca="1" si="413"/>
        <v>#N/A</v>
      </c>
      <c r="LJ2596" t="str">
        <f t="shared" ca="1" si="414"/>
        <v>ezekielogadho@gmail.com</v>
      </c>
      <c r="LK2596" t="e">
        <f t="shared" ca="1" si="415"/>
        <v>#N/A</v>
      </c>
      <c r="LL2596" t="str">
        <f t="shared" ca="1" si="407"/>
        <v>Token</v>
      </c>
      <c r="LM2596" t="str">
        <f t="shared" ca="1" si="408"/>
        <v>ezekielogadho@gmail.com</v>
      </c>
      <c r="LN2596" t="e">
        <f ca="1">OFFSET($A2596,,MATCH(OFFSET([2]Keys!C$1,MATCH(Data.Collect1Dump!$LL2596,[2]Keys!$A$2:$A$4,0),),Data.Collect1Dump!$3:$3,0)-1,)</f>
        <v>#VALUE!</v>
      </c>
      <c r="LO2596" s="2" t="e">
        <f t="shared" ca="1" si="416"/>
        <v>#VALUE!</v>
      </c>
    </row>
    <row r="2597" spans="1:327">
      <c r="A2597" t="s">
        <v>12220</v>
      </c>
      <c r="B2597" t="s">
        <v>11851</v>
      </c>
      <c r="C2597" t="s">
        <v>12221</v>
      </c>
      <c r="D2597" t="b">
        <v>1</v>
      </c>
      <c r="K2597">
        <v>1</v>
      </c>
      <c r="L2597" t="s">
        <v>329</v>
      </c>
      <c r="M2597" t="s">
        <v>329</v>
      </c>
      <c r="N2597">
        <v>40000</v>
      </c>
      <c r="O2597" t="s">
        <v>329</v>
      </c>
      <c r="T2597" t="s">
        <v>330</v>
      </c>
      <c r="V2597" t="s">
        <v>329</v>
      </c>
      <c r="X2597">
        <v>3</v>
      </c>
      <c r="Y2597">
        <v>20000</v>
      </c>
      <c r="Z2597">
        <v>999</v>
      </c>
      <c r="AA2597">
        <v>10000</v>
      </c>
      <c r="AB2597">
        <v>999</v>
      </c>
      <c r="AC2597">
        <v>9700</v>
      </c>
      <c r="AD2597">
        <v>999</v>
      </c>
      <c r="AO2597">
        <v>45</v>
      </c>
      <c r="AQ2597">
        <v>0</v>
      </c>
      <c r="AV2597" t="b">
        <v>1</v>
      </c>
      <c r="AW2597" t="b">
        <v>1</v>
      </c>
      <c r="AX2597" t="b">
        <v>1</v>
      </c>
      <c r="BL2597" t="s">
        <v>329</v>
      </c>
      <c r="BM2597" t="s">
        <v>12222</v>
      </c>
      <c r="BN2597" t="s">
        <v>330</v>
      </c>
      <c r="BP2597">
        <v>15000</v>
      </c>
      <c r="BQ2597">
        <v>0</v>
      </c>
      <c r="BR2597" t="b">
        <v>1</v>
      </c>
      <c r="BU2597" t="b">
        <v>1</v>
      </c>
      <c r="CK2597">
        <v>4500</v>
      </c>
      <c r="CN2597">
        <v>50000</v>
      </c>
      <c r="DC2597" t="s">
        <v>329</v>
      </c>
      <c r="DD2597" t="b">
        <v>1</v>
      </c>
      <c r="DE2597" t="b">
        <v>1</v>
      </c>
      <c r="DL2597" t="b">
        <v>1</v>
      </c>
      <c r="DM2597" t="b">
        <v>1</v>
      </c>
      <c r="DR2597" t="s">
        <v>330</v>
      </c>
      <c r="EN2597" t="s">
        <v>330</v>
      </c>
      <c r="EP2597" t="s">
        <v>330</v>
      </c>
      <c r="FN2597" t="s">
        <v>330</v>
      </c>
      <c r="GJ2597" t="s">
        <v>330</v>
      </c>
      <c r="GW2597" t="s">
        <v>330</v>
      </c>
      <c r="GZ2597" t="s">
        <v>330</v>
      </c>
      <c r="HC2597" t="s">
        <v>330</v>
      </c>
      <c r="HE2597" t="s">
        <v>330</v>
      </c>
      <c r="HG2597" t="s">
        <v>336</v>
      </c>
      <c r="HH2597" t="s">
        <v>329</v>
      </c>
      <c r="HI2597" t="s">
        <v>330</v>
      </c>
      <c r="HJ2597" t="s">
        <v>330</v>
      </c>
      <c r="HK2597" t="b">
        <v>1</v>
      </c>
      <c r="HO2597" t="s">
        <v>337</v>
      </c>
      <c r="HP2597" t="s">
        <v>12223</v>
      </c>
      <c r="HQ2597" t="s">
        <v>339</v>
      </c>
      <c r="HR2597" t="s">
        <v>12224</v>
      </c>
      <c r="HS2597" t="s">
        <v>12225</v>
      </c>
      <c r="HU2597" t="b">
        <v>1</v>
      </c>
      <c r="ID2597">
        <v>999</v>
      </c>
      <c r="JD2597" t="s">
        <v>1437</v>
      </c>
      <c r="JE2597" t="s">
        <v>12226</v>
      </c>
      <c r="JF2597" t="s">
        <v>329</v>
      </c>
      <c r="JG2597">
        <v>7000</v>
      </c>
      <c r="JH2597" t="s">
        <v>330</v>
      </c>
      <c r="JR2597" t="s">
        <v>330</v>
      </c>
      <c r="KP2597" t="s">
        <v>330</v>
      </c>
      <c r="KS2597" t="s">
        <v>330</v>
      </c>
      <c r="KV2597" t="s">
        <v>330</v>
      </c>
      <c r="KX2597" t="s">
        <v>329</v>
      </c>
      <c r="KZ2597" t="str">
        <f ca="1">OFFSET($A2597,,MATCH([2]Keys!$B$2,Data.Collect1Dump!$3:$3,0)-1)</f>
        <v>euniceradiro@gmail.com</v>
      </c>
      <c r="LA2597" t="str">
        <f ca="1">OFFSET($A2597,,MATCH([2]Keys!$B$4,Data.Collect1Dump!$3:$3,0)-1)</f>
        <v>michael.otieno@givedirectly.org</v>
      </c>
      <c r="LB2597">
        <f ca="1">OFFSET($A2597,,MATCH([2]Keys!$B$3,Data.Collect1Dump!$3:$3,0)-1)</f>
        <v>0</v>
      </c>
      <c r="LC2597">
        <f t="shared" ca="1" si="409"/>
        <v>1</v>
      </c>
      <c r="LD2597">
        <f t="shared" ca="1" si="409"/>
        <v>1</v>
      </c>
      <c r="LE2597">
        <f t="shared" ca="1" si="409"/>
        <v>0</v>
      </c>
      <c r="LF2597" s="2">
        <f t="shared" ca="1" si="410"/>
        <v>41717</v>
      </c>
      <c r="LG2597" s="2">
        <f t="shared" ca="1" si="411"/>
        <v>41610</v>
      </c>
      <c r="LH2597" s="2" t="e">
        <f t="shared" ca="1" si="412"/>
        <v>#N/A</v>
      </c>
      <c r="LI2597" t="str">
        <f t="shared" ca="1" si="413"/>
        <v>euniceradiro@gmail.com</v>
      </c>
      <c r="LJ2597" t="str">
        <f t="shared" ca="1" si="414"/>
        <v>michael.otieno@givedirectly.org</v>
      </c>
      <c r="LK2597" t="e">
        <f t="shared" ca="1" si="415"/>
        <v>#N/A</v>
      </c>
      <c r="LL2597" t="str">
        <f t="shared" ca="1" si="407"/>
        <v>Lump Sum</v>
      </c>
      <c r="LM2597" t="str">
        <f t="shared" ca="1" si="408"/>
        <v>euniceradiro@gmail.com</v>
      </c>
      <c r="LN2597" t="e">
        <f ca="1">OFFSET($A2597,,MATCH(OFFSET([2]Keys!C$1,MATCH(Data.Collect1Dump!$LL2597,[2]Keys!$A$2:$A$4,0),),Data.Collect1Dump!$3:$3,0)-1,)</f>
        <v>#VALUE!</v>
      </c>
      <c r="LO2597" s="2" t="e">
        <f t="shared" ca="1" si="416"/>
        <v>#VALUE!</v>
      </c>
    </row>
    <row r="2598" spans="1:327">
      <c r="A2598" t="s">
        <v>12227</v>
      </c>
      <c r="B2598" t="s">
        <v>11851</v>
      </c>
      <c r="C2598" t="s">
        <v>12228</v>
      </c>
      <c r="D2598" t="b">
        <v>1</v>
      </c>
      <c r="K2598">
        <v>1</v>
      </c>
      <c r="L2598" t="s">
        <v>329</v>
      </c>
      <c r="M2598" t="s">
        <v>329</v>
      </c>
      <c r="N2598">
        <v>40000</v>
      </c>
      <c r="O2598" t="s">
        <v>329</v>
      </c>
      <c r="T2598" t="s">
        <v>330</v>
      </c>
      <c r="V2598" t="s">
        <v>329</v>
      </c>
      <c r="X2598">
        <v>1</v>
      </c>
      <c r="Y2598">
        <v>38700</v>
      </c>
      <c r="Z2598">
        <v>999</v>
      </c>
      <c r="AO2598">
        <v>30</v>
      </c>
      <c r="AQ2598">
        <v>0</v>
      </c>
      <c r="AV2598" t="b">
        <v>1</v>
      </c>
      <c r="BL2598" t="s">
        <v>329</v>
      </c>
      <c r="BM2598" t="s">
        <v>12229</v>
      </c>
      <c r="BN2598" t="s">
        <v>330</v>
      </c>
      <c r="BP2598">
        <v>0</v>
      </c>
      <c r="BQ2598">
        <v>0</v>
      </c>
      <c r="BU2598" t="b">
        <v>1</v>
      </c>
      <c r="CN2598">
        <v>38000</v>
      </c>
      <c r="DC2598" t="s">
        <v>329</v>
      </c>
      <c r="DD2598" t="b">
        <v>1</v>
      </c>
      <c r="DL2598" t="b">
        <v>1</v>
      </c>
      <c r="DR2598" t="s">
        <v>329</v>
      </c>
      <c r="EJ2598" t="b">
        <v>1</v>
      </c>
      <c r="EL2598" t="s">
        <v>330</v>
      </c>
      <c r="EN2598" t="s">
        <v>330</v>
      </c>
      <c r="EP2598" t="s">
        <v>330</v>
      </c>
      <c r="FN2598" t="s">
        <v>330</v>
      </c>
      <c r="GJ2598" t="s">
        <v>330</v>
      </c>
      <c r="GW2598" t="s">
        <v>330</v>
      </c>
      <c r="GZ2598" t="s">
        <v>330</v>
      </c>
      <c r="HC2598" t="s">
        <v>330</v>
      </c>
      <c r="HE2598" t="s">
        <v>330</v>
      </c>
      <c r="HG2598" t="s">
        <v>336</v>
      </c>
      <c r="HH2598" t="s">
        <v>329</v>
      </c>
      <c r="HI2598" t="s">
        <v>330</v>
      </c>
      <c r="HJ2598" t="s">
        <v>330</v>
      </c>
      <c r="HK2598" t="b">
        <v>1</v>
      </c>
      <c r="HO2598" t="s">
        <v>337</v>
      </c>
      <c r="HP2598" t="s">
        <v>12230</v>
      </c>
      <c r="HQ2598" t="s">
        <v>339</v>
      </c>
      <c r="HR2598" t="s">
        <v>12231</v>
      </c>
      <c r="HS2598" t="s">
        <v>12232</v>
      </c>
      <c r="HU2598" t="b">
        <v>1</v>
      </c>
      <c r="ID2598">
        <v>999</v>
      </c>
      <c r="JD2598" t="s">
        <v>1437</v>
      </c>
      <c r="JE2598" t="s">
        <v>12233</v>
      </c>
      <c r="JF2598" t="s">
        <v>329</v>
      </c>
      <c r="JG2598">
        <v>7000</v>
      </c>
      <c r="JH2598" t="s">
        <v>330</v>
      </c>
      <c r="JR2598" t="s">
        <v>330</v>
      </c>
      <c r="KP2598" t="s">
        <v>330</v>
      </c>
      <c r="KS2598" t="s">
        <v>330</v>
      </c>
      <c r="KV2598" t="s">
        <v>330</v>
      </c>
      <c r="KX2598" t="s">
        <v>329</v>
      </c>
      <c r="KZ2598" t="str">
        <f ca="1">OFFSET($A2598,,MATCH([2]Keys!$B$2,Data.Collect1Dump!$3:$3,0)-1)</f>
        <v>euniceradiro@gmail.com</v>
      </c>
      <c r="LA2598" t="str">
        <f ca="1">OFFSET($A2598,,MATCH([2]Keys!$B$4,Data.Collect1Dump!$3:$3,0)-1)</f>
        <v>michael.otieno@givedirectly.org</v>
      </c>
      <c r="LB2598">
        <f ca="1">OFFSET($A2598,,MATCH([2]Keys!$B$3,Data.Collect1Dump!$3:$3,0)-1)</f>
        <v>0</v>
      </c>
      <c r="LC2598">
        <f t="shared" ca="1" si="409"/>
        <v>1</v>
      </c>
      <c r="LD2598">
        <f t="shared" ca="1" si="409"/>
        <v>1</v>
      </c>
      <c r="LE2598">
        <f t="shared" ca="1" si="409"/>
        <v>0</v>
      </c>
      <c r="LF2598" s="2">
        <f t="shared" ca="1" si="410"/>
        <v>41717</v>
      </c>
      <c r="LG2598" s="2">
        <f t="shared" ca="1" si="411"/>
        <v>41589</v>
      </c>
      <c r="LH2598" s="2" t="e">
        <f t="shared" ca="1" si="412"/>
        <v>#N/A</v>
      </c>
      <c r="LI2598" t="str">
        <f t="shared" ca="1" si="413"/>
        <v>euniceradiro@gmail.com</v>
      </c>
      <c r="LJ2598" t="str">
        <f t="shared" ca="1" si="414"/>
        <v>michael.otieno@givedirectly.org</v>
      </c>
      <c r="LK2598" t="e">
        <f t="shared" ca="1" si="415"/>
        <v>#N/A</v>
      </c>
      <c r="LL2598" t="str">
        <f t="shared" ca="1" si="407"/>
        <v>Lump Sum</v>
      </c>
      <c r="LM2598" t="str">
        <f t="shared" ca="1" si="408"/>
        <v>euniceradiro@gmail.com</v>
      </c>
      <c r="LN2598" t="e">
        <f ca="1">OFFSET($A2598,,MATCH(OFFSET([2]Keys!C$1,MATCH(Data.Collect1Dump!$LL2598,[2]Keys!$A$2:$A$4,0),),Data.Collect1Dump!$3:$3,0)-1,)</f>
        <v>#VALUE!</v>
      </c>
      <c r="LO2598" s="2" t="e">
        <f t="shared" ca="1" si="416"/>
        <v>#VALUE!</v>
      </c>
    </row>
    <row r="2599" spans="1:327">
      <c r="A2599" t="s">
        <v>12234</v>
      </c>
      <c r="ID2599"/>
      <c r="JD2599" t="s">
        <v>1437</v>
      </c>
      <c r="JE2599" t="s">
        <v>12235</v>
      </c>
      <c r="JF2599" t="s">
        <v>329</v>
      </c>
      <c r="JG2599">
        <v>6900</v>
      </c>
      <c r="JH2599" t="s">
        <v>330</v>
      </c>
      <c r="JR2599" t="s">
        <v>330</v>
      </c>
      <c r="KP2599" t="s">
        <v>330</v>
      </c>
      <c r="KS2599" t="s">
        <v>330</v>
      </c>
      <c r="KV2599" t="s">
        <v>330</v>
      </c>
      <c r="KX2599" t="s">
        <v>329</v>
      </c>
      <c r="KZ2599">
        <f ca="1">OFFSET($A2599,,MATCH([2]Keys!$B$2,Data.Collect1Dump!$3:$3,0)-1)</f>
        <v>0</v>
      </c>
      <c r="LA2599" t="str">
        <f ca="1">OFFSET($A2599,,MATCH([2]Keys!$B$4,Data.Collect1Dump!$3:$3,0)-1)</f>
        <v>michael.otieno@givedirectly.org</v>
      </c>
      <c r="LB2599">
        <f ca="1">OFFSET($A2599,,MATCH([2]Keys!$B$3,Data.Collect1Dump!$3:$3,0)-1)</f>
        <v>0</v>
      </c>
      <c r="LC2599">
        <f t="shared" ca="1" si="409"/>
        <v>0</v>
      </c>
      <c r="LD2599">
        <f t="shared" ca="1" si="409"/>
        <v>1</v>
      </c>
      <c r="LE2599">
        <f t="shared" ca="1" si="409"/>
        <v>0</v>
      </c>
      <c r="LF2599" s="2" t="e">
        <f t="shared" ca="1" si="410"/>
        <v>#N/A</v>
      </c>
      <c r="LG2599" s="2">
        <f t="shared" ca="1" si="411"/>
        <v>41605</v>
      </c>
      <c r="LH2599" s="2" t="e">
        <f t="shared" ca="1" si="412"/>
        <v>#N/A</v>
      </c>
      <c r="LI2599" t="e">
        <f t="shared" ca="1" si="413"/>
        <v>#N/A</v>
      </c>
      <c r="LJ2599" t="str">
        <f t="shared" ca="1" si="414"/>
        <v>michael.otieno@givedirectly.org</v>
      </c>
      <c r="LK2599" t="e">
        <f t="shared" ca="1" si="415"/>
        <v>#N/A</v>
      </c>
      <c r="LL2599" t="str">
        <f t="shared" ca="1" si="407"/>
        <v>Token</v>
      </c>
      <c r="LM2599" t="str">
        <f t="shared" ca="1" si="408"/>
        <v>michael.otieno@givedirectly.org</v>
      </c>
      <c r="LN2599" t="e">
        <f ca="1">OFFSET($A2599,,MATCH(OFFSET([2]Keys!C$1,MATCH(Data.Collect1Dump!$LL2599,[2]Keys!$A$2:$A$4,0),),Data.Collect1Dump!$3:$3,0)-1,)</f>
        <v>#VALUE!</v>
      </c>
      <c r="LO2599" s="2" t="e">
        <f t="shared" ca="1" si="416"/>
        <v>#VALUE!</v>
      </c>
    </row>
    <row r="2600" spans="1:327">
      <c r="A2600" t="s">
        <v>12236</v>
      </c>
      <c r="ID2600"/>
      <c r="JD2600" t="s">
        <v>1437</v>
      </c>
      <c r="JE2600" t="s">
        <v>12237</v>
      </c>
      <c r="JF2600" t="s">
        <v>329</v>
      </c>
      <c r="JG2600">
        <v>7000</v>
      </c>
      <c r="JH2600" t="s">
        <v>330</v>
      </c>
      <c r="JR2600" t="s">
        <v>330</v>
      </c>
      <c r="KP2600" t="s">
        <v>330</v>
      </c>
      <c r="KS2600" t="s">
        <v>330</v>
      </c>
      <c r="KV2600" t="s">
        <v>330</v>
      </c>
      <c r="KX2600" t="s">
        <v>329</v>
      </c>
      <c r="KZ2600">
        <f ca="1">OFFSET($A2600,,MATCH([2]Keys!$B$2,Data.Collect1Dump!$3:$3,0)-1)</f>
        <v>0</v>
      </c>
      <c r="LA2600" t="str">
        <f ca="1">OFFSET($A2600,,MATCH([2]Keys!$B$4,Data.Collect1Dump!$3:$3,0)-1)</f>
        <v>michael.otieno@givedirectly.org</v>
      </c>
      <c r="LB2600">
        <f ca="1">OFFSET($A2600,,MATCH([2]Keys!$B$3,Data.Collect1Dump!$3:$3,0)-1)</f>
        <v>0</v>
      </c>
      <c r="LC2600">
        <f t="shared" ca="1" si="409"/>
        <v>0</v>
      </c>
      <c r="LD2600">
        <f t="shared" ca="1" si="409"/>
        <v>1</v>
      </c>
      <c r="LE2600">
        <f t="shared" ca="1" si="409"/>
        <v>0</v>
      </c>
      <c r="LF2600" s="2" t="e">
        <f t="shared" ca="1" si="410"/>
        <v>#N/A</v>
      </c>
      <c r="LG2600" s="2">
        <f t="shared" ca="1" si="411"/>
        <v>41589</v>
      </c>
      <c r="LH2600" s="2" t="e">
        <f t="shared" ca="1" si="412"/>
        <v>#N/A</v>
      </c>
      <c r="LI2600" t="e">
        <f t="shared" ca="1" si="413"/>
        <v>#N/A</v>
      </c>
      <c r="LJ2600" t="str">
        <f t="shared" ca="1" si="414"/>
        <v>michael.otieno@givedirectly.org</v>
      </c>
      <c r="LK2600" t="e">
        <f t="shared" ca="1" si="415"/>
        <v>#N/A</v>
      </c>
      <c r="LL2600" t="str">
        <f t="shared" ca="1" si="407"/>
        <v>Token</v>
      </c>
      <c r="LM2600" t="str">
        <f t="shared" ca="1" si="408"/>
        <v>michael.otieno@givedirectly.org</v>
      </c>
      <c r="LN2600" t="e">
        <f ca="1">OFFSET($A2600,,MATCH(OFFSET([2]Keys!C$1,MATCH(Data.Collect1Dump!$LL2600,[2]Keys!$A$2:$A$4,0),),Data.Collect1Dump!$3:$3,0)-1,)</f>
        <v>#VALUE!</v>
      </c>
      <c r="LO2600" s="2" t="e">
        <f t="shared" ca="1" si="416"/>
        <v>#VALUE!</v>
      </c>
    </row>
    <row r="2601" spans="1:327">
      <c r="A2601" t="s">
        <v>12238</v>
      </c>
      <c r="B2601" t="s">
        <v>11851</v>
      </c>
      <c r="C2601" t="s">
        <v>12239</v>
      </c>
      <c r="D2601" t="b">
        <v>1</v>
      </c>
      <c r="K2601">
        <v>1</v>
      </c>
      <c r="L2601" t="s">
        <v>329</v>
      </c>
      <c r="M2601" t="s">
        <v>329</v>
      </c>
      <c r="N2601">
        <v>40000</v>
      </c>
      <c r="O2601" t="s">
        <v>329</v>
      </c>
      <c r="T2601" t="s">
        <v>330</v>
      </c>
      <c r="V2601" t="s">
        <v>329</v>
      </c>
      <c r="X2601">
        <v>1</v>
      </c>
      <c r="Y2601">
        <v>39000</v>
      </c>
      <c r="Z2601">
        <v>999</v>
      </c>
      <c r="AO2601">
        <v>30</v>
      </c>
      <c r="AQ2601">
        <v>0</v>
      </c>
      <c r="AS2601" t="b">
        <v>1</v>
      </c>
      <c r="AV2601" t="b">
        <v>1</v>
      </c>
      <c r="AX2601" t="b">
        <v>1</v>
      </c>
      <c r="BL2601" t="s">
        <v>329</v>
      </c>
      <c r="BM2601" t="s">
        <v>12240</v>
      </c>
      <c r="BN2601" t="s">
        <v>330</v>
      </c>
      <c r="BP2601">
        <v>0</v>
      </c>
      <c r="BQ2601">
        <v>5000</v>
      </c>
      <c r="BR2601" t="b">
        <v>1</v>
      </c>
      <c r="BU2601" t="b">
        <v>1</v>
      </c>
      <c r="BY2601" t="b">
        <v>1</v>
      </c>
      <c r="CA2601" t="b">
        <v>1</v>
      </c>
      <c r="CK2601">
        <v>4000</v>
      </c>
      <c r="CN2601">
        <v>25000</v>
      </c>
      <c r="CR2601">
        <v>2000</v>
      </c>
      <c r="CT2601">
        <v>8000</v>
      </c>
      <c r="DC2601" t="s">
        <v>329</v>
      </c>
      <c r="DD2601" t="b">
        <v>1</v>
      </c>
      <c r="DE2601" t="b">
        <v>1</v>
      </c>
      <c r="DL2601" t="b">
        <v>1</v>
      </c>
      <c r="DM2601" t="b">
        <v>1</v>
      </c>
      <c r="DR2601" t="s">
        <v>330</v>
      </c>
      <c r="EN2601" t="s">
        <v>330</v>
      </c>
      <c r="EP2601" t="s">
        <v>330</v>
      </c>
      <c r="FN2601" t="s">
        <v>330</v>
      </c>
      <c r="GJ2601" t="s">
        <v>330</v>
      </c>
      <c r="GW2601" t="s">
        <v>330</v>
      </c>
      <c r="GZ2601" t="s">
        <v>330</v>
      </c>
      <c r="HC2601" t="s">
        <v>330</v>
      </c>
      <c r="HE2601" t="s">
        <v>330</v>
      </c>
      <c r="HG2601" t="s">
        <v>526</v>
      </c>
      <c r="HH2601" t="s">
        <v>329</v>
      </c>
      <c r="HI2601" t="s">
        <v>330</v>
      </c>
      <c r="HJ2601" t="s">
        <v>330</v>
      </c>
      <c r="HK2601" t="b">
        <v>1</v>
      </c>
      <c r="HO2601" t="s">
        <v>337</v>
      </c>
      <c r="HP2601" t="s">
        <v>12241</v>
      </c>
      <c r="HQ2601" t="s">
        <v>339</v>
      </c>
      <c r="HR2601" t="s">
        <v>12242</v>
      </c>
      <c r="HS2601" t="s">
        <v>12243</v>
      </c>
      <c r="HX2601" t="b">
        <v>1</v>
      </c>
      <c r="ID2601">
        <v>999</v>
      </c>
      <c r="JD2601" t="s">
        <v>1437</v>
      </c>
      <c r="JE2601" t="s">
        <v>12244</v>
      </c>
      <c r="JF2601" t="s">
        <v>329</v>
      </c>
      <c r="JG2601">
        <v>7000</v>
      </c>
      <c r="JH2601" t="s">
        <v>330</v>
      </c>
      <c r="JR2601" t="s">
        <v>329</v>
      </c>
      <c r="JS2601" t="s">
        <v>12245</v>
      </c>
      <c r="JW2601" t="b">
        <v>1</v>
      </c>
      <c r="KG2601" t="b">
        <v>1</v>
      </c>
      <c r="KJ2601" t="b">
        <v>1</v>
      </c>
      <c r="KP2601" t="s">
        <v>330</v>
      </c>
      <c r="KS2601" t="s">
        <v>330</v>
      </c>
      <c r="KV2601" t="s">
        <v>330</v>
      </c>
      <c r="KX2601" t="s">
        <v>329</v>
      </c>
      <c r="KZ2601" t="str">
        <f ca="1">OFFSET($A2601,,MATCH([2]Keys!$B$2,Data.Collect1Dump!$3:$3,0)-1)</f>
        <v>euniceradiro@gmail.com</v>
      </c>
      <c r="LA2601" t="str">
        <f ca="1">OFFSET($A2601,,MATCH([2]Keys!$B$4,Data.Collect1Dump!$3:$3,0)-1)</f>
        <v>michael.otieno@givedirectly.org</v>
      </c>
      <c r="LB2601">
        <f ca="1">OFFSET($A2601,,MATCH([2]Keys!$B$3,Data.Collect1Dump!$3:$3,0)-1)</f>
        <v>0</v>
      </c>
      <c r="LC2601">
        <f t="shared" ca="1" si="409"/>
        <v>1</v>
      </c>
      <c r="LD2601">
        <f t="shared" ca="1" si="409"/>
        <v>1</v>
      </c>
      <c r="LE2601">
        <f t="shared" ca="1" si="409"/>
        <v>0</v>
      </c>
      <c r="LF2601" s="2">
        <f t="shared" ca="1" si="410"/>
        <v>41717</v>
      </c>
      <c r="LG2601" s="2">
        <f t="shared" ca="1" si="411"/>
        <v>41589</v>
      </c>
      <c r="LH2601" s="2" t="e">
        <f t="shared" ca="1" si="412"/>
        <v>#N/A</v>
      </c>
      <c r="LI2601" t="str">
        <f t="shared" ca="1" si="413"/>
        <v>euniceradiro@gmail.com</v>
      </c>
      <c r="LJ2601" t="str">
        <f t="shared" ca="1" si="414"/>
        <v>michael.otieno@givedirectly.org</v>
      </c>
      <c r="LK2601" t="e">
        <f t="shared" ca="1" si="415"/>
        <v>#N/A</v>
      </c>
      <c r="LL2601" t="str">
        <f t="shared" ca="1" si="407"/>
        <v>Lump Sum</v>
      </c>
      <c r="LM2601" t="str">
        <f t="shared" ca="1" si="408"/>
        <v>euniceradiro@gmail.com</v>
      </c>
      <c r="LN2601" t="e">
        <f ca="1">OFFSET($A2601,,MATCH(OFFSET([2]Keys!C$1,MATCH(Data.Collect1Dump!$LL2601,[2]Keys!$A$2:$A$4,0),),Data.Collect1Dump!$3:$3,0)-1,)</f>
        <v>#VALUE!</v>
      </c>
      <c r="LO2601" s="2" t="e">
        <f t="shared" ca="1" si="416"/>
        <v>#VALUE!</v>
      </c>
    </row>
    <row r="2602" spans="1:327">
      <c r="A2602" t="s">
        <v>12246</v>
      </c>
      <c r="ID2602"/>
      <c r="JD2602" t="s">
        <v>1437</v>
      </c>
      <c r="JE2602" t="s">
        <v>12247</v>
      </c>
      <c r="JF2602" t="s">
        <v>329</v>
      </c>
      <c r="JG2602">
        <v>7000</v>
      </c>
      <c r="JH2602" t="s">
        <v>330</v>
      </c>
      <c r="JR2602" t="s">
        <v>330</v>
      </c>
      <c r="KP2602" t="s">
        <v>330</v>
      </c>
      <c r="KS2602" t="s">
        <v>330</v>
      </c>
      <c r="KV2602" t="s">
        <v>330</v>
      </c>
      <c r="KX2602" t="s">
        <v>329</v>
      </c>
      <c r="KZ2602">
        <f ca="1">OFFSET($A2602,,MATCH([2]Keys!$B$2,Data.Collect1Dump!$3:$3,0)-1)</f>
        <v>0</v>
      </c>
      <c r="LA2602" t="str">
        <f ca="1">OFFSET($A2602,,MATCH([2]Keys!$B$4,Data.Collect1Dump!$3:$3,0)-1)</f>
        <v>michael.otieno@givedirectly.org</v>
      </c>
      <c r="LB2602">
        <f ca="1">OFFSET($A2602,,MATCH([2]Keys!$B$3,Data.Collect1Dump!$3:$3,0)-1)</f>
        <v>0</v>
      </c>
      <c r="LC2602">
        <f t="shared" ca="1" si="409"/>
        <v>0</v>
      </c>
      <c r="LD2602">
        <f t="shared" ca="1" si="409"/>
        <v>1</v>
      </c>
      <c r="LE2602">
        <f t="shared" ca="1" si="409"/>
        <v>0</v>
      </c>
      <c r="LF2602" s="2" t="e">
        <f t="shared" ca="1" si="410"/>
        <v>#N/A</v>
      </c>
      <c r="LG2602" s="2">
        <f t="shared" ca="1" si="411"/>
        <v>41589</v>
      </c>
      <c r="LH2602" s="2" t="e">
        <f t="shared" ca="1" si="412"/>
        <v>#N/A</v>
      </c>
      <c r="LI2602" t="e">
        <f t="shared" ca="1" si="413"/>
        <v>#N/A</v>
      </c>
      <c r="LJ2602" t="str">
        <f t="shared" ca="1" si="414"/>
        <v>michael.otieno@givedirectly.org</v>
      </c>
      <c r="LK2602" t="e">
        <f t="shared" ca="1" si="415"/>
        <v>#N/A</v>
      </c>
      <c r="LL2602" t="str">
        <f t="shared" ca="1" si="407"/>
        <v>Token</v>
      </c>
      <c r="LM2602" t="str">
        <f t="shared" ca="1" si="408"/>
        <v>michael.otieno@givedirectly.org</v>
      </c>
      <c r="LN2602" t="e">
        <f ca="1">OFFSET($A2602,,MATCH(OFFSET([2]Keys!C$1,MATCH(Data.Collect1Dump!$LL2602,[2]Keys!$A$2:$A$4,0),),Data.Collect1Dump!$3:$3,0)-1,)</f>
        <v>#VALUE!</v>
      </c>
      <c r="LO2602" s="2" t="e">
        <f t="shared" ca="1" si="416"/>
        <v>#VALUE!</v>
      </c>
    </row>
    <row r="2603" spans="1:327">
      <c r="A2603" t="s">
        <v>12248</v>
      </c>
      <c r="B2603" t="s">
        <v>11851</v>
      </c>
      <c r="C2603" t="s">
        <v>12249</v>
      </c>
      <c r="D2603" t="b">
        <v>1</v>
      </c>
      <c r="E2603" t="b">
        <v>1</v>
      </c>
      <c r="J2603" t="s">
        <v>15668</v>
      </c>
      <c r="K2603">
        <v>2</v>
      </c>
      <c r="L2603" t="s">
        <v>329</v>
      </c>
      <c r="M2603" t="s">
        <v>329</v>
      </c>
      <c r="N2603">
        <v>40000</v>
      </c>
      <c r="O2603" t="s">
        <v>329</v>
      </c>
      <c r="T2603" t="s">
        <v>330</v>
      </c>
      <c r="V2603" t="s">
        <v>329</v>
      </c>
      <c r="X2603">
        <v>1</v>
      </c>
      <c r="Y2603">
        <v>39800</v>
      </c>
      <c r="Z2603">
        <v>999</v>
      </c>
      <c r="AO2603">
        <v>20</v>
      </c>
      <c r="AQ2603">
        <v>0</v>
      </c>
      <c r="AS2603" t="b">
        <v>1</v>
      </c>
      <c r="AU2603" t="b">
        <v>1</v>
      </c>
      <c r="AV2603" t="b">
        <v>1</v>
      </c>
      <c r="AZ2603" t="b">
        <v>1</v>
      </c>
      <c r="BL2603" t="s">
        <v>329</v>
      </c>
      <c r="BM2603" t="s">
        <v>12250</v>
      </c>
      <c r="BN2603" t="s">
        <v>330</v>
      </c>
      <c r="BP2603">
        <v>0</v>
      </c>
      <c r="BQ2603">
        <v>0</v>
      </c>
      <c r="BR2603" t="b">
        <v>1</v>
      </c>
      <c r="BU2603" t="b">
        <v>1</v>
      </c>
      <c r="BY2603" t="b">
        <v>1</v>
      </c>
      <c r="CK2603">
        <v>1000</v>
      </c>
      <c r="CN2603">
        <v>30000</v>
      </c>
      <c r="CR2603">
        <v>7000</v>
      </c>
      <c r="DC2603" t="s">
        <v>329</v>
      </c>
      <c r="DD2603" t="b">
        <v>1</v>
      </c>
      <c r="DE2603" t="b">
        <v>1</v>
      </c>
      <c r="DL2603" t="b">
        <v>1</v>
      </c>
      <c r="DM2603" t="b">
        <v>1</v>
      </c>
      <c r="DR2603" t="s">
        <v>330</v>
      </c>
      <c r="EN2603" t="s">
        <v>330</v>
      </c>
      <c r="EP2603" t="s">
        <v>330</v>
      </c>
      <c r="FN2603" t="s">
        <v>330</v>
      </c>
      <c r="GJ2603" t="s">
        <v>330</v>
      </c>
      <c r="GW2603" t="s">
        <v>330</v>
      </c>
      <c r="GZ2603" t="s">
        <v>330</v>
      </c>
      <c r="HC2603" t="s">
        <v>330</v>
      </c>
      <c r="HE2603" t="s">
        <v>330</v>
      </c>
      <c r="HG2603" t="s">
        <v>336</v>
      </c>
      <c r="HH2603" t="s">
        <v>329</v>
      </c>
      <c r="HI2603" t="s">
        <v>330</v>
      </c>
      <c r="HJ2603" t="s">
        <v>330</v>
      </c>
      <c r="HL2603" t="b">
        <v>1</v>
      </c>
      <c r="HO2603" t="s">
        <v>337</v>
      </c>
      <c r="HP2603" t="s">
        <v>12251</v>
      </c>
      <c r="HQ2603" t="s">
        <v>339</v>
      </c>
      <c r="HR2603" t="s">
        <v>12252</v>
      </c>
      <c r="HS2603" t="s">
        <v>12253</v>
      </c>
      <c r="HX2603" t="b">
        <v>1</v>
      </c>
      <c r="ID2603">
        <v>999</v>
      </c>
      <c r="JD2603" t="s">
        <v>1437</v>
      </c>
      <c r="JE2603" t="s">
        <v>12254</v>
      </c>
      <c r="JF2603" t="s">
        <v>329</v>
      </c>
      <c r="JG2603">
        <v>7000</v>
      </c>
      <c r="JH2603" t="s">
        <v>330</v>
      </c>
      <c r="JR2603" t="s">
        <v>330</v>
      </c>
      <c r="KP2603" t="s">
        <v>330</v>
      </c>
      <c r="KS2603" t="s">
        <v>330</v>
      </c>
      <c r="KV2603" t="s">
        <v>330</v>
      </c>
      <c r="KX2603" t="s">
        <v>329</v>
      </c>
      <c r="KZ2603" t="str">
        <f ca="1">OFFSET($A2603,,MATCH([2]Keys!$B$2,Data.Collect1Dump!$3:$3,0)-1)</f>
        <v>euniceradiro@gmail.com</v>
      </c>
      <c r="LA2603" t="str">
        <f ca="1">OFFSET($A2603,,MATCH([2]Keys!$B$4,Data.Collect1Dump!$3:$3,0)-1)</f>
        <v>michael.otieno@givedirectly.org</v>
      </c>
      <c r="LB2603">
        <f ca="1">OFFSET($A2603,,MATCH([2]Keys!$B$3,Data.Collect1Dump!$3:$3,0)-1)</f>
        <v>0</v>
      </c>
      <c r="LC2603">
        <f t="shared" ca="1" si="409"/>
        <v>1</v>
      </c>
      <c r="LD2603">
        <f t="shared" ca="1" si="409"/>
        <v>1</v>
      </c>
      <c r="LE2603">
        <f t="shared" ca="1" si="409"/>
        <v>0</v>
      </c>
      <c r="LF2603" s="2">
        <f t="shared" ca="1" si="410"/>
        <v>41718</v>
      </c>
      <c r="LG2603" s="2">
        <f t="shared" ca="1" si="411"/>
        <v>41589</v>
      </c>
      <c r="LH2603" s="2" t="e">
        <f t="shared" ca="1" si="412"/>
        <v>#N/A</v>
      </c>
      <c r="LI2603" t="str">
        <f t="shared" ca="1" si="413"/>
        <v>euniceradiro@gmail.com</v>
      </c>
      <c r="LJ2603" t="str">
        <f t="shared" ca="1" si="414"/>
        <v>michael.otieno@givedirectly.org</v>
      </c>
      <c r="LK2603" t="e">
        <f t="shared" ca="1" si="415"/>
        <v>#N/A</v>
      </c>
      <c r="LL2603" t="str">
        <f t="shared" ca="1" si="407"/>
        <v>Lump Sum</v>
      </c>
      <c r="LM2603" t="str">
        <f t="shared" ca="1" si="408"/>
        <v>euniceradiro@gmail.com</v>
      </c>
      <c r="LN2603" t="e">
        <f ca="1">OFFSET($A2603,,MATCH(OFFSET([2]Keys!C$1,MATCH(Data.Collect1Dump!$LL2603,[2]Keys!$A$2:$A$4,0),),Data.Collect1Dump!$3:$3,0)-1,)</f>
        <v>#VALUE!</v>
      </c>
      <c r="LO2603" s="2" t="e">
        <f t="shared" ca="1" si="416"/>
        <v>#VALUE!</v>
      </c>
    </row>
    <row r="2604" spans="1:327">
      <c r="A2604" t="s">
        <v>12255</v>
      </c>
      <c r="ID2604"/>
      <c r="JD2604" t="s">
        <v>1437</v>
      </c>
      <c r="JE2604" t="s">
        <v>12256</v>
      </c>
      <c r="JF2604" t="s">
        <v>329</v>
      </c>
      <c r="JG2604">
        <v>7000</v>
      </c>
      <c r="JH2604" t="s">
        <v>330</v>
      </c>
      <c r="JR2604" t="s">
        <v>330</v>
      </c>
      <c r="KP2604" t="s">
        <v>330</v>
      </c>
      <c r="KS2604" t="s">
        <v>415</v>
      </c>
      <c r="KV2604" t="s">
        <v>330</v>
      </c>
      <c r="KX2604" t="s">
        <v>329</v>
      </c>
      <c r="KZ2604">
        <f ca="1">OFFSET($A2604,,MATCH([2]Keys!$B$2,Data.Collect1Dump!$3:$3,0)-1)</f>
        <v>0</v>
      </c>
      <c r="LA2604" t="str">
        <f ca="1">OFFSET($A2604,,MATCH([2]Keys!$B$4,Data.Collect1Dump!$3:$3,0)-1)</f>
        <v>michael.otieno@givedirectly.org</v>
      </c>
      <c r="LB2604">
        <f ca="1">OFFSET($A2604,,MATCH([2]Keys!$B$3,Data.Collect1Dump!$3:$3,0)-1)</f>
        <v>0</v>
      </c>
      <c r="LC2604">
        <f t="shared" ca="1" si="409"/>
        <v>0</v>
      </c>
      <c r="LD2604">
        <f t="shared" ca="1" si="409"/>
        <v>1</v>
      </c>
      <c r="LE2604">
        <f t="shared" ca="1" si="409"/>
        <v>0</v>
      </c>
      <c r="LF2604" s="2" t="e">
        <f t="shared" ca="1" si="410"/>
        <v>#N/A</v>
      </c>
      <c r="LG2604" s="2">
        <f t="shared" ca="1" si="411"/>
        <v>41589</v>
      </c>
      <c r="LH2604" s="2" t="e">
        <f t="shared" ca="1" si="412"/>
        <v>#N/A</v>
      </c>
      <c r="LI2604" t="e">
        <f t="shared" ca="1" si="413"/>
        <v>#N/A</v>
      </c>
      <c r="LJ2604" t="str">
        <f t="shared" ca="1" si="414"/>
        <v>michael.otieno@givedirectly.org</v>
      </c>
      <c r="LK2604" t="e">
        <f t="shared" ca="1" si="415"/>
        <v>#N/A</v>
      </c>
      <c r="LL2604" t="str">
        <f t="shared" ca="1" si="407"/>
        <v>Token</v>
      </c>
      <c r="LM2604" t="str">
        <f t="shared" ca="1" si="408"/>
        <v>michael.otieno@givedirectly.org</v>
      </c>
      <c r="LN2604" t="e">
        <f ca="1">OFFSET($A2604,,MATCH(OFFSET([2]Keys!C$1,MATCH(Data.Collect1Dump!$LL2604,[2]Keys!$A$2:$A$4,0),),Data.Collect1Dump!$3:$3,0)-1,)</f>
        <v>#VALUE!</v>
      </c>
      <c r="LO2604" s="2" t="e">
        <f t="shared" ca="1" si="416"/>
        <v>#VALUE!</v>
      </c>
    </row>
    <row r="2605" spans="1:327">
      <c r="A2605" t="s">
        <v>12257</v>
      </c>
      <c r="ID2605"/>
      <c r="JD2605" t="s">
        <v>1437</v>
      </c>
      <c r="JE2605" t="s">
        <v>12258</v>
      </c>
      <c r="JF2605" t="s">
        <v>329</v>
      </c>
      <c r="JG2605">
        <v>7000</v>
      </c>
      <c r="JH2605" t="s">
        <v>330</v>
      </c>
      <c r="JR2605" t="s">
        <v>330</v>
      </c>
      <c r="KP2605" t="s">
        <v>330</v>
      </c>
      <c r="KS2605" t="s">
        <v>330</v>
      </c>
      <c r="KV2605" t="s">
        <v>330</v>
      </c>
      <c r="KX2605" t="s">
        <v>329</v>
      </c>
      <c r="KZ2605">
        <f ca="1">OFFSET($A2605,,MATCH([2]Keys!$B$2,Data.Collect1Dump!$3:$3,0)-1)</f>
        <v>0</v>
      </c>
      <c r="LA2605" t="str">
        <f ca="1">OFFSET($A2605,,MATCH([2]Keys!$B$4,Data.Collect1Dump!$3:$3,0)-1)</f>
        <v>michael.otieno@givedirectly.org</v>
      </c>
      <c r="LB2605">
        <f ca="1">OFFSET($A2605,,MATCH([2]Keys!$B$3,Data.Collect1Dump!$3:$3,0)-1)</f>
        <v>0</v>
      </c>
      <c r="LC2605">
        <f t="shared" ca="1" si="409"/>
        <v>0</v>
      </c>
      <c r="LD2605">
        <f t="shared" ca="1" si="409"/>
        <v>1</v>
      </c>
      <c r="LE2605">
        <f t="shared" ca="1" si="409"/>
        <v>0</v>
      </c>
      <c r="LF2605" s="2" t="e">
        <f t="shared" ca="1" si="410"/>
        <v>#N/A</v>
      </c>
      <c r="LG2605" s="2">
        <f t="shared" ca="1" si="411"/>
        <v>41589</v>
      </c>
      <c r="LH2605" s="2" t="e">
        <f t="shared" ca="1" si="412"/>
        <v>#N/A</v>
      </c>
      <c r="LI2605" t="e">
        <f t="shared" ca="1" si="413"/>
        <v>#N/A</v>
      </c>
      <c r="LJ2605" t="str">
        <f t="shared" ca="1" si="414"/>
        <v>michael.otieno@givedirectly.org</v>
      </c>
      <c r="LK2605" t="e">
        <f t="shared" ca="1" si="415"/>
        <v>#N/A</v>
      </c>
      <c r="LL2605" t="str">
        <f t="shared" ca="1" si="407"/>
        <v>Token</v>
      </c>
      <c r="LM2605" t="str">
        <f t="shared" ca="1" si="408"/>
        <v>michael.otieno@givedirectly.org</v>
      </c>
      <c r="LN2605" t="e">
        <f ca="1">OFFSET($A2605,,MATCH(OFFSET([2]Keys!C$1,MATCH(Data.Collect1Dump!$LL2605,[2]Keys!$A$2:$A$4,0),),Data.Collect1Dump!$3:$3,0)-1,)</f>
        <v>#VALUE!</v>
      </c>
      <c r="LO2605" s="2" t="e">
        <f t="shared" ca="1" si="416"/>
        <v>#VALUE!</v>
      </c>
    </row>
    <row r="2606" spans="1:327">
      <c r="A2606" t="s">
        <v>12259</v>
      </c>
      <c r="B2606" t="s">
        <v>11851</v>
      </c>
      <c r="C2606" t="s">
        <v>12260</v>
      </c>
      <c r="D2606" t="b">
        <v>1</v>
      </c>
      <c r="K2606">
        <v>2</v>
      </c>
      <c r="L2606" t="s">
        <v>329</v>
      </c>
      <c r="M2606" t="s">
        <v>329</v>
      </c>
      <c r="N2606">
        <v>40000</v>
      </c>
      <c r="O2606" t="s">
        <v>329</v>
      </c>
      <c r="T2606" t="s">
        <v>330</v>
      </c>
      <c r="V2606" t="s">
        <v>329</v>
      </c>
      <c r="X2606">
        <v>8</v>
      </c>
      <c r="Y2606">
        <v>14950</v>
      </c>
      <c r="Z2606">
        <v>999</v>
      </c>
      <c r="AA2606">
        <v>960</v>
      </c>
      <c r="AB2606">
        <v>999</v>
      </c>
      <c r="AC2606">
        <v>6500</v>
      </c>
      <c r="AD2606">
        <v>999</v>
      </c>
      <c r="AE2606">
        <v>1085</v>
      </c>
      <c r="AG2606">
        <v>250</v>
      </c>
      <c r="AH2606">
        <v>999</v>
      </c>
      <c r="AI2606">
        <v>4200</v>
      </c>
      <c r="AJ2606">
        <v>999</v>
      </c>
      <c r="AK2606">
        <v>1380</v>
      </c>
      <c r="AL2606">
        <v>999</v>
      </c>
      <c r="AM2606">
        <v>12055</v>
      </c>
      <c r="AN2606">
        <v>999</v>
      </c>
      <c r="AO2606">
        <v>40</v>
      </c>
      <c r="AQ2606">
        <v>35</v>
      </c>
      <c r="AS2606" t="b">
        <v>1</v>
      </c>
      <c r="AV2606" t="b">
        <v>1</v>
      </c>
      <c r="BL2606" t="s">
        <v>329</v>
      </c>
      <c r="BM2606" t="s">
        <v>12261</v>
      </c>
      <c r="BN2606" t="s">
        <v>330</v>
      </c>
      <c r="BP2606">
        <v>0</v>
      </c>
      <c r="BQ2606">
        <v>0</v>
      </c>
      <c r="BR2606" t="b">
        <v>1</v>
      </c>
      <c r="BS2606" t="b">
        <v>1</v>
      </c>
      <c r="BT2606" t="b">
        <v>1</v>
      </c>
      <c r="BU2606" t="b">
        <v>1</v>
      </c>
      <c r="BW2606" t="b">
        <v>1</v>
      </c>
      <c r="BZ2606" t="b">
        <v>1</v>
      </c>
      <c r="CC2606" t="b">
        <v>1</v>
      </c>
      <c r="CF2606" t="b">
        <v>1</v>
      </c>
      <c r="CK2606">
        <v>2785</v>
      </c>
      <c r="CL2606">
        <v>1970</v>
      </c>
      <c r="CM2606">
        <v>3100</v>
      </c>
      <c r="CN2606">
        <v>22960</v>
      </c>
      <c r="CP2606">
        <v>2300</v>
      </c>
      <c r="CS2606">
        <v>2580</v>
      </c>
      <c r="CV2606">
        <v>700</v>
      </c>
      <c r="CY2606">
        <v>1000</v>
      </c>
      <c r="DC2606" t="s">
        <v>329</v>
      </c>
      <c r="DE2606" t="b">
        <v>1</v>
      </c>
      <c r="DF2606" t="b">
        <v>1</v>
      </c>
      <c r="DM2606" t="b">
        <v>1</v>
      </c>
      <c r="DN2606" t="b">
        <v>1</v>
      </c>
      <c r="DR2606" t="s">
        <v>329</v>
      </c>
      <c r="DX2606" t="b">
        <v>1</v>
      </c>
      <c r="EJ2606" t="b">
        <v>1</v>
      </c>
      <c r="EL2606" t="s">
        <v>330</v>
      </c>
      <c r="EN2606" t="s">
        <v>330</v>
      </c>
      <c r="EP2606" t="s">
        <v>330</v>
      </c>
      <c r="FN2606" t="s">
        <v>330</v>
      </c>
      <c r="GJ2606" t="s">
        <v>330</v>
      </c>
      <c r="GW2606" t="s">
        <v>330</v>
      </c>
      <c r="GZ2606" t="s">
        <v>330</v>
      </c>
      <c r="HC2606" t="s">
        <v>330</v>
      </c>
      <c r="HE2606" t="s">
        <v>330</v>
      </c>
      <c r="HG2606" t="s">
        <v>336</v>
      </c>
      <c r="HH2606" t="s">
        <v>329</v>
      </c>
      <c r="HI2606" t="s">
        <v>330</v>
      </c>
      <c r="HJ2606" t="s">
        <v>330</v>
      </c>
      <c r="HK2606" t="b">
        <v>1</v>
      </c>
      <c r="HO2606" t="s">
        <v>337</v>
      </c>
      <c r="HP2606" t="s">
        <v>12262</v>
      </c>
      <c r="HQ2606" t="s">
        <v>339</v>
      </c>
      <c r="HR2606" t="s">
        <v>12263</v>
      </c>
      <c r="HS2606" t="s">
        <v>12264</v>
      </c>
      <c r="HX2606" t="b">
        <v>1</v>
      </c>
      <c r="ID2606">
        <v>999</v>
      </c>
      <c r="JD2606" t="s">
        <v>1437</v>
      </c>
      <c r="JE2606" t="s">
        <v>12265</v>
      </c>
      <c r="JF2606" t="s">
        <v>329</v>
      </c>
      <c r="JG2606">
        <v>6900</v>
      </c>
      <c r="JH2606" t="s">
        <v>330</v>
      </c>
      <c r="JR2606" t="s">
        <v>330</v>
      </c>
      <c r="KP2606" t="s">
        <v>330</v>
      </c>
      <c r="KS2606" t="s">
        <v>330</v>
      </c>
      <c r="KV2606" t="s">
        <v>330</v>
      </c>
      <c r="KX2606" t="s">
        <v>329</v>
      </c>
      <c r="KZ2606" t="str">
        <f ca="1">OFFSET($A2606,,MATCH([2]Keys!$B$2,Data.Collect1Dump!$3:$3,0)-1)</f>
        <v>euniceradiro@gmail.com</v>
      </c>
      <c r="LA2606" t="str">
        <f ca="1">OFFSET($A2606,,MATCH([2]Keys!$B$4,Data.Collect1Dump!$3:$3,0)-1)</f>
        <v>michael.otieno@givedirectly.org</v>
      </c>
      <c r="LB2606">
        <f ca="1">OFFSET($A2606,,MATCH([2]Keys!$B$3,Data.Collect1Dump!$3:$3,0)-1)</f>
        <v>0</v>
      </c>
      <c r="LC2606">
        <f t="shared" ca="1" si="409"/>
        <v>1</v>
      </c>
      <c r="LD2606">
        <f t="shared" ca="1" si="409"/>
        <v>1</v>
      </c>
      <c r="LE2606">
        <f t="shared" ca="1" si="409"/>
        <v>0</v>
      </c>
      <c r="LF2606" s="2">
        <f t="shared" ca="1" si="410"/>
        <v>41718</v>
      </c>
      <c r="LG2606" s="2">
        <f t="shared" ca="1" si="411"/>
        <v>41589</v>
      </c>
      <c r="LH2606" s="2" t="e">
        <f t="shared" ca="1" si="412"/>
        <v>#N/A</v>
      </c>
      <c r="LI2606" t="str">
        <f t="shared" ca="1" si="413"/>
        <v>euniceradiro@gmail.com</v>
      </c>
      <c r="LJ2606" t="str">
        <f t="shared" ca="1" si="414"/>
        <v>michael.otieno@givedirectly.org</v>
      </c>
      <c r="LK2606" t="e">
        <f t="shared" ca="1" si="415"/>
        <v>#N/A</v>
      </c>
      <c r="LL2606" t="str">
        <f t="shared" ca="1" si="407"/>
        <v>Lump Sum</v>
      </c>
      <c r="LM2606" t="str">
        <f t="shared" ca="1" si="408"/>
        <v>euniceradiro@gmail.com</v>
      </c>
      <c r="LN2606" t="e">
        <f ca="1">OFFSET($A2606,,MATCH(OFFSET([2]Keys!C$1,MATCH(Data.Collect1Dump!$LL2606,[2]Keys!$A$2:$A$4,0),),Data.Collect1Dump!$3:$3,0)-1,)</f>
        <v>#VALUE!</v>
      </c>
      <c r="LO2606" s="2" t="e">
        <f t="shared" ca="1" si="416"/>
        <v>#VALUE!</v>
      </c>
    </row>
    <row r="2607" spans="1:327">
      <c r="A2607" t="s">
        <v>12266</v>
      </c>
      <c r="ID2607"/>
      <c r="JD2607" t="s">
        <v>1437</v>
      </c>
      <c r="JE2607" t="s">
        <v>12267</v>
      </c>
      <c r="JF2607" t="s">
        <v>329</v>
      </c>
      <c r="JG2607">
        <v>7000</v>
      </c>
      <c r="JH2607" t="s">
        <v>330</v>
      </c>
      <c r="JR2607" t="s">
        <v>330</v>
      </c>
      <c r="KP2607" t="s">
        <v>330</v>
      </c>
      <c r="KS2607" t="s">
        <v>330</v>
      </c>
      <c r="KV2607" t="s">
        <v>330</v>
      </c>
      <c r="KX2607" t="s">
        <v>329</v>
      </c>
      <c r="KZ2607">
        <f ca="1">OFFSET($A2607,,MATCH([2]Keys!$B$2,Data.Collect1Dump!$3:$3,0)-1)</f>
        <v>0</v>
      </c>
      <c r="LA2607" t="str">
        <f ca="1">OFFSET($A2607,,MATCH([2]Keys!$B$4,Data.Collect1Dump!$3:$3,0)-1)</f>
        <v>michael.otieno@givedirectly.org</v>
      </c>
      <c r="LB2607">
        <f ca="1">OFFSET($A2607,,MATCH([2]Keys!$B$3,Data.Collect1Dump!$3:$3,0)-1)</f>
        <v>0</v>
      </c>
      <c r="LC2607">
        <f t="shared" ca="1" si="409"/>
        <v>0</v>
      </c>
      <c r="LD2607">
        <f t="shared" ca="1" si="409"/>
        <v>1</v>
      </c>
      <c r="LE2607">
        <f t="shared" ca="1" si="409"/>
        <v>0</v>
      </c>
      <c r="LF2607" s="2" t="e">
        <f t="shared" ca="1" si="410"/>
        <v>#N/A</v>
      </c>
      <c r="LG2607" s="2">
        <f t="shared" ca="1" si="411"/>
        <v>41589</v>
      </c>
      <c r="LH2607" s="2" t="e">
        <f t="shared" ca="1" si="412"/>
        <v>#N/A</v>
      </c>
      <c r="LI2607" t="e">
        <f t="shared" ca="1" si="413"/>
        <v>#N/A</v>
      </c>
      <c r="LJ2607" t="str">
        <f t="shared" ca="1" si="414"/>
        <v>michael.otieno@givedirectly.org</v>
      </c>
      <c r="LK2607" t="e">
        <f t="shared" ca="1" si="415"/>
        <v>#N/A</v>
      </c>
      <c r="LL2607" t="str">
        <f t="shared" ca="1" si="407"/>
        <v>Token</v>
      </c>
      <c r="LM2607" t="str">
        <f t="shared" ca="1" si="408"/>
        <v>michael.otieno@givedirectly.org</v>
      </c>
      <c r="LN2607" t="e">
        <f ca="1">OFFSET($A2607,,MATCH(OFFSET([2]Keys!C$1,MATCH(Data.Collect1Dump!$LL2607,[2]Keys!$A$2:$A$4,0),),Data.Collect1Dump!$3:$3,0)-1,)</f>
        <v>#VALUE!</v>
      </c>
      <c r="LO2607" s="2" t="e">
        <f t="shared" ca="1" si="416"/>
        <v>#VALUE!</v>
      </c>
    </row>
    <row r="2608" spans="1:327">
      <c r="A2608" t="s">
        <v>12268</v>
      </c>
      <c r="ID2608"/>
      <c r="JD2608" t="s">
        <v>1437</v>
      </c>
      <c r="JE2608" t="s">
        <v>12269</v>
      </c>
      <c r="JF2608" t="s">
        <v>329</v>
      </c>
      <c r="JG2608">
        <v>6900</v>
      </c>
      <c r="JH2608" t="s">
        <v>330</v>
      </c>
      <c r="JR2608" t="s">
        <v>330</v>
      </c>
      <c r="KP2608" t="s">
        <v>330</v>
      </c>
      <c r="KS2608" t="s">
        <v>330</v>
      </c>
      <c r="KV2608" t="s">
        <v>330</v>
      </c>
      <c r="KX2608" t="s">
        <v>329</v>
      </c>
      <c r="KZ2608">
        <f ca="1">OFFSET($A2608,,MATCH([2]Keys!$B$2,Data.Collect1Dump!$3:$3,0)-1)</f>
        <v>0</v>
      </c>
      <c r="LA2608" t="str">
        <f ca="1">OFFSET($A2608,,MATCH([2]Keys!$B$4,Data.Collect1Dump!$3:$3,0)-1)</f>
        <v>michael.otieno@givedirectly.org</v>
      </c>
      <c r="LB2608">
        <f ca="1">OFFSET($A2608,,MATCH([2]Keys!$B$3,Data.Collect1Dump!$3:$3,0)-1)</f>
        <v>0</v>
      </c>
      <c r="LC2608">
        <f t="shared" ca="1" si="409"/>
        <v>0</v>
      </c>
      <c r="LD2608">
        <f t="shared" ca="1" si="409"/>
        <v>1</v>
      </c>
      <c r="LE2608">
        <f t="shared" ca="1" si="409"/>
        <v>0</v>
      </c>
      <c r="LF2608" s="2" t="e">
        <f t="shared" ca="1" si="410"/>
        <v>#N/A</v>
      </c>
      <c r="LG2608" s="2">
        <f t="shared" ca="1" si="411"/>
        <v>41589</v>
      </c>
      <c r="LH2608" s="2" t="e">
        <f t="shared" ca="1" si="412"/>
        <v>#N/A</v>
      </c>
      <c r="LI2608" t="e">
        <f t="shared" ca="1" si="413"/>
        <v>#N/A</v>
      </c>
      <c r="LJ2608" t="str">
        <f t="shared" ca="1" si="414"/>
        <v>michael.otieno@givedirectly.org</v>
      </c>
      <c r="LK2608" t="e">
        <f t="shared" ca="1" si="415"/>
        <v>#N/A</v>
      </c>
      <c r="LL2608" t="str">
        <f t="shared" ca="1" si="407"/>
        <v>Token</v>
      </c>
      <c r="LM2608" t="str">
        <f t="shared" ca="1" si="408"/>
        <v>michael.otieno@givedirectly.org</v>
      </c>
      <c r="LN2608" t="e">
        <f ca="1">OFFSET($A2608,,MATCH(OFFSET([2]Keys!C$1,MATCH(Data.Collect1Dump!$LL2608,[2]Keys!$A$2:$A$4,0),),Data.Collect1Dump!$3:$3,0)-1,)</f>
        <v>#VALUE!</v>
      </c>
      <c r="LO2608" s="2" t="e">
        <f t="shared" ca="1" si="416"/>
        <v>#VALUE!</v>
      </c>
    </row>
    <row r="2609" spans="1:327">
      <c r="A2609" t="s">
        <v>12270</v>
      </c>
      <c r="ID2609"/>
      <c r="JD2609" t="s">
        <v>5651</v>
      </c>
      <c r="JE2609" t="s">
        <v>12271</v>
      </c>
      <c r="JF2609" t="s">
        <v>329</v>
      </c>
      <c r="JG2609">
        <v>7000</v>
      </c>
      <c r="JH2609" t="s">
        <v>330</v>
      </c>
      <c r="JR2609" t="s">
        <v>330</v>
      </c>
      <c r="KP2609" t="s">
        <v>329</v>
      </c>
      <c r="KQ2609" t="s">
        <v>12272</v>
      </c>
      <c r="KR2609" t="s">
        <v>330</v>
      </c>
      <c r="KS2609" t="s">
        <v>330</v>
      </c>
      <c r="KV2609" t="s">
        <v>330</v>
      </c>
      <c r="KX2609" t="s">
        <v>329</v>
      </c>
      <c r="KZ2609">
        <f ca="1">OFFSET($A2609,,MATCH([2]Keys!$B$2,Data.Collect1Dump!$3:$3,0)-1)</f>
        <v>0</v>
      </c>
      <c r="LA2609" t="str">
        <f ca="1">OFFSET($A2609,,MATCH([2]Keys!$B$4,Data.Collect1Dump!$3:$3,0)-1)</f>
        <v>ochiwit@gmail.com</v>
      </c>
      <c r="LB2609">
        <f ca="1">OFFSET($A2609,,MATCH([2]Keys!$B$3,Data.Collect1Dump!$3:$3,0)-1)</f>
        <v>0</v>
      </c>
      <c r="LC2609">
        <f t="shared" ca="1" si="409"/>
        <v>0</v>
      </c>
      <c r="LD2609">
        <f t="shared" ca="1" si="409"/>
        <v>1</v>
      </c>
      <c r="LE2609">
        <f t="shared" ca="1" si="409"/>
        <v>0</v>
      </c>
      <c r="LF2609" s="2" t="e">
        <f t="shared" ca="1" si="410"/>
        <v>#N/A</v>
      </c>
      <c r="LG2609" s="2">
        <f t="shared" ca="1" si="411"/>
        <v>41585</v>
      </c>
      <c r="LH2609" s="2" t="e">
        <f t="shared" ca="1" si="412"/>
        <v>#N/A</v>
      </c>
      <c r="LI2609" t="e">
        <f t="shared" ca="1" si="413"/>
        <v>#N/A</v>
      </c>
      <c r="LJ2609" t="str">
        <f t="shared" ca="1" si="414"/>
        <v>ochiwit@gmail.com</v>
      </c>
      <c r="LK2609" t="e">
        <f t="shared" ca="1" si="415"/>
        <v>#N/A</v>
      </c>
      <c r="LL2609" t="str">
        <f t="shared" ca="1" si="407"/>
        <v>Token</v>
      </c>
      <c r="LM2609" t="str">
        <f t="shared" ca="1" si="408"/>
        <v>ochiwit@gmail.com</v>
      </c>
      <c r="LN2609" t="e">
        <f ca="1">OFFSET($A2609,,MATCH(OFFSET([2]Keys!C$1,MATCH(Data.Collect1Dump!$LL2609,[2]Keys!$A$2:$A$4,0),),Data.Collect1Dump!$3:$3,0)-1,)</f>
        <v>#VALUE!</v>
      </c>
      <c r="LO2609" s="2" t="e">
        <f t="shared" ca="1" si="416"/>
        <v>#VALUE!</v>
      </c>
    </row>
    <row r="2610" spans="1:327">
      <c r="A2610" t="s">
        <v>12273</v>
      </c>
      <c r="ID2610"/>
      <c r="JD2610" t="s">
        <v>4392</v>
      </c>
      <c r="JE2610" t="s">
        <v>12274</v>
      </c>
      <c r="JF2610" t="s">
        <v>329</v>
      </c>
      <c r="JG2610">
        <v>7000</v>
      </c>
      <c r="JH2610" t="s">
        <v>329</v>
      </c>
      <c r="JI2610" t="b">
        <v>1</v>
      </c>
      <c r="JP2610" t="s">
        <v>330</v>
      </c>
      <c r="JR2610" t="s">
        <v>330</v>
      </c>
      <c r="KP2610" t="s">
        <v>330</v>
      </c>
      <c r="KS2610" t="s">
        <v>330</v>
      </c>
      <c r="KV2610" t="s">
        <v>330</v>
      </c>
      <c r="KX2610" t="s">
        <v>329</v>
      </c>
      <c r="KZ2610">
        <f ca="1">OFFSET($A2610,,MATCH([2]Keys!$B$2,Data.Collect1Dump!$3:$3,0)-1)</f>
        <v>0</v>
      </c>
      <c r="LA2610" t="str">
        <f ca="1">OFFSET($A2610,,MATCH([2]Keys!$B$4,Data.Collect1Dump!$3:$3,0)-1)</f>
        <v>ezekielogadho@gmail.com</v>
      </c>
      <c r="LB2610">
        <f ca="1">OFFSET($A2610,,MATCH([2]Keys!$B$3,Data.Collect1Dump!$3:$3,0)-1)</f>
        <v>0</v>
      </c>
      <c r="LC2610">
        <f t="shared" ca="1" si="409"/>
        <v>0</v>
      </c>
      <c r="LD2610">
        <f t="shared" ca="1" si="409"/>
        <v>1</v>
      </c>
      <c r="LE2610">
        <f t="shared" ca="1" si="409"/>
        <v>0</v>
      </c>
      <c r="LF2610" s="2" t="e">
        <f t="shared" ca="1" si="410"/>
        <v>#N/A</v>
      </c>
      <c r="LG2610" s="2">
        <f t="shared" ca="1" si="411"/>
        <v>41722</v>
      </c>
      <c r="LH2610" s="2" t="e">
        <f t="shared" ca="1" si="412"/>
        <v>#N/A</v>
      </c>
      <c r="LI2610" t="e">
        <f t="shared" ca="1" si="413"/>
        <v>#N/A</v>
      </c>
      <c r="LJ2610" t="str">
        <f t="shared" ca="1" si="414"/>
        <v>ezekielogadho@gmail.com</v>
      </c>
      <c r="LK2610" t="e">
        <f t="shared" ca="1" si="415"/>
        <v>#N/A</v>
      </c>
      <c r="LL2610" t="str">
        <f t="shared" ca="1" si="407"/>
        <v>Token</v>
      </c>
      <c r="LM2610" t="str">
        <f t="shared" ca="1" si="408"/>
        <v>ezekielogadho@gmail.com</v>
      </c>
      <c r="LN2610" t="e">
        <f ca="1">OFFSET($A2610,,MATCH(OFFSET([2]Keys!C$1,MATCH(Data.Collect1Dump!$LL2610,[2]Keys!$A$2:$A$4,0),),Data.Collect1Dump!$3:$3,0)-1,)</f>
        <v>#VALUE!</v>
      </c>
      <c r="LO2610" s="2" t="e">
        <f t="shared" ca="1" si="416"/>
        <v>#VALUE!</v>
      </c>
    </row>
    <row r="2611" spans="1:327">
      <c r="A2611" t="s">
        <v>12275</v>
      </c>
      <c r="B2611" t="s">
        <v>11851</v>
      </c>
      <c r="C2611" t="s">
        <v>12276</v>
      </c>
      <c r="D2611" t="b">
        <v>1</v>
      </c>
      <c r="K2611">
        <v>1</v>
      </c>
      <c r="L2611" t="s">
        <v>329</v>
      </c>
      <c r="M2611" t="s">
        <v>329</v>
      </c>
      <c r="N2611">
        <v>40000</v>
      </c>
      <c r="O2611" t="s">
        <v>329</v>
      </c>
      <c r="T2611" t="s">
        <v>330</v>
      </c>
      <c r="V2611" t="s">
        <v>329</v>
      </c>
      <c r="X2611">
        <v>1</v>
      </c>
      <c r="Y2611">
        <v>39775</v>
      </c>
      <c r="Z2611">
        <v>999</v>
      </c>
      <c r="AO2611">
        <v>120</v>
      </c>
      <c r="AQ2611">
        <v>0</v>
      </c>
      <c r="AS2611" t="b">
        <v>1</v>
      </c>
      <c r="AU2611" t="b">
        <v>1</v>
      </c>
      <c r="AV2611" t="b">
        <v>1</v>
      </c>
      <c r="AX2611" t="b">
        <v>1</v>
      </c>
      <c r="BI2611" t="b">
        <v>1</v>
      </c>
      <c r="BL2611" t="s">
        <v>329</v>
      </c>
      <c r="BM2611" t="s">
        <v>12277</v>
      </c>
      <c r="BN2611" t="s">
        <v>330</v>
      </c>
      <c r="BP2611">
        <v>0</v>
      </c>
      <c r="BQ2611">
        <v>0</v>
      </c>
      <c r="BR2611" t="b">
        <v>1</v>
      </c>
      <c r="BT2611" t="b">
        <v>1</v>
      </c>
      <c r="BU2611" t="b">
        <v>1</v>
      </c>
      <c r="BY2611" t="b">
        <v>1</v>
      </c>
      <c r="CH2611" t="b">
        <v>1</v>
      </c>
      <c r="CK2611">
        <v>2000</v>
      </c>
      <c r="CM2611">
        <v>5500</v>
      </c>
      <c r="CN2611">
        <v>28000</v>
      </c>
      <c r="CR2611">
        <v>2000</v>
      </c>
      <c r="DA2611">
        <v>2000</v>
      </c>
      <c r="DC2611" t="s">
        <v>329</v>
      </c>
      <c r="DD2611" t="b">
        <v>1</v>
      </c>
      <c r="DF2611" t="b">
        <v>1</v>
      </c>
      <c r="DL2611" t="b">
        <v>1</v>
      </c>
      <c r="DN2611" t="b">
        <v>1</v>
      </c>
      <c r="DR2611" t="s">
        <v>330</v>
      </c>
      <c r="EN2611" t="s">
        <v>330</v>
      </c>
      <c r="EP2611" t="s">
        <v>330</v>
      </c>
      <c r="FN2611" t="s">
        <v>330</v>
      </c>
      <c r="GJ2611" t="s">
        <v>330</v>
      </c>
      <c r="GW2611" t="s">
        <v>330</v>
      </c>
      <c r="GZ2611" t="s">
        <v>330</v>
      </c>
      <c r="HC2611" t="s">
        <v>330</v>
      </c>
      <c r="HE2611" t="s">
        <v>330</v>
      </c>
      <c r="HG2611" t="s">
        <v>336</v>
      </c>
      <c r="HH2611" t="s">
        <v>329</v>
      </c>
      <c r="HI2611" t="s">
        <v>330</v>
      </c>
      <c r="HJ2611" t="s">
        <v>330</v>
      </c>
      <c r="HK2611" t="b">
        <v>1</v>
      </c>
      <c r="HO2611" t="s">
        <v>337</v>
      </c>
      <c r="HP2611" t="s">
        <v>12278</v>
      </c>
      <c r="HQ2611" t="s">
        <v>339</v>
      </c>
      <c r="HR2611" t="s">
        <v>12279</v>
      </c>
      <c r="HS2611" t="s">
        <v>12280</v>
      </c>
      <c r="HU2611" t="b">
        <v>1</v>
      </c>
      <c r="HX2611" t="b">
        <v>1</v>
      </c>
      <c r="ID2611">
        <v>999</v>
      </c>
      <c r="JD2611" t="s">
        <v>1437</v>
      </c>
      <c r="JE2611" t="s">
        <v>12281</v>
      </c>
      <c r="JF2611" t="s">
        <v>329</v>
      </c>
      <c r="JG2611">
        <v>7000</v>
      </c>
      <c r="JH2611" t="s">
        <v>330</v>
      </c>
      <c r="JR2611" t="s">
        <v>330</v>
      </c>
      <c r="KP2611" t="s">
        <v>330</v>
      </c>
      <c r="KS2611" t="s">
        <v>330</v>
      </c>
      <c r="KV2611" t="s">
        <v>330</v>
      </c>
      <c r="KX2611" t="s">
        <v>329</v>
      </c>
      <c r="KZ2611" t="str">
        <f ca="1">OFFSET($A2611,,MATCH([2]Keys!$B$2,Data.Collect1Dump!$3:$3,0)-1)</f>
        <v>euniceradiro@gmail.com</v>
      </c>
      <c r="LA2611" t="str">
        <f ca="1">OFFSET($A2611,,MATCH([2]Keys!$B$4,Data.Collect1Dump!$3:$3,0)-1)</f>
        <v>michael.otieno@givedirectly.org</v>
      </c>
      <c r="LB2611">
        <f ca="1">OFFSET($A2611,,MATCH([2]Keys!$B$3,Data.Collect1Dump!$3:$3,0)-1)</f>
        <v>0</v>
      </c>
      <c r="LC2611">
        <f t="shared" ca="1" si="409"/>
        <v>1</v>
      </c>
      <c r="LD2611">
        <f t="shared" ca="1" si="409"/>
        <v>1</v>
      </c>
      <c r="LE2611">
        <f t="shared" ca="1" si="409"/>
        <v>0</v>
      </c>
      <c r="LF2611" s="2">
        <f t="shared" ca="1" si="410"/>
        <v>41718</v>
      </c>
      <c r="LG2611" s="2">
        <f t="shared" ca="1" si="411"/>
        <v>41589</v>
      </c>
      <c r="LH2611" s="2" t="e">
        <f t="shared" ca="1" si="412"/>
        <v>#N/A</v>
      </c>
      <c r="LI2611" t="str">
        <f t="shared" ca="1" si="413"/>
        <v>euniceradiro@gmail.com</v>
      </c>
      <c r="LJ2611" t="str">
        <f t="shared" ca="1" si="414"/>
        <v>michael.otieno@givedirectly.org</v>
      </c>
      <c r="LK2611" t="e">
        <f t="shared" ca="1" si="415"/>
        <v>#N/A</v>
      </c>
      <c r="LL2611" t="str">
        <f t="shared" ca="1" si="407"/>
        <v>Lump Sum</v>
      </c>
      <c r="LM2611" t="str">
        <f t="shared" ca="1" si="408"/>
        <v>euniceradiro@gmail.com</v>
      </c>
      <c r="LN2611" t="e">
        <f ca="1">OFFSET($A2611,,MATCH(OFFSET([2]Keys!C$1,MATCH(Data.Collect1Dump!$LL2611,[2]Keys!$A$2:$A$4,0),),Data.Collect1Dump!$3:$3,0)-1,)</f>
        <v>#VALUE!</v>
      </c>
      <c r="LO2611" s="2" t="e">
        <f t="shared" ca="1" si="416"/>
        <v>#VALUE!</v>
      </c>
    </row>
    <row r="2612" spans="1:327">
      <c r="A2612" t="s">
        <v>12282</v>
      </c>
      <c r="ID2612"/>
      <c r="JD2612" t="s">
        <v>1437</v>
      </c>
      <c r="JE2612" t="s">
        <v>12283</v>
      </c>
      <c r="JF2612" t="s">
        <v>329</v>
      </c>
      <c r="JG2612">
        <v>6900</v>
      </c>
      <c r="JH2612" t="s">
        <v>330</v>
      </c>
      <c r="JR2612" t="s">
        <v>330</v>
      </c>
      <c r="KP2612" t="s">
        <v>330</v>
      </c>
      <c r="KS2612" t="s">
        <v>330</v>
      </c>
      <c r="KV2612" t="s">
        <v>330</v>
      </c>
      <c r="KX2612" t="s">
        <v>329</v>
      </c>
      <c r="KZ2612">
        <f ca="1">OFFSET($A2612,,MATCH([2]Keys!$B$2,Data.Collect1Dump!$3:$3,0)-1)</f>
        <v>0</v>
      </c>
      <c r="LA2612" t="str">
        <f ca="1">OFFSET($A2612,,MATCH([2]Keys!$B$4,Data.Collect1Dump!$3:$3,0)-1)</f>
        <v>michael.otieno@givedirectly.org</v>
      </c>
      <c r="LB2612">
        <f ca="1">OFFSET($A2612,,MATCH([2]Keys!$B$3,Data.Collect1Dump!$3:$3,0)-1)</f>
        <v>0</v>
      </c>
      <c r="LC2612">
        <f t="shared" ca="1" si="409"/>
        <v>0</v>
      </c>
      <c r="LD2612">
        <f t="shared" ca="1" si="409"/>
        <v>1</v>
      </c>
      <c r="LE2612">
        <f t="shared" ca="1" si="409"/>
        <v>0</v>
      </c>
      <c r="LF2612" s="2" t="e">
        <f t="shared" ca="1" si="410"/>
        <v>#N/A</v>
      </c>
      <c r="LG2612" s="2">
        <f t="shared" ca="1" si="411"/>
        <v>41589</v>
      </c>
      <c r="LH2612" s="2" t="e">
        <f t="shared" ca="1" si="412"/>
        <v>#N/A</v>
      </c>
      <c r="LI2612" t="e">
        <f t="shared" ca="1" si="413"/>
        <v>#N/A</v>
      </c>
      <c r="LJ2612" t="str">
        <f t="shared" ca="1" si="414"/>
        <v>michael.otieno@givedirectly.org</v>
      </c>
      <c r="LK2612" t="e">
        <f t="shared" ca="1" si="415"/>
        <v>#N/A</v>
      </c>
      <c r="LL2612" t="str">
        <f t="shared" ca="1" si="407"/>
        <v>Token</v>
      </c>
      <c r="LM2612" t="str">
        <f t="shared" ca="1" si="408"/>
        <v>michael.otieno@givedirectly.org</v>
      </c>
      <c r="LN2612" t="e">
        <f ca="1">OFFSET($A2612,,MATCH(OFFSET([2]Keys!C$1,MATCH(Data.Collect1Dump!$LL2612,[2]Keys!$A$2:$A$4,0),),Data.Collect1Dump!$3:$3,0)-1,)</f>
        <v>#VALUE!</v>
      </c>
      <c r="LO2612" s="2" t="e">
        <f t="shared" ca="1" si="416"/>
        <v>#VALUE!</v>
      </c>
    </row>
    <row r="2613" spans="1:327">
      <c r="A2613" t="s">
        <v>12284</v>
      </c>
      <c r="ID2613"/>
      <c r="KZ2613">
        <f ca="1">OFFSET($A2613,,MATCH([2]Keys!$B$2,Data.Collect1Dump!$3:$3,0)-1)</f>
        <v>0</v>
      </c>
      <c r="LA2613">
        <f ca="1">OFFSET($A2613,,MATCH([2]Keys!$B$4,Data.Collect1Dump!$3:$3,0)-1)</f>
        <v>0</v>
      </c>
      <c r="LB2613">
        <f ca="1">OFFSET($A2613,,MATCH([2]Keys!$B$3,Data.Collect1Dump!$3:$3,0)-1)</f>
        <v>0</v>
      </c>
      <c r="LC2613">
        <f t="shared" ca="1" si="409"/>
        <v>0</v>
      </c>
      <c r="LD2613">
        <f t="shared" ca="1" si="409"/>
        <v>0</v>
      </c>
      <c r="LE2613">
        <f t="shared" ca="1" si="409"/>
        <v>0</v>
      </c>
      <c r="LF2613" s="2" t="e">
        <f t="shared" ca="1" si="410"/>
        <v>#N/A</v>
      </c>
      <c r="LG2613" s="2" t="e">
        <f t="shared" ca="1" si="411"/>
        <v>#N/A</v>
      </c>
      <c r="LH2613" s="2" t="e">
        <f t="shared" ca="1" si="412"/>
        <v>#N/A</v>
      </c>
      <c r="LI2613" t="e">
        <f t="shared" ca="1" si="413"/>
        <v>#N/A</v>
      </c>
      <c r="LJ2613" t="e">
        <f t="shared" ca="1" si="414"/>
        <v>#N/A</v>
      </c>
      <c r="LK2613" t="e">
        <f t="shared" ca="1" si="415"/>
        <v>#N/A</v>
      </c>
      <c r="LL2613" t="str">
        <f t="shared" ca="1" si="407"/>
        <v>Null Survey</v>
      </c>
      <c r="LM2613" t="str">
        <f t="shared" ca="1" si="408"/>
        <v>Null Survey</v>
      </c>
      <c r="LN2613" t="e">
        <f ca="1">OFFSET($A2613,,MATCH(OFFSET([2]Keys!C$1,MATCH(Data.Collect1Dump!$LL2613,[2]Keys!$A$2:$A$4,0),),Data.Collect1Dump!$3:$3,0)-1,)</f>
        <v>#N/A</v>
      </c>
      <c r="LO2613" s="2" t="e">
        <f t="shared" ca="1" si="416"/>
        <v>#N/A</v>
      </c>
    </row>
    <row r="2614" spans="1:327">
      <c r="A2614" t="s">
        <v>12285</v>
      </c>
      <c r="B2614" t="s">
        <v>11851</v>
      </c>
      <c r="C2614" t="s">
        <v>12286</v>
      </c>
      <c r="D2614" t="b">
        <v>1</v>
      </c>
      <c r="K2614">
        <v>1</v>
      </c>
      <c r="L2614" t="s">
        <v>329</v>
      </c>
      <c r="M2614" t="s">
        <v>329</v>
      </c>
      <c r="N2614">
        <v>40000</v>
      </c>
      <c r="O2614" t="s">
        <v>329</v>
      </c>
      <c r="T2614" t="s">
        <v>330</v>
      </c>
      <c r="V2614" t="s">
        <v>329</v>
      </c>
      <c r="X2614">
        <v>1</v>
      </c>
      <c r="Y2614">
        <v>39725</v>
      </c>
      <c r="Z2614">
        <v>275</v>
      </c>
      <c r="AO2614">
        <v>30</v>
      </c>
      <c r="AQ2614">
        <v>0</v>
      </c>
      <c r="AS2614" t="b">
        <v>1</v>
      </c>
      <c r="AV2614" t="b">
        <v>1</v>
      </c>
      <c r="AX2614" t="b">
        <v>1</v>
      </c>
      <c r="BL2614" t="s">
        <v>329</v>
      </c>
      <c r="BM2614" t="s">
        <v>12287</v>
      </c>
      <c r="BN2614" t="s">
        <v>330</v>
      </c>
      <c r="BP2614">
        <v>0</v>
      </c>
      <c r="BQ2614">
        <v>0</v>
      </c>
      <c r="BR2614" t="b">
        <v>1</v>
      </c>
      <c r="BU2614" t="b">
        <v>1</v>
      </c>
      <c r="BW2614" t="b">
        <v>1</v>
      </c>
      <c r="CK2614">
        <v>3000</v>
      </c>
      <c r="CN2614">
        <v>25000</v>
      </c>
      <c r="CP2614">
        <v>10000</v>
      </c>
      <c r="DC2614" t="s">
        <v>329</v>
      </c>
      <c r="DD2614" t="b">
        <v>1</v>
      </c>
      <c r="DE2614" t="b">
        <v>1</v>
      </c>
      <c r="DL2614" t="b">
        <v>1</v>
      </c>
      <c r="DM2614" t="b">
        <v>1</v>
      </c>
      <c r="DR2614" t="s">
        <v>329</v>
      </c>
      <c r="EJ2614" t="b">
        <v>1</v>
      </c>
      <c r="EL2614" t="s">
        <v>330</v>
      </c>
      <c r="EN2614" t="s">
        <v>330</v>
      </c>
      <c r="EP2614" t="s">
        <v>330</v>
      </c>
      <c r="FN2614" t="s">
        <v>330</v>
      </c>
      <c r="GJ2614" t="s">
        <v>330</v>
      </c>
      <c r="GW2614" t="s">
        <v>330</v>
      </c>
      <c r="GZ2614" t="s">
        <v>330</v>
      </c>
      <c r="HC2614" t="s">
        <v>330</v>
      </c>
      <c r="HE2614" t="s">
        <v>330</v>
      </c>
      <c r="HG2614" t="s">
        <v>336</v>
      </c>
      <c r="HH2614" t="s">
        <v>329</v>
      </c>
      <c r="HI2614" t="s">
        <v>330</v>
      </c>
      <c r="HJ2614" t="s">
        <v>330</v>
      </c>
      <c r="HK2614" t="b">
        <v>1</v>
      </c>
      <c r="HO2614" t="s">
        <v>337</v>
      </c>
      <c r="HP2614" t="s">
        <v>12288</v>
      </c>
      <c r="HQ2614" t="s">
        <v>339</v>
      </c>
      <c r="HR2614" t="s">
        <v>12289</v>
      </c>
      <c r="HS2614" t="s">
        <v>12290</v>
      </c>
      <c r="HU2614" t="b">
        <v>1</v>
      </c>
      <c r="ID2614">
        <v>999</v>
      </c>
      <c r="JD2614" t="s">
        <v>1437</v>
      </c>
      <c r="JE2614" t="s">
        <v>12291</v>
      </c>
      <c r="JF2614" t="s">
        <v>329</v>
      </c>
      <c r="JG2614">
        <v>7000</v>
      </c>
      <c r="JH2614" t="s">
        <v>330</v>
      </c>
      <c r="JR2614" t="s">
        <v>330</v>
      </c>
      <c r="KP2614" t="s">
        <v>330</v>
      </c>
      <c r="KS2614" t="s">
        <v>330</v>
      </c>
      <c r="KV2614" t="s">
        <v>330</v>
      </c>
      <c r="KX2614" t="s">
        <v>329</v>
      </c>
      <c r="KZ2614" t="str">
        <f ca="1">OFFSET($A2614,,MATCH([2]Keys!$B$2,Data.Collect1Dump!$3:$3,0)-1)</f>
        <v>euniceradiro@gmail.com</v>
      </c>
      <c r="LA2614" t="str">
        <f ca="1">OFFSET($A2614,,MATCH([2]Keys!$B$4,Data.Collect1Dump!$3:$3,0)-1)</f>
        <v>michael.otieno@givedirectly.org</v>
      </c>
      <c r="LB2614">
        <f ca="1">OFFSET($A2614,,MATCH([2]Keys!$B$3,Data.Collect1Dump!$3:$3,0)-1)</f>
        <v>0</v>
      </c>
      <c r="LC2614">
        <f t="shared" ca="1" si="409"/>
        <v>1</v>
      </c>
      <c r="LD2614">
        <f t="shared" ca="1" si="409"/>
        <v>1</v>
      </c>
      <c r="LE2614">
        <f t="shared" ca="1" si="409"/>
        <v>0</v>
      </c>
      <c r="LF2614" s="2">
        <f t="shared" ca="1" si="410"/>
        <v>41718</v>
      </c>
      <c r="LG2614" s="2">
        <f t="shared" ca="1" si="411"/>
        <v>41589</v>
      </c>
      <c r="LH2614" s="2" t="e">
        <f t="shared" ca="1" si="412"/>
        <v>#N/A</v>
      </c>
      <c r="LI2614" t="str">
        <f t="shared" ca="1" si="413"/>
        <v>euniceradiro@gmail.com</v>
      </c>
      <c r="LJ2614" t="str">
        <f t="shared" ca="1" si="414"/>
        <v>michael.otieno@givedirectly.org</v>
      </c>
      <c r="LK2614" t="e">
        <f t="shared" ca="1" si="415"/>
        <v>#N/A</v>
      </c>
      <c r="LL2614" t="str">
        <f t="shared" ca="1" si="407"/>
        <v>Lump Sum</v>
      </c>
      <c r="LM2614" t="str">
        <f t="shared" ca="1" si="408"/>
        <v>euniceradiro@gmail.com</v>
      </c>
      <c r="LN2614" t="e">
        <f ca="1">OFFSET($A2614,,MATCH(OFFSET([2]Keys!C$1,MATCH(Data.Collect1Dump!$LL2614,[2]Keys!$A$2:$A$4,0),),Data.Collect1Dump!$3:$3,0)-1,)</f>
        <v>#VALUE!</v>
      </c>
      <c r="LO2614" s="2" t="e">
        <f t="shared" ca="1" si="416"/>
        <v>#VALUE!</v>
      </c>
    </row>
    <row r="2615" spans="1:327">
      <c r="A2615" t="s">
        <v>12292</v>
      </c>
      <c r="ID2615"/>
      <c r="KZ2615">
        <f ca="1">OFFSET($A2615,,MATCH([2]Keys!$B$2,Data.Collect1Dump!$3:$3,0)-1)</f>
        <v>0</v>
      </c>
      <c r="LA2615">
        <f ca="1">OFFSET($A2615,,MATCH([2]Keys!$B$4,Data.Collect1Dump!$3:$3,0)-1)</f>
        <v>0</v>
      </c>
      <c r="LB2615">
        <f ca="1">OFFSET($A2615,,MATCH([2]Keys!$B$3,Data.Collect1Dump!$3:$3,0)-1)</f>
        <v>0</v>
      </c>
      <c r="LC2615">
        <f t="shared" ca="1" si="409"/>
        <v>0</v>
      </c>
      <c r="LD2615">
        <f t="shared" ca="1" si="409"/>
        <v>0</v>
      </c>
      <c r="LE2615">
        <f t="shared" ca="1" si="409"/>
        <v>0</v>
      </c>
      <c r="LF2615" s="2" t="e">
        <f t="shared" ca="1" si="410"/>
        <v>#N/A</v>
      </c>
      <c r="LG2615" s="2" t="e">
        <f t="shared" ca="1" si="411"/>
        <v>#N/A</v>
      </c>
      <c r="LH2615" s="2" t="e">
        <f t="shared" ca="1" si="412"/>
        <v>#N/A</v>
      </c>
      <c r="LI2615" t="e">
        <f t="shared" ca="1" si="413"/>
        <v>#N/A</v>
      </c>
      <c r="LJ2615" t="e">
        <f t="shared" ca="1" si="414"/>
        <v>#N/A</v>
      </c>
      <c r="LK2615" t="e">
        <f t="shared" ca="1" si="415"/>
        <v>#N/A</v>
      </c>
      <c r="LL2615" t="str">
        <f t="shared" ca="1" si="407"/>
        <v>Null Survey</v>
      </c>
      <c r="LM2615" t="str">
        <f t="shared" ca="1" si="408"/>
        <v>Null Survey</v>
      </c>
      <c r="LN2615" t="e">
        <f ca="1">OFFSET($A2615,,MATCH(OFFSET([2]Keys!C$1,MATCH(Data.Collect1Dump!$LL2615,[2]Keys!$A$2:$A$4,0),),Data.Collect1Dump!$3:$3,0)-1,)</f>
        <v>#N/A</v>
      </c>
      <c r="LO2615" s="2" t="e">
        <f t="shared" ca="1" si="416"/>
        <v>#N/A</v>
      </c>
    </row>
    <row r="2616" spans="1:327">
      <c r="A2616" t="s">
        <v>12293</v>
      </c>
      <c r="B2616" t="s">
        <v>11851</v>
      </c>
      <c r="C2616" t="s">
        <v>12294</v>
      </c>
      <c r="D2616" t="b">
        <v>1</v>
      </c>
      <c r="K2616">
        <v>1</v>
      </c>
      <c r="L2616" t="s">
        <v>329</v>
      </c>
      <c r="M2616" t="s">
        <v>329</v>
      </c>
      <c r="N2616">
        <v>39725</v>
      </c>
      <c r="O2616" t="s">
        <v>329</v>
      </c>
      <c r="T2616" t="s">
        <v>330</v>
      </c>
      <c r="V2616" t="s">
        <v>329</v>
      </c>
      <c r="X2616">
        <v>3</v>
      </c>
      <c r="Y2616">
        <v>24000</v>
      </c>
      <c r="Z2616">
        <v>999</v>
      </c>
      <c r="AA2616">
        <v>15000</v>
      </c>
      <c r="AB2616">
        <v>999</v>
      </c>
      <c r="AC2616">
        <v>300</v>
      </c>
      <c r="AD2616">
        <v>27</v>
      </c>
      <c r="AO2616">
        <v>30</v>
      </c>
      <c r="AQ2616">
        <v>10</v>
      </c>
      <c r="AS2616" t="b">
        <v>1</v>
      </c>
      <c r="AV2616" t="b">
        <v>1</v>
      </c>
      <c r="BL2616" t="s">
        <v>329</v>
      </c>
      <c r="BM2616" t="s">
        <v>12295</v>
      </c>
      <c r="BN2616" t="s">
        <v>330</v>
      </c>
      <c r="BP2616">
        <v>27000</v>
      </c>
      <c r="BQ2616">
        <v>0</v>
      </c>
      <c r="BR2616" t="b">
        <v>1</v>
      </c>
      <c r="BU2616" t="b">
        <v>1</v>
      </c>
      <c r="BW2616" t="b">
        <v>1</v>
      </c>
      <c r="CK2616">
        <v>2500</v>
      </c>
      <c r="CN2616">
        <v>50000</v>
      </c>
      <c r="CP2616">
        <v>14225</v>
      </c>
      <c r="DC2616" t="s">
        <v>329</v>
      </c>
      <c r="DD2616" t="b">
        <v>1</v>
      </c>
      <c r="DE2616" t="b">
        <v>1</v>
      </c>
      <c r="DL2616" t="b">
        <v>1</v>
      </c>
      <c r="DM2616" t="b">
        <v>1</v>
      </c>
      <c r="DR2616" t="s">
        <v>329</v>
      </c>
      <c r="EJ2616" t="b">
        <v>1</v>
      </c>
      <c r="EL2616" t="s">
        <v>330</v>
      </c>
      <c r="EN2616" t="s">
        <v>330</v>
      </c>
      <c r="EP2616" t="s">
        <v>330</v>
      </c>
      <c r="FN2616" t="s">
        <v>330</v>
      </c>
      <c r="GJ2616" t="s">
        <v>330</v>
      </c>
      <c r="GW2616" t="s">
        <v>330</v>
      </c>
      <c r="GZ2616" t="s">
        <v>330</v>
      </c>
      <c r="HC2616" t="s">
        <v>330</v>
      </c>
      <c r="HE2616" t="s">
        <v>330</v>
      </c>
      <c r="HG2616" t="s">
        <v>336</v>
      </c>
      <c r="HH2616" t="s">
        <v>329</v>
      </c>
      <c r="HI2616" t="s">
        <v>330</v>
      </c>
      <c r="HJ2616" t="s">
        <v>330</v>
      </c>
      <c r="HK2616" t="b">
        <v>1</v>
      </c>
      <c r="HO2616" t="s">
        <v>337</v>
      </c>
      <c r="HP2616" t="s">
        <v>12296</v>
      </c>
      <c r="HQ2616" t="s">
        <v>339</v>
      </c>
      <c r="HR2616" t="s">
        <v>12297</v>
      </c>
      <c r="HS2616" t="s">
        <v>12298</v>
      </c>
      <c r="HU2616" t="b">
        <v>1</v>
      </c>
      <c r="HX2616" t="b">
        <v>1</v>
      </c>
      <c r="ID2616">
        <v>999</v>
      </c>
      <c r="JD2616" t="s">
        <v>1437</v>
      </c>
      <c r="JE2616" t="s">
        <v>12299</v>
      </c>
      <c r="JF2616" t="s">
        <v>329</v>
      </c>
      <c r="JG2616">
        <v>7000</v>
      </c>
      <c r="JH2616" t="s">
        <v>330</v>
      </c>
      <c r="JR2616" t="s">
        <v>330</v>
      </c>
      <c r="KP2616" t="s">
        <v>330</v>
      </c>
      <c r="KS2616" t="s">
        <v>330</v>
      </c>
      <c r="KV2616" t="s">
        <v>330</v>
      </c>
      <c r="KX2616" t="s">
        <v>329</v>
      </c>
      <c r="KZ2616" t="str">
        <f ca="1">OFFSET($A2616,,MATCH([2]Keys!$B$2,Data.Collect1Dump!$3:$3,0)-1)</f>
        <v>euniceradiro@gmail.com</v>
      </c>
      <c r="LA2616" t="str">
        <f ca="1">OFFSET($A2616,,MATCH([2]Keys!$B$4,Data.Collect1Dump!$3:$3,0)-1)</f>
        <v>michael.otieno@givedirectly.org</v>
      </c>
      <c r="LB2616">
        <f ca="1">OFFSET($A2616,,MATCH([2]Keys!$B$3,Data.Collect1Dump!$3:$3,0)-1)</f>
        <v>0</v>
      </c>
      <c r="LC2616">
        <f t="shared" ca="1" si="409"/>
        <v>1</v>
      </c>
      <c r="LD2616">
        <f t="shared" ca="1" si="409"/>
        <v>1</v>
      </c>
      <c r="LE2616">
        <f t="shared" ca="1" si="409"/>
        <v>0</v>
      </c>
      <c r="LF2616" s="2">
        <f t="shared" ca="1" si="410"/>
        <v>41718</v>
      </c>
      <c r="LG2616" s="2">
        <f t="shared" ca="1" si="411"/>
        <v>41589</v>
      </c>
      <c r="LH2616" s="2" t="e">
        <f t="shared" ca="1" si="412"/>
        <v>#N/A</v>
      </c>
      <c r="LI2616" t="str">
        <f t="shared" ca="1" si="413"/>
        <v>euniceradiro@gmail.com</v>
      </c>
      <c r="LJ2616" t="str">
        <f t="shared" ca="1" si="414"/>
        <v>michael.otieno@givedirectly.org</v>
      </c>
      <c r="LK2616" t="e">
        <f t="shared" ca="1" si="415"/>
        <v>#N/A</v>
      </c>
      <c r="LL2616" t="str">
        <f t="shared" ca="1" si="407"/>
        <v>Lump Sum</v>
      </c>
      <c r="LM2616" t="str">
        <f t="shared" ca="1" si="408"/>
        <v>euniceradiro@gmail.com</v>
      </c>
      <c r="LN2616" t="e">
        <f ca="1">OFFSET($A2616,,MATCH(OFFSET([2]Keys!C$1,MATCH(Data.Collect1Dump!$LL2616,[2]Keys!$A$2:$A$4,0),),Data.Collect1Dump!$3:$3,0)-1,)</f>
        <v>#VALUE!</v>
      </c>
      <c r="LO2616" s="2" t="e">
        <f t="shared" ca="1" si="416"/>
        <v>#VALUE!</v>
      </c>
    </row>
    <row r="2617" spans="1:327">
      <c r="A2617" t="s">
        <v>12300</v>
      </c>
      <c r="ID2617"/>
      <c r="JD2617" t="s">
        <v>4392</v>
      </c>
      <c r="JE2617" t="s">
        <v>12301</v>
      </c>
      <c r="JF2617" t="s">
        <v>329</v>
      </c>
      <c r="JG2617">
        <v>7000</v>
      </c>
      <c r="JH2617" t="s">
        <v>330</v>
      </c>
      <c r="JR2617" t="s">
        <v>330</v>
      </c>
      <c r="KP2617" t="s">
        <v>330</v>
      </c>
      <c r="KS2617" t="s">
        <v>330</v>
      </c>
      <c r="KV2617" t="s">
        <v>330</v>
      </c>
      <c r="KX2617" t="s">
        <v>329</v>
      </c>
      <c r="KZ2617">
        <f ca="1">OFFSET($A2617,,MATCH([2]Keys!$B$2,Data.Collect1Dump!$3:$3,0)-1)</f>
        <v>0</v>
      </c>
      <c r="LA2617" t="str">
        <f ca="1">OFFSET($A2617,,MATCH([2]Keys!$B$4,Data.Collect1Dump!$3:$3,0)-1)</f>
        <v>ezekielogadho@gmail.com</v>
      </c>
      <c r="LB2617">
        <f ca="1">OFFSET($A2617,,MATCH([2]Keys!$B$3,Data.Collect1Dump!$3:$3,0)-1)</f>
        <v>0</v>
      </c>
      <c r="LC2617">
        <f t="shared" ca="1" si="409"/>
        <v>0</v>
      </c>
      <c r="LD2617">
        <f t="shared" ca="1" si="409"/>
        <v>1</v>
      </c>
      <c r="LE2617">
        <f t="shared" ca="1" si="409"/>
        <v>0</v>
      </c>
      <c r="LF2617" s="2" t="e">
        <f t="shared" ca="1" si="410"/>
        <v>#N/A</v>
      </c>
      <c r="LG2617" s="2">
        <f t="shared" ca="1" si="411"/>
        <v>41722</v>
      </c>
      <c r="LH2617" s="2" t="e">
        <f t="shared" ca="1" si="412"/>
        <v>#N/A</v>
      </c>
      <c r="LI2617" t="e">
        <f t="shared" ca="1" si="413"/>
        <v>#N/A</v>
      </c>
      <c r="LJ2617" t="str">
        <f t="shared" ca="1" si="414"/>
        <v>ezekielogadho@gmail.com</v>
      </c>
      <c r="LK2617" t="e">
        <f t="shared" ca="1" si="415"/>
        <v>#N/A</v>
      </c>
      <c r="LL2617" t="str">
        <f t="shared" ca="1" si="407"/>
        <v>Token</v>
      </c>
      <c r="LM2617" t="str">
        <f t="shared" ca="1" si="408"/>
        <v>ezekielogadho@gmail.com</v>
      </c>
      <c r="LN2617" t="e">
        <f ca="1">OFFSET($A2617,,MATCH(OFFSET([2]Keys!C$1,MATCH(Data.Collect1Dump!$LL2617,[2]Keys!$A$2:$A$4,0),),Data.Collect1Dump!$3:$3,0)-1,)</f>
        <v>#VALUE!</v>
      </c>
      <c r="LO2617" s="2" t="e">
        <f t="shared" ca="1" si="416"/>
        <v>#VALUE!</v>
      </c>
    </row>
    <row r="2618" spans="1:327">
      <c r="A2618" t="s">
        <v>12302</v>
      </c>
      <c r="ID2618"/>
      <c r="JD2618" t="s">
        <v>1437</v>
      </c>
      <c r="JE2618" t="s">
        <v>12303</v>
      </c>
      <c r="JF2618" t="s">
        <v>329</v>
      </c>
      <c r="JG2618">
        <v>7000</v>
      </c>
      <c r="JH2618" t="s">
        <v>330</v>
      </c>
      <c r="JR2618" t="s">
        <v>329</v>
      </c>
      <c r="JS2618" t="s">
        <v>12304</v>
      </c>
      <c r="JT2618" t="b">
        <v>1</v>
      </c>
      <c r="JZ2618" t="b">
        <v>1</v>
      </c>
      <c r="KF2618" t="b">
        <v>1</v>
      </c>
      <c r="KP2618" t="s">
        <v>330</v>
      </c>
      <c r="KS2618" t="s">
        <v>330</v>
      </c>
      <c r="KV2618" t="s">
        <v>330</v>
      </c>
      <c r="KX2618" t="s">
        <v>329</v>
      </c>
      <c r="KZ2618">
        <f ca="1">OFFSET($A2618,,MATCH([2]Keys!$B$2,Data.Collect1Dump!$3:$3,0)-1)</f>
        <v>0</v>
      </c>
      <c r="LA2618" t="str">
        <f ca="1">OFFSET($A2618,,MATCH([2]Keys!$B$4,Data.Collect1Dump!$3:$3,0)-1)</f>
        <v>michael.otieno@givedirectly.org</v>
      </c>
      <c r="LB2618">
        <f ca="1">OFFSET($A2618,,MATCH([2]Keys!$B$3,Data.Collect1Dump!$3:$3,0)-1)</f>
        <v>0</v>
      </c>
      <c r="LC2618">
        <f t="shared" ca="1" si="409"/>
        <v>0</v>
      </c>
      <c r="LD2618">
        <f t="shared" ca="1" si="409"/>
        <v>1</v>
      </c>
      <c r="LE2618">
        <f t="shared" ca="1" si="409"/>
        <v>0</v>
      </c>
      <c r="LF2618" s="2" t="e">
        <f t="shared" ca="1" si="410"/>
        <v>#N/A</v>
      </c>
      <c r="LG2618" s="2">
        <f t="shared" ca="1" si="411"/>
        <v>41605</v>
      </c>
      <c r="LH2618" s="2" t="e">
        <f t="shared" ca="1" si="412"/>
        <v>#N/A</v>
      </c>
      <c r="LI2618" t="e">
        <f t="shared" ca="1" si="413"/>
        <v>#N/A</v>
      </c>
      <c r="LJ2618" t="str">
        <f t="shared" ca="1" si="414"/>
        <v>michael.otieno@givedirectly.org</v>
      </c>
      <c r="LK2618" t="e">
        <f t="shared" ca="1" si="415"/>
        <v>#N/A</v>
      </c>
      <c r="LL2618" t="str">
        <f t="shared" ca="1" si="407"/>
        <v>Token</v>
      </c>
      <c r="LM2618" t="str">
        <f t="shared" ca="1" si="408"/>
        <v>michael.otieno@givedirectly.org</v>
      </c>
      <c r="LN2618" t="e">
        <f ca="1">OFFSET($A2618,,MATCH(OFFSET([2]Keys!C$1,MATCH(Data.Collect1Dump!$LL2618,[2]Keys!$A$2:$A$4,0),),Data.Collect1Dump!$3:$3,0)-1,)</f>
        <v>#VALUE!</v>
      </c>
      <c r="LO2618" s="2" t="e">
        <f t="shared" ca="1" si="416"/>
        <v>#VALUE!</v>
      </c>
    </row>
    <row r="2619" spans="1:327">
      <c r="A2619" t="s">
        <v>12305</v>
      </c>
      <c r="B2619" t="s">
        <v>11851</v>
      </c>
      <c r="C2619" t="s">
        <v>12306</v>
      </c>
      <c r="D2619" t="b">
        <v>1</v>
      </c>
      <c r="K2619">
        <v>1</v>
      </c>
      <c r="L2619" t="s">
        <v>329</v>
      </c>
      <c r="M2619" t="s">
        <v>329</v>
      </c>
      <c r="N2619">
        <v>40000</v>
      </c>
      <c r="O2619" t="s">
        <v>329</v>
      </c>
      <c r="T2619" t="s">
        <v>330</v>
      </c>
      <c r="V2619" t="s">
        <v>329</v>
      </c>
      <c r="X2619">
        <v>1</v>
      </c>
      <c r="Y2619">
        <v>39725</v>
      </c>
      <c r="Z2619">
        <v>999</v>
      </c>
      <c r="AO2619">
        <v>60</v>
      </c>
      <c r="AQ2619">
        <v>0</v>
      </c>
      <c r="AV2619" t="b">
        <v>1</v>
      </c>
      <c r="AX2619" t="b">
        <v>1</v>
      </c>
      <c r="BL2619" t="s">
        <v>330</v>
      </c>
      <c r="BN2619" t="s">
        <v>330</v>
      </c>
      <c r="BP2619">
        <v>0</v>
      </c>
      <c r="BQ2619">
        <v>0</v>
      </c>
      <c r="BR2619" t="b">
        <v>1</v>
      </c>
      <c r="BT2619" t="b">
        <v>1</v>
      </c>
      <c r="BU2619" t="b">
        <v>1</v>
      </c>
      <c r="CF2619" t="b">
        <v>1</v>
      </c>
      <c r="CK2619">
        <v>6000</v>
      </c>
      <c r="CM2619">
        <v>8000</v>
      </c>
      <c r="CN2619">
        <v>20000</v>
      </c>
      <c r="CY2619">
        <v>4000</v>
      </c>
      <c r="DC2619" t="s">
        <v>329</v>
      </c>
      <c r="DD2619" t="b">
        <v>1</v>
      </c>
      <c r="DE2619" t="b">
        <v>1</v>
      </c>
      <c r="DF2619" t="b">
        <v>1</v>
      </c>
      <c r="DL2619" t="b">
        <v>1</v>
      </c>
      <c r="DM2619" t="b">
        <v>1</v>
      </c>
      <c r="DN2619" t="b">
        <v>1</v>
      </c>
      <c r="DR2619" t="s">
        <v>330</v>
      </c>
      <c r="EN2619" t="s">
        <v>330</v>
      </c>
      <c r="EP2619" t="s">
        <v>330</v>
      </c>
      <c r="FN2619" t="s">
        <v>330</v>
      </c>
      <c r="GJ2619" t="s">
        <v>330</v>
      </c>
      <c r="GW2619" t="s">
        <v>330</v>
      </c>
      <c r="GZ2619" t="s">
        <v>330</v>
      </c>
      <c r="HC2619" t="s">
        <v>330</v>
      </c>
      <c r="HE2619" t="s">
        <v>330</v>
      </c>
      <c r="HG2619" t="s">
        <v>526</v>
      </c>
      <c r="HH2619" t="s">
        <v>330</v>
      </c>
      <c r="HI2619" t="s">
        <v>330</v>
      </c>
      <c r="HJ2619" t="s">
        <v>330</v>
      </c>
      <c r="HN2619" t="b">
        <v>1</v>
      </c>
      <c r="HO2619" t="s">
        <v>611</v>
      </c>
      <c r="HP2619" t="s">
        <v>12307</v>
      </c>
      <c r="HQ2619" t="s">
        <v>339</v>
      </c>
      <c r="HR2619" t="s">
        <v>12308</v>
      </c>
      <c r="HS2619" t="s">
        <v>12309</v>
      </c>
      <c r="HX2619" t="b">
        <v>1</v>
      </c>
      <c r="ID2619">
        <v>999</v>
      </c>
      <c r="JD2619" t="s">
        <v>1437</v>
      </c>
      <c r="JE2619" t="s">
        <v>12310</v>
      </c>
      <c r="JF2619" t="s">
        <v>329</v>
      </c>
      <c r="JG2619">
        <v>6900</v>
      </c>
      <c r="JH2619" t="s">
        <v>330</v>
      </c>
      <c r="JR2619" t="s">
        <v>330</v>
      </c>
      <c r="KP2619" t="s">
        <v>330</v>
      </c>
      <c r="KS2619" t="s">
        <v>330</v>
      </c>
      <c r="KV2619" t="s">
        <v>330</v>
      </c>
      <c r="KX2619" t="s">
        <v>329</v>
      </c>
      <c r="KZ2619" t="str">
        <f ca="1">OFFSET($A2619,,MATCH([2]Keys!$B$2,Data.Collect1Dump!$3:$3,0)-1)</f>
        <v>euniceradiro@gmail.com</v>
      </c>
      <c r="LA2619" t="str">
        <f ca="1">OFFSET($A2619,,MATCH([2]Keys!$B$4,Data.Collect1Dump!$3:$3,0)-1)</f>
        <v>michael.otieno@givedirectly.org</v>
      </c>
      <c r="LB2619">
        <f ca="1">OFFSET($A2619,,MATCH([2]Keys!$B$3,Data.Collect1Dump!$3:$3,0)-1)</f>
        <v>0</v>
      </c>
      <c r="LC2619">
        <f t="shared" ca="1" si="409"/>
        <v>1</v>
      </c>
      <c r="LD2619">
        <f t="shared" ca="1" si="409"/>
        <v>1</v>
      </c>
      <c r="LE2619">
        <f t="shared" ca="1" si="409"/>
        <v>0</v>
      </c>
      <c r="LF2619" s="2">
        <f t="shared" ca="1" si="410"/>
        <v>41718</v>
      </c>
      <c r="LG2619" s="2">
        <f t="shared" ca="1" si="411"/>
        <v>41605</v>
      </c>
      <c r="LH2619" s="2" t="e">
        <f t="shared" ca="1" si="412"/>
        <v>#N/A</v>
      </c>
      <c r="LI2619" t="str">
        <f t="shared" ca="1" si="413"/>
        <v>euniceradiro@gmail.com</v>
      </c>
      <c r="LJ2619" t="str">
        <f t="shared" ca="1" si="414"/>
        <v>michael.otieno@givedirectly.org</v>
      </c>
      <c r="LK2619" t="e">
        <f t="shared" ca="1" si="415"/>
        <v>#N/A</v>
      </c>
      <c r="LL2619" t="str">
        <f t="shared" ca="1" si="407"/>
        <v>Lump Sum</v>
      </c>
      <c r="LM2619" t="str">
        <f t="shared" ca="1" si="408"/>
        <v>euniceradiro@gmail.com</v>
      </c>
      <c r="LN2619" t="e">
        <f ca="1">OFFSET($A2619,,MATCH(OFFSET([2]Keys!C$1,MATCH(Data.Collect1Dump!$LL2619,[2]Keys!$A$2:$A$4,0),),Data.Collect1Dump!$3:$3,0)-1,)</f>
        <v>#VALUE!</v>
      </c>
      <c r="LO2619" s="2" t="e">
        <f t="shared" ca="1" si="416"/>
        <v>#VALUE!</v>
      </c>
    </row>
    <row r="2620" spans="1:327">
      <c r="A2620" t="s">
        <v>12311</v>
      </c>
      <c r="ID2620"/>
      <c r="JD2620" t="s">
        <v>1437</v>
      </c>
      <c r="JE2620" t="s">
        <v>12312</v>
      </c>
      <c r="JF2620" t="s">
        <v>329</v>
      </c>
      <c r="JG2620">
        <v>7000</v>
      </c>
      <c r="JH2620" t="s">
        <v>330</v>
      </c>
      <c r="JR2620" t="s">
        <v>415</v>
      </c>
      <c r="KP2620" t="s">
        <v>330</v>
      </c>
      <c r="KS2620" t="s">
        <v>330</v>
      </c>
      <c r="KV2620" t="s">
        <v>330</v>
      </c>
      <c r="KX2620" t="s">
        <v>329</v>
      </c>
      <c r="KZ2620">
        <f ca="1">OFFSET($A2620,,MATCH([2]Keys!$B$2,Data.Collect1Dump!$3:$3,0)-1)</f>
        <v>0</v>
      </c>
      <c r="LA2620" t="str">
        <f ca="1">OFFSET($A2620,,MATCH([2]Keys!$B$4,Data.Collect1Dump!$3:$3,0)-1)</f>
        <v>michael.otieno@givedirectly.org</v>
      </c>
      <c r="LB2620">
        <f ca="1">OFFSET($A2620,,MATCH([2]Keys!$B$3,Data.Collect1Dump!$3:$3,0)-1)</f>
        <v>0</v>
      </c>
      <c r="LC2620">
        <f t="shared" ca="1" si="409"/>
        <v>0</v>
      </c>
      <c r="LD2620">
        <f t="shared" ca="1" si="409"/>
        <v>1</v>
      </c>
      <c r="LE2620">
        <f t="shared" ca="1" si="409"/>
        <v>0</v>
      </c>
      <c r="LF2620" s="2" t="e">
        <f t="shared" ca="1" si="410"/>
        <v>#N/A</v>
      </c>
      <c r="LG2620" s="2">
        <f t="shared" ca="1" si="411"/>
        <v>41589</v>
      </c>
      <c r="LH2620" s="2" t="e">
        <f t="shared" ca="1" si="412"/>
        <v>#N/A</v>
      </c>
      <c r="LI2620" t="e">
        <f t="shared" ca="1" si="413"/>
        <v>#N/A</v>
      </c>
      <c r="LJ2620" t="str">
        <f t="shared" ca="1" si="414"/>
        <v>michael.otieno@givedirectly.org</v>
      </c>
      <c r="LK2620" t="e">
        <f t="shared" ca="1" si="415"/>
        <v>#N/A</v>
      </c>
      <c r="LL2620" t="str">
        <f t="shared" ca="1" si="407"/>
        <v>Token</v>
      </c>
      <c r="LM2620" t="str">
        <f t="shared" ca="1" si="408"/>
        <v>michael.otieno@givedirectly.org</v>
      </c>
      <c r="LN2620" t="e">
        <f ca="1">OFFSET($A2620,,MATCH(OFFSET([2]Keys!C$1,MATCH(Data.Collect1Dump!$LL2620,[2]Keys!$A$2:$A$4,0),),Data.Collect1Dump!$3:$3,0)-1,)</f>
        <v>#VALUE!</v>
      </c>
      <c r="LO2620" s="2" t="e">
        <f t="shared" ca="1" si="416"/>
        <v>#VALUE!</v>
      </c>
    </row>
    <row r="2621" spans="1:327">
      <c r="A2621" t="s">
        <v>12313</v>
      </c>
      <c r="B2621" t="s">
        <v>11851</v>
      </c>
      <c r="C2621" t="s">
        <v>12314</v>
      </c>
      <c r="D2621" t="b">
        <v>1</v>
      </c>
      <c r="K2621">
        <v>1</v>
      </c>
      <c r="L2621" t="s">
        <v>329</v>
      </c>
      <c r="M2621" t="s">
        <v>329</v>
      </c>
      <c r="N2621">
        <v>40000</v>
      </c>
      <c r="O2621" t="s">
        <v>329</v>
      </c>
      <c r="T2621" t="s">
        <v>330</v>
      </c>
      <c r="V2621" t="s">
        <v>329</v>
      </c>
      <c r="X2621">
        <v>1</v>
      </c>
      <c r="Y2621">
        <v>39725</v>
      </c>
      <c r="Z2621">
        <v>999</v>
      </c>
      <c r="AO2621">
        <v>30</v>
      </c>
      <c r="AQ2621">
        <v>0</v>
      </c>
      <c r="AS2621" t="b">
        <v>1</v>
      </c>
      <c r="AV2621" t="b">
        <v>1</v>
      </c>
      <c r="AX2621" t="b">
        <v>1</v>
      </c>
      <c r="AZ2621" t="b">
        <v>1</v>
      </c>
      <c r="BL2621" t="s">
        <v>329</v>
      </c>
      <c r="BM2621" t="s">
        <v>12315</v>
      </c>
      <c r="BN2621" t="s">
        <v>330</v>
      </c>
      <c r="BP2621">
        <v>0</v>
      </c>
      <c r="BQ2621">
        <v>0</v>
      </c>
      <c r="BR2621" t="b">
        <v>1</v>
      </c>
      <c r="BU2621" t="b">
        <v>1</v>
      </c>
      <c r="BW2621" t="b">
        <v>1</v>
      </c>
      <c r="BZ2621" t="b">
        <v>1</v>
      </c>
      <c r="CK2621">
        <v>6000</v>
      </c>
      <c r="CN2621">
        <v>27000</v>
      </c>
      <c r="CP2621">
        <v>3000</v>
      </c>
      <c r="CS2621">
        <v>2500</v>
      </c>
      <c r="DC2621" t="s">
        <v>329</v>
      </c>
      <c r="DD2621" t="b">
        <v>1</v>
      </c>
      <c r="DE2621" t="b">
        <v>1</v>
      </c>
      <c r="DL2621" t="b">
        <v>1</v>
      </c>
      <c r="DM2621" t="b">
        <v>1</v>
      </c>
      <c r="DR2621" t="s">
        <v>330</v>
      </c>
      <c r="EN2621" t="s">
        <v>330</v>
      </c>
      <c r="EP2621" t="s">
        <v>330</v>
      </c>
      <c r="FN2621" t="s">
        <v>330</v>
      </c>
      <c r="GJ2621" t="s">
        <v>330</v>
      </c>
      <c r="GW2621" t="s">
        <v>330</v>
      </c>
      <c r="GZ2621" t="s">
        <v>330</v>
      </c>
      <c r="HC2621" t="s">
        <v>330</v>
      </c>
      <c r="HE2621" t="s">
        <v>330</v>
      </c>
      <c r="HG2621" t="s">
        <v>526</v>
      </c>
      <c r="HH2621" t="s">
        <v>329</v>
      </c>
      <c r="HI2621" t="s">
        <v>330</v>
      </c>
      <c r="HJ2621" t="s">
        <v>330</v>
      </c>
      <c r="HK2621" t="b">
        <v>1</v>
      </c>
      <c r="HO2621" t="s">
        <v>337</v>
      </c>
      <c r="HP2621" t="s">
        <v>12316</v>
      </c>
      <c r="HQ2621" t="s">
        <v>339</v>
      </c>
      <c r="HR2621" t="s">
        <v>12317</v>
      </c>
      <c r="HS2621" t="s">
        <v>12318</v>
      </c>
      <c r="HX2621" t="b">
        <v>1</v>
      </c>
      <c r="ID2621">
        <v>999</v>
      </c>
      <c r="JD2621" t="s">
        <v>1437</v>
      </c>
      <c r="JE2621" t="s">
        <v>12319</v>
      </c>
      <c r="JF2621" t="s">
        <v>329</v>
      </c>
      <c r="JG2621">
        <v>6922</v>
      </c>
      <c r="JH2621" t="s">
        <v>330</v>
      </c>
      <c r="JR2621" t="s">
        <v>330</v>
      </c>
      <c r="KP2621" t="s">
        <v>330</v>
      </c>
      <c r="KS2621" t="s">
        <v>330</v>
      </c>
      <c r="KV2621" t="s">
        <v>330</v>
      </c>
      <c r="KX2621" t="s">
        <v>329</v>
      </c>
      <c r="KZ2621" t="str">
        <f ca="1">OFFSET($A2621,,MATCH([2]Keys!$B$2,Data.Collect1Dump!$3:$3,0)-1)</f>
        <v>euniceradiro@gmail.com</v>
      </c>
      <c r="LA2621" t="str">
        <f ca="1">OFFSET($A2621,,MATCH([2]Keys!$B$4,Data.Collect1Dump!$3:$3,0)-1)</f>
        <v>michael.otieno@givedirectly.org</v>
      </c>
      <c r="LB2621">
        <f ca="1">OFFSET($A2621,,MATCH([2]Keys!$B$3,Data.Collect1Dump!$3:$3,0)-1)</f>
        <v>0</v>
      </c>
      <c r="LC2621">
        <f t="shared" ca="1" si="409"/>
        <v>1</v>
      </c>
      <c r="LD2621">
        <f t="shared" ca="1" si="409"/>
        <v>1</v>
      </c>
      <c r="LE2621">
        <f t="shared" ca="1" si="409"/>
        <v>0</v>
      </c>
      <c r="LF2621" s="2">
        <f t="shared" ca="1" si="410"/>
        <v>41718</v>
      </c>
      <c r="LG2621" s="2">
        <f t="shared" ca="1" si="411"/>
        <v>41589</v>
      </c>
      <c r="LH2621" s="2" t="e">
        <f t="shared" ca="1" si="412"/>
        <v>#N/A</v>
      </c>
      <c r="LI2621" t="str">
        <f t="shared" ca="1" si="413"/>
        <v>euniceradiro@gmail.com</v>
      </c>
      <c r="LJ2621" t="str">
        <f t="shared" ca="1" si="414"/>
        <v>michael.otieno@givedirectly.org</v>
      </c>
      <c r="LK2621" t="e">
        <f t="shared" ca="1" si="415"/>
        <v>#N/A</v>
      </c>
      <c r="LL2621" t="str">
        <f t="shared" ca="1" si="407"/>
        <v>Lump Sum</v>
      </c>
      <c r="LM2621" t="str">
        <f t="shared" ca="1" si="408"/>
        <v>euniceradiro@gmail.com</v>
      </c>
      <c r="LN2621" t="e">
        <f ca="1">OFFSET($A2621,,MATCH(OFFSET([2]Keys!C$1,MATCH(Data.Collect1Dump!$LL2621,[2]Keys!$A$2:$A$4,0),),Data.Collect1Dump!$3:$3,0)-1,)</f>
        <v>#VALUE!</v>
      </c>
      <c r="LO2621" s="2" t="e">
        <f t="shared" ca="1" si="416"/>
        <v>#VALUE!</v>
      </c>
    </row>
    <row r="2622" spans="1:327">
      <c r="A2622" t="s">
        <v>12320</v>
      </c>
      <c r="ID2622"/>
      <c r="JD2622" t="s">
        <v>1437</v>
      </c>
      <c r="JE2622" t="s">
        <v>12321</v>
      </c>
      <c r="JF2622" t="s">
        <v>329</v>
      </c>
      <c r="JG2622">
        <v>6900</v>
      </c>
      <c r="JH2622" t="s">
        <v>330</v>
      </c>
      <c r="JR2622" t="s">
        <v>330</v>
      </c>
      <c r="KP2622" t="s">
        <v>330</v>
      </c>
      <c r="KS2622" t="s">
        <v>330</v>
      </c>
      <c r="KV2622" t="s">
        <v>330</v>
      </c>
      <c r="KX2622" t="s">
        <v>329</v>
      </c>
      <c r="KZ2622">
        <f ca="1">OFFSET($A2622,,MATCH([2]Keys!$B$2,Data.Collect1Dump!$3:$3,0)-1)</f>
        <v>0</v>
      </c>
      <c r="LA2622" t="str">
        <f ca="1">OFFSET($A2622,,MATCH([2]Keys!$B$4,Data.Collect1Dump!$3:$3,0)-1)</f>
        <v>michael.otieno@givedirectly.org</v>
      </c>
      <c r="LB2622">
        <f ca="1">OFFSET($A2622,,MATCH([2]Keys!$B$3,Data.Collect1Dump!$3:$3,0)-1)</f>
        <v>0</v>
      </c>
      <c r="LC2622">
        <f t="shared" ca="1" si="409"/>
        <v>0</v>
      </c>
      <c r="LD2622">
        <f t="shared" ca="1" si="409"/>
        <v>1</v>
      </c>
      <c r="LE2622">
        <f t="shared" ca="1" si="409"/>
        <v>0</v>
      </c>
      <c r="LF2622" s="2" t="e">
        <f t="shared" ca="1" si="410"/>
        <v>#N/A</v>
      </c>
      <c r="LG2622" s="2">
        <f t="shared" ca="1" si="411"/>
        <v>41589</v>
      </c>
      <c r="LH2622" s="2" t="e">
        <f t="shared" ca="1" si="412"/>
        <v>#N/A</v>
      </c>
      <c r="LI2622" t="e">
        <f t="shared" ca="1" si="413"/>
        <v>#N/A</v>
      </c>
      <c r="LJ2622" t="str">
        <f t="shared" ca="1" si="414"/>
        <v>michael.otieno@givedirectly.org</v>
      </c>
      <c r="LK2622" t="e">
        <f t="shared" ca="1" si="415"/>
        <v>#N/A</v>
      </c>
      <c r="LL2622" t="str">
        <f t="shared" ca="1" si="407"/>
        <v>Token</v>
      </c>
      <c r="LM2622" t="str">
        <f t="shared" ca="1" si="408"/>
        <v>michael.otieno@givedirectly.org</v>
      </c>
      <c r="LN2622" t="e">
        <f ca="1">OFFSET($A2622,,MATCH(OFFSET([2]Keys!C$1,MATCH(Data.Collect1Dump!$LL2622,[2]Keys!$A$2:$A$4,0),),Data.Collect1Dump!$3:$3,0)-1,)</f>
        <v>#VALUE!</v>
      </c>
      <c r="LO2622" s="2" t="e">
        <f t="shared" ca="1" si="416"/>
        <v>#VALUE!</v>
      </c>
    </row>
    <row r="2623" spans="1:327">
      <c r="A2623" t="s">
        <v>12322</v>
      </c>
      <c r="ID2623"/>
      <c r="KZ2623">
        <f ca="1">OFFSET($A2623,,MATCH([2]Keys!$B$2,Data.Collect1Dump!$3:$3,0)-1)</f>
        <v>0</v>
      </c>
      <c r="LA2623">
        <f ca="1">OFFSET($A2623,,MATCH([2]Keys!$B$4,Data.Collect1Dump!$3:$3,0)-1)</f>
        <v>0</v>
      </c>
      <c r="LB2623">
        <f ca="1">OFFSET($A2623,,MATCH([2]Keys!$B$3,Data.Collect1Dump!$3:$3,0)-1)</f>
        <v>0</v>
      </c>
      <c r="LC2623">
        <f t="shared" ca="1" si="409"/>
        <v>0</v>
      </c>
      <c r="LD2623">
        <f t="shared" ca="1" si="409"/>
        <v>0</v>
      </c>
      <c r="LE2623">
        <f t="shared" ca="1" si="409"/>
        <v>0</v>
      </c>
      <c r="LF2623" s="2" t="e">
        <f t="shared" ca="1" si="410"/>
        <v>#N/A</v>
      </c>
      <c r="LG2623" s="2" t="e">
        <f t="shared" ca="1" si="411"/>
        <v>#N/A</v>
      </c>
      <c r="LH2623" s="2" t="e">
        <f t="shared" ca="1" si="412"/>
        <v>#N/A</v>
      </c>
      <c r="LI2623" t="e">
        <f t="shared" ca="1" si="413"/>
        <v>#N/A</v>
      </c>
      <c r="LJ2623" t="e">
        <f t="shared" ca="1" si="414"/>
        <v>#N/A</v>
      </c>
      <c r="LK2623" t="e">
        <f t="shared" ca="1" si="415"/>
        <v>#N/A</v>
      </c>
      <c r="LL2623" t="str">
        <f t="shared" ca="1" si="407"/>
        <v>Null Survey</v>
      </c>
      <c r="LM2623" t="str">
        <f t="shared" ca="1" si="408"/>
        <v>Null Survey</v>
      </c>
      <c r="LN2623" t="e">
        <f ca="1">OFFSET($A2623,,MATCH(OFFSET([2]Keys!C$1,MATCH(Data.Collect1Dump!$LL2623,[2]Keys!$A$2:$A$4,0),),Data.Collect1Dump!$3:$3,0)-1,)</f>
        <v>#N/A</v>
      </c>
      <c r="LO2623" s="2" t="e">
        <f t="shared" ca="1" si="416"/>
        <v>#N/A</v>
      </c>
    </row>
    <row r="2624" spans="1:327">
      <c r="A2624" t="s">
        <v>12323</v>
      </c>
      <c r="B2624" t="s">
        <v>11851</v>
      </c>
      <c r="C2624" t="s">
        <v>12324</v>
      </c>
      <c r="D2624" t="b">
        <v>1</v>
      </c>
      <c r="K2624">
        <v>1</v>
      </c>
      <c r="L2624" t="s">
        <v>329</v>
      </c>
      <c r="M2624" t="s">
        <v>329</v>
      </c>
      <c r="N2624">
        <v>40000</v>
      </c>
      <c r="O2624" t="s">
        <v>329</v>
      </c>
      <c r="T2624" t="s">
        <v>330</v>
      </c>
      <c r="V2624" t="s">
        <v>329</v>
      </c>
      <c r="X2624">
        <v>5</v>
      </c>
      <c r="Y2624">
        <v>15000</v>
      </c>
      <c r="Z2624">
        <v>999</v>
      </c>
      <c r="AA2624">
        <v>10000</v>
      </c>
      <c r="AB2624">
        <v>999</v>
      </c>
      <c r="AC2624">
        <v>7000</v>
      </c>
      <c r="AD2624">
        <v>999</v>
      </c>
      <c r="AE2624">
        <v>4000</v>
      </c>
      <c r="AG2624">
        <v>2000</v>
      </c>
      <c r="AH2624">
        <v>999</v>
      </c>
      <c r="AO2624">
        <v>40</v>
      </c>
      <c r="AQ2624">
        <v>20</v>
      </c>
      <c r="AS2624" t="b">
        <v>1</v>
      </c>
      <c r="AV2624" t="b">
        <v>1</v>
      </c>
      <c r="AX2624" t="b">
        <v>1</v>
      </c>
      <c r="AZ2624" t="b">
        <v>1</v>
      </c>
      <c r="BL2624" t="s">
        <v>329</v>
      </c>
      <c r="BM2624" t="s">
        <v>12325</v>
      </c>
      <c r="BN2624" t="s">
        <v>330</v>
      </c>
      <c r="BP2624">
        <v>0</v>
      </c>
      <c r="BQ2624">
        <v>0</v>
      </c>
      <c r="BT2624" t="b">
        <v>1</v>
      </c>
      <c r="BY2624" t="b">
        <v>1</v>
      </c>
      <c r="BZ2624" t="b">
        <v>1</v>
      </c>
      <c r="CD2624" t="b">
        <v>1</v>
      </c>
      <c r="CI2624" t="b">
        <v>1</v>
      </c>
      <c r="CM2624">
        <v>5000</v>
      </c>
      <c r="CR2624">
        <v>10000</v>
      </c>
      <c r="CS2624">
        <v>15000</v>
      </c>
      <c r="CW2624">
        <v>1300</v>
      </c>
      <c r="DB2624">
        <v>6000</v>
      </c>
      <c r="DC2624" t="s">
        <v>329</v>
      </c>
      <c r="DD2624" t="b">
        <v>1</v>
      </c>
      <c r="DE2624" t="b">
        <v>1</v>
      </c>
      <c r="DL2624" t="b">
        <v>1</v>
      </c>
      <c r="DM2624" t="b">
        <v>1</v>
      </c>
      <c r="DR2624" t="s">
        <v>329</v>
      </c>
      <c r="DW2624" t="b">
        <v>1</v>
      </c>
      <c r="EL2624" t="s">
        <v>330</v>
      </c>
      <c r="EN2624" t="s">
        <v>330</v>
      </c>
      <c r="EP2624" t="s">
        <v>330</v>
      </c>
      <c r="FN2624" t="s">
        <v>330</v>
      </c>
      <c r="GJ2624" t="s">
        <v>330</v>
      </c>
      <c r="GW2624" t="s">
        <v>330</v>
      </c>
      <c r="GZ2624" t="s">
        <v>330</v>
      </c>
      <c r="HC2624" t="s">
        <v>330</v>
      </c>
      <c r="HE2624" t="s">
        <v>330</v>
      </c>
      <c r="HG2624" t="s">
        <v>336</v>
      </c>
      <c r="HH2624" t="s">
        <v>329</v>
      </c>
      <c r="HI2624" t="s">
        <v>330</v>
      </c>
      <c r="HJ2624" t="s">
        <v>330</v>
      </c>
      <c r="HK2624" t="b">
        <v>1</v>
      </c>
      <c r="HO2624" t="s">
        <v>510</v>
      </c>
      <c r="HP2624" t="s">
        <v>12326</v>
      </c>
      <c r="HQ2624" t="s">
        <v>339</v>
      </c>
      <c r="HR2624" t="s">
        <v>12327</v>
      </c>
      <c r="HS2624" t="s">
        <v>12328</v>
      </c>
      <c r="HX2624" t="b">
        <v>1</v>
      </c>
      <c r="ID2624">
        <v>999</v>
      </c>
      <c r="JD2624" t="s">
        <v>5651</v>
      </c>
      <c r="JE2624" t="s">
        <v>12329</v>
      </c>
      <c r="JF2624" t="s">
        <v>329</v>
      </c>
      <c r="JG2624">
        <v>7000</v>
      </c>
      <c r="JH2624" t="s">
        <v>330</v>
      </c>
      <c r="JR2624" t="s">
        <v>330</v>
      </c>
      <c r="KP2624" t="s">
        <v>330</v>
      </c>
      <c r="KS2624" t="s">
        <v>330</v>
      </c>
      <c r="KV2624" t="s">
        <v>330</v>
      </c>
      <c r="KX2624" t="s">
        <v>329</v>
      </c>
      <c r="KZ2624" t="str">
        <f ca="1">OFFSET($A2624,,MATCH([2]Keys!$B$2,Data.Collect1Dump!$3:$3,0)-1)</f>
        <v>euniceradiro@gmail.com</v>
      </c>
      <c r="LA2624" t="str">
        <f ca="1">OFFSET($A2624,,MATCH([2]Keys!$B$4,Data.Collect1Dump!$3:$3,0)-1)</f>
        <v>ochiwit@gmail.com</v>
      </c>
      <c r="LB2624">
        <f ca="1">OFFSET($A2624,,MATCH([2]Keys!$B$3,Data.Collect1Dump!$3:$3,0)-1)</f>
        <v>0</v>
      </c>
      <c r="LC2624">
        <f t="shared" ca="1" si="409"/>
        <v>1</v>
      </c>
      <c r="LD2624">
        <f t="shared" ca="1" si="409"/>
        <v>1</v>
      </c>
      <c r="LE2624">
        <f t="shared" ca="1" si="409"/>
        <v>0</v>
      </c>
      <c r="LF2624" s="2">
        <f t="shared" ca="1" si="410"/>
        <v>41719</v>
      </c>
      <c r="LG2624" s="2">
        <f t="shared" ca="1" si="411"/>
        <v>41583</v>
      </c>
      <c r="LH2624" s="2" t="e">
        <f t="shared" ca="1" si="412"/>
        <v>#N/A</v>
      </c>
      <c r="LI2624" t="str">
        <f t="shared" ca="1" si="413"/>
        <v>euniceradiro@gmail.com</v>
      </c>
      <c r="LJ2624" t="str">
        <f t="shared" ca="1" si="414"/>
        <v>ochiwit@gmail.com</v>
      </c>
      <c r="LK2624" t="e">
        <f t="shared" ca="1" si="415"/>
        <v>#N/A</v>
      </c>
      <c r="LL2624" t="str">
        <f t="shared" ca="1" si="407"/>
        <v>Lump Sum</v>
      </c>
      <c r="LM2624" t="str">
        <f t="shared" ca="1" si="408"/>
        <v>euniceradiro@gmail.com</v>
      </c>
      <c r="LN2624" t="e">
        <f ca="1">OFFSET($A2624,,MATCH(OFFSET([2]Keys!C$1,MATCH(Data.Collect1Dump!$LL2624,[2]Keys!$A$2:$A$4,0),),Data.Collect1Dump!$3:$3,0)-1,)</f>
        <v>#VALUE!</v>
      </c>
      <c r="LO2624" s="2" t="e">
        <f t="shared" ca="1" si="416"/>
        <v>#VALUE!</v>
      </c>
    </row>
    <row r="2625" spans="1:327">
      <c r="A2625" t="s">
        <v>12330</v>
      </c>
      <c r="ID2625"/>
      <c r="JD2625" t="s">
        <v>5651</v>
      </c>
      <c r="JE2625" t="s">
        <v>12331</v>
      </c>
      <c r="JF2625" t="s">
        <v>329</v>
      </c>
      <c r="JG2625">
        <v>7000</v>
      </c>
      <c r="JH2625" t="s">
        <v>330</v>
      </c>
      <c r="JR2625" t="s">
        <v>330</v>
      </c>
      <c r="KP2625" t="s">
        <v>330</v>
      </c>
      <c r="KS2625" t="s">
        <v>330</v>
      </c>
      <c r="KV2625" t="s">
        <v>330</v>
      </c>
      <c r="KX2625" t="s">
        <v>329</v>
      </c>
      <c r="KZ2625">
        <f ca="1">OFFSET($A2625,,MATCH([2]Keys!$B$2,Data.Collect1Dump!$3:$3,0)-1)</f>
        <v>0</v>
      </c>
      <c r="LA2625" t="str">
        <f ca="1">OFFSET($A2625,,MATCH([2]Keys!$B$4,Data.Collect1Dump!$3:$3,0)-1)</f>
        <v>ochiwit@gmail.com</v>
      </c>
      <c r="LB2625">
        <f ca="1">OFFSET($A2625,,MATCH([2]Keys!$B$3,Data.Collect1Dump!$3:$3,0)-1)</f>
        <v>0</v>
      </c>
      <c r="LC2625">
        <f t="shared" ca="1" si="409"/>
        <v>0</v>
      </c>
      <c r="LD2625">
        <f t="shared" ca="1" si="409"/>
        <v>1</v>
      </c>
      <c r="LE2625">
        <f t="shared" ca="1" si="409"/>
        <v>0</v>
      </c>
      <c r="LF2625" s="2" t="e">
        <f t="shared" ca="1" si="410"/>
        <v>#N/A</v>
      </c>
      <c r="LG2625" s="2">
        <f t="shared" ca="1" si="411"/>
        <v>41583</v>
      </c>
      <c r="LH2625" s="2" t="e">
        <f t="shared" ca="1" si="412"/>
        <v>#N/A</v>
      </c>
      <c r="LI2625" t="e">
        <f t="shared" ca="1" si="413"/>
        <v>#N/A</v>
      </c>
      <c r="LJ2625" t="str">
        <f t="shared" ca="1" si="414"/>
        <v>ochiwit@gmail.com</v>
      </c>
      <c r="LK2625" t="e">
        <f t="shared" ca="1" si="415"/>
        <v>#N/A</v>
      </c>
      <c r="LL2625" t="str">
        <f t="shared" ca="1" si="407"/>
        <v>Token</v>
      </c>
      <c r="LM2625" t="str">
        <f t="shared" ca="1" si="408"/>
        <v>ochiwit@gmail.com</v>
      </c>
      <c r="LN2625" t="e">
        <f ca="1">OFFSET($A2625,,MATCH(OFFSET([2]Keys!C$1,MATCH(Data.Collect1Dump!$LL2625,[2]Keys!$A$2:$A$4,0),),Data.Collect1Dump!$3:$3,0)-1,)</f>
        <v>#VALUE!</v>
      </c>
      <c r="LO2625" s="2" t="e">
        <f t="shared" ca="1" si="416"/>
        <v>#VALUE!</v>
      </c>
    </row>
    <row r="2626" spans="1:327">
      <c r="A2626" t="s">
        <v>12332</v>
      </c>
      <c r="ID2626"/>
      <c r="KZ2626">
        <f ca="1">OFFSET($A2626,,MATCH([2]Keys!$B$2,Data.Collect1Dump!$3:$3,0)-1)</f>
        <v>0</v>
      </c>
      <c r="LA2626">
        <f ca="1">OFFSET($A2626,,MATCH([2]Keys!$B$4,Data.Collect1Dump!$3:$3,0)-1)</f>
        <v>0</v>
      </c>
      <c r="LB2626">
        <f ca="1">OFFSET($A2626,,MATCH([2]Keys!$B$3,Data.Collect1Dump!$3:$3,0)-1)</f>
        <v>0</v>
      </c>
      <c r="LC2626">
        <f t="shared" ca="1" si="409"/>
        <v>0</v>
      </c>
      <c r="LD2626">
        <f t="shared" ca="1" si="409"/>
        <v>0</v>
      </c>
      <c r="LE2626">
        <f t="shared" ca="1" si="409"/>
        <v>0</v>
      </c>
      <c r="LF2626" s="2" t="e">
        <f t="shared" ca="1" si="410"/>
        <v>#N/A</v>
      </c>
      <c r="LG2626" s="2" t="e">
        <f t="shared" ca="1" si="411"/>
        <v>#N/A</v>
      </c>
      <c r="LH2626" s="2" t="e">
        <f t="shared" ca="1" si="412"/>
        <v>#N/A</v>
      </c>
      <c r="LI2626" t="e">
        <f t="shared" ca="1" si="413"/>
        <v>#N/A</v>
      </c>
      <c r="LJ2626" t="e">
        <f t="shared" ca="1" si="414"/>
        <v>#N/A</v>
      </c>
      <c r="LK2626" t="e">
        <f t="shared" ca="1" si="415"/>
        <v>#N/A</v>
      </c>
      <c r="LL2626" t="str">
        <f t="shared" ca="1" si="407"/>
        <v>Null Survey</v>
      </c>
      <c r="LM2626" t="str">
        <f t="shared" ca="1" si="408"/>
        <v>Null Survey</v>
      </c>
      <c r="LN2626" t="e">
        <f ca="1">OFFSET($A2626,,MATCH(OFFSET([2]Keys!C$1,MATCH(Data.Collect1Dump!$LL2626,[2]Keys!$A$2:$A$4,0),),Data.Collect1Dump!$3:$3,0)-1,)</f>
        <v>#N/A</v>
      </c>
      <c r="LO2626" s="2" t="e">
        <f t="shared" ca="1" si="416"/>
        <v>#N/A</v>
      </c>
    </row>
    <row r="2627" spans="1:327">
      <c r="A2627" t="s">
        <v>12333</v>
      </c>
      <c r="B2627" t="s">
        <v>11851</v>
      </c>
      <c r="C2627" t="s">
        <v>12334</v>
      </c>
      <c r="E2627" t="b">
        <v>1</v>
      </c>
      <c r="J2627" t="s">
        <v>15668</v>
      </c>
      <c r="K2627">
        <v>1</v>
      </c>
      <c r="L2627" t="s">
        <v>329</v>
      </c>
      <c r="M2627" t="s">
        <v>329</v>
      </c>
      <c r="N2627">
        <v>40000</v>
      </c>
      <c r="O2627" t="s">
        <v>457</v>
      </c>
      <c r="R2627" t="s">
        <v>458</v>
      </c>
      <c r="T2627" t="s">
        <v>330</v>
      </c>
      <c r="V2627" t="s">
        <v>329</v>
      </c>
      <c r="X2627">
        <v>1</v>
      </c>
      <c r="Y2627">
        <v>39725</v>
      </c>
      <c r="Z2627">
        <v>999</v>
      </c>
      <c r="AO2627">
        <v>30</v>
      </c>
      <c r="AQ2627">
        <v>0</v>
      </c>
      <c r="AS2627" t="b">
        <v>1</v>
      </c>
      <c r="AU2627" t="b">
        <v>1</v>
      </c>
      <c r="AV2627" t="b">
        <v>1</v>
      </c>
      <c r="AZ2627" t="b">
        <v>1</v>
      </c>
      <c r="BA2627" t="b">
        <v>1</v>
      </c>
      <c r="BF2627" t="b">
        <v>1</v>
      </c>
      <c r="BL2627" t="s">
        <v>329</v>
      </c>
      <c r="BM2627" t="s">
        <v>12335</v>
      </c>
      <c r="BN2627" t="s">
        <v>330</v>
      </c>
      <c r="BP2627">
        <v>0</v>
      </c>
      <c r="BQ2627">
        <v>0</v>
      </c>
      <c r="BR2627" t="b">
        <v>1</v>
      </c>
      <c r="BT2627" t="b">
        <v>1</v>
      </c>
      <c r="BU2627" t="b">
        <v>1</v>
      </c>
      <c r="BV2627" t="b">
        <v>1</v>
      </c>
      <c r="BX2627" t="b">
        <v>1</v>
      </c>
      <c r="CK2627">
        <v>1000</v>
      </c>
      <c r="CM2627">
        <v>1500</v>
      </c>
      <c r="CN2627">
        <v>10000</v>
      </c>
      <c r="CO2627">
        <v>25000</v>
      </c>
      <c r="CQ2627">
        <v>1000</v>
      </c>
      <c r="DC2627" t="s">
        <v>329</v>
      </c>
      <c r="DD2627" t="b">
        <v>1</v>
      </c>
      <c r="DE2627" t="b">
        <v>1</v>
      </c>
      <c r="DL2627" t="b">
        <v>1</v>
      </c>
      <c r="DM2627" t="b">
        <v>1</v>
      </c>
      <c r="DR2627" t="s">
        <v>330</v>
      </c>
      <c r="EN2627" t="s">
        <v>330</v>
      </c>
      <c r="EP2627" t="s">
        <v>330</v>
      </c>
      <c r="FN2627" t="s">
        <v>330</v>
      </c>
      <c r="GJ2627" t="s">
        <v>330</v>
      </c>
      <c r="GW2627" t="s">
        <v>330</v>
      </c>
      <c r="GZ2627" t="s">
        <v>330</v>
      </c>
      <c r="HC2627" t="s">
        <v>330</v>
      </c>
      <c r="HE2627" t="s">
        <v>330</v>
      </c>
      <c r="HG2627" t="s">
        <v>526</v>
      </c>
      <c r="HH2627" t="s">
        <v>330</v>
      </c>
      <c r="HI2627" t="s">
        <v>330</v>
      </c>
      <c r="HJ2627" t="s">
        <v>330</v>
      </c>
      <c r="HK2627" t="b">
        <v>1</v>
      </c>
      <c r="HO2627" t="s">
        <v>337</v>
      </c>
      <c r="HP2627" t="s">
        <v>12336</v>
      </c>
      <c r="HQ2627" t="s">
        <v>339</v>
      </c>
      <c r="HR2627" t="s">
        <v>12337</v>
      </c>
      <c r="HS2627" t="s">
        <v>12338</v>
      </c>
      <c r="HX2627" t="b">
        <v>1</v>
      </c>
      <c r="ID2627">
        <v>999</v>
      </c>
      <c r="JD2627" t="s">
        <v>5651</v>
      </c>
      <c r="JE2627" t="s">
        <v>12339</v>
      </c>
      <c r="JF2627" t="s">
        <v>329</v>
      </c>
      <c r="JG2627">
        <v>7000</v>
      </c>
      <c r="JH2627" t="s">
        <v>330</v>
      </c>
      <c r="JR2627" t="s">
        <v>330</v>
      </c>
      <c r="KP2627" t="s">
        <v>330</v>
      </c>
      <c r="KS2627" t="s">
        <v>330</v>
      </c>
      <c r="KV2627" t="s">
        <v>330</v>
      </c>
      <c r="KX2627" t="s">
        <v>329</v>
      </c>
      <c r="KZ2627" t="str">
        <f ca="1">OFFSET($A2627,,MATCH([2]Keys!$B$2,Data.Collect1Dump!$3:$3,0)-1)</f>
        <v>euniceradiro@gmail.com</v>
      </c>
      <c r="LA2627" t="str">
        <f ca="1">OFFSET($A2627,,MATCH([2]Keys!$B$4,Data.Collect1Dump!$3:$3,0)-1)</f>
        <v>ochiwit@gmail.com</v>
      </c>
      <c r="LB2627">
        <f ca="1">OFFSET($A2627,,MATCH([2]Keys!$B$3,Data.Collect1Dump!$3:$3,0)-1)</f>
        <v>0</v>
      </c>
      <c r="LC2627">
        <f t="shared" ca="1" si="409"/>
        <v>1</v>
      </c>
      <c r="LD2627">
        <f t="shared" ca="1" si="409"/>
        <v>1</v>
      </c>
      <c r="LE2627">
        <f t="shared" ca="1" si="409"/>
        <v>0</v>
      </c>
      <c r="LF2627" s="2">
        <f t="shared" ca="1" si="410"/>
        <v>41719</v>
      </c>
      <c r="LG2627" s="2">
        <f t="shared" ca="1" si="411"/>
        <v>41593</v>
      </c>
      <c r="LH2627" s="2" t="e">
        <f t="shared" ca="1" si="412"/>
        <v>#N/A</v>
      </c>
      <c r="LI2627" t="str">
        <f t="shared" ca="1" si="413"/>
        <v>euniceradiro@gmail.com</v>
      </c>
      <c r="LJ2627" t="str">
        <f t="shared" ca="1" si="414"/>
        <v>ochiwit@gmail.com</v>
      </c>
      <c r="LK2627" t="e">
        <f t="shared" ca="1" si="415"/>
        <v>#N/A</v>
      </c>
      <c r="LL2627" t="str">
        <f t="shared" ca="1" si="407"/>
        <v>Lump Sum</v>
      </c>
      <c r="LM2627" t="str">
        <f t="shared" ca="1" si="408"/>
        <v>euniceradiro@gmail.com</v>
      </c>
      <c r="LN2627" t="e">
        <f ca="1">OFFSET($A2627,,MATCH(OFFSET([2]Keys!C$1,MATCH(Data.Collect1Dump!$LL2627,[2]Keys!$A$2:$A$4,0),),Data.Collect1Dump!$3:$3,0)-1,)</f>
        <v>#VALUE!</v>
      </c>
      <c r="LO2627" s="2" t="e">
        <f t="shared" ca="1" si="416"/>
        <v>#VALUE!</v>
      </c>
    </row>
    <row r="2628" spans="1:327">
      <c r="A2628" t="s">
        <v>12340</v>
      </c>
      <c r="ID2628"/>
      <c r="JD2628" t="s">
        <v>5659</v>
      </c>
      <c r="JE2628" t="s">
        <v>12341</v>
      </c>
      <c r="JF2628" t="s">
        <v>329</v>
      </c>
      <c r="JG2628">
        <v>7000</v>
      </c>
      <c r="JH2628" t="s">
        <v>330</v>
      </c>
      <c r="JR2628" t="s">
        <v>329</v>
      </c>
      <c r="JS2628" t="s">
        <v>12342</v>
      </c>
      <c r="JU2628" t="b">
        <v>1</v>
      </c>
      <c r="KF2628" t="b">
        <v>1</v>
      </c>
      <c r="KG2628" t="b">
        <v>1</v>
      </c>
      <c r="KJ2628" t="b">
        <v>1</v>
      </c>
      <c r="KP2628" t="s">
        <v>330</v>
      </c>
      <c r="KS2628" t="s">
        <v>330</v>
      </c>
      <c r="KV2628" t="s">
        <v>330</v>
      </c>
      <c r="KX2628" t="s">
        <v>329</v>
      </c>
      <c r="KZ2628">
        <f ca="1">OFFSET($A2628,,MATCH([2]Keys!$B$2,Data.Collect1Dump!$3:$3,0)-1)</f>
        <v>0</v>
      </c>
      <c r="LA2628" t="str">
        <f ca="1">OFFSET($A2628,,MATCH([2]Keys!$B$4,Data.Collect1Dump!$3:$3,0)-1)</f>
        <v>arokaanne@gmail.com</v>
      </c>
      <c r="LB2628">
        <f ca="1">OFFSET($A2628,,MATCH([2]Keys!$B$3,Data.Collect1Dump!$3:$3,0)-1)</f>
        <v>0</v>
      </c>
      <c r="LC2628">
        <f t="shared" ca="1" si="409"/>
        <v>0</v>
      </c>
      <c r="LD2628">
        <f t="shared" ca="1" si="409"/>
        <v>1</v>
      </c>
      <c r="LE2628">
        <f t="shared" ca="1" si="409"/>
        <v>0</v>
      </c>
      <c r="LF2628" s="2" t="e">
        <f t="shared" ca="1" si="410"/>
        <v>#N/A</v>
      </c>
      <c r="LG2628" s="2">
        <f t="shared" ca="1" si="411"/>
        <v>41576</v>
      </c>
      <c r="LH2628" s="2" t="e">
        <f t="shared" ca="1" si="412"/>
        <v>#N/A</v>
      </c>
      <c r="LI2628" t="e">
        <f t="shared" ca="1" si="413"/>
        <v>#N/A</v>
      </c>
      <c r="LJ2628" t="str">
        <f t="shared" ca="1" si="414"/>
        <v>arokaanne@gmail.com</v>
      </c>
      <c r="LK2628" t="e">
        <f t="shared" ca="1" si="415"/>
        <v>#N/A</v>
      </c>
      <c r="LL2628" t="str">
        <f t="shared" ref="LL2628:LL2691" ca="1" si="417">IF(NOT(ISNUMBER(KZ2628)),"Lump Sum",IF(NOT(ISNUMBER(LA2628)),"Token",IF(NOT(ISNUMBER(LB2628)),"Quality Check","Null Survey")))</f>
        <v>Token</v>
      </c>
      <c r="LM2628" t="str">
        <f t="shared" ref="LM2628:LM2691" ca="1" si="418">IF(NOT(ISNUMBER(KZ2628)),KZ2628,IF(NOT(ISNUMBER(LA2628)),LA2628,IF(NOT(ISNUMBER(LB2628)),LB2628,"Null Survey")))</f>
        <v>arokaanne@gmail.com</v>
      </c>
      <c r="LN2628" t="e">
        <f ca="1">OFFSET($A2628,,MATCH(OFFSET([2]Keys!C$1,MATCH(Data.Collect1Dump!$LL2628,[2]Keys!$A$2:$A$4,0),),Data.Collect1Dump!$3:$3,0)-1,)</f>
        <v>#VALUE!</v>
      </c>
      <c r="LO2628" s="2" t="e">
        <f t="shared" ca="1" si="416"/>
        <v>#VALUE!</v>
      </c>
    </row>
    <row r="2629" spans="1:327">
      <c r="A2629" t="s">
        <v>12343</v>
      </c>
      <c r="B2629" t="s">
        <v>11851</v>
      </c>
      <c r="C2629" t="s">
        <v>12344</v>
      </c>
      <c r="D2629" t="b">
        <v>1</v>
      </c>
      <c r="E2629" t="b">
        <v>1</v>
      </c>
      <c r="J2629" t="s">
        <v>15668</v>
      </c>
      <c r="K2629">
        <v>1</v>
      </c>
      <c r="L2629" t="s">
        <v>329</v>
      </c>
      <c r="M2629" t="s">
        <v>329</v>
      </c>
      <c r="N2629">
        <v>40000</v>
      </c>
      <c r="O2629" t="s">
        <v>329</v>
      </c>
      <c r="T2629" t="s">
        <v>330</v>
      </c>
      <c r="V2629" t="s">
        <v>329</v>
      </c>
      <c r="X2629">
        <v>1</v>
      </c>
      <c r="Y2629">
        <v>39000</v>
      </c>
      <c r="Z2629">
        <v>999</v>
      </c>
      <c r="AO2629">
        <v>40</v>
      </c>
      <c r="AQ2629">
        <v>0</v>
      </c>
      <c r="AS2629" t="b">
        <v>1</v>
      </c>
      <c r="AV2629" t="b">
        <v>1</v>
      </c>
      <c r="AZ2629" t="b">
        <v>1</v>
      </c>
      <c r="BL2629" t="s">
        <v>329</v>
      </c>
      <c r="BM2629" t="s">
        <v>12345</v>
      </c>
      <c r="BN2629" t="s">
        <v>330</v>
      </c>
      <c r="BP2629">
        <v>1500</v>
      </c>
      <c r="BQ2629">
        <v>0</v>
      </c>
      <c r="BR2629" t="b">
        <v>1</v>
      </c>
      <c r="BS2629" t="b">
        <v>1</v>
      </c>
      <c r="BT2629" t="b">
        <v>1</v>
      </c>
      <c r="BU2629" t="b">
        <v>1</v>
      </c>
      <c r="CK2629">
        <v>3500</v>
      </c>
      <c r="CL2629">
        <v>3000</v>
      </c>
      <c r="CM2629">
        <v>5000</v>
      </c>
      <c r="CN2629">
        <v>28800</v>
      </c>
      <c r="DC2629" t="s">
        <v>329</v>
      </c>
      <c r="DD2629" t="b">
        <v>1</v>
      </c>
      <c r="DE2629" t="b">
        <v>1</v>
      </c>
      <c r="DI2629" t="b">
        <v>1</v>
      </c>
      <c r="DK2629" t="s">
        <v>12346</v>
      </c>
      <c r="DL2629" t="b">
        <v>1</v>
      </c>
      <c r="DQ2629" t="b">
        <v>1</v>
      </c>
      <c r="DR2629" t="s">
        <v>329</v>
      </c>
      <c r="DX2629" t="b">
        <v>1</v>
      </c>
      <c r="EL2629" t="s">
        <v>330</v>
      </c>
      <c r="EN2629" t="s">
        <v>330</v>
      </c>
      <c r="EP2629" t="s">
        <v>329</v>
      </c>
      <c r="EQ2629" t="s">
        <v>12347</v>
      </c>
      <c r="ES2629" t="b">
        <v>1</v>
      </c>
      <c r="FE2629" t="b">
        <v>1</v>
      </c>
      <c r="FJ2629" t="b">
        <v>1</v>
      </c>
      <c r="FN2629" t="s">
        <v>330</v>
      </c>
      <c r="GJ2629" t="s">
        <v>330</v>
      </c>
      <c r="GW2629" t="s">
        <v>330</v>
      </c>
      <c r="GZ2629" t="s">
        <v>330</v>
      </c>
      <c r="HC2629" t="s">
        <v>330</v>
      </c>
      <c r="HE2629" t="s">
        <v>330</v>
      </c>
      <c r="HG2629" t="s">
        <v>526</v>
      </c>
      <c r="HH2629" t="s">
        <v>330</v>
      </c>
      <c r="HI2629" t="s">
        <v>330</v>
      </c>
      <c r="HJ2629" t="s">
        <v>330</v>
      </c>
      <c r="HK2629" t="b">
        <v>1</v>
      </c>
      <c r="HO2629" t="s">
        <v>337</v>
      </c>
      <c r="HP2629" t="s">
        <v>12348</v>
      </c>
      <c r="HQ2629" t="s">
        <v>339</v>
      </c>
      <c r="HR2629" t="s">
        <v>12349</v>
      </c>
      <c r="HS2629" t="s">
        <v>12350</v>
      </c>
      <c r="HX2629" t="b">
        <v>1</v>
      </c>
      <c r="ID2629">
        <v>999</v>
      </c>
      <c r="JD2629" t="s">
        <v>378</v>
      </c>
      <c r="JE2629" t="s">
        <v>12351</v>
      </c>
      <c r="JF2629" t="s">
        <v>329</v>
      </c>
      <c r="JG2629">
        <v>7000</v>
      </c>
      <c r="JH2629" t="s">
        <v>330</v>
      </c>
      <c r="JR2629" t="s">
        <v>329</v>
      </c>
      <c r="JS2629" t="s">
        <v>12352</v>
      </c>
      <c r="JW2629" t="b">
        <v>1</v>
      </c>
      <c r="KG2629" t="b">
        <v>1</v>
      </c>
      <c r="KJ2629" t="b">
        <v>1</v>
      </c>
      <c r="KP2629" t="s">
        <v>330</v>
      </c>
      <c r="KS2629" t="s">
        <v>330</v>
      </c>
      <c r="KV2629" t="s">
        <v>330</v>
      </c>
      <c r="KX2629" t="s">
        <v>329</v>
      </c>
      <c r="KZ2629" t="str">
        <f ca="1">OFFSET($A2629,,MATCH([2]Keys!$B$2,Data.Collect1Dump!$3:$3,0)-1)</f>
        <v>euniceradiro@gmail.com</v>
      </c>
      <c r="LA2629" t="str">
        <f ca="1">OFFSET($A2629,,MATCH([2]Keys!$B$4,Data.Collect1Dump!$3:$3,0)-1)</f>
        <v>anne.aroka@givedirectly.org</v>
      </c>
      <c r="LB2629">
        <f ca="1">OFFSET($A2629,,MATCH([2]Keys!$B$3,Data.Collect1Dump!$3:$3,0)-1)</f>
        <v>0</v>
      </c>
      <c r="LC2629">
        <f t="shared" ref="LC2629:LE2692" ca="1" si="419">IF(NOT(ISNUMBER(KZ2629)),1,0)</f>
        <v>1</v>
      </c>
      <c r="LD2629">
        <f t="shared" ca="1" si="419"/>
        <v>1</v>
      </c>
      <c r="LE2629">
        <f t="shared" ca="1" si="419"/>
        <v>0</v>
      </c>
      <c r="LF2629" s="2">
        <f t="shared" ref="LF2629:LF2692" ca="1" si="420">IF(LC2629=1,DATE(LEFT(C2629,4),RIGHT(LEFT(C2629,7),2), RIGHT(LEFT(C2629, 10),2)),NA())</f>
        <v>41719</v>
      </c>
      <c r="LG2629" s="2">
        <f t="shared" ref="LG2629:LG2692" ca="1" si="421">IF(LD2629=1,DATE(LEFT(JE2629,4),RIGHT(LEFT(JE2629,7),2), RIGHT(LEFT(JE2629, 10),2)),NA())</f>
        <v>41596</v>
      </c>
      <c r="LH2629" s="2" t="e">
        <f t="shared" ref="LH2629:LH2692" ca="1" si="422">IF(LE2629=1,DATE(LEFT(IF2629,4),RIGHT(LEFT(IF2629,7),2), RIGHT(LEFT(IF2629, 10),2)),NA())</f>
        <v>#N/A</v>
      </c>
      <c r="LI2629" t="str">
        <f t="shared" ref="LI2629:LI2692" ca="1" si="423">IF(LC2629=1,B2629,NA())</f>
        <v>euniceradiro@gmail.com</v>
      </c>
      <c r="LJ2629" t="str">
        <f t="shared" ref="LJ2629:LJ2692" ca="1" si="424">IF(LD2629=1,JD2629,NA())</f>
        <v>anne.aroka@givedirectly.org</v>
      </c>
      <c r="LK2629" t="e">
        <f t="shared" ref="LK2629:LK2692" ca="1" si="425">IF(LE2629=1,IE2629,NA())</f>
        <v>#N/A</v>
      </c>
      <c r="LL2629" t="str">
        <f t="shared" ca="1" si="417"/>
        <v>Lump Sum</v>
      </c>
      <c r="LM2629" t="str">
        <f t="shared" ca="1" si="418"/>
        <v>euniceradiro@gmail.com</v>
      </c>
      <c r="LN2629" t="e">
        <f ca="1">OFFSET($A2629,,MATCH(OFFSET([2]Keys!C$1,MATCH(Data.Collect1Dump!$LL2629,[2]Keys!$A$2:$A$4,0),),Data.Collect1Dump!$3:$3,0)-1,)</f>
        <v>#VALUE!</v>
      </c>
      <c r="LO2629" s="2" t="e">
        <f t="shared" ref="LO2629:LO2692" ca="1" si="426">DATE(LEFT(LN2629,4),RIGHT(LEFT(LN2629,7),2), RIGHT(LEFT(LN2629, 10),2))</f>
        <v>#VALUE!</v>
      </c>
    </row>
    <row r="2630" spans="1:327">
      <c r="A2630" t="s">
        <v>12353</v>
      </c>
      <c r="B2630" t="s">
        <v>11851</v>
      </c>
      <c r="C2630" t="s">
        <v>12354</v>
      </c>
      <c r="D2630" t="b">
        <v>1</v>
      </c>
      <c r="K2630">
        <v>1</v>
      </c>
      <c r="L2630" t="s">
        <v>329</v>
      </c>
      <c r="M2630" t="s">
        <v>329</v>
      </c>
      <c r="N2630">
        <v>39725</v>
      </c>
      <c r="O2630" t="s">
        <v>329</v>
      </c>
      <c r="T2630" t="s">
        <v>330</v>
      </c>
      <c r="V2630" t="s">
        <v>329</v>
      </c>
      <c r="X2630">
        <v>1</v>
      </c>
      <c r="Y2630">
        <v>38000</v>
      </c>
      <c r="Z2630">
        <v>999</v>
      </c>
      <c r="AO2630">
        <v>30</v>
      </c>
      <c r="AQ2630">
        <v>0</v>
      </c>
      <c r="AS2630" t="b">
        <v>1</v>
      </c>
      <c r="AV2630" t="b">
        <v>1</v>
      </c>
      <c r="AZ2630" t="b">
        <v>1</v>
      </c>
      <c r="BL2630" t="s">
        <v>329</v>
      </c>
      <c r="BM2630" t="s">
        <v>12355</v>
      </c>
      <c r="BN2630" t="s">
        <v>330</v>
      </c>
      <c r="BP2630">
        <v>0</v>
      </c>
      <c r="BQ2630">
        <v>0</v>
      </c>
      <c r="BR2630" t="b">
        <v>1</v>
      </c>
      <c r="BS2630" t="b">
        <v>1</v>
      </c>
      <c r="BU2630" t="b">
        <v>1</v>
      </c>
      <c r="CD2630" t="b">
        <v>1</v>
      </c>
      <c r="CK2630">
        <v>2000</v>
      </c>
      <c r="CL2630">
        <v>1500</v>
      </c>
      <c r="CN2630">
        <v>35000</v>
      </c>
      <c r="CW2630">
        <v>7000</v>
      </c>
      <c r="DC2630" t="s">
        <v>329</v>
      </c>
      <c r="DD2630" t="b">
        <v>1</v>
      </c>
      <c r="DE2630" t="b">
        <v>1</v>
      </c>
      <c r="DL2630" t="b">
        <v>1</v>
      </c>
      <c r="DM2630" t="b">
        <v>1</v>
      </c>
      <c r="DR2630" t="s">
        <v>330</v>
      </c>
      <c r="EN2630" t="s">
        <v>330</v>
      </c>
      <c r="EP2630" t="s">
        <v>330</v>
      </c>
      <c r="FN2630" t="s">
        <v>330</v>
      </c>
      <c r="GJ2630" t="s">
        <v>330</v>
      </c>
      <c r="GW2630" t="s">
        <v>330</v>
      </c>
      <c r="GZ2630" t="s">
        <v>330</v>
      </c>
      <c r="HC2630" t="s">
        <v>330</v>
      </c>
      <c r="HE2630" t="s">
        <v>330</v>
      </c>
      <c r="HG2630" t="s">
        <v>336</v>
      </c>
      <c r="HH2630" t="s">
        <v>330</v>
      </c>
      <c r="HI2630" t="s">
        <v>330</v>
      </c>
      <c r="HJ2630" t="s">
        <v>330</v>
      </c>
      <c r="HL2630" t="b">
        <v>1</v>
      </c>
      <c r="HO2630" t="s">
        <v>337</v>
      </c>
      <c r="HP2630" t="s">
        <v>12356</v>
      </c>
      <c r="HQ2630" t="s">
        <v>339</v>
      </c>
      <c r="HR2630" t="s">
        <v>12357</v>
      </c>
      <c r="HS2630" t="s">
        <v>12358</v>
      </c>
      <c r="HX2630" t="b">
        <v>1</v>
      </c>
      <c r="ID2630">
        <v>999</v>
      </c>
      <c r="JD2630" t="s">
        <v>378</v>
      </c>
      <c r="JE2630" t="s">
        <v>12359</v>
      </c>
      <c r="JF2630" t="s">
        <v>329</v>
      </c>
      <c r="JG2630">
        <v>6918</v>
      </c>
      <c r="JH2630" t="s">
        <v>330</v>
      </c>
      <c r="JR2630" t="s">
        <v>329</v>
      </c>
      <c r="JS2630" t="s">
        <v>12360</v>
      </c>
      <c r="JV2630" t="b">
        <v>1</v>
      </c>
      <c r="KG2630" t="b">
        <v>1</v>
      </c>
      <c r="KJ2630" t="b">
        <v>1</v>
      </c>
      <c r="KP2630" t="s">
        <v>330</v>
      </c>
      <c r="KS2630" t="s">
        <v>330</v>
      </c>
      <c r="KV2630" t="s">
        <v>330</v>
      </c>
      <c r="KX2630" t="s">
        <v>329</v>
      </c>
      <c r="KZ2630" t="str">
        <f ca="1">OFFSET($A2630,,MATCH([2]Keys!$B$2,Data.Collect1Dump!$3:$3,0)-1)</f>
        <v>euniceradiro@gmail.com</v>
      </c>
      <c r="LA2630" t="str">
        <f ca="1">OFFSET($A2630,,MATCH([2]Keys!$B$4,Data.Collect1Dump!$3:$3,0)-1)</f>
        <v>anne.aroka@givedirectly.org</v>
      </c>
      <c r="LB2630">
        <f ca="1">OFFSET($A2630,,MATCH([2]Keys!$B$3,Data.Collect1Dump!$3:$3,0)-1)</f>
        <v>0</v>
      </c>
      <c r="LC2630">
        <f t="shared" ca="1" si="419"/>
        <v>1</v>
      </c>
      <c r="LD2630">
        <f t="shared" ca="1" si="419"/>
        <v>1</v>
      </c>
      <c r="LE2630">
        <f t="shared" ca="1" si="419"/>
        <v>0</v>
      </c>
      <c r="LF2630" s="2">
        <f t="shared" ca="1" si="420"/>
        <v>41719</v>
      </c>
      <c r="LG2630" s="2">
        <f t="shared" ca="1" si="421"/>
        <v>41596</v>
      </c>
      <c r="LH2630" s="2" t="e">
        <f t="shared" ca="1" si="422"/>
        <v>#N/A</v>
      </c>
      <c r="LI2630" t="str">
        <f t="shared" ca="1" si="423"/>
        <v>euniceradiro@gmail.com</v>
      </c>
      <c r="LJ2630" t="str">
        <f t="shared" ca="1" si="424"/>
        <v>anne.aroka@givedirectly.org</v>
      </c>
      <c r="LK2630" t="e">
        <f t="shared" ca="1" si="425"/>
        <v>#N/A</v>
      </c>
      <c r="LL2630" t="str">
        <f t="shared" ca="1" si="417"/>
        <v>Lump Sum</v>
      </c>
      <c r="LM2630" t="str">
        <f t="shared" ca="1" si="418"/>
        <v>euniceradiro@gmail.com</v>
      </c>
      <c r="LN2630" t="e">
        <f ca="1">OFFSET($A2630,,MATCH(OFFSET([2]Keys!C$1,MATCH(Data.Collect1Dump!$LL2630,[2]Keys!$A$2:$A$4,0),),Data.Collect1Dump!$3:$3,0)-1,)</f>
        <v>#VALUE!</v>
      </c>
      <c r="LO2630" s="2" t="e">
        <f t="shared" ca="1" si="426"/>
        <v>#VALUE!</v>
      </c>
    </row>
    <row r="2631" spans="1:327">
      <c r="A2631" t="s">
        <v>12361</v>
      </c>
      <c r="B2631" t="s">
        <v>11851</v>
      </c>
      <c r="C2631" t="s">
        <v>12362</v>
      </c>
      <c r="D2631" t="b">
        <v>1</v>
      </c>
      <c r="K2631">
        <v>1</v>
      </c>
      <c r="L2631" t="s">
        <v>329</v>
      </c>
      <c r="M2631" t="s">
        <v>329</v>
      </c>
      <c r="N2631">
        <v>40000</v>
      </c>
      <c r="O2631" t="s">
        <v>329</v>
      </c>
      <c r="T2631" t="s">
        <v>330</v>
      </c>
      <c r="V2631" t="s">
        <v>329</v>
      </c>
      <c r="X2631">
        <v>2</v>
      </c>
      <c r="Y2631">
        <v>16000</v>
      </c>
      <c r="Z2631">
        <v>999</v>
      </c>
      <c r="AA2631">
        <v>22000</v>
      </c>
      <c r="AB2631">
        <v>999</v>
      </c>
      <c r="AO2631">
        <v>90</v>
      </c>
      <c r="AQ2631">
        <v>60</v>
      </c>
      <c r="AS2631" t="b">
        <v>1</v>
      </c>
      <c r="AV2631" t="b">
        <v>1</v>
      </c>
      <c r="AX2631" t="b">
        <v>1</v>
      </c>
      <c r="BA2631" t="b">
        <v>1</v>
      </c>
      <c r="BL2631" t="s">
        <v>329</v>
      </c>
      <c r="BM2631" t="s">
        <v>12363</v>
      </c>
      <c r="BN2631" t="s">
        <v>330</v>
      </c>
      <c r="BP2631">
        <v>5000</v>
      </c>
      <c r="BQ2631">
        <v>0</v>
      </c>
      <c r="BU2631" t="b">
        <v>1</v>
      </c>
      <c r="CN2631">
        <v>45000</v>
      </c>
      <c r="DC2631" t="s">
        <v>329</v>
      </c>
      <c r="DD2631" t="b">
        <v>1</v>
      </c>
      <c r="DL2631" t="b">
        <v>1</v>
      </c>
      <c r="DR2631" t="s">
        <v>330</v>
      </c>
      <c r="EN2631" t="s">
        <v>330</v>
      </c>
      <c r="EP2631" t="s">
        <v>330</v>
      </c>
      <c r="FN2631" t="s">
        <v>330</v>
      </c>
      <c r="GJ2631" t="s">
        <v>330</v>
      </c>
      <c r="GW2631" t="s">
        <v>330</v>
      </c>
      <c r="GZ2631" t="s">
        <v>330</v>
      </c>
      <c r="HC2631" t="s">
        <v>330</v>
      </c>
      <c r="HE2631" t="s">
        <v>330</v>
      </c>
      <c r="HG2631" t="s">
        <v>526</v>
      </c>
      <c r="HH2631" t="s">
        <v>329</v>
      </c>
      <c r="HI2631" t="s">
        <v>330</v>
      </c>
      <c r="HJ2631" t="s">
        <v>330</v>
      </c>
      <c r="HK2631" t="b">
        <v>1</v>
      </c>
      <c r="HO2631" t="s">
        <v>337</v>
      </c>
      <c r="HP2631" t="s">
        <v>12364</v>
      </c>
      <c r="HQ2631" t="s">
        <v>339</v>
      </c>
      <c r="HR2631" t="s">
        <v>12365</v>
      </c>
      <c r="HS2631" t="s">
        <v>12366</v>
      </c>
      <c r="HX2631" t="b">
        <v>1</v>
      </c>
      <c r="ID2631">
        <v>999</v>
      </c>
      <c r="JD2631" t="s">
        <v>5651</v>
      </c>
      <c r="JE2631" t="s">
        <v>12367</v>
      </c>
      <c r="JF2631" t="s">
        <v>329</v>
      </c>
      <c r="JG2631">
        <v>7000</v>
      </c>
      <c r="JH2631" t="s">
        <v>330</v>
      </c>
      <c r="JR2631" t="s">
        <v>330</v>
      </c>
      <c r="KP2631" t="s">
        <v>330</v>
      </c>
      <c r="KS2631" t="s">
        <v>330</v>
      </c>
      <c r="KV2631" t="s">
        <v>330</v>
      </c>
      <c r="KX2631" t="s">
        <v>329</v>
      </c>
      <c r="KZ2631" t="str">
        <f ca="1">OFFSET($A2631,,MATCH([2]Keys!$B$2,Data.Collect1Dump!$3:$3,0)-1)</f>
        <v>euniceradiro@gmail.com</v>
      </c>
      <c r="LA2631" t="str">
        <f ca="1">OFFSET($A2631,,MATCH([2]Keys!$B$4,Data.Collect1Dump!$3:$3,0)-1)</f>
        <v>ochiwit@gmail.com</v>
      </c>
      <c r="LB2631">
        <f ca="1">OFFSET($A2631,,MATCH([2]Keys!$B$3,Data.Collect1Dump!$3:$3,0)-1)</f>
        <v>0</v>
      </c>
      <c r="LC2631">
        <f t="shared" ca="1" si="419"/>
        <v>1</v>
      </c>
      <c r="LD2631">
        <f t="shared" ca="1" si="419"/>
        <v>1</v>
      </c>
      <c r="LE2631">
        <f t="shared" ca="1" si="419"/>
        <v>0</v>
      </c>
      <c r="LF2631" s="2">
        <f t="shared" ca="1" si="420"/>
        <v>41719</v>
      </c>
      <c r="LG2631" s="2">
        <f t="shared" ca="1" si="421"/>
        <v>41593</v>
      </c>
      <c r="LH2631" s="2" t="e">
        <f t="shared" ca="1" si="422"/>
        <v>#N/A</v>
      </c>
      <c r="LI2631" t="str">
        <f t="shared" ca="1" si="423"/>
        <v>euniceradiro@gmail.com</v>
      </c>
      <c r="LJ2631" t="str">
        <f t="shared" ca="1" si="424"/>
        <v>ochiwit@gmail.com</v>
      </c>
      <c r="LK2631" t="e">
        <f t="shared" ca="1" si="425"/>
        <v>#N/A</v>
      </c>
      <c r="LL2631" t="str">
        <f t="shared" ca="1" si="417"/>
        <v>Lump Sum</v>
      </c>
      <c r="LM2631" t="str">
        <f t="shared" ca="1" si="418"/>
        <v>euniceradiro@gmail.com</v>
      </c>
      <c r="LN2631" t="e">
        <f ca="1">OFFSET($A2631,,MATCH(OFFSET([2]Keys!C$1,MATCH(Data.Collect1Dump!$LL2631,[2]Keys!$A$2:$A$4,0),),Data.Collect1Dump!$3:$3,0)-1,)</f>
        <v>#VALUE!</v>
      </c>
      <c r="LO2631" s="2" t="e">
        <f t="shared" ca="1" si="426"/>
        <v>#VALUE!</v>
      </c>
    </row>
    <row r="2632" spans="1:327">
      <c r="A2632" t="s">
        <v>12368</v>
      </c>
      <c r="ID2632"/>
      <c r="JD2632" t="s">
        <v>5651</v>
      </c>
      <c r="JE2632" t="s">
        <v>12369</v>
      </c>
      <c r="JF2632" t="s">
        <v>329</v>
      </c>
      <c r="JG2632">
        <v>7000</v>
      </c>
      <c r="JH2632" t="s">
        <v>330</v>
      </c>
      <c r="JR2632" t="s">
        <v>330</v>
      </c>
      <c r="KP2632" t="s">
        <v>330</v>
      </c>
      <c r="KS2632" t="s">
        <v>330</v>
      </c>
      <c r="KV2632" t="s">
        <v>330</v>
      </c>
      <c r="KX2632" t="s">
        <v>329</v>
      </c>
      <c r="KZ2632">
        <f ca="1">OFFSET($A2632,,MATCH([2]Keys!$B$2,Data.Collect1Dump!$3:$3,0)-1)</f>
        <v>0</v>
      </c>
      <c r="LA2632" t="str">
        <f ca="1">OFFSET($A2632,,MATCH([2]Keys!$B$4,Data.Collect1Dump!$3:$3,0)-1)</f>
        <v>ochiwit@gmail.com</v>
      </c>
      <c r="LB2632">
        <f ca="1">OFFSET($A2632,,MATCH([2]Keys!$B$3,Data.Collect1Dump!$3:$3,0)-1)</f>
        <v>0</v>
      </c>
      <c r="LC2632">
        <f t="shared" ca="1" si="419"/>
        <v>0</v>
      </c>
      <c r="LD2632">
        <f t="shared" ca="1" si="419"/>
        <v>1</v>
      </c>
      <c r="LE2632">
        <f t="shared" ca="1" si="419"/>
        <v>0</v>
      </c>
      <c r="LF2632" s="2" t="e">
        <f t="shared" ca="1" si="420"/>
        <v>#N/A</v>
      </c>
      <c r="LG2632" s="2">
        <f t="shared" ca="1" si="421"/>
        <v>41583</v>
      </c>
      <c r="LH2632" s="2" t="e">
        <f t="shared" ca="1" si="422"/>
        <v>#N/A</v>
      </c>
      <c r="LI2632" t="e">
        <f t="shared" ca="1" si="423"/>
        <v>#N/A</v>
      </c>
      <c r="LJ2632" t="str">
        <f t="shared" ca="1" si="424"/>
        <v>ochiwit@gmail.com</v>
      </c>
      <c r="LK2632" t="e">
        <f t="shared" ca="1" si="425"/>
        <v>#N/A</v>
      </c>
      <c r="LL2632" t="str">
        <f t="shared" ca="1" si="417"/>
        <v>Token</v>
      </c>
      <c r="LM2632" t="str">
        <f t="shared" ca="1" si="418"/>
        <v>ochiwit@gmail.com</v>
      </c>
      <c r="LN2632" t="e">
        <f ca="1">OFFSET($A2632,,MATCH(OFFSET([2]Keys!C$1,MATCH(Data.Collect1Dump!$LL2632,[2]Keys!$A$2:$A$4,0),),Data.Collect1Dump!$3:$3,0)-1,)</f>
        <v>#VALUE!</v>
      </c>
      <c r="LO2632" s="2" t="e">
        <f t="shared" ca="1" si="426"/>
        <v>#VALUE!</v>
      </c>
    </row>
    <row r="2633" spans="1:327">
      <c r="A2633" t="s">
        <v>12370</v>
      </c>
      <c r="ID2633"/>
      <c r="JD2633" t="s">
        <v>5651</v>
      </c>
      <c r="JE2633" t="s">
        <v>12371</v>
      </c>
      <c r="JF2633" t="s">
        <v>329</v>
      </c>
      <c r="JG2633">
        <v>7000</v>
      </c>
      <c r="JH2633" t="s">
        <v>330</v>
      </c>
      <c r="JR2633" t="s">
        <v>330</v>
      </c>
      <c r="KP2633" t="s">
        <v>330</v>
      </c>
      <c r="KS2633" t="s">
        <v>330</v>
      </c>
      <c r="KV2633" t="s">
        <v>330</v>
      </c>
      <c r="KX2633" t="s">
        <v>329</v>
      </c>
      <c r="KZ2633">
        <f ca="1">OFFSET($A2633,,MATCH([2]Keys!$B$2,Data.Collect1Dump!$3:$3,0)-1)</f>
        <v>0</v>
      </c>
      <c r="LA2633" t="str">
        <f ca="1">OFFSET($A2633,,MATCH([2]Keys!$B$4,Data.Collect1Dump!$3:$3,0)-1)</f>
        <v>ochiwit@gmail.com</v>
      </c>
      <c r="LB2633">
        <f ca="1">OFFSET($A2633,,MATCH([2]Keys!$B$3,Data.Collect1Dump!$3:$3,0)-1)</f>
        <v>0</v>
      </c>
      <c r="LC2633">
        <f t="shared" ca="1" si="419"/>
        <v>0</v>
      </c>
      <c r="LD2633">
        <f t="shared" ca="1" si="419"/>
        <v>1</v>
      </c>
      <c r="LE2633">
        <f t="shared" ca="1" si="419"/>
        <v>0</v>
      </c>
      <c r="LF2633" s="2" t="e">
        <f t="shared" ca="1" si="420"/>
        <v>#N/A</v>
      </c>
      <c r="LG2633" s="2">
        <f t="shared" ca="1" si="421"/>
        <v>41583</v>
      </c>
      <c r="LH2633" s="2" t="e">
        <f t="shared" ca="1" si="422"/>
        <v>#N/A</v>
      </c>
      <c r="LI2633" t="e">
        <f t="shared" ca="1" si="423"/>
        <v>#N/A</v>
      </c>
      <c r="LJ2633" t="str">
        <f t="shared" ca="1" si="424"/>
        <v>ochiwit@gmail.com</v>
      </c>
      <c r="LK2633" t="e">
        <f t="shared" ca="1" si="425"/>
        <v>#N/A</v>
      </c>
      <c r="LL2633" t="str">
        <f t="shared" ca="1" si="417"/>
        <v>Token</v>
      </c>
      <c r="LM2633" t="str">
        <f t="shared" ca="1" si="418"/>
        <v>ochiwit@gmail.com</v>
      </c>
      <c r="LN2633" t="e">
        <f ca="1">OFFSET($A2633,,MATCH(OFFSET([2]Keys!C$1,MATCH(Data.Collect1Dump!$LL2633,[2]Keys!$A$2:$A$4,0),),Data.Collect1Dump!$3:$3,0)-1,)</f>
        <v>#VALUE!</v>
      </c>
      <c r="LO2633" s="2" t="e">
        <f t="shared" ca="1" si="426"/>
        <v>#VALUE!</v>
      </c>
    </row>
    <row r="2634" spans="1:327">
      <c r="A2634" t="s">
        <v>12372</v>
      </c>
      <c r="ID2634"/>
      <c r="JD2634" t="s">
        <v>5651</v>
      </c>
      <c r="JE2634" t="s">
        <v>12373</v>
      </c>
      <c r="JF2634" t="s">
        <v>329</v>
      </c>
      <c r="JG2634">
        <v>7000</v>
      </c>
      <c r="JH2634" t="s">
        <v>330</v>
      </c>
      <c r="JR2634" t="s">
        <v>330</v>
      </c>
      <c r="KP2634" t="s">
        <v>330</v>
      </c>
      <c r="KS2634" t="s">
        <v>330</v>
      </c>
      <c r="KV2634" t="s">
        <v>330</v>
      </c>
      <c r="KX2634" t="s">
        <v>329</v>
      </c>
      <c r="KZ2634">
        <f ca="1">OFFSET($A2634,,MATCH([2]Keys!$B$2,Data.Collect1Dump!$3:$3,0)-1)</f>
        <v>0</v>
      </c>
      <c r="LA2634" t="str">
        <f ca="1">OFFSET($A2634,,MATCH([2]Keys!$B$4,Data.Collect1Dump!$3:$3,0)-1)</f>
        <v>ochiwit@gmail.com</v>
      </c>
      <c r="LB2634">
        <f ca="1">OFFSET($A2634,,MATCH([2]Keys!$B$3,Data.Collect1Dump!$3:$3,0)-1)</f>
        <v>0</v>
      </c>
      <c r="LC2634">
        <f t="shared" ca="1" si="419"/>
        <v>0</v>
      </c>
      <c r="LD2634">
        <f t="shared" ca="1" si="419"/>
        <v>1</v>
      </c>
      <c r="LE2634">
        <f t="shared" ca="1" si="419"/>
        <v>0</v>
      </c>
      <c r="LF2634" s="2" t="e">
        <f t="shared" ca="1" si="420"/>
        <v>#N/A</v>
      </c>
      <c r="LG2634" s="2">
        <f t="shared" ca="1" si="421"/>
        <v>41583</v>
      </c>
      <c r="LH2634" s="2" t="e">
        <f t="shared" ca="1" si="422"/>
        <v>#N/A</v>
      </c>
      <c r="LI2634" t="e">
        <f t="shared" ca="1" si="423"/>
        <v>#N/A</v>
      </c>
      <c r="LJ2634" t="str">
        <f t="shared" ca="1" si="424"/>
        <v>ochiwit@gmail.com</v>
      </c>
      <c r="LK2634" t="e">
        <f t="shared" ca="1" si="425"/>
        <v>#N/A</v>
      </c>
      <c r="LL2634" t="str">
        <f t="shared" ca="1" si="417"/>
        <v>Token</v>
      </c>
      <c r="LM2634" t="str">
        <f t="shared" ca="1" si="418"/>
        <v>ochiwit@gmail.com</v>
      </c>
      <c r="LN2634" t="e">
        <f ca="1">OFFSET($A2634,,MATCH(OFFSET([2]Keys!C$1,MATCH(Data.Collect1Dump!$LL2634,[2]Keys!$A$2:$A$4,0),),Data.Collect1Dump!$3:$3,0)-1,)</f>
        <v>#VALUE!</v>
      </c>
      <c r="LO2634" s="2" t="e">
        <f t="shared" ca="1" si="426"/>
        <v>#VALUE!</v>
      </c>
    </row>
    <row r="2635" spans="1:327">
      <c r="A2635" t="s">
        <v>12374</v>
      </c>
      <c r="ID2635"/>
      <c r="JD2635" t="s">
        <v>378</v>
      </c>
      <c r="JE2635" t="s">
        <v>12375</v>
      </c>
      <c r="JF2635" t="s">
        <v>329</v>
      </c>
      <c r="JG2635">
        <v>6900</v>
      </c>
      <c r="JH2635" t="s">
        <v>330</v>
      </c>
      <c r="JR2635" t="s">
        <v>330</v>
      </c>
      <c r="KP2635" t="s">
        <v>330</v>
      </c>
      <c r="KS2635" t="s">
        <v>330</v>
      </c>
      <c r="KV2635" t="s">
        <v>330</v>
      </c>
      <c r="KX2635" t="s">
        <v>329</v>
      </c>
      <c r="KZ2635">
        <f ca="1">OFFSET($A2635,,MATCH([2]Keys!$B$2,Data.Collect1Dump!$3:$3,0)-1)</f>
        <v>0</v>
      </c>
      <c r="LA2635" t="str">
        <f ca="1">OFFSET($A2635,,MATCH([2]Keys!$B$4,Data.Collect1Dump!$3:$3,0)-1)</f>
        <v>anne.aroka@givedirectly.org</v>
      </c>
      <c r="LB2635">
        <f ca="1">OFFSET($A2635,,MATCH([2]Keys!$B$3,Data.Collect1Dump!$3:$3,0)-1)</f>
        <v>0</v>
      </c>
      <c r="LC2635">
        <f t="shared" ca="1" si="419"/>
        <v>0</v>
      </c>
      <c r="LD2635">
        <f t="shared" ca="1" si="419"/>
        <v>1</v>
      </c>
      <c r="LE2635">
        <f t="shared" ca="1" si="419"/>
        <v>0</v>
      </c>
      <c r="LF2635" s="2" t="e">
        <f t="shared" ca="1" si="420"/>
        <v>#N/A</v>
      </c>
      <c r="LG2635" s="2">
        <f t="shared" ca="1" si="421"/>
        <v>41624</v>
      </c>
      <c r="LH2635" s="2" t="e">
        <f t="shared" ca="1" si="422"/>
        <v>#N/A</v>
      </c>
      <c r="LI2635" t="e">
        <f t="shared" ca="1" si="423"/>
        <v>#N/A</v>
      </c>
      <c r="LJ2635" t="str">
        <f t="shared" ca="1" si="424"/>
        <v>anne.aroka@givedirectly.org</v>
      </c>
      <c r="LK2635" t="e">
        <f t="shared" ca="1" si="425"/>
        <v>#N/A</v>
      </c>
      <c r="LL2635" t="str">
        <f t="shared" ca="1" si="417"/>
        <v>Token</v>
      </c>
      <c r="LM2635" t="str">
        <f t="shared" ca="1" si="418"/>
        <v>anne.aroka@givedirectly.org</v>
      </c>
      <c r="LN2635" t="e">
        <f ca="1">OFFSET($A2635,,MATCH(OFFSET([2]Keys!C$1,MATCH(Data.Collect1Dump!$LL2635,[2]Keys!$A$2:$A$4,0),),Data.Collect1Dump!$3:$3,0)-1,)</f>
        <v>#VALUE!</v>
      </c>
      <c r="LO2635" s="2" t="e">
        <f t="shared" ca="1" si="426"/>
        <v>#VALUE!</v>
      </c>
    </row>
    <row r="2636" spans="1:327">
      <c r="A2636" t="s">
        <v>12376</v>
      </c>
      <c r="ID2636"/>
      <c r="JD2636" t="s">
        <v>5651</v>
      </c>
      <c r="JE2636" t="s">
        <v>12377</v>
      </c>
      <c r="JF2636" t="s">
        <v>329</v>
      </c>
      <c r="JG2636">
        <v>7000</v>
      </c>
      <c r="JH2636" t="s">
        <v>330</v>
      </c>
      <c r="JR2636" t="s">
        <v>330</v>
      </c>
      <c r="KP2636" t="s">
        <v>330</v>
      </c>
      <c r="KS2636" t="s">
        <v>330</v>
      </c>
      <c r="KV2636" t="s">
        <v>330</v>
      </c>
      <c r="KX2636" t="s">
        <v>329</v>
      </c>
      <c r="KZ2636">
        <f ca="1">OFFSET($A2636,,MATCH([2]Keys!$B$2,Data.Collect1Dump!$3:$3,0)-1)</f>
        <v>0</v>
      </c>
      <c r="LA2636" t="str">
        <f ca="1">OFFSET($A2636,,MATCH([2]Keys!$B$4,Data.Collect1Dump!$3:$3,0)-1)</f>
        <v>ochiwit@gmail.com</v>
      </c>
      <c r="LB2636">
        <f ca="1">OFFSET($A2636,,MATCH([2]Keys!$B$3,Data.Collect1Dump!$3:$3,0)-1)</f>
        <v>0</v>
      </c>
      <c r="LC2636">
        <f t="shared" ca="1" si="419"/>
        <v>0</v>
      </c>
      <c r="LD2636">
        <f t="shared" ca="1" si="419"/>
        <v>1</v>
      </c>
      <c r="LE2636">
        <f t="shared" ca="1" si="419"/>
        <v>0</v>
      </c>
      <c r="LF2636" s="2" t="e">
        <f t="shared" ca="1" si="420"/>
        <v>#N/A</v>
      </c>
      <c r="LG2636" s="2">
        <f t="shared" ca="1" si="421"/>
        <v>41593</v>
      </c>
      <c r="LH2636" s="2" t="e">
        <f t="shared" ca="1" si="422"/>
        <v>#N/A</v>
      </c>
      <c r="LI2636" t="e">
        <f t="shared" ca="1" si="423"/>
        <v>#N/A</v>
      </c>
      <c r="LJ2636" t="str">
        <f t="shared" ca="1" si="424"/>
        <v>ochiwit@gmail.com</v>
      </c>
      <c r="LK2636" t="e">
        <f t="shared" ca="1" si="425"/>
        <v>#N/A</v>
      </c>
      <c r="LL2636" t="str">
        <f t="shared" ca="1" si="417"/>
        <v>Token</v>
      </c>
      <c r="LM2636" t="str">
        <f t="shared" ca="1" si="418"/>
        <v>ochiwit@gmail.com</v>
      </c>
      <c r="LN2636" t="e">
        <f ca="1">OFFSET($A2636,,MATCH(OFFSET([2]Keys!C$1,MATCH(Data.Collect1Dump!$LL2636,[2]Keys!$A$2:$A$4,0),),Data.Collect1Dump!$3:$3,0)-1,)</f>
        <v>#VALUE!</v>
      </c>
      <c r="LO2636" s="2" t="e">
        <f t="shared" ca="1" si="426"/>
        <v>#VALUE!</v>
      </c>
    </row>
    <row r="2637" spans="1:327">
      <c r="A2637" t="s">
        <v>12378</v>
      </c>
      <c r="ID2637"/>
      <c r="JD2637" t="s">
        <v>378</v>
      </c>
      <c r="JE2637" t="s">
        <v>12379</v>
      </c>
      <c r="JF2637" t="s">
        <v>329</v>
      </c>
      <c r="JG2637">
        <v>7000</v>
      </c>
      <c r="JH2637" t="s">
        <v>330</v>
      </c>
      <c r="JR2637" t="s">
        <v>329</v>
      </c>
      <c r="JS2637" t="s">
        <v>12380</v>
      </c>
      <c r="JV2637" t="b">
        <v>1</v>
      </c>
      <c r="KG2637" t="b">
        <v>1</v>
      </c>
      <c r="KJ2637" t="b">
        <v>1</v>
      </c>
      <c r="KP2637" t="s">
        <v>330</v>
      </c>
      <c r="KS2637" t="s">
        <v>330</v>
      </c>
      <c r="KV2637" t="s">
        <v>330</v>
      </c>
      <c r="KX2637" t="s">
        <v>329</v>
      </c>
      <c r="KZ2637">
        <f ca="1">OFFSET($A2637,,MATCH([2]Keys!$B$2,Data.Collect1Dump!$3:$3,0)-1)</f>
        <v>0</v>
      </c>
      <c r="LA2637" t="str">
        <f ca="1">OFFSET($A2637,,MATCH([2]Keys!$B$4,Data.Collect1Dump!$3:$3,0)-1)</f>
        <v>anne.aroka@givedirectly.org</v>
      </c>
      <c r="LB2637">
        <f ca="1">OFFSET($A2637,,MATCH([2]Keys!$B$3,Data.Collect1Dump!$3:$3,0)-1)</f>
        <v>0</v>
      </c>
      <c r="LC2637">
        <f t="shared" ca="1" si="419"/>
        <v>0</v>
      </c>
      <c r="LD2637">
        <f t="shared" ca="1" si="419"/>
        <v>1</v>
      </c>
      <c r="LE2637">
        <f t="shared" ca="1" si="419"/>
        <v>0</v>
      </c>
      <c r="LF2637" s="2" t="e">
        <f t="shared" ca="1" si="420"/>
        <v>#N/A</v>
      </c>
      <c r="LG2637" s="2">
        <f t="shared" ca="1" si="421"/>
        <v>41624</v>
      </c>
      <c r="LH2637" s="2" t="e">
        <f t="shared" ca="1" si="422"/>
        <v>#N/A</v>
      </c>
      <c r="LI2637" t="e">
        <f t="shared" ca="1" si="423"/>
        <v>#N/A</v>
      </c>
      <c r="LJ2637" t="str">
        <f t="shared" ca="1" si="424"/>
        <v>anne.aroka@givedirectly.org</v>
      </c>
      <c r="LK2637" t="e">
        <f t="shared" ca="1" si="425"/>
        <v>#N/A</v>
      </c>
      <c r="LL2637" t="str">
        <f t="shared" ca="1" si="417"/>
        <v>Token</v>
      </c>
      <c r="LM2637" t="str">
        <f t="shared" ca="1" si="418"/>
        <v>anne.aroka@givedirectly.org</v>
      </c>
      <c r="LN2637" t="e">
        <f ca="1">OFFSET($A2637,,MATCH(OFFSET([2]Keys!C$1,MATCH(Data.Collect1Dump!$LL2637,[2]Keys!$A$2:$A$4,0),),Data.Collect1Dump!$3:$3,0)-1,)</f>
        <v>#VALUE!</v>
      </c>
      <c r="LO2637" s="2" t="e">
        <f t="shared" ca="1" si="426"/>
        <v>#VALUE!</v>
      </c>
    </row>
    <row r="2638" spans="1:327">
      <c r="A2638" t="s">
        <v>12381</v>
      </c>
      <c r="ID2638"/>
      <c r="JD2638" t="s">
        <v>5651</v>
      </c>
      <c r="JE2638" t="s">
        <v>12382</v>
      </c>
      <c r="JF2638" t="s">
        <v>329</v>
      </c>
      <c r="JG2638">
        <v>7000</v>
      </c>
      <c r="JH2638" t="s">
        <v>330</v>
      </c>
      <c r="JR2638" t="s">
        <v>330</v>
      </c>
      <c r="KP2638" t="s">
        <v>330</v>
      </c>
      <c r="KS2638" t="s">
        <v>330</v>
      </c>
      <c r="KV2638" t="s">
        <v>330</v>
      </c>
      <c r="KX2638" t="s">
        <v>329</v>
      </c>
      <c r="KZ2638">
        <f ca="1">OFFSET($A2638,,MATCH([2]Keys!$B$2,Data.Collect1Dump!$3:$3,0)-1)</f>
        <v>0</v>
      </c>
      <c r="LA2638" t="str">
        <f ca="1">OFFSET($A2638,,MATCH([2]Keys!$B$4,Data.Collect1Dump!$3:$3,0)-1)</f>
        <v>ochiwit@gmail.com</v>
      </c>
      <c r="LB2638">
        <f ca="1">OFFSET($A2638,,MATCH([2]Keys!$B$3,Data.Collect1Dump!$3:$3,0)-1)</f>
        <v>0</v>
      </c>
      <c r="LC2638">
        <f t="shared" ca="1" si="419"/>
        <v>0</v>
      </c>
      <c r="LD2638">
        <f t="shared" ca="1" si="419"/>
        <v>1</v>
      </c>
      <c r="LE2638">
        <f t="shared" ca="1" si="419"/>
        <v>0</v>
      </c>
      <c r="LF2638" s="2" t="e">
        <f t="shared" ca="1" si="420"/>
        <v>#N/A</v>
      </c>
      <c r="LG2638" s="2">
        <f t="shared" ca="1" si="421"/>
        <v>41593</v>
      </c>
      <c r="LH2638" s="2" t="e">
        <f t="shared" ca="1" si="422"/>
        <v>#N/A</v>
      </c>
      <c r="LI2638" t="e">
        <f t="shared" ca="1" si="423"/>
        <v>#N/A</v>
      </c>
      <c r="LJ2638" t="str">
        <f t="shared" ca="1" si="424"/>
        <v>ochiwit@gmail.com</v>
      </c>
      <c r="LK2638" t="e">
        <f t="shared" ca="1" si="425"/>
        <v>#N/A</v>
      </c>
      <c r="LL2638" t="str">
        <f t="shared" ca="1" si="417"/>
        <v>Token</v>
      </c>
      <c r="LM2638" t="str">
        <f t="shared" ca="1" si="418"/>
        <v>ochiwit@gmail.com</v>
      </c>
      <c r="LN2638" t="e">
        <f ca="1">OFFSET($A2638,,MATCH(OFFSET([2]Keys!C$1,MATCH(Data.Collect1Dump!$LL2638,[2]Keys!$A$2:$A$4,0),),Data.Collect1Dump!$3:$3,0)-1,)</f>
        <v>#VALUE!</v>
      </c>
      <c r="LO2638" s="2" t="e">
        <f t="shared" ca="1" si="426"/>
        <v>#VALUE!</v>
      </c>
    </row>
    <row r="2639" spans="1:327">
      <c r="A2639" t="s">
        <v>12383</v>
      </c>
      <c r="ID2639"/>
      <c r="JD2639" t="s">
        <v>1437</v>
      </c>
      <c r="JE2639" t="s">
        <v>12384</v>
      </c>
      <c r="JF2639" t="s">
        <v>329</v>
      </c>
      <c r="JG2639">
        <v>7000</v>
      </c>
      <c r="JH2639" t="s">
        <v>330</v>
      </c>
      <c r="JR2639" t="s">
        <v>329</v>
      </c>
      <c r="JS2639" t="s">
        <v>12385</v>
      </c>
      <c r="JT2639" t="b">
        <v>1</v>
      </c>
      <c r="KF2639" t="b">
        <v>1</v>
      </c>
      <c r="KJ2639" t="b">
        <v>1</v>
      </c>
      <c r="KP2639" t="s">
        <v>330</v>
      </c>
      <c r="KS2639" t="s">
        <v>330</v>
      </c>
      <c r="KV2639" t="s">
        <v>330</v>
      </c>
      <c r="KX2639" t="s">
        <v>329</v>
      </c>
      <c r="KZ2639">
        <f ca="1">OFFSET($A2639,,MATCH([2]Keys!$B$2,Data.Collect1Dump!$3:$3,0)-1)</f>
        <v>0</v>
      </c>
      <c r="LA2639" t="str">
        <f ca="1">OFFSET($A2639,,MATCH([2]Keys!$B$4,Data.Collect1Dump!$3:$3,0)-1)</f>
        <v>michael.otieno@givedirectly.org</v>
      </c>
      <c r="LB2639">
        <f ca="1">OFFSET($A2639,,MATCH([2]Keys!$B$3,Data.Collect1Dump!$3:$3,0)-1)</f>
        <v>0</v>
      </c>
      <c r="LC2639">
        <f t="shared" ca="1" si="419"/>
        <v>0</v>
      </c>
      <c r="LD2639">
        <f t="shared" ca="1" si="419"/>
        <v>1</v>
      </c>
      <c r="LE2639">
        <f t="shared" ca="1" si="419"/>
        <v>0</v>
      </c>
      <c r="LF2639" s="2" t="e">
        <f t="shared" ca="1" si="420"/>
        <v>#N/A</v>
      </c>
      <c r="LG2639" s="2">
        <f t="shared" ca="1" si="421"/>
        <v>41610</v>
      </c>
      <c r="LH2639" s="2" t="e">
        <f t="shared" ca="1" si="422"/>
        <v>#N/A</v>
      </c>
      <c r="LI2639" t="e">
        <f t="shared" ca="1" si="423"/>
        <v>#N/A</v>
      </c>
      <c r="LJ2639" t="str">
        <f t="shared" ca="1" si="424"/>
        <v>michael.otieno@givedirectly.org</v>
      </c>
      <c r="LK2639" t="e">
        <f t="shared" ca="1" si="425"/>
        <v>#N/A</v>
      </c>
      <c r="LL2639" t="str">
        <f t="shared" ca="1" si="417"/>
        <v>Token</v>
      </c>
      <c r="LM2639" t="str">
        <f t="shared" ca="1" si="418"/>
        <v>michael.otieno@givedirectly.org</v>
      </c>
      <c r="LN2639" t="e">
        <f ca="1">OFFSET($A2639,,MATCH(OFFSET([2]Keys!C$1,MATCH(Data.Collect1Dump!$LL2639,[2]Keys!$A$2:$A$4,0),),Data.Collect1Dump!$3:$3,0)-1,)</f>
        <v>#VALUE!</v>
      </c>
      <c r="LO2639" s="2" t="e">
        <f t="shared" ca="1" si="426"/>
        <v>#VALUE!</v>
      </c>
    </row>
    <row r="2640" spans="1:327">
      <c r="A2640" t="s">
        <v>12386</v>
      </c>
      <c r="ID2640"/>
      <c r="JD2640" t="s">
        <v>378</v>
      </c>
      <c r="JE2640" t="s">
        <v>12387</v>
      </c>
      <c r="JF2640" t="s">
        <v>329</v>
      </c>
      <c r="JG2640">
        <v>7000</v>
      </c>
      <c r="JH2640" t="s">
        <v>330</v>
      </c>
      <c r="JR2640" t="s">
        <v>330</v>
      </c>
      <c r="KP2640" t="s">
        <v>330</v>
      </c>
      <c r="KS2640" t="s">
        <v>330</v>
      </c>
      <c r="KV2640" t="s">
        <v>330</v>
      </c>
      <c r="KX2640" t="s">
        <v>329</v>
      </c>
      <c r="KZ2640">
        <f ca="1">OFFSET($A2640,,MATCH([2]Keys!$B$2,Data.Collect1Dump!$3:$3,0)-1)</f>
        <v>0</v>
      </c>
      <c r="LA2640" t="str">
        <f ca="1">OFFSET($A2640,,MATCH([2]Keys!$B$4,Data.Collect1Dump!$3:$3,0)-1)</f>
        <v>anne.aroka@givedirectly.org</v>
      </c>
      <c r="LB2640">
        <f ca="1">OFFSET($A2640,,MATCH([2]Keys!$B$3,Data.Collect1Dump!$3:$3,0)-1)</f>
        <v>0</v>
      </c>
      <c r="LC2640">
        <f t="shared" ca="1" si="419"/>
        <v>0</v>
      </c>
      <c r="LD2640">
        <f t="shared" ca="1" si="419"/>
        <v>1</v>
      </c>
      <c r="LE2640">
        <f t="shared" ca="1" si="419"/>
        <v>0</v>
      </c>
      <c r="LF2640" s="2" t="e">
        <f t="shared" ca="1" si="420"/>
        <v>#N/A</v>
      </c>
      <c r="LG2640" s="2">
        <f t="shared" ca="1" si="421"/>
        <v>41624</v>
      </c>
      <c r="LH2640" s="2" t="e">
        <f t="shared" ca="1" si="422"/>
        <v>#N/A</v>
      </c>
      <c r="LI2640" t="e">
        <f t="shared" ca="1" si="423"/>
        <v>#N/A</v>
      </c>
      <c r="LJ2640" t="str">
        <f t="shared" ca="1" si="424"/>
        <v>anne.aroka@givedirectly.org</v>
      </c>
      <c r="LK2640" t="e">
        <f t="shared" ca="1" si="425"/>
        <v>#N/A</v>
      </c>
      <c r="LL2640" t="str">
        <f t="shared" ca="1" si="417"/>
        <v>Token</v>
      </c>
      <c r="LM2640" t="str">
        <f t="shared" ca="1" si="418"/>
        <v>anne.aroka@givedirectly.org</v>
      </c>
      <c r="LN2640" t="e">
        <f ca="1">OFFSET($A2640,,MATCH(OFFSET([2]Keys!C$1,MATCH(Data.Collect1Dump!$LL2640,[2]Keys!$A$2:$A$4,0),),Data.Collect1Dump!$3:$3,0)-1,)</f>
        <v>#VALUE!</v>
      </c>
      <c r="LO2640" s="2" t="e">
        <f t="shared" ca="1" si="426"/>
        <v>#VALUE!</v>
      </c>
    </row>
    <row r="2641" spans="1:327">
      <c r="A2641" t="s">
        <v>12388</v>
      </c>
      <c r="ID2641"/>
      <c r="JD2641" t="s">
        <v>5651</v>
      </c>
      <c r="JE2641" t="s">
        <v>12389</v>
      </c>
      <c r="JF2641" t="s">
        <v>329</v>
      </c>
      <c r="JG2641">
        <v>7000</v>
      </c>
      <c r="JH2641" t="s">
        <v>330</v>
      </c>
      <c r="JR2641" t="s">
        <v>330</v>
      </c>
      <c r="KP2641" t="s">
        <v>330</v>
      </c>
      <c r="KS2641" t="s">
        <v>330</v>
      </c>
      <c r="KV2641" t="s">
        <v>330</v>
      </c>
      <c r="KX2641" t="s">
        <v>329</v>
      </c>
      <c r="KZ2641">
        <f ca="1">OFFSET($A2641,,MATCH([2]Keys!$B$2,Data.Collect1Dump!$3:$3,0)-1)</f>
        <v>0</v>
      </c>
      <c r="LA2641" t="str">
        <f ca="1">OFFSET($A2641,,MATCH([2]Keys!$B$4,Data.Collect1Dump!$3:$3,0)-1)</f>
        <v>ochiwit@gmail.com</v>
      </c>
      <c r="LB2641">
        <f ca="1">OFFSET($A2641,,MATCH([2]Keys!$B$3,Data.Collect1Dump!$3:$3,0)-1)</f>
        <v>0</v>
      </c>
      <c r="LC2641">
        <f t="shared" ca="1" si="419"/>
        <v>0</v>
      </c>
      <c r="LD2641">
        <f t="shared" ca="1" si="419"/>
        <v>1</v>
      </c>
      <c r="LE2641">
        <f t="shared" ca="1" si="419"/>
        <v>0</v>
      </c>
      <c r="LF2641" s="2" t="e">
        <f t="shared" ca="1" si="420"/>
        <v>#N/A</v>
      </c>
      <c r="LG2641" s="2">
        <f t="shared" ca="1" si="421"/>
        <v>41583</v>
      </c>
      <c r="LH2641" s="2" t="e">
        <f t="shared" ca="1" si="422"/>
        <v>#N/A</v>
      </c>
      <c r="LI2641" t="e">
        <f t="shared" ca="1" si="423"/>
        <v>#N/A</v>
      </c>
      <c r="LJ2641" t="str">
        <f t="shared" ca="1" si="424"/>
        <v>ochiwit@gmail.com</v>
      </c>
      <c r="LK2641" t="e">
        <f t="shared" ca="1" si="425"/>
        <v>#N/A</v>
      </c>
      <c r="LL2641" t="str">
        <f t="shared" ca="1" si="417"/>
        <v>Token</v>
      </c>
      <c r="LM2641" t="str">
        <f t="shared" ca="1" si="418"/>
        <v>ochiwit@gmail.com</v>
      </c>
      <c r="LN2641" t="e">
        <f ca="1">OFFSET($A2641,,MATCH(OFFSET([2]Keys!C$1,MATCH(Data.Collect1Dump!$LL2641,[2]Keys!$A$2:$A$4,0),),Data.Collect1Dump!$3:$3,0)-1,)</f>
        <v>#VALUE!</v>
      </c>
      <c r="LO2641" s="2" t="e">
        <f t="shared" ca="1" si="426"/>
        <v>#VALUE!</v>
      </c>
    </row>
    <row r="2642" spans="1:327">
      <c r="A2642" t="s">
        <v>12390</v>
      </c>
      <c r="ID2642"/>
      <c r="JD2642" t="s">
        <v>5651</v>
      </c>
      <c r="JE2642" t="s">
        <v>12391</v>
      </c>
      <c r="JF2642" t="s">
        <v>329</v>
      </c>
      <c r="JG2642">
        <v>7000</v>
      </c>
      <c r="JH2642" t="s">
        <v>330</v>
      </c>
      <c r="JR2642" t="s">
        <v>330</v>
      </c>
      <c r="KP2642" t="s">
        <v>330</v>
      </c>
      <c r="KS2642" t="s">
        <v>330</v>
      </c>
      <c r="KV2642" t="s">
        <v>330</v>
      </c>
      <c r="KX2642" t="s">
        <v>329</v>
      </c>
      <c r="KZ2642">
        <f ca="1">OFFSET($A2642,,MATCH([2]Keys!$B$2,Data.Collect1Dump!$3:$3,0)-1)</f>
        <v>0</v>
      </c>
      <c r="LA2642" t="str">
        <f ca="1">OFFSET($A2642,,MATCH([2]Keys!$B$4,Data.Collect1Dump!$3:$3,0)-1)</f>
        <v>ochiwit@gmail.com</v>
      </c>
      <c r="LB2642">
        <f ca="1">OFFSET($A2642,,MATCH([2]Keys!$B$3,Data.Collect1Dump!$3:$3,0)-1)</f>
        <v>0</v>
      </c>
      <c r="LC2642">
        <f t="shared" ca="1" si="419"/>
        <v>0</v>
      </c>
      <c r="LD2642">
        <f t="shared" ca="1" si="419"/>
        <v>1</v>
      </c>
      <c r="LE2642">
        <f t="shared" ca="1" si="419"/>
        <v>0</v>
      </c>
      <c r="LF2642" s="2" t="e">
        <f t="shared" ca="1" si="420"/>
        <v>#N/A</v>
      </c>
      <c r="LG2642" s="2">
        <f t="shared" ca="1" si="421"/>
        <v>41583</v>
      </c>
      <c r="LH2642" s="2" t="e">
        <f t="shared" ca="1" si="422"/>
        <v>#N/A</v>
      </c>
      <c r="LI2642" t="e">
        <f t="shared" ca="1" si="423"/>
        <v>#N/A</v>
      </c>
      <c r="LJ2642" t="str">
        <f t="shared" ca="1" si="424"/>
        <v>ochiwit@gmail.com</v>
      </c>
      <c r="LK2642" t="e">
        <f t="shared" ca="1" si="425"/>
        <v>#N/A</v>
      </c>
      <c r="LL2642" t="str">
        <f t="shared" ca="1" si="417"/>
        <v>Token</v>
      </c>
      <c r="LM2642" t="str">
        <f t="shared" ca="1" si="418"/>
        <v>ochiwit@gmail.com</v>
      </c>
      <c r="LN2642" t="e">
        <f ca="1">OFFSET($A2642,,MATCH(OFFSET([2]Keys!C$1,MATCH(Data.Collect1Dump!$LL2642,[2]Keys!$A$2:$A$4,0),),Data.Collect1Dump!$3:$3,0)-1,)</f>
        <v>#VALUE!</v>
      </c>
      <c r="LO2642" s="2" t="e">
        <f t="shared" ca="1" si="426"/>
        <v>#VALUE!</v>
      </c>
    </row>
    <row r="2643" spans="1:327">
      <c r="A2643" t="s">
        <v>12392</v>
      </c>
      <c r="ID2643"/>
      <c r="JD2643" t="s">
        <v>5651</v>
      </c>
      <c r="JE2643" t="s">
        <v>12393</v>
      </c>
      <c r="JF2643" t="s">
        <v>329</v>
      </c>
      <c r="JG2643">
        <v>6900</v>
      </c>
      <c r="JH2643" t="s">
        <v>330</v>
      </c>
      <c r="JR2643" t="s">
        <v>329</v>
      </c>
      <c r="JS2643" t="s">
        <v>12394</v>
      </c>
      <c r="JU2643" t="b">
        <v>1</v>
      </c>
      <c r="KG2643" t="b">
        <v>1</v>
      </c>
      <c r="KJ2643" t="b">
        <v>1</v>
      </c>
      <c r="KP2643" t="s">
        <v>330</v>
      </c>
      <c r="KS2643" t="s">
        <v>330</v>
      </c>
      <c r="KV2643" t="s">
        <v>330</v>
      </c>
      <c r="KX2643" t="s">
        <v>329</v>
      </c>
      <c r="KZ2643">
        <f ca="1">OFFSET($A2643,,MATCH([2]Keys!$B$2,Data.Collect1Dump!$3:$3,0)-1)</f>
        <v>0</v>
      </c>
      <c r="LA2643" t="str">
        <f ca="1">OFFSET($A2643,,MATCH([2]Keys!$B$4,Data.Collect1Dump!$3:$3,0)-1)</f>
        <v>ochiwit@gmail.com</v>
      </c>
      <c r="LB2643">
        <f ca="1">OFFSET($A2643,,MATCH([2]Keys!$B$3,Data.Collect1Dump!$3:$3,0)-1)</f>
        <v>0</v>
      </c>
      <c r="LC2643">
        <f t="shared" ca="1" si="419"/>
        <v>0</v>
      </c>
      <c r="LD2643">
        <f t="shared" ca="1" si="419"/>
        <v>1</v>
      </c>
      <c r="LE2643">
        <f t="shared" ca="1" si="419"/>
        <v>0</v>
      </c>
      <c r="LF2643" s="2" t="e">
        <f t="shared" ca="1" si="420"/>
        <v>#N/A</v>
      </c>
      <c r="LG2643" s="2">
        <f t="shared" ca="1" si="421"/>
        <v>41583</v>
      </c>
      <c r="LH2643" s="2" t="e">
        <f t="shared" ca="1" si="422"/>
        <v>#N/A</v>
      </c>
      <c r="LI2643" t="e">
        <f t="shared" ca="1" si="423"/>
        <v>#N/A</v>
      </c>
      <c r="LJ2643" t="str">
        <f t="shared" ca="1" si="424"/>
        <v>ochiwit@gmail.com</v>
      </c>
      <c r="LK2643" t="e">
        <f t="shared" ca="1" si="425"/>
        <v>#N/A</v>
      </c>
      <c r="LL2643" t="str">
        <f t="shared" ca="1" si="417"/>
        <v>Token</v>
      </c>
      <c r="LM2643" t="str">
        <f t="shared" ca="1" si="418"/>
        <v>ochiwit@gmail.com</v>
      </c>
      <c r="LN2643" t="e">
        <f ca="1">OFFSET($A2643,,MATCH(OFFSET([2]Keys!C$1,MATCH(Data.Collect1Dump!$LL2643,[2]Keys!$A$2:$A$4,0),),Data.Collect1Dump!$3:$3,0)-1,)</f>
        <v>#VALUE!</v>
      </c>
      <c r="LO2643" s="2" t="e">
        <f t="shared" ca="1" si="426"/>
        <v>#VALUE!</v>
      </c>
    </row>
    <row r="2644" spans="1:327">
      <c r="A2644" t="s">
        <v>12395</v>
      </c>
      <c r="ID2644"/>
      <c r="JD2644" t="s">
        <v>5651</v>
      </c>
      <c r="JE2644" t="s">
        <v>12396</v>
      </c>
      <c r="JF2644" t="s">
        <v>329</v>
      </c>
      <c r="JG2644">
        <v>6900</v>
      </c>
      <c r="JH2644" t="s">
        <v>330</v>
      </c>
      <c r="JR2644" t="s">
        <v>330</v>
      </c>
      <c r="KP2644" t="s">
        <v>330</v>
      </c>
      <c r="KS2644" t="s">
        <v>329</v>
      </c>
      <c r="KT2644" t="s">
        <v>12397</v>
      </c>
      <c r="KU2644" t="s">
        <v>330</v>
      </c>
      <c r="KV2644" t="s">
        <v>330</v>
      </c>
      <c r="KX2644" t="s">
        <v>329</v>
      </c>
      <c r="KZ2644">
        <f ca="1">OFFSET($A2644,,MATCH([2]Keys!$B$2,Data.Collect1Dump!$3:$3,0)-1)</f>
        <v>0</v>
      </c>
      <c r="LA2644" t="str">
        <f ca="1">OFFSET($A2644,,MATCH([2]Keys!$B$4,Data.Collect1Dump!$3:$3,0)-1)</f>
        <v>ochiwit@gmail.com</v>
      </c>
      <c r="LB2644">
        <f ca="1">OFFSET($A2644,,MATCH([2]Keys!$B$3,Data.Collect1Dump!$3:$3,0)-1)</f>
        <v>0</v>
      </c>
      <c r="LC2644">
        <f t="shared" ca="1" si="419"/>
        <v>0</v>
      </c>
      <c r="LD2644">
        <f t="shared" ca="1" si="419"/>
        <v>1</v>
      </c>
      <c r="LE2644">
        <f t="shared" ca="1" si="419"/>
        <v>0</v>
      </c>
      <c r="LF2644" s="2" t="e">
        <f t="shared" ca="1" si="420"/>
        <v>#N/A</v>
      </c>
      <c r="LG2644" s="2">
        <f t="shared" ca="1" si="421"/>
        <v>41583</v>
      </c>
      <c r="LH2644" s="2" t="e">
        <f t="shared" ca="1" si="422"/>
        <v>#N/A</v>
      </c>
      <c r="LI2644" t="e">
        <f t="shared" ca="1" si="423"/>
        <v>#N/A</v>
      </c>
      <c r="LJ2644" t="str">
        <f t="shared" ca="1" si="424"/>
        <v>ochiwit@gmail.com</v>
      </c>
      <c r="LK2644" t="e">
        <f t="shared" ca="1" si="425"/>
        <v>#N/A</v>
      </c>
      <c r="LL2644" t="str">
        <f t="shared" ca="1" si="417"/>
        <v>Token</v>
      </c>
      <c r="LM2644" t="str">
        <f t="shared" ca="1" si="418"/>
        <v>ochiwit@gmail.com</v>
      </c>
      <c r="LN2644" t="e">
        <f ca="1">OFFSET($A2644,,MATCH(OFFSET([2]Keys!C$1,MATCH(Data.Collect1Dump!$LL2644,[2]Keys!$A$2:$A$4,0),),Data.Collect1Dump!$3:$3,0)-1,)</f>
        <v>#VALUE!</v>
      </c>
      <c r="LO2644" s="2" t="e">
        <f t="shared" ca="1" si="426"/>
        <v>#VALUE!</v>
      </c>
    </row>
    <row r="2645" spans="1:327">
      <c r="A2645" t="s">
        <v>12398</v>
      </c>
      <c r="ID2645"/>
      <c r="JD2645" t="s">
        <v>5651</v>
      </c>
      <c r="JE2645" t="s">
        <v>12399</v>
      </c>
      <c r="JF2645" t="s">
        <v>329</v>
      </c>
      <c r="JG2645">
        <v>7000</v>
      </c>
      <c r="JH2645" t="s">
        <v>330</v>
      </c>
      <c r="JR2645" t="s">
        <v>330</v>
      </c>
      <c r="KP2645" t="s">
        <v>330</v>
      </c>
      <c r="KS2645" t="s">
        <v>330</v>
      </c>
      <c r="KV2645" t="s">
        <v>330</v>
      </c>
      <c r="KX2645" t="s">
        <v>329</v>
      </c>
      <c r="KZ2645">
        <f ca="1">OFFSET($A2645,,MATCH([2]Keys!$B$2,Data.Collect1Dump!$3:$3,0)-1)</f>
        <v>0</v>
      </c>
      <c r="LA2645" t="str">
        <f ca="1">OFFSET($A2645,,MATCH([2]Keys!$B$4,Data.Collect1Dump!$3:$3,0)-1)</f>
        <v>ochiwit@gmail.com</v>
      </c>
      <c r="LB2645">
        <f ca="1">OFFSET($A2645,,MATCH([2]Keys!$B$3,Data.Collect1Dump!$3:$3,0)-1)</f>
        <v>0</v>
      </c>
      <c r="LC2645">
        <f t="shared" ca="1" si="419"/>
        <v>0</v>
      </c>
      <c r="LD2645">
        <f t="shared" ca="1" si="419"/>
        <v>1</v>
      </c>
      <c r="LE2645">
        <f t="shared" ca="1" si="419"/>
        <v>0</v>
      </c>
      <c r="LF2645" s="2" t="e">
        <f t="shared" ca="1" si="420"/>
        <v>#N/A</v>
      </c>
      <c r="LG2645" s="2">
        <f t="shared" ca="1" si="421"/>
        <v>41583</v>
      </c>
      <c r="LH2645" s="2" t="e">
        <f t="shared" ca="1" si="422"/>
        <v>#N/A</v>
      </c>
      <c r="LI2645" t="e">
        <f t="shared" ca="1" si="423"/>
        <v>#N/A</v>
      </c>
      <c r="LJ2645" t="str">
        <f t="shared" ca="1" si="424"/>
        <v>ochiwit@gmail.com</v>
      </c>
      <c r="LK2645" t="e">
        <f t="shared" ca="1" si="425"/>
        <v>#N/A</v>
      </c>
      <c r="LL2645" t="str">
        <f t="shared" ca="1" si="417"/>
        <v>Token</v>
      </c>
      <c r="LM2645" t="str">
        <f t="shared" ca="1" si="418"/>
        <v>ochiwit@gmail.com</v>
      </c>
      <c r="LN2645" t="e">
        <f ca="1">OFFSET($A2645,,MATCH(OFFSET([2]Keys!C$1,MATCH(Data.Collect1Dump!$LL2645,[2]Keys!$A$2:$A$4,0),),Data.Collect1Dump!$3:$3,0)-1,)</f>
        <v>#VALUE!</v>
      </c>
      <c r="LO2645" s="2" t="e">
        <f t="shared" ca="1" si="426"/>
        <v>#VALUE!</v>
      </c>
    </row>
    <row r="2646" spans="1:327">
      <c r="A2646" t="s">
        <v>12400</v>
      </c>
      <c r="ID2646"/>
      <c r="JD2646" t="s">
        <v>5651</v>
      </c>
      <c r="JE2646" t="s">
        <v>12401</v>
      </c>
      <c r="JF2646" t="s">
        <v>329</v>
      </c>
      <c r="JG2646">
        <v>7000</v>
      </c>
      <c r="JH2646" t="s">
        <v>330</v>
      </c>
      <c r="JR2646" t="s">
        <v>330</v>
      </c>
      <c r="KP2646" t="s">
        <v>330</v>
      </c>
      <c r="KS2646" t="s">
        <v>330</v>
      </c>
      <c r="KV2646" t="s">
        <v>330</v>
      </c>
      <c r="KX2646" t="s">
        <v>329</v>
      </c>
      <c r="KZ2646">
        <f ca="1">OFFSET($A2646,,MATCH([2]Keys!$B$2,Data.Collect1Dump!$3:$3,0)-1)</f>
        <v>0</v>
      </c>
      <c r="LA2646" t="str">
        <f ca="1">OFFSET($A2646,,MATCH([2]Keys!$B$4,Data.Collect1Dump!$3:$3,0)-1)</f>
        <v>ochiwit@gmail.com</v>
      </c>
      <c r="LB2646">
        <f ca="1">OFFSET($A2646,,MATCH([2]Keys!$B$3,Data.Collect1Dump!$3:$3,0)-1)</f>
        <v>0</v>
      </c>
      <c r="LC2646">
        <f t="shared" ca="1" si="419"/>
        <v>0</v>
      </c>
      <c r="LD2646">
        <f t="shared" ca="1" si="419"/>
        <v>1</v>
      </c>
      <c r="LE2646">
        <f t="shared" ca="1" si="419"/>
        <v>0</v>
      </c>
      <c r="LF2646" s="2" t="e">
        <f t="shared" ca="1" si="420"/>
        <v>#N/A</v>
      </c>
      <c r="LG2646" s="2">
        <f t="shared" ca="1" si="421"/>
        <v>41598</v>
      </c>
      <c r="LH2646" s="2" t="e">
        <f t="shared" ca="1" si="422"/>
        <v>#N/A</v>
      </c>
      <c r="LI2646" t="e">
        <f t="shared" ca="1" si="423"/>
        <v>#N/A</v>
      </c>
      <c r="LJ2646" t="str">
        <f t="shared" ca="1" si="424"/>
        <v>ochiwit@gmail.com</v>
      </c>
      <c r="LK2646" t="e">
        <f t="shared" ca="1" si="425"/>
        <v>#N/A</v>
      </c>
      <c r="LL2646" t="str">
        <f t="shared" ca="1" si="417"/>
        <v>Token</v>
      </c>
      <c r="LM2646" t="str">
        <f t="shared" ca="1" si="418"/>
        <v>ochiwit@gmail.com</v>
      </c>
      <c r="LN2646" t="e">
        <f ca="1">OFFSET($A2646,,MATCH(OFFSET([2]Keys!C$1,MATCH(Data.Collect1Dump!$LL2646,[2]Keys!$A$2:$A$4,0),),Data.Collect1Dump!$3:$3,0)-1,)</f>
        <v>#VALUE!</v>
      </c>
      <c r="LO2646" s="2" t="e">
        <f t="shared" ca="1" si="426"/>
        <v>#VALUE!</v>
      </c>
    </row>
    <row r="2647" spans="1:327">
      <c r="A2647" t="s">
        <v>12402</v>
      </c>
      <c r="ID2647"/>
      <c r="JD2647" t="s">
        <v>5651</v>
      </c>
      <c r="JE2647" t="s">
        <v>12403</v>
      </c>
      <c r="JF2647" t="s">
        <v>329</v>
      </c>
      <c r="JG2647">
        <v>7000</v>
      </c>
      <c r="JH2647" t="s">
        <v>330</v>
      </c>
      <c r="JR2647" t="s">
        <v>330</v>
      </c>
      <c r="KP2647" t="s">
        <v>330</v>
      </c>
      <c r="KS2647" t="s">
        <v>330</v>
      </c>
      <c r="KV2647" t="s">
        <v>330</v>
      </c>
      <c r="KX2647" t="s">
        <v>329</v>
      </c>
      <c r="KZ2647">
        <f ca="1">OFFSET($A2647,,MATCH([2]Keys!$B$2,Data.Collect1Dump!$3:$3,0)-1)</f>
        <v>0</v>
      </c>
      <c r="LA2647" t="str">
        <f ca="1">OFFSET($A2647,,MATCH([2]Keys!$B$4,Data.Collect1Dump!$3:$3,0)-1)</f>
        <v>ochiwit@gmail.com</v>
      </c>
      <c r="LB2647">
        <f ca="1">OFFSET($A2647,,MATCH([2]Keys!$B$3,Data.Collect1Dump!$3:$3,0)-1)</f>
        <v>0</v>
      </c>
      <c r="LC2647">
        <f t="shared" ca="1" si="419"/>
        <v>0</v>
      </c>
      <c r="LD2647">
        <f t="shared" ca="1" si="419"/>
        <v>1</v>
      </c>
      <c r="LE2647">
        <f t="shared" ca="1" si="419"/>
        <v>0</v>
      </c>
      <c r="LF2647" s="2" t="e">
        <f t="shared" ca="1" si="420"/>
        <v>#N/A</v>
      </c>
      <c r="LG2647" s="2">
        <f t="shared" ca="1" si="421"/>
        <v>41598</v>
      </c>
      <c r="LH2647" s="2" t="e">
        <f t="shared" ca="1" si="422"/>
        <v>#N/A</v>
      </c>
      <c r="LI2647" t="e">
        <f t="shared" ca="1" si="423"/>
        <v>#N/A</v>
      </c>
      <c r="LJ2647" t="str">
        <f t="shared" ca="1" si="424"/>
        <v>ochiwit@gmail.com</v>
      </c>
      <c r="LK2647" t="e">
        <f t="shared" ca="1" si="425"/>
        <v>#N/A</v>
      </c>
      <c r="LL2647" t="str">
        <f t="shared" ca="1" si="417"/>
        <v>Token</v>
      </c>
      <c r="LM2647" t="str">
        <f t="shared" ca="1" si="418"/>
        <v>ochiwit@gmail.com</v>
      </c>
      <c r="LN2647" t="e">
        <f ca="1">OFFSET($A2647,,MATCH(OFFSET([2]Keys!C$1,MATCH(Data.Collect1Dump!$LL2647,[2]Keys!$A$2:$A$4,0),),Data.Collect1Dump!$3:$3,0)-1,)</f>
        <v>#VALUE!</v>
      </c>
      <c r="LO2647" s="2" t="e">
        <f t="shared" ca="1" si="426"/>
        <v>#VALUE!</v>
      </c>
    </row>
    <row r="2648" spans="1:327">
      <c r="A2648" t="s">
        <v>12404</v>
      </c>
      <c r="ID2648"/>
      <c r="JD2648" t="s">
        <v>5651</v>
      </c>
      <c r="JE2648" t="s">
        <v>12405</v>
      </c>
      <c r="JF2648" t="s">
        <v>329</v>
      </c>
      <c r="JG2648">
        <v>7000</v>
      </c>
      <c r="JH2648" t="s">
        <v>330</v>
      </c>
      <c r="JR2648" t="s">
        <v>330</v>
      </c>
      <c r="KP2648" t="s">
        <v>330</v>
      </c>
      <c r="KS2648" t="s">
        <v>330</v>
      </c>
      <c r="KV2648" t="s">
        <v>330</v>
      </c>
      <c r="KX2648" t="s">
        <v>329</v>
      </c>
      <c r="KZ2648">
        <f ca="1">OFFSET($A2648,,MATCH([2]Keys!$B$2,Data.Collect1Dump!$3:$3,0)-1)</f>
        <v>0</v>
      </c>
      <c r="LA2648" t="str">
        <f ca="1">OFFSET($A2648,,MATCH([2]Keys!$B$4,Data.Collect1Dump!$3:$3,0)-1)</f>
        <v>ochiwit@gmail.com</v>
      </c>
      <c r="LB2648">
        <f ca="1">OFFSET($A2648,,MATCH([2]Keys!$B$3,Data.Collect1Dump!$3:$3,0)-1)</f>
        <v>0</v>
      </c>
      <c r="LC2648">
        <f t="shared" ca="1" si="419"/>
        <v>0</v>
      </c>
      <c r="LD2648">
        <f t="shared" ca="1" si="419"/>
        <v>1</v>
      </c>
      <c r="LE2648">
        <f t="shared" ca="1" si="419"/>
        <v>0</v>
      </c>
      <c r="LF2648" s="2" t="e">
        <f t="shared" ca="1" si="420"/>
        <v>#N/A</v>
      </c>
      <c r="LG2648" s="2">
        <f t="shared" ca="1" si="421"/>
        <v>41598</v>
      </c>
      <c r="LH2648" s="2" t="e">
        <f t="shared" ca="1" si="422"/>
        <v>#N/A</v>
      </c>
      <c r="LI2648" t="e">
        <f t="shared" ca="1" si="423"/>
        <v>#N/A</v>
      </c>
      <c r="LJ2648" t="str">
        <f t="shared" ca="1" si="424"/>
        <v>ochiwit@gmail.com</v>
      </c>
      <c r="LK2648" t="e">
        <f t="shared" ca="1" si="425"/>
        <v>#N/A</v>
      </c>
      <c r="LL2648" t="str">
        <f t="shared" ca="1" si="417"/>
        <v>Token</v>
      </c>
      <c r="LM2648" t="str">
        <f t="shared" ca="1" si="418"/>
        <v>ochiwit@gmail.com</v>
      </c>
      <c r="LN2648" t="e">
        <f ca="1">OFFSET($A2648,,MATCH(OFFSET([2]Keys!C$1,MATCH(Data.Collect1Dump!$LL2648,[2]Keys!$A$2:$A$4,0),),Data.Collect1Dump!$3:$3,0)-1,)</f>
        <v>#VALUE!</v>
      </c>
      <c r="LO2648" s="2" t="e">
        <f t="shared" ca="1" si="426"/>
        <v>#VALUE!</v>
      </c>
    </row>
    <row r="2649" spans="1:327">
      <c r="A2649" t="s">
        <v>12406</v>
      </c>
      <c r="ID2649"/>
      <c r="JD2649" t="s">
        <v>5651</v>
      </c>
      <c r="JE2649" t="s">
        <v>12407</v>
      </c>
      <c r="JF2649" t="s">
        <v>329</v>
      </c>
      <c r="JG2649">
        <v>6999</v>
      </c>
      <c r="JH2649" t="s">
        <v>330</v>
      </c>
      <c r="JR2649" t="s">
        <v>330</v>
      </c>
      <c r="KP2649" t="s">
        <v>330</v>
      </c>
      <c r="KS2649" t="s">
        <v>330</v>
      </c>
      <c r="KV2649" t="s">
        <v>330</v>
      </c>
      <c r="KX2649" t="s">
        <v>329</v>
      </c>
      <c r="KZ2649">
        <f ca="1">OFFSET($A2649,,MATCH([2]Keys!$B$2,Data.Collect1Dump!$3:$3,0)-1)</f>
        <v>0</v>
      </c>
      <c r="LA2649" t="str">
        <f ca="1">OFFSET($A2649,,MATCH([2]Keys!$B$4,Data.Collect1Dump!$3:$3,0)-1)</f>
        <v>ochiwit@gmail.com</v>
      </c>
      <c r="LB2649">
        <f ca="1">OFFSET($A2649,,MATCH([2]Keys!$B$3,Data.Collect1Dump!$3:$3,0)-1)</f>
        <v>0</v>
      </c>
      <c r="LC2649">
        <f t="shared" ca="1" si="419"/>
        <v>0</v>
      </c>
      <c r="LD2649">
        <f t="shared" ca="1" si="419"/>
        <v>1</v>
      </c>
      <c r="LE2649">
        <f t="shared" ca="1" si="419"/>
        <v>0</v>
      </c>
      <c r="LF2649" s="2" t="e">
        <f t="shared" ca="1" si="420"/>
        <v>#N/A</v>
      </c>
      <c r="LG2649" s="2">
        <f t="shared" ca="1" si="421"/>
        <v>41598</v>
      </c>
      <c r="LH2649" s="2" t="e">
        <f t="shared" ca="1" si="422"/>
        <v>#N/A</v>
      </c>
      <c r="LI2649" t="e">
        <f t="shared" ca="1" si="423"/>
        <v>#N/A</v>
      </c>
      <c r="LJ2649" t="str">
        <f t="shared" ca="1" si="424"/>
        <v>ochiwit@gmail.com</v>
      </c>
      <c r="LK2649" t="e">
        <f t="shared" ca="1" si="425"/>
        <v>#N/A</v>
      </c>
      <c r="LL2649" t="str">
        <f t="shared" ca="1" si="417"/>
        <v>Token</v>
      </c>
      <c r="LM2649" t="str">
        <f t="shared" ca="1" si="418"/>
        <v>ochiwit@gmail.com</v>
      </c>
      <c r="LN2649" t="e">
        <f ca="1">OFFSET($A2649,,MATCH(OFFSET([2]Keys!C$1,MATCH(Data.Collect1Dump!$LL2649,[2]Keys!$A$2:$A$4,0),),Data.Collect1Dump!$3:$3,0)-1,)</f>
        <v>#VALUE!</v>
      </c>
      <c r="LO2649" s="2" t="e">
        <f t="shared" ca="1" si="426"/>
        <v>#VALUE!</v>
      </c>
    </row>
    <row r="2650" spans="1:327">
      <c r="A2650" t="s">
        <v>12408</v>
      </c>
      <c r="ID2650"/>
      <c r="JD2650" t="s">
        <v>5651</v>
      </c>
      <c r="JE2650" t="s">
        <v>12409</v>
      </c>
      <c r="JF2650" t="s">
        <v>329</v>
      </c>
      <c r="JG2650">
        <v>7000</v>
      </c>
      <c r="JH2650" t="s">
        <v>330</v>
      </c>
      <c r="JR2650" t="s">
        <v>330</v>
      </c>
      <c r="KP2650" t="s">
        <v>330</v>
      </c>
      <c r="KS2650" t="s">
        <v>330</v>
      </c>
      <c r="KV2650" t="s">
        <v>330</v>
      </c>
      <c r="KX2650" t="s">
        <v>329</v>
      </c>
      <c r="KZ2650">
        <f ca="1">OFFSET($A2650,,MATCH([2]Keys!$B$2,Data.Collect1Dump!$3:$3,0)-1)</f>
        <v>0</v>
      </c>
      <c r="LA2650" t="str">
        <f ca="1">OFFSET($A2650,,MATCH([2]Keys!$B$4,Data.Collect1Dump!$3:$3,0)-1)</f>
        <v>ochiwit@gmail.com</v>
      </c>
      <c r="LB2650">
        <f ca="1">OFFSET($A2650,,MATCH([2]Keys!$B$3,Data.Collect1Dump!$3:$3,0)-1)</f>
        <v>0</v>
      </c>
      <c r="LC2650">
        <f t="shared" ca="1" si="419"/>
        <v>0</v>
      </c>
      <c r="LD2650">
        <f t="shared" ca="1" si="419"/>
        <v>1</v>
      </c>
      <c r="LE2650">
        <f t="shared" ca="1" si="419"/>
        <v>0</v>
      </c>
      <c r="LF2650" s="2" t="e">
        <f t="shared" ca="1" si="420"/>
        <v>#N/A</v>
      </c>
      <c r="LG2650" s="2">
        <f t="shared" ca="1" si="421"/>
        <v>41598</v>
      </c>
      <c r="LH2650" s="2" t="e">
        <f t="shared" ca="1" si="422"/>
        <v>#N/A</v>
      </c>
      <c r="LI2650" t="e">
        <f t="shared" ca="1" si="423"/>
        <v>#N/A</v>
      </c>
      <c r="LJ2650" t="str">
        <f t="shared" ca="1" si="424"/>
        <v>ochiwit@gmail.com</v>
      </c>
      <c r="LK2650" t="e">
        <f t="shared" ca="1" si="425"/>
        <v>#N/A</v>
      </c>
      <c r="LL2650" t="str">
        <f t="shared" ca="1" si="417"/>
        <v>Token</v>
      </c>
      <c r="LM2650" t="str">
        <f t="shared" ca="1" si="418"/>
        <v>ochiwit@gmail.com</v>
      </c>
      <c r="LN2650" t="e">
        <f ca="1">OFFSET($A2650,,MATCH(OFFSET([2]Keys!C$1,MATCH(Data.Collect1Dump!$LL2650,[2]Keys!$A$2:$A$4,0),),Data.Collect1Dump!$3:$3,0)-1,)</f>
        <v>#VALUE!</v>
      </c>
      <c r="LO2650" s="2" t="e">
        <f t="shared" ca="1" si="426"/>
        <v>#VALUE!</v>
      </c>
    </row>
    <row r="2651" spans="1:327">
      <c r="A2651" t="s">
        <v>12410</v>
      </c>
      <c r="ID2651"/>
      <c r="JD2651" t="s">
        <v>5651</v>
      </c>
      <c r="JE2651" t="s">
        <v>12411</v>
      </c>
      <c r="JF2651" t="s">
        <v>329</v>
      </c>
      <c r="JG2651">
        <v>7000</v>
      </c>
      <c r="JH2651" t="s">
        <v>330</v>
      </c>
      <c r="JR2651" t="s">
        <v>330</v>
      </c>
      <c r="KP2651" t="s">
        <v>330</v>
      </c>
      <c r="KS2651" t="s">
        <v>330</v>
      </c>
      <c r="KV2651" t="s">
        <v>330</v>
      </c>
      <c r="KX2651" t="s">
        <v>329</v>
      </c>
      <c r="KZ2651">
        <f ca="1">OFFSET($A2651,,MATCH([2]Keys!$B$2,Data.Collect1Dump!$3:$3,0)-1)</f>
        <v>0</v>
      </c>
      <c r="LA2651" t="str">
        <f ca="1">OFFSET($A2651,,MATCH([2]Keys!$B$4,Data.Collect1Dump!$3:$3,0)-1)</f>
        <v>ochiwit@gmail.com</v>
      </c>
      <c r="LB2651">
        <f ca="1">OFFSET($A2651,,MATCH([2]Keys!$B$3,Data.Collect1Dump!$3:$3,0)-1)</f>
        <v>0</v>
      </c>
      <c r="LC2651">
        <f t="shared" ca="1" si="419"/>
        <v>0</v>
      </c>
      <c r="LD2651">
        <f t="shared" ca="1" si="419"/>
        <v>1</v>
      </c>
      <c r="LE2651">
        <f t="shared" ca="1" si="419"/>
        <v>0</v>
      </c>
      <c r="LF2651" s="2" t="e">
        <f t="shared" ca="1" si="420"/>
        <v>#N/A</v>
      </c>
      <c r="LG2651" s="2">
        <f t="shared" ca="1" si="421"/>
        <v>41598</v>
      </c>
      <c r="LH2651" s="2" t="e">
        <f t="shared" ca="1" si="422"/>
        <v>#N/A</v>
      </c>
      <c r="LI2651" t="e">
        <f t="shared" ca="1" si="423"/>
        <v>#N/A</v>
      </c>
      <c r="LJ2651" t="str">
        <f t="shared" ca="1" si="424"/>
        <v>ochiwit@gmail.com</v>
      </c>
      <c r="LK2651" t="e">
        <f t="shared" ca="1" si="425"/>
        <v>#N/A</v>
      </c>
      <c r="LL2651" t="str">
        <f t="shared" ca="1" si="417"/>
        <v>Token</v>
      </c>
      <c r="LM2651" t="str">
        <f t="shared" ca="1" si="418"/>
        <v>ochiwit@gmail.com</v>
      </c>
      <c r="LN2651" t="e">
        <f ca="1">OFFSET($A2651,,MATCH(OFFSET([2]Keys!C$1,MATCH(Data.Collect1Dump!$LL2651,[2]Keys!$A$2:$A$4,0),),Data.Collect1Dump!$3:$3,0)-1,)</f>
        <v>#VALUE!</v>
      </c>
      <c r="LO2651" s="2" t="e">
        <f t="shared" ca="1" si="426"/>
        <v>#VALUE!</v>
      </c>
    </row>
    <row r="2652" spans="1:327">
      <c r="A2652" t="s">
        <v>12412</v>
      </c>
      <c r="ID2652"/>
      <c r="JD2652" t="s">
        <v>5651</v>
      </c>
      <c r="JE2652" t="s">
        <v>12413</v>
      </c>
      <c r="JF2652" t="s">
        <v>329</v>
      </c>
      <c r="JG2652">
        <v>7000</v>
      </c>
      <c r="JH2652" t="s">
        <v>330</v>
      </c>
      <c r="JR2652" t="s">
        <v>330</v>
      </c>
      <c r="KP2652" t="s">
        <v>330</v>
      </c>
      <c r="KS2652" t="s">
        <v>330</v>
      </c>
      <c r="KV2652" t="s">
        <v>330</v>
      </c>
      <c r="KX2652" t="s">
        <v>329</v>
      </c>
      <c r="KZ2652">
        <f ca="1">OFFSET($A2652,,MATCH([2]Keys!$B$2,Data.Collect1Dump!$3:$3,0)-1)</f>
        <v>0</v>
      </c>
      <c r="LA2652" t="str">
        <f ca="1">OFFSET($A2652,,MATCH([2]Keys!$B$4,Data.Collect1Dump!$3:$3,0)-1)</f>
        <v>ochiwit@gmail.com</v>
      </c>
      <c r="LB2652">
        <f ca="1">OFFSET($A2652,,MATCH([2]Keys!$B$3,Data.Collect1Dump!$3:$3,0)-1)</f>
        <v>0</v>
      </c>
      <c r="LC2652">
        <f t="shared" ca="1" si="419"/>
        <v>0</v>
      </c>
      <c r="LD2652">
        <f t="shared" ca="1" si="419"/>
        <v>1</v>
      </c>
      <c r="LE2652">
        <f t="shared" ca="1" si="419"/>
        <v>0</v>
      </c>
      <c r="LF2652" s="2" t="e">
        <f t="shared" ca="1" si="420"/>
        <v>#N/A</v>
      </c>
      <c r="LG2652" s="2">
        <f t="shared" ca="1" si="421"/>
        <v>41598</v>
      </c>
      <c r="LH2652" s="2" t="e">
        <f t="shared" ca="1" si="422"/>
        <v>#N/A</v>
      </c>
      <c r="LI2652" t="e">
        <f t="shared" ca="1" si="423"/>
        <v>#N/A</v>
      </c>
      <c r="LJ2652" t="str">
        <f t="shared" ca="1" si="424"/>
        <v>ochiwit@gmail.com</v>
      </c>
      <c r="LK2652" t="e">
        <f t="shared" ca="1" si="425"/>
        <v>#N/A</v>
      </c>
      <c r="LL2652" t="str">
        <f t="shared" ca="1" si="417"/>
        <v>Token</v>
      </c>
      <c r="LM2652" t="str">
        <f t="shared" ca="1" si="418"/>
        <v>ochiwit@gmail.com</v>
      </c>
      <c r="LN2652" t="e">
        <f ca="1">OFFSET($A2652,,MATCH(OFFSET([2]Keys!C$1,MATCH(Data.Collect1Dump!$LL2652,[2]Keys!$A$2:$A$4,0),),Data.Collect1Dump!$3:$3,0)-1,)</f>
        <v>#VALUE!</v>
      </c>
      <c r="LO2652" s="2" t="e">
        <f t="shared" ca="1" si="426"/>
        <v>#VALUE!</v>
      </c>
    </row>
    <row r="2653" spans="1:327">
      <c r="A2653" t="s">
        <v>12414</v>
      </c>
      <c r="ID2653"/>
      <c r="JD2653" t="s">
        <v>2833</v>
      </c>
      <c r="JE2653" t="s">
        <v>12415</v>
      </c>
      <c r="JF2653" t="s">
        <v>329</v>
      </c>
      <c r="JG2653">
        <v>6918</v>
      </c>
      <c r="JH2653" t="s">
        <v>330</v>
      </c>
      <c r="JR2653" t="s">
        <v>330</v>
      </c>
      <c r="KP2653" t="s">
        <v>330</v>
      </c>
      <c r="KS2653" t="s">
        <v>330</v>
      </c>
      <c r="KV2653" t="s">
        <v>330</v>
      </c>
      <c r="KX2653" t="s">
        <v>329</v>
      </c>
      <c r="KZ2653">
        <f ca="1">OFFSET($A2653,,MATCH([2]Keys!$B$2,Data.Collect1Dump!$3:$3,0)-1)</f>
        <v>0</v>
      </c>
      <c r="LA2653" t="str">
        <f ca="1">OFFSET($A2653,,MATCH([2]Keys!$B$4,Data.Collect1Dump!$3:$3,0)-1)</f>
        <v>andyagumbaa@gmail.com</v>
      </c>
      <c r="LB2653">
        <f ca="1">OFFSET($A2653,,MATCH([2]Keys!$B$3,Data.Collect1Dump!$3:$3,0)-1)</f>
        <v>0</v>
      </c>
      <c r="LC2653">
        <f t="shared" ca="1" si="419"/>
        <v>0</v>
      </c>
      <c r="LD2653">
        <f t="shared" ca="1" si="419"/>
        <v>1</v>
      </c>
      <c r="LE2653">
        <f t="shared" ca="1" si="419"/>
        <v>0</v>
      </c>
      <c r="LF2653" s="2" t="e">
        <f t="shared" ca="1" si="420"/>
        <v>#N/A</v>
      </c>
      <c r="LG2653" s="2">
        <f t="shared" ca="1" si="421"/>
        <v>41613</v>
      </c>
      <c r="LH2653" s="2" t="e">
        <f t="shared" ca="1" si="422"/>
        <v>#N/A</v>
      </c>
      <c r="LI2653" t="e">
        <f t="shared" ca="1" si="423"/>
        <v>#N/A</v>
      </c>
      <c r="LJ2653" t="str">
        <f t="shared" ca="1" si="424"/>
        <v>andyagumbaa@gmail.com</v>
      </c>
      <c r="LK2653" t="e">
        <f t="shared" ca="1" si="425"/>
        <v>#N/A</v>
      </c>
      <c r="LL2653" t="str">
        <f t="shared" ca="1" si="417"/>
        <v>Token</v>
      </c>
      <c r="LM2653" t="str">
        <f t="shared" ca="1" si="418"/>
        <v>andyagumbaa@gmail.com</v>
      </c>
      <c r="LN2653" t="e">
        <f ca="1">OFFSET($A2653,,MATCH(OFFSET([2]Keys!C$1,MATCH(Data.Collect1Dump!$LL2653,[2]Keys!$A$2:$A$4,0),),Data.Collect1Dump!$3:$3,0)-1,)</f>
        <v>#VALUE!</v>
      </c>
      <c r="LO2653" s="2" t="e">
        <f t="shared" ca="1" si="426"/>
        <v>#VALUE!</v>
      </c>
    </row>
    <row r="2654" spans="1:327">
      <c r="A2654" t="s">
        <v>12416</v>
      </c>
      <c r="ID2654"/>
      <c r="JD2654" t="s">
        <v>2833</v>
      </c>
      <c r="JE2654" t="s">
        <v>12417</v>
      </c>
      <c r="JF2654" t="s">
        <v>329</v>
      </c>
      <c r="JG2654">
        <v>7000</v>
      </c>
      <c r="JH2654" t="s">
        <v>330</v>
      </c>
      <c r="JR2654" t="s">
        <v>330</v>
      </c>
      <c r="KP2654" t="s">
        <v>330</v>
      </c>
      <c r="KS2654" t="s">
        <v>330</v>
      </c>
      <c r="KV2654" t="s">
        <v>330</v>
      </c>
      <c r="KX2654" t="s">
        <v>329</v>
      </c>
      <c r="KZ2654">
        <f ca="1">OFFSET($A2654,,MATCH([2]Keys!$B$2,Data.Collect1Dump!$3:$3,0)-1)</f>
        <v>0</v>
      </c>
      <c r="LA2654" t="str">
        <f ca="1">OFFSET($A2654,,MATCH([2]Keys!$B$4,Data.Collect1Dump!$3:$3,0)-1)</f>
        <v>andyagumbaa@gmail.com</v>
      </c>
      <c r="LB2654">
        <f ca="1">OFFSET($A2654,,MATCH([2]Keys!$B$3,Data.Collect1Dump!$3:$3,0)-1)</f>
        <v>0</v>
      </c>
      <c r="LC2654">
        <f t="shared" ca="1" si="419"/>
        <v>0</v>
      </c>
      <c r="LD2654">
        <f t="shared" ca="1" si="419"/>
        <v>1</v>
      </c>
      <c r="LE2654">
        <f t="shared" ca="1" si="419"/>
        <v>0</v>
      </c>
      <c r="LF2654" s="2" t="e">
        <f t="shared" ca="1" si="420"/>
        <v>#N/A</v>
      </c>
      <c r="LG2654" s="2">
        <f t="shared" ca="1" si="421"/>
        <v>41613</v>
      </c>
      <c r="LH2654" s="2" t="e">
        <f t="shared" ca="1" si="422"/>
        <v>#N/A</v>
      </c>
      <c r="LI2654" t="e">
        <f t="shared" ca="1" si="423"/>
        <v>#N/A</v>
      </c>
      <c r="LJ2654" t="str">
        <f t="shared" ca="1" si="424"/>
        <v>andyagumbaa@gmail.com</v>
      </c>
      <c r="LK2654" t="e">
        <f t="shared" ca="1" si="425"/>
        <v>#N/A</v>
      </c>
      <c r="LL2654" t="str">
        <f t="shared" ca="1" si="417"/>
        <v>Token</v>
      </c>
      <c r="LM2654" t="str">
        <f t="shared" ca="1" si="418"/>
        <v>andyagumbaa@gmail.com</v>
      </c>
      <c r="LN2654" t="e">
        <f ca="1">OFFSET($A2654,,MATCH(OFFSET([2]Keys!C$1,MATCH(Data.Collect1Dump!$LL2654,[2]Keys!$A$2:$A$4,0),),Data.Collect1Dump!$3:$3,0)-1,)</f>
        <v>#VALUE!</v>
      </c>
      <c r="LO2654" s="2" t="e">
        <f t="shared" ca="1" si="426"/>
        <v>#VALUE!</v>
      </c>
    </row>
    <row r="2655" spans="1:327">
      <c r="A2655" t="s">
        <v>12418</v>
      </c>
      <c r="ID2655"/>
      <c r="JD2655" t="s">
        <v>2833</v>
      </c>
      <c r="JE2655" t="s">
        <v>12419</v>
      </c>
      <c r="JF2655" t="s">
        <v>329</v>
      </c>
      <c r="JG2655">
        <v>6900</v>
      </c>
      <c r="JH2655" t="s">
        <v>330</v>
      </c>
      <c r="JR2655" t="s">
        <v>330</v>
      </c>
      <c r="KP2655" t="s">
        <v>330</v>
      </c>
      <c r="KS2655" t="s">
        <v>330</v>
      </c>
      <c r="KV2655" t="s">
        <v>330</v>
      </c>
      <c r="KX2655" t="s">
        <v>329</v>
      </c>
      <c r="KZ2655">
        <f ca="1">OFFSET($A2655,,MATCH([2]Keys!$B$2,Data.Collect1Dump!$3:$3,0)-1)</f>
        <v>0</v>
      </c>
      <c r="LA2655" t="str">
        <f ca="1">OFFSET($A2655,,MATCH([2]Keys!$B$4,Data.Collect1Dump!$3:$3,0)-1)</f>
        <v>andyagumbaa@gmail.com</v>
      </c>
      <c r="LB2655">
        <f ca="1">OFFSET($A2655,,MATCH([2]Keys!$B$3,Data.Collect1Dump!$3:$3,0)-1)</f>
        <v>0</v>
      </c>
      <c r="LC2655">
        <f t="shared" ca="1" si="419"/>
        <v>0</v>
      </c>
      <c r="LD2655">
        <f t="shared" ca="1" si="419"/>
        <v>1</v>
      </c>
      <c r="LE2655">
        <f t="shared" ca="1" si="419"/>
        <v>0</v>
      </c>
      <c r="LF2655" s="2" t="e">
        <f t="shared" ca="1" si="420"/>
        <v>#N/A</v>
      </c>
      <c r="LG2655" s="2">
        <f t="shared" ca="1" si="421"/>
        <v>41613</v>
      </c>
      <c r="LH2655" s="2" t="e">
        <f t="shared" ca="1" si="422"/>
        <v>#N/A</v>
      </c>
      <c r="LI2655" t="e">
        <f t="shared" ca="1" si="423"/>
        <v>#N/A</v>
      </c>
      <c r="LJ2655" t="str">
        <f t="shared" ca="1" si="424"/>
        <v>andyagumbaa@gmail.com</v>
      </c>
      <c r="LK2655" t="e">
        <f t="shared" ca="1" si="425"/>
        <v>#N/A</v>
      </c>
      <c r="LL2655" t="str">
        <f t="shared" ca="1" si="417"/>
        <v>Token</v>
      </c>
      <c r="LM2655" t="str">
        <f t="shared" ca="1" si="418"/>
        <v>andyagumbaa@gmail.com</v>
      </c>
      <c r="LN2655" t="e">
        <f ca="1">OFFSET($A2655,,MATCH(OFFSET([2]Keys!C$1,MATCH(Data.Collect1Dump!$LL2655,[2]Keys!$A$2:$A$4,0),),Data.Collect1Dump!$3:$3,0)-1,)</f>
        <v>#VALUE!</v>
      </c>
      <c r="LO2655" s="2" t="e">
        <f t="shared" ca="1" si="426"/>
        <v>#VALUE!</v>
      </c>
    </row>
    <row r="2656" spans="1:327">
      <c r="A2656" t="s">
        <v>12420</v>
      </c>
      <c r="ID2656"/>
      <c r="JD2656" t="s">
        <v>2833</v>
      </c>
      <c r="JE2656" t="s">
        <v>12421</v>
      </c>
      <c r="JF2656" t="s">
        <v>329</v>
      </c>
      <c r="JG2656">
        <v>7000</v>
      </c>
      <c r="JH2656" t="s">
        <v>330</v>
      </c>
      <c r="JR2656" t="s">
        <v>330</v>
      </c>
      <c r="KP2656" t="s">
        <v>330</v>
      </c>
      <c r="KS2656" t="s">
        <v>330</v>
      </c>
      <c r="KV2656" t="s">
        <v>330</v>
      </c>
      <c r="KX2656" t="s">
        <v>329</v>
      </c>
      <c r="KZ2656">
        <f ca="1">OFFSET($A2656,,MATCH([2]Keys!$B$2,Data.Collect1Dump!$3:$3,0)-1)</f>
        <v>0</v>
      </c>
      <c r="LA2656" t="str">
        <f ca="1">OFFSET($A2656,,MATCH([2]Keys!$B$4,Data.Collect1Dump!$3:$3,0)-1)</f>
        <v>andyagumbaa@gmail.com</v>
      </c>
      <c r="LB2656">
        <f ca="1">OFFSET($A2656,,MATCH([2]Keys!$B$3,Data.Collect1Dump!$3:$3,0)-1)</f>
        <v>0</v>
      </c>
      <c r="LC2656">
        <f t="shared" ca="1" si="419"/>
        <v>0</v>
      </c>
      <c r="LD2656">
        <f t="shared" ca="1" si="419"/>
        <v>1</v>
      </c>
      <c r="LE2656">
        <f t="shared" ca="1" si="419"/>
        <v>0</v>
      </c>
      <c r="LF2656" s="2" t="e">
        <f t="shared" ca="1" si="420"/>
        <v>#N/A</v>
      </c>
      <c r="LG2656" s="2">
        <f t="shared" ca="1" si="421"/>
        <v>41613</v>
      </c>
      <c r="LH2656" s="2" t="e">
        <f t="shared" ca="1" si="422"/>
        <v>#N/A</v>
      </c>
      <c r="LI2656" t="e">
        <f t="shared" ca="1" si="423"/>
        <v>#N/A</v>
      </c>
      <c r="LJ2656" t="str">
        <f t="shared" ca="1" si="424"/>
        <v>andyagumbaa@gmail.com</v>
      </c>
      <c r="LK2656" t="e">
        <f t="shared" ca="1" si="425"/>
        <v>#N/A</v>
      </c>
      <c r="LL2656" t="str">
        <f t="shared" ca="1" si="417"/>
        <v>Token</v>
      </c>
      <c r="LM2656" t="str">
        <f t="shared" ca="1" si="418"/>
        <v>andyagumbaa@gmail.com</v>
      </c>
      <c r="LN2656" t="e">
        <f ca="1">OFFSET($A2656,,MATCH(OFFSET([2]Keys!C$1,MATCH(Data.Collect1Dump!$LL2656,[2]Keys!$A$2:$A$4,0),),Data.Collect1Dump!$3:$3,0)-1,)</f>
        <v>#VALUE!</v>
      </c>
      <c r="LO2656" s="2" t="e">
        <f t="shared" ca="1" si="426"/>
        <v>#VALUE!</v>
      </c>
    </row>
    <row r="2657" spans="1:327">
      <c r="A2657" t="s">
        <v>12422</v>
      </c>
      <c r="ID2657"/>
      <c r="JD2657" t="s">
        <v>5651</v>
      </c>
      <c r="JE2657" t="s">
        <v>12423</v>
      </c>
      <c r="JF2657" t="s">
        <v>329</v>
      </c>
      <c r="JG2657">
        <v>7000</v>
      </c>
      <c r="JH2657" t="s">
        <v>330</v>
      </c>
      <c r="JR2657" t="s">
        <v>330</v>
      </c>
      <c r="KP2657" t="s">
        <v>330</v>
      </c>
      <c r="KS2657" t="s">
        <v>330</v>
      </c>
      <c r="KV2657" t="s">
        <v>330</v>
      </c>
      <c r="KX2657" t="s">
        <v>329</v>
      </c>
      <c r="KZ2657">
        <f ca="1">OFFSET($A2657,,MATCH([2]Keys!$B$2,Data.Collect1Dump!$3:$3,0)-1)</f>
        <v>0</v>
      </c>
      <c r="LA2657" t="str">
        <f ca="1">OFFSET($A2657,,MATCH([2]Keys!$B$4,Data.Collect1Dump!$3:$3,0)-1)</f>
        <v>ochiwit@gmail.com</v>
      </c>
      <c r="LB2657">
        <f ca="1">OFFSET($A2657,,MATCH([2]Keys!$B$3,Data.Collect1Dump!$3:$3,0)-1)</f>
        <v>0</v>
      </c>
      <c r="LC2657">
        <f t="shared" ca="1" si="419"/>
        <v>0</v>
      </c>
      <c r="LD2657">
        <f t="shared" ca="1" si="419"/>
        <v>1</v>
      </c>
      <c r="LE2657">
        <f t="shared" ca="1" si="419"/>
        <v>0</v>
      </c>
      <c r="LF2657" s="2" t="e">
        <f t="shared" ca="1" si="420"/>
        <v>#N/A</v>
      </c>
      <c r="LG2657" s="2">
        <f t="shared" ca="1" si="421"/>
        <v>41598</v>
      </c>
      <c r="LH2657" s="2" t="e">
        <f t="shared" ca="1" si="422"/>
        <v>#N/A</v>
      </c>
      <c r="LI2657" t="e">
        <f t="shared" ca="1" si="423"/>
        <v>#N/A</v>
      </c>
      <c r="LJ2657" t="str">
        <f t="shared" ca="1" si="424"/>
        <v>ochiwit@gmail.com</v>
      </c>
      <c r="LK2657" t="e">
        <f t="shared" ca="1" si="425"/>
        <v>#N/A</v>
      </c>
      <c r="LL2657" t="str">
        <f t="shared" ca="1" si="417"/>
        <v>Token</v>
      </c>
      <c r="LM2657" t="str">
        <f t="shared" ca="1" si="418"/>
        <v>ochiwit@gmail.com</v>
      </c>
      <c r="LN2657" t="e">
        <f ca="1">OFFSET($A2657,,MATCH(OFFSET([2]Keys!C$1,MATCH(Data.Collect1Dump!$LL2657,[2]Keys!$A$2:$A$4,0),),Data.Collect1Dump!$3:$3,0)-1,)</f>
        <v>#VALUE!</v>
      </c>
      <c r="LO2657" s="2" t="e">
        <f t="shared" ca="1" si="426"/>
        <v>#VALUE!</v>
      </c>
    </row>
    <row r="2658" spans="1:327">
      <c r="A2658" t="s">
        <v>12424</v>
      </c>
      <c r="ID2658"/>
      <c r="JD2658" t="s">
        <v>5651</v>
      </c>
      <c r="JE2658" t="s">
        <v>12425</v>
      </c>
      <c r="JF2658" t="s">
        <v>329</v>
      </c>
      <c r="JG2658">
        <v>7000</v>
      </c>
      <c r="JH2658" t="s">
        <v>330</v>
      </c>
      <c r="JR2658" t="s">
        <v>330</v>
      </c>
      <c r="KP2658" t="s">
        <v>330</v>
      </c>
      <c r="KS2658" t="s">
        <v>330</v>
      </c>
      <c r="KV2658" t="s">
        <v>330</v>
      </c>
      <c r="KX2658" t="s">
        <v>329</v>
      </c>
      <c r="KZ2658">
        <f ca="1">OFFSET($A2658,,MATCH([2]Keys!$B$2,Data.Collect1Dump!$3:$3,0)-1)</f>
        <v>0</v>
      </c>
      <c r="LA2658" t="str">
        <f ca="1">OFFSET($A2658,,MATCH([2]Keys!$B$4,Data.Collect1Dump!$3:$3,0)-1)</f>
        <v>ochiwit@gmail.com</v>
      </c>
      <c r="LB2658">
        <f ca="1">OFFSET($A2658,,MATCH([2]Keys!$B$3,Data.Collect1Dump!$3:$3,0)-1)</f>
        <v>0</v>
      </c>
      <c r="LC2658">
        <f t="shared" ca="1" si="419"/>
        <v>0</v>
      </c>
      <c r="LD2658">
        <f t="shared" ca="1" si="419"/>
        <v>1</v>
      </c>
      <c r="LE2658">
        <f t="shared" ca="1" si="419"/>
        <v>0</v>
      </c>
      <c r="LF2658" s="2" t="e">
        <f t="shared" ca="1" si="420"/>
        <v>#N/A</v>
      </c>
      <c r="LG2658" s="2">
        <f t="shared" ca="1" si="421"/>
        <v>41598</v>
      </c>
      <c r="LH2658" s="2" t="e">
        <f t="shared" ca="1" si="422"/>
        <v>#N/A</v>
      </c>
      <c r="LI2658" t="e">
        <f t="shared" ca="1" si="423"/>
        <v>#N/A</v>
      </c>
      <c r="LJ2658" t="str">
        <f t="shared" ca="1" si="424"/>
        <v>ochiwit@gmail.com</v>
      </c>
      <c r="LK2658" t="e">
        <f t="shared" ca="1" si="425"/>
        <v>#N/A</v>
      </c>
      <c r="LL2658" t="str">
        <f t="shared" ca="1" si="417"/>
        <v>Token</v>
      </c>
      <c r="LM2658" t="str">
        <f t="shared" ca="1" si="418"/>
        <v>ochiwit@gmail.com</v>
      </c>
      <c r="LN2658" t="e">
        <f ca="1">OFFSET($A2658,,MATCH(OFFSET([2]Keys!C$1,MATCH(Data.Collect1Dump!$LL2658,[2]Keys!$A$2:$A$4,0),),Data.Collect1Dump!$3:$3,0)-1,)</f>
        <v>#VALUE!</v>
      </c>
      <c r="LO2658" s="2" t="e">
        <f t="shared" ca="1" si="426"/>
        <v>#VALUE!</v>
      </c>
    </row>
    <row r="2659" spans="1:327">
      <c r="A2659" t="s">
        <v>12426</v>
      </c>
      <c r="ID2659"/>
      <c r="JD2659" t="s">
        <v>2833</v>
      </c>
      <c r="JE2659" t="s">
        <v>12427</v>
      </c>
      <c r="JF2659" t="s">
        <v>329</v>
      </c>
      <c r="JG2659">
        <v>7000</v>
      </c>
      <c r="JH2659" t="s">
        <v>330</v>
      </c>
      <c r="JR2659" t="s">
        <v>330</v>
      </c>
      <c r="KP2659" t="s">
        <v>330</v>
      </c>
      <c r="KS2659" t="s">
        <v>330</v>
      </c>
      <c r="KV2659" t="s">
        <v>330</v>
      </c>
      <c r="KX2659" t="s">
        <v>329</v>
      </c>
      <c r="KZ2659">
        <f ca="1">OFFSET($A2659,,MATCH([2]Keys!$B$2,Data.Collect1Dump!$3:$3,0)-1)</f>
        <v>0</v>
      </c>
      <c r="LA2659" t="str">
        <f ca="1">OFFSET($A2659,,MATCH([2]Keys!$B$4,Data.Collect1Dump!$3:$3,0)-1)</f>
        <v>andyagumbaa@gmail.com</v>
      </c>
      <c r="LB2659">
        <f ca="1">OFFSET($A2659,,MATCH([2]Keys!$B$3,Data.Collect1Dump!$3:$3,0)-1)</f>
        <v>0</v>
      </c>
      <c r="LC2659">
        <f t="shared" ca="1" si="419"/>
        <v>0</v>
      </c>
      <c r="LD2659">
        <f t="shared" ca="1" si="419"/>
        <v>1</v>
      </c>
      <c r="LE2659">
        <f t="shared" ca="1" si="419"/>
        <v>0</v>
      </c>
      <c r="LF2659" s="2" t="e">
        <f t="shared" ca="1" si="420"/>
        <v>#N/A</v>
      </c>
      <c r="LG2659" s="2">
        <f t="shared" ca="1" si="421"/>
        <v>41582</v>
      </c>
      <c r="LH2659" s="2" t="e">
        <f t="shared" ca="1" si="422"/>
        <v>#N/A</v>
      </c>
      <c r="LI2659" t="e">
        <f t="shared" ca="1" si="423"/>
        <v>#N/A</v>
      </c>
      <c r="LJ2659" t="str">
        <f t="shared" ca="1" si="424"/>
        <v>andyagumbaa@gmail.com</v>
      </c>
      <c r="LK2659" t="e">
        <f t="shared" ca="1" si="425"/>
        <v>#N/A</v>
      </c>
      <c r="LL2659" t="str">
        <f t="shared" ca="1" si="417"/>
        <v>Token</v>
      </c>
      <c r="LM2659" t="str">
        <f t="shared" ca="1" si="418"/>
        <v>andyagumbaa@gmail.com</v>
      </c>
      <c r="LN2659" t="e">
        <f ca="1">OFFSET($A2659,,MATCH(OFFSET([2]Keys!C$1,MATCH(Data.Collect1Dump!$LL2659,[2]Keys!$A$2:$A$4,0),),Data.Collect1Dump!$3:$3,0)-1,)</f>
        <v>#VALUE!</v>
      </c>
      <c r="LO2659" s="2" t="e">
        <f t="shared" ca="1" si="426"/>
        <v>#VALUE!</v>
      </c>
    </row>
    <row r="2660" spans="1:327">
      <c r="A2660" t="s">
        <v>12428</v>
      </c>
      <c r="ID2660"/>
      <c r="KZ2660">
        <f ca="1">OFFSET($A2660,,MATCH([2]Keys!$B$2,Data.Collect1Dump!$3:$3,0)-1)</f>
        <v>0</v>
      </c>
      <c r="LA2660">
        <f ca="1">OFFSET($A2660,,MATCH([2]Keys!$B$4,Data.Collect1Dump!$3:$3,0)-1)</f>
        <v>0</v>
      </c>
      <c r="LB2660">
        <f ca="1">OFFSET($A2660,,MATCH([2]Keys!$B$3,Data.Collect1Dump!$3:$3,0)-1)</f>
        <v>0</v>
      </c>
      <c r="LC2660">
        <f t="shared" ca="1" si="419"/>
        <v>0</v>
      </c>
      <c r="LD2660">
        <f t="shared" ca="1" si="419"/>
        <v>0</v>
      </c>
      <c r="LE2660">
        <f t="shared" ca="1" si="419"/>
        <v>0</v>
      </c>
      <c r="LF2660" s="2" t="e">
        <f t="shared" ca="1" si="420"/>
        <v>#N/A</v>
      </c>
      <c r="LG2660" s="2" t="e">
        <f t="shared" ca="1" si="421"/>
        <v>#N/A</v>
      </c>
      <c r="LH2660" s="2" t="e">
        <f t="shared" ca="1" si="422"/>
        <v>#N/A</v>
      </c>
      <c r="LI2660" t="e">
        <f t="shared" ca="1" si="423"/>
        <v>#N/A</v>
      </c>
      <c r="LJ2660" t="e">
        <f t="shared" ca="1" si="424"/>
        <v>#N/A</v>
      </c>
      <c r="LK2660" t="e">
        <f t="shared" ca="1" si="425"/>
        <v>#N/A</v>
      </c>
      <c r="LL2660" t="str">
        <f t="shared" ca="1" si="417"/>
        <v>Null Survey</v>
      </c>
      <c r="LM2660" t="str">
        <f t="shared" ca="1" si="418"/>
        <v>Null Survey</v>
      </c>
      <c r="LN2660" t="e">
        <f ca="1">OFFSET($A2660,,MATCH(OFFSET([2]Keys!C$1,MATCH(Data.Collect1Dump!$LL2660,[2]Keys!$A$2:$A$4,0),),Data.Collect1Dump!$3:$3,0)-1,)</f>
        <v>#N/A</v>
      </c>
      <c r="LO2660" s="2" t="e">
        <f t="shared" ca="1" si="426"/>
        <v>#N/A</v>
      </c>
    </row>
    <row r="2661" spans="1:327">
      <c r="A2661" t="s">
        <v>12429</v>
      </c>
      <c r="ID2661"/>
      <c r="JD2661" t="s">
        <v>1437</v>
      </c>
      <c r="JE2661" t="s">
        <v>12430</v>
      </c>
      <c r="JF2661" t="s">
        <v>329</v>
      </c>
      <c r="JG2661">
        <v>7000</v>
      </c>
      <c r="JH2661" t="s">
        <v>330</v>
      </c>
      <c r="JR2661" t="s">
        <v>330</v>
      </c>
      <c r="KP2661" t="s">
        <v>330</v>
      </c>
      <c r="KS2661" t="s">
        <v>330</v>
      </c>
      <c r="KV2661" t="s">
        <v>330</v>
      </c>
      <c r="KX2661" t="s">
        <v>329</v>
      </c>
      <c r="KZ2661">
        <f ca="1">OFFSET($A2661,,MATCH([2]Keys!$B$2,Data.Collect1Dump!$3:$3,0)-1)</f>
        <v>0</v>
      </c>
      <c r="LA2661" t="str">
        <f ca="1">OFFSET($A2661,,MATCH([2]Keys!$B$4,Data.Collect1Dump!$3:$3,0)-1)</f>
        <v>michael.otieno@givedirectly.org</v>
      </c>
      <c r="LB2661">
        <f ca="1">OFFSET($A2661,,MATCH([2]Keys!$B$3,Data.Collect1Dump!$3:$3,0)-1)</f>
        <v>0</v>
      </c>
      <c r="LC2661">
        <f t="shared" ca="1" si="419"/>
        <v>0</v>
      </c>
      <c r="LD2661">
        <f t="shared" ca="1" si="419"/>
        <v>1</v>
      </c>
      <c r="LE2661">
        <f t="shared" ca="1" si="419"/>
        <v>0</v>
      </c>
      <c r="LF2661" s="2" t="e">
        <f t="shared" ca="1" si="420"/>
        <v>#N/A</v>
      </c>
      <c r="LG2661" s="2">
        <f t="shared" ca="1" si="421"/>
        <v>41610</v>
      </c>
      <c r="LH2661" s="2" t="e">
        <f t="shared" ca="1" si="422"/>
        <v>#N/A</v>
      </c>
      <c r="LI2661" t="e">
        <f t="shared" ca="1" si="423"/>
        <v>#N/A</v>
      </c>
      <c r="LJ2661" t="str">
        <f t="shared" ca="1" si="424"/>
        <v>michael.otieno@givedirectly.org</v>
      </c>
      <c r="LK2661" t="e">
        <f t="shared" ca="1" si="425"/>
        <v>#N/A</v>
      </c>
      <c r="LL2661" t="str">
        <f t="shared" ca="1" si="417"/>
        <v>Token</v>
      </c>
      <c r="LM2661" t="str">
        <f t="shared" ca="1" si="418"/>
        <v>michael.otieno@givedirectly.org</v>
      </c>
      <c r="LN2661" t="e">
        <f ca="1">OFFSET($A2661,,MATCH(OFFSET([2]Keys!C$1,MATCH(Data.Collect1Dump!$LL2661,[2]Keys!$A$2:$A$4,0),),Data.Collect1Dump!$3:$3,0)-1,)</f>
        <v>#VALUE!</v>
      </c>
      <c r="LO2661" s="2" t="e">
        <f t="shared" ca="1" si="426"/>
        <v>#VALUE!</v>
      </c>
    </row>
    <row r="2662" spans="1:327">
      <c r="A2662" t="s">
        <v>12431</v>
      </c>
      <c r="ID2662"/>
      <c r="JD2662" t="s">
        <v>1437</v>
      </c>
      <c r="JE2662" t="s">
        <v>12432</v>
      </c>
      <c r="JF2662" t="s">
        <v>329</v>
      </c>
      <c r="JG2662">
        <v>6900</v>
      </c>
      <c r="JH2662" t="s">
        <v>330</v>
      </c>
      <c r="JR2662" t="s">
        <v>330</v>
      </c>
      <c r="KP2662" t="s">
        <v>330</v>
      </c>
      <c r="KS2662" t="s">
        <v>330</v>
      </c>
      <c r="KV2662" t="s">
        <v>330</v>
      </c>
      <c r="KX2662" t="s">
        <v>329</v>
      </c>
      <c r="KZ2662">
        <f ca="1">OFFSET($A2662,,MATCH([2]Keys!$B$2,Data.Collect1Dump!$3:$3,0)-1)</f>
        <v>0</v>
      </c>
      <c r="LA2662" t="str">
        <f ca="1">OFFSET($A2662,,MATCH([2]Keys!$B$4,Data.Collect1Dump!$3:$3,0)-1)</f>
        <v>michael.otieno@givedirectly.org</v>
      </c>
      <c r="LB2662">
        <f ca="1">OFFSET($A2662,,MATCH([2]Keys!$B$3,Data.Collect1Dump!$3:$3,0)-1)</f>
        <v>0</v>
      </c>
      <c r="LC2662">
        <f t="shared" ca="1" si="419"/>
        <v>0</v>
      </c>
      <c r="LD2662">
        <f t="shared" ca="1" si="419"/>
        <v>1</v>
      </c>
      <c r="LE2662">
        <f t="shared" ca="1" si="419"/>
        <v>0</v>
      </c>
      <c r="LF2662" s="2" t="e">
        <f t="shared" ca="1" si="420"/>
        <v>#N/A</v>
      </c>
      <c r="LG2662" s="2">
        <f t="shared" ca="1" si="421"/>
        <v>41605</v>
      </c>
      <c r="LH2662" s="2" t="e">
        <f t="shared" ca="1" si="422"/>
        <v>#N/A</v>
      </c>
      <c r="LI2662" t="e">
        <f t="shared" ca="1" si="423"/>
        <v>#N/A</v>
      </c>
      <c r="LJ2662" t="str">
        <f t="shared" ca="1" si="424"/>
        <v>michael.otieno@givedirectly.org</v>
      </c>
      <c r="LK2662" t="e">
        <f t="shared" ca="1" si="425"/>
        <v>#N/A</v>
      </c>
      <c r="LL2662" t="str">
        <f t="shared" ca="1" si="417"/>
        <v>Token</v>
      </c>
      <c r="LM2662" t="str">
        <f t="shared" ca="1" si="418"/>
        <v>michael.otieno@givedirectly.org</v>
      </c>
      <c r="LN2662" t="e">
        <f ca="1">OFFSET($A2662,,MATCH(OFFSET([2]Keys!C$1,MATCH(Data.Collect1Dump!$LL2662,[2]Keys!$A$2:$A$4,0),),Data.Collect1Dump!$3:$3,0)-1,)</f>
        <v>#VALUE!</v>
      </c>
      <c r="LO2662" s="2" t="e">
        <f t="shared" ca="1" si="426"/>
        <v>#VALUE!</v>
      </c>
    </row>
    <row r="2663" spans="1:327">
      <c r="A2663" t="s">
        <v>12433</v>
      </c>
      <c r="ID2663"/>
      <c r="JD2663" t="s">
        <v>1437</v>
      </c>
      <c r="JE2663" t="s">
        <v>12434</v>
      </c>
      <c r="JF2663" t="s">
        <v>329</v>
      </c>
      <c r="JG2663">
        <v>6900</v>
      </c>
      <c r="JH2663" t="s">
        <v>330</v>
      </c>
      <c r="JR2663" t="s">
        <v>330</v>
      </c>
      <c r="KP2663" t="s">
        <v>330</v>
      </c>
      <c r="KS2663" t="s">
        <v>330</v>
      </c>
      <c r="KV2663" t="s">
        <v>330</v>
      </c>
      <c r="KX2663" t="s">
        <v>329</v>
      </c>
      <c r="KZ2663">
        <f ca="1">OFFSET($A2663,,MATCH([2]Keys!$B$2,Data.Collect1Dump!$3:$3,0)-1)</f>
        <v>0</v>
      </c>
      <c r="LA2663" t="str">
        <f ca="1">OFFSET($A2663,,MATCH([2]Keys!$B$4,Data.Collect1Dump!$3:$3,0)-1)</f>
        <v>michael.otieno@givedirectly.org</v>
      </c>
      <c r="LB2663">
        <f ca="1">OFFSET($A2663,,MATCH([2]Keys!$B$3,Data.Collect1Dump!$3:$3,0)-1)</f>
        <v>0</v>
      </c>
      <c r="LC2663">
        <f t="shared" ca="1" si="419"/>
        <v>0</v>
      </c>
      <c r="LD2663">
        <f t="shared" ca="1" si="419"/>
        <v>1</v>
      </c>
      <c r="LE2663">
        <f t="shared" ca="1" si="419"/>
        <v>0</v>
      </c>
      <c r="LF2663" s="2" t="e">
        <f t="shared" ca="1" si="420"/>
        <v>#N/A</v>
      </c>
      <c r="LG2663" s="2">
        <f t="shared" ca="1" si="421"/>
        <v>41610</v>
      </c>
      <c r="LH2663" s="2" t="e">
        <f t="shared" ca="1" si="422"/>
        <v>#N/A</v>
      </c>
      <c r="LI2663" t="e">
        <f t="shared" ca="1" si="423"/>
        <v>#N/A</v>
      </c>
      <c r="LJ2663" t="str">
        <f t="shared" ca="1" si="424"/>
        <v>michael.otieno@givedirectly.org</v>
      </c>
      <c r="LK2663" t="e">
        <f t="shared" ca="1" si="425"/>
        <v>#N/A</v>
      </c>
      <c r="LL2663" t="str">
        <f t="shared" ca="1" si="417"/>
        <v>Token</v>
      </c>
      <c r="LM2663" t="str">
        <f t="shared" ca="1" si="418"/>
        <v>michael.otieno@givedirectly.org</v>
      </c>
      <c r="LN2663" t="e">
        <f ca="1">OFFSET($A2663,,MATCH(OFFSET([2]Keys!C$1,MATCH(Data.Collect1Dump!$LL2663,[2]Keys!$A$2:$A$4,0),),Data.Collect1Dump!$3:$3,0)-1,)</f>
        <v>#VALUE!</v>
      </c>
      <c r="LO2663" s="2" t="e">
        <f t="shared" ca="1" si="426"/>
        <v>#VALUE!</v>
      </c>
    </row>
    <row r="2664" spans="1:327">
      <c r="A2664" t="s">
        <v>12435</v>
      </c>
      <c r="ID2664"/>
      <c r="JD2664" t="s">
        <v>1437</v>
      </c>
      <c r="JE2664" t="s">
        <v>12436</v>
      </c>
      <c r="JF2664" t="s">
        <v>329</v>
      </c>
      <c r="JG2664">
        <v>7000</v>
      </c>
      <c r="JH2664" t="s">
        <v>330</v>
      </c>
      <c r="JR2664" t="s">
        <v>330</v>
      </c>
      <c r="KP2664" t="s">
        <v>330</v>
      </c>
      <c r="KS2664" t="s">
        <v>330</v>
      </c>
      <c r="KV2664" t="s">
        <v>330</v>
      </c>
      <c r="KX2664" t="s">
        <v>329</v>
      </c>
      <c r="KZ2664">
        <f ca="1">OFFSET($A2664,,MATCH([2]Keys!$B$2,Data.Collect1Dump!$3:$3,0)-1)</f>
        <v>0</v>
      </c>
      <c r="LA2664" t="str">
        <f ca="1">OFFSET($A2664,,MATCH([2]Keys!$B$4,Data.Collect1Dump!$3:$3,0)-1)</f>
        <v>michael.otieno@givedirectly.org</v>
      </c>
      <c r="LB2664">
        <f ca="1">OFFSET($A2664,,MATCH([2]Keys!$B$3,Data.Collect1Dump!$3:$3,0)-1)</f>
        <v>0</v>
      </c>
      <c r="LC2664">
        <f t="shared" ca="1" si="419"/>
        <v>0</v>
      </c>
      <c r="LD2664">
        <f t="shared" ca="1" si="419"/>
        <v>1</v>
      </c>
      <c r="LE2664">
        <f t="shared" ca="1" si="419"/>
        <v>0</v>
      </c>
      <c r="LF2664" s="2" t="e">
        <f t="shared" ca="1" si="420"/>
        <v>#N/A</v>
      </c>
      <c r="LG2664" s="2">
        <f t="shared" ca="1" si="421"/>
        <v>41589</v>
      </c>
      <c r="LH2664" s="2" t="e">
        <f t="shared" ca="1" si="422"/>
        <v>#N/A</v>
      </c>
      <c r="LI2664" t="e">
        <f t="shared" ca="1" si="423"/>
        <v>#N/A</v>
      </c>
      <c r="LJ2664" t="str">
        <f t="shared" ca="1" si="424"/>
        <v>michael.otieno@givedirectly.org</v>
      </c>
      <c r="LK2664" t="e">
        <f t="shared" ca="1" si="425"/>
        <v>#N/A</v>
      </c>
      <c r="LL2664" t="str">
        <f t="shared" ca="1" si="417"/>
        <v>Token</v>
      </c>
      <c r="LM2664" t="str">
        <f t="shared" ca="1" si="418"/>
        <v>michael.otieno@givedirectly.org</v>
      </c>
      <c r="LN2664" t="e">
        <f ca="1">OFFSET($A2664,,MATCH(OFFSET([2]Keys!C$1,MATCH(Data.Collect1Dump!$LL2664,[2]Keys!$A$2:$A$4,0),),Data.Collect1Dump!$3:$3,0)-1,)</f>
        <v>#VALUE!</v>
      </c>
      <c r="LO2664" s="2" t="e">
        <f t="shared" ca="1" si="426"/>
        <v>#VALUE!</v>
      </c>
    </row>
    <row r="2665" spans="1:327">
      <c r="A2665" t="s">
        <v>12437</v>
      </c>
      <c r="ID2665"/>
      <c r="JD2665" t="s">
        <v>1437</v>
      </c>
      <c r="JE2665" t="s">
        <v>12438</v>
      </c>
      <c r="JF2665" t="s">
        <v>329</v>
      </c>
      <c r="JG2665">
        <v>7000</v>
      </c>
      <c r="JH2665" t="s">
        <v>330</v>
      </c>
      <c r="JR2665" t="s">
        <v>330</v>
      </c>
      <c r="KP2665" t="s">
        <v>330</v>
      </c>
      <c r="KS2665" t="s">
        <v>330</v>
      </c>
      <c r="KV2665" t="s">
        <v>330</v>
      </c>
      <c r="KX2665" t="s">
        <v>329</v>
      </c>
      <c r="KZ2665">
        <f ca="1">OFFSET($A2665,,MATCH([2]Keys!$B$2,Data.Collect1Dump!$3:$3,0)-1)</f>
        <v>0</v>
      </c>
      <c r="LA2665" t="str">
        <f ca="1">OFFSET($A2665,,MATCH([2]Keys!$B$4,Data.Collect1Dump!$3:$3,0)-1)</f>
        <v>michael.otieno@givedirectly.org</v>
      </c>
      <c r="LB2665">
        <f ca="1">OFFSET($A2665,,MATCH([2]Keys!$B$3,Data.Collect1Dump!$3:$3,0)-1)</f>
        <v>0</v>
      </c>
      <c r="LC2665">
        <f t="shared" ca="1" si="419"/>
        <v>0</v>
      </c>
      <c r="LD2665">
        <f t="shared" ca="1" si="419"/>
        <v>1</v>
      </c>
      <c r="LE2665">
        <f t="shared" ca="1" si="419"/>
        <v>0</v>
      </c>
      <c r="LF2665" s="2" t="e">
        <f t="shared" ca="1" si="420"/>
        <v>#N/A</v>
      </c>
      <c r="LG2665" s="2">
        <f t="shared" ca="1" si="421"/>
        <v>41610</v>
      </c>
      <c r="LH2665" s="2" t="e">
        <f t="shared" ca="1" si="422"/>
        <v>#N/A</v>
      </c>
      <c r="LI2665" t="e">
        <f t="shared" ca="1" si="423"/>
        <v>#N/A</v>
      </c>
      <c r="LJ2665" t="str">
        <f t="shared" ca="1" si="424"/>
        <v>michael.otieno@givedirectly.org</v>
      </c>
      <c r="LK2665" t="e">
        <f t="shared" ca="1" si="425"/>
        <v>#N/A</v>
      </c>
      <c r="LL2665" t="str">
        <f t="shared" ca="1" si="417"/>
        <v>Token</v>
      </c>
      <c r="LM2665" t="str">
        <f t="shared" ca="1" si="418"/>
        <v>michael.otieno@givedirectly.org</v>
      </c>
      <c r="LN2665" t="e">
        <f ca="1">OFFSET($A2665,,MATCH(OFFSET([2]Keys!C$1,MATCH(Data.Collect1Dump!$LL2665,[2]Keys!$A$2:$A$4,0),),Data.Collect1Dump!$3:$3,0)-1,)</f>
        <v>#VALUE!</v>
      </c>
      <c r="LO2665" s="2" t="e">
        <f t="shared" ca="1" si="426"/>
        <v>#VALUE!</v>
      </c>
    </row>
    <row r="2666" spans="1:327">
      <c r="A2666" t="s">
        <v>12439</v>
      </c>
      <c r="ID2666"/>
      <c r="KZ2666">
        <f ca="1">OFFSET($A2666,,MATCH([2]Keys!$B$2,Data.Collect1Dump!$3:$3,0)-1)</f>
        <v>0</v>
      </c>
      <c r="LA2666">
        <f ca="1">OFFSET($A2666,,MATCH([2]Keys!$B$4,Data.Collect1Dump!$3:$3,0)-1)</f>
        <v>0</v>
      </c>
      <c r="LB2666">
        <f ca="1">OFFSET($A2666,,MATCH([2]Keys!$B$3,Data.Collect1Dump!$3:$3,0)-1)</f>
        <v>0</v>
      </c>
      <c r="LC2666">
        <f t="shared" ca="1" si="419"/>
        <v>0</v>
      </c>
      <c r="LD2666">
        <f t="shared" ca="1" si="419"/>
        <v>0</v>
      </c>
      <c r="LE2666">
        <f t="shared" ca="1" si="419"/>
        <v>0</v>
      </c>
      <c r="LF2666" s="2" t="e">
        <f t="shared" ca="1" si="420"/>
        <v>#N/A</v>
      </c>
      <c r="LG2666" s="2" t="e">
        <f t="shared" ca="1" si="421"/>
        <v>#N/A</v>
      </c>
      <c r="LH2666" s="2" t="e">
        <f t="shared" ca="1" si="422"/>
        <v>#N/A</v>
      </c>
      <c r="LI2666" t="e">
        <f t="shared" ca="1" si="423"/>
        <v>#N/A</v>
      </c>
      <c r="LJ2666" t="e">
        <f t="shared" ca="1" si="424"/>
        <v>#N/A</v>
      </c>
      <c r="LK2666" t="e">
        <f t="shared" ca="1" si="425"/>
        <v>#N/A</v>
      </c>
      <c r="LL2666" t="str">
        <f t="shared" ca="1" si="417"/>
        <v>Null Survey</v>
      </c>
      <c r="LM2666" t="str">
        <f t="shared" ca="1" si="418"/>
        <v>Null Survey</v>
      </c>
      <c r="LN2666" t="e">
        <f ca="1">OFFSET($A2666,,MATCH(OFFSET([2]Keys!C$1,MATCH(Data.Collect1Dump!$LL2666,[2]Keys!$A$2:$A$4,0),),Data.Collect1Dump!$3:$3,0)-1,)</f>
        <v>#N/A</v>
      </c>
      <c r="LO2666" s="2" t="e">
        <f t="shared" ca="1" si="426"/>
        <v>#N/A</v>
      </c>
    </row>
    <row r="2667" spans="1:327">
      <c r="A2667" t="s">
        <v>12440</v>
      </c>
      <c r="ID2667"/>
      <c r="KZ2667">
        <f ca="1">OFFSET($A2667,,MATCH([2]Keys!$B$2,Data.Collect1Dump!$3:$3,0)-1)</f>
        <v>0</v>
      </c>
      <c r="LA2667">
        <f ca="1">OFFSET($A2667,,MATCH([2]Keys!$B$4,Data.Collect1Dump!$3:$3,0)-1)</f>
        <v>0</v>
      </c>
      <c r="LB2667">
        <f ca="1">OFFSET($A2667,,MATCH([2]Keys!$B$3,Data.Collect1Dump!$3:$3,0)-1)</f>
        <v>0</v>
      </c>
      <c r="LC2667">
        <f t="shared" ca="1" si="419"/>
        <v>0</v>
      </c>
      <c r="LD2667">
        <f t="shared" ca="1" si="419"/>
        <v>0</v>
      </c>
      <c r="LE2667">
        <f t="shared" ca="1" si="419"/>
        <v>0</v>
      </c>
      <c r="LF2667" s="2" t="e">
        <f t="shared" ca="1" si="420"/>
        <v>#N/A</v>
      </c>
      <c r="LG2667" s="2" t="e">
        <f t="shared" ca="1" si="421"/>
        <v>#N/A</v>
      </c>
      <c r="LH2667" s="2" t="e">
        <f t="shared" ca="1" si="422"/>
        <v>#N/A</v>
      </c>
      <c r="LI2667" t="e">
        <f t="shared" ca="1" si="423"/>
        <v>#N/A</v>
      </c>
      <c r="LJ2667" t="e">
        <f t="shared" ca="1" si="424"/>
        <v>#N/A</v>
      </c>
      <c r="LK2667" t="e">
        <f t="shared" ca="1" si="425"/>
        <v>#N/A</v>
      </c>
      <c r="LL2667" t="str">
        <f t="shared" ca="1" si="417"/>
        <v>Null Survey</v>
      </c>
      <c r="LM2667" t="str">
        <f t="shared" ca="1" si="418"/>
        <v>Null Survey</v>
      </c>
      <c r="LN2667" t="e">
        <f ca="1">OFFSET($A2667,,MATCH(OFFSET([2]Keys!C$1,MATCH(Data.Collect1Dump!$LL2667,[2]Keys!$A$2:$A$4,0),),Data.Collect1Dump!$3:$3,0)-1,)</f>
        <v>#N/A</v>
      </c>
      <c r="LO2667" s="2" t="e">
        <f t="shared" ca="1" si="426"/>
        <v>#N/A</v>
      </c>
    </row>
    <row r="2668" spans="1:327">
      <c r="A2668" t="s">
        <v>12441</v>
      </c>
      <c r="ID2668"/>
      <c r="JD2668" t="s">
        <v>1437</v>
      </c>
      <c r="JE2668" t="s">
        <v>12442</v>
      </c>
      <c r="JF2668" t="s">
        <v>329</v>
      </c>
      <c r="JG2668">
        <v>7000</v>
      </c>
      <c r="JH2668" t="s">
        <v>330</v>
      </c>
      <c r="JR2668" t="s">
        <v>330</v>
      </c>
      <c r="KP2668" t="s">
        <v>330</v>
      </c>
      <c r="KS2668" t="s">
        <v>330</v>
      </c>
      <c r="KV2668" t="s">
        <v>330</v>
      </c>
      <c r="KX2668" t="s">
        <v>329</v>
      </c>
      <c r="KZ2668">
        <f ca="1">OFFSET($A2668,,MATCH([2]Keys!$B$2,Data.Collect1Dump!$3:$3,0)-1)</f>
        <v>0</v>
      </c>
      <c r="LA2668" t="str">
        <f ca="1">OFFSET($A2668,,MATCH([2]Keys!$B$4,Data.Collect1Dump!$3:$3,0)-1)</f>
        <v>michael.otieno@givedirectly.org</v>
      </c>
      <c r="LB2668">
        <f ca="1">OFFSET($A2668,,MATCH([2]Keys!$B$3,Data.Collect1Dump!$3:$3,0)-1)</f>
        <v>0</v>
      </c>
      <c r="LC2668">
        <f t="shared" ca="1" si="419"/>
        <v>0</v>
      </c>
      <c r="LD2668">
        <f t="shared" ca="1" si="419"/>
        <v>1</v>
      </c>
      <c r="LE2668">
        <f t="shared" ca="1" si="419"/>
        <v>0</v>
      </c>
      <c r="LF2668" s="2" t="e">
        <f t="shared" ca="1" si="420"/>
        <v>#N/A</v>
      </c>
      <c r="LG2668" s="2">
        <f t="shared" ca="1" si="421"/>
        <v>41605</v>
      </c>
      <c r="LH2668" s="2" t="e">
        <f t="shared" ca="1" si="422"/>
        <v>#N/A</v>
      </c>
      <c r="LI2668" t="e">
        <f t="shared" ca="1" si="423"/>
        <v>#N/A</v>
      </c>
      <c r="LJ2668" t="str">
        <f t="shared" ca="1" si="424"/>
        <v>michael.otieno@givedirectly.org</v>
      </c>
      <c r="LK2668" t="e">
        <f t="shared" ca="1" si="425"/>
        <v>#N/A</v>
      </c>
      <c r="LL2668" t="str">
        <f t="shared" ca="1" si="417"/>
        <v>Token</v>
      </c>
      <c r="LM2668" t="str">
        <f t="shared" ca="1" si="418"/>
        <v>michael.otieno@givedirectly.org</v>
      </c>
      <c r="LN2668" t="e">
        <f ca="1">OFFSET($A2668,,MATCH(OFFSET([2]Keys!C$1,MATCH(Data.Collect1Dump!$LL2668,[2]Keys!$A$2:$A$4,0),),Data.Collect1Dump!$3:$3,0)-1,)</f>
        <v>#VALUE!</v>
      </c>
      <c r="LO2668" s="2" t="e">
        <f t="shared" ca="1" si="426"/>
        <v>#VALUE!</v>
      </c>
    </row>
    <row r="2669" spans="1:327">
      <c r="A2669" t="s">
        <v>12443</v>
      </c>
      <c r="ID2669"/>
      <c r="JD2669" t="s">
        <v>1437</v>
      </c>
      <c r="JE2669" t="s">
        <v>12444</v>
      </c>
      <c r="JF2669" t="s">
        <v>329</v>
      </c>
      <c r="JG2669">
        <v>6950</v>
      </c>
      <c r="JH2669" t="s">
        <v>330</v>
      </c>
      <c r="JR2669" t="s">
        <v>415</v>
      </c>
      <c r="KP2669" t="s">
        <v>330</v>
      </c>
      <c r="KS2669" t="s">
        <v>330</v>
      </c>
      <c r="KV2669" t="s">
        <v>330</v>
      </c>
      <c r="KX2669" t="s">
        <v>329</v>
      </c>
      <c r="KZ2669">
        <f ca="1">OFFSET($A2669,,MATCH([2]Keys!$B$2,Data.Collect1Dump!$3:$3,0)-1)</f>
        <v>0</v>
      </c>
      <c r="LA2669" t="str">
        <f ca="1">OFFSET($A2669,,MATCH([2]Keys!$B$4,Data.Collect1Dump!$3:$3,0)-1)</f>
        <v>michael.otieno@givedirectly.org</v>
      </c>
      <c r="LB2669">
        <f ca="1">OFFSET($A2669,,MATCH([2]Keys!$B$3,Data.Collect1Dump!$3:$3,0)-1)</f>
        <v>0</v>
      </c>
      <c r="LC2669">
        <f t="shared" ca="1" si="419"/>
        <v>0</v>
      </c>
      <c r="LD2669">
        <f t="shared" ca="1" si="419"/>
        <v>1</v>
      </c>
      <c r="LE2669">
        <f t="shared" ca="1" si="419"/>
        <v>0</v>
      </c>
      <c r="LF2669" s="2" t="e">
        <f t="shared" ca="1" si="420"/>
        <v>#N/A</v>
      </c>
      <c r="LG2669" s="2">
        <f t="shared" ca="1" si="421"/>
        <v>41589</v>
      </c>
      <c r="LH2669" s="2" t="e">
        <f t="shared" ca="1" si="422"/>
        <v>#N/A</v>
      </c>
      <c r="LI2669" t="e">
        <f t="shared" ca="1" si="423"/>
        <v>#N/A</v>
      </c>
      <c r="LJ2669" t="str">
        <f t="shared" ca="1" si="424"/>
        <v>michael.otieno@givedirectly.org</v>
      </c>
      <c r="LK2669" t="e">
        <f t="shared" ca="1" si="425"/>
        <v>#N/A</v>
      </c>
      <c r="LL2669" t="str">
        <f t="shared" ca="1" si="417"/>
        <v>Token</v>
      </c>
      <c r="LM2669" t="str">
        <f t="shared" ca="1" si="418"/>
        <v>michael.otieno@givedirectly.org</v>
      </c>
      <c r="LN2669" t="e">
        <f ca="1">OFFSET($A2669,,MATCH(OFFSET([2]Keys!C$1,MATCH(Data.Collect1Dump!$LL2669,[2]Keys!$A$2:$A$4,0),),Data.Collect1Dump!$3:$3,0)-1,)</f>
        <v>#VALUE!</v>
      </c>
      <c r="LO2669" s="2" t="e">
        <f t="shared" ca="1" si="426"/>
        <v>#VALUE!</v>
      </c>
    </row>
    <row r="2670" spans="1:327">
      <c r="A2670" t="s">
        <v>12445</v>
      </c>
      <c r="ID2670"/>
      <c r="JD2670" t="s">
        <v>1437</v>
      </c>
      <c r="JE2670" t="s">
        <v>12446</v>
      </c>
      <c r="JF2670" t="s">
        <v>329</v>
      </c>
      <c r="JG2670">
        <v>7000</v>
      </c>
      <c r="JH2670" t="s">
        <v>330</v>
      </c>
      <c r="JR2670" t="s">
        <v>330</v>
      </c>
      <c r="KP2670" t="s">
        <v>330</v>
      </c>
      <c r="KS2670" t="s">
        <v>330</v>
      </c>
      <c r="KV2670" t="s">
        <v>330</v>
      </c>
      <c r="KX2670" t="s">
        <v>329</v>
      </c>
      <c r="KZ2670">
        <f ca="1">OFFSET($A2670,,MATCH([2]Keys!$B$2,Data.Collect1Dump!$3:$3,0)-1)</f>
        <v>0</v>
      </c>
      <c r="LA2670" t="str">
        <f ca="1">OFFSET($A2670,,MATCH([2]Keys!$B$4,Data.Collect1Dump!$3:$3,0)-1)</f>
        <v>michael.otieno@givedirectly.org</v>
      </c>
      <c r="LB2670">
        <f ca="1">OFFSET($A2670,,MATCH([2]Keys!$B$3,Data.Collect1Dump!$3:$3,0)-1)</f>
        <v>0</v>
      </c>
      <c r="LC2670">
        <f t="shared" ca="1" si="419"/>
        <v>0</v>
      </c>
      <c r="LD2670">
        <f t="shared" ca="1" si="419"/>
        <v>1</v>
      </c>
      <c r="LE2670">
        <f t="shared" ca="1" si="419"/>
        <v>0</v>
      </c>
      <c r="LF2670" s="2" t="e">
        <f t="shared" ca="1" si="420"/>
        <v>#N/A</v>
      </c>
      <c r="LG2670" s="2">
        <f t="shared" ca="1" si="421"/>
        <v>41610</v>
      </c>
      <c r="LH2670" s="2" t="e">
        <f t="shared" ca="1" si="422"/>
        <v>#N/A</v>
      </c>
      <c r="LI2670" t="e">
        <f t="shared" ca="1" si="423"/>
        <v>#N/A</v>
      </c>
      <c r="LJ2670" t="str">
        <f t="shared" ca="1" si="424"/>
        <v>michael.otieno@givedirectly.org</v>
      </c>
      <c r="LK2670" t="e">
        <f t="shared" ca="1" si="425"/>
        <v>#N/A</v>
      </c>
      <c r="LL2670" t="str">
        <f t="shared" ca="1" si="417"/>
        <v>Token</v>
      </c>
      <c r="LM2670" t="str">
        <f t="shared" ca="1" si="418"/>
        <v>michael.otieno@givedirectly.org</v>
      </c>
      <c r="LN2670" t="e">
        <f ca="1">OFFSET($A2670,,MATCH(OFFSET([2]Keys!C$1,MATCH(Data.Collect1Dump!$LL2670,[2]Keys!$A$2:$A$4,0),),Data.Collect1Dump!$3:$3,0)-1,)</f>
        <v>#VALUE!</v>
      </c>
      <c r="LO2670" s="2" t="e">
        <f t="shared" ca="1" si="426"/>
        <v>#VALUE!</v>
      </c>
    </row>
    <row r="2671" spans="1:327">
      <c r="A2671" t="s">
        <v>12447</v>
      </c>
      <c r="ID2671"/>
      <c r="JD2671" t="s">
        <v>1437</v>
      </c>
      <c r="JE2671" t="s">
        <v>12448</v>
      </c>
      <c r="JF2671" t="s">
        <v>329</v>
      </c>
      <c r="JG2671">
        <v>7000</v>
      </c>
      <c r="JH2671" t="s">
        <v>330</v>
      </c>
      <c r="JR2671" t="s">
        <v>330</v>
      </c>
      <c r="KP2671" t="s">
        <v>330</v>
      </c>
      <c r="KS2671" t="s">
        <v>330</v>
      </c>
      <c r="KV2671" t="s">
        <v>330</v>
      </c>
      <c r="KX2671" t="s">
        <v>329</v>
      </c>
      <c r="KZ2671">
        <f ca="1">OFFSET($A2671,,MATCH([2]Keys!$B$2,Data.Collect1Dump!$3:$3,0)-1)</f>
        <v>0</v>
      </c>
      <c r="LA2671" t="str">
        <f ca="1">OFFSET($A2671,,MATCH([2]Keys!$B$4,Data.Collect1Dump!$3:$3,0)-1)</f>
        <v>michael.otieno@givedirectly.org</v>
      </c>
      <c r="LB2671">
        <f ca="1">OFFSET($A2671,,MATCH([2]Keys!$B$3,Data.Collect1Dump!$3:$3,0)-1)</f>
        <v>0</v>
      </c>
      <c r="LC2671">
        <f t="shared" ca="1" si="419"/>
        <v>0</v>
      </c>
      <c r="LD2671">
        <f t="shared" ca="1" si="419"/>
        <v>1</v>
      </c>
      <c r="LE2671">
        <f t="shared" ca="1" si="419"/>
        <v>0</v>
      </c>
      <c r="LF2671" s="2" t="e">
        <f t="shared" ca="1" si="420"/>
        <v>#N/A</v>
      </c>
      <c r="LG2671" s="2">
        <f t="shared" ca="1" si="421"/>
        <v>41610</v>
      </c>
      <c r="LH2671" s="2" t="e">
        <f t="shared" ca="1" si="422"/>
        <v>#N/A</v>
      </c>
      <c r="LI2671" t="e">
        <f t="shared" ca="1" si="423"/>
        <v>#N/A</v>
      </c>
      <c r="LJ2671" t="str">
        <f t="shared" ca="1" si="424"/>
        <v>michael.otieno@givedirectly.org</v>
      </c>
      <c r="LK2671" t="e">
        <f t="shared" ca="1" si="425"/>
        <v>#N/A</v>
      </c>
      <c r="LL2671" t="str">
        <f t="shared" ca="1" si="417"/>
        <v>Token</v>
      </c>
      <c r="LM2671" t="str">
        <f t="shared" ca="1" si="418"/>
        <v>michael.otieno@givedirectly.org</v>
      </c>
      <c r="LN2671" t="e">
        <f ca="1">OFFSET($A2671,,MATCH(OFFSET([2]Keys!C$1,MATCH(Data.Collect1Dump!$LL2671,[2]Keys!$A$2:$A$4,0),),Data.Collect1Dump!$3:$3,0)-1,)</f>
        <v>#VALUE!</v>
      </c>
      <c r="LO2671" s="2" t="e">
        <f t="shared" ca="1" si="426"/>
        <v>#VALUE!</v>
      </c>
    </row>
    <row r="2672" spans="1:327">
      <c r="A2672" t="s">
        <v>12449</v>
      </c>
      <c r="ID2672"/>
      <c r="JD2672" t="s">
        <v>5651</v>
      </c>
      <c r="JE2672" t="s">
        <v>12450</v>
      </c>
      <c r="JF2672" t="s">
        <v>329</v>
      </c>
      <c r="JG2672">
        <v>7000</v>
      </c>
      <c r="JH2672" t="s">
        <v>330</v>
      </c>
      <c r="JR2672" t="s">
        <v>330</v>
      </c>
      <c r="KP2672" t="s">
        <v>330</v>
      </c>
      <c r="KS2672" t="s">
        <v>330</v>
      </c>
      <c r="KV2672" t="s">
        <v>330</v>
      </c>
      <c r="KX2672" t="s">
        <v>329</v>
      </c>
      <c r="KZ2672">
        <f ca="1">OFFSET($A2672,,MATCH([2]Keys!$B$2,Data.Collect1Dump!$3:$3,0)-1)</f>
        <v>0</v>
      </c>
      <c r="LA2672" t="str">
        <f ca="1">OFFSET($A2672,,MATCH([2]Keys!$B$4,Data.Collect1Dump!$3:$3,0)-1)</f>
        <v>ochiwit@gmail.com</v>
      </c>
      <c r="LB2672">
        <f ca="1">OFFSET($A2672,,MATCH([2]Keys!$B$3,Data.Collect1Dump!$3:$3,0)-1)</f>
        <v>0</v>
      </c>
      <c r="LC2672">
        <f t="shared" ca="1" si="419"/>
        <v>0</v>
      </c>
      <c r="LD2672">
        <f t="shared" ca="1" si="419"/>
        <v>1</v>
      </c>
      <c r="LE2672">
        <f t="shared" ca="1" si="419"/>
        <v>0</v>
      </c>
      <c r="LF2672" s="2" t="e">
        <f t="shared" ca="1" si="420"/>
        <v>#N/A</v>
      </c>
      <c r="LG2672" s="2">
        <f t="shared" ca="1" si="421"/>
        <v>41583</v>
      </c>
      <c r="LH2672" s="2" t="e">
        <f t="shared" ca="1" si="422"/>
        <v>#N/A</v>
      </c>
      <c r="LI2672" t="e">
        <f t="shared" ca="1" si="423"/>
        <v>#N/A</v>
      </c>
      <c r="LJ2672" t="str">
        <f t="shared" ca="1" si="424"/>
        <v>ochiwit@gmail.com</v>
      </c>
      <c r="LK2672" t="e">
        <f t="shared" ca="1" si="425"/>
        <v>#N/A</v>
      </c>
      <c r="LL2672" t="str">
        <f t="shared" ca="1" si="417"/>
        <v>Token</v>
      </c>
      <c r="LM2672" t="str">
        <f t="shared" ca="1" si="418"/>
        <v>ochiwit@gmail.com</v>
      </c>
      <c r="LN2672" t="e">
        <f ca="1">OFFSET($A2672,,MATCH(OFFSET([2]Keys!C$1,MATCH(Data.Collect1Dump!$LL2672,[2]Keys!$A$2:$A$4,0),),Data.Collect1Dump!$3:$3,0)-1,)</f>
        <v>#VALUE!</v>
      </c>
      <c r="LO2672" s="2" t="e">
        <f t="shared" ca="1" si="426"/>
        <v>#VALUE!</v>
      </c>
    </row>
    <row r="2673" spans="1:327">
      <c r="A2673" t="s">
        <v>12451</v>
      </c>
      <c r="ID2673"/>
      <c r="JD2673" t="s">
        <v>5651</v>
      </c>
      <c r="JE2673" t="s">
        <v>12452</v>
      </c>
      <c r="JF2673" t="s">
        <v>329</v>
      </c>
      <c r="JG2673">
        <v>6918</v>
      </c>
      <c r="JH2673" t="s">
        <v>330</v>
      </c>
      <c r="JR2673" t="s">
        <v>330</v>
      </c>
      <c r="KP2673" t="s">
        <v>330</v>
      </c>
      <c r="KS2673" t="s">
        <v>330</v>
      </c>
      <c r="KV2673" t="s">
        <v>330</v>
      </c>
      <c r="KX2673" t="s">
        <v>329</v>
      </c>
      <c r="KZ2673">
        <f ca="1">OFFSET($A2673,,MATCH([2]Keys!$B$2,Data.Collect1Dump!$3:$3,0)-1)</f>
        <v>0</v>
      </c>
      <c r="LA2673" t="str">
        <f ca="1">OFFSET($A2673,,MATCH([2]Keys!$B$4,Data.Collect1Dump!$3:$3,0)-1)</f>
        <v>ochiwit@gmail.com</v>
      </c>
      <c r="LB2673">
        <f ca="1">OFFSET($A2673,,MATCH([2]Keys!$B$3,Data.Collect1Dump!$3:$3,0)-1)</f>
        <v>0</v>
      </c>
      <c r="LC2673">
        <f t="shared" ca="1" si="419"/>
        <v>0</v>
      </c>
      <c r="LD2673">
        <f t="shared" ca="1" si="419"/>
        <v>1</v>
      </c>
      <c r="LE2673">
        <f t="shared" ca="1" si="419"/>
        <v>0</v>
      </c>
      <c r="LF2673" s="2" t="e">
        <f t="shared" ca="1" si="420"/>
        <v>#N/A</v>
      </c>
      <c r="LG2673" s="2">
        <f t="shared" ca="1" si="421"/>
        <v>41583</v>
      </c>
      <c r="LH2673" s="2" t="e">
        <f t="shared" ca="1" si="422"/>
        <v>#N/A</v>
      </c>
      <c r="LI2673" t="e">
        <f t="shared" ca="1" si="423"/>
        <v>#N/A</v>
      </c>
      <c r="LJ2673" t="str">
        <f t="shared" ca="1" si="424"/>
        <v>ochiwit@gmail.com</v>
      </c>
      <c r="LK2673" t="e">
        <f t="shared" ca="1" si="425"/>
        <v>#N/A</v>
      </c>
      <c r="LL2673" t="str">
        <f t="shared" ca="1" si="417"/>
        <v>Token</v>
      </c>
      <c r="LM2673" t="str">
        <f t="shared" ca="1" si="418"/>
        <v>ochiwit@gmail.com</v>
      </c>
      <c r="LN2673" t="e">
        <f ca="1">OFFSET($A2673,,MATCH(OFFSET([2]Keys!C$1,MATCH(Data.Collect1Dump!$LL2673,[2]Keys!$A$2:$A$4,0),),Data.Collect1Dump!$3:$3,0)-1,)</f>
        <v>#VALUE!</v>
      </c>
      <c r="LO2673" s="2" t="e">
        <f t="shared" ca="1" si="426"/>
        <v>#VALUE!</v>
      </c>
    </row>
    <row r="2674" spans="1:327">
      <c r="A2674" t="s">
        <v>12453</v>
      </c>
      <c r="ID2674"/>
      <c r="JD2674" t="s">
        <v>5651</v>
      </c>
      <c r="JE2674" t="s">
        <v>12454</v>
      </c>
      <c r="JF2674" t="s">
        <v>329</v>
      </c>
      <c r="JG2674">
        <v>7000</v>
      </c>
      <c r="JH2674" t="s">
        <v>330</v>
      </c>
      <c r="JR2674" t="s">
        <v>330</v>
      </c>
      <c r="KP2674" t="s">
        <v>330</v>
      </c>
      <c r="KS2674" t="s">
        <v>330</v>
      </c>
      <c r="KV2674" t="s">
        <v>330</v>
      </c>
      <c r="KX2674" t="s">
        <v>329</v>
      </c>
      <c r="KZ2674">
        <f ca="1">OFFSET($A2674,,MATCH([2]Keys!$B$2,Data.Collect1Dump!$3:$3,0)-1)</f>
        <v>0</v>
      </c>
      <c r="LA2674" t="str">
        <f ca="1">OFFSET($A2674,,MATCH([2]Keys!$B$4,Data.Collect1Dump!$3:$3,0)-1)</f>
        <v>ochiwit@gmail.com</v>
      </c>
      <c r="LB2674">
        <f ca="1">OFFSET($A2674,,MATCH([2]Keys!$B$3,Data.Collect1Dump!$3:$3,0)-1)</f>
        <v>0</v>
      </c>
      <c r="LC2674">
        <f t="shared" ca="1" si="419"/>
        <v>0</v>
      </c>
      <c r="LD2674">
        <f t="shared" ca="1" si="419"/>
        <v>1</v>
      </c>
      <c r="LE2674">
        <f t="shared" ca="1" si="419"/>
        <v>0</v>
      </c>
      <c r="LF2674" s="2" t="e">
        <f t="shared" ca="1" si="420"/>
        <v>#N/A</v>
      </c>
      <c r="LG2674" s="2">
        <f t="shared" ca="1" si="421"/>
        <v>41583</v>
      </c>
      <c r="LH2674" s="2" t="e">
        <f t="shared" ca="1" si="422"/>
        <v>#N/A</v>
      </c>
      <c r="LI2674" t="e">
        <f t="shared" ca="1" si="423"/>
        <v>#N/A</v>
      </c>
      <c r="LJ2674" t="str">
        <f t="shared" ca="1" si="424"/>
        <v>ochiwit@gmail.com</v>
      </c>
      <c r="LK2674" t="e">
        <f t="shared" ca="1" si="425"/>
        <v>#N/A</v>
      </c>
      <c r="LL2674" t="str">
        <f t="shared" ca="1" si="417"/>
        <v>Token</v>
      </c>
      <c r="LM2674" t="str">
        <f t="shared" ca="1" si="418"/>
        <v>ochiwit@gmail.com</v>
      </c>
      <c r="LN2674" t="e">
        <f ca="1">OFFSET($A2674,,MATCH(OFFSET([2]Keys!C$1,MATCH(Data.Collect1Dump!$LL2674,[2]Keys!$A$2:$A$4,0),),Data.Collect1Dump!$3:$3,0)-1,)</f>
        <v>#VALUE!</v>
      </c>
      <c r="LO2674" s="2" t="e">
        <f t="shared" ca="1" si="426"/>
        <v>#VALUE!</v>
      </c>
    </row>
    <row r="2675" spans="1:327">
      <c r="A2675" t="s">
        <v>12455</v>
      </c>
      <c r="ID2675"/>
      <c r="JD2675" t="s">
        <v>5651</v>
      </c>
      <c r="JE2675" t="s">
        <v>12456</v>
      </c>
      <c r="JF2675" t="s">
        <v>329</v>
      </c>
      <c r="JG2675">
        <v>7000</v>
      </c>
      <c r="JH2675" t="s">
        <v>330</v>
      </c>
      <c r="JR2675" t="s">
        <v>329</v>
      </c>
      <c r="JS2675" t="s">
        <v>12457</v>
      </c>
      <c r="JT2675" t="b">
        <v>1</v>
      </c>
      <c r="KF2675" t="b">
        <v>1</v>
      </c>
      <c r="KG2675" t="b">
        <v>1</v>
      </c>
      <c r="KJ2675" t="b">
        <v>1</v>
      </c>
      <c r="KP2675" t="s">
        <v>330</v>
      </c>
      <c r="KS2675" t="s">
        <v>330</v>
      </c>
      <c r="KV2675" t="s">
        <v>330</v>
      </c>
      <c r="KX2675" t="s">
        <v>329</v>
      </c>
      <c r="KZ2675">
        <f ca="1">OFFSET($A2675,,MATCH([2]Keys!$B$2,Data.Collect1Dump!$3:$3,0)-1)</f>
        <v>0</v>
      </c>
      <c r="LA2675" t="str">
        <f ca="1">OFFSET($A2675,,MATCH([2]Keys!$B$4,Data.Collect1Dump!$3:$3,0)-1)</f>
        <v>ochiwit@gmail.com</v>
      </c>
      <c r="LB2675">
        <f ca="1">OFFSET($A2675,,MATCH([2]Keys!$B$3,Data.Collect1Dump!$3:$3,0)-1)</f>
        <v>0</v>
      </c>
      <c r="LC2675">
        <f t="shared" ca="1" si="419"/>
        <v>0</v>
      </c>
      <c r="LD2675">
        <f t="shared" ca="1" si="419"/>
        <v>1</v>
      </c>
      <c r="LE2675">
        <f t="shared" ca="1" si="419"/>
        <v>0</v>
      </c>
      <c r="LF2675" s="2" t="e">
        <f t="shared" ca="1" si="420"/>
        <v>#N/A</v>
      </c>
      <c r="LG2675" s="2">
        <f t="shared" ca="1" si="421"/>
        <v>41583</v>
      </c>
      <c r="LH2675" s="2" t="e">
        <f t="shared" ca="1" si="422"/>
        <v>#N/A</v>
      </c>
      <c r="LI2675" t="e">
        <f t="shared" ca="1" si="423"/>
        <v>#N/A</v>
      </c>
      <c r="LJ2675" t="str">
        <f t="shared" ca="1" si="424"/>
        <v>ochiwit@gmail.com</v>
      </c>
      <c r="LK2675" t="e">
        <f t="shared" ca="1" si="425"/>
        <v>#N/A</v>
      </c>
      <c r="LL2675" t="str">
        <f t="shared" ca="1" si="417"/>
        <v>Token</v>
      </c>
      <c r="LM2675" t="str">
        <f t="shared" ca="1" si="418"/>
        <v>ochiwit@gmail.com</v>
      </c>
      <c r="LN2675" t="e">
        <f ca="1">OFFSET($A2675,,MATCH(OFFSET([2]Keys!C$1,MATCH(Data.Collect1Dump!$LL2675,[2]Keys!$A$2:$A$4,0),),Data.Collect1Dump!$3:$3,0)-1,)</f>
        <v>#VALUE!</v>
      </c>
      <c r="LO2675" s="2" t="e">
        <f t="shared" ca="1" si="426"/>
        <v>#VALUE!</v>
      </c>
    </row>
    <row r="2676" spans="1:327">
      <c r="A2676" t="s">
        <v>12458</v>
      </c>
      <c r="ID2676"/>
      <c r="JD2676" t="s">
        <v>5651</v>
      </c>
      <c r="JE2676" t="s">
        <v>12459</v>
      </c>
      <c r="JF2676" t="s">
        <v>329</v>
      </c>
      <c r="JG2676">
        <v>6900</v>
      </c>
      <c r="JH2676" t="s">
        <v>330</v>
      </c>
      <c r="JR2676" t="s">
        <v>330</v>
      </c>
      <c r="KP2676" t="s">
        <v>330</v>
      </c>
      <c r="KS2676" t="s">
        <v>330</v>
      </c>
      <c r="KV2676" t="s">
        <v>330</v>
      </c>
      <c r="KX2676" t="s">
        <v>329</v>
      </c>
      <c r="KZ2676">
        <f ca="1">OFFSET($A2676,,MATCH([2]Keys!$B$2,Data.Collect1Dump!$3:$3,0)-1)</f>
        <v>0</v>
      </c>
      <c r="LA2676" t="str">
        <f ca="1">OFFSET($A2676,,MATCH([2]Keys!$B$4,Data.Collect1Dump!$3:$3,0)-1)</f>
        <v>ochiwit@gmail.com</v>
      </c>
      <c r="LB2676">
        <f ca="1">OFFSET($A2676,,MATCH([2]Keys!$B$3,Data.Collect1Dump!$3:$3,0)-1)</f>
        <v>0</v>
      </c>
      <c r="LC2676">
        <f t="shared" ca="1" si="419"/>
        <v>0</v>
      </c>
      <c r="LD2676">
        <f t="shared" ca="1" si="419"/>
        <v>1</v>
      </c>
      <c r="LE2676">
        <f t="shared" ca="1" si="419"/>
        <v>0</v>
      </c>
      <c r="LF2676" s="2" t="e">
        <f t="shared" ca="1" si="420"/>
        <v>#N/A</v>
      </c>
      <c r="LG2676" s="2">
        <f t="shared" ca="1" si="421"/>
        <v>41583</v>
      </c>
      <c r="LH2676" s="2" t="e">
        <f t="shared" ca="1" si="422"/>
        <v>#N/A</v>
      </c>
      <c r="LI2676" t="e">
        <f t="shared" ca="1" si="423"/>
        <v>#N/A</v>
      </c>
      <c r="LJ2676" t="str">
        <f t="shared" ca="1" si="424"/>
        <v>ochiwit@gmail.com</v>
      </c>
      <c r="LK2676" t="e">
        <f t="shared" ca="1" si="425"/>
        <v>#N/A</v>
      </c>
      <c r="LL2676" t="str">
        <f t="shared" ca="1" si="417"/>
        <v>Token</v>
      </c>
      <c r="LM2676" t="str">
        <f t="shared" ca="1" si="418"/>
        <v>ochiwit@gmail.com</v>
      </c>
      <c r="LN2676" t="e">
        <f ca="1">OFFSET($A2676,,MATCH(OFFSET([2]Keys!C$1,MATCH(Data.Collect1Dump!$LL2676,[2]Keys!$A$2:$A$4,0),),Data.Collect1Dump!$3:$3,0)-1,)</f>
        <v>#VALUE!</v>
      </c>
      <c r="LO2676" s="2" t="e">
        <f t="shared" ca="1" si="426"/>
        <v>#VALUE!</v>
      </c>
    </row>
    <row r="2677" spans="1:327">
      <c r="A2677" t="s">
        <v>12460</v>
      </c>
      <c r="ID2677"/>
      <c r="JD2677" t="s">
        <v>378</v>
      </c>
      <c r="JE2677" t="s">
        <v>12461</v>
      </c>
      <c r="JF2677" t="s">
        <v>329</v>
      </c>
      <c r="JG2677">
        <v>7000</v>
      </c>
      <c r="JH2677" t="s">
        <v>330</v>
      </c>
      <c r="JR2677" t="s">
        <v>330</v>
      </c>
      <c r="KP2677" t="s">
        <v>330</v>
      </c>
      <c r="KS2677" t="s">
        <v>330</v>
      </c>
      <c r="KV2677" t="s">
        <v>330</v>
      </c>
      <c r="KX2677" t="s">
        <v>329</v>
      </c>
      <c r="KZ2677">
        <f ca="1">OFFSET($A2677,,MATCH([2]Keys!$B$2,Data.Collect1Dump!$3:$3,0)-1)</f>
        <v>0</v>
      </c>
      <c r="LA2677" t="str">
        <f ca="1">OFFSET($A2677,,MATCH([2]Keys!$B$4,Data.Collect1Dump!$3:$3,0)-1)</f>
        <v>anne.aroka@givedirectly.org</v>
      </c>
      <c r="LB2677">
        <f ca="1">OFFSET($A2677,,MATCH([2]Keys!$B$3,Data.Collect1Dump!$3:$3,0)-1)</f>
        <v>0</v>
      </c>
      <c r="LC2677">
        <f t="shared" ca="1" si="419"/>
        <v>0</v>
      </c>
      <c r="LD2677">
        <f t="shared" ca="1" si="419"/>
        <v>1</v>
      </c>
      <c r="LE2677">
        <f t="shared" ca="1" si="419"/>
        <v>0</v>
      </c>
      <c r="LF2677" s="2" t="e">
        <f t="shared" ca="1" si="420"/>
        <v>#N/A</v>
      </c>
      <c r="LG2677" s="2">
        <f t="shared" ca="1" si="421"/>
        <v>41596</v>
      </c>
      <c r="LH2677" s="2" t="e">
        <f t="shared" ca="1" si="422"/>
        <v>#N/A</v>
      </c>
      <c r="LI2677" t="e">
        <f t="shared" ca="1" si="423"/>
        <v>#N/A</v>
      </c>
      <c r="LJ2677" t="str">
        <f t="shared" ca="1" si="424"/>
        <v>anne.aroka@givedirectly.org</v>
      </c>
      <c r="LK2677" t="e">
        <f t="shared" ca="1" si="425"/>
        <v>#N/A</v>
      </c>
      <c r="LL2677" t="str">
        <f t="shared" ca="1" si="417"/>
        <v>Token</v>
      </c>
      <c r="LM2677" t="str">
        <f t="shared" ca="1" si="418"/>
        <v>anne.aroka@givedirectly.org</v>
      </c>
      <c r="LN2677" t="e">
        <f ca="1">OFFSET($A2677,,MATCH(OFFSET([2]Keys!C$1,MATCH(Data.Collect1Dump!$LL2677,[2]Keys!$A$2:$A$4,0),),Data.Collect1Dump!$3:$3,0)-1,)</f>
        <v>#VALUE!</v>
      </c>
      <c r="LO2677" s="2" t="e">
        <f t="shared" ca="1" si="426"/>
        <v>#VALUE!</v>
      </c>
    </row>
    <row r="2678" spans="1:327">
      <c r="A2678" t="s">
        <v>12462</v>
      </c>
      <c r="ID2678"/>
      <c r="JD2678" t="s">
        <v>378</v>
      </c>
      <c r="JE2678" t="s">
        <v>12463</v>
      </c>
      <c r="JF2678" t="s">
        <v>329</v>
      </c>
      <c r="JG2678">
        <v>7000</v>
      </c>
      <c r="JR2678" t="s">
        <v>330</v>
      </c>
      <c r="KP2678" t="s">
        <v>330</v>
      </c>
      <c r="KS2678" t="s">
        <v>330</v>
      </c>
      <c r="KV2678" t="s">
        <v>330</v>
      </c>
      <c r="KX2678" t="s">
        <v>329</v>
      </c>
      <c r="KZ2678">
        <f ca="1">OFFSET($A2678,,MATCH([2]Keys!$B$2,Data.Collect1Dump!$3:$3,0)-1)</f>
        <v>0</v>
      </c>
      <c r="LA2678" t="str">
        <f ca="1">OFFSET($A2678,,MATCH([2]Keys!$B$4,Data.Collect1Dump!$3:$3,0)-1)</f>
        <v>anne.aroka@givedirectly.org</v>
      </c>
      <c r="LB2678">
        <f ca="1">OFFSET($A2678,,MATCH([2]Keys!$B$3,Data.Collect1Dump!$3:$3,0)-1)</f>
        <v>0</v>
      </c>
      <c r="LC2678">
        <f t="shared" ca="1" si="419"/>
        <v>0</v>
      </c>
      <c r="LD2678">
        <f t="shared" ca="1" si="419"/>
        <v>1</v>
      </c>
      <c r="LE2678">
        <f t="shared" ca="1" si="419"/>
        <v>0</v>
      </c>
      <c r="LF2678" s="2" t="e">
        <f t="shared" ca="1" si="420"/>
        <v>#N/A</v>
      </c>
      <c r="LG2678" s="2">
        <f t="shared" ca="1" si="421"/>
        <v>41596</v>
      </c>
      <c r="LH2678" s="2" t="e">
        <f t="shared" ca="1" si="422"/>
        <v>#N/A</v>
      </c>
      <c r="LI2678" t="e">
        <f t="shared" ca="1" si="423"/>
        <v>#N/A</v>
      </c>
      <c r="LJ2678" t="str">
        <f t="shared" ca="1" si="424"/>
        <v>anne.aroka@givedirectly.org</v>
      </c>
      <c r="LK2678" t="e">
        <f t="shared" ca="1" si="425"/>
        <v>#N/A</v>
      </c>
      <c r="LL2678" t="str">
        <f t="shared" ca="1" si="417"/>
        <v>Token</v>
      </c>
      <c r="LM2678" t="str">
        <f t="shared" ca="1" si="418"/>
        <v>anne.aroka@givedirectly.org</v>
      </c>
      <c r="LN2678" t="e">
        <f ca="1">OFFSET($A2678,,MATCH(OFFSET([2]Keys!C$1,MATCH(Data.Collect1Dump!$LL2678,[2]Keys!$A$2:$A$4,0),),Data.Collect1Dump!$3:$3,0)-1,)</f>
        <v>#VALUE!</v>
      </c>
      <c r="LO2678" s="2" t="e">
        <f t="shared" ca="1" si="426"/>
        <v>#VALUE!</v>
      </c>
    </row>
    <row r="2679" spans="1:327">
      <c r="A2679" t="s">
        <v>12464</v>
      </c>
      <c r="ID2679"/>
      <c r="KZ2679">
        <f ca="1">OFFSET($A2679,,MATCH([2]Keys!$B$2,Data.Collect1Dump!$3:$3,0)-1)</f>
        <v>0</v>
      </c>
      <c r="LA2679">
        <f ca="1">OFFSET($A2679,,MATCH([2]Keys!$B$4,Data.Collect1Dump!$3:$3,0)-1)</f>
        <v>0</v>
      </c>
      <c r="LB2679">
        <f ca="1">OFFSET($A2679,,MATCH([2]Keys!$B$3,Data.Collect1Dump!$3:$3,0)-1)</f>
        <v>0</v>
      </c>
      <c r="LC2679">
        <f t="shared" ca="1" si="419"/>
        <v>0</v>
      </c>
      <c r="LD2679">
        <f t="shared" ca="1" si="419"/>
        <v>0</v>
      </c>
      <c r="LE2679">
        <f t="shared" ca="1" si="419"/>
        <v>0</v>
      </c>
      <c r="LF2679" s="2" t="e">
        <f t="shared" ca="1" si="420"/>
        <v>#N/A</v>
      </c>
      <c r="LG2679" s="2" t="e">
        <f t="shared" ca="1" si="421"/>
        <v>#N/A</v>
      </c>
      <c r="LH2679" s="2" t="e">
        <f t="shared" ca="1" si="422"/>
        <v>#N/A</v>
      </c>
      <c r="LI2679" t="e">
        <f t="shared" ca="1" si="423"/>
        <v>#N/A</v>
      </c>
      <c r="LJ2679" t="e">
        <f t="shared" ca="1" si="424"/>
        <v>#N/A</v>
      </c>
      <c r="LK2679" t="e">
        <f t="shared" ca="1" si="425"/>
        <v>#N/A</v>
      </c>
      <c r="LL2679" t="str">
        <f t="shared" ca="1" si="417"/>
        <v>Null Survey</v>
      </c>
      <c r="LM2679" t="str">
        <f t="shared" ca="1" si="418"/>
        <v>Null Survey</v>
      </c>
      <c r="LN2679" t="e">
        <f ca="1">OFFSET($A2679,,MATCH(OFFSET([2]Keys!C$1,MATCH(Data.Collect1Dump!$LL2679,[2]Keys!$A$2:$A$4,0),),Data.Collect1Dump!$3:$3,0)-1,)</f>
        <v>#N/A</v>
      </c>
      <c r="LO2679" s="2" t="e">
        <f t="shared" ca="1" si="426"/>
        <v>#N/A</v>
      </c>
    </row>
    <row r="2680" spans="1:327">
      <c r="A2680" t="s">
        <v>12465</v>
      </c>
      <c r="ID2680"/>
      <c r="JD2680" t="s">
        <v>378</v>
      </c>
      <c r="JE2680" t="s">
        <v>12466</v>
      </c>
      <c r="JF2680" t="s">
        <v>329</v>
      </c>
      <c r="JG2680">
        <v>7000</v>
      </c>
      <c r="JH2680" t="s">
        <v>330</v>
      </c>
      <c r="JR2680" t="s">
        <v>330</v>
      </c>
      <c r="KP2680" t="s">
        <v>330</v>
      </c>
      <c r="KS2680" t="s">
        <v>330</v>
      </c>
      <c r="KV2680" t="s">
        <v>330</v>
      </c>
      <c r="KX2680" t="s">
        <v>329</v>
      </c>
      <c r="KZ2680">
        <f ca="1">OFFSET($A2680,,MATCH([2]Keys!$B$2,Data.Collect1Dump!$3:$3,0)-1)</f>
        <v>0</v>
      </c>
      <c r="LA2680" t="str">
        <f ca="1">OFFSET($A2680,,MATCH([2]Keys!$B$4,Data.Collect1Dump!$3:$3,0)-1)</f>
        <v>anne.aroka@givedirectly.org</v>
      </c>
      <c r="LB2680">
        <f ca="1">OFFSET($A2680,,MATCH([2]Keys!$B$3,Data.Collect1Dump!$3:$3,0)-1)</f>
        <v>0</v>
      </c>
      <c r="LC2680">
        <f t="shared" ca="1" si="419"/>
        <v>0</v>
      </c>
      <c r="LD2680">
        <f t="shared" ca="1" si="419"/>
        <v>1</v>
      </c>
      <c r="LE2680">
        <f t="shared" ca="1" si="419"/>
        <v>0</v>
      </c>
      <c r="LF2680" s="2" t="e">
        <f t="shared" ca="1" si="420"/>
        <v>#N/A</v>
      </c>
      <c r="LG2680" s="2">
        <f t="shared" ca="1" si="421"/>
        <v>41596</v>
      </c>
      <c r="LH2680" s="2" t="e">
        <f t="shared" ca="1" si="422"/>
        <v>#N/A</v>
      </c>
      <c r="LI2680" t="e">
        <f t="shared" ca="1" si="423"/>
        <v>#N/A</v>
      </c>
      <c r="LJ2680" t="str">
        <f t="shared" ca="1" si="424"/>
        <v>anne.aroka@givedirectly.org</v>
      </c>
      <c r="LK2680" t="e">
        <f t="shared" ca="1" si="425"/>
        <v>#N/A</v>
      </c>
      <c r="LL2680" t="str">
        <f t="shared" ca="1" si="417"/>
        <v>Token</v>
      </c>
      <c r="LM2680" t="str">
        <f t="shared" ca="1" si="418"/>
        <v>anne.aroka@givedirectly.org</v>
      </c>
      <c r="LN2680" t="e">
        <f ca="1">OFFSET($A2680,,MATCH(OFFSET([2]Keys!C$1,MATCH(Data.Collect1Dump!$LL2680,[2]Keys!$A$2:$A$4,0),),Data.Collect1Dump!$3:$3,0)-1,)</f>
        <v>#VALUE!</v>
      </c>
      <c r="LO2680" s="2" t="e">
        <f t="shared" ca="1" si="426"/>
        <v>#VALUE!</v>
      </c>
    </row>
    <row r="2681" spans="1:327">
      <c r="A2681" t="s">
        <v>12467</v>
      </c>
      <c r="ID2681"/>
      <c r="JD2681" t="s">
        <v>5651</v>
      </c>
      <c r="JE2681" t="s">
        <v>12468</v>
      </c>
      <c r="JF2681" t="s">
        <v>329</v>
      </c>
      <c r="JG2681">
        <v>6900</v>
      </c>
      <c r="JH2681" t="s">
        <v>330</v>
      </c>
      <c r="JR2681" t="s">
        <v>330</v>
      </c>
      <c r="KP2681" t="s">
        <v>330</v>
      </c>
      <c r="KS2681" t="s">
        <v>330</v>
      </c>
      <c r="KV2681" t="s">
        <v>330</v>
      </c>
      <c r="KX2681" t="s">
        <v>329</v>
      </c>
      <c r="KZ2681">
        <f ca="1">OFFSET($A2681,,MATCH([2]Keys!$B$2,Data.Collect1Dump!$3:$3,0)-1)</f>
        <v>0</v>
      </c>
      <c r="LA2681" t="str">
        <f ca="1">OFFSET($A2681,,MATCH([2]Keys!$B$4,Data.Collect1Dump!$3:$3,0)-1)</f>
        <v>ochiwit@gmail.com</v>
      </c>
      <c r="LB2681">
        <f ca="1">OFFSET($A2681,,MATCH([2]Keys!$B$3,Data.Collect1Dump!$3:$3,0)-1)</f>
        <v>0</v>
      </c>
      <c r="LC2681">
        <f t="shared" ca="1" si="419"/>
        <v>0</v>
      </c>
      <c r="LD2681">
        <f t="shared" ca="1" si="419"/>
        <v>1</v>
      </c>
      <c r="LE2681">
        <f t="shared" ca="1" si="419"/>
        <v>0</v>
      </c>
      <c r="LF2681" s="2" t="e">
        <f t="shared" ca="1" si="420"/>
        <v>#N/A</v>
      </c>
      <c r="LG2681" s="2">
        <f t="shared" ca="1" si="421"/>
        <v>41583</v>
      </c>
      <c r="LH2681" s="2" t="e">
        <f t="shared" ca="1" si="422"/>
        <v>#N/A</v>
      </c>
      <c r="LI2681" t="e">
        <f t="shared" ca="1" si="423"/>
        <v>#N/A</v>
      </c>
      <c r="LJ2681" t="str">
        <f t="shared" ca="1" si="424"/>
        <v>ochiwit@gmail.com</v>
      </c>
      <c r="LK2681" t="e">
        <f t="shared" ca="1" si="425"/>
        <v>#N/A</v>
      </c>
      <c r="LL2681" t="str">
        <f t="shared" ca="1" si="417"/>
        <v>Token</v>
      </c>
      <c r="LM2681" t="str">
        <f t="shared" ca="1" si="418"/>
        <v>ochiwit@gmail.com</v>
      </c>
      <c r="LN2681" t="e">
        <f ca="1">OFFSET($A2681,,MATCH(OFFSET([2]Keys!C$1,MATCH(Data.Collect1Dump!$LL2681,[2]Keys!$A$2:$A$4,0),),Data.Collect1Dump!$3:$3,0)-1,)</f>
        <v>#VALUE!</v>
      </c>
      <c r="LO2681" s="2" t="e">
        <f t="shared" ca="1" si="426"/>
        <v>#VALUE!</v>
      </c>
    </row>
    <row r="2682" spans="1:327">
      <c r="A2682" t="s">
        <v>12469</v>
      </c>
      <c r="ID2682"/>
      <c r="JD2682" t="s">
        <v>5651</v>
      </c>
      <c r="JE2682" t="s">
        <v>12470</v>
      </c>
      <c r="JF2682" t="s">
        <v>329</v>
      </c>
      <c r="JG2682">
        <v>7000</v>
      </c>
      <c r="JH2682" t="s">
        <v>330</v>
      </c>
      <c r="JR2682" t="s">
        <v>330</v>
      </c>
      <c r="KP2682" t="s">
        <v>330</v>
      </c>
      <c r="KS2682" t="s">
        <v>330</v>
      </c>
      <c r="KV2682" t="s">
        <v>330</v>
      </c>
      <c r="KX2682" t="s">
        <v>329</v>
      </c>
      <c r="KZ2682">
        <f ca="1">OFFSET($A2682,,MATCH([2]Keys!$B$2,Data.Collect1Dump!$3:$3,0)-1)</f>
        <v>0</v>
      </c>
      <c r="LA2682" t="str">
        <f ca="1">OFFSET($A2682,,MATCH([2]Keys!$B$4,Data.Collect1Dump!$3:$3,0)-1)</f>
        <v>ochiwit@gmail.com</v>
      </c>
      <c r="LB2682">
        <f ca="1">OFFSET($A2682,,MATCH([2]Keys!$B$3,Data.Collect1Dump!$3:$3,0)-1)</f>
        <v>0</v>
      </c>
      <c r="LC2682">
        <f t="shared" ca="1" si="419"/>
        <v>0</v>
      </c>
      <c r="LD2682">
        <f t="shared" ca="1" si="419"/>
        <v>1</v>
      </c>
      <c r="LE2682">
        <f t="shared" ca="1" si="419"/>
        <v>0</v>
      </c>
      <c r="LF2682" s="2" t="e">
        <f t="shared" ca="1" si="420"/>
        <v>#N/A</v>
      </c>
      <c r="LG2682" s="2">
        <f t="shared" ca="1" si="421"/>
        <v>41583</v>
      </c>
      <c r="LH2682" s="2" t="e">
        <f t="shared" ca="1" si="422"/>
        <v>#N/A</v>
      </c>
      <c r="LI2682" t="e">
        <f t="shared" ca="1" si="423"/>
        <v>#N/A</v>
      </c>
      <c r="LJ2682" t="str">
        <f t="shared" ca="1" si="424"/>
        <v>ochiwit@gmail.com</v>
      </c>
      <c r="LK2682" t="e">
        <f t="shared" ca="1" si="425"/>
        <v>#N/A</v>
      </c>
      <c r="LL2682" t="str">
        <f t="shared" ca="1" si="417"/>
        <v>Token</v>
      </c>
      <c r="LM2682" t="str">
        <f t="shared" ca="1" si="418"/>
        <v>ochiwit@gmail.com</v>
      </c>
      <c r="LN2682" t="e">
        <f ca="1">OFFSET($A2682,,MATCH(OFFSET([2]Keys!C$1,MATCH(Data.Collect1Dump!$LL2682,[2]Keys!$A$2:$A$4,0),),Data.Collect1Dump!$3:$3,0)-1,)</f>
        <v>#VALUE!</v>
      </c>
      <c r="LO2682" s="2" t="e">
        <f t="shared" ca="1" si="426"/>
        <v>#VALUE!</v>
      </c>
    </row>
    <row r="2683" spans="1:327">
      <c r="A2683" t="s">
        <v>12471</v>
      </c>
      <c r="ID2683"/>
      <c r="JD2683" t="s">
        <v>378</v>
      </c>
      <c r="JE2683" t="s">
        <v>12472</v>
      </c>
      <c r="JF2683" t="s">
        <v>329</v>
      </c>
      <c r="JG2683">
        <v>7000</v>
      </c>
      <c r="JH2683" t="s">
        <v>330</v>
      </c>
      <c r="JR2683" t="s">
        <v>330</v>
      </c>
      <c r="KP2683" t="s">
        <v>330</v>
      </c>
      <c r="KS2683" t="s">
        <v>330</v>
      </c>
      <c r="KV2683" t="s">
        <v>330</v>
      </c>
      <c r="KX2683" t="s">
        <v>329</v>
      </c>
      <c r="KZ2683">
        <f ca="1">OFFSET($A2683,,MATCH([2]Keys!$B$2,Data.Collect1Dump!$3:$3,0)-1)</f>
        <v>0</v>
      </c>
      <c r="LA2683" t="str">
        <f ca="1">OFFSET($A2683,,MATCH([2]Keys!$B$4,Data.Collect1Dump!$3:$3,0)-1)</f>
        <v>anne.aroka@givedirectly.org</v>
      </c>
      <c r="LB2683">
        <f ca="1">OFFSET($A2683,,MATCH([2]Keys!$B$3,Data.Collect1Dump!$3:$3,0)-1)</f>
        <v>0</v>
      </c>
      <c r="LC2683">
        <f t="shared" ca="1" si="419"/>
        <v>0</v>
      </c>
      <c r="LD2683">
        <f t="shared" ca="1" si="419"/>
        <v>1</v>
      </c>
      <c r="LE2683">
        <f t="shared" ca="1" si="419"/>
        <v>0</v>
      </c>
      <c r="LF2683" s="2" t="e">
        <f t="shared" ca="1" si="420"/>
        <v>#N/A</v>
      </c>
      <c r="LG2683" s="2">
        <f t="shared" ca="1" si="421"/>
        <v>41624</v>
      </c>
      <c r="LH2683" s="2" t="e">
        <f t="shared" ca="1" si="422"/>
        <v>#N/A</v>
      </c>
      <c r="LI2683" t="e">
        <f t="shared" ca="1" si="423"/>
        <v>#N/A</v>
      </c>
      <c r="LJ2683" t="str">
        <f t="shared" ca="1" si="424"/>
        <v>anne.aroka@givedirectly.org</v>
      </c>
      <c r="LK2683" t="e">
        <f t="shared" ca="1" si="425"/>
        <v>#N/A</v>
      </c>
      <c r="LL2683" t="str">
        <f t="shared" ca="1" si="417"/>
        <v>Token</v>
      </c>
      <c r="LM2683" t="str">
        <f t="shared" ca="1" si="418"/>
        <v>anne.aroka@givedirectly.org</v>
      </c>
      <c r="LN2683" t="e">
        <f ca="1">OFFSET($A2683,,MATCH(OFFSET([2]Keys!C$1,MATCH(Data.Collect1Dump!$LL2683,[2]Keys!$A$2:$A$4,0),),Data.Collect1Dump!$3:$3,0)-1,)</f>
        <v>#VALUE!</v>
      </c>
      <c r="LO2683" s="2" t="e">
        <f t="shared" ca="1" si="426"/>
        <v>#VALUE!</v>
      </c>
    </row>
    <row r="2684" spans="1:327">
      <c r="A2684" t="s">
        <v>12473</v>
      </c>
      <c r="ID2684"/>
      <c r="JD2684" t="s">
        <v>5651</v>
      </c>
      <c r="JE2684" t="s">
        <v>12474</v>
      </c>
      <c r="JF2684" t="s">
        <v>329</v>
      </c>
      <c r="JG2684">
        <v>7000</v>
      </c>
      <c r="JH2684" t="s">
        <v>330</v>
      </c>
      <c r="JR2684" t="s">
        <v>330</v>
      </c>
      <c r="KP2684" t="s">
        <v>330</v>
      </c>
      <c r="KS2684" t="s">
        <v>330</v>
      </c>
      <c r="KV2684" t="s">
        <v>330</v>
      </c>
      <c r="KX2684" t="s">
        <v>329</v>
      </c>
      <c r="KZ2684">
        <f ca="1">OFFSET($A2684,,MATCH([2]Keys!$B$2,Data.Collect1Dump!$3:$3,0)-1)</f>
        <v>0</v>
      </c>
      <c r="LA2684" t="str">
        <f ca="1">OFFSET($A2684,,MATCH([2]Keys!$B$4,Data.Collect1Dump!$3:$3,0)-1)</f>
        <v>ochiwit@gmail.com</v>
      </c>
      <c r="LB2684">
        <f ca="1">OFFSET($A2684,,MATCH([2]Keys!$B$3,Data.Collect1Dump!$3:$3,0)-1)</f>
        <v>0</v>
      </c>
      <c r="LC2684">
        <f t="shared" ca="1" si="419"/>
        <v>0</v>
      </c>
      <c r="LD2684">
        <f t="shared" ca="1" si="419"/>
        <v>1</v>
      </c>
      <c r="LE2684">
        <f t="shared" ca="1" si="419"/>
        <v>0</v>
      </c>
      <c r="LF2684" s="2" t="e">
        <f t="shared" ca="1" si="420"/>
        <v>#N/A</v>
      </c>
      <c r="LG2684" s="2">
        <f t="shared" ca="1" si="421"/>
        <v>41583</v>
      </c>
      <c r="LH2684" s="2" t="e">
        <f t="shared" ca="1" si="422"/>
        <v>#N/A</v>
      </c>
      <c r="LI2684" t="e">
        <f t="shared" ca="1" si="423"/>
        <v>#N/A</v>
      </c>
      <c r="LJ2684" t="str">
        <f t="shared" ca="1" si="424"/>
        <v>ochiwit@gmail.com</v>
      </c>
      <c r="LK2684" t="e">
        <f t="shared" ca="1" si="425"/>
        <v>#N/A</v>
      </c>
      <c r="LL2684" t="str">
        <f t="shared" ca="1" si="417"/>
        <v>Token</v>
      </c>
      <c r="LM2684" t="str">
        <f t="shared" ca="1" si="418"/>
        <v>ochiwit@gmail.com</v>
      </c>
      <c r="LN2684" t="e">
        <f ca="1">OFFSET($A2684,,MATCH(OFFSET([2]Keys!C$1,MATCH(Data.Collect1Dump!$LL2684,[2]Keys!$A$2:$A$4,0),),Data.Collect1Dump!$3:$3,0)-1,)</f>
        <v>#VALUE!</v>
      </c>
      <c r="LO2684" s="2" t="e">
        <f t="shared" ca="1" si="426"/>
        <v>#VALUE!</v>
      </c>
    </row>
    <row r="2685" spans="1:327">
      <c r="A2685" t="s">
        <v>12475</v>
      </c>
      <c r="ID2685"/>
      <c r="JD2685" t="s">
        <v>378</v>
      </c>
      <c r="JE2685" t="s">
        <v>12476</v>
      </c>
      <c r="JF2685" t="s">
        <v>329</v>
      </c>
      <c r="JG2685">
        <v>7000</v>
      </c>
      <c r="JH2685" t="s">
        <v>330</v>
      </c>
      <c r="JR2685" t="s">
        <v>330</v>
      </c>
      <c r="KP2685" t="s">
        <v>330</v>
      </c>
      <c r="KS2685" t="s">
        <v>330</v>
      </c>
      <c r="KV2685" t="s">
        <v>330</v>
      </c>
      <c r="KX2685" t="s">
        <v>329</v>
      </c>
      <c r="KZ2685">
        <f ca="1">OFFSET($A2685,,MATCH([2]Keys!$B$2,Data.Collect1Dump!$3:$3,0)-1)</f>
        <v>0</v>
      </c>
      <c r="LA2685" t="str">
        <f ca="1">OFFSET($A2685,,MATCH([2]Keys!$B$4,Data.Collect1Dump!$3:$3,0)-1)</f>
        <v>anne.aroka@givedirectly.org</v>
      </c>
      <c r="LB2685">
        <f ca="1">OFFSET($A2685,,MATCH([2]Keys!$B$3,Data.Collect1Dump!$3:$3,0)-1)</f>
        <v>0</v>
      </c>
      <c r="LC2685">
        <f t="shared" ca="1" si="419"/>
        <v>0</v>
      </c>
      <c r="LD2685">
        <f t="shared" ca="1" si="419"/>
        <v>1</v>
      </c>
      <c r="LE2685">
        <f t="shared" ca="1" si="419"/>
        <v>0</v>
      </c>
      <c r="LF2685" s="2" t="e">
        <f t="shared" ca="1" si="420"/>
        <v>#N/A</v>
      </c>
      <c r="LG2685" s="2">
        <f t="shared" ca="1" si="421"/>
        <v>41624</v>
      </c>
      <c r="LH2685" s="2" t="e">
        <f t="shared" ca="1" si="422"/>
        <v>#N/A</v>
      </c>
      <c r="LI2685" t="e">
        <f t="shared" ca="1" si="423"/>
        <v>#N/A</v>
      </c>
      <c r="LJ2685" t="str">
        <f t="shared" ca="1" si="424"/>
        <v>anne.aroka@givedirectly.org</v>
      </c>
      <c r="LK2685" t="e">
        <f t="shared" ca="1" si="425"/>
        <v>#N/A</v>
      </c>
      <c r="LL2685" t="str">
        <f t="shared" ca="1" si="417"/>
        <v>Token</v>
      </c>
      <c r="LM2685" t="str">
        <f t="shared" ca="1" si="418"/>
        <v>anne.aroka@givedirectly.org</v>
      </c>
      <c r="LN2685" t="e">
        <f ca="1">OFFSET($A2685,,MATCH(OFFSET([2]Keys!C$1,MATCH(Data.Collect1Dump!$LL2685,[2]Keys!$A$2:$A$4,0),),Data.Collect1Dump!$3:$3,0)-1,)</f>
        <v>#VALUE!</v>
      </c>
      <c r="LO2685" s="2" t="e">
        <f t="shared" ca="1" si="426"/>
        <v>#VALUE!</v>
      </c>
    </row>
    <row r="2686" spans="1:327">
      <c r="A2686" t="s">
        <v>12477</v>
      </c>
      <c r="ID2686"/>
      <c r="JD2686" t="s">
        <v>5651</v>
      </c>
      <c r="JE2686" t="s">
        <v>12478</v>
      </c>
      <c r="JF2686" t="s">
        <v>329</v>
      </c>
      <c r="JG2686">
        <v>7000</v>
      </c>
      <c r="JH2686" t="s">
        <v>330</v>
      </c>
      <c r="JR2686" t="s">
        <v>330</v>
      </c>
      <c r="KP2686" t="s">
        <v>330</v>
      </c>
      <c r="KS2686" t="s">
        <v>330</v>
      </c>
      <c r="KV2686" t="s">
        <v>330</v>
      </c>
      <c r="KX2686" t="s">
        <v>329</v>
      </c>
      <c r="KZ2686">
        <f ca="1">OFFSET($A2686,,MATCH([2]Keys!$B$2,Data.Collect1Dump!$3:$3,0)-1)</f>
        <v>0</v>
      </c>
      <c r="LA2686" t="str">
        <f ca="1">OFFSET($A2686,,MATCH([2]Keys!$B$4,Data.Collect1Dump!$3:$3,0)-1)</f>
        <v>ochiwit@gmail.com</v>
      </c>
      <c r="LB2686">
        <f ca="1">OFFSET($A2686,,MATCH([2]Keys!$B$3,Data.Collect1Dump!$3:$3,0)-1)</f>
        <v>0</v>
      </c>
      <c r="LC2686">
        <f t="shared" ca="1" si="419"/>
        <v>0</v>
      </c>
      <c r="LD2686">
        <f t="shared" ca="1" si="419"/>
        <v>1</v>
      </c>
      <c r="LE2686">
        <f t="shared" ca="1" si="419"/>
        <v>0</v>
      </c>
      <c r="LF2686" s="2" t="e">
        <f t="shared" ca="1" si="420"/>
        <v>#N/A</v>
      </c>
      <c r="LG2686" s="2">
        <f t="shared" ca="1" si="421"/>
        <v>41598</v>
      </c>
      <c r="LH2686" s="2" t="e">
        <f t="shared" ca="1" si="422"/>
        <v>#N/A</v>
      </c>
      <c r="LI2686" t="e">
        <f t="shared" ca="1" si="423"/>
        <v>#N/A</v>
      </c>
      <c r="LJ2686" t="str">
        <f t="shared" ca="1" si="424"/>
        <v>ochiwit@gmail.com</v>
      </c>
      <c r="LK2686" t="e">
        <f t="shared" ca="1" si="425"/>
        <v>#N/A</v>
      </c>
      <c r="LL2686" t="str">
        <f t="shared" ca="1" si="417"/>
        <v>Token</v>
      </c>
      <c r="LM2686" t="str">
        <f t="shared" ca="1" si="418"/>
        <v>ochiwit@gmail.com</v>
      </c>
      <c r="LN2686" t="e">
        <f ca="1">OFFSET($A2686,,MATCH(OFFSET([2]Keys!C$1,MATCH(Data.Collect1Dump!$LL2686,[2]Keys!$A$2:$A$4,0),),Data.Collect1Dump!$3:$3,0)-1,)</f>
        <v>#VALUE!</v>
      </c>
      <c r="LO2686" s="2" t="e">
        <f t="shared" ca="1" si="426"/>
        <v>#VALUE!</v>
      </c>
    </row>
    <row r="2687" spans="1:327">
      <c r="A2687" t="s">
        <v>12479</v>
      </c>
      <c r="ID2687"/>
      <c r="JD2687" t="s">
        <v>350</v>
      </c>
      <c r="JE2687" t="s">
        <v>12480</v>
      </c>
      <c r="JF2687" t="s">
        <v>329</v>
      </c>
      <c r="JG2687">
        <v>7000</v>
      </c>
      <c r="JH2687" t="s">
        <v>330</v>
      </c>
      <c r="JR2687" t="s">
        <v>330</v>
      </c>
      <c r="KP2687" t="s">
        <v>330</v>
      </c>
      <c r="KS2687" t="s">
        <v>330</v>
      </c>
      <c r="KV2687" t="s">
        <v>330</v>
      </c>
      <c r="KX2687" t="s">
        <v>329</v>
      </c>
      <c r="KZ2687">
        <f ca="1">OFFSET($A2687,,MATCH([2]Keys!$B$2,Data.Collect1Dump!$3:$3,0)-1)</f>
        <v>0</v>
      </c>
      <c r="LA2687" t="str">
        <f ca="1">OFFSET($A2687,,MATCH([2]Keys!$B$4,Data.Collect1Dump!$3:$3,0)-1)</f>
        <v>andrew.agumba@givedirectly.org</v>
      </c>
      <c r="LB2687">
        <f ca="1">OFFSET($A2687,,MATCH([2]Keys!$B$3,Data.Collect1Dump!$3:$3,0)-1)</f>
        <v>0</v>
      </c>
      <c r="LC2687">
        <f t="shared" ca="1" si="419"/>
        <v>0</v>
      </c>
      <c r="LD2687">
        <f t="shared" ca="1" si="419"/>
        <v>1</v>
      </c>
      <c r="LE2687">
        <f t="shared" ca="1" si="419"/>
        <v>0</v>
      </c>
      <c r="LF2687" s="2" t="e">
        <f t="shared" ca="1" si="420"/>
        <v>#N/A</v>
      </c>
      <c r="LG2687" s="2">
        <f t="shared" ca="1" si="421"/>
        <v>41617</v>
      </c>
      <c r="LH2687" s="2" t="e">
        <f t="shared" ca="1" si="422"/>
        <v>#N/A</v>
      </c>
      <c r="LI2687" t="e">
        <f t="shared" ca="1" si="423"/>
        <v>#N/A</v>
      </c>
      <c r="LJ2687" t="str">
        <f t="shared" ca="1" si="424"/>
        <v>andrew.agumba@givedirectly.org</v>
      </c>
      <c r="LK2687" t="e">
        <f t="shared" ca="1" si="425"/>
        <v>#N/A</v>
      </c>
      <c r="LL2687" t="str">
        <f t="shared" ca="1" si="417"/>
        <v>Token</v>
      </c>
      <c r="LM2687" t="str">
        <f t="shared" ca="1" si="418"/>
        <v>andrew.agumba@givedirectly.org</v>
      </c>
      <c r="LN2687" t="e">
        <f ca="1">OFFSET($A2687,,MATCH(OFFSET([2]Keys!C$1,MATCH(Data.Collect1Dump!$LL2687,[2]Keys!$A$2:$A$4,0),),Data.Collect1Dump!$3:$3,0)-1,)</f>
        <v>#VALUE!</v>
      </c>
      <c r="LO2687" s="2" t="e">
        <f t="shared" ca="1" si="426"/>
        <v>#VALUE!</v>
      </c>
    </row>
    <row r="2688" spans="1:327">
      <c r="A2688" t="s">
        <v>12481</v>
      </c>
      <c r="ID2688"/>
      <c r="JD2688" t="s">
        <v>5651</v>
      </c>
      <c r="JE2688" t="s">
        <v>12482</v>
      </c>
      <c r="JF2688" t="s">
        <v>329</v>
      </c>
      <c r="JG2688">
        <v>7000</v>
      </c>
      <c r="JH2688" t="s">
        <v>330</v>
      </c>
      <c r="JR2688" t="s">
        <v>329</v>
      </c>
      <c r="JS2688" t="s">
        <v>12483</v>
      </c>
      <c r="JV2688" t="b">
        <v>1</v>
      </c>
      <c r="KG2688" t="b">
        <v>1</v>
      </c>
      <c r="KJ2688" t="b">
        <v>1</v>
      </c>
      <c r="KP2688" t="s">
        <v>330</v>
      </c>
      <c r="KS2688" t="s">
        <v>330</v>
      </c>
      <c r="KV2688" t="s">
        <v>330</v>
      </c>
      <c r="KX2688" t="s">
        <v>329</v>
      </c>
      <c r="KZ2688">
        <f ca="1">OFFSET($A2688,,MATCH([2]Keys!$B$2,Data.Collect1Dump!$3:$3,0)-1)</f>
        <v>0</v>
      </c>
      <c r="LA2688" t="str">
        <f ca="1">OFFSET($A2688,,MATCH([2]Keys!$B$4,Data.Collect1Dump!$3:$3,0)-1)</f>
        <v>ochiwit@gmail.com</v>
      </c>
      <c r="LB2688">
        <f ca="1">OFFSET($A2688,,MATCH([2]Keys!$B$3,Data.Collect1Dump!$3:$3,0)-1)</f>
        <v>0</v>
      </c>
      <c r="LC2688">
        <f t="shared" ca="1" si="419"/>
        <v>0</v>
      </c>
      <c r="LD2688">
        <f t="shared" ca="1" si="419"/>
        <v>1</v>
      </c>
      <c r="LE2688">
        <f t="shared" ca="1" si="419"/>
        <v>0</v>
      </c>
      <c r="LF2688" s="2" t="e">
        <f t="shared" ca="1" si="420"/>
        <v>#N/A</v>
      </c>
      <c r="LG2688" s="2">
        <f t="shared" ca="1" si="421"/>
        <v>41589</v>
      </c>
      <c r="LH2688" s="2" t="e">
        <f t="shared" ca="1" si="422"/>
        <v>#N/A</v>
      </c>
      <c r="LI2688" t="e">
        <f t="shared" ca="1" si="423"/>
        <v>#N/A</v>
      </c>
      <c r="LJ2688" t="str">
        <f t="shared" ca="1" si="424"/>
        <v>ochiwit@gmail.com</v>
      </c>
      <c r="LK2688" t="e">
        <f t="shared" ca="1" si="425"/>
        <v>#N/A</v>
      </c>
      <c r="LL2688" t="str">
        <f t="shared" ca="1" si="417"/>
        <v>Token</v>
      </c>
      <c r="LM2688" t="str">
        <f t="shared" ca="1" si="418"/>
        <v>ochiwit@gmail.com</v>
      </c>
      <c r="LN2688" t="e">
        <f ca="1">OFFSET($A2688,,MATCH(OFFSET([2]Keys!C$1,MATCH(Data.Collect1Dump!$LL2688,[2]Keys!$A$2:$A$4,0),),Data.Collect1Dump!$3:$3,0)-1,)</f>
        <v>#VALUE!</v>
      </c>
      <c r="LO2688" s="2" t="e">
        <f t="shared" ca="1" si="426"/>
        <v>#VALUE!</v>
      </c>
    </row>
    <row r="2689" spans="1:327">
      <c r="A2689" t="s">
        <v>12484</v>
      </c>
      <c r="ID2689"/>
      <c r="JD2689" t="s">
        <v>5651</v>
      </c>
      <c r="JE2689" t="s">
        <v>12485</v>
      </c>
      <c r="JF2689" t="s">
        <v>329</v>
      </c>
      <c r="JG2689">
        <v>7000</v>
      </c>
      <c r="JH2689" t="s">
        <v>330</v>
      </c>
      <c r="JR2689" t="s">
        <v>329</v>
      </c>
      <c r="JS2689" t="s">
        <v>12486</v>
      </c>
      <c r="JU2689" t="b">
        <v>1</v>
      </c>
      <c r="JV2689" t="b">
        <v>1</v>
      </c>
      <c r="JW2689" t="b">
        <v>1</v>
      </c>
      <c r="KG2689" t="b">
        <v>1</v>
      </c>
      <c r="KK2689" t="b">
        <v>1</v>
      </c>
      <c r="KP2689" t="s">
        <v>330</v>
      </c>
      <c r="KS2689" t="s">
        <v>330</v>
      </c>
      <c r="KV2689" t="s">
        <v>330</v>
      </c>
      <c r="KX2689" t="s">
        <v>329</v>
      </c>
      <c r="KZ2689">
        <f ca="1">OFFSET($A2689,,MATCH([2]Keys!$B$2,Data.Collect1Dump!$3:$3,0)-1)</f>
        <v>0</v>
      </c>
      <c r="LA2689" t="str">
        <f ca="1">OFFSET($A2689,,MATCH([2]Keys!$B$4,Data.Collect1Dump!$3:$3,0)-1)</f>
        <v>ochiwit@gmail.com</v>
      </c>
      <c r="LB2689">
        <f ca="1">OFFSET($A2689,,MATCH([2]Keys!$B$3,Data.Collect1Dump!$3:$3,0)-1)</f>
        <v>0</v>
      </c>
      <c r="LC2689">
        <f t="shared" ca="1" si="419"/>
        <v>0</v>
      </c>
      <c r="LD2689">
        <f t="shared" ca="1" si="419"/>
        <v>1</v>
      </c>
      <c r="LE2689">
        <f t="shared" ca="1" si="419"/>
        <v>0</v>
      </c>
      <c r="LF2689" s="2" t="e">
        <f t="shared" ca="1" si="420"/>
        <v>#N/A</v>
      </c>
      <c r="LG2689" s="2">
        <f t="shared" ca="1" si="421"/>
        <v>41589</v>
      </c>
      <c r="LH2689" s="2" t="e">
        <f t="shared" ca="1" si="422"/>
        <v>#N/A</v>
      </c>
      <c r="LI2689" t="e">
        <f t="shared" ca="1" si="423"/>
        <v>#N/A</v>
      </c>
      <c r="LJ2689" t="str">
        <f t="shared" ca="1" si="424"/>
        <v>ochiwit@gmail.com</v>
      </c>
      <c r="LK2689" t="e">
        <f t="shared" ca="1" si="425"/>
        <v>#N/A</v>
      </c>
      <c r="LL2689" t="str">
        <f t="shared" ca="1" si="417"/>
        <v>Token</v>
      </c>
      <c r="LM2689" t="str">
        <f t="shared" ca="1" si="418"/>
        <v>ochiwit@gmail.com</v>
      </c>
      <c r="LN2689" t="e">
        <f ca="1">OFFSET($A2689,,MATCH(OFFSET([2]Keys!C$1,MATCH(Data.Collect1Dump!$LL2689,[2]Keys!$A$2:$A$4,0),),Data.Collect1Dump!$3:$3,0)-1,)</f>
        <v>#VALUE!</v>
      </c>
      <c r="LO2689" s="2" t="e">
        <f t="shared" ca="1" si="426"/>
        <v>#VALUE!</v>
      </c>
    </row>
    <row r="2690" spans="1:327">
      <c r="A2690" t="s">
        <v>12487</v>
      </c>
      <c r="ID2690"/>
      <c r="JD2690" t="s">
        <v>5651</v>
      </c>
      <c r="JE2690" t="s">
        <v>12488</v>
      </c>
      <c r="JF2690" t="s">
        <v>329</v>
      </c>
      <c r="JG2690">
        <v>7000</v>
      </c>
      <c r="JH2690" t="s">
        <v>330</v>
      </c>
      <c r="JR2690" t="s">
        <v>330</v>
      </c>
      <c r="KP2690" t="s">
        <v>330</v>
      </c>
      <c r="KS2690" t="s">
        <v>330</v>
      </c>
      <c r="KV2690" t="s">
        <v>330</v>
      </c>
      <c r="KX2690" t="s">
        <v>329</v>
      </c>
      <c r="KZ2690">
        <f ca="1">OFFSET($A2690,,MATCH([2]Keys!$B$2,Data.Collect1Dump!$3:$3,0)-1)</f>
        <v>0</v>
      </c>
      <c r="LA2690" t="str">
        <f ca="1">OFFSET($A2690,,MATCH([2]Keys!$B$4,Data.Collect1Dump!$3:$3,0)-1)</f>
        <v>ochiwit@gmail.com</v>
      </c>
      <c r="LB2690">
        <f ca="1">OFFSET($A2690,,MATCH([2]Keys!$B$3,Data.Collect1Dump!$3:$3,0)-1)</f>
        <v>0</v>
      </c>
      <c r="LC2690">
        <f t="shared" ca="1" si="419"/>
        <v>0</v>
      </c>
      <c r="LD2690">
        <f t="shared" ca="1" si="419"/>
        <v>1</v>
      </c>
      <c r="LE2690">
        <f t="shared" ca="1" si="419"/>
        <v>0</v>
      </c>
      <c r="LF2690" s="2" t="e">
        <f t="shared" ca="1" si="420"/>
        <v>#N/A</v>
      </c>
      <c r="LG2690" s="2">
        <f t="shared" ca="1" si="421"/>
        <v>41589</v>
      </c>
      <c r="LH2690" s="2" t="e">
        <f t="shared" ca="1" si="422"/>
        <v>#N/A</v>
      </c>
      <c r="LI2690" t="e">
        <f t="shared" ca="1" si="423"/>
        <v>#N/A</v>
      </c>
      <c r="LJ2690" t="str">
        <f t="shared" ca="1" si="424"/>
        <v>ochiwit@gmail.com</v>
      </c>
      <c r="LK2690" t="e">
        <f t="shared" ca="1" si="425"/>
        <v>#N/A</v>
      </c>
      <c r="LL2690" t="str">
        <f t="shared" ca="1" si="417"/>
        <v>Token</v>
      </c>
      <c r="LM2690" t="str">
        <f t="shared" ca="1" si="418"/>
        <v>ochiwit@gmail.com</v>
      </c>
      <c r="LN2690" t="e">
        <f ca="1">OFFSET($A2690,,MATCH(OFFSET([2]Keys!C$1,MATCH(Data.Collect1Dump!$LL2690,[2]Keys!$A$2:$A$4,0),),Data.Collect1Dump!$3:$3,0)-1,)</f>
        <v>#VALUE!</v>
      </c>
      <c r="LO2690" s="2" t="e">
        <f t="shared" ca="1" si="426"/>
        <v>#VALUE!</v>
      </c>
    </row>
    <row r="2691" spans="1:327">
      <c r="A2691" t="s">
        <v>12489</v>
      </c>
      <c r="ID2691"/>
      <c r="JD2691" t="s">
        <v>5651</v>
      </c>
      <c r="JE2691" t="s">
        <v>12490</v>
      </c>
      <c r="JF2691" t="s">
        <v>329</v>
      </c>
      <c r="JG2691">
        <v>7000</v>
      </c>
      <c r="JH2691" t="s">
        <v>330</v>
      </c>
      <c r="JR2691" t="s">
        <v>330</v>
      </c>
      <c r="KP2691" t="s">
        <v>330</v>
      </c>
      <c r="KS2691" t="s">
        <v>330</v>
      </c>
      <c r="KV2691" t="s">
        <v>330</v>
      </c>
      <c r="KX2691" t="s">
        <v>329</v>
      </c>
      <c r="KZ2691">
        <f ca="1">OFFSET($A2691,,MATCH([2]Keys!$B$2,Data.Collect1Dump!$3:$3,0)-1)</f>
        <v>0</v>
      </c>
      <c r="LA2691" t="str">
        <f ca="1">OFFSET($A2691,,MATCH([2]Keys!$B$4,Data.Collect1Dump!$3:$3,0)-1)</f>
        <v>ochiwit@gmail.com</v>
      </c>
      <c r="LB2691">
        <f ca="1">OFFSET($A2691,,MATCH([2]Keys!$B$3,Data.Collect1Dump!$3:$3,0)-1)</f>
        <v>0</v>
      </c>
      <c r="LC2691">
        <f t="shared" ca="1" si="419"/>
        <v>0</v>
      </c>
      <c r="LD2691">
        <f t="shared" ca="1" si="419"/>
        <v>1</v>
      </c>
      <c r="LE2691">
        <f t="shared" ca="1" si="419"/>
        <v>0</v>
      </c>
      <c r="LF2691" s="2" t="e">
        <f t="shared" ca="1" si="420"/>
        <v>#N/A</v>
      </c>
      <c r="LG2691" s="2">
        <f t="shared" ca="1" si="421"/>
        <v>41596</v>
      </c>
      <c r="LH2691" s="2" t="e">
        <f t="shared" ca="1" si="422"/>
        <v>#N/A</v>
      </c>
      <c r="LI2691" t="e">
        <f t="shared" ca="1" si="423"/>
        <v>#N/A</v>
      </c>
      <c r="LJ2691" t="str">
        <f t="shared" ca="1" si="424"/>
        <v>ochiwit@gmail.com</v>
      </c>
      <c r="LK2691" t="e">
        <f t="shared" ca="1" si="425"/>
        <v>#N/A</v>
      </c>
      <c r="LL2691" t="str">
        <f t="shared" ca="1" si="417"/>
        <v>Token</v>
      </c>
      <c r="LM2691" t="str">
        <f t="shared" ca="1" si="418"/>
        <v>ochiwit@gmail.com</v>
      </c>
      <c r="LN2691" t="e">
        <f ca="1">OFFSET($A2691,,MATCH(OFFSET([2]Keys!C$1,MATCH(Data.Collect1Dump!$LL2691,[2]Keys!$A$2:$A$4,0),),Data.Collect1Dump!$3:$3,0)-1,)</f>
        <v>#VALUE!</v>
      </c>
      <c r="LO2691" s="2" t="e">
        <f t="shared" ca="1" si="426"/>
        <v>#VALUE!</v>
      </c>
    </row>
    <row r="2692" spans="1:327">
      <c r="A2692" t="s">
        <v>12491</v>
      </c>
      <c r="ID2692"/>
      <c r="JD2692" t="s">
        <v>5651</v>
      </c>
      <c r="JE2692" t="s">
        <v>12492</v>
      </c>
      <c r="JF2692" t="s">
        <v>329</v>
      </c>
      <c r="JG2692">
        <v>7000</v>
      </c>
      <c r="JH2692" t="s">
        <v>330</v>
      </c>
      <c r="JR2692" t="s">
        <v>330</v>
      </c>
      <c r="KP2692" t="s">
        <v>330</v>
      </c>
      <c r="KS2692" t="s">
        <v>330</v>
      </c>
      <c r="KV2692" t="s">
        <v>330</v>
      </c>
      <c r="KX2692" t="s">
        <v>329</v>
      </c>
      <c r="KZ2692">
        <f ca="1">OFFSET($A2692,,MATCH([2]Keys!$B$2,Data.Collect1Dump!$3:$3,0)-1)</f>
        <v>0</v>
      </c>
      <c r="LA2692" t="str">
        <f ca="1">OFFSET($A2692,,MATCH([2]Keys!$B$4,Data.Collect1Dump!$3:$3,0)-1)</f>
        <v>ochiwit@gmail.com</v>
      </c>
      <c r="LB2692">
        <f ca="1">OFFSET($A2692,,MATCH([2]Keys!$B$3,Data.Collect1Dump!$3:$3,0)-1)</f>
        <v>0</v>
      </c>
      <c r="LC2692">
        <f t="shared" ca="1" si="419"/>
        <v>0</v>
      </c>
      <c r="LD2692">
        <f t="shared" ca="1" si="419"/>
        <v>1</v>
      </c>
      <c r="LE2692">
        <f t="shared" ca="1" si="419"/>
        <v>0</v>
      </c>
      <c r="LF2692" s="2" t="e">
        <f t="shared" ca="1" si="420"/>
        <v>#N/A</v>
      </c>
      <c r="LG2692" s="2">
        <f t="shared" ca="1" si="421"/>
        <v>41589</v>
      </c>
      <c r="LH2692" s="2" t="e">
        <f t="shared" ca="1" si="422"/>
        <v>#N/A</v>
      </c>
      <c r="LI2692" t="e">
        <f t="shared" ca="1" si="423"/>
        <v>#N/A</v>
      </c>
      <c r="LJ2692" t="str">
        <f t="shared" ca="1" si="424"/>
        <v>ochiwit@gmail.com</v>
      </c>
      <c r="LK2692" t="e">
        <f t="shared" ca="1" si="425"/>
        <v>#N/A</v>
      </c>
      <c r="LL2692" t="str">
        <f t="shared" ref="LL2692:LL2755" ca="1" si="427">IF(NOT(ISNUMBER(KZ2692)),"Lump Sum",IF(NOT(ISNUMBER(LA2692)),"Token",IF(NOT(ISNUMBER(LB2692)),"Quality Check","Null Survey")))</f>
        <v>Token</v>
      </c>
      <c r="LM2692" t="str">
        <f t="shared" ref="LM2692:LM2755" ca="1" si="428">IF(NOT(ISNUMBER(KZ2692)),KZ2692,IF(NOT(ISNUMBER(LA2692)),LA2692,IF(NOT(ISNUMBER(LB2692)),LB2692,"Null Survey")))</f>
        <v>ochiwit@gmail.com</v>
      </c>
      <c r="LN2692" t="e">
        <f ca="1">OFFSET($A2692,,MATCH(OFFSET([2]Keys!C$1,MATCH(Data.Collect1Dump!$LL2692,[2]Keys!$A$2:$A$4,0),),Data.Collect1Dump!$3:$3,0)-1,)</f>
        <v>#VALUE!</v>
      </c>
      <c r="LO2692" s="2" t="e">
        <f t="shared" ca="1" si="426"/>
        <v>#VALUE!</v>
      </c>
    </row>
    <row r="2693" spans="1:327">
      <c r="A2693" t="s">
        <v>12493</v>
      </c>
      <c r="ID2693"/>
      <c r="JD2693" t="s">
        <v>5651</v>
      </c>
      <c r="JE2693" t="s">
        <v>12494</v>
      </c>
      <c r="JF2693" t="s">
        <v>329</v>
      </c>
      <c r="JG2693">
        <v>7000</v>
      </c>
      <c r="JH2693" t="s">
        <v>330</v>
      </c>
      <c r="JR2693" t="s">
        <v>329</v>
      </c>
      <c r="JS2693" t="s">
        <v>12495</v>
      </c>
      <c r="JU2693" t="b">
        <v>1</v>
      </c>
      <c r="JV2693" t="b">
        <v>1</v>
      </c>
      <c r="KG2693" t="b">
        <v>1</v>
      </c>
      <c r="KJ2693" t="b">
        <v>1</v>
      </c>
      <c r="KP2693" t="s">
        <v>330</v>
      </c>
      <c r="KS2693" t="s">
        <v>330</v>
      </c>
      <c r="KV2693" t="s">
        <v>330</v>
      </c>
      <c r="KX2693" t="s">
        <v>329</v>
      </c>
      <c r="KZ2693">
        <f ca="1">OFFSET($A2693,,MATCH([2]Keys!$B$2,Data.Collect1Dump!$3:$3,0)-1)</f>
        <v>0</v>
      </c>
      <c r="LA2693" t="str">
        <f ca="1">OFFSET($A2693,,MATCH([2]Keys!$B$4,Data.Collect1Dump!$3:$3,0)-1)</f>
        <v>ochiwit@gmail.com</v>
      </c>
      <c r="LB2693">
        <f ca="1">OFFSET($A2693,,MATCH([2]Keys!$B$3,Data.Collect1Dump!$3:$3,0)-1)</f>
        <v>0</v>
      </c>
      <c r="LC2693">
        <f t="shared" ref="LC2693:LE2756" ca="1" si="429">IF(NOT(ISNUMBER(KZ2693)),1,0)</f>
        <v>0</v>
      </c>
      <c r="LD2693">
        <f t="shared" ca="1" si="429"/>
        <v>1</v>
      </c>
      <c r="LE2693">
        <f t="shared" ca="1" si="429"/>
        <v>0</v>
      </c>
      <c r="LF2693" s="2" t="e">
        <f t="shared" ref="LF2693:LF2756" ca="1" si="430">IF(LC2693=1,DATE(LEFT(C2693,4),RIGHT(LEFT(C2693,7),2), RIGHT(LEFT(C2693, 10),2)),NA())</f>
        <v>#N/A</v>
      </c>
      <c r="LG2693" s="2">
        <f t="shared" ref="LG2693:LG2756" ca="1" si="431">IF(LD2693=1,DATE(LEFT(JE2693,4),RIGHT(LEFT(JE2693,7),2), RIGHT(LEFT(JE2693, 10),2)),NA())</f>
        <v>41589</v>
      </c>
      <c r="LH2693" s="2" t="e">
        <f t="shared" ref="LH2693:LH2756" ca="1" si="432">IF(LE2693=1,DATE(LEFT(IF2693,4),RIGHT(LEFT(IF2693,7),2), RIGHT(LEFT(IF2693, 10),2)),NA())</f>
        <v>#N/A</v>
      </c>
      <c r="LI2693" t="e">
        <f t="shared" ref="LI2693:LI2756" ca="1" si="433">IF(LC2693=1,B2693,NA())</f>
        <v>#N/A</v>
      </c>
      <c r="LJ2693" t="str">
        <f t="shared" ref="LJ2693:LJ2756" ca="1" si="434">IF(LD2693=1,JD2693,NA())</f>
        <v>ochiwit@gmail.com</v>
      </c>
      <c r="LK2693" t="e">
        <f t="shared" ref="LK2693:LK2756" ca="1" si="435">IF(LE2693=1,IE2693,NA())</f>
        <v>#N/A</v>
      </c>
      <c r="LL2693" t="str">
        <f t="shared" ca="1" si="427"/>
        <v>Token</v>
      </c>
      <c r="LM2693" t="str">
        <f t="shared" ca="1" si="428"/>
        <v>ochiwit@gmail.com</v>
      </c>
      <c r="LN2693" t="e">
        <f ca="1">OFFSET($A2693,,MATCH(OFFSET([2]Keys!C$1,MATCH(Data.Collect1Dump!$LL2693,[2]Keys!$A$2:$A$4,0),),Data.Collect1Dump!$3:$3,0)-1,)</f>
        <v>#VALUE!</v>
      </c>
      <c r="LO2693" s="2" t="e">
        <f t="shared" ref="LO2693:LO2756" ca="1" si="436">DATE(LEFT(LN2693,4),RIGHT(LEFT(LN2693,7),2), RIGHT(LEFT(LN2693, 10),2))</f>
        <v>#VALUE!</v>
      </c>
    </row>
    <row r="2694" spans="1:327">
      <c r="A2694" t="s">
        <v>12496</v>
      </c>
      <c r="ID2694"/>
      <c r="JD2694" t="s">
        <v>5651</v>
      </c>
      <c r="JE2694" t="s">
        <v>12497</v>
      </c>
      <c r="JF2694" t="s">
        <v>329</v>
      </c>
      <c r="JG2694">
        <v>7000</v>
      </c>
      <c r="JH2694" t="s">
        <v>330</v>
      </c>
      <c r="JR2694" t="s">
        <v>330</v>
      </c>
      <c r="KP2694" t="s">
        <v>330</v>
      </c>
      <c r="KS2694" t="s">
        <v>330</v>
      </c>
      <c r="KV2694" t="s">
        <v>330</v>
      </c>
      <c r="KX2694" t="s">
        <v>329</v>
      </c>
      <c r="KZ2694">
        <f ca="1">OFFSET($A2694,,MATCH([2]Keys!$B$2,Data.Collect1Dump!$3:$3,0)-1)</f>
        <v>0</v>
      </c>
      <c r="LA2694" t="str">
        <f ca="1">OFFSET($A2694,,MATCH([2]Keys!$B$4,Data.Collect1Dump!$3:$3,0)-1)</f>
        <v>ochiwit@gmail.com</v>
      </c>
      <c r="LB2694">
        <f ca="1">OFFSET($A2694,,MATCH([2]Keys!$B$3,Data.Collect1Dump!$3:$3,0)-1)</f>
        <v>0</v>
      </c>
      <c r="LC2694">
        <f t="shared" ca="1" si="429"/>
        <v>0</v>
      </c>
      <c r="LD2694">
        <f t="shared" ca="1" si="429"/>
        <v>1</v>
      </c>
      <c r="LE2694">
        <f t="shared" ca="1" si="429"/>
        <v>0</v>
      </c>
      <c r="LF2694" s="2" t="e">
        <f t="shared" ca="1" si="430"/>
        <v>#N/A</v>
      </c>
      <c r="LG2694" s="2">
        <f t="shared" ca="1" si="431"/>
        <v>41596</v>
      </c>
      <c r="LH2694" s="2" t="e">
        <f t="shared" ca="1" si="432"/>
        <v>#N/A</v>
      </c>
      <c r="LI2694" t="e">
        <f t="shared" ca="1" si="433"/>
        <v>#N/A</v>
      </c>
      <c r="LJ2694" t="str">
        <f t="shared" ca="1" si="434"/>
        <v>ochiwit@gmail.com</v>
      </c>
      <c r="LK2694" t="e">
        <f t="shared" ca="1" si="435"/>
        <v>#N/A</v>
      </c>
      <c r="LL2694" t="str">
        <f t="shared" ca="1" si="427"/>
        <v>Token</v>
      </c>
      <c r="LM2694" t="str">
        <f t="shared" ca="1" si="428"/>
        <v>ochiwit@gmail.com</v>
      </c>
      <c r="LN2694" t="e">
        <f ca="1">OFFSET($A2694,,MATCH(OFFSET([2]Keys!C$1,MATCH(Data.Collect1Dump!$LL2694,[2]Keys!$A$2:$A$4,0),),Data.Collect1Dump!$3:$3,0)-1,)</f>
        <v>#VALUE!</v>
      </c>
      <c r="LO2694" s="2" t="e">
        <f t="shared" ca="1" si="436"/>
        <v>#VALUE!</v>
      </c>
    </row>
    <row r="2695" spans="1:327">
      <c r="A2695" t="s">
        <v>12498</v>
      </c>
      <c r="ID2695"/>
      <c r="JD2695" t="s">
        <v>5651</v>
      </c>
      <c r="JE2695" t="s">
        <v>12499</v>
      </c>
      <c r="JF2695" t="s">
        <v>329</v>
      </c>
      <c r="JG2695">
        <v>7000</v>
      </c>
      <c r="JH2695" t="s">
        <v>330</v>
      </c>
      <c r="JR2695" t="s">
        <v>330</v>
      </c>
      <c r="KP2695" t="s">
        <v>330</v>
      </c>
      <c r="KS2695" t="s">
        <v>330</v>
      </c>
      <c r="KV2695" t="s">
        <v>330</v>
      </c>
      <c r="KX2695" t="s">
        <v>329</v>
      </c>
      <c r="KZ2695">
        <f ca="1">OFFSET($A2695,,MATCH([2]Keys!$B$2,Data.Collect1Dump!$3:$3,0)-1)</f>
        <v>0</v>
      </c>
      <c r="LA2695" t="str">
        <f ca="1">OFFSET($A2695,,MATCH([2]Keys!$B$4,Data.Collect1Dump!$3:$3,0)-1)</f>
        <v>ochiwit@gmail.com</v>
      </c>
      <c r="LB2695">
        <f ca="1">OFFSET($A2695,,MATCH([2]Keys!$B$3,Data.Collect1Dump!$3:$3,0)-1)</f>
        <v>0</v>
      </c>
      <c r="LC2695">
        <f t="shared" ca="1" si="429"/>
        <v>0</v>
      </c>
      <c r="LD2695">
        <f t="shared" ca="1" si="429"/>
        <v>1</v>
      </c>
      <c r="LE2695">
        <f t="shared" ca="1" si="429"/>
        <v>0</v>
      </c>
      <c r="LF2695" s="2" t="e">
        <f t="shared" ca="1" si="430"/>
        <v>#N/A</v>
      </c>
      <c r="LG2695" s="2">
        <f t="shared" ca="1" si="431"/>
        <v>41589</v>
      </c>
      <c r="LH2695" s="2" t="e">
        <f t="shared" ca="1" si="432"/>
        <v>#N/A</v>
      </c>
      <c r="LI2695" t="e">
        <f t="shared" ca="1" si="433"/>
        <v>#N/A</v>
      </c>
      <c r="LJ2695" t="str">
        <f t="shared" ca="1" si="434"/>
        <v>ochiwit@gmail.com</v>
      </c>
      <c r="LK2695" t="e">
        <f t="shared" ca="1" si="435"/>
        <v>#N/A</v>
      </c>
      <c r="LL2695" t="str">
        <f t="shared" ca="1" si="427"/>
        <v>Token</v>
      </c>
      <c r="LM2695" t="str">
        <f t="shared" ca="1" si="428"/>
        <v>ochiwit@gmail.com</v>
      </c>
      <c r="LN2695" t="e">
        <f ca="1">OFFSET($A2695,,MATCH(OFFSET([2]Keys!C$1,MATCH(Data.Collect1Dump!$LL2695,[2]Keys!$A$2:$A$4,0),),Data.Collect1Dump!$3:$3,0)-1,)</f>
        <v>#VALUE!</v>
      </c>
      <c r="LO2695" s="2" t="e">
        <f t="shared" ca="1" si="436"/>
        <v>#VALUE!</v>
      </c>
    </row>
    <row r="2696" spans="1:327">
      <c r="A2696" t="s">
        <v>12500</v>
      </c>
      <c r="ID2696"/>
      <c r="JD2696" t="s">
        <v>5651</v>
      </c>
      <c r="JE2696" t="s">
        <v>12501</v>
      </c>
      <c r="JF2696" t="s">
        <v>329</v>
      </c>
      <c r="JG2696">
        <v>7000</v>
      </c>
      <c r="JH2696" t="s">
        <v>330</v>
      </c>
      <c r="JR2696" t="s">
        <v>330</v>
      </c>
      <c r="KP2696" t="s">
        <v>330</v>
      </c>
      <c r="KS2696" t="s">
        <v>330</v>
      </c>
      <c r="KV2696" t="s">
        <v>330</v>
      </c>
      <c r="KX2696" t="s">
        <v>329</v>
      </c>
      <c r="KZ2696">
        <f ca="1">OFFSET($A2696,,MATCH([2]Keys!$B$2,Data.Collect1Dump!$3:$3,0)-1)</f>
        <v>0</v>
      </c>
      <c r="LA2696" t="str">
        <f ca="1">OFFSET($A2696,,MATCH([2]Keys!$B$4,Data.Collect1Dump!$3:$3,0)-1)</f>
        <v>ochiwit@gmail.com</v>
      </c>
      <c r="LB2696">
        <f ca="1">OFFSET($A2696,,MATCH([2]Keys!$B$3,Data.Collect1Dump!$3:$3,0)-1)</f>
        <v>0</v>
      </c>
      <c r="LC2696">
        <f t="shared" ca="1" si="429"/>
        <v>0</v>
      </c>
      <c r="LD2696">
        <f t="shared" ca="1" si="429"/>
        <v>1</v>
      </c>
      <c r="LE2696">
        <f t="shared" ca="1" si="429"/>
        <v>0</v>
      </c>
      <c r="LF2696" s="2" t="e">
        <f t="shared" ca="1" si="430"/>
        <v>#N/A</v>
      </c>
      <c r="LG2696" s="2">
        <f t="shared" ca="1" si="431"/>
        <v>41589</v>
      </c>
      <c r="LH2696" s="2" t="e">
        <f t="shared" ca="1" si="432"/>
        <v>#N/A</v>
      </c>
      <c r="LI2696" t="e">
        <f t="shared" ca="1" si="433"/>
        <v>#N/A</v>
      </c>
      <c r="LJ2696" t="str">
        <f t="shared" ca="1" si="434"/>
        <v>ochiwit@gmail.com</v>
      </c>
      <c r="LK2696" t="e">
        <f t="shared" ca="1" si="435"/>
        <v>#N/A</v>
      </c>
      <c r="LL2696" t="str">
        <f t="shared" ca="1" si="427"/>
        <v>Token</v>
      </c>
      <c r="LM2696" t="str">
        <f t="shared" ca="1" si="428"/>
        <v>ochiwit@gmail.com</v>
      </c>
      <c r="LN2696" t="e">
        <f ca="1">OFFSET($A2696,,MATCH(OFFSET([2]Keys!C$1,MATCH(Data.Collect1Dump!$LL2696,[2]Keys!$A$2:$A$4,0),),Data.Collect1Dump!$3:$3,0)-1,)</f>
        <v>#VALUE!</v>
      </c>
      <c r="LO2696" s="2" t="e">
        <f t="shared" ca="1" si="436"/>
        <v>#VALUE!</v>
      </c>
    </row>
    <row r="2697" spans="1:327">
      <c r="A2697" t="s">
        <v>12502</v>
      </c>
      <c r="ID2697"/>
      <c r="JD2697" t="s">
        <v>5651</v>
      </c>
      <c r="JE2697" t="s">
        <v>12503</v>
      </c>
      <c r="JF2697" t="s">
        <v>329</v>
      </c>
      <c r="JG2697">
        <v>7000</v>
      </c>
      <c r="JH2697" t="s">
        <v>330</v>
      </c>
      <c r="JR2697" t="s">
        <v>330</v>
      </c>
      <c r="KP2697" t="s">
        <v>330</v>
      </c>
      <c r="KS2697" t="s">
        <v>330</v>
      </c>
      <c r="KV2697" t="s">
        <v>330</v>
      </c>
      <c r="KX2697" t="s">
        <v>329</v>
      </c>
      <c r="KZ2697">
        <f ca="1">OFFSET($A2697,,MATCH([2]Keys!$B$2,Data.Collect1Dump!$3:$3,0)-1)</f>
        <v>0</v>
      </c>
      <c r="LA2697" t="str">
        <f ca="1">OFFSET($A2697,,MATCH([2]Keys!$B$4,Data.Collect1Dump!$3:$3,0)-1)</f>
        <v>ochiwit@gmail.com</v>
      </c>
      <c r="LB2697">
        <f ca="1">OFFSET($A2697,,MATCH([2]Keys!$B$3,Data.Collect1Dump!$3:$3,0)-1)</f>
        <v>0</v>
      </c>
      <c r="LC2697">
        <f t="shared" ca="1" si="429"/>
        <v>0</v>
      </c>
      <c r="LD2697">
        <f t="shared" ca="1" si="429"/>
        <v>1</v>
      </c>
      <c r="LE2697">
        <f t="shared" ca="1" si="429"/>
        <v>0</v>
      </c>
      <c r="LF2697" s="2" t="e">
        <f t="shared" ca="1" si="430"/>
        <v>#N/A</v>
      </c>
      <c r="LG2697" s="2">
        <f t="shared" ca="1" si="431"/>
        <v>41589</v>
      </c>
      <c r="LH2697" s="2" t="e">
        <f t="shared" ca="1" si="432"/>
        <v>#N/A</v>
      </c>
      <c r="LI2697" t="e">
        <f t="shared" ca="1" si="433"/>
        <v>#N/A</v>
      </c>
      <c r="LJ2697" t="str">
        <f t="shared" ca="1" si="434"/>
        <v>ochiwit@gmail.com</v>
      </c>
      <c r="LK2697" t="e">
        <f t="shared" ca="1" si="435"/>
        <v>#N/A</v>
      </c>
      <c r="LL2697" t="str">
        <f t="shared" ca="1" si="427"/>
        <v>Token</v>
      </c>
      <c r="LM2697" t="str">
        <f t="shared" ca="1" si="428"/>
        <v>ochiwit@gmail.com</v>
      </c>
      <c r="LN2697" t="e">
        <f ca="1">OFFSET($A2697,,MATCH(OFFSET([2]Keys!C$1,MATCH(Data.Collect1Dump!$LL2697,[2]Keys!$A$2:$A$4,0),),Data.Collect1Dump!$3:$3,0)-1,)</f>
        <v>#VALUE!</v>
      </c>
      <c r="LO2697" s="2" t="e">
        <f t="shared" ca="1" si="436"/>
        <v>#VALUE!</v>
      </c>
    </row>
    <row r="2698" spans="1:327">
      <c r="A2698" t="s">
        <v>12504</v>
      </c>
      <c r="ID2698"/>
      <c r="KZ2698">
        <f ca="1">OFFSET($A2698,,MATCH([2]Keys!$B$2,Data.Collect1Dump!$3:$3,0)-1)</f>
        <v>0</v>
      </c>
      <c r="LA2698">
        <f ca="1">OFFSET($A2698,,MATCH([2]Keys!$B$4,Data.Collect1Dump!$3:$3,0)-1)</f>
        <v>0</v>
      </c>
      <c r="LB2698">
        <f ca="1">OFFSET($A2698,,MATCH([2]Keys!$B$3,Data.Collect1Dump!$3:$3,0)-1)</f>
        <v>0</v>
      </c>
      <c r="LC2698">
        <f t="shared" ca="1" si="429"/>
        <v>0</v>
      </c>
      <c r="LD2698">
        <f t="shared" ca="1" si="429"/>
        <v>0</v>
      </c>
      <c r="LE2698">
        <f t="shared" ca="1" si="429"/>
        <v>0</v>
      </c>
      <c r="LF2698" s="2" t="e">
        <f t="shared" ca="1" si="430"/>
        <v>#N/A</v>
      </c>
      <c r="LG2698" s="2" t="e">
        <f t="shared" ca="1" si="431"/>
        <v>#N/A</v>
      </c>
      <c r="LH2698" s="2" t="e">
        <f t="shared" ca="1" si="432"/>
        <v>#N/A</v>
      </c>
      <c r="LI2698" t="e">
        <f t="shared" ca="1" si="433"/>
        <v>#N/A</v>
      </c>
      <c r="LJ2698" t="e">
        <f t="shared" ca="1" si="434"/>
        <v>#N/A</v>
      </c>
      <c r="LK2698" t="e">
        <f t="shared" ca="1" si="435"/>
        <v>#N/A</v>
      </c>
      <c r="LL2698" t="str">
        <f t="shared" ca="1" si="427"/>
        <v>Null Survey</v>
      </c>
      <c r="LM2698" t="str">
        <f t="shared" ca="1" si="428"/>
        <v>Null Survey</v>
      </c>
      <c r="LN2698" t="e">
        <f ca="1">OFFSET($A2698,,MATCH(OFFSET([2]Keys!C$1,MATCH(Data.Collect1Dump!$LL2698,[2]Keys!$A$2:$A$4,0),),Data.Collect1Dump!$3:$3,0)-1,)</f>
        <v>#N/A</v>
      </c>
      <c r="LO2698" s="2" t="e">
        <f t="shared" ca="1" si="436"/>
        <v>#N/A</v>
      </c>
    </row>
    <row r="2699" spans="1:327">
      <c r="A2699" t="s">
        <v>12505</v>
      </c>
      <c r="ID2699"/>
      <c r="KZ2699">
        <f ca="1">OFFSET($A2699,,MATCH([2]Keys!$B$2,Data.Collect1Dump!$3:$3,0)-1)</f>
        <v>0</v>
      </c>
      <c r="LA2699">
        <f ca="1">OFFSET($A2699,,MATCH([2]Keys!$B$4,Data.Collect1Dump!$3:$3,0)-1)</f>
        <v>0</v>
      </c>
      <c r="LB2699">
        <f ca="1">OFFSET($A2699,,MATCH([2]Keys!$B$3,Data.Collect1Dump!$3:$3,0)-1)</f>
        <v>0</v>
      </c>
      <c r="LC2699">
        <f t="shared" ca="1" si="429"/>
        <v>0</v>
      </c>
      <c r="LD2699">
        <f t="shared" ca="1" si="429"/>
        <v>0</v>
      </c>
      <c r="LE2699">
        <f t="shared" ca="1" si="429"/>
        <v>0</v>
      </c>
      <c r="LF2699" s="2" t="e">
        <f t="shared" ca="1" si="430"/>
        <v>#N/A</v>
      </c>
      <c r="LG2699" s="2" t="e">
        <f t="shared" ca="1" si="431"/>
        <v>#N/A</v>
      </c>
      <c r="LH2699" s="2" t="e">
        <f t="shared" ca="1" si="432"/>
        <v>#N/A</v>
      </c>
      <c r="LI2699" t="e">
        <f t="shared" ca="1" si="433"/>
        <v>#N/A</v>
      </c>
      <c r="LJ2699" t="e">
        <f t="shared" ca="1" si="434"/>
        <v>#N/A</v>
      </c>
      <c r="LK2699" t="e">
        <f t="shared" ca="1" si="435"/>
        <v>#N/A</v>
      </c>
      <c r="LL2699" t="str">
        <f t="shared" ca="1" si="427"/>
        <v>Null Survey</v>
      </c>
      <c r="LM2699" t="str">
        <f t="shared" ca="1" si="428"/>
        <v>Null Survey</v>
      </c>
      <c r="LN2699" t="e">
        <f ca="1">OFFSET($A2699,,MATCH(OFFSET([2]Keys!C$1,MATCH(Data.Collect1Dump!$LL2699,[2]Keys!$A$2:$A$4,0),),Data.Collect1Dump!$3:$3,0)-1,)</f>
        <v>#N/A</v>
      </c>
      <c r="LO2699" s="2" t="e">
        <f t="shared" ca="1" si="436"/>
        <v>#N/A</v>
      </c>
    </row>
    <row r="2700" spans="1:327">
      <c r="A2700" t="s">
        <v>12506</v>
      </c>
      <c r="ID2700"/>
      <c r="JD2700" t="s">
        <v>350</v>
      </c>
      <c r="JE2700" t="s">
        <v>12507</v>
      </c>
      <c r="JF2700" t="s">
        <v>329</v>
      </c>
      <c r="JG2700">
        <v>6980</v>
      </c>
      <c r="JH2700" t="s">
        <v>330</v>
      </c>
      <c r="JR2700" t="s">
        <v>330</v>
      </c>
      <c r="KP2700" t="s">
        <v>330</v>
      </c>
      <c r="KS2700" t="s">
        <v>330</v>
      </c>
      <c r="KV2700" t="s">
        <v>330</v>
      </c>
      <c r="KX2700" t="s">
        <v>329</v>
      </c>
      <c r="KZ2700">
        <f ca="1">OFFSET($A2700,,MATCH([2]Keys!$B$2,Data.Collect1Dump!$3:$3,0)-1)</f>
        <v>0</v>
      </c>
      <c r="LA2700" t="str">
        <f ca="1">OFFSET($A2700,,MATCH([2]Keys!$B$4,Data.Collect1Dump!$3:$3,0)-1)</f>
        <v>andrew.agumba@givedirectly.org</v>
      </c>
      <c r="LB2700">
        <f ca="1">OFFSET($A2700,,MATCH([2]Keys!$B$3,Data.Collect1Dump!$3:$3,0)-1)</f>
        <v>0</v>
      </c>
      <c r="LC2700">
        <f t="shared" ca="1" si="429"/>
        <v>0</v>
      </c>
      <c r="LD2700">
        <f t="shared" ca="1" si="429"/>
        <v>1</v>
      </c>
      <c r="LE2700">
        <f t="shared" ca="1" si="429"/>
        <v>0</v>
      </c>
      <c r="LF2700" s="2" t="e">
        <f t="shared" ca="1" si="430"/>
        <v>#N/A</v>
      </c>
      <c r="LG2700" s="2">
        <f t="shared" ca="1" si="431"/>
        <v>41617</v>
      </c>
      <c r="LH2700" s="2" t="e">
        <f t="shared" ca="1" si="432"/>
        <v>#N/A</v>
      </c>
      <c r="LI2700" t="e">
        <f t="shared" ca="1" si="433"/>
        <v>#N/A</v>
      </c>
      <c r="LJ2700" t="str">
        <f t="shared" ca="1" si="434"/>
        <v>andrew.agumba@givedirectly.org</v>
      </c>
      <c r="LK2700" t="e">
        <f t="shared" ca="1" si="435"/>
        <v>#N/A</v>
      </c>
      <c r="LL2700" t="str">
        <f t="shared" ca="1" si="427"/>
        <v>Token</v>
      </c>
      <c r="LM2700" t="str">
        <f t="shared" ca="1" si="428"/>
        <v>andrew.agumba@givedirectly.org</v>
      </c>
      <c r="LN2700" t="e">
        <f ca="1">OFFSET($A2700,,MATCH(OFFSET([2]Keys!C$1,MATCH(Data.Collect1Dump!$LL2700,[2]Keys!$A$2:$A$4,0),),Data.Collect1Dump!$3:$3,0)-1,)</f>
        <v>#VALUE!</v>
      </c>
      <c r="LO2700" s="2" t="e">
        <f t="shared" ca="1" si="436"/>
        <v>#VALUE!</v>
      </c>
    </row>
    <row r="2701" spans="1:327">
      <c r="A2701" t="s">
        <v>12508</v>
      </c>
      <c r="ID2701"/>
      <c r="JD2701" t="s">
        <v>350</v>
      </c>
      <c r="JE2701" t="s">
        <v>12509</v>
      </c>
      <c r="JF2701" t="s">
        <v>329</v>
      </c>
      <c r="JG2701">
        <v>7000</v>
      </c>
      <c r="JH2701" t="s">
        <v>330</v>
      </c>
      <c r="JR2701" t="s">
        <v>330</v>
      </c>
      <c r="KP2701" t="s">
        <v>330</v>
      </c>
      <c r="KS2701" t="s">
        <v>330</v>
      </c>
      <c r="KV2701" t="s">
        <v>330</v>
      </c>
      <c r="KX2701" t="s">
        <v>329</v>
      </c>
      <c r="KZ2701">
        <f ca="1">OFFSET($A2701,,MATCH([2]Keys!$B$2,Data.Collect1Dump!$3:$3,0)-1)</f>
        <v>0</v>
      </c>
      <c r="LA2701" t="str">
        <f ca="1">OFFSET($A2701,,MATCH([2]Keys!$B$4,Data.Collect1Dump!$3:$3,0)-1)</f>
        <v>andrew.agumba@givedirectly.org</v>
      </c>
      <c r="LB2701">
        <f ca="1">OFFSET($A2701,,MATCH([2]Keys!$B$3,Data.Collect1Dump!$3:$3,0)-1)</f>
        <v>0</v>
      </c>
      <c r="LC2701">
        <f t="shared" ca="1" si="429"/>
        <v>0</v>
      </c>
      <c r="LD2701">
        <f t="shared" ca="1" si="429"/>
        <v>1</v>
      </c>
      <c r="LE2701">
        <f t="shared" ca="1" si="429"/>
        <v>0</v>
      </c>
      <c r="LF2701" s="2" t="e">
        <f t="shared" ca="1" si="430"/>
        <v>#N/A</v>
      </c>
      <c r="LG2701" s="2">
        <f t="shared" ca="1" si="431"/>
        <v>41617</v>
      </c>
      <c r="LH2701" s="2" t="e">
        <f t="shared" ca="1" si="432"/>
        <v>#N/A</v>
      </c>
      <c r="LI2701" t="e">
        <f t="shared" ca="1" si="433"/>
        <v>#N/A</v>
      </c>
      <c r="LJ2701" t="str">
        <f t="shared" ca="1" si="434"/>
        <v>andrew.agumba@givedirectly.org</v>
      </c>
      <c r="LK2701" t="e">
        <f t="shared" ca="1" si="435"/>
        <v>#N/A</v>
      </c>
      <c r="LL2701" t="str">
        <f t="shared" ca="1" si="427"/>
        <v>Token</v>
      </c>
      <c r="LM2701" t="str">
        <f t="shared" ca="1" si="428"/>
        <v>andrew.agumba@givedirectly.org</v>
      </c>
      <c r="LN2701" t="e">
        <f ca="1">OFFSET($A2701,,MATCH(OFFSET([2]Keys!C$1,MATCH(Data.Collect1Dump!$LL2701,[2]Keys!$A$2:$A$4,0),),Data.Collect1Dump!$3:$3,0)-1,)</f>
        <v>#VALUE!</v>
      </c>
      <c r="LO2701" s="2" t="e">
        <f t="shared" ca="1" si="436"/>
        <v>#VALUE!</v>
      </c>
    </row>
    <row r="2702" spans="1:327">
      <c r="A2702" t="s">
        <v>12510</v>
      </c>
      <c r="ID2702"/>
      <c r="JD2702" t="s">
        <v>5651</v>
      </c>
      <c r="JE2702" t="s">
        <v>12511</v>
      </c>
      <c r="JF2702" t="s">
        <v>329</v>
      </c>
      <c r="JG2702">
        <v>7000</v>
      </c>
      <c r="JH2702" t="s">
        <v>330</v>
      </c>
      <c r="JR2702" t="s">
        <v>330</v>
      </c>
      <c r="KP2702" t="s">
        <v>330</v>
      </c>
      <c r="KS2702" t="s">
        <v>330</v>
      </c>
      <c r="KV2702" t="s">
        <v>330</v>
      </c>
      <c r="KX2702" t="s">
        <v>329</v>
      </c>
      <c r="KZ2702">
        <f ca="1">OFFSET($A2702,,MATCH([2]Keys!$B$2,Data.Collect1Dump!$3:$3,0)-1)</f>
        <v>0</v>
      </c>
      <c r="LA2702" t="str">
        <f ca="1">OFFSET($A2702,,MATCH([2]Keys!$B$4,Data.Collect1Dump!$3:$3,0)-1)</f>
        <v>ochiwit@gmail.com</v>
      </c>
      <c r="LB2702">
        <f ca="1">OFFSET($A2702,,MATCH([2]Keys!$B$3,Data.Collect1Dump!$3:$3,0)-1)</f>
        <v>0</v>
      </c>
      <c r="LC2702">
        <f t="shared" ca="1" si="429"/>
        <v>0</v>
      </c>
      <c r="LD2702">
        <f t="shared" ca="1" si="429"/>
        <v>1</v>
      </c>
      <c r="LE2702">
        <f t="shared" ca="1" si="429"/>
        <v>0</v>
      </c>
      <c r="LF2702" s="2" t="e">
        <f t="shared" ca="1" si="430"/>
        <v>#N/A</v>
      </c>
      <c r="LG2702" s="2">
        <f t="shared" ca="1" si="431"/>
        <v>41589</v>
      </c>
      <c r="LH2702" s="2" t="e">
        <f t="shared" ca="1" si="432"/>
        <v>#N/A</v>
      </c>
      <c r="LI2702" t="e">
        <f t="shared" ca="1" si="433"/>
        <v>#N/A</v>
      </c>
      <c r="LJ2702" t="str">
        <f t="shared" ca="1" si="434"/>
        <v>ochiwit@gmail.com</v>
      </c>
      <c r="LK2702" t="e">
        <f t="shared" ca="1" si="435"/>
        <v>#N/A</v>
      </c>
      <c r="LL2702" t="str">
        <f t="shared" ca="1" si="427"/>
        <v>Token</v>
      </c>
      <c r="LM2702" t="str">
        <f t="shared" ca="1" si="428"/>
        <v>ochiwit@gmail.com</v>
      </c>
      <c r="LN2702" t="e">
        <f ca="1">OFFSET($A2702,,MATCH(OFFSET([2]Keys!C$1,MATCH(Data.Collect1Dump!$LL2702,[2]Keys!$A$2:$A$4,0),),Data.Collect1Dump!$3:$3,0)-1,)</f>
        <v>#VALUE!</v>
      </c>
      <c r="LO2702" s="2" t="e">
        <f t="shared" ca="1" si="436"/>
        <v>#VALUE!</v>
      </c>
    </row>
    <row r="2703" spans="1:327">
      <c r="A2703" t="s">
        <v>12512</v>
      </c>
      <c r="ID2703"/>
      <c r="JD2703" t="s">
        <v>5651</v>
      </c>
      <c r="JE2703" t="s">
        <v>12513</v>
      </c>
      <c r="JF2703" t="s">
        <v>329</v>
      </c>
      <c r="JG2703">
        <v>7000</v>
      </c>
      <c r="JH2703" t="s">
        <v>330</v>
      </c>
      <c r="JR2703" t="s">
        <v>330</v>
      </c>
      <c r="KP2703" t="s">
        <v>330</v>
      </c>
      <c r="KS2703" t="s">
        <v>330</v>
      </c>
      <c r="KV2703" t="s">
        <v>330</v>
      </c>
      <c r="KX2703" t="s">
        <v>329</v>
      </c>
      <c r="KZ2703">
        <f ca="1">OFFSET($A2703,,MATCH([2]Keys!$B$2,Data.Collect1Dump!$3:$3,0)-1)</f>
        <v>0</v>
      </c>
      <c r="LA2703" t="str">
        <f ca="1">OFFSET($A2703,,MATCH([2]Keys!$B$4,Data.Collect1Dump!$3:$3,0)-1)</f>
        <v>ochiwit@gmail.com</v>
      </c>
      <c r="LB2703">
        <f ca="1">OFFSET($A2703,,MATCH([2]Keys!$B$3,Data.Collect1Dump!$3:$3,0)-1)</f>
        <v>0</v>
      </c>
      <c r="LC2703">
        <f t="shared" ca="1" si="429"/>
        <v>0</v>
      </c>
      <c r="LD2703">
        <f t="shared" ca="1" si="429"/>
        <v>1</v>
      </c>
      <c r="LE2703">
        <f t="shared" ca="1" si="429"/>
        <v>0</v>
      </c>
      <c r="LF2703" s="2" t="e">
        <f t="shared" ca="1" si="430"/>
        <v>#N/A</v>
      </c>
      <c r="LG2703" s="2">
        <f t="shared" ca="1" si="431"/>
        <v>41596</v>
      </c>
      <c r="LH2703" s="2" t="e">
        <f t="shared" ca="1" si="432"/>
        <v>#N/A</v>
      </c>
      <c r="LI2703" t="e">
        <f t="shared" ca="1" si="433"/>
        <v>#N/A</v>
      </c>
      <c r="LJ2703" t="str">
        <f t="shared" ca="1" si="434"/>
        <v>ochiwit@gmail.com</v>
      </c>
      <c r="LK2703" t="e">
        <f t="shared" ca="1" si="435"/>
        <v>#N/A</v>
      </c>
      <c r="LL2703" t="str">
        <f t="shared" ca="1" si="427"/>
        <v>Token</v>
      </c>
      <c r="LM2703" t="str">
        <f t="shared" ca="1" si="428"/>
        <v>ochiwit@gmail.com</v>
      </c>
      <c r="LN2703" t="e">
        <f ca="1">OFFSET($A2703,,MATCH(OFFSET([2]Keys!C$1,MATCH(Data.Collect1Dump!$LL2703,[2]Keys!$A$2:$A$4,0),),Data.Collect1Dump!$3:$3,0)-1,)</f>
        <v>#VALUE!</v>
      </c>
      <c r="LO2703" s="2" t="e">
        <f t="shared" ca="1" si="436"/>
        <v>#VALUE!</v>
      </c>
    </row>
    <row r="2704" spans="1:327">
      <c r="A2704" t="s">
        <v>12514</v>
      </c>
      <c r="ID2704"/>
      <c r="JD2704" t="s">
        <v>5651</v>
      </c>
      <c r="JE2704" t="s">
        <v>12515</v>
      </c>
      <c r="JF2704" t="s">
        <v>329</v>
      </c>
      <c r="JG2704">
        <v>7000</v>
      </c>
      <c r="JH2704" t="s">
        <v>330</v>
      </c>
      <c r="JR2704" t="s">
        <v>329</v>
      </c>
      <c r="JS2704" t="s">
        <v>12516</v>
      </c>
      <c r="JT2704" t="b">
        <v>1</v>
      </c>
      <c r="KG2704" t="b">
        <v>1</v>
      </c>
      <c r="KJ2704" t="b">
        <v>1</v>
      </c>
      <c r="KL2704" t="b">
        <v>1</v>
      </c>
      <c r="KP2704" t="s">
        <v>330</v>
      </c>
      <c r="KS2704" t="s">
        <v>330</v>
      </c>
      <c r="KV2704" t="s">
        <v>330</v>
      </c>
      <c r="KX2704" t="s">
        <v>329</v>
      </c>
      <c r="KZ2704">
        <f ca="1">OFFSET($A2704,,MATCH([2]Keys!$B$2,Data.Collect1Dump!$3:$3,0)-1)</f>
        <v>0</v>
      </c>
      <c r="LA2704" t="str">
        <f ca="1">OFFSET($A2704,,MATCH([2]Keys!$B$4,Data.Collect1Dump!$3:$3,0)-1)</f>
        <v>ochiwit@gmail.com</v>
      </c>
      <c r="LB2704">
        <f ca="1">OFFSET($A2704,,MATCH([2]Keys!$B$3,Data.Collect1Dump!$3:$3,0)-1)</f>
        <v>0</v>
      </c>
      <c r="LC2704">
        <f t="shared" ca="1" si="429"/>
        <v>0</v>
      </c>
      <c r="LD2704">
        <f t="shared" ca="1" si="429"/>
        <v>1</v>
      </c>
      <c r="LE2704">
        <f t="shared" ca="1" si="429"/>
        <v>0</v>
      </c>
      <c r="LF2704" s="2" t="e">
        <f t="shared" ca="1" si="430"/>
        <v>#N/A</v>
      </c>
      <c r="LG2704" s="2">
        <f t="shared" ca="1" si="431"/>
        <v>41589</v>
      </c>
      <c r="LH2704" s="2" t="e">
        <f t="shared" ca="1" si="432"/>
        <v>#N/A</v>
      </c>
      <c r="LI2704" t="e">
        <f t="shared" ca="1" si="433"/>
        <v>#N/A</v>
      </c>
      <c r="LJ2704" t="str">
        <f t="shared" ca="1" si="434"/>
        <v>ochiwit@gmail.com</v>
      </c>
      <c r="LK2704" t="e">
        <f t="shared" ca="1" si="435"/>
        <v>#N/A</v>
      </c>
      <c r="LL2704" t="str">
        <f t="shared" ca="1" si="427"/>
        <v>Token</v>
      </c>
      <c r="LM2704" t="str">
        <f t="shared" ca="1" si="428"/>
        <v>ochiwit@gmail.com</v>
      </c>
      <c r="LN2704" t="e">
        <f ca="1">OFFSET($A2704,,MATCH(OFFSET([2]Keys!C$1,MATCH(Data.Collect1Dump!$LL2704,[2]Keys!$A$2:$A$4,0),),Data.Collect1Dump!$3:$3,0)-1,)</f>
        <v>#VALUE!</v>
      </c>
      <c r="LO2704" s="2" t="e">
        <f t="shared" ca="1" si="436"/>
        <v>#VALUE!</v>
      </c>
    </row>
    <row r="2705" spans="1:327">
      <c r="A2705" t="s">
        <v>12517</v>
      </c>
      <c r="ID2705"/>
      <c r="JD2705" t="s">
        <v>350</v>
      </c>
      <c r="JE2705" t="s">
        <v>12518</v>
      </c>
      <c r="JF2705" t="s">
        <v>329</v>
      </c>
      <c r="JG2705">
        <v>7000</v>
      </c>
      <c r="JH2705" t="s">
        <v>330</v>
      </c>
      <c r="JR2705" t="s">
        <v>330</v>
      </c>
      <c r="KP2705" t="s">
        <v>330</v>
      </c>
      <c r="KS2705" t="s">
        <v>330</v>
      </c>
      <c r="KV2705" t="s">
        <v>330</v>
      </c>
      <c r="KX2705" t="s">
        <v>329</v>
      </c>
      <c r="KZ2705">
        <f ca="1">OFFSET($A2705,,MATCH([2]Keys!$B$2,Data.Collect1Dump!$3:$3,0)-1)</f>
        <v>0</v>
      </c>
      <c r="LA2705" t="str">
        <f ca="1">OFFSET($A2705,,MATCH([2]Keys!$B$4,Data.Collect1Dump!$3:$3,0)-1)</f>
        <v>andrew.agumba@givedirectly.org</v>
      </c>
      <c r="LB2705">
        <f ca="1">OFFSET($A2705,,MATCH([2]Keys!$B$3,Data.Collect1Dump!$3:$3,0)-1)</f>
        <v>0</v>
      </c>
      <c r="LC2705">
        <f t="shared" ca="1" si="429"/>
        <v>0</v>
      </c>
      <c r="LD2705">
        <f t="shared" ca="1" si="429"/>
        <v>1</v>
      </c>
      <c r="LE2705">
        <f t="shared" ca="1" si="429"/>
        <v>0</v>
      </c>
      <c r="LF2705" s="2" t="e">
        <f t="shared" ca="1" si="430"/>
        <v>#N/A</v>
      </c>
      <c r="LG2705" s="2">
        <f t="shared" ca="1" si="431"/>
        <v>41617</v>
      </c>
      <c r="LH2705" s="2" t="e">
        <f t="shared" ca="1" si="432"/>
        <v>#N/A</v>
      </c>
      <c r="LI2705" t="e">
        <f t="shared" ca="1" si="433"/>
        <v>#N/A</v>
      </c>
      <c r="LJ2705" t="str">
        <f t="shared" ca="1" si="434"/>
        <v>andrew.agumba@givedirectly.org</v>
      </c>
      <c r="LK2705" t="e">
        <f t="shared" ca="1" si="435"/>
        <v>#N/A</v>
      </c>
      <c r="LL2705" t="str">
        <f t="shared" ca="1" si="427"/>
        <v>Token</v>
      </c>
      <c r="LM2705" t="str">
        <f t="shared" ca="1" si="428"/>
        <v>andrew.agumba@givedirectly.org</v>
      </c>
      <c r="LN2705" t="e">
        <f ca="1">OFFSET($A2705,,MATCH(OFFSET([2]Keys!C$1,MATCH(Data.Collect1Dump!$LL2705,[2]Keys!$A$2:$A$4,0),),Data.Collect1Dump!$3:$3,0)-1,)</f>
        <v>#VALUE!</v>
      </c>
      <c r="LO2705" s="2" t="e">
        <f t="shared" ca="1" si="436"/>
        <v>#VALUE!</v>
      </c>
    </row>
    <row r="2706" spans="1:327">
      <c r="A2706" t="s">
        <v>12519</v>
      </c>
      <c r="ID2706"/>
      <c r="JD2706" t="s">
        <v>5651</v>
      </c>
      <c r="JE2706" t="s">
        <v>12520</v>
      </c>
      <c r="JF2706" t="s">
        <v>329</v>
      </c>
      <c r="JG2706">
        <v>6918</v>
      </c>
      <c r="JH2706" t="s">
        <v>330</v>
      </c>
      <c r="JR2706" t="s">
        <v>330</v>
      </c>
      <c r="KP2706" t="s">
        <v>330</v>
      </c>
      <c r="KS2706" t="s">
        <v>330</v>
      </c>
      <c r="KV2706" t="s">
        <v>330</v>
      </c>
      <c r="KX2706" t="s">
        <v>329</v>
      </c>
      <c r="KZ2706">
        <f ca="1">OFFSET($A2706,,MATCH([2]Keys!$B$2,Data.Collect1Dump!$3:$3,0)-1)</f>
        <v>0</v>
      </c>
      <c r="LA2706" t="str">
        <f ca="1">OFFSET($A2706,,MATCH([2]Keys!$B$4,Data.Collect1Dump!$3:$3,0)-1)</f>
        <v>ochiwit@gmail.com</v>
      </c>
      <c r="LB2706">
        <f ca="1">OFFSET($A2706,,MATCH([2]Keys!$B$3,Data.Collect1Dump!$3:$3,0)-1)</f>
        <v>0</v>
      </c>
      <c r="LC2706">
        <f t="shared" ca="1" si="429"/>
        <v>0</v>
      </c>
      <c r="LD2706">
        <f t="shared" ca="1" si="429"/>
        <v>1</v>
      </c>
      <c r="LE2706">
        <f t="shared" ca="1" si="429"/>
        <v>0</v>
      </c>
      <c r="LF2706" s="2" t="e">
        <f t="shared" ca="1" si="430"/>
        <v>#N/A</v>
      </c>
      <c r="LG2706" s="2">
        <f t="shared" ca="1" si="431"/>
        <v>41589</v>
      </c>
      <c r="LH2706" s="2" t="e">
        <f t="shared" ca="1" si="432"/>
        <v>#N/A</v>
      </c>
      <c r="LI2706" t="e">
        <f t="shared" ca="1" si="433"/>
        <v>#N/A</v>
      </c>
      <c r="LJ2706" t="str">
        <f t="shared" ca="1" si="434"/>
        <v>ochiwit@gmail.com</v>
      </c>
      <c r="LK2706" t="e">
        <f t="shared" ca="1" si="435"/>
        <v>#N/A</v>
      </c>
      <c r="LL2706" t="str">
        <f t="shared" ca="1" si="427"/>
        <v>Token</v>
      </c>
      <c r="LM2706" t="str">
        <f t="shared" ca="1" si="428"/>
        <v>ochiwit@gmail.com</v>
      </c>
      <c r="LN2706" t="e">
        <f ca="1">OFFSET($A2706,,MATCH(OFFSET([2]Keys!C$1,MATCH(Data.Collect1Dump!$LL2706,[2]Keys!$A$2:$A$4,0),),Data.Collect1Dump!$3:$3,0)-1,)</f>
        <v>#VALUE!</v>
      </c>
      <c r="LO2706" s="2" t="e">
        <f t="shared" ca="1" si="436"/>
        <v>#VALUE!</v>
      </c>
    </row>
    <row r="2707" spans="1:327">
      <c r="A2707" t="s">
        <v>12521</v>
      </c>
      <c r="ID2707"/>
      <c r="JD2707" t="s">
        <v>5651</v>
      </c>
      <c r="JE2707" t="s">
        <v>12522</v>
      </c>
      <c r="JF2707" t="s">
        <v>329</v>
      </c>
      <c r="JG2707">
        <v>7000</v>
      </c>
      <c r="JH2707" t="s">
        <v>330</v>
      </c>
      <c r="JR2707" t="s">
        <v>330</v>
      </c>
      <c r="KP2707" t="s">
        <v>330</v>
      </c>
      <c r="KS2707" t="s">
        <v>330</v>
      </c>
      <c r="KV2707" t="s">
        <v>330</v>
      </c>
      <c r="KX2707" t="s">
        <v>329</v>
      </c>
      <c r="KZ2707">
        <f ca="1">OFFSET($A2707,,MATCH([2]Keys!$B$2,Data.Collect1Dump!$3:$3,0)-1)</f>
        <v>0</v>
      </c>
      <c r="LA2707" t="str">
        <f ca="1">OFFSET($A2707,,MATCH([2]Keys!$B$4,Data.Collect1Dump!$3:$3,0)-1)</f>
        <v>ochiwit@gmail.com</v>
      </c>
      <c r="LB2707">
        <f ca="1">OFFSET($A2707,,MATCH([2]Keys!$B$3,Data.Collect1Dump!$3:$3,0)-1)</f>
        <v>0</v>
      </c>
      <c r="LC2707">
        <f t="shared" ca="1" si="429"/>
        <v>0</v>
      </c>
      <c r="LD2707">
        <f t="shared" ca="1" si="429"/>
        <v>1</v>
      </c>
      <c r="LE2707">
        <f t="shared" ca="1" si="429"/>
        <v>0</v>
      </c>
      <c r="LF2707" s="2" t="e">
        <f t="shared" ca="1" si="430"/>
        <v>#N/A</v>
      </c>
      <c r="LG2707" s="2">
        <f t="shared" ca="1" si="431"/>
        <v>41589</v>
      </c>
      <c r="LH2707" s="2" t="e">
        <f t="shared" ca="1" si="432"/>
        <v>#N/A</v>
      </c>
      <c r="LI2707" t="e">
        <f t="shared" ca="1" si="433"/>
        <v>#N/A</v>
      </c>
      <c r="LJ2707" t="str">
        <f t="shared" ca="1" si="434"/>
        <v>ochiwit@gmail.com</v>
      </c>
      <c r="LK2707" t="e">
        <f t="shared" ca="1" si="435"/>
        <v>#N/A</v>
      </c>
      <c r="LL2707" t="str">
        <f t="shared" ca="1" si="427"/>
        <v>Token</v>
      </c>
      <c r="LM2707" t="str">
        <f t="shared" ca="1" si="428"/>
        <v>ochiwit@gmail.com</v>
      </c>
      <c r="LN2707" t="e">
        <f ca="1">OFFSET($A2707,,MATCH(OFFSET([2]Keys!C$1,MATCH(Data.Collect1Dump!$LL2707,[2]Keys!$A$2:$A$4,0),),Data.Collect1Dump!$3:$3,0)-1,)</f>
        <v>#VALUE!</v>
      </c>
      <c r="LO2707" s="2" t="e">
        <f t="shared" ca="1" si="436"/>
        <v>#VALUE!</v>
      </c>
    </row>
    <row r="2708" spans="1:327">
      <c r="A2708" t="s">
        <v>12523</v>
      </c>
      <c r="ID2708"/>
      <c r="JD2708" t="s">
        <v>350</v>
      </c>
      <c r="JE2708" t="s">
        <v>12524</v>
      </c>
      <c r="JF2708" t="s">
        <v>329</v>
      </c>
      <c r="JG2708">
        <v>7000</v>
      </c>
      <c r="JH2708" t="s">
        <v>330</v>
      </c>
      <c r="JR2708" t="s">
        <v>330</v>
      </c>
      <c r="KP2708" t="s">
        <v>330</v>
      </c>
      <c r="KS2708" t="s">
        <v>330</v>
      </c>
      <c r="KV2708" t="s">
        <v>330</v>
      </c>
      <c r="KX2708" t="s">
        <v>329</v>
      </c>
      <c r="KZ2708">
        <f ca="1">OFFSET($A2708,,MATCH([2]Keys!$B$2,Data.Collect1Dump!$3:$3,0)-1)</f>
        <v>0</v>
      </c>
      <c r="LA2708" t="str">
        <f ca="1">OFFSET($A2708,,MATCH([2]Keys!$B$4,Data.Collect1Dump!$3:$3,0)-1)</f>
        <v>andrew.agumba@givedirectly.org</v>
      </c>
      <c r="LB2708">
        <f ca="1">OFFSET($A2708,,MATCH([2]Keys!$B$3,Data.Collect1Dump!$3:$3,0)-1)</f>
        <v>0</v>
      </c>
      <c r="LC2708">
        <f t="shared" ca="1" si="429"/>
        <v>0</v>
      </c>
      <c r="LD2708">
        <f t="shared" ca="1" si="429"/>
        <v>1</v>
      </c>
      <c r="LE2708">
        <f t="shared" ca="1" si="429"/>
        <v>0</v>
      </c>
      <c r="LF2708" s="2" t="e">
        <f t="shared" ca="1" si="430"/>
        <v>#N/A</v>
      </c>
      <c r="LG2708" s="2">
        <f t="shared" ca="1" si="431"/>
        <v>41618</v>
      </c>
      <c r="LH2708" s="2" t="e">
        <f t="shared" ca="1" si="432"/>
        <v>#N/A</v>
      </c>
      <c r="LI2708" t="e">
        <f t="shared" ca="1" si="433"/>
        <v>#N/A</v>
      </c>
      <c r="LJ2708" t="str">
        <f t="shared" ca="1" si="434"/>
        <v>andrew.agumba@givedirectly.org</v>
      </c>
      <c r="LK2708" t="e">
        <f t="shared" ca="1" si="435"/>
        <v>#N/A</v>
      </c>
      <c r="LL2708" t="str">
        <f t="shared" ca="1" si="427"/>
        <v>Token</v>
      </c>
      <c r="LM2708" t="str">
        <f t="shared" ca="1" si="428"/>
        <v>andrew.agumba@givedirectly.org</v>
      </c>
      <c r="LN2708" t="e">
        <f ca="1">OFFSET($A2708,,MATCH(OFFSET([2]Keys!C$1,MATCH(Data.Collect1Dump!$LL2708,[2]Keys!$A$2:$A$4,0),),Data.Collect1Dump!$3:$3,0)-1,)</f>
        <v>#VALUE!</v>
      </c>
      <c r="LO2708" s="2" t="e">
        <f t="shared" ca="1" si="436"/>
        <v>#VALUE!</v>
      </c>
    </row>
    <row r="2709" spans="1:327">
      <c r="A2709" t="s">
        <v>12525</v>
      </c>
      <c r="ID2709"/>
      <c r="JD2709" t="s">
        <v>5651</v>
      </c>
      <c r="JE2709" t="s">
        <v>12526</v>
      </c>
      <c r="JF2709" t="s">
        <v>329</v>
      </c>
      <c r="JG2709">
        <v>6900</v>
      </c>
      <c r="JH2709" t="s">
        <v>330</v>
      </c>
      <c r="JR2709" t="s">
        <v>330</v>
      </c>
      <c r="KP2709" t="s">
        <v>330</v>
      </c>
      <c r="KS2709" t="s">
        <v>330</v>
      </c>
      <c r="KV2709" t="s">
        <v>330</v>
      </c>
      <c r="KX2709" t="s">
        <v>329</v>
      </c>
      <c r="KZ2709">
        <f ca="1">OFFSET($A2709,,MATCH([2]Keys!$B$2,Data.Collect1Dump!$3:$3,0)-1)</f>
        <v>0</v>
      </c>
      <c r="LA2709" t="str">
        <f ca="1">OFFSET($A2709,,MATCH([2]Keys!$B$4,Data.Collect1Dump!$3:$3,0)-1)</f>
        <v>ochiwit@gmail.com</v>
      </c>
      <c r="LB2709">
        <f ca="1">OFFSET($A2709,,MATCH([2]Keys!$B$3,Data.Collect1Dump!$3:$3,0)-1)</f>
        <v>0</v>
      </c>
      <c r="LC2709">
        <f t="shared" ca="1" si="429"/>
        <v>0</v>
      </c>
      <c r="LD2709">
        <f t="shared" ca="1" si="429"/>
        <v>1</v>
      </c>
      <c r="LE2709">
        <f t="shared" ca="1" si="429"/>
        <v>0</v>
      </c>
      <c r="LF2709" s="2" t="e">
        <f t="shared" ca="1" si="430"/>
        <v>#N/A</v>
      </c>
      <c r="LG2709" s="2">
        <f t="shared" ca="1" si="431"/>
        <v>41589</v>
      </c>
      <c r="LH2709" s="2" t="e">
        <f t="shared" ca="1" si="432"/>
        <v>#N/A</v>
      </c>
      <c r="LI2709" t="e">
        <f t="shared" ca="1" si="433"/>
        <v>#N/A</v>
      </c>
      <c r="LJ2709" t="str">
        <f t="shared" ca="1" si="434"/>
        <v>ochiwit@gmail.com</v>
      </c>
      <c r="LK2709" t="e">
        <f t="shared" ca="1" si="435"/>
        <v>#N/A</v>
      </c>
      <c r="LL2709" t="str">
        <f t="shared" ca="1" si="427"/>
        <v>Token</v>
      </c>
      <c r="LM2709" t="str">
        <f t="shared" ca="1" si="428"/>
        <v>ochiwit@gmail.com</v>
      </c>
      <c r="LN2709" t="e">
        <f ca="1">OFFSET($A2709,,MATCH(OFFSET([2]Keys!C$1,MATCH(Data.Collect1Dump!$LL2709,[2]Keys!$A$2:$A$4,0),),Data.Collect1Dump!$3:$3,0)-1,)</f>
        <v>#VALUE!</v>
      </c>
      <c r="LO2709" s="2" t="e">
        <f t="shared" ca="1" si="436"/>
        <v>#VALUE!</v>
      </c>
    </row>
    <row r="2710" spans="1:327">
      <c r="A2710" t="s">
        <v>12527</v>
      </c>
      <c r="ID2710"/>
      <c r="KZ2710">
        <f ca="1">OFFSET($A2710,,MATCH([2]Keys!$B$2,Data.Collect1Dump!$3:$3,0)-1)</f>
        <v>0</v>
      </c>
      <c r="LA2710">
        <f ca="1">OFFSET($A2710,,MATCH([2]Keys!$B$4,Data.Collect1Dump!$3:$3,0)-1)</f>
        <v>0</v>
      </c>
      <c r="LB2710">
        <f ca="1">OFFSET($A2710,,MATCH([2]Keys!$B$3,Data.Collect1Dump!$3:$3,0)-1)</f>
        <v>0</v>
      </c>
      <c r="LC2710">
        <f t="shared" ca="1" si="429"/>
        <v>0</v>
      </c>
      <c r="LD2710">
        <f t="shared" ca="1" si="429"/>
        <v>0</v>
      </c>
      <c r="LE2710">
        <f t="shared" ca="1" si="429"/>
        <v>0</v>
      </c>
      <c r="LF2710" s="2" t="e">
        <f t="shared" ca="1" si="430"/>
        <v>#N/A</v>
      </c>
      <c r="LG2710" s="2" t="e">
        <f t="shared" ca="1" si="431"/>
        <v>#N/A</v>
      </c>
      <c r="LH2710" s="2" t="e">
        <f t="shared" ca="1" si="432"/>
        <v>#N/A</v>
      </c>
      <c r="LI2710" t="e">
        <f t="shared" ca="1" si="433"/>
        <v>#N/A</v>
      </c>
      <c r="LJ2710" t="e">
        <f t="shared" ca="1" si="434"/>
        <v>#N/A</v>
      </c>
      <c r="LK2710" t="e">
        <f t="shared" ca="1" si="435"/>
        <v>#N/A</v>
      </c>
      <c r="LL2710" t="str">
        <f t="shared" ca="1" si="427"/>
        <v>Null Survey</v>
      </c>
      <c r="LM2710" t="str">
        <f t="shared" ca="1" si="428"/>
        <v>Null Survey</v>
      </c>
      <c r="LN2710" t="e">
        <f ca="1">OFFSET($A2710,,MATCH(OFFSET([2]Keys!C$1,MATCH(Data.Collect1Dump!$LL2710,[2]Keys!$A$2:$A$4,0),),Data.Collect1Dump!$3:$3,0)-1,)</f>
        <v>#N/A</v>
      </c>
      <c r="LO2710" s="2" t="e">
        <f t="shared" ca="1" si="436"/>
        <v>#N/A</v>
      </c>
    </row>
    <row r="2711" spans="1:327">
      <c r="A2711" t="s">
        <v>12528</v>
      </c>
      <c r="ID2711"/>
      <c r="JD2711" t="s">
        <v>350</v>
      </c>
      <c r="JE2711" t="s">
        <v>12529</v>
      </c>
      <c r="JF2711" t="s">
        <v>329</v>
      </c>
      <c r="JG2711">
        <v>6918</v>
      </c>
      <c r="JH2711" t="s">
        <v>330</v>
      </c>
      <c r="JR2711" t="s">
        <v>330</v>
      </c>
      <c r="KP2711" t="s">
        <v>330</v>
      </c>
      <c r="KS2711" t="s">
        <v>330</v>
      </c>
      <c r="KV2711" t="s">
        <v>330</v>
      </c>
      <c r="KX2711" t="s">
        <v>329</v>
      </c>
      <c r="KZ2711">
        <f ca="1">OFFSET($A2711,,MATCH([2]Keys!$B$2,Data.Collect1Dump!$3:$3,0)-1)</f>
        <v>0</v>
      </c>
      <c r="LA2711" t="str">
        <f ca="1">OFFSET($A2711,,MATCH([2]Keys!$B$4,Data.Collect1Dump!$3:$3,0)-1)</f>
        <v>andrew.agumba@givedirectly.org</v>
      </c>
      <c r="LB2711">
        <f ca="1">OFFSET($A2711,,MATCH([2]Keys!$B$3,Data.Collect1Dump!$3:$3,0)-1)</f>
        <v>0</v>
      </c>
      <c r="LC2711">
        <f t="shared" ca="1" si="429"/>
        <v>0</v>
      </c>
      <c r="LD2711">
        <f t="shared" ca="1" si="429"/>
        <v>1</v>
      </c>
      <c r="LE2711">
        <f t="shared" ca="1" si="429"/>
        <v>0</v>
      </c>
      <c r="LF2711" s="2" t="e">
        <f t="shared" ca="1" si="430"/>
        <v>#N/A</v>
      </c>
      <c r="LG2711" s="2">
        <f t="shared" ca="1" si="431"/>
        <v>41617</v>
      </c>
      <c r="LH2711" s="2" t="e">
        <f t="shared" ca="1" si="432"/>
        <v>#N/A</v>
      </c>
      <c r="LI2711" t="e">
        <f t="shared" ca="1" si="433"/>
        <v>#N/A</v>
      </c>
      <c r="LJ2711" t="str">
        <f t="shared" ca="1" si="434"/>
        <v>andrew.agumba@givedirectly.org</v>
      </c>
      <c r="LK2711" t="e">
        <f t="shared" ca="1" si="435"/>
        <v>#N/A</v>
      </c>
      <c r="LL2711" t="str">
        <f t="shared" ca="1" si="427"/>
        <v>Token</v>
      </c>
      <c r="LM2711" t="str">
        <f t="shared" ca="1" si="428"/>
        <v>andrew.agumba@givedirectly.org</v>
      </c>
      <c r="LN2711" t="e">
        <f ca="1">OFFSET($A2711,,MATCH(OFFSET([2]Keys!C$1,MATCH(Data.Collect1Dump!$LL2711,[2]Keys!$A$2:$A$4,0),),Data.Collect1Dump!$3:$3,0)-1,)</f>
        <v>#VALUE!</v>
      </c>
      <c r="LO2711" s="2" t="e">
        <f t="shared" ca="1" si="436"/>
        <v>#VALUE!</v>
      </c>
    </row>
    <row r="2712" spans="1:327">
      <c r="A2712" t="s">
        <v>12530</v>
      </c>
      <c r="ID2712"/>
      <c r="JD2712" t="s">
        <v>5651</v>
      </c>
      <c r="JE2712" t="s">
        <v>12531</v>
      </c>
      <c r="JF2712" t="s">
        <v>329</v>
      </c>
      <c r="JG2712">
        <v>7000</v>
      </c>
      <c r="JH2712" t="s">
        <v>330</v>
      </c>
      <c r="JR2712" t="s">
        <v>330</v>
      </c>
      <c r="KP2712" t="s">
        <v>330</v>
      </c>
      <c r="KS2712" t="s">
        <v>330</v>
      </c>
      <c r="KV2712" t="s">
        <v>330</v>
      </c>
      <c r="KX2712" t="s">
        <v>329</v>
      </c>
      <c r="KZ2712">
        <f ca="1">OFFSET($A2712,,MATCH([2]Keys!$B$2,Data.Collect1Dump!$3:$3,0)-1)</f>
        <v>0</v>
      </c>
      <c r="LA2712" t="str">
        <f ca="1">OFFSET($A2712,,MATCH([2]Keys!$B$4,Data.Collect1Dump!$3:$3,0)-1)</f>
        <v>ochiwit@gmail.com</v>
      </c>
      <c r="LB2712">
        <f ca="1">OFFSET($A2712,,MATCH([2]Keys!$B$3,Data.Collect1Dump!$3:$3,0)-1)</f>
        <v>0</v>
      </c>
      <c r="LC2712">
        <f t="shared" ca="1" si="429"/>
        <v>0</v>
      </c>
      <c r="LD2712">
        <f t="shared" ca="1" si="429"/>
        <v>1</v>
      </c>
      <c r="LE2712">
        <f t="shared" ca="1" si="429"/>
        <v>0</v>
      </c>
      <c r="LF2712" s="2" t="e">
        <f t="shared" ca="1" si="430"/>
        <v>#N/A</v>
      </c>
      <c r="LG2712" s="2">
        <f t="shared" ca="1" si="431"/>
        <v>41589</v>
      </c>
      <c r="LH2712" s="2" t="e">
        <f t="shared" ca="1" si="432"/>
        <v>#N/A</v>
      </c>
      <c r="LI2712" t="e">
        <f t="shared" ca="1" si="433"/>
        <v>#N/A</v>
      </c>
      <c r="LJ2712" t="str">
        <f t="shared" ca="1" si="434"/>
        <v>ochiwit@gmail.com</v>
      </c>
      <c r="LK2712" t="e">
        <f t="shared" ca="1" si="435"/>
        <v>#N/A</v>
      </c>
      <c r="LL2712" t="str">
        <f t="shared" ca="1" si="427"/>
        <v>Token</v>
      </c>
      <c r="LM2712" t="str">
        <f t="shared" ca="1" si="428"/>
        <v>ochiwit@gmail.com</v>
      </c>
      <c r="LN2712" t="e">
        <f ca="1">OFFSET($A2712,,MATCH(OFFSET([2]Keys!C$1,MATCH(Data.Collect1Dump!$LL2712,[2]Keys!$A$2:$A$4,0),),Data.Collect1Dump!$3:$3,0)-1,)</f>
        <v>#VALUE!</v>
      </c>
      <c r="LO2712" s="2" t="e">
        <f t="shared" ca="1" si="436"/>
        <v>#VALUE!</v>
      </c>
    </row>
    <row r="2713" spans="1:327">
      <c r="A2713" t="s">
        <v>12532</v>
      </c>
      <c r="ID2713"/>
      <c r="JD2713" t="s">
        <v>5651</v>
      </c>
      <c r="JE2713" t="s">
        <v>12533</v>
      </c>
      <c r="JF2713" t="s">
        <v>329</v>
      </c>
      <c r="JG2713">
        <v>7000</v>
      </c>
      <c r="JH2713" t="s">
        <v>330</v>
      </c>
      <c r="JR2713" t="s">
        <v>330</v>
      </c>
      <c r="KP2713" t="s">
        <v>330</v>
      </c>
      <c r="KS2713" t="s">
        <v>330</v>
      </c>
      <c r="KV2713" t="s">
        <v>330</v>
      </c>
      <c r="KX2713" t="s">
        <v>329</v>
      </c>
      <c r="KZ2713">
        <f ca="1">OFFSET($A2713,,MATCH([2]Keys!$B$2,Data.Collect1Dump!$3:$3,0)-1)</f>
        <v>0</v>
      </c>
      <c r="LA2713" t="str">
        <f ca="1">OFFSET($A2713,,MATCH([2]Keys!$B$4,Data.Collect1Dump!$3:$3,0)-1)</f>
        <v>ochiwit@gmail.com</v>
      </c>
      <c r="LB2713">
        <f ca="1">OFFSET($A2713,,MATCH([2]Keys!$B$3,Data.Collect1Dump!$3:$3,0)-1)</f>
        <v>0</v>
      </c>
      <c r="LC2713">
        <f t="shared" ca="1" si="429"/>
        <v>0</v>
      </c>
      <c r="LD2713">
        <f t="shared" ca="1" si="429"/>
        <v>1</v>
      </c>
      <c r="LE2713">
        <f t="shared" ca="1" si="429"/>
        <v>0</v>
      </c>
      <c r="LF2713" s="2" t="e">
        <f t="shared" ca="1" si="430"/>
        <v>#N/A</v>
      </c>
      <c r="LG2713" s="2">
        <f t="shared" ca="1" si="431"/>
        <v>41589</v>
      </c>
      <c r="LH2713" s="2" t="e">
        <f t="shared" ca="1" si="432"/>
        <v>#N/A</v>
      </c>
      <c r="LI2713" t="e">
        <f t="shared" ca="1" si="433"/>
        <v>#N/A</v>
      </c>
      <c r="LJ2713" t="str">
        <f t="shared" ca="1" si="434"/>
        <v>ochiwit@gmail.com</v>
      </c>
      <c r="LK2713" t="e">
        <f t="shared" ca="1" si="435"/>
        <v>#N/A</v>
      </c>
      <c r="LL2713" t="str">
        <f t="shared" ca="1" si="427"/>
        <v>Token</v>
      </c>
      <c r="LM2713" t="str">
        <f t="shared" ca="1" si="428"/>
        <v>ochiwit@gmail.com</v>
      </c>
      <c r="LN2713" t="e">
        <f ca="1">OFFSET($A2713,,MATCH(OFFSET([2]Keys!C$1,MATCH(Data.Collect1Dump!$LL2713,[2]Keys!$A$2:$A$4,0),),Data.Collect1Dump!$3:$3,0)-1,)</f>
        <v>#VALUE!</v>
      </c>
      <c r="LO2713" s="2" t="e">
        <f t="shared" ca="1" si="436"/>
        <v>#VALUE!</v>
      </c>
    </row>
    <row r="2714" spans="1:327">
      <c r="A2714" t="s">
        <v>12534</v>
      </c>
      <c r="ID2714"/>
      <c r="JD2714" t="s">
        <v>5651</v>
      </c>
      <c r="JE2714" t="s">
        <v>12535</v>
      </c>
      <c r="JF2714" t="s">
        <v>329</v>
      </c>
      <c r="JG2714">
        <v>7000</v>
      </c>
      <c r="JH2714" t="s">
        <v>330</v>
      </c>
      <c r="JR2714" t="s">
        <v>330</v>
      </c>
      <c r="KP2714" t="s">
        <v>330</v>
      </c>
      <c r="KS2714" t="s">
        <v>330</v>
      </c>
      <c r="KV2714" t="s">
        <v>330</v>
      </c>
      <c r="KX2714" t="s">
        <v>329</v>
      </c>
      <c r="KZ2714">
        <f ca="1">OFFSET($A2714,,MATCH([2]Keys!$B$2,Data.Collect1Dump!$3:$3,0)-1)</f>
        <v>0</v>
      </c>
      <c r="LA2714" t="str">
        <f ca="1">OFFSET($A2714,,MATCH([2]Keys!$B$4,Data.Collect1Dump!$3:$3,0)-1)</f>
        <v>ochiwit@gmail.com</v>
      </c>
      <c r="LB2714">
        <f ca="1">OFFSET($A2714,,MATCH([2]Keys!$B$3,Data.Collect1Dump!$3:$3,0)-1)</f>
        <v>0</v>
      </c>
      <c r="LC2714">
        <f t="shared" ca="1" si="429"/>
        <v>0</v>
      </c>
      <c r="LD2714">
        <f t="shared" ca="1" si="429"/>
        <v>1</v>
      </c>
      <c r="LE2714">
        <f t="shared" ca="1" si="429"/>
        <v>0</v>
      </c>
      <c r="LF2714" s="2" t="e">
        <f t="shared" ca="1" si="430"/>
        <v>#N/A</v>
      </c>
      <c r="LG2714" s="2">
        <f t="shared" ca="1" si="431"/>
        <v>41589</v>
      </c>
      <c r="LH2714" s="2" t="e">
        <f t="shared" ca="1" si="432"/>
        <v>#N/A</v>
      </c>
      <c r="LI2714" t="e">
        <f t="shared" ca="1" si="433"/>
        <v>#N/A</v>
      </c>
      <c r="LJ2714" t="str">
        <f t="shared" ca="1" si="434"/>
        <v>ochiwit@gmail.com</v>
      </c>
      <c r="LK2714" t="e">
        <f t="shared" ca="1" si="435"/>
        <v>#N/A</v>
      </c>
      <c r="LL2714" t="str">
        <f t="shared" ca="1" si="427"/>
        <v>Token</v>
      </c>
      <c r="LM2714" t="str">
        <f t="shared" ca="1" si="428"/>
        <v>ochiwit@gmail.com</v>
      </c>
      <c r="LN2714" t="e">
        <f ca="1">OFFSET($A2714,,MATCH(OFFSET([2]Keys!C$1,MATCH(Data.Collect1Dump!$LL2714,[2]Keys!$A$2:$A$4,0),),Data.Collect1Dump!$3:$3,0)-1,)</f>
        <v>#VALUE!</v>
      </c>
      <c r="LO2714" s="2" t="e">
        <f t="shared" ca="1" si="436"/>
        <v>#VALUE!</v>
      </c>
    </row>
    <row r="2715" spans="1:327">
      <c r="A2715" t="s">
        <v>12536</v>
      </c>
      <c r="ID2715"/>
      <c r="JD2715" t="s">
        <v>4392</v>
      </c>
      <c r="JE2715" t="s">
        <v>12537</v>
      </c>
      <c r="JF2715" t="s">
        <v>329</v>
      </c>
      <c r="JG2715">
        <v>7000</v>
      </c>
      <c r="JH2715" t="s">
        <v>330</v>
      </c>
      <c r="JR2715" t="s">
        <v>330</v>
      </c>
      <c r="KP2715" t="s">
        <v>330</v>
      </c>
      <c r="KS2715" t="s">
        <v>330</v>
      </c>
      <c r="KV2715" t="s">
        <v>330</v>
      </c>
      <c r="KX2715" t="s">
        <v>329</v>
      </c>
      <c r="KZ2715">
        <f ca="1">OFFSET($A2715,,MATCH([2]Keys!$B$2,Data.Collect1Dump!$3:$3,0)-1)</f>
        <v>0</v>
      </c>
      <c r="LA2715" t="str">
        <f ca="1">OFFSET($A2715,,MATCH([2]Keys!$B$4,Data.Collect1Dump!$3:$3,0)-1)</f>
        <v>ezekielogadho@gmail.com</v>
      </c>
      <c r="LB2715">
        <f ca="1">OFFSET($A2715,,MATCH([2]Keys!$B$3,Data.Collect1Dump!$3:$3,0)-1)</f>
        <v>0</v>
      </c>
      <c r="LC2715">
        <f t="shared" ca="1" si="429"/>
        <v>0</v>
      </c>
      <c r="LD2715">
        <f t="shared" ca="1" si="429"/>
        <v>1</v>
      </c>
      <c r="LE2715">
        <f t="shared" ca="1" si="429"/>
        <v>0</v>
      </c>
      <c r="LF2715" s="2" t="e">
        <f t="shared" ca="1" si="430"/>
        <v>#N/A</v>
      </c>
      <c r="LG2715" s="2">
        <f t="shared" ca="1" si="431"/>
        <v>41722</v>
      </c>
      <c r="LH2715" s="2" t="e">
        <f t="shared" ca="1" si="432"/>
        <v>#N/A</v>
      </c>
      <c r="LI2715" t="e">
        <f t="shared" ca="1" si="433"/>
        <v>#N/A</v>
      </c>
      <c r="LJ2715" t="str">
        <f t="shared" ca="1" si="434"/>
        <v>ezekielogadho@gmail.com</v>
      </c>
      <c r="LK2715" t="e">
        <f t="shared" ca="1" si="435"/>
        <v>#N/A</v>
      </c>
      <c r="LL2715" t="str">
        <f t="shared" ca="1" si="427"/>
        <v>Token</v>
      </c>
      <c r="LM2715" t="str">
        <f t="shared" ca="1" si="428"/>
        <v>ezekielogadho@gmail.com</v>
      </c>
      <c r="LN2715" t="e">
        <f ca="1">OFFSET($A2715,,MATCH(OFFSET([2]Keys!C$1,MATCH(Data.Collect1Dump!$LL2715,[2]Keys!$A$2:$A$4,0),),Data.Collect1Dump!$3:$3,0)-1,)</f>
        <v>#VALUE!</v>
      </c>
      <c r="LO2715" s="2" t="e">
        <f t="shared" ca="1" si="436"/>
        <v>#VALUE!</v>
      </c>
    </row>
    <row r="2716" spans="1:327">
      <c r="A2716" t="s">
        <v>12538</v>
      </c>
      <c r="ID2716"/>
      <c r="JD2716" t="s">
        <v>5651</v>
      </c>
      <c r="JE2716" t="s">
        <v>12539</v>
      </c>
      <c r="JF2716" t="s">
        <v>329</v>
      </c>
      <c r="JG2716">
        <v>7000</v>
      </c>
      <c r="JH2716" t="s">
        <v>330</v>
      </c>
      <c r="JR2716" t="s">
        <v>330</v>
      </c>
      <c r="KP2716" t="s">
        <v>330</v>
      </c>
      <c r="KS2716" t="s">
        <v>330</v>
      </c>
      <c r="KV2716" t="s">
        <v>330</v>
      </c>
      <c r="KX2716" t="s">
        <v>329</v>
      </c>
      <c r="KZ2716">
        <f ca="1">OFFSET($A2716,,MATCH([2]Keys!$B$2,Data.Collect1Dump!$3:$3,0)-1)</f>
        <v>0</v>
      </c>
      <c r="LA2716" t="str">
        <f ca="1">OFFSET($A2716,,MATCH([2]Keys!$B$4,Data.Collect1Dump!$3:$3,0)-1)</f>
        <v>ochiwit@gmail.com</v>
      </c>
      <c r="LB2716">
        <f ca="1">OFFSET($A2716,,MATCH([2]Keys!$B$3,Data.Collect1Dump!$3:$3,0)-1)</f>
        <v>0</v>
      </c>
      <c r="LC2716">
        <f t="shared" ca="1" si="429"/>
        <v>0</v>
      </c>
      <c r="LD2716">
        <f t="shared" ca="1" si="429"/>
        <v>1</v>
      </c>
      <c r="LE2716">
        <f t="shared" ca="1" si="429"/>
        <v>0</v>
      </c>
      <c r="LF2716" s="2" t="e">
        <f t="shared" ca="1" si="430"/>
        <v>#N/A</v>
      </c>
      <c r="LG2716" s="2">
        <f t="shared" ca="1" si="431"/>
        <v>41596</v>
      </c>
      <c r="LH2716" s="2" t="e">
        <f t="shared" ca="1" si="432"/>
        <v>#N/A</v>
      </c>
      <c r="LI2716" t="e">
        <f t="shared" ca="1" si="433"/>
        <v>#N/A</v>
      </c>
      <c r="LJ2716" t="str">
        <f t="shared" ca="1" si="434"/>
        <v>ochiwit@gmail.com</v>
      </c>
      <c r="LK2716" t="e">
        <f t="shared" ca="1" si="435"/>
        <v>#N/A</v>
      </c>
      <c r="LL2716" t="str">
        <f t="shared" ca="1" si="427"/>
        <v>Token</v>
      </c>
      <c r="LM2716" t="str">
        <f t="shared" ca="1" si="428"/>
        <v>ochiwit@gmail.com</v>
      </c>
      <c r="LN2716" t="e">
        <f ca="1">OFFSET($A2716,,MATCH(OFFSET([2]Keys!C$1,MATCH(Data.Collect1Dump!$LL2716,[2]Keys!$A$2:$A$4,0),),Data.Collect1Dump!$3:$3,0)-1,)</f>
        <v>#VALUE!</v>
      </c>
      <c r="LO2716" s="2" t="e">
        <f t="shared" ca="1" si="436"/>
        <v>#VALUE!</v>
      </c>
    </row>
    <row r="2717" spans="1:327">
      <c r="A2717" t="s">
        <v>12540</v>
      </c>
      <c r="ID2717"/>
      <c r="JD2717" t="s">
        <v>5651</v>
      </c>
      <c r="JE2717" t="s">
        <v>12541</v>
      </c>
      <c r="JF2717" t="s">
        <v>329</v>
      </c>
      <c r="JG2717">
        <v>7000</v>
      </c>
      <c r="JH2717" t="s">
        <v>330</v>
      </c>
      <c r="JR2717" t="s">
        <v>330</v>
      </c>
      <c r="KP2717" t="s">
        <v>330</v>
      </c>
      <c r="KS2717" t="s">
        <v>330</v>
      </c>
      <c r="KV2717" t="s">
        <v>330</v>
      </c>
      <c r="KX2717" t="s">
        <v>329</v>
      </c>
      <c r="KZ2717">
        <f ca="1">OFFSET($A2717,,MATCH([2]Keys!$B$2,Data.Collect1Dump!$3:$3,0)-1)</f>
        <v>0</v>
      </c>
      <c r="LA2717" t="str">
        <f ca="1">OFFSET($A2717,,MATCH([2]Keys!$B$4,Data.Collect1Dump!$3:$3,0)-1)</f>
        <v>ochiwit@gmail.com</v>
      </c>
      <c r="LB2717">
        <f ca="1">OFFSET($A2717,,MATCH([2]Keys!$B$3,Data.Collect1Dump!$3:$3,0)-1)</f>
        <v>0</v>
      </c>
      <c r="LC2717">
        <f t="shared" ca="1" si="429"/>
        <v>0</v>
      </c>
      <c r="LD2717">
        <f t="shared" ca="1" si="429"/>
        <v>1</v>
      </c>
      <c r="LE2717">
        <f t="shared" ca="1" si="429"/>
        <v>0</v>
      </c>
      <c r="LF2717" s="2" t="e">
        <f t="shared" ca="1" si="430"/>
        <v>#N/A</v>
      </c>
      <c r="LG2717" s="2">
        <f t="shared" ca="1" si="431"/>
        <v>41590</v>
      </c>
      <c r="LH2717" s="2" t="e">
        <f t="shared" ca="1" si="432"/>
        <v>#N/A</v>
      </c>
      <c r="LI2717" t="e">
        <f t="shared" ca="1" si="433"/>
        <v>#N/A</v>
      </c>
      <c r="LJ2717" t="str">
        <f t="shared" ca="1" si="434"/>
        <v>ochiwit@gmail.com</v>
      </c>
      <c r="LK2717" t="e">
        <f t="shared" ca="1" si="435"/>
        <v>#N/A</v>
      </c>
      <c r="LL2717" t="str">
        <f t="shared" ca="1" si="427"/>
        <v>Token</v>
      </c>
      <c r="LM2717" t="str">
        <f t="shared" ca="1" si="428"/>
        <v>ochiwit@gmail.com</v>
      </c>
      <c r="LN2717" t="e">
        <f ca="1">OFFSET($A2717,,MATCH(OFFSET([2]Keys!C$1,MATCH(Data.Collect1Dump!$LL2717,[2]Keys!$A$2:$A$4,0),),Data.Collect1Dump!$3:$3,0)-1,)</f>
        <v>#VALUE!</v>
      </c>
      <c r="LO2717" s="2" t="e">
        <f t="shared" ca="1" si="436"/>
        <v>#VALUE!</v>
      </c>
    </row>
    <row r="2718" spans="1:327">
      <c r="A2718" t="s">
        <v>12542</v>
      </c>
      <c r="ID2718"/>
      <c r="JD2718" t="s">
        <v>5651</v>
      </c>
      <c r="JE2718" t="s">
        <v>12543</v>
      </c>
      <c r="JF2718" t="s">
        <v>329</v>
      </c>
      <c r="JG2718">
        <v>7000</v>
      </c>
      <c r="JH2718" t="s">
        <v>330</v>
      </c>
      <c r="JR2718" t="s">
        <v>330</v>
      </c>
      <c r="KP2718" t="s">
        <v>330</v>
      </c>
      <c r="KS2718" t="s">
        <v>330</v>
      </c>
      <c r="KV2718" t="s">
        <v>330</v>
      </c>
      <c r="KX2718" t="s">
        <v>329</v>
      </c>
      <c r="KZ2718">
        <f ca="1">OFFSET($A2718,,MATCH([2]Keys!$B$2,Data.Collect1Dump!$3:$3,0)-1)</f>
        <v>0</v>
      </c>
      <c r="LA2718" t="str">
        <f ca="1">OFFSET($A2718,,MATCH([2]Keys!$B$4,Data.Collect1Dump!$3:$3,0)-1)</f>
        <v>ochiwit@gmail.com</v>
      </c>
      <c r="LB2718">
        <f ca="1">OFFSET($A2718,,MATCH([2]Keys!$B$3,Data.Collect1Dump!$3:$3,0)-1)</f>
        <v>0</v>
      </c>
      <c r="LC2718">
        <f t="shared" ca="1" si="429"/>
        <v>0</v>
      </c>
      <c r="LD2718">
        <f t="shared" ca="1" si="429"/>
        <v>1</v>
      </c>
      <c r="LE2718">
        <f t="shared" ca="1" si="429"/>
        <v>0</v>
      </c>
      <c r="LF2718" s="2" t="e">
        <f t="shared" ca="1" si="430"/>
        <v>#N/A</v>
      </c>
      <c r="LG2718" s="2">
        <f t="shared" ca="1" si="431"/>
        <v>41590</v>
      </c>
      <c r="LH2718" s="2" t="e">
        <f t="shared" ca="1" si="432"/>
        <v>#N/A</v>
      </c>
      <c r="LI2718" t="e">
        <f t="shared" ca="1" si="433"/>
        <v>#N/A</v>
      </c>
      <c r="LJ2718" t="str">
        <f t="shared" ca="1" si="434"/>
        <v>ochiwit@gmail.com</v>
      </c>
      <c r="LK2718" t="e">
        <f t="shared" ca="1" si="435"/>
        <v>#N/A</v>
      </c>
      <c r="LL2718" t="str">
        <f t="shared" ca="1" si="427"/>
        <v>Token</v>
      </c>
      <c r="LM2718" t="str">
        <f t="shared" ca="1" si="428"/>
        <v>ochiwit@gmail.com</v>
      </c>
      <c r="LN2718" t="e">
        <f ca="1">OFFSET($A2718,,MATCH(OFFSET([2]Keys!C$1,MATCH(Data.Collect1Dump!$LL2718,[2]Keys!$A$2:$A$4,0),),Data.Collect1Dump!$3:$3,0)-1,)</f>
        <v>#VALUE!</v>
      </c>
      <c r="LO2718" s="2" t="e">
        <f t="shared" ca="1" si="436"/>
        <v>#VALUE!</v>
      </c>
    </row>
    <row r="2719" spans="1:327">
      <c r="A2719" t="s">
        <v>12544</v>
      </c>
      <c r="ID2719"/>
      <c r="JD2719" t="s">
        <v>5651</v>
      </c>
      <c r="JE2719" t="s">
        <v>12545</v>
      </c>
      <c r="JF2719" t="s">
        <v>329</v>
      </c>
      <c r="JG2719">
        <v>7000</v>
      </c>
      <c r="JH2719" t="s">
        <v>330</v>
      </c>
      <c r="JR2719" t="s">
        <v>330</v>
      </c>
      <c r="KP2719" t="s">
        <v>330</v>
      </c>
      <c r="KS2719" t="s">
        <v>330</v>
      </c>
      <c r="KV2719" t="s">
        <v>330</v>
      </c>
      <c r="KX2719" t="s">
        <v>329</v>
      </c>
      <c r="KZ2719">
        <f ca="1">OFFSET($A2719,,MATCH([2]Keys!$B$2,Data.Collect1Dump!$3:$3,0)-1)</f>
        <v>0</v>
      </c>
      <c r="LA2719" t="str">
        <f ca="1">OFFSET($A2719,,MATCH([2]Keys!$B$4,Data.Collect1Dump!$3:$3,0)-1)</f>
        <v>ochiwit@gmail.com</v>
      </c>
      <c r="LB2719">
        <f ca="1">OFFSET($A2719,,MATCH([2]Keys!$B$3,Data.Collect1Dump!$3:$3,0)-1)</f>
        <v>0</v>
      </c>
      <c r="LC2719">
        <f t="shared" ca="1" si="429"/>
        <v>0</v>
      </c>
      <c r="LD2719">
        <f t="shared" ca="1" si="429"/>
        <v>1</v>
      </c>
      <c r="LE2719">
        <f t="shared" ca="1" si="429"/>
        <v>0</v>
      </c>
      <c r="LF2719" s="2" t="e">
        <f t="shared" ca="1" si="430"/>
        <v>#N/A</v>
      </c>
      <c r="LG2719" s="2">
        <f t="shared" ca="1" si="431"/>
        <v>41589</v>
      </c>
      <c r="LH2719" s="2" t="e">
        <f t="shared" ca="1" si="432"/>
        <v>#N/A</v>
      </c>
      <c r="LI2719" t="e">
        <f t="shared" ca="1" si="433"/>
        <v>#N/A</v>
      </c>
      <c r="LJ2719" t="str">
        <f t="shared" ca="1" si="434"/>
        <v>ochiwit@gmail.com</v>
      </c>
      <c r="LK2719" t="e">
        <f t="shared" ca="1" si="435"/>
        <v>#N/A</v>
      </c>
      <c r="LL2719" t="str">
        <f t="shared" ca="1" si="427"/>
        <v>Token</v>
      </c>
      <c r="LM2719" t="str">
        <f t="shared" ca="1" si="428"/>
        <v>ochiwit@gmail.com</v>
      </c>
      <c r="LN2719" t="e">
        <f ca="1">OFFSET($A2719,,MATCH(OFFSET([2]Keys!C$1,MATCH(Data.Collect1Dump!$LL2719,[2]Keys!$A$2:$A$4,0),),Data.Collect1Dump!$3:$3,0)-1,)</f>
        <v>#VALUE!</v>
      </c>
      <c r="LO2719" s="2" t="e">
        <f t="shared" ca="1" si="436"/>
        <v>#VALUE!</v>
      </c>
    </row>
    <row r="2720" spans="1:327">
      <c r="A2720" t="s">
        <v>12546</v>
      </c>
      <c r="ID2720"/>
      <c r="KZ2720">
        <f ca="1">OFFSET($A2720,,MATCH([2]Keys!$B$2,Data.Collect1Dump!$3:$3,0)-1)</f>
        <v>0</v>
      </c>
      <c r="LA2720">
        <f ca="1">OFFSET($A2720,,MATCH([2]Keys!$B$4,Data.Collect1Dump!$3:$3,0)-1)</f>
        <v>0</v>
      </c>
      <c r="LB2720">
        <f ca="1">OFFSET($A2720,,MATCH([2]Keys!$B$3,Data.Collect1Dump!$3:$3,0)-1)</f>
        <v>0</v>
      </c>
      <c r="LC2720">
        <f t="shared" ca="1" si="429"/>
        <v>0</v>
      </c>
      <c r="LD2720">
        <f t="shared" ca="1" si="429"/>
        <v>0</v>
      </c>
      <c r="LE2720">
        <f t="shared" ca="1" si="429"/>
        <v>0</v>
      </c>
      <c r="LF2720" s="2" t="e">
        <f t="shared" ca="1" si="430"/>
        <v>#N/A</v>
      </c>
      <c r="LG2720" s="2" t="e">
        <f t="shared" ca="1" si="431"/>
        <v>#N/A</v>
      </c>
      <c r="LH2720" s="2" t="e">
        <f t="shared" ca="1" si="432"/>
        <v>#N/A</v>
      </c>
      <c r="LI2720" t="e">
        <f t="shared" ca="1" si="433"/>
        <v>#N/A</v>
      </c>
      <c r="LJ2720" t="e">
        <f t="shared" ca="1" si="434"/>
        <v>#N/A</v>
      </c>
      <c r="LK2720" t="e">
        <f t="shared" ca="1" si="435"/>
        <v>#N/A</v>
      </c>
      <c r="LL2720" t="str">
        <f t="shared" ca="1" si="427"/>
        <v>Null Survey</v>
      </c>
      <c r="LM2720" t="str">
        <f t="shared" ca="1" si="428"/>
        <v>Null Survey</v>
      </c>
      <c r="LN2720" t="e">
        <f ca="1">OFFSET($A2720,,MATCH(OFFSET([2]Keys!C$1,MATCH(Data.Collect1Dump!$LL2720,[2]Keys!$A$2:$A$4,0),),Data.Collect1Dump!$3:$3,0)-1,)</f>
        <v>#N/A</v>
      </c>
      <c r="LO2720" s="2" t="e">
        <f t="shared" ca="1" si="436"/>
        <v>#N/A</v>
      </c>
    </row>
    <row r="2721" spans="1:327">
      <c r="A2721" t="s">
        <v>12547</v>
      </c>
      <c r="ID2721"/>
      <c r="JD2721" t="s">
        <v>2833</v>
      </c>
      <c r="JE2721" t="s">
        <v>12548</v>
      </c>
      <c r="JF2721" t="s">
        <v>329</v>
      </c>
      <c r="JG2721">
        <v>6850</v>
      </c>
      <c r="JH2721" t="s">
        <v>330</v>
      </c>
      <c r="JR2721" t="s">
        <v>329</v>
      </c>
      <c r="JS2721" t="s">
        <v>12549</v>
      </c>
      <c r="JV2721" t="b">
        <v>1</v>
      </c>
      <c r="KC2721" t="b">
        <v>1</v>
      </c>
      <c r="KG2721" t="b">
        <v>1</v>
      </c>
      <c r="KJ2721" t="b">
        <v>1</v>
      </c>
      <c r="KP2721" t="s">
        <v>330</v>
      </c>
      <c r="KS2721" t="s">
        <v>330</v>
      </c>
      <c r="KV2721" t="s">
        <v>330</v>
      </c>
      <c r="KX2721" t="s">
        <v>329</v>
      </c>
      <c r="KZ2721">
        <f ca="1">OFFSET($A2721,,MATCH([2]Keys!$B$2,Data.Collect1Dump!$3:$3,0)-1)</f>
        <v>0</v>
      </c>
      <c r="LA2721" t="str">
        <f ca="1">OFFSET($A2721,,MATCH([2]Keys!$B$4,Data.Collect1Dump!$3:$3,0)-1)</f>
        <v>andyagumbaa@gmail.com</v>
      </c>
      <c r="LB2721">
        <f ca="1">OFFSET($A2721,,MATCH([2]Keys!$B$3,Data.Collect1Dump!$3:$3,0)-1)</f>
        <v>0</v>
      </c>
      <c r="LC2721">
        <f t="shared" ca="1" si="429"/>
        <v>0</v>
      </c>
      <c r="LD2721">
        <f t="shared" ca="1" si="429"/>
        <v>1</v>
      </c>
      <c r="LE2721">
        <f t="shared" ca="1" si="429"/>
        <v>0</v>
      </c>
      <c r="LF2721" s="2" t="e">
        <f t="shared" ca="1" si="430"/>
        <v>#N/A</v>
      </c>
      <c r="LG2721" s="2">
        <f t="shared" ca="1" si="431"/>
        <v>41582</v>
      </c>
      <c r="LH2721" s="2" t="e">
        <f t="shared" ca="1" si="432"/>
        <v>#N/A</v>
      </c>
      <c r="LI2721" t="e">
        <f t="shared" ca="1" si="433"/>
        <v>#N/A</v>
      </c>
      <c r="LJ2721" t="str">
        <f t="shared" ca="1" si="434"/>
        <v>andyagumbaa@gmail.com</v>
      </c>
      <c r="LK2721" t="e">
        <f t="shared" ca="1" si="435"/>
        <v>#N/A</v>
      </c>
      <c r="LL2721" t="str">
        <f t="shared" ca="1" si="427"/>
        <v>Token</v>
      </c>
      <c r="LM2721" t="str">
        <f t="shared" ca="1" si="428"/>
        <v>andyagumbaa@gmail.com</v>
      </c>
      <c r="LN2721" t="e">
        <f ca="1">OFFSET($A2721,,MATCH(OFFSET([2]Keys!C$1,MATCH(Data.Collect1Dump!$LL2721,[2]Keys!$A$2:$A$4,0),),Data.Collect1Dump!$3:$3,0)-1,)</f>
        <v>#VALUE!</v>
      </c>
      <c r="LO2721" s="2" t="e">
        <f t="shared" ca="1" si="436"/>
        <v>#VALUE!</v>
      </c>
    </row>
    <row r="2722" spans="1:327">
      <c r="A2722" t="s">
        <v>12550</v>
      </c>
      <c r="ID2722"/>
      <c r="JD2722" t="s">
        <v>2833</v>
      </c>
      <c r="JE2722" t="s">
        <v>12551</v>
      </c>
      <c r="JF2722" t="s">
        <v>329</v>
      </c>
      <c r="JG2722">
        <v>6900</v>
      </c>
      <c r="JH2722" t="s">
        <v>330</v>
      </c>
      <c r="JR2722" t="s">
        <v>329</v>
      </c>
      <c r="JS2722" t="s">
        <v>12552</v>
      </c>
      <c r="JU2722" t="b">
        <v>1</v>
      </c>
      <c r="JV2722" t="b">
        <v>1</v>
      </c>
      <c r="KF2722" t="b">
        <v>1</v>
      </c>
      <c r="KJ2722" t="b">
        <v>1</v>
      </c>
      <c r="KP2722" t="s">
        <v>330</v>
      </c>
      <c r="KS2722" t="s">
        <v>330</v>
      </c>
      <c r="KV2722" t="s">
        <v>330</v>
      </c>
      <c r="KX2722" t="s">
        <v>329</v>
      </c>
      <c r="KZ2722">
        <f ca="1">OFFSET($A2722,,MATCH([2]Keys!$B$2,Data.Collect1Dump!$3:$3,0)-1)</f>
        <v>0</v>
      </c>
      <c r="LA2722" t="str">
        <f ca="1">OFFSET($A2722,,MATCH([2]Keys!$B$4,Data.Collect1Dump!$3:$3,0)-1)</f>
        <v>andyagumbaa@gmail.com</v>
      </c>
      <c r="LB2722">
        <f ca="1">OFFSET($A2722,,MATCH([2]Keys!$B$3,Data.Collect1Dump!$3:$3,0)-1)</f>
        <v>0</v>
      </c>
      <c r="LC2722">
        <f t="shared" ca="1" si="429"/>
        <v>0</v>
      </c>
      <c r="LD2722">
        <f t="shared" ca="1" si="429"/>
        <v>1</v>
      </c>
      <c r="LE2722">
        <f t="shared" ca="1" si="429"/>
        <v>0</v>
      </c>
      <c r="LF2722" s="2" t="e">
        <f t="shared" ca="1" si="430"/>
        <v>#N/A</v>
      </c>
      <c r="LG2722" s="2">
        <f t="shared" ca="1" si="431"/>
        <v>41579</v>
      </c>
      <c r="LH2722" s="2" t="e">
        <f t="shared" ca="1" si="432"/>
        <v>#N/A</v>
      </c>
      <c r="LI2722" t="e">
        <f t="shared" ca="1" si="433"/>
        <v>#N/A</v>
      </c>
      <c r="LJ2722" t="str">
        <f t="shared" ca="1" si="434"/>
        <v>andyagumbaa@gmail.com</v>
      </c>
      <c r="LK2722" t="e">
        <f t="shared" ca="1" si="435"/>
        <v>#N/A</v>
      </c>
      <c r="LL2722" t="str">
        <f t="shared" ca="1" si="427"/>
        <v>Token</v>
      </c>
      <c r="LM2722" t="str">
        <f t="shared" ca="1" si="428"/>
        <v>andyagumbaa@gmail.com</v>
      </c>
      <c r="LN2722" t="e">
        <f ca="1">OFFSET($A2722,,MATCH(OFFSET([2]Keys!C$1,MATCH(Data.Collect1Dump!$LL2722,[2]Keys!$A$2:$A$4,0),),Data.Collect1Dump!$3:$3,0)-1,)</f>
        <v>#VALUE!</v>
      </c>
      <c r="LO2722" s="2" t="e">
        <f t="shared" ca="1" si="436"/>
        <v>#VALUE!</v>
      </c>
    </row>
    <row r="2723" spans="1:327">
      <c r="A2723" t="s">
        <v>12553</v>
      </c>
      <c r="ID2723"/>
      <c r="JD2723" t="s">
        <v>2833</v>
      </c>
      <c r="JE2723" t="s">
        <v>12554</v>
      </c>
      <c r="JF2723" t="s">
        <v>329</v>
      </c>
      <c r="JG2723">
        <v>7000</v>
      </c>
      <c r="JH2723" t="s">
        <v>330</v>
      </c>
      <c r="JR2723" t="s">
        <v>330</v>
      </c>
      <c r="KP2723" t="s">
        <v>330</v>
      </c>
      <c r="KS2723" t="s">
        <v>330</v>
      </c>
      <c r="KV2723" t="s">
        <v>330</v>
      </c>
      <c r="KX2723" t="s">
        <v>329</v>
      </c>
      <c r="KZ2723">
        <f ca="1">OFFSET($A2723,,MATCH([2]Keys!$B$2,Data.Collect1Dump!$3:$3,0)-1)</f>
        <v>0</v>
      </c>
      <c r="LA2723" t="str">
        <f ca="1">OFFSET($A2723,,MATCH([2]Keys!$B$4,Data.Collect1Dump!$3:$3,0)-1)</f>
        <v>andyagumbaa@gmail.com</v>
      </c>
      <c r="LB2723">
        <f ca="1">OFFSET($A2723,,MATCH([2]Keys!$B$3,Data.Collect1Dump!$3:$3,0)-1)</f>
        <v>0</v>
      </c>
      <c r="LC2723">
        <f t="shared" ca="1" si="429"/>
        <v>0</v>
      </c>
      <c r="LD2723">
        <f t="shared" ca="1" si="429"/>
        <v>1</v>
      </c>
      <c r="LE2723">
        <f t="shared" ca="1" si="429"/>
        <v>0</v>
      </c>
      <c r="LF2723" s="2" t="e">
        <f t="shared" ca="1" si="430"/>
        <v>#N/A</v>
      </c>
      <c r="LG2723" s="2">
        <f t="shared" ca="1" si="431"/>
        <v>41579</v>
      </c>
      <c r="LH2723" s="2" t="e">
        <f t="shared" ca="1" si="432"/>
        <v>#N/A</v>
      </c>
      <c r="LI2723" t="e">
        <f t="shared" ca="1" si="433"/>
        <v>#N/A</v>
      </c>
      <c r="LJ2723" t="str">
        <f t="shared" ca="1" si="434"/>
        <v>andyagumbaa@gmail.com</v>
      </c>
      <c r="LK2723" t="e">
        <f t="shared" ca="1" si="435"/>
        <v>#N/A</v>
      </c>
      <c r="LL2723" t="str">
        <f t="shared" ca="1" si="427"/>
        <v>Token</v>
      </c>
      <c r="LM2723" t="str">
        <f t="shared" ca="1" si="428"/>
        <v>andyagumbaa@gmail.com</v>
      </c>
      <c r="LN2723" t="e">
        <f ca="1">OFFSET($A2723,,MATCH(OFFSET([2]Keys!C$1,MATCH(Data.Collect1Dump!$LL2723,[2]Keys!$A$2:$A$4,0),),Data.Collect1Dump!$3:$3,0)-1,)</f>
        <v>#VALUE!</v>
      </c>
      <c r="LO2723" s="2" t="e">
        <f t="shared" ca="1" si="436"/>
        <v>#VALUE!</v>
      </c>
    </row>
    <row r="2724" spans="1:327">
      <c r="A2724" t="s">
        <v>12555</v>
      </c>
      <c r="ID2724"/>
      <c r="JD2724" t="s">
        <v>4392</v>
      </c>
      <c r="JE2724" t="s">
        <v>12556</v>
      </c>
      <c r="JF2724" t="s">
        <v>329</v>
      </c>
      <c r="JG2724">
        <v>7000</v>
      </c>
      <c r="JH2724" t="s">
        <v>330</v>
      </c>
      <c r="JR2724" t="s">
        <v>330</v>
      </c>
      <c r="KP2724" t="s">
        <v>330</v>
      </c>
      <c r="KS2724" t="s">
        <v>330</v>
      </c>
      <c r="KV2724" t="s">
        <v>330</v>
      </c>
      <c r="KX2724" t="s">
        <v>329</v>
      </c>
      <c r="KZ2724">
        <f ca="1">OFFSET($A2724,,MATCH([2]Keys!$B$2,Data.Collect1Dump!$3:$3,0)-1)</f>
        <v>0</v>
      </c>
      <c r="LA2724" t="str">
        <f ca="1">OFFSET($A2724,,MATCH([2]Keys!$B$4,Data.Collect1Dump!$3:$3,0)-1)</f>
        <v>ezekielogadho@gmail.com</v>
      </c>
      <c r="LB2724">
        <f ca="1">OFFSET($A2724,,MATCH([2]Keys!$B$3,Data.Collect1Dump!$3:$3,0)-1)</f>
        <v>0</v>
      </c>
      <c r="LC2724">
        <f t="shared" ca="1" si="429"/>
        <v>0</v>
      </c>
      <c r="LD2724">
        <f t="shared" ca="1" si="429"/>
        <v>1</v>
      </c>
      <c r="LE2724">
        <f t="shared" ca="1" si="429"/>
        <v>0</v>
      </c>
      <c r="LF2724" s="2" t="e">
        <f t="shared" ca="1" si="430"/>
        <v>#N/A</v>
      </c>
      <c r="LG2724" s="2">
        <f t="shared" ca="1" si="431"/>
        <v>41722</v>
      </c>
      <c r="LH2724" s="2" t="e">
        <f t="shared" ca="1" si="432"/>
        <v>#N/A</v>
      </c>
      <c r="LI2724" t="e">
        <f t="shared" ca="1" si="433"/>
        <v>#N/A</v>
      </c>
      <c r="LJ2724" t="str">
        <f t="shared" ca="1" si="434"/>
        <v>ezekielogadho@gmail.com</v>
      </c>
      <c r="LK2724" t="e">
        <f t="shared" ca="1" si="435"/>
        <v>#N/A</v>
      </c>
      <c r="LL2724" t="str">
        <f t="shared" ca="1" si="427"/>
        <v>Token</v>
      </c>
      <c r="LM2724" t="str">
        <f t="shared" ca="1" si="428"/>
        <v>ezekielogadho@gmail.com</v>
      </c>
      <c r="LN2724" t="e">
        <f ca="1">OFFSET($A2724,,MATCH(OFFSET([2]Keys!C$1,MATCH(Data.Collect1Dump!$LL2724,[2]Keys!$A$2:$A$4,0),),Data.Collect1Dump!$3:$3,0)-1,)</f>
        <v>#VALUE!</v>
      </c>
      <c r="LO2724" s="2" t="e">
        <f t="shared" ca="1" si="436"/>
        <v>#VALUE!</v>
      </c>
    </row>
    <row r="2725" spans="1:327">
      <c r="A2725" t="s">
        <v>12557</v>
      </c>
      <c r="ID2725"/>
      <c r="JD2725" t="s">
        <v>2833</v>
      </c>
      <c r="JE2725" t="s">
        <v>12558</v>
      </c>
      <c r="JF2725" t="s">
        <v>329</v>
      </c>
      <c r="JG2725">
        <v>6900</v>
      </c>
      <c r="JH2725" t="s">
        <v>330</v>
      </c>
      <c r="JR2725" t="s">
        <v>329</v>
      </c>
      <c r="JS2725" t="s">
        <v>12559</v>
      </c>
      <c r="KD2725" t="b">
        <v>1</v>
      </c>
      <c r="KF2725" t="b">
        <v>1</v>
      </c>
      <c r="KJ2725" t="b">
        <v>1</v>
      </c>
      <c r="KP2725" t="s">
        <v>330</v>
      </c>
      <c r="KS2725" t="s">
        <v>330</v>
      </c>
      <c r="KV2725" t="s">
        <v>330</v>
      </c>
      <c r="KX2725" t="s">
        <v>329</v>
      </c>
      <c r="KZ2725">
        <f ca="1">OFFSET($A2725,,MATCH([2]Keys!$B$2,Data.Collect1Dump!$3:$3,0)-1)</f>
        <v>0</v>
      </c>
      <c r="LA2725" t="str">
        <f ca="1">OFFSET($A2725,,MATCH([2]Keys!$B$4,Data.Collect1Dump!$3:$3,0)-1)</f>
        <v>andyagumbaa@gmail.com</v>
      </c>
      <c r="LB2725">
        <f ca="1">OFFSET($A2725,,MATCH([2]Keys!$B$3,Data.Collect1Dump!$3:$3,0)-1)</f>
        <v>0</v>
      </c>
      <c r="LC2725">
        <f t="shared" ca="1" si="429"/>
        <v>0</v>
      </c>
      <c r="LD2725">
        <f t="shared" ca="1" si="429"/>
        <v>1</v>
      </c>
      <c r="LE2725">
        <f t="shared" ca="1" si="429"/>
        <v>0</v>
      </c>
      <c r="LF2725" s="2" t="e">
        <f t="shared" ca="1" si="430"/>
        <v>#N/A</v>
      </c>
      <c r="LG2725" s="2">
        <f t="shared" ca="1" si="431"/>
        <v>41579</v>
      </c>
      <c r="LH2725" s="2" t="e">
        <f t="shared" ca="1" si="432"/>
        <v>#N/A</v>
      </c>
      <c r="LI2725" t="e">
        <f t="shared" ca="1" si="433"/>
        <v>#N/A</v>
      </c>
      <c r="LJ2725" t="str">
        <f t="shared" ca="1" si="434"/>
        <v>andyagumbaa@gmail.com</v>
      </c>
      <c r="LK2725" t="e">
        <f t="shared" ca="1" si="435"/>
        <v>#N/A</v>
      </c>
      <c r="LL2725" t="str">
        <f t="shared" ca="1" si="427"/>
        <v>Token</v>
      </c>
      <c r="LM2725" t="str">
        <f t="shared" ca="1" si="428"/>
        <v>andyagumbaa@gmail.com</v>
      </c>
      <c r="LN2725" t="e">
        <f ca="1">OFFSET($A2725,,MATCH(OFFSET([2]Keys!C$1,MATCH(Data.Collect1Dump!$LL2725,[2]Keys!$A$2:$A$4,0),),Data.Collect1Dump!$3:$3,0)-1,)</f>
        <v>#VALUE!</v>
      </c>
      <c r="LO2725" s="2" t="e">
        <f t="shared" ca="1" si="436"/>
        <v>#VALUE!</v>
      </c>
    </row>
    <row r="2726" spans="1:327">
      <c r="A2726" t="s">
        <v>12560</v>
      </c>
      <c r="ID2726"/>
      <c r="JD2726" t="s">
        <v>378</v>
      </c>
      <c r="JE2726" t="s">
        <v>12561</v>
      </c>
      <c r="JF2726" t="s">
        <v>329</v>
      </c>
      <c r="JG2726">
        <v>6967</v>
      </c>
      <c r="JH2726" t="s">
        <v>330</v>
      </c>
      <c r="JR2726" t="s">
        <v>330</v>
      </c>
      <c r="KP2726" t="s">
        <v>330</v>
      </c>
      <c r="KS2726" t="s">
        <v>330</v>
      </c>
      <c r="KV2726" t="s">
        <v>330</v>
      </c>
      <c r="KX2726" t="s">
        <v>329</v>
      </c>
      <c r="KZ2726">
        <f ca="1">OFFSET($A2726,,MATCH([2]Keys!$B$2,Data.Collect1Dump!$3:$3,0)-1)</f>
        <v>0</v>
      </c>
      <c r="LA2726" t="str">
        <f ca="1">OFFSET($A2726,,MATCH([2]Keys!$B$4,Data.Collect1Dump!$3:$3,0)-1)</f>
        <v>anne.aroka@givedirectly.org</v>
      </c>
      <c r="LB2726">
        <f ca="1">OFFSET($A2726,,MATCH([2]Keys!$B$3,Data.Collect1Dump!$3:$3,0)-1)</f>
        <v>0</v>
      </c>
      <c r="LC2726">
        <f t="shared" ca="1" si="429"/>
        <v>0</v>
      </c>
      <c r="LD2726">
        <f t="shared" ca="1" si="429"/>
        <v>1</v>
      </c>
      <c r="LE2726">
        <f t="shared" ca="1" si="429"/>
        <v>0</v>
      </c>
      <c r="LF2726" s="2" t="e">
        <f t="shared" ca="1" si="430"/>
        <v>#N/A</v>
      </c>
      <c r="LG2726" s="2">
        <f t="shared" ca="1" si="431"/>
        <v>41612</v>
      </c>
      <c r="LH2726" s="2" t="e">
        <f t="shared" ca="1" si="432"/>
        <v>#N/A</v>
      </c>
      <c r="LI2726" t="e">
        <f t="shared" ca="1" si="433"/>
        <v>#N/A</v>
      </c>
      <c r="LJ2726" t="str">
        <f t="shared" ca="1" si="434"/>
        <v>anne.aroka@givedirectly.org</v>
      </c>
      <c r="LK2726" t="e">
        <f t="shared" ca="1" si="435"/>
        <v>#N/A</v>
      </c>
      <c r="LL2726" t="str">
        <f t="shared" ca="1" si="427"/>
        <v>Token</v>
      </c>
      <c r="LM2726" t="str">
        <f t="shared" ca="1" si="428"/>
        <v>anne.aroka@givedirectly.org</v>
      </c>
      <c r="LN2726" t="e">
        <f ca="1">OFFSET($A2726,,MATCH(OFFSET([2]Keys!C$1,MATCH(Data.Collect1Dump!$LL2726,[2]Keys!$A$2:$A$4,0),),Data.Collect1Dump!$3:$3,0)-1,)</f>
        <v>#VALUE!</v>
      </c>
      <c r="LO2726" s="2" t="e">
        <f t="shared" ca="1" si="436"/>
        <v>#VALUE!</v>
      </c>
    </row>
    <row r="2727" spans="1:327">
      <c r="A2727" t="s">
        <v>12562</v>
      </c>
      <c r="ID2727"/>
      <c r="JD2727" t="s">
        <v>4392</v>
      </c>
      <c r="JE2727" t="s">
        <v>12563</v>
      </c>
      <c r="JF2727" t="s">
        <v>329</v>
      </c>
      <c r="JG2727">
        <v>7000</v>
      </c>
      <c r="JH2727" t="s">
        <v>330</v>
      </c>
      <c r="JR2727" t="s">
        <v>330</v>
      </c>
      <c r="KP2727" t="s">
        <v>330</v>
      </c>
      <c r="KS2727" t="s">
        <v>330</v>
      </c>
      <c r="KV2727" t="s">
        <v>330</v>
      </c>
      <c r="KX2727" t="s">
        <v>329</v>
      </c>
      <c r="KZ2727">
        <f ca="1">OFFSET($A2727,,MATCH([2]Keys!$B$2,Data.Collect1Dump!$3:$3,0)-1)</f>
        <v>0</v>
      </c>
      <c r="LA2727" t="str">
        <f ca="1">OFFSET($A2727,,MATCH([2]Keys!$B$4,Data.Collect1Dump!$3:$3,0)-1)</f>
        <v>ezekielogadho@gmail.com</v>
      </c>
      <c r="LB2727">
        <f ca="1">OFFSET($A2727,,MATCH([2]Keys!$B$3,Data.Collect1Dump!$3:$3,0)-1)</f>
        <v>0</v>
      </c>
      <c r="LC2727">
        <f t="shared" ca="1" si="429"/>
        <v>0</v>
      </c>
      <c r="LD2727">
        <f t="shared" ca="1" si="429"/>
        <v>1</v>
      </c>
      <c r="LE2727">
        <f t="shared" ca="1" si="429"/>
        <v>0</v>
      </c>
      <c r="LF2727" s="2" t="e">
        <f t="shared" ca="1" si="430"/>
        <v>#N/A</v>
      </c>
      <c r="LG2727" s="2">
        <f t="shared" ca="1" si="431"/>
        <v>41722</v>
      </c>
      <c r="LH2727" s="2" t="e">
        <f t="shared" ca="1" si="432"/>
        <v>#N/A</v>
      </c>
      <c r="LI2727" t="e">
        <f t="shared" ca="1" si="433"/>
        <v>#N/A</v>
      </c>
      <c r="LJ2727" t="str">
        <f t="shared" ca="1" si="434"/>
        <v>ezekielogadho@gmail.com</v>
      </c>
      <c r="LK2727" t="e">
        <f t="shared" ca="1" si="435"/>
        <v>#N/A</v>
      </c>
      <c r="LL2727" t="str">
        <f t="shared" ca="1" si="427"/>
        <v>Token</v>
      </c>
      <c r="LM2727" t="str">
        <f t="shared" ca="1" si="428"/>
        <v>ezekielogadho@gmail.com</v>
      </c>
      <c r="LN2727" t="e">
        <f ca="1">OFFSET($A2727,,MATCH(OFFSET([2]Keys!C$1,MATCH(Data.Collect1Dump!$LL2727,[2]Keys!$A$2:$A$4,0),),Data.Collect1Dump!$3:$3,0)-1,)</f>
        <v>#VALUE!</v>
      </c>
      <c r="LO2727" s="2" t="e">
        <f t="shared" ca="1" si="436"/>
        <v>#VALUE!</v>
      </c>
    </row>
    <row r="2728" spans="1:327">
      <c r="A2728" t="s">
        <v>12564</v>
      </c>
      <c r="ID2728"/>
      <c r="JD2728" t="s">
        <v>4392</v>
      </c>
      <c r="JE2728" t="s">
        <v>12565</v>
      </c>
      <c r="JF2728" t="s">
        <v>329</v>
      </c>
      <c r="JG2728">
        <v>7000</v>
      </c>
      <c r="JH2728" t="s">
        <v>330</v>
      </c>
      <c r="JR2728" t="s">
        <v>330</v>
      </c>
      <c r="KP2728" t="s">
        <v>330</v>
      </c>
      <c r="KS2728" t="s">
        <v>330</v>
      </c>
      <c r="KV2728" t="s">
        <v>330</v>
      </c>
      <c r="KX2728" t="s">
        <v>329</v>
      </c>
      <c r="KZ2728">
        <f ca="1">OFFSET($A2728,,MATCH([2]Keys!$B$2,Data.Collect1Dump!$3:$3,0)-1)</f>
        <v>0</v>
      </c>
      <c r="LA2728" t="str">
        <f ca="1">OFFSET($A2728,,MATCH([2]Keys!$B$4,Data.Collect1Dump!$3:$3,0)-1)</f>
        <v>ezekielogadho@gmail.com</v>
      </c>
      <c r="LB2728">
        <f ca="1">OFFSET($A2728,,MATCH([2]Keys!$B$3,Data.Collect1Dump!$3:$3,0)-1)</f>
        <v>0</v>
      </c>
      <c r="LC2728">
        <f t="shared" ca="1" si="429"/>
        <v>0</v>
      </c>
      <c r="LD2728">
        <f t="shared" ca="1" si="429"/>
        <v>1</v>
      </c>
      <c r="LE2728">
        <f t="shared" ca="1" si="429"/>
        <v>0</v>
      </c>
      <c r="LF2728" s="2" t="e">
        <f t="shared" ca="1" si="430"/>
        <v>#N/A</v>
      </c>
      <c r="LG2728" s="2">
        <f t="shared" ca="1" si="431"/>
        <v>41722</v>
      </c>
      <c r="LH2728" s="2" t="e">
        <f t="shared" ca="1" si="432"/>
        <v>#N/A</v>
      </c>
      <c r="LI2728" t="e">
        <f t="shared" ca="1" si="433"/>
        <v>#N/A</v>
      </c>
      <c r="LJ2728" t="str">
        <f t="shared" ca="1" si="434"/>
        <v>ezekielogadho@gmail.com</v>
      </c>
      <c r="LK2728" t="e">
        <f t="shared" ca="1" si="435"/>
        <v>#N/A</v>
      </c>
      <c r="LL2728" t="str">
        <f t="shared" ca="1" si="427"/>
        <v>Token</v>
      </c>
      <c r="LM2728" t="str">
        <f t="shared" ca="1" si="428"/>
        <v>ezekielogadho@gmail.com</v>
      </c>
      <c r="LN2728" t="e">
        <f ca="1">OFFSET($A2728,,MATCH(OFFSET([2]Keys!C$1,MATCH(Data.Collect1Dump!$LL2728,[2]Keys!$A$2:$A$4,0),),Data.Collect1Dump!$3:$3,0)-1,)</f>
        <v>#VALUE!</v>
      </c>
      <c r="LO2728" s="2" t="e">
        <f t="shared" ca="1" si="436"/>
        <v>#VALUE!</v>
      </c>
    </row>
    <row r="2729" spans="1:327">
      <c r="A2729" t="s">
        <v>12566</v>
      </c>
      <c r="ID2729"/>
      <c r="JD2729" t="s">
        <v>2833</v>
      </c>
      <c r="JE2729" t="s">
        <v>12567</v>
      </c>
      <c r="JF2729" t="s">
        <v>329</v>
      </c>
      <c r="JG2729">
        <v>6918</v>
      </c>
      <c r="JH2729" t="s">
        <v>330</v>
      </c>
      <c r="JR2729" t="s">
        <v>329</v>
      </c>
      <c r="JS2729" t="s">
        <v>12568</v>
      </c>
      <c r="JY2729" t="b">
        <v>1</v>
      </c>
      <c r="JZ2729" t="b">
        <v>1</v>
      </c>
      <c r="KF2729" t="b">
        <v>1</v>
      </c>
      <c r="KJ2729" t="b">
        <v>1</v>
      </c>
      <c r="KP2729" t="s">
        <v>330</v>
      </c>
      <c r="KS2729" t="s">
        <v>330</v>
      </c>
      <c r="KV2729" t="s">
        <v>330</v>
      </c>
      <c r="KZ2729">
        <f ca="1">OFFSET($A2729,,MATCH([2]Keys!$B$2,Data.Collect1Dump!$3:$3,0)-1)</f>
        <v>0</v>
      </c>
      <c r="LA2729" t="str">
        <f ca="1">OFFSET($A2729,,MATCH([2]Keys!$B$4,Data.Collect1Dump!$3:$3,0)-1)</f>
        <v>andyagumbaa@gmail.com</v>
      </c>
      <c r="LB2729">
        <f ca="1">OFFSET($A2729,,MATCH([2]Keys!$B$3,Data.Collect1Dump!$3:$3,0)-1)</f>
        <v>0</v>
      </c>
      <c r="LC2729">
        <f t="shared" ca="1" si="429"/>
        <v>0</v>
      </c>
      <c r="LD2729">
        <f t="shared" ca="1" si="429"/>
        <v>1</v>
      </c>
      <c r="LE2729">
        <f t="shared" ca="1" si="429"/>
        <v>0</v>
      </c>
      <c r="LF2729" s="2" t="e">
        <f t="shared" ca="1" si="430"/>
        <v>#N/A</v>
      </c>
      <c r="LG2729" s="2">
        <f t="shared" ca="1" si="431"/>
        <v>41582</v>
      </c>
      <c r="LH2729" s="2" t="e">
        <f t="shared" ca="1" si="432"/>
        <v>#N/A</v>
      </c>
      <c r="LI2729" t="e">
        <f t="shared" ca="1" si="433"/>
        <v>#N/A</v>
      </c>
      <c r="LJ2729" t="str">
        <f t="shared" ca="1" si="434"/>
        <v>andyagumbaa@gmail.com</v>
      </c>
      <c r="LK2729" t="e">
        <f t="shared" ca="1" si="435"/>
        <v>#N/A</v>
      </c>
      <c r="LL2729" t="str">
        <f t="shared" ca="1" si="427"/>
        <v>Token</v>
      </c>
      <c r="LM2729" t="str">
        <f t="shared" ca="1" si="428"/>
        <v>andyagumbaa@gmail.com</v>
      </c>
      <c r="LN2729" t="e">
        <f ca="1">OFFSET($A2729,,MATCH(OFFSET([2]Keys!C$1,MATCH(Data.Collect1Dump!$LL2729,[2]Keys!$A$2:$A$4,0),),Data.Collect1Dump!$3:$3,0)-1,)</f>
        <v>#VALUE!</v>
      </c>
      <c r="LO2729" s="2" t="e">
        <f t="shared" ca="1" si="436"/>
        <v>#VALUE!</v>
      </c>
    </row>
    <row r="2730" spans="1:327">
      <c r="A2730" t="s">
        <v>12569</v>
      </c>
      <c r="ID2730"/>
      <c r="JD2730" t="s">
        <v>2833</v>
      </c>
      <c r="JE2730" t="s">
        <v>12570</v>
      </c>
      <c r="JF2730" t="s">
        <v>329</v>
      </c>
      <c r="JG2730">
        <v>6918</v>
      </c>
      <c r="JH2730" t="s">
        <v>330</v>
      </c>
      <c r="JR2730" t="s">
        <v>329</v>
      </c>
      <c r="JS2730" t="s">
        <v>12571</v>
      </c>
      <c r="JY2730" t="b">
        <v>1</v>
      </c>
      <c r="KF2730" t="b">
        <v>1</v>
      </c>
      <c r="KJ2730" t="b">
        <v>1</v>
      </c>
      <c r="KP2730" t="s">
        <v>330</v>
      </c>
      <c r="KS2730" t="s">
        <v>330</v>
      </c>
      <c r="KV2730" t="s">
        <v>330</v>
      </c>
      <c r="KX2730" t="s">
        <v>329</v>
      </c>
      <c r="KZ2730">
        <f ca="1">OFFSET($A2730,,MATCH([2]Keys!$B$2,Data.Collect1Dump!$3:$3,0)-1)</f>
        <v>0</v>
      </c>
      <c r="LA2730" t="str">
        <f ca="1">OFFSET($A2730,,MATCH([2]Keys!$B$4,Data.Collect1Dump!$3:$3,0)-1)</f>
        <v>andyagumbaa@gmail.com</v>
      </c>
      <c r="LB2730">
        <f ca="1">OFFSET($A2730,,MATCH([2]Keys!$B$3,Data.Collect1Dump!$3:$3,0)-1)</f>
        <v>0</v>
      </c>
      <c r="LC2730">
        <f t="shared" ca="1" si="429"/>
        <v>0</v>
      </c>
      <c r="LD2730">
        <f t="shared" ca="1" si="429"/>
        <v>1</v>
      </c>
      <c r="LE2730">
        <f t="shared" ca="1" si="429"/>
        <v>0</v>
      </c>
      <c r="LF2730" s="2" t="e">
        <f t="shared" ca="1" si="430"/>
        <v>#N/A</v>
      </c>
      <c r="LG2730" s="2">
        <f t="shared" ca="1" si="431"/>
        <v>41582</v>
      </c>
      <c r="LH2730" s="2" t="e">
        <f t="shared" ca="1" si="432"/>
        <v>#N/A</v>
      </c>
      <c r="LI2730" t="e">
        <f t="shared" ca="1" si="433"/>
        <v>#N/A</v>
      </c>
      <c r="LJ2730" t="str">
        <f t="shared" ca="1" si="434"/>
        <v>andyagumbaa@gmail.com</v>
      </c>
      <c r="LK2730" t="e">
        <f t="shared" ca="1" si="435"/>
        <v>#N/A</v>
      </c>
      <c r="LL2730" t="str">
        <f t="shared" ca="1" si="427"/>
        <v>Token</v>
      </c>
      <c r="LM2730" t="str">
        <f t="shared" ca="1" si="428"/>
        <v>andyagumbaa@gmail.com</v>
      </c>
      <c r="LN2730" t="e">
        <f ca="1">OFFSET($A2730,,MATCH(OFFSET([2]Keys!C$1,MATCH(Data.Collect1Dump!$LL2730,[2]Keys!$A$2:$A$4,0),),Data.Collect1Dump!$3:$3,0)-1,)</f>
        <v>#VALUE!</v>
      </c>
      <c r="LO2730" s="2" t="e">
        <f t="shared" ca="1" si="436"/>
        <v>#VALUE!</v>
      </c>
    </row>
    <row r="2731" spans="1:327">
      <c r="A2731" t="s">
        <v>12572</v>
      </c>
      <c r="ID2731"/>
      <c r="JD2731" t="s">
        <v>2833</v>
      </c>
      <c r="JE2731" t="s">
        <v>12573</v>
      </c>
      <c r="JF2731" t="s">
        <v>329</v>
      </c>
      <c r="JG2731">
        <v>7000</v>
      </c>
      <c r="JH2731" t="s">
        <v>330</v>
      </c>
      <c r="JR2731" t="s">
        <v>330</v>
      </c>
      <c r="KP2731" t="s">
        <v>330</v>
      </c>
      <c r="KS2731" t="s">
        <v>330</v>
      </c>
      <c r="KV2731" t="s">
        <v>330</v>
      </c>
      <c r="KX2731" t="s">
        <v>329</v>
      </c>
      <c r="KZ2731">
        <f ca="1">OFFSET($A2731,,MATCH([2]Keys!$B$2,Data.Collect1Dump!$3:$3,0)-1)</f>
        <v>0</v>
      </c>
      <c r="LA2731" t="str">
        <f ca="1">OFFSET($A2731,,MATCH([2]Keys!$B$4,Data.Collect1Dump!$3:$3,0)-1)</f>
        <v>andyagumbaa@gmail.com</v>
      </c>
      <c r="LB2731">
        <f ca="1">OFFSET($A2731,,MATCH([2]Keys!$B$3,Data.Collect1Dump!$3:$3,0)-1)</f>
        <v>0</v>
      </c>
      <c r="LC2731">
        <f t="shared" ca="1" si="429"/>
        <v>0</v>
      </c>
      <c r="LD2731">
        <f t="shared" ca="1" si="429"/>
        <v>1</v>
      </c>
      <c r="LE2731">
        <f t="shared" ca="1" si="429"/>
        <v>0</v>
      </c>
      <c r="LF2731" s="2" t="e">
        <f t="shared" ca="1" si="430"/>
        <v>#N/A</v>
      </c>
      <c r="LG2731" s="2">
        <f t="shared" ca="1" si="431"/>
        <v>41582</v>
      </c>
      <c r="LH2731" s="2" t="e">
        <f t="shared" ca="1" si="432"/>
        <v>#N/A</v>
      </c>
      <c r="LI2731" t="e">
        <f t="shared" ca="1" si="433"/>
        <v>#N/A</v>
      </c>
      <c r="LJ2731" t="str">
        <f t="shared" ca="1" si="434"/>
        <v>andyagumbaa@gmail.com</v>
      </c>
      <c r="LK2731" t="e">
        <f t="shared" ca="1" si="435"/>
        <v>#N/A</v>
      </c>
      <c r="LL2731" t="str">
        <f t="shared" ca="1" si="427"/>
        <v>Token</v>
      </c>
      <c r="LM2731" t="str">
        <f t="shared" ca="1" si="428"/>
        <v>andyagumbaa@gmail.com</v>
      </c>
      <c r="LN2731" t="e">
        <f ca="1">OFFSET($A2731,,MATCH(OFFSET([2]Keys!C$1,MATCH(Data.Collect1Dump!$LL2731,[2]Keys!$A$2:$A$4,0),),Data.Collect1Dump!$3:$3,0)-1,)</f>
        <v>#VALUE!</v>
      </c>
      <c r="LO2731" s="2" t="e">
        <f t="shared" ca="1" si="436"/>
        <v>#VALUE!</v>
      </c>
    </row>
    <row r="2732" spans="1:327">
      <c r="A2732" t="s">
        <v>12574</v>
      </c>
      <c r="ID2732"/>
      <c r="JD2732" t="s">
        <v>2833</v>
      </c>
      <c r="JE2732" t="s">
        <v>12575</v>
      </c>
      <c r="JF2732" t="s">
        <v>329</v>
      </c>
      <c r="JG2732">
        <v>7000</v>
      </c>
      <c r="JH2732" t="s">
        <v>330</v>
      </c>
      <c r="JR2732" t="s">
        <v>330</v>
      </c>
      <c r="KP2732" t="s">
        <v>330</v>
      </c>
      <c r="KS2732" t="s">
        <v>330</v>
      </c>
      <c r="KV2732" t="s">
        <v>330</v>
      </c>
      <c r="KX2732" t="s">
        <v>329</v>
      </c>
      <c r="KZ2732">
        <f ca="1">OFFSET($A2732,,MATCH([2]Keys!$B$2,Data.Collect1Dump!$3:$3,0)-1)</f>
        <v>0</v>
      </c>
      <c r="LA2732" t="str">
        <f ca="1">OFFSET($A2732,,MATCH([2]Keys!$B$4,Data.Collect1Dump!$3:$3,0)-1)</f>
        <v>andyagumbaa@gmail.com</v>
      </c>
      <c r="LB2732">
        <f ca="1">OFFSET($A2732,,MATCH([2]Keys!$B$3,Data.Collect1Dump!$3:$3,0)-1)</f>
        <v>0</v>
      </c>
      <c r="LC2732">
        <f t="shared" ca="1" si="429"/>
        <v>0</v>
      </c>
      <c r="LD2732">
        <f t="shared" ca="1" si="429"/>
        <v>1</v>
      </c>
      <c r="LE2732">
        <f t="shared" ca="1" si="429"/>
        <v>0</v>
      </c>
      <c r="LF2732" s="2" t="e">
        <f t="shared" ca="1" si="430"/>
        <v>#N/A</v>
      </c>
      <c r="LG2732" s="2">
        <f t="shared" ca="1" si="431"/>
        <v>41582</v>
      </c>
      <c r="LH2732" s="2" t="e">
        <f t="shared" ca="1" si="432"/>
        <v>#N/A</v>
      </c>
      <c r="LI2732" t="e">
        <f t="shared" ca="1" si="433"/>
        <v>#N/A</v>
      </c>
      <c r="LJ2732" t="str">
        <f t="shared" ca="1" si="434"/>
        <v>andyagumbaa@gmail.com</v>
      </c>
      <c r="LK2732" t="e">
        <f t="shared" ca="1" si="435"/>
        <v>#N/A</v>
      </c>
      <c r="LL2732" t="str">
        <f t="shared" ca="1" si="427"/>
        <v>Token</v>
      </c>
      <c r="LM2732" t="str">
        <f t="shared" ca="1" si="428"/>
        <v>andyagumbaa@gmail.com</v>
      </c>
      <c r="LN2732" t="e">
        <f ca="1">OFFSET($A2732,,MATCH(OFFSET([2]Keys!C$1,MATCH(Data.Collect1Dump!$LL2732,[2]Keys!$A$2:$A$4,0),),Data.Collect1Dump!$3:$3,0)-1,)</f>
        <v>#VALUE!</v>
      </c>
      <c r="LO2732" s="2" t="e">
        <f t="shared" ca="1" si="436"/>
        <v>#VALUE!</v>
      </c>
    </row>
    <row r="2733" spans="1:327">
      <c r="A2733" t="s">
        <v>12576</v>
      </c>
      <c r="ID2733"/>
      <c r="JD2733" t="s">
        <v>378</v>
      </c>
      <c r="JE2733" t="s">
        <v>12577</v>
      </c>
      <c r="JF2733" t="s">
        <v>329</v>
      </c>
      <c r="JG2733">
        <v>7000</v>
      </c>
      <c r="JH2733" t="s">
        <v>330</v>
      </c>
      <c r="JR2733" t="s">
        <v>330</v>
      </c>
      <c r="KP2733" t="s">
        <v>330</v>
      </c>
      <c r="KS2733" t="s">
        <v>330</v>
      </c>
      <c r="KV2733" t="s">
        <v>330</v>
      </c>
      <c r="KX2733" t="s">
        <v>329</v>
      </c>
      <c r="KZ2733">
        <f ca="1">OFFSET($A2733,,MATCH([2]Keys!$B$2,Data.Collect1Dump!$3:$3,0)-1)</f>
        <v>0</v>
      </c>
      <c r="LA2733" t="str">
        <f ca="1">OFFSET($A2733,,MATCH([2]Keys!$B$4,Data.Collect1Dump!$3:$3,0)-1)</f>
        <v>anne.aroka@givedirectly.org</v>
      </c>
      <c r="LB2733">
        <f ca="1">OFFSET($A2733,,MATCH([2]Keys!$B$3,Data.Collect1Dump!$3:$3,0)-1)</f>
        <v>0</v>
      </c>
      <c r="LC2733">
        <f t="shared" ca="1" si="429"/>
        <v>0</v>
      </c>
      <c r="LD2733">
        <f t="shared" ca="1" si="429"/>
        <v>1</v>
      </c>
      <c r="LE2733">
        <f t="shared" ca="1" si="429"/>
        <v>0</v>
      </c>
      <c r="LF2733" s="2" t="e">
        <f t="shared" ca="1" si="430"/>
        <v>#N/A</v>
      </c>
      <c r="LG2733" s="2">
        <f t="shared" ca="1" si="431"/>
        <v>41617</v>
      </c>
      <c r="LH2733" s="2" t="e">
        <f t="shared" ca="1" si="432"/>
        <v>#N/A</v>
      </c>
      <c r="LI2733" t="e">
        <f t="shared" ca="1" si="433"/>
        <v>#N/A</v>
      </c>
      <c r="LJ2733" t="str">
        <f t="shared" ca="1" si="434"/>
        <v>anne.aroka@givedirectly.org</v>
      </c>
      <c r="LK2733" t="e">
        <f t="shared" ca="1" si="435"/>
        <v>#N/A</v>
      </c>
      <c r="LL2733" t="str">
        <f t="shared" ca="1" si="427"/>
        <v>Token</v>
      </c>
      <c r="LM2733" t="str">
        <f t="shared" ca="1" si="428"/>
        <v>anne.aroka@givedirectly.org</v>
      </c>
      <c r="LN2733" t="e">
        <f ca="1">OFFSET($A2733,,MATCH(OFFSET([2]Keys!C$1,MATCH(Data.Collect1Dump!$LL2733,[2]Keys!$A$2:$A$4,0),),Data.Collect1Dump!$3:$3,0)-1,)</f>
        <v>#VALUE!</v>
      </c>
      <c r="LO2733" s="2" t="e">
        <f t="shared" ca="1" si="436"/>
        <v>#VALUE!</v>
      </c>
    </row>
    <row r="2734" spans="1:327">
      <c r="A2734" t="s">
        <v>12578</v>
      </c>
      <c r="ID2734"/>
      <c r="JD2734" t="s">
        <v>2833</v>
      </c>
      <c r="JE2734" t="s">
        <v>12579</v>
      </c>
      <c r="JF2734" t="s">
        <v>329</v>
      </c>
      <c r="JG2734">
        <v>7000</v>
      </c>
      <c r="JH2734" t="s">
        <v>330</v>
      </c>
      <c r="JR2734" t="s">
        <v>330</v>
      </c>
      <c r="KP2734" t="s">
        <v>330</v>
      </c>
      <c r="KS2734" t="s">
        <v>330</v>
      </c>
      <c r="KV2734" t="s">
        <v>330</v>
      </c>
      <c r="KX2734" t="s">
        <v>329</v>
      </c>
      <c r="KZ2734">
        <f ca="1">OFFSET($A2734,,MATCH([2]Keys!$B$2,Data.Collect1Dump!$3:$3,0)-1)</f>
        <v>0</v>
      </c>
      <c r="LA2734" t="str">
        <f ca="1">OFFSET($A2734,,MATCH([2]Keys!$B$4,Data.Collect1Dump!$3:$3,0)-1)</f>
        <v>andyagumbaa@gmail.com</v>
      </c>
      <c r="LB2734">
        <f ca="1">OFFSET($A2734,,MATCH([2]Keys!$B$3,Data.Collect1Dump!$3:$3,0)-1)</f>
        <v>0</v>
      </c>
      <c r="LC2734">
        <f t="shared" ca="1" si="429"/>
        <v>0</v>
      </c>
      <c r="LD2734">
        <f t="shared" ca="1" si="429"/>
        <v>1</v>
      </c>
      <c r="LE2734">
        <f t="shared" ca="1" si="429"/>
        <v>0</v>
      </c>
      <c r="LF2734" s="2" t="e">
        <f t="shared" ca="1" si="430"/>
        <v>#N/A</v>
      </c>
      <c r="LG2734" s="2">
        <f t="shared" ca="1" si="431"/>
        <v>41582</v>
      </c>
      <c r="LH2734" s="2" t="e">
        <f t="shared" ca="1" si="432"/>
        <v>#N/A</v>
      </c>
      <c r="LI2734" t="e">
        <f t="shared" ca="1" si="433"/>
        <v>#N/A</v>
      </c>
      <c r="LJ2734" t="str">
        <f t="shared" ca="1" si="434"/>
        <v>andyagumbaa@gmail.com</v>
      </c>
      <c r="LK2734" t="e">
        <f t="shared" ca="1" si="435"/>
        <v>#N/A</v>
      </c>
      <c r="LL2734" t="str">
        <f t="shared" ca="1" si="427"/>
        <v>Token</v>
      </c>
      <c r="LM2734" t="str">
        <f t="shared" ca="1" si="428"/>
        <v>andyagumbaa@gmail.com</v>
      </c>
      <c r="LN2734" t="e">
        <f ca="1">OFFSET($A2734,,MATCH(OFFSET([2]Keys!C$1,MATCH(Data.Collect1Dump!$LL2734,[2]Keys!$A$2:$A$4,0),),Data.Collect1Dump!$3:$3,0)-1,)</f>
        <v>#VALUE!</v>
      </c>
      <c r="LO2734" s="2" t="e">
        <f t="shared" ca="1" si="436"/>
        <v>#VALUE!</v>
      </c>
    </row>
    <row r="2735" spans="1:327">
      <c r="A2735" t="s">
        <v>12580</v>
      </c>
      <c r="ID2735"/>
      <c r="JD2735" t="s">
        <v>2833</v>
      </c>
      <c r="JE2735" t="s">
        <v>12581</v>
      </c>
      <c r="JF2735" t="s">
        <v>329</v>
      </c>
      <c r="JG2735">
        <v>7000</v>
      </c>
      <c r="JH2735" t="s">
        <v>330</v>
      </c>
      <c r="JR2735" t="s">
        <v>330</v>
      </c>
      <c r="KP2735" t="s">
        <v>330</v>
      </c>
      <c r="KS2735" t="s">
        <v>330</v>
      </c>
      <c r="KV2735" t="s">
        <v>330</v>
      </c>
      <c r="KX2735" t="s">
        <v>329</v>
      </c>
      <c r="KZ2735">
        <f ca="1">OFFSET($A2735,,MATCH([2]Keys!$B$2,Data.Collect1Dump!$3:$3,0)-1)</f>
        <v>0</v>
      </c>
      <c r="LA2735" t="str">
        <f ca="1">OFFSET($A2735,,MATCH([2]Keys!$B$4,Data.Collect1Dump!$3:$3,0)-1)</f>
        <v>andyagumbaa@gmail.com</v>
      </c>
      <c r="LB2735">
        <f ca="1">OFFSET($A2735,,MATCH([2]Keys!$B$3,Data.Collect1Dump!$3:$3,0)-1)</f>
        <v>0</v>
      </c>
      <c r="LC2735">
        <f t="shared" ca="1" si="429"/>
        <v>0</v>
      </c>
      <c r="LD2735">
        <f t="shared" ca="1" si="429"/>
        <v>1</v>
      </c>
      <c r="LE2735">
        <f t="shared" ca="1" si="429"/>
        <v>0</v>
      </c>
      <c r="LF2735" s="2" t="e">
        <f t="shared" ca="1" si="430"/>
        <v>#N/A</v>
      </c>
      <c r="LG2735" s="2">
        <f t="shared" ca="1" si="431"/>
        <v>41579</v>
      </c>
      <c r="LH2735" s="2" t="e">
        <f t="shared" ca="1" si="432"/>
        <v>#N/A</v>
      </c>
      <c r="LI2735" t="e">
        <f t="shared" ca="1" si="433"/>
        <v>#N/A</v>
      </c>
      <c r="LJ2735" t="str">
        <f t="shared" ca="1" si="434"/>
        <v>andyagumbaa@gmail.com</v>
      </c>
      <c r="LK2735" t="e">
        <f t="shared" ca="1" si="435"/>
        <v>#N/A</v>
      </c>
      <c r="LL2735" t="str">
        <f t="shared" ca="1" si="427"/>
        <v>Token</v>
      </c>
      <c r="LM2735" t="str">
        <f t="shared" ca="1" si="428"/>
        <v>andyagumbaa@gmail.com</v>
      </c>
      <c r="LN2735" t="e">
        <f ca="1">OFFSET($A2735,,MATCH(OFFSET([2]Keys!C$1,MATCH(Data.Collect1Dump!$LL2735,[2]Keys!$A$2:$A$4,0),),Data.Collect1Dump!$3:$3,0)-1,)</f>
        <v>#VALUE!</v>
      </c>
      <c r="LO2735" s="2" t="e">
        <f t="shared" ca="1" si="436"/>
        <v>#VALUE!</v>
      </c>
    </row>
    <row r="2736" spans="1:327">
      <c r="A2736" t="s">
        <v>12582</v>
      </c>
      <c r="ID2736"/>
      <c r="JD2736" t="s">
        <v>2833</v>
      </c>
      <c r="JE2736" t="s">
        <v>12583</v>
      </c>
      <c r="JF2736" t="s">
        <v>329</v>
      </c>
      <c r="JG2736">
        <v>6910</v>
      </c>
      <c r="JH2736" t="s">
        <v>330</v>
      </c>
      <c r="JR2736" t="s">
        <v>330</v>
      </c>
      <c r="KP2736" t="s">
        <v>330</v>
      </c>
      <c r="KS2736" t="s">
        <v>330</v>
      </c>
      <c r="KV2736" t="s">
        <v>330</v>
      </c>
      <c r="KX2736" t="s">
        <v>329</v>
      </c>
      <c r="KZ2736">
        <f ca="1">OFFSET($A2736,,MATCH([2]Keys!$B$2,Data.Collect1Dump!$3:$3,0)-1)</f>
        <v>0</v>
      </c>
      <c r="LA2736" t="str">
        <f ca="1">OFFSET($A2736,,MATCH([2]Keys!$B$4,Data.Collect1Dump!$3:$3,0)-1)</f>
        <v>andyagumbaa@gmail.com</v>
      </c>
      <c r="LB2736">
        <f ca="1">OFFSET($A2736,,MATCH([2]Keys!$B$3,Data.Collect1Dump!$3:$3,0)-1)</f>
        <v>0</v>
      </c>
      <c r="LC2736">
        <f t="shared" ca="1" si="429"/>
        <v>0</v>
      </c>
      <c r="LD2736">
        <f t="shared" ca="1" si="429"/>
        <v>1</v>
      </c>
      <c r="LE2736">
        <f t="shared" ca="1" si="429"/>
        <v>0</v>
      </c>
      <c r="LF2736" s="2" t="e">
        <f t="shared" ca="1" si="430"/>
        <v>#N/A</v>
      </c>
      <c r="LG2736" s="2">
        <f t="shared" ca="1" si="431"/>
        <v>41579</v>
      </c>
      <c r="LH2736" s="2" t="e">
        <f t="shared" ca="1" si="432"/>
        <v>#N/A</v>
      </c>
      <c r="LI2736" t="e">
        <f t="shared" ca="1" si="433"/>
        <v>#N/A</v>
      </c>
      <c r="LJ2736" t="str">
        <f t="shared" ca="1" si="434"/>
        <v>andyagumbaa@gmail.com</v>
      </c>
      <c r="LK2736" t="e">
        <f t="shared" ca="1" si="435"/>
        <v>#N/A</v>
      </c>
      <c r="LL2736" t="str">
        <f t="shared" ca="1" si="427"/>
        <v>Token</v>
      </c>
      <c r="LM2736" t="str">
        <f t="shared" ca="1" si="428"/>
        <v>andyagumbaa@gmail.com</v>
      </c>
      <c r="LN2736" t="e">
        <f ca="1">OFFSET($A2736,,MATCH(OFFSET([2]Keys!C$1,MATCH(Data.Collect1Dump!$LL2736,[2]Keys!$A$2:$A$4,0),),Data.Collect1Dump!$3:$3,0)-1,)</f>
        <v>#VALUE!</v>
      </c>
      <c r="LO2736" s="2" t="e">
        <f t="shared" ca="1" si="436"/>
        <v>#VALUE!</v>
      </c>
    </row>
    <row r="2737" spans="1:327">
      <c r="A2737" t="s">
        <v>12584</v>
      </c>
      <c r="ID2737"/>
      <c r="JD2737" t="s">
        <v>2833</v>
      </c>
      <c r="JE2737" t="s">
        <v>12585</v>
      </c>
      <c r="JF2737" t="s">
        <v>329</v>
      </c>
      <c r="JG2737">
        <v>7000</v>
      </c>
      <c r="JH2737" t="s">
        <v>330</v>
      </c>
      <c r="JR2737" t="s">
        <v>330</v>
      </c>
      <c r="KP2737" t="s">
        <v>330</v>
      </c>
      <c r="KS2737" t="s">
        <v>330</v>
      </c>
      <c r="KV2737" t="s">
        <v>330</v>
      </c>
      <c r="KX2737" t="s">
        <v>329</v>
      </c>
      <c r="KZ2737">
        <f ca="1">OFFSET($A2737,,MATCH([2]Keys!$B$2,Data.Collect1Dump!$3:$3,0)-1)</f>
        <v>0</v>
      </c>
      <c r="LA2737" t="str">
        <f ca="1">OFFSET($A2737,,MATCH([2]Keys!$B$4,Data.Collect1Dump!$3:$3,0)-1)</f>
        <v>andyagumbaa@gmail.com</v>
      </c>
      <c r="LB2737">
        <f ca="1">OFFSET($A2737,,MATCH([2]Keys!$B$3,Data.Collect1Dump!$3:$3,0)-1)</f>
        <v>0</v>
      </c>
      <c r="LC2737">
        <f t="shared" ca="1" si="429"/>
        <v>0</v>
      </c>
      <c r="LD2737">
        <f t="shared" ca="1" si="429"/>
        <v>1</v>
      </c>
      <c r="LE2737">
        <f t="shared" ca="1" si="429"/>
        <v>0</v>
      </c>
      <c r="LF2737" s="2" t="e">
        <f t="shared" ca="1" si="430"/>
        <v>#N/A</v>
      </c>
      <c r="LG2737" s="2">
        <f t="shared" ca="1" si="431"/>
        <v>41579</v>
      </c>
      <c r="LH2737" s="2" t="e">
        <f t="shared" ca="1" si="432"/>
        <v>#N/A</v>
      </c>
      <c r="LI2737" t="e">
        <f t="shared" ca="1" si="433"/>
        <v>#N/A</v>
      </c>
      <c r="LJ2737" t="str">
        <f t="shared" ca="1" si="434"/>
        <v>andyagumbaa@gmail.com</v>
      </c>
      <c r="LK2737" t="e">
        <f t="shared" ca="1" si="435"/>
        <v>#N/A</v>
      </c>
      <c r="LL2737" t="str">
        <f t="shared" ca="1" si="427"/>
        <v>Token</v>
      </c>
      <c r="LM2737" t="str">
        <f t="shared" ca="1" si="428"/>
        <v>andyagumbaa@gmail.com</v>
      </c>
      <c r="LN2737" t="e">
        <f ca="1">OFFSET($A2737,,MATCH(OFFSET([2]Keys!C$1,MATCH(Data.Collect1Dump!$LL2737,[2]Keys!$A$2:$A$4,0),),Data.Collect1Dump!$3:$3,0)-1,)</f>
        <v>#VALUE!</v>
      </c>
      <c r="LO2737" s="2" t="e">
        <f t="shared" ca="1" si="436"/>
        <v>#VALUE!</v>
      </c>
    </row>
    <row r="2738" spans="1:327">
      <c r="A2738" t="s">
        <v>12586</v>
      </c>
      <c r="ID2738"/>
      <c r="JD2738" t="s">
        <v>2833</v>
      </c>
      <c r="JE2738" t="s">
        <v>12587</v>
      </c>
      <c r="JF2738" t="s">
        <v>329</v>
      </c>
      <c r="JG2738">
        <v>7000</v>
      </c>
      <c r="JH2738" t="s">
        <v>330</v>
      </c>
      <c r="JR2738" t="s">
        <v>330</v>
      </c>
      <c r="KP2738" t="s">
        <v>330</v>
      </c>
      <c r="KS2738" t="s">
        <v>330</v>
      </c>
      <c r="KV2738" t="s">
        <v>330</v>
      </c>
      <c r="KX2738" t="s">
        <v>330</v>
      </c>
      <c r="KZ2738">
        <f ca="1">OFFSET($A2738,,MATCH([2]Keys!$B$2,Data.Collect1Dump!$3:$3,0)-1)</f>
        <v>0</v>
      </c>
      <c r="LA2738" t="str">
        <f ca="1">OFFSET($A2738,,MATCH([2]Keys!$B$4,Data.Collect1Dump!$3:$3,0)-1)</f>
        <v>andyagumbaa@gmail.com</v>
      </c>
      <c r="LB2738">
        <f ca="1">OFFSET($A2738,,MATCH([2]Keys!$B$3,Data.Collect1Dump!$3:$3,0)-1)</f>
        <v>0</v>
      </c>
      <c r="LC2738">
        <f t="shared" ca="1" si="429"/>
        <v>0</v>
      </c>
      <c r="LD2738">
        <f t="shared" ca="1" si="429"/>
        <v>1</v>
      </c>
      <c r="LE2738">
        <f t="shared" ca="1" si="429"/>
        <v>0</v>
      </c>
      <c r="LF2738" s="2" t="e">
        <f t="shared" ca="1" si="430"/>
        <v>#N/A</v>
      </c>
      <c r="LG2738" s="2">
        <f t="shared" ca="1" si="431"/>
        <v>41576</v>
      </c>
      <c r="LH2738" s="2" t="e">
        <f t="shared" ca="1" si="432"/>
        <v>#N/A</v>
      </c>
      <c r="LI2738" t="e">
        <f t="shared" ca="1" si="433"/>
        <v>#N/A</v>
      </c>
      <c r="LJ2738" t="str">
        <f t="shared" ca="1" si="434"/>
        <v>andyagumbaa@gmail.com</v>
      </c>
      <c r="LK2738" t="e">
        <f t="shared" ca="1" si="435"/>
        <v>#N/A</v>
      </c>
      <c r="LL2738" t="str">
        <f t="shared" ca="1" si="427"/>
        <v>Token</v>
      </c>
      <c r="LM2738" t="str">
        <f t="shared" ca="1" si="428"/>
        <v>andyagumbaa@gmail.com</v>
      </c>
      <c r="LN2738" t="e">
        <f ca="1">OFFSET($A2738,,MATCH(OFFSET([2]Keys!C$1,MATCH(Data.Collect1Dump!$LL2738,[2]Keys!$A$2:$A$4,0),),Data.Collect1Dump!$3:$3,0)-1,)</f>
        <v>#VALUE!</v>
      </c>
      <c r="LO2738" s="2" t="e">
        <f t="shared" ca="1" si="436"/>
        <v>#VALUE!</v>
      </c>
    </row>
    <row r="2739" spans="1:327">
      <c r="A2739" t="s">
        <v>12588</v>
      </c>
      <c r="ID2739"/>
      <c r="JD2739" t="s">
        <v>378</v>
      </c>
      <c r="JE2739" t="s">
        <v>12589</v>
      </c>
      <c r="JF2739" t="s">
        <v>329</v>
      </c>
      <c r="JG2739">
        <v>7000</v>
      </c>
      <c r="JH2739" t="s">
        <v>330</v>
      </c>
      <c r="JR2739" t="s">
        <v>330</v>
      </c>
      <c r="KP2739" t="s">
        <v>330</v>
      </c>
      <c r="KS2739" t="s">
        <v>330</v>
      </c>
      <c r="KV2739" t="s">
        <v>330</v>
      </c>
      <c r="KX2739" t="s">
        <v>329</v>
      </c>
      <c r="KZ2739">
        <f ca="1">OFFSET($A2739,,MATCH([2]Keys!$B$2,Data.Collect1Dump!$3:$3,0)-1)</f>
        <v>0</v>
      </c>
      <c r="LA2739" t="str">
        <f ca="1">OFFSET($A2739,,MATCH([2]Keys!$B$4,Data.Collect1Dump!$3:$3,0)-1)</f>
        <v>anne.aroka@givedirectly.org</v>
      </c>
      <c r="LB2739">
        <f ca="1">OFFSET($A2739,,MATCH([2]Keys!$B$3,Data.Collect1Dump!$3:$3,0)-1)</f>
        <v>0</v>
      </c>
      <c r="LC2739">
        <f t="shared" ca="1" si="429"/>
        <v>0</v>
      </c>
      <c r="LD2739">
        <f t="shared" ca="1" si="429"/>
        <v>1</v>
      </c>
      <c r="LE2739">
        <f t="shared" ca="1" si="429"/>
        <v>0</v>
      </c>
      <c r="LF2739" s="2" t="e">
        <f t="shared" ca="1" si="430"/>
        <v>#N/A</v>
      </c>
      <c r="LG2739" s="2">
        <f t="shared" ca="1" si="431"/>
        <v>41617</v>
      </c>
      <c r="LH2739" s="2" t="e">
        <f t="shared" ca="1" si="432"/>
        <v>#N/A</v>
      </c>
      <c r="LI2739" t="e">
        <f t="shared" ca="1" si="433"/>
        <v>#N/A</v>
      </c>
      <c r="LJ2739" t="str">
        <f t="shared" ca="1" si="434"/>
        <v>anne.aroka@givedirectly.org</v>
      </c>
      <c r="LK2739" t="e">
        <f t="shared" ca="1" si="435"/>
        <v>#N/A</v>
      </c>
      <c r="LL2739" t="str">
        <f t="shared" ca="1" si="427"/>
        <v>Token</v>
      </c>
      <c r="LM2739" t="str">
        <f t="shared" ca="1" si="428"/>
        <v>anne.aroka@givedirectly.org</v>
      </c>
      <c r="LN2739" t="e">
        <f ca="1">OFFSET($A2739,,MATCH(OFFSET([2]Keys!C$1,MATCH(Data.Collect1Dump!$LL2739,[2]Keys!$A$2:$A$4,0),),Data.Collect1Dump!$3:$3,0)-1,)</f>
        <v>#VALUE!</v>
      </c>
      <c r="LO2739" s="2" t="e">
        <f t="shared" ca="1" si="436"/>
        <v>#VALUE!</v>
      </c>
    </row>
    <row r="2740" spans="1:327">
      <c r="A2740" t="s">
        <v>12590</v>
      </c>
      <c r="ID2740"/>
      <c r="JD2740" t="s">
        <v>2833</v>
      </c>
      <c r="JE2740" t="s">
        <v>12591</v>
      </c>
      <c r="JF2740" t="s">
        <v>329</v>
      </c>
      <c r="JG2740">
        <v>7000</v>
      </c>
      <c r="JH2740" t="s">
        <v>330</v>
      </c>
      <c r="JR2740" t="s">
        <v>330</v>
      </c>
      <c r="KP2740" t="s">
        <v>330</v>
      </c>
      <c r="KS2740" t="s">
        <v>330</v>
      </c>
      <c r="KV2740" t="s">
        <v>330</v>
      </c>
      <c r="KX2740" t="s">
        <v>329</v>
      </c>
      <c r="KZ2740">
        <f ca="1">OFFSET($A2740,,MATCH([2]Keys!$B$2,Data.Collect1Dump!$3:$3,0)-1)</f>
        <v>0</v>
      </c>
      <c r="LA2740" t="str">
        <f ca="1">OFFSET($A2740,,MATCH([2]Keys!$B$4,Data.Collect1Dump!$3:$3,0)-1)</f>
        <v>andyagumbaa@gmail.com</v>
      </c>
      <c r="LB2740">
        <f ca="1">OFFSET($A2740,,MATCH([2]Keys!$B$3,Data.Collect1Dump!$3:$3,0)-1)</f>
        <v>0</v>
      </c>
      <c r="LC2740">
        <f t="shared" ca="1" si="429"/>
        <v>0</v>
      </c>
      <c r="LD2740">
        <f t="shared" ca="1" si="429"/>
        <v>1</v>
      </c>
      <c r="LE2740">
        <f t="shared" ca="1" si="429"/>
        <v>0</v>
      </c>
      <c r="LF2740" s="2" t="e">
        <f t="shared" ca="1" si="430"/>
        <v>#N/A</v>
      </c>
      <c r="LG2740" s="2">
        <f t="shared" ca="1" si="431"/>
        <v>41579</v>
      </c>
      <c r="LH2740" s="2" t="e">
        <f t="shared" ca="1" si="432"/>
        <v>#N/A</v>
      </c>
      <c r="LI2740" t="e">
        <f t="shared" ca="1" si="433"/>
        <v>#N/A</v>
      </c>
      <c r="LJ2740" t="str">
        <f t="shared" ca="1" si="434"/>
        <v>andyagumbaa@gmail.com</v>
      </c>
      <c r="LK2740" t="e">
        <f t="shared" ca="1" si="435"/>
        <v>#N/A</v>
      </c>
      <c r="LL2740" t="str">
        <f t="shared" ca="1" si="427"/>
        <v>Token</v>
      </c>
      <c r="LM2740" t="str">
        <f t="shared" ca="1" si="428"/>
        <v>andyagumbaa@gmail.com</v>
      </c>
      <c r="LN2740" t="e">
        <f ca="1">OFFSET($A2740,,MATCH(OFFSET([2]Keys!C$1,MATCH(Data.Collect1Dump!$LL2740,[2]Keys!$A$2:$A$4,0),),Data.Collect1Dump!$3:$3,0)-1,)</f>
        <v>#VALUE!</v>
      </c>
      <c r="LO2740" s="2" t="e">
        <f t="shared" ca="1" si="436"/>
        <v>#VALUE!</v>
      </c>
    </row>
    <row r="2741" spans="1:327">
      <c r="A2741" t="s">
        <v>12592</v>
      </c>
      <c r="ID2741"/>
      <c r="JD2741" t="s">
        <v>2833</v>
      </c>
      <c r="JE2741" t="s">
        <v>12593</v>
      </c>
      <c r="JF2741" t="s">
        <v>329</v>
      </c>
      <c r="JG2741">
        <v>6900</v>
      </c>
      <c r="JH2741" t="s">
        <v>330</v>
      </c>
      <c r="JR2741" t="s">
        <v>329</v>
      </c>
      <c r="JS2741" t="s">
        <v>12594</v>
      </c>
      <c r="JV2741" t="b">
        <v>1</v>
      </c>
      <c r="JW2741" t="b">
        <v>1</v>
      </c>
      <c r="JZ2741" t="b">
        <v>1</v>
      </c>
      <c r="KF2741" t="b">
        <v>1</v>
      </c>
      <c r="KG2741" t="b">
        <v>1</v>
      </c>
      <c r="KJ2741" t="b">
        <v>1</v>
      </c>
      <c r="KP2741" t="s">
        <v>330</v>
      </c>
      <c r="KS2741" t="s">
        <v>330</v>
      </c>
      <c r="KV2741" t="s">
        <v>330</v>
      </c>
      <c r="KX2741" t="s">
        <v>329</v>
      </c>
      <c r="KZ2741">
        <f ca="1">OFFSET($A2741,,MATCH([2]Keys!$B$2,Data.Collect1Dump!$3:$3,0)-1)</f>
        <v>0</v>
      </c>
      <c r="LA2741" t="str">
        <f ca="1">OFFSET($A2741,,MATCH([2]Keys!$B$4,Data.Collect1Dump!$3:$3,0)-1)</f>
        <v>andyagumbaa@gmail.com</v>
      </c>
      <c r="LB2741">
        <f ca="1">OFFSET($A2741,,MATCH([2]Keys!$B$3,Data.Collect1Dump!$3:$3,0)-1)</f>
        <v>0</v>
      </c>
      <c r="LC2741">
        <f t="shared" ca="1" si="429"/>
        <v>0</v>
      </c>
      <c r="LD2741">
        <f t="shared" ca="1" si="429"/>
        <v>1</v>
      </c>
      <c r="LE2741">
        <f t="shared" ca="1" si="429"/>
        <v>0</v>
      </c>
      <c r="LF2741" s="2" t="e">
        <f t="shared" ca="1" si="430"/>
        <v>#N/A</v>
      </c>
      <c r="LG2741" s="2">
        <f t="shared" ca="1" si="431"/>
        <v>41579</v>
      </c>
      <c r="LH2741" s="2" t="e">
        <f t="shared" ca="1" si="432"/>
        <v>#N/A</v>
      </c>
      <c r="LI2741" t="e">
        <f t="shared" ca="1" si="433"/>
        <v>#N/A</v>
      </c>
      <c r="LJ2741" t="str">
        <f t="shared" ca="1" si="434"/>
        <v>andyagumbaa@gmail.com</v>
      </c>
      <c r="LK2741" t="e">
        <f t="shared" ca="1" si="435"/>
        <v>#N/A</v>
      </c>
      <c r="LL2741" t="str">
        <f t="shared" ca="1" si="427"/>
        <v>Token</v>
      </c>
      <c r="LM2741" t="str">
        <f t="shared" ca="1" si="428"/>
        <v>andyagumbaa@gmail.com</v>
      </c>
      <c r="LN2741" t="e">
        <f ca="1">OFFSET($A2741,,MATCH(OFFSET([2]Keys!C$1,MATCH(Data.Collect1Dump!$LL2741,[2]Keys!$A$2:$A$4,0),),Data.Collect1Dump!$3:$3,0)-1,)</f>
        <v>#VALUE!</v>
      </c>
      <c r="LO2741" s="2" t="e">
        <f t="shared" ca="1" si="436"/>
        <v>#VALUE!</v>
      </c>
    </row>
    <row r="2742" spans="1:327">
      <c r="A2742" t="s">
        <v>12595</v>
      </c>
      <c r="ID2742"/>
      <c r="JD2742" t="s">
        <v>2833</v>
      </c>
      <c r="JE2742" t="s">
        <v>12596</v>
      </c>
      <c r="JF2742" t="s">
        <v>329</v>
      </c>
      <c r="JG2742">
        <v>7000</v>
      </c>
      <c r="JH2742" t="s">
        <v>330</v>
      </c>
      <c r="JR2742" t="s">
        <v>330</v>
      </c>
      <c r="KP2742" t="s">
        <v>330</v>
      </c>
      <c r="KS2742" t="s">
        <v>330</v>
      </c>
      <c r="KV2742" t="s">
        <v>330</v>
      </c>
      <c r="KX2742" t="s">
        <v>329</v>
      </c>
      <c r="KZ2742">
        <f ca="1">OFFSET($A2742,,MATCH([2]Keys!$B$2,Data.Collect1Dump!$3:$3,0)-1)</f>
        <v>0</v>
      </c>
      <c r="LA2742" t="str">
        <f ca="1">OFFSET($A2742,,MATCH([2]Keys!$B$4,Data.Collect1Dump!$3:$3,0)-1)</f>
        <v>andyagumbaa@gmail.com</v>
      </c>
      <c r="LB2742">
        <f ca="1">OFFSET($A2742,,MATCH([2]Keys!$B$3,Data.Collect1Dump!$3:$3,0)-1)</f>
        <v>0</v>
      </c>
      <c r="LC2742">
        <f t="shared" ca="1" si="429"/>
        <v>0</v>
      </c>
      <c r="LD2742">
        <f t="shared" ca="1" si="429"/>
        <v>1</v>
      </c>
      <c r="LE2742">
        <f t="shared" ca="1" si="429"/>
        <v>0</v>
      </c>
      <c r="LF2742" s="2" t="e">
        <f t="shared" ca="1" si="430"/>
        <v>#N/A</v>
      </c>
      <c r="LG2742" s="2">
        <f t="shared" ca="1" si="431"/>
        <v>41579</v>
      </c>
      <c r="LH2742" s="2" t="e">
        <f t="shared" ca="1" si="432"/>
        <v>#N/A</v>
      </c>
      <c r="LI2742" t="e">
        <f t="shared" ca="1" si="433"/>
        <v>#N/A</v>
      </c>
      <c r="LJ2742" t="str">
        <f t="shared" ca="1" si="434"/>
        <v>andyagumbaa@gmail.com</v>
      </c>
      <c r="LK2742" t="e">
        <f t="shared" ca="1" si="435"/>
        <v>#N/A</v>
      </c>
      <c r="LL2742" t="str">
        <f t="shared" ca="1" si="427"/>
        <v>Token</v>
      </c>
      <c r="LM2742" t="str">
        <f t="shared" ca="1" si="428"/>
        <v>andyagumbaa@gmail.com</v>
      </c>
      <c r="LN2742" t="e">
        <f ca="1">OFFSET($A2742,,MATCH(OFFSET([2]Keys!C$1,MATCH(Data.Collect1Dump!$LL2742,[2]Keys!$A$2:$A$4,0),),Data.Collect1Dump!$3:$3,0)-1,)</f>
        <v>#VALUE!</v>
      </c>
      <c r="LO2742" s="2" t="e">
        <f t="shared" ca="1" si="436"/>
        <v>#VALUE!</v>
      </c>
    </row>
    <row r="2743" spans="1:327">
      <c r="A2743" t="s">
        <v>12597</v>
      </c>
      <c r="ID2743"/>
      <c r="JD2743" t="s">
        <v>378</v>
      </c>
      <c r="JE2743" t="s">
        <v>12598</v>
      </c>
      <c r="JF2743" t="s">
        <v>329</v>
      </c>
      <c r="JG2743">
        <v>7000</v>
      </c>
      <c r="JH2743" t="s">
        <v>330</v>
      </c>
      <c r="JR2743" t="s">
        <v>329</v>
      </c>
      <c r="JS2743" t="s">
        <v>12599</v>
      </c>
      <c r="JT2743" t="b">
        <v>1</v>
      </c>
      <c r="KJ2743" t="b">
        <v>1</v>
      </c>
      <c r="KP2743" t="s">
        <v>330</v>
      </c>
      <c r="KS2743" t="s">
        <v>330</v>
      </c>
      <c r="KV2743" t="s">
        <v>330</v>
      </c>
      <c r="KX2743" t="s">
        <v>329</v>
      </c>
      <c r="KZ2743">
        <f ca="1">OFFSET($A2743,,MATCH([2]Keys!$B$2,Data.Collect1Dump!$3:$3,0)-1)</f>
        <v>0</v>
      </c>
      <c r="LA2743" t="str">
        <f ca="1">OFFSET($A2743,,MATCH([2]Keys!$B$4,Data.Collect1Dump!$3:$3,0)-1)</f>
        <v>anne.aroka@givedirectly.org</v>
      </c>
      <c r="LB2743">
        <f ca="1">OFFSET($A2743,,MATCH([2]Keys!$B$3,Data.Collect1Dump!$3:$3,0)-1)</f>
        <v>0</v>
      </c>
      <c r="LC2743">
        <f t="shared" ca="1" si="429"/>
        <v>0</v>
      </c>
      <c r="LD2743">
        <f t="shared" ca="1" si="429"/>
        <v>1</v>
      </c>
      <c r="LE2743">
        <f t="shared" ca="1" si="429"/>
        <v>0</v>
      </c>
      <c r="LF2743" s="2" t="e">
        <f t="shared" ca="1" si="430"/>
        <v>#N/A</v>
      </c>
      <c r="LG2743" s="2">
        <f t="shared" ca="1" si="431"/>
        <v>41612</v>
      </c>
      <c r="LH2743" s="2" t="e">
        <f t="shared" ca="1" si="432"/>
        <v>#N/A</v>
      </c>
      <c r="LI2743" t="e">
        <f t="shared" ca="1" si="433"/>
        <v>#N/A</v>
      </c>
      <c r="LJ2743" t="str">
        <f t="shared" ca="1" si="434"/>
        <v>anne.aroka@givedirectly.org</v>
      </c>
      <c r="LK2743" t="e">
        <f t="shared" ca="1" si="435"/>
        <v>#N/A</v>
      </c>
      <c r="LL2743" t="str">
        <f t="shared" ca="1" si="427"/>
        <v>Token</v>
      </c>
      <c r="LM2743" t="str">
        <f t="shared" ca="1" si="428"/>
        <v>anne.aroka@givedirectly.org</v>
      </c>
      <c r="LN2743" t="e">
        <f ca="1">OFFSET($A2743,,MATCH(OFFSET([2]Keys!C$1,MATCH(Data.Collect1Dump!$LL2743,[2]Keys!$A$2:$A$4,0),),Data.Collect1Dump!$3:$3,0)-1,)</f>
        <v>#VALUE!</v>
      </c>
      <c r="LO2743" s="2" t="e">
        <f t="shared" ca="1" si="436"/>
        <v>#VALUE!</v>
      </c>
    </row>
    <row r="2744" spans="1:327">
      <c r="A2744" t="s">
        <v>12600</v>
      </c>
      <c r="ID2744"/>
      <c r="JD2744" t="s">
        <v>2833</v>
      </c>
      <c r="JE2744" t="s">
        <v>12601</v>
      </c>
      <c r="JF2744" t="s">
        <v>329</v>
      </c>
      <c r="JG2744">
        <v>7000</v>
      </c>
      <c r="JH2744" t="s">
        <v>330</v>
      </c>
      <c r="JR2744" t="s">
        <v>329</v>
      </c>
      <c r="JS2744" t="s">
        <v>12602</v>
      </c>
      <c r="JZ2744" t="b">
        <v>1</v>
      </c>
      <c r="KF2744" t="b">
        <v>1</v>
      </c>
      <c r="KJ2744" t="b">
        <v>1</v>
      </c>
      <c r="KP2744" t="s">
        <v>330</v>
      </c>
      <c r="KS2744" t="s">
        <v>330</v>
      </c>
      <c r="KV2744" t="s">
        <v>330</v>
      </c>
      <c r="KX2744" t="s">
        <v>330</v>
      </c>
      <c r="KZ2744">
        <f ca="1">OFFSET($A2744,,MATCH([2]Keys!$B$2,Data.Collect1Dump!$3:$3,0)-1)</f>
        <v>0</v>
      </c>
      <c r="LA2744" t="str">
        <f ca="1">OFFSET($A2744,,MATCH([2]Keys!$B$4,Data.Collect1Dump!$3:$3,0)-1)</f>
        <v>andyagumbaa@gmail.com</v>
      </c>
      <c r="LB2744">
        <f ca="1">OFFSET($A2744,,MATCH([2]Keys!$B$3,Data.Collect1Dump!$3:$3,0)-1)</f>
        <v>0</v>
      </c>
      <c r="LC2744">
        <f t="shared" ca="1" si="429"/>
        <v>0</v>
      </c>
      <c r="LD2744">
        <f t="shared" ca="1" si="429"/>
        <v>1</v>
      </c>
      <c r="LE2744">
        <f t="shared" ca="1" si="429"/>
        <v>0</v>
      </c>
      <c r="LF2744" s="2" t="e">
        <f t="shared" ca="1" si="430"/>
        <v>#N/A</v>
      </c>
      <c r="LG2744" s="2">
        <f t="shared" ca="1" si="431"/>
        <v>41576</v>
      </c>
      <c r="LH2744" s="2" t="e">
        <f t="shared" ca="1" si="432"/>
        <v>#N/A</v>
      </c>
      <c r="LI2744" t="e">
        <f t="shared" ca="1" si="433"/>
        <v>#N/A</v>
      </c>
      <c r="LJ2744" t="str">
        <f t="shared" ca="1" si="434"/>
        <v>andyagumbaa@gmail.com</v>
      </c>
      <c r="LK2744" t="e">
        <f t="shared" ca="1" si="435"/>
        <v>#N/A</v>
      </c>
      <c r="LL2744" t="str">
        <f t="shared" ca="1" si="427"/>
        <v>Token</v>
      </c>
      <c r="LM2744" t="str">
        <f t="shared" ca="1" si="428"/>
        <v>andyagumbaa@gmail.com</v>
      </c>
      <c r="LN2744" t="e">
        <f ca="1">OFFSET($A2744,,MATCH(OFFSET([2]Keys!C$1,MATCH(Data.Collect1Dump!$LL2744,[2]Keys!$A$2:$A$4,0),),Data.Collect1Dump!$3:$3,0)-1,)</f>
        <v>#VALUE!</v>
      </c>
      <c r="LO2744" s="2" t="e">
        <f t="shared" ca="1" si="436"/>
        <v>#VALUE!</v>
      </c>
    </row>
    <row r="2745" spans="1:327">
      <c r="A2745" t="s">
        <v>12603</v>
      </c>
      <c r="ID2745"/>
      <c r="KZ2745">
        <f ca="1">OFFSET($A2745,,MATCH([2]Keys!$B$2,Data.Collect1Dump!$3:$3,0)-1)</f>
        <v>0</v>
      </c>
      <c r="LA2745">
        <f ca="1">OFFSET($A2745,,MATCH([2]Keys!$B$4,Data.Collect1Dump!$3:$3,0)-1)</f>
        <v>0</v>
      </c>
      <c r="LB2745">
        <f ca="1">OFFSET($A2745,,MATCH([2]Keys!$B$3,Data.Collect1Dump!$3:$3,0)-1)</f>
        <v>0</v>
      </c>
      <c r="LC2745">
        <f t="shared" ca="1" si="429"/>
        <v>0</v>
      </c>
      <c r="LD2745">
        <f t="shared" ca="1" si="429"/>
        <v>0</v>
      </c>
      <c r="LE2745">
        <f t="shared" ca="1" si="429"/>
        <v>0</v>
      </c>
      <c r="LF2745" s="2" t="e">
        <f t="shared" ca="1" si="430"/>
        <v>#N/A</v>
      </c>
      <c r="LG2745" s="2" t="e">
        <f t="shared" ca="1" si="431"/>
        <v>#N/A</v>
      </c>
      <c r="LH2745" s="2" t="e">
        <f t="shared" ca="1" si="432"/>
        <v>#N/A</v>
      </c>
      <c r="LI2745" t="e">
        <f t="shared" ca="1" si="433"/>
        <v>#N/A</v>
      </c>
      <c r="LJ2745" t="e">
        <f t="shared" ca="1" si="434"/>
        <v>#N/A</v>
      </c>
      <c r="LK2745" t="e">
        <f t="shared" ca="1" si="435"/>
        <v>#N/A</v>
      </c>
      <c r="LL2745" t="str">
        <f t="shared" ca="1" si="427"/>
        <v>Null Survey</v>
      </c>
      <c r="LM2745" t="str">
        <f t="shared" ca="1" si="428"/>
        <v>Null Survey</v>
      </c>
      <c r="LN2745" t="e">
        <f ca="1">OFFSET($A2745,,MATCH(OFFSET([2]Keys!C$1,MATCH(Data.Collect1Dump!$LL2745,[2]Keys!$A$2:$A$4,0),),Data.Collect1Dump!$3:$3,0)-1,)</f>
        <v>#N/A</v>
      </c>
      <c r="LO2745" s="2" t="e">
        <f t="shared" ca="1" si="436"/>
        <v>#N/A</v>
      </c>
    </row>
    <row r="2746" spans="1:327">
      <c r="A2746" t="s">
        <v>12604</v>
      </c>
      <c r="ID2746"/>
      <c r="KZ2746">
        <f ca="1">OFFSET($A2746,,MATCH([2]Keys!$B$2,Data.Collect1Dump!$3:$3,0)-1)</f>
        <v>0</v>
      </c>
      <c r="LA2746">
        <f ca="1">OFFSET($A2746,,MATCH([2]Keys!$B$4,Data.Collect1Dump!$3:$3,0)-1)</f>
        <v>0</v>
      </c>
      <c r="LB2746">
        <f ca="1">OFFSET($A2746,,MATCH([2]Keys!$B$3,Data.Collect1Dump!$3:$3,0)-1)</f>
        <v>0</v>
      </c>
      <c r="LC2746">
        <f t="shared" ca="1" si="429"/>
        <v>0</v>
      </c>
      <c r="LD2746">
        <f t="shared" ca="1" si="429"/>
        <v>0</v>
      </c>
      <c r="LE2746">
        <f t="shared" ca="1" si="429"/>
        <v>0</v>
      </c>
      <c r="LF2746" s="2" t="e">
        <f t="shared" ca="1" si="430"/>
        <v>#N/A</v>
      </c>
      <c r="LG2746" s="2" t="e">
        <f t="shared" ca="1" si="431"/>
        <v>#N/A</v>
      </c>
      <c r="LH2746" s="2" t="e">
        <f t="shared" ca="1" si="432"/>
        <v>#N/A</v>
      </c>
      <c r="LI2746" t="e">
        <f t="shared" ca="1" si="433"/>
        <v>#N/A</v>
      </c>
      <c r="LJ2746" t="e">
        <f t="shared" ca="1" si="434"/>
        <v>#N/A</v>
      </c>
      <c r="LK2746" t="e">
        <f t="shared" ca="1" si="435"/>
        <v>#N/A</v>
      </c>
      <c r="LL2746" t="str">
        <f t="shared" ca="1" si="427"/>
        <v>Null Survey</v>
      </c>
      <c r="LM2746" t="str">
        <f t="shared" ca="1" si="428"/>
        <v>Null Survey</v>
      </c>
      <c r="LN2746" t="e">
        <f ca="1">OFFSET($A2746,,MATCH(OFFSET([2]Keys!C$1,MATCH(Data.Collect1Dump!$LL2746,[2]Keys!$A$2:$A$4,0),),Data.Collect1Dump!$3:$3,0)-1,)</f>
        <v>#N/A</v>
      </c>
      <c r="LO2746" s="2" t="e">
        <f t="shared" ca="1" si="436"/>
        <v>#N/A</v>
      </c>
    </row>
    <row r="2747" spans="1:327">
      <c r="A2747" t="s">
        <v>12605</v>
      </c>
      <c r="ID2747"/>
      <c r="JD2747" t="s">
        <v>2833</v>
      </c>
      <c r="JE2747" t="s">
        <v>12606</v>
      </c>
      <c r="JF2747" t="s">
        <v>329</v>
      </c>
      <c r="JG2747">
        <v>7000</v>
      </c>
      <c r="JH2747" t="s">
        <v>330</v>
      </c>
      <c r="JR2747" t="s">
        <v>330</v>
      </c>
      <c r="KP2747" t="s">
        <v>330</v>
      </c>
      <c r="KS2747" t="s">
        <v>330</v>
      </c>
      <c r="KV2747" t="s">
        <v>330</v>
      </c>
      <c r="KX2747" t="s">
        <v>330</v>
      </c>
      <c r="KZ2747">
        <f ca="1">OFFSET($A2747,,MATCH([2]Keys!$B$2,Data.Collect1Dump!$3:$3,0)-1)</f>
        <v>0</v>
      </c>
      <c r="LA2747" t="str">
        <f ca="1">OFFSET($A2747,,MATCH([2]Keys!$B$4,Data.Collect1Dump!$3:$3,0)-1)</f>
        <v>andyagumbaa@gmail.com</v>
      </c>
      <c r="LB2747">
        <f ca="1">OFFSET($A2747,,MATCH([2]Keys!$B$3,Data.Collect1Dump!$3:$3,0)-1)</f>
        <v>0</v>
      </c>
      <c r="LC2747">
        <f t="shared" ca="1" si="429"/>
        <v>0</v>
      </c>
      <c r="LD2747">
        <f t="shared" ca="1" si="429"/>
        <v>1</v>
      </c>
      <c r="LE2747">
        <f t="shared" ca="1" si="429"/>
        <v>0</v>
      </c>
      <c r="LF2747" s="2" t="e">
        <f t="shared" ca="1" si="430"/>
        <v>#N/A</v>
      </c>
      <c r="LG2747" s="2">
        <f t="shared" ca="1" si="431"/>
        <v>41582</v>
      </c>
      <c r="LH2747" s="2" t="e">
        <f t="shared" ca="1" si="432"/>
        <v>#N/A</v>
      </c>
      <c r="LI2747" t="e">
        <f t="shared" ca="1" si="433"/>
        <v>#N/A</v>
      </c>
      <c r="LJ2747" t="str">
        <f t="shared" ca="1" si="434"/>
        <v>andyagumbaa@gmail.com</v>
      </c>
      <c r="LK2747" t="e">
        <f t="shared" ca="1" si="435"/>
        <v>#N/A</v>
      </c>
      <c r="LL2747" t="str">
        <f t="shared" ca="1" si="427"/>
        <v>Token</v>
      </c>
      <c r="LM2747" t="str">
        <f t="shared" ca="1" si="428"/>
        <v>andyagumbaa@gmail.com</v>
      </c>
      <c r="LN2747" t="e">
        <f ca="1">OFFSET($A2747,,MATCH(OFFSET([2]Keys!C$1,MATCH(Data.Collect1Dump!$LL2747,[2]Keys!$A$2:$A$4,0),),Data.Collect1Dump!$3:$3,0)-1,)</f>
        <v>#VALUE!</v>
      </c>
      <c r="LO2747" s="2" t="e">
        <f t="shared" ca="1" si="436"/>
        <v>#VALUE!</v>
      </c>
    </row>
    <row r="2748" spans="1:327">
      <c r="A2748" t="s">
        <v>12607</v>
      </c>
      <c r="ID2748"/>
      <c r="JD2748" t="s">
        <v>2833</v>
      </c>
      <c r="JE2748" t="s">
        <v>12608</v>
      </c>
      <c r="JF2748" t="s">
        <v>329</v>
      </c>
      <c r="JG2748">
        <v>6918</v>
      </c>
      <c r="JH2748" t="s">
        <v>330</v>
      </c>
      <c r="JR2748" t="s">
        <v>329</v>
      </c>
      <c r="JS2748" t="s">
        <v>12609</v>
      </c>
      <c r="JY2748" t="b">
        <v>1</v>
      </c>
      <c r="KF2748" t="b">
        <v>1</v>
      </c>
      <c r="KJ2748" t="b">
        <v>1</v>
      </c>
      <c r="KN2748" t="b">
        <v>1</v>
      </c>
      <c r="KO2748" t="s">
        <v>12610</v>
      </c>
      <c r="KP2748" t="s">
        <v>330</v>
      </c>
      <c r="KS2748" t="s">
        <v>330</v>
      </c>
      <c r="KV2748" t="s">
        <v>330</v>
      </c>
      <c r="KX2748" t="s">
        <v>329</v>
      </c>
      <c r="KZ2748">
        <f ca="1">OFFSET($A2748,,MATCH([2]Keys!$B$2,Data.Collect1Dump!$3:$3,0)-1)</f>
        <v>0</v>
      </c>
      <c r="LA2748" t="str">
        <f ca="1">OFFSET($A2748,,MATCH([2]Keys!$B$4,Data.Collect1Dump!$3:$3,0)-1)</f>
        <v>andyagumbaa@gmail.com</v>
      </c>
      <c r="LB2748">
        <f ca="1">OFFSET($A2748,,MATCH([2]Keys!$B$3,Data.Collect1Dump!$3:$3,0)-1)</f>
        <v>0</v>
      </c>
      <c r="LC2748">
        <f t="shared" ca="1" si="429"/>
        <v>0</v>
      </c>
      <c r="LD2748">
        <f t="shared" ca="1" si="429"/>
        <v>1</v>
      </c>
      <c r="LE2748">
        <f t="shared" ca="1" si="429"/>
        <v>0</v>
      </c>
      <c r="LF2748" s="2" t="e">
        <f t="shared" ca="1" si="430"/>
        <v>#N/A</v>
      </c>
      <c r="LG2748" s="2">
        <f t="shared" ca="1" si="431"/>
        <v>41582</v>
      </c>
      <c r="LH2748" s="2" t="e">
        <f t="shared" ca="1" si="432"/>
        <v>#N/A</v>
      </c>
      <c r="LI2748" t="e">
        <f t="shared" ca="1" si="433"/>
        <v>#N/A</v>
      </c>
      <c r="LJ2748" t="str">
        <f t="shared" ca="1" si="434"/>
        <v>andyagumbaa@gmail.com</v>
      </c>
      <c r="LK2748" t="e">
        <f t="shared" ca="1" si="435"/>
        <v>#N/A</v>
      </c>
      <c r="LL2748" t="str">
        <f t="shared" ca="1" si="427"/>
        <v>Token</v>
      </c>
      <c r="LM2748" t="str">
        <f t="shared" ca="1" si="428"/>
        <v>andyagumbaa@gmail.com</v>
      </c>
      <c r="LN2748" t="e">
        <f ca="1">OFFSET($A2748,,MATCH(OFFSET([2]Keys!C$1,MATCH(Data.Collect1Dump!$LL2748,[2]Keys!$A$2:$A$4,0),),Data.Collect1Dump!$3:$3,0)-1,)</f>
        <v>#VALUE!</v>
      </c>
      <c r="LO2748" s="2" t="e">
        <f t="shared" ca="1" si="436"/>
        <v>#VALUE!</v>
      </c>
    </row>
    <row r="2749" spans="1:327">
      <c r="A2749" t="s">
        <v>12611</v>
      </c>
      <c r="ID2749"/>
      <c r="JD2749" t="s">
        <v>2833</v>
      </c>
      <c r="JE2749" t="s">
        <v>12612</v>
      </c>
      <c r="JF2749" t="s">
        <v>329</v>
      </c>
      <c r="JG2749">
        <v>7000</v>
      </c>
      <c r="JH2749" t="s">
        <v>330</v>
      </c>
      <c r="JR2749" t="s">
        <v>330</v>
      </c>
      <c r="KP2749" t="s">
        <v>330</v>
      </c>
      <c r="KS2749" t="s">
        <v>330</v>
      </c>
      <c r="KV2749" t="s">
        <v>330</v>
      </c>
      <c r="KX2749" t="s">
        <v>329</v>
      </c>
      <c r="KZ2749">
        <f ca="1">OFFSET($A2749,,MATCH([2]Keys!$B$2,Data.Collect1Dump!$3:$3,0)-1)</f>
        <v>0</v>
      </c>
      <c r="LA2749" t="str">
        <f ca="1">OFFSET($A2749,,MATCH([2]Keys!$B$4,Data.Collect1Dump!$3:$3,0)-1)</f>
        <v>andyagumbaa@gmail.com</v>
      </c>
      <c r="LB2749">
        <f ca="1">OFFSET($A2749,,MATCH([2]Keys!$B$3,Data.Collect1Dump!$3:$3,0)-1)</f>
        <v>0</v>
      </c>
      <c r="LC2749">
        <f t="shared" ca="1" si="429"/>
        <v>0</v>
      </c>
      <c r="LD2749">
        <f t="shared" ca="1" si="429"/>
        <v>1</v>
      </c>
      <c r="LE2749">
        <f t="shared" ca="1" si="429"/>
        <v>0</v>
      </c>
      <c r="LF2749" s="2" t="e">
        <f t="shared" ca="1" si="430"/>
        <v>#N/A</v>
      </c>
      <c r="LG2749" s="2">
        <f t="shared" ca="1" si="431"/>
        <v>41579</v>
      </c>
      <c r="LH2749" s="2" t="e">
        <f t="shared" ca="1" si="432"/>
        <v>#N/A</v>
      </c>
      <c r="LI2749" t="e">
        <f t="shared" ca="1" si="433"/>
        <v>#N/A</v>
      </c>
      <c r="LJ2749" t="str">
        <f t="shared" ca="1" si="434"/>
        <v>andyagumbaa@gmail.com</v>
      </c>
      <c r="LK2749" t="e">
        <f t="shared" ca="1" si="435"/>
        <v>#N/A</v>
      </c>
      <c r="LL2749" t="str">
        <f t="shared" ca="1" si="427"/>
        <v>Token</v>
      </c>
      <c r="LM2749" t="str">
        <f t="shared" ca="1" si="428"/>
        <v>andyagumbaa@gmail.com</v>
      </c>
      <c r="LN2749" t="e">
        <f ca="1">OFFSET($A2749,,MATCH(OFFSET([2]Keys!C$1,MATCH(Data.Collect1Dump!$LL2749,[2]Keys!$A$2:$A$4,0),),Data.Collect1Dump!$3:$3,0)-1,)</f>
        <v>#VALUE!</v>
      </c>
      <c r="LO2749" s="2" t="e">
        <f t="shared" ca="1" si="436"/>
        <v>#VALUE!</v>
      </c>
    </row>
    <row r="2750" spans="1:327">
      <c r="A2750" t="s">
        <v>12613</v>
      </c>
      <c r="ID2750"/>
      <c r="JD2750" t="s">
        <v>4392</v>
      </c>
      <c r="JE2750" t="s">
        <v>12614</v>
      </c>
      <c r="JF2750" t="s">
        <v>329</v>
      </c>
      <c r="JG2750">
        <v>7000</v>
      </c>
      <c r="JH2750" t="s">
        <v>330</v>
      </c>
      <c r="JR2750" t="s">
        <v>330</v>
      </c>
      <c r="KP2750" t="s">
        <v>330</v>
      </c>
      <c r="KS2750" t="s">
        <v>330</v>
      </c>
      <c r="KV2750" t="s">
        <v>330</v>
      </c>
      <c r="KX2750" t="s">
        <v>329</v>
      </c>
      <c r="KZ2750">
        <f ca="1">OFFSET($A2750,,MATCH([2]Keys!$B$2,Data.Collect1Dump!$3:$3,0)-1)</f>
        <v>0</v>
      </c>
      <c r="LA2750" t="str">
        <f ca="1">OFFSET($A2750,,MATCH([2]Keys!$B$4,Data.Collect1Dump!$3:$3,0)-1)</f>
        <v>ezekielogadho@gmail.com</v>
      </c>
      <c r="LB2750">
        <f ca="1">OFFSET($A2750,,MATCH([2]Keys!$B$3,Data.Collect1Dump!$3:$3,0)-1)</f>
        <v>0</v>
      </c>
      <c r="LC2750">
        <f t="shared" ca="1" si="429"/>
        <v>0</v>
      </c>
      <c r="LD2750">
        <f t="shared" ca="1" si="429"/>
        <v>1</v>
      </c>
      <c r="LE2750">
        <f t="shared" ca="1" si="429"/>
        <v>0</v>
      </c>
      <c r="LF2750" s="2" t="e">
        <f t="shared" ca="1" si="430"/>
        <v>#N/A</v>
      </c>
      <c r="LG2750" s="2">
        <f t="shared" ca="1" si="431"/>
        <v>41722</v>
      </c>
      <c r="LH2750" s="2" t="e">
        <f t="shared" ca="1" si="432"/>
        <v>#N/A</v>
      </c>
      <c r="LI2750" t="e">
        <f t="shared" ca="1" si="433"/>
        <v>#N/A</v>
      </c>
      <c r="LJ2750" t="str">
        <f t="shared" ca="1" si="434"/>
        <v>ezekielogadho@gmail.com</v>
      </c>
      <c r="LK2750" t="e">
        <f t="shared" ca="1" si="435"/>
        <v>#N/A</v>
      </c>
      <c r="LL2750" t="str">
        <f t="shared" ca="1" si="427"/>
        <v>Token</v>
      </c>
      <c r="LM2750" t="str">
        <f t="shared" ca="1" si="428"/>
        <v>ezekielogadho@gmail.com</v>
      </c>
      <c r="LN2750" t="e">
        <f ca="1">OFFSET($A2750,,MATCH(OFFSET([2]Keys!C$1,MATCH(Data.Collect1Dump!$LL2750,[2]Keys!$A$2:$A$4,0),),Data.Collect1Dump!$3:$3,0)-1,)</f>
        <v>#VALUE!</v>
      </c>
      <c r="LO2750" s="2" t="e">
        <f t="shared" ca="1" si="436"/>
        <v>#VALUE!</v>
      </c>
    </row>
    <row r="2751" spans="1:327">
      <c r="A2751" t="s">
        <v>12615</v>
      </c>
      <c r="ID2751"/>
      <c r="JD2751" t="s">
        <v>2833</v>
      </c>
      <c r="JE2751" t="s">
        <v>12616</v>
      </c>
      <c r="JF2751" t="s">
        <v>329</v>
      </c>
      <c r="JG2751">
        <v>7000</v>
      </c>
      <c r="JH2751" t="s">
        <v>330</v>
      </c>
      <c r="JR2751" t="s">
        <v>330</v>
      </c>
      <c r="KP2751" t="s">
        <v>330</v>
      </c>
      <c r="KS2751" t="s">
        <v>330</v>
      </c>
      <c r="KV2751" t="s">
        <v>330</v>
      </c>
      <c r="KX2751" t="s">
        <v>329</v>
      </c>
      <c r="KZ2751">
        <f ca="1">OFFSET($A2751,,MATCH([2]Keys!$B$2,Data.Collect1Dump!$3:$3,0)-1)</f>
        <v>0</v>
      </c>
      <c r="LA2751" t="str">
        <f ca="1">OFFSET($A2751,,MATCH([2]Keys!$B$4,Data.Collect1Dump!$3:$3,0)-1)</f>
        <v>andyagumbaa@gmail.com</v>
      </c>
      <c r="LB2751">
        <f ca="1">OFFSET($A2751,,MATCH([2]Keys!$B$3,Data.Collect1Dump!$3:$3,0)-1)</f>
        <v>0</v>
      </c>
      <c r="LC2751">
        <f t="shared" ca="1" si="429"/>
        <v>0</v>
      </c>
      <c r="LD2751">
        <f t="shared" ca="1" si="429"/>
        <v>1</v>
      </c>
      <c r="LE2751">
        <f t="shared" ca="1" si="429"/>
        <v>0</v>
      </c>
      <c r="LF2751" s="2" t="e">
        <f t="shared" ca="1" si="430"/>
        <v>#N/A</v>
      </c>
      <c r="LG2751" s="2">
        <f t="shared" ca="1" si="431"/>
        <v>41582</v>
      </c>
      <c r="LH2751" s="2" t="e">
        <f t="shared" ca="1" si="432"/>
        <v>#N/A</v>
      </c>
      <c r="LI2751" t="e">
        <f t="shared" ca="1" si="433"/>
        <v>#N/A</v>
      </c>
      <c r="LJ2751" t="str">
        <f t="shared" ca="1" si="434"/>
        <v>andyagumbaa@gmail.com</v>
      </c>
      <c r="LK2751" t="e">
        <f t="shared" ca="1" si="435"/>
        <v>#N/A</v>
      </c>
      <c r="LL2751" t="str">
        <f t="shared" ca="1" si="427"/>
        <v>Token</v>
      </c>
      <c r="LM2751" t="str">
        <f t="shared" ca="1" si="428"/>
        <v>andyagumbaa@gmail.com</v>
      </c>
      <c r="LN2751" t="e">
        <f ca="1">OFFSET($A2751,,MATCH(OFFSET([2]Keys!C$1,MATCH(Data.Collect1Dump!$LL2751,[2]Keys!$A$2:$A$4,0),),Data.Collect1Dump!$3:$3,0)-1,)</f>
        <v>#VALUE!</v>
      </c>
      <c r="LO2751" s="2" t="e">
        <f t="shared" ca="1" si="436"/>
        <v>#VALUE!</v>
      </c>
    </row>
    <row r="2752" spans="1:327">
      <c r="A2752" t="s">
        <v>12617</v>
      </c>
      <c r="ID2752"/>
      <c r="JD2752" t="s">
        <v>378</v>
      </c>
      <c r="JE2752" t="s">
        <v>12618</v>
      </c>
      <c r="JF2752" t="s">
        <v>329</v>
      </c>
      <c r="JG2752">
        <v>7000</v>
      </c>
      <c r="JH2752" t="s">
        <v>330</v>
      </c>
      <c r="JR2752" t="s">
        <v>330</v>
      </c>
      <c r="KP2752" t="s">
        <v>330</v>
      </c>
      <c r="KS2752" t="s">
        <v>330</v>
      </c>
      <c r="KV2752" t="s">
        <v>330</v>
      </c>
      <c r="KX2752" t="s">
        <v>329</v>
      </c>
      <c r="KZ2752">
        <f ca="1">OFFSET($A2752,,MATCH([2]Keys!$B$2,Data.Collect1Dump!$3:$3,0)-1)</f>
        <v>0</v>
      </c>
      <c r="LA2752" t="str">
        <f ca="1">OFFSET($A2752,,MATCH([2]Keys!$B$4,Data.Collect1Dump!$3:$3,0)-1)</f>
        <v>anne.aroka@givedirectly.org</v>
      </c>
      <c r="LB2752">
        <f ca="1">OFFSET($A2752,,MATCH([2]Keys!$B$3,Data.Collect1Dump!$3:$3,0)-1)</f>
        <v>0</v>
      </c>
      <c r="LC2752">
        <f t="shared" ca="1" si="429"/>
        <v>0</v>
      </c>
      <c r="LD2752">
        <f t="shared" ca="1" si="429"/>
        <v>1</v>
      </c>
      <c r="LE2752">
        <f t="shared" ca="1" si="429"/>
        <v>0</v>
      </c>
      <c r="LF2752" s="2" t="e">
        <f t="shared" ca="1" si="430"/>
        <v>#N/A</v>
      </c>
      <c r="LG2752" s="2">
        <f t="shared" ca="1" si="431"/>
        <v>41617</v>
      </c>
      <c r="LH2752" s="2" t="e">
        <f t="shared" ca="1" si="432"/>
        <v>#N/A</v>
      </c>
      <c r="LI2752" t="e">
        <f t="shared" ca="1" si="433"/>
        <v>#N/A</v>
      </c>
      <c r="LJ2752" t="str">
        <f t="shared" ca="1" si="434"/>
        <v>anne.aroka@givedirectly.org</v>
      </c>
      <c r="LK2752" t="e">
        <f t="shared" ca="1" si="435"/>
        <v>#N/A</v>
      </c>
      <c r="LL2752" t="str">
        <f t="shared" ca="1" si="427"/>
        <v>Token</v>
      </c>
      <c r="LM2752" t="str">
        <f t="shared" ca="1" si="428"/>
        <v>anne.aroka@givedirectly.org</v>
      </c>
      <c r="LN2752" t="e">
        <f ca="1">OFFSET($A2752,,MATCH(OFFSET([2]Keys!C$1,MATCH(Data.Collect1Dump!$LL2752,[2]Keys!$A$2:$A$4,0),),Data.Collect1Dump!$3:$3,0)-1,)</f>
        <v>#VALUE!</v>
      </c>
      <c r="LO2752" s="2" t="e">
        <f t="shared" ca="1" si="436"/>
        <v>#VALUE!</v>
      </c>
    </row>
    <row r="2753" spans="1:327">
      <c r="A2753" t="s">
        <v>12619</v>
      </c>
      <c r="ID2753"/>
      <c r="JD2753" t="s">
        <v>2833</v>
      </c>
      <c r="JE2753" t="s">
        <v>12620</v>
      </c>
      <c r="JF2753" t="s">
        <v>329</v>
      </c>
      <c r="JG2753">
        <v>7000</v>
      </c>
      <c r="JH2753" t="s">
        <v>330</v>
      </c>
      <c r="JR2753" t="s">
        <v>330</v>
      </c>
      <c r="KP2753" t="s">
        <v>330</v>
      </c>
      <c r="KS2753" t="s">
        <v>330</v>
      </c>
      <c r="KV2753" t="s">
        <v>330</v>
      </c>
      <c r="KX2753" t="s">
        <v>329</v>
      </c>
      <c r="KZ2753">
        <f ca="1">OFFSET($A2753,,MATCH([2]Keys!$B$2,Data.Collect1Dump!$3:$3,0)-1)</f>
        <v>0</v>
      </c>
      <c r="LA2753" t="str">
        <f ca="1">OFFSET($A2753,,MATCH([2]Keys!$B$4,Data.Collect1Dump!$3:$3,0)-1)</f>
        <v>andyagumbaa@gmail.com</v>
      </c>
      <c r="LB2753">
        <f ca="1">OFFSET($A2753,,MATCH([2]Keys!$B$3,Data.Collect1Dump!$3:$3,0)-1)</f>
        <v>0</v>
      </c>
      <c r="LC2753">
        <f t="shared" ca="1" si="429"/>
        <v>0</v>
      </c>
      <c r="LD2753">
        <f t="shared" ca="1" si="429"/>
        <v>1</v>
      </c>
      <c r="LE2753">
        <f t="shared" ca="1" si="429"/>
        <v>0</v>
      </c>
      <c r="LF2753" s="2" t="e">
        <f t="shared" ca="1" si="430"/>
        <v>#N/A</v>
      </c>
      <c r="LG2753" s="2">
        <f t="shared" ca="1" si="431"/>
        <v>41582</v>
      </c>
      <c r="LH2753" s="2" t="e">
        <f t="shared" ca="1" si="432"/>
        <v>#N/A</v>
      </c>
      <c r="LI2753" t="e">
        <f t="shared" ca="1" si="433"/>
        <v>#N/A</v>
      </c>
      <c r="LJ2753" t="str">
        <f t="shared" ca="1" si="434"/>
        <v>andyagumbaa@gmail.com</v>
      </c>
      <c r="LK2753" t="e">
        <f t="shared" ca="1" si="435"/>
        <v>#N/A</v>
      </c>
      <c r="LL2753" t="str">
        <f t="shared" ca="1" si="427"/>
        <v>Token</v>
      </c>
      <c r="LM2753" t="str">
        <f t="shared" ca="1" si="428"/>
        <v>andyagumbaa@gmail.com</v>
      </c>
      <c r="LN2753" t="e">
        <f ca="1">OFFSET($A2753,,MATCH(OFFSET([2]Keys!C$1,MATCH(Data.Collect1Dump!$LL2753,[2]Keys!$A$2:$A$4,0),),Data.Collect1Dump!$3:$3,0)-1,)</f>
        <v>#VALUE!</v>
      </c>
      <c r="LO2753" s="2" t="e">
        <f t="shared" ca="1" si="436"/>
        <v>#VALUE!</v>
      </c>
    </row>
    <row r="2754" spans="1:327">
      <c r="A2754" t="s">
        <v>12621</v>
      </c>
      <c r="ID2754"/>
      <c r="JD2754" t="s">
        <v>2833</v>
      </c>
      <c r="JE2754" t="s">
        <v>12622</v>
      </c>
      <c r="JF2754" t="s">
        <v>329</v>
      </c>
      <c r="JG2754">
        <v>6918</v>
      </c>
      <c r="JH2754" t="s">
        <v>330</v>
      </c>
      <c r="JR2754" t="s">
        <v>329</v>
      </c>
      <c r="JS2754" t="s">
        <v>12623</v>
      </c>
      <c r="JV2754" t="b">
        <v>1</v>
      </c>
      <c r="KF2754" t="b">
        <v>1</v>
      </c>
      <c r="KG2754" t="b">
        <v>1</v>
      </c>
      <c r="KL2754" t="b">
        <v>1</v>
      </c>
      <c r="KP2754" t="s">
        <v>330</v>
      </c>
      <c r="KS2754" t="s">
        <v>330</v>
      </c>
      <c r="KV2754" t="s">
        <v>330</v>
      </c>
      <c r="KX2754" t="s">
        <v>329</v>
      </c>
      <c r="KZ2754">
        <f ca="1">OFFSET($A2754,,MATCH([2]Keys!$B$2,Data.Collect1Dump!$3:$3,0)-1)</f>
        <v>0</v>
      </c>
      <c r="LA2754" t="str">
        <f ca="1">OFFSET($A2754,,MATCH([2]Keys!$B$4,Data.Collect1Dump!$3:$3,0)-1)</f>
        <v>andyagumbaa@gmail.com</v>
      </c>
      <c r="LB2754">
        <f ca="1">OFFSET($A2754,,MATCH([2]Keys!$B$3,Data.Collect1Dump!$3:$3,0)-1)</f>
        <v>0</v>
      </c>
      <c r="LC2754">
        <f t="shared" ca="1" si="429"/>
        <v>0</v>
      </c>
      <c r="LD2754">
        <f t="shared" ca="1" si="429"/>
        <v>1</v>
      </c>
      <c r="LE2754">
        <f t="shared" ca="1" si="429"/>
        <v>0</v>
      </c>
      <c r="LF2754" s="2" t="e">
        <f t="shared" ca="1" si="430"/>
        <v>#N/A</v>
      </c>
      <c r="LG2754" s="2">
        <f t="shared" ca="1" si="431"/>
        <v>41582</v>
      </c>
      <c r="LH2754" s="2" t="e">
        <f t="shared" ca="1" si="432"/>
        <v>#N/A</v>
      </c>
      <c r="LI2754" t="e">
        <f t="shared" ca="1" si="433"/>
        <v>#N/A</v>
      </c>
      <c r="LJ2754" t="str">
        <f t="shared" ca="1" si="434"/>
        <v>andyagumbaa@gmail.com</v>
      </c>
      <c r="LK2754" t="e">
        <f t="shared" ca="1" si="435"/>
        <v>#N/A</v>
      </c>
      <c r="LL2754" t="str">
        <f t="shared" ca="1" si="427"/>
        <v>Token</v>
      </c>
      <c r="LM2754" t="str">
        <f t="shared" ca="1" si="428"/>
        <v>andyagumbaa@gmail.com</v>
      </c>
      <c r="LN2754" t="e">
        <f ca="1">OFFSET($A2754,,MATCH(OFFSET([2]Keys!C$1,MATCH(Data.Collect1Dump!$LL2754,[2]Keys!$A$2:$A$4,0),),Data.Collect1Dump!$3:$3,0)-1,)</f>
        <v>#VALUE!</v>
      </c>
      <c r="LO2754" s="2" t="e">
        <f t="shared" ca="1" si="436"/>
        <v>#VALUE!</v>
      </c>
    </row>
    <row r="2755" spans="1:327">
      <c r="A2755" t="s">
        <v>12624</v>
      </c>
      <c r="ID2755"/>
      <c r="JD2755" t="s">
        <v>350</v>
      </c>
      <c r="JE2755" t="s">
        <v>12625</v>
      </c>
      <c r="JF2755" t="s">
        <v>329</v>
      </c>
      <c r="JG2755">
        <v>6918</v>
      </c>
      <c r="JH2755" t="s">
        <v>330</v>
      </c>
      <c r="JR2755" t="s">
        <v>330</v>
      </c>
      <c r="KP2755" t="s">
        <v>330</v>
      </c>
      <c r="KS2755" t="s">
        <v>330</v>
      </c>
      <c r="KV2755" t="s">
        <v>330</v>
      </c>
      <c r="KX2755" t="s">
        <v>329</v>
      </c>
      <c r="KZ2755">
        <f ca="1">OFFSET($A2755,,MATCH([2]Keys!$B$2,Data.Collect1Dump!$3:$3,0)-1)</f>
        <v>0</v>
      </c>
      <c r="LA2755" t="str">
        <f ca="1">OFFSET($A2755,,MATCH([2]Keys!$B$4,Data.Collect1Dump!$3:$3,0)-1)</f>
        <v>andrew.agumba@givedirectly.org</v>
      </c>
      <c r="LB2755">
        <f ca="1">OFFSET($A2755,,MATCH([2]Keys!$B$3,Data.Collect1Dump!$3:$3,0)-1)</f>
        <v>0</v>
      </c>
      <c r="LC2755">
        <f t="shared" ca="1" si="429"/>
        <v>0</v>
      </c>
      <c r="LD2755">
        <f t="shared" ca="1" si="429"/>
        <v>1</v>
      </c>
      <c r="LE2755">
        <f t="shared" ca="1" si="429"/>
        <v>0</v>
      </c>
      <c r="LF2755" s="2" t="e">
        <f t="shared" ca="1" si="430"/>
        <v>#N/A</v>
      </c>
      <c r="LG2755" s="2">
        <f t="shared" ca="1" si="431"/>
        <v>41598</v>
      </c>
      <c r="LH2755" s="2" t="e">
        <f t="shared" ca="1" si="432"/>
        <v>#N/A</v>
      </c>
      <c r="LI2755" t="e">
        <f t="shared" ca="1" si="433"/>
        <v>#N/A</v>
      </c>
      <c r="LJ2755" t="str">
        <f t="shared" ca="1" si="434"/>
        <v>andrew.agumba@givedirectly.org</v>
      </c>
      <c r="LK2755" t="e">
        <f t="shared" ca="1" si="435"/>
        <v>#N/A</v>
      </c>
      <c r="LL2755" t="str">
        <f t="shared" ca="1" si="427"/>
        <v>Token</v>
      </c>
      <c r="LM2755" t="str">
        <f t="shared" ca="1" si="428"/>
        <v>andrew.agumba@givedirectly.org</v>
      </c>
      <c r="LN2755" t="e">
        <f ca="1">OFFSET($A2755,,MATCH(OFFSET([2]Keys!C$1,MATCH(Data.Collect1Dump!$LL2755,[2]Keys!$A$2:$A$4,0),),Data.Collect1Dump!$3:$3,0)-1,)</f>
        <v>#VALUE!</v>
      </c>
      <c r="LO2755" s="2" t="e">
        <f t="shared" ca="1" si="436"/>
        <v>#VALUE!</v>
      </c>
    </row>
    <row r="2756" spans="1:327">
      <c r="A2756" t="s">
        <v>12626</v>
      </c>
      <c r="ID2756"/>
      <c r="JD2756" t="s">
        <v>350</v>
      </c>
      <c r="JE2756" t="s">
        <v>12627</v>
      </c>
      <c r="JF2756" t="s">
        <v>329</v>
      </c>
      <c r="JG2756">
        <v>7000</v>
      </c>
      <c r="JH2756" t="s">
        <v>330</v>
      </c>
      <c r="JR2756" t="s">
        <v>330</v>
      </c>
      <c r="KP2756" t="s">
        <v>330</v>
      </c>
      <c r="KS2756" t="s">
        <v>330</v>
      </c>
      <c r="KV2756" t="s">
        <v>330</v>
      </c>
      <c r="KX2756" t="s">
        <v>329</v>
      </c>
      <c r="KZ2756">
        <f ca="1">OFFSET($A2756,,MATCH([2]Keys!$B$2,Data.Collect1Dump!$3:$3,0)-1)</f>
        <v>0</v>
      </c>
      <c r="LA2756" t="str">
        <f ca="1">OFFSET($A2756,,MATCH([2]Keys!$B$4,Data.Collect1Dump!$3:$3,0)-1)</f>
        <v>andrew.agumba@givedirectly.org</v>
      </c>
      <c r="LB2756">
        <f ca="1">OFFSET($A2756,,MATCH([2]Keys!$B$3,Data.Collect1Dump!$3:$3,0)-1)</f>
        <v>0</v>
      </c>
      <c r="LC2756">
        <f t="shared" ca="1" si="429"/>
        <v>0</v>
      </c>
      <c r="LD2756">
        <f t="shared" ca="1" si="429"/>
        <v>1</v>
      </c>
      <c r="LE2756">
        <f t="shared" ca="1" si="429"/>
        <v>0</v>
      </c>
      <c r="LF2756" s="2" t="e">
        <f t="shared" ca="1" si="430"/>
        <v>#N/A</v>
      </c>
      <c r="LG2756" s="2">
        <f t="shared" ca="1" si="431"/>
        <v>41614</v>
      </c>
      <c r="LH2756" s="2" t="e">
        <f t="shared" ca="1" si="432"/>
        <v>#N/A</v>
      </c>
      <c r="LI2756" t="e">
        <f t="shared" ca="1" si="433"/>
        <v>#N/A</v>
      </c>
      <c r="LJ2756" t="str">
        <f t="shared" ca="1" si="434"/>
        <v>andrew.agumba@givedirectly.org</v>
      </c>
      <c r="LK2756" t="e">
        <f t="shared" ca="1" si="435"/>
        <v>#N/A</v>
      </c>
      <c r="LL2756" t="str">
        <f t="shared" ref="LL2756:LL2819" ca="1" si="437">IF(NOT(ISNUMBER(KZ2756)),"Lump Sum",IF(NOT(ISNUMBER(LA2756)),"Token",IF(NOT(ISNUMBER(LB2756)),"Quality Check","Null Survey")))</f>
        <v>Token</v>
      </c>
      <c r="LM2756" t="str">
        <f t="shared" ref="LM2756:LM2819" ca="1" si="438">IF(NOT(ISNUMBER(KZ2756)),KZ2756,IF(NOT(ISNUMBER(LA2756)),LA2756,IF(NOT(ISNUMBER(LB2756)),LB2756,"Null Survey")))</f>
        <v>andrew.agumba@givedirectly.org</v>
      </c>
      <c r="LN2756" t="e">
        <f ca="1">OFFSET($A2756,,MATCH(OFFSET([2]Keys!C$1,MATCH(Data.Collect1Dump!$LL2756,[2]Keys!$A$2:$A$4,0),),Data.Collect1Dump!$3:$3,0)-1,)</f>
        <v>#VALUE!</v>
      </c>
      <c r="LO2756" s="2" t="e">
        <f t="shared" ca="1" si="436"/>
        <v>#VALUE!</v>
      </c>
    </row>
    <row r="2757" spans="1:327">
      <c r="A2757" t="s">
        <v>12628</v>
      </c>
      <c r="ID2757"/>
      <c r="JD2757" t="s">
        <v>350</v>
      </c>
      <c r="JE2757" t="s">
        <v>12629</v>
      </c>
      <c r="JF2757" t="s">
        <v>329</v>
      </c>
      <c r="JH2757" t="s">
        <v>330</v>
      </c>
      <c r="JR2757" t="s">
        <v>330</v>
      </c>
      <c r="KP2757" t="s">
        <v>330</v>
      </c>
      <c r="KS2757" t="s">
        <v>330</v>
      </c>
      <c r="KV2757" t="s">
        <v>330</v>
      </c>
      <c r="KX2757" t="s">
        <v>329</v>
      </c>
      <c r="KZ2757">
        <f ca="1">OFFSET($A2757,,MATCH([2]Keys!$B$2,Data.Collect1Dump!$3:$3,0)-1)</f>
        <v>0</v>
      </c>
      <c r="LA2757" t="str">
        <f ca="1">OFFSET($A2757,,MATCH([2]Keys!$B$4,Data.Collect1Dump!$3:$3,0)-1)</f>
        <v>andrew.agumba@givedirectly.org</v>
      </c>
      <c r="LB2757">
        <f ca="1">OFFSET($A2757,,MATCH([2]Keys!$B$3,Data.Collect1Dump!$3:$3,0)-1)</f>
        <v>0</v>
      </c>
      <c r="LC2757">
        <f t="shared" ref="LC2757:LE2820" ca="1" si="439">IF(NOT(ISNUMBER(KZ2757)),1,0)</f>
        <v>0</v>
      </c>
      <c r="LD2757">
        <f t="shared" ca="1" si="439"/>
        <v>1</v>
      </c>
      <c r="LE2757">
        <f t="shared" ca="1" si="439"/>
        <v>0</v>
      </c>
      <c r="LF2757" s="2" t="e">
        <f t="shared" ref="LF2757:LF2820" ca="1" si="440">IF(LC2757=1,DATE(LEFT(C2757,4),RIGHT(LEFT(C2757,7),2), RIGHT(LEFT(C2757, 10),2)),NA())</f>
        <v>#N/A</v>
      </c>
      <c r="LG2757" s="2">
        <f t="shared" ref="LG2757:LG2820" ca="1" si="441">IF(LD2757=1,DATE(LEFT(JE2757,4),RIGHT(LEFT(JE2757,7),2), RIGHT(LEFT(JE2757, 10),2)),NA())</f>
        <v>41598</v>
      </c>
      <c r="LH2757" s="2" t="e">
        <f t="shared" ref="LH2757:LH2820" ca="1" si="442">IF(LE2757=1,DATE(LEFT(IF2757,4),RIGHT(LEFT(IF2757,7),2), RIGHT(LEFT(IF2757, 10),2)),NA())</f>
        <v>#N/A</v>
      </c>
      <c r="LI2757" t="e">
        <f t="shared" ref="LI2757:LI2820" ca="1" si="443">IF(LC2757=1,B2757,NA())</f>
        <v>#N/A</v>
      </c>
      <c r="LJ2757" t="str">
        <f t="shared" ref="LJ2757:LJ2820" ca="1" si="444">IF(LD2757=1,JD2757,NA())</f>
        <v>andrew.agumba@givedirectly.org</v>
      </c>
      <c r="LK2757" t="e">
        <f t="shared" ref="LK2757:LK2820" ca="1" si="445">IF(LE2757=1,IE2757,NA())</f>
        <v>#N/A</v>
      </c>
      <c r="LL2757" t="str">
        <f t="shared" ca="1" si="437"/>
        <v>Token</v>
      </c>
      <c r="LM2757" t="str">
        <f t="shared" ca="1" si="438"/>
        <v>andrew.agumba@givedirectly.org</v>
      </c>
      <c r="LN2757" t="e">
        <f ca="1">OFFSET($A2757,,MATCH(OFFSET([2]Keys!C$1,MATCH(Data.Collect1Dump!$LL2757,[2]Keys!$A$2:$A$4,0),),Data.Collect1Dump!$3:$3,0)-1,)</f>
        <v>#VALUE!</v>
      </c>
      <c r="LO2757" s="2" t="e">
        <f t="shared" ref="LO2757:LO2820" ca="1" si="446">DATE(LEFT(LN2757,4),RIGHT(LEFT(LN2757,7),2), RIGHT(LEFT(LN2757, 10),2))</f>
        <v>#VALUE!</v>
      </c>
    </row>
    <row r="2758" spans="1:327">
      <c r="A2758" t="s">
        <v>12630</v>
      </c>
      <c r="ID2758"/>
      <c r="JD2758" t="s">
        <v>2833</v>
      </c>
      <c r="JE2758" t="s">
        <v>12631</v>
      </c>
      <c r="JF2758" t="s">
        <v>329</v>
      </c>
      <c r="JG2758">
        <v>7000</v>
      </c>
      <c r="JH2758" t="s">
        <v>330</v>
      </c>
      <c r="JR2758" t="s">
        <v>330</v>
      </c>
      <c r="KP2758" t="s">
        <v>330</v>
      </c>
      <c r="KS2758" t="s">
        <v>330</v>
      </c>
      <c r="KV2758" t="s">
        <v>330</v>
      </c>
      <c r="KX2758" t="s">
        <v>329</v>
      </c>
      <c r="KZ2758">
        <f ca="1">OFFSET($A2758,,MATCH([2]Keys!$B$2,Data.Collect1Dump!$3:$3,0)-1)</f>
        <v>0</v>
      </c>
      <c r="LA2758" t="str">
        <f ca="1">OFFSET($A2758,,MATCH([2]Keys!$B$4,Data.Collect1Dump!$3:$3,0)-1)</f>
        <v>andyagumbaa@gmail.com</v>
      </c>
      <c r="LB2758">
        <f ca="1">OFFSET($A2758,,MATCH([2]Keys!$B$3,Data.Collect1Dump!$3:$3,0)-1)</f>
        <v>0</v>
      </c>
      <c r="LC2758">
        <f t="shared" ca="1" si="439"/>
        <v>0</v>
      </c>
      <c r="LD2758">
        <f t="shared" ca="1" si="439"/>
        <v>1</v>
      </c>
      <c r="LE2758">
        <f t="shared" ca="1" si="439"/>
        <v>0</v>
      </c>
      <c r="LF2758" s="2" t="e">
        <f t="shared" ca="1" si="440"/>
        <v>#N/A</v>
      </c>
      <c r="LG2758" s="2">
        <f t="shared" ca="1" si="441"/>
        <v>41596</v>
      </c>
      <c r="LH2758" s="2" t="e">
        <f t="shared" ca="1" si="442"/>
        <v>#N/A</v>
      </c>
      <c r="LI2758" t="e">
        <f t="shared" ca="1" si="443"/>
        <v>#N/A</v>
      </c>
      <c r="LJ2758" t="str">
        <f t="shared" ca="1" si="444"/>
        <v>andyagumbaa@gmail.com</v>
      </c>
      <c r="LK2758" t="e">
        <f t="shared" ca="1" si="445"/>
        <v>#N/A</v>
      </c>
      <c r="LL2758" t="str">
        <f t="shared" ca="1" si="437"/>
        <v>Token</v>
      </c>
      <c r="LM2758" t="str">
        <f t="shared" ca="1" si="438"/>
        <v>andyagumbaa@gmail.com</v>
      </c>
      <c r="LN2758" t="e">
        <f ca="1">OFFSET($A2758,,MATCH(OFFSET([2]Keys!C$1,MATCH(Data.Collect1Dump!$LL2758,[2]Keys!$A$2:$A$4,0),),Data.Collect1Dump!$3:$3,0)-1,)</f>
        <v>#VALUE!</v>
      </c>
      <c r="LO2758" s="2" t="e">
        <f t="shared" ca="1" si="446"/>
        <v>#VALUE!</v>
      </c>
    </row>
    <row r="2759" spans="1:327">
      <c r="A2759" t="s">
        <v>12632</v>
      </c>
      <c r="ID2759"/>
      <c r="JD2759" t="s">
        <v>350</v>
      </c>
      <c r="JE2759" t="s">
        <v>12633</v>
      </c>
      <c r="JF2759" t="s">
        <v>329</v>
      </c>
      <c r="JG2759">
        <v>6900</v>
      </c>
      <c r="JH2759" t="s">
        <v>330</v>
      </c>
      <c r="JR2759" t="s">
        <v>330</v>
      </c>
      <c r="KP2759" t="s">
        <v>330</v>
      </c>
      <c r="KS2759" t="s">
        <v>330</v>
      </c>
      <c r="KV2759" t="s">
        <v>330</v>
      </c>
      <c r="KX2759" t="s">
        <v>329</v>
      </c>
      <c r="KZ2759">
        <f ca="1">OFFSET($A2759,,MATCH([2]Keys!$B$2,Data.Collect1Dump!$3:$3,0)-1)</f>
        <v>0</v>
      </c>
      <c r="LA2759" t="str">
        <f ca="1">OFFSET($A2759,,MATCH([2]Keys!$B$4,Data.Collect1Dump!$3:$3,0)-1)</f>
        <v>andrew.agumba@givedirectly.org</v>
      </c>
      <c r="LB2759">
        <f ca="1">OFFSET($A2759,,MATCH([2]Keys!$B$3,Data.Collect1Dump!$3:$3,0)-1)</f>
        <v>0</v>
      </c>
      <c r="LC2759">
        <f t="shared" ca="1" si="439"/>
        <v>0</v>
      </c>
      <c r="LD2759">
        <f t="shared" ca="1" si="439"/>
        <v>1</v>
      </c>
      <c r="LE2759">
        <f t="shared" ca="1" si="439"/>
        <v>0</v>
      </c>
      <c r="LF2759" s="2" t="e">
        <f t="shared" ca="1" si="440"/>
        <v>#N/A</v>
      </c>
      <c r="LG2759" s="2">
        <f t="shared" ca="1" si="441"/>
        <v>41612</v>
      </c>
      <c r="LH2759" s="2" t="e">
        <f t="shared" ca="1" si="442"/>
        <v>#N/A</v>
      </c>
      <c r="LI2759" t="e">
        <f t="shared" ca="1" si="443"/>
        <v>#N/A</v>
      </c>
      <c r="LJ2759" t="str">
        <f t="shared" ca="1" si="444"/>
        <v>andrew.agumba@givedirectly.org</v>
      </c>
      <c r="LK2759" t="e">
        <f t="shared" ca="1" si="445"/>
        <v>#N/A</v>
      </c>
      <c r="LL2759" t="str">
        <f t="shared" ca="1" si="437"/>
        <v>Token</v>
      </c>
      <c r="LM2759" t="str">
        <f t="shared" ca="1" si="438"/>
        <v>andrew.agumba@givedirectly.org</v>
      </c>
      <c r="LN2759" t="e">
        <f ca="1">OFFSET($A2759,,MATCH(OFFSET([2]Keys!C$1,MATCH(Data.Collect1Dump!$LL2759,[2]Keys!$A$2:$A$4,0),),Data.Collect1Dump!$3:$3,0)-1,)</f>
        <v>#VALUE!</v>
      </c>
      <c r="LO2759" s="2" t="e">
        <f t="shared" ca="1" si="446"/>
        <v>#VALUE!</v>
      </c>
    </row>
    <row r="2760" spans="1:327">
      <c r="A2760" t="s">
        <v>12634</v>
      </c>
      <c r="ID2760"/>
      <c r="KZ2760">
        <f ca="1">OFFSET($A2760,,MATCH([2]Keys!$B$2,Data.Collect1Dump!$3:$3,0)-1)</f>
        <v>0</v>
      </c>
      <c r="LA2760">
        <f ca="1">OFFSET($A2760,,MATCH([2]Keys!$B$4,Data.Collect1Dump!$3:$3,0)-1)</f>
        <v>0</v>
      </c>
      <c r="LB2760">
        <f ca="1">OFFSET($A2760,,MATCH([2]Keys!$B$3,Data.Collect1Dump!$3:$3,0)-1)</f>
        <v>0</v>
      </c>
      <c r="LC2760">
        <f t="shared" ca="1" si="439"/>
        <v>0</v>
      </c>
      <c r="LD2760">
        <f t="shared" ca="1" si="439"/>
        <v>0</v>
      </c>
      <c r="LE2760">
        <f t="shared" ca="1" si="439"/>
        <v>0</v>
      </c>
      <c r="LF2760" s="2" t="e">
        <f t="shared" ca="1" si="440"/>
        <v>#N/A</v>
      </c>
      <c r="LG2760" s="2" t="e">
        <f t="shared" ca="1" si="441"/>
        <v>#N/A</v>
      </c>
      <c r="LH2760" s="2" t="e">
        <f t="shared" ca="1" si="442"/>
        <v>#N/A</v>
      </c>
      <c r="LI2760" t="e">
        <f t="shared" ca="1" si="443"/>
        <v>#N/A</v>
      </c>
      <c r="LJ2760" t="e">
        <f t="shared" ca="1" si="444"/>
        <v>#N/A</v>
      </c>
      <c r="LK2760" t="e">
        <f t="shared" ca="1" si="445"/>
        <v>#N/A</v>
      </c>
      <c r="LL2760" t="str">
        <f t="shared" ca="1" si="437"/>
        <v>Null Survey</v>
      </c>
      <c r="LM2760" t="str">
        <f t="shared" ca="1" si="438"/>
        <v>Null Survey</v>
      </c>
      <c r="LN2760" t="e">
        <f ca="1">OFFSET($A2760,,MATCH(OFFSET([2]Keys!C$1,MATCH(Data.Collect1Dump!$LL2760,[2]Keys!$A$2:$A$4,0),),Data.Collect1Dump!$3:$3,0)-1,)</f>
        <v>#N/A</v>
      </c>
      <c r="LO2760" s="2" t="e">
        <f t="shared" ca="1" si="446"/>
        <v>#N/A</v>
      </c>
    </row>
    <row r="2761" spans="1:327">
      <c r="A2761" t="s">
        <v>12635</v>
      </c>
      <c r="ID2761"/>
      <c r="JD2761" t="s">
        <v>350</v>
      </c>
      <c r="JE2761" t="s">
        <v>12636</v>
      </c>
      <c r="JF2761" t="s">
        <v>329</v>
      </c>
      <c r="JG2761">
        <v>7000</v>
      </c>
      <c r="JH2761" t="s">
        <v>330</v>
      </c>
      <c r="JR2761" t="s">
        <v>330</v>
      </c>
      <c r="KP2761" t="s">
        <v>330</v>
      </c>
      <c r="KS2761" t="s">
        <v>330</v>
      </c>
      <c r="KV2761" t="s">
        <v>330</v>
      </c>
      <c r="KX2761" t="s">
        <v>329</v>
      </c>
      <c r="KZ2761">
        <f ca="1">OFFSET($A2761,,MATCH([2]Keys!$B$2,Data.Collect1Dump!$3:$3,0)-1)</f>
        <v>0</v>
      </c>
      <c r="LA2761" t="str">
        <f ca="1">OFFSET($A2761,,MATCH([2]Keys!$B$4,Data.Collect1Dump!$3:$3,0)-1)</f>
        <v>andrew.agumba@givedirectly.org</v>
      </c>
      <c r="LB2761">
        <f ca="1">OFFSET($A2761,,MATCH([2]Keys!$B$3,Data.Collect1Dump!$3:$3,0)-1)</f>
        <v>0</v>
      </c>
      <c r="LC2761">
        <f t="shared" ca="1" si="439"/>
        <v>0</v>
      </c>
      <c r="LD2761">
        <f t="shared" ca="1" si="439"/>
        <v>1</v>
      </c>
      <c r="LE2761">
        <f t="shared" ca="1" si="439"/>
        <v>0</v>
      </c>
      <c r="LF2761" s="2" t="e">
        <f t="shared" ca="1" si="440"/>
        <v>#N/A</v>
      </c>
      <c r="LG2761" s="2">
        <f t="shared" ca="1" si="441"/>
        <v>41598</v>
      </c>
      <c r="LH2761" s="2" t="e">
        <f t="shared" ca="1" si="442"/>
        <v>#N/A</v>
      </c>
      <c r="LI2761" t="e">
        <f t="shared" ca="1" si="443"/>
        <v>#N/A</v>
      </c>
      <c r="LJ2761" t="str">
        <f t="shared" ca="1" si="444"/>
        <v>andrew.agumba@givedirectly.org</v>
      </c>
      <c r="LK2761" t="e">
        <f t="shared" ca="1" si="445"/>
        <v>#N/A</v>
      </c>
      <c r="LL2761" t="str">
        <f t="shared" ca="1" si="437"/>
        <v>Token</v>
      </c>
      <c r="LM2761" t="str">
        <f t="shared" ca="1" si="438"/>
        <v>andrew.agumba@givedirectly.org</v>
      </c>
      <c r="LN2761" t="e">
        <f ca="1">OFFSET($A2761,,MATCH(OFFSET([2]Keys!C$1,MATCH(Data.Collect1Dump!$LL2761,[2]Keys!$A$2:$A$4,0),),Data.Collect1Dump!$3:$3,0)-1,)</f>
        <v>#VALUE!</v>
      </c>
      <c r="LO2761" s="2" t="e">
        <f t="shared" ca="1" si="446"/>
        <v>#VALUE!</v>
      </c>
    </row>
    <row r="2762" spans="1:327">
      <c r="A2762" t="s">
        <v>12637</v>
      </c>
      <c r="ID2762"/>
      <c r="JD2762" t="s">
        <v>378</v>
      </c>
      <c r="JE2762" t="s">
        <v>12638</v>
      </c>
      <c r="JF2762" t="s">
        <v>329</v>
      </c>
      <c r="JG2762">
        <v>7000</v>
      </c>
      <c r="JH2762" t="s">
        <v>330</v>
      </c>
      <c r="JR2762" t="s">
        <v>330</v>
      </c>
      <c r="KP2762" t="s">
        <v>330</v>
      </c>
      <c r="KS2762" t="s">
        <v>330</v>
      </c>
      <c r="KV2762" t="s">
        <v>330</v>
      </c>
      <c r="KX2762" t="s">
        <v>329</v>
      </c>
      <c r="KZ2762">
        <f ca="1">OFFSET($A2762,,MATCH([2]Keys!$B$2,Data.Collect1Dump!$3:$3,0)-1)</f>
        <v>0</v>
      </c>
      <c r="LA2762" t="str">
        <f ca="1">OFFSET($A2762,,MATCH([2]Keys!$B$4,Data.Collect1Dump!$3:$3,0)-1)</f>
        <v>anne.aroka@givedirectly.org</v>
      </c>
      <c r="LB2762">
        <f ca="1">OFFSET($A2762,,MATCH([2]Keys!$B$3,Data.Collect1Dump!$3:$3,0)-1)</f>
        <v>0</v>
      </c>
      <c r="LC2762">
        <f t="shared" ca="1" si="439"/>
        <v>0</v>
      </c>
      <c r="LD2762">
        <f t="shared" ca="1" si="439"/>
        <v>1</v>
      </c>
      <c r="LE2762">
        <f t="shared" ca="1" si="439"/>
        <v>0</v>
      </c>
      <c r="LF2762" s="2" t="e">
        <f t="shared" ca="1" si="440"/>
        <v>#N/A</v>
      </c>
      <c r="LG2762" s="2">
        <f t="shared" ca="1" si="441"/>
        <v>41596</v>
      </c>
      <c r="LH2762" s="2" t="e">
        <f t="shared" ca="1" si="442"/>
        <v>#N/A</v>
      </c>
      <c r="LI2762" t="e">
        <f t="shared" ca="1" si="443"/>
        <v>#N/A</v>
      </c>
      <c r="LJ2762" t="str">
        <f t="shared" ca="1" si="444"/>
        <v>anne.aroka@givedirectly.org</v>
      </c>
      <c r="LK2762" t="e">
        <f t="shared" ca="1" si="445"/>
        <v>#N/A</v>
      </c>
      <c r="LL2762" t="str">
        <f t="shared" ca="1" si="437"/>
        <v>Token</v>
      </c>
      <c r="LM2762" t="str">
        <f t="shared" ca="1" si="438"/>
        <v>anne.aroka@givedirectly.org</v>
      </c>
      <c r="LN2762" t="e">
        <f ca="1">OFFSET($A2762,,MATCH(OFFSET([2]Keys!C$1,MATCH(Data.Collect1Dump!$LL2762,[2]Keys!$A$2:$A$4,0),),Data.Collect1Dump!$3:$3,0)-1,)</f>
        <v>#VALUE!</v>
      </c>
      <c r="LO2762" s="2" t="e">
        <f t="shared" ca="1" si="446"/>
        <v>#VALUE!</v>
      </c>
    </row>
    <row r="2763" spans="1:327">
      <c r="A2763" t="s">
        <v>12639</v>
      </c>
      <c r="ID2763"/>
      <c r="JD2763" t="s">
        <v>350</v>
      </c>
      <c r="JE2763" t="s">
        <v>12640</v>
      </c>
      <c r="JF2763" t="s">
        <v>329</v>
      </c>
      <c r="JG2763">
        <v>7000</v>
      </c>
      <c r="JH2763" t="s">
        <v>330</v>
      </c>
      <c r="JR2763" t="s">
        <v>330</v>
      </c>
      <c r="KP2763" t="s">
        <v>330</v>
      </c>
      <c r="KS2763" t="s">
        <v>330</v>
      </c>
      <c r="KV2763" t="s">
        <v>330</v>
      </c>
      <c r="KX2763" t="s">
        <v>329</v>
      </c>
      <c r="KZ2763">
        <f ca="1">OFFSET($A2763,,MATCH([2]Keys!$B$2,Data.Collect1Dump!$3:$3,0)-1)</f>
        <v>0</v>
      </c>
      <c r="LA2763" t="str">
        <f ca="1">OFFSET($A2763,,MATCH([2]Keys!$B$4,Data.Collect1Dump!$3:$3,0)-1)</f>
        <v>andrew.agumba@givedirectly.org</v>
      </c>
      <c r="LB2763">
        <f ca="1">OFFSET($A2763,,MATCH([2]Keys!$B$3,Data.Collect1Dump!$3:$3,0)-1)</f>
        <v>0</v>
      </c>
      <c r="LC2763">
        <f t="shared" ca="1" si="439"/>
        <v>0</v>
      </c>
      <c r="LD2763">
        <f t="shared" ca="1" si="439"/>
        <v>1</v>
      </c>
      <c r="LE2763">
        <f t="shared" ca="1" si="439"/>
        <v>0</v>
      </c>
      <c r="LF2763" s="2" t="e">
        <f t="shared" ca="1" si="440"/>
        <v>#N/A</v>
      </c>
      <c r="LG2763" s="2">
        <f t="shared" ca="1" si="441"/>
        <v>41598</v>
      </c>
      <c r="LH2763" s="2" t="e">
        <f t="shared" ca="1" si="442"/>
        <v>#N/A</v>
      </c>
      <c r="LI2763" t="e">
        <f t="shared" ca="1" si="443"/>
        <v>#N/A</v>
      </c>
      <c r="LJ2763" t="str">
        <f t="shared" ca="1" si="444"/>
        <v>andrew.agumba@givedirectly.org</v>
      </c>
      <c r="LK2763" t="e">
        <f t="shared" ca="1" si="445"/>
        <v>#N/A</v>
      </c>
      <c r="LL2763" t="str">
        <f t="shared" ca="1" si="437"/>
        <v>Token</v>
      </c>
      <c r="LM2763" t="str">
        <f t="shared" ca="1" si="438"/>
        <v>andrew.agumba@givedirectly.org</v>
      </c>
      <c r="LN2763" t="e">
        <f ca="1">OFFSET($A2763,,MATCH(OFFSET([2]Keys!C$1,MATCH(Data.Collect1Dump!$LL2763,[2]Keys!$A$2:$A$4,0),),Data.Collect1Dump!$3:$3,0)-1,)</f>
        <v>#VALUE!</v>
      </c>
      <c r="LO2763" s="2" t="e">
        <f t="shared" ca="1" si="446"/>
        <v>#VALUE!</v>
      </c>
    </row>
    <row r="2764" spans="1:327">
      <c r="A2764" t="s">
        <v>12641</v>
      </c>
      <c r="ID2764"/>
      <c r="JD2764" t="s">
        <v>350</v>
      </c>
      <c r="JE2764" t="s">
        <v>12642</v>
      </c>
      <c r="JF2764" t="s">
        <v>329</v>
      </c>
      <c r="JG2764">
        <v>7000</v>
      </c>
      <c r="JH2764" t="s">
        <v>330</v>
      </c>
      <c r="JR2764" t="s">
        <v>330</v>
      </c>
      <c r="KP2764" t="s">
        <v>330</v>
      </c>
      <c r="KS2764" t="s">
        <v>330</v>
      </c>
      <c r="KV2764" t="s">
        <v>330</v>
      </c>
      <c r="KX2764" t="s">
        <v>329</v>
      </c>
      <c r="KZ2764">
        <f ca="1">OFFSET($A2764,,MATCH([2]Keys!$B$2,Data.Collect1Dump!$3:$3,0)-1)</f>
        <v>0</v>
      </c>
      <c r="LA2764" t="str">
        <f ca="1">OFFSET($A2764,,MATCH([2]Keys!$B$4,Data.Collect1Dump!$3:$3,0)-1)</f>
        <v>andrew.agumba@givedirectly.org</v>
      </c>
      <c r="LB2764">
        <f ca="1">OFFSET($A2764,,MATCH([2]Keys!$B$3,Data.Collect1Dump!$3:$3,0)-1)</f>
        <v>0</v>
      </c>
      <c r="LC2764">
        <f t="shared" ca="1" si="439"/>
        <v>0</v>
      </c>
      <c r="LD2764">
        <f t="shared" ca="1" si="439"/>
        <v>1</v>
      </c>
      <c r="LE2764">
        <f t="shared" ca="1" si="439"/>
        <v>0</v>
      </c>
      <c r="LF2764" s="2" t="e">
        <f t="shared" ca="1" si="440"/>
        <v>#N/A</v>
      </c>
      <c r="LG2764" s="2">
        <f t="shared" ca="1" si="441"/>
        <v>41614</v>
      </c>
      <c r="LH2764" s="2" t="e">
        <f t="shared" ca="1" si="442"/>
        <v>#N/A</v>
      </c>
      <c r="LI2764" t="e">
        <f t="shared" ca="1" si="443"/>
        <v>#N/A</v>
      </c>
      <c r="LJ2764" t="str">
        <f t="shared" ca="1" si="444"/>
        <v>andrew.agumba@givedirectly.org</v>
      </c>
      <c r="LK2764" t="e">
        <f t="shared" ca="1" si="445"/>
        <v>#N/A</v>
      </c>
      <c r="LL2764" t="str">
        <f t="shared" ca="1" si="437"/>
        <v>Token</v>
      </c>
      <c r="LM2764" t="str">
        <f t="shared" ca="1" si="438"/>
        <v>andrew.agumba@givedirectly.org</v>
      </c>
      <c r="LN2764" t="e">
        <f ca="1">OFFSET($A2764,,MATCH(OFFSET([2]Keys!C$1,MATCH(Data.Collect1Dump!$LL2764,[2]Keys!$A$2:$A$4,0),),Data.Collect1Dump!$3:$3,0)-1,)</f>
        <v>#VALUE!</v>
      </c>
      <c r="LO2764" s="2" t="e">
        <f t="shared" ca="1" si="446"/>
        <v>#VALUE!</v>
      </c>
    </row>
    <row r="2765" spans="1:327">
      <c r="A2765" t="s">
        <v>12643</v>
      </c>
      <c r="ID2765"/>
      <c r="JD2765" t="s">
        <v>350</v>
      </c>
      <c r="JE2765" t="s">
        <v>12644</v>
      </c>
      <c r="JF2765" t="s">
        <v>329</v>
      </c>
      <c r="JG2765">
        <v>6918</v>
      </c>
      <c r="JH2765" t="s">
        <v>330</v>
      </c>
      <c r="JR2765" t="s">
        <v>330</v>
      </c>
      <c r="KP2765" t="s">
        <v>330</v>
      </c>
      <c r="KS2765" t="s">
        <v>330</v>
      </c>
      <c r="KV2765" t="s">
        <v>330</v>
      </c>
      <c r="KX2765" t="s">
        <v>329</v>
      </c>
      <c r="KZ2765">
        <f ca="1">OFFSET($A2765,,MATCH([2]Keys!$B$2,Data.Collect1Dump!$3:$3,0)-1)</f>
        <v>0</v>
      </c>
      <c r="LA2765" t="str">
        <f ca="1">OFFSET($A2765,,MATCH([2]Keys!$B$4,Data.Collect1Dump!$3:$3,0)-1)</f>
        <v>andrew.agumba@givedirectly.org</v>
      </c>
      <c r="LB2765">
        <f ca="1">OFFSET($A2765,,MATCH([2]Keys!$B$3,Data.Collect1Dump!$3:$3,0)-1)</f>
        <v>0</v>
      </c>
      <c r="LC2765">
        <f t="shared" ca="1" si="439"/>
        <v>0</v>
      </c>
      <c r="LD2765">
        <f t="shared" ca="1" si="439"/>
        <v>1</v>
      </c>
      <c r="LE2765">
        <f t="shared" ca="1" si="439"/>
        <v>0</v>
      </c>
      <c r="LF2765" s="2" t="e">
        <f t="shared" ca="1" si="440"/>
        <v>#N/A</v>
      </c>
      <c r="LG2765" s="2">
        <f t="shared" ca="1" si="441"/>
        <v>41598</v>
      </c>
      <c r="LH2765" s="2" t="e">
        <f t="shared" ca="1" si="442"/>
        <v>#N/A</v>
      </c>
      <c r="LI2765" t="e">
        <f t="shared" ca="1" si="443"/>
        <v>#N/A</v>
      </c>
      <c r="LJ2765" t="str">
        <f t="shared" ca="1" si="444"/>
        <v>andrew.agumba@givedirectly.org</v>
      </c>
      <c r="LK2765" t="e">
        <f t="shared" ca="1" si="445"/>
        <v>#N/A</v>
      </c>
      <c r="LL2765" t="str">
        <f t="shared" ca="1" si="437"/>
        <v>Token</v>
      </c>
      <c r="LM2765" t="str">
        <f t="shared" ca="1" si="438"/>
        <v>andrew.agumba@givedirectly.org</v>
      </c>
      <c r="LN2765" t="e">
        <f ca="1">OFFSET($A2765,,MATCH(OFFSET([2]Keys!C$1,MATCH(Data.Collect1Dump!$LL2765,[2]Keys!$A$2:$A$4,0),),Data.Collect1Dump!$3:$3,0)-1,)</f>
        <v>#VALUE!</v>
      </c>
      <c r="LO2765" s="2" t="e">
        <f t="shared" ca="1" si="446"/>
        <v>#VALUE!</v>
      </c>
    </row>
    <row r="2766" spans="1:327">
      <c r="A2766" t="s">
        <v>12645</v>
      </c>
      <c r="ID2766"/>
      <c r="JD2766" t="s">
        <v>2833</v>
      </c>
      <c r="JE2766" t="s">
        <v>12646</v>
      </c>
      <c r="JF2766" t="s">
        <v>329</v>
      </c>
      <c r="JG2766">
        <v>6900</v>
      </c>
      <c r="JH2766" t="s">
        <v>330</v>
      </c>
      <c r="JR2766" t="s">
        <v>330</v>
      </c>
      <c r="KP2766" t="s">
        <v>330</v>
      </c>
      <c r="KS2766" t="s">
        <v>330</v>
      </c>
      <c r="KV2766" t="s">
        <v>330</v>
      </c>
      <c r="KX2766" t="s">
        <v>329</v>
      </c>
      <c r="KZ2766">
        <f ca="1">OFFSET($A2766,,MATCH([2]Keys!$B$2,Data.Collect1Dump!$3:$3,0)-1)</f>
        <v>0</v>
      </c>
      <c r="LA2766" t="str">
        <f ca="1">OFFSET($A2766,,MATCH([2]Keys!$B$4,Data.Collect1Dump!$3:$3,0)-1)</f>
        <v>andyagumbaa@gmail.com</v>
      </c>
      <c r="LB2766">
        <f ca="1">OFFSET($A2766,,MATCH([2]Keys!$B$3,Data.Collect1Dump!$3:$3,0)-1)</f>
        <v>0</v>
      </c>
      <c r="LC2766">
        <f t="shared" ca="1" si="439"/>
        <v>0</v>
      </c>
      <c r="LD2766">
        <f t="shared" ca="1" si="439"/>
        <v>1</v>
      </c>
      <c r="LE2766">
        <f t="shared" ca="1" si="439"/>
        <v>0</v>
      </c>
      <c r="LF2766" s="2" t="e">
        <f t="shared" ca="1" si="440"/>
        <v>#N/A</v>
      </c>
      <c r="LG2766" s="2">
        <f t="shared" ca="1" si="441"/>
        <v>41613</v>
      </c>
      <c r="LH2766" s="2" t="e">
        <f t="shared" ca="1" si="442"/>
        <v>#N/A</v>
      </c>
      <c r="LI2766" t="e">
        <f t="shared" ca="1" si="443"/>
        <v>#N/A</v>
      </c>
      <c r="LJ2766" t="str">
        <f t="shared" ca="1" si="444"/>
        <v>andyagumbaa@gmail.com</v>
      </c>
      <c r="LK2766" t="e">
        <f t="shared" ca="1" si="445"/>
        <v>#N/A</v>
      </c>
      <c r="LL2766" t="str">
        <f t="shared" ca="1" si="437"/>
        <v>Token</v>
      </c>
      <c r="LM2766" t="str">
        <f t="shared" ca="1" si="438"/>
        <v>andyagumbaa@gmail.com</v>
      </c>
      <c r="LN2766" t="e">
        <f ca="1">OFFSET($A2766,,MATCH(OFFSET([2]Keys!C$1,MATCH(Data.Collect1Dump!$LL2766,[2]Keys!$A$2:$A$4,0),),Data.Collect1Dump!$3:$3,0)-1,)</f>
        <v>#VALUE!</v>
      </c>
      <c r="LO2766" s="2" t="e">
        <f t="shared" ca="1" si="446"/>
        <v>#VALUE!</v>
      </c>
    </row>
    <row r="2767" spans="1:327">
      <c r="A2767" t="s">
        <v>12647</v>
      </c>
      <c r="ID2767"/>
      <c r="JD2767" t="s">
        <v>350</v>
      </c>
      <c r="JE2767" t="s">
        <v>12648</v>
      </c>
      <c r="JF2767" t="s">
        <v>329</v>
      </c>
      <c r="JG2767">
        <v>7000</v>
      </c>
      <c r="JH2767" t="s">
        <v>330</v>
      </c>
      <c r="JR2767" t="s">
        <v>330</v>
      </c>
      <c r="KP2767" t="s">
        <v>330</v>
      </c>
      <c r="KS2767" t="s">
        <v>330</v>
      </c>
      <c r="KV2767" t="s">
        <v>330</v>
      </c>
      <c r="KX2767" t="s">
        <v>329</v>
      </c>
      <c r="KZ2767">
        <f ca="1">OFFSET($A2767,,MATCH([2]Keys!$B$2,Data.Collect1Dump!$3:$3,0)-1)</f>
        <v>0</v>
      </c>
      <c r="LA2767" t="str">
        <f ca="1">OFFSET($A2767,,MATCH([2]Keys!$B$4,Data.Collect1Dump!$3:$3,0)-1)</f>
        <v>andrew.agumba@givedirectly.org</v>
      </c>
      <c r="LB2767">
        <f ca="1">OFFSET($A2767,,MATCH([2]Keys!$B$3,Data.Collect1Dump!$3:$3,0)-1)</f>
        <v>0</v>
      </c>
      <c r="LC2767">
        <f t="shared" ca="1" si="439"/>
        <v>0</v>
      </c>
      <c r="LD2767">
        <f t="shared" ca="1" si="439"/>
        <v>1</v>
      </c>
      <c r="LE2767">
        <f t="shared" ca="1" si="439"/>
        <v>0</v>
      </c>
      <c r="LF2767" s="2" t="e">
        <f t="shared" ca="1" si="440"/>
        <v>#N/A</v>
      </c>
      <c r="LG2767" s="2">
        <f t="shared" ca="1" si="441"/>
        <v>41614</v>
      </c>
      <c r="LH2767" s="2" t="e">
        <f t="shared" ca="1" si="442"/>
        <v>#N/A</v>
      </c>
      <c r="LI2767" t="e">
        <f t="shared" ca="1" si="443"/>
        <v>#N/A</v>
      </c>
      <c r="LJ2767" t="str">
        <f t="shared" ca="1" si="444"/>
        <v>andrew.agumba@givedirectly.org</v>
      </c>
      <c r="LK2767" t="e">
        <f t="shared" ca="1" si="445"/>
        <v>#N/A</v>
      </c>
      <c r="LL2767" t="str">
        <f t="shared" ca="1" si="437"/>
        <v>Token</v>
      </c>
      <c r="LM2767" t="str">
        <f t="shared" ca="1" si="438"/>
        <v>andrew.agumba@givedirectly.org</v>
      </c>
      <c r="LN2767" t="e">
        <f ca="1">OFFSET($A2767,,MATCH(OFFSET([2]Keys!C$1,MATCH(Data.Collect1Dump!$LL2767,[2]Keys!$A$2:$A$4,0),),Data.Collect1Dump!$3:$3,0)-1,)</f>
        <v>#VALUE!</v>
      </c>
      <c r="LO2767" s="2" t="e">
        <f t="shared" ca="1" si="446"/>
        <v>#VALUE!</v>
      </c>
    </row>
    <row r="2768" spans="1:327">
      <c r="A2768" t="s">
        <v>12649</v>
      </c>
      <c r="ID2768"/>
      <c r="JD2768" t="s">
        <v>4392</v>
      </c>
      <c r="JE2768" t="s">
        <v>12650</v>
      </c>
      <c r="JF2768" t="s">
        <v>329</v>
      </c>
      <c r="JG2768">
        <v>7000</v>
      </c>
      <c r="JH2768" t="s">
        <v>330</v>
      </c>
      <c r="JR2768" t="s">
        <v>330</v>
      </c>
      <c r="KP2768" t="s">
        <v>330</v>
      </c>
      <c r="KS2768" t="s">
        <v>330</v>
      </c>
      <c r="KV2768" t="s">
        <v>330</v>
      </c>
      <c r="KX2768" t="s">
        <v>329</v>
      </c>
      <c r="KZ2768">
        <f ca="1">OFFSET($A2768,,MATCH([2]Keys!$B$2,Data.Collect1Dump!$3:$3,0)-1)</f>
        <v>0</v>
      </c>
      <c r="LA2768" t="str">
        <f ca="1">OFFSET($A2768,,MATCH([2]Keys!$B$4,Data.Collect1Dump!$3:$3,0)-1)</f>
        <v>ezekielogadho@gmail.com</v>
      </c>
      <c r="LB2768">
        <f ca="1">OFFSET($A2768,,MATCH([2]Keys!$B$3,Data.Collect1Dump!$3:$3,0)-1)</f>
        <v>0</v>
      </c>
      <c r="LC2768">
        <f t="shared" ca="1" si="439"/>
        <v>0</v>
      </c>
      <c r="LD2768">
        <f t="shared" ca="1" si="439"/>
        <v>1</v>
      </c>
      <c r="LE2768">
        <f t="shared" ca="1" si="439"/>
        <v>0</v>
      </c>
      <c r="LF2768" s="2" t="e">
        <f t="shared" ca="1" si="440"/>
        <v>#N/A</v>
      </c>
      <c r="LG2768" s="2">
        <f t="shared" ca="1" si="441"/>
        <v>41722</v>
      </c>
      <c r="LH2768" s="2" t="e">
        <f t="shared" ca="1" si="442"/>
        <v>#N/A</v>
      </c>
      <c r="LI2768" t="e">
        <f t="shared" ca="1" si="443"/>
        <v>#N/A</v>
      </c>
      <c r="LJ2768" t="str">
        <f t="shared" ca="1" si="444"/>
        <v>ezekielogadho@gmail.com</v>
      </c>
      <c r="LK2768" t="e">
        <f t="shared" ca="1" si="445"/>
        <v>#N/A</v>
      </c>
      <c r="LL2768" t="str">
        <f t="shared" ca="1" si="437"/>
        <v>Token</v>
      </c>
      <c r="LM2768" t="str">
        <f t="shared" ca="1" si="438"/>
        <v>ezekielogadho@gmail.com</v>
      </c>
      <c r="LN2768" t="e">
        <f ca="1">OFFSET($A2768,,MATCH(OFFSET([2]Keys!C$1,MATCH(Data.Collect1Dump!$LL2768,[2]Keys!$A$2:$A$4,0),),Data.Collect1Dump!$3:$3,0)-1,)</f>
        <v>#VALUE!</v>
      </c>
      <c r="LO2768" s="2" t="e">
        <f t="shared" ca="1" si="446"/>
        <v>#VALUE!</v>
      </c>
    </row>
    <row r="2769" spans="1:327">
      <c r="A2769" t="s">
        <v>12651</v>
      </c>
      <c r="ID2769"/>
      <c r="JD2769" t="s">
        <v>350</v>
      </c>
      <c r="JE2769" t="s">
        <v>12652</v>
      </c>
      <c r="JF2769" t="s">
        <v>329</v>
      </c>
      <c r="JG2769">
        <v>7000</v>
      </c>
      <c r="JH2769" t="s">
        <v>330</v>
      </c>
      <c r="JR2769" t="s">
        <v>330</v>
      </c>
      <c r="KP2769" t="s">
        <v>330</v>
      </c>
      <c r="KS2769" t="s">
        <v>330</v>
      </c>
      <c r="KV2769" t="s">
        <v>330</v>
      </c>
      <c r="KX2769" t="s">
        <v>329</v>
      </c>
      <c r="KZ2769">
        <f ca="1">OFFSET($A2769,,MATCH([2]Keys!$B$2,Data.Collect1Dump!$3:$3,0)-1)</f>
        <v>0</v>
      </c>
      <c r="LA2769" t="str">
        <f ca="1">OFFSET($A2769,,MATCH([2]Keys!$B$4,Data.Collect1Dump!$3:$3,0)-1)</f>
        <v>andrew.agumba@givedirectly.org</v>
      </c>
      <c r="LB2769">
        <f ca="1">OFFSET($A2769,,MATCH([2]Keys!$B$3,Data.Collect1Dump!$3:$3,0)-1)</f>
        <v>0</v>
      </c>
      <c r="LC2769">
        <f t="shared" ca="1" si="439"/>
        <v>0</v>
      </c>
      <c r="LD2769">
        <f t="shared" ca="1" si="439"/>
        <v>1</v>
      </c>
      <c r="LE2769">
        <f t="shared" ca="1" si="439"/>
        <v>0</v>
      </c>
      <c r="LF2769" s="2" t="e">
        <f t="shared" ca="1" si="440"/>
        <v>#N/A</v>
      </c>
      <c r="LG2769" s="2">
        <f t="shared" ca="1" si="441"/>
        <v>41614</v>
      </c>
      <c r="LH2769" s="2" t="e">
        <f t="shared" ca="1" si="442"/>
        <v>#N/A</v>
      </c>
      <c r="LI2769" t="e">
        <f t="shared" ca="1" si="443"/>
        <v>#N/A</v>
      </c>
      <c r="LJ2769" t="str">
        <f t="shared" ca="1" si="444"/>
        <v>andrew.agumba@givedirectly.org</v>
      </c>
      <c r="LK2769" t="e">
        <f t="shared" ca="1" si="445"/>
        <v>#N/A</v>
      </c>
      <c r="LL2769" t="str">
        <f t="shared" ca="1" si="437"/>
        <v>Token</v>
      </c>
      <c r="LM2769" t="str">
        <f t="shared" ca="1" si="438"/>
        <v>andrew.agumba@givedirectly.org</v>
      </c>
      <c r="LN2769" t="e">
        <f ca="1">OFFSET($A2769,,MATCH(OFFSET([2]Keys!C$1,MATCH(Data.Collect1Dump!$LL2769,[2]Keys!$A$2:$A$4,0),),Data.Collect1Dump!$3:$3,0)-1,)</f>
        <v>#VALUE!</v>
      </c>
      <c r="LO2769" s="2" t="e">
        <f t="shared" ca="1" si="446"/>
        <v>#VALUE!</v>
      </c>
    </row>
    <row r="2770" spans="1:327">
      <c r="A2770" t="s">
        <v>12653</v>
      </c>
      <c r="ID2770"/>
      <c r="JD2770" t="s">
        <v>378</v>
      </c>
      <c r="JE2770" t="s">
        <v>12654</v>
      </c>
      <c r="JF2770" t="s">
        <v>329</v>
      </c>
      <c r="JG2770">
        <v>6900</v>
      </c>
      <c r="JH2770" t="s">
        <v>330</v>
      </c>
      <c r="JR2770" t="s">
        <v>330</v>
      </c>
      <c r="KP2770" t="s">
        <v>330</v>
      </c>
      <c r="KS2770" t="s">
        <v>330</v>
      </c>
      <c r="KV2770" t="s">
        <v>330</v>
      </c>
      <c r="KX2770" t="s">
        <v>329</v>
      </c>
      <c r="KZ2770">
        <f ca="1">OFFSET($A2770,,MATCH([2]Keys!$B$2,Data.Collect1Dump!$3:$3,0)-1)</f>
        <v>0</v>
      </c>
      <c r="LA2770" t="str">
        <f ca="1">OFFSET($A2770,,MATCH([2]Keys!$B$4,Data.Collect1Dump!$3:$3,0)-1)</f>
        <v>anne.aroka@givedirectly.org</v>
      </c>
      <c r="LB2770">
        <f ca="1">OFFSET($A2770,,MATCH([2]Keys!$B$3,Data.Collect1Dump!$3:$3,0)-1)</f>
        <v>0</v>
      </c>
      <c r="LC2770">
        <f t="shared" ca="1" si="439"/>
        <v>0</v>
      </c>
      <c r="LD2770">
        <f t="shared" ca="1" si="439"/>
        <v>1</v>
      </c>
      <c r="LE2770">
        <f t="shared" ca="1" si="439"/>
        <v>0</v>
      </c>
      <c r="LF2770" s="2" t="e">
        <f t="shared" ca="1" si="440"/>
        <v>#N/A</v>
      </c>
      <c r="LG2770" s="2">
        <f t="shared" ca="1" si="441"/>
        <v>41596</v>
      </c>
      <c r="LH2770" s="2" t="e">
        <f t="shared" ca="1" si="442"/>
        <v>#N/A</v>
      </c>
      <c r="LI2770" t="e">
        <f t="shared" ca="1" si="443"/>
        <v>#N/A</v>
      </c>
      <c r="LJ2770" t="str">
        <f t="shared" ca="1" si="444"/>
        <v>anne.aroka@givedirectly.org</v>
      </c>
      <c r="LK2770" t="e">
        <f t="shared" ca="1" si="445"/>
        <v>#N/A</v>
      </c>
      <c r="LL2770" t="str">
        <f t="shared" ca="1" si="437"/>
        <v>Token</v>
      </c>
      <c r="LM2770" t="str">
        <f t="shared" ca="1" si="438"/>
        <v>anne.aroka@givedirectly.org</v>
      </c>
      <c r="LN2770" t="e">
        <f ca="1">OFFSET($A2770,,MATCH(OFFSET([2]Keys!C$1,MATCH(Data.Collect1Dump!$LL2770,[2]Keys!$A$2:$A$4,0),),Data.Collect1Dump!$3:$3,0)-1,)</f>
        <v>#VALUE!</v>
      </c>
      <c r="LO2770" s="2" t="e">
        <f t="shared" ca="1" si="446"/>
        <v>#VALUE!</v>
      </c>
    </row>
    <row r="2771" spans="1:327">
      <c r="A2771" t="s">
        <v>12655</v>
      </c>
      <c r="ID2771"/>
      <c r="JD2771" t="s">
        <v>350</v>
      </c>
      <c r="JE2771" t="s">
        <v>12656</v>
      </c>
      <c r="JF2771" t="s">
        <v>329</v>
      </c>
      <c r="JG2771">
        <v>7000</v>
      </c>
      <c r="JH2771" t="s">
        <v>330</v>
      </c>
      <c r="JR2771" t="s">
        <v>330</v>
      </c>
      <c r="KP2771" t="s">
        <v>330</v>
      </c>
      <c r="KS2771" t="s">
        <v>330</v>
      </c>
      <c r="KV2771" t="s">
        <v>330</v>
      </c>
      <c r="KX2771" t="s">
        <v>329</v>
      </c>
      <c r="KZ2771">
        <f ca="1">OFFSET($A2771,,MATCH([2]Keys!$B$2,Data.Collect1Dump!$3:$3,0)-1)</f>
        <v>0</v>
      </c>
      <c r="LA2771" t="str">
        <f ca="1">OFFSET($A2771,,MATCH([2]Keys!$B$4,Data.Collect1Dump!$3:$3,0)-1)</f>
        <v>andrew.agumba@givedirectly.org</v>
      </c>
      <c r="LB2771">
        <f ca="1">OFFSET($A2771,,MATCH([2]Keys!$B$3,Data.Collect1Dump!$3:$3,0)-1)</f>
        <v>0</v>
      </c>
      <c r="LC2771">
        <f t="shared" ca="1" si="439"/>
        <v>0</v>
      </c>
      <c r="LD2771">
        <f t="shared" ca="1" si="439"/>
        <v>1</v>
      </c>
      <c r="LE2771">
        <f t="shared" ca="1" si="439"/>
        <v>0</v>
      </c>
      <c r="LF2771" s="2" t="e">
        <f t="shared" ca="1" si="440"/>
        <v>#N/A</v>
      </c>
      <c r="LG2771" s="2">
        <f t="shared" ca="1" si="441"/>
        <v>41612</v>
      </c>
      <c r="LH2771" s="2" t="e">
        <f t="shared" ca="1" si="442"/>
        <v>#N/A</v>
      </c>
      <c r="LI2771" t="e">
        <f t="shared" ca="1" si="443"/>
        <v>#N/A</v>
      </c>
      <c r="LJ2771" t="str">
        <f t="shared" ca="1" si="444"/>
        <v>andrew.agumba@givedirectly.org</v>
      </c>
      <c r="LK2771" t="e">
        <f t="shared" ca="1" si="445"/>
        <v>#N/A</v>
      </c>
      <c r="LL2771" t="str">
        <f t="shared" ca="1" si="437"/>
        <v>Token</v>
      </c>
      <c r="LM2771" t="str">
        <f t="shared" ca="1" si="438"/>
        <v>andrew.agumba@givedirectly.org</v>
      </c>
      <c r="LN2771" t="e">
        <f ca="1">OFFSET($A2771,,MATCH(OFFSET([2]Keys!C$1,MATCH(Data.Collect1Dump!$LL2771,[2]Keys!$A$2:$A$4,0),),Data.Collect1Dump!$3:$3,0)-1,)</f>
        <v>#VALUE!</v>
      </c>
      <c r="LO2771" s="2" t="e">
        <f t="shared" ca="1" si="446"/>
        <v>#VALUE!</v>
      </c>
    </row>
    <row r="2772" spans="1:327">
      <c r="A2772" t="s">
        <v>12657</v>
      </c>
      <c r="ID2772"/>
      <c r="JD2772" t="s">
        <v>350</v>
      </c>
      <c r="JE2772" t="s">
        <v>12658</v>
      </c>
      <c r="JF2772" t="s">
        <v>329</v>
      </c>
      <c r="JG2772">
        <v>6900</v>
      </c>
      <c r="JH2772" t="s">
        <v>330</v>
      </c>
      <c r="JR2772" t="s">
        <v>330</v>
      </c>
      <c r="KP2772" t="s">
        <v>330</v>
      </c>
      <c r="KS2772" t="s">
        <v>330</v>
      </c>
      <c r="KV2772" t="s">
        <v>330</v>
      </c>
      <c r="KX2772" t="s">
        <v>329</v>
      </c>
      <c r="KZ2772">
        <f ca="1">OFFSET($A2772,,MATCH([2]Keys!$B$2,Data.Collect1Dump!$3:$3,0)-1)</f>
        <v>0</v>
      </c>
      <c r="LA2772" t="str">
        <f ca="1">OFFSET($A2772,,MATCH([2]Keys!$B$4,Data.Collect1Dump!$3:$3,0)-1)</f>
        <v>andrew.agumba@givedirectly.org</v>
      </c>
      <c r="LB2772">
        <f ca="1">OFFSET($A2772,,MATCH([2]Keys!$B$3,Data.Collect1Dump!$3:$3,0)-1)</f>
        <v>0</v>
      </c>
      <c r="LC2772">
        <f t="shared" ca="1" si="439"/>
        <v>0</v>
      </c>
      <c r="LD2772">
        <f t="shared" ca="1" si="439"/>
        <v>1</v>
      </c>
      <c r="LE2772">
        <f t="shared" ca="1" si="439"/>
        <v>0</v>
      </c>
      <c r="LF2772" s="2" t="e">
        <f t="shared" ca="1" si="440"/>
        <v>#N/A</v>
      </c>
      <c r="LG2772" s="2">
        <f t="shared" ca="1" si="441"/>
        <v>41598</v>
      </c>
      <c r="LH2772" s="2" t="e">
        <f t="shared" ca="1" si="442"/>
        <v>#N/A</v>
      </c>
      <c r="LI2772" t="e">
        <f t="shared" ca="1" si="443"/>
        <v>#N/A</v>
      </c>
      <c r="LJ2772" t="str">
        <f t="shared" ca="1" si="444"/>
        <v>andrew.agumba@givedirectly.org</v>
      </c>
      <c r="LK2772" t="e">
        <f t="shared" ca="1" si="445"/>
        <v>#N/A</v>
      </c>
      <c r="LL2772" t="str">
        <f t="shared" ca="1" si="437"/>
        <v>Token</v>
      </c>
      <c r="LM2772" t="str">
        <f t="shared" ca="1" si="438"/>
        <v>andrew.agumba@givedirectly.org</v>
      </c>
      <c r="LN2772" t="e">
        <f ca="1">OFFSET($A2772,,MATCH(OFFSET([2]Keys!C$1,MATCH(Data.Collect1Dump!$LL2772,[2]Keys!$A$2:$A$4,0),),Data.Collect1Dump!$3:$3,0)-1,)</f>
        <v>#VALUE!</v>
      </c>
      <c r="LO2772" s="2" t="e">
        <f t="shared" ca="1" si="446"/>
        <v>#VALUE!</v>
      </c>
    </row>
    <row r="2773" spans="1:327">
      <c r="A2773" t="s">
        <v>12659</v>
      </c>
      <c r="ID2773"/>
      <c r="KZ2773">
        <f ca="1">OFFSET($A2773,,MATCH([2]Keys!$B$2,Data.Collect1Dump!$3:$3,0)-1)</f>
        <v>0</v>
      </c>
      <c r="LA2773">
        <f ca="1">OFFSET($A2773,,MATCH([2]Keys!$B$4,Data.Collect1Dump!$3:$3,0)-1)</f>
        <v>0</v>
      </c>
      <c r="LB2773">
        <f ca="1">OFFSET($A2773,,MATCH([2]Keys!$B$3,Data.Collect1Dump!$3:$3,0)-1)</f>
        <v>0</v>
      </c>
      <c r="LC2773">
        <f t="shared" ca="1" si="439"/>
        <v>0</v>
      </c>
      <c r="LD2773">
        <f t="shared" ca="1" si="439"/>
        <v>0</v>
      </c>
      <c r="LE2773">
        <f t="shared" ca="1" si="439"/>
        <v>0</v>
      </c>
      <c r="LF2773" s="2" t="e">
        <f t="shared" ca="1" si="440"/>
        <v>#N/A</v>
      </c>
      <c r="LG2773" s="2" t="e">
        <f t="shared" ca="1" si="441"/>
        <v>#N/A</v>
      </c>
      <c r="LH2773" s="2" t="e">
        <f t="shared" ca="1" si="442"/>
        <v>#N/A</v>
      </c>
      <c r="LI2773" t="e">
        <f t="shared" ca="1" si="443"/>
        <v>#N/A</v>
      </c>
      <c r="LJ2773" t="e">
        <f t="shared" ca="1" si="444"/>
        <v>#N/A</v>
      </c>
      <c r="LK2773" t="e">
        <f t="shared" ca="1" si="445"/>
        <v>#N/A</v>
      </c>
      <c r="LL2773" t="str">
        <f t="shared" ca="1" si="437"/>
        <v>Null Survey</v>
      </c>
      <c r="LM2773" t="str">
        <f t="shared" ca="1" si="438"/>
        <v>Null Survey</v>
      </c>
      <c r="LN2773" t="e">
        <f ca="1">OFFSET($A2773,,MATCH(OFFSET([2]Keys!C$1,MATCH(Data.Collect1Dump!$LL2773,[2]Keys!$A$2:$A$4,0),),Data.Collect1Dump!$3:$3,0)-1,)</f>
        <v>#N/A</v>
      </c>
      <c r="LO2773" s="2" t="e">
        <f t="shared" ca="1" si="446"/>
        <v>#N/A</v>
      </c>
    </row>
    <row r="2774" spans="1:327">
      <c r="A2774" t="s">
        <v>12660</v>
      </c>
      <c r="ID2774"/>
      <c r="JD2774" t="s">
        <v>4392</v>
      </c>
      <c r="JE2774" t="s">
        <v>12661</v>
      </c>
      <c r="JF2774" t="s">
        <v>329</v>
      </c>
      <c r="JG2774">
        <v>7000</v>
      </c>
      <c r="JH2774" t="s">
        <v>330</v>
      </c>
      <c r="JR2774" t="s">
        <v>330</v>
      </c>
      <c r="KP2774" t="s">
        <v>330</v>
      </c>
      <c r="KS2774" t="s">
        <v>330</v>
      </c>
      <c r="KV2774" t="s">
        <v>330</v>
      </c>
      <c r="KX2774" t="s">
        <v>329</v>
      </c>
      <c r="KZ2774">
        <f ca="1">OFFSET($A2774,,MATCH([2]Keys!$B$2,Data.Collect1Dump!$3:$3,0)-1)</f>
        <v>0</v>
      </c>
      <c r="LA2774" t="str">
        <f ca="1">OFFSET($A2774,,MATCH([2]Keys!$B$4,Data.Collect1Dump!$3:$3,0)-1)</f>
        <v>ezekielogadho@gmail.com</v>
      </c>
      <c r="LB2774">
        <f ca="1">OFFSET($A2774,,MATCH([2]Keys!$B$3,Data.Collect1Dump!$3:$3,0)-1)</f>
        <v>0</v>
      </c>
      <c r="LC2774">
        <f t="shared" ca="1" si="439"/>
        <v>0</v>
      </c>
      <c r="LD2774">
        <f t="shared" ca="1" si="439"/>
        <v>1</v>
      </c>
      <c r="LE2774">
        <f t="shared" ca="1" si="439"/>
        <v>0</v>
      </c>
      <c r="LF2774" s="2" t="e">
        <f t="shared" ca="1" si="440"/>
        <v>#N/A</v>
      </c>
      <c r="LG2774" s="2">
        <f t="shared" ca="1" si="441"/>
        <v>41722</v>
      </c>
      <c r="LH2774" s="2" t="e">
        <f t="shared" ca="1" si="442"/>
        <v>#N/A</v>
      </c>
      <c r="LI2774" t="e">
        <f t="shared" ca="1" si="443"/>
        <v>#N/A</v>
      </c>
      <c r="LJ2774" t="str">
        <f t="shared" ca="1" si="444"/>
        <v>ezekielogadho@gmail.com</v>
      </c>
      <c r="LK2774" t="e">
        <f t="shared" ca="1" si="445"/>
        <v>#N/A</v>
      </c>
      <c r="LL2774" t="str">
        <f t="shared" ca="1" si="437"/>
        <v>Token</v>
      </c>
      <c r="LM2774" t="str">
        <f t="shared" ca="1" si="438"/>
        <v>ezekielogadho@gmail.com</v>
      </c>
      <c r="LN2774" t="e">
        <f ca="1">OFFSET($A2774,,MATCH(OFFSET([2]Keys!C$1,MATCH(Data.Collect1Dump!$LL2774,[2]Keys!$A$2:$A$4,0),),Data.Collect1Dump!$3:$3,0)-1,)</f>
        <v>#VALUE!</v>
      </c>
      <c r="LO2774" s="2" t="e">
        <f t="shared" ca="1" si="446"/>
        <v>#VALUE!</v>
      </c>
    </row>
    <row r="2775" spans="1:327">
      <c r="A2775" t="s">
        <v>12662</v>
      </c>
      <c r="ID2775"/>
      <c r="JD2775" t="s">
        <v>2833</v>
      </c>
      <c r="JE2775" t="s">
        <v>12663</v>
      </c>
      <c r="JF2775" t="s">
        <v>329</v>
      </c>
      <c r="JG2775">
        <v>7000</v>
      </c>
      <c r="JH2775" t="s">
        <v>330</v>
      </c>
      <c r="JR2775" t="s">
        <v>329</v>
      </c>
      <c r="JS2775" t="s">
        <v>12664</v>
      </c>
      <c r="KD2775" t="b">
        <v>1</v>
      </c>
      <c r="KH2775" t="b">
        <v>1</v>
      </c>
      <c r="KI2775" t="s">
        <v>12665</v>
      </c>
      <c r="KJ2775" t="b">
        <v>1</v>
      </c>
      <c r="KK2775" t="b">
        <v>1</v>
      </c>
      <c r="KP2775" t="s">
        <v>330</v>
      </c>
      <c r="KS2775" t="s">
        <v>330</v>
      </c>
      <c r="KV2775" t="s">
        <v>330</v>
      </c>
      <c r="KX2775" t="s">
        <v>329</v>
      </c>
      <c r="KZ2775">
        <f ca="1">OFFSET($A2775,,MATCH([2]Keys!$B$2,Data.Collect1Dump!$3:$3,0)-1)</f>
        <v>0</v>
      </c>
      <c r="LA2775" t="str">
        <f ca="1">OFFSET($A2775,,MATCH([2]Keys!$B$4,Data.Collect1Dump!$3:$3,0)-1)</f>
        <v>andyagumbaa@gmail.com</v>
      </c>
      <c r="LB2775">
        <f ca="1">OFFSET($A2775,,MATCH([2]Keys!$B$3,Data.Collect1Dump!$3:$3,0)-1)</f>
        <v>0</v>
      </c>
      <c r="LC2775">
        <f t="shared" ca="1" si="439"/>
        <v>0</v>
      </c>
      <c r="LD2775">
        <f t="shared" ca="1" si="439"/>
        <v>1</v>
      </c>
      <c r="LE2775">
        <f t="shared" ca="1" si="439"/>
        <v>0</v>
      </c>
      <c r="LF2775" s="2" t="e">
        <f t="shared" ca="1" si="440"/>
        <v>#N/A</v>
      </c>
      <c r="LG2775" s="2">
        <f t="shared" ca="1" si="441"/>
        <v>41596</v>
      </c>
      <c r="LH2775" s="2" t="e">
        <f t="shared" ca="1" si="442"/>
        <v>#N/A</v>
      </c>
      <c r="LI2775" t="e">
        <f t="shared" ca="1" si="443"/>
        <v>#N/A</v>
      </c>
      <c r="LJ2775" t="str">
        <f t="shared" ca="1" si="444"/>
        <v>andyagumbaa@gmail.com</v>
      </c>
      <c r="LK2775" t="e">
        <f t="shared" ca="1" si="445"/>
        <v>#N/A</v>
      </c>
      <c r="LL2775" t="str">
        <f t="shared" ca="1" si="437"/>
        <v>Token</v>
      </c>
      <c r="LM2775" t="str">
        <f t="shared" ca="1" si="438"/>
        <v>andyagumbaa@gmail.com</v>
      </c>
      <c r="LN2775" t="e">
        <f ca="1">OFFSET($A2775,,MATCH(OFFSET([2]Keys!C$1,MATCH(Data.Collect1Dump!$LL2775,[2]Keys!$A$2:$A$4,0),),Data.Collect1Dump!$3:$3,0)-1,)</f>
        <v>#VALUE!</v>
      </c>
      <c r="LO2775" s="2" t="e">
        <f t="shared" ca="1" si="446"/>
        <v>#VALUE!</v>
      </c>
    </row>
    <row r="2776" spans="1:327">
      <c r="A2776" t="s">
        <v>12666</v>
      </c>
      <c r="ID2776"/>
      <c r="JD2776" t="s">
        <v>2833</v>
      </c>
      <c r="JE2776" t="s">
        <v>12667</v>
      </c>
      <c r="JF2776" t="s">
        <v>329</v>
      </c>
      <c r="JG2776">
        <v>7000</v>
      </c>
      <c r="JH2776" t="s">
        <v>330</v>
      </c>
      <c r="JR2776" t="s">
        <v>330</v>
      </c>
      <c r="KP2776" t="s">
        <v>330</v>
      </c>
      <c r="KS2776" t="s">
        <v>330</v>
      </c>
      <c r="KV2776" t="s">
        <v>330</v>
      </c>
      <c r="KX2776" t="s">
        <v>329</v>
      </c>
      <c r="KZ2776">
        <f ca="1">OFFSET($A2776,,MATCH([2]Keys!$B$2,Data.Collect1Dump!$3:$3,0)-1)</f>
        <v>0</v>
      </c>
      <c r="LA2776" t="str">
        <f ca="1">OFFSET($A2776,,MATCH([2]Keys!$B$4,Data.Collect1Dump!$3:$3,0)-1)</f>
        <v>andyagumbaa@gmail.com</v>
      </c>
      <c r="LB2776">
        <f ca="1">OFFSET($A2776,,MATCH([2]Keys!$B$3,Data.Collect1Dump!$3:$3,0)-1)</f>
        <v>0</v>
      </c>
      <c r="LC2776">
        <f t="shared" ca="1" si="439"/>
        <v>0</v>
      </c>
      <c r="LD2776">
        <f t="shared" ca="1" si="439"/>
        <v>1</v>
      </c>
      <c r="LE2776">
        <f t="shared" ca="1" si="439"/>
        <v>0</v>
      </c>
      <c r="LF2776" s="2" t="e">
        <f t="shared" ca="1" si="440"/>
        <v>#N/A</v>
      </c>
      <c r="LG2776" s="2">
        <f t="shared" ca="1" si="441"/>
        <v>41613</v>
      </c>
      <c r="LH2776" s="2" t="e">
        <f t="shared" ca="1" si="442"/>
        <v>#N/A</v>
      </c>
      <c r="LI2776" t="e">
        <f t="shared" ca="1" si="443"/>
        <v>#N/A</v>
      </c>
      <c r="LJ2776" t="str">
        <f t="shared" ca="1" si="444"/>
        <v>andyagumbaa@gmail.com</v>
      </c>
      <c r="LK2776" t="e">
        <f t="shared" ca="1" si="445"/>
        <v>#N/A</v>
      </c>
      <c r="LL2776" t="str">
        <f t="shared" ca="1" si="437"/>
        <v>Token</v>
      </c>
      <c r="LM2776" t="str">
        <f t="shared" ca="1" si="438"/>
        <v>andyagumbaa@gmail.com</v>
      </c>
      <c r="LN2776" t="e">
        <f ca="1">OFFSET($A2776,,MATCH(OFFSET([2]Keys!C$1,MATCH(Data.Collect1Dump!$LL2776,[2]Keys!$A$2:$A$4,0),),Data.Collect1Dump!$3:$3,0)-1,)</f>
        <v>#VALUE!</v>
      </c>
      <c r="LO2776" s="2" t="e">
        <f t="shared" ca="1" si="446"/>
        <v>#VALUE!</v>
      </c>
    </row>
    <row r="2777" spans="1:327">
      <c r="A2777" t="s">
        <v>12668</v>
      </c>
      <c r="ID2777"/>
      <c r="JD2777" t="s">
        <v>378</v>
      </c>
      <c r="JE2777" t="s">
        <v>12669</v>
      </c>
      <c r="JF2777" t="s">
        <v>329</v>
      </c>
      <c r="JG2777">
        <v>6918</v>
      </c>
      <c r="JH2777" t="s">
        <v>330</v>
      </c>
      <c r="JR2777" t="s">
        <v>330</v>
      </c>
      <c r="KP2777" t="s">
        <v>330</v>
      </c>
      <c r="KS2777" t="s">
        <v>330</v>
      </c>
      <c r="KV2777" t="s">
        <v>330</v>
      </c>
      <c r="KX2777" t="s">
        <v>329</v>
      </c>
      <c r="KZ2777">
        <f ca="1">OFFSET($A2777,,MATCH([2]Keys!$B$2,Data.Collect1Dump!$3:$3,0)-1)</f>
        <v>0</v>
      </c>
      <c r="LA2777" t="str">
        <f ca="1">OFFSET($A2777,,MATCH([2]Keys!$B$4,Data.Collect1Dump!$3:$3,0)-1)</f>
        <v>anne.aroka@givedirectly.org</v>
      </c>
      <c r="LB2777">
        <f ca="1">OFFSET($A2777,,MATCH([2]Keys!$B$3,Data.Collect1Dump!$3:$3,0)-1)</f>
        <v>0</v>
      </c>
      <c r="LC2777">
        <f t="shared" ca="1" si="439"/>
        <v>0</v>
      </c>
      <c r="LD2777">
        <f t="shared" ca="1" si="439"/>
        <v>1</v>
      </c>
      <c r="LE2777">
        <f t="shared" ca="1" si="439"/>
        <v>0</v>
      </c>
      <c r="LF2777" s="2" t="e">
        <f t="shared" ca="1" si="440"/>
        <v>#N/A</v>
      </c>
      <c r="LG2777" s="2">
        <f t="shared" ca="1" si="441"/>
        <v>41612</v>
      </c>
      <c r="LH2777" s="2" t="e">
        <f t="shared" ca="1" si="442"/>
        <v>#N/A</v>
      </c>
      <c r="LI2777" t="e">
        <f t="shared" ca="1" si="443"/>
        <v>#N/A</v>
      </c>
      <c r="LJ2777" t="str">
        <f t="shared" ca="1" si="444"/>
        <v>anne.aroka@givedirectly.org</v>
      </c>
      <c r="LK2777" t="e">
        <f t="shared" ca="1" si="445"/>
        <v>#N/A</v>
      </c>
      <c r="LL2777" t="str">
        <f t="shared" ca="1" si="437"/>
        <v>Token</v>
      </c>
      <c r="LM2777" t="str">
        <f t="shared" ca="1" si="438"/>
        <v>anne.aroka@givedirectly.org</v>
      </c>
      <c r="LN2777" t="e">
        <f ca="1">OFFSET($A2777,,MATCH(OFFSET([2]Keys!C$1,MATCH(Data.Collect1Dump!$LL2777,[2]Keys!$A$2:$A$4,0),),Data.Collect1Dump!$3:$3,0)-1,)</f>
        <v>#VALUE!</v>
      </c>
      <c r="LO2777" s="2" t="e">
        <f t="shared" ca="1" si="446"/>
        <v>#VALUE!</v>
      </c>
    </row>
    <row r="2778" spans="1:327">
      <c r="A2778" t="s">
        <v>12670</v>
      </c>
      <c r="ID2778"/>
      <c r="JD2778" t="s">
        <v>2833</v>
      </c>
      <c r="JE2778" t="s">
        <v>12671</v>
      </c>
      <c r="JF2778" t="s">
        <v>329</v>
      </c>
      <c r="JG2778">
        <v>6918</v>
      </c>
      <c r="JH2778" t="s">
        <v>330</v>
      </c>
      <c r="JR2778" t="s">
        <v>330</v>
      </c>
      <c r="KP2778" t="s">
        <v>330</v>
      </c>
      <c r="KS2778" t="s">
        <v>330</v>
      </c>
      <c r="KV2778" t="s">
        <v>330</v>
      </c>
      <c r="KX2778" t="s">
        <v>329</v>
      </c>
      <c r="KZ2778">
        <f ca="1">OFFSET($A2778,,MATCH([2]Keys!$B$2,Data.Collect1Dump!$3:$3,0)-1)</f>
        <v>0</v>
      </c>
      <c r="LA2778" t="str">
        <f ca="1">OFFSET($A2778,,MATCH([2]Keys!$B$4,Data.Collect1Dump!$3:$3,0)-1)</f>
        <v>andyagumbaa@gmail.com</v>
      </c>
      <c r="LB2778">
        <f ca="1">OFFSET($A2778,,MATCH([2]Keys!$B$3,Data.Collect1Dump!$3:$3,0)-1)</f>
        <v>0</v>
      </c>
      <c r="LC2778">
        <f t="shared" ca="1" si="439"/>
        <v>0</v>
      </c>
      <c r="LD2778">
        <f t="shared" ca="1" si="439"/>
        <v>1</v>
      </c>
      <c r="LE2778">
        <f t="shared" ca="1" si="439"/>
        <v>0</v>
      </c>
      <c r="LF2778" s="2" t="e">
        <f t="shared" ca="1" si="440"/>
        <v>#N/A</v>
      </c>
      <c r="LG2778" s="2">
        <f t="shared" ca="1" si="441"/>
        <v>41582</v>
      </c>
      <c r="LH2778" s="2" t="e">
        <f t="shared" ca="1" si="442"/>
        <v>#N/A</v>
      </c>
      <c r="LI2778" t="e">
        <f t="shared" ca="1" si="443"/>
        <v>#N/A</v>
      </c>
      <c r="LJ2778" t="str">
        <f t="shared" ca="1" si="444"/>
        <v>andyagumbaa@gmail.com</v>
      </c>
      <c r="LK2778" t="e">
        <f t="shared" ca="1" si="445"/>
        <v>#N/A</v>
      </c>
      <c r="LL2778" t="str">
        <f t="shared" ca="1" si="437"/>
        <v>Token</v>
      </c>
      <c r="LM2778" t="str">
        <f t="shared" ca="1" si="438"/>
        <v>andyagumbaa@gmail.com</v>
      </c>
      <c r="LN2778" t="e">
        <f ca="1">OFFSET($A2778,,MATCH(OFFSET([2]Keys!C$1,MATCH(Data.Collect1Dump!$LL2778,[2]Keys!$A$2:$A$4,0),),Data.Collect1Dump!$3:$3,0)-1,)</f>
        <v>#VALUE!</v>
      </c>
      <c r="LO2778" s="2" t="e">
        <f t="shared" ca="1" si="446"/>
        <v>#VALUE!</v>
      </c>
    </row>
    <row r="2779" spans="1:327">
      <c r="A2779" t="s">
        <v>12672</v>
      </c>
      <c r="ID2779"/>
      <c r="JD2779" t="s">
        <v>2833</v>
      </c>
      <c r="JE2779" t="s">
        <v>12673</v>
      </c>
      <c r="JF2779" t="s">
        <v>329</v>
      </c>
      <c r="JG2779">
        <v>6983</v>
      </c>
      <c r="JH2779" t="s">
        <v>330</v>
      </c>
      <c r="JR2779" t="s">
        <v>330</v>
      </c>
      <c r="KP2779" t="s">
        <v>330</v>
      </c>
      <c r="KS2779" t="s">
        <v>330</v>
      </c>
      <c r="KV2779" t="s">
        <v>330</v>
      </c>
      <c r="KX2779" t="s">
        <v>329</v>
      </c>
      <c r="KZ2779">
        <f ca="1">OFFSET($A2779,,MATCH([2]Keys!$B$2,Data.Collect1Dump!$3:$3,0)-1)</f>
        <v>0</v>
      </c>
      <c r="LA2779" t="str">
        <f ca="1">OFFSET($A2779,,MATCH([2]Keys!$B$4,Data.Collect1Dump!$3:$3,0)-1)</f>
        <v>andyagumbaa@gmail.com</v>
      </c>
      <c r="LB2779">
        <f ca="1">OFFSET($A2779,,MATCH([2]Keys!$B$3,Data.Collect1Dump!$3:$3,0)-1)</f>
        <v>0</v>
      </c>
      <c r="LC2779">
        <f t="shared" ca="1" si="439"/>
        <v>0</v>
      </c>
      <c r="LD2779">
        <f t="shared" ca="1" si="439"/>
        <v>1</v>
      </c>
      <c r="LE2779">
        <f t="shared" ca="1" si="439"/>
        <v>0</v>
      </c>
      <c r="LF2779" s="2" t="e">
        <f t="shared" ca="1" si="440"/>
        <v>#N/A</v>
      </c>
      <c r="LG2779" s="2">
        <f t="shared" ca="1" si="441"/>
        <v>41582</v>
      </c>
      <c r="LH2779" s="2" t="e">
        <f t="shared" ca="1" si="442"/>
        <v>#N/A</v>
      </c>
      <c r="LI2779" t="e">
        <f t="shared" ca="1" si="443"/>
        <v>#N/A</v>
      </c>
      <c r="LJ2779" t="str">
        <f t="shared" ca="1" si="444"/>
        <v>andyagumbaa@gmail.com</v>
      </c>
      <c r="LK2779" t="e">
        <f t="shared" ca="1" si="445"/>
        <v>#N/A</v>
      </c>
      <c r="LL2779" t="str">
        <f t="shared" ca="1" si="437"/>
        <v>Token</v>
      </c>
      <c r="LM2779" t="str">
        <f t="shared" ca="1" si="438"/>
        <v>andyagumbaa@gmail.com</v>
      </c>
      <c r="LN2779" t="e">
        <f ca="1">OFFSET($A2779,,MATCH(OFFSET([2]Keys!C$1,MATCH(Data.Collect1Dump!$LL2779,[2]Keys!$A$2:$A$4,0),),Data.Collect1Dump!$3:$3,0)-1,)</f>
        <v>#VALUE!</v>
      </c>
      <c r="LO2779" s="2" t="e">
        <f t="shared" ca="1" si="446"/>
        <v>#VALUE!</v>
      </c>
    </row>
    <row r="2780" spans="1:327">
      <c r="A2780" t="s">
        <v>12674</v>
      </c>
      <c r="ID2780"/>
      <c r="JD2780" t="s">
        <v>378</v>
      </c>
      <c r="JE2780" t="s">
        <v>12675</v>
      </c>
      <c r="JF2780" t="s">
        <v>329</v>
      </c>
      <c r="JG2780">
        <v>7000</v>
      </c>
      <c r="JH2780" t="s">
        <v>330</v>
      </c>
      <c r="JR2780" t="s">
        <v>330</v>
      </c>
      <c r="KP2780" t="s">
        <v>330</v>
      </c>
      <c r="KS2780" t="s">
        <v>330</v>
      </c>
      <c r="KV2780" t="s">
        <v>330</v>
      </c>
      <c r="KX2780" t="s">
        <v>329</v>
      </c>
      <c r="KZ2780">
        <f ca="1">OFFSET($A2780,,MATCH([2]Keys!$B$2,Data.Collect1Dump!$3:$3,0)-1)</f>
        <v>0</v>
      </c>
      <c r="LA2780" t="str">
        <f ca="1">OFFSET($A2780,,MATCH([2]Keys!$B$4,Data.Collect1Dump!$3:$3,0)-1)</f>
        <v>anne.aroka@givedirectly.org</v>
      </c>
      <c r="LB2780">
        <f ca="1">OFFSET($A2780,,MATCH([2]Keys!$B$3,Data.Collect1Dump!$3:$3,0)-1)</f>
        <v>0</v>
      </c>
      <c r="LC2780">
        <f t="shared" ca="1" si="439"/>
        <v>0</v>
      </c>
      <c r="LD2780">
        <f t="shared" ca="1" si="439"/>
        <v>1</v>
      </c>
      <c r="LE2780">
        <f t="shared" ca="1" si="439"/>
        <v>0</v>
      </c>
      <c r="LF2780" s="2" t="e">
        <f t="shared" ca="1" si="440"/>
        <v>#N/A</v>
      </c>
      <c r="LG2780" s="2">
        <f t="shared" ca="1" si="441"/>
        <v>41624</v>
      </c>
      <c r="LH2780" s="2" t="e">
        <f t="shared" ca="1" si="442"/>
        <v>#N/A</v>
      </c>
      <c r="LI2780" t="e">
        <f t="shared" ca="1" si="443"/>
        <v>#N/A</v>
      </c>
      <c r="LJ2780" t="str">
        <f t="shared" ca="1" si="444"/>
        <v>anne.aroka@givedirectly.org</v>
      </c>
      <c r="LK2780" t="e">
        <f t="shared" ca="1" si="445"/>
        <v>#N/A</v>
      </c>
      <c r="LL2780" t="str">
        <f t="shared" ca="1" si="437"/>
        <v>Token</v>
      </c>
      <c r="LM2780" t="str">
        <f t="shared" ca="1" si="438"/>
        <v>anne.aroka@givedirectly.org</v>
      </c>
      <c r="LN2780" t="e">
        <f ca="1">OFFSET($A2780,,MATCH(OFFSET([2]Keys!C$1,MATCH(Data.Collect1Dump!$LL2780,[2]Keys!$A$2:$A$4,0),),Data.Collect1Dump!$3:$3,0)-1,)</f>
        <v>#VALUE!</v>
      </c>
      <c r="LO2780" s="2" t="e">
        <f t="shared" ca="1" si="446"/>
        <v>#VALUE!</v>
      </c>
    </row>
    <row r="2781" spans="1:327">
      <c r="A2781" t="s">
        <v>12676</v>
      </c>
      <c r="ID2781"/>
      <c r="JD2781" t="s">
        <v>2833</v>
      </c>
      <c r="JE2781" t="s">
        <v>12677</v>
      </c>
      <c r="JF2781" t="s">
        <v>329</v>
      </c>
      <c r="JG2781">
        <v>7000</v>
      </c>
      <c r="JH2781" t="s">
        <v>330</v>
      </c>
      <c r="JR2781" t="s">
        <v>330</v>
      </c>
      <c r="KP2781" t="s">
        <v>330</v>
      </c>
      <c r="KS2781" t="s">
        <v>330</v>
      </c>
      <c r="KV2781" t="s">
        <v>330</v>
      </c>
      <c r="KX2781" t="s">
        <v>329</v>
      </c>
      <c r="KZ2781">
        <f ca="1">OFFSET($A2781,,MATCH([2]Keys!$B$2,Data.Collect1Dump!$3:$3,0)-1)</f>
        <v>0</v>
      </c>
      <c r="LA2781" t="str">
        <f ca="1">OFFSET($A2781,,MATCH([2]Keys!$B$4,Data.Collect1Dump!$3:$3,0)-1)</f>
        <v>andyagumbaa@gmail.com</v>
      </c>
      <c r="LB2781">
        <f ca="1">OFFSET($A2781,,MATCH([2]Keys!$B$3,Data.Collect1Dump!$3:$3,0)-1)</f>
        <v>0</v>
      </c>
      <c r="LC2781">
        <f t="shared" ca="1" si="439"/>
        <v>0</v>
      </c>
      <c r="LD2781">
        <f t="shared" ca="1" si="439"/>
        <v>1</v>
      </c>
      <c r="LE2781">
        <f t="shared" ca="1" si="439"/>
        <v>0</v>
      </c>
      <c r="LF2781" s="2" t="e">
        <f t="shared" ca="1" si="440"/>
        <v>#N/A</v>
      </c>
      <c r="LG2781" s="2">
        <f t="shared" ca="1" si="441"/>
        <v>41579</v>
      </c>
      <c r="LH2781" s="2" t="e">
        <f t="shared" ca="1" si="442"/>
        <v>#N/A</v>
      </c>
      <c r="LI2781" t="e">
        <f t="shared" ca="1" si="443"/>
        <v>#N/A</v>
      </c>
      <c r="LJ2781" t="str">
        <f t="shared" ca="1" si="444"/>
        <v>andyagumbaa@gmail.com</v>
      </c>
      <c r="LK2781" t="e">
        <f t="shared" ca="1" si="445"/>
        <v>#N/A</v>
      </c>
      <c r="LL2781" t="str">
        <f t="shared" ca="1" si="437"/>
        <v>Token</v>
      </c>
      <c r="LM2781" t="str">
        <f t="shared" ca="1" si="438"/>
        <v>andyagumbaa@gmail.com</v>
      </c>
      <c r="LN2781" t="e">
        <f ca="1">OFFSET($A2781,,MATCH(OFFSET([2]Keys!C$1,MATCH(Data.Collect1Dump!$LL2781,[2]Keys!$A$2:$A$4,0),),Data.Collect1Dump!$3:$3,0)-1,)</f>
        <v>#VALUE!</v>
      </c>
      <c r="LO2781" s="2" t="e">
        <f t="shared" ca="1" si="446"/>
        <v>#VALUE!</v>
      </c>
    </row>
    <row r="2782" spans="1:327">
      <c r="A2782" t="s">
        <v>12678</v>
      </c>
      <c r="ID2782"/>
      <c r="JD2782" t="s">
        <v>2833</v>
      </c>
      <c r="JE2782" t="s">
        <v>12679</v>
      </c>
      <c r="JF2782" t="s">
        <v>329</v>
      </c>
      <c r="JG2782">
        <v>6918</v>
      </c>
      <c r="JH2782" t="s">
        <v>330</v>
      </c>
      <c r="JR2782" t="s">
        <v>330</v>
      </c>
      <c r="KP2782" t="s">
        <v>330</v>
      </c>
      <c r="KS2782" t="s">
        <v>330</v>
      </c>
      <c r="KV2782" t="s">
        <v>330</v>
      </c>
      <c r="KX2782" t="s">
        <v>329</v>
      </c>
      <c r="KZ2782">
        <f ca="1">OFFSET($A2782,,MATCH([2]Keys!$B$2,Data.Collect1Dump!$3:$3,0)-1)</f>
        <v>0</v>
      </c>
      <c r="LA2782" t="str">
        <f ca="1">OFFSET($A2782,,MATCH([2]Keys!$B$4,Data.Collect1Dump!$3:$3,0)-1)</f>
        <v>andyagumbaa@gmail.com</v>
      </c>
      <c r="LB2782">
        <f ca="1">OFFSET($A2782,,MATCH([2]Keys!$B$3,Data.Collect1Dump!$3:$3,0)-1)</f>
        <v>0</v>
      </c>
      <c r="LC2782">
        <f t="shared" ca="1" si="439"/>
        <v>0</v>
      </c>
      <c r="LD2782">
        <f t="shared" ca="1" si="439"/>
        <v>1</v>
      </c>
      <c r="LE2782">
        <f t="shared" ca="1" si="439"/>
        <v>0</v>
      </c>
      <c r="LF2782" s="2" t="e">
        <f t="shared" ca="1" si="440"/>
        <v>#N/A</v>
      </c>
      <c r="LG2782" s="2">
        <f t="shared" ca="1" si="441"/>
        <v>41582</v>
      </c>
      <c r="LH2782" s="2" t="e">
        <f t="shared" ca="1" si="442"/>
        <v>#N/A</v>
      </c>
      <c r="LI2782" t="e">
        <f t="shared" ca="1" si="443"/>
        <v>#N/A</v>
      </c>
      <c r="LJ2782" t="str">
        <f t="shared" ca="1" si="444"/>
        <v>andyagumbaa@gmail.com</v>
      </c>
      <c r="LK2782" t="e">
        <f t="shared" ca="1" si="445"/>
        <v>#N/A</v>
      </c>
      <c r="LL2782" t="str">
        <f t="shared" ca="1" si="437"/>
        <v>Token</v>
      </c>
      <c r="LM2782" t="str">
        <f t="shared" ca="1" si="438"/>
        <v>andyagumbaa@gmail.com</v>
      </c>
      <c r="LN2782" t="e">
        <f ca="1">OFFSET($A2782,,MATCH(OFFSET([2]Keys!C$1,MATCH(Data.Collect1Dump!$LL2782,[2]Keys!$A$2:$A$4,0),),Data.Collect1Dump!$3:$3,0)-1,)</f>
        <v>#VALUE!</v>
      </c>
      <c r="LO2782" s="2" t="e">
        <f t="shared" ca="1" si="446"/>
        <v>#VALUE!</v>
      </c>
    </row>
    <row r="2783" spans="1:327">
      <c r="A2783" t="s">
        <v>12680</v>
      </c>
      <c r="ID2783"/>
      <c r="JD2783" t="s">
        <v>2833</v>
      </c>
      <c r="JE2783" t="s">
        <v>12681</v>
      </c>
      <c r="JF2783" t="s">
        <v>329</v>
      </c>
      <c r="JG2783">
        <v>6900</v>
      </c>
      <c r="JH2783" t="s">
        <v>330</v>
      </c>
      <c r="JR2783" t="s">
        <v>329</v>
      </c>
      <c r="JS2783" t="s">
        <v>12682</v>
      </c>
      <c r="JU2783" t="b">
        <v>1</v>
      </c>
      <c r="JV2783" t="b">
        <v>1</v>
      </c>
      <c r="JY2783" t="b">
        <v>1</v>
      </c>
      <c r="JZ2783" t="b">
        <v>1</v>
      </c>
      <c r="KF2783" t="b">
        <v>1</v>
      </c>
      <c r="KG2783" t="b">
        <v>1</v>
      </c>
      <c r="KJ2783" t="b">
        <v>1</v>
      </c>
      <c r="KP2783" t="s">
        <v>330</v>
      </c>
      <c r="KS2783" t="s">
        <v>330</v>
      </c>
      <c r="KV2783" t="s">
        <v>330</v>
      </c>
      <c r="KX2783" t="s">
        <v>329</v>
      </c>
      <c r="KZ2783">
        <f ca="1">OFFSET($A2783,,MATCH([2]Keys!$B$2,Data.Collect1Dump!$3:$3,0)-1)</f>
        <v>0</v>
      </c>
      <c r="LA2783" t="str">
        <f ca="1">OFFSET($A2783,,MATCH([2]Keys!$B$4,Data.Collect1Dump!$3:$3,0)-1)</f>
        <v>andyagumbaa@gmail.com</v>
      </c>
      <c r="LB2783">
        <f ca="1">OFFSET($A2783,,MATCH([2]Keys!$B$3,Data.Collect1Dump!$3:$3,0)-1)</f>
        <v>0</v>
      </c>
      <c r="LC2783">
        <f t="shared" ca="1" si="439"/>
        <v>0</v>
      </c>
      <c r="LD2783">
        <f t="shared" ca="1" si="439"/>
        <v>1</v>
      </c>
      <c r="LE2783">
        <f t="shared" ca="1" si="439"/>
        <v>0</v>
      </c>
      <c r="LF2783" s="2" t="e">
        <f t="shared" ca="1" si="440"/>
        <v>#N/A</v>
      </c>
      <c r="LG2783" s="2">
        <f t="shared" ca="1" si="441"/>
        <v>41582</v>
      </c>
      <c r="LH2783" s="2" t="e">
        <f t="shared" ca="1" si="442"/>
        <v>#N/A</v>
      </c>
      <c r="LI2783" t="e">
        <f t="shared" ca="1" si="443"/>
        <v>#N/A</v>
      </c>
      <c r="LJ2783" t="str">
        <f t="shared" ca="1" si="444"/>
        <v>andyagumbaa@gmail.com</v>
      </c>
      <c r="LK2783" t="e">
        <f t="shared" ca="1" si="445"/>
        <v>#N/A</v>
      </c>
      <c r="LL2783" t="str">
        <f t="shared" ca="1" si="437"/>
        <v>Token</v>
      </c>
      <c r="LM2783" t="str">
        <f t="shared" ca="1" si="438"/>
        <v>andyagumbaa@gmail.com</v>
      </c>
      <c r="LN2783" t="e">
        <f ca="1">OFFSET($A2783,,MATCH(OFFSET([2]Keys!C$1,MATCH(Data.Collect1Dump!$LL2783,[2]Keys!$A$2:$A$4,0),),Data.Collect1Dump!$3:$3,0)-1,)</f>
        <v>#VALUE!</v>
      </c>
      <c r="LO2783" s="2" t="e">
        <f t="shared" ca="1" si="446"/>
        <v>#VALUE!</v>
      </c>
    </row>
    <row r="2784" spans="1:327">
      <c r="A2784" t="s">
        <v>12683</v>
      </c>
      <c r="ID2784"/>
      <c r="JD2784" t="s">
        <v>2833</v>
      </c>
      <c r="JE2784" t="s">
        <v>12684</v>
      </c>
      <c r="JF2784" t="s">
        <v>329</v>
      </c>
      <c r="JG2784">
        <v>6850</v>
      </c>
      <c r="JH2784" t="s">
        <v>330</v>
      </c>
      <c r="JR2784" t="s">
        <v>330</v>
      </c>
      <c r="KP2784" t="s">
        <v>330</v>
      </c>
      <c r="KS2784" t="s">
        <v>330</v>
      </c>
      <c r="KV2784" t="s">
        <v>330</v>
      </c>
      <c r="KX2784" t="s">
        <v>329</v>
      </c>
      <c r="KZ2784">
        <f ca="1">OFFSET($A2784,,MATCH([2]Keys!$B$2,Data.Collect1Dump!$3:$3,0)-1)</f>
        <v>0</v>
      </c>
      <c r="LA2784" t="str">
        <f ca="1">OFFSET($A2784,,MATCH([2]Keys!$B$4,Data.Collect1Dump!$3:$3,0)-1)</f>
        <v>andyagumbaa@gmail.com</v>
      </c>
      <c r="LB2784">
        <f ca="1">OFFSET($A2784,,MATCH([2]Keys!$B$3,Data.Collect1Dump!$3:$3,0)-1)</f>
        <v>0</v>
      </c>
      <c r="LC2784">
        <f t="shared" ca="1" si="439"/>
        <v>0</v>
      </c>
      <c r="LD2784">
        <f t="shared" ca="1" si="439"/>
        <v>1</v>
      </c>
      <c r="LE2784">
        <f t="shared" ca="1" si="439"/>
        <v>0</v>
      </c>
      <c r="LF2784" s="2" t="e">
        <f t="shared" ca="1" si="440"/>
        <v>#N/A</v>
      </c>
      <c r="LG2784" s="2">
        <f t="shared" ca="1" si="441"/>
        <v>41579</v>
      </c>
      <c r="LH2784" s="2" t="e">
        <f t="shared" ca="1" si="442"/>
        <v>#N/A</v>
      </c>
      <c r="LI2784" t="e">
        <f t="shared" ca="1" si="443"/>
        <v>#N/A</v>
      </c>
      <c r="LJ2784" t="str">
        <f t="shared" ca="1" si="444"/>
        <v>andyagumbaa@gmail.com</v>
      </c>
      <c r="LK2784" t="e">
        <f t="shared" ca="1" si="445"/>
        <v>#N/A</v>
      </c>
      <c r="LL2784" t="str">
        <f t="shared" ca="1" si="437"/>
        <v>Token</v>
      </c>
      <c r="LM2784" t="str">
        <f t="shared" ca="1" si="438"/>
        <v>andyagumbaa@gmail.com</v>
      </c>
      <c r="LN2784" t="e">
        <f ca="1">OFFSET($A2784,,MATCH(OFFSET([2]Keys!C$1,MATCH(Data.Collect1Dump!$LL2784,[2]Keys!$A$2:$A$4,0),),Data.Collect1Dump!$3:$3,0)-1,)</f>
        <v>#VALUE!</v>
      </c>
      <c r="LO2784" s="2" t="e">
        <f t="shared" ca="1" si="446"/>
        <v>#VALUE!</v>
      </c>
    </row>
    <row r="2785" spans="1:327">
      <c r="A2785" t="s">
        <v>12685</v>
      </c>
      <c r="ID2785"/>
      <c r="JD2785" t="s">
        <v>2833</v>
      </c>
      <c r="JE2785" t="s">
        <v>12686</v>
      </c>
      <c r="JF2785" t="s">
        <v>329</v>
      </c>
      <c r="JG2785">
        <v>6850</v>
      </c>
      <c r="JH2785" t="s">
        <v>330</v>
      </c>
      <c r="JR2785" t="s">
        <v>330</v>
      </c>
      <c r="KP2785" t="s">
        <v>330</v>
      </c>
      <c r="KS2785" t="s">
        <v>330</v>
      </c>
      <c r="KV2785" t="s">
        <v>330</v>
      </c>
      <c r="KX2785" t="s">
        <v>329</v>
      </c>
      <c r="KZ2785">
        <f ca="1">OFFSET($A2785,,MATCH([2]Keys!$B$2,Data.Collect1Dump!$3:$3,0)-1)</f>
        <v>0</v>
      </c>
      <c r="LA2785" t="str">
        <f ca="1">OFFSET($A2785,,MATCH([2]Keys!$B$4,Data.Collect1Dump!$3:$3,0)-1)</f>
        <v>andyagumbaa@gmail.com</v>
      </c>
      <c r="LB2785">
        <f ca="1">OFFSET($A2785,,MATCH([2]Keys!$B$3,Data.Collect1Dump!$3:$3,0)-1)</f>
        <v>0</v>
      </c>
      <c r="LC2785">
        <f t="shared" ca="1" si="439"/>
        <v>0</v>
      </c>
      <c r="LD2785">
        <f t="shared" ca="1" si="439"/>
        <v>1</v>
      </c>
      <c r="LE2785">
        <f t="shared" ca="1" si="439"/>
        <v>0</v>
      </c>
      <c r="LF2785" s="2" t="e">
        <f t="shared" ca="1" si="440"/>
        <v>#N/A</v>
      </c>
      <c r="LG2785" s="2">
        <f t="shared" ca="1" si="441"/>
        <v>41579</v>
      </c>
      <c r="LH2785" s="2" t="e">
        <f t="shared" ca="1" si="442"/>
        <v>#N/A</v>
      </c>
      <c r="LI2785" t="e">
        <f t="shared" ca="1" si="443"/>
        <v>#N/A</v>
      </c>
      <c r="LJ2785" t="str">
        <f t="shared" ca="1" si="444"/>
        <v>andyagumbaa@gmail.com</v>
      </c>
      <c r="LK2785" t="e">
        <f t="shared" ca="1" si="445"/>
        <v>#N/A</v>
      </c>
      <c r="LL2785" t="str">
        <f t="shared" ca="1" si="437"/>
        <v>Token</v>
      </c>
      <c r="LM2785" t="str">
        <f t="shared" ca="1" si="438"/>
        <v>andyagumbaa@gmail.com</v>
      </c>
      <c r="LN2785" t="e">
        <f ca="1">OFFSET($A2785,,MATCH(OFFSET([2]Keys!C$1,MATCH(Data.Collect1Dump!$LL2785,[2]Keys!$A$2:$A$4,0),),Data.Collect1Dump!$3:$3,0)-1,)</f>
        <v>#VALUE!</v>
      </c>
      <c r="LO2785" s="2" t="e">
        <f t="shared" ca="1" si="446"/>
        <v>#VALUE!</v>
      </c>
    </row>
    <row r="2786" spans="1:327">
      <c r="A2786" t="s">
        <v>12687</v>
      </c>
      <c r="ID2786"/>
      <c r="JD2786" t="s">
        <v>2833</v>
      </c>
      <c r="JE2786" t="s">
        <v>12688</v>
      </c>
      <c r="JF2786" t="s">
        <v>329</v>
      </c>
      <c r="JG2786">
        <v>7000</v>
      </c>
      <c r="JH2786" t="s">
        <v>330</v>
      </c>
      <c r="JR2786" t="s">
        <v>330</v>
      </c>
      <c r="KP2786" t="s">
        <v>330</v>
      </c>
      <c r="KS2786" t="s">
        <v>330</v>
      </c>
      <c r="KV2786" t="s">
        <v>330</v>
      </c>
      <c r="KX2786" t="s">
        <v>329</v>
      </c>
      <c r="KZ2786">
        <f ca="1">OFFSET($A2786,,MATCH([2]Keys!$B$2,Data.Collect1Dump!$3:$3,0)-1)</f>
        <v>0</v>
      </c>
      <c r="LA2786" t="str">
        <f ca="1">OFFSET($A2786,,MATCH([2]Keys!$B$4,Data.Collect1Dump!$3:$3,0)-1)</f>
        <v>andyagumbaa@gmail.com</v>
      </c>
      <c r="LB2786">
        <f ca="1">OFFSET($A2786,,MATCH([2]Keys!$B$3,Data.Collect1Dump!$3:$3,0)-1)</f>
        <v>0</v>
      </c>
      <c r="LC2786">
        <f t="shared" ca="1" si="439"/>
        <v>0</v>
      </c>
      <c r="LD2786">
        <f t="shared" ca="1" si="439"/>
        <v>1</v>
      </c>
      <c r="LE2786">
        <f t="shared" ca="1" si="439"/>
        <v>0</v>
      </c>
      <c r="LF2786" s="2" t="e">
        <f t="shared" ca="1" si="440"/>
        <v>#N/A</v>
      </c>
      <c r="LG2786" s="2">
        <f t="shared" ca="1" si="441"/>
        <v>41579</v>
      </c>
      <c r="LH2786" s="2" t="e">
        <f t="shared" ca="1" si="442"/>
        <v>#N/A</v>
      </c>
      <c r="LI2786" t="e">
        <f t="shared" ca="1" si="443"/>
        <v>#N/A</v>
      </c>
      <c r="LJ2786" t="str">
        <f t="shared" ca="1" si="444"/>
        <v>andyagumbaa@gmail.com</v>
      </c>
      <c r="LK2786" t="e">
        <f t="shared" ca="1" si="445"/>
        <v>#N/A</v>
      </c>
      <c r="LL2786" t="str">
        <f t="shared" ca="1" si="437"/>
        <v>Token</v>
      </c>
      <c r="LM2786" t="str">
        <f t="shared" ca="1" si="438"/>
        <v>andyagumbaa@gmail.com</v>
      </c>
      <c r="LN2786" t="e">
        <f ca="1">OFFSET($A2786,,MATCH(OFFSET([2]Keys!C$1,MATCH(Data.Collect1Dump!$LL2786,[2]Keys!$A$2:$A$4,0),),Data.Collect1Dump!$3:$3,0)-1,)</f>
        <v>#VALUE!</v>
      </c>
      <c r="LO2786" s="2" t="e">
        <f t="shared" ca="1" si="446"/>
        <v>#VALUE!</v>
      </c>
    </row>
    <row r="2787" spans="1:327">
      <c r="A2787" t="s">
        <v>12689</v>
      </c>
      <c r="ID2787"/>
      <c r="JD2787" t="s">
        <v>2833</v>
      </c>
      <c r="JE2787" t="s">
        <v>12690</v>
      </c>
      <c r="JF2787" t="s">
        <v>329</v>
      </c>
      <c r="JG2787">
        <v>7000</v>
      </c>
      <c r="JH2787" t="s">
        <v>330</v>
      </c>
      <c r="JR2787" t="s">
        <v>330</v>
      </c>
      <c r="KP2787" t="s">
        <v>330</v>
      </c>
      <c r="KS2787" t="s">
        <v>330</v>
      </c>
      <c r="KV2787" t="s">
        <v>330</v>
      </c>
      <c r="KX2787" t="s">
        <v>329</v>
      </c>
      <c r="KZ2787">
        <f ca="1">OFFSET($A2787,,MATCH([2]Keys!$B$2,Data.Collect1Dump!$3:$3,0)-1)</f>
        <v>0</v>
      </c>
      <c r="LA2787" t="str">
        <f ca="1">OFFSET($A2787,,MATCH([2]Keys!$B$4,Data.Collect1Dump!$3:$3,0)-1)</f>
        <v>andyagumbaa@gmail.com</v>
      </c>
      <c r="LB2787">
        <f ca="1">OFFSET($A2787,,MATCH([2]Keys!$B$3,Data.Collect1Dump!$3:$3,0)-1)</f>
        <v>0</v>
      </c>
      <c r="LC2787">
        <f t="shared" ca="1" si="439"/>
        <v>0</v>
      </c>
      <c r="LD2787">
        <f t="shared" ca="1" si="439"/>
        <v>1</v>
      </c>
      <c r="LE2787">
        <f t="shared" ca="1" si="439"/>
        <v>0</v>
      </c>
      <c r="LF2787" s="2" t="e">
        <f t="shared" ca="1" si="440"/>
        <v>#N/A</v>
      </c>
      <c r="LG2787" s="2">
        <f t="shared" ca="1" si="441"/>
        <v>41579</v>
      </c>
      <c r="LH2787" s="2" t="e">
        <f t="shared" ca="1" si="442"/>
        <v>#N/A</v>
      </c>
      <c r="LI2787" t="e">
        <f t="shared" ca="1" si="443"/>
        <v>#N/A</v>
      </c>
      <c r="LJ2787" t="str">
        <f t="shared" ca="1" si="444"/>
        <v>andyagumbaa@gmail.com</v>
      </c>
      <c r="LK2787" t="e">
        <f t="shared" ca="1" si="445"/>
        <v>#N/A</v>
      </c>
      <c r="LL2787" t="str">
        <f t="shared" ca="1" si="437"/>
        <v>Token</v>
      </c>
      <c r="LM2787" t="str">
        <f t="shared" ca="1" si="438"/>
        <v>andyagumbaa@gmail.com</v>
      </c>
      <c r="LN2787" t="e">
        <f ca="1">OFFSET($A2787,,MATCH(OFFSET([2]Keys!C$1,MATCH(Data.Collect1Dump!$LL2787,[2]Keys!$A$2:$A$4,0),),Data.Collect1Dump!$3:$3,0)-1,)</f>
        <v>#VALUE!</v>
      </c>
      <c r="LO2787" s="2" t="e">
        <f t="shared" ca="1" si="446"/>
        <v>#VALUE!</v>
      </c>
    </row>
    <row r="2788" spans="1:327">
      <c r="A2788" t="s">
        <v>12691</v>
      </c>
      <c r="ID2788"/>
      <c r="JD2788" t="s">
        <v>2833</v>
      </c>
      <c r="JE2788" t="s">
        <v>12692</v>
      </c>
      <c r="JF2788" t="s">
        <v>329</v>
      </c>
      <c r="JG2788">
        <v>7000</v>
      </c>
      <c r="JH2788" t="s">
        <v>330</v>
      </c>
      <c r="JR2788" t="s">
        <v>330</v>
      </c>
      <c r="KP2788" t="s">
        <v>330</v>
      </c>
      <c r="KS2788" t="s">
        <v>330</v>
      </c>
      <c r="KV2788" t="s">
        <v>330</v>
      </c>
      <c r="KX2788" t="s">
        <v>329</v>
      </c>
      <c r="KZ2788">
        <f ca="1">OFFSET($A2788,,MATCH([2]Keys!$B$2,Data.Collect1Dump!$3:$3,0)-1)</f>
        <v>0</v>
      </c>
      <c r="LA2788" t="str">
        <f ca="1">OFFSET($A2788,,MATCH([2]Keys!$B$4,Data.Collect1Dump!$3:$3,0)-1)</f>
        <v>andyagumbaa@gmail.com</v>
      </c>
      <c r="LB2788">
        <f ca="1">OFFSET($A2788,,MATCH([2]Keys!$B$3,Data.Collect1Dump!$3:$3,0)-1)</f>
        <v>0</v>
      </c>
      <c r="LC2788">
        <f t="shared" ca="1" si="439"/>
        <v>0</v>
      </c>
      <c r="LD2788">
        <f t="shared" ca="1" si="439"/>
        <v>1</v>
      </c>
      <c r="LE2788">
        <f t="shared" ca="1" si="439"/>
        <v>0</v>
      </c>
      <c r="LF2788" s="2" t="e">
        <f t="shared" ca="1" si="440"/>
        <v>#N/A</v>
      </c>
      <c r="LG2788" s="2">
        <f t="shared" ca="1" si="441"/>
        <v>41579</v>
      </c>
      <c r="LH2788" s="2" t="e">
        <f t="shared" ca="1" si="442"/>
        <v>#N/A</v>
      </c>
      <c r="LI2788" t="e">
        <f t="shared" ca="1" si="443"/>
        <v>#N/A</v>
      </c>
      <c r="LJ2788" t="str">
        <f t="shared" ca="1" si="444"/>
        <v>andyagumbaa@gmail.com</v>
      </c>
      <c r="LK2788" t="e">
        <f t="shared" ca="1" si="445"/>
        <v>#N/A</v>
      </c>
      <c r="LL2788" t="str">
        <f t="shared" ca="1" si="437"/>
        <v>Token</v>
      </c>
      <c r="LM2788" t="str">
        <f t="shared" ca="1" si="438"/>
        <v>andyagumbaa@gmail.com</v>
      </c>
      <c r="LN2788" t="e">
        <f ca="1">OFFSET($A2788,,MATCH(OFFSET([2]Keys!C$1,MATCH(Data.Collect1Dump!$LL2788,[2]Keys!$A$2:$A$4,0),),Data.Collect1Dump!$3:$3,0)-1,)</f>
        <v>#VALUE!</v>
      </c>
      <c r="LO2788" s="2" t="e">
        <f t="shared" ca="1" si="446"/>
        <v>#VALUE!</v>
      </c>
    </row>
    <row r="2789" spans="1:327">
      <c r="A2789" t="s">
        <v>12693</v>
      </c>
      <c r="ID2789"/>
      <c r="JD2789" t="s">
        <v>2833</v>
      </c>
      <c r="JE2789" t="s">
        <v>12694</v>
      </c>
      <c r="JF2789" t="s">
        <v>329</v>
      </c>
      <c r="JG2789">
        <v>6900</v>
      </c>
      <c r="JH2789" t="s">
        <v>330</v>
      </c>
      <c r="JR2789" t="s">
        <v>330</v>
      </c>
      <c r="KP2789" t="s">
        <v>330</v>
      </c>
      <c r="KS2789" t="s">
        <v>330</v>
      </c>
      <c r="KV2789" t="s">
        <v>330</v>
      </c>
      <c r="KX2789" t="s">
        <v>329</v>
      </c>
      <c r="KZ2789">
        <f ca="1">OFFSET($A2789,,MATCH([2]Keys!$B$2,Data.Collect1Dump!$3:$3,0)-1)</f>
        <v>0</v>
      </c>
      <c r="LA2789" t="str">
        <f ca="1">OFFSET($A2789,,MATCH([2]Keys!$B$4,Data.Collect1Dump!$3:$3,0)-1)</f>
        <v>andyagumbaa@gmail.com</v>
      </c>
      <c r="LB2789">
        <f ca="1">OFFSET($A2789,,MATCH([2]Keys!$B$3,Data.Collect1Dump!$3:$3,0)-1)</f>
        <v>0</v>
      </c>
      <c r="LC2789">
        <f t="shared" ca="1" si="439"/>
        <v>0</v>
      </c>
      <c r="LD2789">
        <f t="shared" ca="1" si="439"/>
        <v>1</v>
      </c>
      <c r="LE2789">
        <f t="shared" ca="1" si="439"/>
        <v>0</v>
      </c>
      <c r="LF2789" s="2" t="e">
        <f t="shared" ca="1" si="440"/>
        <v>#N/A</v>
      </c>
      <c r="LG2789" s="2">
        <f t="shared" ca="1" si="441"/>
        <v>41582</v>
      </c>
      <c r="LH2789" s="2" t="e">
        <f t="shared" ca="1" si="442"/>
        <v>#N/A</v>
      </c>
      <c r="LI2789" t="e">
        <f t="shared" ca="1" si="443"/>
        <v>#N/A</v>
      </c>
      <c r="LJ2789" t="str">
        <f t="shared" ca="1" si="444"/>
        <v>andyagumbaa@gmail.com</v>
      </c>
      <c r="LK2789" t="e">
        <f t="shared" ca="1" si="445"/>
        <v>#N/A</v>
      </c>
      <c r="LL2789" t="str">
        <f t="shared" ca="1" si="437"/>
        <v>Token</v>
      </c>
      <c r="LM2789" t="str">
        <f t="shared" ca="1" si="438"/>
        <v>andyagumbaa@gmail.com</v>
      </c>
      <c r="LN2789" t="e">
        <f ca="1">OFFSET($A2789,,MATCH(OFFSET([2]Keys!C$1,MATCH(Data.Collect1Dump!$LL2789,[2]Keys!$A$2:$A$4,0),),Data.Collect1Dump!$3:$3,0)-1,)</f>
        <v>#VALUE!</v>
      </c>
      <c r="LO2789" s="2" t="e">
        <f t="shared" ca="1" si="446"/>
        <v>#VALUE!</v>
      </c>
    </row>
    <row r="2790" spans="1:327">
      <c r="A2790" t="s">
        <v>12695</v>
      </c>
      <c r="ID2790"/>
      <c r="JD2790" t="s">
        <v>2833</v>
      </c>
      <c r="JE2790" t="s">
        <v>12696</v>
      </c>
      <c r="JF2790" t="s">
        <v>329</v>
      </c>
      <c r="JG2790">
        <v>7000</v>
      </c>
      <c r="JH2790" t="s">
        <v>330</v>
      </c>
      <c r="JR2790" t="s">
        <v>330</v>
      </c>
      <c r="KP2790" t="s">
        <v>330</v>
      </c>
      <c r="KS2790" t="s">
        <v>330</v>
      </c>
      <c r="KV2790" t="s">
        <v>330</v>
      </c>
      <c r="KX2790" t="s">
        <v>329</v>
      </c>
      <c r="KZ2790">
        <f ca="1">OFFSET($A2790,,MATCH([2]Keys!$B$2,Data.Collect1Dump!$3:$3,0)-1)</f>
        <v>0</v>
      </c>
      <c r="LA2790" t="str">
        <f ca="1">OFFSET($A2790,,MATCH([2]Keys!$B$4,Data.Collect1Dump!$3:$3,0)-1)</f>
        <v>andyagumbaa@gmail.com</v>
      </c>
      <c r="LB2790">
        <f ca="1">OFFSET($A2790,,MATCH([2]Keys!$B$3,Data.Collect1Dump!$3:$3,0)-1)</f>
        <v>0</v>
      </c>
      <c r="LC2790">
        <f t="shared" ca="1" si="439"/>
        <v>0</v>
      </c>
      <c r="LD2790">
        <f t="shared" ca="1" si="439"/>
        <v>1</v>
      </c>
      <c r="LE2790">
        <f t="shared" ca="1" si="439"/>
        <v>0</v>
      </c>
      <c r="LF2790" s="2" t="e">
        <f t="shared" ca="1" si="440"/>
        <v>#N/A</v>
      </c>
      <c r="LG2790" s="2">
        <f t="shared" ca="1" si="441"/>
        <v>41579</v>
      </c>
      <c r="LH2790" s="2" t="e">
        <f t="shared" ca="1" si="442"/>
        <v>#N/A</v>
      </c>
      <c r="LI2790" t="e">
        <f t="shared" ca="1" si="443"/>
        <v>#N/A</v>
      </c>
      <c r="LJ2790" t="str">
        <f t="shared" ca="1" si="444"/>
        <v>andyagumbaa@gmail.com</v>
      </c>
      <c r="LK2790" t="e">
        <f t="shared" ca="1" si="445"/>
        <v>#N/A</v>
      </c>
      <c r="LL2790" t="str">
        <f t="shared" ca="1" si="437"/>
        <v>Token</v>
      </c>
      <c r="LM2790" t="str">
        <f t="shared" ca="1" si="438"/>
        <v>andyagumbaa@gmail.com</v>
      </c>
      <c r="LN2790" t="e">
        <f ca="1">OFFSET($A2790,,MATCH(OFFSET([2]Keys!C$1,MATCH(Data.Collect1Dump!$LL2790,[2]Keys!$A$2:$A$4,0),),Data.Collect1Dump!$3:$3,0)-1,)</f>
        <v>#VALUE!</v>
      </c>
      <c r="LO2790" s="2" t="e">
        <f t="shared" ca="1" si="446"/>
        <v>#VALUE!</v>
      </c>
    </row>
    <row r="2791" spans="1:327">
      <c r="A2791" t="s">
        <v>12697</v>
      </c>
      <c r="ID2791"/>
      <c r="JD2791" t="s">
        <v>2833</v>
      </c>
      <c r="JE2791" t="s">
        <v>12698</v>
      </c>
      <c r="JF2791" t="s">
        <v>329</v>
      </c>
      <c r="JG2791">
        <v>6918</v>
      </c>
      <c r="JH2791" t="s">
        <v>330</v>
      </c>
      <c r="JR2791" t="s">
        <v>330</v>
      </c>
      <c r="KP2791" t="s">
        <v>330</v>
      </c>
      <c r="KS2791" t="s">
        <v>330</v>
      </c>
      <c r="KV2791" t="s">
        <v>330</v>
      </c>
      <c r="KX2791" t="s">
        <v>329</v>
      </c>
      <c r="KZ2791">
        <f ca="1">OFFSET($A2791,,MATCH([2]Keys!$B$2,Data.Collect1Dump!$3:$3,0)-1)</f>
        <v>0</v>
      </c>
      <c r="LA2791" t="str">
        <f ca="1">OFFSET($A2791,,MATCH([2]Keys!$B$4,Data.Collect1Dump!$3:$3,0)-1)</f>
        <v>andyagumbaa@gmail.com</v>
      </c>
      <c r="LB2791">
        <f ca="1">OFFSET($A2791,,MATCH([2]Keys!$B$3,Data.Collect1Dump!$3:$3,0)-1)</f>
        <v>0</v>
      </c>
      <c r="LC2791">
        <f t="shared" ca="1" si="439"/>
        <v>0</v>
      </c>
      <c r="LD2791">
        <f t="shared" ca="1" si="439"/>
        <v>1</v>
      </c>
      <c r="LE2791">
        <f t="shared" ca="1" si="439"/>
        <v>0</v>
      </c>
      <c r="LF2791" s="2" t="e">
        <f t="shared" ca="1" si="440"/>
        <v>#N/A</v>
      </c>
      <c r="LG2791" s="2">
        <f t="shared" ca="1" si="441"/>
        <v>41579</v>
      </c>
      <c r="LH2791" s="2" t="e">
        <f t="shared" ca="1" si="442"/>
        <v>#N/A</v>
      </c>
      <c r="LI2791" t="e">
        <f t="shared" ca="1" si="443"/>
        <v>#N/A</v>
      </c>
      <c r="LJ2791" t="str">
        <f t="shared" ca="1" si="444"/>
        <v>andyagumbaa@gmail.com</v>
      </c>
      <c r="LK2791" t="e">
        <f t="shared" ca="1" si="445"/>
        <v>#N/A</v>
      </c>
      <c r="LL2791" t="str">
        <f t="shared" ca="1" si="437"/>
        <v>Token</v>
      </c>
      <c r="LM2791" t="str">
        <f t="shared" ca="1" si="438"/>
        <v>andyagumbaa@gmail.com</v>
      </c>
      <c r="LN2791" t="e">
        <f ca="1">OFFSET($A2791,,MATCH(OFFSET([2]Keys!C$1,MATCH(Data.Collect1Dump!$LL2791,[2]Keys!$A$2:$A$4,0),),Data.Collect1Dump!$3:$3,0)-1,)</f>
        <v>#VALUE!</v>
      </c>
      <c r="LO2791" s="2" t="e">
        <f t="shared" ca="1" si="446"/>
        <v>#VALUE!</v>
      </c>
    </row>
    <row r="2792" spans="1:327">
      <c r="A2792" t="s">
        <v>12699</v>
      </c>
      <c r="ID2792"/>
      <c r="JD2792" t="s">
        <v>2833</v>
      </c>
      <c r="JE2792" t="s">
        <v>12700</v>
      </c>
      <c r="JF2792" t="s">
        <v>329</v>
      </c>
      <c r="JG2792">
        <v>6918</v>
      </c>
      <c r="JH2792" t="s">
        <v>330</v>
      </c>
      <c r="JR2792" t="s">
        <v>329</v>
      </c>
      <c r="JS2792" t="s">
        <v>12701</v>
      </c>
      <c r="JV2792" t="b">
        <v>1</v>
      </c>
      <c r="JW2792" t="b">
        <v>1</v>
      </c>
      <c r="KG2792" t="b">
        <v>1</v>
      </c>
      <c r="KJ2792" t="b">
        <v>1</v>
      </c>
      <c r="KP2792" t="s">
        <v>330</v>
      </c>
      <c r="KS2792" t="s">
        <v>330</v>
      </c>
      <c r="KV2792" t="s">
        <v>330</v>
      </c>
      <c r="KX2792" t="s">
        <v>329</v>
      </c>
      <c r="KZ2792">
        <f ca="1">OFFSET($A2792,,MATCH([2]Keys!$B$2,Data.Collect1Dump!$3:$3,0)-1)</f>
        <v>0</v>
      </c>
      <c r="LA2792" t="str">
        <f ca="1">OFFSET($A2792,,MATCH([2]Keys!$B$4,Data.Collect1Dump!$3:$3,0)-1)</f>
        <v>andyagumbaa@gmail.com</v>
      </c>
      <c r="LB2792">
        <f ca="1">OFFSET($A2792,,MATCH([2]Keys!$B$3,Data.Collect1Dump!$3:$3,0)-1)</f>
        <v>0</v>
      </c>
      <c r="LC2792">
        <f t="shared" ca="1" si="439"/>
        <v>0</v>
      </c>
      <c r="LD2792">
        <f t="shared" ca="1" si="439"/>
        <v>1</v>
      </c>
      <c r="LE2792">
        <f t="shared" ca="1" si="439"/>
        <v>0</v>
      </c>
      <c r="LF2792" s="2" t="e">
        <f t="shared" ca="1" si="440"/>
        <v>#N/A</v>
      </c>
      <c r="LG2792" s="2">
        <f t="shared" ca="1" si="441"/>
        <v>41579</v>
      </c>
      <c r="LH2792" s="2" t="e">
        <f t="shared" ca="1" si="442"/>
        <v>#N/A</v>
      </c>
      <c r="LI2792" t="e">
        <f t="shared" ca="1" si="443"/>
        <v>#N/A</v>
      </c>
      <c r="LJ2792" t="str">
        <f t="shared" ca="1" si="444"/>
        <v>andyagumbaa@gmail.com</v>
      </c>
      <c r="LK2792" t="e">
        <f t="shared" ca="1" si="445"/>
        <v>#N/A</v>
      </c>
      <c r="LL2792" t="str">
        <f t="shared" ca="1" si="437"/>
        <v>Token</v>
      </c>
      <c r="LM2792" t="str">
        <f t="shared" ca="1" si="438"/>
        <v>andyagumbaa@gmail.com</v>
      </c>
      <c r="LN2792" t="e">
        <f ca="1">OFFSET($A2792,,MATCH(OFFSET([2]Keys!C$1,MATCH(Data.Collect1Dump!$LL2792,[2]Keys!$A$2:$A$4,0),),Data.Collect1Dump!$3:$3,0)-1,)</f>
        <v>#VALUE!</v>
      </c>
      <c r="LO2792" s="2" t="e">
        <f t="shared" ca="1" si="446"/>
        <v>#VALUE!</v>
      </c>
    </row>
    <row r="2793" spans="1:327">
      <c r="A2793" t="s">
        <v>12702</v>
      </c>
      <c r="ID2793"/>
      <c r="JD2793" t="s">
        <v>378</v>
      </c>
      <c r="JE2793" t="s">
        <v>12703</v>
      </c>
      <c r="JF2793" t="s">
        <v>329</v>
      </c>
      <c r="JG2793">
        <v>7000</v>
      </c>
      <c r="JH2793" t="s">
        <v>330</v>
      </c>
      <c r="JR2793" t="s">
        <v>330</v>
      </c>
      <c r="KP2793" t="s">
        <v>330</v>
      </c>
      <c r="KS2793" t="s">
        <v>330</v>
      </c>
      <c r="KV2793" t="s">
        <v>330</v>
      </c>
      <c r="KX2793" t="s">
        <v>329</v>
      </c>
      <c r="KZ2793">
        <f ca="1">OFFSET($A2793,,MATCH([2]Keys!$B$2,Data.Collect1Dump!$3:$3,0)-1)</f>
        <v>0</v>
      </c>
      <c r="LA2793" t="str">
        <f ca="1">OFFSET($A2793,,MATCH([2]Keys!$B$4,Data.Collect1Dump!$3:$3,0)-1)</f>
        <v>anne.aroka@givedirectly.org</v>
      </c>
      <c r="LB2793">
        <f ca="1">OFFSET($A2793,,MATCH([2]Keys!$B$3,Data.Collect1Dump!$3:$3,0)-1)</f>
        <v>0</v>
      </c>
      <c r="LC2793">
        <f t="shared" ca="1" si="439"/>
        <v>0</v>
      </c>
      <c r="LD2793">
        <f t="shared" ca="1" si="439"/>
        <v>1</v>
      </c>
      <c r="LE2793">
        <f t="shared" ca="1" si="439"/>
        <v>0</v>
      </c>
      <c r="LF2793" s="2" t="e">
        <f t="shared" ca="1" si="440"/>
        <v>#N/A</v>
      </c>
      <c r="LG2793" s="2">
        <f t="shared" ca="1" si="441"/>
        <v>41612</v>
      </c>
      <c r="LH2793" s="2" t="e">
        <f t="shared" ca="1" si="442"/>
        <v>#N/A</v>
      </c>
      <c r="LI2793" t="e">
        <f t="shared" ca="1" si="443"/>
        <v>#N/A</v>
      </c>
      <c r="LJ2793" t="str">
        <f t="shared" ca="1" si="444"/>
        <v>anne.aroka@givedirectly.org</v>
      </c>
      <c r="LK2793" t="e">
        <f t="shared" ca="1" si="445"/>
        <v>#N/A</v>
      </c>
      <c r="LL2793" t="str">
        <f t="shared" ca="1" si="437"/>
        <v>Token</v>
      </c>
      <c r="LM2793" t="str">
        <f t="shared" ca="1" si="438"/>
        <v>anne.aroka@givedirectly.org</v>
      </c>
      <c r="LN2793" t="e">
        <f ca="1">OFFSET($A2793,,MATCH(OFFSET([2]Keys!C$1,MATCH(Data.Collect1Dump!$LL2793,[2]Keys!$A$2:$A$4,0),),Data.Collect1Dump!$3:$3,0)-1,)</f>
        <v>#VALUE!</v>
      </c>
      <c r="LO2793" s="2" t="e">
        <f t="shared" ca="1" si="446"/>
        <v>#VALUE!</v>
      </c>
    </row>
    <row r="2794" spans="1:327">
      <c r="A2794" t="s">
        <v>12704</v>
      </c>
      <c r="ID2794"/>
      <c r="JD2794" t="s">
        <v>2833</v>
      </c>
      <c r="JE2794" t="s">
        <v>12705</v>
      </c>
      <c r="JF2794" t="s">
        <v>329</v>
      </c>
      <c r="JG2794">
        <v>7000</v>
      </c>
      <c r="JH2794" t="s">
        <v>330</v>
      </c>
      <c r="JR2794" t="s">
        <v>330</v>
      </c>
      <c r="KP2794" t="s">
        <v>330</v>
      </c>
      <c r="KS2794" t="s">
        <v>330</v>
      </c>
      <c r="KV2794" t="s">
        <v>330</v>
      </c>
      <c r="KX2794" t="s">
        <v>329</v>
      </c>
      <c r="KZ2794">
        <f ca="1">OFFSET($A2794,,MATCH([2]Keys!$B$2,Data.Collect1Dump!$3:$3,0)-1)</f>
        <v>0</v>
      </c>
      <c r="LA2794" t="str">
        <f ca="1">OFFSET($A2794,,MATCH([2]Keys!$B$4,Data.Collect1Dump!$3:$3,0)-1)</f>
        <v>andyagumbaa@gmail.com</v>
      </c>
      <c r="LB2794">
        <f ca="1">OFFSET($A2794,,MATCH([2]Keys!$B$3,Data.Collect1Dump!$3:$3,0)-1)</f>
        <v>0</v>
      </c>
      <c r="LC2794">
        <f t="shared" ca="1" si="439"/>
        <v>0</v>
      </c>
      <c r="LD2794">
        <f t="shared" ca="1" si="439"/>
        <v>1</v>
      </c>
      <c r="LE2794">
        <f t="shared" ca="1" si="439"/>
        <v>0</v>
      </c>
      <c r="LF2794" s="2" t="e">
        <f t="shared" ca="1" si="440"/>
        <v>#N/A</v>
      </c>
      <c r="LG2794" s="2">
        <f t="shared" ca="1" si="441"/>
        <v>41579</v>
      </c>
      <c r="LH2794" s="2" t="e">
        <f t="shared" ca="1" si="442"/>
        <v>#N/A</v>
      </c>
      <c r="LI2794" t="e">
        <f t="shared" ca="1" si="443"/>
        <v>#N/A</v>
      </c>
      <c r="LJ2794" t="str">
        <f t="shared" ca="1" si="444"/>
        <v>andyagumbaa@gmail.com</v>
      </c>
      <c r="LK2794" t="e">
        <f t="shared" ca="1" si="445"/>
        <v>#N/A</v>
      </c>
      <c r="LL2794" t="str">
        <f t="shared" ca="1" si="437"/>
        <v>Token</v>
      </c>
      <c r="LM2794" t="str">
        <f t="shared" ca="1" si="438"/>
        <v>andyagumbaa@gmail.com</v>
      </c>
      <c r="LN2794" t="e">
        <f ca="1">OFFSET($A2794,,MATCH(OFFSET([2]Keys!C$1,MATCH(Data.Collect1Dump!$LL2794,[2]Keys!$A$2:$A$4,0),),Data.Collect1Dump!$3:$3,0)-1,)</f>
        <v>#VALUE!</v>
      </c>
      <c r="LO2794" s="2" t="e">
        <f t="shared" ca="1" si="446"/>
        <v>#VALUE!</v>
      </c>
    </row>
    <row r="2795" spans="1:327">
      <c r="A2795" t="s">
        <v>12706</v>
      </c>
      <c r="ID2795"/>
      <c r="JD2795" t="s">
        <v>2833</v>
      </c>
      <c r="JE2795" t="s">
        <v>12707</v>
      </c>
      <c r="JF2795" t="s">
        <v>329</v>
      </c>
      <c r="JG2795">
        <v>7000</v>
      </c>
      <c r="JH2795" t="s">
        <v>330</v>
      </c>
      <c r="JR2795" t="s">
        <v>330</v>
      </c>
      <c r="KP2795" t="s">
        <v>330</v>
      </c>
      <c r="KS2795" t="s">
        <v>330</v>
      </c>
      <c r="KV2795" t="s">
        <v>330</v>
      </c>
      <c r="KX2795" t="s">
        <v>329</v>
      </c>
      <c r="KZ2795">
        <f ca="1">OFFSET($A2795,,MATCH([2]Keys!$B$2,Data.Collect1Dump!$3:$3,0)-1)</f>
        <v>0</v>
      </c>
      <c r="LA2795" t="str">
        <f ca="1">OFFSET($A2795,,MATCH([2]Keys!$B$4,Data.Collect1Dump!$3:$3,0)-1)</f>
        <v>andyagumbaa@gmail.com</v>
      </c>
      <c r="LB2795">
        <f ca="1">OFFSET($A2795,,MATCH([2]Keys!$B$3,Data.Collect1Dump!$3:$3,0)-1)</f>
        <v>0</v>
      </c>
      <c r="LC2795">
        <f t="shared" ca="1" si="439"/>
        <v>0</v>
      </c>
      <c r="LD2795">
        <f t="shared" ca="1" si="439"/>
        <v>1</v>
      </c>
      <c r="LE2795">
        <f t="shared" ca="1" si="439"/>
        <v>0</v>
      </c>
      <c r="LF2795" s="2" t="e">
        <f t="shared" ca="1" si="440"/>
        <v>#N/A</v>
      </c>
      <c r="LG2795" s="2">
        <f t="shared" ca="1" si="441"/>
        <v>41579</v>
      </c>
      <c r="LH2795" s="2" t="e">
        <f t="shared" ca="1" si="442"/>
        <v>#N/A</v>
      </c>
      <c r="LI2795" t="e">
        <f t="shared" ca="1" si="443"/>
        <v>#N/A</v>
      </c>
      <c r="LJ2795" t="str">
        <f t="shared" ca="1" si="444"/>
        <v>andyagumbaa@gmail.com</v>
      </c>
      <c r="LK2795" t="e">
        <f t="shared" ca="1" si="445"/>
        <v>#N/A</v>
      </c>
      <c r="LL2795" t="str">
        <f t="shared" ca="1" si="437"/>
        <v>Token</v>
      </c>
      <c r="LM2795" t="str">
        <f t="shared" ca="1" si="438"/>
        <v>andyagumbaa@gmail.com</v>
      </c>
      <c r="LN2795" t="e">
        <f ca="1">OFFSET($A2795,,MATCH(OFFSET([2]Keys!C$1,MATCH(Data.Collect1Dump!$LL2795,[2]Keys!$A$2:$A$4,0),),Data.Collect1Dump!$3:$3,0)-1,)</f>
        <v>#VALUE!</v>
      </c>
      <c r="LO2795" s="2" t="e">
        <f t="shared" ca="1" si="446"/>
        <v>#VALUE!</v>
      </c>
    </row>
    <row r="2796" spans="1:327">
      <c r="A2796" t="s">
        <v>12708</v>
      </c>
      <c r="ID2796"/>
      <c r="JD2796" t="s">
        <v>2833</v>
      </c>
      <c r="JE2796" t="s">
        <v>12709</v>
      </c>
      <c r="JF2796" t="s">
        <v>329</v>
      </c>
      <c r="JG2796">
        <v>7000</v>
      </c>
      <c r="JH2796" t="s">
        <v>330</v>
      </c>
      <c r="JR2796" t="s">
        <v>330</v>
      </c>
      <c r="KP2796" t="s">
        <v>330</v>
      </c>
      <c r="KS2796" t="s">
        <v>330</v>
      </c>
      <c r="KV2796" t="s">
        <v>330</v>
      </c>
      <c r="KX2796" t="s">
        <v>329</v>
      </c>
      <c r="KZ2796">
        <f ca="1">OFFSET($A2796,,MATCH([2]Keys!$B$2,Data.Collect1Dump!$3:$3,0)-1)</f>
        <v>0</v>
      </c>
      <c r="LA2796" t="str">
        <f ca="1">OFFSET($A2796,,MATCH([2]Keys!$B$4,Data.Collect1Dump!$3:$3,0)-1)</f>
        <v>andyagumbaa@gmail.com</v>
      </c>
      <c r="LB2796">
        <f ca="1">OFFSET($A2796,,MATCH([2]Keys!$B$3,Data.Collect1Dump!$3:$3,0)-1)</f>
        <v>0</v>
      </c>
      <c r="LC2796">
        <f t="shared" ca="1" si="439"/>
        <v>0</v>
      </c>
      <c r="LD2796">
        <f t="shared" ca="1" si="439"/>
        <v>1</v>
      </c>
      <c r="LE2796">
        <f t="shared" ca="1" si="439"/>
        <v>0</v>
      </c>
      <c r="LF2796" s="2" t="e">
        <f t="shared" ca="1" si="440"/>
        <v>#N/A</v>
      </c>
      <c r="LG2796" s="2">
        <f t="shared" ca="1" si="441"/>
        <v>41579</v>
      </c>
      <c r="LH2796" s="2" t="e">
        <f t="shared" ca="1" si="442"/>
        <v>#N/A</v>
      </c>
      <c r="LI2796" t="e">
        <f t="shared" ca="1" si="443"/>
        <v>#N/A</v>
      </c>
      <c r="LJ2796" t="str">
        <f t="shared" ca="1" si="444"/>
        <v>andyagumbaa@gmail.com</v>
      </c>
      <c r="LK2796" t="e">
        <f t="shared" ca="1" si="445"/>
        <v>#N/A</v>
      </c>
      <c r="LL2796" t="str">
        <f t="shared" ca="1" si="437"/>
        <v>Token</v>
      </c>
      <c r="LM2796" t="str">
        <f t="shared" ca="1" si="438"/>
        <v>andyagumbaa@gmail.com</v>
      </c>
      <c r="LN2796" t="e">
        <f ca="1">OFFSET($A2796,,MATCH(OFFSET([2]Keys!C$1,MATCH(Data.Collect1Dump!$LL2796,[2]Keys!$A$2:$A$4,0),),Data.Collect1Dump!$3:$3,0)-1,)</f>
        <v>#VALUE!</v>
      </c>
      <c r="LO2796" s="2" t="e">
        <f t="shared" ca="1" si="446"/>
        <v>#VALUE!</v>
      </c>
    </row>
    <row r="2797" spans="1:327">
      <c r="A2797" t="s">
        <v>12710</v>
      </c>
      <c r="ID2797"/>
      <c r="JD2797" t="s">
        <v>2833</v>
      </c>
      <c r="JE2797" t="s">
        <v>12711</v>
      </c>
      <c r="JF2797" t="s">
        <v>329</v>
      </c>
      <c r="JG2797">
        <v>6918</v>
      </c>
      <c r="JH2797" t="s">
        <v>330</v>
      </c>
      <c r="JR2797" t="s">
        <v>330</v>
      </c>
      <c r="KP2797" t="s">
        <v>330</v>
      </c>
      <c r="KS2797" t="s">
        <v>330</v>
      </c>
      <c r="KV2797" t="s">
        <v>330</v>
      </c>
      <c r="KX2797" t="s">
        <v>329</v>
      </c>
      <c r="KZ2797">
        <f ca="1">OFFSET($A2797,,MATCH([2]Keys!$B$2,Data.Collect1Dump!$3:$3,0)-1)</f>
        <v>0</v>
      </c>
      <c r="LA2797" t="str">
        <f ca="1">OFFSET($A2797,,MATCH([2]Keys!$B$4,Data.Collect1Dump!$3:$3,0)-1)</f>
        <v>andyagumbaa@gmail.com</v>
      </c>
      <c r="LB2797">
        <f ca="1">OFFSET($A2797,,MATCH([2]Keys!$B$3,Data.Collect1Dump!$3:$3,0)-1)</f>
        <v>0</v>
      </c>
      <c r="LC2797">
        <f t="shared" ca="1" si="439"/>
        <v>0</v>
      </c>
      <c r="LD2797">
        <f t="shared" ca="1" si="439"/>
        <v>1</v>
      </c>
      <c r="LE2797">
        <f t="shared" ca="1" si="439"/>
        <v>0</v>
      </c>
      <c r="LF2797" s="2" t="e">
        <f t="shared" ca="1" si="440"/>
        <v>#N/A</v>
      </c>
      <c r="LG2797" s="2">
        <f t="shared" ca="1" si="441"/>
        <v>41579</v>
      </c>
      <c r="LH2797" s="2" t="e">
        <f t="shared" ca="1" si="442"/>
        <v>#N/A</v>
      </c>
      <c r="LI2797" t="e">
        <f t="shared" ca="1" si="443"/>
        <v>#N/A</v>
      </c>
      <c r="LJ2797" t="str">
        <f t="shared" ca="1" si="444"/>
        <v>andyagumbaa@gmail.com</v>
      </c>
      <c r="LK2797" t="e">
        <f t="shared" ca="1" si="445"/>
        <v>#N/A</v>
      </c>
      <c r="LL2797" t="str">
        <f t="shared" ca="1" si="437"/>
        <v>Token</v>
      </c>
      <c r="LM2797" t="str">
        <f t="shared" ca="1" si="438"/>
        <v>andyagumbaa@gmail.com</v>
      </c>
      <c r="LN2797" t="e">
        <f ca="1">OFFSET($A2797,,MATCH(OFFSET([2]Keys!C$1,MATCH(Data.Collect1Dump!$LL2797,[2]Keys!$A$2:$A$4,0),),Data.Collect1Dump!$3:$3,0)-1,)</f>
        <v>#VALUE!</v>
      </c>
      <c r="LO2797" s="2" t="e">
        <f t="shared" ca="1" si="446"/>
        <v>#VALUE!</v>
      </c>
    </row>
    <row r="2798" spans="1:327">
      <c r="A2798" t="s">
        <v>12712</v>
      </c>
      <c r="ID2798"/>
      <c r="JD2798" t="s">
        <v>2833</v>
      </c>
      <c r="JE2798" t="s">
        <v>12713</v>
      </c>
      <c r="JF2798" t="s">
        <v>329</v>
      </c>
      <c r="JG2798">
        <v>7000</v>
      </c>
      <c r="JH2798" t="s">
        <v>330</v>
      </c>
      <c r="JR2798" t="s">
        <v>329</v>
      </c>
      <c r="JS2798" t="s">
        <v>12714</v>
      </c>
      <c r="JZ2798" t="b">
        <v>1</v>
      </c>
      <c r="KF2798" t="b">
        <v>1</v>
      </c>
      <c r="KG2798" t="b">
        <v>1</v>
      </c>
      <c r="KJ2798" t="b">
        <v>1</v>
      </c>
      <c r="KP2798" t="s">
        <v>330</v>
      </c>
      <c r="KS2798" t="s">
        <v>330</v>
      </c>
      <c r="KV2798" t="s">
        <v>330</v>
      </c>
      <c r="KX2798" t="s">
        <v>329</v>
      </c>
      <c r="KZ2798">
        <f ca="1">OFFSET($A2798,,MATCH([2]Keys!$B$2,Data.Collect1Dump!$3:$3,0)-1)</f>
        <v>0</v>
      </c>
      <c r="LA2798" t="str">
        <f ca="1">OFFSET($A2798,,MATCH([2]Keys!$B$4,Data.Collect1Dump!$3:$3,0)-1)</f>
        <v>andyagumbaa@gmail.com</v>
      </c>
      <c r="LB2798">
        <f ca="1">OFFSET($A2798,,MATCH([2]Keys!$B$3,Data.Collect1Dump!$3:$3,0)-1)</f>
        <v>0</v>
      </c>
      <c r="LC2798">
        <f t="shared" ca="1" si="439"/>
        <v>0</v>
      </c>
      <c r="LD2798">
        <f t="shared" ca="1" si="439"/>
        <v>1</v>
      </c>
      <c r="LE2798">
        <f t="shared" ca="1" si="439"/>
        <v>0</v>
      </c>
      <c r="LF2798" s="2" t="e">
        <f t="shared" ca="1" si="440"/>
        <v>#N/A</v>
      </c>
      <c r="LG2798" s="2">
        <f t="shared" ca="1" si="441"/>
        <v>41579</v>
      </c>
      <c r="LH2798" s="2" t="e">
        <f t="shared" ca="1" si="442"/>
        <v>#N/A</v>
      </c>
      <c r="LI2798" t="e">
        <f t="shared" ca="1" si="443"/>
        <v>#N/A</v>
      </c>
      <c r="LJ2798" t="str">
        <f t="shared" ca="1" si="444"/>
        <v>andyagumbaa@gmail.com</v>
      </c>
      <c r="LK2798" t="e">
        <f t="shared" ca="1" si="445"/>
        <v>#N/A</v>
      </c>
      <c r="LL2798" t="str">
        <f t="shared" ca="1" si="437"/>
        <v>Token</v>
      </c>
      <c r="LM2798" t="str">
        <f t="shared" ca="1" si="438"/>
        <v>andyagumbaa@gmail.com</v>
      </c>
      <c r="LN2798" t="e">
        <f ca="1">OFFSET($A2798,,MATCH(OFFSET([2]Keys!C$1,MATCH(Data.Collect1Dump!$LL2798,[2]Keys!$A$2:$A$4,0),),Data.Collect1Dump!$3:$3,0)-1,)</f>
        <v>#VALUE!</v>
      </c>
      <c r="LO2798" s="2" t="e">
        <f t="shared" ca="1" si="446"/>
        <v>#VALUE!</v>
      </c>
    </row>
    <row r="2799" spans="1:327">
      <c r="A2799" t="s">
        <v>12715</v>
      </c>
      <c r="ID2799"/>
      <c r="JD2799" t="s">
        <v>2833</v>
      </c>
      <c r="JE2799" t="s">
        <v>12716</v>
      </c>
      <c r="JF2799" t="s">
        <v>329</v>
      </c>
      <c r="JG2799">
        <v>7000</v>
      </c>
      <c r="JH2799" t="s">
        <v>330</v>
      </c>
      <c r="JR2799" t="s">
        <v>329</v>
      </c>
      <c r="JS2799" t="s">
        <v>12717</v>
      </c>
      <c r="JV2799" t="b">
        <v>1</v>
      </c>
      <c r="KB2799" t="b">
        <v>1</v>
      </c>
      <c r="KG2799" t="b">
        <v>1</v>
      </c>
      <c r="KJ2799" t="b">
        <v>1</v>
      </c>
      <c r="KL2799" t="b">
        <v>1</v>
      </c>
      <c r="KP2799" t="s">
        <v>330</v>
      </c>
      <c r="KS2799" t="s">
        <v>330</v>
      </c>
      <c r="KV2799" t="s">
        <v>330</v>
      </c>
      <c r="KX2799" t="s">
        <v>329</v>
      </c>
      <c r="KZ2799">
        <f ca="1">OFFSET($A2799,,MATCH([2]Keys!$B$2,Data.Collect1Dump!$3:$3,0)-1)</f>
        <v>0</v>
      </c>
      <c r="LA2799" t="str">
        <f ca="1">OFFSET($A2799,,MATCH([2]Keys!$B$4,Data.Collect1Dump!$3:$3,0)-1)</f>
        <v>andyagumbaa@gmail.com</v>
      </c>
      <c r="LB2799">
        <f ca="1">OFFSET($A2799,,MATCH([2]Keys!$B$3,Data.Collect1Dump!$3:$3,0)-1)</f>
        <v>0</v>
      </c>
      <c r="LC2799">
        <f t="shared" ca="1" si="439"/>
        <v>0</v>
      </c>
      <c r="LD2799">
        <f t="shared" ca="1" si="439"/>
        <v>1</v>
      </c>
      <c r="LE2799">
        <f t="shared" ca="1" si="439"/>
        <v>0</v>
      </c>
      <c r="LF2799" s="2" t="e">
        <f t="shared" ca="1" si="440"/>
        <v>#N/A</v>
      </c>
      <c r="LG2799" s="2">
        <f t="shared" ca="1" si="441"/>
        <v>41579</v>
      </c>
      <c r="LH2799" s="2" t="e">
        <f t="shared" ca="1" si="442"/>
        <v>#N/A</v>
      </c>
      <c r="LI2799" t="e">
        <f t="shared" ca="1" si="443"/>
        <v>#N/A</v>
      </c>
      <c r="LJ2799" t="str">
        <f t="shared" ca="1" si="444"/>
        <v>andyagumbaa@gmail.com</v>
      </c>
      <c r="LK2799" t="e">
        <f t="shared" ca="1" si="445"/>
        <v>#N/A</v>
      </c>
      <c r="LL2799" t="str">
        <f t="shared" ca="1" si="437"/>
        <v>Token</v>
      </c>
      <c r="LM2799" t="str">
        <f t="shared" ca="1" si="438"/>
        <v>andyagumbaa@gmail.com</v>
      </c>
      <c r="LN2799" t="e">
        <f ca="1">OFFSET($A2799,,MATCH(OFFSET([2]Keys!C$1,MATCH(Data.Collect1Dump!$LL2799,[2]Keys!$A$2:$A$4,0),),Data.Collect1Dump!$3:$3,0)-1,)</f>
        <v>#VALUE!</v>
      </c>
      <c r="LO2799" s="2" t="e">
        <f t="shared" ca="1" si="446"/>
        <v>#VALUE!</v>
      </c>
    </row>
    <row r="2800" spans="1:327">
      <c r="A2800" t="s">
        <v>12718</v>
      </c>
      <c r="ID2800"/>
      <c r="JD2800" t="s">
        <v>2833</v>
      </c>
      <c r="JE2800" t="s">
        <v>12719</v>
      </c>
      <c r="JF2800" t="s">
        <v>329</v>
      </c>
      <c r="JG2800">
        <v>7000</v>
      </c>
      <c r="JH2800" t="s">
        <v>330</v>
      </c>
      <c r="JR2800" t="s">
        <v>330</v>
      </c>
      <c r="KP2800" t="s">
        <v>330</v>
      </c>
      <c r="KS2800" t="s">
        <v>330</v>
      </c>
      <c r="KV2800" t="s">
        <v>330</v>
      </c>
      <c r="KX2800" t="s">
        <v>329</v>
      </c>
      <c r="KZ2800">
        <f ca="1">OFFSET($A2800,,MATCH([2]Keys!$B$2,Data.Collect1Dump!$3:$3,0)-1)</f>
        <v>0</v>
      </c>
      <c r="LA2800" t="str">
        <f ca="1">OFFSET($A2800,,MATCH([2]Keys!$B$4,Data.Collect1Dump!$3:$3,0)-1)</f>
        <v>andyagumbaa@gmail.com</v>
      </c>
      <c r="LB2800">
        <f ca="1">OFFSET($A2800,,MATCH([2]Keys!$B$3,Data.Collect1Dump!$3:$3,0)-1)</f>
        <v>0</v>
      </c>
      <c r="LC2800">
        <f t="shared" ca="1" si="439"/>
        <v>0</v>
      </c>
      <c r="LD2800">
        <f t="shared" ca="1" si="439"/>
        <v>1</v>
      </c>
      <c r="LE2800">
        <f t="shared" ca="1" si="439"/>
        <v>0</v>
      </c>
      <c r="LF2800" s="2" t="e">
        <f t="shared" ca="1" si="440"/>
        <v>#N/A</v>
      </c>
      <c r="LG2800" s="2">
        <f t="shared" ca="1" si="441"/>
        <v>41596</v>
      </c>
      <c r="LH2800" s="2" t="e">
        <f t="shared" ca="1" si="442"/>
        <v>#N/A</v>
      </c>
      <c r="LI2800" t="e">
        <f t="shared" ca="1" si="443"/>
        <v>#N/A</v>
      </c>
      <c r="LJ2800" t="str">
        <f t="shared" ca="1" si="444"/>
        <v>andyagumbaa@gmail.com</v>
      </c>
      <c r="LK2800" t="e">
        <f t="shared" ca="1" si="445"/>
        <v>#N/A</v>
      </c>
      <c r="LL2800" t="str">
        <f t="shared" ca="1" si="437"/>
        <v>Token</v>
      </c>
      <c r="LM2800" t="str">
        <f t="shared" ca="1" si="438"/>
        <v>andyagumbaa@gmail.com</v>
      </c>
      <c r="LN2800" t="e">
        <f ca="1">OFFSET($A2800,,MATCH(OFFSET([2]Keys!C$1,MATCH(Data.Collect1Dump!$LL2800,[2]Keys!$A$2:$A$4,0),),Data.Collect1Dump!$3:$3,0)-1,)</f>
        <v>#VALUE!</v>
      </c>
      <c r="LO2800" s="2" t="e">
        <f t="shared" ca="1" si="446"/>
        <v>#VALUE!</v>
      </c>
    </row>
    <row r="2801" spans="1:327">
      <c r="A2801" t="s">
        <v>12720</v>
      </c>
      <c r="ID2801"/>
      <c r="JD2801" t="s">
        <v>4392</v>
      </c>
      <c r="JE2801" t="s">
        <v>12721</v>
      </c>
      <c r="JF2801" t="s">
        <v>329</v>
      </c>
      <c r="JG2801">
        <v>7000</v>
      </c>
      <c r="JH2801" t="s">
        <v>330</v>
      </c>
      <c r="JR2801" t="s">
        <v>330</v>
      </c>
      <c r="KP2801" t="s">
        <v>330</v>
      </c>
      <c r="KS2801" t="s">
        <v>330</v>
      </c>
      <c r="KV2801" t="s">
        <v>330</v>
      </c>
      <c r="KX2801" t="s">
        <v>329</v>
      </c>
      <c r="KZ2801">
        <f ca="1">OFFSET($A2801,,MATCH([2]Keys!$B$2,Data.Collect1Dump!$3:$3,0)-1)</f>
        <v>0</v>
      </c>
      <c r="LA2801" t="str">
        <f ca="1">OFFSET($A2801,,MATCH([2]Keys!$B$4,Data.Collect1Dump!$3:$3,0)-1)</f>
        <v>ezekielogadho@gmail.com</v>
      </c>
      <c r="LB2801">
        <f ca="1">OFFSET($A2801,,MATCH([2]Keys!$B$3,Data.Collect1Dump!$3:$3,0)-1)</f>
        <v>0</v>
      </c>
      <c r="LC2801">
        <f t="shared" ca="1" si="439"/>
        <v>0</v>
      </c>
      <c r="LD2801">
        <f t="shared" ca="1" si="439"/>
        <v>1</v>
      </c>
      <c r="LE2801">
        <f t="shared" ca="1" si="439"/>
        <v>0</v>
      </c>
      <c r="LF2801" s="2" t="e">
        <f t="shared" ca="1" si="440"/>
        <v>#N/A</v>
      </c>
      <c r="LG2801" s="2">
        <f t="shared" ca="1" si="441"/>
        <v>41722</v>
      </c>
      <c r="LH2801" s="2" t="e">
        <f t="shared" ca="1" si="442"/>
        <v>#N/A</v>
      </c>
      <c r="LI2801" t="e">
        <f t="shared" ca="1" si="443"/>
        <v>#N/A</v>
      </c>
      <c r="LJ2801" t="str">
        <f t="shared" ca="1" si="444"/>
        <v>ezekielogadho@gmail.com</v>
      </c>
      <c r="LK2801" t="e">
        <f t="shared" ca="1" si="445"/>
        <v>#N/A</v>
      </c>
      <c r="LL2801" t="str">
        <f t="shared" ca="1" si="437"/>
        <v>Token</v>
      </c>
      <c r="LM2801" t="str">
        <f t="shared" ca="1" si="438"/>
        <v>ezekielogadho@gmail.com</v>
      </c>
      <c r="LN2801" t="e">
        <f ca="1">OFFSET($A2801,,MATCH(OFFSET([2]Keys!C$1,MATCH(Data.Collect1Dump!$LL2801,[2]Keys!$A$2:$A$4,0),),Data.Collect1Dump!$3:$3,0)-1,)</f>
        <v>#VALUE!</v>
      </c>
      <c r="LO2801" s="2" t="e">
        <f t="shared" ca="1" si="446"/>
        <v>#VALUE!</v>
      </c>
    </row>
    <row r="2802" spans="1:327">
      <c r="A2802" t="s">
        <v>12722</v>
      </c>
      <c r="ID2802"/>
      <c r="JD2802" t="s">
        <v>2833</v>
      </c>
      <c r="JE2802" t="s">
        <v>12723</v>
      </c>
      <c r="JF2802" t="s">
        <v>329</v>
      </c>
      <c r="JG2802">
        <v>7000</v>
      </c>
      <c r="JH2802" t="s">
        <v>330</v>
      </c>
      <c r="JR2802" t="s">
        <v>330</v>
      </c>
      <c r="KP2802" t="s">
        <v>330</v>
      </c>
      <c r="KS2802" t="s">
        <v>330</v>
      </c>
      <c r="KV2802" t="s">
        <v>330</v>
      </c>
      <c r="KX2802" t="s">
        <v>329</v>
      </c>
      <c r="KZ2802">
        <f ca="1">OFFSET($A2802,,MATCH([2]Keys!$B$2,Data.Collect1Dump!$3:$3,0)-1)</f>
        <v>0</v>
      </c>
      <c r="LA2802" t="str">
        <f ca="1">OFFSET($A2802,,MATCH([2]Keys!$B$4,Data.Collect1Dump!$3:$3,0)-1)</f>
        <v>andyagumbaa@gmail.com</v>
      </c>
      <c r="LB2802">
        <f ca="1">OFFSET($A2802,,MATCH([2]Keys!$B$3,Data.Collect1Dump!$3:$3,0)-1)</f>
        <v>0</v>
      </c>
      <c r="LC2802">
        <f t="shared" ca="1" si="439"/>
        <v>0</v>
      </c>
      <c r="LD2802">
        <f t="shared" ca="1" si="439"/>
        <v>1</v>
      </c>
      <c r="LE2802">
        <f t="shared" ca="1" si="439"/>
        <v>0</v>
      </c>
      <c r="LF2802" s="2" t="e">
        <f t="shared" ca="1" si="440"/>
        <v>#N/A</v>
      </c>
      <c r="LG2802" s="2">
        <f t="shared" ca="1" si="441"/>
        <v>41582</v>
      </c>
      <c r="LH2802" s="2" t="e">
        <f t="shared" ca="1" si="442"/>
        <v>#N/A</v>
      </c>
      <c r="LI2802" t="e">
        <f t="shared" ca="1" si="443"/>
        <v>#N/A</v>
      </c>
      <c r="LJ2802" t="str">
        <f t="shared" ca="1" si="444"/>
        <v>andyagumbaa@gmail.com</v>
      </c>
      <c r="LK2802" t="e">
        <f t="shared" ca="1" si="445"/>
        <v>#N/A</v>
      </c>
      <c r="LL2802" t="str">
        <f t="shared" ca="1" si="437"/>
        <v>Token</v>
      </c>
      <c r="LM2802" t="str">
        <f t="shared" ca="1" si="438"/>
        <v>andyagumbaa@gmail.com</v>
      </c>
      <c r="LN2802" t="e">
        <f ca="1">OFFSET($A2802,,MATCH(OFFSET([2]Keys!C$1,MATCH(Data.Collect1Dump!$LL2802,[2]Keys!$A$2:$A$4,0),),Data.Collect1Dump!$3:$3,0)-1,)</f>
        <v>#VALUE!</v>
      </c>
      <c r="LO2802" s="2" t="e">
        <f t="shared" ca="1" si="446"/>
        <v>#VALUE!</v>
      </c>
    </row>
    <row r="2803" spans="1:327">
      <c r="A2803" t="s">
        <v>12724</v>
      </c>
      <c r="ID2803"/>
      <c r="JD2803" t="s">
        <v>2833</v>
      </c>
      <c r="JE2803" t="s">
        <v>12725</v>
      </c>
      <c r="JF2803" t="s">
        <v>329</v>
      </c>
      <c r="JG2803">
        <v>6918</v>
      </c>
      <c r="JH2803" t="s">
        <v>330</v>
      </c>
      <c r="JR2803" t="s">
        <v>329</v>
      </c>
      <c r="JS2803" t="s">
        <v>12726</v>
      </c>
      <c r="JY2803" t="b">
        <v>1</v>
      </c>
      <c r="JZ2803" t="b">
        <v>1</v>
      </c>
      <c r="KF2803" t="b">
        <v>1</v>
      </c>
      <c r="KJ2803" t="b">
        <v>1</v>
      </c>
      <c r="KP2803" t="s">
        <v>330</v>
      </c>
      <c r="KS2803" t="s">
        <v>330</v>
      </c>
      <c r="KV2803" t="s">
        <v>330</v>
      </c>
      <c r="KX2803" t="s">
        <v>329</v>
      </c>
      <c r="KZ2803">
        <f ca="1">OFFSET($A2803,,MATCH([2]Keys!$B$2,Data.Collect1Dump!$3:$3,0)-1)</f>
        <v>0</v>
      </c>
      <c r="LA2803" t="str">
        <f ca="1">OFFSET($A2803,,MATCH([2]Keys!$B$4,Data.Collect1Dump!$3:$3,0)-1)</f>
        <v>andyagumbaa@gmail.com</v>
      </c>
      <c r="LB2803">
        <f ca="1">OFFSET($A2803,,MATCH([2]Keys!$B$3,Data.Collect1Dump!$3:$3,0)-1)</f>
        <v>0</v>
      </c>
      <c r="LC2803">
        <f t="shared" ca="1" si="439"/>
        <v>0</v>
      </c>
      <c r="LD2803">
        <f t="shared" ca="1" si="439"/>
        <v>1</v>
      </c>
      <c r="LE2803">
        <f t="shared" ca="1" si="439"/>
        <v>0</v>
      </c>
      <c r="LF2803" s="2" t="e">
        <f t="shared" ca="1" si="440"/>
        <v>#N/A</v>
      </c>
      <c r="LG2803" s="2">
        <f t="shared" ca="1" si="441"/>
        <v>41582</v>
      </c>
      <c r="LH2803" s="2" t="e">
        <f t="shared" ca="1" si="442"/>
        <v>#N/A</v>
      </c>
      <c r="LI2803" t="e">
        <f t="shared" ca="1" si="443"/>
        <v>#N/A</v>
      </c>
      <c r="LJ2803" t="str">
        <f t="shared" ca="1" si="444"/>
        <v>andyagumbaa@gmail.com</v>
      </c>
      <c r="LK2803" t="e">
        <f t="shared" ca="1" si="445"/>
        <v>#N/A</v>
      </c>
      <c r="LL2803" t="str">
        <f t="shared" ca="1" si="437"/>
        <v>Token</v>
      </c>
      <c r="LM2803" t="str">
        <f t="shared" ca="1" si="438"/>
        <v>andyagumbaa@gmail.com</v>
      </c>
      <c r="LN2803" t="e">
        <f ca="1">OFFSET($A2803,,MATCH(OFFSET([2]Keys!C$1,MATCH(Data.Collect1Dump!$LL2803,[2]Keys!$A$2:$A$4,0),),Data.Collect1Dump!$3:$3,0)-1,)</f>
        <v>#VALUE!</v>
      </c>
      <c r="LO2803" s="2" t="e">
        <f t="shared" ca="1" si="446"/>
        <v>#VALUE!</v>
      </c>
    </row>
    <row r="2804" spans="1:327">
      <c r="A2804" t="s">
        <v>12727</v>
      </c>
      <c r="ID2804"/>
      <c r="JD2804" t="s">
        <v>2833</v>
      </c>
      <c r="JE2804" t="s">
        <v>12728</v>
      </c>
      <c r="JF2804" t="s">
        <v>329</v>
      </c>
      <c r="JG2804">
        <v>7000</v>
      </c>
      <c r="JH2804" t="s">
        <v>330</v>
      </c>
      <c r="JR2804" t="s">
        <v>330</v>
      </c>
      <c r="KP2804" t="s">
        <v>330</v>
      </c>
      <c r="KS2804" t="s">
        <v>330</v>
      </c>
      <c r="KV2804" t="s">
        <v>330</v>
      </c>
      <c r="KX2804" t="s">
        <v>329</v>
      </c>
      <c r="KZ2804">
        <f ca="1">OFFSET($A2804,,MATCH([2]Keys!$B$2,Data.Collect1Dump!$3:$3,0)-1)</f>
        <v>0</v>
      </c>
      <c r="LA2804" t="str">
        <f ca="1">OFFSET($A2804,,MATCH([2]Keys!$B$4,Data.Collect1Dump!$3:$3,0)-1)</f>
        <v>andyagumbaa@gmail.com</v>
      </c>
      <c r="LB2804">
        <f ca="1">OFFSET($A2804,,MATCH([2]Keys!$B$3,Data.Collect1Dump!$3:$3,0)-1)</f>
        <v>0</v>
      </c>
      <c r="LC2804">
        <f t="shared" ca="1" si="439"/>
        <v>0</v>
      </c>
      <c r="LD2804">
        <f t="shared" ca="1" si="439"/>
        <v>1</v>
      </c>
      <c r="LE2804">
        <f t="shared" ca="1" si="439"/>
        <v>0</v>
      </c>
      <c r="LF2804" s="2" t="e">
        <f t="shared" ca="1" si="440"/>
        <v>#N/A</v>
      </c>
      <c r="LG2804" s="2">
        <f t="shared" ca="1" si="441"/>
        <v>41579</v>
      </c>
      <c r="LH2804" s="2" t="e">
        <f t="shared" ca="1" si="442"/>
        <v>#N/A</v>
      </c>
      <c r="LI2804" t="e">
        <f t="shared" ca="1" si="443"/>
        <v>#N/A</v>
      </c>
      <c r="LJ2804" t="str">
        <f t="shared" ca="1" si="444"/>
        <v>andyagumbaa@gmail.com</v>
      </c>
      <c r="LK2804" t="e">
        <f t="shared" ca="1" si="445"/>
        <v>#N/A</v>
      </c>
      <c r="LL2804" t="str">
        <f t="shared" ca="1" si="437"/>
        <v>Token</v>
      </c>
      <c r="LM2804" t="str">
        <f t="shared" ca="1" si="438"/>
        <v>andyagumbaa@gmail.com</v>
      </c>
      <c r="LN2804" t="e">
        <f ca="1">OFFSET($A2804,,MATCH(OFFSET([2]Keys!C$1,MATCH(Data.Collect1Dump!$LL2804,[2]Keys!$A$2:$A$4,0),),Data.Collect1Dump!$3:$3,0)-1,)</f>
        <v>#VALUE!</v>
      </c>
      <c r="LO2804" s="2" t="e">
        <f t="shared" ca="1" si="446"/>
        <v>#VALUE!</v>
      </c>
    </row>
    <row r="2805" spans="1:327">
      <c r="A2805" t="s">
        <v>12729</v>
      </c>
      <c r="ID2805"/>
      <c r="JD2805" t="s">
        <v>2833</v>
      </c>
      <c r="JE2805" t="s">
        <v>12730</v>
      </c>
      <c r="JF2805" t="s">
        <v>329</v>
      </c>
      <c r="JG2805">
        <v>6950</v>
      </c>
      <c r="JH2805" t="s">
        <v>330</v>
      </c>
      <c r="JR2805" t="s">
        <v>330</v>
      </c>
      <c r="KP2805" t="s">
        <v>330</v>
      </c>
      <c r="KS2805" t="s">
        <v>330</v>
      </c>
      <c r="KV2805" t="s">
        <v>330</v>
      </c>
      <c r="KX2805" t="s">
        <v>329</v>
      </c>
      <c r="KZ2805">
        <f ca="1">OFFSET($A2805,,MATCH([2]Keys!$B$2,Data.Collect1Dump!$3:$3,0)-1)</f>
        <v>0</v>
      </c>
      <c r="LA2805" t="str">
        <f ca="1">OFFSET($A2805,,MATCH([2]Keys!$B$4,Data.Collect1Dump!$3:$3,0)-1)</f>
        <v>andyagumbaa@gmail.com</v>
      </c>
      <c r="LB2805">
        <f ca="1">OFFSET($A2805,,MATCH([2]Keys!$B$3,Data.Collect1Dump!$3:$3,0)-1)</f>
        <v>0</v>
      </c>
      <c r="LC2805">
        <f t="shared" ca="1" si="439"/>
        <v>0</v>
      </c>
      <c r="LD2805">
        <f t="shared" ca="1" si="439"/>
        <v>1</v>
      </c>
      <c r="LE2805">
        <f t="shared" ca="1" si="439"/>
        <v>0</v>
      </c>
      <c r="LF2805" s="2" t="e">
        <f t="shared" ca="1" si="440"/>
        <v>#N/A</v>
      </c>
      <c r="LG2805" s="2">
        <f t="shared" ca="1" si="441"/>
        <v>41579</v>
      </c>
      <c r="LH2805" s="2" t="e">
        <f t="shared" ca="1" si="442"/>
        <v>#N/A</v>
      </c>
      <c r="LI2805" t="e">
        <f t="shared" ca="1" si="443"/>
        <v>#N/A</v>
      </c>
      <c r="LJ2805" t="str">
        <f t="shared" ca="1" si="444"/>
        <v>andyagumbaa@gmail.com</v>
      </c>
      <c r="LK2805" t="e">
        <f t="shared" ca="1" si="445"/>
        <v>#N/A</v>
      </c>
      <c r="LL2805" t="str">
        <f t="shared" ca="1" si="437"/>
        <v>Token</v>
      </c>
      <c r="LM2805" t="str">
        <f t="shared" ca="1" si="438"/>
        <v>andyagumbaa@gmail.com</v>
      </c>
      <c r="LN2805" t="e">
        <f ca="1">OFFSET($A2805,,MATCH(OFFSET([2]Keys!C$1,MATCH(Data.Collect1Dump!$LL2805,[2]Keys!$A$2:$A$4,0),),Data.Collect1Dump!$3:$3,0)-1,)</f>
        <v>#VALUE!</v>
      </c>
      <c r="LO2805" s="2" t="e">
        <f t="shared" ca="1" si="446"/>
        <v>#VALUE!</v>
      </c>
    </row>
    <row r="2806" spans="1:327">
      <c r="A2806" t="s">
        <v>12731</v>
      </c>
      <c r="ID2806"/>
      <c r="JD2806" t="s">
        <v>378</v>
      </c>
      <c r="JE2806" t="s">
        <v>12732</v>
      </c>
      <c r="JF2806" t="s">
        <v>329</v>
      </c>
      <c r="JG2806">
        <v>7000</v>
      </c>
      <c r="JH2806" t="s">
        <v>330</v>
      </c>
      <c r="JR2806" t="s">
        <v>330</v>
      </c>
      <c r="KP2806" t="s">
        <v>330</v>
      </c>
      <c r="KS2806" t="s">
        <v>330</v>
      </c>
      <c r="KV2806" t="s">
        <v>330</v>
      </c>
      <c r="KX2806" t="s">
        <v>329</v>
      </c>
      <c r="KZ2806">
        <f ca="1">OFFSET($A2806,,MATCH([2]Keys!$B$2,Data.Collect1Dump!$3:$3,0)-1)</f>
        <v>0</v>
      </c>
      <c r="LA2806" t="str">
        <f ca="1">OFFSET($A2806,,MATCH([2]Keys!$B$4,Data.Collect1Dump!$3:$3,0)-1)</f>
        <v>anne.aroka@givedirectly.org</v>
      </c>
      <c r="LB2806">
        <f ca="1">OFFSET($A2806,,MATCH([2]Keys!$B$3,Data.Collect1Dump!$3:$3,0)-1)</f>
        <v>0</v>
      </c>
      <c r="LC2806">
        <f t="shared" ca="1" si="439"/>
        <v>0</v>
      </c>
      <c r="LD2806">
        <f t="shared" ca="1" si="439"/>
        <v>1</v>
      </c>
      <c r="LE2806">
        <f t="shared" ca="1" si="439"/>
        <v>0</v>
      </c>
      <c r="LF2806" s="2" t="e">
        <f t="shared" ca="1" si="440"/>
        <v>#N/A</v>
      </c>
      <c r="LG2806" s="2">
        <f t="shared" ca="1" si="441"/>
        <v>41617</v>
      </c>
      <c r="LH2806" s="2" t="e">
        <f t="shared" ca="1" si="442"/>
        <v>#N/A</v>
      </c>
      <c r="LI2806" t="e">
        <f t="shared" ca="1" si="443"/>
        <v>#N/A</v>
      </c>
      <c r="LJ2806" t="str">
        <f t="shared" ca="1" si="444"/>
        <v>anne.aroka@givedirectly.org</v>
      </c>
      <c r="LK2806" t="e">
        <f t="shared" ca="1" si="445"/>
        <v>#N/A</v>
      </c>
      <c r="LL2806" t="str">
        <f t="shared" ca="1" si="437"/>
        <v>Token</v>
      </c>
      <c r="LM2806" t="str">
        <f t="shared" ca="1" si="438"/>
        <v>anne.aroka@givedirectly.org</v>
      </c>
      <c r="LN2806" t="e">
        <f ca="1">OFFSET($A2806,,MATCH(OFFSET([2]Keys!C$1,MATCH(Data.Collect1Dump!$LL2806,[2]Keys!$A$2:$A$4,0),),Data.Collect1Dump!$3:$3,0)-1,)</f>
        <v>#VALUE!</v>
      </c>
      <c r="LO2806" s="2" t="e">
        <f t="shared" ca="1" si="446"/>
        <v>#VALUE!</v>
      </c>
    </row>
    <row r="2807" spans="1:327">
      <c r="A2807" t="s">
        <v>12733</v>
      </c>
      <c r="ID2807"/>
      <c r="JD2807" t="s">
        <v>2833</v>
      </c>
      <c r="JE2807" t="s">
        <v>12734</v>
      </c>
      <c r="JF2807" t="s">
        <v>329</v>
      </c>
      <c r="JG2807">
        <v>6918</v>
      </c>
      <c r="JH2807" t="s">
        <v>330</v>
      </c>
      <c r="JR2807" t="s">
        <v>330</v>
      </c>
      <c r="KP2807" t="s">
        <v>330</v>
      </c>
      <c r="KS2807" t="s">
        <v>330</v>
      </c>
      <c r="KV2807" t="s">
        <v>330</v>
      </c>
      <c r="KX2807" t="s">
        <v>329</v>
      </c>
      <c r="KZ2807">
        <f ca="1">OFFSET($A2807,,MATCH([2]Keys!$B$2,Data.Collect1Dump!$3:$3,0)-1)</f>
        <v>0</v>
      </c>
      <c r="LA2807" t="str">
        <f ca="1">OFFSET($A2807,,MATCH([2]Keys!$B$4,Data.Collect1Dump!$3:$3,0)-1)</f>
        <v>andyagumbaa@gmail.com</v>
      </c>
      <c r="LB2807">
        <f ca="1">OFFSET($A2807,,MATCH([2]Keys!$B$3,Data.Collect1Dump!$3:$3,0)-1)</f>
        <v>0</v>
      </c>
      <c r="LC2807">
        <f t="shared" ca="1" si="439"/>
        <v>0</v>
      </c>
      <c r="LD2807">
        <f t="shared" ca="1" si="439"/>
        <v>1</v>
      </c>
      <c r="LE2807">
        <f t="shared" ca="1" si="439"/>
        <v>0</v>
      </c>
      <c r="LF2807" s="2" t="e">
        <f t="shared" ca="1" si="440"/>
        <v>#N/A</v>
      </c>
      <c r="LG2807" s="2">
        <f t="shared" ca="1" si="441"/>
        <v>41579</v>
      </c>
      <c r="LH2807" s="2" t="e">
        <f t="shared" ca="1" si="442"/>
        <v>#N/A</v>
      </c>
      <c r="LI2807" t="e">
        <f t="shared" ca="1" si="443"/>
        <v>#N/A</v>
      </c>
      <c r="LJ2807" t="str">
        <f t="shared" ca="1" si="444"/>
        <v>andyagumbaa@gmail.com</v>
      </c>
      <c r="LK2807" t="e">
        <f t="shared" ca="1" si="445"/>
        <v>#N/A</v>
      </c>
      <c r="LL2807" t="str">
        <f t="shared" ca="1" si="437"/>
        <v>Token</v>
      </c>
      <c r="LM2807" t="str">
        <f t="shared" ca="1" si="438"/>
        <v>andyagumbaa@gmail.com</v>
      </c>
      <c r="LN2807" t="e">
        <f ca="1">OFFSET($A2807,,MATCH(OFFSET([2]Keys!C$1,MATCH(Data.Collect1Dump!$LL2807,[2]Keys!$A$2:$A$4,0),),Data.Collect1Dump!$3:$3,0)-1,)</f>
        <v>#VALUE!</v>
      </c>
      <c r="LO2807" s="2" t="e">
        <f t="shared" ca="1" si="446"/>
        <v>#VALUE!</v>
      </c>
    </row>
    <row r="2808" spans="1:327">
      <c r="A2808" t="s">
        <v>12735</v>
      </c>
      <c r="ID2808"/>
      <c r="JD2808" t="s">
        <v>378</v>
      </c>
      <c r="JE2808" t="s">
        <v>12736</v>
      </c>
      <c r="JF2808" t="s">
        <v>329</v>
      </c>
      <c r="JG2808">
        <v>7000</v>
      </c>
      <c r="JH2808" t="s">
        <v>330</v>
      </c>
      <c r="JR2808" t="s">
        <v>330</v>
      </c>
      <c r="KP2808" t="s">
        <v>330</v>
      </c>
      <c r="KS2808" t="s">
        <v>330</v>
      </c>
      <c r="KV2808" t="s">
        <v>330</v>
      </c>
      <c r="KX2808" t="s">
        <v>329</v>
      </c>
      <c r="KZ2808">
        <f ca="1">OFFSET($A2808,,MATCH([2]Keys!$B$2,Data.Collect1Dump!$3:$3,0)-1)</f>
        <v>0</v>
      </c>
      <c r="LA2808" t="str">
        <f ca="1">OFFSET($A2808,,MATCH([2]Keys!$B$4,Data.Collect1Dump!$3:$3,0)-1)</f>
        <v>anne.aroka@givedirectly.org</v>
      </c>
      <c r="LB2808">
        <f ca="1">OFFSET($A2808,,MATCH([2]Keys!$B$3,Data.Collect1Dump!$3:$3,0)-1)</f>
        <v>0</v>
      </c>
      <c r="LC2808">
        <f t="shared" ca="1" si="439"/>
        <v>0</v>
      </c>
      <c r="LD2808">
        <f t="shared" ca="1" si="439"/>
        <v>1</v>
      </c>
      <c r="LE2808">
        <f t="shared" ca="1" si="439"/>
        <v>0</v>
      </c>
      <c r="LF2808" s="2" t="e">
        <f t="shared" ca="1" si="440"/>
        <v>#N/A</v>
      </c>
      <c r="LG2808" s="2">
        <f t="shared" ca="1" si="441"/>
        <v>41617</v>
      </c>
      <c r="LH2808" s="2" t="e">
        <f t="shared" ca="1" si="442"/>
        <v>#N/A</v>
      </c>
      <c r="LI2808" t="e">
        <f t="shared" ca="1" si="443"/>
        <v>#N/A</v>
      </c>
      <c r="LJ2808" t="str">
        <f t="shared" ca="1" si="444"/>
        <v>anne.aroka@givedirectly.org</v>
      </c>
      <c r="LK2808" t="e">
        <f t="shared" ca="1" si="445"/>
        <v>#N/A</v>
      </c>
      <c r="LL2808" t="str">
        <f t="shared" ca="1" si="437"/>
        <v>Token</v>
      </c>
      <c r="LM2808" t="str">
        <f t="shared" ca="1" si="438"/>
        <v>anne.aroka@givedirectly.org</v>
      </c>
      <c r="LN2808" t="e">
        <f ca="1">OFFSET($A2808,,MATCH(OFFSET([2]Keys!C$1,MATCH(Data.Collect1Dump!$LL2808,[2]Keys!$A$2:$A$4,0),),Data.Collect1Dump!$3:$3,0)-1,)</f>
        <v>#VALUE!</v>
      </c>
      <c r="LO2808" s="2" t="e">
        <f t="shared" ca="1" si="446"/>
        <v>#VALUE!</v>
      </c>
    </row>
    <row r="2809" spans="1:327">
      <c r="A2809" t="s">
        <v>12737</v>
      </c>
      <c r="ID2809"/>
      <c r="JD2809" t="s">
        <v>2833</v>
      </c>
      <c r="JE2809" t="s">
        <v>12738</v>
      </c>
      <c r="JF2809" t="s">
        <v>329</v>
      </c>
      <c r="JG2809">
        <v>6900</v>
      </c>
      <c r="JH2809" t="s">
        <v>330</v>
      </c>
      <c r="JR2809" t="s">
        <v>330</v>
      </c>
      <c r="KP2809" t="s">
        <v>330</v>
      </c>
      <c r="KS2809" t="s">
        <v>330</v>
      </c>
      <c r="KV2809" t="s">
        <v>330</v>
      </c>
      <c r="KX2809" t="s">
        <v>329</v>
      </c>
      <c r="KZ2809">
        <f ca="1">OFFSET($A2809,,MATCH([2]Keys!$B$2,Data.Collect1Dump!$3:$3,0)-1)</f>
        <v>0</v>
      </c>
      <c r="LA2809" t="str">
        <f ca="1">OFFSET($A2809,,MATCH([2]Keys!$B$4,Data.Collect1Dump!$3:$3,0)-1)</f>
        <v>andyagumbaa@gmail.com</v>
      </c>
      <c r="LB2809">
        <f ca="1">OFFSET($A2809,,MATCH([2]Keys!$B$3,Data.Collect1Dump!$3:$3,0)-1)</f>
        <v>0</v>
      </c>
      <c r="LC2809">
        <f t="shared" ca="1" si="439"/>
        <v>0</v>
      </c>
      <c r="LD2809">
        <f t="shared" ca="1" si="439"/>
        <v>1</v>
      </c>
      <c r="LE2809">
        <f t="shared" ca="1" si="439"/>
        <v>0</v>
      </c>
      <c r="LF2809" s="2" t="e">
        <f t="shared" ca="1" si="440"/>
        <v>#N/A</v>
      </c>
      <c r="LG2809" s="2">
        <f t="shared" ca="1" si="441"/>
        <v>41579</v>
      </c>
      <c r="LH2809" s="2" t="e">
        <f t="shared" ca="1" si="442"/>
        <v>#N/A</v>
      </c>
      <c r="LI2809" t="e">
        <f t="shared" ca="1" si="443"/>
        <v>#N/A</v>
      </c>
      <c r="LJ2809" t="str">
        <f t="shared" ca="1" si="444"/>
        <v>andyagumbaa@gmail.com</v>
      </c>
      <c r="LK2809" t="e">
        <f t="shared" ca="1" si="445"/>
        <v>#N/A</v>
      </c>
      <c r="LL2809" t="str">
        <f t="shared" ca="1" si="437"/>
        <v>Token</v>
      </c>
      <c r="LM2809" t="str">
        <f t="shared" ca="1" si="438"/>
        <v>andyagumbaa@gmail.com</v>
      </c>
      <c r="LN2809" t="e">
        <f ca="1">OFFSET($A2809,,MATCH(OFFSET([2]Keys!C$1,MATCH(Data.Collect1Dump!$LL2809,[2]Keys!$A$2:$A$4,0),),Data.Collect1Dump!$3:$3,0)-1,)</f>
        <v>#VALUE!</v>
      </c>
      <c r="LO2809" s="2" t="e">
        <f t="shared" ca="1" si="446"/>
        <v>#VALUE!</v>
      </c>
    </row>
    <row r="2810" spans="1:327">
      <c r="A2810" t="s">
        <v>12739</v>
      </c>
      <c r="ID2810"/>
      <c r="KZ2810">
        <f ca="1">OFFSET($A2810,,MATCH([2]Keys!$B$2,Data.Collect1Dump!$3:$3,0)-1)</f>
        <v>0</v>
      </c>
      <c r="LA2810">
        <f ca="1">OFFSET($A2810,,MATCH([2]Keys!$B$4,Data.Collect1Dump!$3:$3,0)-1)</f>
        <v>0</v>
      </c>
      <c r="LB2810">
        <f ca="1">OFFSET($A2810,,MATCH([2]Keys!$B$3,Data.Collect1Dump!$3:$3,0)-1)</f>
        <v>0</v>
      </c>
      <c r="LC2810">
        <f t="shared" ca="1" si="439"/>
        <v>0</v>
      </c>
      <c r="LD2810">
        <f t="shared" ca="1" si="439"/>
        <v>0</v>
      </c>
      <c r="LE2810">
        <f t="shared" ca="1" si="439"/>
        <v>0</v>
      </c>
      <c r="LF2810" s="2" t="e">
        <f t="shared" ca="1" si="440"/>
        <v>#N/A</v>
      </c>
      <c r="LG2810" s="2" t="e">
        <f t="shared" ca="1" si="441"/>
        <v>#N/A</v>
      </c>
      <c r="LH2810" s="2" t="e">
        <f t="shared" ca="1" si="442"/>
        <v>#N/A</v>
      </c>
      <c r="LI2810" t="e">
        <f t="shared" ca="1" si="443"/>
        <v>#N/A</v>
      </c>
      <c r="LJ2810" t="e">
        <f t="shared" ca="1" si="444"/>
        <v>#N/A</v>
      </c>
      <c r="LK2810" t="e">
        <f t="shared" ca="1" si="445"/>
        <v>#N/A</v>
      </c>
      <c r="LL2810" t="str">
        <f t="shared" ca="1" si="437"/>
        <v>Null Survey</v>
      </c>
      <c r="LM2810" t="str">
        <f t="shared" ca="1" si="438"/>
        <v>Null Survey</v>
      </c>
      <c r="LN2810" t="e">
        <f ca="1">OFFSET($A2810,,MATCH(OFFSET([2]Keys!C$1,MATCH(Data.Collect1Dump!$LL2810,[2]Keys!$A$2:$A$4,0),),Data.Collect1Dump!$3:$3,0)-1,)</f>
        <v>#N/A</v>
      </c>
      <c r="LO2810" s="2" t="e">
        <f t="shared" ca="1" si="446"/>
        <v>#N/A</v>
      </c>
    </row>
    <row r="2811" spans="1:327">
      <c r="A2811" t="s">
        <v>12740</v>
      </c>
      <c r="ID2811"/>
      <c r="JD2811" t="s">
        <v>378</v>
      </c>
      <c r="JE2811" t="s">
        <v>12741</v>
      </c>
      <c r="JF2811" t="s">
        <v>329</v>
      </c>
      <c r="JG2811">
        <v>6900</v>
      </c>
      <c r="JH2811" t="s">
        <v>330</v>
      </c>
      <c r="JR2811" t="s">
        <v>330</v>
      </c>
      <c r="KF2811" t="b">
        <v>1</v>
      </c>
      <c r="KJ2811" t="b">
        <v>1</v>
      </c>
      <c r="KP2811" t="s">
        <v>330</v>
      </c>
      <c r="KS2811" t="s">
        <v>330</v>
      </c>
      <c r="KV2811" t="s">
        <v>330</v>
      </c>
      <c r="KX2811" t="s">
        <v>329</v>
      </c>
      <c r="KZ2811">
        <f ca="1">OFFSET($A2811,,MATCH([2]Keys!$B$2,Data.Collect1Dump!$3:$3,0)-1)</f>
        <v>0</v>
      </c>
      <c r="LA2811" t="str">
        <f ca="1">OFFSET($A2811,,MATCH([2]Keys!$B$4,Data.Collect1Dump!$3:$3,0)-1)</f>
        <v>anne.aroka@givedirectly.org</v>
      </c>
      <c r="LB2811">
        <f ca="1">OFFSET($A2811,,MATCH([2]Keys!$B$3,Data.Collect1Dump!$3:$3,0)-1)</f>
        <v>0</v>
      </c>
      <c r="LC2811">
        <f t="shared" ca="1" si="439"/>
        <v>0</v>
      </c>
      <c r="LD2811">
        <f t="shared" ca="1" si="439"/>
        <v>1</v>
      </c>
      <c r="LE2811">
        <f t="shared" ca="1" si="439"/>
        <v>0</v>
      </c>
      <c r="LF2811" s="2" t="e">
        <f t="shared" ca="1" si="440"/>
        <v>#N/A</v>
      </c>
      <c r="LG2811" s="2">
        <f t="shared" ca="1" si="441"/>
        <v>41596</v>
      </c>
      <c r="LH2811" s="2" t="e">
        <f t="shared" ca="1" si="442"/>
        <v>#N/A</v>
      </c>
      <c r="LI2811" t="e">
        <f t="shared" ca="1" si="443"/>
        <v>#N/A</v>
      </c>
      <c r="LJ2811" t="str">
        <f t="shared" ca="1" si="444"/>
        <v>anne.aroka@givedirectly.org</v>
      </c>
      <c r="LK2811" t="e">
        <f t="shared" ca="1" si="445"/>
        <v>#N/A</v>
      </c>
      <c r="LL2811" t="str">
        <f t="shared" ca="1" si="437"/>
        <v>Token</v>
      </c>
      <c r="LM2811" t="str">
        <f t="shared" ca="1" si="438"/>
        <v>anne.aroka@givedirectly.org</v>
      </c>
      <c r="LN2811" t="e">
        <f ca="1">OFFSET($A2811,,MATCH(OFFSET([2]Keys!C$1,MATCH(Data.Collect1Dump!$LL2811,[2]Keys!$A$2:$A$4,0),),Data.Collect1Dump!$3:$3,0)-1,)</f>
        <v>#VALUE!</v>
      </c>
      <c r="LO2811" s="2" t="e">
        <f t="shared" ca="1" si="446"/>
        <v>#VALUE!</v>
      </c>
    </row>
    <row r="2812" spans="1:327">
      <c r="A2812" t="s">
        <v>12742</v>
      </c>
      <c r="ID2812"/>
      <c r="JD2812" t="s">
        <v>350</v>
      </c>
      <c r="JE2812" t="s">
        <v>12743</v>
      </c>
      <c r="JF2812" t="s">
        <v>329</v>
      </c>
      <c r="JG2812">
        <v>6900</v>
      </c>
      <c r="JH2812" t="s">
        <v>330</v>
      </c>
      <c r="JR2812" t="s">
        <v>330</v>
      </c>
      <c r="KP2812" t="s">
        <v>330</v>
      </c>
      <c r="KS2812" t="s">
        <v>330</v>
      </c>
      <c r="KV2812" t="s">
        <v>330</v>
      </c>
      <c r="KX2812" t="s">
        <v>329</v>
      </c>
      <c r="KZ2812">
        <f ca="1">OFFSET($A2812,,MATCH([2]Keys!$B$2,Data.Collect1Dump!$3:$3,0)-1)</f>
        <v>0</v>
      </c>
      <c r="LA2812" t="str">
        <f ca="1">OFFSET($A2812,,MATCH([2]Keys!$B$4,Data.Collect1Dump!$3:$3,0)-1)</f>
        <v>andrew.agumba@givedirectly.org</v>
      </c>
      <c r="LB2812">
        <f ca="1">OFFSET($A2812,,MATCH([2]Keys!$B$3,Data.Collect1Dump!$3:$3,0)-1)</f>
        <v>0</v>
      </c>
      <c r="LC2812">
        <f t="shared" ca="1" si="439"/>
        <v>0</v>
      </c>
      <c r="LD2812">
        <f t="shared" ca="1" si="439"/>
        <v>1</v>
      </c>
      <c r="LE2812">
        <f t="shared" ca="1" si="439"/>
        <v>0</v>
      </c>
      <c r="LF2812" s="2" t="e">
        <f t="shared" ca="1" si="440"/>
        <v>#N/A</v>
      </c>
      <c r="LG2812" s="2">
        <f t="shared" ca="1" si="441"/>
        <v>41618</v>
      </c>
      <c r="LH2812" s="2" t="e">
        <f t="shared" ca="1" si="442"/>
        <v>#N/A</v>
      </c>
      <c r="LI2812" t="e">
        <f t="shared" ca="1" si="443"/>
        <v>#N/A</v>
      </c>
      <c r="LJ2812" t="str">
        <f t="shared" ca="1" si="444"/>
        <v>andrew.agumba@givedirectly.org</v>
      </c>
      <c r="LK2812" t="e">
        <f t="shared" ca="1" si="445"/>
        <v>#N/A</v>
      </c>
      <c r="LL2812" t="str">
        <f t="shared" ca="1" si="437"/>
        <v>Token</v>
      </c>
      <c r="LM2812" t="str">
        <f t="shared" ca="1" si="438"/>
        <v>andrew.agumba@givedirectly.org</v>
      </c>
      <c r="LN2812" t="e">
        <f ca="1">OFFSET($A2812,,MATCH(OFFSET([2]Keys!C$1,MATCH(Data.Collect1Dump!$LL2812,[2]Keys!$A$2:$A$4,0),),Data.Collect1Dump!$3:$3,0)-1,)</f>
        <v>#VALUE!</v>
      </c>
      <c r="LO2812" s="2" t="e">
        <f t="shared" ca="1" si="446"/>
        <v>#VALUE!</v>
      </c>
    </row>
    <row r="2813" spans="1:327">
      <c r="A2813" t="s">
        <v>12744</v>
      </c>
      <c r="ID2813"/>
      <c r="KZ2813">
        <f ca="1">OFFSET($A2813,,MATCH([2]Keys!$B$2,Data.Collect1Dump!$3:$3,0)-1)</f>
        <v>0</v>
      </c>
      <c r="LA2813">
        <f ca="1">OFFSET($A2813,,MATCH([2]Keys!$B$4,Data.Collect1Dump!$3:$3,0)-1)</f>
        <v>0</v>
      </c>
      <c r="LB2813">
        <f ca="1">OFFSET($A2813,,MATCH([2]Keys!$B$3,Data.Collect1Dump!$3:$3,0)-1)</f>
        <v>0</v>
      </c>
      <c r="LC2813">
        <f t="shared" ca="1" si="439"/>
        <v>0</v>
      </c>
      <c r="LD2813">
        <f t="shared" ca="1" si="439"/>
        <v>0</v>
      </c>
      <c r="LE2813">
        <f t="shared" ca="1" si="439"/>
        <v>0</v>
      </c>
      <c r="LF2813" s="2" t="e">
        <f t="shared" ca="1" si="440"/>
        <v>#N/A</v>
      </c>
      <c r="LG2813" s="2" t="e">
        <f t="shared" ca="1" si="441"/>
        <v>#N/A</v>
      </c>
      <c r="LH2813" s="2" t="e">
        <f t="shared" ca="1" si="442"/>
        <v>#N/A</v>
      </c>
      <c r="LI2813" t="e">
        <f t="shared" ca="1" si="443"/>
        <v>#N/A</v>
      </c>
      <c r="LJ2813" t="e">
        <f t="shared" ca="1" si="444"/>
        <v>#N/A</v>
      </c>
      <c r="LK2813" t="e">
        <f t="shared" ca="1" si="445"/>
        <v>#N/A</v>
      </c>
      <c r="LL2813" t="str">
        <f t="shared" ca="1" si="437"/>
        <v>Null Survey</v>
      </c>
      <c r="LM2813" t="str">
        <f t="shared" ca="1" si="438"/>
        <v>Null Survey</v>
      </c>
      <c r="LN2813" t="e">
        <f ca="1">OFFSET($A2813,,MATCH(OFFSET([2]Keys!C$1,MATCH(Data.Collect1Dump!$LL2813,[2]Keys!$A$2:$A$4,0),),Data.Collect1Dump!$3:$3,0)-1,)</f>
        <v>#N/A</v>
      </c>
      <c r="LO2813" s="2" t="e">
        <f t="shared" ca="1" si="446"/>
        <v>#N/A</v>
      </c>
    </row>
    <row r="2814" spans="1:327">
      <c r="A2814" t="s">
        <v>12745</v>
      </c>
      <c r="ID2814"/>
      <c r="JD2814" t="s">
        <v>350</v>
      </c>
      <c r="JE2814" t="s">
        <v>12746</v>
      </c>
      <c r="JF2814" t="s">
        <v>329</v>
      </c>
      <c r="JG2814">
        <v>7000</v>
      </c>
      <c r="JH2814" t="s">
        <v>330</v>
      </c>
      <c r="JR2814" t="s">
        <v>330</v>
      </c>
      <c r="KP2814" t="s">
        <v>330</v>
      </c>
      <c r="KS2814" t="s">
        <v>330</v>
      </c>
      <c r="KV2814" t="s">
        <v>330</v>
      </c>
      <c r="KX2814" t="s">
        <v>329</v>
      </c>
      <c r="KZ2814">
        <f ca="1">OFFSET($A2814,,MATCH([2]Keys!$B$2,Data.Collect1Dump!$3:$3,0)-1)</f>
        <v>0</v>
      </c>
      <c r="LA2814" t="str">
        <f ca="1">OFFSET($A2814,,MATCH([2]Keys!$B$4,Data.Collect1Dump!$3:$3,0)-1)</f>
        <v>andrew.agumba@givedirectly.org</v>
      </c>
      <c r="LB2814">
        <f ca="1">OFFSET($A2814,,MATCH([2]Keys!$B$3,Data.Collect1Dump!$3:$3,0)-1)</f>
        <v>0</v>
      </c>
      <c r="LC2814">
        <f t="shared" ca="1" si="439"/>
        <v>0</v>
      </c>
      <c r="LD2814">
        <f t="shared" ca="1" si="439"/>
        <v>1</v>
      </c>
      <c r="LE2814">
        <f t="shared" ca="1" si="439"/>
        <v>0</v>
      </c>
      <c r="LF2814" s="2" t="e">
        <f t="shared" ca="1" si="440"/>
        <v>#N/A</v>
      </c>
      <c r="LG2814" s="2">
        <f t="shared" ca="1" si="441"/>
        <v>41612</v>
      </c>
      <c r="LH2814" s="2" t="e">
        <f t="shared" ca="1" si="442"/>
        <v>#N/A</v>
      </c>
      <c r="LI2814" t="e">
        <f t="shared" ca="1" si="443"/>
        <v>#N/A</v>
      </c>
      <c r="LJ2814" t="str">
        <f t="shared" ca="1" si="444"/>
        <v>andrew.agumba@givedirectly.org</v>
      </c>
      <c r="LK2814" t="e">
        <f t="shared" ca="1" si="445"/>
        <v>#N/A</v>
      </c>
      <c r="LL2814" t="str">
        <f t="shared" ca="1" si="437"/>
        <v>Token</v>
      </c>
      <c r="LM2814" t="str">
        <f t="shared" ca="1" si="438"/>
        <v>andrew.agumba@givedirectly.org</v>
      </c>
      <c r="LN2814" t="e">
        <f ca="1">OFFSET($A2814,,MATCH(OFFSET([2]Keys!C$1,MATCH(Data.Collect1Dump!$LL2814,[2]Keys!$A$2:$A$4,0),),Data.Collect1Dump!$3:$3,0)-1,)</f>
        <v>#VALUE!</v>
      </c>
      <c r="LO2814" s="2" t="e">
        <f t="shared" ca="1" si="446"/>
        <v>#VALUE!</v>
      </c>
    </row>
    <row r="2815" spans="1:327">
      <c r="A2815" t="s">
        <v>12747</v>
      </c>
      <c r="ID2815"/>
      <c r="JD2815" t="s">
        <v>2833</v>
      </c>
      <c r="JE2815" t="s">
        <v>12748</v>
      </c>
      <c r="JF2815" t="s">
        <v>329</v>
      </c>
      <c r="JG2815">
        <v>6900</v>
      </c>
      <c r="JH2815" t="s">
        <v>330</v>
      </c>
      <c r="JR2815" t="s">
        <v>330</v>
      </c>
      <c r="KP2815" t="s">
        <v>330</v>
      </c>
      <c r="KS2815" t="s">
        <v>330</v>
      </c>
      <c r="KV2815" t="s">
        <v>330</v>
      </c>
      <c r="KX2815" t="s">
        <v>329</v>
      </c>
      <c r="KZ2815">
        <f ca="1">OFFSET($A2815,,MATCH([2]Keys!$B$2,Data.Collect1Dump!$3:$3,0)-1)</f>
        <v>0</v>
      </c>
      <c r="LA2815" t="str">
        <f ca="1">OFFSET($A2815,,MATCH([2]Keys!$B$4,Data.Collect1Dump!$3:$3,0)-1)</f>
        <v>andyagumbaa@gmail.com</v>
      </c>
      <c r="LB2815">
        <f ca="1">OFFSET($A2815,,MATCH([2]Keys!$B$3,Data.Collect1Dump!$3:$3,0)-1)</f>
        <v>0</v>
      </c>
      <c r="LC2815">
        <f t="shared" ca="1" si="439"/>
        <v>0</v>
      </c>
      <c r="LD2815">
        <f t="shared" ca="1" si="439"/>
        <v>1</v>
      </c>
      <c r="LE2815">
        <f t="shared" ca="1" si="439"/>
        <v>0</v>
      </c>
      <c r="LF2815" s="2" t="e">
        <f t="shared" ca="1" si="440"/>
        <v>#N/A</v>
      </c>
      <c r="LG2815" s="2">
        <f t="shared" ca="1" si="441"/>
        <v>41577</v>
      </c>
      <c r="LH2815" s="2" t="e">
        <f t="shared" ca="1" si="442"/>
        <v>#N/A</v>
      </c>
      <c r="LI2815" t="e">
        <f t="shared" ca="1" si="443"/>
        <v>#N/A</v>
      </c>
      <c r="LJ2815" t="str">
        <f t="shared" ca="1" si="444"/>
        <v>andyagumbaa@gmail.com</v>
      </c>
      <c r="LK2815" t="e">
        <f t="shared" ca="1" si="445"/>
        <v>#N/A</v>
      </c>
      <c r="LL2815" t="str">
        <f t="shared" ca="1" si="437"/>
        <v>Token</v>
      </c>
      <c r="LM2815" t="str">
        <f t="shared" ca="1" si="438"/>
        <v>andyagumbaa@gmail.com</v>
      </c>
      <c r="LN2815" t="e">
        <f ca="1">OFFSET($A2815,,MATCH(OFFSET([2]Keys!C$1,MATCH(Data.Collect1Dump!$LL2815,[2]Keys!$A$2:$A$4,0),),Data.Collect1Dump!$3:$3,0)-1,)</f>
        <v>#VALUE!</v>
      </c>
      <c r="LO2815" s="2" t="e">
        <f t="shared" ca="1" si="446"/>
        <v>#VALUE!</v>
      </c>
    </row>
    <row r="2816" spans="1:327">
      <c r="A2816" t="s">
        <v>12749</v>
      </c>
      <c r="ID2816"/>
      <c r="JD2816" t="s">
        <v>378</v>
      </c>
      <c r="JE2816" t="s">
        <v>12750</v>
      </c>
      <c r="JF2816" t="s">
        <v>329</v>
      </c>
      <c r="JG2816">
        <v>7000</v>
      </c>
      <c r="JH2816" t="s">
        <v>330</v>
      </c>
      <c r="JR2816" t="s">
        <v>329</v>
      </c>
      <c r="JS2816" t="s">
        <v>12751</v>
      </c>
      <c r="JT2816" t="b">
        <v>1</v>
      </c>
      <c r="KG2816" t="b">
        <v>1</v>
      </c>
      <c r="KJ2816" t="b">
        <v>1</v>
      </c>
      <c r="KP2816" t="s">
        <v>330</v>
      </c>
      <c r="KS2816" t="s">
        <v>330</v>
      </c>
      <c r="KV2816" t="s">
        <v>330</v>
      </c>
      <c r="KX2816" t="s">
        <v>329</v>
      </c>
      <c r="KZ2816">
        <f ca="1">OFFSET($A2816,,MATCH([2]Keys!$B$2,Data.Collect1Dump!$3:$3,0)-1)</f>
        <v>0</v>
      </c>
      <c r="LA2816" t="str">
        <f ca="1">OFFSET($A2816,,MATCH([2]Keys!$B$4,Data.Collect1Dump!$3:$3,0)-1)</f>
        <v>anne.aroka@givedirectly.org</v>
      </c>
      <c r="LB2816">
        <f ca="1">OFFSET($A2816,,MATCH([2]Keys!$B$3,Data.Collect1Dump!$3:$3,0)-1)</f>
        <v>0</v>
      </c>
      <c r="LC2816">
        <f t="shared" ca="1" si="439"/>
        <v>0</v>
      </c>
      <c r="LD2816">
        <f t="shared" ca="1" si="439"/>
        <v>1</v>
      </c>
      <c r="LE2816">
        <f t="shared" ca="1" si="439"/>
        <v>0</v>
      </c>
      <c r="LF2816" s="2" t="e">
        <f t="shared" ca="1" si="440"/>
        <v>#N/A</v>
      </c>
      <c r="LG2816" s="2">
        <f t="shared" ca="1" si="441"/>
        <v>41613</v>
      </c>
      <c r="LH2816" s="2" t="e">
        <f t="shared" ca="1" si="442"/>
        <v>#N/A</v>
      </c>
      <c r="LI2816" t="e">
        <f t="shared" ca="1" si="443"/>
        <v>#N/A</v>
      </c>
      <c r="LJ2816" t="str">
        <f t="shared" ca="1" si="444"/>
        <v>anne.aroka@givedirectly.org</v>
      </c>
      <c r="LK2816" t="e">
        <f t="shared" ca="1" si="445"/>
        <v>#N/A</v>
      </c>
      <c r="LL2816" t="str">
        <f t="shared" ca="1" si="437"/>
        <v>Token</v>
      </c>
      <c r="LM2816" t="str">
        <f t="shared" ca="1" si="438"/>
        <v>anne.aroka@givedirectly.org</v>
      </c>
      <c r="LN2816" t="e">
        <f ca="1">OFFSET($A2816,,MATCH(OFFSET([2]Keys!C$1,MATCH(Data.Collect1Dump!$LL2816,[2]Keys!$A$2:$A$4,0),),Data.Collect1Dump!$3:$3,0)-1,)</f>
        <v>#VALUE!</v>
      </c>
      <c r="LO2816" s="2" t="e">
        <f t="shared" ca="1" si="446"/>
        <v>#VALUE!</v>
      </c>
    </row>
    <row r="2817" spans="1:327">
      <c r="A2817" t="s">
        <v>12752</v>
      </c>
      <c r="ID2817"/>
      <c r="KZ2817">
        <f ca="1">OFFSET($A2817,,MATCH([2]Keys!$B$2,Data.Collect1Dump!$3:$3,0)-1)</f>
        <v>0</v>
      </c>
      <c r="LA2817">
        <f ca="1">OFFSET($A2817,,MATCH([2]Keys!$B$4,Data.Collect1Dump!$3:$3,0)-1)</f>
        <v>0</v>
      </c>
      <c r="LB2817">
        <f ca="1">OFFSET($A2817,,MATCH([2]Keys!$B$3,Data.Collect1Dump!$3:$3,0)-1)</f>
        <v>0</v>
      </c>
      <c r="LC2817">
        <f t="shared" ca="1" si="439"/>
        <v>0</v>
      </c>
      <c r="LD2817">
        <f t="shared" ca="1" si="439"/>
        <v>0</v>
      </c>
      <c r="LE2817">
        <f t="shared" ca="1" si="439"/>
        <v>0</v>
      </c>
      <c r="LF2817" s="2" t="e">
        <f t="shared" ca="1" si="440"/>
        <v>#N/A</v>
      </c>
      <c r="LG2817" s="2" t="e">
        <f t="shared" ca="1" si="441"/>
        <v>#N/A</v>
      </c>
      <c r="LH2817" s="2" t="e">
        <f t="shared" ca="1" si="442"/>
        <v>#N/A</v>
      </c>
      <c r="LI2817" t="e">
        <f t="shared" ca="1" si="443"/>
        <v>#N/A</v>
      </c>
      <c r="LJ2817" t="e">
        <f t="shared" ca="1" si="444"/>
        <v>#N/A</v>
      </c>
      <c r="LK2817" t="e">
        <f t="shared" ca="1" si="445"/>
        <v>#N/A</v>
      </c>
      <c r="LL2817" t="str">
        <f t="shared" ca="1" si="437"/>
        <v>Null Survey</v>
      </c>
      <c r="LM2817" t="str">
        <f t="shared" ca="1" si="438"/>
        <v>Null Survey</v>
      </c>
      <c r="LN2817" t="e">
        <f ca="1">OFFSET($A2817,,MATCH(OFFSET([2]Keys!C$1,MATCH(Data.Collect1Dump!$LL2817,[2]Keys!$A$2:$A$4,0),),Data.Collect1Dump!$3:$3,0)-1,)</f>
        <v>#N/A</v>
      </c>
      <c r="LO2817" s="2" t="e">
        <f t="shared" ca="1" si="446"/>
        <v>#N/A</v>
      </c>
    </row>
    <row r="2818" spans="1:327">
      <c r="A2818" t="s">
        <v>12753</v>
      </c>
      <c r="ID2818"/>
      <c r="JD2818" t="s">
        <v>5659</v>
      </c>
      <c r="JE2818" t="s">
        <v>12754</v>
      </c>
      <c r="JF2818" t="s">
        <v>329</v>
      </c>
      <c r="JG2818">
        <v>6800</v>
      </c>
      <c r="JH2818" t="s">
        <v>330</v>
      </c>
      <c r="JR2818" t="s">
        <v>330</v>
      </c>
      <c r="KP2818" t="s">
        <v>330</v>
      </c>
      <c r="KS2818" t="s">
        <v>330</v>
      </c>
      <c r="KV2818" t="s">
        <v>330</v>
      </c>
      <c r="KX2818" t="s">
        <v>329</v>
      </c>
      <c r="KZ2818">
        <f ca="1">OFFSET($A2818,,MATCH([2]Keys!$B$2,Data.Collect1Dump!$3:$3,0)-1)</f>
        <v>0</v>
      </c>
      <c r="LA2818" t="str">
        <f ca="1">OFFSET($A2818,,MATCH([2]Keys!$B$4,Data.Collect1Dump!$3:$3,0)-1)</f>
        <v>arokaanne@gmail.com</v>
      </c>
      <c r="LB2818">
        <f ca="1">OFFSET($A2818,,MATCH([2]Keys!$B$3,Data.Collect1Dump!$3:$3,0)-1)</f>
        <v>0</v>
      </c>
      <c r="LC2818">
        <f t="shared" ca="1" si="439"/>
        <v>0</v>
      </c>
      <c r="LD2818">
        <f t="shared" ca="1" si="439"/>
        <v>1</v>
      </c>
      <c r="LE2818">
        <f t="shared" ca="1" si="439"/>
        <v>0</v>
      </c>
      <c r="LF2818" s="2" t="e">
        <f t="shared" ca="1" si="440"/>
        <v>#N/A</v>
      </c>
      <c r="LG2818" s="2">
        <f t="shared" ca="1" si="441"/>
        <v>41579</v>
      </c>
      <c r="LH2818" s="2" t="e">
        <f t="shared" ca="1" si="442"/>
        <v>#N/A</v>
      </c>
      <c r="LI2818" t="e">
        <f t="shared" ca="1" si="443"/>
        <v>#N/A</v>
      </c>
      <c r="LJ2818" t="str">
        <f t="shared" ca="1" si="444"/>
        <v>arokaanne@gmail.com</v>
      </c>
      <c r="LK2818" t="e">
        <f t="shared" ca="1" si="445"/>
        <v>#N/A</v>
      </c>
      <c r="LL2818" t="str">
        <f t="shared" ca="1" si="437"/>
        <v>Token</v>
      </c>
      <c r="LM2818" t="str">
        <f t="shared" ca="1" si="438"/>
        <v>arokaanne@gmail.com</v>
      </c>
      <c r="LN2818" t="e">
        <f ca="1">OFFSET($A2818,,MATCH(OFFSET([2]Keys!C$1,MATCH(Data.Collect1Dump!$LL2818,[2]Keys!$A$2:$A$4,0),),Data.Collect1Dump!$3:$3,0)-1,)</f>
        <v>#VALUE!</v>
      </c>
      <c r="LO2818" s="2" t="e">
        <f t="shared" ca="1" si="446"/>
        <v>#VALUE!</v>
      </c>
    </row>
    <row r="2819" spans="1:327">
      <c r="A2819" t="s">
        <v>12755</v>
      </c>
      <c r="ID2819"/>
      <c r="JD2819" t="s">
        <v>5651</v>
      </c>
      <c r="JE2819" t="s">
        <v>12756</v>
      </c>
      <c r="JF2819" t="s">
        <v>329</v>
      </c>
      <c r="JG2819">
        <v>7000</v>
      </c>
      <c r="JH2819" t="s">
        <v>330</v>
      </c>
      <c r="JR2819" t="s">
        <v>330</v>
      </c>
      <c r="KP2819" t="s">
        <v>330</v>
      </c>
      <c r="KS2819" t="s">
        <v>330</v>
      </c>
      <c r="KV2819" t="s">
        <v>330</v>
      </c>
      <c r="KX2819" t="s">
        <v>329</v>
      </c>
      <c r="KZ2819">
        <f ca="1">OFFSET($A2819,,MATCH([2]Keys!$B$2,Data.Collect1Dump!$3:$3,0)-1)</f>
        <v>0</v>
      </c>
      <c r="LA2819" t="str">
        <f ca="1">OFFSET($A2819,,MATCH([2]Keys!$B$4,Data.Collect1Dump!$3:$3,0)-1)</f>
        <v>ochiwit@gmail.com</v>
      </c>
      <c r="LB2819">
        <f ca="1">OFFSET($A2819,,MATCH([2]Keys!$B$3,Data.Collect1Dump!$3:$3,0)-1)</f>
        <v>0</v>
      </c>
      <c r="LC2819">
        <f t="shared" ca="1" si="439"/>
        <v>0</v>
      </c>
      <c r="LD2819">
        <f t="shared" ca="1" si="439"/>
        <v>1</v>
      </c>
      <c r="LE2819">
        <f t="shared" ca="1" si="439"/>
        <v>0</v>
      </c>
      <c r="LF2819" s="2" t="e">
        <f t="shared" ca="1" si="440"/>
        <v>#N/A</v>
      </c>
      <c r="LG2819" s="2">
        <f t="shared" ca="1" si="441"/>
        <v>41619</v>
      </c>
      <c r="LH2819" s="2" t="e">
        <f t="shared" ca="1" si="442"/>
        <v>#N/A</v>
      </c>
      <c r="LI2819" t="e">
        <f t="shared" ca="1" si="443"/>
        <v>#N/A</v>
      </c>
      <c r="LJ2819" t="str">
        <f t="shared" ca="1" si="444"/>
        <v>ochiwit@gmail.com</v>
      </c>
      <c r="LK2819" t="e">
        <f t="shared" ca="1" si="445"/>
        <v>#N/A</v>
      </c>
      <c r="LL2819" t="str">
        <f t="shared" ca="1" si="437"/>
        <v>Token</v>
      </c>
      <c r="LM2819" t="str">
        <f t="shared" ca="1" si="438"/>
        <v>ochiwit@gmail.com</v>
      </c>
      <c r="LN2819" t="e">
        <f ca="1">OFFSET($A2819,,MATCH(OFFSET([2]Keys!C$1,MATCH(Data.Collect1Dump!$LL2819,[2]Keys!$A$2:$A$4,0),),Data.Collect1Dump!$3:$3,0)-1,)</f>
        <v>#VALUE!</v>
      </c>
      <c r="LO2819" s="2" t="e">
        <f t="shared" ca="1" si="446"/>
        <v>#VALUE!</v>
      </c>
    </row>
    <row r="2820" spans="1:327">
      <c r="A2820" t="s">
        <v>12757</v>
      </c>
      <c r="ID2820"/>
      <c r="JD2820" t="s">
        <v>5659</v>
      </c>
      <c r="JE2820" t="s">
        <v>12758</v>
      </c>
      <c r="JF2820" t="s">
        <v>329</v>
      </c>
      <c r="JG2820">
        <v>7000</v>
      </c>
      <c r="JH2820" t="s">
        <v>330</v>
      </c>
      <c r="JR2820" t="s">
        <v>330</v>
      </c>
      <c r="KP2820" t="s">
        <v>330</v>
      </c>
      <c r="KS2820" t="s">
        <v>330</v>
      </c>
      <c r="KV2820" t="s">
        <v>330</v>
      </c>
      <c r="KX2820" t="s">
        <v>330</v>
      </c>
      <c r="KZ2820">
        <f ca="1">OFFSET($A2820,,MATCH([2]Keys!$B$2,Data.Collect1Dump!$3:$3,0)-1)</f>
        <v>0</v>
      </c>
      <c r="LA2820" t="str">
        <f ca="1">OFFSET($A2820,,MATCH([2]Keys!$B$4,Data.Collect1Dump!$3:$3,0)-1)</f>
        <v>arokaanne@gmail.com</v>
      </c>
      <c r="LB2820">
        <f ca="1">OFFSET($A2820,,MATCH([2]Keys!$B$3,Data.Collect1Dump!$3:$3,0)-1)</f>
        <v>0</v>
      </c>
      <c r="LC2820">
        <f t="shared" ca="1" si="439"/>
        <v>0</v>
      </c>
      <c r="LD2820">
        <f t="shared" ca="1" si="439"/>
        <v>1</v>
      </c>
      <c r="LE2820">
        <f t="shared" ca="1" si="439"/>
        <v>0</v>
      </c>
      <c r="LF2820" s="2" t="e">
        <f t="shared" ca="1" si="440"/>
        <v>#N/A</v>
      </c>
      <c r="LG2820" s="2">
        <f t="shared" ca="1" si="441"/>
        <v>41579</v>
      </c>
      <c r="LH2820" s="2" t="e">
        <f t="shared" ca="1" si="442"/>
        <v>#N/A</v>
      </c>
      <c r="LI2820" t="e">
        <f t="shared" ca="1" si="443"/>
        <v>#N/A</v>
      </c>
      <c r="LJ2820" t="str">
        <f t="shared" ca="1" si="444"/>
        <v>arokaanne@gmail.com</v>
      </c>
      <c r="LK2820" t="e">
        <f t="shared" ca="1" si="445"/>
        <v>#N/A</v>
      </c>
      <c r="LL2820" t="str">
        <f t="shared" ref="LL2820:LL2883" ca="1" si="447">IF(NOT(ISNUMBER(KZ2820)),"Lump Sum",IF(NOT(ISNUMBER(LA2820)),"Token",IF(NOT(ISNUMBER(LB2820)),"Quality Check","Null Survey")))</f>
        <v>Token</v>
      </c>
      <c r="LM2820" t="str">
        <f t="shared" ref="LM2820:LM2883" ca="1" si="448">IF(NOT(ISNUMBER(KZ2820)),KZ2820,IF(NOT(ISNUMBER(LA2820)),LA2820,IF(NOT(ISNUMBER(LB2820)),LB2820,"Null Survey")))</f>
        <v>arokaanne@gmail.com</v>
      </c>
      <c r="LN2820" t="e">
        <f ca="1">OFFSET($A2820,,MATCH(OFFSET([2]Keys!C$1,MATCH(Data.Collect1Dump!$LL2820,[2]Keys!$A$2:$A$4,0),),Data.Collect1Dump!$3:$3,0)-1,)</f>
        <v>#VALUE!</v>
      </c>
      <c r="LO2820" s="2" t="e">
        <f t="shared" ca="1" si="446"/>
        <v>#VALUE!</v>
      </c>
    </row>
    <row r="2821" spans="1:327">
      <c r="A2821" t="s">
        <v>12759</v>
      </c>
      <c r="ID2821"/>
      <c r="JD2821" t="s">
        <v>350</v>
      </c>
      <c r="JE2821" t="s">
        <v>12760</v>
      </c>
      <c r="JF2821" t="s">
        <v>329</v>
      </c>
      <c r="JG2821">
        <v>7000</v>
      </c>
      <c r="JH2821" t="s">
        <v>330</v>
      </c>
      <c r="JR2821" t="s">
        <v>329</v>
      </c>
      <c r="JS2821" t="s">
        <v>12761</v>
      </c>
      <c r="JT2821" t="b">
        <v>1</v>
      </c>
      <c r="KF2821" t="b">
        <v>1</v>
      </c>
      <c r="KJ2821" t="b">
        <v>1</v>
      </c>
      <c r="KP2821" t="s">
        <v>330</v>
      </c>
      <c r="KS2821" t="s">
        <v>330</v>
      </c>
      <c r="KV2821" t="s">
        <v>330</v>
      </c>
      <c r="KX2821" t="s">
        <v>329</v>
      </c>
      <c r="KZ2821">
        <f ca="1">OFFSET($A2821,,MATCH([2]Keys!$B$2,Data.Collect1Dump!$3:$3,0)-1)</f>
        <v>0</v>
      </c>
      <c r="LA2821" t="str">
        <f ca="1">OFFSET($A2821,,MATCH([2]Keys!$B$4,Data.Collect1Dump!$3:$3,0)-1)</f>
        <v>andrew.agumba@givedirectly.org</v>
      </c>
      <c r="LB2821">
        <f ca="1">OFFSET($A2821,,MATCH([2]Keys!$B$3,Data.Collect1Dump!$3:$3,0)-1)</f>
        <v>0</v>
      </c>
      <c r="LC2821">
        <f t="shared" ref="LC2821:LE2884" ca="1" si="449">IF(NOT(ISNUMBER(KZ2821)),1,0)</f>
        <v>0</v>
      </c>
      <c r="LD2821">
        <f t="shared" ca="1" si="449"/>
        <v>1</v>
      </c>
      <c r="LE2821">
        <f t="shared" ca="1" si="449"/>
        <v>0</v>
      </c>
      <c r="LF2821" s="2" t="e">
        <f t="shared" ref="LF2821:LF2884" ca="1" si="450">IF(LC2821=1,DATE(LEFT(C2821,4),RIGHT(LEFT(C2821,7),2), RIGHT(LEFT(C2821, 10),2)),NA())</f>
        <v>#N/A</v>
      </c>
      <c r="LG2821" s="2">
        <f t="shared" ref="LG2821:LG2884" ca="1" si="451">IF(LD2821=1,DATE(LEFT(JE2821,4),RIGHT(LEFT(JE2821,7),2), RIGHT(LEFT(JE2821, 10),2)),NA())</f>
        <v>41612</v>
      </c>
      <c r="LH2821" s="2" t="e">
        <f t="shared" ref="LH2821:LH2884" ca="1" si="452">IF(LE2821=1,DATE(LEFT(IF2821,4),RIGHT(LEFT(IF2821,7),2), RIGHT(LEFT(IF2821, 10),2)),NA())</f>
        <v>#N/A</v>
      </c>
      <c r="LI2821" t="e">
        <f t="shared" ref="LI2821:LI2884" ca="1" si="453">IF(LC2821=1,B2821,NA())</f>
        <v>#N/A</v>
      </c>
      <c r="LJ2821" t="str">
        <f t="shared" ref="LJ2821:LJ2884" ca="1" si="454">IF(LD2821=1,JD2821,NA())</f>
        <v>andrew.agumba@givedirectly.org</v>
      </c>
      <c r="LK2821" t="e">
        <f t="shared" ref="LK2821:LK2884" ca="1" si="455">IF(LE2821=1,IE2821,NA())</f>
        <v>#N/A</v>
      </c>
      <c r="LL2821" t="str">
        <f t="shared" ca="1" si="447"/>
        <v>Token</v>
      </c>
      <c r="LM2821" t="str">
        <f t="shared" ca="1" si="448"/>
        <v>andrew.agumba@givedirectly.org</v>
      </c>
      <c r="LN2821" t="e">
        <f ca="1">OFFSET($A2821,,MATCH(OFFSET([2]Keys!C$1,MATCH(Data.Collect1Dump!$LL2821,[2]Keys!$A$2:$A$4,0),),Data.Collect1Dump!$3:$3,0)-1,)</f>
        <v>#VALUE!</v>
      </c>
      <c r="LO2821" s="2" t="e">
        <f t="shared" ref="LO2821:LO2884" ca="1" si="456">DATE(LEFT(LN2821,4),RIGHT(LEFT(LN2821,7),2), RIGHT(LEFT(LN2821, 10),2))</f>
        <v>#VALUE!</v>
      </c>
    </row>
    <row r="2822" spans="1:327">
      <c r="A2822" t="s">
        <v>12762</v>
      </c>
      <c r="ID2822"/>
      <c r="KZ2822">
        <f ca="1">OFFSET($A2822,,MATCH([2]Keys!$B$2,Data.Collect1Dump!$3:$3,0)-1)</f>
        <v>0</v>
      </c>
      <c r="LA2822">
        <f ca="1">OFFSET($A2822,,MATCH([2]Keys!$B$4,Data.Collect1Dump!$3:$3,0)-1)</f>
        <v>0</v>
      </c>
      <c r="LB2822">
        <f ca="1">OFFSET($A2822,,MATCH([2]Keys!$B$3,Data.Collect1Dump!$3:$3,0)-1)</f>
        <v>0</v>
      </c>
      <c r="LC2822">
        <f t="shared" ca="1" si="449"/>
        <v>0</v>
      </c>
      <c r="LD2822">
        <f t="shared" ca="1" si="449"/>
        <v>0</v>
      </c>
      <c r="LE2822">
        <f t="shared" ca="1" si="449"/>
        <v>0</v>
      </c>
      <c r="LF2822" s="2" t="e">
        <f t="shared" ca="1" si="450"/>
        <v>#N/A</v>
      </c>
      <c r="LG2822" s="2" t="e">
        <f t="shared" ca="1" si="451"/>
        <v>#N/A</v>
      </c>
      <c r="LH2822" s="2" t="e">
        <f t="shared" ca="1" si="452"/>
        <v>#N/A</v>
      </c>
      <c r="LI2822" t="e">
        <f t="shared" ca="1" si="453"/>
        <v>#N/A</v>
      </c>
      <c r="LJ2822" t="e">
        <f t="shared" ca="1" si="454"/>
        <v>#N/A</v>
      </c>
      <c r="LK2822" t="e">
        <f t="shared" ca="1" si="455"/>
        <v>#N/A</v>
      </c>
      <c r="LL2822" t="str">
        <f t="shared" ca="1" si="447"/>
        <v>Null Survey</v>
      </c>
      <c r="LM2822" t="str">
        <f t="shared" ca="1" si="448"/>
        <v>Null Survey</v>
      </c>
      <c r="LN2822" t="e">
        <f ca="1">OFFSET($A2822,,MATCH(OFFSET([2]Keys!C$1,MATCH(Data.Collect1Dump!$LL2822,[2]Keys!$A$2:$A$4,0),),Data.Collect1Dump!$3:$3,0)-1,)</f>
        <v>#N/A</v>
      </c>
      <c r="LO2822" s="2" t="e">
        <f t="shared" ca="1" si="456"/>
        <v>#N/A</v>
      </c>
    </row>
    <row r="2823" spans="1:327">
      <c r="A2823" t="s">
        <v>12763</v>
      </c>
      <c r="ID2823"/>
      <c r="JD2823" t="s">
        <v>350</v>
      </c>
      <c r="JE2823" t="s">
        <v>12764</v>
      </c>
      <c r="JF2823" t="s">
        <v>329</v>
      </c>
      <c r="JH2823" t="s">
        <v>330</v>
      </c>
      <c r="JR2823" t="s">
        <v>330</v>
      </c>
      <c r="KP2823" t="s">
        <v>330</v>
      </c>
      <c r="KS2823" t="s">
        <v>330</v>
      </c>
      <c r="KV2823" t="s">
        <v>330</v>
      </c>
      <c r="KX2823" t="s">
        <v>329</v>
      </c>
      <c r="KZ2823">
        <f ca="1">OFFSET($A2823,,MATCH([2]Keys!$B$2,Data.Collect1Dump!$3:$3,0)-1)</f>
        <v>0</v>
      </c>
      <c r="LA2823" t="str">
        <f ca="1">OFFSET($A2823,,MATCH([2]Keys!$B$4,Data.Collect1Dump!$3:$3,0)-1)</f>
        <v>andrew.agumba@givedirectly.org</v>
      </c>
      <c r="LB2823">
        <f ca="1">OFFSET($A2823,,MATCH([2]Keys!$B$3,Data.Collect1Dump!$3:$3,0)-1)</f>
        <v>0</v>
      </c>
      <c r="LC2823">
        <f t="shared" ca="1" si="449"/>
        <v>0</v>
      </c>
      <c r="LD2823">
        <f t="shared" ca="1" si="449"/>
        <v>1</v>
      </c>
      <c r="LE2823">
        <f t="shared" ca="1" si="449"/>
        <v>0</v>
      </c>
      <c r="LF2823" s="2" t="e">
        <f t="shared" ca="1" si="450"/>
        <v>#N/A</v>
      </c>
      <c r="LG2823" s="2">
        <f t="shared" ca="1" si="451"/>
        <v>41598</v>
      </c>
      <c r="LH2823" s="2" t="e">
        <f t="shared" ca="1" si="452"/>
        <v>#N/A</v>
      </c>
      <c r="LI2823" t="e">
        <f t="shared" ca="1" si="453"/>
        <v>#N/A</v>
      </c>
      <c r="LJ2823" t="str">
        <f t="shared" ca="1" si="454"/>
        <v>andrew.agumba@givedirectly.org</v>
      </c>
      <c r="LK2823" t="e">
        <f t="shared" ca="1" si="455"/>
        <v>#N/A</v>
      </c>
      <c r="LL2823" t="str">
        <f t="shared" ca="1" si="447"/>
        <v>Token</v>
      </c>
      <c r="LM2823" t="str">
        <f t="shared" ca="1" si="448"/>
        <v>andrew.agumba@givedirectly.org</v>
      </c>
      <c r="LN2823" t="e">
        <f ca="1">OFFSET($A2823,,MATCH(OFFSET([2]Keys!C$1,MATCH(Data.Collect1Dump!$LL2823,[2]Keys!$A$2:$A$4,0),),Data.Collect1Dump!$3:$3,0)-1,)</f>
        <v>#VALUE!</v>
      </c>
      <c r="LO2823" s="2" t="e">
        <f t="shared" ca="1" si="456"/>
        <v>#VALUE!</v>
      </c>
    </row>
    <row r="2824" spans="1:327">
      <c r="A2824" t="s">
        <v>12765</v>
      </c>
      <c r="ID2824"/>
      <c r="JD2824" t="s">
        <v>350</v>
      </c>
      <c r="JE2824" t="s">
        <v>12766</v>
      </c>
      <c r="JF2824" t="s">
        <v>329</v>
      </c>
      <c r="JG2824">
        <v>7000</v>
      </c>
      <c r="JH2824" t="s">
        <v>330</v>
      </c>
      <c r="JR2824" t="s">
        <v>330</v>
      </c>
      <c r="KP2824" t="s">
        <v>330</v>
      </c>
      <c r="KV2824" t="s">
        <v>330</v>
      </c>
      <c r="KX2824" t="s">
        <v>329</v>
      </c>
      <c r="KZ2824">
        <f ca="1">OFFSET($A2824,,MATCH([2]Keys!$B$2,Data.Collect1Dump!$3:$3,0)-1)</f>
        <v>0</v>
      </c>
      <c r="LA2824" t="str">
        <f ca="1">OFFSET($A2824,,MATCH([2]Keys!$B$4,Data.Collect1Dump!$3:$3,0)-1)</f>
        <v>andrew.agumba@givedirectly.org</v>
      </c>
      <c r="LB2824">
        <f ca="1">OFFSET($A2824,,MATCH([2]Keys!$B$3,Data.Collect1Dump!$3:$3,0)-1)</f>
        <v>0</v>
      </c>
      <c r="LC2824">
        <f t="shared" ca="1" si="449"/>
        <v>0</v>
      </c>
      <c r="LD2824">
        <f t="shared" ca="1" si="449"/>
        <v>1</v>
      </c>
      <c r="LE2824">
        <f t="shared" ca="1" si="449"/>
        <v>0</v>
      </c>
      <c r="LF2824" s="2" t="e">
        <f t="shared" ca="1" si="450"/>
        <v>#N/A</v>
      </c>
      <c r="LG2824" s="2">
        <f t="shared" ca="1" si="451"/>
        <v>41598</v>
      </c>
      <c r="LH2824" s="2" t="e">
        <f t="shared" ca="1" si="452"/>
        <v>#N/A</v>
      </c>
      <c r="LI2824" t="e">
        <f t="shared" ca="1" si="453"/>
        <v>#N/A</v>
      </c>
      <c r="LJ2824" t="str">
        <f t="shared" ca="1" si="454"/>
        <v>andrew.agumba@givedirectly.org</v>
      </c>
      <c r="LK2824" t="e">
        <f t="shared" ca="1" si="455"/>
        <v>#N/A</v>
      </c>
      <c r="LL2824" t="str">
        <f t="shared" ca="1" si="447"/>
        <v>Token</v>
      </c>
      <c r="LM2824" t="str">
        <f t="shared" ca="1" si="448"/>
        <v>andrew.agumba@givedirectly.org</v>
      </c>
      <c r="LN2824" t="e">
        <f ca="1">OFFSET($A2824,,MATCH(OFFSET([2]Keys!C$1,MATCH(Data.Collect1Dump!$LL2824,[2]Keys!$A$2:$A$4,0),),Data.Collect1Dump!$3:$3,0)-1,)</f>
        <v>#VALUE!</v>
      </c>
      <c r="LO2824" s="2" t="e">
        <f t="shared" ca="1" si="456"/>
        <v>#VALUE!</v>
      </c>
    </row>
    <row r="2825" spans="1:327">
      <c r="A2825" t="s">
        <v>12767</v>
      </c>
      <c r="ID2825"/>
      <c r="JD2825" t="s">
        <v>4392</v>
      </c>
      <c r="JE2825" t="s">
        <v>12768</v>
      </c>
      <c r="JF2825" t="s">
        <v>329</v>
      </c>
      <c r="JG2825">
        <v>7000</v>
      </c>
      <c r="JH2825" t="s">
        <v>330</v>
      </c>
      <c r="JR2825" t="s">
        <v>330</v>
      </c>
      <c r="KP2825" t="s">
        <v>330</v>
      </c>
      <c r="KS2825" t="s">
        <v>330</v>
      </c>
      <c r="KV2825" t="s">
        <v>330</v>
      </c>
      <c r="KX2825" t="s">
        <v>329</v>
      </c>
      <c r="KZ2825">
        <f ca="1">OFFSET($A2825,,MATCH([2]Keys!$B$2,Data.Collect1Dump!$3:$3,0)-1)</f>
        <v>0</v>
      </c>
      <c r="LA2825" t="str">
        <f ca="1">OFFSET($A2825,,MATCH([2]Keys!$B$4,Data.Collect1Dump!$3:$3,0)-1)</f>
        <v>ezekielogadho@gmail.com</v>
      </c>
      <c r="LB2825">
        <f ca="1">OFFSET($A2825,,MATCH([2]Keys!$B$3,Data.Collect1Dump!$3:$3,0)-1)</f>
        <v>0</v>
      </c>
      <c r="LC2825">
        <f t="shared" ca="1" si="449"/>
        <v>0</v>
      </c>
      <c r="LD2825">
        <f t="shared" ca="1" si="449"/>
        <v>1</v>
      </c>
      <c r="LE2825">
        <f t="shared" ca="1" si="449"/>
        <v>0</v>
      </c>
      <c r="LF2825" s="2" t="e">
        <f t="shared" ca="1" si="450"/>
        <v>#N/A</v>
      </c>
      <c r="LG2825" s="2">
        <f t="shared" ca="1" si="451"/>
        <v>41722</v>
      </c>
      <c r="LH2825" s="2" t="e">
        <f t="shared" ca="1" si="452"/>
        <v>#N/A</v>
      </c>
      <c r="LI2825" t="e">
        <f t="shared" ca="1" si="453"/>
        <v>#N/A</v>
      </c>
      <c r="LJ2825" t="str">
        <f t="shared" ca="1" si="454"/>
        <v>ezekielogadho@gmail.com</v>
      </c>
      <c r="LK2825" t="e">
        <f t="shared" ca="1" si="455"/>
        <v>#N/A</v>
      </c>
      <c r="LL2825" t="str">
        <f t="shared" ca="1" si="447"/>
        <v>Token</v>
      </c>
      <c r="LM2825" t="str">
        <f t="shared" ca="1" si="448"/>
        <v>ezekielogadho@gmail.com</v>
      </c>
      <c r="LN2825" t="e">
        <f ca="1">OFFSET($A2825,,MATCH(OFFSET([2]Keys!C$1,MATCH(Data.Collect1Dump!$LL2825,[2]Keys!$A$2:$A$4,0),),Data.Collect1Dump!$3:$3,0)-1,)</f>
        <v>#VALUE!</v>
      </c>
      <c r="LO2825" s="2" t="e">
        <f t="shared" ca="1" si="456"/>
        <v>#VALUE!</v>
      </c>
    </row>
    <row r="2826" spans="1:327">
      <c r="A2826" t="s">
        <v>12769</v>
      </c>
      <c r="ID2826"/>
      <c r="JD2826" t="s">
        <v>350</v>
      </c>
      <c r="JE2826" t="s">
        <v>12770</v>
      </c>
      <c r="JF2826" t="s">
        <v>329</v>
      </c>
      <c r="JG2826">
        <v>6800</v>
      </c>
      <c r="JH2826" t="s">
        <v>330</v>
      </c>
      <c r="JR2826" t="s">
        <v>329</v>
      </c>
      <c r="JS2826" t="s">
        <v>12771</v>
      </c>
      <c r="JZ2826" t="b">
        <v>1</v>
      </c>
      <c r="KF2826" t="b">
        <v>1</v>
      </c>
      <c r="KJ2826" t="b">
        <v>1</v>
      </c>
      <c r="KP2826" t="s">
        <v>330</v>
      </c>
      <c r="KS2826" t="s">
        <v>330</v>
      </c>
      <c r="KV2826" t="s">
        <v>330</v>
      </c>
      <c r="KX2826" t="s">
        <v>329</v>
      </c>
      <c r="KZ2826">
        <f ca="1">OFFSET($A2826,,MATCH([2]Keys!$B$2,Data.Collect1Dump!$3:$3,0)-1)</f>
        <v>0</v>
      </c>
      <c r="LA2826" t="str">
        <f ca="1">OFFSET($A2826,,MATCH([2]Keys!$B$4,Data.Collect1Dump!$3:$3,0)-1)</f>
        <v>andrew.agumba@givedirectly.org</v>
      </c>
      <c r="LB2826">
        <f ca="1">OFFSET($A2826,,MATCH([2]Keys!$B$3,Data.Collect1Dump!$3:$3,0)-1)</f>
        <v>0</v>
      </c>
      <c r="LC2826">
        <f t="shared" ca="1" si="449"/>
        <v>0</v>
      </c>
      <c r="LD2826">
        <f t="shared" ca="1" si="449"/>
        <v>1</v>
      </c>
      <c r="LE2826">
        <f t="shared" ca="1" si="449"/>
        <v>0</v>
      </c>
      <c r="LF2826" s="2" t="e">
        <f t="shared" ca="1" si="450"/>
        <v>#N/A</v>
      </c>
      <c r="LG2826" s="2">
        <f t="shared" ca="1" si="451"/>
        <v>41598</v>
      </c>
      <c r="LH2826" s="2" t="e">
        <f t="shared" ca="1" si="452"/>
        <v>#N/A</v>
      </c>
      <c r="LI2826" t="e">
        <f t="shared" ca="1" si="453"/>
        <v>#N/A</v>
      </c>
      <c r="LJ2826" t="str">
        <f t="shared" ca="1" si="454"/>
        <v>andrew.agumba@givedirectly.org</v>
      </c>
      <c r="LK2826" t="e">
        <f t="shared" ca="1" si="455"/>
        <v>#N/A</v>
      </c>
      <c r="LL2826" t="str">
        <f t="shared" ca="1" si="447"/>
        <v>Token</v>
      </c>
      <c r="LM2826" t="str">
        <f t="shared" ca="1" si="448"/>
        <v>andrew.agumba@givedirectly.org</v>
      </c>
      <c r="LN2826" t="e">
        <f ca="1">OFFSET($A2826,,MATCH(OFFSET([2]Keys!C$1,MATCH(Data.Collect1Dump!$LL2826,[2]Keys!$A$2:$A$4,0),),Data.Collect1Dump!$3:$3,0)-1,)</f>
        <v>#VALUE!</v>
      </c>
      <c r="LO2826" s="2" t="e">
        <f t="shared" ca="1" si="456"/>
        <v>#VALUE!</v>
      </c>
    </row>
    <row r="2827" spans="1:327">
      <c r="A2827" t="s">
        <v>12772</v>
      </c>
      <c r="ID2827"/>
      <c r="JD2827" t="s">
        <v>2833</v>
      </c>
      <c r="JE2827" t="s">
        <v>12773</v>
      </c>
      <c r="JF2827" t="s">
        <v>329</v>
      </c>
      <c r="JG2827">
        <v>6900</v>
      </c>
      <c r="JH2827" t="s">
        <v>330</v>
      </c>
      <c r="JR2827" t="s">
        <v>330</v>
      </c>
      <c r="KP2827" t="s">
        <v>330</v>
      </c>
      <c r="KS2827" t="s">
        <v>330</v>
      </c>
      <c r="KV2827" t="s">
        <v>330</v>
      </c>
      <c r="KX2827" t="s">
        <v>329</v>
      </c>
      <c r="KZ2827">
        <f ca="1">OFFSET($A2827,,MATCH([2]Keys!$B$2,Data.Collect1Dump!$3:$3,0)-1)</f>
        <v>0</v>
      </c>
      <c r="LA2827" t="str">
        <f ca="1">OFFSET($A2827,,MATCH([2]Keys!$B$4,Data.Collect1Dump!$3:$3,0)-1)</f>
        <v>andyagumbaa@gmail.com</v>
      </c>
      <c r="LB2827">
        <f ca="1">OFFSET($A2827,,MATCH([2]Keys!$B$3,Data.Collect1Dump!$3:$3,0)-1)</f>
        <v>0</v>
      </c>
      <c r="LC2827">
        <f t="shared" ca="1" si="449"/>
        <v>0</v>
      </c>
      <c r="LD2827">
        <f t="shared" ca="1" si="449"/>
        <v>1</v>
      </c>
      <c r="LE2827">
        <f t="shared" ca="1" si="449"/>
        <v>0</v>
      </c>
      <c r="LF2827" s="2" t="e">
        <f t="shared" ca="1" si="450"/>
        <v>#N/A</v>
      </c>
      <c r="LG2827" s="2">
        <f t="shared" ca="1" si="451"/>
        <v>41613</v>
      </c>
      <c r="LH2827" s="2" t="e">
        <f t="shared" ca="1" si="452"/>
        <v>#N/A</v>
      </c>
      <c r="LI2827" t="e">
        <f t="shared" ca="1" si="453"/>
        <v>#N/A</v>
      </c>
      <c r="LJ2827" t="str">
        <f t="shared" ca="1" si="454"/>
        <v>andyagumbaa@gmail.com</v>
      </c>
      <c r="LK2827" t="e">
        <f t="shared" ca="1" si="455"/>
        <v>#N/A</v>
      </c>
      <c r="LL2827" t="str">
        <f t="shared" ca="1" si="447"/>
        <v>Token</v>
      </c>
      <c r="LM2827" t="str">
        <f t="shared" ca="1" si="448"/>
        <v>andyagumbaa@gmail.com</v>
      </c>
      <c r="LN2827" t="e">
        <f ca="1">OFFSET($A2827,,MATCH(OFFSET([2]Keys!C$1,MATCH(Data.Collect1Dump!$LL2827,[2]Keys!$A$2:$A$4,0),),Data.Collect1Dump!$3:$3,0)-1,)</f>
        <v>#VALUE!</v>
      </c>
      <c r="LO2827" s="2" t="e">
        <f t="shared" ca="1" si="456"/>
        <v>#VALUE!</v>
      </c>
    </row>
    <row r="2828" spans="1:327">
      <c r="A2828" t="s">
        <v>12774</v>
      </c>
      <c r="ID2828"/>
      <c r="JD2828" t="s">
        <v>2833</v>
      </c>
      <c r="JE2828" t="s">
        <v>12775</v>
      </c>
      <c r="JF2828" t="s">
        <v>329</v>
      </c>
      <c r="JG2828">
        <v>7000</v>
      </c>
      <c r="JH2828" t="s">
        <v>330</v>
      </c>
      <c r="JR2828" t="s">
        <v>330</v>
      </c>
      <c r="KP2828" t="s">
        <v>330</v>
      </c>
      <c r="KS2828" t="s">
        <v>330</v>
      </c>
      <c r="KV2828" t="s">
        <v>330</v>
      </c>
      <c r="KX2828" t="s">
        <v>329</v>
      </c>
      <c r="KZ2828">
        <f ca="1">OFFSET($A2828,,MATCH([2]Keys!$B$2,Data.Collect1Dump!$3:$3,0)-1)</f>
        <v>0</v>
      </c>
      <c r="LA2828" t="str">
        <f ca="1">OFFSET($A2828,,MATCH([2]Keys!$B$4,Data.Collect1Dump!$3:$3,0)-1)</f>
        <v>andyagumbaa@gmail.com</v>
      </c>
      <c r="LB2828">
        <f ca="1">OFFSET($A2828,,MATCH([2]Keys!$B$3,Data.Collect1Dump!$3:$3,0)-1)</f>
        <v>0</v>
      </c>
      <c r="LC2828">
        <f t="shared" ca="1" si="449"/>
        <v>0</v>
      </c>
      <c r="LD2828">
        <f t="shared" ca="1" si="449"/>
        <v>1</v>
      </c>
      <c r="LE2828">
        <f t="shared" ca="1" si="449"/>
        <v>0</v>
      </c>
      <c r="LF2828" s="2" t="e">
        <f t="shared" ca="1" si="450"/>
        <v>#N/A</v>
      </c>
      <c r="LG2828" s="2">
        <f t="shared" ca="1" si="451"/>
        <v>41613</v>
      </c>
      <c r="LH2828" s="2" t="e">
        <f t="shared" ca="1" si="452"/>
        <v>#N/A</v>
      </c>
      <c r="LI2828" t="e">
        <f t="shared" ca="1" si="453"/>
        <v>#N/A</v>
      </c>
      <c r="LJ2828" t="str">
        <f t="shared" ca="1" si="454"/>
        <v>andyagumbaa@gmail.com</v>
      </c>
      <c r="LK2828" t="e">
        <f t="shared" ca="1" si="455"/>
        <v>#N/A</v>
      </c>
      <c r="LL2828" t="str">
        <f t="shared" ca="1" si="447"/>
        <v>Token</v>
      </c>
      <c r="LM2828" t="str">
        <f t="shared" ca="1" si="448"/>
        <v>andyagumbaa@gmail.com</v>
      </c>
      <c r="LN2828" t="e">
        <f ca="1">OFFSET($A2828,,MATCH(OFFSET([2]Keys!C$1,MATCH(Data.Collect1Dump!$LL2828,[2]Keys!$A$2:$A$4,0),),Data.Collect1Dump!$3:$3,0)-1,)</f>
        <v>#VALUE!</v>
      </c>
      <c r="LO2828" s="2" t="e">
        <f t="shared" ca="1" si="456"/>
        <v>#VALUE!</v>
      </c>
    </row>
    <row r="2829" spans="1:327">
      <c r="A2829" t="s">
        <v>12776</v>
      </c>
      <c r="ID2829"/>
      <c r="JD2829" t="s">
        <v>350</v>
      </c>
      <c r="JE2829" t="s">
        <v>12777</v>
      </c>
      <c r="JF2829" t="s">
        <v>329</v>
      </c>
      <c r="JG2829">
        <v>7000</v>
      </c>
      <c r="JH2829" t="s">
        <v>330</v>
      </c>
      <c r="JR2829" t="s">
        <v>330</v>
      </c>
      <c r="KP2829" t="s">
        <v>330</v>
      </c>
      <c r="KQ2829" t="s">
        <v>12778</v>
      </c>
      <c r="KR2829" t="s">
        <v>330</v>
      </c>
      <c r="KS2829" t="s">
        <v>330</v>
      </c>
      <c r="KV2829" t="s">
        <v>330</v>
      </c>
      <c r="KX2829" t="s">
        <v>329</v>
      </c>
      <c r="KZ2829">
        <f ca="1">OFFSET($A2829,,MATCH([2]Keys!$B$2,Data.Collect1Dump!$3:$3,0)-1)</f>
        <v>0</v>
      </c>
      <c r="LA2829" t="str">
        <f ca="1">OFFSET($A2829,,MATCH([2]Keys!$B$4,Data.Collect1Dump!$3:$3,0)-1)</f>
        <v>andrew.agumba@givedirectly.org</v>
      </c>
      <c r="LB2829">
        <f ca="1">OFFSET($A2829,,MATCH([2]Keys!$B$3,Data.Collect1Dump!$3:$3,0)-1)</f>
        <v>0</v>
      </c>
      <c r="LC2829">
        <f t="shared" ca="1" si="449"/>
        <v>0</v>
      </c>
      <c r="LD2829">
        <f t="shared" ca="1" si="449"/>
        <v>1</v>
      </c>
      <c r="LE2829">
        <f t="shared" ca="1" si="449"/>
        <v>0</v>
      </c>
      <c r="LF2829" s="2" t="e">
        <f t="shared" ca="1" si="450"/>
        <v>#N/A</v>
      </c>
      <c r="LG2829" s="2">
        <f t="shared" ca="1" si="451"/>
        <v>41598</v>
      </c>
      <c r="LH2829" s="2" t="e">
        <f t="shared" ca="1" si="452"/>
        <v>#N/A</v>
      </c>
      <c r="LI2829" t="e">
        <f t="shared" ca="1" si="453"/>
        <v>#N/A</v>
      </c>
      <c r="LJ2829" t="str">
        <f t="shared" ca="1" si="454"/>
        <v>andrew.agumba@givedirectly.org</v>
      </c>
      <c r="LK2829" t="e">
        <f t="shared" ca="1" si="455"/>
        <v>#N/A</v>
      </c>
      <c r="LL2829" t="str">
        <f t="shared" ca="1" si="447"/>
        <v>Token</v>
      </c>
      <c r="LM2829" t="str">
        <f t="shared" ca="1" si="448"/>
        <v>andrew.agumba@givedirectly.org</v>
      </c>
      <c r="LN2829" t="e">
        <f ca="1">OFFSET($A2829,,MATCH(OFFSET([2]Keys!C$1,MATCH(Data.Collect1Dump!$LL2829,[2]Keys!$A$2:$A$4,0),),Data.Collect1Dump!$3:$3,0)-1,)</f>
        <v>#VALUE!</v>
      </c>
      <c r="LO2829" s="2" t="e">
        <f t="shared" ca="1" si="456"/>
        <v>#VALUE!</v>
      </c>
    </row>
    <row r="2830" spans="1:327">
      <c r="A2830" t="s">
        <v>12779</v>
      </c>
      <c r="ID2830"/>
      <c r="JD2830" t="s">
        <v>350</v>
      </c>
      <c r="JE2830" t="s">
        <v>12780</v>
      </c>
      <c r="JF2830" t="s">
        <v>329</v>
      </c>
      <c r="JG2830">
        <v>7000</v>
      </c>
      <c r="JR2830" t="s">
        <v>330</v>
      </c>
      <c r="KP2830" t="s">
        <v>330</v>
      </c>
      <c r="KS2830" t="s">
        <v>330</v>
      </c>
      <c r="KV2830" t="s">
        <v>330</v>
      </c>
      <c r="KX2830" t="s">
        <v>329</v>
      </c>
      <c r="KZ2830">
        <f ca="1">OFFSET($A2830,,MATCH([2]Keys!$B$2,Data.Collect1Dump!$3:$3,0)-1)</f>
        <v>0</v>
      </c>
      <c r="LA2830" t="str">
        <f ca="1">OFFSET($A2830,,MATCH([2]Keys!$B$4,Data.Collect1Dump!$3:$3,0)-1)</f>
        <v>andrew.agumba@givedirectly.org</v>
      </c>
      <c r="LB2830">
        <f ca="1">OFFSET($A2830,,MATCH([2]Keys!$B$3,Data.Collect1Dump!$3:$3,0)-1)</f>
        <v>0</v>
      </c>
      <c r="LC2830">
        <f t="shared" ca="1" si="449"/>
        <v>0</v>
      </c>
      <c r="LD2830">
        <f t="shared" ca="1" si="449"/>
        <v>1</v>
      </c>
      <c r="LE2830">
        <f t="shared" ca="1" si="449"/>
        <v>0</v>
      </c>
      <c r="LF2830" s="2" t="e">
        <f t="shared" ca="1" si="450"/>
        <v>#N/A</v>
      </c>
      <c r="LG2830" s="2">
        <f t="shared" ca="1" si="451"/>
        <v>41598</v>
      </c>
      <c r="LH2830" s="2" t="e">
        <f t="shared" ca="1" si="452"/>
        <v>#N/A</v>
      </c>
      <c r="LI2830" t="e">
        <f t="shared" ca="1" si="453"/>
        <v>#N/A</v>
      </c>
      <c r="LJ2830" t="str">
        <f t="shared" ca="1" si="454"/>
        <v>andrew.agumba@givedirectly.org</v>
      </c>
      <c r="LK2830" t="e">
        <f t="shared" ca="1" si="455"/>
        <v>#N/A</v>
      </c>
      <c r="LL2830" t="str">
        <f t="shared" ca="1" si="447"/>
        <v>Token</v>
      </c>
      <c r="LM2830" t="str">
        <f t="shared" ca="1" si="448"/>
        <v>andrew.agumba@givedirectly.org</v>
      </c>
      <c r="LN2830" t="e">
        <f ca="1">OFFSET($A2830,,MATCH(OFFSET([2]Keys!C$1,MATCH(Data.Collect1Dump!$LL2830,[2]Keys!$A$2:$A$4,0),),Data.Collect1Dump!$3:$3,0)-1,)</f>
        <v>#VALUE!</v>
      </c>
      <c r="LO2830" s="2" t="e">
        <f t="shared" ca="1" si="456"/>
        <v>#VALUE!</v>
      </c>
    </row>
    <row r="2831" spans="1:327">
      <c r="A2831" t="s">
        <v>12781</v>
      </c>
      <c r="ID2831"/>
      <c r="JD2831" t="s">
        <v>350</v>
      </c>
      <c r="JE2831" t="s">
        <v>12782</v>
      </c>
      <c r="JF2831" t="s">
        <v>329</v>
      </c>
      <c r="JG2831">
        <v>7000</v>
      </c>
      <c r="JH2831" t="s">
        <v>330</v>
      </c>
      <c r="JR2831" t="s">
        <v>330</v>
      </c>
      <c r="KP2831" t="s">
        <v>330</v>
      </c>
      <c r="KS2831" t="s">
        <v>330</v>
      </c>
      <c r="KV2831" t="s">
        <v>330</v>
      </c>
      <c r="KX2831" t="s">
        <v>329</v>
      </c>
      <c r="KZ2831">
        <f ca="1">OFFSET($A2831,,MATCH([2]Keys!$B$2,Data.Collect1Dump!$3:$3,0)-1)</f>
        <v>0</v>
      </c>
      <c r="LA2831" t="str">
        <f ca="1">OFFSET($A2831,,MATCH([2]Keys!$B$4,Data.Collect1Dump!$3:$3,0)-1)</f>
        <v>andrew.agumba@givedirectly.org</v>
      </c>
      <c r="LB2831">
        <f ca="1">OFFSET($A2831,,MATCH([2]Keys!$B$3,Data.Collect1Dump!$3:$3,0)-1)</f>
        <v>0</v>
      </c>
      <c r="LC2831">
        <f t="shared" ca="1" si="449"/>
        <v>0</v>
      </c>
      <c r="LD2831">
        <f t="shared" ca="1" si="449"/>
        <v>1</v>
      </c>
      <c r="LE2831">
        <f t="shared" ca="1" si="449"/>
        <v>0</v>
      </c>
      <c r="LF2831" s="2" t="e">
        <f t="shared" ca="1" si="450"/>
        <v>#N/A</v>
      </c>
      <c r="LG2831" s="2">
        <f t="shared" ca="1" si="451"/>
        <v>41624</v>
      </c>
      <c r="LH2831" s="2" t="e">
        <f t="shared" ca="1" si="452"/>
        <v>#N/A</v>
      </c>
      <c r="LI2831" t="e">
        <f t="shared" ca="1" si="453"/>
        <v>#N/A</v>
      </c>
      <c r="LJ2831" t="str">
        <f t="shared" ca="1" si="454"/>
        <v>andrew.agumba@givedirectly.org</v>
      </c>
      <c r="LK2831" t="e">
        <f t="shared" ca="1" si="455"/>
        <v>#N/A</v>
      </c>
      <c r="LL2831" t="str">
        <f t="shared" ca="1" si="447"/>
        <v>Token</v>
      </c>
      <c r="LM2831" t="str">
        <f t="shared" ca="1" si="448"/>
        <v>andrew.agumba@givedirectly.org</v>
      </c>
      <c r="LN2831" t="e">
        <f ca="1">OFFSET($A2831,,MATCH(OFFSET([2]Keys!C$1,MATCH(Data.Collect1Dump!$LL2831,[2]Keys!$A$2:$A$4,0),),Data.Collect1Dump!$3:$3,0)-1,)</f>
        <v>#VALUE!</v>
      </c>
      <c r="LO2831" s="2" t="e">
        <f t="shared" ca="1" si="456"/>
        <v>#VALUE!</v>
      </c>
    </row>
    <row r="2832" spans="1:327">
      <c r="A2832" t="s">
        <v>12783</v>
      </c>
      <c r="ID2832"/>
      <c r="JD2832" t="s">
        <v>350</v>
      </c>
      <c r="JE2832" t="s">
        <v>12784</v>
      </c>
      <c r="JF2832" t="s">
        <v>329</v>
      </c>
      <c r="JG2832">
        <v>7000</v>
      </c>
      <c r="JH2832" t="s">
        <v>330</v>
      </c>
      <c r="JR2832" t="s">
        <v>330</v>
      </c>
      <c r="KP2832" t="s">
        <v>330</v>
      </c>
      <c r="KS2832" t="s">
        <v>330</v>
      </c>
      <c r="KV2832" t="s">
        <v>330</v>
      </c>
      <c r="KX2832" t="s">
        <v>329</v>
      </c>
      <c r="KZ2832">
        <f ca="1">OFFSET($A2832,,MATCH([2]Keys!$B$2,Data.Collect1Dump!$3:$3,0)-1)</f>
        <v>0</v>
      </c>
      <c r="LA2832" t="str">
        <f ca="1">OFFSET($A2832,,MATCH([2]Keys!$B$4,Data.Collect1Dump!$3:$3,0)-1)</f>
        <v>andrew.agumba@givedirectly.org</v>
      </c>
      <c r="LB2832">
        <f ca="1">OFFSET($A2832,,MATCH([2]Keys!$B$3,Data.Collect1Dump!$3:$3,0)-1)</f>
        <v>0</v>
      </c>
      <c r="LC2832">
        <f t="shared" ca="1" si="449"/>
        <v>0</v>
      </c>
      <c r="LD2832">
        <f t="shared" ca="1" si="449"/>
        <v>1</v>
      </c>
      <c r="LE2832">
        <f t="shared" ca="1" si="449"/>
        <v>0</v>
      </c>
      <c r="LF2832" s="2" t="e">
        <f t="shared" ca="1" si="450"/>
        <v>#N/A</v>
      </c>
      <c r="LG2832" s="2">
        <f t="shared" ca="1" si="451"/>
        <v>41618</v>
      </c>
      <c r="LH2832" s="2" t="e">
        <f t="shared" ca="1" si="452"/>
        <v>#N/A</v>
      </c>
      <c r="LI2832" t="e">
        <f t="shared" ca="1" si="453"/>
        <v>#N/A</v>
      </c>
      <c r="LJ2832" t="str">
        <f t="shared" ca="1" si="454"/>
        <v>andrew.agumba@givedirectly.org</v>
      </c>
      <c r="LK2832" t="e">
        <f t="shared" ca="1" si="455"/>
        <v>#N/A</v>
      </c>
      <c r="LL2832" t="str">
        <f t="shared" ca="1" si="447"/>
        <v>Token</v>
      </c>
      <c r="LM2832" t="str">
        <f t="shared" ca="1" si="448"/>
        <v>andrew.agumba@givedirectly.org</v>
      </c>
      <c r="LN2832" t="e">
        <f ca="1">OFFSET($A2832,,MATCH(OFFSET([2]Keys!C$1,MATCH(Data.Collect1Dump!$LL2832,[2]Keys!$A$2:$A$4,0),),Data.Collect1Dump!$3:$3,0)-1,)</f>
        <v>#VALUE!</v>
      </c>
      <c r="LO2832" s="2" t="e">
        <f t="shared" ca="1" si="456"/>
        <v>#VALUE!</v>
      </c>
    </row>
    <row r="2833" spans="1:327">
      <c r="A2833" t="s">
        <v>12785</v>
      </c>
      <c r="ID2833"/>
      <c r="JD2833" t="s">
        <v>350</v>
      </c>
      <c r="JE2833" t="s">
        <v>12786</v>
      </c>
      <c r="JF2833" t="s">
        <v>329</v>
      </c>
      <c r="JG2833">
        <v>7000</v>
      </c>
      <c r="JH2833" t="s">
        <v>330</v>
      </c>
      <c r="JR2833" t="s">
        <v>330</v>
      </c>
      <c r="KP2833" t="s">
        <v>330</v>
      </c>
      <c r="KS2833" t="s">
        <v>330</v>
      </c>
      <c r="KV2833" t="s">
        <v>330</v>
      </c>
      <c r="KX2833" t="s">
        <v>329</v>
      </c>
      <c r="KZ2833">
        <f ca="1">OFFSET($A2833,,MATCH([2]Keys!$B$2,Data.Collect1Dump!$3:$3,0)-1)</f>
        <v>0</v>
      </c>
      <c r="LA2833" t="str">
        <f ca="1">OFFSET($A2833,,MATCH([2]Keys!$B$4,Data.Collect1Dump!$3:$3,0)-1)</f>
        <v>andrew.agumba@givedirectly.org</v>
      </c>
      <c r="LB2833">
        <f ca="1">OFFSET($A2833,,MATCH([2]Keys!$B$3,Data.Collect1Dump!$3:$3,0)-1)</f>
        <v>0</v>
      </c>
      <c r="LC2833">
        <f t="shared" ca="1" si="449"/>
        <v>0</v>
      </c>
      <c r="LD2833">
        <f t="shared" ca="1" si="449"/>
        <v>1</v>
      </c>
      <c r="LE2833">
        <f t="shared" ca="1" si="449"/>
        <v>0</v>
      </c>
      <c r="LF2833" s="2" t="e">
        <f t="shared" ca="1" si="450"/>
        <v>#N/A</v>
      </c>
      <c r="LG2833" s="2">
        <f t="shared" ca="1" si="451"/>
        <v>41598</v>
      </c>
      <c r="LH2833" s="2" t="e">
        <f t="shared" ca="1" si="452"/>
        <v>#N/A</v>
      </c>
      <c r="LI2833" t="e">
        <f t="shared" ca="1" si="453"/>
        <v>#N/A</v>
      </c>
      <c r="LJ2833" t="str">
        <f t="shared" ca="1" si="454"/>
        <v>andrew.agumba@givedirectly.org</v>
      </c>
      <c r="LK2833" t="e">
        <f t="shared" ca="1" si="455"/>
        <v>#N/A</v>
      </c>
      <c r="LL2833" t="str">
        <f t="shared" ca="1" si="447"/>
        <v>Token</v>
      </c>
      <c r="LM2833" t="str">
        <f t="shared" ca="1" si="448"/>
        <v>andrew.agumba@givedirectly.org</v>
      </c>
      <c r="LN2833" t="e">
        <f ca="1">OFFSET($A2833,,MATCH(OFFSET([2]Keys!C$1,MATCH(Data.Collect1Dump!$LL2833,[2]Keys!$A$2:$A$4,0),),Data.Collect1Dump!$3:$3,0)-1,)</f>
        <v>#VALUE!</v>
      </c>
      <c r="LO2833" s="2" t="e">
        <f t="shared" ca="1" si="456"/>
        <v>#VALUE!</v>
      </c>
    </row>
    <row r="2834" spans="1:327">
      <c r="A2834" t="s">
        <v>12787</v>
      </c>
      <c r="ID2834"/>
      <c r="JD2834" t="s">
        <v>2833</v>
      </c>
      <c r="JE2834" t="s">
        <v>12788</v>
      </c>
      <c r="JF2834" t="s">
        <v>329</v>
      </c>
      <c r="JG2834">
        <v>6900</v>
      </c>
      <c r="JH2834" t="s">
        <v>330</v>
      </c>
      <c r="JR2834" t="s">
        <v>330</v>
      </c>
      <c r="KP2834" t="s">
        <v>330</v>
      </c>
      <c r="KS2834" t="s">
        <v>330</v>
      </c>
      <c r="KV2834" t="s">
        <v>330</v>
      </c>
      <c r="KX2834" t="s">
        <v>329</v>
      </c>
      <c r="KZ2834">
        <f ca="1">OFFSET($A2834,,MATCH([2]Keys!$B$2,Data.Collect1Dump!$3:$3,0)-1)</f>
        <v>0</v>
      </c>
      <c r="LA2834" t="str">
        <f ca="1">OFFSET($A2834,,MATCH([2]Keys!$B$4,Data.Collect1Dump!$3:$3,0)-1)</f>
        <v>andyagumbaa@gmail.com</v>
      </c>
      <c r="LB2834">
        <f ca="1">OFFSET($A2834,,MATCH([2]Keys!$B$3,Data.Collect1Dump!$3:$3,0)-1)</f>
        <v>0</v>
      </c>
      <c r="LC2834">
        <f t="shared" ca="1" si="449"/>
        <v>0</v>
      </c>
      <c r="LD2834">
        <f t="shared" ca="1" si="449"/>
        <v>1</v>
      </c>
      <c r="LE2834">
        <f t="shared" ca="1" si="449"/>
        <v>0</v>
      </c>
      <c r="LF2834" s="2" t="e">
        <f t="shared" ca="1" si="450"/>
        <v>#N/A</v>
      </c>
      <c r="LG2834" s="2">
        <f t="shared" ca="1" si="451"/>
        <v>41596</v>
      </c>
      <c r="LH2834" s="2" t="e">
        <f t="shared" ca="1" si="452"/>
        <v>#N/A</v>
      </c>
      <c r="LI2834" t="e">
        <f t="shared" ca="1" si="453"/>
        <v>#N/A</v>
      </c>
      <c r="LJ2834" t="str">
        <f t="shared" ca="1" si="454"/>
        <v>andyagumbaa@gmail.com</v>
      </c>
      <c r="LK2834" t="e">
        <f t="shared" ca="1" si="455"/>
        <v>#N/A</v>
      </c>
      <c r="LL2834" t="str">
        <f t="shared" ca="1" si="447"/>
        <v>Token</v>
      </c>
      <c r="LM2834" t="str">
        <f t="shared" ca="1" si="448"/>
        <v>andyagumbaa@gmail.com</v>
      </c>
      <c r="LN2834" t="e">
        <f ca="1">OFFSET($A2834,,MATCH(OFFSET([2]Keys!C$1,MATCH(Data.Collect1Dump!$LL2834,[2]Keys!$A$2:$A$4,0),),Data.Collect1Dump!$3:$3,0)-1,)</f>
        <v>#VALUE!</v>
      </c>
      <c r="LO2834" s="2" t="e">
        <f t="shared" ca="1" si="456"/>
        <v>#VALUE!</v>
      </c>
    </row>
    <row r="2835" spans="1:327">
      <c r="A2835" t="s">
        <v>12789</v>
      </c>
      <c r="ID2835"/>
      <c r="JD2835" t="s">
        <v>350</v>
      </c>
      <c r="JE2835" t="s">
        <v>12790</v>
      </c>
      <c r="JF2835" t="s">
        <v>329</v>
      </c>
      <c r="JG2835">
        <v>7000</v>
      </c>
      <c r="JH2835" t="s">
        <v>330</v>
      </c>
      <c r="JR2835" t="s">
        <v>330</v>
      </c>
      <c r="KP2835" t="s">
        <v>330</v>
      </c>
      <c r="KS2835" t="s">
        <v>330</v>
      </c>
      <c r="KV2835" t="s">
        <v>330</v>
      </c>
      <c r="KX2835" t="s">
        <v>329</v>
      </c>
      <c r="KZ2835">
        <f ca="1">OFFSET($A2835,,MATCH([2]Keys!$B$2,Data.Collect1Dump!$3:$3,0)-1)</f>
        <v>0</v>
      </c>
      <c r="LA2835" t="str">
        <f ca="1">OFFSET($A2835,,MATCH([2]Keys!$B$4,Data.Collect1Dump!$3:$3,0)-1)</f>
        <v>andrew.agumba@givedirectly.org</v>
      </c>
      <c r="LB2835">
        <f ca="1">OFFSET($A2835,,MATCH([2]Keys!$B$3,Data.Collect1Dump!$3:$3,0)-1)</f>
        <v>0</v>
      </c>
      <c r="LC2835">
        <f t="shared" ca="1" si="449"/>
        <v>0</v>
      </c>
      <c r="LD2835">
        <f t="shared" ca="1" si="449"/>
        <v>1</v>
      </c>
      <c r="LE2835">
        <f t="shared" ca="1" si="449"/>
        <v>0</v>
      </c>
      <c r="LF2835" s="2" t="e">
        <f t="shared" ca="1" si="450"/>
        <v>#N/A</v>
      </c>
      <c r="LG2835" s="2">
        <f t="shared" ca="1" si="451"/>
        <v>41598</v>
      </c>
      <c r="LH2835" s="2" t="e">
        <f t="shared" ca="1" si="452"/>
        <v>#N/A</v>
      </c>
      <c r="LI2835" t="e">
        <f t="shared" ca="1" si="453"/>
        <v>#N/A</v>
      </c>
      <c r="LJ2835" t="str">
        <f t="shared" ca="1" si="454"/>
        <v>andrew.agumba@givedirectly.org</v>
      </c>
      <c r="LK2835" t="e">
        <f t="shared" ca="1" si="455"/>
        <v>#N/A</v>
      </c>
      <c r="LL2835" t="str">
        <f t="shared" ca="1" si="447"/>
        <v>Token</v>
      </c>
      <c r="LM2835" t="str">
        <f t="shared" ca="1" si="448"/>
        <v>andrew.agumba@givedirectly.org</v>
      </c>
      <c r="LN2835" t="e">
        <f ca="1">OFFSET($A2835,,MATCH(OFFSET([2]Keys!C$1,MATCH(Data.Collect1Dump!$LL2835,[2]Keys!$A$2:$A$4,0),),Data.Collect1Dump!$3:$3,0)-1,)</f>
        <v>#VALUE!</v>
      </c>
      <c r="LO2835" s="2" t="e">
        <f t="shared" ca="1" si="456"/>
        <v>#VALUE!</v>
      </c>
    </row>
    <row r="2836" spans="1:327">
      <c r="A2836" t="s">
        <v>12791</v>
      </c>
      <c r="ID2836"/>
      <c r="JD2836" t="s">
        <v>350</v>
      </c>
      <c r="JE2836" t="s">
        <v>12792</v>
      </c>
      <c r="JF2836" t="s">
        <v>329</v>
      </c>
      <c r="JG2836">
        <v>7000</v>
      </c>
      <c r="JH2836" t="s">
        <v>330</v>
      </c>
      <c r="JR2836" t="s">
        <v>330</v>
      </c>
      <c r="KP2836" t="s">
        <v>330</v>
      </c>
      <c r="KS2836" t="s">
        <v>330</v>
      </c>
      <c r="KV2836" t="s">
        <v>330</v>
      </c>
      <c r="KX2836" t="s">
        <v>329</v>
      </c>
      <c r="KZ2836">
        <f ca="1">OFFSET($A2836,,MATCH([2]Keys!$B$2,Data.Collect1Dump!$3:$3,0)-1)</f>
        <v>0</v>
      </c>
      <c r="LA2836" t="str">
        <f ca="1">OFFSET($A2836,,MATCH([2]Keys!$B$4,Data.Collect1Dump!$3:$3,0)-1)</f>
        <v>andrew.agumba@givedirectly.org</v>
      </c>
      <c r="LB2836">
        <f ca="1">OFFSET($A2836,,MATCH([2]Keys!$B$3,Data.Collect1Dump!$3:$3,0)-1)</f>
        <v>0</v>
      </c>
      <c r="LC2836">
        <f t="shared" ca="1" si="449"/>
        <v>0</v>
      </c>
      <c r="LD2836">
        <f t="shared" ca="1" si="449"/>
        <v>1</v>
      </c>
      <c r="LE2836">
        <f t="shared" ca="1" si="449"/>
        <v>0</v>
      </c>
      <c r="LF2836" s="2" t="e">
        <f t="shared" ca="1" si="450"/>
        <v>#N/A</v>
      </c>
      <c r="LG2836" s="2">
        <f t="shared" ca="1" si="451"/>
        <v>41612</v>
      </c>
      <c r="LH2836" s="2" t="e">
        <f t="shared" ca="1" si="452"/>
        <v>#N/A</v>
      </c>
      <c r="LI2836" t="e">
        <f t="shared" ca="1" si="453"/>
        <v>#N/A</v>
      </c>
      <c r="LJ2836" t="str">
        <f t="shared" ca="1" si="454"/>
        <v>andrew.agumba@givedirectly.org</v>
      </c>
      <c r="LK2836" t="e">
        <f t="shared" ca="1" si="455"/>
        <v>#N/A</v>
      </c>
      <c r="LL2836" t="str">
        <f t="shared" ca="1" si="447"/>
        <v>Token</v>
      </c>
      <c r="LM2836" t="str">
        <f t="shared" ca="1" si="448"/>
        <v>andrew.agumba@givedirectly.org</v>
      </c>
      <c r="LN2836" t="e">
        <f ca="1">OFFSET($A2836,,MATCH(OFFSET([2]Keys!C$1,MATCH(Data.Collect1Dump!$LL2836,[2]Keys!$A$2:$A$4,0),),Data.Collect1Dump!$3:$3,0)-1,)</f>
        <v>#VALUE!</v>
      </c>
      <c r="LO2836" s="2" t="e">
        <f t="shared" ca="1" si="456"/>
        <v>#VALUE!</v>
      </c>
    </row>
    <row r="2837" spans="1:327">
      <c r="A2837" t="s">
        <v>12793</v>
      </c>
      <c r="ID2837"/>
      <c r="JD2837" t="s">
        <v>350</v>
      </c>
      <c r="JE2837" t="s">
        <v>12794</v>
      </c>
      <c r="JF2837" t="s">
        <v>329</v>
      </c>
      <c r="JG2837">
        <v>7000</v>
      </c>
      <c r="JH2837" t="s">
        <v>330</v>
      </c>
      <c r="JR2837" t="s">
        <v>330</v>
      </c>
      <c r="KP2837" t="s">
        <v>330</v>
      </c>
      <c r="KS2837" t="s">
        <v>330</v>
      </c>
      <c r="KV2837" t="s">
        <v>330</v>
      </c>
      <c r="KX2837" t="s">
        <v>329</v>
      </c>
      <c r="KZ2837">
        <f ca="1">OFFSET($A2837,,MATCH([2]Keys!$B$2,Data.Collect1Dump!$3:$3,0)-1)</f>
        <v>0</v>
      </c>
      <c r="LA2837" t="str">
        <f ca="1">OFFSET($A2837,,MATCH([2]Keys!$B$4,Data.Collect1Dump!$3:$3,0)-1)</f>
        <v>andrew.agumba@givedirectly.org</v>
      </c>
      <c r="LB2837">
        <f ca="1">OFFSET($A2837,,MATCH([2]Keys!$B$3,Data.Collect1Dump!$3:$3,0)-1)</f>
        <v>0</v>
      </c>
      <c r="LC2837">
        <f t="shared" ca="1" si="449"/>
        <v>0</v>
      </c>
      <c r="LD2837">
        <f t="shared" ca="1" si="449"/>
        <v>1</v>
      </c>
      <c r="LE2837">
        <f t="shared" ca="1" si="449"/>
        <v>0</v>
      </c>
      <c r="LF2837" s="2" t="e">
        <f t="shared" ca="1" si="450"/>
        <v>#N/A</v>
      </c>
      <c r="LG2837" s="2">
        <f t="shared" ca="1" si="451"/>
        <v>41614</v>
      </c>
      <c r="LH2837" s="2" t="e">
        <f t="shared" ca="1" si="452"/>
        <v>#N/A</v>
      </c>
      <c r="LI2837" t="e">
        <f t="shared" ca="1" si="453"/>
        <v>#N/A</v>
      </c>
      <c r="LJ2837" t="str">
        <f t="shared" ca="1" si="454"/>
        <v>andrew.agumba@givedirectly.org</v>
      </c>
      <c r="LK2837" t="e">
        <f t="shared" ca="1" si="455"/>
        <v>#N/A</v>
      </c>
      <c r="LL2837" t="str">
        <f t="shared" ca="1" si="447"/>
        <v>Token</v>
      </c>
      <c r="LM2837" t="str">
        <f t="shared" ca="1" si="448"/>
        <v>andrew.agumba@givedirectly.org</v>
      </c>
      <c r="LN2837" t="e">
        <f ca="1">OFFSET($A2837,,MATCH(OFFSET([2]Keys!C$1,MATCH(Data.Collect1Dump!$LL2837,[2]Keys!$A$2:$A$4,0),),Data.Collect1Dump!$3:$3,0)-1,)</f>
        <v>#VALUE!</v>
      </c>
      <c r="LO2837" s="2" t="e">
        <f t="shared" ca="1" si="456"/>
        <v>#VALUE!</v>
      </c>
    </row>
    <row r="2838" spans="1:327">
      <c r="A2838" t="s">
        <v>12795</v>
      </c>
      <c r="ID2838"/>
      <c r="JD2838" t="s">
        <v>350</v>
      </c>
      <c r="JE2838" t="s">
        <v>12796</v>
      </c>
      <c r="JF2838" t="s">
        <v>329</v>
      </c>
      <c r="JG2838">
        <v>7000</v>
      </c>
      <c r="JH2838" t="s">
        <v>330</v>
      </c>
      <c r="JR2838" t="s">
        <v>330</v>
      </c>
      <c r="KP2838" t="s">
        <v>330</v>
      </c>
      <c r="KS2838" t="s">
        <v>330</v>
      </c>
      <c r="KV2838" t="s">
        <v>330</v>
      </c>
      <c r="KX2838" t="s">
        <v>329</v>
      </c>
      <c r="KZ2838">
        <f ca="1">OFFSET($A2838,,MATCH([2]Keys!$B$2,Data.Collect1Dump!$3:$3,0)-1)</f>
        <v>0</v>
      </c>
      <c r="LA2838" t="str">
        <f ca="1">OFFSET($A2838,,MATCH([2]Keys!$B$4,Data.Collect1Dump!$3:$3,0)-1)</f>
        <v>andrew.agumba@givedirectly.org</v>
      </c>
      <c r="LB2838">
        <f ca="1">OFFSET($A2838,,MATCH([2]Keys!$B$3,Data.Collect1Dump!$3:$3,0)-1)</f>
        <v>0</v>
      </c>
      <c r="LC2838">
        <f t="shared" ca="1" si="449"/>
        <v>0</v>
      </c>
      <c r="LD2838">
        <f t="shared" ca="1" si="449"/>
        <v>1</v>
      </c>
      <c r="LE2838">
        <f t="shared" ca="1" si="449"/>
        <v>0</v>
      </c>
      <c r="LF2838" s="2" t="e">
        <f t="shared" ca="1" si="450"/>
        <v>#N/A</v>
      </c>
      <c r="LG2838" s="2">
        <f t="shared" ca="1" si="451"/>
        <v>41598</v>
      </c>
      <c r="LH2838" s="2" t="e">
        <f t="shared" ca="1" si="452"/>
        <v>#N/A</v>
      </c>
      <c r="LI2838" t="e">
        <f t="shared" ca="1" si="453"/>
        <v>#N/A</v>
      </c>
      <c r="LJ2838" t="str">
        <f t="shared" ca="1" si="454"/>
        <v>andrew.agumba@givedirectly.org</v>
      </c>
      <c r="LK2838" t="e">
        <f t="shared" ca="1" si="455"/>
        <v>#N/A</v>
      </c>
      <c r="LL2838" t="str">
        <f t="shared" ca="1" si="447"/>
        <v>Token</v>
      </c>
      <c r="LM2838" t="str">
        <f t="shared" ca="1" si="448"/>
        <v>andrew.agumba@givedirectly.org</v>
      </c>
      <c r="LN2838" t="e">
        <f ca="1">OFFSET($A2838,,MATCH(OFFSET([2]Keys!C$1,MATCH(Data.Collect1Dump!$LL2838,[2]Keys!$A$2:$A$4,0),),Data.Collect1Dump!$3:$3,0)-1,)</f>
        <v>#VALUE!</v>
      </c>
      <c r="LO2838" s="2" t="e">
        <f t="shared" ca="1" si="456"/>
        <v>#VALUE!</v>
      </c>
    </row>
    <row r="2839" spans="1:327">
      <c r="A2839" t="s">
        <v>12797</v>
      </c>
      <c r="ID2839"/>
      <c r="JD2839" t="s">
        <v>2833</v>
      </c>
      <c r="JE2839" t="s">
        <v>12798</v>
      </c>
      <c r="JF2839" t="s">
        <v>329</v>
      </c>
      <c r="JG2839">
        <v>6900</v>
      </c>
      <c r="JH2839" t="s">
        <v>330</v>
      </c>
      <c r="JR2839" t="s">
        <v>330</v>
      </c>
      <c r="KP2839" t="s">
        <v>330</v>
      </c>
      <c r="KS2839" t="s">
        <v>330</v>
      </c>
      <c r="KV2839" t="s">
        <v>330</v>
      </c>
      <c r="KX2839" t="s">
        <v>329</v>
      </c>
      <c r="KZ2839">
        <f ca="1">OFFSET($A2839,,MATCH([2]Keys!$B$2,Data.Collect1Dump!$3:$3,0)-1)</f>
        <v>0</v>
      </c>
      <c r="LA2839" t="str">
        <f ca="1">OFFSET($A2839,,MATCH([2]Keys!$B$4,Data.Collect1Dump!$3:$3,0)-1)</f>
        <v>andyagumbaa@gmail.com</v>
      </c>
      <c r="LB2839">
        <f ca="1">OFFSET($A2839,,MATCH([2]Keys!$B$3,Data.Collect1Dump!$3:$3,0)-1)</f>
        <v>0</v>
      </c>
      <c r="LC2839">
        <f t="shared" ca="1" si="449"/>
        <v>0</v>
      </c>
      <c r="LD2839">
        <f t="shared" ca="1" si="449"/>
        <v>1</v>
      </c>
      <c r="LE2839">
        <f t="shared" ca="1" si="449"/>
        <v>0</v>
      </c>
      <c r="LF2839" s="2" t="e">
        <f t="shared" ca="1" si="450"/>
        <v>#N/A</v>
      </c>
      <c r="LG2839" s="2">
        <f t="shared" ca="1" si="451"/>
        <v>41613</v>
      </c>
      <c r="LH2839" s="2" t="e">
        <f t="shared" ca="1" si="452"/>
        <v>#N/A</v>
      </c>
      <c r="LI2839" t="e">
        <f t="shared" ca="1" si="453"/>
        <v>#N/A</v>
      </c>
      <c r="LJ2839" t="str">
        <f t="shared" ca="1" si="454"/>
        <v>andyagumbaa@gmail.com</v>
      </c>
      <c r="LK2839" t="e">
        <f t="shared" ca="1" si="455"/>
        <v>#N/A</v>
      </c>
      <c r="LL2839" t="str">
        <f t="shared" ca="1" si="447"/>
        <v>Token</v>
      </c>
      <c r="LM2839" t="str">
        <f t="shared" ca="1" si="448"/>
        <v>andyagumbaa@gmail.com</v>
      </c>
      <c r="LN2839" t="e">
        <f ca="1">OFFSET($A2839,,MATCH(OFFSET([2]Keys!C$1,MATCH(Data.Collect1Dump!$LL2839,[2]Keys!$A$2:$A$4,0),),Data.Collect1Dump!$3:$3,0)-1,)</f>
        <v>#VALUE!</v>
      </c>
      <c r="LO2839" s="2" t="e">
        <f t="shared" ca="1" si="456"/>
        <v>#VALUE!</v>
      </c>
    </row>
    <row r="2840" spans="1:327">
      <c r="A2840" t="s">
        <v>12799</v>
      </c>
      <c r="ID2840"/>
      <c r="JD2840" t="s">
        <v>350</v>
      </c>
      <c r="JE2840" t="s">
        <v>12800</v>
      </c>
      <c r="JF2840" t="s">
        <v>329</v>
      </c>
      <c r="JG2840">
        <v>7000</v>
      </c>
      <c r="JH2840" t="s">
        <v>330</v>
      </c>
      <c r="JR2840" t="s">
        <v>330</v>
      </c>
      <c r="KP2840" t="s">
        <v>330</v>
      </c>
      <c r="KS2840" t="s">
        <v>330</v>
      </c>
      <c r="KV2840" t="s">
        <v>330</v>
      </c>
      <c r="KX2840" t="s">
        <v>329</v>
      </c>
      <c r="KZ2840">
        <f ca="1">OFFSET($A2840,,MATCH([2]Keys!$B$2,Data.Collect1Dump!$3:$3,0)-1)</f>
        <v>0</v>
      </c>
      <c r="LA2840" t="str">
        <f ca="1">OFFSET($A2840,,MATCH([2]Keys!$B$4,Data.Collect1Dump!$3:$3,0)-1)</f>
        <v>andrew.agumba@givedirectly.org</v>
      </c>
      <c r="LB2840">
        <f ca="1">OFFSET($A2840,,MATCH([2]Keys!$B$3,Data.Collect1Dump!$3:$3,0)-1)</f>
        <v>0</v>
      </c>
      <c r="LC2840">
        <f t="shared" ca="1" si="449"/>
        <v>0</v>
      </c>
      <c r="LD2840">
        <f t="shared" ca="1" si="449"/>
        <v>1</v>
      </c>
      <c r="LE2840">
        <f t="shared" ca="1" si="449"/>
        <v>0</v>
      </c>
      <c r="LF2840" s="2" t="e">
        <f t="shared" ca="1" si="450"/>
        <v>#N/A</v>
      </c>
      <c r="LG2840" s="2">
        <f t="shared" ca="1" si="451"/>
        <v>41614</v>
      </c>
      <c r="LH2840" s="2" t="e">
        <f t="shared" ca="1" si="452"/>
        <v>#N/A</v>
      </c>
      <c r="LI2840" t="e">
        <f t="shared" ca="1" si="453"/>
        <v>#N/A</v>
      </c>
      <c r="LJ2840" t="str">
        <f t="shared" ca="1" si="454"/>
        <v>andrew.agumba@givedirectly.org</v>
      </c>
      <c r="LK2840" t="e">
        <f t="shared" ca="1" si="455"/>
        <v>#N/A</v>
      </c>
      <c r="LL2840" t="str">
        <f t="shared" ca="1" si="447"/>
        <v>Token</v>
      </c>
      <c r="LM2840" t="str">
        <f t="shared" ca="1" si="448"/>
        <v>andrew.agumba@givedirectly.org</v>
      </c>
      <c r="LN2840" t="e">
        <f ca="1">OFFSET($A2840,,MATCH(OFFSET([2]Keys!C$1,MATCH(Data.Collect1Dump!$LL2840,[2]Keys!$A$2:$A$4,0),),Data.Collect1Dump!$3:$3,0)-1,)</f>
        <v>#VALUE!</v>
      </c>
      <c r="LO2840" s="2" t="e">
        <f t="shared" ca="1" si="456"/>
        <v>#VALUE!</v>
      </c>
    </row>
    <row r="2841" spans="1:327">
      <c r="A2841" t="s">
        <v>12801</v>
      </c>
      <c r="ID2841"/>
      <c r="JD2841" t="s">
        <v>350</v>
      </c>
      <c r="JE2841" t="s">
        <v>12802</v>
      </c>
      <c r="JF2841" t="s">
        <v>329</v>
      </c>
      <c r="JG2841">
        <v>7000</v>
      </c>
      <c r="JH2841" t="s">
        <v>330</v>
      </c>
      <c r="JR2841" t="s">
        <v>330</v>
      </c>
      <c r="KP2841" t="s">
        <v>330</v>
      </c>
      <c r="KS2841" t="s">
        <v>330</v>
      </c>
      <c r="KV2841" t="s">
        <v>330</v>
      </c>
      <c r="KX2841" t="s">
        <v>329</v>
      </c>
      <c r="KZ2841">
        <f ca="1">OFFSET($A2841,,MATCH([2]Keys!$B$2,Data.Collect1Dump!$3:$3,0)-1)</f>
        <v>0</v>
      </c>
      <c r="LA2841" t="str">
        <f ca="1">OFFSET($A2841,,MATCH([2]Keys!$B$4,Data.Collect1Dump!$3:$3,0)-1)</f>
        <v>andrew.agumba@givedirectly.org</v>
      </c>
      <c r="LB2841">
        <f ca="1">OFFSET($A2841,,MATCH([2]Keys!$B$3,Data.Collect1Dump!$3:$3,0)-1)</f>
        <v>0</v>
      </c>
      <c r="LC2841">
        <f t="shared" ca="1" si="449"/>
        <v>0</v>
      </c>
      <c r="LD2841">
        <f t="shared" ca="1" si="449"/>
        <v>1</v>
      </c>
      <c r="LE2841">
        <f t="shared" ca="1" si="449"/>
        <v>0</v>
      </c>
      <c r="LF2841" s="2" t="e">
        <f t="shared" ca="1" si="450"/>
        <v>#N/A</v>
      </c>
      <c r="LG2841" s="2">
        <f t="shared" ca="1" si="451"/>
        <v>41612</v>
      </c>
      <c r="LH2841" s="2" t="e">
        <f t="shared" ca="1" si="452"/>
        <v>#N/A</v>
      </c>
      <c r="LI2841" t="e">
        <f t="shared" ca="1" si="453"/>
        <v>#N/A</v>
      </c>
      <c r="LJ2841" t="str">
        <f t="shared" ca="1" si="454"/>
        <v>andrew.agumba@givedirectly.org</v>
      </c>
      <c r="LK2841" t="e">
        <f t="shared" ca="1" si="455"/>
        <v>#N/A</v>
      </c>
      <c r="LL2841" t="str">
        <f t="shared" ca="1" si="447"/>
        <v>Token</v>
      </c>
      <c r="LM2841" t="str">
        <f t="shared" ca="1" si="448"/>
        <v>andrew.agumba@givedirectly.org</v>
      </c>
      <c r="LN2841" t="e">
        <f ca="1">OFFSET($A2841,,MATCH(OFFSET([2]Keys!C$1,MATCH(Data.Collect1Dump!$LL2841,[2]Keys!$A$2:$A$4,0),),Data.Collect1Dump!$3:$3,0)-1,)</f>
        <v>#VALUE!</v>
      </c>
      <c r="LO2841" s="2" t="e">
        <f t="shared" ca="1" si="456"/>
        <v>#VALUE!</v>
      </c>
    </row>
    <row r="2842" spans="1:327">
      <c r="A2842" t="s">
        <v>12803</v>
      </c>
      <c r="ID2842"/>
      <c r="JD2842" t="s">
        <v>350</v>
      </c>
      <c r="JE2842" t="s">
        <v>12804</v>
      </c>
      <c r="JF2842" t="s">
        <v>329</v>
      </c>
      <c r="JG2842">
        <v>6900</v>
      </c>
      <c r="JH2842" t="s">
        <v>330</v>
      </c>
      <c r="JR2842" t="s">
        <v>330</v>
      </c>
      <c r="KP2842" t="s">
        <v>330</v>
      </c>
      <c r="KS2842" t="s">
        <v>330</v>
      </c>
      <c r="KV2842" t="s">
        <v>330</v>
      </c>
      <c r="KX2842" t="s">
        <v>329</v>
      </c>
      <c r="KZ2842">
        <f ca="1">OFFSET($A2842,,MATCH([2]Keys!$B$2,Data.Collect1Dump!$3:$3,0)-1)</f>
        <v>0</v>
      </c>
      <c r="LA2842" t="str">
        <f ca="1">OFFSET($A2842,,MATCH([2]Keys!$B$4,Data.Collect1Dump!$3:$3,0)-1)</f>
        <v>andrew.agumba@givedirectly.org</v>
      </c>
      <c r="LB2842">
        <f ca="1">OFFSET($A2842,,MATCH([2]Keys!$B$3,Data.Collect1Dump!$3:$3,0)-1)</f>
        <v>0</v>
      </c>
      <c r="LC2842">
        <f t="shared" ca="1" si="449"/>
        <v>0</v>
      </c>
      <c r="LD2842">
        <f t="shared" ca="1" si="449"/>
        <v>1</v>
      </c>
      <c r="LE2842">
        <f t="shared" ca="1" si="449"/>
        <v>0</v>
      </c>
      <c r="LF2842" s="2" t="e">
        <f t="shared" ca="1" si="450"/>
        <v>#N/A</v>
      </c>
      <c r="LG2842" s="2">
        <f t="shared" ca="1" si="451"/>
        <v>41614</v>
      </c>
      <c r="LH2842" s="2" t="e">
        <f t="shared" ca="1" si="452"/>
        <v>#N/A</v>
      </c>
      <c r="LI2842" t="e">
        <f t="shared" ca="1" si="453"/>
        <v>#N/A</v>
      </c>
      <c r="LJ2842" t="str">
        <f t="shared" ca="1" si="454"/>
        <v>andrew.agumba@givedirectly.org</v>
      </c>
      <c r="LK2842" t="e">
        <f t="shared" ca="1" si="455"/>
        <v>#N/A</v>
      </c>
      <c r="LL2842" t="str">
        <f t="shared" ca="1" si="447"/>
        <v>Token</v>
      </c>
      <c r="LM2842" t="str">
        <f t="shared" ca="1" si="448"/>
        <v>andrew.agumba@givedirectly.org</v>
      </c>
      <c r="LN2842" t="e">
        <f ca="1">OFFSET($A2842,,MATCH(OFFSET([2]Keys!C$1,MATCH(Data.Collect1Dump!$LL2842,[2]Keys!$A$2:$A$4,0),),Data.Collect1Dump!$3:$3,0)-1,)</f>
        <v>#VALUE!</v>
      </c>
      <c r="LO2842" s="2" t="e">
        <f t="shared" ca="1" si="456"/>
        <v>#VALUE!</v>
      </c>
    </row>
    <row r="2843" spans="1:327">
      <c r="A2843" t="s">
        <v>12805</v>
      </c>
      <c r="ID2843"/>
      <c r="JD2843" t="s">
        <v>350</v>
      </c>
      <c r="JE2843" t="s">
        <v>12806</v>
      </c>
      <c r="JF2843" t="s">
        <v>329</v>
      </c>
      <c r="JG2843">
        <v>6900</v>
      </c>
      <c r="JH2843" t="s">
        <v>330</v>
      </c>
      <c r="JR2843" t="s">
        <v>330</v>
      </c>
      <c r="KF2843" t="b">
        <v>1</v>
      </c>
      <c r="KJ2843" t="b">
        <v>1</v>
      </c>
      <c r="KP2843" t="s">
        <v>330</v>
      </c>
      <c r="KS2843" t="s">
        <v>330</v>
      </c>
      <c r="KV2843" t="s">
        <v>330</v>
      </c>
      <c r="KX2843" t="s">
        <v>329</v>
      </c>
      <c r="KZ2843">
        <f ca="1">OFFSET($A2843,,MATCH([2]Keys!$B$2,Data.Collect1Dump!$3:$3,0)-1)</f>
        <v>0</v>
      </c>
      <c r="LA2843" t="str">
        <f ca="1">OFFSET($A2843,,MATCH([2]Keys!$B$4,Data.Collect1Dump!$3:$3,0)-1)</f>
        <v>andrew.agumba@givedirectly.org</v>
      </c>
      <c r="LB2843">
        <f ca="1">OFFSET($A2843,,MATCH([2]Keys!$B$3,Data.Collect1Dump!$3:$3,0)-1)</f>
        <v>0</v>
      </c>
      <c r="LC2843">
        <f t="shared" ca="1" si="449"/>
        <v>0</v>
      </c>
      <c r="LD2843">
        <f t="shared" ca="1" si="449"/>
        <v>1</v>
      </c>
      <c r="LE2843">
        <f t="shared" ca="1" si="449"/>
        <v>0</v>
      </c>
      <c r="LF2843" s="2" t="e">
        <f t="shared" ca="1" si="450"/>
        <v>#N/A</v>
      </c>
      <c r="LG2843" s="2">
        <f t="shared" ca="1" si="451"/>
        <v>41598</v>
      </c>
      <c r="LH2843" s="2" t="e">
        <f t="shared" ca="1" si="452"/>
        <v>#N/A</v>
      </c>
      <c r="LI2843" t="e">
        <f t="shared" ca="1" si="453"/>
        <v>#N/A</v>
      </c>
      <c r="LJ2843" t="str">
        <f t="shared" ca="1" si="454"/>
        <v>andrew.agumba@givedirectly.org</v>
      </c>
      <c r="LK2843" t="e">
        <f t="shared" ca="1" si="455"/>
        <v>#N/A</v>
      </c>
      <c r="LL2843" t="str">
        <f t="shared" ca="1" si="447"/>
        <v>Token</v>
      </c>
      <c r="LM2843" t="str">
        <f t="shared" ca="1" si="448"/>
        <v>andrew.agumba@givedirectly.org</v>
      </c>
      <c r="LN2843" t="e">
        <f ca="1">OFFSET($A2843,,MATCH(OFFSET([2]Keys!C$1,MATCH(Data.Collect1Dump!$LL2843,[2]Keys!$A$2:$A$4,0),),Data.Collect1Dump!$3:$3,0)-1,)</f>
        <v>#VALUE!</v>
      </c>
      <c r="LO2843" s="2" t="e">
        <f t="shared" ca="1" si="456"/>
        <v>#VALUE!</v>
      </c>
    </row>
    <row r="2844" spans="1:327">
      <c r="A2844" t="s">
        <v>12807</v>
      </c>
      <c r="ID2844"/>
      <c r="JD2844" t="s">
        <v>2833</v>
      </c>
      <c r="JE2844" t="s">
        <v>12808</v>
      </c>
      <c r="JF2844" t="s">
        <v>329</v>
      </c>
      <c r="JG2844">
        <v>6900</v>
      </c>
      <c r="JH2844" t="s">
        <v>330</v>
      </c>
      <c r="JR2844" t="s">
        <v>329</v>
      </c>
      <c r="JS2844" t="s">
        <v>12809</v>
      </c>
      <c r="KD2844" t="b">
        <v>1</v>
      </c>
      <c r="KH2844" t="b">
        <v>1</v>
      </c>
      <c r="KI2844" t="s">
        <v>12810</v>
      </c>
      <c r="KJ2844" t="b">
        <v>1</v>
      </c>
      <c r="KP2844" t="s">
        <v>330</v>
      </c>
      <c r="KS2844" t="s">
        <v>330</v>
      </c>
      <c r="KV2844" t="s">
        <v>330</v>
      </c>
      <c r="KX2844" t="s">
        <v>329</v>
      </c>
      <c r="KZ2844">
        <f ca="1">OFFSET($A2844,,MATCH([2]Keys!$B$2,Data.Collect1Dump!$3:$3,0)-1)</f>
        <v>0</v>
      </c>
      <c r="LA2844" t="str">
        <f ca="1">OFFSET($A2844,,MATCH([2]Keys!$B$4,Data.Collect1Dump!$3:$3,0)-1)</f>
        <v>andyagumbaa@gmail.com</v>
      </c>
      <c r="LB2844">
        <f ca="1">OFFSET($A2844,,MATCH([2]Keys!$B$3,Data.Collect1Dump!$3:$3,0)-1)</f>
        <v>0</v>
      </c>
      <c r="LC2844">
        <f t="shared" ca="1" si="449"/>
        <v>0</v>
      </c>
      <c r="LD2844">
        <f t="shared" ca="1" si="449"/>
        <v>1</v>
      </c>
      <c r="LE2844">
        <f t="shared" ca="1" si="449"/>
        <v>0</v>
      </c>
      <c r="LF2844" s="2" t="e">
        <f t="shared" ca="1" si="450"/>
        <v>#N/A</v>
      </c>
      <c r="LG2844" s="2">
        <f t="shared" ca="1" si="451"/>
        <v>41596</v>
      </c>
      <c r="LH2844" s="2" t="e">
        <f t="shared" ca="1" si="452"/>
        <v>#N/A</v>
      </c>
      <c r="LI2844" t="e">
        <f t="shared" ca="1" si="453"/>
        <v>#N/A</v>
      </c>
      <c r="LJ2844" t="str">
        <f t="shared" ca="1" si="454"/>
        <v>andyagumbaa@gmail.com</v>
      </c>
      <c r="LK2844" t="e">
        <f t="shared" ca="1" si="455"/>
        <v>#N/A</v>
      </c>
      <c r="LL2844" t="str">
        <f t="shared" ca="1" si="447"/>
        <v>Token</v>
      </c>
      <c r="LM2844" t="str">
        <f t="shared" ca="1" si="448"/>
        <v>andyagumbaa@gmail.com</v>
      </c>
      <c r="LN2844" t="e">
        <f ca="1">OFFSET($A2844,,MATCH(OFFSET([2]Keys!C$1,MATCH(Data.Collect1Dump!$LL2844,[2]Keys!$A$2:$A$4,0),),Data.Collect1Dump!$3:$3,0)-1,)</f>
        <v>#VALUE!</v>
      </c>
      <c r="LO2844" s="2" t="e">
        <f t="shared" ca="1" si="456"/>
        <v>#VALUE!</v>
      </c>
    </row>
    <row r="2845" spans="1:327">
      <c r="A2845" t="s">
        <v>12811</v>
      </c>
      <c r="ID2845"/>
      <c r="JD2845" t="s">
        <v>2833</v>
      </c>
      <c r="JE2845" t="s">
        <v>12812</v>
      </c>
      <c r="JF2845" t="s">
        <v>329</v>
      </c>
      <c r="JG2845">
        <v>7000</v>
      </c>
      <c r="JH2845" t="s">
        <v>330</v>
      </c>
      <c r="JR2845" t="s">
        <v>330</v>
      </c>
      <c r="KP2845" t="s">
        <v>330</v>
      </c>
      <c r="KS2845" t="s">
        <v>330</v>
      </c>
      <c r="KV2845" t="s">
        <v>330</v>
      </c>
      <c r="KX2845" t="s">
        <v>329</v>
      </c>
      <c r="KZ2845">
        <f ca="1">OFFSET($A2845,,MATCH([2]Keys!$B$2,Data.Collect1Dump!$3:$3,0)-1)</f>
        <v>0</v>
      </c>
      <c r="LA2845" t="str">
        <f ca="1">OFFSET($A2845,,MATCH([2]Keys!$B$4,Data.Collect1Dump!$3:$3,0)-1)</f>
        <v>andyagumbaa@gmail.com</v>
      </c>
      <c r="LB2845">
        <f ca="1">OFFSET($A2845,,MATCH([2]Keys!$B$3,Data.Collect1Dump!$3:$3,0)-1)</f>
        <v>0</v>
      </c>
      <c r="LC2845">
        <f t="shared" ca="1" si="449"/>
        <v>0</v>
      </c>
      <c r="LD2845">
        <f t="shared" ca="1" si="449"/>
        <v>1</v>
      </c>
      <c r="LE2845">
        <f t="shared" ca="1" si="449"/>
        <v>0</v>
      </c>
      <c r="LF2845" s="2" t="e">
        <f t="shared" ca="1" si="450"/>
        <v>#N/A</v>
      </c>
      <c r="LG2845" s="2">
        <f t="shared" ca="1" si="451"/>
        <v>41613</v>
      </c>
      <c r="LH2845" s="2" t="e">
        <f t="shared" ca="1" si="452"/>
        <v>#N/A</v>
      </c>
      <c r="LI2845" t="e">
        <f t="shared" ca="1" si="453"/>
        <v>#N/A</v>
      </c>
      <c r="LJ2845" t="str">
        <f t="shared" ca="1" si="454"/>
        <v>andyagumbaa@gmail.com</v>
      </c>
      <c r="LK2845" t="e">
        <f t="shared" ca="1" si="455"/>
        <v>#N/A</v>
      </c>
      <c r="LL2845" t="str">
        <f t="shared" ca="1" si="447"/>
        <v>Token</v>
      </c>
      <c r="LM2845" t="str">
        <f t="shared" ca="1" si="448"/>
        <v>andyagumbaa@gmail.com</v>
      </c>
      <c r="LN2845" t="e">
        <f ca="1">OFFSET($A2845,,MATCH(OFFSET([2]Keys!C$1,MATCH(Data.Collect1Dump!$LL2845,[2]Keys!$A$2:$A$4,0),),Data.Collect1Dump!$3:$3,0)-1,)</f>
        <v>#VALUE!</v>
      </c>
      <c r="LO2845" s="2" t="e">
        <f t="shared" ca="1" si="456"/>
        <v>#VALUE!</v>
      </c>
    </row>
    <row r="2846" spans="1:327">
      <c r="A2846" t="s">
        <v>12813</v>
      </c>
      <c r="ID2846"/>
      <c r="JD2846" t="s">
        <v>350</v>
      </c>
      <c r="JE2846" t="s">
        <v>12814</v>
      </c>
      <c r="JF2846" t="s">
        <v>329</v>
      </c>
      <c r="JG2846">
        <v>7000</v>
      </c>
      <c r="JH2846" t="s">
        <v>330</v>
      </c>
      <c r="JR2846" t="s">
        <v>330</v>
      </c>
      <c r="KP2846" t="s">
        <v>330</v>
      </c>
      <c r="KS2846" t="s">
        <v>330</v>
      </c>
      <c r="KV2846" t="s">
        <v>330</v>
      </c>
      <c r="KX2846" t="s">
        <v>329</v>
      </c>
      <c r="KZ2846">
        <f ca="1">OFFSET($A2846,,MATCH([2]Keys!$B$2,Data.Collect1Dump!$3:$3,0)-1)</f>
        <v>0</v>
      </c>
      <c r="LA2846" t="str">
        <f ca="1">OFFSET($A2846,,MATCH([2]Keys!$B$4,Data.Collect1Dump!$3:$3,0)-1)</f>
        <v>andrew.agumba@givedirectly.org</v>
      </c>
      <c r="LB2846">
        <f ca="1">OFFSET($A2846,,MATCH([2]Keys!$B$3,Data.Collect1Dump!$3:$3,0)-1)</f>
        <v>0</v>
      </c>
      <c r="LC2846">
        <f t="shared" ca="1" si="449"/>
        <v>0</v>
      </c>
      <c r="LD2846">
        <f t="shared" ca="1" si="449"/>
        <v>1</v>
      </c>
      <c r="LE2846">
        <f t="shared" ca="1" si="449"/>
        <v>0</v>
      </c>
      <c r="LF2846" s="2" t="e">
        <f t="shared" ca="1" si="450"/>
        <v>#N/A</v>
      </c>
      <c r="LG2846" s="2">
        <f t="shared" ca="1" si="451"/>
        <v>41598</v>
      </c>
      <c r="LH2846" s="2" t="e">
        <f t="shared" ca="1" si="452"/>
        <v>#N/A</v>
      </c>
      <c r="LI2846" t="e">
        <f t="shared" ca="1" si="453"/>
        <v>#N/A</v>
      </c>
      <c r="LJ2846" t="str">
        <f t="shared" ca="1" si="454"/>
        <v>andrew.agumba@givedirectly.org</v>
      </c>
      <c r="LK2846" t="e">
        <f t="shared" ca="1" si="455"/>
        <v>#N/A</v>
      </c>
      <c r="LL2846" t="str">
        <f t="shared" ca="1" si="447"/>
        <v>Token</v>
      </c>
      <c r="LM2846" t="str">
        <f t="shared" ca="1" si="448"/>
        <v>andrew.agumba@givedirectly.org</v>
      </c>
      <c r="LN2846" t="e">
        <f ca="1">OFFSET($A2846,,MATCH(OFFSET([2]Keys!C$1,MATCH(Data.Collect1Dump!$LL2846,[2]Keys!$A$2:$A$4,0),),Data.Collect1Dump!$3:$3,0)-1,)</f>
        <v>#VALUE!</v>
      </c>
      <c r="LO2846" s="2" t="e">
        <f t="shared" ca="1" si="456"/>
        <v>#VALUE!</v>
      </c>
    </row>
    <row r="2847" spans="1:327">
      <c r="A2847" t="s">
        <v>12815</v>
      </c>
      <c r="ID2847"/>
      <c r="JD2847" t="s">
        <v>2833</v>
      </c>
      <c r="JE2847" t="s">
        <v>12816</v>
      </c>
      <c r="JF2847" t="s">
        <v>329</v>
      </c>
      <c r="JG2847">
        <v>7000</v>
      </c>
      <c r="JH2847" t="s">
        <v>330</v>
      </c>
      <c r="JR2847" t="s">
        <v>330</v>
      </c>
      <c r="KP2847" t="s">
        <v>330</v>
      </c>
      <c r="KS2847" t="s">
        <v>330</v>
      </c>
      <c r="KV2847" t="s">
        <v>330</v>
      </c>
      <c r="KX2847" t="s">
        <v>329</v>
      </c>
      <c r="KZ2847">
        <f ca="1">OFFSET($A2847,,MATCH([2]Keys!$B$2,Data.Collect1Dump!$3:$3,0)-1)</f>
        <v>0</v>
      </c>
      <c r="LA2847" t="str">
        <f ca="1">OFFSET($A2847,,MATCH([2]Keys!$B$4,Data.Collect1Dump!$3:$3,0)-1)</f>
        <v>andyagumbaa@gmail.com</v>
      </c>
      <c r="LB2847">
        <f ca="1">OFFSET($A2847,,MATCH([2]Keys!$B$3,Data.Collect1Dump!$3:$3,0)-1)</f>
        <v>0</v>
      </c>
      <c r="LC2847">
        <f t="shared" ca="1" si="449"/>
        <v>0</v>
      </c>
      <c r="LD2847">
        <f t="shared" ca="1" si="449"/>
        <v>1</v>
      </c>
      <c r="LE2847">
        <f t="shared" ca="1" si="449"/>
        <v>0</v>
      </c>
      <c r="LF2847" s="2" t="e">
        <f t="shared" ca="1" si="450"/>
        <v>#N/A</v>
      </c>
      <c r="LG2847" s="2">
        <f t="shared" ca="1" si="451"/>
        <v>41596</v>
      </c>
      <c r="LH2847" s="2" t="e">
        <f t="shared" ca="1" si="452"/>
        <v>#N/A</v>
      </c>
      <c r="LI2847" t="e">
        <f t="shared" ca="1" si="453"/>
        <v>#N/A</v>
      </c>
      <c r="LJ2847" t="str">
        <f t="shared" ca="1" si="454"/>
        <v>andyagumbaa@gmail.com</v>
      </c>
      <c r="LK2847" t="e">
        <f t="shared" ca="1" si="455"/>
        <v>#N/A</v>
      </c>
      <c r="LL2847" t="str">
        <f t="shared" ca="1" si="447"/>
        <v>Token</v>
      </c>
      <c r="LM2847" t="str">
        <f t="shared" ca="1" si="448"/>
        <v>andyagumbaa@gmail.com</v>
      </c>
      <c r="LN2847" t="e">
        <f ca="1">OFFSET($A2847,,MATCH(OFFSET([2]Keys!C$1,MATCH(Data.Collect1Dump!$LL2847,[2]Keys!$A$2:$A$4,0),),Data.Collect1Dump!$3:$3,0)-1,)</f>
        <v>#VALUE!</v>
      </c>
      <c r="LO2847" s="2" t="e">
        <f t="shared" ca="1" si="456"/>
        <v>#VALUE!</v>
      </c>
    </row>
    <row r="2848" spans="1:327">
      <c r="A2848" t="s">
        <v>12817</v>
      </c>
      <c r="ID2848"/>
      <c r="JD2848" t="s">
        <v>350</v>
      </c>
      <c r="JE2848" t="s">
        <v>12818</v>
      </c>
      <c r="JF2848" t="s">
        <v>329</v>
      </c>
      <c r="JG2848">
        <v>7000</v>
      </c>
      <c r="JH2848" t="s">
        <v>330</v>
      </c>
      <c r="JR2848" t="s">
        <v>330</v>
      </c>
      <c r="KP2848" t="s">
        <v>330</v>
      </c>
      <c r="KS2848" t="s">
        <v>330</v>
      </c>
      <c r="KV2848" t="s">
        <v>330</v>
      </c>
      <c r="KX2848" t="s">
        <v>329</v>
      </c>
      <c r="KZ2848">
        <f ca="1">OFFSET($A2848,,MATCH([2]Keys!$B$2,Data.Collect1Dump!$3:$3,0)-1)</f>
        <v>0</v>
      </c>
      <c r="LA2848" t="str">
        <f ca="1">OFFSET($A2848,,MATCH([2]Keys!$B$4,Data.Collect1Dump!$3:$3,0)-1)</f>
        <v>andrew.agumba@givedirectly.org</v>
      </c>
      <c r="LB2848">
        <f ca="1">OFFSET($A2848,,MATCH([2]Keys!$B$3,Data.Collect1Dump!$3:$3,0)-1)</f>
        <v>0</v>
      </c>
      <c r="LC2848">
        <f t="shared" ca="1" si="449"/>
        <v>0</v>
      </c>
      <c r="LD2848">
        <f t="shared" ca="1" si="449"/>
        <v>1</v>
      </c>
      <c r="LE2848">
        <f t="shared" ca="1" si="449"/>
        <v>0</v>
      </c>
      <c r="LF2848" s="2" t="e">
        <f t="shared" ca="1" si="450"/>
        <v>#N/A</v>
      </c>
      <c r="LG2848" s="2">
        <f t="shared" ca="1" si="451"/>
        <v>41598</v>
      </c>
      <c r="LH2848" s="2" t="e">
        <f t="shared" ca="1" si="452"/>
        <v>#N/A</v>
      </c>
      <c r="LI2848" t="e">
        <f t="shared" ca="1" si="453"/>
        <v>#N/A</v>
      </c>
      <c r="LJ2848" t="str">
        <f t="shared" ca="1" si="454"/>
        <v>andrew.agumba@givedirectly.org</v>
      </c>
      <c r="LK2848" t="e">
        <f t="shared" ca="1" si="455"/>
        <v>#N/A</v>
      </c>
      <c r="LL2848" t="str">
        <f t="shared" ca="1" si="447"/>
        <v>Token</v>
      </c>
      <c r="LM2848" t="str">
        <f t="shared" ca="1" si="448"/>
        <v>andrew.agumba@givedirectly.org</v>
      </c>
      <c r="LN2848" t="e">
        <f ca="1">OFFSET($A2848,,MATCH(OFFSET([2]Keys!C$1,MATCH(Data.Collect1Dump!$LL2848,[2]Keys!$A$2:$A$4,0),),Data.Collect1Dump!$3:$3,0)-1,)</f>
        <v>#VALUE!</v>
      </c>
      <c r="LO2848" s="2" t="e">
        <f t="shared" ca="1" si="456"/>
        <v>#VALUE!</v>
      </c>
    </row>
    <row r="2849" spans="1:327">
      <c r="A2849" t="s">
        <v>12819</v>
      </c>
      <c r="ID2849"/>
      <c r="JD2849" t="s">
        <v>350</v>
      </c>
      <c r="JE2849" t="s">
        <v>12820</v>
      </c>
      <c r="JF2849" t="s">
        <v>329</v>
      </c>
      <c r="JG2849">
        <v>6900</v>
      </c>
      <c r="JH2849" t="s">
        <v>330</v>
      </c>
      <c r="JR2849" t="s">
        <v>330</v>
      </c>
      <c r="KP2849" t="s">
        <v>330</v>
      </c>
      <c r="KS2849" t="s">
        <v>330</v>
      </c>
      <c r="KV2849" t="s">
        <v>330</v>
      </c>
      <c r="KX2849" t="s">
        <v>329</v>
      </c>
      <c r="KZ2849">
        <f ca="1">OFFSET($A2849,,MATCH([2]Keys!$B$2,Data.Collect1Dump!$3:$3,0)-1)</f>
        <v>0</v>
      </c>
      <c r="LA2849" t="str">
        <f ca="1">OFFSET($A2849,,MATCH([2]Keys!$B$4,Data.Collect1Dump!$3:$3,0)-1)</f>
        <v>andrew.agumba@givedirectly.org</v>
      </c>
      <c r="LB2849">
        <f ca="1">OFFSET($A2849,,MATCH([2]Keys!$B$3,Data.Collect1Dump!$3:$3,0)-1)</f>
        <v>0</v>
      </c>
      <c r="LC2849">
        <f t="shared" ca="1" si="449"/>
        <v>0</v>
      </c>
      <c r="LD2849">
        <f t="shared" ca="1" si="449"/>
        <v>1</v>
      </c>
      <c r="LE2849">
        <f t="shared" ca="1" si="449"/>
        <v>0</v>
      </c>
      <c r="LF2849" s="2" t="e">
        <f t="shared" ca="1" si="450"/>
        <v>#N/A</v>
      </c>
      <c r="LG2849" s="2">
        <f t="shared" ca="1" si="451"/>
        <v>41614</v>
      </c>
      <c r="LH2849" s="2" t="e">
        <f t="shared" ca="1" si="452"/>
        <v>#N/A</v>
      </c>
      <c r="LI2849" t="e">
        <f t="shared" ca="1" si="453"/>
        <v>#N/A</v>
      </c>
      <c r="LJ2849" t="str">
        <f t="shared" ca="1" si="454"/>
        <v>andrew.agumba@givedirectly.org</v>
      </c>
      <c r="LK2849" t="e">
        <f t="shared" ca="1" si="455"/>
        <v>#N/A</v>
      </c>
      <c r="LL2849" t="str">
        <f t="shared" ca="1" si="447"/>
        <v>Token</v>
      </c>
      <c r="LM2849" t="str">
        <f t="shared" ca="1" si="448"/>
        <v>andrew.agumba@givedirectly.org</v>
      </c>
      <c r="LN2849" t="e">
        <f ca="1">OFFSET($A2849,,MATCH(OFFSET([2]Keys!C$1,MATCH(Data.Collect1Dump!$LL2849,[2]Keys!$A$2:$A$4,0),),Data.Collect1Dump!$3:$3,0)-1,)</f>
        <v>#VALUE!</v>
      </c>
      <c r="LO2849" s="2" t="e">
        <f t="shared" ca="1" si="456"/>
        <v>#VALUE!</v>
      </c>
    </row>
    <row r="2850" spans="1:327">
      <c r="A2850" t="s">
        <v>12821</v>
      </c>
      <c r="ID2850"/>
      <c r="JD2850" t="s">
        <v>350</v>
      </c>
      <c r="JE2850" t="s">
        <v>12822</v>
      </c>
      <c r="JF2850" t="s">
        <v>329</v>
      </c>
      <c r="JG2850">
        <v>7000</v>
      </c>
      <c r="JH2850" t="s">
        <v>330</v>
      </c>
      <c r="JR2850" t="s">
        <v>330</v>
      </c>
      <c r="KP2850" t="s">
        <v>330</v>
      </c>
      <c r="KV2850" t="s">
        <v>330</v>
      </c>
      <c r="KX2850" t="s">
        <v>329</v>
      </c>
      <c r="KZ2850">
        <f ca="1">OFFSET($A2850,,MATCH([2]Keys!$B$2,Data.Collect1Dump!$3:$3,0)-1)</f>
        <v>0</v>
      </c>
      <c r="LA2850" t="str">
        <f ca="1">OFFSET($A2850,,MATCH([2]Keys!$B$4,Data.Collect1Dump!$3:$3,0)-1)</f>
        <v>andrew.agumba@givedirectly.org</v>
      </c>
      <c r="LB2850">
        <f ca="1">OFFSET($A2850,,MATCH([2]Keys!$B$3,Data.Collect1Dump!$3:$3,0)-1)</f>
        <v>0</v>
      </c>
      <c r="LC2850">
        <f t="shared" ca="1" si="449"/>
        <v>0</v>
      </c>
      <c r="LD2850">
        <f t="shared" ca="1" si="449"/>
        <v>1</v>
      </c>
      <c r="LE2850">
        <f t="shared" ca="1" si="449"/>
        <v>0</v>
      </c>
      <c r="LF2850" s="2" t="e">
        <f t="shared" ca="1" si="450"/>
        <v>#N/A</v>
      </c>
      <c r="LG2850" s="2">
        <f t="shared" ca="1" si="451"/>
        <v>41598</v>
      </c>
      <c r="LH2850" s="2" t="e">
        <f t="shared" ca="1" si="452"/>
        <v>#N/A</v>
      </c>
      <c r="LI2850" t="e">
        <f t="shared" ca="1" si="453"/>
        <v>#N/A</v>
      </c>
      <c r="LJ2850" t="str">
        <f t="shared" ca="1" si="454"/>
        <v>andrew.agumba@givedirectly.org</v>
      </c>
      <c r="LK2850" t="e">
        <f t="shared" ca="1" si="455"/>
        <v>#N/A</v>
      </c>
      <c r="LL2850" t="str">
        <f t="shared" ca="1" si="447"/>
        <v>Token</v>
      </c>
      <c r="LM2850" t="str">
        <f t="shared" ca="1" si="448"/>
        <v>andrew.agumba@givedirectly.org</v>
      </c>
      <c r="LN2850" t="e">
        <f ca="1">OFFSET($A2850,,MATCH(OFFSET([2]Keys!C$1,MATCH(Data.Collect1Dump!$LL2850,[2]Keys!$A$2:$A$4,0),),Data.Collect1Dump!$3:$3,0)-1,)</f>
        <v>#VALUE!</v>
      </c>
      <c r="LO2850" s="2" t="e">
        <f t="shared" ca="1" si="456"/>
        <v>#VALUE!</v>
      </c>
    </row>
    <row r="2851" spans="1:327">
      <c r="A2851" t="s">
        <v>12823</v>
      </c>
      <c r="ID2851"/>
      <c r="JD2851" t="s">
        <v>350</v>
      </c>
      <c r="JE2851" t="s">
        <v>12824</v>
      </c>
      <c r="JF2851" t="s">
        <v>329</v>
      </c>
      <c r="JG2851">
        <v>6918</v>
      </c>
      <c r="JH2851" t="s">
        <v>330</v>
      </c>
      <c r="JR2851" t="s">
        <v>330</v>
      </c>
      <c r="KP2851" t="s">
        <v>330</v>
      </c>
      <c r="KS2851" t="s">
        <v>330</v>
      </c>
      <c r="KV2851" t="s">
        <v>330</v>
      </c>
      <c r="KX2851" t="s">
        <v>329</v>
      </c>
      <c r="KZ2851">
        <f ca="1">OFFSET($A2851,,MATCH([2]Keys!$B$2,Data.Collect1Dump!$3:$3,0)-1)</f>
        <v>0</v>
      </c>
      <c r="LA2851" t="str">
        <f ca="1">OFFSET($A2851,,MATCH([2]Keys!$B$4,Data.Collect1Dump!$3:$3,0)-1)</f>
        <v>andrew.agumba@givedirectly.org</v>
      </c>
      <c r="LB2851">
        <f ca="1">OFFSET($A2851,,MATCH([2]Keys!$B$3,Data.Collect1Dump!$3:$3,0)-1)</f>
        <v>0</v>
      </c>
      <c r="LC2851">
        <f t="shared" ca="1" si="449"/>
        <v>0</v>
      </c>
      <c r="LD2851">
        <f t="shared" ca="1" si="449"/>
        <v>1</v>
      </c>
      <c r="LE2851">
        <f t="shared" ca="1" si="449"/>
        <v>0</v>
      </c>
      <c r="LF2851" s="2" t="e">
        <f t="shared" ca="1" si="450"/>
        <v>#N/A</v>
      </c>
      <c r="LG2851" s="2">
        <f t="shared" ca="1" si="451"/>
        <v>41593</v>
      </c>
      <c r="LH2851" s="2" t="e">
        <f t="shared" ca="1" si="452"/>
        <v>#N/A</v>
      </c>
      <c r="LI2851" t="e">
        <f t="shared" ca="1" si="453"/>
        <v>#N/A</v>
      </c>
      <c r="LJ2851" t="str">
        <f t="shared" ca="1" si="454"/>
        <v>andrew.agumba@givedirectly.org</v>
      </c>
      <c r="LK2851" t="e">
        <f t="shared" ca="1" si="455"/>
        <v>#N/A</v>
      </c>
      <c r="LL2851" t="str">
        <f t="shared" ca="1" si="447"/>
        <v>Token</v>
      </c>
      <c r="LM2851" t="str">
        <f t="shared" ca="1" si="448"/>
        <v>andrew.agumba@givedirectly.org</v>
      </c>
      <c r="LN2851" t="e">
        <f ca="1">OFFSET($A2851,,MATCH(OFFSET([2]Keys!C$1,MATCH(Data.Collect1Dump!$LL2851,[2]Keys!$A$2:$A$4,0),),Data.Collect1Dump!$3:$3,0)-1,)</f>
        <v>#VALUE!</v>
      </c>
      <c r="LO2851" s="2" t="e">
        <f t="shared" ca="1" si="456"/>
        <v>#VALUE!</v>
      </c>
    </row>
    <row r="2852" spans="1:327">
      <c r="A2852" t="s">
        <v>12825</v>
      </c>
      <c r="ID2852"/>
      <c r="JD2852" t="s">
        <v>350</v>
      </c>
      <c r="JE2852" t="s">
        <v>12826</v>
      </c>
      <c r="JF2852" t="s">
        <v>329</v>
      </c>
      <c r="JG2852">
        <v>7000</v>
      </c>
      <c r="JH2852" t="s">
        <v>330</v>
      </c>
      <c r="JR2852" t="s">
        <v>330</v>
      </c>
      <c r="KP2852" t="s">
        <v>330</v>
      </c>
      <c r="KS2852" t="s">
        <v>330</v>
      </c>
      <c r="KV2852" t="s">
        <v>330</v>
      </c>
      <c r="KX2852" t="s">
        <v>329</v>
      </c>
      <c r="KZ2852">
        <f ca="1">OFFSET($A2852,,MATCH([2]Keys!$B$2,Data.Collect1Dump!$3:$3,0)-1)</f>
        <v>0</v>
      </c>
      <c r="LA2852" t="str">
        <f ca="1">OFFSET($A2852,,MATCH([2]Keys!$B$4,Data.Collect1Dump!$3:$3,0)-1)</f>
        <v>andrew.agumba@givedirectly.org</v>
      </c>
      <c r="LB2852">
        <f ca="1">OFFSET($A2852,,MATCH([2]Keys!$B$3,Data.Collect1Dump!$3:$3,0)-1)</f>
        <v>0</v>
      </c>
      <c r="LC2852">
        <f t="shared" ca="1" si="449"/>
        <v>0</v>
      </c>
      <c r="LD2852">
        <f t="shared" ca="1" si="449"/>
        <v>1</v>
      </c>
      <c r="LE2852">
        <f t="shared" ca="1" si="449"/>
        <v>0</v>
      </c>
      <c r="LF2852" s="2" t="e">
        <f t="shared" ca="1" si="450"/>
        <v>#N/A</v>
      </c>
      <c r="LG2852" s="2">
        <f t="shared" ca="1" si="451"/>
        <v>41593</v>
      </c>
      <c r="LH2852" s="2" t="e">
        <f t="shared" ca="1" si="452"/>
        <v>#N/A</v>
      </c>
      <c r="LI2852" t="e">
        <f t="shared" ca="1" si="453"/>
        <v>#N/A</v>
      </c>
      <c r="LJ2852" t="str">
        <f t="shared" ca="1" si="454"/>
        <v>andrew.agumba@givedirectly.org</v>
      </c>
      <c r="LK2852" t="e">
        <f t="shared" ca="1" si="455"/>
        <v>#N/A</v>
      </c>
      <c r="LL2852" t="str">
        <f t="shared" ca="1" si="447"/>
        <v>Token</v>
      </c>
      <c r="LM2852" t="str">
        <f t="shared" ca="1" si="448"/>
        <v>andrew.agumba@givedirectly.org</v>
      </c>
      <c r="LN2852" t="e">
        <f ca="1">OFFSET($A2852,,MATCH(OFFSET([2]Keys!C$1,MATCH(Data.Collect1Dump!$LL2852,[2]Keys!$A$2:$A$4,0),),Data.Collect1Dump!$3:$3,0)-1,)</f>
        <v>#VALUE!</v>
      </c>
      <c r="LO2852" s="2" t="e">
        <f t="shared" ca="1" si="456"/>
        <v>#VALUE!</v>
      </c>
    </row>
    <row r="2853" spans="1:327">
      <c r="A2853" t="s">
        <v>12827</v>
      </c>
      <c r="ID2853"/>
      <c r="JD2853" t="s">
        <v>350</v>
      </c>
      <c r="JE2853" t="s">
        <v>12828</v>
      </c>
      <c r="JF2853" t="s">
        <v>329</v>
      </c>
      <c r="JG2853">
        <v>6850</v>
      </c>
      <c r="JH2853" t="s">
        <v>330</v>
      </c>
      <c r="JR2853" t="s">
        <v>330</v>
      </c>
      <c r="KP2853" t="s">
        <v>330</v>
      </c>
      <c r="KS2853" t="s">
        <v>330</v>
      </c>
      <c r="KV2853" t="s">
        <v>330</v>
      </c>
      <c r="KX2853" t="s">
        <v>329</v>
      </c>
      <c r="KZ2853">
        <f ca="1">OFFSET($A2853,,MATCH([2]Keys!$B$2,Data.Collect1Dump!$3:$3,0)-1)</f>
        <v>0</v>
      </c>
      <c r="LA2853" t="str">
        <f ca="1">OFFSET($A2853,,MATCH([2]Keys!$B$4,Data.Collect1Dump!$3:$3,0)-1)</f>
        <v>andrew.agumba@givedirectly.org</v>
      </c>
      <c r="LB2853">
        <f ca="1">OFFSET($A2853,,MATCH([2]Keys!$B$3,Data.Collect1Dump!$3:$3,0)-1)</f>
        <v>0</v>
      </c>
      <c r="LC2853">
        <f t="shared" ca="1" si="449"/>
        <v>0</v>
      </c>
      <c r="LD2853">
        <f t="shared" ca="1" si="449"/>
        <v>1</v>
      </c>
      <c r="LE2853">
        <f t="shared" ca="1" si="449"/>
        <v>0</v>
      </c>
      <c r="LF2853" s="2" t="e">
        <f t="shared" ca="1" si="450"/>
        <v>#N/A</v>
      </c>
      <c r="LG2853" s="2">
        <f t="shared" ca="1" si="451"/>
        <v>41612</v>
      </c>
      <c r="LH2853" s="2" t="e">
        <f t="shared" ca="1" si="452"/>
        <v>#N/A</v>
      </c>
      <c r="LI2853" t="e">
        <f t="shared" ca="1" si="453"/>
        <v>#N/A</v>
      </c>
      <c r="LJ2853" t="str">
        <f t="shared" ca="1" si="454"/>
        <v>andrew.agumba@givedirectly.org</v>
      </c>
      <c r="LK2853" t="e">
        <f t="shared" ca="1" si="455"/>
        <v>#N/A</v>
      </c>
      <c r="LL2853" t="str">
        <f t="shared" ca="1" si="447"/>
        <v>Token</v>
      </c>
      <c r="LM2853" t="str">
        <f t="shared" ca="1" si="448"/>
        <v>andrew.agumba@givedirectly.org</v>
      </c>
      <c r="LN2853" t="e">
        <f ca="1">OFFSET($A2853,,MATCH(OFFSET([2]Keys!C$1,MATCH(Data.Collect1Dump!$LL2853,[2]Keys!$A$2:$A$4,0),),Data.Collect1Dump!$3:$3,0)-1,)</f>
        <v>#VALUE!</v>
      </c>
      <c r="LO2853" s="2" t="e">
        <f t="shared" ca="1" si="456"/>
        <v>#VALUE!</v>
      </c>
    </row>
    <row r="2854" spans="1:327">
      <c r="A2854" t="s">
        <v>12829</v>
      </c>
      <c r="ID2854"/>
      <c r="JD2854" t="s">
        <v>350</v>
      </c>
      <c r="JE2854" t="s">
        <v>12830</v>
      </c>
      <c r="JF2854" t="s">
        <v>329</v>
      </c>
      <c r="JG2854">
        <v>7000</v>
      </c>
      <c r="JH2854" t="s">
        <v>330</v>
      </c>
      <c r="JR2854" t="s">
        <v>330</v>
      </c>
      <c r="KP2854" t="s">
        <v>330</v>
      </c>
      <c r="KS2854" t="s">
        <v>330</v>
      </c>
      <c r="KV2854" t="s">
        <v>330</v>
      </c>
      <c r="KX2854" t="s">
        <v>329</v>
      </c>
      <c r="KZ2854">
        <f ca="1">OFFSET($A2854,,MATCH([2]Keys!$B$2,Data.Collect1Dump!$3:$3,0)-1)</f>
        <v>0</v>
      </c>
      <c r="LA2854" t="str">
        <f ca="1">OFFSET($A2854,,MATCH([2]Keys!$B$4,Data.Collect1Dump!$3:$3,0)-1)</f>
        <v>andrew.agumba@givedirectly.org</v>
      </c>
      <c r="LB2854">
        <f ca="1">OFFSET($A2854,,MATCH([2]Keys!$B$3,Data.Collect1Dump!$3:$3,0)-1)</f>
        <v>0</v>
      </c>
      <c r="LC2854">
        <f t="shared" ca="1" si="449"/>
        <v>0</v>
      </c>
      <c r="LD2854">
        <f t="shared" ca="1" si="449"/>
        <v>1</v>
      </c>
      <c r="LE2854">
        <f t="shared" ca="1" si="449"/>
        <v>0</v>
      </c>
      <c r="LF2854" s="2" t="e">
        <f t="shared" ca="1" si="450"/>
        <v>#N/A</v>
      </c>
      <c r="LG2854" s="2">
        <f t="shared" ca="1" si="451"/>
        <v>41593</v>
      </c>
      <c r="LH2854" s="2" t="e">
        <f t="shared" ca="1" si="452"/>
        <v>#N/A</v>
      </c>
      <c r="LI2854" t="e">
        <f t="shared" ca="1" si="453"/>
        <v>#N/A</v>
      </c>
      <c r="LJ2854" t="str">
        <f t="shared" ca="1" si="454"/>
        <v>andrew.agumba@givedirectly.org</v>
      </c>
      <c r="LK2854" t="e">
        <f t="shared" ca="1" si="455"/>
        <v>#N/A</v>
      </c>
      <c r="LL2854" t="str">
        <f t="shared" ca="1" si="447"/>
        <v>Token</v>
      </c>
      <c r="LM2854" t="str">
        <f t="shared" ca="1" si="448"/>
        <v>andrew.agumba@givedirectly.org</v>
      </c>
      <c r="LN2854" t="e">
        <f ca="1">OFFSET($A2854,,MATCH(OFFSET([2]Keys!C$1,MATCH(Data.Collect1Dump!$LL2854,[2]Keys!$A$2:$A$4,0),),Data.Collect1Dump!$3:$3,0)-1,)</f>
        <v>#VALUE!</v>
      </c>
      <c r="LO2854" s="2" t="e">
        <f t="shared" ca="1" si="456"/>
        <v>#VALUE!</v>
      </c>
    </row>
    <row r="2855" spans="1:327">
      <c r="A2855" t="s">
        <v>12831</v>
      </c>
      <c r="ID2855"/>
      <c r="JD2855" t="s">
        <v>350</v>
      </c>
      <c r="JE2855" t="s">
        <v>12832</v>
      </c>
      <c r="JF2855" t="s">
        <v>329</v>
      </c>
      <c r="JG2855">
        <v>6800</v>
      </c>
      <c r="JH2855" t="s">
        <v>330</v>
      </c>
      <c r="JR2855" t="s">
        <v>330</v>
      </c>
      <c r="KP2855" t="s">
        <v>330</v>
      </c>
      <c r="KS2855" t="s">
        <v>330</v>
      </c>
      <c r="KV2855" t="s">
        <v>330</v>
      </c>
      <c r="KX2855" t="s">
        <v>329</v>
      </c>
      <c r="KZ2855">
        <f ca="1">OFFSET($A2855,,MATCH([2]Keys!$B$2,Data.Collect1Dump!$3:$3,0)-1)</f>
        <v>0</v>
      </c>
      <c r="LA2855" t="str">
        <f ca="1">OFFSET($A2855,,MATCH([2]Keys!$B$4,Data.Collect1Dump!$3:$3,0)-1)</f>
        <v>andrew.agumba@givedirectly.org</v>
      </c>
      <c r="LB2855">
        <f ca="1">OFFSET($A2855,,MATCH([2]Keys!$B$3,Data.Collect1Dump!$3:$3,0)-1)</f>
        <v>0</v>
      </c>
      <c r="LC2855">
        <f t="shared" ca="1" si="449"/>
        <v>0</v>
      </c>
      <c r="LD2855">
        <f t="shared" ca="1" si="449"/>
        <v>1</v>
      </c>
      <c r="LE2855">
        <f t="shared" ca="1" si="449"/>
        <v>0</v>
      </c>
      <c r="LF2855" s="2" t="e">
        <f t="shared" ca="1" si="450"/>
        <v>#N/A</v>
      </c>
      <c r="LG2855" s="2">
        <f t="shared" ca="1" si="451"/>
        <v>41593</v>
      </c>
      <c r="LH2855" s="2" t="e">
        <f t="shared" ca="1" si="452"/>
        <v>#N/A</v>
      </c>
      <c r="LI2855" t="e">
        <f t="shared" ca="1" si="453"/>
        <v>#N/A</v>
      </c>
      <c r="LJ2855" t="str">
        <f t="shared" ca="1" si="454"/>
        <v>andrew.agumba@givedirectly.org</v>
      </c>
      <c r="LK2855" t="e">
        <f t="shared" ca="1" si="455"/>
        <v>#N/A</v>
      </c>
      <c r="LL2855" t="str">
        <f t="shared" ca="1" si="447"/>
        <v>Token</v>
      </c>
      <c r="LM2855" t="str">
        <f t="shared" ca="1" si="448"/>
        <v>andrew.agumba@givedirectly.org</v>
      </c>
      <c r="LN2855" t="e">
        <f ca="1">OFFSET($A2855,,MATCH(OFFSET([2]Keys!C$1,MATCH(Data.Collect1Dump!$LL2855,[2]Keys!$A$2:$A$4,0),),Data.Collect1Dump!$3:$3,0)-1,)</f>
        <v>#VALUE!</v>
      </c>
      <c r="LO2855" s="2" t="e">
        <f t="shared" ca="1" si="456"/>
        <v>#VALUE!</v>
      </c>
    </row>
    <row r="2856" spans="1:327">
      <c r="A2856" t="s">
        <v>12833</v>
      </c>
      <c r="ID2856"/>
      <c r="JD2856" t="s">
        <v>350</v>
      </c>
      <c r="JE2856" t="s">
        <v>12834</v>
      </c>
      <c r="JF2856" t="s">
        <v>329</v>
      </c>
      <c r="JG2856">
        <v>7000</v>
      </c>
      <c r="JH2856" t="s">
        <v>330</v>
      </c>
      <c r="JR2856" t="s">
        <v>330</v>
      </c>
      <c r="KP2856" t="s">
        <v>330</v>
      </c>
      <c r="KS2856" t="s">
        <v>330</v>
      </c>
      <c r="KV2856" t="s">
        <v>330</v>
      </c>
      <c r="KX2856" t="s">
        <v>329</v>
      </c>
      <c r="KZ2856">
        <f ca="1">OFFSET($A2856,,MATCH([2]Keys!$B$2,Data.Collect1Dump!$3:$3,0)-1)</f>
        <v>0</v>
      </c>
      <c r="LA2856" t="str">
        <f ca="1">OFFSET($A2856,,MATCH([2]Keys!$B$4,Data.Collect1Dump!$3:$3,0)-1)</f>
        <v>andrew.agumba@givedirectly.org</v>
      </c>
      <c r="LB2856">
        <f ca="1">OFFSET($A2856,,MATCH([2]Keys!$B$3,Data.Collect1Dump!$3:$3,0)-1)</f>
        <v>0</v>
      </c>
      <c r="LC2856">
        <f t="shared" ca="1" si="449"/>
        <v>0</v>
      </c>
      <c r="LD2856">
        <f t="shared" ca="1" si="449"/>
        <v>1</v>
      </c>
      <c r="LE2856">
        <f t="shared" ca="1" si="449"/>
        <v>0</v>
      </c>
      <c r="LF2856" s="2" t="e">
        <f t="shared" ca="1" si="450"/>
        <v>#N/A</v>
      </c>
      <c r="LG2856" s="2">
        <f t="shared" ca="1" si="451"/>
        <v>41612</v>
      </c>
      <c r="LH2856" s="2" t="e">
        <f t="shared" ca="1" si="452"/>
        <v>#N/A</v>
      </c>
      <c r="LI2856" t="e">
        <f t="shared" ca="1" si="453"/>
        <v>#N/A</v>
      </c>
      <c r="LJ2856" t="str">
        <f t="shared" ca="1" si="454"/>
        <v>andrew.agumba@givedirectly.org</v>
      </c>
      <c r="LK2856" t="e">
        <f t="shared" ca="1" si="455"/>
        <v>#N/A</v>
      </c>
      <c r="LL2856" t="str">
        <f t="shared" ca="1" si="447"/>
        <v>Token</v>
      </c>
      <c r="LM2856" t="str">
        <f t="shared" ca="1" si="448"/>
        <v>andrew.agumba@givedirectly.org</v>
      </c>
      <c r="LN2856" t="e">
        <f ca="1">OFFSET($A2856,,MATCH(OFFSET([2]Keys!C$1,MATCH(Data.Collect1Dump!$LL2856,[2]Keys!$A$2:$A$4,0),),Data.Collect1Dump!$3:$3,0)-1,)</f>
        <v>#VALUE!</v>
      </c>
      <c r="LO2856" s="2" t="e">
        <f t="shared" ca="1" si="456"/>
        <v>#VALUE!</v>
      </c>
    </row>
    <row r="2857" spans="1:327">
      <c r="A2857" t="s">
        <v>12835</v>
      </c>
      <c r="ID2857"/>
      <c r="JD2857" t="s">
        <v>350</v>
      </c>
      <c r="JE2857" t="s">
        <v>12836</v>
      </c>
      <c r="JF2857" t="s">
        <v>329</v>
      </c>
      <c r="JG2857">
        <v>7000</v>
      </c>
      <c r="JH2857" t="s">
        <v>330</v>
      </c>
      <c r="JR2857" t="s">
        <v>330</v>
      </c>
      <c r="KP2857" t="s">
        <v>330</v>
      </c>
      <c r="KS2857" t="s">
        <v>330</v>
      </c>
      <c r="KV2857" t="s">
        <v>330</v>
      </c>
      <c r="KX2857" t="s">
        <v>329</v>
      </c>
      <c r="KZ2857">
        <f ca="1">OFFSET($A2857,,MATCH([2]Keys!$B$2,Data.Collect1Dump!$3:$3,0)-1)</f>
        <v>0</v>
      </c>
      <c r="LA2857" t="str">
        <f ca="1">OFFSET($A2857,,MATCH([2]Keys!$B$4,Data.Collect1Dump!$3:$3,0)-1)</f>
        <v>andrew.agumba@givedirectly.org</v>
      </c>
      <c r="LB2857">
        <f ca="1">OFFSET($A2857,,MATCH([2]Keys!$B$3,Data.Collect1Dump!$3:$3,0)-1)</f>
        <v>0</v>
      </c>
      <c r="LC2857">
        <f t="shared" ca="1" si="449"/>
        <v>0</v>
      </c>
      <c r="LD2857">
        <f t="shared" ca="1" si="449"/>
        <v>1</v>
      </c>
      <c r="LE2857">
        <f t="shared" ca="1" si="449"/>
        <v>0</v>
      </c>
      <c r="LF2857" s="2" t="e">
        <f t="shared" ca="1" si="450"/>
        <v>#N/A</v>
      </c>
      <c r="LG2857" s="2">
        <f t="shared" ca="1" si="451"/>
        <v>41593</v>
      </c>
      <c r="LH2857" s="2" t="e">
        <f t="shared" ca="1" si="452"/>
        <v>#N/A</v>
      </c>
      <c r="LI2857" t="e">
        <f t="shared" ca="1" si="453"/>
        <v>#N/A</v>
      </c>
      <c r="LJ2857" t="str">
        <f t="shared" ca="1" si="454"/>
        <v>andrew.agumba@givedirectly.org</v>
      </c>
      <c r="LK2857" t="e">
        <f t="shared" ca="1" si="455"/>
        <v>#N/A</v>
      </c>
      <c r="LL2857" t="str">
        <f t="shared" ca="1" si="447"/>
        <v>Token</v>
      </c>
      <c r="LM2857" t="str">
        <f t="shared" ca="1" si="448"/>
        <v>andrew.agumba@givedirectly.org</v>
      </c>
      <c r="LN2857" t="e">
        <f ca="1">OFFSET($A2857,,MATCH(OFFSET([2]Keys!C$1,MATCH(Data.Collect1Dump!$LL2857,[2]Keys!$A$2:$A$4,0),),Data.Collect1Dump!$3:$3,0)-1,)</f>
        <v>#VALUE!</v>
      </c>
      <c r="LO2857" s="2" t="e">
        <f t="shared" ca="1" si="456"/>
        <v>#VALUE!</v>
      </c>
    </row>
    <row r="2858" spans="1:327">
      <c r="A2858" t="s">
        <v>12837</v>
      </c>
      <c r="ID2858"/>
      <c r="JD2858" t="s">
        <v>4392</v>
      </c>
      <c r="JE2858" t="s">
        <v>12838</v>
      </c>
      <c r="JF2858" t="s">
        <v>329</v>
      </c>
      <c r="JG2858">
        <v>4960</v>
      </c>
      <c r="JH2858" t="s">
        <v>330</v>
      </c>
      <c r="JR2858" t="s">
        <v>330</v>
      </c>
      <c r="KP2858" t="s">
        <v>330</v>
      </c>
      <c r="KS2858" t="s">
        <v>330</v>
      </c>
      <c r="KV2858" t="s">
        <v>330</v>
      </c>
      <c r="KX2858" t="s">
        <v>329</v>
      </c>
      <c r="KZ2858">
        <f ca="1">OFFSET($A2858,,MATCH([2]Keys!$B$2,Data.Collect1Dump!$3:$3,0)-1)</f>
        <v>0</v>
      </c>
      <c r="LA2858" t="str">
        <f ca="1">OFFSET($A2858,,MATCH([2]Keys!$B$4,Data.Collect1Dump!$3:$3,0)-1)</f>
        <v>ezekielogadho@gmail.com</v>
      </c>
      <c r="LB2858">
        <f ca="1">OFFSET($A2858,,MATCH([2]Keys!$B$3,Data.Collect1Dump!$3:$3,0)-1)</f>
        <v>0</v>
      </c>
      <c r="LC2858">
        <f t="shared" ca="1" si="449"/>
        <v>0</v>
      </c>
      <c r="LD2858">
        <f t="shared" ca="1" si="449"/>
        <v>1</v>
      </c>
      <c r="LE2858">
        <f t="shared" ca="1" si="449"/>
        <v>0</v>
      </c>
      <c r="LF2858" s="2" t="e">
        <f t="shared" ca="1" si="450"/>
        <v>#N/A</v>
      </c>
      <c r="LG2858" s="2">
        <f t="shared" ca="1" si="451"/>
        <v>41722</v>
      </c>
      <c r="LH2858" s="2" t="e">
        <f t="shared" ca="1" si="452"/>
        <v>#N/A</v>
      </c>
      <c r="LI2858" t="e">
        <f t="shared" ca="1" si="453"/>
        <v>#N/A</v>
      </c>
      <c r="LJ2858" t="str">
        <f t="shared" ca="1" si="454"/>
        <v>ezekielogadho@gmail.com</v>
      </c>
      <c r="LK2858" t="e">
        <f t="shared" ca="1" si="455"/>
        <v>#N/A</v>
      </c>
      <c r="LL2858" t="str">
        <f t="shared" ca="1" si="447"/>
        <v>Token</v>
      </c>
      <c r="LM2858" t="str">
        <f t="shared" ca="1" si="448"/>
        <v>ezekielogadho@gmail.com</v>
      </c>
      <c r="LN2858" t="e">
        <f ca="1">OFFSET($A2858,,MATCH(OFFSET([2]Keys!C$1,MATCH(Data.Collect1Dump!$LL2858,[2]Keys!$A$2:$A$4,0),),Data.Collect1Dump!$3:$3,0)-1,)</f>
        <v>#VALUE!</v>
      </c>
      <c r="LO2858" s="2" t="e">
        <f t="shared" ca="1" si="456"/>
        <v>#VALUE!</v>
      </c>
    </row>
    <row r="2859" spans="1:327">
      <c r="A2859" t="s">
        <v>12839</v>
      </c>
      <c r="ID2859"/>
      <c r="JD2859" t="s">
        <v>350</v>
      </c>
      <c r="JE2859" t="s">
        <v>12840</v>
      </c>
      <c r="JF2859" t="s">
        <v>329</v>
      </c>
      <c r="JG2859">
        <v>7000</v>
      </c>
      <c r="JH2859" t="s">
        <v>330</v>
      </c>
      <c r="JR2859" t="s">
        <v>330</v>
      </c>
      <c r="KP2859" t="s">
        <v>330</v>
      </c>
      <c r="KS2859" t="s">
        <v>330</v>
      </c>
      <c r="KV2859" t="s">
        <v>330</v>
      </c>
      <c r="KX2859" t="s">
        <v>329</v>
      </c>
      <c r="KZ2859">
        <f ca="1">OFFSET($A2859,,MATCH([2]Keys!$B$2,Data.Collect1Dump!$3:$3,0)-1)</f>
        <v>0</v>
      </c>
      <c r="LA2859" t="str">
        <f ca="1">OFFSET($A2859,,MATCH([2]Keys!$B$4,Data.Collect1Dump!$3:$3,0)-1)</f>
        <v>andrew.agumba@givedirectly.org</v>
      </c>
      <c r="LB2859">
        <f ca="1">OFFSET($A2859,,MATCH([2]Keys!$B$3,Data.Collect1Dump!$3:$3,0)-1)</f>
        <v>0</v>
      </c>
      <c r="LC2859">
        <f t="shared" ca="1" si="449"/>
        <v>0</v>
      </c>
      <c r="LD2859">
        <f t="shared" ca="1" si="449"/>
        <v>1</v>
      </c>
      <c r="LE2859">
        <f t="shared" ca="1" si="449"/>
        <v>0</v>
      </c>
      <c r="LF2859" s="2" t="e">
        <f t="shared" ca="1" si="450"/>
        <v>#N/A</v>
      </c>
      <c r="LG2859" s="2">
        <f t="shared" ca="1" si="451"/>
        <v>41593</v>
      </c>
      <c r="LH2859" s="2" t="e">
        <f t="shared" ca="1" si="452"/>
        <v>#N/A</v>
      </c>
      <c r="LI2859" t="e">
        <f t="shared" ca="1" si="453"/>
        <v>#N/A</v>
      </c>
      <c r="LJ2859" t="str">
        <f t="shared" ca="1" si="454"/>
        <v>andrew.agumba@givedirectly.org</v>
      </c>
      <c r="LK2859" t="e">
        <f t="shared" ca="1" si="455"/>
        <v>#N/A</v>
      </c>
      <c r="LL2859" t="str">
        <f t="shared" ca="1" si="447"/>
        <v>Token</v>
      </c>
      <c r="LM2859" t="str">
        <f t="shared" ca="1" si="448"/>
        <v>andrew.agumba@givedirectly.org</v>
      </c>
      <c r="LN2859" t="e">
        <f ca="1">OFFSET($A2859,,MATCH(OFFSET([2]Keys!C$1,MATCH(Data.Collect1Dump!$LL2859,[2]Keys!$A$2:$A$4,0),),Data.Collect1Dump!$3:$3,0)-1,)</f>
        <v>#VALUE!</v>
      </c>
      <c r="LO2859" s="2" t="e">
        <f t="shared" ca="1" si="456"/>
        <v>#VALUE!</v>
      </c>
    </row>
    <row r="2860" spans="1:327">
      <c r="A2860" t="s">
        <v>12841</v>
      </c>
      <c r="ID2860"/>
      <c r="JD2860" t="s">
        <v>350</v>
      </c>
      <c r="JE2860" t="s">
        <v>12842</v>
      </c>
      <c r="JF2860" t="s">
        <v>329</v>
      </c>
      <c r="JG2860">
        <v>7000</v>
      </c>
      <c r="JH2860" t="s">
        <v>330</v>
      </c>
      <c r="JR2860" t="s">
        <v>330</v>
      </c>
      <c r="KP2860" t="s">
        <v>330</v>
      </c>
      <c r="KS2860" t="s">
        <v>330</v>
      </c>
      <c r="KV2860" t="s">
        <v>330</v>
      </c>
      <c r="KX2860" t="s">
        <v>329</v>
      </c>
      <c r="KZ2860">
        <f ca="1">OFFSET($A2860,,MATCH([2]Keys!$B$2,Data.Collect1Dump!$3:$3,0)-1)</f>
        <v>0</v>
      </c>
      <c r="LA2860" t="str">
        <f ca="1">OFFSET($A2860,,MATCH([2]Keys!$B$4,Data.Collect1Dump!$3:$3,0)-1)</f>
        <v>andrew.agumba@givedirectly.org</v>
      </c>
      <c r="LB2860">
        <f ca="1">OFFSET($A2860,,MATCH([2]Keys!$B$3,Data.Collect1Dump!$3:$3,0)-1)</f>
        <v>0</v>
      </c>
      <c r="LC2860">
        <f t="shared" ca="1" si="449"/>
        <v>0</v>
      </c>
      <c r="LD2860">
        <f t="shared" ca="1" si="449"/>
        <v>1</v>
      </c>
      <c r="LE2860">
        <f t="shared" ca="1" si="449"/>
        <v>0</v>
      </c>
      <c r="LF2860" s="2" t="e">
        <f t="shared" ca="1" si="450"/>
        <v>#N/A</v>
      </c>
      <c r="LG2860" s="2">
        <f t="shared" ca="1" si="451"/>
        <v>41612</v>
      </c>
      <c r="LH2860" s="2" t="e">
        <f t="shared" ca="1" si="452"/>
        <v>#N/A</v>
      </c>
      <c r="LI2860" t="e">
        <f t="shared" ca="1" si="453"/>
        <v>#N/A</v>
      </c>
      <c r="LJ2860" t="str">
        <f t="shared" ca="1" si="454"/>
        <v>andrew.agumba@givedirectly.org</v>
      </c>
      <c r="LK2860" t="e">
        <f t="shared" ca="1" si="455"/>
        <v>#N/A</v>
      </c>
      <c r="LL2860" t="str">
        <f t="shared" ca="1" si="447"/>
        <v>Token</v>
      </c>
      <c r="LM2860" t="str">
        <f t="shared" ca="1" si="448"/>
        <v>andrew.agumba@givedirectly.org</v>
      </c>
      <c r="LN2860" t="e">
        <f ca="1">OFFSET($A2860,,MATCH(OFFSET([2]Keys!C$1,MATCH(Data.Collect1Dump!$LL2860,[2]Keys!$A$2:$A$4,0),),Data.Collect1Dump!$3:$3,0)-1,)</f>
        <v>#VALUE!</v>
      </c>
      <c r="LO2860" s="2" t="e">
        <f t="shared" ca="1" si="456"/>
        <v>#VALUE!</v>
      </c>
    </row>
    <row r="2861" spans="1:327">
      <c r="A2861" t="s">
        <v>12843</v>
      </c>
      <c r="ID2861"/>
      <c r="JD2861" t="s">
        <v>350</v>
      </c>
      <c r="JE2861" t="s">
        <v>12844</v>
      </c>
      <c r="JF2861" t="s">
        <v>329</v>
      </c>
      <c r="JG2861">
        <v>7000</v>
      </c>
      <c r="JH2861" t="s">
        <v>330</v>
      </c>
      <c r="JR2861" t="s">
        <v>330</v>
      </c>
      <c r="KP2861" t="s">
        <v>330</v>
      </c>
      <c r="KS2861" t="s">
        <v>330</v>
      </c>
      <c r="KV2861" t="s">
        <v>330</v>
      </c>
      <c r="KX2861" t="s">
        <v>329</v>
      </c>
      <c r="KZ2861">
        <f ca="1">OFFSET($A2861,,MATCH([2]Keys!$B$2,Data.Collect1Dump!$3:$3,0)-1)</f>
        <v>0</v>
      </c>
      <c r="LA2861" t="str">
        <f ca="1">OFFSET($A2861,,MATCH([2]Keys!$B$4,Data.Collect1Dump!$3:$3,0)-1)</f>
        <v>andrew.agumba@givedirectly.org</v>
      </c>
      <c r="LB2861">
        <f ca="1">OFFSET($A2861,,MATCH([2]Keys!$B$3,Data.Collect1Dump!$3:$3,0)-1)</f>
        <v>0</v>
      </c>
      <c r="LC2861">
        <f t="shared" ca="1" si="449"/>
        <v>0</v>
      </c>
      <c r="LD2861">
        <f t="shared" ca="1" si="449"/>
        <v>1</v>
      </c>
      <c r="LE2861">
        <f t="shared" ca="1" si="449"/>
        <v>0</v>
      </c>
      <c r="LF2861" s="2" t="e">
        <f t="shared" ca="1" si="450"/>
        <v>#N/A</v>
      </c>
      <c r="LG2861" s="2">
        <f t="shared" ca="1" si="451"/>
        <v>41593</v>
      </c>
      <c r="LH2861" s="2" t="e">
        <f t="shared" ca="1" si="452"/>
        <v>#N/A</v>
      </c>
      <c r="LI2861" t="e">
        <f t="shared" ca="1" si="453"/>
        <v>#N/A</v>
      </c>
      <c r="LJ2861" t="str">
        <f t="shared" ca="1" si="454"/>
        <v>andrew.agumba@givedirectly.org</v>
      </c>
      <c r="LK2861" t="e">
        <f t="shared" ca="1" si="455"/>
        <v>#N/A</v>
      </c>
      <c r="LL2861" t="str">
        <f t="shared" ca="1" si="447"/>
        <v>Token</v>
      </c>
      <c r="LM2861" t="str">
        <f t="shared" ca="1" si="448"/>
        <v>andrew.agumba@givedirectly.org</v>
      </c>
      <c r="LN2861" t="e">
        <f ca="1">OFFSET($A2861,,MATCH(OFFSET([2]Keys!C$1,MATCH(Data.Collect1Dump!$LL2861,[2]Keys!$A$2:$A$4,0),),Data.Collect1Dump!$3:$3,0)-1,)</f>
        <v>#VALUE!</v>
      </c>
      <c r="LO2861" s="2" t="e">
        <f t="shared" ca="1" si="456"/>
        <v>#VALUE!</v>
      </c>
    </row>
    <row r="2862" spans="1:327">
      <c r="A2862" t="s">
        <v>12845</v>
      </c>
      <c r="ID2862"/>
      <c r="JD2862" t="s">
        <v>350</v>
      </c>
      <c r="JE2862" t="s">
        <v>12846</v>
      </c>
      <c r="JF2862" t="s">
        <v>329</v>
      </c>
      <c r="JG2862">
        <v>7000</v>
      </c>
      <c r="JH2862" t="s">
        <v>330</v>
      </c>
      <c r="JR2862" t="s">
        <v>330</v>
      </c>
      <c r="KP2862" t="s">
        <v>330</v>
      </c>
      <c r="KS2862" t="s">
        <v>330</v>
      </c>
      <c r="KV2862" t="s">
        <v>330</v>
      </c>
      <c r="KX2862" t="s">
        <v>329</v>
      </c>
      <c r="KZ2862">
        <f ca="1">OFFSET($A2862,,MATCH([2]Keys!$B$2,Data.Collect1Dump!$3:$3,0)-1)</f>
        <v>0</v>
      </c>
      <c r="LA2862" t="str">
        <f ca="1">OFFSET($A2862,,MATCH([2]Keys!$B$4,Data.Collect1Dump!$3:$3,0)-1)</f>
        <v>andrew.agumba@givedirectly.org</v>
      </c>
      <c r="LB2862">
        <f ca="1">OFFSET($A2862,,MATCH([2]Keys!$B$3,Data.Collect1Dump!$3:$3,0)-1)</f>
        <v>0</v>
      </c>
      <c r="LC2862">
        <f t="shared" ca="1" si="449"/>
        <v>0</v>
      </c>
      <c r="LD2862">
        <f t="shared" ca="1" si="449"/>
        <v>1</v>
      </c>
      <c r="LE2862">
        <f t="shared" ca="1" si="449"/>
        <v>0</v>
      </c>
      <c r="LF2862" s="2" t="e">
        <f t="shared" ca="1" si="450"/>
        <v>#N/A</v>
      </c>
      <c r="LG2862" s="2">
        <f t="shared" ca="1" si="451"/>
        <v>41593</v>
      </c>
      <c r="LH2862" s="2" t="e">
        <f t="shared" ca="1" si="452"/>
        <v>#N/A</v>
      </c>
      <c r="LI2862" t="e">
        <f t="shared" ca="1" si="453"/>
        <v>#N/A</v>
      </c>
      <c r="LJ2862" t="str">
        <f t="shared" ca="1" si="454"/>
        <v>andrew.agumba@givedirectly.org</v>
      </c>
      <c r="LK2862" t="e">
        <f t="shared" ca="1" si="455"/>
        <v>#N/A</v>
      </c>
      <c r="LL2862" t="str">
        <f t="shared" ca="1" si="447"/>
        <v>Token</v>
      </c>
      <c r="LM2862" t="str">
        <f t="shared" ca="1" si="448"/>
        <v>andrew.agumba@givedirectly.org</v>
      </c>
      <c r="LN2862" t="e">
        <f ca="1">OFFSET($A2862,,MATCH(OFFSET([2]Keys!C$1,MATCH(Data.Collect1Dump!$LL2862,[2]Keys!$A$2:$A$4,0),),Data.Collect1Dump!$3:$3,0)-1,)</f>
        <v>#VALUE!</v>
      </c>
      <c r="LO2862" s="2" t="e">
        <f t="shared" ca="1" si="456"/>
        <v>#VALUE!</v>
      </c>
    </row>
    <row r="2863" spans="1:327">
      <c r="A2863" t="s">
        <v>12847</v>
      </c>
      <c r="ID2863"/>
      <c r="JD2863" t="s">
        <v>350</v>
      </c>
      <c r="JE2863" t="s">
        <v>12848</v>
      </c>
      <c r="JF2863" t="s">
        <v>329</v>
      </c>
      <c r="JG2863">
        <v>7000</v>
      </c>
      <c r="JH2863" t="s">
        <v>330</v>
      </c>
      <c r="JR2863" t="s">
        <v>330</v>
      </c>
      <c r="KP2863" t="s">
        <v>330</v>
      </c>
      <c r="KS2863" t="s">
        <v>330</v>
      </c>
      <c r="KV2863" t="s">
        <v>330</v>
      </c>
      <c r="KX2863" t="s">
        <v>329</v>
      </c>
      <c r="KZ2863">
        <f ca="1">OFFSET($A2863,,MATCH([2]Keys!$B$2,Data.Collect1Dump!$3:$3,0)-1)</f>
        <v>0</v>
      </c>
      <c r="LA2863" t="str">
        <f ca="1">OFFSET($A2863,,MATCH([2]Keys!$B$4,Data.Collect1Dump!$3:$3,0)-1)</f>
        <v>andrew.agumba@givedirectly.org</v>
      </c>
      <c r="LB2863">
        <f ca="1">OFFSET($A2863,,MATCH([2]Keys!$B$3,Data.Collect1Dump!$3:$3,0)-1)</f>
        <v>0</v>
      </c>
      <c r="LC2863">
        <f t="shared" ca="1" si="449"/>
        <v>0</v>
      </c>
      <c r="LD2863">
        <f t="shared" ca="1" si="449"/>
        <v>1</v>
      </c>
      <c r="LE2863">
        <f t="shared" ca="1" si="449"/>
        <v>0</v>
      </c>
      <c r="LF2863" s="2" t="e">
        <f t="shared" ca="1" si="450"/>
        <v>#N/A</v>
      </c>
      <c r="LG2863" s="2">
        <f t="shared" ca="1" si="451"/>
        <v>41593</v>
      </c>
      <c r="LH2863" s="2" t="e">
        <f t="shared" ca="1" si="452"/>
        <v>#N/A</v>
      </c>
      <c r="LI2863" t="e">
        <f t="shared" ca="1" si="453"/>
        <v>#N/A</v>
      </c>
      <c r="LJ2863" t="str">
        <f t="shared" ca="1" si="454"/>
        <v>andrew.agumba@givedirectly.org</v>
      </c>
      <c r="LK2863" t="e">
        <f t="shared" ca="1" si="455"/>
        <v>#N/A</v>
      </c>
      <c r="LL2863" t="str">
        <f t="shared" ca="1" si="447"/>
        <v>Token</v>
      </c>
      <c r="LM2863" t="str">
        <f t="shared" ca="1" si="448"/>
        <v>andrew.agumba@givedirectly.org</v>
      </c>
      <c r="LN2863" t="e">
        <f ca="1">OFFSET($A2863,,MATCH(OFFSET([2]Keys!C$1,MATCH(Data.Collect1Dump!$LL2863,[2]Keys!$A$2:$A$4,0),),Data.Collect1Dump!$3:$3,0)-1,)</f>
        <v>#VALUE!</v>
      </c>
      <c r="LO2863" s="2" t="e">
        <f t="shared" ca="1" si="456"/>
        <v>#VALUE!</v>
      </c>
    </row>
    <row r="2864" spans="1:327">
      <c r="A2864" t="s">
        <v>12849</v>
      </c>
      <c r="ID2864"/>
      <c r="JD2864" t="s">
        <v>350</v>
      </c>
      <c r="JE2864" t="s">
        <v>12850</v>
      </c>
      <c r="JF2864" t="s">
        <v>329</v>
      </c>
      <c r="JG2864">
        <v>7000</v>
      </c>
      <c r="JH2864" t="s">
        <v>330</v>
      </c>
      <c r="JR2864" t="s">
        <v>330</v>
      </c>
      <c r="KP2864" t="s">
        <v>330</v>
      </c>
      <c r="KS2864" t="s">
        <v>330</v>
      </c>
      <c r="KV2864" t="s">
        <v>330</v>
      </c>
      <c r="KX2864" t="s">
        <v>329</v>
      </c>
      <c r="KZ2864">
        <f ca="1">OFFSET($A2864,,MATCH([2]Keys!$B$2,Data.Collect1Dump!$3:$3,0)-1)</f>
        <v>0</v>
      </c>
      <c r="LA2864" t="str">
        <f ca="1">OFFSET($A2864,,MATCH([2]Keys!$B$4,Data.Collect1Dump!$3:$3,0)-1)</f>
        <v>andrew.agumba@givedirectly.org</v>
      </c>
      <c r="LB2864">
        <f ca="1">OFFSET($A2864,,MATCH([2]Keys!$B$3,Data.Collect1Dump!$3:$3,0)-1)</f>
        <v>0</v>
      </c>
      <c r="LC2864">
        <f t="shared" ca="1" si="449"/>
        <v>0</v>
      </c>
      <c r="LD2864">
        <f t="shared" ca="1" si="449"/>
        <v>1</v>
      </c>
      <c r="LE2864">
        <f t="shared" ca="1" si="449"/>
        <v>0</v>
      </c>
      <c r="LF2864" s="2" t="e">
        <f t="shared" ca="1" si="450"/>
        <v>#N/A</v>
      </c>
      <c r="LG2864" s="2">
        <f t="shared" ca="1" si="451"/>
        <v>41593</v>
      </c>
      <c r="LH2864" s="2" t="e">
        <f t="shared" ca="1" si="452"/>
        <v>#N/A</v>
      </c>
      <c r="LI2864" t="e">
        <f t="shared" ca="1" si="453"/>
        <v>#N/A</v>
      </c>
      <c r="LJ2864" t="str">
        <f t="shared" ca="1" si="454"/>
        <v>andrew.agumba@givedirectly.org</v>
      </c>
      <c r="LK2864" t="e">
        <f t="shared" ca="1" si="455"/>
        <v>#N/A</v>
      </c>
      <c r="LL2864" t="str">
        <f t="shared" ca="1" si="447"/>
        <v>Token</v>
      </c>
      <c r="LM2864" t="str">
        <f t="shared" ca="1" si="448"/>
        <v>andrew.agumba@givedirectly.org</v>
      </c>
      <c r="LN2864" t="e">
        <f ca="1">OFFSET($A2864,,MATCH(OFFSET([2]Keys!C$1,MATCH(Data.Collect1Dump!$LL2864,[2]Keys!$A$2:$A$4,0),),Data.Collect1Dump!$3:$3,0)-1,)</f>
        <v>#VALUE!</v>
      </c>
      <c r="LO2864" s="2" t="e">
        <f t="shared" ca="1" si="456"/>
        <v>#VALUE!</v>
      </c>
    </row>
    <row r="2865" spans="1:327">
      <c r="A2865" t="s">
        <v>12851</v>
      </c>
      <c r="ID2865"/>
      <c r="JD2865" t="s">
        <v>350</v>
      </c>
      <c r="JE2865" t="s">
        <v>12852</v>
      </c>
      <c r="JF2865" t="s">
        <v>329</v>
      </c>
      <c r="JG2865">
        <v>7000</v>
      </c>
      <c r="JH2865" t="s">
        <v>330</v>
      </c>
      <c r="JR2865" t="s">
        <v>330</v>
      </c>
      <c r="KP2865" t="s">
        <v>330</v>
      </c>
      <c r="KS2865" t="s">
        <v>330</v>
      </c>
      <c r="KV2865" t="s">
        <v>330</v>
      </c>
      <c r="KX2865" t="s">
        <v>329</v>
      </c>
      <c r="KZ2865">
        <f ca="1">OFFSET($A2865,,MATCH([2]Keys!$B$2,Data.Collect1Dump!$3:$3,0)-1)</f>
        <v>0</v>
      </c>
      <c r="LA2865" t="str">
        <f ca="1">OFFSET($A2865,,MATCH([2]Keys!$B$4,Data.Collect1Dump!$3:$3,0)-1)</f>
        <v>andrew.agumba@givedirectly.org</v>
      </c>
      <c r="LB2865">
        <f ca="1">OFFSET($A2865,,MATCH([2]Keys!$B$3,Data.Collect1Dump!$3:$3,0)-1)</f>
        <v>0</v>
      </c>
      <c r="LC2865">
        <f t="shared" ca="1" si="449"/>
        <v>0</v>
      </c>
      <c r="LD2865">
        <f t="shared" ca="1" si="449"/>
        <v>1</v>
      </c>
      <c r="LE2865">
        <f t="shared" ca="1" si="449"/>
        <v>0</v>
      </c>
      <c r="LF2865" s="2" t="e">
        <f t="shared" ca="1" si="450"/>
        <v>#N/A</v>
      </c>
      <c r="LG2865" s="2">
        <f t="shared" ca="1" si="451"/>
        <v>41612</v>
      </c>
      <c r="LH2865" s="2" t="e">
        <f t="shared" ca="1" si="452"/>
        <v>#N/A</v>
      </c>
      <c r="LI2865" t="e">
        <f t="shared" ca="1" si="453"/>
        <v>#N/A</v>
      </c>
      <c r="LJ2865" t="str">
        <f t="shared" ca="1" si="454"/>
        <v>andrew.agumba@givedirectly.org</v>
      </c>
      <c r="LK2865" t="e">
        <f t="shared" ca="1" si="455"/>
        <v>#N/A</v>
      </c>
      <c r="LL2865" t="str">
        <f t="shared" ca="1" si="447"/>
        <v>Token</v>
      </c>
      <c r="LM2865" t="str">
        <f t="shared" ca="1" si="448"/>
        <v>andrew.agumba@givedirectly.org</v>
      </c>
      <c r="LN2865" t="e">
        <f ca="1">OFFSET($A2865,,MATCH(OFFSET([2]Keys!C$1,MATCH(Data.Collect1Dump!$LL2865,[2]Keys!$A$2:$A$4,0),),Data.Collect1Dump!$3:$3,0)-1,)</f>
        <v>#VALUE!</v>
      </c>
      <c r="LO2865" s="2" t="e">
        <f t="shared" ca="1" si="456"/>
        <v>#VALUE!</v>
      </c>
    </row>
    <row r="2866" spans="1:327">
      <c r="A2866" t="s">
        <v>12853</v>
      </c>
      <c r="ID2866"/>
      <c r="JD2866" t="s">
        <v>350</v>
      </c>
      <c r="JE2866" t="s">
        <v>12854</v>
      </c>
      <c r="JF2866" t="s">
        <v>329</v>
      </c>
      <c r="JG2866">
        <v>7000</v>
      </c>
      <c r="JH2866" t="s">
        <v>330</v>
      </c>
      <c r="JR2866" t="s">
        <v>330</v>
      </c>
      <c r="KP2866" t="s">
        <v>330</v>
      </c>
      <c r="KS2866" t="s">
        <v>330</v>
      </c>
      <c r="KV2866" t="s">
        <v>330</v>
      </c>
      <c r="KX2866" t="s">
        <v>329</v>
      </c>
      <c r="KZ2866">
        <f ca="1">OFFSET($A2866,,MATCH([2]Keys!$B$2,Data.Collect1Dump!$3:$3,0)-1)</f>
        <v>0</v>
      </c>
      <c r="LA2866" t="str">
        <f ca="1">OFFSET($A2866,,MATCH([2]Keys!$B$4,Data.Collect1Dump!$3:$3,0)-1)</f>
        <v>andrew.agumba@givedirectly.org</v>
      </c>
      <c r="LB2866">
        <f ca="1">OFFSET($A2866,,MATCH([2]Keys!$B$3,Data.Collect1Dump!$3:$3,0)-1)</f>
        <v>0</v>
      </c>
      <c r="LC2866">
        <f t="shared" ca="1" si="449"/>
        <v>0</v>
      </c>
      <c r="LD2866">
        <f t="shared" ca="1" si="449"/>
        <v>1</v>
      </c>
      <c r="LE2866">
        <f t="shared" ca="1" si="449"/>
        <v>0</v>
      </c>
      <c r="LF2866" s="2" t="e">
        <f t="shared" ca="1" si="450"/>
        <v>#N/A</v>
      </c>
      <c r="LG2866" s="2">
        <f t="shared" ca="1" si="451"/>
        <v>41592</v>
      </c>
      <c r="LH2866" s="2" t="e">
        <f t="shared" ca="1" si="452"/>
        <v>#N/A</v>
      </c>
      <c r="LI2866" t="e">
        <f t="shared" ca="1" si="453"/>
        <v>#N/A</v>
      </c>
      <c r="LJ2866" t="str">
        <f t="shared" ca="1" si="454"/>
        <v>andrew.agumba@givedirectly.org</v>
      </c>
      <c r="LK2866" t="e">
        <f t="shared" ca="1" si="455"/>
        <v>#N/A</v>
      </c>
      <c r="LL2866" t="str">
        <f t="shared" ca="1" si="447"/>
        <v>Token</v>
      </c>
      <c r="LM2866" t="str">
        <f t="shared" ca="1" si="448"/>
        <v>andrew.agumba@givedirectly.org</v>
      </c>
      <c r="LN2866" t="e">
        <f ca="1">OFFSET($A2866,,MATCH(OFFSET([2]Keys!C$1,MATCH(Data.Collect1Dump!$LL2866,[2]Keys!$A$2:$A$4,0),),Data.Collect1Dump!$3:$3,0)-1,)</f>
        <v>#VALUE!</v>
      </c>
      <c r="LO2866" s="2" t="e">
        <f t="shared" ca="1" si="456"/>
        <v>#VALUE!</v>
      </c>
    </row>
    <row r="2867" spans="1:327">
      <c r="A2867" t="s">
        <v>12855</v>
      </c>
      <c r="ID2867"/>
      <c r="JD2867" t="s">
        <v>2833</v>
      </c>
      <c r="JE2867" t="s">
        <v>12856</v>
      </c>
      <c r="JF2867" t="s">
        <v>329</v>
      </c>
      <c r="JG2867">
        <v>7000</v>
      </c>
      <c r="JH2867" t="s">
        <v>330</v>
      </c>
      <c r="JR2867" t="s">
        <v>330</v>
      </c>
      <c r="KP2867" t="s">
        <v>330</v>
      </c>
      <c r="KS2867" t="s">
        <v>330</v>
      </c>
      <c r="KV2867" t="s">
        <v>330</v>
      </c>
      <c r="KX2867" t="s">
        <v>329</v>
      </c>
      <c r="KZ2867">
        <f ca="1">OFFSET($A2867,,MATCH([2]Keys!$B$2,Data.Collect1Dump!$3:$3,0)-1)</f>
        <v>0</v>
      </c>
      <c r="LA2867" t="str">
        <f ca="1">OFFSET($A2867,,MATCH([2]Keys!$B$4,Data.Collect1Dump!$3:$3,0)-1)</f>
        <v>andyagumbaa@gmail.com</v>
      </c>
      <c r="LB2867">
        <f ca="1">OFFSET($A2867,,MATCH([2]Keys!$B$3,Data.Collect1Dump!$3:$3,0)-1)</f>
        <v>0</v>
      </c>
      <c r="LC2867">
        <f t="shared" ca="1" si="449"/>
        <v>0</v>
      </c>
      <c r="LD2867">
        <f t="shared" ca="1" si="449"/>
        <v>1</v>
      </c>
      <c r="LE2867">
        <f t="shared" ca="1" si="449"/>
        <v>0</v>
      </c>
      <c r="LF2867" s="2" t="e">
        <f t="shared" ca="1" si="450"/>
        <v>#N/A</v>
      </c>
      <c r="LG2867" s="2">
        <f t="shared" ca="1" si="451"/>
        <v>41613</v>
      </c>
      <c r="LH2867" s="2" t="e">
        <f t="shared" ca="1" si="452"/>
        <v>#N/A</v>
      </c>
      <c r="LI2867" t="e">
        <f t="shared" ca="1" si="453"/>
        <v>#N/A</v>
      </c>
      <c r="LJ2867" t="str">
        <f t="shared" ca="1" si="454"/>
        <v>andyagumbaa@gmail.com</v>
      </c>
      <c r="LK2867" t="e">
        <f t="shared" ca="1" si="455"/>
        <v>#N/A</v>
      </c>
      <c r="LL2867" t="str">
        <f t="shared" ca="1" si="447"/>
        <v>Token</v>
      </c>
      <c r="LM2867" t="str">
        <f t="shared" ca="1" si="448"/>
        <v>andyagumbaa@gmail.com</v>
      </c>
      <c r="LN2867" t="e">
        <f ca="1">OFFSET($A2867,,MATCH(OFFSET([2]Keys!C$1,MATCH(Data.Collect1Dump!$LL2867,[2]Keys!$A$2:$A$4,0),),Data.Collect1Dump!$3:$3,0)-1,)</f>
        <v>#VALUE!</v>
      </c>
      <c r="LO2867" s="2" t="e">
        <f t="shared" ca="1" si="456"/>
        <v>#VALUE!</v>
      </c>
    </row>
    <row r="2868" spans="1:327">
      <c r="A2868" t="s">
        <v>12857</v>
      </c>
      <c r="ID2868"/>
      <c r="JD2868" t="s">
        <v>350</v>
      </c>
      <c r="JE2868" t="s">
        <v>12858</v>
      </c>
      <c r="JF2868" t="s">
        <v>329</v>
      </c>
      <c r="JG2868">
        <v>6900</v>
      </c>
      <c r="JH2868" t="s">
        <v>330</v>
      </c>
      <c r="JR2868" t="s">
        <v>330</v>
      </c>
      <c r="KP2868" t="s">
        <v>330</v>
      </c>
      <c r="KS2868" t="s">
        <v>330</v>
      </c>
      <c r="KV2868" t="s">
        <v>330</v>
      </c>
      <c r="KX2868" t="s">
        <v>329</v>
      </c>
      <c r="KZ2868">
        <f ca="1">OFFSET($A2868,,MATCH([2]Keys!$B$2,Data.Collect1Dump!$3:$3,0)-1)</f>
        <v>0</v>
      </c>
      <c r="LA2868" t="str">
        <f ca="1">OFFSET($A2868,,MATCH([2]Keys!$B$4,Data.Collect1Dump!$3:$3,0)-1)</f>
        <v>andrew.agumba@givedirectly.org</v>
      </c>
      <c r="LB2868">
        <f ca="1">OFFSET($A2868,,MATCH([2]Keys!$B$3,Data.Collect1Dump!$3:$3,0)-1)</f>
        <v>0</v>
      </c>
      <c r="LC2868">
        <f t="shared" ca="1" si="449"/>
        <v>0</v>
      </c>
      <c r="LD2868">
        <f t="shared" ca="1" si="449"/>
        <v>1</v>
      </c>
      <c r="LE2868">
        <f t="shared" ca="1" si="449"/>
        <v>0</v>
      </c>
      <c r="LF2868" s="2" t="e">
        <f t="shared" ca="1" si="450"/>
        <v>#N/A</v>
      </c>
      <c r="LG2868" s="2">
        <f t="shared" ca="1" si="451"/>
        <v>41612</v>
      </c>
      <c r="LH2868" s="2" t="e">
        <f t="shared" ca="1" si="452"/>
        <v>#N/A</v>
      </c>
      <c r="LI2868" t="e">
        <f t="shared" ca="1" si="453"/>
        <v>#N/A</v>
      </c>
      <c r="LJ2868" t="str">
        <f t="shared" ca="1" si="454"/>
        <v>andrew.agumba@givedirectly.org</v>
      </c>
      <c r="LK2868" t="e">
        <f t="shared" ca="1" si="455"/>
        <v>#N/A</v>
      </c>
      <c r="LL2868" t="str">
        <f t="shared" ca="1" si="447"/>
        <v>Token</v>
      </c>
      <c r="LM2868" t="str">
        <f t="shared" ca="1" si="448"/>
        <v>andrew.agumba@givedirectly.org</v>
      </c>
      <c r="LN2868" t="e">
        <f ca="1">OFFSET($A2868,,MATCH(OFFSET([2]Keys!C$1,MATCH(Data.Collect1Dump!$LL2868,[2]Keys!$A$2:$A$4,0),),Data.Collect1Dump!$3:$3,0)-1,)</f>
        <v>#VALUE!</v>
      </c>
      <c r="LO2868" s="2" t="e">
        <f t="shared" ca="1" si="456"/>
        <v>#VALUE!</v>
      </c>
    </row>
    <row r="2869" spans="1:327">
      <c r="A2869" t="s">
        <v>12859</v>
      </c>
      <c r="ID2869"/>
      <c r="JD2869" t="s">
        <v>350</v>
      </c>
      <c r="JE2869" t="s">
        <v>12860</v>
      </c>
      <c r="JF2869" t="s">
        <v>329</v>
      </c>
      <c r="JG2869">
        <v>6900</v>
      </c>
      <c r="JH2869" t="s">
        <v>330</v>
      </c>
      <c r="JR2869" t="s">
        <v>330</v>
      </c>
      <c r="KP2869" t="s">
        <v>330</v>
      </c>
      <c r="KS2869" t="s">
        <v>330</v>
      </c>
      <c r="KX2869" t="s">
        <v>329</v>
      </c>
      <c r="KZ2869">
        <f ca="1">OFFSET($A2869,,MATCH([2]Keys!$B$2,Data.Collect1Dump!$3:$3,0)-1)</f>
        <v>0</v>
      </c>
      <c r="LA2869" t="str">
        <f ca="1">OFFSET($A2869,,MATCH([2]Keys!$B$4,Data.Collect1Dump!$3:$3,0)-1)</f>
        <v>andrew.agumba@givedirectly.org</v>
      </c>
      <c r="LB2869">
        <f ca="1">OFFSET($A2869,,MATCH([2]Keys!$B$3,Data.Collect1Dump!$3:$3,0)-1)</f>
        <v>0</v>
      </c>
      <c r="LC2869">
        <f t="shared" ca="1" si="449"/>
        <v>0</v>
      </c>
      <c r="LD2869">
        <f t="shared" ca="1" si="449"/>
        <v>1</v>
      </c>
      <c r="LE2869">
        <f t="shared" ca="1" si="449"/>
        <v>0</v>
      </c>
      <c r="LF2869" s="2" t="e">
        <f t="shared" ca="1" si="450"/>
        <v>#N/A</v>
      </c>
      <c r="LG2869" s="2">
        <f t="shared" ca="1" si="451"/>
        <v>41592</v>
      </c>
      <c r="LH2869" s="2" t="e">
        <f t="shared" ca="1" si="452"/>
        <v>#N/A</v>
      </c>
      <c r="LI2869" t="e">
        <f t="shared" ca="1" si="453"/>
        <v>#N/A</v>
      </c>
      <c r="LJ2869" t="str">
        <f t="shared" ca="1" si="454"/>
        <v>andrew.agumba@givedirectly.org</v>
      </c>
      <c r="LK2869" t="e">
        <f t="shared" ca="1" si="455"/>
        <v>#N/A</v>
      </c>
      <c r="LL2869" t="str">
        <f t="shared" ca="1" si="447"/>
        <v>Token</v>
      </c>
      <c r="LM2869" t="str">
        <f t="shared" ca="1" si="448"/>
        <v>andrew.agumba@givedirectly.org</v>
      </c>
      <c r="LN2869" t="e">
        <f ca="1">OFFSET($A2869,,MATCH(OFFSET([2]Keys!C$1,MATCH(Data.Collect1Dump!$LL2869,[2]Keys!$A$2:$A$4,0),),Data.Collect1Dump!$3:$3,0)-1,)</f>
        <v>#VALUE!</v>
      </c>
      <c r="LO2869" s="2" t="e">
        <f t="shared" ca="1" si="456"/>
        <v>#VALUE!</v>
      </c>
    </row>
    <row r="2870" spans="1:327">
      <c r="A2870" t="s">
        <v>12861</v>
      </c>
      <c r="ID2870"/>
      <c r="JD2870" t="s">
        <v>350</v>
      </c>
      <c r="JE2870" t="s">
        <v>12862</v>
      </c>
      <c r="JF2870" t="s">
        <v>329</v>
      </c>
      <c r="JG2870">
        <v>7000</v>
      </c>
      <c r="JH2870" t="s">
        <v>330</v>
      </c>
      <c r="JR2870" t="s">
        <v>330</v>
      </c>
      <c r="KP2870" t="s">
        <v>330</v>
      </c>
      <c r="KS2870" t="s">
        <v>330</v>
      </c>
      <c r="KV2870" t="s">
        <v>330</v>
      </c>
      <c r="KX2870" t="s">
        <v>329</v>
      </c>
      <c r="KZ2870">
        <f ca="1">OFFSET($A2870,,MATCH([2]Keys!$B$2,Data.Collect1Dump!$3:$3,0)-1)</f>
        <v>0</v>
      </c>
      <c r="LA2870" t="str">
        <f ca="1">OFFSET($A2870,,MATCH([2]Keys!$B$4,Data.Collect1Dump!$3:$3,0)-1)</f>
        <v>andrew.agumba@givedirectly.org</v>
      </c>
      <c r="LB2870">
        <f ca="1">OFFSET($A2870,,MATCH([2]Keys!$B$3,Data.Collect1Dump!$3:$3,0)-1)</f>
        <v>0</v>
      </c>
      <c r="LC2870">
        <f t="shared" ca="1" si="449"/>
        <v>0</v>
      </c>
      <c r="LD2870">
        <f t="shared" ca="1" si="449"/>
        <v>1</v>
      </c>
      <c r="LE2870">
        <f t="shared" ca="1" si="449"/>
        <v>0</v>
      </c>
      <c r="LF2870" s="2" t="e">
        <f t="shared" ca="1" si="450"/>
        <v>#N/A</v>
      </c>
      <c r="LG2870" s="2">
        <f t="shared" ca="1" si="451"/>
        <v>41612</v>
      </c>
      <c r="LH2870" s="2" t="e">
        <f t="shared" ca="1" si="452"/>
        <v>#N/A</v>
      </c>
      <c r="LI2870" t="e">
        <f t="shared" ca="1" si="453"/>
        <v>#N/A</v>
      </c>
      <c r="LJ2870" t="str">
        <f t="shared" ca="1" si="454"/>
        <v>andrew.agumba@givedirectly.org</v>
      </c>
      <c r="LK2870" t="e">
        <f t="shared" ca="1" si="455"/>
        <v>#N/A</v>
      </c>
      <c r="LL2870" t="str">
        <f t="shared" ca="1" si="447"/>
        <v>Token</v>
      </c>
      <c r="LM2870" t="str">
        <f t="shared" ca="1" si="448"/>
        <v>andrew.agumba@givedirectly.org</v>
      </c>
      <c r="LN2870" t="e">
        <f ca="1">OFFSET($A2870,,MATCH(OFFSET([2]Keys!C$1,MATCH(Data.Collect1Dump!$LL2870,[2]Keys!$A$2:$A$4,0),),Data.Collect1Dump!$3:$3,0)-1,)</f>
        <v>#VALUE!</v>
      </c>
      <c r="LO2870" s="2" t="e">
        <f t="shared" ca="1" si="456"/>
        <v>#VALUE!</v>
      </c>
    </row>
    <row r="2871" spans="1:327">
      <c r="A2871" t="s">
        <v>12863</v>
      </c>
      <c r="ID2871"/>
      <c r="JD2871" t="s">
        <v>350</v>
      </c>
      <c r="JE2871" t="s">
        <v>12864</v>
      </c>
      <c r="JF2871" t="s">
        <v>329</v>
      </c>
      <c r="JG2871">
        <v>7000</v>
      </c>
      <c r="JH2871" t="s">
        <v>330</v>
      </c>
      <c r="JR2871" t="s">
        <v>330</v>
      </c>
      <c r="KP2871" t="s">
        <v>330</v>
      </c>
      <c r="KS2871" t="s">
        <v>330</v>
      </c>
      <c r="KV2871" t="s">
        <v>330</v>
      </c>
      <c r="KX2871" t="s">
        <v>329</v>
      </c>
      <c r="KZ2871">
        <f ca="1">OFFSET($A2871,,MATCH([2]Keys!$B$2,Data.Collect1Dump!$3:$3,0)-1)</f>
        <v>0</v>
      </c>
      <c r="LA2871" t="str">
        <f ca="1">OFFSET($A2871,,MATCH([2]Keys!$B$4,Data.Collect1Dump!$3:$3,0)-1)</f>
        <v>andrew.agumba@givedirectly.org</v>
      </c>
      <c r="LB2871">
        <f ca="1">OFFSET($A2871,,MATCH([2]Keys!$B$3,Data.Collect1Dump!$3:$3,0)-1)</f>
        <v>0</v>
      </c>
      <c r="LC2871">
        <f t="shared" ca="1" si="449"/>
        <v>0</v>
      </c>
      <c r="LD2871">
        <f t="shared" ca="1" si="449"/>
        <v>1</v>
      </c>
      <c r="LE2871">
        <f t="shared" ca="1" si="449"/>
        <v>0</v>
      </c>
      <c r="LF2871" s="2" t="e">
        <f t="shared" ca="1" si="450"/>
        <v>#N/A</v>
      </c>
      <c r="LG2871" s="2">
        <f t="shared" ca="1" si="451"/>
        <v>41593</v>
      </c>
      <c r="LH2871" s="2" t="e">
        <f t="shared" ca="1" si="452"/>
        <v>#N/A</v>
      </c>
      <c r="LI2871" t="e">
        <f t="shared" ca="1" si="453"/>
        <v>#N/A</v>
      </c>
      <c r="LJ2871" t="str">
        <f t="shared" ca="1" si="454"/>
        <v>andrew.agumba@givedirectly.org</v>
      </c>
      <c r="LK2871" t="e">
        <f t="shared" ca="1" si="455"/>
        <v>#N/A</v>
      </c>
      <c r="LL2871" t="str">
        <f t="shared" ca="1" si="447"/>
        <v>Token</v>
      </c>
      <c r="LM2871" t="str">
        <f t="shared" ca="1" si="448"/>
        <v>andrew.agumba@givedirectly.org</v>
      </c>
      <c r="LN2871" t="e">
        <f ca="1">OFFSET($A2871,,MATCH(OFFSET([2]Keys!C$1,MATCH(Data.Collect1Dump!$LL2871,[2]Keys!$A$2:$A$4,0),),Data.Collect1Dump!$3:$3,0)-1,)</f>
        <v>#VALUE!</v>
      </c>
      <c r="LO2871" s="2" t="e">
        <f t="shared" ca="1" si="456"/>
        <v>#VALUE!</v>
      </c>
    </row>
    <row r="2872" spans="1:327">
      <c r="A2872" t="s">
        <v>12865</v>
      </c>
      <c r="ID2872"/>
      <c r="JD2872" t="s">
        <v>350</v>
      </c>
      <c r="JE2872" t="s">
        <v>12866</v>
      </c>
      <c r="JF2872" t="s">
        <v>329</v>
      </c>
      <c r="JG2872">
        <v>7000</v>
      </c>
      <c r="JH2872" t="s">
        <v>330</v>
      </c>
      <c r="JR2872" t="s">
        <v>330</v>
      </c>
      <c r="KP2872" t="s">
        <v>330</v>
      </c>
      <c r="KS2872" t="s">
        <v>330</v>
      </c>
      <c r="KV2872" t="s">
        <v>330</v>
      </c>
      <c r="KX2872" t="s">
        <v>329</v>
      </c>
      <c r="KZ2872">
        <f ca="1">OFFSET($A2872,,MATCH([2]Keys!$B$2,Data.Collect1Dump!$3:$3,0)-1)</f>
        <v>0</v>
      </c>
      <c r="LA2872" t="str">
        <f ca="1">OFFSET($A2872,,MATCH([2]Keys!$B$4,Data.Collect1Dump!$3:$3,0)-1)</f>
        <v>andrew.agumba@givedirectly.org</v>
      </c>
      <c r="LB2872">
        <f ca="1">OFFSET($A2872,,MATCH([2]Keys!$B$3,Data.Collect1Dump!$3:$3,0)-1)</f>
        <v>0</v>
      </c>
      <c r="LC2872">
        <f t="shared" ca="1" si="449"/>
        <v>0</v>
      </c>
      <c r="LD2872">
        <f t="shared" ca="1" si="449"/>
        <v>1</v>
      </c>
      <c r="LE2872">
        <f t="shared" ca="1" si="449"/>
        <v>0</v>
      </c>
      <c r="LF2872" s="2" t="e">
        <f t="shared" ca="1" si="450"/>
        <v>#N/A</v>
      </c>
      <c r="LG2872" s="2">
        <f t="shared" ca="1" si="451"/>
        <v>41593</v>
      </c>
      <c r="LH2872" s="2" t="e">
        <f t="shared" ca="1" si="452"/>
        <v>#N/A</v>
      </c>
      <c r="LI2872" t="e">
        <f t="shared" ca="1" si="453"/>
        <v>#N/A</v>
      </c>
      <c r="LJ2872" t="str">
        <f t="shared" ca="1" si="454"/>
        <v>andrew.agumba@givedirectly.org</v>
      </c>
      <c r="LK2872" t="e">
        <f t="shared" ca="1" si="455"/>
        <v>#N/A</v>
      </c>
      <c r="LL2872" t="str">
        <f t="shared" ca="1" si="447"/>
        <v>Token</v>
      </c>
      <c r="LM2872" t="str">
        <f t="shared" ca="1" si="448"/>
        <v>andrew.agumba@givedirectly.org</v>
      </c>
      <c r="LN2872" t="e">
        <f ca="1">OFFSET($A2872,,MATCH(OFFSET([2]Keys!C$1,MATCH(Data.Collect1Dump!$LL2872,[2]Keys!$A$2:$A$4,0),),Data.Collect1Dump!$3:$3,0)-1,)</f>
        <v>#VALUE!</v>
      </c>
      <c r="LO2872" s="2" t="e">
        <f t="shared" ca="1" si="456"/>
        <v>#VALUE!</v>
      </c>
    </row>
    <row r="2873" spans="1:327">
      <c r="A2873" t="s">
        <v>12867</v>
      </c>
      <c r="ID2873"/>
      <c r="JD2873" t="s">
        <v>350</v>
      </c>
      <c r="JE2873" t="s">
        <v>12868</v>
      </c>
      <c r="JF2873" t="s">
        <v>329</v>
      </c>
      <c r="JG2873">
        <v>7000</v>
      </c>
      <c r="JH2873" t="s">
        <v>330</v>
      </c>
      <c r="JR2873" t="s">
        <v>330</v>
      </c>
      <c r="KP2873" t="s">
        <v>330</v>
      </c>
      <c r="KS2873" t="s">
        <v>330</v>
      </c>
      <c r="KV2873" t="s">
        <v>330</v>
      </c>
      <c r="KZ2873">
        <f ca="1">OFFSET($A2873,,MATCH([2]Keys!$B$2,Data.Collect1Dump!$3:$3,0)-1)</f>
        <v>0</v>
      </c>
      <c r="LA2873" t="str">
        <f ca="1">OFFSET($A2873,,MATCH([2]Keys!$B$4,Data.Collect1Dump!$3:$3,0)-1)</f>
        <v>andrew.agumba@givedirectly.org</v>
      </c>
      <c r="LB2873">
        <f ca="1">OFFSET($A2873,,MATCH([2]Keys!$B$3,Data.Collect1Dump!$3:$3,0)-1)</f>
        <v>0</v>
      </c>
      <c r="LC2873">
        <f t="shared" ca="1" si="449"/>
        <v>0</v>
      </c>
      <c r="LD2873">
        <f t="shared" ca="1" si="449"/>
        <v>1</v>
      </c>
      <c r="LE2873">
        <f t="shared" ca="1" si="449"/>
        <v>0</v>
      </c>
      <c r="LF2873" s="2" t="e">
        <f t="shared" ca="1" si="450"/>
        <v>#N/A</v>
      </c>
      <c r="LG2873" s="2">
        <f t="shared" ca="1" si="451"/>
        <v>41593</v>
      </c>
      <c r="LH2873" s="2" t="e">
        <f t="shared" ca="1" si="452"/>
        <v>#N/A</v>
      </c>
      <c r="LI2873" t="e">
        <f t="shared" ca="1" si="453"/>
        <v>#N/A</v>
      </c>
      <c r="LJ2873" t="str">
        <f t="shared" ca="1" si="454"/>
        <v>andrew.agumba@givedirectly.org</v>
      </c>
      <c r="LK2873" t="e">
        <f t="shared" ca="1" si="455"/>
        <v>#N/A</v>
      </c>
      <c r="LL2873" t="str">
        <f t="shared" ca="1" si="447"/>
        <v>Token</v>
      </c>
      <c r="LM2873" t="str">
        <f t="shared" ca="1" si="448"/>
        <v>andrew.agumba@givedirectly.org</v>
      </c>
      <c r="LN2873" t="e">
        <f ca="1">OFFSET($A2873,,MATCH(OFFSET([2]Keys!C$1,MATCH(Data.Collect1Dump!$LL2873,[2]Keys!$A$2:$A$4,0),),Data.Collect1Dump!$3:$3,0)-1,)</f>
        <v>#VALUE!</v>
      </c>
      <c r="LO2873" s="2" t="e">
        <f t="shared" ca="1" si="456"/>
        <v>#VALUE!</v>
      </c>
    </row>
    <row r="2874" spans="1:327">
      <c r="A2874" t="s">
        <v>12869</v>
      </c>
      <c r="ID2874"/>
      <c r="JD2874" t="s">
        <v>5651</v>
      </c>
      <c r="JE2874" t="s">
        <v>12870</v>
      </c>
      <c r="JF2874" t="s">
        <v>329</v>
      </c>
      <c r="JG2874">
        <v>7000</v>
      </c>
      <c r="JH2874" t="s">
        <v>330</v>
      </c>
      <c r="JR2874" t="s">
        <v>330</v>
      </c>
      <c r="KP2874" t="s">
        <v>329</v>
      </c>
      <c r="KQ2874" t="s">
        <v>12871</v>
      </c>
      <c r="KR2874" t="s">
        <v>329</v>
      </c>
      <c r="KS2874" t="s">
        <v>330</v>
      </c>
      <c r="KV2874" t="s">
        <v>330</v>
      </c>
      <c r="KX2874" t="s">
        <v>329</v>
      </c>
      <c r="KZ2874">
        <f ca="1">OFFSET($A2874,,MATCH([2]Keys!$B$2,Data.Collect1Dump!$3:$3,0)-1)</f>
        <v>0</v>
      </c>
      <c r="LA2874" t="str">
        <f ca="1">OFFSET($A2874,,MATCH([2]Keys!$B$4,Data.Collect1Dump!$3:$3,0)-1)</f>
        <v>ochiwit@gmail.com</v>
      </c>
      <c r="LB2874">
        <f ca="1">OFFSET($A2874,,MATCH([2]Keys!$B$3,Data.Collect1Dump!$3:$3,0)-1)</f>
        <v>0</v>
      </c>
      <c r="LC2874">
        <f t="shared" ca="1" si="449"/>
        <v>0</v>
      </c>
      <c r="LD2874">
        <f t="shared" ca="1" si="449"/>
        <v>1</v>
      </c>
      <c r="LE2874">
        <f t="shared" ca="1" si="449"/>
        <v>0</v>
      </c>
      <c r="LF2874" s="2" t="e">
        <f t="shared" ca="1" si="450"/>
        <v>#N/A</v>
      </c>
      <c r="LG2874" s="2">
        <f t="shared" ca="1" si="451"/>
        <v>41580</v>
      </c>
      <c r="LH2874" s="2" t="e">
        <f t="shared" ca="1" si="452"/>
        <v>#N/A</v>
      </c>
      <c r="LI2874" t="e">
        <f t="shared" ca="1" si="453"/>
        <v>#N/A</v>
      </c>
      <c r="LJ2874" t="str">
        <f t="shared" ca="1" si="454"/>
        <v>ochiwit@gmail.com</v>
      </c>
      <c r="LK2874" t="e">
        <f t="shared" ca="1" si="455"/>
        <v>#N/A</v>
      </c>
      <c r="LL2874" t="str">
        <f t="shared" ca="1" si="447"/>
        <v>Token</v>
      </c>
      <c r="LM2874" t="str">
        <f t="shared" ca="1" si="448"/>
        <v>ochiwit@gmail.com</v>
      </c>
      <c r="LN2874" t="e">
        <f ca="1">OFFSET($A2874,,MATCH(OFFSET([2]Keys!C$1,MATCH(Data.Collect1Dump!$LL2874,[2]Keys!$A$2:$A$4,0),),Data.Collect1Dump!$3:$3,0)-1,)</f>
        <v>#VALUE!</v>
      </c>
      <c r="LO2874" s="2" t="e">
        <f t="shared" ca="1" si="456"/>
        <v>#VALUE!</v>
      </c>
    </row>
    <row r="2875" spans="1:327">
      <c r="A2875" t="s">
        <v>12872</v>
      </c>
      <c r="ID2875"/>
      <c r="JD2875" t="s">
        <v>5651</v>
      </c>
      <c r="JE2875" t="s">
        <v>12873</v>
      </c>
      <c r="JF2875" t="s">
        <v>329</v>
      </c>
      <c r="JG2875">
        <v>7000</v>
      </c>
      <c r="JH2875" t="s">
        <v>330</v>
      </c>
      <c r="JR2875" t="s">
        <v>329</v>
      </c>
      <c r="JS2875" t="s">
        <v>12874</v>
      </c>
      <c r="KD2875" t="b">
        <v>1</v>
      </c>
      <c r="KP2875" t="s">
        <v>330</v>
      </c>
      <c r="KS2875" t="s">
        <v>330</v>
      </c>
      <c r="KV2875" t="s">
        <v>330</v>
      </c>
      <c r="KX2875" t="s">
        <v>329</v>
      </c>
      <c r="KZ2875">
        <f ca="1">OFFSET($A2875,,MATCH([2]Keys!$B$2,Data.Collect1Dump!$3:$3,0)-1)</f>
        <v>0</v>
      </c>
      <c r="LA2875" t="str">
        <f ca="1">OFFSET($A2875,,MATCH([2]Keys!$B$4,Data.Collect1Dump!$3:$3,0)-1)</f>
        <v>ochiwit@gmail.com</v>
      </c>
      <c r="LB2875">
        <f ca="1">OFFSET($A2875,,MATCH([2]Keys!$B$3,Data.Collect1Dump!$3:$3,0)-1)</f>
        <v>0</v>
      </c>
      <c r="LC2875">
        <f t="shared" ca="1" si="449"/>
        <v>0</v>
      </c>
      <c r="LD2875">
        <f t="shared" ca="1" si="449"/>
        <v>1</v>
      </c>
      <c r="LE2875">
        <f t="shared" ca="1" si="449"/>
        <v>0</v>
      </c>
      <c r="LF2875" s="2" t="e">
        <f t="shared" ca="1" si="450"/>
        <v>#N/A</v>
      </c>
      <c r="LG2875" s="2">
        <f t="shared" ca="1" si="451"/>
        <v>41581</v>
      </c>
      <c r="LH2875" s="2" t="e">
        <f t="shared" ca="1" si="452"/>
        <v>#N/A</v>
      </c>
      <c r="LI2875" t="e">
        <f t="shared" ca="1" si="453"/>
        <v>#N/A</v>
      </c>
      <c r="LJ2875" t="str">
        <f t="shared" ca="1" si="454"/>
        <v>ochiwit@gmail.com</v>
      </c>
      <c r="LK2875" t="e">
        <f t="shared" ca="1" si="455"/>
        <v>#N/A</v>
      </c>
      <c r="LL2875" t="str">
        <f t="shared" ca="1" si="447"/>
        <v>Token</v>
      </c>
      <c r="LM2875" t="str">
        <f t="shared" ca="1" si="448"/>
        <v>ochiwit@gmail.com</v>
      </c>
      <c r="LN2875" t="e">
        <f ca="1">OFFSET($A2875,,MATCH(OFFSET([2]Keys!C$1,MATCH(Data.Collect1Dump!$LL2875,[2]Keys!$A$2:$A$4,0),),Data.Collect1Dump!$3:$3,0)-1,)</f>
        <v>#VALUE!</v>
      </c>
      <c r="LO2875" s="2" t="e">
        <f t="shared" ca="1" si="456"/>
        <v>#VALUE!</v>
      </c>
    </row>
    <row r="2876" spans="1:327">
      <c r="A2876" t="s">
        <v>12875</v>
      </c>
      <c r="ID2876"/>
      <c r="JD2876" t="s">
        <v>5651</v>
      </c>
      <c r="JE2876" t="s">
        <v>12876</v>
      </c>
      <c r="JF2876" t="s">
        <v>329</v>
      </c>
      <c r="JG2876">
        <v>6900</v>
      </c>
      <c r="JH2876" t="s">
        <v>330</v>
      </c>
      <c r="JR2876" t="s">
        <v>330</v>
      </c>
      <c r="KP2876" t="s">
        <v>330</v>
      </c>
      <c r="KS2876" t="s">
        <v>330</v>
      </c>
      <c r="KV2876" t="s">
        <v>330</v>
      </c>
      <c r="KX2876" t="s">
        <v>329</v>
      </c>
      <c r="KZ2876">
        <f ca="1">OFFSET($A2876,,MATCH([2]Keys!$B$2,Data.Collect1Dump!$3:$3,0)-1)</f>
        <v>0</v>
      </c>
      <c r="LA2876" t="str">
        <f ca="1">OFFSET($A2876,,MATCH([2]Keys!$B$4,Data.Collect1Dump!$3:$3,0)-1)</f>
        <v>ochiwit@gmail.com</v>
      </c>
      <c r="LB2876">
        <f ca="1">OFFSET($A2876,,MATCH([2]Keys!$B$3,Data.Collect1Dump!$3:$3,0)-1)</f>
        <v>0</v>
      </c>
      <c r="LC2876">
        <f t="shared" ca="1" si="449"/>
        <v>0</v>
      </c>
      <c r="LD2876">
        <f t="shared" ca="1" si="449"/>
        <v>1</v>
      </c>
      <c r="LE2876">
        <f t="shared" ca="1" si="449"/>
        <v>0</v>
      </c>
      <c r="LF2876" s="2" t="e">
        <f t="shared" ca="1" si="450"/>
        <v>#N/A</v>
      </c>
      <c r="LG2876" s="2">
        <f t="shared" ca="1" si="451"/>
        <v>41581</v>
      </c>
      <c r="LH2876" s="2" t="e">
        <f t="shared" ca="1" si="452"/>
        <v>#N/A</v>
      </c>
      <c r="LI2876" t="e">
        <f t="shared" ca="1" si="453"/>
        <v>#N/A</v>
      </c>
      <c r="LJ2876" t="str">
        <f t="shared" ca="1" si="454"/>
        <v>ochiwit@gmail.com</v>
      </c>
      <c r="LK2876" t="e">
        <f t="shared" ca="1" si="455"/>
        <v>#N/A</v>
      </c>
      <c r="LL2876" t="str">
        <f t="shared" ca="1" si="447"/>
        <v>Token</v>
      </c>
      <c r="LM2876" t="str">
        <f t="shared" ca="1" si="448"/>
        <v>ochiwit@gmail.com</v>
      </c>
      <c r="LN2876" t="e">
        <f ca="1">OFFSET($A2876,,MATCH(OFFSET([2]Keys!C$1,MATCH(Data.Collect1Dump!$LL2876,[2]Keys!$A$2:$A$4,0),),Data.Collect1Dump!$3:$3,0)-1,)</f>
        <v>#VALUE!</v>
      </c>
      <c r="LO2876" s="2" t="e">
        <f t="shared" ca="1" si="456"/>
        <v>#VALUE!</v>
      </c>
    </row>
    <row r="2877" spans="1:327">
      <c r="A2877" t="s">
        <v>12877</v>
      </c>
      <c r="ID2877"/>
      <c r="JD2877" t="s">
        <v>5651</v>
      </c>
      <c r="JE2877" t="s">
        <v>12878</v>
      </c>
      <c r="JF2877" t="s">
        <v>329</v>
      </c>
      <c r="JG2877">
        <v>7000</v>
      </c>
      <c r="JH2877" t="s">
        <v>330</v>
      </c>
      <c r="JR2877" t="s">
        <v>330</v>
      </c>
      <c r="KP2877" t="s">
        <v>330</v>
      </c>
      <c r="KS2877" t="s">
        <v>330</v>
      </c>
      <c r="KV2877" t="s">
        <v>330</v>
      </c>
      <c r="KX2877" t="s">
        <v>329</v>
      </c>
      <c r="KZ2877">
        <f ca="1">OFFSET($A2877,,MATCH([2]Keys!$B$2,Data.Collect1Dump!$3:$3,0)-1)</f>
        <v>0</v>
      </c>
      <c r="LA2877" t="str">
        <f ca="1">OFFSET($A2877,,MATCH([2]Keys!$B$4,Data.Collect1Dump!$3:$3,0)-1)</f>
        <v>ochiwit@gmail.com</v>
      </c>
      <c r="LB2877">
        <f ca="1">OFFSET($A2877,,MATCH([2]Keys!$B$3,Data.Collect1Dump!$3:$3,0)-1)</f>
        <v>0</v>
      </c>
      <c r="LC2877">
        <f t="shared" ca="1" si="449"/>
        <v>0</v>
      </c>
      <c r="LD2877">
        <f t="shared" ca="1" si="449"/>
        <v>1</v>
      </c>
      <c r="LE2877">
        <f t="shared" ca="1" si="449"/>
        <v>0</v>
      </c>
      <c r="LF2877" s="2" t="e">
        <f t="shared" ca="1" si="450"/>
        <v>#N/A</v>
      </c>
      <c r="LG2877" s="2">
        <f t="shared" ca="1" si="451"/>
        <v>41580</v>
      </c>
      <c r="LH2877" s="2" t="e">
        <f t="shared" ca="1" si="452"/>
        <v>#N/A</v>
      </c>
      <c r="LI2877" t="e">
        <f t="shared" ca="1" si="453"/>
        <v>#N/A</v>
      </c>
      <c r="LJ2877" t="str">
        <f t="shared" ca="1" si="454"/>
        <v>ochiwit@gmail.com</v>
      </c>
      <c r="LK2877" t="e">
        <f t="shared" ca="1" si="455"/>
        <v>#N/A</v>
      </c>
      <c r="LL2877" t="str">
        <f t="shared" ca="1" si="447"/>
        <v>Token</v>
      </c>
      <c r="LM2877" t="str">
        <f t="shared" ca="1" si="448"/>
        <v>ochiwit@gmail.com</v>
      </c>
      <c r="LN2877" t="e">
        <f ca="1">OFFSET($A2877,,MATCH(OFFSET([2]Keys!C$1,MATCH(Data.Collect1Dump!$LL2877,[2]Keys!$A$2:$A$4,0),),Data.Collect1Dump!$3:$3,0)-1,)</f>
        <v>#VALUE!</v>
      </c>
      <c r="LO2877" s="2" t="e">
        <f t="shared" ca="1" si="456"/>
        <v>#VALUE!</v>
      </c>
    </row>
    <row r="2878" spans="1:327">
      <c r="A2878" t="s">
        <v>12879</v>
      </c>
      <c r="ID2878"/>
      <c r="KZ2878">
        <f ca="1">OFFSET($A2878,,MATCH([2]Keys!$B$2,Data.Collect1Dump!$3:$3,0)-1)</f>
        <v>0</v>
      </c>
      <c r="LA2878">
        <f ca="1">OFFSET($A2878,,MATCH([2]Keys!$B$4,Data.Collect1Dump!$3:$3,0)-1)</f>
        <v>0</v>
      </c>
      <c r="LB2878">
        <f ca="1">OFFSET($A2878,,MATCH([2]Keys!$B$3,Data.Collect1Dump!$3:$3,0)-1)</f>
        <v>0</v>
      </c>
      <c r="LC2878">
        <f t="shared" ca="1" si="449"/>
        <v>0</v>
      </c>
      <c r="LD2878">
        <f t="shared" ca="1" si="449"/>
        <v>0</v>
      </c>
      <c r="LE2878">
        <f t="shared" ca="1" si="449"/>
        <v>0</v>
      </c>
      <c r="LF2878" s="2" t="e">
        <f t="shared" ca="1" si="450"/>
        <v>#N/A</v>
      </c>
      <c r="LG2878" s="2" t="e">
        <f t="shared" ca="1" si="451"/>
        <v>#N/A</v>
      </c>
      <c r="LH2878" s="2" t="e">
        <f t="shared" ca="1" si="452"/>
        <v>#N/A</v>
      </c>
      <c r="LI2878" t="e">
        <f t="shared" ca="1" si="453"/>
        <v>#N/A</v>
      </c>
      <c r="LJ2878" t="e">
        <f t="shared" ca="1" si="454"/>
        <v>#N/A</v>
      </c>
      <c r="LK2878" t="e">
        <f t="shared" ca="1" si="455"/>
        <v>#N/A</v>
      </c>
      <c r="LL2878" t="str">
        <f t="shared" ca="1" si="447"/>
        <v>Null Survey</v>
      </c>
      <c r="LM2878" t="str">
        <f t="shared" ca="1" si="448"/>
        <v>Null Survey</v>
      </c>
      <c r="LN2878" t="e">
        <f ca="1">OFFSET($A2878,,MATCH(OFFSET([2]Keys!C$1,MATCH(Data.Collect1Dump!$LL2878,[2]Keys!$A$2:$A$4,0),),Data.Collect1Dump!$3:$3,0)-1,)</f>
        <v>#N/A</v>
      </c>
      <c r="LO2878" s="2" t="e">
        <f t="shared" ca="1" si="456"/>
        <v>#N/A</v>
      </c>
    </row>
    <row r="2879" spans="1:327">
      <c r="A2879" t="s">
        <v>12880</v>
      </c>
      <c r="ID2879"/>
      <c r="JD2879" t="s">
        <v>5651</v>
      </c>
      <c r="JE2879" t="s">
        <v>12881</v>
      </c>
      <c r="JF2879" t="s">
        <v>329</v>
      </c>
      <c r="JG2879">
        <v>7000</v>
      </c>
      <c r="JH2879" t="s">
        <v>330</v>
      </c>
      <c r="JR2879" t="s">
        <v>330</v>
      </c>
      <c r="KP2879" t="s">
        <v>330</v>
      </c>
      <c r="KS2879" t="s">
        <v>330</v>
      </c>
      <c r="KV2879" t="s">
        <v>330</v>
      </c>
      <c r="KX2879" t="s">
        <v>329</v>
      </c>
      <c r="KZ2879">
        <f ca="1">OFFSET($A2879,,MATCH([2]Keys!$B$2,Data.Collect1Dump!$3:$3,0)-1)</f>
        <v>0</v>
      </c>
      <c r="LA2879" t="str">
        <f ca="1">OFFSET($A2879,,MATCH([2]Keys!$B$4,Data.Collect1Dump!$3:$3,0)-1)</f>
        <v>ochiwit@gmail.com</v>
      </c>
      <c r="LB2879">
        <f ca="1">OFFSET($A2879,,MATCH([2]Keys!$B$3,Data.Collect1Dump!$3:$3,0)-1)</f>
        <v>0</v>
      </c>
      <c r="LC2879">
        <f t="shared" ca="1" si="449"/>
        <v>0</v>
      </c>
      <c r="LD2879">
        <f t="shared" ca="1" si="449"/>
        <v>1</v>
      </c>
      <c r="LE2879">
        <f t="shared" ca="1" si="449"/>
        <v>0</v>
      </c>
      <c r="LF2879" s="2" t="e">
        <f t="shared" ca="1" si="450"/>
        <v>#N/A</v>
      </c>
      <c r="LG2879" s="2">
        <f t="shared" ca="1" si="451"/>
        <v>41580</v>
      </c>
      <c r="LH2879" s="2" t="e">
        <f t="shared" ca="1" si="452"/>
        <v>#N/A</v>
      </c>
      <c r="LI2879" t="e">
        <f t="shared" ca="1" si="453"/>
        <v>#N/A</v>
      </c>
      <c r="LJ2879" t="str">
        <f t="shared" ca="1" si="454"/>
        <v>ochiwit@gmail.com</v>
      </c>
      <c r="LK2879" t="e">
        <f t="shared" ca="1" si="455"/>
        <v>#N/A</v>
      </c>
      <c r="LL2879" t="str">
        <f t="shared" ca="1" si="447"/>
        <v>Token</v>
      </c>
      <c r="LM2879" t="str">
        <f t="shared" ca="1" si="448"/>
        <v>ochiwit@gmail.com</v>
      </c>
      <c r="LN2879" t="e">
        <f ca="1">OFFSET($A2879,,MATCH(OFFSET([2]Keys!C$1,MATCH(Data.Collect1Dump!$LL2879,[2]Keys!$A$2:$A$4,0),),Data.Collect1Dump!$3:$3,0)-1,)</f>
        <v>#VALUE!</v>
      </c>
      <c r="LO2879" s="2" t="e">
        <f t="shared" ca="1" si="456"/>
        <v>#VALUE!</v>
      </c>
    </row>
    <row r="2880" spans="1:327">
      <c r="A2880" t="s">
        <v>12882</v>
      </c>
      <c r="ID2880"/>
      <c r="JD2880" t="s">
        <v>5651</v>
      </c>
      <c r="JE2880" t="s">
        <v>12883</v>
      </c>
      <c r="JF2880" t="s">
        <v>329</v>
      </c>
      <c r="JG2880">
        <v>7000</v>
      </c>
      <c r="JH2880" t="s">
        <v>330</v>
      </c>
      <c r="JR2880" t="s">
        <v>330</v>
      </c>
      <c r="KP2880" t="s">
        <v>330</v>
      </c>
      <c r="KS2880" t="s">
        <v>330</v>
      </c>
      <c r="KV2880" t="s">
        <v>330</v>
      </c>
      <c r="KX2880" t="s">
        <v>329</v>
      </c>
      <c r="KZ2880">
        <f ca="1">OFFSET($A2880,,MATCH([2]Keys!$B$2,Data.Collect1Dump!$3:$3,0)-1)</f>
        <v>0</v>
      </c>
      <c r="LA2880" t="str">
        <f ca="1">OFFSET($A2880,,MATCH([2]Keys!$B$4,Data.Collect1Dump!$3:$3,0)-1)</f>
        <v>ochiwit@gmail.com</v>
      </c>
      <c r="LB2880">
        <f ca="1">OFFSET($A2880,,MATCH([2]Keys!$B$3,Data.Collect1Dump!$3:$3,0)-1)</f>
        <v>0</v>
      </c>
      <c r="LC2880">
        <f t="shared" ca="1" si="449"/>
        <v>0</v>
      </c>
      <c r="LD2880">
        <f t="shared" ca="1" si="449"/>
        <v>1</v>
      </c>
      <c r="LE2880">
        <f t="shared" ca="1" si="449"/>
        <v>0</v>
      </c>
      <c r="LF2880" s="2" t="e">
        <f t="shared" ca="1" si="450"/>
        <v>#N/A</v>
      </c>
      <c r="LG2880" s="2">
        <f t="shared" ca="1" si="451"/>
        <v>41592</v>
      </c>
      <c r="LH2880" s="2" t="e">
        <f t="shared" ca="1" si="452"/>
        <v>#N/A</v>
      </c>
      <c r="LI2880" t="e">
        <f t="shared" ca="1" si="453"/>
        <v>#N/A</v>
      </c>
      <c r="LJ2880" t="str">
        <f t="shared" ca="1" si="454"/>
        <v>ochiwit@gmail.com</v>
      </c>
      <c r="LK2880" t="e">
        <f t="shared" ca="1" si="455"/>
        <v>#N/A</v>
      </c>
      <c r="LL2880" t="str">
        <f t="shared" ca="1" si="447"/>
        <v>Token</v>
      </c>
      <c r="LM2880" t="str">
        <f t="shared" ca="1" si="448"/>
        <v>ochiwit@gmail.com</v>
      </c>
      <c r="LN2880" t="e">
        <f ca="1">OFFSET($A2880,,MATCH(OFFSET([2]Keys!C$1,MATCH(Data.Collect1Dump!$LL2880,[2]Keys!$A$2:$A$4,0),),Data.Collect1Dump!$3:$3,0)-1,)</f>
        <v>#VALUE!</v>
      </c>
      <c r="LO2880" s="2" t="e">
        <f t="shared" ca="1" si="456"/>
        <v>#VALUE!</v>
      </c>
    </row>
    <row r="2881" spans="1:327">
      <c r="A2881" t="s">
        <v>12884</v>
      </c>
      <c r="ID2881"/>
      <c r="JD2881" t="s">
        <v>5651</v>
      </c>
      <c r="JE2881" t="s">
        <v>12885</v>
      </c>
      <c r="JF2881" t="s">
        <v>329</v>
      </c>
      <c r="JG2881">
        <v>7000</v>
      </c>
      <c r="JH2881" t="s">
        <v>330</v>
      </c>
      <c r="JR2881" t="s">
        <v>329</v>
      </c>
      <c r="JS2881" t="s">
        <v>12886</v>
      </c>
      <c r="KP2881" t="s">
        <v>330</v>
      </c>
      <c r="KS2881" t="s">
        <v>330</v>
      </c>
      <c r="KV2881" t="s">
        <v>330</v>
      </c>
      <c r="KX2881" t="s">
        <v>329</v>
      </c>
      <c r="KZ2881">
        <f ca="1">OFFSET($A2881,,MATCH([2]Keys!$B$2,Data.Collect1Dump!$3:$3,0)-1)</f>
        <v>0</v>
      </c>
      <c r="LA2881" t="str">
        <f ca="1">OFFSET($A2881,,MATCH([2]Keys!$B$4,Data.Collect1Dump!$3:$3,0)-1)</f>
        <v>ochiwit@gmail.com</v>
      </c>
      <c r="LB2881">
        <f ca="1">OFFSET($A2881,,MATCH([2]Keys!$B$3,Data.Collect1Dump!$3:$3,0)-1)</f>
        <v>0</v>
      </c>
      <c r="LC2881">
        <f t="shared" ca="1" si="449"/>
        <v>0</v>
      </c>
      <c r="LD2881">
        <f t="shared" ca="1" si="449"/>
        <v>1</v>
      </c>
      <c r="LE2881">
        <f t="shared" ca="1" si="449"/>
        <v>0</v>
      </c>
      <c r="LF2881" s="2" t="e">
        <f t="shared" ca="1" si="450"/>
        <v>#N/A</v>
      </c>
      <c r="LG2881" s="2">
        <f t="shared" ca="1" si="451"/>
        <v>41580</v>
      </c>
      <c r="LH2881" s="2" t="e">
        <f t="shared" ca="1" si="452"/>
        <v>#N/A</v>
      </c>
      <c r="LI2881" t="e">
        <f t="shared" ca="1" si="453"/>
        <v>#N/A</v>
      </c>
      <c r="LJ2881" t="str">
        <f t="shared" ca="1" si="454"/>
        <v>ochiwit@gmail.com</v>
      </c>
      <c r="LK2881" t="e">
        <f t="shared" ca="1" si="455"/>
        <v>#N/A</v>
      </c>
      <c r="LL2881" t="str">
        <f t="shared" ca="1" si="447"/>
        <v>Token</v>
      </c>
      <c r="LM2881" t="str">
        <f t="shared" ca="1" si="448"/>
        <v>ochiwit@gmail.com</v>
      </c>
      <c r="LN2881" t="e">
        <f ca="1">OFFSET($A2881,,MATCH(OFFSET([2]Keys!C$1,MATCH(Data.Collect1Dump!$LL2881,[2]Keys!$A$2:$A$4,0),),Data.Collect1Dump!$3:$3,0)-1,)</f>
        <v>#VALUE!</v>
      </c>
      <c r="LO2881" s="2" t="e">
        <f t="shared" ca="1" si="456"/>
        <v>#VALUE!</v>
      </c>
    </row>
    <row r="2882" spans="1:327">
      <c r="A2882" t="s">
        <v>12887</v>
      </c>
      <c r="ID2882"/>
      <c r="JD2882" t="s">
        <v>5651</v>
      </c>
      <c r="JE2882" t="s">
        <v>12888</v>
      </c>
      <c r="JF2882" t="s">
        <v>329</v>
      </c>
      <c r="JG2882">
        <v>7000</v>
      </c>
      <c r="JH2882" t="s">
        <v>330</v>
      </c>
      <c r="JR2882" t="s">
        <v>330</v>
      </c>
      <c r="KP2882" t="s">
        <v>330</v>
      </c>
      <c r="KS2882" t="s">
        <v>330</v>
      </c>
      <c r="KV2882" t="s">
        <v>330</v>
      </c>
      <c r="KX2882" t="s">
        <v>329</v>
      </c>
      <c r="KZ2882">
        <f ca="1">OFFSET($A2882,,MATCH([2]Keys!$B$2,Data.Collect1Dump!$3:$3,0)-1)</f>
        <v>0</v>
      </c>
      <c r="LA2882" t="str">
        <f ca="1">OFFSET($A2882,,MATCH([2]Keys!$B$4,Data.Collect1Dump!$3:$3,0)-1)</f>
        <v>ochiwit@gmail.com</v>
      </c>
      <c r="LB2882">
        <f ca="1">OFFSET($A2882,,MATCH([2]Keys!$B$3,Data.Collect1Dump!$3:$3,0)-1)</f>
        <v>0</v>
      </c>
      <c r="LC2882">
        <f t="shared" ca="1" si="449"/>
        <v>0</v>
      </c>
      <c r="LD2882">
        <f t="shared" ca="1" si="449"/>
        <v>1</v>
      </c>
      <c r="LE2882">
        <f t="shared" ca="1" si="449"/>
        <v>0</v>
      </c>
      <c r="LF2882" s="2" t="e">
        <f t="shared" ca="1" si="450"/>
        <v>#N/A</v>
      </c>
      <c r="LG2882" s="2">
        <f t="shared" ca="1" si="451"/>
        <v>41580</v>
      </c>
      <c r="LH2882" s="2" t="e">
        <f t="shared" ca="1" si="452"/>
        <v>#N/A</v>
      </c>
      <c r="LI2882" t="e">
        <f t="shared" ca="1" si="453"/>
        <v>#N/A</v>
      </c>
      <c r="LJ2882" t="str">
        <f t="shared" ca="1" si="454"/>
        <v>ochiwit@gmail.com</v>
      </c>
      <c r="LK2882" t="e">
        <f t="shared" ca="1" si="455"/>
        <v>#N/A</v>
      </c>
      <c r="LL2882" t="str">
        <f t="shared" ca="1" si="447"/>
        <v>Token</v>
      </c>
      <c r="LM2882" t="str">
        <f t="shared" ca="1" si="448"/>
        <v>ochiwit@gmail.com</v>
      </c>
      <c r="LN2882" t="e">
        <f ca="1">OFFSET($A2882,,MATCH(OFFSET([2]Keys!C$1,MATCH(Data.Collect1Dump!$LL2882,[2]Keys!$A$2:$A$4,0),),Data.Collect1Dump!$3:$3,0)-1,)</f>
        <v>#VALUE!</v>
      </c>
      <c r="LO2882" s="2" t="e">
        <f t="shared" ca="1" si="456"/>
        <v>#VALUE!</v>
      </c>
    </row>
    <row r="2883" spans="1:327">
      <c r="A2883" t="s">
        <v>12889</v>
      </c>
      <c r="ID2883"/>
      <c r="JD2883" t="s">
        <v>5651</v>
      </c>
      <c r="JE2883" t="s">
        <v>12890</v>
      </c>
      <c r="JF2883" t="s">
        <v>329</v>
      </c>
      <c r="JG2883">
        <v>7000</v>
      </c>
      <c r="JH2883" t="s">
        <v>330</v>
      </c>
      <c r="JR2883" t="s">
        <v>330</v>
      </c>
      <c r="KP2883" t="s">
        <v>330</v>
      </c>
      <c r="KS2883" t="s">
        <v>330</v>
      </c>
      <c r="KV2883" t="s">
        <v>330</v>
      </c>
      <c r="KX2883" t="s">
        <v>329</v>
      </c>
      <c r="KZ2883">
        <f ca="1">OFFSET($A2883,,MATCH([2]Keys!$B$2,Data.Collect1Dump!$3:$3,0)-1)</f>
        <v>0</v>
      </c>
      <c r="LA2883" t="str">
        <f ca="1">OFFSET($A2883,,MATCH([2]Keys!$B$4,Data.Collect1Dump!$3:$3,0)-1)</f>
        <v>ochiwit@gmail.com</v>
      </c>
      <c r="LB2883">
        <f ca="1">OFFSET($A2883,,MATCH([2]Keys!$B$3,Data.Collect1Dump!$3:$3,0)-1)</f>
        <v>0</v>
      </c>
      <c r="LC2883">
        <f t="shared" ca="1" si="449"/>
        <v>0</v>
      </c>
      <c r="LD2883">
        <f t="shared" ca="1" si="449"/>
        <v>1</v>
      </c>
      <c r="LE2883">
        <f t="shared" ca="1" si="449"/>
        <v>0</v>
      </c>
      <c r="LF2883" s="2" t="e">
        <f t="shared" ca="1" si="450"/>
        <v>#N/A</v>
      </c>
      <c r="LG2883" s="2">
        <f t="shared" ca="1" si="451"/>
        <v>41580</v>
      </c>
      <c r="LH2883" s="2" t="e">
        <f t="shared" ca="1" si="452"/>
        <v>#N/A</v>
      </c>
      <c r="LI2883" t="e">
        <f t="shared" ca="1" si="453"/>
        <v>#N/A</v>
      </c>
      <c r="LJ2883" t="str">
        <f t="shared" ca="1" si="454"/>
        <v>ochiwit@gmail.com</v>
      </c>
      <c r="LK2883" t="e">
        <f t="shared" ca="1" si="455"/>
        <v>#N/A</v>
      </c>
      <c r="LL2883" t="str">
        <f t="shared" ca="1" si="447"/>
        <v>Token</v>
      </c>
      <c r="LM2883" t="str">
        <f t="shared" ca="1" si="448"/>
        <v>ochiwit@gmail.com</v>
      </c>
      <c r="LN2883" t="e">
        <f ca="1">OFFSET($A2883,,MATCH(OFFSET([2]Keys!C$1,MATCH(Data.Collect1Dump!$LL2883,[2]Keys!$A$2:$A$4,0),),Data.Collect1Dump!$3:$3,0)-1,)</f>
        <v>#VALUE!</v>
      </c>
      <c r="LO2883" s="2" t="e">
        <f t="shared" ca="1" si="456"/>
        <v>#VALUE!</v>
      </c>
    </row>
    <row r="2884" spans="1:327">
      <c r="A2884" t="s">
        <v>12891</v>
      </c>
      <c r="ID2884"/>
      <c r="JD2884" t="s">
        <v>5651</v>
      </c>
      <c r="JE2884" t="s">
        <v>12892</v>
      </c>
      <c r="JF2884" t="s">
        <v>329</v>
      </c>
      <c r="JG2884">
        <v>7000</v>
      </c>
      <c r="JH2884" t="s">
        <v>330</v>
      </c>
      <c r="JR2884" t="s">
        <v>330</v>
      </c>
      <c r="KP2884" t="s">
        <v>330</v>
      </c>
      <c r="KS2884" t="s">
        <v>330</v>
      </c>
      <c r="KV2884" t="s">
        <v>330</v>
      </c>
      <c r="KX2884" t="s">
        <v>329</v>
      </c>
      <c r="KZ2884">
        <f ca="1">OFFSET($A2884,,MATCH([2]Keys!$B$2,Data.Collect1Dump!$3:$3,0)-1)</f>
        <v>0</v>
      </c>
      <c r="LA2884" t="str">
        <f ca="1">OFFSET($A2884,,MATCH([2]Keys!$B$4,Data.Collect1Dump!$3:$3,0)-1)</f>
        <v>ochiwit@gmail.com</v>
      </c>
      <c r="LB2884">
        <f ca="1">OFFSET($A2884,,MATCH([2]Keys!$B$3,Data.Collect1Dump!$3:$3,0)-1)</f>
        <v>0</v>
      </c>
      <c r="LC2884">
        <f t="shared" ca="1" si="449"/>
        <v>0</v>
      </c>
      <c r="LD2884">
        <f t="shared" ca="1" si="449"/>
        <v>1</v>
      </c>
      <c r="LE2884">
        <f t="shared" ca="1" si="449"/>
        <v>0</v>
      </c>
      <c r="LF2884" s="2" t="e">
        <f t="shared" ca="1" si="450"/>
        <v>#N/A</v>
      </c>
      <c r="LG2884" s="2">
        <f t="shared" ca="1" si="451"/>
        <v>41580</v>
      </c>
      <c r="LH2884" s="2" t="e">
        <f t="shared" ca="1" si="452"/>
        <v>#N/A</v>
      </c>
      <c r="LI2884" t="e">
        <f t="shared" ca="1" si="453"/>
        <v>#N/A</v>
      </c>
      <c r="LJ2884" t="str">
        <f t="shared" ca="1" si="454"/>
        <v>ochiwit@gmail.com</v>
      </c>
      <c r="LK2884" t="e">
        <f t="shared" ca="1" si="455"/>
        <v>#N/A</v>
      </c>
      <c r="LL2884" t="str">
        <f t="shared" ref="LL2884:LL2947" ca="1" si="457">IF(NOT(ISNUMBER(KZ2884)),"Lump Sum",IF(NOT(ISNUMBER(LA2884)),"Token",IF(NOT(ISNUMBER(LB2884)),"Quality Check","Null Survey")))</f>
        <v>Token</v>
      </c>
      <c r="LM2884" t="str">
        <f t="shared" ref="LM2884:LM2947" ca="1" si="458">IF(NOT(ISNUMBER(KZ2884)),KZ2884,IF(NOT(ISNUMBER(LA2884)),LA2884,IF(NOT(ISNUMBER(LB2884)),LB2884,"Null Survey")))</f>
        <v>ochiwit@gmail.com</v>
      </c>
      <c r="LN2884" t="e">
        <f ca="1">OFFSET($A2884,,MATCH(OFFSET([2]Keys!C$1,MATCH(Data.Collect1Dump!$LL2884,[2]Keys!$A$2:$A$4,0),),Data.Collect1Dump!$3:$3,0)-1,)</f>
        <v>#VALUE!</v>
      </c>
      <c r="LO2884" s="2" t="e">
        <f t="shared" ca="1" si="456"/>
        <v>#VALUE!</v>
      </c>
    </row>
    <row r="2885" spans="1:327">
      <c r="A2885" t="s">
        <v>12893</v>
      </c>
      <c r="ID2885"/>
      <c r="JD2885" t="s">
        <v>5651</v>
      </c>
      <c r="JE2885" t="s">
        <v>12894</v>
      </c>
      <c r="JF2885" t="s">
        <v>329</v>
      </c>
      <c r="JG2885">
        <v>7000</v>
      </c>
      <c r="JH2885" t="s">
        <v>330</v>
      </c>
      <c r="JR2885" t="s">
        <v>330</v>
      </c>
      <c r="KP2885" t="s">
        <v>330</v>
      </c>
      <c r="KS2885" t="s">
        <v>330</v>
      </c>
      <c r="KV2885" t="s">
        <v>330</v>
      </c>
      <c r="KX2885" t="s">
        <v>329</v>
      </c>
      <c r="KZ2885">
        <f ca="1">OFFSET($A2885,,MATCH([2]Keys!$B$2,Data.Collect1Dump!$3:$3,0)-1)</f>
        <v>0</v>
      </c>
      <c r="LA2885" t="str">
        <f ca="1">OFFSET($A2885,,MATCH([2]Keys!$B$4,Data.Collect1Dump!$3:$3,0)-1)</f>
        <v>ochiwit@gmail.com</v>
      </c>
      <c r="LB2885">
        <f ca="1">OFFSET($A2885,,MATCH([2]Keys!$B$3,Data.Collect1Dump!$3:$3,0)-1)</f>
        <v>0</v>
      </c>
      <c r="LC2885">
        <f t="shared" ref="LC2885:LE2948" ca="1" si="459">IF(NOT(ISNUMBER(KZ2885)),1,0)</f>
        <v>0</v>
      </c>
      <c r="LD2885">
        <f t="shared" ca="1" si="459"/>
        <v>1</v>
      </c>
      <c r="LE2885">
        <f t="shared" ca="1" si="459"/>
        <v>0</v>
      </c>
      <c r="LF2885" s="2" t="e">
        <f t="shared" ref="LF2885:LF2948" ca="1" si="460">IF(LC2885=1,DATE(LEFT(C2885,4),RIGHT(LEFT(C2885,7),2), RIGHT(LEFT(C2885, 10),2)),NA())</f>
        <v>#N/A</v>
      </c>
      <c r="LG2885" s="2">
        <f t="shared" ref="LG2885:LG2948" ca="1" si="461">IF(LD2885=1,DATE(LEFT(JE2885,4),RIGHT(LEFT(JE2885,7),2), RIGHT(LEFT(JE2885, 10),2)),NA())</f>
        <v>41580</v>
      </c>
      <c r="LH2885" s="2" t="e">
        <f t="shared" ref="LH2885:LH2948" ca="1" si="462">IF(LE2885=1,DATE(LEFT(IF2885,4),RIGHT(LEFT(IF2885,7),2), RIGHT(LEFT(IF2885, 10),2)),NA())</f>
        <v>#N/A</v>
      </c>
      <c r="LI2885" t="e">
        <f t="shared" ref="LI2885:LI2948" ca="1" si="463">IF(LC2885=1,B2885,NA())</f>
        <v>#N/A</v>
      </c>
      <c r="LJ2885" t="str">
        <f t="shared" ref="LJ2885:LJ2948" ca="1" si="464">IF(LD2885=1,JD2885,NA())</f>
        <v>ochiwit@gmail.com</v>
      </c>
      <c r="LK2885" t="e">
        <f t="shared" ref="LK2885:LK2948" ca="1" si="465">IF(LE2885=1,IE2885,NA())</f>
        <v>#N/A</v>
      </c>
      <c r="LL2885" t="str">
        <f t="shared" ca="1" si="457"/>
        <v>Token</v>
      </c>
      <c r="LM2885" t="str">
        <f t="shared" ca="1" si="458"/>
        <v>ochiwit@gmail.com</v>
      </c>
      <c r="LN2885" t="e">
        <f ca="1">OFFSET($A2885,,MATCH(OFFSET([2]Keys!C$1,MATCH(Data.Collect1Dump!$LL2885,[2]Keys!$A$2:$A$4,0),),Data.Collect1Dump!$3:$3,0)-1,)</f>
        <v>#VALUE!</v>
      </c>
      <c r="LO2885" s="2" t="e">
        <f t="shared" ref="LO2885:LO2948" ca="1" si="466">DATE(LEFT(LN2885,4),RIGHT(LEFT(LN2885,7),2), RIGHT(LEFT(LN2885, 10),2))</f>
        <v>#VALUE!</v>
      </c>
    </row>
    <row r="2886" spans="1:327">
      <c r="A2886" t="s">
        <v>12895</v>
      </c>
      <c r="ID2886"/>
      <c r="JD2886" t="s">
        <v>5651</v>
      </c>
      <c r="JE2886" t="s">
        <v>12896</v>
      </c>
      <c r="JF2886" t="s">
        <v>329</v>
      </c>
      <c r="JG2886">
        <v>7000</v>
      </c>
      <c r="JH2886" t="s">
        <v>330</v>
      </c>
      <c r="JR2886" t="s">
        <v>330</v>
      </c>
      <c r="KP2886" t="s">
        <v>330</v>
      </c>
      <c r="KS2886" t="s">
        <v>330</v>
      </c>
      <c r="KV2886" t="s">
        <v>330</v>
      </c>
      <c r="KX2886" t="s">
        <v>329</v>
      </c>
      <c r="KZ2886">
        <f ca="1">OFFSET($A2886,,MATCH([2]Keys!$B$2,Data.Collect1Dump!$3:$3,0)-1)</f>
        <v>0</v>
      </c>
      <c r="LA2886" t="str">
        <f ca="1">OFFSET($A2886,,MATCH([2]Keys!$B$4,Data.Collect1Dump!$3:$3,0)-1)</f>
        <v>ochiwit@gmail.com</v>
      </c>
      <c r="LB2886">
        <f ca="1">OFFSET($A2886,,MATCH([2]Keys!$B$3,Data.Collect1Dump!$3:$3,0)-1)</f>
        <v>0</v>
      </c>
      <c r="LC2886">
        <f t="shared" ca="1" si="459"/>
        <v>0</v>
      </c>
      <c r="LD2886">
        <f t="shared" ca="1" si="459"/>
        <v>1</v>
      </c>
      <c r="LE2886">
        <f t="shared" ca="1" si="459"/>
        <v>0</v>
      </c>
      <c r="LF2886" s="2" t="e">
        <f t="shared" ca="1" si="460"/>
        <v>#N/A</v>
      </c>
      <c r="LG2886" s="2">
        <f t="shared" ca="1" si="461"/>
        <v>41592</v>
      </c>
      <c r="LH2886" s="2" t="e">
        <f t="shared" ca="1" si="462"/>
        <v>#N/A</v>
      </c>
      <c r="LI2886" t="e">
        <f t="shared" ca="1" si="463"/>
        <v>#N/A</v>
      </c>
      <c r="LJ2886" t="str">
        <f t="shared" ca="1" si="464"/>
        <v>ochiwit@gmail.com</v>
      </c>
      <c r="LK2886" t="e">
        <f t="shared" ca="1" si="465"/>
        <v>#N/A</v>
      </c>
      <c r="LL2886" t="str">
        <f t="shared" ca="1" si="457"/>
        <v>Token</v>
      </c>
      <c r="LM2886" t="str">
        <f t="shared" ca="1" si="458"/>
        <v>ochiwit@gmail.com</v>
      </c>
      <c r="LN2886" t="e">
        <f ca="1">OFFSET($A2886,,MATCH(OFFSET([2]Keys!C$1,MATCH(Data.Collect1Dump!$LL2886,[2]Keys!$A$2:$A$4,0),),Data.Collect1Dump!$3:$3,0)-1,)</f>
        <v>#VALUE!</v>
      </c>
      <c r="LO2886" s="2" t="e">
        <f t="shared" ca="1" si="466"/>
        <v>#VALUE!</v>
      </c>
    </row>
    <row r="2887" spans="1:327">
      <c r="A2887" t="s">
        <v>12897</v>
      </c>
      <c r="ID2887"/>
      <c r="JD2887" t="s">
        <v>5651</v>
      </c>
      <c r="JE2887" t="s">
        <v>12898</v>
      </c>
      <c r="JF2887" t="s">
        <v>329</v>
      </c>
      <c r="JG2887">
        <v>7000</v>
      </c>
      <c r="JH2887" t="s">
        <v>330</v>
      </c>
      <c r="JR2887" t="s">
        <v>330</v>
      </c>
      <c r="KP2887" t="s">
        <v>330</v>
      </c>
      <c r="KS2887" t="s">
        <v>330</v>
      </c>
      <c r="KV2887" t="s">
        <v>330</v>
      </c>
      <c r="KX2887" t="s">
        <v>329</v>
      </c>
      <c r="KZ2887">
        <f ca="1">OFFSET($A2887,,MATCH([2]Keys!$B$2,Data.Collect1Dump!$3:$3,0)-1)</f>
        <v>0</v>
      </c>
      <c r="LA2887" t="str">
        <f ca="1">OFFSET($A2887,,MATCH([2]Keys!$B$4,Data.Collect1Dump!$3:$3,0)-1)</f>
        <v>ochiwit@gmail.com</v>
      </c>
      <c r="LB2887">
        <f ca="1">OFFSET($A2887,,MATCH([2]Keys!$B$3,Data.Collect1Dump!$3:$3,0)-1)</f>
        <v>0</v>
      </c>
      <c r="LC2887">
        <f t="shared" ca="1" si="459"/>
        <v>0</v>
      </c>
      <c r="LD2887">
        <f t="shared" ca="1" si="459"/>
        <v>1</v>
      </c>
      <c r="LE2887">
        <f t="shared" ca="1" si="459"/>
        <v>0</v>
      </c>
      <c r="LF2887" s="2" t="e">
        <f t="shared" ca="1" si="460"/>
        <v>#N/A</v>
      </c>
      <c r="LG2887" s="2">
        <f t="shared" ca="1" si="461"/>
        <v>41618</v>
      </c>
      <c r="LH2887" s="2" t="e">
        <f t="shared" ca="1" si="462"/>
        <v>#N/A</v>
      </c>
      <c r="LI2887" t="e">
        <f t="shared" ca="1" si="463"/>
        <v>#N/A</v>
      </c>
      <c r="LJ2887" t="str">
        <f t="shared" ca="1" si="464"/>
        <v>ochiwit@gmail.com</v>
      </c>
      <c r="LK2887" t="e">
        <f t="shared" ca="1" si="465"/>
        <v>#N/A</v>
      </c>
      <c r="LL2887" t="str">
        <f t="shared" ca="1" si="457"/>
        <v>Token</v>
      </c>
      <c r="LM2887" t="str">
        <f t="shared" ca="1" si="458"/>
        <v>ochiwit@gmail.com</v>
      </c>
      <c r="LN2887" t="e">
        <f ca="1">OFFSET($A2887,,MATCH(OFFSET([2]Keys!C$1,MATCH(Data.Collect1Dump!$LL2887,[2]Keys!$A$2:$A$4,0),),Data.Collect1Dump!$3:$3,0)-1,)</f>
        <v>#VALUE!</v>
      </c>
      <c r="LO2887" s="2" t="e">
        <f t="shared" ca="1" si="466"/>
        <v>#VALUE!</v>
      </c>
    </row>
    <row r="2888" spans="1:327">
      <c r="A2888" t="s">
        <v>12899</v>
      </c>
      <c r="ID2888"/>
      <c r="JD2888" t="s">
        <v>5651</v>
      </c>
      <c r="JE2888" t="s">
        <v>12900</v>
      </c>
      <c r="JF2888" t="s">
        <v>329</v>
      </c>
      <c r="JG2888">
        <v>7000</v>
      </c>
      <c r="JH2888" t="s">
        <v>330</v>
      </c>
      <c r="JR2888" t="s">
        <v>330</v>
      </c>
      <c r="KP2888" t="s">
        <v>330</v>
      </c>
      <c r="KS2888" t="s">
        <v>330</v>
      </c>
      <c r="KV2888" t="s">
        <v>330</v>
      </c>
      <c r="KX2888" t="s">
        <v>329</v>
      </c>
      <c r="KZ2888">
        <f ca="1">OFFSET($A2888,,MATCH([2]Keys!$B$2,Data.Collect1Dump!$3:$3,0)-1)</f>
        <v>0</v>
      </c>
      <c r="LA2888" t="str">
        <f ca="1">OFFSET($A2888,,MATCH([2]Keys!$B$4,Data.Collect1Dump!$3:$3,0)-1)</f>
        <v>ochiwit@gmail.com</v>
      </c>
      <c r="LB2888">
        <f ca="1">OFFSET($A2888,,MATCH([2]Keys!$B$3,Data.Collect1Dump!$3:$3,0)-1)</f>
        <v>0</v>
      </c>
      <c r="LC2888">
        <f t="shared" ca="1" si="459"/>
        <v>0</v>
      </c>
      <c r="LD2888">
        <f t="shared" ca="1" si="459"/>
        <v>1</v>
      </c>
      <c r="LE2888">
        <f t="shared" ca="1" si="459"/>
        <v>0</v>
      </c>
      <c r="LF2888" s="2" t="e">
        <f t="shared" ca="1" si="460"/>
        <v>#N/A</v>
      </c>
      <c r="LG2888" s="2">
        <f t="shared" ca="1" si="461"/>
        <v>41580</v>
      </c>
      <c r="LH2888" s="2" t="e">
        <f t="shared" ca="1" si="462"/>
        <v>#N/A</v>
      </c>
      <c r="LI2888" t="e">
        <f t="shared" ca="1" si="463"/>
        <v>#N/A</v>
      </c>
      <c r="LJ2888" t="str">
        <f t="shared" ca="1" si="464"/>
        <v>ochiwit@gmail.com</v>
      </c>
      <c r="LK2888" t="e">
        <f t="shared" ca="1" si="465"/>
        <v>#N/A</v>
      </c>
      <c r="LL2888" t="str">
        <f t="shared" ca="1" si="457"/>
        <v>Token</v>
      </c>
      <c r="LM2888" t="str">
        <f t="shared" ca="1" si="458"/>
        <v>ochiwit@gmail.com</v>
      </c>
      <c r="LN2888" t="e">
        <f ca="1">OFFSET($A2888,,MATCH(OFFSET([2]Keys!C$1,MATCH(Data.Collect1Dump!$LL2888,[2]Keys!$A$2:$A$4,0),),Data.Collect1Dump!$3:$3,0)-1,)</f>
        <v>#VALUE!</v>
      </c>
      <c r="LO2888" s="2" t="e">
        <f t="shared" ca="1" si="466"/>
        <v>#VALUE!</v>
      </c>
    </row>
    <row r="2889" spans="1:327">
      <c r="A2889" t="s">
        <v>12901</v>
      </c>
      <c r="ID2889"/>
      <c r="JD2889" t="s">
        <v>5651</v>
      </c>
      <c r="JE2889" t="s">
        <v>12902</v>
      </c>
      <c r="JF2889" t="s">
        <v>329</v>
      </c>
      <c r="JG2889">
        <v>7000</v>
      </c>
      <c r="JH2889" t="s">
        <v>330</v>
      </c>
      <c r="JR2889" t="s">
        <v>330</v>
      </c>
      <c r="KP2889" t="s">
        <v>330</v>
      </c>
      <c r="KS2889" t="s">
        <v>330</v>
      </c>
      <c r="KV2889" t="s">
        <v>330</v>
      </c>
      <c r="KX2889" t="s">
        <v>329</v>
      </c>
      <c r="KZ2889">
        <f ca="1">OFFSET($A2889,,MATCH([2]Keys!$B$2,Data.Collect1Dump!$3:$3,0)-1)</f>
        <v>0</v>
      </c>
      <c r="LA2889" t="str">
        <f ca="1">OFFSET($A2889,,MATCH([2]Keys!$B$4,Data.Collect1Dump!$3:$3,0)-1)</f>
        <v>ochiwit@gmail.com</v>
      </c>
      <c r="LB2889">
        <f ca="1">OFFSET($A2889,,MATCH([2]Keys!$B$3,Data.Collect1Dump!$3:$3,0)-1)</f>
        <v>0</v>
      </c>
      <c r="LC2889">
        <f t="shared" ca="1" si="459"/>
        <v>0</v>
      </c>
      <c r="LD2889">
        <f t="shared" ca="1" si="459"/>
        <v>1</v>
      </c>
      <c r="LE2889">
        <f t="shared" ca="1" si="459"/>
        <v>0</v>
      </c>
      <c r="LF2889" s="2" t="e">
        <f t="shared" ca="1" si="460"/>
        <v>#N/A</v>
      </c>
      <c r="LG2889" s="2">
        <f t="shared" ca="1" si="461"/>
        <v>41613</v>
      </c>
      <c r="LH2889" s="2" t="e">
        <f t="shared" ca="1" si="462"/>
        <v>#N/A</v>
      </c>
      <c r="LI2889" t="e">
        <f t="shared" ca="1" si="463"/>
        <v>#N/A</v>
      </c>
      <c r="LJ2889" t="str">
        <f t="shared" ca="1" si="464"/>
        <v>ochiwit@gmail.com</v>
      </c>
      <c r="LK2889" t="e">
        <f t="shared" ca="1" si="465"/>
        <v>#N/A</v>
      </c>
      <c r="LL2889" t="str">
        <f t="shared" ca="1" si="457"/>
        <v>Token</v>
      </c>
      <c r="LM2889" t="str">
        <f t="shared" ca="1" si="458"/>
        <v>ochiwit@gmail.com</v>
      </c>
      <c r="LN2889" t="e">
        <f ca="1">OFFSET($A2889,,MATCH(OFFSET([2]Keys!C$1,MATCH(Data.Collect1Dump!$LL2889,[2]Keys!$A$2:$A$4,0),),Data.Collect1Dump!$3:$3,0)-1,)</f>
        <v>#VALUE!</v>
      </c>
      <c r="LO2889" s="2" t="e">
        <f t="shared" ca="1" si="466"/>
        <v>#VALUE!</v>
      </c>
    </row>
    <row r="2890" spans="1:327">
      <c r="A2890" t="s">
        <v>12903</v>
      </c>
      <c r="ID2890"/>
      <c r="JD2890" t="s">
        <v>5651</v>
      </c>
      <c r="JE2890" t="s">
        <v>12904</v>
      </c>
      <c r="JF2890" t="s">
        <v>329</v>
      </c>
      <c r="JG2890">
        <v>7000</v>
      </c>
      <c r="JH2890" t="s">
        <v>330</v>
      </c>
      <c r="JR2890" t="s">
        <v>330</v>
      </c>
      <c r="KP2890" t="s">
        <v>330</v>
      </c>
      <c r="KS2890" t="s">
        <v>330</v>
      </c>
      <c r="KV2890" t="s">
        <v>330</v>
      </c>
      <c r="KX2890" t="s">
        <v>329</v>
      </c>
      <c r="KZ2890">
        <f ca="1">OFFSET($A2890,,MATCH([2]Keys!$B$2,Data.Collect1Dump!$3:$3,0)-1)</f>
        <v>0</v>
      </c>
      <c r="LA2890" t="str">
        <f ca="1">OFFSET($A2890,,MATCH([2]Keys!$B$4,Data.Collect1Dump!$3:$3,0)-1)</f>
        <v>ochiwit@gmail.com</v>
      </c>
      <c r="LB2890">
        <f ca="1">OFFSET($A2890,,MATCH([2]Keys!$B$3,Data.Collect1Dump!$3:$3,0)-1)</f>
        <v>0</v>
      </c>
      <c r="LC2890">
        <f t="shared" ca="1" si="459"/>
        <v>0</v>
      </c>
      <c r="LD2890">
        <f t="shared" ca="1" si="459"/>
        <v>1</v>
      </c>
      <c r="LE2890">
        <f t="shared" ca="1" si="459"/>
        <v>0</v>
      </c>
      <c r="LF2890" s="2" t="e">
        <f t="shared" ca="1" si="460"/>
        <v>#N/A</v>
      </c>
      <c r="LG2890" s="2">
        <f t="shared" ca="1" si="461"/>
        <v>41581</v>
      </c>
      <c r="LH2890" s="2" t="e">
        <f t="shared" ca="1" si="462"/>
        <v>#N/A</v>
      </c>
      <c r="LI2890" t="e">
        <f t="shared" ca="1" si="463"/>
        <v>#N/A</v>
      </c>
      <c r="LJ2890" t="str">
        <f t="shared" ca="1" si="464"/>
        <v>ochiwit@gmail.com</v>
      </c>
      <c r="LK2890" t="e">
        <f t="shared" ca="1" si="465"/>
        <v>#N/A</v>
      </c>
      <c r="LL2890" t="str">
        <f t="shared" ca="1" si="457"/>
        <v>Token</v>
      </c>
      <c r="LM2890" t="str">
        <f t="shared" ca="1" si="458"/>
        <v>ochiwit@gmail.com</v>
      </c>
      <c r="LN2890" t="e">
        <f ca="1">OFFSET($A2890,,MATCH(OFFSET([2]Keys!C$1,MATCH(Data.Collect1Dump!$LL2890,[2]Keys!$A$2:$A$4,0),),Data.Collect1Dump!$3:$3,0)-1,)</f>
        <v>#VALUE!</v>
      </c>
      <c r="LO2890" s="2" t="e">
        <f t="shared" ca="1" si="466"/>
        <v>#VALUE!</v>
      </c>
    </row>
    <row r="2891" spans="1:327">
      <c r="A2891" t="s">
        <v>12905</v>
      </c>
      <c r="ID2891"/>
      <c r="JD2891" t="s">
        <v>5651</v>
      </c>
      <c r="JE2891" t="s">
        <v>12906</v>
      </c>
      <c r="JF2891" t="s">
        <v>329</v>
      </c>
      <c r="JG2891">
        <v>7000</v>
      </c>
      <c r="JH2891" t="s">
        <v>330</v>
      </c>
      <c r="JR2891" t="s">
        <v>330</v>
      </c>
      <c r="KP2891" t="s">
        <v>330</v>
      </c>
      <c r="KS2891" t="s">
        <v>330</v>
      </c>
      <c r="KV2891" t="s">
        <v>330</v>
      </c>
      <c r="KX2891" t="s">
        <v>329</v>
      </c>
      <c r="KZ2891">
        <f ca="1">OFFSET($A2891,,MATCH([2]Keys!$B$2,Data.Collect1Dump!$3:$3,0)-1)</f>
        <v>0</v>
      </c>
      <c r="LA2891" t="str">
        <f ca="1">OFFSET($A2891,,MATCH([2]Keys!$B$4,Data.Collect1Dump!$3:$3,0)-1)</f>
        <v>ochiwit@gmail.com</v>
      </c>
      <c r="LB2891">
        <f ca="1">OFFSET($A2891,,MATCH([2]Keys!$B$3,Data.Collect1Dump!$3:$3,0)-1)</f>
        <v>0</v>
      </c>
      <c r="LC2891">
        <f t="shared" ca="1" si="459"/>
        <v>0</v>
      </c>
      <c r="LD2891">
        <f t="shared" ca="1" si="459"/>
        <v>1</v>
      </c>
      <c r="LE2891">
        <f t="shared" ca="1" si="459"/>
        <v>0</v>
      </c>
      <c r="LF2891" s="2" t="e">
        <f t="shared" ca="1" si="460"/>
        <v>#N/A</v>
      </c>
      <c r="LG2891" s="2">
        <f t="shared" ca="1" si="461"/>
        <v>41580</v>
      </c>
      <c r="LH2891" s="2" t="e">
        <f t="shared" ca="1" si="462"/>
        <v>#N/A</v>
      </c>
      <c r="LI2891" t="e">
        <f t="shared" ca="1" si="463"/>
        <v>#N/A</v>
      </c>
      <c r="LJ2891" t="str">
        <f t="shared" ca="1" si="464"/>
        <v>ochiwit@gmail.com</v>
      </c>
      <c r="LK2891" t="e">
        <f t="shared" ca="1" si="465"/>
        <v>#N/A</v>
      </c>
      <c r="LL2891" t="str">
        <f t="shared" ca="1" si="457"/>
        <v>Token</v>
      </c>
      <c r="LM2891" t="str">
        <f t="shared" ca="1" si="458"/>
        <v>ochiwit@gmail.com</v>
      </c>
      <c r="LN2891" t="e">
        <f ca="1">OFFSET($A2891,,MATCH(OFFSET([2]Keys!C$1,MATCH(Data.Collect1Dump!$LL2891,[2]Keys!$A$2:$A$4,0),),Data.Collect1Dump!$3:$3,0)-1,)</f>
        <v>#VALUE!</v>
      </c>
      <c r="LO2891" s="2" t="e">
        <f t="shared" ca="1" si="466"/>
        <v>#VALUE!</v>
      </c>
    </row>
    <row r="2892" spans="1:327">
      <c r="A2892" t="s">
        <v>12907</v>
      </c>
      <c r="ID2892"/>
      <c r="JD2892" t="s">
        <v>5651</v>
      </c>
      <c r="JE2892" t="s">
        <v>12908</v>
      </c>
      <c r="JF2892" t="s">
        <v>329</v>
      </c>
      <c r="JG2892">
        <v>7000</v>
      </c>
      <c r="JH2892" t="s">
        <v>330</v>
      </c>
      <c r="JR2892" t="s">
        <v>330</v>
      </c>
      <c r="KP2892" t="s">
        <v>330</v>
      </c>
      <c r="KS2892" t="s">
        <v>330</v>
      </c>
      <c r="KV2892" t="s">
        <v>330</v>
      </c>
      <c r="KX2892" t="s">
        <v>329</v>
      </c>
      <c r="KZ2892">
        <f ca="1">OFFSET($A2892,,MATCH([2]Keys!$B$2,Data.Collect1Dump!$3:$3,0)-1)</f>
        <v>0</v>
      </c>
      <c r="LA2892" t="str">
        <f ca="1">OFFSET($A2892,,MATCH([2]Keys!$B$4,Data.Collect1Dump!$3:$3,0)-1)</f>
        <v>ochiwit@gmail.com</v>
      </c>
      <c r="LB2892">
        <f ca="1">OFFSET($A2892,,MATCH([2]Keys!$B$3,Data.Collect1Dump!$3:$3,0)-1)</f>
        <v>0</v>
      </c>
      <c r="LC2892">
        <f t="shared" ca="1" si="459"/>
        <v>0</v>
      </c>
      <c r="LD2892">
        <f t="shared" ca="1" si="459"/>
        <v>1</v>
      </c>
      <c r="LE2892">
        <f t="shared" ca="1" si="459"/>
        <v>0</v>
      </c>
      <c r="LF2892" s="2" t="e">
        <f t="shared" ca="1" si="460"/>
        <v>#N/A</v>
      </c>
      <c r="LG2892" s="2">
        <f t="shared" ca="1" si="461"/>
        <v>41613</v>
      </c>
      <c r="LH2892" s="2" t="e">
        <f t="shared" ca="1" si="462"/>
        <v>#N/A</v>
      </c>
      <c r="LI2892" t="e">
        <f t="shared" ca="1" si="463"/>
        <v>#N/A</v>
      </c>
      <c r="LJ2892" t="str">
        <f t="shared" ca="1" si="464"/>
        <v>ochiwit@gmail.com</v>
      </c>
      <c r="LK2892" t="e">
        <f t="shared" ca="1" si="465"/>
        <v>#N/A</v>
      </c>
      <c r="LL2892" t="str">
        <f t="shared" ca="1" si="457"/>
        <v>Token</v>
      </c>
      <c r="LM2892" t="str">
        <f t="shared" ca="1" si="458"/>
        <v>ochiwit@gmail.com</v>
      </c>
      <c r="LN2892" t="e">
        <f ca="1">OFFSET($A2892,,MATCH(OFFSET([2]Keys!C$1,MATCH(Data.Collect1Dump!$LL2892,[2]Keys!$A$2:$A$4,0),),Data.Collect1Dump!$3:$3,0)-1,)</f>
        <v>#VALUE!</v>
      </c>
      <c r="LO2892" s="2" t="e">
        <f t="shared" ca="1" si="466"/>
        <v>#VALUE!</v>
      </c>
    </row>
    <row r="2893" spans="1:327">
      <c r="A2893" t="s">
        <v>12909</v>
      </c>
      <c r="ID2893"/>
      <c r="JD2893" t="s">
        <v>5651</v>
      </c>
      <c r="JE2893" t="s">
        <v>12910</v>
      </c>
      <c r="JF2893" t="s">
        <v>329</v>
      </c>
      <c r="JG2893">
        <v>7000</v>
      </c>
      <c r="JH2893" t="s">
        <v>330</v>
      </c>
      <c r="JR2893" t="s">
        <v>329</v>
      </c>
      <c r="JS2893" t="s">
        <v>12911</v>
      </c>
      <c r="KD2893" t="b">
        <v>1</v>
      </c>
      <c r="KF2893" t="b">
        <v>1</v>
      </c>
      <c r="KJ2893" t="b">
        <v>1</v>
      </c>
      <c r="KP2893" t="s">
        <v>330</v>
      </c>
      <c r="KS2893" t="s">
        <v>330</v>
      </c>
      <c r="KV2893" t="s">
        <v>330</v>
      </c>
      <c r="KX2893" t="s">
        <v>329</v>
      </c>
      <c r="KZ2893">
        <f ca="1">OFFSET($A2893,,MATCH([2]Keys!$B$2,Data.Collect1Dump!$3:$3,0)-1)</f>
        <v>0</v>
      </c>
      <c r="LA2893" t="str">
        <f ca="1">OFFSET($A2893,,MATCH([2]Keys!$B$4,Data.Collect1Dump!$3:$3,0)-1)</f>
        <v>ochiwit@gmail.com</v>
      </c>
      <c r="LB2893">
        <f ca="1">OFFSET($A2893,,MATCH([2]Keys!$B$3,Data.Collect1Dump!$3:$3,0)-1)</f>
        <v>0</v>
      </c>
      <c r="LC2893">
        <f t="shared" ca="1" si="459"/>
        <v>0</v>
      </c>
      <c r="LD2893">
        <f t="shared" ca="1" si="459"/>
        <v>1</v>
      </c>
      <c r="LE2893">
        <f t="shared" ca="1" si="459"/>
        <v>0</v>
      </c>
      <c r="LF2893" s="2" t="e">
        <f t="shared" ca="1" si="460"/>
        <v>#N/A</v>
      </c>
      <c r="LG2893" s="2">
        <f t="shared" ca="1" si="461"/>
        <v>41580</v>
      </c>
      <c r="LH2893" s="2" t="e">
        <f t="shared" ca="1" si="462"/>
        <v>#N/A</v>
      </c>
      <c r="LI2893" t="e">
        <f t="shared" ca="1" si="463"/>
        <v>#N/A</v>
      </c>
      <c r="LJ2893" t="str">
        <f t="shared" ca="1" si="464"/>
        <v>ochiwit@gmail.com</v>
      </c>
      <c r="LK2893" t="e">
        <f t="shared" ca="1" si="465"/>
        <v>#N/A</v>
      </c>
      <c r="LL2893" t="str">
        <f t="shared" ca="1" si="457"/>
        <v>Token</v>
      </c>
      <c r="LM2893" t="str">
        <f t="shared" ca="1" si="458"/>
        <v>ochiwit@gmail.com</v>
      </c>
      <c r="LN2893" t="e">
        <f ca="1">OFFSET($A2893,,MATCH(OFFSET([2]Keys!C$1,MATCH(Data.Collect1Dump!$LL2893,[2]Keys!$A$2:$A$4,0),),Data.Collect1Dump!$3:$3,0)-1,)</f>
        <v>#VALUE!</v>
      </c>
      <c r="LO2893" s="2" t="e">
        <f t="shared" ca="1" si="466"/>
        <v>#VALUE!</v>
      </c>
    </row>
    <row r="2894" spans="1:327">
      <c r="A2894" t="s">
        <v>12912</v>
      </c>
      <c r="ID2894"/>
      <c r="JD2894" t="s">
        <v>378</v>
      </c>
      <c r="JE2894" t="s">
        <v>12913</v>
      </c>
      <c r="JF2894" t="s">
        <v>329</v>
      </c>
      <c r="JG2894">
        <v>7000</v>
      </c>
      <c r="JH2894" t="s">
        <v>330</v>
      </c>
      <c r="JR2894" t="s">
        <v>330</v>
      </c>
      <c r="KP2894" t="s">
        <v>330</v>
      </c>
      <c r="KR2894" t="s">
        <v>330</v>
      </c>
      <c r="KS2894" t="s">
        <v>330</v>
      </c>
      <c r="KV2894" t="s">
        <v>330</v>
      </c>
      <c r="KX2894" t="s">
        <v>329</v>
      </c>
      <c r="KZ2894">
        <f ca="1">OFFSET($A2894,,MATCH([2]Keys!$B$2,Data.Collect1Dump!$3:$3,0)-1)</f>
        <v>0</v>
      </c>
      <c r="LA2894" t="str">
        <f ca="1">OFFSET($A2894,,MATCH([2]Keys!$B$4,Data.Collect1Dump!$3:$3,0)-1)</f>
        <v>anne.aroka@givedirectly.org</v>
      </c>
      <c r="LB2894">
        <f ca="1">OFFSET($A2894,,MATCH([2]Keys!$B$3,Data.Collect1Dump!$3:$3,0)-1)</f>
        <v>0</v>
      </c>
      <c r="LC2894">
        <f t="shared" ca="1" si="459"/>
        <v>0</v>
      </c>
      <c r="LD2894">
        <f t="shared" ca="1" si="459"/>
        <v>1</v>
      </c>
      <c r="LE2894">
        <f t="shared" ca="1" si="459"/>
        <v>0</v>
      </c>
      <c r="LF2894" s="2" t="e">
        <f t="shared" ca="1" si="460"/>
        <v>#N/A</v>
      </c>
      <c r="LG2894" s="2">
        <f t="shared" ca="1" si="461"/>
        <v>41596</v>
      </c>
      <c r="LH2894" s="2" t="e">
        <f t="shared" ca="1" si="462"/>
        <v>#N/A</v>
      </c>
      <c r="LI2894" t="e">
        <f t="shared" ca="1" si="463"/>
        <v>#N/A</v>
      </c>
      <c r="LJ2894" t="str">
        <f t="shared" ca="1" si="464"/>
        <v>anne.aroka@givedirectly.org</v>
      </c>
      <c r="LK2894" t="e">
        <f t="shared" ca="1" si="465"/>
        <v>#N/A</v>
      </c>
      <c r="LL2894" t="str">
        <f t="shared" ca="1" si="457"/>
        <v>Token</v>
      </c>
      <c r="LM2894" t="str">
        <f t="shared" ca="1" si="458"/>
        <v>anne.aroka@givedirectly.org</v>
      </c>
      <c r="LN2894" t="e">
        <f ca="1">OFFSET($A2894,,MATCH(OFFSET([2]Keys!C$1,MATCH(Data.Collect1Dump!$LL2894,[2]Keys!$A$2:$A$4,0),),Data.Collect1Dump!$3:$3,0)-1,)</f>
        <v>#VALUE!</v>
      </c>
      <c r="LO2894" s="2" t="e">
        <f t="shared" ca="1" si="466"/>
        <v>#VALUE!</v>
      </c>
    </row>
    <row r="2895" spans="1:327">
      <c r="A2895" t="s">
        <v>12914</v>
      </c>
      <c r="ID2895"/>
      <c r="JD2895" t="s">
        <v>2833</v>
      </c>
      <c r="JE2895" t="s">
        <v>12915</v>
      </c>
      <c r="JF2895" t="s">
        <v>329</v>
      </c>
      <c r="JG2895">
        <v>7000</v>
      </c>
      <c r="JH2895" t="s">
        <v>330</v>
      </c>
      <c r="JR2895" t="s">
        <v>330</v>
      </c>
      <c r="KP2895" t="s">
        <v>330</v>
      </c>
      <c r="KS2895" t="s">
        <v>330</v>
      </c>
      <c r="KV2895" t="s">
        <v>330</v>
      </c>
      <c r="KX2895" t="s">
        <v>329</v>
      </c>
      <c r="KZ2895">
        <f ca="1">OFFSET($A2895,,MATCH([2]Keys!$B$2,Data.Collect1Dump!$3:$3,0)-1)</f>
        <v>0</v>
      </c>
      <c r="LA2895" t="str">
        <f ca="1">OFFSET($A2895,,MATCH([2]Keys!$B$4,Data.Collect1Dump!$3:$3,0)-1)</f>
        <v>andyagumbaa@gmail.com</v>
      </c>
      <c r="LB2895">
        <f ca="1">OFFSET($A2895,,MATCH([2]Keys!$B$3,Data.Collect1Dump!$3:$3,0)-1)</f>
        <v>0</v>
      </c>
      <c r="LC2895">
        <f t="shared" ca="1" si="459"/>
        <v>0</v>
      </c>
      <c r="LD2895">
        <f t="shared" ca="1" si="459"/>
        <v>1</v>
      </c>
      <c r="LE2895">
        <f t="shared" ca="1" si="459"/>
        <v>0</v>
      </c>
      <c r="LF2895" s="2" t="e">
        <f t="shared" ca="1" si="460"/>
        <v>#N/A</v>
      </c>
      <c r="LG2895" s="2">
        <f t="shared" ca="1" si="461"/>
        <v>41596</v>
      </c>
      <c r="LH2895" s="2" t="e">
        <f t="shared" ca="1" si="462"/>
        <v>#N/A</v>
      </c>
      <c r="LI2895" t="e">
        <f t="shared" ca="1" si="463"/>
        <v>#N/A</v>
      </c>
      <c r="LJ2895" t="str">
        <f t="shared" ca="1" si="464"/>
        <v>andyagumbaa@gmail.com</v>
      </c>
      <c r="LK2895" t="e">
        <f t="shared" ca="1" si="465"/>
        <v>#N/A</v>
      </c>
      <c r="LL2895" t="str">
        <f t="shared" ca="1" si="457"/>
        <v>Token</v>
      </c>
      <c r="LM2895" t="str">
        <f t="shared" ca="1" si="458"/>
        <v>andyagumbaa@gmail.com</v>
      </c>
      <c r="LN2895" t="e">
        <f ca="1">OFFSET($A2895,,MATCH(OFFSET([2]Keys!C$1,MATCH(Data.Collect1Dump!$LL2895,[2]Keys!$A$2:$A$4,0),),Data.Collect1Dump!$3:$3,0)-1,)</f>
        <v>#VALUE!</v>
      </c>
      <c r="LO2895" s="2" t="e">
        <f t="shared" ca="1" si="466"/>
        <v>#VALUE!</v>
      </c>
    </row>
    <row r="2896" spans="1:327">
      <c r="A2896" t="s">
        <v>12916</v>
      </c>
      <c r="ID2896"/>
      <c r="JD2896" t="s">
        <v>350</v>
      </c>
      <c r="JE2896" t="s">
        <v>12917</v>
      </c>
      <c r="JF2896" t="s">
        <v>329</v>
      </c>
      <c r="JG2896">
        <v>7000</v>
      </c>
      <c r="JH2896" t="s">
        <v>330</v>
      </c>
      <c r="JR2896" t="s">
        <v>330</v>
      </c>
      <c r="KP2896" t="s">
        <v>330</v>
      </c>
      <c r="KS2896" t="s">
        <v>330</v>
      </c>
      <c r="KV2896" t="s">
        <v>330</v>
      </c>
      <c r="KX2896" t="s">
        <v>329</v>
      </c>
      <c r="KZ2896">
        <f ca="1">OFFSET($A2896,,MATCH([2]Keys!$B$2,Data.Collect1Dump!$3:$3,0)-1)</f>
        <v>0</v>
      </c>
      <c r="LA2896" t="str">
        <f ca="1">OFFSET($A2896,,MATCH([2]Keys!$B$4,Data.Collect1Dump!$3:$3,0)-1)</f>
        <v>andrew.agumba@givedirectly.org</v>
      </c>
      <c r="LB2896">
        <f ca="1">OFFSET($A2896,,MATCH([2]Keys!$B$3,Data.Collect1Dump!$3:$3,0)-1)</f>
        <v>0</v>
      </c>
      <c r="LC2896">
        <f t="shared" ca="1" si="459"/>
        <v>0</v>
      </c>
      <c r="LD2896">
        <f t="shared" ca="1" si="459"/>
        <v>1</v>
      </c>
      <c r="LE2896">
        <f t="shared" ca="1" si="459"/>
        <v>0</v>
      </c>
      <c r="LF2896" s="2" t="e">
        <f t="shared" ca="1" si="460"/>
        <v>#N/A</v>
      </c>
      <c r="LG2896" s="2">
        <f t="shared" ca="1" si="461"/>
        <v>41593</v>
      </c>
      <c r="LH2896" s="2" t="e">
        <f t="shared" ca="1" si="462"/>
        <v>#N/A</v>
      </c>
      <c r="LI2896" t="e">
        <f t="shared" ca="1" si="463"/>
        <v>#N/A</v>
      </c>
      <c r="LJ2896" t="str">
        <f t="shared" ca="1" si="464"/>
        <v>andrew.agumba@givedirectly.org</v>
      </c>
      <c r="LK2896" t="e">
        <f t="shared" ca="1" si="465"/>
        <v>#N/A</v>
      </c>
      <c r="LL2896" t="str">
        <f t="shared" ca="1" si="457"/>
        <v>Token</v>
      </c>
      <c r="LM2896" t="str">
        <f t="shared" ca="1" si="458"/>
        <v>andrew.agumba@givedirectly.org</v>
      </c>
      <c r="LN2896" t="e">
        <f ca="1">OFFSET($A2896,,MATCH(OFFSET([2]Keys!C$1,MATCH(Data.Collect1Dump!$LL2896,[2]Keys!$A$2:$A$4,0),),Data.Collect1Dump!$3:$3,0)-1,)</f>
        <v>#VALUE!</v>
      </c>
      <c r="LO2896" s="2" t="e">
        <f t="shared" ca="1" si="466"/>
        <v>#VALUE!</v>
      </c>
    </row>
    <row r="2897" spans="1:327">
      <c r="A2897" t="s">
        <v>12918</v>
      </c>
      <c r="ID2897"/>
      <c r="JD2897" t="s">
        <v>350</v>
      </c>
      <c r="JE2897" t="s">
        <v>12919</v>
      </c>
      <c r="JF2897" t="s">
        <v>329</v>
      </c>
      <c r="JG2897">
        <v>6900</v>
      </c>
      <c r="JH2897" t="s">
        <v>330</v>
      </c>
      <c r="JR2897" t="s">
        <v>330</v>
      </c>
      <c r="KP2897" t="s">
        <v>330</v>
      </c>
      <c r="KS2897" t="s">
        <v>330</v>
      </c>
      <c r="KV2897" t="s">
        <v>330</v>
      </c>
      <c r="KX2897" t="s">
        <v>329</v>
      </c>
      <c r="KZ2897">
        <f ca="1">OFFSET($A2897,,MATCH([2]Keys!$B$2,Data.Collect1Dump!$3:$3,0)-1)</f>
        <v>0</v>
      </c>
      <c r="LA2897" t="str">
        <f ca="1">OFFSET($A2897,,MATCH([2]Keys!$B$4,Data.Collect1Dump!$3:$3,0)-1)</f>
        <v>andrew.agumba@givedirectly.org</v>
      </c>
      <c r="LB2897">
        <f ca="1">OFFSET($A2897,,MATCH([2]Keys!$B$3,Data.Collect1Dump!$3:$3,0)-1)</f>
        <v>0</v>
      </c>
      <c r="LC2897">
        <f t="shared" ca="1" si="459"/>
        <v>0</v>
      </c>
      <c r="LD2897">
        <f t="shared" ca="1" si="459"/>
        <v>1</v>
      </c>
      <c r="LE2897">
        <f t="shared" ca="1" si="459"/>
        <v>0</v>
      </c>
      <c r="LF2897" s="2" t="e">
        <f t="shared" ca="1" si="460"/>
        <v>#N/A</v>
      </c>
      <c r="LG2897" s="2">
        <f t="shared" ca="1" si="461"/>
        <v>41593</v>
      </c>
      <c r="LH2897" s="2" t="e">
        <f t="shared" ca="1" si="462"/>
        <v>#N/A</v>
      </c>
      <c r="LI2897" t="e">
        <f t="shared" ca="1" si="463"/>
        <v>#N/A</v>
      </c>
      <c r="LJ2897" t="str">
        <f t="shared" ca="1" si="464"/>
        <v>andrew.agumba@givedirectly.org</v>
      </c>
      <c r="LK2897" t="e">
        <f t="shared" ca="1" si="465"/>
        <v>#N/A</v>
      </c>
      <c r="LL2897" t="str">
        <f t="shared" ca="1" si="457"/>
        <v>Token</v>
      </c>
      <c r="LM2897" t="str">
        <f t="shared" ca="1" si="458"/>
        <v>andrew.agumba@givedirectly.org</v>
      </c>
      <c r="LN2897" t="e">
        <f ca="1">OFFSET($A2897,,MATCH(OFFSET([2]Keys!C$1,MATCH(Data.Collect1Dump!$LL2897,[2]Keys!$A$2:$A$4,0),),Data.Collect1Dump!$3:$3,0)-1,)</f>
        <v>#VALUE!</v>
      </c>
      <c r="LO2897" s="2" t="e">
        <f t="shared" ca="1" si="466"/>
        <v>#VALUE!</v>
      </c>
    </row>
    <row r="2898" spans="1:327">
      <c r="A2898" t="s">
        <v>12920</v>
      </c>
      <c r="ID2898"/>
      <c r="JD2898" t="s">
        <v>350</v>
      </c>
      <c r="JE2898" t="s">
        <v>12921</v>
      </c>
      <c r="JF2898" t="s">
        <v>329</v>
      </c>
      <c r="JG2898">
        <v>7000</v>
      </c>
      <c r="JH2898" t="s">
        <v>330</v>
      </c>
      <c r="JR2898" t="s">
        <v>330</v>
      </c>
      <c r="KP2898" t="s">
        <v>330</v>
      </c>
      <c r="KS2898" t="s">
        <v>330</v>
      </c>
      <c r="KV2898" t="s">
        <v>330</v>
      </c>
      <c r="KX2898" t="s">
        <v>329</v>
      </c>
      <c r="KZ2898">
        <f ca="1">OFFSET($A2898,,MATCH([2]Keys!$B$2,Data.Collect1Dump!$3:$3,0)-1)</f>
        <v>0</v>
      </c>
      <c r="LA2898" t="str">
        <f ca="1">OFFSET($A2898,,MATCH([2]Keys!$B$4,Data.Collect1Dump!$3:$3,0)-1)</f>
        <v>andrew.agumba@givedirectly.org</v>
      </c>
      <c r="LB2898">
        <f ca="1">OFFSET($A2898,,MATCH([2]Keys!$B$3,Data.Collect1Dump!$3:$3,0)-1)</f>
        <v>0</v>
      </c>
      <c r="LC2898">
        <f t="shared" ca="1" si="459"/>
        <v>0</v>
      </c>
      <c r="LD2898">
        <f t="shared" ca="1" si="459"/>
        <v>1</v>
      </c>
      <c r="LE2898">
        <f t="shared" ca="1" si="459"/>
        <v>0</v>
      </c>
      <c r="LF2898" s="2" t="e">
        <f t="shared" ca="1" si="460"/>
        <v>#N/A</v>
      </c>
      <c r="LG2898" s="2">
        <f t="shared" ca="1" si="461"/>
        <v>41593</v>
      </c>
      <c r="LH2898" s="2" t="e">
        <f t="shared" ca="1" si="462"/>
        <v>#N/A</v>
      </c>
      <c r="LI2898" t="e">
        <f t="shared" ca="1" si="463"/>
        <v>#N/A</v>
      </c>
      <c r="LJ2898" t="str">
        <f t="shared" ca="1" si="464"/>
        <v>andrew.agumba@givedirectly.org</v>
      </c>
      <c r="LK2898" t="e">
        <f t="shared" ca="1" si="465"/>
        <v>#N/A</v>
      </c>
      <c r="LL2898" t="str">
        <f t="shared" ca="1" si="457"/>
        <v>Token</v>
      </c>
      <c r="LM2898" t="str">
        <f t="shared" ca="1" si="458"/>
        <v>andrew.agumba@givedirectly.org</v>
      </c>
      <c r="LN2898" t="e">
        <f ca="1">OFFSET($A2898,,MATCH(OFFSET([2]Keys!C$1,MATCH(Data.Collect1Dump!$LL2898,[2]Keys!$A$2:$A$4,0),),Data.Collect1Dump!$3:$3,0)-1,)</f>
        <v>#VALUE!</v>
      </c>
      <c r="LO2898" s="2" t="e">
        <f t="shared" ca="1" si="466"/>
        <v>#VALUE!</v>
      </c>
    </row>
    <row r="2899" spans="1:327">
      <c r="A2899" t="s">
        <v>12922</v>
      </c>
      <c r="ID2899"/>
      <c r="JD2899" t="s">
        <v>350</v>
      </c>
      <c r="JE2899" t="s">
        <v>12923</v>
      </c>
      <c r="JF2899" t="s">
        <v>329</v>
      </c>
      <c r="JG2899">
        <v>7000</v>
      </c>
      <c r="JH2899" t="s">
        <v>330</v>
      </c>
      <c r="JR2899" t="s">
        <v>415</v>
      </c>
      <c r="KP2899" t="s">
        <v>330</v>
      </c>
      <c r="KS2899" t="s">
        <v>330</v>
      </c>
      <c r="KV2899" t="s">
        <v>330</v>
      </c>
      <c r="KX2899" t="s">
        <v>329</v>
      </c>
      <c r="KZ2899">
        <f ca="1">OFFSET($A2899,,MATCH([2]Keys!$B$2,Data.Collect1Dump!$3:$3,0)-1)</f>
        <v>0</v>
      </c>
      <c r="LA2899" t="str">
        <f ca="1">OFFSET($A2899,,MATCH([2]Keys!$B$4,Data.Collect1Dump!$3:$3,0)-1)</f>
        <v>andrew.agumba@givedirectly.org</v>
      </c>
      <c r="LB2899">
        <f ca="1">OFFSET($A2899,,MATCH([2]Keys!$B$3,Data.Collect1Dump!$3:$3,0)-1)</f>
        <v>0</v>
      </c>
      <c r="LC2899">
        <f t="shared" ca="1" si="459"/>
        <v>0</v>
      </c>
      <c r="LD2899">
        <f t="shared" ca="1" si="459"/>
        <v>1</v>
      </c>
      <c r="LE2899">
        <f t="shared" ca="1" si="459"/>
        <v>0</v>
      </c>
      <c r="LF2899" s="2" t="e">
        <f t="shared" ca="1" si="460"/>
        <v>#N/A</v>
      </c>
      <c r="LG2899" s="2">
        <f t="shared" ca="1" si="461"/>
        <v>41617</v>
      </c>
      <c r="LH2899" s="2" t="e">
        <f t="shared" ca="1" si="462"/>
        <v>#N/A</v>
      </c>
      <c r="LI2899" t="e">
        <f t="shared" ca="1" si="463"/>
        <v>#N/A</v>
      </c>
      <c r="LJ2899" t="str">
        <f t="shared" ca="1" si="464"/>
        <v>andrew.agumba@givedirectly.org</v>
      </c>
      <c r="LK2899" t="e">
        <f t="shared" ca="1" si="465"/>
        <v>#N/A</v>
      </c>
      <c r="LL2899" t="str">
        <f t="shared" ca="1" si="457"/>
        <v>Token</v>
      </c>
      <c r="LM2899" t="str">
        <f t="shared" ca="1" si="458"/>
        <v>andrew.agumba@givedirectly.org</v>
      </c>
      <c r="LN2899" t="e">
        <f ca="1">OFFSET($A2899,,MATCH(OFFSET([2]Keys!C$1,MATCH(Data.Collect1Dump!$LL2899,[2]Keys!$A$2:$A$4,0),),Data.Collect1Dump!$3:$3,0)-1,)</f>
        <v>#VALUE!</v>
      </c>
      <c r="LO2899" s="2" t="e">
        <f t="shared" ca="1" si="466"/>
        <v>#VALUE!</v>
      </c>
    </row>
    <row r="2900" spans="1:327">
      <c r="A2900" t="s">
        <v>12924</v>
      </c>
      <c r="ID2900"/>
      <c r="JD2900" t="s">
        <v>350</v>
      </c>
      <c r="JE2900" t="s">
        <v>12925</v>
      </c>
      <c r="JF2900" t="s">
        <v>329</v>
      </c>
      <c r="JG2900">
        <v>7000</v>
      </c>
      <c r="JH2900" t="s">
        <v>330</v>
      </c>
      <c r="JR2900" t="s">
        <v>330</v>
      </c>
      <c r="KP2900" t="s">
        <v>330</v>
      </c>
      <c r="KS2900" t="s">
        <v>330</v>
      </c>
      <c r="KV2900" t="s">
        <v>330</v>
      </c>
      <c r="KX2900" t="s">
        <v>329</v>
      </c>
      <c r="KZ2900">
        <f ca="1">OFFSET($A2900,,MATCH([2]Keys!$B$2,Data.Collect1Dump!$3:$3,0)-1)</f>
        <v>0</v>
      </c>
      <c r="LA2900" t="str">
        <f ca="1">OFFSET($A2900,,MATCH([2]Keys!$B$4,Data.Collect1Dump!$3:$3,0)-1)</f>
        <v>andrew.agumba@givedirectly.org</v>
      </c>
      <c r="LB2900">
        <f ca="1">OFFSET($A2900,,MATCH([2]Keys!$B$3,Data.Collect1Dump!$3:$3,0)-1)</f>
        <v>0</v>
      </c>
      <c r="LC2900">
        <f t="shared" ca="1" si="459"/>
        <v>0</v>
      </c>
      <c r="LD2900">
        <f t="shared" ca="1" si="459"/>
        <v>1</v>
      </c>
      <c r="LE2900">
        <f t="shared" ca="1" si="459"/>
        <v>0</v>
      </c>
      <c r="LF2900" s="2" t="e">
        <f t="shared" ca="1" si="460"/>
        <v>#N/A</v>
      </c>
      <c r="LG2900" s="2">
        <f t="shared" ca="1" si="461"/>
        <v>41612</v>
      </c>
      <c r="LH2900" s="2" t="e">
        <f t="shared" ca="1" si="462"/>
        <v>#N/A</v>
      </c>
      <c r="LI2900" t="e">
        <f t="shared" ca="1" si="463"/>
        <v>#N/A</v>
      </c>
      <c r="LJ2900" t="str">
        <f t="shared" ca="1" si="464"/>
        <v>andrew.agumba@givedirectly.org</v>
      </c>
      <c r="LK2900" t="e">
        <f t="shared" ca="1" si="465"/>
        <v>#N/A</v>
      </c>
      <c r="LL2900" t="str">
        <f t="shared" ca="1" si="457"/>
        <v>Token</v>
      </c>
      <c r="LM2900" t="str">
        <f t="shared" ca="1" si="458"/>
        <v>andrew.agumba@givedirectly.org</v>
      </c>
      <c r="LN2900" t="e">
        <f ca="1">OFFSET($A2900,,MATCH(OFFSET([2]Keys!C$1,MATCH(Data.Collect1Dump!$LL2900,[2]Keys!$A$2:$A$4,0),),Data.Collect1Dump!$3:$3,0)-1,)</f>
        <v>#VALUE!</v>
      </c>
      <c r="LO2900" s="2" t="e">
        <f t="shared" ca="1" si="466"/>
        <v>#VALUE!</v>
      </c>
    </row>
    <row r="2901" spans="1:327">
      <c r="A2901" t="s">
        <v>12926</v>
      </c>
      <c r="ID2901"/>
      <c r="JD2901" t="s">
        <v>350</v>
      </c>
      <c r="JE2901" t="s">
        <v>12927</v>
      </c>
      <c r="JF2901" t="s">
        <v>329</v>
      </c>
      <c r="JG2901">
        <v>6900</v>
      </c>
      <c r="JH2901" t="s">
        <v>330</v>
      </c>
      <c r="JR2901" t="s">
        <v>330</v>
      </c>
      <c r="KP2901" t="s">
        <v>330</v>
      </c>
      <c r="KS2901" t="s">
        <v>330</v>
      </c>
      <c r="KV2901" t="s">
        <v>330</v>
      </c>
      <c r="KX2901" t="s">
        <v>329</v>
      </c>
      <c r="KZ2901">
        <f ca="1">OFFSET($A2901,,MATCH([2]Keys!$B$2,Data.Collect1Dump!$3:$3,0)-1)</f>
        <v>0</v>
      </c>
      <c r="LA2901" t="str">
        <f ca="1">OFFSET($A2901,,MATCH([2]Keys!$B$4,Data.Collect1Dump!$3:$3,0)-1)</f>
        <v>andrew.agumba@givedirectly.org</v>
      </c>
      <c r="LB2901">
        <f ca="1">OFFSET($A2901,,MATCH([2]Keys!$B$3,Data.Collect1Dump!$3:$3,0)-1)</f>
        <v>0</v>
      </c>
      <c r="LC2901">
        <f t="shared" ca="1" si="459"/>
        <v>0</v>
      </c>
      <c r="LD2901">
        <f t="shared" ca="1" si="459"/>
        <v>1</v>
      </c>
      <c r="LE2901">
        <f t="shared" ca="1" si="459"/>
        <v>0</v>
      </c>
      <c r="LF2901" s="2" t="e">
        <f t="shared" ca="1" si="460"/>
        <v>#N/A</v>
      </c>
      <c r="LG2901" s="2">
        <f t="shared" ca="1" si="461"/>
        <v>41593</v>
      </c>
      <c r="LH2901" s="2" t="e">
        <f t="shared" ca="1" si="462"/>
        <v>#N/A</v>
      </c>
      <c r="LI2901" t="e">
        <f t="shared" ca="1" si="463"/>
        <v>#N/A</v>
      </c>
      <c r="LJ2901" t="str">
        <f t="shared" ca="1" si="464"/>
        <v>andrew.agumba@givedirectly.org</v>
      </c>
      <c r="LK2901" t="e">
        <f t="shared" ca="1" si="465"/>
        <v>#N/A</v>
      </c>
      <c r="LL2901" t="str">
        <f t="shared" ca="1" si="457"/>
        <v>Token</v>
      </c>
      <c r="LM2901" t="str">
        <f t="shared" ca="1" si="458"/>
        <v>andrew.agumba@givedirectly.org</v>
      </c>
      <c r="LN2901" t="e">
        <f ca="1">OFFSET($A2901,,MATCH(OFFSET([2]Keys!C$1,MATCH(Data.Collect1Dump!$LL2901,[2]Keys!$A$2:$A$4,0),),Data.Collect1Dump!$3:$3,0)-1,)</f>
        <v>#VALUE!</v>
      </c>
      <c r="LO2901" s="2" t="e">
        <f t="shared" ca="1" si="466"/>
        <v>#VALUE!</v>
      </c>
    </row>
    <row r="2902" spans="1:327">
      <c r="A2902" t="s">
        <v>12928</v>
      </c>
      <c r="ID2902"/>
      <c r="JD2902" t="s">
        <v>350</v>
      </c>
      <c r="JE2902" t="s">
        <v>12929</v>
      </c>
      <c r="JF2902" t="s">
        <v>329</v>
      </c>
      <c r="JG2902">
        <v>7000</v>
      </c>
      <c r="JH2902" t="s">
        <v>330</v>
      </c>
      <c r="JR2902" t="s">
        <v>330</v>
      </c>
      <c r="KP2902" t="s">
        <v>330</v>
      </c>
      <c r="KS2902" t="s">
        <v>330</v>
      </c>
      <c r="KV2902" t="s">
        <v>330</v>
      </c>
      <c r="KX2902" t="s">
        <v>329</v>
      </c>
      <c r="KZ2902">
        <f ca="1">OFFSET($A2902,,MATCH([2]Keys!$B$2,Data.Collect1Dump!$3:$3,0)-1)</f>
        <v>0</v>
      </c>
      <c r="LA2902" t="str">
        <f ca="1">OFFSET($A2902,,MATCH([2]Keys!$B$4,Data.Collect1Dump!$3:$3,0)-1)</f>
        <v>andrew.agumba@givedirectly.org</v>
      </c>
      <c r="LB2902">
        <f ca="1">OFFSET($A2902,,MATCH([2]Keys!$B$3,Data.Collect1Dump!$3:$3,0)-1)</f>
        <v>0</v>
      </c>
      <c r="LC2902">
        <f t="shared" ca="1" si="459"/>
        <v>0</v>
      </c>
      <c r="LD2902">
        <f t="shared" ca="1" si="459"/>
        <v>1</v>
      </c>
      <c r="LE2902">
        <f t="shared" ca="1" si="459"/>
        <v>0</v>
      </c>
      <c r="LF2902" s="2" t="e">
        <f t="shared" ca="1" si="460"/>
        <v>#N/A</v>
      </c>
      <c r="LG2902" s="2">
        <f t="shared" ca="1" si="461"/>
        <v>41593</v>
      </c>
      <c r="LH2902" s="2" t="e">
        <f t="shared" ca="1" si="462"/>
        <v>#N/A</v>
      </c>
      <c r="LI2902" t="e">
        <f t="shared" ca="1" si="463"/>
        <v>#N/A</v>
      </c>
      <c r="LJ2902" t="str">
        <f t="shared" ca="1" si="464"/>
        <v>andrew.agumba@givedirectly.org</v>
      </c>
      <c r="LK2902" t="e">
        <f t="shared" ca="1" si="465"/>
        <v>#N/A</v>
      </c>
      <c r="LL2902" t="str">
        <f t="shared" ca="1" si="457"/>
        <v>Token</v>
      </c>
      <c r="LM2902" t="str">
        <f t="shared" ca="1" si="458"/>
        <v>andrew.agumba@givedirectly.org</v>
      </c>
      <c r="LN2902" t="e">
        <f ca="1">OFFSET($A2902,,MATCH(OFFSET([2]Keys!C$1,MATCH(Data.Collect1Dump!$LL2902,[2]Keys!$A$2:$A$4,0),),Data.Collect1Dump!$3:$3,0)-1,)</f>
        <v>#VALUE!</v>
      </c>
      <c r="LO2902" s="2" t="e">
        <f t="shared" ca="1" si="466"/>
        <v>#VALUE!</v>
      </c>
    </row>
    <row r="2903" spans="1:327">
      <c r="A2903" t="s">
        <v>12930</v>
      </c>
      <c r="ID2903"/>
      <c r="JD2903" t="s">
        <v>350</v>
      </c>
      <c r="JE2903" t="s">
        <v>12931</v>
      </c>
      <c r="JF2903" t="s">
        <v>329</v>
      </c>
      <c r="JG2903">
        <v>7000</v>
      </c>
      <c r="JH2903" t="s">
        <v>330</v>
      </c>
      <c r="JR2903" t="s">
        <v>329</v>
      </c>
      <c r="JS2903" t="s">
        <v>12932</v>
      </c>
      <c r="JY2903" t="b">
        <v>1</v>
      </c>
      <c r="KF2903" t="b">
        <v>1</v>
      </c>
      <c r="KJ2903" t="b">
        <v>1</v>
      </c>
      <c r="KP2903" t="s">
        <v>330</v>
      </c>
      <c r="KS2903" t="s">
        <v>330</v>
      </c>
      <c r="KV2903" t="s">
        <v>330</v>
      </c>
      <c r="KX2903" t="s">
        <v>329</v>
      </c>
      <c r="KZ2903">
        <f ca="1">OFFSET($A2903,,MATCH([2]Keys!$B$2,Data.Collect1Dump!$3:$3,0)-1)</f>
        <v>0</v>
      </c>
      <c r="LA2903" t="str">
        <f ca="1">OFFSET($A2903,,MATCH([2]Keys!$B$4,Data.Collect1Dump!$3:$3,0)-1)</f>
        <v>andrew.agumba@givedirectly.org</v>
      </c>
      <c r="LB2903">
        <f ca="1">OFFSET($A2903,,MATCH([2]Keys!$B$3,Data.Collect1Dump!$3:$3,0)-1)</f>
        <v>0</v>
      </c>
      <c r="LC2903">
        <f t="shared" ca="1" si="459"/>
        <v>0</v>
      </c>
      <c r="LD2903">
        <f t="shared" ca="1" si="459"/>
        <v>1</v>
      </c>
      <c r="LE2903">
        <f t="shared" ca="1" si="459"/>
        <v>0</v>
      </c>
      <c r="LF2903" s="2" t="e">
        <f t="shared" ca="1" si="460"/>
        <v>#N/A</v>
      </c>
      <c r="LG2903" s="2">
        <f t="shared" ca="1" si="461"/>
        <v>41612</v>
      </c>
      <c r="LH2903" s="2" t="e">
        <f t="shared" ca="1" si="462"/>
        <v>#N/A</v>
      </c>
      <c r="LI2903" t="e">
        <f t="shared" ca="1" si="463"/>
        <v>#N/A</v>
      </c>
      <c r="LJ2903" t="str">
        <f t="shared" ca="1" si="464"/>
        <v>andrew.agumba@givedirectly.org</v>
      </c>
      <c r="LK2903" t="e">
        <f t="shared" ca="1" si="465"/>
        <v>#N/A</v>
      </c>
      <c r="LL2903" t="str">
        <f t="shared" ca="1" si="457"/>
        <v>Token</v>
      </c>
      <c r="LM2903" t="str">
        <f t="shared" ca="1" si="458"/>
        <v>andrew.agumba@givedirectly.org</v>
      </c>
      <c r="LN2903" t="e">
        <f ca="1">OFFSET($A2903,,MATCH(OFFSET([2]Keys!C$1,MATCH(Data.Collect1Dump!$LL2903,[2]Keys!$A$2:$A$4,0),),Data.Collect1Dump!$3:$3,0)-1,)</f>
        <v>#VALUE!</v>
      </c>
      <c r="LO2903" s="2" t="e">
        <f t="shared" ca="1" si="466"/>
        <v>#VALUE!</v>
      </c>
    </row>
    <row r="2904" spans="1:327">
      <c r="A2904" t="s">
        <v>12933</v>
      </c>
      <c r="ID2904"/>
      <c r="JD2904" t="s">
        <v>350</v>
      </c>
      <c r="JE2904" t="s">
        <v>12934</v>
      </c>
      <c r="JF2904" t="s">
        <v>329</v>
      </c>
      <c r="JG2904">
        <v>7000</v>
      </c>
      <c r="JH2904" t="s">
        <v>330</v>
      </c>
      <c r="JR2904" t="s">
        <v>330</v>
      </c>
      <c r="KP2904" t="s">
        <v>330</v>
      </c>
      <c r="KS2904" t="s">
        <v>330</v>
      </c>
      <c r="KV2904" t="s">
        <v>330</v>
      </c>
      <c r="KX2904" t="s">
        <v>329</v>
      </c>
      <c r="KZ2904">
        <f ca="1">OFFSET($A2904,,MATCH([2]Keys!$B$2,Data.Collect1Dump!$3:$3,0)-1)</f>
        <v>0</v>
      </c>
      <c r="LA2904" t="str">
        <f ca="1">OFFSET($A2904,,MATCH([2]Keys!$B$4,Data.Collect1Dump!$3:$3,0)-1)</f>
        <v>andrew.agumba@givedirectly.org</v>
      </c>
      <c r="LB2904">
        <f ca="1">OFFSET($A2904,,MATCH([2]Keys!$B$3,Data.Collect1Dump!$3:$3,0)-1)</f>
        <v>0</v>
      </c>
      <c r="LC2904">
        <f t="shared" ca="1" si="459"/>
        <v>0</v>
      </c>
      <c r="LD2904">
        <f t="shared" ca="1" si="459"/>
        <v>1</v>
      </c>
      <c r="LE2904">
        <f t="shared" ca="1" si="459"/>
        <v>0</v>
      </c>
      <c r="LF2904" s="2" t="e">
        <f t="shared" ca="1" si="460"/>
        <v>#N/A</v>
      </c>
      <c r="LG2904" s="2">
        <f t="shared" ca="1" si="461"/>
        <v>41593</v>
      </c>
      <c r="LH2904" s="2" t="e">
        <f t="shared" ca="1" si="462"/>
        <v>#N/A</v>
      </c>
      <c r="LI2904" t="e">
        <f t="shared" ca="1" si="463"/>
        <v>#N/A</v>
      </c>
      <c r="LJ2904" t="str">
        <f t="shared" ca="1" si="464"/>
        <v>andrew.agumba@givedirectly.org</v>
      </c>
      <c r="LK2904" t="e">
        <f t="shared" ca="1" si="465"/>
        <v>#N/A</v>
      </c>
      <c r="LL2904" t="str">
        <f t="shared" ca="1" si="457"/>
        <v>Token</v>
      </c>
      <c r="LM2904" t="str">
        <f t="shared" ca="1" si="458"/>
        <v>andrew.agumba@givedirectly.org</v>
      </c>
      <c r="LN2904" t="e">
        <f ca="1">OFFSET($A2904,,MATCH(OFFSET([2]Keys!C$1,MATCH(Data.Collect1Dump!$LL2904,[2]Keys!$A$2:$A$4,0),),Data.Collect1Dump!$3:$3,0)-1,)</f>
        <v>#VALUE!</v>
      </c>
      <c r="LO2904" s="2" t="e">
        <f t="shared" ca="1" si="466"/>
        <v>#VALUE!</v>
      </c>
    </row>
    <row r="2905" spans="1:327">
      <c r="A2905" t="s">
        <v>12935</v>
      </c>
      <c r="ID2905"/>
      <c r="JD2905" t="s">
        <v>350</v>
      </c>
      <c r="JE2905" t="s">
        <v>12936</v>
      </c>
      <c r="JF2905" t="s">
        <v>329</v>
      </c>
      <c r="JG2905">
        <v>6900</v>
      </c>
      <c r="JH2905" t="s">
        <v>330</v>
      </c>
      <c r="JR2905" t="s">
        <v>330</v>
      </c>
      <c r="KP2905" t="s">
        <v>330</v>
      </c>
      <c r="KS2905" t="s">
        <v>330</v>
      </c>
      <c r="KV2905" t="s">
        <v>330</v>
      </c>
      <c r="KX2905" t="s">
        <v>329</v>
      </c>
      <c r="KZ2905">
        <f ca="1">OFFSET($A2905,,MATCH([2]Keys!$B$2,Data.Collect1Dump!$3:$3,0)-1)</f>
        <v>0</v>
      </c>
      <c r="LA2905" t="str">
        <f ca="1">OFFSET($A2905,,MATCH([2]Keys!$B$4,Data.Collect1Dump!$3:$3,0)-1)</f>
        <v>andrew.agumba@givedirectly.org</v>
      </c>
      <c r="LB2905">
        <f ca="1">OFFSET($A2905,,MATCH([2]Keys!$B$3,Data.Collect1Dump!$3:$3,0)-1)</f>
        <v>0</v>
      </c>
      <c r="LC2905">
        <f t="shared" ca="1" si="459"/>
        <v>0</v>
      </c>
      <c r="LD2905">
        <f t="shared" ca="1" si="459"/>
        <v>1</v>
      </c>
      <c r="LE2905">
        <f t="shared" ca="1" si="459"/>
        <v>0</v>
      </c>
      <c r="LF2905" s="2" t="e">
        <f t="shared" ca="1" si="460"/>
        <v>#N/A</v>
      </c>
      <c r="LG2905" s="2">
        <f t="shared" ca="1" si="461"/>
        <v>41614</v>
      </c>
      <c r="LH2905" s="2" t="e">
        <f t="shared" ca="1" si="462"/>
        <v>#N/A</v>
      </c>
      <c r="LI2905" t="e">
        <f t="shared" ca="1" si="463"/>
        <v>#N/A</v>
      </c>
      <c r="LJ2905" t="str">
        <f t="shared" ca="1" si="464"/>
        <v>andrew.agumba@givedirectly.org</v>
      </c>
      <c r="LK2905" t="e">
        <f t="shared" ca="1" si="465"/>
        <v>#N/A</v>
      </c>
      <c r="LL2905" t="str">
        <f t="shared" ca="1" si="457"/>
        <v>Token</v>
      </c>
      <c r="LM2905" t="str">
        <f t="shared" ca="1" si="458"/>
        <v>andrew.agumba@givedirectly.org</v>
      </c>
      <c r="LN2905" t="e">
        <f ca="1">OFFSET($A2905,,MATCH(OFFSET([2]Keys!C$1,MATCH(Data.Collect1Dump!$LL2905,[2]Keys!$A$2:$A$4,0),),Data.Collect1Dump!$3:$3,0)-1,)</f>
        <v>#VALUE!</v>
      </c>
      <c r="LO2905" s="2" t="e">
        <f t="shared" ca="1" si="466"/>
        <v>#VALUE!</v>
      </c>
    </row>
    <row r="2906" spans="1:327">
      <c r="A2906" t="s">
        <v>12937</v>
      </c>
      <c r="ID2906"/>
      <c r="JD2906" t="s">
        <v>350</v>
      </c>
      <c r="JE2906" t="s">
        <v>12938</v>
      </c>
      <c r="JF2906" t="s">
        <v>329</v>
      </c>
      <c r="JG2906">
        <v>6890</v>
      </c>
      <c r="JH2906" t="s">
        <v>329</v>
      </c>
      <c r="JI2906" t="b">
        <v>1</v>
      </c>
      <c r="JP2906" t="s">
        <v>330</v>
      </c>
      <c r="JR2906" t="s">
        <v>330</v>
      </c>
      <c r="KP2906" t="s">
        <v>330</v>
      </c>
      <c r="KS2906" t="s">
        <v>330</v>
      </c>
      <c r="KV2906" t="s">
        <v>330</v>
      </c>
      <c r="KX2906" t="s">
        <v>329</v>
      </c>
      <c r="KZ2906">
        <f ca="1">OFFSET($A2906,,MATCH([2]Keys!$B$2,Data.Collect1Dump!$3:$3,0)-1)</f>
        <v>0</v>
      </c>
      <c r="LA2906" t="str">
        <f ca="1">OFFSET($A2906,,MATCH([2]Keys!$B$4,Data.Collect1Dump!$3:$3,0)-1)</f>
        <v>andrew.agumba@givedirectly.org</v>
      </c>
      <c r="LB2906">
        <f ca="1">OFFSET($A2906,,MATCH([2]Keys!$B$3,Data.Collect1Dump!$3:$3,0)-1)</f>
        <v>0</v>
      </c>
      <c r="LC2906">
        <f t="shared" ca="1" si="459"/>
        <v>0</v>
      </c>
      <c r="LD2906">
        <f t="shared" ca="1" si="459"/>
        <v>1</v>
      </c>
      <c r="LE2906">
        <f t="shared" ca="1" si="459"/>
        <v>0</v>
      </c>
      <c r="LF2906" s="2" t="e">
        <f t="shared" ca="1" si="460"/>
        <v>#N/A</v>
      </c>
      <c r="LG2906" s="2">
        <f t="shared" ca="1" si="461"/>
        <v>41612</v>
      </c>
      <c r="LH2906" s="2" t="e">
        <f t="shared" ca="1" si="462"/>
        <v>#N/A</v>
      </c>
      <c r="LI2906" t="e">
        <f t="shared" ca="1" si="463"/>
        <v>#N/A</v>
      </c>
      <c r="LJ2906" t="str">
        <f t="shared" ca="1" si="464"/>
        <v>andrew.agumba@givedirectly.org</v>
      </c>
      <c r="LK2906" t="e">
        <f t="shared" ca="1" si="465"/>
        <v>#N/A</v>
      </c>
      <c r="LL2906" t="str">
        <f t="shared" ca="1" si="457"/>
        <v>Token</v>
      </c>
      <c r="LM2906" t="str">
        <f t="shared" ca="1" si="458"/>
        <v>andrew.agumba@givedirectly.org</v>
      </c>
      <c r="LN2906" t="e">
        <f ca="1">OFFSET($A2906,,MATCH(OFFSET([2]Keys!C$1,MATCH(Data.Collect1Dump!$LL2906,[2]Keys!$A$2:$A$4,0),),Data.Collect1Dump!$3:$3,0)-1,)</f>
        <v>#VALUE!</v>
      </c>
      <c r="LO2906" s="2" t="e">
        <f t="shared" ca="1" si="466"/>
        <v>#VALUE!</v>
      </c>
    </row>
    <row r="2907" spans="1:327">
      <c r="A2907" t="s">
        <v>12939</v>
      </c>
      <c r="ID2907"/>
      <c r="KZ2907">
        <f ca="1">OFFSET($A2907,,MATCH([2]Keys!$B$2,Data.Collect1Dump!$3:$3,0)-1)</f>
        <v>0</v>
      </c>
      <c r="LA2907">
        <f ca="1">OFFSET($A2907,,MATCH([2]Keys!$B$4,Data.Collect1Dump!$3:$3,0)-1)</f>
        <v>0</v>
      </c>
      <c r="LB2907">
        <f ca="1">OFFSET($A2907,,MATCH([2]Keys!$B$3,Data.Collect1Dump!$3:$3,0)-1)</f>
        <v>0</v>
      </c>
      <c r="LC2907">
        <f t="shared" ca="1" si="459"/>
        <v>0</v>
      </c>
      <c r="LD2907">
        <f t="shared" ca="1" si="459"/>
        <v>0</v>
      </c>
      <c r="LE2907">
        <f t="shared" ca="1" si="459"/>
        <v>0</v>
      </c>
      <c r="LF2907" s="2" t="e">
        <f t="shared" ca="1" si="460"/>
        <v>#N/A</v>
      </c>
      <c r="LG2907" s="2" t="e">
        <f t="shared" ca="1" si="461"/>
        <v>#N/A</v>
      </c>
      <c r="LH2907" s="2" t="e">
        <f t="shared" ca="1" si="462"/>
        <v>#N/A</v>
      </c>
      <c r="LI2907" t="e">
        <f t="shared" ca="1" si="463"/>
        <v>#N/A</v>
      </c>
      <c r="LJ2907" t="e">
        <f t="shared" ca="1" si="464"/>
        <v>#N/A</v>
      </c>
      <c r="LK2907" t="e">
        <f t="shared" ca="1" si="465"/>
        <v>#N/A</v>
      </c>
      <c r="LL2907" t="str">
        <f t="shared" ca="1" si="457"/>
        <v>Null Survey</v>
      </c>
      <c r="LM2907" t="str">
        <f t="shared" ca="1" si="458"/>
        <v>Null Survey</v>
      </c>
      <c r="LN2907" t="e">
        <f ca="1">OFFSET($A2907,,MATCH(OFFSET([2]Keys!C$1,MATCH(Data.Collect1Dump!$LL2907,[2]Keys!$A$2:$A$4,0),),Data.Collect1Dump!$3:$3,0)-1,)</f>
        <v>#N/A</v>
      </c>
      <c r="LO2907" s="2" t="e">
        <f t="shared" ca="1" si="466"/>
        <v>#N/A</v>
      </c>
    </row>
    <row r="2908" spans="1:327">
      <c r="A2908" t="s">
        <v>12940</v>
      </c>
      <c r="ID2908"/>
      <c r="JD2908" t="s">
        <v>350</v>
      </c>
      <c r="JE2908" t="s">
        <v>12941</v>
      </c>
      <c r="JF2908" t="s">
        <v>329</v>
      </c>
      <c r="JH2908" t="s">
        <v>330</v>
      </c>
      <c r="JR2908" t="s">
        <v>330</v>
      </c>
      <c r="KP2908" t="s">
        <v>330</v>
      </c>
      <c r="KS2908" t="s">
        <v>330</v>
      </c>
      <c r="KV2908" t="s">
        <v>330</v>
      </c>
      <c r="KX2908" t="s">
        <v>329</v>
      </c>
      <c r="KZ2908">
        <f ca="1">OFFSET($A2908,,MATCH([2]Keys!$B$2,Data.Collect1Dump!$3:$3,0)-1)</f>
        <v>0</v>
      </c>
      <c r="LA2908" t="str">
        <f ca="1">OFFSET($A2908,,MATCH([2]Keys!$B$4,Data.Collect1Dump!$3:$3,0)-1)</f>
        <v>andrew.agumba@givedirectly.org</v>
      </c>
      <c r="LB2908">
        <f ca="1">OFFSET($A2908,,MATCH([2]Keys!$B$3,Data.Collect1Dump!$3:$3,0)-1)</f>
        <v>0</v>
      </c>
      <c r="LC2908">
        <f t="shared" ca="1" si="459"/>
        <v>0</v>
      </c>
      <c r="LD2908">
        <f t="shared" ca="1" si="459"/>
        <v>1</v>
      </c>
      <c r="LE2908">
        <f t="shared" ca="1" si="459"/>
        <v>0</v>
      </c>
      <c r="LF2908" s="2" t="e">
        <f t="shared" ca="1" si="460"/>
        <v>#N/A</v>
      </c>
      <c r="LG2908" s="2">
        <f t="shared" ca="1" si="461"/>
        <v>41593</v>
      </c>
      <c r="LH2908" s="2" t="e">
        <f t="shared" ca="1" si="462"/>
        <v>#N/A</v>
      </c>
      <c r="LI2908" t="e">
        <f t="shared" ca="1" si="463"/>
        <v>#N/A</v>
      </c>
      <c r="LJ2908" t="str">
        <f t="shared" ca="1" si="464"/>
        <v>andrew.agumba@givedirectly.org</v>
      </c>
      <c r="LK2908" t="e">
        <f t="shared" ca="1" si="465"/>
        <v>#N/A</v>
      </c>
      <c r="LL2908" t="str">
        <f t="shared" ca="1" si="457"/>
        <v>Token</v>
      </c>
      <c r="LM2908" t="str">
        <f t="shared" ca="1" si="458"/>
        <v>andrew.agumba@givedirectly.org</v>
      </c>
      <c r="LN2908" t="e">
        <f ca="1">OFFSET($A2908,,MATCH(OFFSET([2]Keys!C$1,MATCH(Data.Collect1Dump!$LL2908,[2]Keys!$A$2:$A$4,0),),Data.Collect1Dump!$3:$3,0)-1,)</f>
        <v>#VALUE!</v>
      </c>
      <c r="LO2908" s="2" t="e">
        <f t="shared" ca="1" si="466"/>
        <v>#VALUE!</v>
      </c>
    </row>
    <row r="2909" spans="1:327">
      <c r="A2909" t="s">
        <v>12942</v>
      </c>
      <c r="ID2909"/>
      <c r="JD2909" t="s">
        <v>350</v>
      </c>
      <c r="JE2909" t="s">
        <v>12943</v>
      </c>
      <c r="JF2909" t="s">
        <v>329</v>
      </c>
      <c r="JG2909">
        <v>7000</v>
      </c>
      <c r="JH2909" t="s">
        <v>330</v>
      </c>
      <c r="JR2909" t="s">
        <v>330</v>
      </c>
      <c r="KP2909" t="s">
        <v>330</v>
      </c>
      <c r="KS2909" t="s">
        <v>330</v>
      </c>
      <c r="KV2909" t="s">
        <v>330</v>
      </c>
      <c r="KX2909" t="s">
        <v>329</v>
      </c>
      <c r="KZ2909">
        <f ca="1">OFFSET($A2909,,MATCH([2]Keys!$B$2,Data.Collect1Dump!$3:$3,0)-1)</f>
        <v>0</v>
      </c>
      <c r="LA2909" t="str">
        <f ca="1">OFFSET($A2909,,MATCH([2]Keys!$B$4,Data.Collect1Dump!$3:$3,0)-1)</f>
        <v>andrew.agumba@givedirectly.org</v>
      </c>
      <c r="LB2909">
        <f ca="1">OFFSET($A2909,,MATCH([2]Keys!$B$3,Data.Collect1Dump!$3:$3,0)-1)</f>
        <v>0</v>
      </c>
      <c r="LC2909">
        <f t="shared" ca="1" si="459"/>
        <v>0</v>
      </c>
      <c r="LD2909">
        <f t="shared" ca="1" si="459"/>
        <v>1</v>
      </c>
      <c r="LE2909">
        <f t="shared" ca="1" si="459"/>
        <v>0</v>
      </c>
      <c r="LF2909" s="2" t="e">
        <f t="shared" ca="1" si="460"/>
        <v>#N/A</v>
      </c>
      <c r="LG2909" s="2">
        <f t="shared" ca="1" si="461"/>
        <v>41617</v>
      </c>
      <c r="LH2909" s="2" t="e">
        <f t="shared" ca="1" si="462"/>
        <v>#N/A</v>
      </c>
      <c r="LI2909" t="e">
        <f t="shared" ca="1" si="463"/>
        <v>#N/A</v>
      </c>
      <c r="LJ2909" t="str">
        <f t="shared" ca="1" si="464"/>
        <v>andrew.agumba@givedirectly.org</v>
      </c>
      <c r="LK2909" t="e">
        <f t="shared" ca="1" si="465"/>
        <v>#N/A</v>
      </c>
      <c r="LL2909" t="str">
        <f t="shared" ca="1" si="457"/>
        <v>Token</v>
      </c>
      <c r="LM2909" t="str">
        <f t="shared" ca="1" si="458"/>
        <v>andrew.agumba@givedirectly.org</v>
      </c>
      <c r="LN2909" t="e">
        <f ca="1">OFFSET($A2909,,MATCH(OFFSET([2]Keys!C$1,MATCH(Data.Collect1Dump!$LL2909,[2]Keys!$A$2:$A$4,0),),Data.Collect1Dump!$3:$3,0)-1,)</f>
        <v>#VALUE!</v>
      </c>
      <c r="LO2909" s="2" t="e">
        <f t="shared" ca="1" si="466"/>
        <v>#VALUE!</v>
      </c>
    </row>
    <row r="2910" spans="1:327">
      <c r="A2910" t="s">
        <v>12944</v>
      </c>
      <c r="ID2910"/>
      <c r="JD2910" t="s">
        <v>350</v>
      </c>
      <c r="JE2910" t="s">
        <v>12945</v>
      </c>
      <c r="JF2910" t="s">
        <v>329</v>
      </c>
      <c r="JH2910" t="s">
        <v>330</v>
      </c>
      <c r="JR2910" t="s">
        <v>330</v>
      </c>
      <c r="KP2910" t="s">
        <v>330</v>
      </c>
      <c r="KS2910" t="s">
        <v>330</v>
      </c>
      <c r="KV2910" t="s">
        <v>330</v>
      </c>
      <c r="KX2910" t="s">
        <v>329</v>
      </c>
      <c r="KZ2910">
        <f ca="1">OFFSET($A2910,,MATCH([2]Keys!$B$2,Data.Collect1Dump!$3:$3,0)-1)</f>
        <v>0</v>
      </c>
      <c r="LA2910" t="str">
        <f ca="1">OFFSET($A2910,,MATCH([2]Keys!$B$4,Data.Collect1Dump!$3:$3,0)-1)</f>
        <v>andrew.agumba@givedirectly.org</v>
      </c>
      <c r="LB2910">
        <f ca="1">OFFSET($A2910,,MATCH([2]Keys!$B$3,Data.Collect1Dump!$3:$3,0)-1)</f>
        <v>0</v>
      </c>
      <c r="LC2910">
        <f t="shared" ca="1" si="459"/>
        <v>0</v>
      </c>
      <c r="LD2910">
        <f t="shared" ca="1" si="459"/>
        <v>1</v>
      </c>
      <c r="LE2910">
        <f t="shared" ca="1" si="459"/>
        <v>0</v>
      </c>
      <c r="LF2910" s="2" t="e">
        <f t="shared" ca="1" si="460"/>
        <v>#N/A</v>
      </c>
      <c r="LG2910" s="2">
        <f t="shared" ca="1" si="461"/>
        <v>41593</v>
      </c>
      <c r="LH2910" s="2" t="e">
        <f t="shared" ca="1" si="462"/>
        <v>#N/A</v>
      </c>
      <c r="LI2910" t="e">
        <f t="shared" ca="1" si="463"/>
        <v>#N/A</v>
      </c>
      <c r="LJ2910" t="str">
        <f t="shared" ca="1" si="464"/>
        <v>andrew.agumba@givedirectly.org</v>
      </c>
      <c r="LK2910" t="e">
        <f t="shared" ca="1" si="465"/>
        <v>#N/A</v>
      </c>
      <c r="LL2910" t="str">
        <f t="shared" ca="1" si="457"/>
        <v>Token</v>
      </c>
      <c r="LM2910" t="str">
        <f t="shared" ca="1" si="458"/>
        <v>andrew.agumba@givedirectly.org</v>
      </c>
      <c r="LN2910" t="e">
        <f ca="1">OFFSET($A2910,,MATCH(OFFSET([2]Keys!C$1,MATCH(Data.Collect1Dump!$LL2910,[2]Keys!$A$2:$A$4,0),),Data.Collect1Dump!$3:$3,0)-1,)</f>
        <v>#VALUE!</v>
      </c>
      <c r="LO2910" s="2" t="e">
        <f t="shared" ca="1" si="466"/>
        <v>#VALUE!</v>
      </c>
    </row>
    <row r="2911" spans="1:327">
      <c r="A2911" t="s">
        <v>12946</v>
      </c>
      <c r="ID2911"/>
      <c r="JD2911" t="s">
        <v>350</v>
      </c>
      <c r="JE2911" t="s">
        <v>12947</v>
      </c>
      <c r="JF2911" t="s">
        <v>329</v>
      </c>
      <c r="JG2911">
        <v>7000</v>
      </c>
      <c r="JH2911" t="s">
        <v>330</v>
      </c>
      <c r="JR2911" t="s">
        <v>330</v>
      </c>
      <c r="KP2911" t="s">
        <v>330</v>
      </c>
      <c r="KS2911" t="s">
        <v>330</v>
      </c>
      <c r="KV2911" t="s">
        <v>330</v>
      </c>
      <c r="KX2911" t="s">
        <v>329</v>
      </c>
      <c r="KZ2911">
        <f ca="1">OFFSET($A2911,,MATCH([2]Keys!$B$2,Data.Collect1Dump!$3:$3,0)-1)</f>
        <v>0</v>
      </c>
      <c r="LA2911" t="str">
        <f ca="1">OFFSET($A2911,,MATCH([2]Keys!$B$4,Data.Collect1Dump!$3:$3,0)-1)</f>
        <v>andrew.agumba@givedirectly.org</v>
      </c>
      <c r="LB2911">
        <f ca="1">OFFSET($A2911,,MATCH([2]Keys!$B$3,Data.Collect1Dump!$3:$3,0)-1)</f>
        <v>0</v>
      </c>
      <c r="LC2911">
        <f t="shared" ca="1" si="459"/>
        <v>0</v>
      </c>
      <c r="LD2911">
        <f t="shared" ca="1" si="459"/>
        <v>1</v>
      </c>
      <c r="LE2911">
        <f t="shared" ca="1" si="459"/>
        <v>0</v>
      </c>
      <c r="LF2911" s="2" t="e">
        <f t="shared" ca="1" si="460"/>
        <v>#N/A</v>
      </c>
      <c r="LG2911" s="2">
        <f t="shared" ca="1" si="461"/>
        <v>41593</v>
      </c>
      <c r="LH2911" s="2" t="e">
        <f t="shared" ca="1" si="462"/>
        <v>#N/A</v>
      </c>
      <c r="LI2911" t="e">
        <f t="shared" ca="1" si="463"/>
        <v>#N/A</v>
      </c>
      <c r="LJ2911" t="str">
        <f t="shared" ca="1" si="464"/>
        <v>andrew.agumba@givedirectly.org</v>
      </c>
      <c r="LK2911" t="e">
        <f t="shared" ca="1" si="465"/>
        <v>#N/A</v>
      </c>
      <c r="LL2911" t="str">
        <f t="shared" ca="1" si="457"/>
        <v>Token</v>
      </c>
      <c r="LM2911" t="str">
        <f t="shared" ca="1" si="458"/>
        <v>andrew.agumba@givedirectly.org</v>
      </c>
      <c r="LN2911" t="e">
        <f ca="1">OFFSET($A2911,,MATCH(OFFSET([2]Keys!C$1,MATCH(Data.Collect1Dump!$LL2911,[2]Keys!$A$2:$A$4,0),),Data.Collect1Dump!$3:$3,0)-1,)</f>
        <v>#VALUE!</v>
      </c>
      <c r="LO2911" s="2" t="e">
        <f t="shared" ca="1" si="466"/>
        <v>#VALUE!</v>
      </c>
    </row>
    <row r="2912" spans="1:327">
      <c r="A2912" t="s">
        <v>12948</v>
      </c>
      <c r="ID2912"/>
      <c r="JD2912" t="s">
        <v>350</v>
      </c>
      <c r="JE2912" t="s">
        <v>12949</v>
      </c>
      <c r="JF2912" t="s">
        <v>329</v>
      </c>
      <c r="JG2912">
        <v>7000</v>
      </c>
      <c r="JH2912" t="s">
        <v>330</v>
      </c>
      <c r="JR2912" t="s">
        <v>330</v>
      </c>
      <c r="KP2912" t="s">
        <v>330</v>
      </c>
      <c r="KS2912" t="s">
        <v>330</v>
      </c>
      <c r="KV2912" t="s">
        <v>330</v>
      </c>
      <c r="KX2912" t="s">
        <v>329</v>
      </c>
      <c r="KZ2912">
        <f ca="1">OFFSET($A2912,,MATCH([2]Keys!$B$2,Data.Collect1Dump!$3:$3,0)-1)</f>
        <v>0</v>
      </c>
      <c r="LA2912" t="str">
        <f ca="1">OFFSET($A2912,,MATCH([2]Keys!$B$4,Data.Collect1Dump!$3:$3,0)-1)</f>
        <v>andrew.agumba@givedirectly.org</v>
      </c>
      <c r="LB2912">
        <f ca="1">OFFSET($A2912,,MATCH([2]Keys!$B$3,Data.Collect1Dump!$3:$3,0)-1)</f>
        <v>0</v>
      </c>
      <c r="LC2912">
        <f t="shared" ca="1" si="459"/>
        <v>0</v>
      </c>
      <c r="LD2912">
        <f t="shared" ca="1" si="459"/>
        <v>1</v>
      </c>
      <c r="LE2912">
        <f t="shared" ca="1" si="459"/>
        <v>0</v>
      </c>
      <c r="LF2912" s="2" t="e">
        <f t="shared" ca="1" si="460"/>
        <v>#N/A</v>
      </c>
      <c r="LG2912" s="2">
        <f t="shared" ca="1" si="461"/>
        <v>41593</v>
      </c>
      <c r="LH2912" s="2" t="e">
        <f t="shared" ca="1" si="462"/>
        <v>#N/A</v>
      </c>
      <c r="LI2912" t="e">
        <f t="shared" ca="1" si="463"/>
        <v>#N/A</v>
      </c>
      <c r="LJ2912" t="str">
        <f t="shared" ca="1" si="464"/>
        <v>andrew.agumba@givedirectly.org</v>
      </c>
      <c r="LK2912" t="e">
        <f t="shared" ca="1" si="465"/>
        <v>#N/A</v>
      </c>
      <c r="LL2912" t="str">
        <f t="shared" ca="1" si="457"/>
        <v>Token</v>
      </c>
      <c r="LM2912" t="str">
        <f t="shared" ca="1" si="458"/>
        <v>andrew.agumba@givedirectly.org</v>
      </c>
      <c r="LN2912" t="e">
        <f ca="1">OFFSET($A2912,,MATCH(OFFSET([2]Keys!C$1,MATCH(Data.Collect1Dump!$LL2912,[2]Keys!$A$2:$A$4,0),),Data.Collect1Dump!$3:$3,0)-1,)</f>
        <v>#VALUE!</v>
      </c>
      <c r="LO2912" s="2" t="e">
        <f t="shared" ca="1" si="466"/>
        <v>#VALUE!</v>
      </c>
    </row>
    <row r="2913" spans="1:327">
      <c r="A2913" t="s">
        <v>12950</v>
      </c>
      <c r="ID2913"/>
      <c r="JD2913" t="s">
        <v>350</v>
      </c>
      <c r="JE2913" t="s">
        <v>12951</v>
      </c>
      <c r="JF2913" t="s">
        <v>329</v>
      </c>
      <c r="JG2913">
        <v>7000</v>
      </c>
      <c r="JH2913" t="s">
        <v>330</v>
      </c>
      <c r="JR2913" t="s">
        <v>330</v>
      </c>
      <c r="KP2913" t="s">
        <v>330</v>
      </c>
      <c r="KS2913" t="s">
        <v>330</v>
      </c>
      <c r="KV2913" t="s">
        <v>330</v>
      </c>
      <c r="KX2913" t="s">
        <v>329</v>
      </c>
      <c r="KZ2913">
        <f ca="1">OFFSET($A2913,,MATCH([2]Keys!$B$2,Data.Collect1Dump!$3:$3,0)-1)</f>
        <v>0</v>
      </c>
      <c r="LA2913" t="str">
        <f ca="1">OFFSET($A2913,,MATCH([2]Keys!$B$4,Data.Collect1Dump!$3:$3,0)-1)</f>
        <v>andrew.agumba@givedirectly.org</v>
      </c>
      <c r="LB2913">
        <f ca="1">OFFSET($A2913,,MATCH([2]Keys!$B$3,Data.Collect1Dump!$3:$3,0)-1)</f>
        <v>0</v>
      </c>
      <c r="LC2913">
        <f t="shared" ca="1" si="459"/>
        <v>0</v>
      </c>
      <c r="LD2913">
        <f t="shared" ca="1" si="459"/>
        <v>1</v>
      </c>
      <c r="LE2913">
        <f t="shared" ca="1" si="459"/>
        <v>0</v>
      </c>
      <c r="LF2913" s="2" t="e">
        <f t="shared" ca="1" si="460"/>
        <v>#N/A</v>
      </c>
      <c r="LG2913" s="2">
        <f t="shared" ca="1" si="461"/>
        <v>41612</v>
      </c>
      <c r="LH2913" s="2" t="e">
        <f t="shared" ca="1" si="462"/>
        <v>#N/A</v>
      </c>
      <c r="LI2913" t="e">
        <f t="shared" ca="1" si="463"/>
        <v>#N/A</v>
      </c>
      <c r="LJ2913" t="str">
        <f t="shared" ca="1" si="464"/>
        <v>andrew.agumba@givedirectly.org</v>
      </c>
      <c r="LK2913" t="e">
        <f t="shared" ca="1" si="465"/>
        <v>#N/A</v>
      </c>
      <c r="LL2913" t="str">
        <f t="shared" ca="1" si="457"/>
        <v>Token</v>
      </c>
      <c r="LM2913" t="str">
        <f t="shared" ca="1" si="458"/>
        <v>andrew.agumba@givedirectly.org</v>
      </c>
      <c r="LN2913" t="e">
        <f ca="1">OFFSET($A2913,,MATCH(OFFSET([2]Keys!C$1,MATCH(Data.Collect1Dump!$LL2913,[2]Keys!$A$2:$A$4,0),),Data.Collect1Dump!$3:$3,0)-1,)</f>
        <v>#VALUE!</v>
      </c>
      <c r="LO2913" s="2" t="e">
        <f t="shared" ca="1" si="466"/>
        <v>#VALUE!</v>
      </c>
    </row>
    <row r="2914" spans="1:327">
      <c r="A2914" t="s">
        <v>12952</v>
      </c>
      <c r="ID2914"/>
      <c r="JD2914" t="s">
        <v>350</v>
      </c>
      <c r="JE2914" t="s">
        <v>12953</v>
      </c>
      <c r="JF2914" t="s">
        <v>329</v>
      </c>
      <c r="JG2914">
        <v>7000</v>
      </c>
      <c r="JH2914" t="s">
        <v>330</v>
      </c>
      <c r="JR2914" t="s">
        <v>330</v>
      </c>
      <c r="KP2914" t="s">
        <v>330</v>
      </c>
      <c r="KS2914" t="s">
        <v>330</v>
      </c>
      <c r="KV2914" t="s">
        <v>330</v>
      </c>
      <c r="KX2914" t="s">
        <v>329</v>
      </c>
      <c r="KZ2914">
        <f ca="1">OFFSET($A2914,,MATCH([2]Keys!$B$2,Data.Collect1Dump!$3:$3,0)-1)</f>
        <v>0</v>
      </c>
      <c r="LA2914" t="str">
        <f ca="1">OFFSET($A2914,,MATCH([2]Keys!$B$4,Data.Collect1Dump!$3:$3,0)-1)</f>
        <v>andrew.agumba@givedirectly.org</v>
      </c>
      <c r="LB2914">
        <f ca="1">OFFSET($A2914,,MATCH([2]Keys!$B$3,Data.Collect1Dump!$3:$3,0)-1)</f>
        <v>0</v>
      </c>
      <c r="LC2914">
        <f t="shared" ca="1" si="459"/>
        <v>0</v>
      </c>
      <c r="LD2914">
        <f t="shared" ca="1" si="459"/>
        <v>1</v>
      </c>
      <c r="LE2914">
        <f t="shared" ca="1" si="459"/>
        <v>0</v>
      </c>
      <c r="LF2914" s="2" t="e">
        <f t="shared" ca="1" si="460"/>
        <v>#N/A</v>
      </c>
      <c r="LG2914" s="2">
        <f t="shared" ca="1" si="461"/>
        <v>41593</v>
      </c>
      <c r="LH2914" s="2" t="e">
        <f t="shared" ca="1" si="462"/>
        <v>#N/A</v>
      </c>
      <c r="LI2914" t="e">
        <f t="shared" ca="1" si="463"/>
        <v>#N/A</v>
      </c>
      <c r="LJ2914" t="str">
        <f t="shared" ca="1" si="464"/>
        <v>andrew.agumba@givedirectly.org</v>
      </c>
      <c r="LK2914" t="e">
        <f t="shared" ca="1" si="465"/>
        <v>#N/A</v>
      </c>
      <c r="LL2914" t="str">
        <f t="shared" ca="1" si="457"/>
        <v>Token</v>
      </c>
      <c r="LM2914" t="str">
        <f t="shared" ca="1" si="458"/>
        <v>andrew.agumba@givedirectly.org</v>
      </c>
      <c r="LN2914" t="e">
        <f ca="1">OFFSET($A2914,,MATCH(OFFSET([2]Keys!C$1,MATCH(Data.Collect1Dump!$LL2914,[2]Keys!$A$2:$A$4,0),),Data.Collect1Dump!$3:$3,0)-1,)</f>
        <v>#VALUE!</v>
      </c>
      <c r="LO2914" s="2" t="e">
        <f t="shared" ca="1" si="466"/>
        <v>#VALUE!</v>
      </c>
    </row>
    <row r="2915" spans="1:327">
      <c r="A2915" t="s">
        <v>12954</v>
      </c>
      <c r="ID2915"/>
      <c r="JD2915" t="s">
        <v>350</v>
      </c>
      <c r="JE2915" t="s">
        <v>12955</v>
      </c>
      <c r="JF2915" t="s">
        <v>329</v>
      </c>
      <c r="JG2915">
        <v>7000</v>
      </c>
      <c r="JH2915" t="s">
        <v>330</v>
      </c>
      <c r="JR2915" t="s">
        <v>329</v>
      </c>
      <c r="JS2915" t="s">
        <v>12956</v>
      </c>
      <c r="JY2915" t="b">
        <v>1</v>
      </c>
      <c r="KF2915" t="b">
        <v>1</v>
      </c>
      <c r="KJ2915" t="b">
        <v>1</v>
      </c>
      <c r="KP2915" t="s">
        <v>330</v>
      </c>
      <c r="KS2915" t="s">
        <v>330</v>
      </c>
      <c r="KV2915" t="s">
        <v>330</v>
      </c>
      <c r="KX2915" t="s">
        <v>329</v>
      </c>
      <c r="KZ2915">
        <f ca="1">OFFSET($A2915,,MATCH([2]Keys!$B$2,Data.Collect1Dump!$3:$3,0)-1)</f>
        <v>0</v>
      </c>
      <c r="LA2915" t="str">
        <f ca="1">OFFSET($A2915,,MATCH([2]Keys!$B$4,Data.Collect1Dump!$3:$3,0)-1)</f>
        <v>andrew.agumba@givedirectly.org</v>
      </c>
      <c r="LB2915">
        <f ca="1">OFFSET($A2915,,MATCH([2]Keys!$B$3,Data.Collect1Dump!$3:$3,0)-1)</f>
        <v>0</v>
      </c>
      <c r="LC2915">
        <f t="shared" ca="1" si="459"/>
        <v>0</v>
      </c>
      <c r="LD2915">
        <f t="shared" ca="1" si="459"/>
        <v>1</v>
      </c>
      <c r="LE2915">
        <f t="shared" ca="1" si="459"/>
        <v>0</v>
      </c>
      <c r="LF2915" s="2" t="e">
        <f t="shared" ca="1" si="460"/>
        <v>#N/A</v>
      </c>
      <c r="LG2915" s="2">
        <f t="shared" ca="1" si="461"/>
        <v>41612</v>
      </c>
      <c r="LH2915" s="2" t="e">
        <f t="shared" ca="1" si="462"/>
        <v>#N/A</v>
      </c>
      <c r="LI2915" t="e">
        <f t="shared" ca="1" si="463"/>
        <v>#N/A</v>
      </c>
      <c r="LJ2915" t="str">
        <f t="shared" ca="1" si="464"/>
        <v>andrew.agumba@givedirectly.org</v>
      </c>
      <c r="LK2915" t="e">
        <f t="shared" ca="1" si="465"/>
        <v>#N/A</v>
      </c>
      <c r="LL2915" t="str">
        <f t="shared" ca="1" si="457"/>
        <v>Token</v>
      </c>
      <c r="LM2915" t="str">
        <f t="shared" ca="1" si="458"/>
        <v>andrew.agumba@givedirectly.org</v>
      </c>
      <c r="LN2915" t="e">
        <f ca="1">OFFSET($A2915,,MATCH(OFFSET([2]Keys!C$1,MATCH(Data.Collect1Dump!$LL2915,[2]Keys!$A$2:$A$4,0),),Data.Collect1Dump!$3:$3,0)-1,)</f>
        <v>#VALUE!</v>
      </c>
      <c r="LO2915" s="2" t="e">
        <f t="shared" ca="1" si="466"/>
        <v>#VALUE!</v>
      </c>
    </row>
    <row r="2916" spans="1:327">
      <c r="A2916" t="s">
        <v>12957</v>
      </c>
      <c r="B2916" t="s">
        <v>11851</v>
      </c>
      <c r="C2916" t="s">
        <v>12958</v>
      </c>
      <c r="D2916" t="b">
        <v>1</v>
      </c>
      <c r="K2916">
        <v>1</v>
      </c>
      <c r="L2916" t="s">
        <v>329</v>
      </c>
      <c r="M2916" t="s">
        <v>329</v>
      </c>
      <c r="N2916">
        <v>40000</v>
      </c>
      <c r="O2916" t="s">
        <v>329</v>
      </c>
      <c r="T2916" t="s">
        <v>330</v>
      </c>
      <c r="V2916" t="s">
        <v>329</v>
      </c>
      <c r="X2916">
        <v>2</v>
      </c>
      <c r="Y2916">
        <v>18000</v>
      </c>
      <c r="Z2916">
        <v>999</v>
      </c>
      <c r="AA2916">
        <v>21000</v>
      </c>
      <c r="AB2916">
        <v>999</v>
      </c>
      <c r="AO2916">
        <v>20</v>
      </c>
      <c r="AQ2916">
        <v>6</v>
      </c>
      <c r="AS2916" t="b">
        <v>1</v>
      </c>
      <c r="AV2916" t="b">
        <v>1</v>
      </c>
      <c r="AX2916" t="b">
        <v>1</v>
      </c>
      <c r="AZ2916" t="b">
        <v>1</v>
      </c>
      <c r="BA2916" t="b">
        <v>1</v>
      </c>
      <c r="BL2916" t="s">
        <v>329</v>
      </c>
      <c r="BM2916" t="s">
        <v>12959</v>
      </c>
      <c r="BN2916" t="s">
        <v>330</v>
      </c>
      <c r="BP2916">
        <v>4000</v>
      </c>
      <c r="BQ2916">
        <v>0</v>
      </c>
      <c r="BT2916" t="b">
        <v>1</v>
      </c>
      <c r="BU2916" t="b">
        <v>1</v>
      </c>
      <c r="BW2916" t="b">
        <v>1</v>
      </c>
      <c r="CA2916" t="b">
        <v>1</v>
      </c>
      <c r="CM2916">
        <v>6000</v>
      </c>
      <c r="CN2916">
        <v>30000</v>
      </c>
      <c r="CP2916">
        <v>14000</v>
      </c>
      <c r="CT2916">
        <v>4000</v>
      </c>
      <c r="DC2916" t="s">
        <v>329</v>
      </c>
      <c r="DD2916" t="b">
        <v>1</v>
      </c>
      <c r="DE2916" t="b">
        <v>1</v>
      </c>
      <c r="DL2916" t="b">
        <v>1</v>
      </c>
      <c r="DM2916" t="b">
        <v>1</v>
      </c>
      <c r="DR2916" t="s">
        <v>329</v>
      </c>
      <c r="EA2916" t="b">
        <v>1</v>
      </c>
      <c r="EL2916" t="s">
        <v>330</v>
      </c>
      <c r="EN2916" t="s">
        <v>330</v>
      </c>
      <c r="EP2916" t="s">
        <v>330</v>
      </c>
      <c r="FN2916" t="s">
        <v>330</v>
      </c>
      <c r="GJ2916" t="s">
        <v>330</v>
      </c>
      <c r="GW2916" t="s">
        <v>330</v>
      </c>
      <c r="GZ2916" t="s">
        <v>330</v>
      </c>
      <c r="HC2916" t="s">
        <v>330</v>
      </c>
      <c r="HE2916" t="s">
        <v>330</v>
      </c>
      <c r="HG2916" t="s">
        <v>336</v>
      </c>
      <c r="HH2916" t="s">
        <v>329</v>
      </c>
      <c r="HI2916" t="s">
        <v>330</v>
      </c>
      <c r="HJ2916" t="s">
        <v>330</v>
      </c>
      <c r="HK2916" t="b">
        <v>1</v>
      </c>
      <c r="HO2916" t="s">
        <v>337</v>
      </c>
      <c r="HP2916" t="s">
        <v>12960</v>
      </c>
      <c r="HQ2916" t="s">
        <v>339</v>
      </c>
      <c r="HR2916" t="s">
        <v>12961</v>
      </c>
      <c r="HS2916" t="s">
        <v>12962</v>
      </c>
      <c r="HX2916" t="b">
        <v>1</v>
      </c>
      <c r="ID2916">
        <v>999</v>
      </c>
      <c r="JD2916" t="s">
        <v>2833</v>
      </c>
      <c r="JE2916" t="s">
        <v>12963</v>
      </c>
      <c r="JF2916" t="s">
        <v>329</v>
      </c>
      <c r="JG2916">
        <v>7000</v>
      </c>
      <c r="JH2916" t="s">
        <v>330</v>
      </c>
      <c r="JR2916" t="s">
        <v>330</v>
      </c>
      <c r="KP2916" t="s">
        <v>330</v>
      </c>
      <c r="KS2916" t="s">
        <v>330</v>
      </c>
      <c r="KV2916" t="s">
        <v>330</v>
      </c>
      <c r="KX2916" t="s">
        <v>329</v>
      </c>
      <c r="KZ2916" t="str">
        <f ca="1">OFFSET($A2916,,MATCH([2]Keys!$B$2,Data.Collect1Dump!$3:$3,0)-1)</f>
        <v>euniceradiro@gmail.com</v>
      </c>
      <c r="LA2916" t="str">
        <f ca="1">OFFSET($A2916,,MATCH([2]Keys!$B$4,Data.Collect1Dump!$3:$3,0)-1)</f>
        <v>andyagumbaa@gmail.com</v>
      </c>
      <c r="LB2916">
        <f ca="1">OFFSET($A2916,,MATCH([2]Keys!$B$3,Data.Collect1Dump!$3:$3,0)-1)</f>
        <v>0</v>
      </c>
      <c r="LC2916">
        <f t="shared" ca="1" si="459"/>
        <v>1</v>
      </c>
      <c r="LD2916">
        <f t="shared" ca="1" si="459"/>
        <v>1</v>
      </c>
      <c r="LE2916">
        <f t="shared" ca="1" si="459"/>
        <v>0</v>
      </c>
      <c r="LF2916" s="2">
        <f t="shared" ca="1" si="460"/>
        <v>41719</v>
      </c>
      <c r="LG2916" s="2">
        <f t="shared" ca="1" si="461"/>
        <v>41596</v>
      </c>
      <c r="LH2916" s="2" t="e">
        <f t="shared" ca="1" si="462"/>
        <v>#N/A</v>
      </c>
      <c r="LI2916" t="str">
        <f t="shared" ca="1" si="463"/>
        <v>euniceradiro@gmail.com</v>
      </c>
      <c r="LJ2916" t="str">
        <f t="shared" ca="1" si="464"/>
        <v>andyagumbaa@gmail.com</v>
      </c>
      <c r="LK2916" t="e">
        <f t="shared" ca="1" si="465"/>
        <v>#N/A</v>
      </c>
      <c r="LL2916" t="str">
        <f t="shared" ca="1" si="457"/>
        <v>Lump Sum</v>
      </c>
      <c r="LM2916" t="str">
        <f t="shared" ca="1" si="458"/>
        <v>euniceradiro@gmail.com</v>
      </c>
      <c r="LN2916" t="e">
        <f ca="1">OFFSET($A2916,,MATCH(OFFSET([2]Keys!C$1,MATCH(Data.Collect1Dump!$LL2916,[2]Keys!$A$2:$A$4,0),),Data.Collect1Dump!$3:$3,0)-1,)</f>
        <v>#VALUE!</v>
      </c>
      <c r="LO2916" s="2" t="e">
        <f t="shared" ca="1" si="466"/>
        <v>#VALUE!</v>
      </c>
    </row>
    <row r="2917" spans="1:327">
      <c r="A2917" t="s">
        <v>12964</v>
      </c>
      <c r="ID2917"/>
      <c r="JD2917" t="s">
        <v>2833</v>
      </c>
      <c r="JE2917" t="s">
        <v>12965</v>
      </c>
      <c r="JF2917" t="s">
        <v>329</v>
      </c>
      <c r="JG2917">
        <v>7000</v>
      </c>
      <c r="JH2917" t="s">
        <v>330</v>
      </c>
      <c r="JR2917" t="s">
        <v>330</v>
      </c>
      <c r="KP2917" t="s">
        <v>330</v>
      </c>
      <c r="KS2917" t="s">
        <v>330</v>
      </c>
      <c r="KV2917" t="s">
        <v>330</v>
      </c>
      <c r="KX2917" t="s">
        <v>329</v>
      </c>
      <c r="KZ2917">
        <f ca="1">OFFSET($A2917,,MATCH([2]Keys!$B$2,Data.Collect1Dump!$3:$3,0)-1)</f>
        <v>0</v>
      </c>
      <c r="LA2917" t="str">
        <f ca="1">OFFSET($A2917,,MATCH([2]Keys!$B$4,Data.Collect1Dump!$3:$3,0)-1)</f>
        <v>andyagumbaa@gmail.com</v>
      </c>
      <c r="LB2917">
        <f ca="1">OFFSET($A2917,,MATCH([2]Keys!$B$3,Data.Collect1Dump!$3:$3,0)-1)</f>
        <v>0</v>
      </c>
      <c r="LC2917">
        <f t="shared" ca="1" si="459"/>
        <v>0</v>
      </c>
      <c r="LD2917">
        <f t="shared" ca="1" si="459"/>
        <v>1</v>
      </c>
      <c r="LE2917">
        <f t="shared" ca="1" si="459"/>
        <v>0</v>
      </c>
      <c r="LF2917" s="2" t="e">
        <f t="shared" ca="1" si="460"/>
        <v>#N/A</v>
      </c>
      <c r="LG2917" s="2">
        <f t="shared" ca="1" si="461"/>
        <v>41596</v>
      </c>
      <c r="LH2917" s="2" t="e">
        <f t="shared" ca="1" si="462"/>
        <v>#N/A</v>
      </c>
      <c r="LI2917" t="e">
        <f t="shared" ca="1" si="463"/>
        <v>#N/A</v>
      </c>
      <c r="LJ2917" t="str">
        <f t="shared" ca="1" si="464"/>
        <v>andyagumbaa@gmail.com</v>
      </c>
      <c r="LK2917" t="e">
        <f t="shared" ca="1" si="465"/>
        <v>#N/A</v>
      </c>
      <c r="LL2917" t="str">
        <f t="shared" ca="1" si="457"/>
        <v>Token</v>
      </c>
      <c r="LM2917" t="str">
        <f t="shared" ca="1" si="458"/>
        <v>andyagumbaa@gmail.com</v>
      </c>
      <c r="LN2917" t="e">
        <f ca="1">OFFSET($A2917,,MATCH(OFFSET([2]Keys!C$1,MATCH(Data.Collect1Dump!$LL2917,[2]Keys!$A$2:$A$4,0),),Data.Collect1Dump!$3:$3,0)-1,)</f>
        <v>#VALUE!</v>
      </c>
      <c r="LO2917" s="2" t="e">
        <f t="shared" ca="1" si="466"/>
        <v>#VALUE!</v>
      </c>
    </row>
    <row r="2918" spans="1:327">
      <c r="A2918" t="s">
        <v>12966</v>
      </c>
      <c r="B2918" t="s">
        <v>11851</v>
      </c>
      <c r="C2918" t="s">
        <v>12967</v>
      </c>
      <c r="D2918" t="b">
        <v>1</v>
      </c>
      <c r="K2918">
        <v>1</v>
      </c>
      <c r="L2918" t="s">
        <v>329</v>
      </c>
      <c r="M2918" t="s">
        <v>329</v>
      </c>
      <c r="N2918">
        <v>40000</v>
      </c>
      <c r="O2918" t="s">
        <v>329</v>
      </c>
      <c r="T2918" t="s">
        <v>330</v>
      </c>
      <c r="V2918" t="s">
        <v>329</v>
      </c>
      <c r="X2918">
        <v>2</v>
      </c>
      <c r="Y2918">
        <v>18000</v>
      </c>
      <c r="Z2918">
        <v>999</v>
      </c>
      <c r="AA2918">
        <v>22000</v>
      </c>
      <c r="AB2918">
        <v>999</v>
      </c>
      <c r="AO2918">
        <v>15</v>
      </c>
      <c r="AQ2918">
        <v>10</v>
      </c>
      <c r="AS2918" t="b">
        <v>1</v>
      </c>
      <c r="AU2918" t="b">
        <v>1</v>
      </c>
      <c r="AV2918" t="b">
        <v>1</v>
      </c>
      <c r="BL2918" t="s">
        <v>329</v>
      </c>
      <c r="BM2918" t="s">
        <v>12968</v>
      </c>
      <c r="BN2918" t="s">
        <v>330</v>
      </c>
      <c r="BP2918">
        <v>5000</v>
      </c>
      <c r="BQ2918">
        <v>0</v>
      </c>
      <c r="BU2918" t="b">
        <v>1</v>
      </c>
      <c r="CN2918">
        <v>45000</v>
      </c>
      <c r="DC2918" t="s">
        <v>329</v>
      </c>
      <c r="DD2918" t="b">
        <v>1</v>
      </c>
      <c r="DL2918" t="b">
        <v>1</v>
      </c>
      <c r="DR2918" t="s">
        <v>329</v>
      </c>
      <c r="DU2918" t="b">
        <v>1</v>
      </c>
      <c r="EA2918" t="b">
        <v>1</v>
      </c>
      <c r="EL2918" t="s">
        <v>330</v>
      </c>
      <c r="EN2918" t="s">
        <v>330</v>
      </c>
      <c r="EP2918" t="s">
        <v>330</v>
      </c>
      <c r="FN2918" t="s">
        <v>330</v>
      </c>
      <c r="GJ2918" t="s">
        <v>330</v>
      </c>
      <c r="GW2918" t="s">
        <v>330</v>
      </c>
      <c r="GZ2918" t="s">
        <v>330</v>
      </c>
      <c r="HC2918" t="s">
        <v>330</v>
      </c>
      <c r="HE2918" t="s">
        <v>330</v>
      </c>
      <c r="HG2918" t="s">
        <v>336</v>
      </c>
      <c r="HH2918" t="s">
        <v>415</v>
      </c>
      <c r="HI2918" t="s">
        <v>330</v>
      </c>
      <c r="HJ2918" t="s">
        <v>330</v>
      </c>
      <c r="HK2918" t="b">
        <v>1</v>
      </c>
      <c r="HO2918" t="s">
        <v>337</v>
      </c>
      <c r="HP2918" t="s">
        <v>12969</v>
      </c>
      <c r="HQ2918" t="s">
        <v>339</v>
      </c>
      <c r="HR2918" t="s">
        <v>12970</v>
      </c>
      <c r="HS2918" t="s">
        <v>12971</v>
      </c>
      <c r="HU2918" t="b">
        <v>1</v>
      </c>
      <c r="HX2918" t="b">
        <v>1</v>
      </c>
      <c r="ID2918">
        <v>999</v>
      </c>
      <c r="JD2918" t="s">
        <v>2833</v>
      </c>
      <c r="JE2918" t="s">
        <v>12972</v>
      </c>
      <c r="JF2918" t="s">
        <v>329</v>
      </c>
      <c r="JG2918">
        <v>6918</v>
      </c>
      <c r="JH2918" t="s">
        <v>330</v>
      </c>
      <c r="JR2918" t="s">
        <v>330</v>
      </c>
      <c r="KP2918" t="s">
        <v>330</v>
      </c>
      <c r="KS2918" t="s">
        <v>330</v>
      </c>
      <c r="KV2918" t="s">
        <v>330</v>
      </c>
      <c r="KX2918" t="s">
        <v>329</v>
      </c>
      <c r="KZ2918" t="str">
        <f ca="1">OFFSET($A2918,,MATCH([2]Keys!$B$2,Data.Collect1Dump!$3:$3,0)-1)</f>
        <v>euniceradiro@gmail.com</v>
      </c>
      <c r="LA2918" t="str">
        <f ca="1">OFFSET($A2918,,MATCH([2]Keys!$B$4,Data.Collect1Dump!$3:$3,0)-1)</f>
        <v>andyagumbaa@gmail.com</v>
      </c>
      <c r="LB2918">
        <f ca="1">OFFSET($A2918,,MATCH([2]Keys!$B$3,Data.Collect1Dump!$3:$3,0)-1)</f>
        <v>0</v>
      </c>
      <c r="LC2918">
        <f t="shared" ca="1" si="459"/>
        <v>1</v>
      </c>
      <c r="LD2918">
        <f t="shared" ca="1" si="459"/>
        <v>1</v>
      </c>
      <c r="LE2918">
        <f t="shared" ca="1" si="459"/>
        <v>0</v>
      </c>
      <c r="LF2918" s="2">
        <f t="shared" ca="1" si="460"/>
        <v>41719</v>
      </c>
      <c r="LG2918" s="2">
        <f t="shared" ca="1" si="461"/>
        <v>41596</v>
      </c>
      <c r="LH2918" s="2" t="e">
        <f t="shared" ca="1" si="462"/>
        <v>#N/A</v>
      </c>
      <c r="LI2918" t="str">
        <f t="shared" ca="1" si="463"/>
        <v>euniceradiro@gmail.com</v>
      </c>
      <c r="LJ2918" t="str">
        <f t="shared" ca="1" si="464"/>
        <v>andyagumbaa@gmail.com</v>
      </c>
      <c r="LK2918" t="e">
        <f t="shared" ca="1" si="465"/>
        <v>#N/A</v>
      </c>
      <c r="LL2918" t="str">
        <f t="shared" ca="1" si="457"/>
        <v>Lump Sum</v>
      </c>
      <c r="LM2918" t="str">
        <f t="shared" ca="1" si="458"/>
        <v>euniceradiro@gmail.com</v>
      </c>
      <c r="LN2918" t="e">
        <f ca="1">OFFSET($A2918,,MATCH(OFFSET([2]Keys!C$1,MATCH(Data.Collect1Dump!$LL2918,[2]Keys!$A$2:$A$4,0),),Data.Collect1Dump!$3:$3,0)-1,)</f>
        <v>#VALUE!</v>
      </c>
      <c r="LO2918" s="2" t="e">
        <f t="shared" ca="1" si="466"/>
        <v>#VALUE!</v>
      </c>
    </row>
    <row r="2919" spans="1:327">
      <c r="A2919" t="s">
        <v>12973</v>
      </c>
      <c r="B2919" t="s">
        <v>11851</v>
      </c>
      <c r="C2919" t="s">
        <v>12974</v>
      </c>
      <c r="D2919" t="b">
        <v>1</v>
      </c>
      <c r="K2919">
        <v>1</v>
      </c>
      <c r="L2919" t="s">
        <v>329</v>
      </c>
      <c r="M2919" t="s">
        <v>329</v>
      </c>
      <c r="N2919">
        <v>40000</v>
      </c>
      <c r="O2919" t="s">
        <v>329</v>
      </c>
      <c r="T2919" t="s">
        <v>330</v>
      </c>
      <c r="V2919" t="s">
        <v>329</v>
      </c>
      <c r="X2919">
        <v>1</v>
      </c>
      <c r="Y2919">
        <v>39600</v>
      </c>
      <c r="Z2919">
        <v>999</v>
      </c>
      <c r="AO2919">
        <v>30</v>
      </c>
      <c r="AQ2919">
        <v>0</v>
      </c>
      <c r="AU2919" t="b">
        <v>1</v>
      </c>
      <c r="AV2919" t="b">
        <v>1</v>
      </c>
      <c r="AZ2919" t="b">
        <v>1</v>
      </c>
      <c r="BA2919" t="b">
        <v>1</v>
      </c>
      <c r="BL2919" t="s">
        <v>329</v>
      </c>
      <c r="BM2919" t="s">
        <v>12975</v>
      </c>
      <c r="BN2919" t="s">
        <v>330</v>
      </c>
      <c r="BP2919">
        <v>0</v>
      </c>
      <c r="BQ2919">
        <v>0</v>
      </c>
      <c r="BR2919" t="b">
        <v>1</v>
      </c>
      <c r="BT2919" t="b">
        <v>1</v>
      </c>
      <c r="BU2919" t="b">
        <v>1</v>
      </c>
      <c r="BW2919" t="b">
        <v>1</v>
      </c>
      <c r="BZ2919" t="b">
        <v>1</v>
      </c>
      <c r="CH2919" t="b">
        <v>1</v>
      </c>
      <c r="CK2919">
        <v>630</v>
      </c>
      <c r="CM2919">
        <v>9000</v>
      </c>
      <c r="CN2919">
        <v>13160</v>
      </c>
      <c r="CP2919">
        <v>9000</v>
      </c>
      <c r="CS2919">
        <v>6800</v>
      </c>
      <c r="DA2919">
        <v>1200</v>
      </c>
      <c r="DC2919" t="s">
        <v>329</v>
      </c>
      <c r="DD2919" t="b">
        <v>1</v>
      </c>
      <c r="DE2919" t="b">
        <v>1</v>
      </c>
      <c r="DL2919" t="b">
        <v>1</v>
      </c>
      <c r="DM2919" t="b">
        <v>1</v>
      </c>
      <c r="DR2919" t="s">
        <v>329</v>
      </c>
      <c r="DU2919" t="b">
        <v>1</v>
      </c>
      <c r="EL2919" t="s">
        <v>330</v>
      </c>
      <c r="EN2919" t="s">
        <v>330</v>
      </c>
      <c r="EP2919" t="s">
        <v>330</v>
      </c>
      <c r="FN2919" t="s">
        <v>330</v>
      </c>
      <c r="GJ2919" t="s">
        <v>330</v>
      </c>
      <c r="GW2919" t="s">
        <v>330</v>
      </c>
      <c r="GZ2919" t="s">
        <v>330</v>
      </c>
      <c r="HC2919" t="s">
        <v>330</v>
      </c>
      <c r="HE2919" t="s">
        <v>330</v>
      </c>
      <c r="HG2919" t="s">
        <v>336</v>
      </c>
      <c r="HH2919" t="s">
        <v>415</v>
      </c>
      <c r="HI2919" t="s">
        <v>330</v>
      </c>
      <c r="HJ2919" t="s">
        <v>330</v>
      </c>
      <c r="HK2919" t="b">
        <v>1</v>
      </c>
      <c r="HO2919" t="s">
        <v>337</v>
      </c>
      <c r="HP2919" t="s">
        <v>12976</v>
      </c>
      <c r="HQ2919" t="s">
        <v>339</v>
      </c>
      <c r="HR2919" t="s">
        <v>12977</v>
      </c>
      <c r="HS2919" t="s">
        <v>12978</v>
      </c>
      <c r="HU2919" t="b">
        <v>1</v>
      </c>
      <c r="ID2919">
        <v>999</v>
      </c>
      <c r="JD2919" t="s">
        <v>2833</v>
      </c>
      <c r="JE2919" t="s">
        <v>12979</v>
      </c>
      <c r="JF2919" t="s">
        <v>329</v>
      </c>
      <c r="JG2919">
        <v>7000</v>
      </c>
      <c r="JH2919" t="s">
        <v>330</v>
      </c>
      <c r="JR2919" t="s">
        <v>330</v>
      </c>
      <c r="KP2919" t="s">
        <v>330</v>
      </c>
      <c r="KS2919" t="s">
        <v>330</v>
      </c>
      <c r="KV2919" t="s">
        <v>330</v>
      </c>
      <c r="KX2919" t="s">
        <v>329</v>
      </c>
      <c r="KZ2919" t="str">
        <f ca="1">OFFSET($A2919,,MATCH([2]Keys!$B$2,Data.Collect1Dump!$3:$3,0)-1)</f>
        <v>euniceradiro@gmail.com</v>
      </c>
      <c r="LA2919" t="str">
        <f ca="1">OFFSET($A2919,,MATCH([2]Keys!$B$4,Data.Collect1Dump!$3:$3,0)-1)</f>
        <v>andyagumbaa@gmail.com</v>
      </c>
      <c r="LB2919">
        <f ca="1">OFFSET($A2919,,MATCH([2]Keys!$B$3,Data.Collect1Dump!$3:$3,0)-1)</f>
        <v>0</v>
      </c>
      <c r="LC2919">
        <f t="shared" ca="1" si="459"/>
        <v>1</v>
      </c>
      <c r="LD2919">
        <f t="shared" ca="1" si="459"/>
        <v>1</v>
      </c>
      <c r="LE2919">
        <f t="shared" ca="1" si="459"/>
        <v>0</v>
      </c>
      <c r="LF2919" s="2">
        <f t="shared" ca="1" si="460"/>
        <v>41719</v>
      </c>
      <c r="LG2919" s="2">
        <f t="shared" ca="1" si="461"/>
        <v>41596</v>
      </c>
      <c r="LH2919" s="2" t="e">
        <f t="shared" ca="1" si="462"/>
        <v>#N/A</v>
      </c>
      <c r="LI2919" t="str">
        <f t="shared" ca="1" si="463"/>
        <v>euniceradiro@gmail.com</v>
      </c>
      <c r="LJ2919" t="str">
        <f t="shared" ca="1" si="464"/>
        <v>andyagumbaa@gmail.com</v>
      </c>
      <c r="LK2919" t="e">
        <f t="shared" ca="1" si="465"/>
        <v>#N/A</v>
      </c>
      <c r="LL2919" t="str">
        <f t="shared" ca="1" si="457"/>
        <v>Lump Sum</v>
      </c>
      <c r="LM2919" t="str">
        <f t="shared" ca="1" si="458"/>
        <v>euniceradiro@gmail.com</v>
      </c>
      <c r="LN2919" t="e">
        <f ca="1">OFFSET($A2919,,MATCH(OFFSET([2]Keys!C$1,MATCH(Data.Collect1Dump!$LL2919,[2]Keys!$A$2:$A$4,0),),Data.Collect1Dump!$3:$3,0)-1,)</f>
        <v>#VALUE!</v>
      </c>
      <c r="LO2919" s="2" t="e">
        <f t="shared" ca="1" si="466"/>
        <v>#VALUE!</v>
      </c>
    </row>
    <row r="2920" spans="1:327">
      <c r="A2920" t="s">
        <v>12980</v>
      </c>
      <c r="ID2920"/>
      <c r="JD2920" t="s">
        <v>2833</v>
      </c>
      <c r="JE2920" t="s">
        <v>12981</v>
      </c>
      <c r="JF2920" t="s">
        <v>329</v>
      </c>
      <c r="JG2920">
        <v>6900</v>
      </c>
      <c r="JH2920" t="s">
        <v>330</v>
      </c>
      <c r="JR2920" t="s">
        <v>330</v>
      </c>
      <c r="KP2920" t="s">
        <v>330</v>
      </c>
      <c r="KS2920" t="s">
        <v>330</v>
      </c>
      <c r="KV2920" t="s">
        <v>330</v>
      </c>
      <c r="KX2920" t="s">
        <v>329</v>
      </c>
      <c r="KZ2920">
        <f ca="1">OFFSET($A2920,,MATCH([2]Keys!$B$2,Data.Collect1Dump!$3:$3,0)-1)</f>
        <v>0</v>
      </c>
      <c r="LA2920" t="str">
        <f ca="1">OFFSET($A2920,,MATCH([2]Keys!$B$4,Data.Collect1Dump!$3:$3,0)-1)</f>
        <v>andyagumbaa@gmail.com</v>
      </c>
      <c r="LB2920">
        <f ca="1">OFFSET($A2920,,MATCH([2]Keys!$B$3,Data.Collect1Dump!$3:$3,0)-1)</f>
        <v>0</v>
      </c>
      <c r="LC2920">
        <f t="shared" ca="1" si="459"/>
        <v>0</v>
      </c>
      <c r="LD2920">
        <f t="shared" ca="1" si="459"/>
        <v>1</v>
      </c>
      <c r="LE2920">
        <f t="shared" ca="1" si="459"/>
        <v>0</v>
      </c>
      <c r="LF2920" s="2" t="e">
        <f t="shared" ca="1" si="460"/>
        <v>#N/A</v>
      </c>
      <c r="LG2920" s="2">
        <f t="shared" ca="1" si="461"/>
        <v>41596</v>
      </c>
      <c r="LH2920" s="2" t="e">
        <f t="shared" ca="1" si="462"/>
        <v>#N/A</v>
      </c>
      <c r="LI2920" t="e">
        <f t="shared" ca="1" si="463"/>
        <v>#N/A</v>
      </c>
      <c r="LJ2920" t="str">
        <f t="shared" ca="1" si="464"/>
        <v>andyagumbaa@gmail.com</v>
      </c>
      <c r="LK2920" t="e">
        <f t="shared" ca="1" si="465"/>
        <v>#N/A</v>
      </c>
      <c r="LL2920" t="str">
        <f t="shared" ca="1" si="457"/>
        <v>Token</v>
      </c>
      <c r="LM2920" t="str">
        <f t="shared" ca="1" si="458"/>
        <v>andyagumbaa@gmail.com</v>
      </c>
      <c r="LN2920" t="e">
        <f ca="1">OFFSET($A2920,,MATCH(OFFSET([2]Keys!C$1,MATCH(Data.Collect1Dump!$LL2920,[2]Keys!$A$2:$A$4,0),),Data.Collect1Dump!$3:$3,0)-1,)</f>
        <v>#VALUE!</v>
      </c>
      <c r="LO2920" s="2" t="e">
        <f t="shared" ca="1" si="466"/>
        <v>#VALUE!</v>
      </c>
    </row>
    <row r="2921" spans="1:327">
      <c r="A2921" t="s">
        <v>12982</v>
      </c>
      <c r="ID2921"/>
      <c r="KZ2921">
        <f ca="1">OFFSET($A2921,,MATCH([2]Keys!$B$2,Data.Collect1Dump!$3:$3,0)-1)</f>
        <v>0</v>
      </c>
      <c r="LA2921">
        <f ca="1">OFFSET($A2921,,MATCH([2]Keys!$B$4,Data.Collect1Dump!$3:$3,0)-1)</f>
        <v>0</v>
      </c>
      <c r="LB2921">
        <f ca="1">OFFSET($A2921,,MATCH([2]Keys!$B$3,Data.Collect1Dump!$3:$3,0)-1)</f>
        <v>0</v>
      </c>
      <c r="LC2921">
        <f t="shared" ca="1" si="459"/>
        <v>0</v>
      </c>
      <c r="LD2921">
        <f t="shared" ca="1" si="459"/>
        <v>0</v>
      </c>
      <c r="LE2921">
        <f t="shared" ca="1" si="459"/>
        <v>0</v>
      </c>
      <c r="LF2921" s="2" t="e">
        <f t="shared" ca="1" si="460"/>
        <v>#N/A</v>
      </c>
      <c r="LG2921" s="2" t="e">
        <f t="shared" ca="1" si="461"/>
        <v>#N/A</v>
      </c>
      <c r="LH2921" s="2" t="e">
        <f t="shared" ca="1" si="462"/>
        <v>#N/A</v>
      </c>
      <c r="LI2921" t="e">
        <f t="shared" ca="1" si="463"/>
        <v>#N/A</v>
      </c>
      <c r="LJ2921" t="e">
        <f t="shared" ca="1" si="464"/>
        <v>#N/A</v>
      </c>
      <c r="LK2921" t="e">
        <f t="shared" ca="1" si="465"/>
        <v>#N/A</v>
      </c>
      <c r="LL2921" t="str">
        <f t="shared" ca="1" si="457"/>
        <v>Null Survey</v>
      </c>
      <c r="LM2921" t="str">
        <f t="shared" ca="1" si="458"/>
        <v>Null Survey</v>
      </c>
      <c r="LN2921" t="e">
        <f ca="1">OFFSET($A2921,,MATCH(OFFSET([2]Keys!C$1,MATCH(Data.Collect1Dump!$LL2921,[2]Keys!$A$2:$A$4,0),),Data.Collect1Dump!$3:$3,0)-1,)</f>
        <v>#N/A</v>
      </c>
      <c r="LO2921" s="2" t="e">
        <f t="shared" ca="1" si="466"/>
        <v>#N/A</v>
      </c>
    </row>
    <row r="2922" spans="1:327">
      <c r="A2922" t="s">
        <v>12983</v>
      </c>
      <c r="B2922" t="s">
        <v>11851</v>
      </c>
      <c r="C2922" t="s">
        <v>12984</v>
      </c>
      <c r="D2922" t="b">
        <v>1</v>
      </c>
      <c r="K2922">
        <v>1</v>
      </c>
      <c r="L2922" t="s">
        <v>329</v>
      </c>
      <c r="M2922" t="s">
        <v>329</v>
      </c>
      <c r="N2922">
        <v>40000</v>
      </c>
      <c r="O2922" t="s">
        <v>329</v>
      </c>
      <c r="T2922" t="s">
        <v>330</v>
      </c>
      <c r="V2922" t="s">
        <v>329</v>
      </c>
      <c r="X2922">
        <v>1</v>
      </c>
      <c r="Y2922">
        <v>39000</v>
      </c>
      <c r="Z2922">
        <v>999</v>
      </c>
      <c r="AO2922">
        <v>20</v>
      </c>
      <c r="AQ2922">
        <v>0</v>
      </c>
      <c r="AS2922" t="b">
        <v>1</v>
      </c>
      <c r="AV2922" t="b">
        <v>1</v>
      </c>
      <c r="BA2922" t="b">
        <v>1</v>
      </c>
      <c r="BL2922" t="s">
        <v>329</v>
      </c>
      <c r="BM2922" t="s">
        <v>12985</v>
      </c>
      <c r="BN2922" t="s">
        <v>330</v>
      </c>
      <c r="BP2922">
        <v>0</v>
      </c>
      <c r="BQ2922">
        <v>4000</v>
      </c>
      <c r="BR2922" t="b">
        <v>1</v>
      </c>
      <c r="BT2922" t="b">
        <v>1</v>
      </c>
      <c r="BU2922" t="b">
        <v>1</v>
      </c>
      <c r="BW2922" t="b">
        <v>1</v>
      </c>
      <c r="CK2922">
        <v>2500</v>
      </c>
      <c r="CM2922">
        <v>8200</v>
      </c>
      <c r="CN2922">
        <v>30000</v>
      </c>
      <c r="CP2922">
        <v>2500</v>
      </c>
      <c r="DC2922" t="s">
        <v>329</v>
      </c>
      <c r="DD2922" t="b">
        <v>1</v>
      </c>
      <c r="DG2922" t="b">
        <v>1</v>
      </c>
      <c r="DL2922" t="b">
        <v>1</v>
      </c>
      <c r="DO2922" t="b">
        <v>1</v>
      </c>
      <c r="DR2922" t="s">
        <v>329</v>
      </c>
      <c r="DX2922" t="b">
        <v>1</v>
      </c>
      <c r="EL2922" t="s">
        <v>330</v>
      </c>
      <c r="EN2922" t="s">
        <v>330</v>
      </c>
      <c r="EP2922" t="s">
        <v>330</v>
      </c>
      <c r="FN2922" t="s">
        <v>330</v>
      </c>
      <c r="GJ2922" t="s">
        <v>330</v>
      </c>
      <c r="GW2922" t="s">
        <v>330</v>
      </c>
      <c r="GZ2922" t="s">
        <v>330</v>
      </c>
      <c r="HC2922" t="s">
        <v>330</v>
      </c>
      <c r="HE2922" t="s">
        <v>330</v>
      </c>
      <c r="HG2922" t="s">
        <v>336</v>
      </c>
      <c r="HH2922" t="s">
        <v>415</v>
      </c>
      <c r="HI2922" t="s">
        <v>330</v>
      </c>
      <c r="HJ2922" t="s">
        <v>330</v>
      </c>
      <c r="HN2922" t="b">
        <v>1</v>
      </c>
      <c r="HO2922" t="s">
        <v>337</v>
      </c>
      <c r="HP2922" t="s">
        <v>12986</v>
      </c>
      <c r="HQ2922" t="s">
        <v>339</v>
      </c>
      <c r="HR2922" t="s">
        <v>12987</v>
      </c>
      <c r="HS2922" t="s">
        <v>12988</v>
      </c>
      <c r="HU2922" t="b">
        <v>1</v>
      </c>
      <c r="ID2922">
        <v>999</v>
      </c>
      <c r="JD2922" t="s">
        <v>350</v>
      </c>
      <c r="JE2922" t="s">
        <v>12989</v>
      </c>
      <c r="JF2922" t="s">
        <v>329</v>
      </c>
      <c r="JG2922">
        <v>6900</v>
      </c>
      <c r="JH2922" t="s">
        <v>330</v>
      </c>
      <c r="JR2922" t="s">
        <v>330</v>
      </c>
      <c r="KP2922" t="s">
        <v>330</v>
      </c>
      <c r="KS2922" t="s">
        <v>330</v>
      </c>
      <c r="KV2922" t="s">
        <v>330</v>
      </c>
      <c r="KX2922" t="s">
        <v>329</v>
      </c>
      <c r="KZ2922" t="str">
        <f ca="1">OFFSET($A2922,,MATCH([2]Keys!$B$2,Data.Collect1Dump!$3:$3,0)-1)</f>
        <v>euniceradiro@gmail.com</v>
      </c>
      <c r="LA2922" t="str">
        <f ca="1">OFFSET($A2922,,MATCH([2]Keys!$B$4,Data.Collect1Dump!$3:$3,0)-1)</f>
        <v>andrew.agumba@givedirectly.org</v>
      </c>
      <c r="LB2922">
        <f ca="1">OFFSET($A2922,,MATCH([2]Keys!$B$3,Data.Collect1Dump!$3:$3,0)-1)</f>
        <v>0</v>
      </c>
      <c r="LC2922">
        <f t="shared" ca="1" si="459"/>
        <v>1</v>
      </c>
      <c r="LD2922">
        <f t="shared" ca="1" si="459"/>
        <v>1</v>
      </c>
      <c r="LE2922">
        <f t="shared" ca="1" si="459"/>
        <v>0</v>
      </c>
      <c r="LF2922" s="2">
        <f t="shared" ca="1" si="460"/>
        <v>41719</v>
      </c>
      <c r="LG2922" s="2">
        <f t="shared" ca="1" si="461"/>
        <v>41612</v>
      </c>
      <c r="LH2922" s="2" t="e">
        <f t="shared" ca="1" si="462"/>
        <v>#N/A</v>
      </c>
      <c r="LI2922" t="str">
        <f t="shared" ca="1" si="463"/>
        <v>euniceradiro@gmail.com</v>
      </c>
      <c r="LJ2922" t="str">
        <f t="shared" ca="1" si="464"/>
        <v>andrew.agumba@givedirectly.org</v>
      </c>
      <c r="LK2922" t="e">
        <f t="shared" ca="1" si="465"/>
        <v>#N/A</v>
      </c>
      <c r="LL2922" t="str">
        <f t="shared" ca="1" si="457"/>
        <v>Lump Sum</v>
      </c>
      <c r="LM2922" t="str">
        <f t="shared" ca="1" si="458"/>
        <v>euniceradiro@gmail.com</v>
      </c>
      <c r="LN2922" t="e">
        <f ca="1">OFFSET($A2922,,MATCH(OFFSET([2]Keys!C$1,MATCH(Data.Collect1Dump!$LL2922,[2]Keys!$A$2:$A$4,0),),Data.Collect1Dump!$3:$3,0)-1,)</f>
        <v>#VALUE!</v>
      </c>
      <c r="LO2922" s="2" t="e">
        <f t="shared" ca="1" si="466"/>
        <v>#VALUE!</v>
      </c>
    </row>
    <row r="2923" spans="1:327">
      <c r="A2923" t="s">
        <v>12990</v>
      </c>
      <c r="B2923" t="s">
        <v>11851</v>
      </c>
      <c r="C2923" t="s">
        <v>12991</v>
      </c>
      <c r="D2923" t="b">
        <v>1</v>
      </c>
      <c r="K2923">
        <v>1</v>
      </c>
      <c r="L2923" t="s">
        <v>329</v>
      </c>
      <c r="M2923" t="s">
        <v>329</v>
      </c>
      <c r="N2923">
        <v>40000</v>
      </c>
      <c r="O2923" t="s">
        <v>329</v>
      </c>
      <c r="T2923" t="s">
        <v>330</v>
      </c>
      <c r="V2923" t="s">
        <v>329</v>
      </c>
      <c r="X2923">
        <v>1</v>
      </c>
      <c r="Y2923">
        <v>39700</v>
      </c>
      <c r="Z2923">
        <v>999</v>
      </c>
      <c r="AO2923">
        <v>40</v>
      </c>
      <c r="AQ2923">
        <v>0</v>
      </c>
      <c r="AS2923" t="b">
        <v>1</v>
      </c>
      <c r="AU2923" t="b">
        <v>1</v>
      </c>
      <c r="AV2923" t="b">
        <v>1</v>
      </c>
      <c r="AX2923" t="b">
        <v>1</v>
      </c>
      <c r="BL2923" t="s">
        <v>329</v>
      </c>
      <c r="BM2923" t="s">
        <v>12992</v>
      </c>
      <c r="BN2923" t="s">
        <v>330</v>
      </c>
      <c r="BP2923">
        <v>0</v>
      </c>
      <c r="BQ2923">
        <v>0</v>
      </c>
      <c r="BR2923" t="b">
        <v>1</v>
      </c>
      <c r="BT2923" t="b">
        <v>1</v>
      </c>
      <c r="BU2923" t="b">
        <v>1</v>
      </c>
      <c r="CK2923">
        <v>2500</v>
      </c>
      <c r="CM2923">
        <v>1300</v>
      </c>
      <c r="CN2923">
        <v>35000</v>
      </c>
      <c r="DC2923" t="s">
        <v>329</v>
      </c>
      <c r="DD2923" t="b">
        <v>1</v>
      </c>
      <c r="DE2923" t="b">
        <v>1</v>
      </c>
      <c r="DL2923" t="b">
        <v>1</v>
      </c>
      <c r="DM2923" t="b">
        <v>1</v>
      </c>
      <c r="DR2923" t="s">
        <v>329</v>
      </c>
      <c r="DX2923" t="b">
        <v>1</v>
      </c>
      <c r="EL2923" t="s">
        <v>330</v>
      </c>
      <c r="EN2923" t="s">
        <v>330</v>
      </c>
      <c r="EP2923" t="s">
        <v>330</v>
      </c>
      <c r="FN2923" t="s">
        <v>330</v>
      </c>
      <c r="GJ2923" t="s">
        <v>330</v>
      </c>
      <c r="GW2923" t="s">
        <v>330</v>
      </c>
      <c r="GZ2923" t="s">
        <v>330</v>
      </c>
      <c r="HC2923" t="s">
        <v>330</v>
      </c>
      <c r="HE2923" t="s">
        <v>330</v>
      </c>
      <c r="HG2923" t="s">
        <v>336</v>
      </c>
      <c r="HH2923" t="s">
        <v>329</v>
      </c>
      <c r="HI2923" t="s">
        <v>330</v>
      </c>
      <c r="HJ2923" t="s">
        <v>330</v>
      </c>
      <c r="HK2923" t="b">
        <v>1</v>
      </c>
      <c r="HO2923" t="s">
        <v>337</v>
      </c>
      <c r="HP2923" t="s">
        <v>12993</v>
      </c>
      <c r="HQ2923" t="s">
        <v>339</v>
      </c>
      <c r="HR2923" t="s">
        <v>12994</v>
      </c>
      <c r="HS2923" t="s">
        <v>12995</v>
      </c>
      <c r="HX2923" t="b">
        <v>1</v>
      </c>
      <c r="ID2923">
        <v>999</v>
      </c>
      <c r="JD2923" t="s">
        <v>2833</v>
      </c>
      <c r="JE2923" t="s">
        <v>12996</v>
      </c>
      <c r="JF2923" t="s">
        <v>329</v>
      </c>
      <c r="JG2923">
        <v>7000</v>
      </c>
      <c r="JH2923" t="s">
        <v>330</v>
      </c>
      <c r="JR2923" t="s">
        <v>330</v>
      </c>
      <c r="KP2923" t="s">
        <v>330</v>
      </c>
      <c r="KS2923" t="s">
        <v>330</v>
      </c>
      <c r="KV2923" t="s">
        <v>330</v>
      </c>
      <c r="KX2923" t="s">
        <v>329</v>
      </c>
      <c r="KZ2923" t="str">
        <f ca="1">OFFSET($A2923,,MATCH([2]Keys!$B$2,Data.Collect1Dump!$3:$3,0)-1)</f>
        <v>euniceradiro@gmail.com</v>
      </c>
      <c r="LA2923" t="str">
        <f ca="1">OFFSET($A2923,,MATCH([2]Keys!$B$4,Data.Collect1Dump!$3:$3,0)-1)</f>
        <v>andyagumbaa@gmail.com</v>
      </c>
      <c r="LB2923">
        <f ca="1">OFFSET($A2923,,MATCH([2]Keys!$B$3,Data.Collect1Dump!$3:$3,0)-1)</f>
        <v>0</v>
      </c>
      <c r="LC2923">
        <f t="shared" ca="1" si="459"/>
        <v>1</v>
      </c>
      <c r="LD2923">
        <f t="shared" ca="1" si="459"/>
        <v>1</v>
      </c>
      <c r="LE2923">
        <f t="shared" ca="1" si="459"/>
        <v>0</v>
      </c>
      <c r="LF2923" s="2">
        <f t="shared" ca="1" si="460"/>
        <v>41719</v>
      </c>
      <c r="LG2923" s="2">
        <f t="shared" ca="1" si="461"/>
        <v>41596</v>
      </c>
      <c r="LH2923" s="2" t="e">
        <f t="shared" ca="1" si="462"/>
        <v>#N/A</v>
      </c>
      <c r="LI2923" t="str">
        <f t="shared" ca="1" si="463"/>
        <v>euniceradiro@gmail.com</v>
      </c>
      <c r="LJ2923" t="str">
        <f t="shared" ca="1" si="464"/>
        <v>andyagumbaa@gmail.com</v>
      </c>
      <c r="LK2923" t="e">
        <f t="shared" ca="1" si="465"/>
        <v>#N/A</v>
      </c>
      <c r="LL2923" t="str">
        <f t="shared" ca="1" si="457"/>
        <v>Lump Sum</v>
      </c>
      <c r="LM2923" t="str">
        <f t="shared" ca="1" si="458"/>
        <v>euniceradiro@gmail.com</v>
      </c>
      <c r="LN2923" t="e">
        <f ca="1">OFFSET($A2923,,MATCH(OFFSET([2]Keys!C$1,MATCH(Data.Collect1Dump!$LL2923,[2]Keys!$A$2:$A$4,0),),Data.Collect1Dump!$3:$3,0)-1,)</f>
        <v>#VALUE!</v>
      </c>
      <c r="LO2923" s="2" t="e">
        <f t="shared" ca="1" si="466"/>
        <v>#VALUE!</v>
      </c>
    </row>
    <row r="2924" spans="1:327">
      <c r="A2924" t="s">
        <v>12997</v>
      </c>
      <c r="ID2924"/>
      <c r="JD2924" t="s">
        <v>391</v>
      </c>
      <c r="JE2924" t="s">
        <v>12998</v>
      </c>
      <c r="JF2924" t="s">
        <v>329</v>
      </c>
      <c r="JG2924">
        <v>7000</v>
      </c>
      <c r="JH2924" t="s">
        <v>330</v>
      </c>
      <c r="JR2924" t="s">
        <v>330</v>
      </c>
      <c r="KP2924" t="s">
        <v>330</v>
      </c>
      <c r="KS2924" t="s">
        <v>330</v>
      </c>
      <c r="KV2924" t="s">
        <v>330</v>
      </c>
      <c r="KX2924" t="s">
        <v>329</v>
      </c>
      <c r="KZ2924">
        <f ca="1">OFFSET($A2924,,MATCH([2]Keys!$B$2,Data.Collect1Dump!$3:$3,0)-1)</f>
        <v>0</v>
      </c>
      <c r="LA2924" t="str">
        <f ca="1">OFFSET($A2924,,MATCH([2]Keys!$B$4,Data.Collect1Dump!$3:$3,0)-1)</f>
        <v>lydia.tala@givedirectly.org</v>
      </c>
      <c r="LB2924">
        <f ca="1">OFFSET($A2924,,MATCH([2]Keys!$B$3,Data.Collect1Dump!$3:$3,0)-1)</f>
        <v>0</v>
      </c>
      <c r="LC2924">
        <f t="shared" ca="1" si="459"/>
        <v>0</v>
      </c>
      <c r="LD2924">
        <f t="shared" ca="1" si="459"/>
        <v>1</v>
      </c>
      <c r="LE2924">
        <f t="shared" ca="1" si="459"/>
        <v>0</v>
      </c>
      <c r="LF2924" s="2" t="e">
        <f t="shared" ca="1" si="460"/>
        <v>#N/A</v>
      </c>
      <c r="LG2924" s="2">
        <f t="shared" ca="1" si="461"/>
        <v>41703</v>
      </c>
      <c r="LH2924" s="2" t="e">
        <f t="shared" ca="1" si="462"/>
        <v>#N/A</v>
      </c>
      <c r="LI2924" t="e">
        <f t="shared" ca="1" si="463"/>
        <v>#N/A</v>
      </c>
      <c r="LJ2924" t="str">
        <f t="shared" ca="1" si="464"/>
        <v>lydia.tala@givedirectly.org</v>
      </c>
      <c r="LK2924" t="e">
        <f t="shared" ca="1" si="465"/>
        <v>#N/A</v>
      </c>
      <c r="LL2924" t="str">
        <f t="shared" ca="1" si="457"/>
        <v>Token</v>
      </c>
      <c r="LM2924" t="str">
        <f t="shared" ca="1" si="458"/>
        <v>lydia.tala@givedirectly.org</v>
      </c>
      <c r="LN2924" t="e">
        <f ca="1">OFFSET($A2924,,MATCH(OFFSET([2]Keys!C$1,MATCH(Data.Collect1Dump!$LL2924,[2]Keys!$A$2:$A$4,0),),Data.Collect1Dump!$3:$3,0)-1,)</f>
        <v>#VALUE!</v>
      </c>
      <c r="LO2924" s="2" t="e">
        <f t="shared" ca="1" si="466"/>
        <v>#VALUE!</v>
      </c>
    </row>
    <row r="2925" spans="1:327">
      <c r="A2925" t="s">
        <v>12999</v>
      </c>
      <c r="ID2925"/>
      <c r="JD2925" t="s">
        <v>8884</v>
      </c>
      <c r="JE2925" t="s">
        <v>13000</v>
      </c>
      <c r="JF2925" t="s">
        <v>329</v>
      </c>
      <c r="JG2925">
        <v>7000</v>
      </c>
      <c r="JH2925" t="s">
        <v>330</v>
      </c>
      <c r="JR2925" t="s">
        <v>330</v>
      </c>
      <c r="KP2925" t="s">
        <v>330</v>
      </c>
      <c r="KS2925" t="s">
        <v>330</v>
      </c>
      <c r="KV2925" t="s">
        <v>330</v>
      </c>
      <c r="KX2925" t="s">
        <v>329</v>
      </c>
      <c r="KZ2925">
        <f ca="1">OFFSET($A2925,,MATCH([2]Keys!$B$2,Data.Collect1Dump!$3:$3,0)-1)</f>
        <v>0</v>
      </c>
      <c r="LA2925" t="str">
        <f ca="1">OFFSET($A2925,,MATCH([2]Keys!$B$4,Data.Collect1Dump!$3:$3,0)-1)</f>
        <v>erickachieng50@gmail.com</v>
      </c>
      <c r="LB2925">
        <f ca="1">OFFSET($A2925,,MATCH([2]Keys!$B$3,Data.Collect1Dump!$3:$3,0)-1)</f>
        <v>0</v>
      </c>
      <c r="LC2925">
        <f t="shared" ca="1" si="459"/>
        <v>0</v>
      </c>
      <c r="LD2925">
        <f t="shared" ca="1" si="459"/>
        <v>1</v>
      </c>
      <c r="LE2925">
        <f t="shared" ca="1" si="459"/>
        <v>0</v>
      </c>
      <c r="LF2925" s="2" t="e">
        <f t="shared" ca="1" si="460"/>
        <v>#N/A</v>
      </c>
      <c r="LG2925" s="2">
        <f t="shared" ca="1" si="461"/>
        <v>41709</v>
      </c>
      <c r="LH2925" s="2" t="e">
        <f t="shared" ca="1" si="462"/>
        <v>#N/A</v>
      </c>
      <c r="LI2925" t="e">
        <f t="shared" ca="1" si="463"/>
        <v>#N/A</v>
      </c>
      <c r="LJ2925" t="str">
        <f t="shared" ca="1" si="464"/>
        <v>erickachieng50@gmail.com</v>
      </c>
      <c r="LK2925" t="e">
        <f t="shared" ca="1" si="465"/>
        <v>#N/A</v>
      </c>
      <c r="LL2925" t="str">
        <f t="shared" ca="1" si="457"/>
        <v>Token</v>
      </c>
      <c r="LM2925" t="str">
        <f t="shared" ca="1" si="458"/>
        <v>erickachieng50@gmail.com</v>
      </c>
      <c r="LN2925" t="e">
        <f ca="1">OFFSET($A2925,,MATCH(OFFSET([2]Keys!C$1,MATCH(Data.Collect1Dump!$LL2925,[2]Keys!$A$2:$A$4,0),),Data.Collect1Dump!$3:$3,0)-1,)</f>
        <v>#VALUE!</v>
      </c>
      <c r="LO2925" s="2" t="e">
        <f t="shared" ca="1" si="466"/>
        <v>#VALUE!</v>
      </c>
    </row>
    <row r="2926" spans="1:327">
      <c r="A2926" t="s">
        <v>13001</v>
      </c>
      <c r="ID2926"/>
      <c r="JD2926" t="s">
        <v>3172</v>
      </c>
      <c r="JE2926" t="s">
        <v>13002</v>
      </c>
      <c r="JF2926" t="s">
        <v>329</v>
      </c>
      <c r="JG2926" t="s">
        <v>6076</v>
      </c>
      <c r="JH2926" t="s">
        <v>330</v>
      </c>
      <c r="JR2926" t="s">
        <v>330</v>
      </c>
      <c r="KP2926" t="s">
        <v>330</v>
      </c>
      <c r="KS2926" t="s">
        <v>330</v>
      </c>
      <c r="KV2926" t="s">
        <v>330</v>
      </c>
      <c r="KX2926" t="s">
        <v>329</v>
      </c>
      <c r="KZ2926">
        <f ca="1">OFFSET($A2926,,MATCH([2]Keys!$B$2,Data.Collect1Dump!$3:$3,0)-1)</f>
        <v>0</v>
      </c>
      <c r="LA2926" t="str">
        <f ca="1">OFFSET($A2926,,MATCH([2]Keys!$B$4,Data.Collect1Dump!$3:$3,0)-1)</f>
        <v>owiti.maureen@gmail.com</v>
      </c>
      <c r="LB2926">
        <f ca="1">OFFSET($A2926,,MATCH([2]Keys!$B$3,Data.Collect1Dump!$3:$3,0)-1)</f>
        <v>0</v>
      </c>
      <c r="LC2926">
        <f t="shared" ca="1" si="459"/>
        <v>0</v>
      </c>
      <c r="LD2926">
        <f t="shared" ca="1" si="459"/>
        <v>1</v>
      </c>
      <c r="LE2926">
        <f t="shared" ca="1" si="459"/>
        <v>0</v>
      </c>
      <c r="LF2926" s="2" t="e">
        <f t="shared" ca="1" si="460"/>
        <v>#N/A</v>
      </c>
      <c r="LG2926" s="2">
        <f t="shared" ca="1" si="461"/>
        <v>41712</v>
      </c>
      <c r="LH2926" s="2" t="e">
        <f t="shared" ca="1" si="462"/>
        <v>#N/A</v>
      </c>
      <c r="LI2926" t="e">
        <f t="shared" ca="1" si="463"/>
        <v>#N/A</v>
      </c>
      <c r="LJ2926" t="str">
        <f t="shared" ca="1" si="464"/>
        <v>owiti.maureen@gmail.com</v>
      </c>
      <c r="LK2926" t="e">
        <f t="shared" ca="1" si="465"/>
        <v>#N/A</v>
      </c>
      <c r="LL2926" t="str">
        <f t="shared" ca="1" si="457"/>
        <v>Token</v>
      </c>
      <c r="LM2926" t="str">
        <f t="shared" ca="1" si="458"/>
        <v>owiti.maureen@gmail.com</v>
      </c>
      <c r="LN2926" t="e">
        <f ca="1">OFFSET($A2926,,MATCH(OFFSET([2]Keys!C$1,MATCH(Data.Collect1Dump!$LL2926,[2]Keys!$A$2:$A$4,0),),Data.Collect1Dump!$3:$3,0)-1,)</f>
        <v>#VALUE!</v>
      </c>
      <c r="LO2926" s="2" t="e">
        <f t="shared" ca="1" si="466"/>
        <v>#VALUE!</v>
      </c>
    </row>
    <row r="2927" spans="1:327">
      <c r="A2927" t="s">
        <v>13003</v>
      </c>
      <c r="B2927" t="s">
        <v>7342</v>
      </c>
      <c r="C2927" t="s">
        <v>13004</v>
      </c>
      <c r="D2927" t="b">
        <v>1</v>
      </c>
      <c r="K2927">
        <v>1</v>
      </c>
      <c r="L2927" t="s">
        <v>329</v>
      </c>
      <c r="M2927" t="s">
        <v>329</v>
      </c>
      <c r="N2927">
        <v>40000</v>
      </c>
      <c r="O2927" t="s">
        <v>329</v>
      </c>
      <c r="T2927" t="s">
        <v>330</v>
      </c>
      <c r="V2927" t="s">
        <v>329</v>
      </c>
      <c r="X2927">
        <v>1</v>
      </c>
      <c r="Y2927">
        <v>40000</v>
      </c>
      <c r="Z2927">
        <v>250</v>
      </c>
      <c r="AO2927">
        <v>25</v>
      </c>
      <c r="AP2927">
        <v>200</v>
      </c>
      <c r="AQ2927">
        <v>0</v>
      </c>
      <c r="AR2927" t="s">
        <v>1689</v>
      </c>
      <c r="AV2927" t="b">
        <v>1</v>
      </c>
      <c r="AX2927" t="b">
        <v>1</v>
      </c>
      <c r="AZ2927" t="b">
        <v>1</v>
      </c>
      <c r="BF2927" t="b">
        <v>1</v>
      </c>
      <c r="BL2927" t="s">
        <v>330</v>
      </c>
      <c r="BN2927" t="s">
        <v>330</v>
      </c>
      <c r="BP2927">
        <v>500</v>
      </c>
      <c r="BQ2927">
        <v>0</v>
      </c>
      <c r="BY2927" t="b">
        <v>1</v>
      </c>
      <c r="BZ2927" t="b">
        <v>1</v>
      </c>
      <c r="CD2927" t="b">
        <v>1</v>
      </c>
      <c r="CE2927" t="b">
        <v>1</v>
      </c>
      <c r="CR2927">
        <v>7000</v>
      </c>
      <c r="CS2927">
        <v>1000</v>
      </c>
      <c r="CW2927">
        <v>10000</v>
      </c>
      <c r="CX2927">
        <v>22000</v>
      </c>
      <c r="DC2927" t="s">
        <v>329</v>
      </c>
      <c r="DD2927" t="b">
        <v>1</v>
      </c>
      <c r="DE2927" t="b">
        <v>1</v>
      </c>
      <c r="DM2927" t="b">
        <v>1</v>
      </c>
      <c r="DR2927" t="s">
        <v>330</v>
      </c>
      <c r="EN2927" t="s">
        <v>330</v>
      </c>
      <c r="EP2927" t="s">
        <v>330</v>
      </c>
      <c r="FN2927" t="s">
        <v>330</v>
      </c>
      <c r="GJ2927" t="s">
        <v>330</v>
      </c>
      <c r="GW2927" t="s">
        <v>330</v>
      </c>
      <c r="GZ2927" t="s">
        <v>330</v>
      </c>
      <c r="HC2927" t="s">
        <v>330</v>
      </c>
      <c r="HE2927" t="s">
        <v>330</v>
      </c>
      <c r="HG2927" t="s">
        <v>526</v>
      </c>
      <c r="HH2927" t="s">
        <v>330</v>
      </c>
      <c r="HI2927" t="s">
        <v>330</v>
      </c>
      <c r="HJ2927" t="s">
        <v>330</v>
      </c>
      <c r="HM2927" t="b">
        <v>1</v>
      </c>
      <c r="HO2927" t="s">
        <v>611</v>
      </c>
      <c r="HP2927" t="s">
        <v>13005</v>
      </c>
      <c r="HQ2927" t="s">
        <v>339</v>
      </c>
      <c r="HR2927" t="s">
        <v>13006</v>
      </c>
      <c r="HS2927" t="s">
        <v>13007</v>
      </c>
      <c r="HU2927" t="b">
        <v>1</v>
      </c>
      <c r="HX2927" t="b">
        <v>1</v>
      </c>
      <c r="HY2927" t="b">
        <v>1</v>
      </c>
      <c r="ID2927" t="s">
        <v>7396</v>
      </c>
      <c r="JD2927" t="s">
        <v>5645</v>
      </c>
      <c r="JE2927" t="s">
        <v>13008</v>
      </c>
      <c r="JF2927" t="s">
        <v>329</v>
      </c>
      <c r="JG2927">
        <v>7000</v>
      </c>
      <c r="JH2927" t="s">
        <v>330</v>
      </c>
      <c r="JR2927" t="s">
        <v>330</v>
      </c>
      <c r="KP2927" t="s">
        <v>330</v>
      </c>
      <c r="KS2927" t="s">
        <v>330</v>
      </c>
      <c r="KV2927" t="s">
        <v>330</v>
      </c>
      <c r="KX2927" t="s">
        <v>329</v>
      </c>
      <c r="KZ2927" t="str">
        <f ca="1">OFFSET($A2927,,MATCH([2]Keys!$B$2,Data.Collect1Dump!$3:$3,0)-1)</f>
        <v>georgeowuor93@gmail.com</v>
      </c>
      <c r="LA2927" t="str">
        <f ca="1">OFFSET($A2927,,MATCH([2]Keys!$B$4,Data.Collect1Dump!$3:$3,0)-1)</f>
        <v>laura.adhiambo@gmail.com</v>
      </c>
      <c r="LB2927">
        <f ca="1">OFFSET($A2927,,MATCH([2]Keys!$B$3,Data.Collect1Dump!$3:$3,0)-1)</f>
        <v>0</v>
      </c>
      <c r="LC2927">
        <f t="shared" ca="1" si="459"/>
        <v>1</v>
      </c>
      <c r="LD2927">
        <f t="shared" ca="1" si="459"/>
        <v>1</v>
      </c>
      <c r="LE2927">
        <f t="shared" ca="1" si="459"/>
        <v>0</v>
      </c>
      <c r="LF2927" s="2">
        <f t="shared" ca="1" si="460"/>
        <v>41729</v>
      </c>
      <c r="LG2927" s="2">
        <f t="shared" ca="1" si="461"/>
        <v>41710</v>
      </c>
      <c r="LH2927" s="2" t="e">
        <f t="shared" ca="1" si="462"/>
        <v>#N/A</v>
      </c>
      <c r="LI2927" t="str">
        <f t="shared" ca="1" si="463"/>
        <v>georgeowuor93@gmail.com</v>
      </c>
      <c r="LJ2927" t="str">
        <f t="shared" ca="1" si="464"/>
        <v>laura.adhiambo@gmail.com</v>
      </c>
      <c r="LK2927" t="e">
        <f t="shared" ca="1" si="465"/>
        <v>#N/A</v>
      </c>
      <c r="LL2927" t="str">
        <f t="shared" ca="1" si="457"/>
        <v>Lump Sum</v>
      </c>
      <c r="LM2927" t="str">
        <f t="shared" ca="1" si="458"/>
        <v>georgeowuor93@gmail.com</v>
      </c>
      <c r="LN2927" t="e">
        <f ca="1">OFFSET($A2927,,MATCH(OFFSET([2]Keys!C$1,MATCH(Data.Collect1Dump!$LL2927,[2]Keys!$A$2:$A$4,0),),Data.Collect1Dump!$3:$3,0)-1,)</f>
        <v>#VALUE!</v>
      </c>
      <c r="LO2927" s="2" t="e">
        <f t="shared" ca="1" si="466"/>
        <v>#VALUE!</v>
      </c>
    </row>
    <row r="2928" spans="1:327">
      <c r="A2928" t="s">
        <v>13009</v>
      </c>
      <c r="B2928" t="s">
        <v>7342</v>
      </c>
      <c r="C2928" t="s">
        <v>13010</v>
      </c>
      <c r="D2928" t="b">
        <v>1</v>
      </c>
      <c r="K2928">
        <v>1</v>
      </c>
      <c r="L2928" t="s">
        <v>329</v>
      </c>
      <c r="M2928" t="s">
        <v>329</v>
      </c>
      <c r="N2928">
        <v>40000</v>
      </c>
      <c r="O2928" t="s">
        <v>329</v>
      </c>
      <c r="T2928" t="s">
        <v>330</v>
      </c>
      <c r="V2928" t="s">
        <v>329</v>
      </c>
      <c r="X2928">
        <v>2</v>
      </c>
      <c r="Y2928">
        <v>20000</v>
      </c>
      <c r="Z2928">
        <v>999</v>
      </c>
      <c r="AA2928">
        <v>19000</v>
      </c>
      <c r="AB2928">
        <v>999</v>
      </c>
      <c r="AO2928">
        <v>15</v>
      </c>
      <c r="AP2928">
        <v>170</v>
      </c>
      <c r="AQ2928">
        <v>15</v>
      </c>
      <c r="AR2928">
        <v>0</v>
      </c>
      <c r="AV2928" t="b">
        <v>1</v>
      </c>
      <c r="AX2928" t="b">
        <v>1</v>
      </c>
      <c r="BL2928" t="s">
        <v>329</v>
      </c>
      <c r="BM2928" t="s">
        <v>13011</v>
      </c>
      <c r="BN2928" t="s">
        <v>415</v>
      </c>
      <c r="BP2928">
        <v>4000</v>
      </c>
      <c r="BQ2928">
        <v>0</v>
      </c>
      <c r="BR2928" t="b">
        <v>1</v>
      </c>
      <c r="BZ2928" t="b">
        <v>1</v>
      </c>
      <c r="CK2928">
        <v>300</v>
      </c>
      <c r="CS2928">
        <v>39100</v>
      </c>
      <c r="DC2928" t="s">
        <v>329</v>
      </c>
      <c r="DD2928" t="b">
        <v>1</v>
      </c>
      <c r="DE2928" t="b">
        <v>1</v>
      </c>
      <c r="DL2928" t="b">
        <v>1</v>
      </c>
      <c r="DR2928" t="s">
        <v>329</v>
      </c>
      <c r="DV2928" t="b">
        <v>1</v>
      </c>
      <c r="EL2928" t="s">
        <v>330</v>
      </c>
      <c r="EN2928" t="s">
        <v>330</v>
      </c>
      <c r="EP2928" t="s">
        <v>330</v>
      </c>
      <c r="FN2928" t="s">
        <v>330</v>
      </c>
      <c r="GJ2928" t="s">
        <v>330</v>
      </c>
      <c r="GW2928" t="s">
        <v>330</v>
      </c>
      <c r="GZ2928" t="s">
        <v>330</v>
      </c>
      <c r="HC2928" t="s">
        <v>330</v>
      </c>
      <c r="HE2928" t="s">
        <v>330</v>
      </c>
      <c r="HG2928" t="s">
        <v>336</v>
      </c>
      <c r="HH2928" t="s">
        <v>330</v>
      </c>
      <c r="HI2928" t="s">
        <v>330</v>
      </c>
      <c r="HJ2928" t="s">
        <v>330</v>
      </c>
      <c r="HM2928" t="b">
        <v>1</v>
      </c>
      <c r="HO2928" t="s">
        <v>337</v>
      </c>
      <c r="HP2928" t="s">
        <v>13012</v>
      </c>
      <c r="HQ2928" t="s">
        <v>339</v>
      </c>
      <c r="HR2928" t="s">
        <v>13013</v>
      </c>
      <c r="HS2928" t="s">
        <v>13014</v>
      </c>
      <c r="HU2928" t="b">
        <v>1</v>
      </c>
      <c r="HX2928" t="b">
        <v>1</v>
      </c>
      <c r="HY2928" t="b">
        <v>1</v>
      </c>
      <c r="ID2928" t="s">
        <v>13015</v>
      </c>
      <c r="JD2928" t="s">
        <v>4392</v>
      </c>
      <c r="JE2928" t="s">
        <v>13016</v>
      </c>
      <c r="JF2928" t="s">
        <v>329</v>
      </c>
      <c r="JG2928">
        <v>7000</v>
      </c>
      <c r="JH2928" t="s">
        <v>330</v>
      </c>
      <c r="JR2928" t="s">
        <v>330</v>
      </c>
      <c r="KP2928" t="s">
        <v>330</v>
      </c>
      <c r="KS2928" t="s">
        <v>330</v>
      </c>
      <c r="KV2928" t="s">
        <v>330</v>
      </c>
      <c r="KX2928" t="s">
        <v>329</v>
      </c>
      <c r="KZ2928" t="str">
        <f ca="1">OFFSET($A2928,,MATCH([2]Keys!$B$2,Data.Collect1Dump!$3:$3,0)-1)</f>
        <v>georgeowuor93@gmail.com</v>
      </c>
      <c r="LA2928" t="str">
        <f ca="1">OFFSET($A2928,,MATCH([2]Keys!$B$4,Data.Collect1Dump!$3:$3,0)-1)</f>
        <v>ezekielogadho@gmail.com</v>
      </c>
      <c r="LB2928">
        <f ca="1">OFFSET($A2928,,MATCH([2]Keys!$B$3,Data.Collect1Dump!$3:$3,0)-1)</f>
        <v>0</v>
      </c>
      <c r="LC2928">
        <f t="shared" ca="1" si="459"/>
        <v>1</v>
      </c>
      <c r="LD2928">
        <f t="shared" ca="1" si="459"/>
        <v>1</v>
      </c>
      <c r="LE2928">
        <f t="shared" ca="1" si="459"/>
        <v>0</v>
      </c>
      <c r="LF2928" s="2">
        <f t="shared" ca="1" si="460"/>
        <v>41729</v>
      </c>
      <c r="LG2928" s="2">
        <f t="shared" ca="1" si="461"/>
        <v>41712</v>
      </c>
      <c r="LH2928" s="2" t="e">
        <f t="shared" ca="1" si="462"/>
        <v>#N/A</v>
      </c>
      <c r="LI2928" t="str">
        <f t="shared" ca="1" si="463"/>
        <v>georgeowuor93@gmail.com</v>
      </c>
      <c r="LJ2928" t="str">
        <f t="shared" ca="1" si="464"/>
        <v>ezekielogadho@gmail.com</v>
      </c>
      <c r="LK2928" t="e">
        <f t="shared" ca="1" si="465"/>
        <v>#N/A</v>
      </c>
      <c r="LL2928" t="str">
        <f t="shared" ca="1" si="457"/>
        <v>Lump Sum</v>
      </c>
      <c r="LM2928" t="str">
        <f t="shared" ca="1" si="458"/>
        <v>georgeowuor93@gmail.com</v>
      </c>
      <c r="LN2928" t="e">
        <f ca="1">OFFSET($A2928,,MATCH(OFFSET([2]Keys!C$1,MATCH(Data.Collect1Dump!$LL2928,[2]Keys!$A$2:$A$4,0),),Data.Collect1Dump!$3:$3,0)-1,)</f>
        <v>#VALUE!</v>
      </c>
      <c r="LO2928" s="2" t="e">
        <f t="shared" ca="1" si="466"/>
        <v>#VALUE!</v>
      </c>
    </row>
    <row r="2929" spans="1:327">
      <c r="A2929" t="s">
        <v>13017</v>
      </c>
      <c r="B2929" t="s">
        <v>7342</v>
      </c>
      <c r="C2929" t="s">
        <v>13018</v>
      </c>
      <c r="D2929" t="b">
        <v>1</v>
      </c>
      <c r="K2929">
        <v>1</v>
      </c>
      <c r="L2929" t="s">
        <v>329</v>
      </c>
      <c r="M2929" t="s">
        <v>329</v>
      </c>
      <c r="N2929">
        <v>40000</v>
      </c>
      <c r="O2929" t="s">
        <v>457</v>
      </c>
      <c r="R2929" t="s">
        <v>997</v>
      </c>
      <c r="T2929" t="s">
        <v>330</v>
      </c>
      <c r="V2929" t="s">
        <v>329</v>
      </c>
      <c r="X2929">
        <v>1</v>
      </c>
      <c r="Y2929">
        <v>39720</v>
      </c>
      <c r="Z2929">
        <v>280</v>
      </c>
      <c r="AA2929">
        <v>15000</v>
      </c>
      <c r="AB2929">
        <v>999</v>
      </c>
      <c r="AO2929">
        <v>10</v>
      </c>
      <c r="AP2929">
        <v>10000</v>
      </c>
      <c r="AQ2929">
        <v>0</v>
      </c>
      <c r="AR2929" t="s">
        <v>1689</v>
      </c>
      <c r="AS2929" t="b">
        <v>1</v>
      </c>
      <c r="AU2929" t="b">
        <v>1</v>
      </c>
      <c r="AV2929" t="b">
        <v>1</v>
      </c>
      <c r="AX2929" t="b">
        <v>1</v>
      </c>
      <c r="BA2929" t="b">
        <v>1</v>
      </c>
      <c r="BL2929" t="s">
        <v>329</v>
      </c>
      <c r="BM2929" t="s">
        <v>13019</v>
      </c>
      <c r="BN2929" t="s">
        <v>329</v>
      </c>
      <c r="BO2929" t="s">
        <v>13020</v>
      </c>
      <c r="BP2929">
        <v>7000</v>
      </c>
      <c r="BQ2929">
        <v>0</v>
      </c>
      <c r="BY2929" t="b">
        <v>1</v>
      </c>
      <c r="CE2929" t="b">
        <v>1</v>
      </c>
      <c r="CR2929">
        <v>29000</v>
      </c>
      <c r="CX2929">
        <v>10000</v>
      </c>
      <c r="DC2929" t="s">
        <v>329</v>
      </c>
      <c r="DD2929" t="b">
        <v>1</v>
      </c>
      <c r="DE2929" t="b">
        <v>1</v>
      </c>
      <c r="DL2929" t="b">
        <v>1</v>
      </c>
      <c r="DR2929" t="s">
        <v>329</v>
      </c>
      <c r="DX2929" t="b">
        <v>1</v>
      </c>
      <c r="EL2929" t="s">
        <v>330</v>
      </c>
      <c r="EN2929" t="s">
        <v>330</v>
      </c>
      <c r="EP2929" t="s">
        <v>330</v>
      </c>
      <c r="FN2929" t="s">
        <v>330</v>
      </c>
      <c r="GJ2929" t="s">
        <v>330</v>
      </c>
      <c r="GW2929" t="s">
        <v>415</v>
      </c>
      <c r="GZ2929" t="s">
        <v>330</v>
      </c>
      <c r="HC2929" t="s">
        <v>330</v>
      </c>
      <c r="HE2929" t="s">
        <v>330</v>
      </c>
      <c r="HG2929" t="s">
        <v>526</v>
      </c>
      <c r="HH2929" t="s">
        <v>330</v>
      </c>
      <c r="HI2929" t="s">
        <v>330</v>
      </c>
      <c r="HJ2929" t="s">
        <v>329</v>
      </c>
      <c r="HM2929" t="b">
        <v>1</v>
      </c>
      <c r="HO2929" t="s">
        <v>337</v>
      </c>
      <c r="HP2929" t="s">
        <v>13021</v>
      </c>
      <c r="HQ2929" t="s">
        <v>339</v>
      </c>
      <c r="HR2929" t="s">
        <v>13022</v>
      </c>
      <c r="HS2929" t="s">
        <v>13023</v>
      </c>
      <c r="HZ2929" t="b">
        <v>1</v>
      </c>
      <c r="ID2929" t="s">
        <v>7396</v>
      </c>
      <c r="JD2929" t="s">
        <v>4392</v>
      </c>
      <c r="JE2929" t="s">
        <v>13024</v>
      </c>
      <c r="JF2929" t="s">
        <v>329</v>
      </c>
      <c r="JG2929">
        <v>7000</v>
      </c>
      <c r="JH2929" t="s">
        <v>330</v>
      </c>
      <c r="JR2929" t="s">
        <v>330</v>
      </c>
      <c r="KP2929" t="s">
        <v>330</v>
      </c>
      <c r="KS2929" t="s">
        <v>330</v>
      </c>
      <c r="KV2929" t="s">
        <v>330</v>
      </c>
      <c r="KX2929" t="s">
        <v>329</v>
      </c>
      <c r="KZ2929" t="str">
        <f ca="1">OFFSET($A2929,,MATCH([2]Keys!$B$2,Data.Collect1Dump!$3:$3,0)-1)</f>
        <v>georgeowuor93@gmail.com</v>
      </c>
      <c r="LA2929" t="str">
        <f ca="1">OFFSET($A2929,,MATCH([2]Keys!$B$4,Data.Collect1Dump!$3:$3,0)-1)</f>
        <v>ezekielogadho@gmail.com</v>
      </c>
      <c r="LB2929">
        <f ca="1">OFFSET($A2929,,MATCH([2]Keys!$B$3,Data.Collect1Dump!$3:$3,0)-1)</f>
        <v>0</v>
      </c>
      <c r="LC2929">
        <f t="shared" ca="1" si="459"/>
        <v>1</v>
      </c>
      <c r="LD2929">
        <f t="shared" ca="1" si="459"/>
        <v>1</v>
      </c>
      <c r="LE2929">
        <f t="shared" ca="1" si="459"/>
        <v>0</v>
      </c>
      <c r="LF2929" s="2">
        <f t="shared" ca="1" si="460"/>
        <v>41729</v>
      </c>
      <c r="LG2929" s="2">
        <f t="shared" ca="1" si="461"/>
        <v>41709</v>
      </c>
      <c r="LH2929" s="2" t="e">
        <f t="shared" ca="1" si="462"/>
        <v>#N/A</v>
      </c>
      <c r="LI2929" t="str">
        <f t="shared" ca="1" si="463"/>
        <v>georgeowuor93@gmail.com</v>
      </c>
      <c r="LJ2929" t="str">
        <f t="shared" ca="1" si="464"/>
        <v>ezekielogadho@gmail.com</v>
      </c>
      <c r="LK2929" t="e">
        <f t="shared" ca="1" si="465"/>
        <v>#N/A</v>
      </c>
      <c r="LL2929" t="str">
        <f t="shared" ca="1" si="457"/>
        <v>Lump Sum</v>
      </c>
      <c r="LM2929" t="str">
        <f t="shared" ca="1" si="458"/>
        <v>georgeowuor93@gmail.com</v>
      </c>
      <c r="LN2929" t="e">
        <f ca="1">OFFSET($A2929,,MATCH(OFFSET([2]Keys!C$1,MATCH(Data.Collect1Dump!$LL2929,[2]Keys!$A$2:$A$4,0),),Data.Collect1Dump!$3:$3,0)-1,)</f>
        <v>#VALUE!</v>
      </c>
      <c r="LO2929" s="2" t="e">
        <f t="shared" ca="1" si="466"/>
        <v>#VALUE!</v>
      </c>
    </row>
    <row r="2930" spans="1:327">
      <c r="A2930" t="s">
        <v>13025</v>
      </c>
      <c r="ID2930"/>
      <c r="JD2930" t="s">
        <v>4392</v>
      </c>
      <c r="JE2930" t="s">
        <v>13026</v>
      </c>
      <c r="JF2930" t="s">
        <v>329</v>
      </c>
      <c r="JG2930">
        <v>7000</v>
      </c>
      <c r="JH2930" t="s">
        <v>330</v>
      </c>
      <c r="JR2930" t="s">
        <v>330</v>
      </c>
      <c r="KP2930" t="s">
        <v>330</v>
      </c>
      <c r="KS2930" t="s">
        <v>330</v>
      </c>
      <c r="KV2930" t="s">
        <v>330</v>
      </c>
      <c r="KX2930" t="s">
        <v>329</v>
      </c>
      <c r="KZ2930">
        <f ca="1">OFFSET($A2930,,MATCH([2]Keys!$B$2,Data.Collect1Dump!$3:$3,0)-1)</f>
        <v>0</v>
      </c>
      <c r="LA2930" t="str">
        <f ca="1">OFFSET($A2930,,MATCH([2]Keys!$B$4,Data.Collect1Dump!$3:$3,0)-1)</f>
        <v>ezekielogadho@gmail.com</v>
      </c>
      <c r="LB2930">
        <f ca="1">OFFSET($A2930,,MATCH([2]Keys!$B$3,Data.Collect1Dump!$3:$3,0)-1)</f>
        <v>0</v>
      </c>
      <c r="LC2930">
        <f t="shared" ca="1" si="459"/>
        <v>0</v>
      </c>
      <c r="LD2930">
        <f t="shared" ca="1" si="459"/>
        <v>1</v>
      </c>
      <c r="LE2930">
        <f t="shared" ca="1" si="459"/>
        <v>0</v>
      </c>
      <c r="LF2930" s="2" t="e">
        <f t="shared" ca="1" si="460"/>
        <v>#N/A</v>
      </c>
      <c r="LG2930" s="2">
        <f t="shared" ca="1" si="461"/>
        <v>41708</v>
      </c>
      <c r="LH2930" s="2" t="e">
        <f t="shared" ca="1" si="462"/>
        <v>#N/A</v>
      </c>
      <c r="LI2930" t="e">
        <f t="shared" ca="1" si="463"/>
        <v>#N/A</v>
      </c>
      <c r="LJ2930" t="str">
        <f t="shared" ca="1" si="464"/>
        <v>ezekielogadho@gmail.com</v>
      </c>
      <c r="LK2930" t="e">
        <f t="shared" ca="1" si="465"/>
        <v>#N/A</v>
      </c>
      <c r="LL2930" t="str">
        <f t="shared" ca="1" si="457"/>
        <v>Token</v>
      </c>
      <c r="LM2930" t="str">
        <f t="shared" ca="1" si="458"/>
        <v>ezekielogadho@gmail.com</v>
      </c>
      <c r="LN2930" t="e">
        <f ca="1">OFFSET($A2930,,MATCH(OFFSET([2]Keys!C$1,MATCH(Data.Collect1Dump!$LL2930,[2]Keys!$A$2:$A$4,0),),Data.Collect1Dump!$3:$3,0)-1,)</f>
        <v>#VALUE!</v>
      </c>
      <c r="LO2930" s="2" t="e">
        <f t="shared" ca="1" si="466"/>
        <v>#VALUE!</v>
      </c>
    </row>
    <row r="2931" spans="1:327">
      <c r="A2931" t="s">
        <v>13027</v>
      </c>
      <c r="ID2931"/>
      <c r="JD2931" t="s">
        <v>4392</v>
      </c>
      <c r="JE2931" t="s">
        <v>13028</v>
      </c>
      <c r="JF2931" t="s">
        <v>329</v>
      </c>
      <c r="JG2931">
        <v>7000</v>
      </c>
      <c r="JH2931" t="s">
        <v>330</v>
      </c>
      <c r="JR2931" t="s">
        <v>330</v>
      </c>
      <c r="KP2931" t="s">
        <v>330</v>
      </c>
      <c r="KS2931" t="s">
        <v>330</v>
      </c>
      <c r="KV2931" t="s">
        <v>330</v>
      </c>
      <c r="KX2931" t="s">
        <v>329</v>
      </c>
      <c r="KZ2931">
        <f ca="1">OFFSET($A2931,,MATCH([2]Keys!$B$2,Data.Collect1Dump!$3:$3,0)-1)</f>
        <v>0</v>
      </c>
      <c r="LA2931" t="str">
        <f ca="1">OFFSET($A2931,,MATCH([2]Keys!$B$4,Data.Collect1Dump!$3:$3,0)-1)</f>
        <v>ezekielogadho@gmail.com</v>
      </c>
      <c r="LB2931">
        <f ca="1">OFFSET($A2931,,MATCH([2]Keys!$B$3,Data.Collect1Dump!$3:$3,0)-1)</f>
        <v>0</v>
      </c>
      <c r="LC2931">
        <f t="shared" ca="1" si="459"/>
        <v>0</v>
      </c>
      <c r="LD2931">
        <f t="shared" ca="1" si="459"/>
        <v>1</v>
      </c>
      <c r="LE2931">
        <f t="shared" ca="1" si="459"/>
        <v>0</v>
      </c>
      <c r="LF2931" s="2" t="e">
        <f t="shared" ca="1" si="460"/>
        <v>#N/A</v>
      </c>
      <c r="LG2931" s="2">
        <f t="shared" ca="1" si="461"/>
        <v>41710</v>
      </c>
      <c r="LH2931" s="2" t="e">
        <f t="shared" ca="1" si="462"/>
        <v>#N/A</v>
      </c>
      <c r="LI2931" t="e">
        <f t="shared" ca="1" si="463"/>
        <v>#N/A</v>
      </c>
      <c r="LJ2931" t="str">
        <f t="shared" ca="1" si="464"/>
        <v>ezekielogadho@gmail.com</v>
      </c>
      <c r="LK2931" t="e">
        <f t="shared" ca="1" si="465"/>
        <v>#N/A</v>
      </c>
      <c r="LL2931" t="str">
        <f t="shared" ca="1" si="457"/>
        <v>Token</v>
      </c>
      <c r="LM2931" t="str">
        <f t="shared" ca="1" si="458"/>
        <v>ezekielogadho@gmail.com</v>
      </c>
      <c r="LN2931" t="e">
        <f ca="1">OFFSET($A2931,,MATCH(OFFSET([2]Keys!C$1,MATCH(Data.Collect1Dump!$LL2931,[2]Keys!$A$2:$A$4,0),),Data.Collect1Dump!$3:$3,0)-1,)</f>
        <v>#VALUE!</v>
      </c>
      <c r="LO2931" s="2" t="e">
        <f t="shared" ca="1" si="466"/>
        <v>#VALUE!</v>
      </c>
    </row>
    <row r="2932" spans="1:327">
      <c r="A2932" t="s">
        <v>13029</v>
      </c>
      <c r="ID2932"/>
      <c r="JD2932" t="s">
        <v>3172</v>
      </c>
      <c r="JE2932" t="s">
        <v>13030</v>
      </c>
      <c r="JF2932" t="s">
        <v>329</v>
      </c>
      <c r="JG2932" t="s">
        <v>6076</v>
      </c>
      <c r="JH2932" t="s">
        <v>330</v>
      </c>
      <c r="JR2932" t="s">
        <v>330</v>
      </c>
      <c r="KP2932" t="s">
        <v>330</v>
      </c>
      <c r="KS2932" t="s">
        <v>330</v>
      </c>
      <c r="KV2932" t="s">
        <v>330</v>
      </c>
      <c r="KX2932" t="s">
        <v>329</v>
      </c>
      <c r="KZ2932">
        <f ca="1">OFFSET($A2932,,MATCH([2]Keys!$B$2,Data.Collect1Dump!$3:$3,0)-1)</f>
        <v>0</v>
      </c>
      <c r="LA2932" t="str">
        <f ca="1">OFFSET($A2932,,MATCH([2]Keys!$B$4,Data.Collect1Dump!$3:$3,0)-1)</f>
        <v>owiti.maureen@gmail.com</v>
      </c>
      <c r="LB2932">
        <f ca="1">OFFSET($A2932,,MATCH([2]Keys!$B$3,Data.Collect1Dump!$3:$3,0)-1)</f>
        <v>0</v>
      </c>
      <c r="LC2932">
        <f t="shared" ca="1" si="459"/>
        <v>0</v>
      </c>
      <c r="LD2932">
        <f t="shared" ca="1" si="459"/>
        <v>1</v>
      </c>
      <c r="LE2932">
        <f t="shared" ca="1" si="459"/>
        <v>0</v>
      </c>
      <c r="LF2932" s="2" t="e">
        <f t="shared" ca="1" si="460"/>
        <v>#N/A</v>
      </c>
      <c r="LG2932" s="2">
        <f t="shared" ca="1" si="461"/>
        <v>41712</v>
      </c>
      <c r="LH2932" s="2" t="e">
        <f t="shared" ca="1" si="462"/>
        <v>#N/A</v>
      </c>
      <c r="LI2932" t="e">
        <f t="shared" ca="1" si="463"/>
        <v>#N/A</v>
      </c>
      <c r="LJ2932" t="str">
        <f t="shared" ca="1" si="464"/>
        <v>owiti.maureen@gmail.com</v>
      </c>
      <c r="LK2932" t="e">
        <f t="shared" ca="1" si="465"/>
        <v>#N/A</v>
      </c>
      <c r="LL2932" t="str">
        <f t="shared" ca="1" si="457"/>
        <v>Token</v>
      </c>
      <c r="LM2932" t="str">
        <f t="shared" ca="1" si="458"/>
        <v>owiti.maureen@gmail.com</v>
      </c>
      <c r="LN2932" t="e">
        <f ca="1">OFFSET($A2932,,MATCH(OFFSET([2]Keys!C$1,MATCH(Data.Collect1Dump!$LL2932,[2]Keys!$A$2:$A$4,0),),Data.Collect1Dump!$3:$3,0)-1,)</f>
        <v>#VALUE!</v>
      </c>
      <c r="LO2932" s="2" t="e">
        <f t="shared" ca="1" si="466"/>
        <v>#VALUE!</v>
      </c>
    </row>
    <row r="2933" spans="1:327">
      <c r="A2933" t="s">
        <v>13031</v>
      </c>
      <c r="ID2933"/>
      <c r="JD2933" t="s">
        <v>4392</v>
      </c>
      <c r="JE2933" t="s">
        <v>13032</v>
      </c>
      <c r="JF2933" t="s">
        <v>329</v>
      </c>
      <c r="JG2933">
        <v>7000</v>
      </c>
      <c r="JH2933" t="s">
        <v>330</v>
      </c>
      <c r="JR2933" t="s">
        <v>330</v>
      </c>
      <c r="KP2933" t="s">
        <v>330</v>
      </c>
      <c r="KS2933" t="s">
        <v>330</v>
      </c>
      <c r="KV2933" t="s">
        <v>330</v>
      </c>
      <c r="KX2933" t="s">
        <v>329</v>
      </c>
      <c r="KZ2933">
        <f ca="1">OFFSET($A2933,,MATCH([2]Keys!$B$2,Data.Collect1Dump!$3:$3,0)-1)</f>
        <v>0</v>
      </c>
      <c r="LA2933" t="str">
        <f ca="1">OFFSET($A2933,,MATCH([2]Keys!$B$4,Data.Collect1Dump!$3:$3,0)-1)</f>
        <v>ezekielogadho@gmail.com</v>
      </c>
      <c r="LB2933">
        <f ca="1">OFFSET($A2933,,MATCH([2]Keys!$B$3,Data.Collect1Dump!$3:$3,0)-1)</f>
        <v>0</v>
      </c>
      <c r="LC2933">
        <f t="shared" ca="1" si="459"/>
        <v>0</v>
      </c>
      <c r="LD2933">
        <f t="shared" ca="1" si="459"/>
        <v>1</v>
      </c>
      <c r="LE2933">
        <f t="shared" ca="1" si="459"/>
        <v>0</v>
      </c>
      <c r="LF2933" s="2" t="e">
        <f t="shared" ca="1" si="460"/>
        <v>#N/A</v>
      </c>
      <c r="LG2933" s="2">
        <f t="shared" ca="1" si="461"/>
        <v>41709</v>
      </c>
      <c r="LH2933" s="2" t="e">
        <f t="shared" ca="1" si="462"/>
        <v>#N/A</v>
      </c>
      <c r="LI2933" t="e">
        <f t="shared" ca="1" si="463"/>
        <v>#N/A</v>
      </c>
      <c r="LJ2933" t="str">
        <f t="shared" ca="1" si="464"/>
        <v>ezekielogadho@gmail.com</v>
      </c>
      <c r="LK2933" t="e">
        <f t="shared" ca="1" si="465"/>
        <v>#N/A</v>
      </c>
      <c r="LL2933" t="str">
        <f t="shared" ca="1" si="457"/>
        <v>Token</v>
      </c>
      <c r="LM2933" t="str">
        <f t="shared" ca="1" si="458"/>
        <v>ezekielogadho@gmail.com</v>
      </c>
      <c r="LN2933" t="e">
        <f ca="1">OFFSET($A2933,,MATCH(OFFSET([2]Keys!C$1,MATCH(Data.Collect1Dump!$LL2933,[2]Keys!$A$2:$A$4,0),),Data.Collect1Dump!$3:$3,0)-1,)</f>
        <v>#VALUE!</v>
      </c>
      <c r="LO2933" s="2" t="e">
        <f t="shared" ca="1" si="466"/>
        <v>#VALUE!</v>
      </c>
    </row>
    <row r="2934" spans="1:327">
      <c r="A2934" t="s">
        <v>13033</v>
      </c>
      <c r="B2934" t="s">
        <v>7342</v>
      </c>
      <c r="C2934" t="s">
        <v>13034</v>
      </c>
      <c r="D2934" t="b">
        <v>1</v>
      </c>
      <c r="K2934">
        <v>1</v>
      </c>
      <c r="L2934" t="s">
        <v>329</v>
      </c>
      <c r="M2934" t="s">
        <v>329</v>
      </c>
      <c r="N2934">
        <v>40000</v>
      </c>
      <c r="O2934" t="s">
        <v>329</v>
      </c>
      <c r="T2934" t="s">
        <v>330</v>
      </c>
      <c r="V2934" t="s">
        <v>329</v>
      </c>
      <c r="X2934">
        <v>7</v>
      </c>
      <c r="Y2934">
        <v>1300</v>
      </c>
      <c r="Z2934">
        <v>27</v>
      </c>
      <c r="AA2934">
        <v>1740</v>
      </c>
      <c r="AB2934">
        <v>27</v>
      </c>
      <c r="AC2934">
        <v>2000</v>
      </c>
      <c r="AD2934">
        <v>27</v>
      </c>
      <c r="AE2934">
        <v>2300</v>
      </c>
      <c r="AF2934">
        <v>27</v>
      </c>
      <c r="AG2934">
        <v>1030</v>
      </c>
      <c r="AH2934">
        <v>27</v>
      </c>
      <c r="AI2934">
        <v>830</v>
      </c>
      <c r="AJ2934">
        <v>27</v>
      </c>
      <c r="AK2934">
        <v>200</v>
      </c>
      <c r="AL2934">
        <v>30600</v>
      </c>
      <c r="AO2934">
        <v>30</v>
      </c>
      <c r="AP2934">
        <v>560</v>
      </c>
      <c r="AQ2934">
        <v>10</v>
      </c>
      <c r="AR2934">
        <v>0</v>
      </c>
      <c r="AV2934" t="b">
        <v>1</v>
      </c>
      <c r="BL2934" t="s">
        <v>415</v>
      </c>
      <c r="BN2934" t="s">
        <v>415</v>
      </c>
      <c r="BP2934">
        <v>500</v>
      </c>
      <c r="BQ2934">
        <v>0</v>
      </c>
      <c r="BY2934" t="b">
        <v>1</v>
      </c>
      <c r="BZ2934" t="b">
        <v>1</v>
      </c>
      <c r="CD2934" t="b">
        <v>1</v>
      </c>
      <c r="CF2934" t="b">
        <v>1</v>
      </c>
      <c r="CH2934" t="b">
        <v>1</v>
      </c>
      <c r="CR2934">
        <v>30600</v>
      </c>
      <c r="CS2934">
        <v>2030</v>
      </c>
      <c r="CW2934">
        <v>5200</v>
      </c>
      <c r="CY2934">
        <v>400</v>
      </c>
      <c r="DA2934">
        <v>1740</v>
      </c>
      <c r="DC2934" t="s">
        <v>329</v>
      </c>
      <c r="DD2934" t="b">
        <v>1</v>
      </c>
      <c r="DL2934" t="b">
        <v>1</v>
      </c>
      <c r="DR2934" t="s">
        <v>329</v>
      </c>
      <c r="DV2934" t="b">
        <v>1</v>
      </c>
      <c r="EL2934" t="s">
        <v>330</v>
      </c>
      <c r="EN2934" t="s">
        <v>330</v>
      </c>
      <c r="EP2934" t="s">
        <v>330</v>
      </c>
      <c r="FN2934" t="s">
        <v>330</v>
      </c>
      <c r="GJ2934" t="s">
        <v>330</v>
      </c>
      <c r="GW2934" t="s">
        <v>330</v>
      </c>
      <c r="GZ2934" t="s">
        <v>330</v>
      </c>
      <c r="HC2934" t="s">
        <v>330</v>
      </c>
      <c r="HE2934" t="s">
        <v>330</v>
      </c>
      <c r="HG2934" t="s">
        <v>336</v>
      </c>
      <c r="HH2934" t="s">
        <v>330</v>
      </c>
      <c r="HI2934" t="s">
        <v>330</v>
      </c>
      <c r="HJ2934" t="s">
        <v>330</v>
      </c>
      <c r="HK2934" t="b">
        <v>1</v>
      </c>
      <c r="HO2934" t="s">
        <v>337</v>
      </c>
      <c r="HP2934" t="s">
        <v>13035</v>
      </c>
      <c r="HQ2934" t="s">
        <v>339</v>
      </c>
      <c r="HR2934" t="s">
        <v>13036</v>
      </c>
      <c r="HS2934" t="s">
        <v>13037</v>
      </c>
      <c r="HU2934" t="b">
        <v>1</v>
      </c>
      <c r="ID2934" t="s">
        <v>13038</v>
      </c>
      <c r="JD2934" t="s">
        <v>5645</v>
      </c>
      <c r="JE2934" t="s">
        <v>13039</v>
      </c>
      <c r="JF2934" t="s">
        <v>329</v>
      </c>
      <c r="JG2934">
        <v>7000</v>
      </c>
      <c r="JH2934" t="s">
        <v>330</v>
      </c>
      <c r="JR2934" t="s">
        <v>330</v>
      </c>
      <c r="KP2934" t="s">
        <v>330</v>
      </c>
      <c r="KS2934" t="s">
        <v>330</v>
      </c>
      <c r="KV2934" t="s">
        <v>330</v>
      </c>
      <c r="KX2934" t="s">
        <v>329</v>
      </c>
      <c r="KZ2934" t="str">
        <f ca="1">OFFSET($A2934,,MATCH([2]Keys!$B$2,Data.Collect1Dump!$3:$3,0)-1)</f>
        <v>georgeowuor93@gmail.com</v>
      </c>
      <c r="LA2934" t="str">
        <f ca="1">OFFSET($A2934,,MATCH([2]Keys!$B$4,Data.Collect1Dump!$3:$3,0)-1)</f>
        <v>laura.adhiambo@gmail.com</v>
      </c>
      <c r="LB2934">
        <f ca="1">OFFSET($A2934,,MATCH([2]Keys!$B$3,Data.Collect1Dump!$3:$3,0)-1)</f>
        <v>0</v>
      </c>
      <c r="LC2934">
        <f t="shared" ca="1" si="459"/>
        <v>1</v>
      </c>
      <c r="LD2934">
        <f t="shared" ca="1" si="459"/>
        <v>1</v>
      </c>
      <c r="LE2934">
        <f t="shared" ca="1" si="459"/>
        <v>0</v>
      </c>
      <c r="LF2934" s="2">
        <f t="shared" ca="1" si="460"/>
        <v>41729</v>
      </c>
      <c r="LG2934" s="2">
        <f t="shared" ca="1" si="461"/>
        <v>41704</v>
      </c>
      <c r="LH2934" s="2" t="e">
        <f t="shared" ca="1" si="462"/>
        <v>#N/A</v>
      </c>
      <c r="LI2934" t="str">
        <f t="shared" ca="1" si="463"/>
        <v>georgeowuor93@gmail.com</v>
      </c>
      <c r="LJ2934" t="str">
        <f t="shared" ca="1" si="464"/>
        <v>laura.adhiambo@gmail.com</v>
      </c>
      <c r="LK2934" t="e">
        <f t="shared" ca="1" si="465"/>
        <v>#N/A</v>
      </c>
      <c r="LL2934" t="str">
        <f t="shared" ca="1" si="457"/>
        <v>Lump Sum</v>
      </c>
      <c r="LM2934" t="str">
        <f t="shared" ca="1" si="458"/>
        <v>georgeowuor93@gmail.com</v>
      </c>
      <c r="LN2934" t="e">
        <f ca="1">OFFSET($A2934,,MATCH(OFFSET([2]Keys!C$1,MATCH(Data.Collect1Dump!$LL2934,[2]Keys!$A$2:$A$4,0),),Data.Collect1Dump!$3:$3,0)-1,)</f>
        <v>#VALUE!</v>
      </c>
      <c r="LO2934" s="2" t="e">
        <f t="shared" ca="1" si="466"/>
        <v>#VALUE!</v>
      </c>
    </row>
    <row r="2935" spans="1:327">
      <c r="A2935" t="s">
        <v>13040</v>
      </c>
      <c r="ID2935"/>
      <c r="JD2935" t="s">
        <v>5645</v>
      </c>
      <c r="JE2935" t="s">
        <v>13041</v>
      </c>
      <c r="JF2935" t="s">
        <v>329</v>
      </c>
      <c r="JG2935">
        <v>7000</v>
      </c>
      <c r="JH2935" t="s">
        <v>330</v>
      </c>
      <c r="JR2935" t="s">
        <v>330</v>
      </c>
      <c r="KP2935" t="s">
        <v>330</v>
      </c>
      <c r="KS2935" t="s">
        <v>330</v>
      </c>
      <c r="KV2935" t="s">
        <v>330</v>
      </c>
      <c r="KX2935" t="s">
        <v>329</v>
      </c>
      <c r="KZ2935">
        <f ca="1">OFFSET($A2935,,MATCH([2]Keys!$B$2,Data.Collect1Dump!$3:$3,0)-1)</f>
        <v>0</v>
      </c>
      <c r="LA2935" t="str">
        <f ca="1">OFFSET($A2935,,MATCH([2]Keys!$B$4,Data.Collect1Dump!$3:$3,0)-1)</f>
        <v>laura.adhiambo@gmail.com</v>
      </c>
      <c r="LB2935">
        <f ca="1">OFFSET($A2935,,MATCH([2]Keys!$B$3,Data.Collect1Dump!$3:$3,0)-1)</f>
        <v>0</v>
      </c>
      <c r="LC2935">
        <f t="shared" ca="1" si="459"/>
        <v>0</v>
      </c>
      <c r="LD2935">
        <f t="shared" ca="1" si="459"/>
        <v>1</v>
      </c>
      <c r="LE2935">
        <f t="shared" ca="1" si="459"/>
        <v>0</v>
      </c>
      <c r="LF2935" s="2" t="e">
        <f t="shared" ca="1" si="460"/>
        <v>#N/A</v>
      </c>
      <c r="LG2935" s="2">
        <f t="shared" ca="1" si="461"/>
        <v>41704</v>
      </c>
      <c r="LH2935" s="2" t="e">
        <f t="shared" ca="1" si="462"/>
        <v>#N/A</v>
      </c>
      <c r="LI2935" t="e">
        <f t="shared" ca="1" si="463"/>
        <v>#N/A</v>
      </c>
      <c r="LJ2935" t="str">
        <f t="shared" ca="1" si="464"/>
        <v>laura.adhiambo@gmail.com</v>
      </c>
      <c r="LK2935" t="e">
        <f t="shared" ca="1" si="465"/>
        <v>#N/A</v>
      </c>
      <c r="LL2935" t="str">
        <f t="shared" ca="1" si="457"/>
        <v>Token</v>
      </c>
      <c r="LM2935" t="str">
        <f t="shared" ca="1" si="458"/>
        <v>laura.adhiambo@gmail.com</v>
      </c>
      <c r="LN2935" t="e">
        <f ca="1">OFFSET($A2935,,MATCH(OFFSET([2]Keys!C$1,MATCH(Data.Collect1Dump!$LL2935,[2]Keys!$A$2:$A$4,0),),Data.Collect1Dump!$3:$3,0)-1,)</f>
        <v>#VALUE!</v>
      </c>
      <c r="LO2935" s="2" t="e">
        <f t="shared" ca="1" si="466"/>
        <v>#VALUE!</v>
      </c>
    </row>
    <row r="2936" spans="1:327">
      <c r="A2936" t="s">
        <v>13042</v>
      </c>
      <c r="B2936" t="s">
        <v>7342</v>
      </c>
      <c r="C2936" t="s">
        <v>13043</v>
      </c>
      <c r="D2936" t="b">
        <v>1</v>
      </c>
      <c r="K2936">
        <v>1</v>
      </c>
      <c r="L2936" t="s">
        <v>329</v>
      </c>
      <c r="M2936" t="s">
        <v>329</v>
      </c>
      <c r="N2936">
        <v>40000</v>
      </c>
      <c r="O2936" t="s">
        <v>329</v>
      </c>
      <c r="T2936" t="s">
        <v>330</v>
      </c>
      <c r="V2936" t="s">
        <v>329</v>
      </c>
      <c r="X2936">
        <v>1</v>
      </c>
      <c r="Y2936">
        <v>39700</v>
      </c>
      <c r="Z2936">
        <v>999</v>
      </c>
      <c r="AO2936">
        <v>30</v>
      </c>
      <c r="AP2936">
        <v>36000</v>
      </c>
      <c r="AQ2936">
        <v>0</v>
      </c>
      <c r="AR2936" t="s">
        <v>1689</v>
      </c>
      <c r="AV2936" t="b">
        <v>1</v>
      </c>
      <c r="AX2936" t="b">
        <v>1</v>
      </c>
      <c r="BF2936" t="b">
        <v>1</v>
      </c>
      <c r="BL2936" t="s">
        <v>415</v>
      </c>
      <c r="BN2936" t="s">
        <v>415</v>
      </c>
      <c r="BP2936">
        <v>0</v>
      </c>
      <c r="BQ2936">
        <v>0</v>
      </c>
      <c r="BR2936" t="b">
        <v>1</v>
      </c>
      <c r="BU2936" t="b">
        <v>1</v>
      </c>
      <c r="CK2936">
        <v>3800</v>
      </c>
      <c r="CN2936">
        <v>36000</v>
      </c>
      <c r="DC2936" t="s">
        <v>329</v>
      </c>
      <c r="DD2936" t="b">
        <v>1</v>
      </c>
      <c r="DL2936" t="b">
        <v>1</v>
      </c>
      <c r="DR2936" t="s">
        <v>329</v>
      </c>
      <c r="DX2936" t="b">
        <v>1</v>
      </c>
      <c r="EL2936" t="s">
        <v>330</v>
      </c>
      <c r="EN2936" t="s">
        <v>330</v>
      </c>
      <c r="EP2936" t="s">
        <v>330</v>
      </c>
      <c r="FN2936" t="s">
        <v>330</v>
      </c>
      <c r="GJ2936" t="s">
        <v>330</v>
      </c>
      <c r="GW2936" t="s">
        <v>330</v>
      </c>
      <c r="GZ2936" t="s">
        <v>330</v>
      </c>
      <c r="HC2936" t="s">
        <v>330</v>
      </c>
      <c r="HE2936" t="s">
        <v>330</v>
      </c>
      <c r="HG2936" t="s">
        <v>336</v>
      </c>
      <c r="HH2936" t="s">
        <v>330</v>
      </c>
      <c r="HI2936" t="s">
        <v>330</v>
      </c>
      <c r="HJ2936" t="s">
        <v>330</v>
      </c>
      <c r="HK2936" t="b">
        <v>1</v>
      </c>
      <c r="HO2936" t="s">
        <v>337</v>
      </c>
      <c r="HP2936" t="s">
        <v>13044</v>
      </c>
      <c r="HQ2936" t="s">
        <v>339</v>
      </c>
      <c r="HR2936" t="s">
        <v>13045</v>
      </c>
      <c r="HS2936" t="s">
        <v>13046</v>
      </c>
      <c r="HY2936" t="b">
        <v>1</v>
      </c>
      <c r="HZ2936" t="b">
        <v>1</v>
      </c>
      <c r="ID2936" t="s">
        <v>7396</v>
      </c>
      <c r="JD2936" t="s">
        <v>5645</v>
      </c>
      <c r="JE2936" t="s">
        <v>13047</v>
      </c>
      <c r="JF2936" t="s">
        <v>329</v>
      </c>
      <c r="JG2936">
        <v>7000</v>
      </c>
      <c r="JH2936" t="s">
        <v>330</v>
      </c>
      <c r="JR2936" t="s">
        <v>330</v>
      </c>
      <c r="KP2936" t="s">
        <v>330</v>
      </c>
      <c r="KS2936" t="s">
        <v>330</v>
      </c>
      <c r="KV2936" t="s">
        <v>330</v>
      </c>
      <c r="KX2936" t="s">
        <v>329</v>
      </c>
      <c r="KZ2936" t="str">
        <f ca="1">OFFSET($A2936,,MATCH([2]Keys!$B$2,Data.Collect1Dump!$3:$3,0)-1)</f>
        <v>georgeowuor93@gmail.com</v>
      </c>
      <c r="LA2936" t="str">
        <f ca="1">OFFSET($A2936,,MATCH([2]Keys!$B$4,Data.Collect1Dump!$3:$3,0)-1)</f>
        <v>laura.adhiambo@gmail.com</v>
      </c>
      <c r="LB2936">
        <f ca="1">OFFSET($A2936,,MATCH([2]Keys!$B$3,Data.Collect1Dump!$3:$3,0)-1)</f>
        <v>0</v>
      </c>
      <c r="LC2936">
        <f t="shared" ca="1" si="459"/>
        <v>1</v>
      </c>
      <c r="LD2936">
        <f t="shared" ca="1" si="459"/>
        <v>1</v>
      </c>
      <c r="LE2936">
        <f t="shared" ca="1" si="459"/>
        <v>0</v>
      </c>
      <c r="LF2936" s="2">
        <f t="shared" ca="1" si="460"/>
        <v>41729</v>
      </c>
      <c r="LG2936" s="2">
        <f t="shared" ca="1" si="461"/>
        <v>41709</v>
      </c>
      <c r="LH2936" s="2" t="e">
        <f t="shared" ca="1" si="462"/>
        <v>#N/A</v>
      </c>
      <c r="LI2936" t="str">
        <f t="shared" ca="1" si="463"/>
        <v>georgeowuor93@gmail.com</v>
      </c>
      <c r="LJ2936" t="str">
        <f t="shared" ca="1" si="464"/>
        <v>laura.adhiambo@gmail.com</v>
      </c>
      <c r="LK2936" t="e">
        <f t="shared" ca="1" si="465"/>
        <v>#N/A</v>
      </c>
      <c r="LL2936" t="str">
        <f t="shared" ca="1" si="457"/>
        <v>Lump Sum</v>
      </c>
      <c r="LM2936" t="str">
        <f t="shared" ca="1" si="458"/>
        <v>georgeowuor93@gmail.com</v>
      </c>
      <c r="LN2936" t="e">
        <f ca="1">OFFSET($A2936,,MATCH(OFFSET([2]Keys!C$1,MATCH(Data.Collect1Dump!$LL2936,[2]Keys!$A$2:$A$4,0),),Data.Collect1Dump!$3:$3,0)-1,)</f>
        <v>#VALUE!</v>
      </c>
      <c r="LO2936" s="2" t="e">
        <f t="shared" ca="1" si="466"/>
        <v>#VALUE!</v>
      </c>
    </row>
    <row r="2937" spans="1:327">
      <c r="A2937" t="s">
        <v>13048</v>
      </c>
      <c r="ID2937"/>
      <c r="JD2937" t="s">
        <v>370</v>
      </c>
      <c r="JE2937" t="s">
        <v>13049</v>
      </c>
      <c r="JF2937" t="s">
        <v>329</v>
      </c>
      <c r="JG2937">
        <v>7000</v>
      </c>
      <c r="JH2937" t="s">
        <v>330</v>
      </c>
      <c r="JR2937" t="s">
        <v>330</v>
      </c>
      <c r="KP2937" t="s">
        <v>330</v>
      </c>
      <c r="KS2937" t="s">
        <v>330</v>
      </c>
      <c r="KV2937" t="s">
        <v>330</v>
      </c>
      <c r="KX2937" t="s">
        <v>329</v>
      </c>
      <c r="KZ2937">
        <f ca="1">OFFSET($A2937,,MATCH([2]Keys!$B$2,Data.Collect1Dump!$3:$3,0)-1)</f>
        <v>0</v>
      </c>
      <c r="LA2937" t="str">
        <f ca="1">OFFSET($A2937,,MATCH([2]Keys!$B$4,Data.Collect1Dump!$3:$3,0)-1)</f>
        <v>witness.gumbo@givedirectly.org</v>
      </c>
      <c r="LB2937">
        <f ca="1">OFFSET($A2937,,MATCH([2]Keys!$B$3,Data.Collect1Dump!$3:$3,0)-1)</f>
        <v>0</v>
      </c>
      <c r="LC2937">
        <f t="shared" ca="1" si="459"/>
        <v>0</v>
      </c>
      <c r="LD2937">
        <f t="shared" ca="1" si="459"/>
        <v>1</v>
      </c>
      <c r="LE2937">
        <f t="shared" ca="1" si="459"/>
        <v>0</v>
      </c>
      <c r="LF2937" s="2" t="e">
        <f t="shared" ca="1" si="460"/>
        <v>#N/A</v>
      </c>
      <c r="LG2937" s="2">
        <f t="shared" ca="1" si="461"/>
        <v>41703</v>
      </c>
      <c r="LH2937" s="2" t="e">
        <f t="shared" ca="1" si="462"/>
        <v>#N/A</v>
      </c>
      <c r="LI2937" t="e">
        <f t="shared" ca="1" si="463"/>
        <v>#N/A</v>
      </c>
      <c r="LJ2937" t="str">
        <f t="shared" ca="1" si="464"/>
        <v>witness.gumbo@givedirectly.org</v>
      </c>
      <c r="LK2937" t="e">
        <f t="shared" ca="1" si="465"/>
        <v>#N/A</v>
      </c>
      <c r="LL2937" t="str">
        <f t="shared" ca="1" si="457"/>
        <v>Token</v>
      </c>
      <c r="LM2937" t="str">
        <f t="shared" ca="1" si="458"/>
        <v>witness.gumbo@givedirectly.org</v>
      </c>
      <c r="LN2937" t="e">
        <f ca="1">OFFSET($A2937,,MATCH(OFFSET([2]Keys!C$1,MATCH(Data.Collect1Dump!$LL2937,[2]Keys!$A$2:$A$4,0),),Data.Collect1Dump!$3:$3,0)-1,)</f>
        <v>#VALUE!</v>
      </c>
      <c r="LO2937" s="2" t="e">
        <f t="shared" ca="1" si="466"/>
        <v>#VALUE!</v>
      </c>
    </row>
    <row r="2938" spans="1:327">
      <c r="A2938" t="s">
        <v>13050</v>
      </c>
      <c r="ID2938"/>
      <c r="JD2938" t="s">
        <v>11851</v>
      </c>
      <c r="JE2938" t="s">
        <v>13051</v>
      </c>
      <c r="JF2938" t="s">
        <v>329</v>
      </c>
      <c r="JG2938">
        <v>7000</v>
      </c>
      <c r="JH2938" t="s">
        <v>330</v>
      </c>
      <c r="JR2938" t="s">
        <v>330</v>
      </c>
      <c r="KP2938" t="s">
        <v>330</v>
      </c>
      <c r="KS2938" t="s">
        <v>330</v>
      </c>
      <c r="KV2938" t="s">
        <v>330</v>
      </c>
      <c r="KX2938" t="s">
        <v>329</v>
      </c>
      <c r="KZ2938">
        <f ca="1">OFFSET($A2938,,MATCH([2]Keys!$B$2,Data.Collect1Dump!$3:$3,0)-1)</f>
        <v>0</v>
      </c>
      <c r="LA2938" t="str">
        <f ca="1">OFFSET($A2938,,MATCH([2]Keys!$B$4,Data.Collect1Dump!$3:$3,0)-1)</f>
        <v>euniceradiro@gmail.com</v>
      </c>
      <c r="LB2938">
        <f ca="1">OFFSET($A2938,,MATCH([2]Keys!$B$3,Data.Collect1Dump!$3:$3,0)-1)</f>
        <v>0</v>
      </c>
      <c r="LC2938">
        <f t="shared" ca="1" si="459"/>
        <v>0</v>
      </c>
      <c r="LD2938">
        <f t="shared" ca="1" si="459"/>
        <v>1</v>
      </c>
      <c r="LE2938">
        <f t="shared" ca="1" si="459"/>
        <v>0</v>
      </c>
      <c r="LF2938" s="2" t="e">
        <f t="shared" ca="1" si="460"/>
        <v>#N/A</v>
      </c>
      <c r="LG2938" s="2">
        <f t="shared" ca="1" si="461"/>
        <v>41711</v>
      </c>
      <c r="LH2938" s="2" t="e">
        <f t="shared" ca="1" si="462"/>
        <v>#N/A</v>
      </c>
      <c r="LI2938" t="e">
        <f t="shared" ca="1" si="463"/>
        <v>#N/A</v>
      </c>
      <c r="LJ2938" t="str">
        <f t="shared" ca="1" si="464"/>
        <v>euniceradiro@gmail.com</v>
      </c>
      <c r="LK2938" t="e">
        <f t="shared" ca="1" si="465"/>
        <v>#N/A</v>
      </c>
      <c r="LL2938" t="str">
        <f t="shared" ca="1" si="457"/>
        <v>Token</v>
      </c>
      <c r="LM2938" t="str">
        <f t="shared" ca="1" si="458"/>
        <v>euniceradiro@gmail.com</v>
      </c>
      <c r="LN2938" t="e">
        <f ca="1">OFFSET($A2938,,MATCH(OFFSET([2]Keys!C$1,MATCH(Data.Collect1Dump!$LL2938,[2]Keys!$A$2:$A$4,0),),Data.Collect1Dump!$3:$3,0)-1,)</f>
        <v>#VALUE!</v>
      </c>
      <c r="LO2938" s="2" t="e">
        <f t="shared" ca="1" si="466"/>
        <v>#VALUE!</v>
      </c>
    </row>
    <row r="2939" spans="1:327">
      <c r="A2939" t="s">
        <v>13052</v>
      </c>
      <c r="B2939" t="s">
        <v>7342</v>
      </c>
      <c r="C2939" t="s">
        <v>13053</v>
      </c>
      <c r="D2939" t="b">
        <v>1</v>
      </c>
      <c r="K2939">
        <v>1</v>
      </c>
      <c r="L2939" t="s">
        <v>329</v>
      </c>
      <c r="M2939" t="s">
        <v>329</v>
      </c>
      <c r="N2939">
        <v>40000</v>
      </c>
      <c r="O2939" t="s">
        <v>329</v>
      </c>
      <c r="T2939" t="s">
        <v>330</v>
      </c>
      <c r="V2939" t="s">
        <v>329</v>
      </c>
      <c r="X2939">
        <v>2</v>
      </c>
      <c r="Y2939">
        <v>20000</v>
      </c>
      <c r="Z2939">
        <v>175</v>
      </c>
      <c r="AA2939">
        <v>19000</v>
      </c>
      <c r="AB2939">
        <v>130</v>
      </c>
      <c r="AO2939">
        <v>120</v>
      </c>
      <c r="AP2939">
        <v>14800</v>
      </c>
      <c r="AQ2939">
        <v>40</v>
      </c>
      <c r="AR2939">
        <v>14000</v>
      </c>
      <c r="AV2939" t="b">
        <v>1</v>
      </c>
      <c r="AX2939" t="b">
        <v>1</v>
      </c>
      <c r="BL2939" t="s">
        <v>415</v>
      </c>
      <c r="BN2939" t="s">
        <v>415</v>
      </c>
      <c r="BP2939">
        <v>2500</v>
      </c>
      <c r="BQ2939">
        <v>0</v>
      </c>
      <c r="BT2939" t="b">
        <v>1</v>
      </c>
      <c r="BU2939" t="b">
        <v>1</v>
      </c>
      <c r="BW2939" t="b">
        <v>1</v>
      </c>
      <c r="BX2939" t="b">
        <v>1</v>
      </c>
      <c r="CM2939">
        <v>7000</v>
      </c>
      <c r="CN2939">
        <v>14000</v>
      </c>
      <c r="CP2939">
        <v>14000</v>
      </c>
      <c r="CQ2939">
        <v>5350</v>
      </c>
      <c r="DC2939" t="s">
        <v>329</v>
      </c>
      <c r="DD2939" t="b">
        <v>1</v>
      </c>
      <c r="DL2939" t="b">
        <v>1</v>
      </c>
      <c r="DR2939" t="s">
        <v>329</v>
      </c>
      <c r="DV2939" t="b">
        <v>1</v>
      </c>
      <c r="EL2939" t="s">
        <v>330</v>
      </c>
      <c r="EN2939" t="s">
        <v>330</v>
      </c>
      <c r="EP2939" t="s">
        <v>330</v>
      </c>
      <c r="FN2939" t="s">
        <v>330</v>
      </c>
      <c r="GJ2939" t="s">
        <v>330</v>
      </c>
      <c r="GW2939" t="s">
        <v>330</v>
      </c>
      <c r="GZ2939" t="s">
        <v>330</v>
      </c>
      <c r="HC2939" t="s">
        <v>330</v>
      </c>
      <c r="HE2939" t="s">
        <v>330</v>
      </c>
      <c r="HG2939" t="s">
        <v>336</v>
      </c>
      <c r="HH2939" t="s">
        <v>330</v>
      </c>
      <c r="HI2939" t="s">
        <v>330</v>
      </c>
      <c r="HJ2939" t="s">
        <v>330</v>
      </c>
      <c r="HK2939" t="b">
        <v>1</v>
      </c>
      <c r="HO2939" t="s">
        <v>337</v>
      </c>
      <c r="HP2939" t="s">
        <v>13054</v>
      </c>
      <c r="HQ2939" t="s">
        <v>339</v>
      </c>
      <c r="HR2939" t="s">
        <v>13055</v>
      </c>
      <c r="HS2939" t="s">
        <v>13056</v>
      </c>
      <c r="HU2939" t="b">
        <v>1</v>
      </c>
      <c r="ID2939" t="s">
        <v>7396</v>
      </c>
      <c r="JD2939" t="s">
        <v>7342</v>
      </c>
      <c r="JE2939" t="s">
        <v>13057</v>
      </c>
      <c r="JF2939" t="s">
        <v>329</v>
      </c>
      <c r="JG2939">
        <v>7000</v>
      </c>
      <c r="JH2939" t="s">
        <v>330</v>
      </c>
      <c r="JR2939" t="s">
        <v>330</v>
      </c>
      <c r="KP2939" t="s">
        <v>330</v>
      </c>
      <c r="KS2939" t="s">
        <v>330</v>
      </c>
      <c r="KV2939" t="s">
        <v>330</v>
      </c>
      <c r="KX2939" t="s">
        <v>329</v>
      </c>
      <c r="KZ2939" t="str">
        <f ca="1">OFFSET($A2939,,MATCH([2]Keys!$B$2,Data.Collect1Dump!$3:$3,0)-1)</f>
        <v>georgeowuor93@gmail.com</v>
      </c>
      <c r="LA2939" t="str">
        <f ca="1">OFFSET($A2939,,MATCH([2]Keys!$B$4,Data.Collect1Dump!$3:$3,0)-1)</f>
        <v>georgeowuor93@gmail.com</v>
      </c>
      <c r="LB2939">
        <f ca="1">OFFSET($A2939,,MATCH([2]Keys!$B$3,Data.Collect1Dump!$3:$3,0)-1)</f>
        <v>0</v>
      </c>
      <c r="LC2939">
        <f t="shared" ca="1" si="459"/>
        <v>1</v>
      </c>
      <c r="LD2939">
        <f t="shared" ca="1" si="459"/>
        <v>1</v>
      </c>
      <c r="LE2939">
        <f t="shared" ca="1" si="459"/>
        <v>0</v>
      </c>
      <c r="LF2939" s="2">
        <f t="shared" ca="1" si="460"/>
        <v>41729</v>
      </c>
      <c r="LG2939" s="2">
        <f t="shared" ca="1" si="461"/>
        <v>41709</v>
      </c>
      <c r="LH2939" s="2" t="e">
        <f t="shared" ca="1" si="462"/>
        <v>#N/A</v>
      </c>
      <c r="LI2939" t="str">
        <f t="shared" ca="1" si="463"/>
        <v>georgeowuor93@gmail.com</v>
      </c>
      <c r="LJ2939" t="str">
        <f t="shared" ca="1" si="464"/>
        <v>georgeowuor93@gmail.com</v>
      </c>
      <c r="LK2939" t="e">
        <f t="shared" ca="1" si="465"/>
        <v>#N/A</v>
      </c>
      <c r="LL2939" t="str">
        <f t="shared" ca="1" si="457"/>
        <v>Lump Sum</v>
      </c>
      <c r="LM2939" t="str">
        <f t="shared" ca="1" si="458"/>
        <v>georgeowuor93@gmail.com</v>
      </c>
      <c r="LN2939" t="e">
        <f ca="1">OFFSET($A2939,,MATCH(OFFSET([2]Keys!C$1,MATCH(Data.Collect1Dump!$LL2939,[2]Keys!$A$2:$A$4,0),),Data.Collect1Dump!$3:$3,0)-1,)</f>
        <v>#VALUE!</v>
      </c>
      <c r="LO2939" s="2" t="e">
        <f t="shared" ca="1" si="466"/>
        <v>#VALUE!</v>
      </c>
    </row>
    <row r="2940" spans="1:327">
      <c r="A2940" t="s">
        <v>13058</v>
      </c>
      <c r="B2940" t="s">
        <v>7342</v>
      </c>
      <c r="C2940" t="s">
        <v>13059</v>
      </c>
      <c r="D2940" t="b">
        <v>1</v>
      </c>
      <c r="K2940">
        <v>2</v>
      </c>
      <c r="L2940" t="s">
        <v>329</v>
      </c>
      <c r="M2940" t="s">
        <v>329</v>
      </c>
      <c r="N2940">
        <v>40000</v>
      </c>
      <c r="O2940" t="s">
        <v>329</v>
      </c>
      <c r="T2940" t="s">
        <v>330</v>
      </c>
      <c r="V2940" t="s">
        <v>329</v>
      </c>
      <c r="X2940">
        <v>2</v>
      </c>
      <c r="Y2940">
        <v>20000</v>
      </c>
      <c r="Z2940">
        <v>999</v>
      </c>
      <c r="AA2940">
        <v>19000</v>
      </c>
      <c r="AB2940">
        <v>999</v>
      </c>
      <c r="AO2940">
        <v>120</v>
      </c>
      <c r="AP2940">
        <v>37000</v>
      </c>
      <c r="AQ2940">
        <v>120</v>
      </c>
      <c r="AR2940">
        <v>300</v>
      </c>
      <c r="AV2940" t="b">
        <v>1</v>
      </c>
      <c r="AX2940" t="b">
        <v>1</v>
      </c>
      <c r="BL2940" t="s">
        <v>330</v>
      </c>
      <c r="BN2940" t="s">
        <v>330</v>
      </c>
      <c r="BP2940">
        <v>0</v>
      </c>
      <c r="BQ2940">
        <v>0</v>
      </c>
      <c r="BS2940" t="b">
        <v>1</v>
      </c>
      <c r="BT2940" t="b">
        <v>1</v>
      </c>
      <c r="BZ2940" t="b">
        <v>1</v>
      </c>
      <c r="CE2940" t="b">
        <v>1</v>
      </c>
      <c r="CL2940">
        <v>700</v>
      </c>
      <c r="CM2940">
        <v>2000</v>
      </c>
      <c r="CS2940">
        <v>1500</v>
      </c>
      <c r="CX2940">
        <v>35000</v>
      </c>
      <c r="DC2940" t="s">
        <v>329</v>
      </c>
      <c r="DD2940" t="b">
        <v>1</v>
      </c>
      <c r="DE2940" t="b">
        <v>1</v>
      </c>
      <c r="DM2940" t="b">
        <v>1</v>
      </c>
      <c r="DR2940" t="s">
        <v>330</v>
      </c>
      <c r="EN2940" t="s">
        <v>330</v>
      </c>
      <c r="EP2940" t="s">
        <v>330</v>
      </c>
      <c r="FN2940" t="s">
        <v>330</v>
      </c>
      <c r="GJ2940" t="s">
        <v>330</v>
      </c>
      <c r="GW2940" t="s">
        <v>330</v>
      </c>
      <c r="GZ2940" t="s">
        <v>330</v>
      </c>
      <c r="HC2940" t="s">
        <v>330</v>
      </c>
      <c r="HE2940" t="s">
        <v>330</v>
      </c>
      <c r="HG2940" t="s">
        <v>336</v>
      </c>
      <c r="HH2940" t="s">
        <v>330</v>
      </c>
      <c r="HI2940" t="s">
        <v>330</v>
      </c>
      <c r="HJ2940" t="s">
        <v>330</v>
      </c>
      <c r="HK2940" t="b">
        <v>1</v>
      </c>
      <c r="HO2940" t="s">
        <v>337</v>
      </c>
      <c r="HP2940" t="s">
        <v>13060</v>
      </c>
      <c r="HQ2940" t="s">
        <v>339</v>
      </c>
      <c r="HR2940" t="s">
        <v>13061</v>
      </c>
      <c r="HS2940" t="s">
        <v>13062</v>
      </c>
      <c r="HX2940" t="b">
        <v>1</v>
      </c>
      <c r="HY2940" t="b">
        <v>1</v>
      </c>
      <c r="ID2940" t="s">
        <v>7396</v>
      </c>
      <c r="JD2940" t="s">
        <v>8884</v>
      </c>
      <c r="JE2940" t="s">
        <v>13063</v>
      </c>
      <c r="JF2940" t="s">
        <v>329</v>
      </c>
      <c r="JG2940">
        <v>7000</v>
      </c>
      <c r="JH2940" t="s">
        <v>330</v>
      </c>
      <c r="JR2940" t="s">
        <v>330</v>
      </c>
      <c r="KP2940" t="s">
        <v>330</v>
      </c>
      <c r="KS2940" t="s">
        <v>330</v>
      </c>
      <c r="KV2940" t="s">
        <v>330</v>
      </c>
      <c r="KX2940" t="s">
        <v>329</v>
      </c>
      <c r="KZ2940" t="str">
        <f ca="1">OFFSET($A2940,,MATCH([2]Keys!$B$2,Data.Collect1Dump!$3:$3,0)-1)</f>
        <v>georgeowuor93@gmail.com</v>
      </c>
      <c r="LA2940" t="str">
        <f ca="1">OFFSET($A2940,,MATCH([2]Keys!$B$4,Data.Collect1Dump!$3:$3,0)-1)</f>
        <v>erickachieng50@gmail.com</v>
      </c>
      <c r="LB2940">
        <f ca="1">OFFSET($A2940,,MATCH([2]Keys!$B$3,Data.Collect1Dump!$3:$3,0)-1)</f>
        <v>0</v>
      </c>
      <c r="LC2940">
        <f t="shared" ca="1" si="459"/>
        <v>1</v>
      </c>
      <c r="LD2940">
        <f t="shared" ca="1" si="459"/>
        <v>1</v>
      </c>
      <c r="LE2940">
        <f t="shared" ca="1" si="459"/>
        <v>0</v>
      </c>
      <c r="LF2940" s="2">
        <f t="shared" ca="1" si="460"/>
        <v>41729</v>
      </c>
      <c r="LG2940" s="2">
        <f t="shared" ca="1" si="461"/>
        <v>41708</v>
      </c>
      <c r="LH2940" s="2" t="e">
        <f t="shared" ca="1" si="462"/>
        <v>#N/A</v>
      </c>
      <c r="LI2940" t="str">
        <f t="shared" ca="1" si="463"/>
        <v>georgeowuor93@gmail.com</v>
      </c>
      <c r="LJ2940" t="str">
        <f t="shared" ca="1" si="464"/>
        <v>erickachieng50@gmail.com</v>
      </c>
      <c r="LK2940" t="e">
        <f t="shared" ca="1" si="465"/>
        <v>#N/A</v>
      </c>
      <c r="LL2940" t="str">
        <f t="shared" ca="1" si="457"/>
        <v>Lump Sum</v>
      </c>
      <c r="LM2940" t="str">
        <f t="shared" ca="1" si="458"/>
        <v>georgeowuor93@gmail.com</v>
      </c>
      <c r="LN2940" t="e">
        <f ca="1">OFFSET($A2940,,MATCH(OFFSET([2]Keys!C$1,MATCH(Data.Collect1Dump!$LL2940,[2]Keys!$A$2:$A$4,0),),Data.Collect1Dump!$3:$3,0)-1,)</f>
        <v>#VALUE!</v>
      </c>
      <c r="LO2940" s="2" t="e">
        <f t="shared" ca="1" si="466"/>
        <v>#VALUE!</v>
      </c>
    </row>
    <row r="2941" spans="1:327">
      <c r="A2941" t="s">
        <v>13064</v>
      </c>
      <c r="ID2941"/>
      <c r="JD2941" t="s">
        <v>5645</v>
      </c>
      <c r="JE2941" t="s">
        <v>13065</v>
      </c>
      <c r="JF2941" t="s">
        <v>329</v>
      </c>
      <c r="JG2941">
        <v>7000</v>
      </c>
      <c r="JH2941" t="s">
        <v>330</v>
      </c>
      <c r="JR2941" t="s">
        <v>330</v>
      </c>
      <c r="KP2941" t="s">
        <v>330</v>
      </c>
      <c r="KS2941" t="s">
        <v>330</v>
      </c>
      <c r="KV2941" t="s">
        <v>330</v>
      </c>
      <c r="KX2941" t="s">
        <v>329</v>
      </c>
      <c r="KZ2941">
        <f ca="1">OFFSET($A2941,,MATCH([2]Keys!$B$2,Data.Collect1Dump!$3:$3,0)-1)</f>
        <v>0</v>
      </c>
      <c r="LA2941" t="str">
        <f ca="1">OFFSET($A2941,,MATCH([2]Keys!$B$4,Data.Collect1Dump!$3:$3,0)-1)</f>
        <v>laura.adhiambo@gmail.com</v>
      </c>
      <c r="LB2941">
        <f ca="1">OFFSET($A2941,,MATCH([2]Keys!$B$3,Data.Collect1Dump!$3:$3,0)-1)</f>
        <v>0</v>
      </c>
      <c r="LC2941">
        <f t="shared" ca="1" si="459"/>
        <v>0</v>
      </c>
      <c r="LD2941">
        <f t="shared" ca="1" si="459"/>
        <v>1</v>
      </c>
      <c r="LE2941">
        <f t="shared" ca="1" si="459"/>
        <v>0</v>
      </c>
      <c r="LF2941" s="2" t="e">
        <f t="shared" ca="1" si="460"/>
        <v>#N/A</v>
      </c>
      <c r="LG2941" s="2">
        <f t="shared" ca="1" si="461"/>
        <v>41710</v>
      </c>
      <c r="LH2941" s="2" t="e">
        <f t="shared" ca="1" si="462"/>
        <v>#N/A</v>
      </c>
      <c r="LI2941" t="e">
        <f t="shared" ca="1" si="463"/>
        <v>#N/A</v>
      </c>
      <c r="LJ2941" t="str">
        <f t="shared" ca="1" si="464"/>
        <v>laura.adhiambo@gmail.com</v>
      </c>
      <c r="LK2941" t="e">
        <f t="shared" ca="1" si="465"/>
        <v>#N/A</v>
      </c>
      <c r="LL2941" t="str">
        <f t="shared" ca="1" si="457"/>
        <v>Token</v>
      </c>
      <c r="LM2941" t="str">
        <f t="shared" ca="1" si="458"/>
        <v>laura.adhiambo@gmail.com</v>
      </c>
      <c r="LN2941" t="e">
        <f ca="1">OFFSET($A2941,,MATCH(OFFSET([2]Keys!C$1,MATCH(Data.Collect1Dump!$LL2941,[2]Keys!$A$2:$A$4,0),),Data.Collect1Dump!$3:$3,0)-1,)</f>
        <v>#VALUE!</v>
      </c>
      <c r="LO2941" s="2" t="e">
        <f t="shared" ca="1" si="466"/>
        <v>#VALUE!</v>
      </c>
    </row>
    <row r="2942" spans="1:327">
      <c r="A2942" t="s">
        <v>13066</v>
      </c>
      <c r="ID2942"/>
      <c r="JD2942" t="s">
        <v>11851</v>
      </c>
      <c r="JE2942" t="s">
        <v>13067</v>
      </c>
      <c r="JF2942" t="s">
        <v>329</v>
      </c>
      <c r="JG2942">
        <v>7000</v>
      </c>
      <c r="JH2942" t="s">
        <v>330</v>
      </c>
      <c r="JR2942" t="s">
        <v>330</v>
      </c>
      <c r="KP2942" t="s">
        <v>330</v>
      </c>
      <c r="KS2942" t="s">
        <v>330</v>
      </c>
      <c r="KV2942" t="s">
        <v>330</v>
      </c>
      <c r="KX2942" t="s">
        <v>329</v>
      </c>
      <c r="KZ2942">
        <f ca="1">OFFSET($A2942,,MATCH([2]Keys!$B$2,Data.Collect1Dump!$3:$3,0)-1)</f>
        <v>0</v>
      </c>
      <c r="LA2942" t="str">
        <f ca="1">OFFSET($A2942,,MATCH([2]Keys!$B$4,Data.Collect1Dump!$3:$3,0)-1)</f>
        <v>euniceradiro@gmail.com</v>
      </c>
      <c r="LB2942">
        <f ca="1">OFFSET($A2942,,MATCH([2]Keys!$B$3,Data.Collect1Dump!$3:$3,0)-1)</f>
        <v>0</v>
      </c>
      <c r="LC2942">
        <f t="shared" ca="1" si="459"/>
        <v>0</v>
      </c>
      <c r="LD2942">
        <f t="shared" ca="1" si="459"/>
        <v>1</v>
      </c>
      <c r="LE2942">
        <f t="shared" ca="1" si="459"/>
        <v>0</v>
      </c>
      <c r="LF2942" s="2" t="e">
        <f t="shared" ca="1" si="460"/>
        <v>#N/A</v>
      </c>
      <c r="LG2942" s="2">
        <f t="shared" ca="1" si="461"/>
        <v>41709</v>
      </c>
      <c r="LH2942" s="2" t="e">
        <f t="shared" ca="1" si="462"/>
        <v>#N/A</v>
      </c>
      <c r="LI2942" t="e">
        <f t="shared" ca="1" si="463"/>
        <v>#N/A</v>
      </c>
      <c r="LJ2942" t="str">
        <f t="shared" ca="1" si="464"/>
        <v>euniceradiro@gmail.com</v>
      </c>
      <c r="LK2942" t="e">
        <f t="shared" ca="1" si="465"/>
        <v>#N/A</v>
      </c>
      <c r="LL2942" t="str">
        <f t="shared" ca="1" si="457"/>
        <v>Token</v>
      </c>
      <c r="LM2942" t="str">
        <f t="shared" ca="1" si="458"/>
        <v>euniceradiro@gmail.com</v>
      </c>
      <c r="LN2942" t="e">
        <f ca="1">OFFSET($A2942,,MATCH(OFFSET([2]Keys!C$1,MATCH(Data.Collect1Dump!$LL2942,[2]Keys!$A$2:$A$4,0),),Data.Collect1Dump!$3:$3,0)-1,)</f>
        <v>#VALUE!</v>
      </c>
      <c r="LO2942" s="2" t="e">
        <f t="shared" ca="1" si="466"/>
        <v>#VALUE!</v>
      </c>
    </row>
    <row r="2943" spans="1:327">
      <c r="A2943" t="s">
        <v>13068</v>
      </c>
      <c r="ID2943"/>
      <c r="JD2943" t="s">
        <v>7342</v>
      </c>
      <c r="JE2943" t="s">
        <v>13069</v>
      </c>
      <c r="JF2943" t="s">
        <v>329</v>
      </c>
      <c r="JG2943">
        <v>7000</v>
      </c>
      <c r="JH2943" t="s">
        <v>330</v>
      </c>
      <c r="JR2943" t="s">
        <v>330</v>
      </c>
      <c r="KP2943" t="s">
        <v>330</v>
      </c>
      <c r="KS2943" t="s">
        <v>330</v>
      </c>
      <c r="KV2943" t="s">
        <v>330</v>
      </c>
      <c r="KX2943" t="s">
        <v>329</v>
      </c>
      <c r="KZ2943">
        <f ca="1">OFFSET($A2943,,MATCH([2]Keys!$B$2,Data.Collect1Dump!$3:$3,0)-1)</f>
        <v>0</v>
      </c>
      <c r="LA2943" t="str">
        <f ca="1">OFFSET($A2943,,MATCH([2]Keys!$B$4,Data.Collect1Dump!$3:$3,0)-1)</f>
        <v>georgeowuor93@gmail.com</v>
      </c>
      <c r="LB2943">
        <f ca="1">OFFSET($A2943,,MATCH([2]Keys!$B$3,Data.Collect1Dump!$3:$3,0)-1)</f>
        <v>0</v>
      </c>
      <c r="LC2943">
        <f t="shared" ca="1" si="459"/>
        <v>0</v>
      </c>
      <c r="LD2943">
        <f t="shared" ca="1" si="459"/>
        <v>1</v>
      </c>
      <c r="LE2943">
        <f t="shared" ca="1" si="459"/>
        <v>0</v>
      </c>
      <c r="LF2943" s="2" t="e">
        <f t="shared" ca="1" si="460"/>
        <v>#N/A</v>
      </c>
      <c r="LG2943" s="2">
        <f t="shared" ca="1" si="461"/>
        <v>41708</v>
      </c>
      <c r="LH2943" s="2" t="e">
        <f t="shared" ca="1" si="462"/>
        <v>#N/A</v>
      </c>
      <c r="LI2943" t="e">
        <f t="shared" ca="1" si="463"/>
        <v>#N/A</v>
      </c>
      <c r="LJ2943" t="str">
        <f t="shared" ca="1" si="464"/>
        <v>georgeowuor93@gmail.com</v>
      </c>
      <c r="LK2943" t="e">
        <f t="shared" ca="1" si="465"/>
        <v>#N/A</v>
      </c>
      <c r="LL2943" t="str">
        <f t="shared" ca="1" si="457"/>
        <v>Token</v>
      </c>
      <c r="LM2943" t="str">
        <f t="shared" ca="1" si="458"/>
        <v>georgeowuor93@gmail.com</v>
      </c>
      <c r="LN2943" t="e">
        <f ca="1">OFFSET($A2943,,MATCH(OFFSET([2]Keys!C$1,MATCH(Data.Collect1Dump!$LL2943,[2]Keys!$A$2:$A$4,0),),Data.Collect1Dump!$3:$3,0)-1,)</f>
        <v>#VALUE!</v>
      </c>
      <c r="LO2943" s="2" t="e">
        <f t="shared" ca="1" si="466"/>
        <v>#VALUE!</v>
      </c>
    </row>
    <row r="2944" spans="1:327">
      <c r="A2944" t="s">
        <v>13070</v>
      </c>
      <c r="ID2944"/>
      <c r="JD2944" t="s">
        <v>391</v>
      </c>
      <c r="JE2944" t="s">
        <v>13071</v>
      </c>
      <c r="JF2944" t="s">
        <v>329</v>
      </c>
      <c r="JG2944">
        <v>7000</v>
      </c>
      <c r="JH2944" t="s">
        <v>330</v>
      </c>
      <c r="JR2944" t="s">
        <v>330</v>
      </c>
      <c r="KP2944" t="s">
        <v>330</v>
      </c>
      <c r="KS2944" t="s">
        <v>330</v>
      </c>
      <c r="KV2944" t="s">
        <v>330</v>
      </c>
      <c r="KX2944" t="s">
        <v>329</v>
      </c>
      <c r="KZ2944">
        <f ca="1">OFFSET($A2944,,MATCH([2]Keys!$B$2,Data.Collect1Dump!$3:$3,0)-1)</f>
        <v>0</v>
      </c>
      <c r="LA2944" t="str">
        <f ca="1">OFFSET($A2944,,MATCH([2]Keys!$B$4,Data.Collect1Dump!$3:$3,0)-1)</f>
        <v>lydia.tala@givedirectly.org</v>
      </c>
      <c r="LB2944">
        <f ca="1">OFFSET($A2944,,MATCH([2]Keys!$B$3,Data.Collect1Dump!$3:$3,0)-1)</f>
        <v>0</v>
      </c>
      <c r="LC2944">
        <f t="shared" ca="1" si="459"/>
        <v>0</v>
      </c>
      <c r="LD2944">
        <f t="shared" ca="1" si="459"/>
        <v>1</v>
      </c>
      <c r="LE2944">
        <f t="shared" ca="1" si="459"/>
        <v>0</v>
      </c>
      <c r="LF2944" s="2" t="e">
        <f t="shared" ca="1" si="460"/>
        <v>#N/A</v>
      </c>
      <c r="LG2944" s="2">
        <f t="shared" ca="1" si="461"/>
        <v>41703</v>
      </c>
      <c r="LH2944" s="2" t="e">
        <f t="shared" ca="1" si="462"/>
        <v>#N/A</v>
      </c>
      <c r="LI2944" t="e">
        <f t="shared" ca="1" si="463"/>
        <v>#N/A</v>
      </c>
      <c r="LJ2944" t="str">
        <f t="shared" ca="1" si="464"/>
        <v>lydia.tala@givedirectly.org</v>
      </c>
      <c r="LK2944" t="e">
        <f t="shared" ca="1" si="465"/>
        <v>#N/A</v>
      </c>
      <c r="LL2944" t="str">
        <f t="shared" ca="1" si="457"/>
        <v>Token</v>
      </c>
      <c r="LM2944" t="str">
        <f t="shared" ca="1" si="458"/>
        <v>lydia.tala@givedirectly.org</v>
      </c>
      <c r="LN2944" t="e">
        <f ca="1">OFFSET($A2944,,MATCH(OFFSET([2]Keys!C$1,MATCH(Data.Collect1Dump!$LL2944,[2]Keys!$A$2:$A$4,0),),Data.Collect1Dump!$3:$3,0)-1,)</f>
        <v>#VALUE!</v>
      </c>
      <c r="LO2944" s="2" t="e">
        <f t="shared" ca="1" si="466"/>
        <v>#VALUE!</v>
      </c>
    </row>
    <row r="2945" spans="1:327">
      <c r="A2945" t="s">
        <v>13072</v>
      </c>
      <c r="ID2945"/>
      <c r="JD2945" t="s">
        <v>4392</v>
      </c>
      <c r="JE2945" t="s">
        <v>13073</v>
      </c>
      <c r="JF2945" t="s">
        <v>329</v>
      </c>
      <c r="JG2945">
        <v>7000</v>
      </c>
      <c r="JH2945" t="s">
        <v>330</v>
      </c>
      <c r="JR2945" t="s">
        <v>330</v>
      </c>
      <c r="KP2945" t="s">
        <v>330</v>
      </c>
      <c r="KS2945" t="s">
        <v>330</v>
      </c>
      <c r="KV2945" t="s">
        <v>330</v>
      </c>
      <c r="KX2945" t="s">
        <v>329</v>
      </c>
      <c r="KZ2945">
        <f ca="1">OFFSET($A2945,,MATCH([2]Keys!$B$2,Data.Collect1Dump!$3:$3,0)-1)</f>
        <v>0</v>
      </c>
      <c r="LA2945" t="str">
        <f ca="1">OFFSET($A2945,,MATCH([2]Keys!$B$4,Data.Collect1Dump!$3:$3,0)-1)</f>
        <v>ezekielogadho@gmail.com</v>
      </c>
      <c r="LB2945">
        <f ca="1">OFFSET($A2945,,MATCH([2]Keys!$B$3,Data.Collect1Dump!$3:$3,0)-1)</f>
        <v>0</v>
      </c>
      <c r="LC2945">
        <f t="shared" ca="1" si="459"/>
        <v>0</v>
      </c>
      <c r="LD2945">
        <f t="shared" ca="1" si="459"/>
        <v>1</v>
      </c>
      <c r="LE2945">
        <f t="shared" ca="1" si="459"/>
        <v>0</v>
      </c>
      <c r="LF2945" s="2" t="e">
        <f t="shared" ca="1" si="460"/>
        <v>#N/A</v>
      </c>
      <c r="LG2945" s="2">
        <f t="shared" ca="1" si="461"/>
        <v>41715</v>
      </c>
      <c r="LH2945" s="2" t="e">
        <f t="shared" ca="1" si="462"/>
        <v>#N/A</v>
      </c>
      <c r="LI2945" t="e">
        <f t="shared" ca="1" si="463"/>
        <v>#N/A</v>
      </c>
      <c r="LJ2945" t="str">
        <f t="shared" ca="1" si="464"/>
        <v>ezekielogadho@gmail.com</v>
      </c>
      <c r="LK2945" t="e">
        <f t="shared" ca="1" si="465"/>
        <v>#N/A</v>
      </c>
      <c r="LL2945" t="str">
        <f t="shared" ca="1" si="457"/>
        <v>Token</v>
      </c>
      <c r="LM2945" t="str">
        <f t="shared" ca="1" si="458"/>
        <v>ezekielogadho@gmail.com</v>
      </c>
      <c r="LN2945" t="e">
        <f ca="1">OFFSET($A2945,,MATCH(OFFSET([2]Keys!C$1,MATCH(Data.Collect1Dump!$LL2945,[2]Keys!$A$2:$A$4,0),),Data.Collect1Dump!$3:$3,0)-1,)</f>
        <v>#VALUE!</v>
      </c>
      <c r="LO2945" s="2" t="e">
        <f t="shared" ca="1" si="466"/>
        <v>#VALUE!</v>
      </c>
    </row>
    <row r="2946" spans="1:327">
      <c r="A2946" t="s">
        <v>13074</v>
      </c>
      <c r="ID2946"/>
      <c r="JD2946" t="s">
        <v>7342</v>
      </c>
      <c r="JE2946" t="s">
        <v>13075</v>
      </c>
      <c r="JF2946" t="s">
        <v>329</v>
      </c>
      <c r="JG2946">
        <v>7000</v>
      </c>
      <c r="JH2946" t="s">
        <v>330</v>
      </c>
      <c r="JR2946" t="s">
        <v>330</v>
      </c>
      <c r="KP2946" t="s">
        <v>330</v>
      </c>
      <c r="KS2946" t="s">
        <v>330</v>
      </c>
      <c r="KV2946" t="s">
        <v>330</v>
      </c>
      <c r="KX2946" t="s">
        <v>329</v>
      </c>
      <c r="KZ2946">
        <f ca="1">OFFSET($A2946,,MATCH([2]Keys!$B$2,Data.Collect1Dump!$3:$3,0)-1)</f>
        <v>0</v>
      </c>
      <c r="LA2946" t="str">
        <f ca="1">OFFSET($A2946,,MATCH([2]Keys!$B$4,Data.Collect1Dump!$3:$3,0)-1)</f>
        <v>georgeowuor93@gmail.com</v>
      </c>
      <c r="LB2946">
        <f ca="1">OFFSET($A2946,,MATCH([2]Keys!$B$3,Data.Collect1Dump!$3:$3,0)-1)</f>
        <v>0</v>
      </c>
      <c r="LC2946">
        <f t="shared" ca="1" si="459"/>
        <v>0</v>
      </c>
      <c r="LD2946">
        <f t="shared" ca="1" si="459"/>
        <v>1</v>
      </c>
      <c r="LE2946">
        <f t="shared" ca="1" si="459"/>
        <v>0</v>
      </c>
      <c r="LF2946" s="2" t="e">
        <f t="shared" ca="1" si="460"/>
        <v>#N/A</v>
      </c>
      <c r="LG2946" s="2">
        <f t="shared" ca="1" si="461"/>
        <v>41704</v>
      </c>
      <c r="LH2946" s="2" t="e">
        <f t="shared" ca="1" si="462"/>
        <v>#N/A</v>
      </c>
      <c r="LI2946" t="e">
        <f t="shared" ca="1" si="463"/>
        <v>#N/A</v>
      </c>
      <c r="LJ2946" t="str">
        <f t="shared" ca="1" si="464"/>
        <v>georgeowuor93@gmail.com</v>
      </c>
      <c r="LK2946" t="e">
        <f t="shared" ca="1" si="465"/>
        <v>#N/A</v>
      </c>
      <c r="LL2946" t="str">
        <f t="shared" ca="1" si="457"/>
        <v>Token</v>
      </c>
      <c r="LM2946" t="str">
        <f t="shared" ca="1" si="458"/>
        <v>georgeowuor93@gmail.com</v>
      </c>
      <c r="LN2946" t="e">
        <f ca="1">OFFSET($A2946,,MATCH(OFFSET([2]Keys!C$1,MATCH(Data.Collect1Dump!$LL2946,[2]Keys!$A$2:$A$4,0),),Data.Collect1Dump!$3:$3,0)-1,)</f>
        <v>#VALUE!</v>
      </c>
      <c r="LO2946" s="2" t="e">
        <f t="shared" ca="1" si="466"/>
        <v>#VALUE!</v>
      </c>
    </row>
    <row r="2947" spans="1:327">
      <c r="A2947" t="s">
        <v>13076</v>
      </c>
      <c r="ID2947"/>
      <c r="JD2947" t="s">
        <v>4392</v>
      </c>
      <c r="JE2947" t="s">
        <v>13077</v>
      </c>
      <c r="JF2947" t="s">
        <v>329</v>
      </c>
      <c r="JG2947">
        <v>7000</v>
      </c>
      <c r="JH2947" t="s">
        <v>330</v>
      </c>
      <c r="JR2947" t="s">
        <v>330</v>
      </c>
      <c r="KP2947" t="s">
        <v>330</v>
      </c>
      <c r="KS2947" t="s">
        <v>330</v>
      </c>
      <c r="KV2947" t="s">
        <v>330</v>
      </c>
      <c r="KX2947" t="s">
        <v>329</v>
      </c>
      <c r="KZ2947">
        <f ca="1">OFFSET($A2947,,MATCH([2]Keys!$B$2,Data.Collect1Dump!$3:$3,0)-1)</f>
        <v>0</v>
      </c>
      <c r="LA2947" t="str">
        <f ca="1">OFFSET($A2947,,MATCH([2]Keys!$B$4,Data.Collect1Dump!$3:$3,0)-1)</f>
        <v>ezekielogadho@gmail.com</v>
      </c>
      <c r="LB2947">
        <f ca="1">OFFSET($A2947,,MATCH([2]Keys!$B$3,Data.Collect1Dump!$3:$3,0)-1)</f>
        <v>0</v>
      </c>
      <c r="LC2947">
        <f t="shared" ca="1" si="459"/>
        <v>0</v>
      </c>
      <c r="LD2947">
        <f t="shared" ca="1" si="459"/>
        <v>1</v>
      </c>
      <c r="LE2947">
        <f t="shared" ca="1" si="459"/>
        <v>0</v>
      </c>
      <c r="LF2947" s="2" t="e">
        <f t="shared" ca="1" si="460"/>
        <v>#N/A</v>
      </c>
      <c r="LG2947" s="2">
        <f t="shared" ca="1" si="461"/>
        <v>41715</v>
      </c>
      <c r="LH2947" s="2" t="e">
        <f t="shared" ca="1" si="462"/>
        <v>#N/A</v>
      </c>
      <c r="LI2947" t="e">
        <f t="shared" ca="1" si="463"/>
        <v>#N/A</v>
      </c>
      <c r="LJ2947" t="str">
        <f t="shared" ca="1" si="464"/>
        <v>ezekielogadho@gmail.com</v>
      </c>
      <c r="LK2947" t="e">
        <f t="shared" ca="1" si="465"/>
        <v>#N/A</v>
      </c>
      <c r="LL2947" t="str">
        <f t="shared" ca="1" si="457"/>
        <v>Token</v>
      </c>
      <c r="LM2947" t="str">
        <f t="shared" ca="1" si="458"/>
        <v>ezekielogadho@gmail.com</v>
      </c>
      <c r="LN2947" t="e">
        <f ca="1">OFFSET($A2947,,MATCH(OFFSET([2]Keys!C$1,MATCH(Data.Collect1Dump!$LL2947,[2]Keys!$A$2:$A$4,0),),Data.Collect1Dump!$3:$3,0)-1,)</f>
        <v>#VALUE!</v>
      </c>
      <c r="LO2947" s="2" t="e">
        <f t="shared" ca="1" si="466"/>
        <v>#VALUE!</v>
      </c>
    </row>
    <row r="2948" spans="1:327">
      <c r="A2948" t="s">
        <v>13078</v>
      </c>
      <c r="ID2948"/>
      <c r="JD2948" t="s">
        <v>370</v>
      </c>
      <c r="JE2948" t="s">
        <v>13079</v>
      </c>
      <c r="JF2948" t="s">
        <v>329</v>
      </c>
      <c r="JG2948">
        <v>7000</v>
      </c>
      <c r="JH2948" t="s">
        <v>330</v>
      </c>
      <c r="JR2948" t="s">
        <v>329</v>
      </c>
      <c r="JS2948" t="s">
        <v>13080</v>
      </c>
      <c r="JY2948" t="b">
        <v>1</v>
      </c>
      <c r="KF2948" t="b">
        <v>1</v>
      </c>
      <c r="KJ2948" t="b">
        <v>1</v>
      </c>
      <c r="KP2948" t="s">
        <v>330</v>
      </c>
      <c r="KS2948" t="s">
        <v>330</v>
      </c>
      <c r="KV2948" t="s">
        <v>330</v>
      </c>
      <c r="KX2948" t="s">
        <v>329</v>
      </c>
      <c r="KZ2948">
        <f ca="1">OFFSET($A2948,,MATCH([2]Keys!$B$2,Data.Collect1Dump!$3:$3,0)-1)</f>
        <v>0</v>
      </c>
      <c r="LA2948" t="str">
        <f ca="1">OFFSET($A2948,,MATCH([2]Keys!$B$4,Data.Collect1Dump!$3:$3,0)-1)</f>
        <v>witness.gumbo@givedirectly.org</v>
      </c>
      <c r="LB2948">
        <f ca="1">OFFSET($A2948,,MATCH([2]Keys!$B$3,Data.Collect1Dump!$3:$3,0)-1)</f>
        <v>0</v>
      </c>
      <c r="LC2948">
        <f t="shared" ca="1" si="459"/>
        <v>0</v>
      </c>
      <c r="LD2948">
        <f t="shared" ca="1" si="459"/>
        <v>1</v>
      </c>
      <c r="LE2948">
        <f t="shared" ca="1" si="459"/>
        <v>0</v>
      </c>
      <c r="LF2948" s="2" t="e">
        <f t="shared" ca="1" si="460"/>
        <v>#N/A</v>
      </c>
      <c r="LG2948" s="2">
        <f t="shared" ca="1" si="461"/>
        <v>41703</v>
      </c>
      <c r="LH2948" s="2" t="e">
        <f t="shared" ca="1" si="462"/>
        <v>#N/A</v>
      </c>
      <c r="LI2948" t="e">
        <f t="shared" ca="1" si="463"/>
        <v>#N/A</v>
      </c>
      <c r="LJ2948" t="str">
        <f t="shared" ca="1" si="464"/>
        <v>witness.gumbo@givedirectly.org</v>
      </c>
      <c r="LK2948" t="e">
        <f t="shared" ca="1" si="465"/>
        <v>#N/A</v>
      </c>
      <c r="LL2948" t="str">
        <f t="shared" ref="LL2948:LL3011" ca="1" si="467">IF(NOT(ISNUMBER(KZ2948)),"Lump Sum",IF(NOT(ISNUMBER(LA2948)),"Token",IF(NOT(ISNUMBER(LB2948)),"Quality Check","Null Survey")))</f>
        <v>Token</v>
      </c>
      <c r="LM2948" t="str">
        <f t="shared" ref="LM2948:LM3011" ca="1" si="468">IF(NOT(ISNUMBER(KZ2948)),KZ2948,IF(NOT(ISNUMBER(LA2948)),LA2948,IF(NOT(ISNUMBER(LB2948)),LB2948,"Null Survey")))</f>
        <v>witness.gumbo@givedirectly.org</v>
      </c>
      <c r="LN2948" t="e">
        <f ca="1">OFFSET($A2948,,MATCH(OFFSET([2]Keys!C$1,MATCH(Data.Collect1Dump!$LL2948,[2]Keys!$A$2:$A$4,0),),Data.Collect1Dump!$3:$3,0)-1,)</f>
        <v>#VALUE!</v>
      </c>
      <c r="LO2948" s="2" t="e">
        <f t="shared" ca="1" si="466"/>
        <v>#VALUE!</v>
      </c>
    </row>
    <row r="2949" spans="1:327">
      <c r="A2949" t="s">
        <v>13081</v>
      </c>
      <c r="ID2949"/>
      <c r="JD2949" t="s">
        <v>4392</v>
      </c>
      <c r="JE2949" t="s">
        <v>13082</v>
      </c>
      <c r="JF2949" t="s">
        <v>329</v>
      </c>
      <c r="JG2949">
        <v>7000</v>
      </c>
      <c r="JH2949" t="s">
        <v>330</v>
      </c>
      <c r="JR2949" t="s">
        <v>330</v>
      </c>
      <c r="KP2949" t="s">
        <v>330</v>
      </c>
      <c r="KS2949" t="s">
        <v>330</v>
      </c>
      <c r="KV2949" t="s">
        <v>330</v>
      </c>
      <c r="KX2949" t="s">
        <v>329</v>
      </c>
      <c r="KZ2949">
        <f ca="1">OFFSET($A2949,,MATCH([2]Keys!$B$2,Data.Collect1Dump!$3:$3,0)-1)</f>
        <v>0</v>
      </c>
      <c r="LA2949" t="str">
        <f ca="1">OFFSET($A2949,,MATCH([2]Keys!$B$4,Data.Collect1Dump!$3:$3,0)-1)</f>
        <v>ezekielogadho@gmail.com</v>
      </c>
      <c r="LB2949">
        <f ca="1">OFFSET($A2949,,MATCH([2]Keys!$B$3,Data.Collect1Dump!$3:$3,0)-1)</f>
        <v>0</v>
      </c>
      <c r="LC2949">
        <f t="shared" ref="LC2949:LE3012" ca="1" si="469">IF(NOT(ISNUMBER(KZ2949)),1,0)</f>
        <v>0</v>
      </c>
      <c r="LD2949">
        <f t="shared" ca="1" si="469"/>
        <v>1</v>
      </c>
      <c r="LE2949">
        <f t="shared" ca="1" si="469"/>
        <v>0</v>
      </c>
      <c r="LF2949" s="2" t="e">
        <f t="shared" ref="LF2949:LF3012" ca="1" si="470">IF(LC2949=1,DATE(LEFT(C2949,4),RIGHT(LEFT(C2949,7),2), RIGHT(LEFT(C2949, 10),2)),NA())</f>
        <v>#N/A</v>
      </c>
      <c r="LG2949" s="2">
        <f t="shared" ref="LG2949:LG3012" ca="1" si="471">IF(LD2949=1,DATE(LEFT(JE2949,4),RIGHT(LEFT(JE2949,7),2), RIGHT(LEFT(JE2949, 10),2)),NA())</f>
        <v>41708</v>
      </c>
      <c r="LH2949" s="2" t="e">
        <f t="shared" ref="LH2949:LH3012" ca="1" si="472">IF(LE2949=1,DATE(LEFT(IF2949,4),RIGHT(LEFT(IF2949,7),2), RIGHT(LEFT(IF2949, 10),2)),NA())</f>
        <v>#N/A</v>
      </c>
      <c r="LI2949" t="e">
        <f t="shared" ref="LI2949:LI3012" ca="1" si="473">IF(LC2949=1,B2949,NA())</f>
        <v>#N/A</v>
      </c>
      <c r="LJ2949" t="str">
        <f t="shared" ref="LJ2949:LJ3012" ca="1" si="474">IF(LD2949=1,JD2949,NA())</f>
        <v>ezekielogadho@gmail.com</v>
      </c>
      <c r="LK2949" t="e">
        <f t="shared" ref="LK2949:LK3012" ca="1" si="475">IF(LE2949=1,IE2949,NA())</f>
        <v>#N/A</v>
      </c>
      <c r="LL2949" t="str">
        <f t="shared" ca="1" si="467"/>
        <v>Token</v>
      </c>
      <c r="LM2949" t="str">
        <f t="shared" ca="1" si="468"/>
        <v>ezekielogadho@gmail.com</v>
      </c>
      <c r="LN2949" t="e">
        <f ca="1">OFFSET($A2949,,MATCH(OFFSET([2]Keys!C$1,MATCH(Data.Collect1Dump!$LL2949,[2]Keys!$A$2:$A$4,0),),Data.Collect1Dump!$3:$3,0)-1,)</f>
        <v>#VALUE!</v>
      </c>
      <c r="LO2949" s="2" t="e">
        <f t="shared" ref="LO2949:LO3012" ca="1" si="476">DATE(LEFT(LN2949,4),RIGHT(LEFT(LN2949,7),2), RIGHT(LEFT(LN2949, 10),2))</f>
        <v>#VALUE!</v>
      </c>
    </row>
    <row r="2950" spans="1:327">
      <c r="A2950" t="s">
        <v>13083</v>
      </c>
      <c r="ID2950"/>
      <c r="JD2950" t="s">
        <v>7342</v>
      </c>
      <c r="JE2950" t="s">
        <v>13084</v>
      </c>
      <c r="JF2950" t="s">
        <v>329</v>
      </c>
      <c r="JG2950">
        <v>7000</v>
      </c>
      <c r="JH2950" t="s">
        <v>330</v>
      </c>
      <c r="JR2950" t="s">
        <v>330</v>
      </c>
      <c r="KP2950" t="s">
        <v>330</v>
      </c>
      <c r="KS2950" t="s">
        <v>330</v>
      </c>
      <c r="KV2950" t="s">
        <v>330</v>
      </c>
      <c r="KX2950" t="s">
        <v>329</v>
      </c>
      <c r="KZ2950">
        <f ca="1">OFFSET($A2950,,MATCH([2]Keys!$B$2,Data.Collect1Dump!$3:$3,0)-1)</f>
        <v>0</v>
      </c>
      <c r="LA2950" t="str">
        <f ca="1">OFFSET($A2950,,MATCH([2]Keys!$B$4,Data.Collect1Dump!$3:$3,0)-1)</f>
        <v>georgeowuor93@gmail.com</v>
      </c>
      <c r="LB2950">
        <f ca="1">OFFSET($A2950,,MATCH([2]Keys!$B$3,Data.Collect1Dump!$3:$3,0)-1)</f>
        <v>0</v>
      </c>
      <c r="LC2950">
        <f t="shared" ca="1" si="469"/>
        <v>0</v>
      </c>
      <c r="LD2950">
        <f t="shared" ca="1" si="469"/>
        <v>1</v>
      </c>
      <c r="LE2950">
        <f t="shared" ca="1" si="469"/>
        <v>0</v>
      </c>
      <c r="LF2950" s="2" t="e">
        <f t="shared" ca="1" si="470"/>
        <v>#N/A</v>
      </c>
      <c r="LG2950" s="2">
        <f t="shared" ca="1" si="471"/>
        <v>41709</v>
      </c>
      <c r="LH2950" s="2" t="e">
        <f t="shared" ca="1" si="472"/>
        <v>#N/A</v>
      </c>
      <c r="LI2950" t="e">
        <f t="shared" ca="1" si="473"/>
        <v>#N/A</v>
      </c>
      <c r="LJ2950" t="str">
        <f t="shared" ca="1" si="474"/>
        <v>georgeowuor93@gmail.com</v>
      </c>
      <c r="LK2950" t="e">
        <f t="shared" ca="1" si="475"/>
        <v>#N/A</v>
      </c>
      <c r="LL2950" t="str">
        <f t="shared" ca="1" si="467"/>
        <v>Token</v>
      </c>
      <c r="LM2950" t="str">
        <f t="shared" ca="1" si="468"/>
        <v>georgeowuor93@gmail.com</v>
      </c>
      <c r="LN2950" t="e">
        <f ca="1">OFFSET($A2950,,MATCH(OFFSET([2]Keys!C$1,MATCH(Data.Collect1Dump!$LL2950,[2]Keys!$A$2:$A$4,0),),Data.Collect1Dump!$3:$3,0)-1,)</f>
        <v>#VALUE!</v>
      </c>
      <c r="LO2950" s="2" t="e">
        <f t="shared" ca="1" si="476"/>
        <v>#VALUE!</v>
      </c>
    </row>
    <row r="2951" spans="1:327">
      <c r="A2951" t="s">
        <v>13085</v>
      </c>
      <c r="ID2951"/>
      <c r="JD2951" t="s">
        <v>3172</v>
      </c>
      <c r="JE2951" t="s">
        <v>13086</v>
      </c>
      <c r="JF2951" t="s">
        <v>329</v>
      </c>
      <c r="JG2951" t="s">
        <v>6076</v>
      </c>
      <c r="JH2951" t="s">
        <v>330</v>
      </c>
      <c r="JR2951" t="s">
        <v>330</v>
      </c>
      <c r="KP2951" t="s">
        <v>330</v>
      </c>
      <c r="KS2951" t="s">
        <v>330</v>
      </c>
      <c r="KV2951" t="s">
        <v>330</v>
      </c>
      <c r="KX2951" t="s">
        <v>329</v>
      </c>
      <c r="KZ2951">
        <f ca="1">OFFSET($A2951,,MATCH([2]Keys!$B$2,Data.Collect1Dump!$3:$3,0)-1)</f>
        <v>0</v>
      </c>
      <c r="LA2951" t="str">
        <f ca="1">OFFSET($A2951,,MATCH([2]Keys!$B$4,Data.Collect1Dump!$3:$3,0)-1)</f>
        <v>owiti.maureen@gmail.com</v>
      </c>
      <c r="LB2951">
        <f ca="1">OFFSET($A2951,,MATCH([2]Keys!$B$3,Data.Collect1Dump!$3:$3,0)-1)</f>
        <v>0</v>
      </c>
      <c r="LC2951">
        <f t="shared" ca="1" si="469"/>
        <v>0</v>
      </c>
      <c r="LD2951">
        <f t="shared" ca="1" si="469"/>
        <v>1</v>
      </c>
      <c r="LE2951">
        <f t="shared" ca="1" si="469"/>
        <v>0</v>
      </c>
      <c r="LF2951" s="2" t="e">
        <f t="shared" ca="1" si="470"/>
        <v>#N/A</v>
      </c>
      <c r="LG2951" s="2">
        <f t="shared" ca="1" si="471"/>
        <v>41712</v>
      </c>
      <c r="LH2951" s="2" t="e">
        <f t="shared" ca="1" si="472"/>
        <v>#N/A</v>
      </c>
      <c r="LI2951" t="e">
        <f t="shared" ca="1" si="473"/>
        <v>#N/A</v>
      </c>
      <c r="LJ2951" t="str">
        <f t="shared" ca="1" si="474"/>
        <v>owiti.maureen@gmail.com</v>
      </c>
      <c r="LK2951" t="e">
        <f t="shared" ca="1" si="475"/>
        <v>#N/A</v>
      </c>
      <c r="LL2951" t="str">
        <f t="shared" ca="1" si="467"/>
        <v>Token</v>
      </c>
      <c r="LM2951" t="str">
        <f t="shared" ca="1" si="468"/>
        <v>owiti.maureen@gmail.com</v>
      </c>
      <c r="LN2951" t="e">
        <f ca="1">OFFSET($A2951,,MATCH(OFFSET([2]Keys!C$1,MATCH(Data.Collect1Dump!$LL2951,[2]Keys!$A$2:$A$4,0),),Data.Collect1Dump!$3:$3,0)-1,)</f>
        <v>#VALUE!</v>
      </c>
      <c r="LO2951" s="2" t="e">
        <f t="shared" ca="1" si="476"/>
        <v>#VALUE!</v>
      </c>
    </row>
    <row r="2952" spans="1:327">
      <c r="A2952" t="s">
        <v>13087</v>
      </c>
      <c r="ID2952"/>
      <c r="JD2952" t="s">
        <v>11851</v>
      </c>
      <c r="JE2952" t="s">
        <v>13088</v>
      </c>
      <c r="JF2952" t="s">
        <v>329</v>
      </c>
      <c r="JG2952">
        <v>7000</v>
      </c>
      <c r="JH2952" t="s">
        <v>330</v>
      </c>
      <c r="JR2952" t="s">
        <v>330</v>
      </c>
      <c r="KP2952" t="s">
        <v>330</v>
      </c>
      <c r="KS2952" t="s">
        <v>330</v>
      </c>
      <c r="KV2952" t="s">
        <v>330</v>
      </c>
      <c r="KX2952" t="s">
        <v>329</v>
      </c>
      <c r="KZ2952">
        <f ca="1">OFFSET($A2952,,MATCH([2]Keys!$B$2,Data.Collect1Dump!$3:$3,0)-1)</f>
        <v>0</v>
      </c>
      <c r="LA2952" t="str">
        <f ca="1">OFFSET($A2952,,MATCH([2]Keys!$B$4,Data.Collect1Dump!$3:$3,0)-1)</f>
        <v>euniceradiro@gmail.com</v>
      </c>
      <c r="LB2952">
        <f ca="1">OFFSET($A2952,,MATCH([2]Keys!$B$3,Data.Collect1Dump!$3:$3,0)-1)</f>
        <v>0</v>
      </c>
      <c r="LC2952">
        <f t="shared" ca="1" si="469"/>
        <v>0</v>
      </c>
      <c r="LD2952">
        <f t="shared" ca="1" si="469"/>
        <v>1</v>
      </c>
      <c r="LE2952">
        <f t="shared" ca="1" si="469"/>
        <v>0</v>
      </c>
      <c r="LF2952" s="2" t="e">
        <f t="shared" ca="1" si="470"/>
        <v>#N/A</v>
      </c>
      <c r="LG2952" s="2">
        <f t="shared" ca="1" si="471"/>
        <v>41705</v>
      </c>
      <c r="LH2952" s="2" t="e">
        <f t="shared" ca="1" si="472"/>
        <v>#N/A</v>
      </c>
      <c r="LI2952" t="e">
        <f t="shared" ca="1" si="473"/>
        <v>#N/A</v>
      </c>
      <c r="LJ2952" t="str">
        <f t="shared" ca="1" si="474"/>
        <v>euniceradiro@gmail.com</v>
      </c>
      <c r="LK2952" t="e">
        <f t="shared" ca="1" si="475"/>
        <v>#N/A</v>
      </c>
      <c r="LL2952" t="str">
        <f t="shared" ca="1" si="467"/>
        <v>Token</v>
      </c>
      <c r="LM2952" t="str">
        <f t="shared" ca="1" si="468"/>
        <v>euniceradiro@gmail.com</v>
      </c>
      <c r="LN2952" t="e">
        <f ca="1">OFFSET($A2952,,MATCH(OFFSET([2]Keys!C$1,MATCH(Data.Collect1Dump!$LL2952,[2]Keys!$A$2:$A$4,0),),Data.Collect1Dump!$3:$3,0)-1,)</f>
        <v>#VALUE!</v>
      </c>
      <c r="LO2952" s="2" t="e">
        <f t="shared" ca="1" si="476"/>
        <v>#VALUE!</v>
      </c>
    </row>
    <row r="2953" spans="1:327">
      <c r="A2953" t="s">
        <v>13089</v>
      </c>
      <c r="ID2953"/>
      <c r="JD2953" t="s">
        <v>11851</v>
      </c>
      <c r="JE2953" t="s">
        <v>13090</v>
      </c>
      <c r="JF2953" t="s">
        <v>329</v>
      </c>
      <c r="JG2953">
        <v>7000</v>
      </c>
      <c r="JH2953" t="s">
        <v>330</v>
      </c>
      <c r="JR2953" t="s">
        <v>330</v>
      </c>
      <c r="KP2953" t="s">
        <v>330</v>
      </c>
      <c r="KS2953" t="s">
        <v>330</v>
      </c>
      <c r="KV2953" t="s">
        <v>330</v>
      </c>
      <c r="KX2953" t="s">
        <v>329</v>
      </c>
      <c r="KZ2953">
        <f ca="1">OFFSET($A2953,,MATCH([2]Keys!$B$2,Data.Collect1Dump!$3:$3,0)-1)</f>
        <v>0</v>
      </c>
      <c r="LA2953" t="str">
        <f ca="1">OFFSET($A2953,,MATCH([2]Keys!$B$4,Data.Collect1Dump!$3:$3,0)-1)</f>
        <v>euniceradiro@gmail.com</v>
      </c>
      <c r="LB2953">
        <f ca="1">OFFSET($A2953,,MATCH([2]Keys!$B$3,Data.Collect1Dump!$3:$3,0)-1)</f>
        <v>0</v>
      </c>
      <c r="LC2953">
        <f t="shared" ca="1" si="469"/>
        <v>0</v>
      </c>
      <c r="LD2953">
        <f t="shared" ca="1" si="469"/>
        <v>1</v>
      </c>
      <c r="LE2953">
        <f t="shared" ca="1" si="469"/>
        <v>0</v>
      </c>
      <c r="LF2953" s="2" t="e">
        <f t="shared" ca="1" si="470"/>
        <v>#N/A</v>
      </c>
      <c r="LG2953" s="2">
        <f t="shared" ca="1" si="471"/>
        <v>41709</v>
      </c>
      <c r="LH2953" s="2" t="e">
        <f t="shared" ca="1" si="472"/>
        <v>#N/A</v>
      </c>
      <c r="LI2953" t="e">
        <f t="shared" ca="1" si="473"/>
        <v>#N/A</v>
      </c>
      <c r="LJ2953" t="str">
        <f t="shared" ca="1" si="474"/>
        <v>euniceradiro@gmail.com</v>
      </c>
      <c r="LK2953" t="e">
        <f t="shared" ca="1" si="475"/>
        <v>#N/A</v>
      </c>
      <c r="LL2953" t="str">
        <f t="shared" ca="1" si="467"/>
        <v>Token</v>
      </c>
      <c r="LM2953" t="str">
        <f t="shared" ca="1" si="468"/>
        <v>euniceradiro@gmail.com</v>
      </c>
      <c r="LN2953" t="e">
        <f ca="1">OFFSET($A2953,,MATCH(OFFSET([2]Keys!C$1,MATCH(Data.Collect1Dump!$LL2953,[2]Keys!$A$2:$A$4,0),),Data.Collect1Dump!$3:$3,0)-1,)</f>
        <v>#VALUE!</v>
      </c>
      <c r="LO2953" s="2" t="e">
        <f t="shared" ca="1" si="476"/>
        <v>#VALUE!</v>
      </c>
    </row>
    <row r="2954" spans="1:327">
      <c r="A2954" t="s">
        <v>13091</v>
      </c>
      <c r="ID2954"/>
      <c r="JD2954" t="s">
        <v>8884</v>
      </c>
      <c r="JE2954" t="s">
        <v>13092</v>
      </c>
      <c r="JF2954" t="s">
        <v>329</v>
      </c>
      <c r="JG2954">
        <v>7000</v>
      </c>
      <c r="JH2954" t="s">
        <v>330</v>
      </c>
      <c r="JR2954" t="s">
        <v>330</v>
      </c>
      <c r="KP2954" t="s">
        <v>330</v>
      </c>
      <c r="KS2954" t="s">
        <v>330</v>
      </c>
      <c r="KV2954" t="s">
        <v>330</v>
      </c>
      <c r="KX2954" t="s">
        <v>329</v>
      </c>
      <c r="KZ2954">
        <f ca="1">OFFSET($A2954,,MATCH([2]Keys!$B$2,Data.Collect1Dump!$3:$3,0)-1)</f>
        <v>0</v>
      </c>
      <c r="LA2954" t="str">
        <f ca="1">OFFSET($A2954,,MATCH([2]Keys!$B$4,Data.Collect1Dump!$3:$3,0)-1)</f>
        <v>erickachieng50@gmail.com</v>
      </c>
      <c r="LB2954">
        <f ca="1">OFFSET($A2954,,MATCH([2]Keys!$B$3,Data.Collect1Dump!$3:$3,0)-1)</f>
        <v>0</v>
      </c>
      <c r="LC2954">
        <f t="shared" ca="1" si="469"/>
        <v>0</v>
      </c>
      <c r="LD2954">
        <f t="shared" ca="1" si="469"/>
        <v>1</v>
      </c>
      <c r="LE2954">
        <f t="shared" ca="1" si="469"/>
        <v>0</v>
      </c>
      <c r="LF2954" s="2" t="e">
        <f t="shared" ca="1" si="470"/>
        <v>#N/A</v>
      </c>
      <c r="LG2954" s="2">
        <f t="shared" ca="1" si="471"/>
        <v>41708</v>
      </c>
      <c r="LH2954" s="2" t="e">
        <f t="shared" ca="1" si="472"/>
        <v>#N/A</v>
      </c>
      <c r="LI2954" t="e">
        <f t="shared" ca="1" si="473"/>
        <v>#N/A</v>
      </c>
      <c r="LJ2954" t="str">
        <f t="shared" ca="1" si="474"/>
        <v>erickachieng50@gmail.com</v>
      </c>
      <c r="LK2954" t="e">
        <f t="shared" ca="1" si="475"/>
        <v>#N/A</v>
      </c>
      <c r="LL2954" t="str">
        <f t="shared" ca="1" si="467"/>
        <v>Token</v>
      </c>
      <c r="LM2954" t="str">
        <f t="shared" ca="1" si="468"/>
        <v>erickachieng50@gmail.com</v>
      </c>
      <c r="LN2954" t="e">
        <f ca="1">OFFSET($A2954,,MATCH(OFFSET([2]Keys!C$1,MATCH(Data.Collect1Dump!$LL2954,[2]Keys!$A$2:$A$4,0),),Data.Collect1Dump!$3:$3,0)-1,)</f>
        <v>#VALUE!</v>
      </c>
      <c r="LO2954" s="2" t="e">
        <f t="shared" ca="1" si="476"/>
        <v>#VALUE!</v>
      </c>
    </row>
    <row r="2955" spans="1:327">
      <c r="A2955" t="s">
        <v>13093</v>
      </c>
      <c r="ID2955"/>
      <c r="JD2955" t="s">
        <v>3172</v>
      </c>
      <c r="JE2955" t="s">
        <v>13094</v>
      </c>
      <c r="JF2955" t="s">
        <v>329</v>
      </c>
      <c r="JG2955" t="s">
        <v>6076</v>
      </c>
      <c r="JH2955" t="s">
        <v>330</v>
      </c>
      <c r="JR2955" t="s">
        <v>330</v>
      </c>
      <c r="KP2955" t="s">
        <v>330</v>
      </c>
      <c r="KS2955" t="s">
        <v>330</v>
      </c>
      <c r="KV2955" t="s">
        <v>330</v>
      </c>
      <c r="KX2955" t="s">
        <v>329</v>
      </c>
      <c r="KZ2955">
        <f ca="1">OFFSET($A2955,,MATCH([2]Keys!$B$2,Data.Collect1Dump!$3:$3,0)-1)</f>
        <v>0</v>
      </c>
      <c r="LA2955" t="str">
        <f ca="1">OFFSET($A2955,,MATCH([2]Keys!$B$4,Data.Collect1Dump!$3:$3,0)-1)</f>
        <v>owiti.maureen@gmail.com</v>
      </c>
      <c r="LB2955">
        <f ca="1">OFFSET($A2955,,MATCH([2]Keys!$B$3,Data.Collect1Dump!$3:$3,0)-1)</f>
        <v>0</v>
      </c>
      <c r="LC2955">
        <f t="shared" ca="1" si="469"/>
        <v>0</v>
      </c>
      <c r="LD2955">
        <f t="shared" ca="1" si="469"/>
        <v>1</v>
      </c>
      <c r="LE2955">
        <f t="shared" ca="1" si="469"/>
        <v>0</v>
      </c>
      <c r="LF2955" s="2" t="e">
        <f t="shared" ca="1" si="470"/>
        <v>#N/A</v>
      </c>
      <c r="LG2955" s="2">
        <f t="shared" ca="1" si="471"/>
        <v>41709</v>
      </c>
      <c r="LH2955" s="2" t="e">
        <f t="shared" ca="1" si="472"/>
        <v>#N/A</v>
      </c>
      <c r="LI2955" t="e">
        <f t="shared" ca="1" si="473"/>
        <v>#N/A</v>
      </c>
      <c r="LJ2955" t="str">
        <f t="shared" ca="1" si="474"/>
        <v>owiti.maureen@gmail.com</v>
      </c>
      <c r="LK2955" t="e">
        <f t="shared" ca="1" si="475"/>
        <v>#N/A</v>
      </c>
      <c r="LL2955" t="str">
        <f t="shared" ca="1" si="467"/>
        <v>Token</v>
      </c>
      <c r="LM2955" t="str">
        <f t="shared" ca="1" si="468"/>
        <v>owiti.maureen@gmail.com</v>
      </c>
      <c r="LN2955" t="e">
        <f ca="1">OFFSET($A2955,,MATCH(OFFSET([2]Keys!C$1,MATCH(Data.Collect1Dump!$LL2955,[2]Keys!$A$2:$A$4,0),),Data.Collect1Dump!$3:$3,0)-1,)</f>
        <v>#VALUE!</v>
      </c>
      <c r="LO2955" s="2" t="e">
        <f t="shared" ca="1" si="476"/>
        <v>#VALUE!</v>
      </c>
    </row>
    <row r="2956" spans="1:327">
      <c r="A2956" t="s">
        <v>13095</v>
      </c>
      <c r="ID2956"/>
      <c r="JD2956" t="s">
        <v>11851</v>
      </c>
      <c r="JE2956" t="s">
        <v>13096</v>
      </c>
      <c r="JF2956" t="s">
        <v>329</v>
      </c>
      <c r="JG2956">
        <v>7000</v>
      </c>
      <c r="JH2956" t="s">
        <v>330</v>
      </c>
      <c r="JR2956" t="s">
        <v>330</v>
      </c>
      <c r="KP2956" t="s">
        <v>330</v>
      </c>
      <c r="KS2956" t="s">
        <v>330</v>
      </c>
      <c r="KV2956" t="s">
        <v>330</v>
      </c>
      <c r="KX2956" t="s">
        <v>329</v>
      </c>
      <c r="KZ2956">
        <f ca="1">OFFSET($A2956,,MATCH([2]Keys!$B$2,Data.Collect1Dump!$3:$3,0)-1)</f>
        <v>0</v>
      </c>
      <c r="LA2956" t="str">
        <f ca="1">OFFSET($A2956,,MATCH([2]Keys!$B$4,Data.Collect1Dump!$3:$3,0)-1)</f>
        <v>euniceradiro@gmail.com</v>
      </c>
      <c r="LB2956">
        <f ca="1">OFFSET($A2956,,MATCH([2]Keys!$B$3,Data.Collect1Dump!$3:$3,0)-1)</f>
        <v>0</v>
      </c>
      <c r="LC2956">
        <f t="shared" ca="1" si="469"/>
        <v>0</v>
      </c>
      <c r="LD2956">
        <f t="shared" ca="1" si="469"/>
        <v>1</v>
      </c>
      <c r="LE2956">
        <f t="shared" ca="1" si="469"/>
        <v>0</v>
      </c>
      <c r="LF2956" s="2" t="e">
        <f t="shared" ca="1" si="470"/>
        <v>#N/A</v>
      </c>
      <c r="LG2956" s="2">
        <f t="shared" ca="1" si="471"/>
        <v>41704</v>
      </c>
      <c r="LH2956" s="2" t="e">
        <f t="shared" ca="1" si="472"/>
        <v>#N/A</v>
      </c>
      <c r="LI2956" t="e">
        <f t="shared" ca="1" si="473"/>
        <v>#N/A</v>
      </c>
      <c r="LJ2956" t="str">
        <f t="shared" ca="1" si="474"/>
        <v>euniceradiro@gmail.com</v>
      </c>
      <c r="LK2956" t="e">
        <f t="shared" ca="1" si="475"/>
        <v>#N/A</v>
      </c>
      <c r="LL2956" t="str">
        <f t="shared" ca="1" si="467"/>
        <v>Token</v>
      </c>
      <c r="LM2956" t="str">
        <f t="shared" ca="1" si="468"/>
        <v>euniceradiro@gmail.com</v>
      </c>
      <c r="LN2956" t="e">
        <f ca="1">OFFSET($A2956,,MATCH(OFFSET([2]Keys!C$1,MATCH(Data.Collect1Dump!$LL2956,[2]Keys!$A$2:$A$4,0),),Data.Collect1Dump!$3:$3,0)-1,)</f>
        <v>#VALUE!</v>
      </c>
      <c r="LO2956" s="2" t="e">
        <f t="shared" ca="1" si="476"/>
        <v>#VALUE!</v>
      </c>
    </row>
    <row r="2957" spans="1:327">
      <c r="A2957" t="s">
        <v>13097</v>
      </c>
      <c r="ID2957"/>
      <c r="JD2957" t="s">
        <v>11851</v>
      </c>
      <c r="JE2957" t="s">
        <v>13098</v>
      </c>
      <c r="JF2957" t="s">
        <v>329</v>
      </c>
      <c r="JG2957">
        <v>7000</v>
      </c>
      <c r="JH2957" t="s">
        <v>330</v>
      </c>
      <c r="JR2957" t="s">
        <v>329</v>
      </c>
      <c r="JS2957" t="s">
        <v>13099</v>
      </c>
      <c r="JY2957" t="b">
        <v>1</v>
      </c>
      <c r="KF2957" t="b">
        <v>1</v>
      </c>
      <c r="KK2957" t="b">
        <v>1</v>
      </c>
      <c r="KP2957" t="s">
        <v>330</v>
      </c>
      <c r="KS2957" t="s">
        <v>330</v>
      </c>
      <c r="KV2957" t="s">
        <v>330</v>
      </c>
      <c r="KX2957" t="s">
        <v>329</v>
      </c>
      <c r="KZ2957">
        <f ca="1">OFFSET($A2957,,MATCH([2]Keys!$B$2,Data.Collect1Dump!$3:$3,0)-1)</f>
        <v>0</v>
      </c>
      <c r="LA2957" t="str">
        <f ca="1">OFFSET($A2957,,MATCH([2]Keys!$B$4,Data.Collect1Dump!$3:$3,0)-1)</f>
        <v>euniceradiro@gmail.com</v>
      </c>
      <c r="LB2957">
        <f ca="1">OFFSET($A2957,,MATCH([2]Keys!$B$3,Data.Collect1Dump!$3:$3,0)-1)</f>
        <v>0</v>
      </c>
      <c r="LC2957">
        <f t="shared" ca="1" si="469"/>
        <v>0</v>
      </c>
      <c r="LD2957">
        <f t="shared" ca="1" si="469"/>
        <v>1</v>
      </c>
      <c r="LE2957">
        <f t="shared" ca="1" si="469"/>
        <v>0</v>
      </c>
      <c r="LF2957" s="2" t="e">
        <f t="shared" ca="1" si="470"/>
        <v>#N/A</v>
      </c>
      <c r="LG2957" s="2">
        <f t="shared" ca="1" si="471"/>
        <v>41709</v>
      </c>
      <c r="LH2957" s="2" t="e">
        <f t="shared" ca="1" si="472"/>
        <v>#N/A</v>
      </c>
      <c r="LI2957" t="e">
        <f t="shared" ca="1" si="473"/>
        <v>#N/A</v>
      </c>
      <c r="LJ2957" t="str">
        <f t="shared" ca="1" si="474"/>
        <v>euniceradiro@gmail.com</v>
      </c>
      <c r="LK2957" t="e">
        <f t="shared" ca="1" si="475"/>
        <v>#N/A</v>
      </c>
      <c r="LL2957" t="str">
        <f t="shared" ca="1" si="467"/>
        <v>Token</v>
      </c>
      <c r="LM2957" t="str">
        <f t="shared" ca="1" si="468"/>
        <v>euniceradiro@gmail.com</v>
      </c>
      <c r="LN2957" t="e">
        <f ca="1">OFFSET($A2957,,MATCH(OFFSET([2]Keys!C$1,MATCH(Data.Collect1Dump!$LL2957,[2]Keys!$A$2:$A$4,0),),Data.Collect1Dump!$3:$3,0)-1,)</f>
        <v>#VALUE!</v>
      </c>
      <c r="LO2957" s="2" t="e">
        <f t="shared" ca="1" si="476"/>
        <v>#VALUE!</v>
      </c>
    </row>
    <row r="2958" spans="1:327">
      <c r="A2958" t="s">
        <v>13100</v>
      </c>
      <c r="ID2958"/>
      <c r="JD2958" t="s">
        <v>5645</v>
      </c>
      <c r="JE2958" t="s">
        <v>13101</v>
      </c>
      <c r="JF2958" t="s">
        <v>329</v>
      </c>
      <c r="JG2958">
        <v>7000</v>
      </c>
      <c r="JH2958" t="s">
        <v>330</v>
      </c>
      <c r="JR2958" t="s">
        <v>330</v>
      </c>
      <c r="KP2958" t="s">
        <v>330</v>
      </c>
      <c r="KS2958" t="s">
        <v>330</v>
      </c>
      <c r="KV2958" t="s">
        <v>330</v>
      </c>
      <c r="KX2958" t="s">
        <v>329</v>
      </c>
      <c r="KZ2958">
        <f ca="1">OFFSET($A2958,,MATCH([2]Keys!$B$2,Data.Collect1Dump!$3:$3,0)-1)</f>
        <v>0</v>
      </c>
      <c r="LA2958" t="str">
        <f ca="1">OFFSET($A2958,,MATCH([2]Keys!$B$4,Data.Collect1Dump!$3:$3,0)-1)</f>
        <v>laura.adhiambo@gmail.com</v>
      </c>
      <c r="LB2958">
        <f ca="1">OFFSET($A2958,,MATCH([2]Keys!$B$3,Data.Collect1Dump!$3:$3,0)-1)</f>
        <v>0</v>
      </c>
      <c r="LC2958">
        <f t="shared" ca="1" si="469"/>
        <v>0</v>
      </c>
      <c r="LD2958">
        <f t="shared" ca="1" si="469"/>
        <v>1</v>
      </c>
      <c r="LE2958">
        <f t="shared" ca="1" si="469"/>
        <v>0</v>
      </c>
      <c r="LF2958" s="2" t="e">
        <f t="shared" ca="1" si="470"/>
        <v>#N/A</v>
      </c>
      <c r="LG2958" s="2">
        <f t="shared" ca="1" si="471"/>
        <v>41710</v>
      </c>
      <c r="LH2958" s="2" t="e">
        <f t="shared" ca="1" si="472"/>
        <v>#N/A</v>
      </c>
      <c r="LI2958" t="e">
        <f t="shared" ca="1" si="473"/>
        <v>#N/A</v>
      </c>
      <c r="LJ2958" t="str">
        <f t="shared" ca="1" si="474"/>
        <v>laura.adhiambo@gmail.com</v>
      </c>
      <c r="LK2958" t="e">
        <f t="shared" ca="1" si="475"/>
        <v>#N/A</v>
      </c>
      <c r="LL2958" t="str">
        <f t="shared" ca="1" si="467"/>
        <v>Token</v>
      </c>
      <c r="LM2958" t="str">
        <f t="shared" ca="1" si="468"/>
        <v>laura.adhiambo@gmail.com</v>
      </c>
      <c r="LN2958" t="e">
        <f ca="1">OFFSET($A2958,,MATCH(OFFSET([2]Keys!C$1,MATCH(Data.Collect1Dump!$LL2958,[2]Keys!$A$2:$A$4,0),),Data.Collect1Dump!$3:$3,0)-1,)</f>
        <v>#VALUE!</v>
      </c>
      <c r="LO2958" s="2" t="e">
        <f t="shared" ca="1" si="476"/>
        <v>#VALUE!</v>
      </c>
    </row>
    <row r="2959" spans="1:327">
      <c r="A2959" t="s">
        <v>13102</v>
      </c>
      <c r="ID2959"/>
      <c r="JD2959" t="s">
        <v>8884</v>
      </c>
      <c r="JE2959" t="s">
        <v>13103</v>
      </c>
      <c r="JF2959" t="s">
        <v>329</v>
      </c>
      <c r="JG2959">
        <v>7000</v>
      </c>
      <c r="JH2959" t="s">
        <v>330</v>
      </c>
      <c r="JR2959" t="s">
        <v>330</v>
      </c>
      <c r="KP2959" t="s">
        <v>330</v>
      </c>
      <c r="KS2959" t="s">
        <v>330</v>
      </c>
      <c r="KV2959" t="s">
        <v>330</v>
      </c>
      <c r="KX2959" t="s">
        <v>329</v>
      </c>
      <c r="KZ2959">
        <f ca="1">OFFSET($A2959,,MATCH([2]Keys!$B$2,Data.Collect1Dump!$3:$3,0)-1)</f>
        <v>0</v>
      </c>
      <c r="LA2959" t="str">
        <f ca="1">OFFSET($A2959,,MATCH([2]Keys!$B$4,Data.Collect1Dump!$3:$3,0)-1)</f>
        <v>erickachieng50@gmail.com</v>
      </c>
      <c r="LB2959">
        <f ca="1">OFFSET($A2959,,MATCH([2]Keys!$B$3,Data.Collect1Dump!$3:$3,0)-1)</f>
        <v>0</v>
      </c>
      <c r="LC2959">
        <f t="shared" ca="1" si="469"/>
        <v>0</v>
      </c>
      <c r="LD2959">
        <f t="shared" ca="1" si="469"/>
        <v>1</v>
      </c>
      <c r="LE2959">
        <f t="shared" ca="1" si="469"/>
        <v>0</v>
      </c>
      <c r="LF2959" s="2" t="e">
        <f t="shared" ca="1" si="470"/>
        <v>#N/A</v>
      </c>
      <c r="LG2959" s="2">
        <f t="shared" ca="1" si="471"/>
        <v>41705</v>
      </c>
      <c r="LH2959" s="2" t="e">
        <f t="shared" ca="1" si="472"/>
        <v>#N/A</v>
      </c>
      <c r="LI2959" t="e">
        <f t="shared" ca="1" si="473"/>
        <v>#N/A</v>
      </c>
      <c r="LJ2959" t="str">
        <f t="shared" ca="1" si="474"/>
        <v>erickachieng50@gmail.com</v>
      </c>
      <c r="LK2959" t="e">
        <f t="shared" ca="1" si="475"/>
        <v>#N/A</v>
      </c>
      <c r="LL2959" t="str">
        <f t="shared" ca="1" si="467"/>
        <v>Token</v>
      </c>
      <c r="LM2959" t="str">
        <f t="shared" ca="1" si="468"/>
        <v>erickachieng50@gmail.com</v>
      </c>
      <c r="LN2959" t="e">
        <f ca="1">OFFSET($A2959,,MATCH(OFFSET([2]Keys!C$1,MATCH(Data.Collect1Dump!$LL2959,[2]Keys!$A$2:$A$4,0),),Data.Collect1Dump!$3:$3,0)-1,)</f>
        <v>#VALUE!</v>
      </c>
      <c r="LO2959" s="2" t="e">
        <f t="shared" ca="1" si="476"/>
        <v>#VALUE!</v>
      </c>
    </row>
    <row r="2960" spans="1:327">
      <c r="A2960" t="s">
        <v>13104</v>
      </c>
      <c r="ID2960"/>
      <c r="JD2960" t="s">
        <v>11851</v>
      </c>
      <c r="JE2960" t="s">
        <v>13105</v>
      </c>
      <c r="JF2960" t="s">
        <v>329</v>
      </c>
      <c r="JG2960">
        <v>7000</v>
      </c>
      <c r="JH2960" t="s">
        <v>330</v>
      </c>
      <c r="JR2960" t="s">
        <v>330</v>
      </c>
      <c r="KP2960" t="s">
        <v>330</v>
      </c>
      <c r="KS2960" t="s">
        <v>330</v>
      </c>
      <c r="KV2960" t="s">
        <v>330</v>
      </c>
      <c r="KX2960" t="s">
        <v>329</v>
      </c>
      <c r="KZ2960">
        <f ca="1">OFFSET($A2960,,MATCH([2]Keys!$B$2,Data.Collect1Dump!$3:$3,0)-1)</f>
        <v>0</v>
      </c>
      <c r="LA2960" t="str">
        <f ca="1">OFFSET($A2960,,MATCH([2]Keys!$B$4,Data.Collect1Dump!$3:$3,0)-1)</f>
        <v>euniceradiro@gmail.com</v>
      </c>
      <c r="LB2960">
        <f ca="1">OFFSET($A2960,,MATCH([2]Keys!$B$3,Data.Collect1Dump!$3:$3,0)-1)</f>
        <v>0</v>
      </c>
      <c r="LC2960">
        <f t="shared" ca="1" si="469"/>
        <v>0</v>
      </c>
      <c r="LD2960">
        <f t="shared" ca="1" si="469"/>
        <v>1</v>
      </c>
      <c r="LE2960">
        <f t="shared" ca="1" si="469"/>
        <v>0</v>
      </c>
      <c r="LF2960" s="2" t="e">
        <f t="shared" ca="1" si="470"/>
        <v>#N/A</v>
      </c>
      <c r="LG2960" s="2">
        <f t="shared" ca="1" si="471"/>
        <v>41709</v>
      </c>
      <c r="LH2960" s="2" t="e">
        <f t="shared" ca="1" si="472"/>
        <v>#N/A</v>
      </c>
      <c r="LI2960" t="e">
        <f t="shared" ca="1" si="473"/>
        <v>#N/A</v>
      </c>
      <c r="LJ2960" t="str">
        <f t="shared" ca="1" si="474"/>
        <v>euniceradiro@gmail.com</v>
      </c>
      <c r="LK2960" t="e">
        <f t="shared" ca="1" si="475"/>
        <v>#N/A</v>
      </c>
      <c r="LL2960" t="str">
        <f t="shared" ca="1" si="467"/>
        <v>Token</v>
      </c>
      <c r="LM2960" t="str">
        <f t="shared" ca="1" si="468"/>
        <v>euniceradiro@gmail.com</v>
      </c>
      <c r="LN2960" t="e">
        <f ca="1">OFFSET($A2960,,MATCH(OFFSET([2]Keys!C$1,MATCH(Data.Collect1Dump!$LL2960,[2]Keys!$A$2:$A$4,0),),Data.Collect1Dump!$3:$3,0)-1,)</f>
        <v>#VALUE!</v>
      </c>
      <c r="LO2960" s="2" t="e">
        <f t="shared" ca="1" si="476"/>
        <v>#VALUE!</v>
      </c>
    </row>
    <row r="2961" spans="1:327">
      <c r="A2961" t="s">
        <v>13106</v>
      </c>
      <c r="ID2961"/>
      <c r="JD2961" t="s">
        <v>11851</v>
      </c>
      <c r="JE2961" t="s">
        <v>13107</v>
      </c>
      <c r="JF2961" t="s">
        <v>329</v>
      </c>
      <c r="JG2961">
        <v>7000</v>
      </c>
      <c r="JH2961" t="s">
        <v>330</v>
      </c>
      <c r="JR2961" t="s">
        <v>330</v>
      </c>
      <c r="KP2961" t="s">
        <v>330</v>
      </c>
      <c r="KS2961" t="s">
        <v>330</v>
      </c>
      <c r="KV2961" t="s">
        <v>330</v>
      </c>
      <c r="KX2961" t="s">
        <v>329</v>
      </c>
      <c r="KZ2961">
        <f ca="1">OFFSET($A2961,,MATCH([2]Keys!$B$2,Data.Collect1Dump!$3:$3,0)-1)</f>
        <v>0</v>
      </c>
      <c r="LA2961" t="str">
        <f ca="1">OFFSET($A2961,,MATCH([2]Keys!$B$4,Data.Collect1Dump!$3:$3,0)-1)</f>
        <v>euniceradiro@gmail.com</v>
      </c>
      <c r="LB2961">
        <f ca="1">OFFSET($A2961,,MATCH([2]Keys!$B$3,Data.Collect1Dump!$3:$3,0)-1)</f>
        <v>0</v>
      </c>
      <c r="LC2961">
        <f t="shared" ca="1" si="469"/>
        <v>0</v>
      </c>
      <c r="LD2961">
        <f t="shared" ca="1" si="469"/>
        <v>1</v>
      </c>
      <c r="LE2961">
        <f t="shared" ca="1" si="469"/>
        <v>0</v>
      </c>
      <c r="LF2961" s="2" t="e">
        <f t="shared" ca="1" si="470"/>
        <v>#N/A</v>
      </c>
      <c r="LG2961" s="2">
        <f t="shared" ca="1" si="471"/>
        <v>41704</v>
      </c>
      <c r="LH2961" s="2" t="e">
        <f t="shared" ca="1" si="472"/>
        <v>#N/A</v>
      </c>
      <c r="LI2961" t="e">
        <f t="shared" ca="1" si="473"/>
        <v>#N/A</v>
      </c>
      <c r="LJ2961" t="str">
        <f t="shared" ca="1" si="474"/>
        <v>euniceradiro@gmail.com</v>
      </c>
      <c r="LK2961" t="e">
        <f t="shared" ca="1" si="475"/>
        <v>#N/A</v>
      </c>
      <c r="LL2961" t="str">
        <f t="shared" ca="1" si="467"/>
        <v>Token</v>
      </c>
      <c r="LM2961" t="str">
        <f t="shared" ca="1" si="468"/>
        <v>euniceradiro@gmail.com</v>
      </c>
      <c r="LN2961" t="e">
        <f ca="1">OFFSET($A2961,,MATCH(OFFSET([2]Keys!C$1,MATCH(Data.Collect1Dump!$LL2961,[2]Keys!$A$2:$A$4,0),),Data.Collect1Dump!$3:$3,0)-1,)</f>
        <v>#VALUE!</v>
      </c>
      <c r="LO2961" s="2" t="e">
        <f t="shared" ca="1" si="476"/>
        <v>#VALUE!</v>
      </c>
    </row>
    <row r="2962" spans="1:327">
      <c r="A2962" t="s">
        <v>13108</v>
      </c>
      <c r="ID2962"/>
      <c r="JD2962" t="s">
        <v>370</v>
      </c>
      <c r="JE2962" t="s">
        <v>13109</v>
      </c>
      <c r="JF2962" t="s">
        <v>329</v>
      </c>
      <c r="JG2962">
        <v>7000</v>
      </c>
      <c r="JH2962" t="s">
        <v>330</v>
      </c>
      <c r="JR2962" t="s">
        <v>330</v>
      </c>
      <c r="KP2962" t="s">
        <v>330</v>
      </c>
      <c r="KS2962" t="s">
        <v>330</v>
      </c>
      <c r="KV2962" t="s">
        <v>330</v>
      </c>
      <c r="KX2962" t="s">
        <v>329</v>
      </c>
      <c r="KZ2962">
        <f ca="1">OFFSET($A2962,,MATCH([2]Keys!$B$2,Data.Collect1Dump!$3:$3,0)-1)</f>
        <v>0</v>
      </c>
      <c r="LA2962" t="str">
        <f ca="1">OFFSET($A2962,,MATCH([2]Keys!$B$4,Data.Collect1Dump!$3:$3,0)-1)</f>
        <v>witness.gumbo@givedirectly.org</v>
      </c>
      <c r="LB2962">
        <f ca="1">OFFSET($A2962,,MATCH([2]Keys!$B$3,Data.Collect1Dump!$3:$3,0)-1)</f>
        <v>0</v>
      </c>
      <c r="LC2962">
        <f t="shared" ca="1" si="469"/>
        <v>0</v>
      </c>
      <c r="LD2962">
        <f t="shared" ca="1" si="469"/>
        <v>1</v>
      </c>
      <c r="LE2962">
        <f t="shared" ca="1" si="469"/>
        <v>0</v>
      </c>
      <c r="LF2962" s="2" t="e">
        <f t="shared" ca="1" si="470"/>
        <v>#N/A</v>
      </c>
      <c r="LG2962" s="2">
        <f t="shared" ca="1" si="471"/>
        <v>41703</v>
      </c>
      <c r="LH2962" s="2" t="e">
        <f t="shared" ca="1" si="472"/>
        <v>#N/A</v>
      </c>
      <c r="LI2962" t="e">
        <f t="shared" ca="1" si="473"/>
        <v>#N/A</v>
      </c>
      <c r="LJ2962" t="str">
        <f t="shared" ca="1" si="474"/>
        <v>witness.gumbo@givedirectly.org</v>
      </c>
      <c r="LK2962" t="e">
        <f t="shared" ca="1" si="475"/>
        <v>#N/A</v>
      </c>
      <c r="LL2962" t="str">
        <f t="shared" ca="1" si="467"/>
        <v>Token</v>
      </c>
      <c r="LM2962" t="str">
        <f t="shared" ca="1" si="468"/>
        <v>witness.gumbo@givedirectly.org</v>
      </c>
      <c r="LN2962" t="e">
        <f ca="1">OFFSET($A2962,,MATCH(OFFSET([2]Keys!C$1,MATCH(Data.Collect1Dump!$LL2962,[2]Keys!$A$2:$A$4,0),),Data.Collect1Dump!$3:$3,0)-1,)</f>
        <v>#VALUE!</v>
      </c>
      <c r="LO2962" s="2" t="e">
        <f t="shared" ca="1" si="476"/>
        <v>#VALUE!</v>
      </c>
    </row>
    <row r="2963" spans="1:327">
      <c r="A2963" t="s">
        <v>13110</v>
      </c>
      <c r="ID2963"/>
      <c r="JD2963" t="s">
        <v>4392</v>
      </c>
      <c r="JE2963" t="s">
        <v>13111</v>
      </c>
      <c r="JF2963" t="s">
        <v>329</v>
      </c>
      <c r="JG2963">
        <v>7000</v>
      </c>
      <c r="JH2963" t="s">
        <v>330</v>
      </c>
      <c r="JR2963" t="s">
        <v>330</v>
      </c>
      <c r="KP2963" t="s">
        <v>330</v>
      </c>
      <c r="KS2963" t="s">
        <v>330</v>
      </c>
      <c r="KV2963" t="s">
        <v>330</v>
      </c>
      <c r="KX2963" t="s">
        <v>329</v>
      </c>
      <c r="KZ2963">
        <f ca="1">OFFSET($A2963,,MATCH([2]Keys!$B$2,Data.Collect1Dump!$3:$3,0)-1)</f>
        <v>0</v>
      </c>
      <c r="LA2963" t="str">
        <f ca="1">OFFSET($A2963,,MATCH([2]Keys!$B$4,Data.Collect1Dump!$3:$3,0)-1)</f>
        <v>ezekielogadho@gmail.com</v>
      </c>
      <c r="LB2963">
        <f ca="1">OFFSET($A2963,,MATCH([2]Keys!$B$3,Data.Collect1Dump!$3:$3,0)-1)</f>
        <v>0</v>
      </c>
      <c r="LC2963">
        <f t="shared" ca="1" si="469"/>
        <v>0</v>
      </c>
      <c r="LD2963">
        <f t="shared" ca="1" si="469"/>
        <v>1</v>
      </c>
      <c r="LE2963">
        <f t="shared" ca="1" si="469"/>
        <v>0</v>
      </c>
      <c r="LF2963" s="2" t="e">
        <f t="shared" ca="1" si="470"/>
        <v>#N/A</v>
      </c>
      <c r="LG2963" s="2">
        <f t="shared" ca="1" si="471"/>
        <v>41711</v>
      </c>
      <c r="LH2963" s="2" t="e">
        <f t="shared" ca="1" si="472"/>
        <v>#N/A</v>
      </c>
      <c r="LI2963" t="e">
        <f t="shared" ca="1" si="473"/>
        <v>#N/A</v>
      </c>
      <c r="LJ2963" t="str">
        <f t="shared" ca="1" si="474"/>
        <v>ezekielogadho@gmail.com</v>
      </c>
      <c r="LK2963" t="e">
        <f t="shared" ca="1" si="475"/>
        <v>#N/A</v>
      </c>
      <c r="LL2963" t="str">
        <f t="shared" ca="1" si="467"/>
        <v>Token</v>
      </c>
      <c r="LM2963" t="str">
        <f t="shared" ca="1" si="468"/>
        <v>ezekielogadho@gmail.com</v>
      </c>
      <c r="LN2963" t="e">
        <f ca="1">OFFSET($A2963,,MATCH(OFFSET([2]Keys!C$1,MATCH(Data.Collect1Dump!$LL2963,[2]Keys!$A$2:$A$4,0),),Data.Collect1Dump!$3:$3,0)-1,)</f>
        <v>#VALUE!</v>
      </c>
      <c r="LO2963" s="2" t="e">
        <f t="shared" ca="1" si="476"/>
        <v>#VALUE!</v>
      </c>
    </row>
    <row r="2964" spans="1:327">
      <c r="A2964" t="s">
        <v>13112</v>
      </c>
      <c r="ID2964"/>
      <c r="JD2964" t="s">
        <v>3172</v>
      </c>
      <c r="JE2964" t="s">
        <v>13113</v>
      </c>
      <c r="JF2964" t="s">
        <v>329</v>
      </c>
      <c r="JG2964" t="s">
        <v>6076</v>
      </c>
      <c r="JH2964" t="s">
        <v>330</v>
      </c>
      <c r="JR2964" t="s">
        <v>330</v>
      </c>
      <c r="KP2964" t="s">
        <v>330</v>
      </c>
      <c r="KS2964" t="s">
        <v>330</v>
      </c>
      <c r="KV2964" t="s">
        <v>330</v>
      </c>
      <c r="KX2964" t="s">
        <v>329</v>
      </c>
      <c r="KZ2964">
        <f ca="1">OFFSET($A2964,,MATCH([2]Keys!$B$2,Data.Collect1Dump!$3:$3,0)-1)</f>
        <v>0</v>
      </c>
      <c r="LA2964" t="str">
        <f ca="1">OFFSET($A2964,,MATCH([2]Keys!$B$4,Data.Collect1Dump!$3:$3,0)-1)</f>
        <v>owiti.maureen@gmail.com</v>
      </c>
      <c r="LB2964">
        <f ca="1">OFFSET($A2964,,MATCH([2]Keys!$B$3,Data.Collect1Dump!$3:$3,0)-1)</f>
        <v>0</v>
      </c>
      <c r="LC2964">
        <f t="shared" ca="1" si="469"/>
        <v>0</v>
      </c>
      <c r="LD2964">
        <f t="shared" ca="1" si="469"/>
        <v>1</v>
      </c>
      <c r="LE2964">
        <f t="shared" ca="1" si="469"/>
        <v>0</v>
      </c>
      <c r="LF2964" s="2" t="e">
        <f t="shared" ca="1" si="470"/>
        <v>#N/A</v>
      </c>
      <c r="LG2964" s="2">
        <f t="shared" ca="1" si="471"/>
        <v>41712</v>
      </c>
      <c r="LH2964" s="2" t="e">
        <f t="shared" ca="1" si="472"/>
        <v>#N/A</v>
      </c>
      <c r="LI2964" t="e">
        <f t="shared" ca="1" si="473"/>
        <v>#N/A</v>
      </c>
      <c r="LJ2964" t="str">
        <f t="shared" ca="1" si="474"/>
        <v>owiti.maureen@gmail.com</v>
      </c>
      <c r="LK2964" t="e">
        <f t="shared" ca="1" si="475"/>
        <v>#N/A</v>
      </c>
      <c r="LL2964" t="str">
        <f t="shared" ca="1" si="467"/>
        <v>Token</v>
      </c>
      <c r="LM2964" t="str">
        <f t="shared" ca="1" si="468"/>
        <v>owiti.maureen@gmail.com</v>
      </c>
      <c r="LN2964" t="e">
        <f ca="1">OFFSET($A2964,,MATCH(OFFSET([2]Keys!C$1,MATCH(Data.Collect1Dump!$LL2964,[2]Keys!$A$2:$A$4,0),),Data.Collect1Dump!$3:$3,0)-1,)</f>
        <v>#VALUE!</v>
      </c>
      <c r="LO2964" s="2" t="e">
        <f t="shared" ca="1" si="476"/>
        <v>#VALUE!</v>
      </c>
    </row>
    <row r="2965" spans="1:327">
      <c r="A2965" t="s">
        <v>13114</v>
      </c>
      <c r="ID2965"/>
      <c r="JD2965" t="s">
        <v>11851</v>
      </c>
      <c r="JE2965" t="s">
        <v>13115</v>
      </c>
      <c r="JF2965" t="s">
        <v>329</v>
      </c>
      <c r="JG2965">
        <v>7000</v>
      </c>
      <c r="JH2965" t="s">
        <v>330</v>
      </c>
      <c r="JR2965" t="s">
        <v>330</v>
      </c>
      <c r="KP2965" t="s">
        <v>330</v>
      </c>
      <c r="KS2965" t="s">
        <v>330</v>
      </c>
      <c r="KV2965" t="s">
        <v>330</v>
      </c>
      <c r="KX2965" t="s">
        <v>329</v>
      </c>
      <c r="KZ2965">
        <f ca="1">OFFSET($A2965,,MATCH([2]Keys!$B$2,Data.Collect1Dump!$3:$3,0)-1)</f>
        <v>0</v>
      </c>
      <c r="LA2965" t="str">
        <f ca="1">OFFSET($A2965,,MATCH([2]Keys!$B$4,Data.Collect1Dump!$3:$3,0)-1)</f>
        <v>euniceradiro@gmail.com</v>
      </c>
      <c r="LB2965">
        <f ca="1">OFFSET($A2965,,MATCH([2]Keys!$B$3,Data.Collect1Dump!$3:$3,0)-1)</f>
        <v>0</v>
      </c>
      <c r="LC2965">
        <f t="shared" ca="1" si="469"/>
        <v>0</v>
      </c>
      <c r="LD2965">
        <f t="shared" ca="1" si="469"/>
        <v>1</v>
      </c>
      <c r="LE2965">
        <f t="shared" ca="1" si="469"/>
        <v>0</v>
      </c>
      <c r="LF2965" s="2" t="e">
        <f t="shared" ca="1" si="470"/>
        <v>#N/A</v>
      </c>
      <c r="LG2965" s="2">
        <f t="shared" ca="1" si="471"/>
        <v>41704</v>
      </c>
      <c r="LH2965" s="2" t="e">
        <f t="shared" ca="1" si="472"/>
        <v>#N/A</v>
      </c>
      <c r="LI2965" t="e">
        <f t="shared" ca="1" si="473"/>
        <v>#N/A</v>
      </c>
      <c r="LJ2965" t="str">
        <f t="shared" ca="1" si="474"/>
        <v>euniceradiro@gmail.com</v>
      </c>
      <c r="LK2965" t="e">
        <f t="shared" ca="1" si="475"/>
        <v>#N/A</v>
      </c>
      <c r="LL2965" t="str">
        <f t="shared" ca="1" si="467"/>
        <v>Token</v>
      </c>
      <c r="LM2965" t="str">
        <f t="shared" ca="1" si="468"/>
        <v>euniceradiro@gmail.com</v>
      </c>
      <c r="LN2965" t="e">
        <f ca="1">OFFSET($A2965,,MATCH(OFFSET([2]Keys!C$1,MATCH(Data.Collect1Dump!$LL2965,[2]Keys!$A$2:$A$4,0),),Data.Collect1Dump!$3:$3,0)-1,)</f>
        <v>#VALUE!</v>
      </c>
      <c r="LO2965" s="2" t="e">
        <f t="shared" ca="1" si="476"/>
        <v>#VALUE!</v>
      </c>
    </row>
    <row r="2966" spans="1:327">
      <c r="A2966" t="s">
        <v>13116</v>
      </c>
      <c r="ID2966"/>
      <c r="JD2966" t="s">
        <v>11851</v>
      </c>
      <c r="JE2966" t="s">
        <v>13117</v>
      </c>
      <c r="JF2966" t="s">
        <v>329</v>
      </c>
      <c r="JG2966">
        <v>7000</v>
      </c>
      <c r="JH2966" t="s">
        <v>330</v>
      </c>
      <c r="JR2966" t="s">
        <v>330</v>
      </c>
      <c r="KP2966" t="s">
        <v>330</v>
      </c>
      <c r="KS2966" t="s">
        <v>330</v>
      </c>
      <c r="KV2966" t="s">
        <v>330</v>
      </c>
      <c r="KX2966" t="s">
        <v>329</v>
      </c>
      <c r="KZ2966">
        <f ca="1">OFFSET($A2966,,MATCH([2]Keys!$B$2,Data.Collect1Dump!$3:$3,0)-1)</f>
        <v>0</v>
      </c>
      <c r="LA2966" t="str">
        <f ca="1">OFFSET($A2966,,MATCH([2]Keys!$B$4,Data.Collect1Dump!$3:$3,0)-1)</f>
        <v>euniceradiro@gmail.com</v>
      </c>
      <c r="LB2966">
        <f ca="1">OFFSET($A2966,,MATCH([2]Keys!$B$3,Data.Collect1Dump!$3:$3,0)-1)</f>
        <v>0</v>
      </c>
      <c r="LC2966">
        <f t="shared" ca="1" si="469"/>
        <v>0</v>
      </c>
      <c r="LD2966">
        <f t="shared" ca="1" si="469"/>
        <v>1</v>
      </c>
      <c r="LE2966">
        <f t="shared" ca="1" si="469"/>
        <v>0</v>
      </c>
      <c r="LF2966" s="2" t="e">
        <f t="shared" ca="1" si="470"/>
        <v>#N/A</v>
      </c>
      <c r="LG2966" s="2">
        <f t="shared" ca="1" si="471"/>
        <v>41709</v>
      </c>
      <c r="LH2966" s="2" t="e">
        <f t="shared" ca="1" si="472"/>
        <v>#N/A</v>
      </c>
      <c r="LI2966" t="e">
        <f t="shared" ca="1" si="473"/>
        <v>#N/A</v>
      </c>
      <c r="LJ2966" t="str">
        <f t="shared" ca="1" si="474"/>
        <v>euniceradiro@gmail.com</v>
      </c>
      <c r="LK2966" t="e">
        <f t="shared" ca="1" si="475"/>
        <v>#N/A</v>
      </c>
      <c r="LL2966" t="str">
        <f t="shared" ca="1" si="467"/>
        <v>Token</v>
      </c>
      <c r="LM2966" t="str">
        <f t="shared" ca="1" si="468"/>
        <v>euniceradiro@gmail.com</v>
      </c>
      <c r="LN2966" t="e">
        <f ca="1">OFFSET($A2966,,MATCH(OFFSET([2]Keys!C$1,MATCH(Data.Collect1Dump!$LL2966,[2]Keys!$A$2:$A$4,0),),Data.Collect1Dump!$3:$3,0)-1,)</f>
        <v>#VALUE!</v>
      </c>
      <c r="LO2966" s="2" t="e">
        <f t="shared" ca="1" si="476"/>
        <v>#VALUE!</v>
      </c>
    </row>
    <row r="2967" spans="1:327">
      <c r="A2967" t="s">
        <v>13118</v>
      </c>
      <c r="ID2967"/>
      <c r="JD2967" t="s">
        <v>4392</v>
      </c>
      <c r="JE2967" t="s">
        <v>13119</v>
      </c>
      <c r="JF2967" t="s">
        <v>329</v>
      </c>
      <c r="JG2967">
        <v>7000</v>
      </c>
      <c r="JH2967" t="s">
        <v>330</v>
      </c>
      <c r="JR2967" t="s">
        <v>330</v>
      </c>
      <c r="KP2967" t="s">
        <v>330</v>
      </c>
      <c r="KS2967" t="s">
        <v>330</v>
      </c>
      <c r="KV2967" t="s">
        <v>330</v>
      </c>
      <c r="KX2967" t="s">
        <v>329</v>
      </c>
      <c r="KZ2967">
        <f ca="1">OFFSET($A2967,,MATCH([2]Keys!$B$2,Data.Collect1Dump!$3:$3,0)-1)</f>
        <v>0</v>
      </c>
      <c r="LA2967" t="str">
        <f ca="1">OFFSET($A2967,,MATCH([2]Keys!$B$4,Data.Collect1Dump!$3:$3,0)-1)</f>
        <v>ezekielogadho@gmail.com</v>
      </c>
      <c r="LB2967">
        <f ca="1">OFFSET($A2967,,MATCH([2]Keys!$B$3,Data.Collect1Dump!$3:$3,0)-1)</f>
        <v>0</v>
      </c>
      <c r="LC2967">
        <f t="shared" ca="1" si="469"/>
        <v>0</v>
      </c>
      <c r="LD2967">
        <f t="shared" ca="1" si="469"/>
        <v>1</v>
      </c>
      <c r="LE2967">
        <f t="shared" ca="1" si="469"/>
        <v>0</v>
      </c>
      <c r="LF2967" s="2" t="e">
        <f t="shared" ca="1" si="470"/>
        <v>#N/A</v>
      </c>
      <c r="LG2967" s="2">
        <f t="shared" ca="1" si="471"/>
        <v>41711</v>
      </c>
      <c r="LH2967" s="2" t="e">
        <f t="shared" ca="1" si="472"/>
        <v>#N/A</v>
      </c>
      <c r="LI2967" t="e">
        <f t="shared" ca="1" si="473"/>
        <v>#N/A</v>
      </c>
      <c r="LJ2967" t="str">
        <f t="shared" ca="1" si="474"/>
        <v>ezekielogadho@gmail.com</v>
      </c>
      <c r="LK2967" t="e">
        <f t="shared" ca="1" si="475"/>
        <v>#N/A</v>
      </c>
      <c r="LL2967" t="str">
        <f t="shared" ca="1" si="467"/>
        <v>Token</v>
      </c>
      <c r="LM2967" t="str">
        <f t="shared" ca="1" si="468"/>
        <v>ezekielogadho@gmail.com</v>
      </c>
      <c r="LN2967" t="e">
        <f ca="1">OFFSET($A2967,,MATCH(OFFSET([2]Keys!C$1,MATCH(Data.Collect1Dump!$LL2967,[2]Keys!$A$2:$A$4,0),),Data.Collect1Dump!$3:$3,0)-1,)</f>
        <v>#VALUE!</v>
      </c>
      <c r="LO2967" s="2" t="e">
        <f t="shared" ca="1" si="476"/>
        <v>#VALUE!</v>
      </c>
    </row>
    <row r="2968" spans="1:327">
      <c r="A2968" t="s">
        <v>13120</v>
      </c>
      <c r="ID2968"/>
      <c r="JD2968" t="s">
        <v>5645</v>
      </c>
      <c r="JE2968" t="s">
        <v>13121</v>
      </c>
      <c r="JF2968" t="s">
        <v>329</v>
      </c>
      <c r="JG2968">
        <v>7000</v>
      </c>
      <c r="JH2968" t="s">
        <v>330</v>
      </c>
      <c r="JR2968" t="s">
        <v>329</v>
      </c>
      <c r="JS2968" t="s">
        <v>13122</v>
      </c>
      <c r="JU2968" t="b">
        <v>1</v>
      </c>
      <c r="JW2968" t="b">
        <v>1</v>
      </c>
      <c r="KG2968" t="b">
        <v>1</v>
      </c>
      <c r="KJ2968" t="b">
        <v>1</v>
      </c>
      <c r="KP2968" t="s">
        <v>330</v>
      </c>
      <c r="KS2968" t="s">
        <v>330</v>
      </c>
      <c r="KV2968" t="s">
        <v>330</v>
      </c>
      <c r="KX2968" t="s">
        <v>329</v>
      </c>
      <c r="KZ2968">
        <f ca="1">OFFSET($A2968,,MATCH([2]Keys!$B$2,Data.Collect1Dump!$3:$3,0)-1)</f>
        <v>0</v>
      </c>
      <c r="LA2968" t="str">
        <f ca="1">OFFSET($A2968,,MATCH([2]Keys!$B$4,Data.Collect1Dump!$3:$3,0)-1)</f>
        <v>laura.adhiambo@gmail.com</v>
      </c>
      <c r="LB2968">
        <f ca="1">OFFSET($A2968,,MATCH([2]Keys!$B$3,Data.Collect1Dump!$3:$3,0)-1)</f>
        <v>0</v>
      </c>
      <c r="LC2968">
        <f t="shared" ca="1" si="469"/>
        <v>0</v>
      </c>
      <c r="LD2968">
        <f t="shared" ca="1" si="469"/>
        <v>1</v>
      </c>
      <c r="LE2968">
        <f t="shared" ca="1" si="469"/>
        <v>0</v>
      </c>
      <c r="LF2968" s="2" t="e">
        <f t="shared" ca="1" si="470"/>
        <v>#N/A</v>
      </c>
      <c r="LG2968" s="2">
        <f t="shared" ca="1" si="471"/>
        <v>41705</v>
      </c>
      <c r="LH2968" s="2" t="e">
        <f t="shared" ca="1" si="472"/>
        <v>#N/A</v>
      </c>
      <c r="LI2968" t="e">
        <f t="shared" ca="1" si="473"/>
        <v>#N/A</v>
      </c>
      <c r="LJ2968" t="str">
        <f t="shared" ca="1" si="474"/>
        <v>laura.adhiambo@gmail.com</v>
      </c>
      <c r="LK2968" t="e">
        <f t="shared" ca="1" si="475"/>
        <v>#N/A</v>
      </c>
      <c r="LL2968" t="str">
        <f t="shared" ca="1" si="467"/>
        <v>Token</v>
      </c>
      <c r="LM2968" t="str">
        <f t="shared" ca="1" si="468"/>
        <v>laura.adhiambo@gmail.com</v>
      </c>
      <c r="LN2968" t="e">
        <f ca="1">OFFSET($A2968,,MATCH(OFFSET([2]Keys!C$1,MATCH(Data.Collect1Dump!$LL2968,[2]Keys!$A$2:$A$4,0),),Data.Collect1Dump!$3:$3,0)-1,)</f>
        <v>#VALUE!</v>
      </c>
      <c r="LO2968" s="2" t="e">
        <f t="shared" ca="1" si="476"/>
        <v>#VALUE!</v>
      </c>
    </row>
    <row r="2969" spans="1:327">
      <c r="A2969" t="s">
        <v>13123</v>
      </c>
      <c r="ID2969"/>
      <c r="JD2969" t="s">
        <v>7342</v>
      </c>
      <c r="JE2969" t="s">
        <v>13124</v>
      </c>
      <c r="JF2969" t="s">
        <v>329</v>
      </c>
      <c r="JG2969">
        <v>7000</v>
      </c>
      <c r="JH2969" t="s">
        <v>330</v>
      </c>
      <c r="JR2969" t="s">
        <v>330</v>
      </c>
      <c r="KP2969" t="s">
        <v>330</v>
      </c>
      <c r="KS2969" t="s">
        <v>330</v>
      </c>
      <c r="KV2969" t="s">
        <v>330</v>
      </c>
      <c r="KX2969" t="s">
        <v>329</v>
      </c>
      <c r="KZ2969">
        <f ca="1">OFFSET($A2969,,MATCH([2]Keys!$B$2,Data.Collect1Dump!$3:$3,0)-1)</f>
        <v>0</v>
      </c>
      <c r="LA2969" t="str">
        <f ca="1">OFFSET($A2969,,MATCH([2]Keys!$B$4,Data.Collect1Dump!$3:$3,0)-1)</f>
        <v>georgeowuor93@gmail.com</v>
      </c>
      <c r="LB2969">
        <f ca="1">OFFSET($A2969,,MATCH([2]Keys!$B$3,Data.Collect1Dump!$3:$3,0)-1)</f>
        <v>0</v>
      </c>
      <c r="LC2969">
        <f t="shared" ca="1" si="469"/>
        <v>0</v>
      </c>
      <c r="LD2969">
        <f t="shared" ca="1" si="469"/>
        <v>1</v>
      </c>
      <c r="LE2969">
        <f t="shared" ca="1" si="469"/>
        <v>0</v>
      </c>
      <c r="LF2969" s="2" t="e">
        <f t="shared" ca="1" si="470"/>
        <v>#N/A</v>
      </c>
      <c r="LG2969" s="2">
        <f t="shared" ca="1" si="471"/>
        <v>41704</v>
      </c>
      <c r="LH2969" s="2" t="e">
        <f t="shared" ca="1" si="472"/>
        <v>#N/A</v>
      </c>
      <c r="LI2969" t="e">
        <f t="shared" ca="1" si="473"/>
        <v>#N/A</v>
      </c>
      <c r="LJ2969" t="str">
        <f t="shared" ca="1" si="474"/>
        <v>georgeowuor93@gmail.com</v>
      </c>
      <c r="LK2969" t="e">
        <f t="shared" ca="1" si="475"/>
        <v>#N/A</v>
      </c>
      <c r="LL2969" t="str">
        <f t="shared" ca="1" si="467"/>
        <v>Token</v>
      </c>
      <c r="LM2969" t="str">
        <f t="shared" ca="1" si="468"/>
        <v>georgeowuor93@gmail.com</v>
      </c>
      <c r="LN2969" t="e">
        <f ca="1">OFFSET($A2969,,MATCH(OFFSET([2]Keys!C$1,MATCH(Data.Collect1Dump!$LL2969,[2]Keys!$A$2:$A$4,0),),Data.Collect1Dump!$3:$3,0)-1,)</f>
        <v>#VALUE!</v>
      </c>
      <c r="LO2969" s="2" t="e">
        <f t="shared" ca="1" si="476"/>
        <v>#VALUE!</v>
      </c>
    </row>
    <row r="2970" spans="1:327">
      <c r="A2970" t="s">
        <v>13125</v>
      </c>
      <c r="ID2970"/>
      <c r="KZ2970">
        <f ca="1">OFFSET($A2970,,MATCH([2]Keys!$B$2,Data.Collect1Dump!$3:$3,0)-1)</f>
        <v>0</v>
      </c>
      <c r="LA2970">
        <f ca="1">OFFSET($A2970,,MATCH([2]Keys!$B$4,Data.Collect1Dump!$3:$3,0)-1)</f>
        <v>0</v>
      </c>
      <c r="LB2970">
        <f ca="1">OFFSET($A2970,,MATCH([2]Keys!$B$3,Data.Collect1Dump!$3:$3,0)-1)</f>
        <v>0</v>
      </c>
      <c r="LC2970">
        <f t="shared" ca="1" si="469"/>
        <v>0</v>
      </c>
      <c r="LD2970">
        <f t="shared" ca="1" si="469"/>
        <v>0</v>
      </c>
      <c r="LE2970">
        <f t="shared" ca="1" si="469"/>
        <v>0</v>
      </c>
      <c r="LF2970" s="2" t="e">
        <f t="shared" ca="1" si="470"/>
        <v>#N/A</v>
      </c>
      <c r="LG2970" s="2" t="e">
        <f t="shared" ca="1" si="471"/>
        <v>#N/A</v>
      </c>
      <c r="LH2970" s="2" t="e">
        <f t="shared" ca="1" si="472"/>
        <v>#N/A</v>
      </c>
      <c r="LI2970" t="e">
        <f t="shared" ca="1" si="473"/>
        <v>#N/A</v>
      </c>
      <c r="LJ2970" t="e">
        <f t="shared" ca="1" si="474"/>
        <v>#N/A</v>
      </c>
      <c r="LK2970" t="e">
        <f t="shared" ca="1" si="475"/>
        <v>#N/A</v>
      </c>
      <c r="LL2970" t="str">
        <f t="shared" ca="1" si="467"/>
        <v>Null Survey</v>
      </c>
      <c r="LM2970" t="str">
        <f t="shared" ca="1" si="468"/>
        <v>Null Survey</v>
      </c>
      <c r="LN2970" t="e">
        <f ca="1">OFFSET($A2970,,MATCH(OFFSET([2]Keys!C$1,MATCH(Data.Collect1Dump!$LL2970,[2]Keys!$A$2:$A$4,0),),Data.Collect1Dump!$3:$3,0)-1,)</f>
        <v>#N/A</v>
      </c>
      <c r="LO2970" s="2" t="e">
        <f t="shared" ca="1" si="476"/>
        <v>#N/A</v>
      </c>
    </row>
    <row r="2971" spans="1:327">
      <c r="A2971" t="s">
        <v>13126</v>
      </c>
      <c r="ID2971"/>
      <c r="JD2971" t="s">
        <v>8884</v>
      </c>
      <c r="JE2971" t="s">
        <v>13127</v>
      </c>
      <c r="JF2971" t="s">
        <v>329</v>
      </c>
      <c r="JG2971">
        <v>7000</v>
      </c>
      <c r="JH2971" t="s">
        <v>330</v>
      </c>
      <c r="JR2971" t="s">
        <v>330</v>
      </c>
      <c r="KP2971" t="s">
        <v>330</v>
      </c>
      <c r="KS2971" t="s">
        <v>330</v>
      </c>
      <c r="KV2971" t="s">
        <v>330</v>
      </c>
      <c r="KX2971" t="s">
        <v>329</v>
      </c>
      <c r="KZ2971">
        <f ca="1">OFFSET($A2971,,MATCH([2]Keys!$B$2,Data.Collect1Dump!$3:$3,0)-1)</f>
        <v>0</v>
      </c>
      <c r="LA2971" t="str">
        <f ca="1">OFFSET($A2971,,MATCH([2]Keys!$B$4,Data.Collect1Dump!$3:$3,0)-1)</f>
        <v>erickachieng50@gmail.com</v>
      </c>
      <c r="LB2971">
        <f ca="1">OFFSET($A2971,,MATCH([2]Keys!$B$3,Data.Collect1Dump!$3:$3,0)-1)</f>
        <v>0</v>
      </c>
      <c r="LC2971">
        <f t="shared" ca="1" si="469"/>
        <v>0</v>
      </c>
      <c r="LD2971">
        <f t="shared" ca="1" si="469"/>
        <v>1</v>
      </c>
      <c r="LE2971">
        <f t="shared" ca="1" si="469"/>
        <v>0</v>
      </c>
      <c r="LF2971" s="2" t="e">
        <f t="shared" ca="1" si="470"/>
        <v>#N/A</v>
      </c>
      <c r="LG2971" s="2">
        <f t="shared" ca="1" si="471"/>
        <v>41704</v>
      </c>
      <c r="LH2971" s="2" t="e">
        <f t="shared" ca="1" si="472"/>
        <v>#N/A</v>
      </c>
      <c r="LI2971" t="e">
        <f t="shared" ca="1" si="473"/>
        <v>#N/A</v>
      </c>
      <c r="LJ2971" t="str">
        <f t="shared" ca="1" si="474"/>
        <v>erickachieng50@gmail.com</v>
      </c>
      <c r="LK2971" t="e">
        <f t="shared" ca="1" si="475"/>
        <v>#N/A</v>
      </c>
      <c r="LL2971" t="str">
        <f t="shared" ca="1" si="467"/>
        <v>Token</v>
      </c>
      <c r="LM2971" t="str">
        <f t="shared" ca="1" si="468"/>
        <v>erickachieng50@gmail.com</v>
      </c>
      <c r="LN2971" t="e">
        <f ca="1">OFFSET($A2971,,MATCH(OFFSET([2]Keys!C$1,MATCH(Data.Collect1Dump!$LL2971,[2]Keys!$A$2:$A$4,0),),Data.Collect1Dump!$3:$3,0)-1,)</f>
        <v>#VALUE!</v>
      </c>
      <c r="LO2971" s="2" t="e">
        <f t="shared" ca="1" si="476"/>
        <v>#VALUE!</v>
      </c>
    </row>
    <row r="2972" spans="1:327">
      <c r="A2972" t="s">
        <v>13128</v>
      </c>
      <c r="ID2972"/>
      <c r="JD2972" t="s">
        <v>8884</v>
      </c>
      <c r="JE2972" t="s">
        <v>13129</v>
      </c>
      <c r="JF2972" t="s">
        <v>329</v>
      </c>
      <c r="JG2972">
        <v>7000</v>
      </c>
      <c r="JH2972" t="s">
        <v>330</v>
      </c>
      <c r="JR2972" t="s">
        <v>330</v>
      </c>
      <c r="KP2972" t="s">
        <v>330</v>
      </c>
      <c r="KS2972" t="s">
        <v>330</v>
      </c>
      <c r="KV2972" t="s">
        <v>330</v>
      </c>
      <c r="KX2972" t="s">
        <v>329</v>
      </c>
      <c r="KZ2972">
        <f ca="1">OFFSET($A2972,,MATCH([2]Keys!$B$2,Data.Collect1Dump!$3:$3,0)-1)</f>
        <v>0</v>
      </c>
      <c r="LA2972" t="str">
        <f ca="1">OFFSET($A2972,,MATCH([2]Keys!$B$4,Data.Collect1Dump!$3:$3,0)-1)</f>
        <v>erickachieng50@gmail.com</v>
      </c>
      <c r="LB2972">
        <f ca="1">OFFSET($A2972,,MATCH([2]Keys!$B$3,Data.Collect1Dump!$3:$3,0)-1)</f>
        <v>0</v>
      </c>
      <c r="LC2972">
        <f t="shared" ca="1" si="469"/>
        <v>0</v>
      </c>
      <c r="LD2972">
        <f t="shared" ca="1" si="469"/>
        <v>1</v>
      </c>
      <c r="LE2972">
        <f t="shared" ca="1" si="469"/>
        <v>0</v>
      </c>
      <c r="LF2972" s="2" t="e">
        <f t="shared" ca="1" si="470"/>
        <v>#N/A</v>
      </c>
      <c r="LG2972" s="2">
        <f t="shared" ca="1" si="471"/>
        <v>41709</v>
      </c>
      <c r="LH2972" s="2" t="e">
        <f t="shared" ca="1" si="472"/>
        <v>#N/A</v>
      </c>
      <c r="LI2972" t="e">
        <f t="shared" ca="1" si="473"/>
        <v>#N/A</v>
      </c>
      <c r="LJ2972" t="str">
        <f t="shared" ca="1" si="474"/>
        <v>erickachieng50@gmail.com</v>
      </c>
      <c r="LK2972" t="e">
        <f t="shared" ca="1" si="475"/>
        <v>#N/A</v>
      </c>
      <c r="LL2972" t="str">
        <f t="shared" ca="1" si="467"/>
        <v>Token</v>
      </c>
      <c r="LM2972" t="str">
        <f t="shared" ca="1" si="468"/>
        <v>erickachieng50@gmail.com</v>
      </c>
      <c r="LN2972" t="e">
        <f ca="1">OFFSET($A2972,,MATCH(OFFSET([2]Keys!C$1,MATCH(Data.Collect1Dump!$LL2972,[2]Keys!$A$2:$A$4,0),),Data.Collect1Dump!$3:$3,0)-1,)</f>
        <v>#VALUE!</v>
      </c>
      <c r="LO2972" s="2" t="e">
        <f t="shared" ca="1" si="476"/>
        <v>#VALUE!</v>
      </c>
    </row>
    <row r="2973" spans="1:327">
      <c r="A2973" t="s">
        <v>13130</v>
      </c>
      <c r="ID2973"/>
      <c r="JD2973" t="s">
        <v>4392</v>
      </c>
      <c r="JE2973" t="s">
        <v>13131</v>
      </c>
      <c r="JF2973" t="s">
        <v>329</v>
      </c>
      <c r="JG2973">
        <v>7000</v>
      </c>
      <c r="JH2973" t="s">
        <v>330</v>
      </c>
      <c r="JR2973" t="s">
        <v>330</v>
      </c>
      <c r="KP2973" t="s">
        <v>330</v>
      </c>
      <c r="KS2973" t="s">
        <v>330</v>
      </c>
      <c r="KV2973" t="s">
        <v>330</v>
      </c>
      <c r="KX2973" t="s">
        <v>329</v>
      </c>
      <c r="KZ2973">
        <f ca="1">OFFSET($A2973,,MATCH([2]Keys!$B$2,Data.Collect1Dump!$3:$3,0)-1)</f>
        <v>0</v>
      </c>
      <c r="LA2973" t="str">
        <f ca="1">OFFSET($A2973,,MATCH([2]Keys!$B$4,Data.Collect1Dump!$3:$3,0)-1)</f>
        <v>ezekielogadho@gmail.com</v>
      </c>
      <c r="LB2973">
        <f ca="1">OFFSET($A2973,,MATCH([2]Keys!$B$3,Data.Collect1Dump!$3:$3,0)-1)</f>
        <v>0</v>
      </c>
      <c r="LC2973">
        <f t="shared" ca="1" si="469"/>
        <v>0</v>
      </c>
      <c r="LD2973">
        <f t="shared" ca="1" si="469"/>
        <v>1</v>
      </c>
      <c r="LE2973">
        <f t="shared" ca="1" si="469"/>
        <v>0</v>
      </c>
      <c r="LF2973" s="2" t="e">
        <f t="shared" ca="1" si="470"/>
        <v>#N/A</v>
      </c>
      <c r="LG2973" s="2">
        <f t="shared" ca="1" si="471"/>
        <v>41709</v>
      </c>
      <c r="LH2973" s="2" t="e">
        <f t="shared" ca="1" si="472"/>
        <v>#N/A</v>
      </c>
      <c r="LI2973" t="e">
        <f t="shared" ca="1" si="473"/>
        <v>#N/A</v>
      </c>
      <c r="LJ2973" t="str">
        <f t="shared" ca="1" si="474"/>
        <v>ezekielogadho@gmail.com</v>
      </c>
      <c r="LK2973" t="e">
        <f t="shared" ca="1" si="475"/>
        <v>#N/A</v>
      </c>
      <c r="LL2973" t="str">
        <f t="shared" ca="1" si="467"/>
        <v>Token</v>
      </c>
      <c r="LM2973" t="str">
        <f t="shared" ca="1" si="468"/>
        <v>ezekielogadho@gmail.com</v>
      </c>
      <c r="LN2973" t="e">
        <f ca="1">OFFSET($A2973,,MATCH(OFFSET([2]Keys!C$1,MATCH(Data.Collect1Dump!$LL2973,[2]Keys!$A$2:$A$4,0),),Data.Collect1Dump!$3:$3,0)-1,)</f>
        <v>#VALUE!</v>
      </c>
      <c r="LO2973" s="2" t="e">
        <f t="shared" ca="1" si="476"/>
        <v>#VALUE!</v>
      </c>
    </row>
    <row r="2974" spans="1:327">
      <c r="A2974" t="s">
        <v>13132</v>
      </c>
      <c r="ID2974"/>
      <c r="JD2974" t="s">
        <v>11851</v>
      </c>
      <c r="JE2974" t="s">
        <v>13133</v>
      </c>
      <c r="JF2974" t="s">
        <v>329</v>
      </c>
      <c r="JG2974">
        <v>7000</v>
      </c>
      <c r="JH2974" t="s">
        <v>330</v>
      </c>
      <c r="JR2974" t="s">
        <v>330</v>
      </c>
      <c r="KP2974" t="s">
        <v>330</v>
      </c>
      <c r="KS2974" t="s">
        <v>330</v>
      </c>
      <c r="KV2974" t="s">
        <v>330</v>
      </c>
      <c r="KX2974" t="s">
        <v>329</v>
      </c>
      <c r="KZ2974">
        <f ca="1">OFFSET($A2974,,MATCH([2]Keys!$B$2,Data.Collect1Dump!$3:$3,0)-1)</f>
        <v>0</v>
      </c>
      <c r="LA2974" t="str">
        <f ca="1">OFFSET($A2974,,MATCH([2]Keys!$B$4,Data.Collect1Dump!$3:$3,0)-1)</f>
        <v>euniceradiro@gmail.com</v>
      </c>
      <c r="LB2974">
        <f ca="1">OFFSET($A2974,,MATCH([2]Keys!$B$3,Data.Collect1Dump!$3:$3,0)-1)</f>
        <v>0</v>
      </c>
      <c r="LC2974">
        <f t="shared" ca="1" si="469"/>
        <v>0</v>
      </c>
      <c r="LD2974">
        <f t="shared" ca="1" si="469"/>
        <v>1</v>
      </c>
      <c r="LE2974">
        <f t="shared" ca="1" si="469"/>
        <v>0</v>
      </c>
      <c r="LF2974" s="2" t="e">
        <f t="shared" ca="1" si="470"/>
        <v>#N/A</v>
      </c>
      <c r="LG2974" s="2">
        <f t="shared" ca="1" si="471"/>
        <v>41711</v>
      </c>
      <c r="LH2974" s="2" t="e">
        <f t="shared" ca="1" si="472"/>
        <v>#N/A</v>
      </c>
      <c r="LI2974" t="e">
        <f t="shared" ca="1" si="473"/>
        <v>#N/A</v>
      </c>
      <c r="LJ2974" t="str">
        <f t="shared" ca="1" si="474"/>
        <v>euniceradiro@gmail.com</v>
      </c>
      <c r="LK2974" t="e">
        <f t="shared" ca="1" si="475"/>
        <v>#N/A</v>
      </c>
      <c r="LL2974" t="str">
        <f t="shared" ca="1" si="467"/>
        <v>Token</v>
      </c>
      <c r="LM2974" t="str">
        <f t="shared" ca="1" si="468"/>
        <v>euniceradiro@gmail.com</v>
      </c>
      <c r="LN2974" t="e">
        <f ca="1">OFFSET($A2974,,MATCH(OFFSET([2]Keys!C$1,MATCH(Data.Collect1Dump!$LL2974,[2]Keys!$A$2:$A$4,0),),Data.Collect1Dump!$3:$3,0)-1,)</f>
        <v>#VALUE!</v>
      </c>
      <c r="LO2974" s="2" t="e">
        <f t="shared" ca="1" si="476"/>
        <v>#VALUE!</v>
      </c>
    </row>
    <row r="2975" spans="1:327">
      <c r="A2975" t="s">
        <v>13134</v>
      </c>
      <c r="ID2975"/>
      <c r="JD2975" t="s">
        <v>11851</v>
      </c>
      <c r="JE2975" t="s">
        <v>13135</v>
      </c>
      <c r="JF2975" t="s">
        <v>329</v>
      </c>
      <c r="JG2975">
        <v>7000</v>
      </c>
      <c r="JH2975" t="s">
        <v>330</v>
      </c>
      <c r="JR2975" t="s">
        <v>330</v>
      </c>
      <c r="KP2975" t="s">
        <v>330</v>
      </c>
      <c r="KS2975" t="s">
        <v>330</v>
      </c>
      <c r="KV2975" t="s">
        <v>330</v>
      </c>
      <c r="KX2975" t="s">
        <v>329</v>
      </c>
      <c r="KZ2975">
        <f ca="1">OFFSET($A2975,,MATCH([2]Keys!$B$2,Data.Collect1Dump!$3:$3,0)-1)</f>
        <v>0</v>
      </c>
      <c r="LA2975" t="str">
        <f ca="1">OFFSET($A2975,,MATCH([2]Keys!$B$4,Data.Collect1Dump!$3:$3,0)-1)</f>
        <v>euniceradiro@gmail.com</v>
      </c>
      <c r="LB2975">
        <f ca="1">OFFSET($A2975,,MATCH([2]Keys!$B$3,Data.Collect1Dump!$3:$3,0)-1)</f>
        <v>0</v>
      </c>
      <c r="LC2975">
        <f t="shared" ca="1" si="469"/>
        <v>0</v>
      </c>
      <c r="LD2975">
        <f t="shared" ca="1" si="469"/>
        <v>1</v>
      </c>
      <c r="LE2975">
        <f t="shared" ca="1" si="469"/>
        <v>0</v>
      </c>
      <c r="LF2975" s="2" t="e">
        <f t="shared" ca="1" si="470"/>
        <v>#N/A</v>
      </c>
      <c r="LG2975" s="2">
        <f t="shared" ca="1" si="471"/>
        <v>41710</v>
      </c>
      <c r="LH2975" s="2" t="e">
        <f t="shared" ca="1" si="472"/>
        <v>#N/A</v>
      </c>
      <c r="LI2975" t="e">
        <f t="shared" ca="1" si="473"/>
        <v>#N/A</v>
      </c>
      <c r="LJ2975" t="str">
        <f t="shared" ca="1" si="474"/>
        <v>euniceradiro@gmail.com</v>
      </c>
      <c r="LK2975" t="e">
        <f t="shared" ca="1" si="475"/>
        <v>#N/A</v>
      </c>
      <c r="LL2975" t="str">
        <f t="shared" ca="1" si="467"/>
        <v>Token</v>
      </c>
      <c r="LM2975" t="str">
        <f t="shared" ca="1" si="468"/>
        <v>euniceradiro@gmail.com</v>
      </c>
      <c r="LN2975" t="e">
        <f ca="1">OFFSET($A2975,,MATCH(OFFSET([2]Keys!C$1,MATCH(Data.Collect1Dump!$LL2975,[2]Keys!$A$2:$A$4,0),),Data.Collect1Dump!$3:$3,0)-1,)</f>
        <v>#VALUE!</v>
      </c>
      <c r="LO2975" s="2" t="e">
        <f t="shared" ca="1" si="476"/>
        <v>#VALUE!</v>
      </c>
    </row>
    <row r="2976" spans="1:327">
      <c r="A2976" t="s">
        <v>13136</v>
      </c>
      <c r="ID2976"/>
      <c r="JD2976" t="s">
        <v>8884</v>
      </c>
      <c r="JE2976" t="s">
        <v>13137</v>
      </c>
      <c r="JF2976" t="s">
        <v>329</v>
      </c>
      <c r="JG2976">
        <v>7000</v>
      </c>
      <c r="JH2976" t="s">
        <v>330</v>
      </c>
      <c r="JR2976" t="s">
        <v>330</v>
      </c>
      <c r="KP2976" t="s">
        <v>330</v>
      </c>
      <c r="KS2976" t="s">
        <v>330</v>
      </c>
      <c r="KV2976" t="s">
        <v>330</v>
      </c>
      <c r="KX2976" t="s">
        <v>329</v>
      </c>
      <c r="KZ2976">
        <f ca="1">OFFSET($A2976,,MATCH([2]Keys!$B$2,Data.Collect1Dump!$3:$3,0)-1)</f>
        <v>0</v>
      </c>
      <c r="LA2976" t="str">
        <f ca="1">OFFSET($A2976,,MATCH([2]Keys!$B$4,Data.Collect1Dump!$3:$3,0)-1)</f>
        <v>erickachieng50@gmail.com</v>
      </c>
      <c r="LB2976">
        <f ca="1">OFFSET($A2976,,MATCH([2]Keys!$B$3,Data.Collect1Dump!$3:$3,0)-1)</f>
        <v>0</v>
      </c>
      <c r="LC2976">
        <f t="shared" ca="1" si="469"/>
        <v>0</v>
      </c>
      <c r="LD2976">
        <f t="shared" ca="1" si="469"/>
        <v>1</v>
      </c>
      <c r="LE2976">
        <f t="shared" ca="1" si="469"/>
        <v>0</v>
      </c>
      <c r="LF2976" s="2" t="e">
        <f t="shared" ca="1" si="470"/>
        <v>#N/A</v>
      </c>
      <c r="LG2976" s="2">
        <f t="shared" ca="1" si="471"/>
        <v>41704</v>
      </c>
      <c r="LH2976" s="2" t="e">
        <f t="shared" ca="1" si="472"/>
        <v>#N/A</v>
      </c>
      <c r="LI2976" t="e">
        <f t="shared" ca="1" si="473"/>
        <v>#N/A</v>
      </c>
      <c r="LJ2976" t="str">
        <f t="shared" ca="1" si="474"/>
        <v>erickachieng50@gmail.com</v>
      </c>
      <c r="LK2976" t="e">
        <f t="shared" ca="1" si="475"/>
        <v>#N/A</v>
      </c>
      <c r="LL2976" t="str">
        <f t="shared" ca="1" si="467"/>
        <v>Token</v>
      </c>
      <c r="LM2976" t="str">
        <f t="shared" ca="1" si="468"/>
        <v>erickachieng50@gmail.com</v>
      </c>
      <c r="LN2976" t="e">
        <f ca="1">OFFSET($A2976,,MATCH(OFFSET([2]Keys!C$1,MATCH(Data.Collect1Dump!$LL2976,[2]Keys!$A$2:$A$4,0),),Data.Collect1Dump!$3:$3,0)-1,)</f>
        <v>#VALUE!</v>
      </c>
      <c r="LO2976" s="2" t="e">
        <f t="shared" ca="1" si="476"/>
        <v>#VALUE!</v>
      </c>
    </row>
    <row r="2977" spans="1:327">
      <c r="A2977" t="s">
        <v>13138</v>
      </c>
      <c r="ID2977"/>
      <c r="JD2977" t="s">
        <v>11851</v>
      </c>
      <c r="JE2977" t="s">
        <v>13139</v>
      </c>
      <c r="JF2977" t="s">
        <v>329</v>
      </c>
      <c r="JG2977">
        <v>7000</v>
      </c>
      <c r="JH2977" t="s">
        <v>330</v>
      </c>
      <c r="JR2977" t="s">
        <v>330</v>
      </c>
      <c r="KP2977" t="s">
        <v>330</v>
      </c>
      <c r="KS2977" t="s">
        <v>330</v>
      </c>
      <c r="KV2977" t="s">
        <v>330</v>
      </c>
      <c r="KX2977" t="s">
        <v>329</v>
      </c>
      <c r="KZ2977">
        <f ca="1">OFFSET($A2977,,MATCH([2]Keys!$B$2,Data.Collect1Dump!$3:$3,0)-1)</f>
        <v>0</v>
      </c>
      <c r="LA2977" t="str">
        <f ca="1">OFFSET($A2977,,MATCH([2]Keys!$B$4,Data.Collect1Dump!$3:$3,0)-1)</f>
        <v>euniceradiro@gmail.com</v>
      </c>
      <c r="LB2977">
        <f ca="1">OFFSET($A2977,,MATCH([2]Keys!$B$3,Data.Collect1Dump!$3:$3,0)-1)</f>
        <v>0</v>
      </c>
      <c r="LC2977">
        <f t="shared" ca="1" si="469"/>
        <v>0</v>
      </c>
      <c r="LD2977">
        <f t="shared" ca="1" si="469"/>
        <v>1</v>
      </c>
      <c r="LE2977">
        <f t="shared" ca="1" si="469"/>
        <v>0</v>
      </c>
      <c r="LF2977" s="2" t="e">
        <f t="shared" ca="1" si="470"/>
        <v>#N/A</v>
      </c>
      <c r="LG2977" s="2">
        <f t="shared" ca="1" si="471"/>
        <v>41710</v>
      </c>
      <c r="LH2977" s="2" t="e">
        <f t="shared" ca="1" si="472"/>
        <v>#N/A</v>
      </c>
      <c r="LI2977" t="e">
        <f t="shared" ca="1" si="473"/>
        <v>#N/A</v>
      </c>
      <c r="LJ2977" t="str">
        <f t="shared" ca="1" si="474"/>
        <v>euniceradiro@gmail.com</v>
      </c>
      <c r="LK2977" t="e">
        <f t="shared" ca="1" si="475"/>
        <v>#N/A</v>
      </c>
      <c r="LL2977" t="str">
        <f t="shared" ca="1" si="467"/>
        <v>Token</v>
      </c>
      <c r="LM2977" t="str">
        <f t="shared" ca="1" si="468"/>
        <v>euniceradiro@gmail.com</v>
      </c>
      <c r="LN2977" t="e">
        <f ca="1">OFFSET($A2977,,MATCH(OFFSET([2]Keys!C$1,MATCH(Data.Collect1Dump!$LL2977,[2]Keys!$A$2:$A$4,0),),Data.Collect1Dump!$3:$3,0)-1,)</f>
        <v>#VALUE!</v>
      </c>
      <c r="LO2977" s="2" t="e">
        <f t="shared" ca="1" si="476"/>
        <v>#VALUE!</v>
      </c>
    </row>
    <row r="2978" spans="1:327">
      <c r="A2978" t="s">
        <v>13140</v>
      </c>
      <c r="ID2978"/>
      <c r="JD2978" t="s">
        <v>4392</v>
      </c>
      <c r="JE2978" t="s">
        <v>13141</v>
      </c>
      <c r="JF2978" t="s">
        <v>329</v>
      </c>
      <c r="JG2978">
        <v>7000</v>
      </c>
      <c r="JH2978" t="s">
        <v>330</v>
      </c>
      <c r="JR2978" t="s">
        <v>330</v>
      </c>
      <c r="KP2978" t="s">
        <v>330</v>
      </c>
      <c r="KS2978" t="s">
        <v>330</v>
      </c>
      <c r="KV2978" t="s">
        <v>330</v>
      </c>
      <c r="KX2978" t="s">
        <v>329</v>
      </c>
      <c r="KZ2978">
        <f ca="1">OFFSET($A2978,,MATCH([2]Keys!$B$2,Data.Collect1Dump!$3:$3,0)-1)</f>
        <v>0</v>
      </c>
      <c r="LA2978" t="str">
        <f ca="1">OFFSET($A2978,,MATCH([2]Keys!$B$4,Data.Collect1Dump!$3:$3,0)-1)</f>
        <v>ezekielogadho@gmail.com</v>
      </c>
      <c r="LB2978">
        <f ca="1">OFFSET($A2978,,MATCH([2]Keys!$B$3,Data.Collect1Dump!$3:$3,0)-1)</f>
        <v>0</v>
      </c>
      <c r="LC2978">
        <f t="shared" ca="1" si="469"/>
        <v>0</v>
      </c>
      <c r="LD2978">
        <f t="shared" ca="1" si="469"/>
        <v>1</v>
      </c>
      <c r="LE2978">
        <f t="shared" ca="1" si="469"/>
        <v>0</v>
      </c>
      <c r="LF2978" s="2" t="e">
        <f t="shared" ca="1" si="470"/>
        <v>#N/A</v>
      </c>
      <c r="LG2978" s="2">
        <f t="shared" ca="1" si="471"/>
        <v>41709</v>
      </c>
      <c r="LH2978" s="2" t="e">
        <f t="shared" ca="1" si="472"/>
        <v>#N/A</v>
      </c>
      <c r="LI2978" t="e">
        <f t="shared" ca="1" si="473"/>
        <v>#N/A</v>
      </c>
      <c r="LJ2978" t="str">
        <f t="shared" ca="1" si="474"/>
        <v>ezekielogadho@gmail.com</v>
      </c>
      <c r="LK2978" t="e">
        <f t="shared" ca="1" si="475"/>
        <v>#N/A</v>
      </c>
      <c r="LL2978" t="str">
        <f t="shared" ca="1" si="467"/>
        <v>Token</v>
      </c>
      <c r="LM2978" t="str">
        <f t="shared" ca="1" si="468"/>
        <v>ezekielogadho@gmail.com</v>
      </c>
      <c r="LN2978" t="e">
        <f ca="1">OFFSET($A2978,,MATCH(OFFSET([2]Keys!C$1,MATCH(Data.Collect1Dump!$LL2978,[2]Keys!$A$2:$A$4,0),),Data.Collect1Dump!$3:$3,0)-1,)</f>
        <v>#VALUE!</v>
      </c>
      <c r="LO2978" s="2" t="e">
        <f t="shared" ca="1" si="476"/>
        <v>#VALUE!</v>
      </c>
    </row>
    <row r="2979" spans="1:327">
      <c r="A2979" t="s">
        <v>13142</v>
      </c>
      <c r="ID2979"/>
      <c r="JD2979" t="s">
        <v>11851</v>
      </c>
      <c r="JE2979" t="s">
        <v>13143</v>
      </c>
      <c r="JF2979" t="s">
        <v>329</v>
      </c>
      <c r="JG2979">
        <v>7000</v>
      </c>
      <c r="JH2979" t="s">
        <v>330</v>
      </c>
      <c r="JR2979" t="s">
        <v>330</v>
      </c>
      <c r="KP2979" t="s">
        <v>330</v>
      </c>
      <c r="KS2979" t="s">
        <v>330</v>
      </c>
      <c r="KV2979" t="s">
        <v>330</v>
      </c>
      <c r="KX2979" t="s">
        <v>329</v>
      </c>
      <c r="KZ2979">
        <f ca="1">OFFSET($A2979,,MATCH([2]Keys!$B$2,Data.Collect1Dump!$3:$3,0)-1)</f>
        <v>0</v>
      </c>
      <c r="LA2979" t="str">
        <f ca="1">OFFSET($A2979,,MATCH([2]Keys!$B$4,Data.Collect1Dump!$3:$3,0)-1)</f>
        <v>euniceradiro@gmail.com</v>
      </c>
      <c r="LB2979">
        <f ca="1">OFFSET($A2979,,MATCH([2]Keys!$B$3,Data.Collect1Dump!$3:$3,0)-1)</f>
        <v>0</v>
      </c>
      <c r="LC2979">
        <f t="shared" ca="1" si="469"/>
        <v>0</v>
      </c>
      <c r="LD2979">
        <f t="shared" ca="1" si="469"/>
        <v>1</v>
      </c>
      <c r="LE2979">
        <f t="shared" ca="1" si="469"/>
        <v>0</v>
      </c>
      <c r="LF2979" s="2" t="e">
        <f t="shared" ca="1" si="470"/>
        <v>#N/A</v>
      </c>
      <c r="LG2979" s="2">
        <f t="shared" ca="1" si="471"/>
        <v>41710</v>
      </c>
      <c r="LH2979" s="2" t="e">
        <f t="shared" ca="1" si="472"/>
        <v>#N/A</v>
      </c>
      <c r="LI2979" t="e">
        <f t="shared" ca="1" si="473"/>
        <v>#N/A</v>
      </c>
      <c r="LJ2979" t="str">
        <f t="shared" ca="1" si="474"/>
        <v>euniceradiro@gmail.com</v>
      </c>
      <c r="LK2979" t="e">
        <f t="shared" ca="1" si="475"/>
        <v>#N/A</v>
      </c>
      <c r="LL2979" t="str">
        <f t="shared" ca="1" si="467"/>
        <v>Token</v>
      </c>
      <c r="LM2979" t="str">
        <f t="shared" ca="1" si="468"/>
        <v>euniceradiro@gmail.com</v>
      </c>
      <c r="LN2979" t="e">
        <f ca="1">OFFSET($A2979,,MATCH(OFFSET([2]Keys!C$1,MATCH(Data.Collect1Dump!$LL2979,[2]Keys!$A$2:$A$4,0),),Data.Collect1Dump!$3:$3,0)-1,)</f>
        <v>#VALUE!</v>
      </c>
      <c r="LO2979" s="2" t="e">
        <f t="shared" ca="1" si="476"/>
        <v>#VALUE!</v>
      </c>
    </row>
    <row r="2980" spans="1:327">
      <c r="A2980" t="s">
        <v>13144</v>
      </c>
      <c r="ID2980"/>
      <c r="JD2980" t="s">
        <v>5645</v>
      </c>
      <c r="JE2980" t="s">
        <v>13145</v>
      </c>
      <c r="JF2980" t="s">
        <v>329</v>
      </c>
      <c r="JG2980">
        <v>7000</v>
      </c>
      <c r="JH2980" t="s">
        <v>330</v>
      </c>
      <c r="JR2980" t="s">
        <v>329</v>
      </c>
      <c r="JS2980" t="s">
        <v>13146</v>
      </c>
      <c r="JX2980" t="b">
        <v>1</v>
      </c>
      <c r="KG2980" t="b">
        <v>1</v>
      </c>
      <c r="KJ2980" t="b">
        <v>1</v>
      </c>
      <c r="KP2980" t="s">
        <v>330</v>
      </c>
      <c r="KS2980" t="s">
        <v>330</v>
      </c>
      <c r="KV2980" t="s">
        <v>330</v>
      </c>
      <c r="KX2980" t="s">
        <v>329</v>
      </c>
      <c r="KZ2980">
        <f ca="1">OFFSET($A2980,,MATCH([2]Keys!$B$2,Data.Collect1Dump!$3:$3,0)-1)</f>
        <v>0</v>
      </c>
      <c r="LA2980" t="str">
        <f ca="1">OFFSET($A2980,,MATCH([2]Keys!$B$4,Data.Collect1Dump!$3:$3,0)-1)</f>
        <v>laura.adhiambo@gmail.com</v>
      </c>
      <c r="LB2980">
        <f ca="1">OFFSET($A2980,,MATCH([2]Keys!$B$3,Data.Collect1Dump!$3:$3,0)-1)</f>
        <v>0</v>
      </c>
      <c r="LC2980">
        <f t="shared" ca="1" si="469"/>
        <v>0</v>
      </c>
      <c r="LD2980">
        <f t="shared" ca="1" si="469"/>
        <v>1</v>
      </c>
      <c r="LE2980">
        <f t="shared" ca="1" si="469"/>
        <v>0</v>
      </c>
      <c r="LF2980" s="2" t="e">
        <f t="shared" ca="1" si="470"/>
        <v>#N/A</v>
      </c>
      <c r="LG2980" s="2">
        <f t="shared" ca="1" si="471"/>
        <v>41704</v>
      </c>
      <c r="LH2980" s="2" t="e">
        <f t="shared" ca="1" si="472"/>
        <v>#N/A</v>
      </c>
      <c r="LI2980" t="e">
        <f t="shared" ca="1" si="473"/>
        <v>#N/A</v>
      </c>
      <c r="LJ2980" t="str">
        <f t="shared" ca="1" si="474"/>
        <v>laura.adhiambo@gmail.com</v>
      </c>
      <c r="LK2980" t="e">
        <f t="shared" ca="1" si="475"/>
        <v>#N/A</v>
      </c>
      <c r="LL2980" t="str">
        <f t="shared" ca="1" si="467"/>
        <v>Token</v>
      </c>
      <c r="LM2980" t="str">
        <f t="shared" ca="1" si="468"/>
        <v>laura.adhiambo@gmail.com</v>
      </c>
      <c r="LN2980" t="e">
        <f ca="1">OFFSET($A2980,,MATCH(OFFSET([2]Keys!C$1,MATCH(Data.Collect1Dump!$LL2980,[2]Keys!$A$2:$A$4,0),),Data.Collect1Dump!$3:$3,0)-1,)</f>
        <v>#VALUE!</v>
      </c>
      <c r="LO2980" s="2" t="e">
        <f t="shared" ca="1" si="476"/>
        <v>#VALUE!</v>
      </c>
    </row>
    <row r="2981" spans="1:327">
      <c r="A2981" t="s">
        <v>13147</v>
      </c>
      <c r="ID2981"/>
      <c r="JD2981" t="s">
        <v>3172</v>
      </c>
      <c r="JE2981" t="s">
        <v>13148</v>
      </c>
      <c r="JF2981" t="s">
        <v>329</v>
      </c>
      <c r="JG2981" t="s">
        <v>6076</v>
      </c>
      <c r="JH2981" t="s">
        <v>330</v>
      </c>
      <c r="JR2981" t="s">
        <v>330</v>
      </c>
      <c r="KP2981" t="s">
        <v>329</v>
      </c>
      <c r="KQ2981" t="s">
        <v>13149</v>
      </c>
      <c r="KR2981" t="s">
        <v>330</v>
      </c>
      <c r="KS2981" t="s">
        <v>330</v>
      </c>
      <c r="KV2981" t="s">
        <v>330</v>
      </c>
      <c r="KX2981" t="s">
        <v>329</v>
      </c>
      <c r="KZ2981">
        <f ca="1">OFFSET($A2981,,MATCH([2]Keys!$B$2,Data.Collect1Dump!$3:$3,0)-1)</f>
        <v>0</v>
      </c>
      <c r="LA2981" t="str">
        <f ca="1">OFFSET($A2981,,MATCH([2]Keys!$B$4,Data.Collect1Dump!$3:$3,0)-1)</f>
        <v>owiti.maureen@gmail.com</v>
      </c>
      <c r="LB2981">
        <f ca="1">OFFSET($A2981,,MATCH([2]Keys!$B$3,Data.Collect1Dump!$3:$3,0)-1)</f>
        <v>0</v>
      </c>
      <c r="LC2981">
        <f t="shared" ca="1" si="469"/>
        <v>0</v>
      </c>
      <c r="LD2981">
        <f t="shared" ca="1" si="469"/>
        <v>1</v>
      </c>
      <c r="LE2981">
        <f t="shared" ca="1" si="469"/>
        <v>0</v>
      </c>
      <c r="LF2981" s="2" t="e">
        <f t="shared" ca="1" si="470"/>
        <v>#N/A</v>
      </c>
      <c r="LG2981" s="2">
        <f t="shared" ca="1" si="471"/>
        <v>41705</v>
      </c>
      <c r="LH2981" s="2" t="e">
        <f t="shared" ca="1" si="472"/>
        <v>#N/A</v>
      </c>
      <c r="LI2981" t="e">
        <f t="shared" ca="1" si="473"/>
        <v>#N/A</v>
      </c>
      <c r="LJ2981" t="str">
        <f t="shared" ca="1" si="474"/>
        <v>owiti.maureen@gmail.com</v>
      </c>
      <c r="LK2981" t="e">
        <f t="shared" ca="1" si="475"/>
        <v>#N/A</v>
      </c>
      <c r="LL2981" t="str">
        <f t="shared" ca="1" si="467"/>
        <v>Token</v>
      </c>
      <c r="LM2981" t="str">
        <f t="shared" ca="1" si="468"/>
        <v>owiti.maureen@gmail.com</v>
      </c>
      <c r="LN2981" t="e">
        <f ca="1">OFFSET($A2981,,MATCH(OFFSET([2]Keys!C$1,MATCH(Data.Collect1Dump!$LL2981,[2]Keys!$A$2:$A$4,0),),Data.Collect1Dump!$3:$3,0)-1,)</f>
        <v>#VALUE!</v>
      </c>
      <c r="LO2981" s="2" t="e">
        <f t="shared" ca="1" si="476"/>
        <v>#VALUE!</v>
      </c>
    </row>
    <row r="2982" spans="1:327">
      <c r="A2982" t="s">
        <v>13150</v>
      </c>
      <c r="ID2982"/>
      <c r="JD2982" t="s">
        <v>7342</v>
      </c>
      <c r="JE2982" t="s">
        <v>13151</v>
      </c>
      <c r="JF2982" t="s">
        <v>329</v>
      </c>
      <c r="JG2982">
        <v>7000</v>
      </c>
      <c r="JH2982" t="s">
        <v>330</v>
      </c>
      <c r="JR2982" t="s">
        <v>330</v>
      </c>
      <c r="KP2982" t="s">
        <v>330</v>
      </c>
      <c r="KS2982" t="s">
        <v>330</v>
      </c>
      <c r="KV2982" t="s">
        <v>330</v>
      </c>
      <c r="KX2982" t="s">
        <v>329</v>
      </c>
      <c r="KZ2982">
        <f ca="1">OFFSET($A2982,,MATCH([2]Keys!$B$2,Data.Collect1Dump!$3:$3,0)-1)</f>
        <v>0</v>
      </c>
      <c r="LA2982" t="str">
        <f ca="1">OFFSET($A2982,,MATCH([2]Keys!$B$4,Data.Collect1Dump!$3:$3,0)-1)</f>
        <v>georgeowuor93@gmail.com</v>
      </c>
      <c r="LB2982">
        <f ca="1">OFFSET($A2982,,MATCH([2]Keys!$B$3,Data.Collect1Dump!$3:$3,0)-1)</f>
        <v>0</v>
      </c>
      <c r="LC2982">
        <f t="shared" ca="1" si="469"/>
        <v>0</v>
      </c>
      <c r="LD2982">
        <f t="shared" ca="1" si="469"/>
        <v>1</v>
      </c>
      <c r="LE2982">
        <f t="shared" ca="1" si="469"/>
        <v>0</v>
      </c>
      <c r="LF2982" s="2" t="e">
        <f t="shared" ca="1" si="470"/>
        <v>#N/A</v>
      </c>
      <c r="LG2982" s="2">
        <f t="shared" ca="1" si="471"/>
        <v>41708</v>
      </c>
      <c r="LH2982" s="2" t="e">
        <f t="shared" ca="1" si="472"/>
        <v>#N/A</v>
      </c>
      <c r="LI2982" t="e">
        <f t="shared" ca="1" si="473"/>
        <v>#N/A</v>
      </c>
      <c r="LJ2982" t="str">
        <f t="shared" ca="1" si="474"/>
        <v>georgeowuor93@gmail.com</v>
      </c>
      <c r="LK2982" t="e">
        <f t="shared" ca="1" si="475"/>
        <v>#N/A</v>
      </c>
      <c r="LL2982" t="str">
        <f t="shared" ca="1" si="467"/>
        <v>Token</v>
      </c>
      <c r="LM2982" t="str">
        <f t="shared" ca="1" si="468"/>
        <v>georgeowuor93@gmail.com</v>
      </c>
      <c r="LN2982" t="e">
        <f ca="1">OFFSET($A2982,,MATCH(OFFSET([2]Keys!C$1,MATCH(Data.Collect1Dump!$LL2982,[2]Keys!$A$2:$A$4,0),),Data.Collect1Dump!$3:$3,0)-1,)</f>
        <v>#VALUE!</v>
      </c>
      <c r="LO2982" s="2" t="e">
        <f t="shared" ca="1" si="476"/>
        <v>#VALUE!</v>
      </c>
    </row>
    <row r="2983" spans="1:327">
      <c r="A2983" t="s">
        <v>13152</v>
      </c>
      <c r="ID2983"/>
      <c r="JD2983" t="s">
        <v>5645</v>
      </c>
      <c r="JE2983" t="s">
        <v>13153</v>
      </c>
      <c r="JF2983" t="s">
        <v>329</v>
      </c>
      <c r="JG2983">
        <v>7000</v>
      </c>
      <c r="JH2983" t="s">
        <v>330</v>
      </c>
      <c r="JR2983" t="s">
        <v>330</v>
      </c>
      <c r="KP2983" t="s">
        <v>330</v>
      </c>
      <c r="KS2983" t="s">
        <v>330</v>
      </c>
      <c r="KV2983" t="s">
        <v>330</v>
      </c>
      <c r="KX2983" t="s">
        <v>329</v>
      </c>
      <c r="KZ2983">
        <f ca="1">OFFSET($A2983,,MATCH([2]Keys!$B$2,Data.Collect1Dump!$3:$3,0)-1)</f>
        <v>0</v>
      </c>
      <c r="LA2983" t="str">
        <f ca="1">OFFSET($A2983,,MATCH([2]Keys!$B$4,Data.Collect1Dump!$3:$3,0)-1)</f>
        <v>laura.adhiambo@gmail.com</v>
      </c>
      <c r="LB2983">
        <f ca="1">OFFSET($A2983,,MATCH([2]Keys!$B$3,Data.Collect1Dump!$3:$3,0)-1)</f>
        <v>0</v>
      </c>
      <c r="LC2983">
        <f t="shared" ca="1" si="469"/>
        <v>0</v>
      </c>
      <c r="LD2983">
        <f t="shared" ca="1" si="469"/>
        <v>1</v>
      </c>
      <c r="LE2983">
        <f t="shared" ca="1" si="469"/>
        <v>0</v>
      </c>
      <c r="LF2983" s="2" t="e">
        <f t="shared" ca="1" si="470"/>
        <v>#N/A</v>
      </c>
      <c r="LG2983" s="2">
        <f t="shared" ca="1" si="471"/>
        <v>41704</v>
      </c>
      <c r="LH2983" s="2" t="e">
        <f t="shared" ca="1" si="472"/>
        <v>#N/A</v>
      </c>
      <c r="LI2983" t="e">
        <f t="shared" ca="1" si="473"/>
        <v>#N/A</v>
      </c>
      <c r="LJ2983" t="str">
        <f t="shared" ca="1" si="474"/>
        <v>laura.adhiambo@gmail.com</v>
      </c>
      <c r="LK2983" t="e">
        <f t="shared" ca="1" si="475"/>
        <v>#N/A</v>
      </c>
      <c r="LL2983" t="str">
        <f t="shared" ca="1" si="467"/>
        <v>Token</v>
      </c>
      <c r="LM2983" t="str">
        <f t="shared" ca="1" si="468"/>
        <v>laura.adhiambo@gmail.com</v>
      </c>
      <c r="LN2983" t="e">
        <f ca="1">OFFSET($A2983,,MATCH(OFFSET([2]Keys!C$1,MATCH(Data.Collect1Dump!$LL2983,[2]Keys!$A$2:$A$4,0),),Data.Collect1Dump!$3:$3,0)-1,)</f>
        <v>#VALUE!</v>
      </c>
      <c r="LO2983" s="2" t="e">
        <f t="shared" ca="1" si="476"/>
        <v>#VALUE!</v>
      </c>
    </row>
    <row r="2984" spans="1:327">
      <c r="A2984" t="s">
        <v>13154</v>
      </c>
      <c r="ID2984"/>
      <c r="JD2984" t="s">
        <v>3172</v>
      </c>
      <c r="JE2984" t="s">
        <v>13155</v>
      </c>
      <c r="JF2984" t="s">
        <v>329</v>
      </c>
      <c r="JG2984" t="s">
        <v>6076</v>
      </c>
      <c r="JH2984" t="s">
        <v>330</v>
      </c>
      <c r="JR2984" t="s">
        <v>330</v>
      </c>
      <c r="KP2984" t="s">
        <v>330</v>
      </c>
      <c r="KS2984" t="s">
        <v>330</v>
      </c>
      <c r="KV2984" t="s">
        <v>330</v>
      </c>
      <c r="KX2984" t="s">
        <v>329</v>
      </c>
      <c r="KZ2984">
        <f ca="1">OFFSET($A2984,,MATCH([2]Keys!$B$2,Data.Collect1Dump!$3:$3,0)-1)</f>
        <v>0</v>
      </c>
      <c r="LA2984" t="str">
        <f ca="1">OFFSET($A2984,,MATCH([2]Keys!$B$4,Data.Collect1Dump!$3:$3,0)-1)</f>
        <v>owiti.maureen@gmail.com</v>
      </c>
      <c r="LB2984">
        <f ca="1">OFFSET($A2984,,MATCH([2]Keys!$B$3,Data.Collect1Dump!$3:$3,0)-1)</f>
        <v>0</v>
      </c>
      <c r="LC2984">
        <f t="shared" ca="1" si="469"/>
        <v>0</v>
      </c>
      <c r="LD2984">
        <f t="shared" ca="1" si="469"/>
        <v>1</v>
      </c>
      <c r="LE2984">
        <f t="shared" ca="1" si="469"/>
        <v>0</v>
      </c>
      <c r="LF2984" s="2" t="e">
        <f t="shared" ca="1" si="470"/>
        <v>#N/A</v>
      </c>
      <c r="LG2984" s="2">
        <f t="shared" ca="1" si="471"/>
        <v>41712</v>
      </c>
      <c r="LH2984" s="2" t="e">
        <f t="shared" ca="1" si="472"/>
        <v>#N/A</v>
      </c>
      <c r="LI2984" t="e">
        <f t="shared" ca="1" si="473"/>
        <v>#N/A</v>
      </c>
      <c r="LJ2984" t="str">
        <f t="shared" ca="1" si="474"/>
        <v>owiti.maureen@gmail.com</v>
      </c>
      <c r="LK2984" t="e">
        <f t="shared" ca="1" si="475"/>
        <v>#N/A</v>
      </c>
      <c r="LL2984" t="str">
        <f t="shared" ca="1" si="467"/>
        <v>Token</v>
      </c>
      <c r="LM2984" t="str">
        <f t="shared" ca="1" si="468"/>
        <v>owiti.maureen@gmail.com</v>
      </c>
      <c r="LN2984" t="e">
        <f ca="1">OFFSET($A2984,,MATCH(OFFSET([2]Keys!C$1,MATCH(Data.Collect1Dump!$LL2984,[2]Keys!$A$2:$A$4,0),),Data.Collect1Dump!$3:$3,0)-1,)</f>
        <v>#VALUE!</v>
      </c>
      <c r="LO2984" s="2" t="e">
        <f t="shared" ca="1" si="476"/>
        <v>#VALUE!</v>
      </c>
    </row>
    <row r="2985" spans="1:327">
      <c r="A2985" t="s">
        <v>13156</v>
      </c>
      <c r="ID2985"/>
      <c r="JD2985" t="s">
        <v>4392</v>
      </c>
      <c r="JE2985" t="s">
        <v>13157</v>
      </c>
      <c r="JF2985" t="s">
        <v>329</v>
      </c>
      <c r="JG2985">
        <v>7000</v>
      </c>
      <c r="JH2985" t="s">
        <v>330</v>
      </c>
      <c r="JR2985" t="s">
        <v>330</v>
      </c>
      <c r="KP2985" t="s">
        <v>330</v>
      </c>
      <c r="KS2985" t="s">
        <v>330</v>
      </c>
      <c r="KV2985" t="s">
        <v>330</v>
      </c>
      <c r="KX2985" t="s">
        <v>329</v>
      </c>
      <c r="KZ2985">
        <f ca="1">OFFSET($A2985,,MATCH([2]Keys!$B$2,Data.Collect1Dump!$3:$3,0)-1)</f>
        <v>0</v>
      </c>
      <c r="LA2985" t="str">
        <f ca="1">OFFSET($A2985,,MATCH([2]Keys!$B$4,Data.Collect1Dump!$3:$3,0)-1)</f>
        <v>ezekielogadho@gmail.com</v>
      </c>
      <c r="LB2985">
        <f ca="1">OFFSET($A2985,,MATCH([2]Keys!$B$3,Data.Collect1Dump!$3:$3,0)-1)</f>
        <v>0</v>
      </c>
      <c r="LC2985">
        <f t="shared" ca="1" si="469"/>
        <v>0</v>
      </c>
      <c r="LD2985">
        <f t="shared" ca="1" si="469"/>
        <v>1</v>
      </c>
      <c r="LE2985">
        <f t="shared" ca="1" si="469"/>
        <v>0</v>
      </c>
      <c r="LF2985" s="2" t="e">
        <f t="shared" ca="1" si="470"/>
        <v>#N/A</v>
      </c>
      <c r="LG2985" s="2">
        <f t="shared" ca="1" si="471"/>
        <v>41715</v>
      </c>
      <c r="LH2985" s="2" t="e">
        <f t="shared" ca="1" si="472"/>
        <v>#N/A</v>
      </c>
      <c r="LI2985" t="e">
        <f t="shared" ca="1" si="473"/>
        <v>#N/A</v>
      </c>
      <c r="LJ2985" t="str">
        <f t="shared" ca="1" si="474"/>
        <v>ezekielogadho@gmail.com</v>
      </c>
      <c r="LK2985" t="e">
        <f t="shared" ca="1" si="475"/>
        <v>#N/A</v>
      </c>
      <c r="LL2985" t="str">
        <f t="shared" ca="1" si="467"/>
        <v>Token</v>
      </c>
      <c r="LM2985" t="str">
        <f t="shared" ca="1" si="468"/>
        <v>ezekielogadho@gmail.com</v>
      </c>
      <c r="LN2985" t="e">
        <f ca="1">OFFSET($A2985,,MATCH(OFFSET([2]Keys!C$1,MATCH(Data.Collect1Dump!$LL2985,[2]Keys!$A$2:$A$4,0),),Data.Collect1Dump!$3:$3,0)-1,)</f>
        <v>#VALUE!</v>
      </c>
      <c r="LO2985" s="2" t="e">
        <f t="shared" ca="1" si="476"/>
        <v>#VALUE!</v>
      </c>
    </row>
    <row r="2986" spans="1:327">
      <c r="A2986" t="s">
        <v>13158</v>
      </c>
      <c r="ID2986"/>
      <c r="JD2986" t="s">
        <v>5645</v>
      </c>
      <c r="JE2986" t="s">
        <v>13159</v>
      </c>
      <c r="JF2986" t="s">
        <v>329</v>
      </c>
      <c r="JG2986">
        <v>7000</v>
      </c>
      <c r="JH2986" t="s">
        <v>330</v>
      </c>
      <c r="JR2986" t="s">
        <v>330</v>
      </c>
      <c r="KP2986" t="s">
        <v>330</v>
      </c>
      <c r="KS2986" t="s">
        <v>330</v>
      </c>
      <c r="KV2986" t="s">
        <v>330</v>
      </c>
      <c r="KX2986" t="s">
        <v>329</v>
      </c>
      <c r="KZ2986">
        <f ca="1">OFFSET($A2986,,MATCH([2]Keys!$B$2,Data.Collect1Dump!$3:$3,0)-1)</f>
        <v>0</v>
      </c>
      <c r="LA2986" t="str">
        <f ca="1">OFFSET($A2986,,MATCH([2]Keys!$B$4,Data.Collect1Dump!$3:$3,0)-1)</f>
        <v>laura.adhiambo@gmail.com</v>
      </c>
      <c r="LB2986">
        <f ca="1">OFFSET($A2986,,MATCH([2]Keys!$B$3,Data.Collect1Dump!$3:$3,0)-1)</f>
        <v>0</v>
      </c>
      <c r="LC2986">
        <f t="shared" ca="1" si="469"/>
        <v>0</v>
      </c>
      <c r="LD2986">
        <f t="shared" ca="1" si="469"/>
        <v>1</v>
      </c>
      <c r="LE2986">
        <f t="shared" ca="1" si="469"/>
        <v>0</v>
      </c>
      <c r="LF2986" s="2" t="e">
        <f t="shared" ca="1" si="470"/>
        <v>#N/A</v>
      </c>
      <c r="LG2986" s="2">
        <f t="shared" ca="1" si="471"/>
        <v>41704</v>
      </c>
      <c r="LH2986" s="2" t="e">
        <f t="shared" ca="1" si="472"/>
        <v>#N/A</v>
      </c>
      <c r="LI2986" t="e">
        <f t="shared" ca="1" si="473"/>
        <v>#N/A</v>
      </c>
      <c r="LJ2986" t="str">
        <f t="shared" ca="1" si="474"/>
        <v>laura.adhiambo@gmail.com</v>
      </c>
      <c r="LK2986" t="e">
        <f t="shared" ca="1" si="475"/>
        <v>#N/A</v>
      </c>
      <c r="LL2986" t="str">
        <f t="shared" ca="1" si="467"/>
        <v>Token</v>
      </c>
      <c r="LM2986" t="str">
        <f t="shared" ca="1" si="468"/>
        <v>laura.adhiambo@gmail.com</v>
      </c>
      <c r="LN2986" t="e">
        <f ca="1">OFFSET($A2986,,MATCH(OFFSET([2]Keys!C$1,MATCH(Data.Collect1Dump!$LL2986,[2]Keys!$A$2:$A$4,0),),Data.Collect1Dump!$3:$3,0)-1,)</f>
        <v>#VALUE!</v>
      </c>
      <c r="LO2986" s="2" t="e">
        <f t="shared" ca="1" si="476"/>
        <v>#VALUE!</v>
      </c>
    </row>
    <row r="2987" spans="1:327">
      <c r="A2987" t="s">
        <v>13160</v>
      </c>
      <c r="ID2987"/>
      <c r="JD2987" t="s">
        <v>4392</v>
      </c>
      <c r="JE2987" t="s">
        <v>13161</v>
      </c>
      <c r="JF2987" t="s">
        <v>329</v>
      </c>
      <c r="JG2987">
        <v>7000</v>
      </c>
      <c r="JH2987" t="s">
        <v>330</v>
      </c>
      <c r="JR2987" t="s">
        <v>330</v>
      </c>
      <c r="KP2987" t="s">
        <v>330</v>
      </c>
      <c r="KS2987" t="s">
        <v>330</v>
      </c>
      <c r="KV2987" t="s">
        <v>330</v>
      </c>
      <c r="KX2987" t="s">
        <v>329</v>
      </c>
      <c r="KZ2987">
        <f ca="1">OFFSET($A2987,,MATCH([2]Keys!$B$2,Data.Collect1Dump!$3:$3,0)-1)</f>
        <v>0</v>
      </c>
      <c r="LA2987" t="str">
        <f ca="1">OFFSET($A2987,,MATCH([2]Keys!$B$4,Data.Collect1Dump!$3:$3,0)-1)</f>
        <v>ezekielogadho@gmail.com</v>
      </c>
      <c r="LB2987">
        <f ca="1">OFFSET($A2987,,MATCH([2]Keys!$B$3,Data.Collect1Dump!$3:$3,0)-1)</f>
        <v>0</v>
      </c>
      <c r="LC2987">
        <f t="shared" ca="1" si="469"/>
        <v>0</v>
      </c>
      <c r="LD2987">
        <f t="shared" ca="1" si="469"/>
        <v>1</v>
      </c>
      <c r="LE2987">
        <f t="shared" ca="1" si="469"/>
        <v>0</v>
      </c>
      <c r="LF2987" s="2" t="e">
        <f t="shared" ca="1" si="470"/>
        <v>#N/A</v>
      </c>
      <c r="LG2987" s="2">
        <f t="shared" ca="1" si="471"/>
        <v>41711</v>
      </c>
      <c r="LH2987" s="2" t="e">
        <f t="shared" ca="1" si="472"/>
        <v>#N/A</v>
      </c>
      <c r="LI2987" t="e">
        <f t="shared" ca="1" si="473"/>
        <v>#N/A</v>
      </c>
      <c r="LJ2987" t="str">
        <f t="shared" ca="1" si="474"/>
        <v>ezekielogadho@gmail.com</v>
      </c>
      <c r="LK2987" t="e">
        <f t="shared" ca="1" si="475"/>
        <v>#N/A</v>
      </c>
      <c r="LL2987" t="str">
        <f t="shared" ca="1" si="467"/>
        <v>Token</v>
      </c>
      <c r="LM2987" t="str">
        <f t="shared" ca="1" si="468"/>
        <v>ezekielogadho@gmail.com</v>
      </c>
      <c r="LN2987" t="e">
        <f ca="1">OFFSET($A2987,,MATCH(OFFSET([2]Keys!C$1,MATCH(Data.Collect1Dump!$LL2987,[2]Keys!$A$2:$A$4,0),),Data.Collect1Dump!$3:$3,0)-1,)</f>
        <v>#VALUE!</v>
      </c>
      <c r="LO2987" s="2" t="e">
        <f t="shared" ca="1" si="476"/>
        <v>#VALUE!</v>
      </c>
    </row>
    <row r="2988" spans="1:327">
      <c r="A2988" t="s">
        <v>13162</v>
      </c>
      <c r="ID2988"/>
      <c r="JD2988" t="s">
        <v>5645</v>
      </c>
      <c r="JE2988" t="s">
        <v>13163</v>
      </c>
      <c r="JF2988" t="s">
        <v>329</v>
      </c>
      <c r="JG2988">
        <v>7000</v>
      </c>
      <c r="JH2988" t="s">
        <v>330</v>
      </c>
      <c r="JR2988" t="s">
        <v>330</v>
      </c>
      <c r="KP2988" t="s">
        <v>330</v>
      </c>
      <c r="KS2988" t="s">
        <v>330</v>
      </c>
      <c r="KV2988" t="s">
        <v>330</v>
      </c>
      <c r="KX2988" t="s">
        <v>329</v>
      </c>
      <c r="KZ2988">
        <f ca="1">OFFSET($A2988,,MATCH([2]Keys!$B$2,Data.Collect1Dump!$3:$3,0)-1)</f>
        <v>0</v>
      </c>
      <c r="LA2988" t="str">
        <f ca="1">OFFSET($A2988,,MATCH([2]Keys!$B$4,Data.Collect1Dump!$3:$3,0)-1)</f>
        <v>laura.adhiambo@gmail.com</v>
      </c>
      <c r="LB2988">
        <f ca="1">OFFSET($A2988,,MATCH([2]Keys!$B$3,Data.Collect1Dump!$3:$3,0)-1)</f>
        <v>0</v>
      </c>
      <c r="LC2988">
        <f t="shared" ca="1" si="469"/>
        <v>0</v>
      </c>
      <c r="LD2988">
        <f t="shared" ca="1" si="469"/>
        <v>1</v>
      </c>
      <c r="LE2988">
        <f t="shared" ca="1" si="469"/>
        <v>0</v>
      </c>
      <c r="LF2988" s="2" t="e">
        <f t="shared" ca="1" si="470"/>
        <v>#N/A</v>
      </c>
      <c r="LG2988" s="2">
        <f t="shared" ca="1" si="471"/>
        <v>41704</v>
      </c>
      <c r="LH2988" s="2" t="e">
        <f t="shared" ca="1" si="472"/>
        <v>#N/A</v>
      </c>
      <c r="LI2988" t="e">
        <f t="shared" ca="1" si="473"/>
        <v>#N/A</v>
      </c>
      <c r="LJ2988" t="str">
        <f t="shared" ca="1" si="474"/>
        <v>laura.adhiambo@gmail.com</v>
      </c>
      <c r="LK2988" t="e">
        <f t="shared" ca="1" si="475"/>
        <v>#N/A</v>
      </c>
      <c r="LL2988" t="str">
        <f t="shared" ca="1" si="467"/>
        <v>Token</v>
      </c>
      <c r="LM2988" t="str">
        <f t="shared" ca="1" si="468"/>
        <v>laura.adhiambo@gmail.com</v>
      </c>
      <c r="LN2988" t="e">
        <f ca="1">OFFSET($A2988,,MATCH(OFFSET([2]Keys!C$1,MATCH(Data.Collect1Dump!$LL2988,[2]Keys!$A$2:$A$4,0),),Data.Collect1Dump!$3:$3,0)-1,)</f>
        <v>#VALUE!</v>
      </c>
      <c r="LO2988" s="2" t="e">
        <f t="shared" ca="1" si="476"/>
        <v>#VALUE!</v>
      </c>
    </row>
    <row r="2989" spans="1:327">
      <c r="A2989" t="s">
        <v>13164</v>
      </c>
      <c r="ID2989"/>
      <c r="JD2989" t="s">
        <v>4392</v>
      </c>
      <c r="JE2989" t="s">
        <v>13165</v>
      </c>
      <c r="JF2989" t="s">
        <v>329</v>
      </c>
      <c r="JG2989">
        <v>7000</v>
      </c>
      <c r="JH2989" t="s">
        <v>330</v>
      </c>
      <c r="JR2989" t="s">
        <v>330</v>
      </c>
      <c r="KP2989" t="s">
        <v>330</v>
      </c>
      <c r="KS2989" t="s">
        <v>330</v>
      </c>
      <c r="KV2989" t="s">
        <v>330</v>
      </c>
      <c r="KX2989" t="s">
        <v>329</v>
      </c>
      <c r="KZ2989">
        <f ca="1">OFFSET($A2989,,MATCH([2]Keys!$B$2,Data.Collect1Dump!$3:$3,0)-1)</f>
        <v>0</v>
      </c>
      <c r="LA2989" t="str">
        <f ca="1">OFFSET($A2989,,MATCH([2]Keys!$B$4,Data.Collect1Dump!$3:$3,0)-1)</f>
        <v>ezekielogadho@gmail.com</v>
      </c>
      <c r="LB2989">
        <f ca="1">OFFSET($A2989,,MATCH([2]Keys!$B$3,Data.Collect1Dump!$3:$3,0)-1)</f>
        <v>0</v>
      </c>
      <c r="LC2989">
        <f t="shared" ca="1" si="469"/>
        <v>0</v>
      </c>
      <c r="LD2989">
        <f t="shared" ca="1" si="469"/>
        <v>1</v>
      </c>
      <c r="LE2989">
        <f t="shared" ca="1" si="469"/>
        <v>0</v>
      </c>
      <c r="LF2989" s="2" t="e">
        <f t="shared" ca="1" si="470"/>
        <v>#N/A</v>
      </c>
      <c r="LG2989" s="2">
        <f t="shared" ca="1" si="471"/>
        <v>41709</v>
      </c>
      <c r="LH2989" s="2" t="e">
        <f t="shared" ca="1" si="472"/>
        <v>#N/A</v>
      </c>
      <c r="LI2989" t="e">
        <f t="shared" ca="1" si="473"/>
        <v>#N/A</v>
      </c>
      <c r="LJ2989" t="str">
        <f t="shared" ca="1" si="474"/>
        <v>ezekielogadho@gmail.com</v>
      </c>
      <c r="LK2989" t="e">
        <f t="shared" ca="1" si="475"/>
        <v>#N/A</v>
      </c>
      <c r="LL2989" t="str">
        <f t="shared" ca="1" si="467"/>
        <v>Token</v>
      </c>
      <c r="LM2989" t="str">
        <f t="shared" ca="1" si="468"/>
        <v>ezekielogadho@gmail.com</v>
      </c>
      <c r="LN2989" t="e">
        <f ca="1">OFFSET($A2989,,MATCH(OFFSET([2]Keys!C$1,MATCH(Data.Collect1Dump!$LL2989,[2]Keys!$A$2:$A$4,0),),Data.Collect1Dump!$3:$3,0)-1,)</f>
        <v>#VALUE!</v>
      </c>
      <c r="LO2989" s="2" t="e">
        <f t="shared" ca="1" si="476"/>
        <v>#VALUE!</v>
      </c>
    </row>
    <row r="2990" spans="1:327">
      <c r="A2990" t="s">
        <v>13166</v>
      </c>
      <c r="ID2990"/>
      <c r="JD2990" t="s">
        <v>4392</v>
      </c>
      <c r="JE2990" t="s">
        <v>13167</v>
      </c>
      <c r="JF2990" t="s">
        <v>329</v>
      </c>
      <c r="JG2990">
        <v>7000</v>
      </c>
      <c r="JH2990" t="s">
        <v>330</v>
      </c>
      <c r="JR2990" t="s">
        <v>330</v>
      </c>
      <c r="KP2990" t="s">
        <v>330</v>
      </c>
      <c r="KS2990" t="s">
        <v>330</v>
      </c>
      <c r="KV2990" t="s">
        <v>330</v>
      </c>
      <c r="KX2990" t="s">
        <v>329</v>
      </c>
      <c r="KZ2990">
        <f ca="1">OFFSET($A2990,,MATCH([2]Keys!$B$2,Data.Collect1Dump!$3:$3,0)-1)</f>
        <v>0</v>
      </c>
      <c r="LA2990" t="str">
        <f ca="1">OFFSET($A2990,,MATCH([2]Keys!$B$4,Data.Collect1Dump!$3:$3,0)-1)</f>
        <v>ezekielogadho@gmail.com</v>
      </c>
      <c r="LB2990">
        <f ca="1">OFFSET($A2990,,MATCH([2]Keys!$B$3,Data.Collect1Dump!$3:$3,0)-1)</f>
        <v>0</v>
      </c>
      <c r="LC2990">
        <f t="shared" ca="1" si="469"/>
        <v>0</v>
      </c>
      <c r="LD2990">
        <f t="shared" ca="1" si="469"/>
        <v>1</v>
      </c>
      <c r="LE2990">
        <f t="shared" ca="1" si="469"/>
        <v>0</v>
      </c>
      <c r="LF2990" s="2" t="e">
        <f t="shared" ca="1" si="470"/>
        <v>#N/A</v>
      </c>
      <c r="LG2990" s="2">
        <f t="shared" ca="1" si="471"/>
        <v>41711</v>
      </c>
      <c r="LH2990" s="2" t="e">
        <f t="shared" ca="1" si="472"/>
        <v>#N/A</v>
      </c>
      <c r="LI2990" t="e">
        <f t="shared" ca="1" si="473"/>
        <v>#N/A</v>
      </c>
      <c r="LJ2990" t="str">
        <f t="shared" ca="1" si="474"/>
        <v>ezekielogadho@gmail.com</v>
      </c>
      <c r="LK2990" t="e">
        <f t="shared" ca="1" si="475"/>
        <v>#N/A</v>
      </c>
      <c r="LL2990" t="str">
        <f t="shared" ca="1" si="467"/>
        <v>Token</v>
      </c>
      <c r="LM2990" t="str">
        <f t="shared" ca="1" si="468"/>
        <v>ezekielogadho@gmail.com</v>
      </c>
      <c r="LN2990" t="e">
        <f ca="1">OFFSET($A2990,,MATCH(OFFSET([2]Keys!C$1,MATCH(Data.Collect1Dump!$LL2990,[2]Keys!$A$2:$A$4,0),),Data.Collect1Dump!$3:$3,0)-1,)</f>
        <v>#VALUE!</v>
      </c>
      <c r="LO2990" s="2" t="e">
        <f t="shared" ca="1" si="476"/>
        <v>#VALUE!</v>
      </c>
    </row>
    <row r="2991" spans="1:327">
      <c r="A2991" t="s">
        <v>13168</v>
      </c>
      <c r="ID2991"/>
      <c r="JD2991" t="s">
        <v>391</v>
      </c>
      <c r="JE2991" t="s">
        <v>13169</v>
      </c>
      <c r="JF2991" t="s">
        <v>329</v>
      </c>
      <c r="JG2991">
        <v>7000</v>
      </c>
      <c r="JH2991" t="s">
        <v>330</v>
      </c>
      <c r="JR2991" t="s">
        <v>330</v>
      </c>
      <c r="KP2991" t="s">
        <v>330</v>
      </c>
      <c r="KS2991" t="s">
        <v>330</v>
      </c>
      <c r="KV2991" t="s">
        <v>330</v>
      </c>
      <c r="KX2991" t="s">
        <v>329</v>
      </c>
      <c r="KZ2991">
        <f ca="1">OFFSET($A2991,,MATCH([2]Keys!$B$2,Data.Collect1Dump!$3:$3,0)-1)</f>
        <v>0</v>
      </c>
      <c r="LA2991" t="str">
        <f ca="1">OFFSET($A2991,,MATCH([2]Keys!$B$4,Data.Collect1Dump!$3:$3,0)-1)</f>
        <v>lydia.tala@givedirectly.org</v>
      </c>
      <c r="LB2991">
        <f ca="1">OFFSET($A2991,,MATCH([2]Keys!$B$3,Data.Collect1Dump!$3:$3,0)-1)</f>
        <v>0</v>
      </c>
      <c r="LC2991">
        <f t="shared" ca="1" si="469"/>
        <v>0</v>
      </c>
      <c r="LD2991">
        <f t="shared" ca="1" si="469"/>
        <v>1</v>
      </c>
      <c r="LE2991">
        <f t="shared" ca="1" si="469"/>
        <v>0</v>
      </c>
      <c r="LF2991" s="2" t="e">
        <f t="shared" ca="1" si="470"/>
        <v>#N/A</v>
      </c>
      <c r="LG2991" s="2">
        <f t="shared" ca="1" si="471"/>
        <v>41704</v>
      </c>
      <c r="LH2991" s="2" t="e">
        <f t="shared" ca="1" si="472"/>
        <v>#N/A</v>
      </c>
      <c r="LI2991" t="e">
        <f t="shared" ca="1" si="473"/>
        <v>#N/A</v>
      </c>
      <c r="LJ2991" t="str">
        <f t="shared" ca="1" si="474"/>
        <v>lydia.tala@givedirectly.org</v>
      </c>
      <c r="LK2991" t="e">
        <f t="shared" ca="1" si="475"/>
        <v>#N/A</v>
      </c>
      <c r="LL2991" t="str">
        <f t="shared" ca="1" si="467"/>
        <v>Token</v>
      </c>
      <c r="LM2991" t="str">
        <f t="shared" ca="1" si="468"/>
        <v>lydia.tala@givedirectly.org</v>
      </c>
      <c r="LN2991" t="e">
        <f ca="1">OFFSET($A2991,,MATCH(OFFSET([2]Keys!C$1,MATCH(Data.Collect1Dump!$LL2991,[2]Keys!$A$2:$A$4,0),),Data.Collect1Dump!$3:$3,0)-1,)</f>
        <v>#VALUE!</v>
      </c>
      <c r="LO2991" s="2" t="e">
        <f t="shared" ca="1" si="476"/>
        <v>#VALUE!</v>
      </c>
    </row>
    <row r="2992" spans="1:327">
      <c r="A2992" t="s">
        <v>13170</v>
      </c>
      <c r="ID2992"/>
      <c r="JD2992" t="s">
        <v>4392</v>
      </c>
      <c r="JE2992" t="s">
        <v>13171</v>
      </c>
      <c r="JF2992" t="s">
        <v>329</v>
      </c>
      <c r="JG2992">
        <v>7000</v>
      </c>
      <c r="JH2992" t="s">
        <v>330</v>
      </c>
      <c r="JR2992" t="s">
        <v>330</v>
      </c>
      <c r="KP2992" t="s">
        <v>330</v>
      </c>
      <c r="KS2992" t="s">
        <v>330</v>
      </c>
      <c r="KV2992" t="s">
        <v>330</v>
      </c>
      <c r="KX2992" t="s">
        <v>329</v>
      </c>
      <c r="KZ2992">
        <f ca="1">OFFSET($A2992,,MATCH([2]Keys!$B$2,Data.Collect1Dump!$3:$3,0)-1)</f>
        <v>0</v>
      </c>
      <c r="LA2992" t="str">
        <f ca="1">OFFSET($A2992,,MATCH([2]Keys!$B$4,Data.Collect1Dump!$3:$3,0)-1)</f>
        <v>ezekielogadho@gmail.com</v>
      </c>
      <c r="LB2992">
        <f ca="1">OFFSET($A2992,,MATCH([2]Keys!$B$3,Data.Collect1Dump!$3:$3,0)-1)</f>
        <v>0</v>
      </c>
      <c r="LC2992">
        <f t="shared" ca="1" si="469"/>
        <v>0</v>
      </c>
      <c r="LD2992">
        <f t="shared" ca="1" si="469"/>
        <v>1</v>
      </c>
      <c r="LE2992">
        <f t="shared" ca="1" si="469"/>
        <v>0</v>
      </c>
      <c r="LF2992" s="2" t="e">
        <f t="shared" ca="1" si="470"/>
        <v>#N/A</v>
      </c>
      <c r="LG2992" s="2">
        <f t="shared" ca="1" si="471"/>
        <v>41708</v>
      </c>
      <c r="LH2992" s="2" t="e">
        <f t="shared" ca="1" si="472"/>
        <v>#N/A</v>
      </c>
      <c r="LI2992" t="e">
        <f t="shared" ca="1" si="473"/>
        <v>#N/A</v>
      </c>
      <c r="LJ2992" t="str">
        <f t="shared" ca="1" si="474"/>
        <v>ezekielogadho@gmail.com</v>
      </c>
      <c r="LK2992" t="e">
        <f t="shared" ca="1" si="475"/>
        <v>#N/A</v>
      </c>
      <c r="LL2992" t="str">
        <f t="shared" ca="1" si="467"/>
        <v>Token</v>
      </c>
      <c r="LM2992" t="str">
        <f t="shared" ca="1" si="468"/>
        <v>ezekielogadho@gmail.com</v>
      </c>
      <c r="LN2992" t="e">
        <f ca="1">OFFSET($A2992,,MATCH(OFFSET([2]Keys!C$1,MATCH(Data.Collect1Dump!$LL2992,[2]Keys!$A$2:$A$4,0),),Data.Collect1Dump!$3:$3,0)-1,)</f>
        <v>#VALUE!</v>
      </c>
      <c r="LO2992" s="2" t="e">
        <f t="shared" ca="1" si="476"/>
        <v>#VALUE!</v>
      </c>
    </row>
    <row r="2993" spans="1:327">
      <c r="A2993" t="s">
        <v>13172</v>
      </c>
      <c r="ID2993"/>
      <c r="KZ2993">
        <f ca="1">OFFSET($A2993,,MATCH([2]Keys!$B$2,Data.Collect1Dump!$3:$3,0)-1)</f>
        <v>0</v>
      </c>
      <c r="LA2993">
        <f ca="1">OFFSET($A2993,,MATCH([2]Keys!$B$4,Data.Collect1Dump!$3:$3,0)-1)</f>
        <v>0</v>
      </c>
      <c r="LB2993">
        <f ca="1">OFFSET($A2993,,MATCH([2]Keys!$B$3,Data.Collect1Dump!$3:$3,0)-1)</f>
        <v>0</v>
      </c>
      <c r="LC2993">
        <f t="shared" ca="1" si="469"/>
        <v>0</v>
      </c>
      <c r="LD2993">
        <f t="shared" ca="1" si="469"/>
        <v>0</v>
      </c>
      <c r="LE2993">
        <f t="shared" ca="1" si="469"/>
        <v>0</v>
      </c>
      <c r="LF2993" s="2" t="e">
        <f t="shared" ca="1" si="470"/>
        <v>#N/A</v>
      </c>
      <c r="LG2993" s="2" t="e">
        <f t="shared" ca="1" si="471"/>
        <v>#N/A</v>
      </c>
      <c r="LH2993" s="2" t="e">
        <f t="shared" ca="1" si="472"/>
        <v>#N/A</v>
      </c>
      <c r="LI2993" t="e">
        <f t="shared" ca="1" si="473"/>
        <v>#N/A</v>
      </c>
      <c r="LJ2993" t="e">
        <f t="shared" ca="1" si="474"/>
        <v>#N/A</v>
      </c>
      <c r="LK2993" t="e">
        <f t="shared" ca="1" si="475"/>
        <v>#N/A</v>
      </c>
      <c r="LL2993" t="str">
        <f t="shared" ca="1" si="467"/>
        <v>Null Survey</v>
      </c>
      <c r="LM2993" t="str">
        <f t="shared" ca="1" si="468"/>
        <v>Null Survey</v>
      </c>
      <c r="LN2993" t="e">
        <f ca="1">OFFSET($A2993,,MATCH(OFFSET([2]Keys!C$1,MATCH(Data.Collect1Dump!$LL2993,[2]Keys!$A$2:$A$4,0),),Data.Collect1Dump!$3:$3,0)-1,)</f>
        <v>#N/A</v>
      </c>
      <c r="LO2993" s="2" t="e">
        <f t="shared" ca="1" si="476"/>
        <v>#N/A</v>
      </c>
    </row>
    <row r="2994" spans="1:327">
      <c r="A2994" t="s">
        <v>13173</v>
      </c>
      <c r="ID2994"/>
      <c r="JD2994" t="s">
        <v>4392</v>
      </c>
      <c r="JE2994" t="s">
        <v>13174</v>
      </c>
      <c r="JF2994" t="s">
        <v>329</v>
      </c>
      <c r="JG2994">
        <v>7000</v>
      </c>
      <c r="JH2994" t="s">
        <v>330</v>
      </c>
      <c r="JR2994" t="s">
        <v>330</v>
      </c>
      <c r="KP2994" t="s">
        <v>330</v>
      </c>
      <c r="KS2994" t="s">
        <v>330</v>
      </c>
      <c r="KV2994" t="s">
        <v>330</v>
      </c>
      <c r="KX2994" t="s">
        <v>329</v>
      </c>
      <c r="KZ2994">
        <f ca="1">OFFSET($A2994,,MATCH([2]Keys!$B$2,Data.Collect1Dump!$3:$3,0)-1)</f>
        <v>0</v>
      </c>
      <c r="LA2994" t="str">
        <f ca="1">OFFSET($A2994,,MATCH([2]Keys!$B$4,Data.Collect1Dump!$3:$3,0)-1)</f>
        <v>ezekielogadho@gmail.com</v>
      </c>
      <c r="LB2994">
        <f ca="1">OFFSET($A2994,,MATCH([2]Keys!$B$3,Data.Collect1Dump!$3:$3,0)-1)</f>
        <v>0</v>
      </c>
      <c r="LC2994">
        <f t="shared" ca="1" si="469"/>
        <v>0</v>
      </c>
      <c r="LD2994">
        <f t="shared" ca="1" si="469"/>
        <v>1</v>
      </c>
      <c r="LE2994">
        <f t="shared" ca="1" si="469"/>
        <v>0</v>
      </c>
      <c r="LF2994" s="2" t="e">
        <f t="shared" ca="1" si="470"/>
        <v>#N/A</v>
      </c>
      <c r="LG2994" s="2">
        <f t="shared" ca="1" si="471"/>
        <v>41711</v>
      </c>
      <c r="LH2994" s="2" t="e">
        <f t="shared" ca="1" si="472"/>
        <v>#N/A</v>
      </c>
      <c r="LI2994" t="e">
        <f t="shared" ca="1" si="473"/>
        <v>#N/A</v>
      </c>
      <c r="LJ2994" t="str">
        <f t="shared" ca="1" si="474"/>
        <v>ezekielogadho@gmail.com</v>
      </c>
      <c r="LK2994" t="e">
        <f t="shared" ca="1" si="475"/>
        <v>#N/A</v>
      </c>
      <c r="LL2994" t="str">
        <f t="shared" ca="1" si="467"/>
        <v>Token</v>
      </c>
      <c r="LM2994" t="str">
        <f t="shared" ca="1" si="468"/>
        <v>ezekielogadho@gmail.com</v>
      </c>
      <c r="LN2994" t="e">
        <f ca="1">OFFSET($A2994,,MATCH(OFFSET([2]Keys!C$1,MATCH(Data.Collect1Dump!$LL2994,[2]Keys!$A$2:$A$4,0),),Data.Collect1Dump!$3:$3,0)-1,)</f>
        <v>#VALUE!</v>
      </c>
      <c r="LO2994" s="2" t="e">
        <f t="shared" ca="1" si="476"/>
        <v>#VALUE!</v>
      </c>
    </row>
    <row r="2995" spans="1:327">
      <c r="A2995" t="s">
        <v>13175</v>
      </c>
      <c r="ID2995"/>
      <c r="JD2995" t="s">
        <v>11851</v>
      </c>
      <c r="JE2995" t="s">
        <v>13176</v>
      </c>
      <c r="JF2995" t="s">
        <v>329</v>
      </c>
      <c r="JG2995">
        <v>7000</v>
      </c>
      <c r="JH2995" t="s">
        <v>330</v>
      </c>
      <c r="JR2995" t="s">
        <v>330</v>
      </c>
      <c r="KP2995" t="s">
        <v>330</v>
      </c>
      <c r="KS2995" t="s">
        <v>330</v>
      </c>
      <c r="KV2995" t="s">
        <v>330</v>
      </c>
      <c r="KX2995" t="s">
        <v>329</v>
      </c>
      <c r="KZ2995">
        <f ca="1">OFFSET($A2995,,MATCH([2]Keys!$B$2,Data.Collect1Dump!$3:$3,0)-1)</f>
        <v>0</v>
      </c>
      <c r="LA2995" t="str">
        <f ca="1">OFFSET($A2995,,MATCH([2]Keys!$B$4,Data.Collect1Dump!$3:$3,0)-1)</f>
        <v>euniceradiro@gmail.com</v>
      </c>
      <c r="LB2995">
        <f ca="1">OFFSET($A2995,,MATCH([2]Keys!$B$3,Data.Collect1Dump!$3:$3,0)-1)</f>
        <v>0</v>
      </c>
      <c r="LC2995">
        <f t="shared" ca="1" si="469"/>
        <v>0</v>
      </c>
      <c r="LD2995">
        <f t="shared" ca="1" si="469"/>
        <v>1</v>
      </c>
      <c r="LE2995">
        <f t="shared" ca="1" si="469"/>
        <v>0</v>
      </c>
      <c r="LF2995" s="2" t="e">
        <f t="shared" ca="1" si="470"/>
        <v>#N/A</v>
      </c>
      <c r="LG2995" s="2">
        <f t="shared" ca="1" si="471"/>
        <v>41711</v>
      </c>
      <c r="LH2995" s="2" t="e">
        <f t="shared" ca="1" si="472"/>
        <v>#N/A</v>
      </c>
      <c r="LI2995" t="e">
        <f t="shared" ca="1" si="473"/>
        <v>#N/A</v>
      </c>
      <c r="LJ2995" t="str">
        <f t="shared" ca="1" si="474"/>
        <v>euniceradiro@gmail.com</v>
      </c>
      <c r="LK2995" t="e">
        <f t="shared" ca="1" si="475"/>
        <v>#N/A</v>
      </c>
      <c r="LL2995" t="str">
        <f t="shared" ca="1" si="467"/>
        <v>Token</v>
      </c>
      <c r="LM2995" t="str">
        <f t="shared" ca="1" si="468"/>
        <v>euniceradiro@gmail.com</v>
      </c>
      <c r="LN2995" t="e">
        <f ca="1">OFFSET($A2995,,MATCH(OFFSET([2]Keys!C$1,MATCH(Data.Collect1Dump!$LL2995,[2]Keys!$A$2:$A$4,0),),Data.Collect1Dump!$3:$3,0)-1,)</f>
        <v>#VALUE!</v>
      </c>
      <c r="LO2995" s="2" t="e">
        <f t="shared" ca="1" si="476"/>
        <v>#VALUE!</v>
      </c>
    </row>
    <row r="2996" spans="1:327">
      <c r="A2996" t="s">
        <v>13177</v>
      </c>
      <c r="ID2996"/>
      <c r="JD2996" t="s">
        <v>3172</v>
      </c>
      <c r="JE2996" t="s">
        <v>13178</v>
      </c>
      <c r="JF2996" t="s">
        <v>329</v>
      </c>
      <c r="JG2996" t="s">
        <v>6076</v>
      </c>
      <c r="JH2996" t="s">
        <v>330</v>
      </c>
      <c r="JR2996" t="s">
        <v>330</v>
      </c>
      <c r="KP2996" t="s">
        <v>330</v>
      </c>
      <c r="KS2996" t="s">
        <v>330</v>
      </c>
      <c r="KV2996" t="s">
        <v>330</v>
      </c>
      <c r="KX2996" t="s">
        <v>329</v>
      </c>
      <c r="KZ2996">
        <f ca="1">OFFSET($A2996,,MATCH([2]Keys!$B$2,Data.Collect1Dump!$3:$3,0)-1)</f>
        <v>0</v>
      </c>
      <c r="LA2996" t="str">
        <f ca="1">OFFSET($A2996,,MATCH([2]Keys!$B$4,Data.Collect1Dump!$3:$3,0)-1)</f>
        <v>owiti.maureen@gmail.com</v>
      </c>
      <c r="LB2996">
        <f ca="1">OFFSET($A2996,,MATCH([2]Keys!$B$3,Data.Collect1Dump!$3:$3,0)-1)</f>
        <v>0</v>
      </c>
      <c r="LC2996">
        <f t="shared" ca="1" si="469"/>
        <v>0</v>
      </c>
      <c r="LD2996">
        <f t="shared" ca="1" si="469"/>
        <v>1</v>
      </c>
      <c r="LE2996">
        <f t="shared" ca="1" si="469"/>
        <v>0</v>
      </c>
      <c r="LF2996" s="2" t="e">
        <f t="shared" ca="1" si="470"/>
        <v>#N/A</v>
      </c>
      <c r="LG2996" s="2">
        <f t="shared" ca="1" si="471"/>
        <v>41709</v>
      </c>
      <c r="LH2996" s="2" t="e">
        <f t="shared" ca="1" si="472"/>
        <v>#N/A</v>
      </c>
      <c r="LI2996" t="e">
        <f t="shared" ca="1" si="473"/>
        <v>#N/A</v>
      </c>
      <c r="LJ2996" t="str">
        <f t="shared" ca="1" si="474"/>
        <v>owiti.maureen@gmail.com</v>
      </c>
      <c r="LK2996" t="e">
        <f t="shared" ca="1" si="475"/>
        <v>#N/A</v>
      </c>
      <c r="LL2996" t="str">
        <f t="shared" ca="1" si="467"/>
        <v>Token</v>
      </c>
      <c r="LM2996" t="str">
        <f t="shared" ca="1" si="468"/>
        <v>owiti.maureen@gmail.com</v>
      </c>
      <c r="LN2996" t="e">
        <f ca="1">OFFSET($A2996,,MATCH(OFFSET([2]Keys!C$1,MATCH(Data.Collect1Dump!$LL2996,[2]Keys!$A$2:$A$4,0),),Data.Collect1Dump!$3:$3,0)-1,)</f>
        <v>#VALUE!</v>
      </c>
      <c r="LO2996" s="2" t="e">
        <f t="shared" ca="1" si="476"/>
        <v>#VALUE!</v>
      </c>
    </row>
    <row r="2997" spans="1:327">
      <c r="A2997" t="s">
        <v>13179</v>
      </c>
      <c r="ID2997"/>
      <c r="JD2997" t="s">
        <v>3172</v>
      </c>
      <c r="JE2997" t="s">
        <v>13180</v>
      </c>
      <c r="JF2997" t="s">
        <v>329</v>
      </c>
      <c r="JG2997" t="s">
        <v>6076</v>
      </c>
      <c r="JH2997" t="s">
        <v>330</v>
      </c>
      <c r="JR2997" t="s">
        <v>330</v>
      </c>
      <c r="KP2997" t="s">
        <v>330</v>
      </c>
      <c r="KS2997" t="s">
        <v>330</v>
      </c>
      <c r="KV2997" t="s">
        <v>330</v>
      </c>
      <c r="KX2997" t="s">
        <v>329</v>
      </c>
      <c r="KZ2997">
        <f ca="1">OFFSET($A2997,,MATCH([2]Keys!$B$2,Data.Collect1Dump!$3:$3,0)-1)</f>
        <v>0</v>
      </c>
      <c r="LA2997" t="str">
        <f ca="1">OFFSET($A2997,,MATCH([2]Keys!$B$4,Data.Collect1Dump!$3:$3,0)-1)</f>
        <v>owiti.maureen@gmail.com</v>
      </c>
      <c r="LB2997">
        <f ca="1">OFFSET($A2997,,MATCH([2]Keys!$B$3,Data.Collect1Dump!$3:$3,0)-1)</f>
        <v>0</v>
      </c>
      <c r="LC2997">
        <f t="shared" ca="1" si="469"/>
        <v>0</v>
      </c>
      <c r="LD2997">
        <f t="shared" ca="1" si="469"/>
        <v>1</v>
      </c>
      <c r="LE2997">
        <f t="shared" ca="1" si="469"/>
        <v>0</v>
      </c>
      <c r="LF2997" s="2" t="e">
        <f t="shared" ca="1" si="470"/>
        <v>#N/A</v>
      </c>
      <c r="LG2997" s="2">
        <f t="shared" ca="1" si="471"/>
        <v>41709</v>
      </c>
      <c r="LH2997" s="2" t="e">
        <f t="shared" ca="1" si="472"/>
        <v>#N/A</v>
      </c>
      <c r="LI2997" t="e">
        <f t="shared" ca="1" si="473"/>
        <v>#N/A</v>
      </c>
      <c r="LJ2997" t="str">
        <f t="shared" ca="1" si="474"/>
        <v>owiti.maureen@gmail.com</v>
      </c>
      <c r="LK2997" t="e">
        <f t="shared" ca="1" si="475"/>
        <v>#N/A</v>
      </c>
      <c r="LL2997" t="str">
        <f t="shared" ca="1" si="467"/>
        <v>Token</v>
      </c>
      <c r="LM2997" t="str">
        <f t="shared" ca="1" si="468"/>
        <v>owiti.maureen@gmail.com</v>
      </c>
      <c r="LN2997" t="e">
        <f ca="1">OFFSET($A2997,,MATCH(OFFSET([2]Keys!C$1,MATCH(Data.Collect1Dump!$LL2997,[2]Keys!$A$2:$A$4,0),),Data.Collect1Dump!$3:$3,0)-1,)</f>
        <v>#VALUE!</v>
      </c>
      <c r="LO2997" s="2" t="e">
        <f t="shared" ca="1" si="476"/>
        <v>#VALUE!</v>
      </c>
    </row>
    <row r="2998" spans="1:327">
      <c r="A2998" t="s">
        <v>13181</v>
      </c>
      <c r="ID2998"/>
      <c r="JD2998" t="s">
        <v>3172</v>
      </c>
      <c r="JE2998" t="s">
        <v>13182</v>
      </c>
      <c r="JF2998" t="s">
        <v>329</v>
      </c>
      <c r="JG2998" t="s">
        <v>6076</v>
      </c>
      <c r="JH2998" t="s">
        <v>330</v>
      </c>
      <c r="JR2998" t="s">
        <v>330</v>
      </c>
      <c r="KP2998" t="s">
        <v>330</v>
      </c>
      <c r="KS2998" t="s">
        <v>330</v>
      </c>
      <c r="KV2998" t="s">
        <v>330</v>
      </c>
      <c r="KX2998" t="s">
        <v>329</v>
      </c>
      <c r="KZ2998">
        <f ca="1">OFFSET($A2998,,MATCH([2]Keys!$B$2,Data.Collect1Dump!$3:$3,0)-1)</f>
        <v>0</v>
      </c>
      <c r="LA2998" t="str">
        <f ca="1">OFFSET($A2998,,MATCH([2]Keys!$B$4,Data.Collect1Dump!$3:$3,0)-1)</f>
        <v>owiti.maureen@gmail.com</v>
      </c>
      <c r="LB2998">
        <f ca="1">OFFSET($A2998,,MATCH([2]Keys!$B$3,Data.Collect1Dump!$3:$3,0)-1)</f>
        <v>0</v>
      </c>
      <c r="LC2998">
        <f t="shared" ca="1" si="469"/>
        <v>0</v>
      </c>
      <c r="LD2998">
        <f t="shared" ca="1" si="469"/>
        <v>1</v>
      </c>
      <c r="LE2998">
        <f t="shared" ca="1" si="469"/>
        <v>0</v>
      </c>
      <c r="LF2998" s="2" t="e">
        <f t="shared" ca="1" si="470"/>
        <v>#N/A</v>
      </c>
      <c r="LG2998" s="2">
        <f t="shared" ca="1" si="471"/>
        <v>41709</v>
      </c>
      <c r="LH2998" s="2" t="e">
        <f t="shared" ca="1" si="472"/>
        <v>#N/A</v>
      </c>
      <c r="LI2998" t="e">
        <f t="shared" ca="1" si="473"/>
        <v>#N/A</v>
      </c>
      <c r="LJ2998" t="str">
        <f t="shared" ca="1" si="474"/>
        <v>owiti.maureen@gmail.com</v>
      </c>
      <c r="LK2998" t="e">
        <f t="shared" ca="1" si="475"/>
        <v>#N/A</v>
      </c>
      <c r="LL2998" t="str">
        <f t="shared" ca="1" si="467"/>
        <v>Token</v>
      </c>
      <c r="LM2998" t="str">
        <f t="shared" ca="1" si="468"/>
        <v>owiti.maureen@gmail.com</v>
      </c>
      <c r="LN2998" t="e">
        <f ca="1">OFFSET($A2998,,MATCH(OFFSET([2]Keys!C$1,MATCH(Data.Collect1Dump!$LL2998,[2]Keys!$A$2:$A$4,0),),Data.Collect1Dump!$3:$3,0)-1,)</f>
        <v>#VALUE!</v>
      </c>
      <c r="LO2998" s="2" t="e">
        <f t="shared" ca="1" si="476"/>
        <v>#VALUE!</v>
      </c>
    </row>
    <row r="2999" spans="1:327">
      <c r="A2999" t="s">
        <v>13183</v>
      </c>
      <c r="ID2999"/>
      <c r="JD2999" t="s">
        <v>11851</v>
      </c>
      <c r="JE2999" t="s">
        <v>13184</v>
      </c>
      <c r="JF2999" t="s">
        <v>329</v>
      </c>
      <c r="JG2999">
        <v>7000</v>
      </c>
      <c r="JH2999" t="s">
        <v>330</v>
      </c>
      <c r="JR2999" t="s">
        <v>330</v>
      </c>
      <c r="KP2999" t="s">
        <v>330</v>
      </c>
      <c r="KS2999" t="s">
        <v>330</v>
      </c>
      <c r="KV2999" t="s">
        <v>330</v>
      </c>
      <c r="KX2999" t="s">
        <v>329</v>
      </c>
      <c r="KZ2999">
        <f ca="1">OFFSET($A2999,,MATCH([2]Keys!$B$2,Data.Collect1Dump!$3:$3,0)-1)</f>
        <v>0</v>
      </c>
      <c r="LA2999" t="str">
        <f ca="1">OFFSET($A2999,,MATCH([2]Keys!$B$4,Data.Collect1Dump!$3:$3,0)-1)</f>
        <v>euniceradiro@gmail.com</v>
      </c>
      <c r="LB2999">
        <f ca="1">OFFSET($A2999,,MATCH([2]Keys!$B$3,Data.Collect1Dump!$3:$3,0)-1)</f>
        <v>0</v>
      </c>
      <c r="LC2999">
        <f t="shared" ca="1" si="469"/>
        <v>0</v>
      </c>
      <c r="LD2999">
        <f t="shared" ca="1" si="469"/>
        <v>1</v>
      </c>
      <c r="LE2999">
        <f t="shared" ca="1" si="469"/>
        <v>0</v>
      </c>
      <c r="LF2999" s="2" t="e">
        <f t="shared" ca="1" si="470"/>
        <v>#N/A</v>
      </c>
      <c r="LG2999" s="2">
        <f t="shared" ca="1" si="471"/>
        <v>41708</v>
      </c>
      <c r="LH2999" s="2" t="e">
        <f t="shared" ca="1" si="472"/>
        <v>#N/A</v>
      </c>
      <c r="LI2999" t="e">
        <f t="shared" ca="1" si="473"/>
        <v>#N/A</v>
      </c>
      <c r="LJ2999" t="str">
        <f t="shared" ca="1" si="474"/>
        <v>euniceradiro@gmail.com</v>
      </c>
      <c r="LK2999" t="e">
        <f t="shared" ca="1" si="475"/>
        <v>#N/A</v>
      </c>
      <c r="LL2999" t="str">
        <f t="shared" ca="1" si="467"/>
        <v>Token</v>
      </c>
      <c r="LM2999" t="str">
        <f t="shared" ca="1" si="468"/>
        <v>euniceradiro@gmail.com</v>
      </c>
      <c r="LN2999" t="e">
        <f ca="1">OFFSET($A2999,,MATCH(OFFSET([2]Keys!C$1,MATCH(Data.Collect1Dump!$LL2999,[2]Keys!$A$2:$A$4,0),),Data.Collect1Dump!$3:$3,0)-1,)</f>
        <v>#VALUE!</v>
      </c>
      <c r="LO2999" s="2" t="e">
        <f t="shared" ca="1" si="476"/>
        <v>#VALUE!</v>
      </c>
    </row>
    <row r="3000" spans="1:327">
      <c r="A3000" t="s">
        <v>13185</v>
      </c>
      <c r="ID3000"/>
      <c r="JD3000" t="s">
        <v>7342</v>
      </c>
      <c r="JE3000" t="s">
        <v>13186</v>
      </c>
      <c r="JF3000" t="s">
        <v>329</v>
      </c>
      <c r="JG3000">
        <v>7000</v>
      </c>
      <c r="JH3000" t="s">
        <v>330</v>
      </c>
      <c r="JR3000" t="s">
        <v>330</v>
      </c>
      <c r="KP3000" t="s">
        <v>330</v>
      </c>
      <c r="KS3000" t="s">
        <v>330</v>
      </c>
      <c r="KV3000" t="s">
        <v>330</v>
      </c>
      <c r="KX3000" t="s">
        <v>329</v>
      </c>
      <c r="KZ3000">
        <f ca="1">OFFSET($A3000,,MATCH([2]Keys!$B$2,Data.Collect1Dump!$3:$3,0)-1)</f>
        <v>0</v>
      </c>
      <c r="LA3000" t="str">
        <f ca="1">OFFSET($A3000,,MATCH([2]Keys!$B$4,Data.Collect1Dump!$3:$3,0)-1)</f>
        <v>georgeowuor93@gmail.com</v>
      </c>
      <c r="LB3000">
        <f ca="1">OFFSET($A3000,,MATCH([2]Keys!$B$3,Data.Collect1Dump!$3:$3,0)-1)</f>
        <v>0</v>
      </c>
      <c r="LC3000">
        <f t="shared" ca="1" si="469"/>
        <v>0</v>
      </c>
      <c r="LD3000">
        <f t="shared" ca="1" si="469"/>
        <v>1</v>
      </c>
      <c r="LE3000">
        <f t="shared" ca="1" si="469"/>
        <v>0</v>
      </c>
      <c r="LF3000" s="2" t="e">
        <f t="shared" ca="1" si="470"/>
        <v>#N/A</v>
      </c>
      <c r="LG3000" s="2">
        <f t="shared" ca="1" si="471"/>
        <v>41704</v>
      </c>
      <c r="LH3000" s="2" t="e">
        <f t="shared" ca="1" si="472"/>
        <v>#N/A</v>
      </c>
      <c r="LI3000" t="e">
        <f t="shared" ca="1" si="473"/>
        <v>#N/A</v>
      </c>
      <c r="LJ3000" t="str">
        <f t="shared" ca="1" si="474"/>
        <v>georgeowuor93@gmail.com</v>
      </c>
      <c r="LK3000" t="e">
        <f t="shared" ca="1" si="475"/>
        <v>#N/A</v>
      </c>
      <c r="LL3000" t="str">
        <f t="shared" ca="1" si="467"/>
        <v>Token</v>
      </c>
      <c r="LM3000" t="str">
        <f t="shared" ca="1" si="468"/>
        <v>georgeowuor93@gmail.com</v>
      </c>
      <c r="LN3000" t="e">
        <f ca="1">OFFSET($A3000,,MATCH(OFFSET([2]Keys!C$1,MATCH(Data.Collect1Dump!$LL3000,[2]Keys!$A$2:$A$4,0),),Data.Collect1Dump!$3:$3,0)-1,)</f>
        <v>#VALUE!</v>
      </c>
      <c r="LO3000" s="2" t="e">
        <f t="shared" ca="1" si="476"/>
        <v>#VALUE!</v>
      </c>
    </row>
    <row r="3001" spans="1:327">
      <c r="A3001" t="s">
        <v>13187</v>
      </c>
      <c r="ID3001"/>
      <c r="JD3001" t="s">
        <v>391</v>
      </c>
      <c r="JE3001" t="s">
        <v>13188</v>
      </c>
      <c r="JF3001" t="s">
        <v>329</v>
      </c>
      <c r="JG3001" t="s">
        <v>6076</v>
      </c>
      <c r="JH3001" t="s">
        <v>330</v>
      </c>
      <c r="JR3001" t="s">
        <v>330</v>
      </c>
      <c r="KP3001" t="s">
        <v>330</v>
      </c>
      <c r="KS3001" t="s">
        <v>330</v>
      </c>
      <c r="KV3001" t="s">
        <v>330</v>
      </c>
      <c r="KX3001" t="s">
        <v>329</v>
      </c>
      <c r="KZ3001">
        <f ca="1">OFFSET($A3001,,MATCH([2]Keys!$B$2,Data.Collect1Dump!$3:$3,0)-1)</f>
        <v>0</v>
      </c>
      <c r="LA3001" t="str">
        <f ca="1">OFFSET($A3001,,MATCH([2]Keys!$B$4,Data.Collect1Dump!$3:$3,0)-1)</f>
        <v>lydia.tala@givedirectly.org</v>
      </c>
      <c r="LB3001">
        <f ca="1">OFFSET($A3001,,MATCH([2]Keys!$B$3,Data.Collect1Dump!$3:$3,0)-1)</f>
        <v>0</v>
      </c>
      <c r="LC3001">
        <f t="shared" ca="1" si="469"/>
        <v>0</v>
      </c>
      <c r="LD3001">
        <f t="shared" ca="1" si="469"/>
        <v>1</v>
      </c>
      <c r="LE3001">
        <f t="shared" ca="1" si="469"/>
        <v>0</v>
      </c>
      <c r="LF3001" s="2" t="e">
        <f t="shared" ca="1" si="470"/>
        <v>#N/A</v>
      </c>
      <c r="LG3001" s="2">
        <f t="shared" ca="1" si="471"/>
        <v>41703</v>
      </c>
      <c r="LH3001" s="2" t="e">
        <f t="shared" ca="1" si="472"/>
        <v>#N/A</v>
      </c>
      <c r="LI3001" t="e">
        <f t="shared" ca="1" si="473"/>
        <v>#N/A</v>
      </c>
      <c r="LJ3001" t="str">
        <f t="shared" ca="1" si="474"/>
        <v>lydia.tala@givedirectly.org</v>
      </c>
      <c r="LK3001" t="e">
        <f t="shared" ca="1" si="475"/>
        <v>#N/A</v>
      </c>
      <c r="LL3001" t="str">
        <f t="shared" ca="1" si="467"/>
        <v>Token</v>
      </c>
      <c r="LM3001" t="str">
        <f t="shared" ca="1" si="468"/>
        <v>lydia.tala@givedirectly.org</v>
      </c>
      <c r="LN3001" t="e">
        <f ca="1">OFFSET($A3001,,MATCH(OFFSET([2]Keys!C$1,MATCH(Data.Collect1Dump!$LL3001,[2]Keys!$A$2:$A$4,0),),Data.Collect1Dump!$3:$3,0)-1,)</f>
        <v>#VALUE!</v>
      </c>
      <c r="LO3001" s="2" t="e">
        <f t="shared" ca="1" si="476"/>
        <v>#VALUE!</v>
      </c>
    </row>
    <row r="3002" spans="1:327">
      <c r="A3002" t="s">
        <v>13189</v>
      </c>
      <c r="ID3002"/>
      <c r="JD3002" t="s">
        <v>8884</v>
      </c>
      <c r="JE3002" t="s">
        <v>13190</v>
      </c>
      <c r="JF3002" t="s">
        <v>329</v>
      </c>
      <c r="JG3002">
        <v>7000</v>
      </c>
      <c r="JH3002" t="s">
        <v>330</v>
      </c>
      <c r="JR3002" t="s">
        <v>330</v>
      </c>
      <c r="KP3002" t="s">
        <v>330</v>
      </c>
      <c r="KS3002" t="s">
        <v>330</v>
      </c>
      <c r="KV3002" t="s">
        <v>330</v>
      </c>
      <c r="KX3002" t="s">
        <v>329</v>
      </c>
      <c r="KZ3002">
        <f ca="1">OFFSET($A3002,,MATCH([2]Keys!$B$2,Data.Collect1Dump!$3:$3,0)-1)</f>
        <v>0</v>
      </c>
      <c r="LA3002" t="str">
        <f ca="1">OFFSET($A3002,,MATCH([2]Keys!$B$4,Data.Collect1Dump!$3:$3,0)-1)</f>
        <v>erickachieng50@gmail.com</v>
      </c>
      <c r="LB3002">
        <f ca="1">OFFSET($A3002,,MATCH([2]Keys!$B$3,Data.Collect1Dump!$3:$3,0)-1)</f>
        <v>0</v>
      </c>
      <c r="LC3002">
        <f t="shared" ca="1" si="469"/>
        <v>0</v>
      </c>
      <c r="LD3002">
        <f t="shared" ca="1" si="469"/>
        <v>1</v>
      </c>
      <c r="LE3002">
        <f t="shared" ca="1" si="469"/>
        <v>0</v>
      </c>
      <c r="LF3002" s="2" t="e">
        <f t="shared" ca="1" si="470"/>
        <v>#N/A</v>
      </c>
      <c r="LG3002" s="2">
        <f t="shared" ca="1" si="471"/>
        <v>41704</v>
      </c>
      <c r="LH3002" s="2" t="e">
        <f t="shared" ca="1" si="472"/>
        <v>#N/A</v>
      </c>
      <c r="LI3002" t="e">
        <f t="shared" ca="1" si="473"/>
        <v>#N/A</v>
      </c>
      <c r="LJ3002" t="str">
        <f t="shared" ca="1" si="474"/>
        <v>erickachieng50@gmail.com</v>
      </c>
      <c r="LK3002" t="e">
        <f t="shared" ca="1" si="475"/>
        <v>#N/A</v>
      </c>
      <c r="LL3002" t="str">
        <f t="shared" ca="1" si="467"/>
        <v>Token</v>
      </c>
      <c r="LM3002" t="str">
        <f t="shared" ca="1" si="468"/>
        <v>erickachieng50@gmail.com</v>
      </c>
      <c r="LN3002" t="e">
        <f ca="1">OFFSET($A3002,,MATCH(OFFSET([2]Keys!C$1,MATCH(Data.Collect1Dump!$LL3002,[2]Keys!$A$2:$A$4,0),),Data.Collect1Dump!$3:$3,0)-1,)</f>
        <v>#VALUE!</v>
      </c>
      <c r="LO3002" s="2" t="e">
        <f t="shared" ca="1" si="476"/>
        <v>#VALUE!</v>
      </c>
    </row>
    <row r="3003" spans="1:327">
      <c r="A3003" t="s">
        <v>13191</v>
      </c>
      <c r="ID3003"/>
      <c r="JD3003" t="s">
        <v>7342</v>
      </c>
      <c r="JE3003" t="s">
        <v>13192</v>
      </c>
      <c r="JF3003" t="s">
        <v>329</v>
      </c>
      <c r="JG3003">
        <v>7000</v>
      </c>
      <c r="JH3003" t="s">
        <v>330</v>
      </c>
      <c r="JR3003" t="s">
        <v>330</v>
      </c>
      <c r="KP3003" t="s">
        <v>330</v>
      </c>
      <c r="KS3003" t="s">
        <v>330</v>
      </c>
      <c r="KV3003" t="s">
        <v>330</v>
      </c>
      <c r="KX3003" t="s">
        <v>329</v>
      </c>
      <c r="KZ3003">
        <f ca="1">OFFSET($A3003,,MATCH([2]Keys!$B$2,Data.Collect1Dump!$3:$3,0)-1)</f>
        <v>0</v>
      </c>
      <c r="LA3003" t="str">
        <f ca="1">OFFSET($A3003,,MATCH([2]Keys!$B$4,Data.Collect1Dump!$3:$3,0)-1)</f>
        <v>georgeowuor93@gmail.com</v>
      </c>
      <c r="LB3003">
        <f ca="1">OFFSET($A3003,,MATCH([2]Keys!$B$3,Data.Collect1Dump!$3:$3,0)-1)</f>
        <v>0</v>
      </c>
      <c r="LC3003">
        <f t="shared" ca="1" si="469"/>
        <v>0</v>
      </c>
      <c r="LD3003">
        <f t="shared" ca="1" si="469"/>
        <v>1</v>
      </c>
      <c r="LE3003">
        <f t="shared" ca="1" si="469"/>
        <v>0</v>
      </c>
      <c r="LF3003" s="2" t="e">
        <f t="shared" ca="1" si="470"/>
        <v>#N/A</v>
      </c>
      <c r="LG3003" s="2">
        <f t="shared" ca="1" si="471"/>
        <v>41708</v>
      </c>
      <c r="LH3003" s="2" t="e">
        <f t="shared" ca="1" si="472"/>
        <v>#N/A</v>
      </c>
      <c r="LI3003" t="e">
        <f t="shared" ca="1" si="473"/>
        <v>#N/A</v>
      </c>
      <c r="LJ3003" t="str">
        <f t="shared" ca="1" si="474"/>
        <v>georgeowuor93@gmail.com</v>
      </c>
      <c r="LK3003" t="e">
        <f t="shared" ca="1" si="475"/>
        <v>#N/A</v>
      </c>
      <c r="LL3003" t="str">
        <f t="shared" ca="1" si="467"/>
        <v>Token</v>
      </c>
      <c r="LM3003" t="str">
        <f t="shared" ca="1" si="468"/>
        <v>georgeowuor93@gmail.com</v>
      </c>
      <c r="LN3003" t="e">
        <f ca="1">OFFSET($A3003,,MATCH(OFFSET([2]Keys!C$1,MATCH(Data.Collect1Dump!$LL3003,[2]Keys!$A$2:$A$4,0),),Data.Collect1Dump!$3:$3,0)-1,)</f>
        <v>#VALUE!</v>
      </c>
      <c r="LO3003" s="2" t="e">
        <f t="shared" ca="1" si="476"/>
        <v>#VALUE!</v>
      </c>
    </row>
    <row r="3004" spans="1:327">
      <c r="A3004" t="s">
        <v>13193</v>
      </c>
      <c r="ID3004"/>
      <c r="JD3004" t="s">
        <v>4392</v>
      </c>
      <c r="JE3004" t="s">
        <v>13194</v>
      </c>
      <c r="JF3004" t="s">
        <v>329</v>
      </c>
      <c r="JG3004">
        <v>7000</v>
      </c>
      <c r="JH3004" t="s">
        <v>330</v>
      </c>
      <c r="JR3004" t="s">
        <v>330</v>
      </c>
      <c r="KP3004" t="s">
        <v>330</v>
      </c>
      <c r="KS3004" t="s">
        <v>330</v>
      </c>
      <c r="KV3004" t="s">
        <v>330</v>
      </c>
      <c r="KX3004" t="s">
        <v>329</v>
      </c>
      <c r="KZ3004">
        <f ca="1">OFFSET($A3004,,MATCH([2]Keys!$B$2,Data.Collect1Dump!$3:$3,0)-1)</f>
        <v>0</v>
      </c>
      <c r="LA3004" t="str">
        <f ca="1">OFFSET($A3004,,MATCH([2]Keys!$B$4,Data.Collect1Dump!$3:$3,0)-1)</f>
        <v>ezekielogadho@gmail.com</v>
      </c>
      <c r="LB3004">
        <f ca="1">OFFSET($A3004,,MATCH([2]Keys!$B$3,Data.Collect1Dump!$3:$3,0)-1)</f>
        <v>0</v>
      </c>
      <c r="LC3004">
        <f t="shared" ca="1" si="469"/>
        <v>0</v>
      </c>
      <c r="LD3004">
        <f t="shared" ca="1" si="469"/>
        <v>1</v>
      </c>
      <c r="LE3004">
        <f t="shared" ca="1" si="469"/>
        <v>0</v>
      </c>
      <c r="LF3004" s="2" t="e">
        <f t="shared" ca="1" si="470"/>
        <v>#N/A</v>
      </c>
      <c r="LG3004" s="2">
        <f t="shared" ca="1" si="471"/>
        <v>41715</v>
      </c>
      <c r="LH3004" s="2" t="e">
        <f t="shared" ca="1" si="472"/>
        <v>#N/A</v>
      </c>
      <c r="LI3004" t="e">
        <f t="shared" ca="1" si="473"/>
        <v>#N/A</v>
      </c>
      <c r="LJ3004" t="str">
        <f t="shared" ca="1" si="474"/>
        <v>ezekielogadho@gmail.com</v>
      </c>
      <c r="LK3004" t="e">
        <f t="shared" ca="1" si="475"/>
        <v>#N/A</v>
      </c>
      <c r="LL3004" t="str">
        <f t="shared" ca="1" si="467"/>
        <v>Token</v>
      </c>
      <c r="LM3004" t="str">
        <f t="shared" ca="1" si="468"/>
        <v>ezekielogadho@gmail.com</v>
      </c>
      <c r="LN3004" t="e">
        <f ca="1">OFFSET($A3004,,MATCH(OFFSET([2]Keys!C$1,MATCH(Data.Collect1Dump!$LL3004,[2]Keys!$A$2:$A$4,0),),Data.Collect1Dump!$3:$3,0)-1,)</f>
        <v>#VALUE!</v>
      </c>
      <c r="LO3004" s="2" t="e">
        <f t="shared" ca="1" si="476"/>
        <v>#VALUE!</v>
      </c>
    </row>
    <row r="3005" spans="1:327">
      <c r="A3005" t="s">
        <v>13195</v>
      </c>
      <c r="ID3005"/>
      <c r="JD3005" t="s">
        <v>7342</v>
      </c>
      <c r="JE3005" t="s">
        <v>13196</v>
      </c>
      <c r="JF3005" t="s">
        <v>329</v>
      </c>
      <c r="JG3005">
        <v>7000</v>
      </c>
      <c r="JH3005" t="s">
        <v>330</v>
      </c>
      <c r="JR3005" t="s">
        <v>329</v>
      </c>
      <c r="JS3005" t="s">
        <v>13197</v>
      </c>
      <c r="JU3005" t="b">
        <v>1</v>
      </c>
      <c r="KG3005" t="b">
        <v>1</v>
      </c>
      <c r="KK3005" t="b">
        <v>1</v>
      </c>
      <c r="KP3005" t="s">
        <v>330</v>
      </c>
      <c r="KS3005" t="s">
        <v>330</v>
      </c>
      <c r="KV3005" t="s">
        <v>330</v>
      </c>
      <c r="KX3005" t="s">
        <v>329</v>
      </c>
      <c r="KZ3005">
        <f ca="1">OFFSET($A3005,,MATCH([2]Keys!$B$2,Data.Collect1Dump!$3:$3,0)-1)</f>
        <v>0</v>
      </c>
      <c r="LA3005" t="str">
        <f ca="1">OFFSET($A3005,,MATCH([2]Keys!$B$4,Data.Collect1Dump!$3:$3,0)-1)</f>
        <v>georgeowuor93@gmail.com</v>
      </c>
      <c r="LB3005">
        <f ca="1">OFFSET($A3005,,MATCH([2]Keys!$B$3,Data.Collect1Dump!$3:$3,0)-1)</f>
        <v>0</v>
      </c>
      <c r="LC3005">
        <f t="shared" ca="1" si="469"/>
        <v>0</v>
      </c>
      <c r="LD3005">
        <f t="shared" ca="1" si="469"/>
        <v>1</v>
      </c>
      <c r="LE3005">
        <f t="shared" ca="1" si="469"/>
        <v>0</v>
      </c>
      <c r="LF3005" s="2" t="e">
        <f t="shared" ca="1" si="470"/>
        <v>#N/A</v>
      </c>
      <c r="LG3005" s="2">
        <f t="shared" ca="1" si="471"/>
        <v>41710</v>
      </c>
      <c r="LH3005" s="2" t="e">
        <f t="shared" ca="1" si="472"/>
        <v>#N/A</v>
      </c>
      <c r="LI3005" t="e">
        <f t="shared" ca="1" si="473"/>
        <v>#N/A</v>
      </c>
      <c r="LJ3005" t="str">
        <f t="shared" ca="1" si="474"/>
        <v>georgeowuor93@gmail.com</v>
      </c>
      <c r="LK3005" t="e">
        <f t="shared" ca="1" si="475"/>
        <v>#N/A</v>
      </c>
      <c r="LL3005" t="str">
        <f t="shared" ca="1" si="467"/>
        <v>Token</v>
      </c>
      <c r="LM3005" t="str">
        <f t="shared" ca="1" si="468"/>
        <v>georgeowuor93@gmail.com</v>
      </c>
      <c r="LN3005" t="e">
        <f ca="1">OFFSET($A3005,,MATCH(OFFSET([2]Keys!C$1,MATCH(Data.Collect1Dump!$LL3005,[2]Keys!$A$2:$A$4,0),),Data.Collect1Dump!$3:$3,0)-1,)</f>
        <v>#VALUE!</v>
      </c>
      <c r="LO3005" s="2" t="e">
        <f t="shared" ca="1" si="476"/>
        <v>#VALUE!</v>
      </c>
    </row>
    <row r="3006" spans="1:327">
      <c r="A3006" t="s">
        <v>13198</v>
      </c>
      <c r="ID3006"/>
      <c r="JD3006" t="s">
        <v>4392</v>
      </c>
      <c r="JE3006" t="s">
        <v>13199</v>
      </c>
      <c r="JF3006" t="s">
        <v>329</v>
      </c>
      <c r="JG3006">
        <v>7000</v>
      </c>
      <c r="JH3006" t="s">
        <v>330</v>
      </c>
      <c r="JR3006" t="s">
        <v>330</v>
      </c>
      <c r="KP3006" t="s">
        <v>330</v>
      </c>
      <c r="KS3006" t="s">
        <v>330</v>
      </c>
      <c r="KV3006" t="s">
        <v>330</v>
      </c>
      <c r="KX3006" t="s">
        <v>329</v>
      </c>
      <c r="KZ3006">
        <f ca="1">OFFSET($A3006,,MATCH([2]Keys!$B$2,Data.Collect1Dump!$3:$3,0)-1)</f>
        <v>0</v>
      </c>
      <c r="LA3006" t="str">
        <f ca="1">OFFSET($A3006,,MATCH([2]Keys!$B$4,Data.Collect1Dump!$3:$3,0)-1)</f>
        <v>ezekielogadho@gmail.com</v>
      </c>
      <c r="LB3006">
        <f ca="1">OFFSET($A3006,,MATCH([2]Keys!$B$3,Data.Collect1Dump!$3:$3,0)-1)</f>
        <v>0</v>
      </c>
      <c r="LC3006">
        <f t="shared" ca="1" si="469"/>
        <v>0</v>
      </c>
      <c r="LD3006">
        <f t="shared" ca="1" si="469"/>
        <v>1</v>
      </c>
      <c r="LE3006">
        <f t="shared" ca="1" si="469"/>
        <v>0</v>
      </c>
      <c r="LF3006" s="2" t="e">
        <f t="shared" ca="1" si="470"/>
        <v>#N/A</v>
      </c>
      <c r="LG3006" s="2">
        <f t="shared" ca="1" si="471"/>
        <v>41712</v>
      </c>
      <c r="LH3006" s="2" t="e">
        <f t="shared" ca="1" si="472"/>
        <v>#N/A</v>
      </c>
      <c r="LI3006" t="e">
        <f t="shared" ca="1" si="473"/>
        <v>#N/A</v>
      </c>
      <c r="LJ3006" t="str">
        <f t="shared" ca="1" si="474"/>
        <v>ezekielogadho@gmail.com</v>
      </c>
      <c r="LK3006" t="e">
        <f t="shared" ca="1" si="475"/>
        <v>#N/A</v>
      </c>
      <c r="LL3006" t="str">
        <f t="shared" ca="1" si="467"/>
        <v>Token</v>
      </c>
      <c r="LM3006" t="str">
        <f t="shared" ca="1" si="468"/>
        <v>ezekielogadho@gmail.com</v>
      </c>
      <c r="LN3006" t="e">
        <f ca="1">OFFSET($A3006,,MATCH(OFFSET([2]Keys!C$1,MATCH(Data.Collect1Dump!$LL3006,[2]Keys!$A$2:$A$4,0),),Data.Collect1Dump!$3:$3,0)-1,)</f>
        <v>#VALUE!</v>
      </c>
      <c r="LO3006" s="2" t="e">
        <f t="shared" ca="1" si="476"/>
        <v>#VALUE!</v>
      </c>
    </row>
    <row r="3007" spans="1:327">
      <c r="A3007" t="s">
        <v>13200</v>
      </c>
      <c r="ID3007"/>
      <c r="JD3007" t="s">
        <v>4392</v>
      </c>
      <c r="JE3007" t="s">
        <v>13201</v>
      </c>
      <c r="JF3007" t="s">
        <v>329</v>
      </c>
      <c r="JG3007">
        <v>7000</v>
      </c>
      <c r="JH3007" t="s">
        <v>330</v>
      </c>
      <c r="JR3007" t="s">
        <v>330</v>
      </c>
      <c r="KP3007" t="s">
        <v>330</v>
      </c>
      <c r="KS3007" t="s">
        <v>330</v>
      </c>
      <c r="KV3007" t="s">
        <v>330</v>
      </c>
      <c r="KX3007" t="s">
        <v>329</v>
      </c>
      <c r="KZ3007">
        <f ca="1">OFFSET($A3007,,MATCH([2]Keys!$B$2,Data.Collect1Dump!$3:$3,0)-1)</f>
        <v>0</v>
      </c>
      <c r="LA3007" t="str">
        <f ca="1">OFFSET($A3007,,MATCH([2]Keys!$B$4,Data.Collect1Dump!$3:$3,0)-1)</f>
        <v>ezekielogadho@gmail.com</v>
      </c>
      <c r="LB3007">
        <f ca="1">OFFSET($A3007,,MATCH([2]Keys!$B$3,Data.Collect1Dump!$3:$3,0)-1)</f>
        <v>0</v>
      </c>
      <c r="LC3007">
        <f t="shared" ca="1" si="469"/>
        <v>0</v>
      </c>
      <c r="LD3007">
        <f t="shared" ca="1" si="469"/>
        <v>1</v>
      </c>
      <c r="LE3007">
        <f t="shared" ca="1" si="469"/>
        <v>0</v>
      </c>
      <c r="LF3007" s="2" t="e">
        <f t="shared" ca="1" si="470"/>
        <v>#N/A</v>
      </c>
      <c r="LG3007" s="2">
        <f t="shared" ca="1" si="471"/>
        <v>41716</v>
      </c>
      <c r="LH3007" s="2" t="e">
        <f t="shared" ca="1" si="472"/>
        <v>#N/A</v>
      </c>
      <c r="LI3007" t="e">
        <f t="shared" ca="1" si="473"/>
        <v>#N/A</v>
      </c>
      <c r="LJ3007" t="str">
        <f t="shared" ca="1" si="474"/>
        <v>ezekielogadho@gmail.com</v>
      </c>
      <c r="LK3007" t="e">
        <f t="shared" ca="1" si="475"/>
        <v>#N/A</v>
      </c>
      <c r="LL3007" t="str">
        <f t="shared" ca="1" si="467"/>
        <v>Token</v>
      </c>
      <c r="LM3007" t="str">
        <f t="shared" ca="1" si="468"/>
        <v>ezekielogadho@gmail.com</v>
      </c>
      <c r="LN3007" t="e">
        <f ca="1">OFFSET($A3007,,MATCH(OFFSET([2]Keys!C$1,MATCH(Data.Collect1Dump!$LL3007,[2]Keys!$A$2:$A$4,0),),Data.Collect1Dump!$3:$3,0)-1,)</f>
        <v>#VALUE!</v>
      </c>
      <c r="LO3007" s="2" t="e">
        <f t="shared" ca="1" si="476"/>
        <v>#VALUE!</v>
      </c>
    </row>
    <row r="3008" spans="1:327">
      <c r="A3008" t="s">
        <v>13202</v>
      </c>
      <c r="ID3008"/>
      <c r="JD3008" t="s">
        <v>3172</v>
      </c>
      <c r="JE3008" t="s">
        <v>13203</v>
      </c>
      <c r="JF3008" t="s">
        <v>329</v>
      </c>
      <c r="JG3008" t="s">
        <v>6076</v>
      </c>
      <c r="JH3008" t="s">
        <v>330</v>
      </c>
      <c r="JR3008" t="s">
        <v>330</v>
      </c>
      <c r="KP3008" t="s">
        <v>330</v>
      </c>
      <c r="KS3008" t="s">
        <v>330</v>
      </c>
      <c r="KV3008" t="s">
        <v>330</v>
      </c>
      <c r="KX3008" t="s">
        <v>329</v>
      </c>
      <c r="KZ3008">
        <f ca="1">OFFSET($A3008,,MATCH([2]Keys!$B$2,Data.Collect1Dump!$3:$3,0)-1)</f>
        <v>0</v>
      </c>
      <c r="LA3008" t="str">
        <f ca="1">OFFSET($A3008,,MATCH([2]Keys!$B$4,Data.Collect1Dump!$3:$3,0)-1)</f>
        <v>owiti.maureen@gmail.com</v>
      </c>
      <c r="LB3008">
        <f ca="1">OFFSET($A3008,,MATCH([2]Keys!$B$3,Data.Collect1Dump!$3:$3,0)-1)</f>
        <v>0</v>
      </c>
      <c r="LC3008">
        <f t="shared" ca="1" si="469"/>
        <v>0</v>
      </c>
      <c r="LD3008">
        <f t="shared" ca="1" si="469"/>
        <v>1</v>
      </c>
      <c r="LE3008">
        <f t="shared" ca="1" si="469"/>
        <v>0</v>
      </c>
      <c r="LF3008" s="2" t="e">
        <f t="shared" ca="1" si="470"/>
        <v>#N/A</v>
      </c>
      <c r="LG3008" s="2">
        <f t="shared" ca="1" si="471"/>
        <v>41710</v>
      </c>
      <c r="LH3008" s="2" t="e">
        <f t="shared" ca="1" si="472"/>
        <v>#N/A</v>
      </c>
      <c r="LI3008" t="e">
        <f t="shared" ca="1" si="473"/>
        <v>#N/A</v>
      </c>
      <c r="LJ3008" t="str">
        <f t="shared" ca="1" si="474"/>
        <v>owiti.maureen@gmail.com</v>
      </c>
      <c r="LK3008" t="e">
        <f t="shared" ca="1" si="475"/>
        <v>#N/A</v>
      </c>
      <c r="LL3008" t="str">
        <f t="shared" ca="1" si="467"/>
        <v>Token</v>
      </c>
      <c r="LM3008" t="str">
        <f t="shared" ca="1" si="468"/>
        <v>owiti.maureen@gmail.com</v>
      </c>
      <c r="LN3008" t="e">
        <f ca="1">OFFSET($A3008,,MATCH(OFFSET([2]Keys!C$1,MATCH(Data.Collect1Dump!$LL3008,[2]Keys!$A$2:$A$4,0),),Data.Collect1Dump!$3:$3,0)-1,)</f>
        <v>#VALUE!</v>
      </c>
      <c r="LO3008" s="2" t="e">
        <f t="shared" ca="1" si="476"/>
        <v>#VALUE!</v>
      </c>
    </row>
    <row r="3009" spans="1:327">
      <c r="A3009" t="s">
        <v>13204</v>
      </c>
      <c r="ID3009"/>
      <c r="JD3009" t="s">
        <v>4392</v>
      </c>
      <c r="JE3009" t="s">
        <v>13205</v>
      </c>
      <c r="JF3009" t="s">
        <v>329</v>
      </c>
      <c r="JG3009">
        <v>7000</v>
      </c>
      <c r="JH3009" t="s">
        <v>330</v>
      </c>
      <c r="JR3009" t="s">
        <v>329</v>
      </c>
      <c r="JS3009" t="s">
        <v>13206</v>
      </c>
      <c r="JW3009" t="b">
        <v>1</v>
      </c>
      <c r="JX3009" t="b">
        <v>1</v>
      </c>
      <c r="KF3009" t="b">
        <v>1</v>
      </c>
      <c r="KJ3009" t="b">
        <v>1</v>
      </c>
      <c r="KP3009" t="s">
        <v>330</v>
      </c>
      <c r="KS3009" t="s">
        <v>330</v>
      </c>
      <c r="KV3009" t="s">
        <v>330</v>
      </c>
      <c r="KX3009" t="s">
        <v>329</v>
      </c>
      <c r="KZ3009">
        <f ca="1">OFFSET($A3009,,MATCH([2]Keys!$B$2,Data.Collect1Dump!$3:$3,0)-1)</f>
        <v>0</v>
      </c>
      <c r="LA3009" t="str">
        <f ca="1">OFFSET($A3009,,MATCH([2]Keys!$B$4,Data.Collect1Dump!$3:$3,0)-1)</f>
        <v>ezekielogadho@gmail.com</v>
      </c>
      <c r="LB3009">
        <f ca="1">OFFSET($A3009,,MATCH([2]Keys!$B$3,Data.Collect1Dump!$3:$3,0)-1)</f>
        <v>0</v>
      </c>
      <c r="LC3009">
        <f t="shared" ca="1" si="469"/>
        <v>0</v>
      </c>
      <c r="LD3009">
        <f t="shared" ca="1" si="469"/>
        <v>1</v>
      </c>
      <c r="LE3009">
        <f t="shared" ca="1" si="469"/>
        <v>0</v>
      </c>
      <c r="LF3009" s="2" t="e">
        <f t="shared" ca="1" si="470"/>
        <v>#N/A</v>
      </c>
      <c r="LG3009" s="2">
        <f t="shared" ca="1" si="471"/>
        <v>41715</v>
      </c>
      <c r="LH3009" s="2" t="e">
        <f t="shared" ca="1" si="472"/>
        <v>#N/A</v>
      </c>
      <c r="LI3009" t="e">
        <f t="shared" ca="1" si="473"/>
        <v>#N/A</v>
      </c>
      <c r="LJ3009" t="str">
        <f t="shared" ca="1" si="474"/>
        <v>ezekielogadho@gmail.com</v>
      </c>
      <c r="LK3009" t="e">
        <f t="shared" ca="1" si="475"/>
        <v>#N/A</v>
      </c>
      <c r="LL3009" t="str">
        <f t="shared" ca="1" si="467"/>
        <v>Token</v>
      </c>
      <c r="LM3009" t="str">
        <f t="shared" ca="1" si="468"/>
        <v>ezekielogadho@gmail.com</v>
      </c>
      <c r="LN3009" t="e">
        <f ca="1">OFFSET($A3009,,MATCH(OFFSET([2]Keys!C$1,MATCH(Data.Collect1Dump!$LL3009,[2]Keys!$A$2:$A$4,0),),Data.Collect1Dump!$3:$3,0)-1,)</f>
        <v>#VALUE!</v>
      </c>
      <c r="LO3009" s="2" t="e">
        <f t="shared" ca="1" si="476"/>
        <v>#VALUE!</v>
      </c>
    </row>
    <row r="3010" spans="1:327">
      <c r="A3010" t="s">
        <v>13207</v>
      </c>
      <c r="ID3010"/>
      <c r="JD3010" t="s">
        <v>5645</v>
      </c>
      <c r="JE3010" t="s">
        <v>13208</v>
      </c>
      <c r="JF3010" t="s">
        <v>329</v>
      </c>
      <c r="JG3010">
        <v>7000</v>
      </c>
      <c r="JH3010" t="s">
        <v>330</v>
      </c>
      <c r="JR3010" t="s">
        <v>330</v>
      </c>
      <c r="KP3010" t="s">
        <v>330</v>
      </c>
      <c r="KS3010" t="s">
        <v>330</v>
      </c>
      <c r="KV3010" t="s">
        <v>330</v>
      </c>
      <c r="KX3010" t="s">
        <v>329</v>
      </c>
      <c r="KZ3010">
        <f ca="1">OFFSET($A3010,,MATCH([2]Keys!$B$2,Data.Collect1Dump!$3:$3,0)-1)</f>
        <v>0</v>
      </c>
      <c r="LA3010" t="str">
        <f ca="1">OFFSET($A3010,,MATCH([2]Keys!$B$4,Data.Collect1Dump!$3:$3,0)-1)</f>
        <v>laura.adhiambo@gmail.com</v>
      </c>
      <c r="LB3010">
        <f ca="1">OFFSET($A3010,,MATCH([2]Keys!$B$3,Data.Collect1Dump!$3:$3,0)-1)</f>
        <v>0</v>
      </c>
      <c r="LC3010">
        <f t="shared" ca="1" si="469"/>
        <v>0</v>
      </c>
      <c r="LD3010">
        <f t="shared" ca="1" si="469"/>
        <v>1</v>
      </c>
      <c r="LE3010">
        <f t="shared" ca="1" si="469"/>
        <v>0</v>
      </c>
      <c r="LF3010" s="2" t="e">
        <f t="shared" ca="1" si="470"/>
        <v>#N/A</v>
      </c>
      <c r="LG3010" s="2">
        <f t="shared" ca="1" si="471"/>
        <v>41710</v>
      </c>
      <c r="LH3010" s="2" t="e">
        <f t="shared" ca="1" si="472"/>
        <v>#N/A</v>
      </c>
      <c r="LI3010" t="e">
        <f t="shared" ca="1" si="473"/>
        <v>#N/A</v>
      </c>
      <c r="LJ3010" t="str">
        <f t="shared" ca="1" si="474"/>
        <v>laura.adhiambo@gmail.com</v>
      </c>
      <c r="LK3010" t="e">
        <f t="shared" ca="1" si="475"/>
        <v>#N/A</v>
      </c>
      <c r="LL3010" t="str">
        <f t="shared" ca="1" si="467"/>
        <v>Token</v>
      </c>
      <c r="LM3010" t="str">
        <f t="shared" ca="1" si="468"/>
        <v>laura.adhiambo@gmail.com</v>
      </c>
      <c r="LN3010" t="e">
        <f ca="1">OFFSET($A3010,,MATCH(OFFSET([2]Keys!C$1,MATCH(Data.Collect1Dump!$LL3010,[2]Keys!$A$2:$A$4,0),),Data.Collect1Dump!$3:$3,0)-1,)</f>
        <v>#VALUE!</v>
      </c>
      <c r="LO3010" s="2" t="e">
        <f t="shared" ca="1" si="476"/>
        <v>#VALUE!</v>
      </c>
    </row>
    <row r="3011" spans="1:327">
      <c r="A3011" t="s">
        <v>13209</v>
      </c>
      <c r="ID3011"/>
      <c r="JD3011" t="s">
        <v>4392</v>
      </c>
      <c r="JE3011" t="s">
        <v>13210</v>
      </c>
      <c r="JF3011" t="s">
        <v>329</v>
      </c>
      <c r="JG3011">
        <v>7000</v>
      </c>
      <c r="JH3011" t="s">
        <v>330</v>
      </c>
      <c r="JR3011" t="s">
        <v>330</v>
      </c>
      <c r="KP3011" t="s">
        <v>330</v>
      </c>
      <c r="KS3011" t="s">
        <v>330</v>
      </c>
      <c r="KV3011" t="s">
        <v>330</v>
      </c>
      <c r="KX3011" t="s">
        <v>329</v>
      </c>
      <c r="KZ3011">
        <f ca="1">OFFSET($A3011,,MATCH([2]Keys!$B$2,Data.Collect1Dump!$3:$3,0)-1)</f>
        <v>0</v>
      </c>
      <c r="LA3011" t="str">
        <f ca="1">OFFSET($A3011,,MATCH([2]Keys!$B$4,Data.Collect1Dump!$3:$3,0)-1)</f>
        <v>ezekielogadho@gmail.com</v>
      </c>
      <c r="LB3011">
        <f ca="1">OFFSET($A3011,,MATCH([2]Keys!$B$3,Data.Collect1Dump!$3:$3,0)-1)</f>
        <v>0</v>
      </c>
      <c r="LC3011">
        <f t="shared" ca="1" si="469"/>
        <v>0</v>
      </c>
      <c r="LD3011">
        <f t="shared" ca="1" si="469"/>
        <v>1</v>
      </c>
      <c r="LE3011">
        <f t="shared" ca="1" si="469"/>
        <v>0</v>
      </c>
      <c r="LF3011" s="2" t="e">
        <f t="shared" ca="1" si="470"/>
        <v>#N/A</v>
      </c>
      <c r="LG3011" s="2">
        <f t="shared" ca="1" si="471"/>
        <v>41710</v>
      </c>
      <c r="LH3011" s="2" t="e">
        <f t="shared" ca="1" si="472"/>
        <v>#N/A</v>
      </c>
      <c r="LI3011" t="e">
        <f t="shared" ca="1" si="473"/>
        <v>#N/A</v>
      </c>
      <c r="LJ3011" t="str">
        <f t="shared" ca="1" si="474"/>
        <v>ezekielogadho@gmail.com</v>
      </c>
      <c r="LK3011" t="e">
        <f t="shared" ca="1" si="475"/>
        <v>#N/A</v>
      </c>
      <c r="LL3011" t="str">
        <f t="shared" ca="1" si="467"/>
        <v>Token</v>
      </c>
      <c r="LM3011" t="str">
        <f t="shared" ca="1" si="468"/>
        <v>ezekielogadho@gmail.com</v>
      </c>
      <c r="LN3011" t="e">
        <f ca="1">OFFSET($A3011,,MATCH(OFFSET([2]Keys!C$1,MATCH(Data.Collect1Dump!$LL3011,[2]Keys!$A$2:$A$4,0),),Data.Collect1Dump!$3:$3,0)-1,)</f>
        <v>#VALUE!</v>
      </c>
      <c r="LO3011" s="2" t="e">
        <f t="shared" ca="1" si="476"/>
        <v>#VALUE!</v>
      </c>
    </row>
    <row r="3012" spans="1:327">
      <c r="A3012" t="s">
        <v>13211</v>
      </c>
      <c r="ID3012"/>
      <c r="JD3012" t="s">
        <v>3172</v>
      </c>
      <c r="JE3012" t="s">
        <v>13212</v>
      </c>
      <c r="JF3012" t="s">
        <v>329</v>
      </c>
      <c r="JG3012" t="s">
        <v>6076</v>
      </c>
      <c r="JH3012" t="s">
        <v>330</v>
      </c>
      <c r="JR3012" t="s">
        <v>330</v>
      </c>
      <c r="KP3012" t="s">
        <v>330</v>
      </c>
      <c r="KS3012" t="s">
        <v>330</v>
      </c>
      <c r="KV3012" t="s">
        <v>330</v>
      </c>
      <c r="KX3012" t="s">
        <v>329</v>
      </c>
      <c r="KZ3012">
        <f ca="1">OFFSET($A3012,,MATCH([2]Keys!$B$2,Data.Collect1Dump!$3:$3,0)-1)</f>
        <v>0</v>
      </c>
      <c r="LA3012" t="str">
        <f ca="1">OFFSET($A3012,,MATCH([2]Keys!$B$4,Data.Collect1Dump!$3:$3,0)-1)</f>
        <v>owiti.maureen@gmail.com</v>
      </c>
      <c r="LB3012">
        <f ca="1">OFFSET($A3012,,MATCH([2]Keys!$B$3,Data.Collect1Dump!$3:$3,0)-1)</f>
        <v>0</v>
      </c>
      <c r="LC3012">
        <f t="shared" ca="1" si="469"/>
        <v>0</v>
      </c>
      <c r="LD3012">
        <f t="shared" ca="1" si="469"/>
        <v>1</v>
      </c>
      <c r="LE3012">
        <f t="shared" ca="1" si="469"/>
        <v>0</v>
      </c>
      <c r="LF3012" s="2" t="e">
        <f t="shared" ca="1" si="470"/>
        <v>#N/A</v>
      </c>
      <c r="LG3012" s="2">
        <f t="shared" ca="1" si="471"/>
        <v>41711</v>
      </c>
      <c r="LH3012" s="2" t="e">
        <f t="shared" ca="1" si="472"/>
        <v>#N/A</v>
      </c>
      <c r="LI3012" t="e">
        <f t="shared" ca="1" si="473"/>
        <v>#N/A</v>
      </c>
      <c r="LJ3012" t="str">
        <f t="shared" ca="1" si="474"/>
        <v>owiti.maureen@gmail.com</v>
      </c>
      <c r="LK3012" t="e">
        <f t="shared" ca="1" si="475"/>
        <v>#N/A</v>
      </c>
      <c r="LL3012" t="str">
        <f t="shared" ref="LL3012:LL3075" ca="1" si="477">IF(NOT(ISNUMBER(KZ3012)),"Lump Sum",IF(NOT(ISNUMBER(LA3012)),"Token",IF(NOT(ISNUMBER(LB3012)),"Quality Check","Null Survey")))</f>
        <v>Token</v>
      </c>
      <c r="LM3012" t="str">
        <f t="shared" ref="LM3012:LM3075" ca="1" si="478">IF(NOT(ISNUMBER(KZ3012)),KZ3012,IF(NOT(ISNUMBER(LA3012)),LA3012,IF(NOT(ISNUMBER(LB3012)),LB3012,"Null Survey")))</f>
        <v>owiti.maureen@gmail.com</v>
      </c>
      <c r="LN3012" t="e">
        <f ca="1">OFFSET($A3012,,MATCH(OFFSET([2]Keys!C$1,MATCH(Data.Collect1Dump!$LL3012,[2]Keys!$A$2:$A$4,0),),Data.Collect1Dump!$3:$3,0)-1,)</f>
        <v>#VALUE!</v>
      </c>
      <c r="LO3012" s="2" t="e">
        <f t="shared" ca="1" si="476"/>
        <v>#VALUE!</v>
      </c>
    </row>
    <row r="3013" spans="1:327">
      <c r="A3013" t="s">
        <v>13213</v>
      </c>
      <c r="ID3013"/>
      <c r="JD3013" t="s">
        <v>4392</v>
      </c>
      <c r="JE3013" t="s">
        <v>13214</v>
      </c>
      <c r="JF3013" t="s">
        <v>329</v>
      </c>
      <c r="JG3013">
        <v>7000</v>
      </c>
      <c r="JH3013" t="s">
        <v>330</v>
      </c>
      <c r="JR3013" t="s">
        <v>330</v>
      </c>
      <c r="KP3013" t="s">
        <v>330</v>
      </c>
      <c r="KS3013" t="s">
        <v>330</v>
      </c>
      <c r="KV3013" t="s">
        <v>330</v>
      </c>
      <c r="KX3013" t="s">
        <v>329</v>
      </c>
      <c r="KY3013" t="s">
        <v>573</v>
      </c>
      <c r="KZ3013">
        <f ca="1">OFFSET($A3013,,MATCH([2]Keys!$B$2,Data.Collect1Dump!$3:$3,0)-1)</f>
        <v>0</v>
      </c>
      <c r="LA3013" t="str">
        <f ca="1">OFFSET($A3013,,MATCH([2]Keys!$B$4,Data.Collect1Dump!$3:$3,0)-1)</f>
        <v>ezekielogadho@gmail.com</v>
      </c>
      <c r="LB3013">
        <f ca="1">OFFSET($A3013,,MATCH([2]Keys!$B$3,Data.Collect1Dump!$3:$3,0)-1)</f>
        <v>0</v>
      </c>
      <c r="LC3013">
        <f t="shared" ref="LC3013:LE3076" ca="1" si="479">IF(NOT(ISNUMBER(KZ3013)),1,0)</f>
        <v>0</v>
      </c>
      <c r="LD3013">
        <f t="shared" ca="1" si="479"/>
        <v>1</v>
      </c>
      <c r="LE3013">
        <f t="shared" ca="1" si="479"/>
        <v>0</v>
      </c>
      <c r="LF3013" s="2" t="e">
        <f t="shared" ref="LF3013:LF3076" ca="1" si="480">IF(LC3013=1,DATE(LEFT(C3013,4),RIGHT(LEFT(C3013,7),2), RIGHT(LEFT(C3013, 10),2)),NA())</f>
        <v>#N/A</v>
      </c>
      <c r="LG3013" s="2">
        <f t="shared" ref="LG3013:LG3076" ca="1" si="481">IF(LD3013=1,DATE(LEFT(JE3013,4),RIGHT(LEFT(JE3013,7),2), RIGHT(LEFT(JE3013, 10),2)),NA())</f>
        <v>41715</v>
      </c>
      <c r="LH3013" s="2" t="e">
        <f t="shared" ref="LH3013:LH3076" ca="1" si="482">IF(LE3013=1,DATE(LEFT(IF3013,4),RIGHT(LEFT(IF3013,7),2), RIGHT(LEFT(IF3013, 10),2)),NA())</f>
        <v>#N/A</v>
      </c>
      <c r="LI3013" t="e">
        <f t="shared" ref="LI3013:LI3076" ca="1" si="483">IF(LC3013=1,B3013,NA())</f>
        <v>#N/A</v>
      </c>
      <c r="LJ3013" t="str">
        <f t="shared" ref="LJ3013:LJ3076" ca="1" si="484">IF(LD3013=1,JD3013,NA())</f>
        <v>ezekielogadho@gmail.com</v>
      </c>
      <c r="LK3013" t="e">
        <f t="shared" ref="LK3013:LK3076" ca="1" si="485">IF(LE3013=1,IE3013,NA())</f>
        <v>#N/A</v>
      </c>
      <c r="LL3013" t="str">
        <f t="shared" ca="1" si="477"/>
        <v>Token</v>
      </c>
      <c r="LM3013" t="str">
        <f t="shared" ca="1" si="478"/>
        <v>ezekielogadho@gmail.com</v>
      </c>
      <c r="LN3013" t="e">
        <f ca="1">OFFSET($A3013,,MATCH(OFFSET([2]Keys!C$1,MATCH(Data.Collect1Dump!$LL3013,[2]Keys!$A$2:$A$4,0),),Data.Collect1Dump!$3:$3,0)-1,)</f>
        <v>#VALUE!</v>
      </c>
      <c r="LO3013" s="2" t="e">
        <f t="shared" ref="LO3013:LO3076" ca="1" si="486">DATE(LEFT(LN3013,4),RIGHT(LEFT(LN3013,7),2), RIGHT(LEFT(LN3013, 10),2))</f>
        <v>#VALUE!</v>
      </c>
    </row>
    <row r="3014" spans="1:327">
      <c r="A3014" t="s">
        <v>13215</v>
      </c>
      <c r="ID3014"/>
      <c r="JD3014" t="s">
        <v>11851</v>
      </c>
      <c r="JE3014" t="s">
        <v>13216</v>
      </c>
      <c r="JF3014" t="s">
        <v>329</v>
      </c>
      <c r="JG3014">
        <v>7000</v>
      </c>
      <c r="JH3014" t="s">
        <v>330</v>
      </c>
      <c r="JR3014" t="s">
        <v>330</v>
      </c>
      <c r="KP3014" t="s">
        <v>330</v>
      </c>
      <c r="KS3014" t="s">
        <v>330</v>
      </c>
      <c r="KV3014" t="s">
        <v>330</v>
      </c>
      <c r="KX3014" t="s">
        <v>329</v>
      </c>
      <c r="KZ3014">
        <f ca="1">OFFSET($A3014,,MATCH([2]Keys!$B$2,Data.Collect1Dump!$3:$3,0)-1)</f>
        <v>0</v>
      </c>
      <c r="LA3014" t="str">
        <f ca="1">OFFSET($A3014,,MATCH([2]Keys!$B$4,Data.Collect1Dump!$3:$3,0)-1)</f>
        <v>euniceradiro@gmail.com</v>
      </c>
      <c r="LB3014">
        <f ca="1">OFFSET($A3014,,MATCH([2]Keys!$B$3,Data.Collect1Dump!$3:$3,0)-1)</f>
        <v>0</v>
      </c>
      <c r="LC3014">
        <f t="shared" ca="1" si="479"/>
        <v>0</v>
      </c>
      <c r="LD3014">
        <f t="shared" ca="1" si="479"/>
        <v>1</v>
      </c>
      <c r="LE3014">
        <f t="shared" ca="1" si="479"/>
        <v>0</v>
      </c>
      <c r="LF3014" s="2" t="e">
        <f t="shared" ca="1" si="480"/>
        <v>#N/A</v>
      </c>
      <c r="LG3014" s="2">
        <f t="shared" ca="1" si="481"/>
        <v>41708</v>
      </c>
      <c r="LH3014" s="2" t="e">
        <f t="shared" ca="1" si="482"/>
        <v>#N/A</v>
      </c>
      <c r="LI3014" t="e">
        <f t="shared" ca="1" si="483"/>
        <v>#N/A</v>
      </c>
      <c r="LJ3014" t="str">
        <f t="shared" ca="1" si="484"/>
        <v>euniceradiro@gmail.com</v>
      </c>
      <c r="LK3014" t="e">
        <f t="shared" ca="1" si="485"/>
        <v>#N/A</v>
      </c>
      <c r="LL3014" t="str">
        <f t="shared" ca="1" si="477"/>
        <v>Token</v>
      </c>
      <c r="LM3014" t="str">
        <f t="shared" ca="1" si="478"/>
        <v>euniceradiro@gmail.com</v>
      </c>
      <c r="LN3014" t="e">
        <f ca="1">OFFSET($A3014,,MATCH(OFFSET([2]Keys!C$1,MATCH(Data.Collect1Dump!$LL3014,[2]Keys!$A$2:$A$4,0),),Data.Collect1Dump!$3:$3,0)-1,)</f>
        <v>#VALUE!</v>
      </c>
      <c r="LO3014" s="2" t="e">
        <f t="shared" ca="1" si="486"/>
        <v>#VALUE!</v>
      </c>
    </row>
    <row r="3015" spans="1:327">
      <c r="A3015" t="s">
        <v>13217</v>
      </c>
      <c r="ID3015"/>
      <c r="JD3015" t="s">
        <v>3172</v>
      </c>
      <c r="JE3015" t="s">
        <v>13218</v>
      </c>
      <c r="JF3015" t="s">
        <v>329</v>
      </c>
      <c r="JG3015" t="s">
        <v>6076</v>
      </c>
      <c r="JH3015" t="s">
        <v>330</v>
      </c>
      <c r="JR3015" t="s">
        <v>330</v>
      </c>
      <c r="KP3015" t="s">
        <v>330</v>
      </c>
      <c r="KS3015" t="s">
        <v>330</v>
      </c>
      <c r="KV3015" t="s">
        <v>330</v>
      </c>
      <c r="KX3015" t="s">
        <v>329</v>
      </c>
      <c r="KZ3015">
        <f ca="1">OFFSET($A3015,,MATCH([2]Keys!$B$2,Data.Collect1Dump!$3:$3,0)-1)</f>
        <v>0</v>
      </c>
      <c r="LA3015" t="str">
        <f ca="1">OFFSET($A3015,,MATCH([2]Keys!$B$4,Data.Collect1Dump!$3:$3,0)-1)</f>
        <v>owiti.maureen@gmail.com</v>
      </c>
      <c r="LB3015">
        <f ca="1">OFFSET($A3015,,MATCH([2]Keys!$B$3,Data.Collect1Dump!$3:$3,0)-1)</f>
        <v>0</v>
      </c>
      <c r="LC3015">
        <f t="shared" ca="1" si="479"/>
        <v>0</v>
      </c>
      <c r="LD3015">
        <f t="shared" ca="1" si="479"/>
        <v>1</v>
      </c>
      <c r="LE3015">
        <f t="shared" ca="1" si="479"/>
        <v>0</v>
      </c>
      <c r="LF3015" s="2" t="e">
        <f t="shared" ca="1" si="480"/>
        <v>#N/A</v>
      </c>
      <c r="LG3015" s="2">
        <f t="shared" ca="1" si="481"/>
        <v>41710</v>
      </c>
      <c r="LH3015" s="2" t="e">
        <f t="shared" ca="1" si="482"/>
        <v>#N/A</v>
      </c>
      <c r="LI3015" t="e">
        <f t="shared" ca="1" si="483"/>
        <v>#N/A</v>
      </c>
      <c r="LJ3015" t="str">
        <f t="shared" ca="1" si="484"/>
        <v>owiti.maureen@gmail.com</v>
      </c>
      <c r="LK3015" t="e">
        <f t="shared" ca="1" si="485"/>
        <v>#N/A</v>
      </c>
      <c r="LL3015" t="str">
        <f t="shared" ca="1" si="477"/>
        <v>Token</v>
      </c>
      <c r="LM3015" t="str">
        <f t="shared" ca="1" si="478"/>
        <v>owiti.maureen@gmail.com</v>
      </c>
      <c r="LN3015" t="e">
        <f ca="1">OFFSET($A3015,,MATCH(OFFSET([2]Keys!C$1,MATCH(Data.Collect1Dump!$LL3015,[2]Keys!$A$2:$A$4,0),),Data.Collect1Dump!$3:$3,0)-1,)</f>
        <v>#VALUE!</v>
      </c>
      <c r="LO3015" s="2" t="e">
        <f t="shared" ca="1" si="486"/>
        <v>#VALUE!</v>
      </c>
    </row>
    <row r="3016" spans="1:327">
      <c r="A3016" t="s">
        <v>13219</v>
      </c>
      <c r="ID3016"/>
      <c r="JD3016" t="s">
        <v>8884</v>
      </c>
      <c r="JE3016" t="s">
        <v>13220</v>
      </c>
      <c r="JF3016" t="s">
        <v>329</v>
      </c>
      <c r="JG3016">
        <v>7000</v>
      </c>
      <c r="JH3016" t="s">
        <v>330</v>
      </c>
      <c r="JR3016" t="s">
        <v>330</v>
      </c>
      <c r="KP3016" t="s">
        <v>330</v>
      </c>
      <c r="KS3016" t="s">
        <v>330</v>
      </c>
      <c r="KV3016" t="s">
        <v>330</v>
      </c>
      <c r="KX3016" t="s">
        <v>329</v>
      </c>
      <c r="KZ3016">
        <f ca="1">OFFSET($A3016,,MATCH([2]Keys!$B$2,Data.Collect1Dump!$3:$3,0)-1)</f>
        <v>0</v>
      </c>
      <c r="LA3016" t="str">
        <f ca="1">OFFSET($A3016,,MATCH([2]Keys!$B$4,Data.Collect1Dump!$3:$3,0)-1)</f>
        <v>erickachieng50@gmail.com</v>
      </c>
      <c r="LB3016">
        <f ca="1">OFFSET($A3016,,MATCH([2]Keys!$B$3,Data.Collect1Dump!$3:$3,0)-1)</f>
        <v>0</v>
      </c>
      <c r="LC3016">
        <f t="shared" ca="1" si="479"/>
        <v>0</v>
      </c>
      <c r="LD3016">
        <f t="shared" ca="1" si="479"/>
        <v>1</v>
      </c>
      <c r="LE3016">
        <f t="shared" ca="1" si="479"/>
        <v>0</v>
      </c>
      <c r="LF3016" s="2" t="e">
        <f t="shared" ca="1" si="480"/>
        <v>#N/A</v>
      </c>
      <c r="LG3016" s="2">
        <f t="shared" ca="1" si="481"/>
        <v>41704</v>
      </c>
      <c r="LH3016" s="2" t="e">
        <f t="shared" ca="1" si="482"/>
        <v>#N/A</v>
      </c>
      <c r="LI3016" t="e">
        <f t="shared" ca="1" si="483"/>
        <v>#N/A</v>
      </c>
      <c r="LJ3016" t="str">
        <f t="shared" ca="1" si="484"/>
        <v>erickachieng50@gmail.com</v>
      </c>
      <c r="LK3016" t="e">
        <f t="shared" ca="1" si="485"/>
        <v>#N/A</v>
      </c>
      <c r="LL3016" t="str">
        <f t="shared" ca="1" si="477"/>
        <v>Token</v>
      </c>
      <c r="LM3016" t="str">
        <f t="shared" ca="1" si="478"/>
        <v>erickachieng50@gmail.com</v>
      </c>
      <c r="LN3016" t="e">
        <f ca="1">OFFSET($A3016,,MATCH(OFFSET([2]Keys!C$1,MATCH(Data.Collect1Dump!$LL3016,[2]Keys!$A$2:$A$4,0),),Data.Collect1Dump!$3:$3,0)-1,)</f>
        <v>#VALUE!</v>
      </c>
      <c r="LO3016" s="2" t="e">
        <f t="shared" ca="1" si="486"/>
        <v>#VALUE!</v>
      </c>
    </row>
    <row r="3017" spans="1:327">
      <c r="A3017" t="s">
        <v>13221</v>
      </c>
      <c r="ID3017"/>
      <c r="JD3017" t="s">
        <v>3172</v>
      </c>
      <c r="JE3017" t="s">
        <v>13222</v>
      </c>
      <c r="JF3017" t="s">
        <v>329</v>
      </c>
      <c r="JG3017" t="s">
        <v>6076</v>
      </c>
      <c r="JH3017" t="s">
        <v>330</v>
      </c>
      <c r="JR3017" t="s">
        <v>330</v>
      </c>
      <c r="KP3017" t="s">
        <v>330</v>
      </c>
      <c r="KS3017" t="s">
        <v>330</v>
      </c>
      <c r="KV3017" t="s">
        <v>330</v>
      </c>
      <c r="KX3017" t="s">
        <v>329</v>
      </c>
      <c r="KZ3017">
        <f ca="1">OFFSET($A3017,,MATCH([2]Keys!$B$2,Data.Collect1Dump!$3:$3,0)-1)</f>
        <v>0</v>
      </c>
      <c r="LA3017" t="str">
        <f ca="1">OFFSET($A3017,,MATCH([2]Keys!$B$4,Data.Collect1Dump!$3:$3,0)-1)</f>
        <v>owiti.maureen@gmail.com</v>
      </c>
      <c r="LB3017">
        <f ca="1">OFFSET($A3017,,MATCH([2]Keys!$B$3,Data.Collect1Dump!$3:$3,0)-1)</f>
        <v>0</v>
      </c>
      <c r="LC3017">
        <f t="shared" ca="1" si="479"/>
        <v>0</v>
      </c>
      <c r="LD3017">
        <f t="shared" ca="1" si="479"/>
        <v>1</v>
      </c>
      <c r="LE3017">
        <f t="shared" ca="1" si="479"/>
        <v>0</v>
      </c>
      <c r="LF3017" s="2" t="e">
        <f t="shared" ca="1" si="480"/>
        <v>#N/A</v>
      </c>
      <c r="LG3017" s="2">
        <f t="shared" ca="1" si="481"/>
        <v>41709</v>
      </c>
      <c r="LH3017" s="2" t="e">
        <f t="shared" ca="1" si="482"/>
        <v>#N/A</v>
      </c>
      <c r="LI3017" t="e">
        <f t="shared" ca="1" si="483"/>
        <v>#N/A</v>
      </c>
      <c r="LJ3017" t="str">
        <f t="shared" ca="1" si="484"/>
        <v>owiti.maureen@gmail.com</v>
      </c>
      <c r="LK3017" t="e">
        <f t="shared" ca="1" si="485"/>
        <v>#N/A</v>
      </c>
      <c r="LL3017" t="str">
        <f t="shared" ca="1" si="477"/>
        <v>Token</v>
      </c>
      <c r="LM3017" t="str">
        <f t="shared" ca="1" si="478"/>
        <v>owiti.maureen@gmail.com</v>
      </c>
      <c r="LN3017" t="e">
        <f ca="1">OFFSET($A3017,,MATCH(OFFSET([2]Keys!C$1,MATCH(Data.Collect1Dump!$LL3017,[2]Keys!$A$2:$A$4,0),),Data.Collect1Dump!$3:$3,0)-1,)</f>
        <v>#VALUE!</v>
      </c>
      <c r="LO3017" s="2" t="e">
        <f t="shared" ca="1" si="486"/>
        <v>#VALUE!</v>
      </c>
    </row>
    <row r="3018" spans="1:327">
      <c r="A3018" t="s">
        <v>13223</v>
      </c>
      <c r="ID3018"/>
      <c r="JD3018" t="s">
        <v>5645</v>
      </c>
      <c r="JE3018" t="s">
        <v>13224</v>
      </c>
      <c r="JF3018" t="s">
        <v>329</v>
      </c>
      <c r="JG3018">
        <v>7000</v>
      </c>
      <c r="JH3018" t="s">
        <v>330</v>
      </c>
      <c r="JR3018" t="s">
        <v>330</v>
      </c>
      <c r="KP3018" t="s">
        <v>330</v>
      </c>
      <c r="KS3018" t="s">
        <v>330</v>
      </c>
      <c r="KV3018" t="s">
        <v>330</v>
      </c>
      <c r="KX3018" t="s">
        <v>329</v>
      </c>
      <c r="KZ3018">
        <f ca="1">OFFSET($A3018,,MATCH([2]Keys!$B$2,Data.Collect1Dump!$3:$3,0)-1)</f>
        <v>0</v>
      </c>
      <c r="LA3018" t="str">
        <f ca="1">OFFSET($A3018,,MATCH([2]Keys!$B$4,Data.Collect1Dump!$3:$3,0)-1)</f>
        <v>laura.adhiambo@gmail.com</v>
      </c>
      <c r="LB3018">
        <f ca="1">OFFSET($A3018,,MATCH([2]Keys!$B$3,Data.Collect1Dump!$3:$3,0)-1)</f>
        <v>0</v>
      </c>
      <c r="LC3018">
        <f t="shared" ca="1" si="479"/>
        <v>0</v>
      </c>
      <c r="LD3018">
        <f t="shared" ca="1" si="479"/>
        <v>1</v>
      </c>
      <c r="LE3018">
        <f t="shared" ca="1" si="479"/>
        <v>0</v>
      </c>
      <c r="LF3018" s="2" t="e">
        <f t="shared" ca="1" si="480"/>
        <v>#N/A</v>
      </c>
      <c r="LG3018" s="2">
        <f t="shared" ca="1" si="481"/>
        <v>41705</v>
      </c>
      <c r="LH3018" s="2" t="e">
        <f t="shared" ca="1" si="482"/>
        <v>#N/A</v>
      </c>
      <c r="LI3018" t="e">
        <f t="shared" ca="1" si="483"/>
        <v>#N/A</v>
      </c>
      <c r="LJ3018" t="str">
        <f t="shared" ca="1" si="484"/>
        <v>laura.adhiambo@gmail.com</v>
      </c>
      <c r="LK3018" t="e">
        <f t="shared" ca="1" si="485"/>
        <v>#N/A</v>
      </c>
      <c r="LL3018" t="str">
        <f t="shared" ca="1" si="477"/>
        <v>Token</v>
      </c>
      <c r="LM3018" t="str">
        <f t="shared" ca="1" si="478"/>
        <v>laura.adhiambo@gmail.com</v>
      </c>
      <c r="LN3018" t="e">
        <f ca="1">OFFSET($A3018,,MATCH(OFFSET([2]Keys!C$1,MATCH(Data.Collect1Dump!$LL3018,[2]Keys!$A$2:$A$4,0),),Data.Collect1Dump!$3:$3,0)-1,)</f>
        <v>#VALUE!</v>
      </c>
      <c r="LO3018" s="2" t="e">
        <f t="shared" ca="1" si="486"/>
        <v>#VALUE!</v>
      </c>
    </row>
    <row r="3019" spans="1:327">
      <c r="A3019" t="s">
        <v>13225</v>
      </c>
      <c r="ID3019"/>
      <c r="KZ3019">
        <f ca="1">OFFSET($A3019,,MATCH([2]Keys!$B$2,Data.Collect1Dump!$3:$3,0)-1)</f>
        <v>0</v>
      </c>
      <c r="LA3019">
        <f ca="1">OFFSET($A3019,,MATCH([2]Keys!$B$4,Data.Collect1Dump!$3:$3,0)-1)</f>
        <v>0</v>
      </c>
      <c r="LB3019">
        <f ca="1">OFFSET($A3019,,MATCH([2]Keys!$B$3,Data.Collect1Dump!$3:$3,0)-1)</f>
        <v>0</v>
      </c>
      <c r="LC3019">
        <f t="shared" ca="1" si="479"/>
        <v>0</v>
      </c>
      <c r="LD3019">
        <f t="shared" ca="1" si="479"/>
        <v>0</v>
      </c>
      <c r="LE3019">
        <f t="shared" ca="1" si="479"/>
        <v>0</v>
      </c>
      <c r="LF3019" s="2" t="e">
        <f t="shared" ca="1" si="480"/>
        <v>#N/A</v>
      </c>
      <c r="LG3019" s="2" t="e">
        <f t="shared" ca="1" si="481"/>
        <v>#N/A</v>
      </c>
      <c r="LH3019" s="2" t="e">
        <f t="shared" ca="1" si="482"/>
        <v>#N/A</v>
      </c>
      <c r="LI3019" t="e">
        <f t="shared" ca="1" si="483"/>
        <v>#N/A</v>
      </c>
      <c r="LJ3019" t="e">
        <f t="shared" ca="1" si="484"/>
        <v>#N/A</v>
      </c>
      <c r="LK3019" t="e">
        <f t="shared" ca="1" si="485"/>
        <v>#N/A</v>
      </c>
      <c r="LL3019" t="str">
        <f t="shared" ca="1" si="477"/>
        <v>Null Survey</v>
      </c>
      <c r="LM3019" t="str">
        <f t="shared" ca="1" si="478"/>
        <v>Null Survey</v>
      </c>
      <c r="LN3019" t="e">
        <f ca="1">OFFSET($A3019,,MATCH(OFFSET([2]Keys!C$1,MATCH(Data.Collect1Dump!$LL3019,[2]Keys!$A$2:$A$4,0),),Data.Collect1Dump!$3:$3,0)-1,)</f>
        <v>#N/A</v>
      </c>
      <c r="LO3019" s="2" t="e">
        <f t="shared" ca="1" si="486"/>
        <v>#N/A</v>
      </c>
    </row>
    <row r="3020" spans="1:327">
      <c r="A3020" t="s">
        <v>13226</v>
      </c>
      <c r="ID3020"/>
      <c r="JD3020" t="s">
        <v>7342</v>
      </c>
      <c r="JE3020" t="s">
        <v>13227</v>
      </c>
      <c r="JF3020" t="s">
        <v>329</v>
      </c>
      <c r="JG3020">
        <v>7000</v>
      </c>
      <c r="JH3020" t="s">
        <v>330</v>
      </c>
      <c r="JR3020" t="s">
        <v>329</v>
      </c>
      <c r="JS3020" t="s">
        <v>13228</v>
      </c>
      <c r="JY3020" t="b">
        <v>1</v>
      </c>
      <c r="KH3020" t="b">
        <v>1</v>
      </c>
      <c r="KI3020" t="s">
        <v>13229</v>
      </c>
      <c r="KN3020" t="b">
        <v>1</v>
      </c>
      <c r="KO3020" t="s">
        <v>13230</v>
      </c>
      <c r="KP3020" t="s">
        <v>330</v>
      </c>
      <c r="KS3020" t="s">
        <v>330</v>
      </c>
      <c r="KV3020" t="s">
        <v>330</v>
      </c>
      <c r="KX3020" t="s">
        <v>329</v>
      </c>
      <c r="KZ3020">
        <f ca="1">OFFSET($A3020,,MATCH([2]Keys!$B$2,Data.Collect1Dump!$3:$3,0)-1)</f>
        <v>0</v>
      </c>
      <c r="LA3020" t="str">
        <f ca="1">OFFSET($A3020,,MATCH([2]Keys!$B$4,Data.Collect1Dump!$3:$3,0)-1)</f>
        <v>georgeowuor93@gmail.com</v>
      </c>
      <c r="LB3020">
        <f ca="1">OFFSET($A3020,,MATCH([2]Keys!$B$3,Data.Collect1Dump!$3:$3,0)-1)</f>
        <v>0</v>
      </c>
      <c r="LC3020">
        <f t="shared" ca="1" si="479"/>
        <v>0</v>
      </c>
      <c r="LD3020">
        <f t="shared" ca="1" si="479"/>
        <v>1</v>
      </c>
      <c r="LE3020">
        <f t="shared" ca="1" si="479"/>
        <v>0</v>
      </c>
      <c r="LF3020" s="2" t="e">
        <f t="shared" ca="1" si="480"/>
        <v>#N/A</v>
      </c>
      <c r="LG3020" s="2">
        <f t="shared" ca="1" si="481"/>
        <v>41705</v>
      </c>
      <c r="LH3020" s="2" t="e">
        <f t="shared" ca="1" si="482"/>
        <v>#N/A</v>
      </c>
      <c r="LI3020" t="e">
        <f t="shared" ca="1" si="483"/>
        <v>#N/A</v>
      </c>
      <c r="LJ3020" t="str">
        <f t="shared" ca="1" si="484"/>
        <v>georgeowuor93@gmail.com</v>
      </c>
      <c r="LK3020" t="e">
        <f t="shared" ca="1" si="485"/>
        <v>#N/A</v>
      </c>
      <c r="LL3020" t="str">
        <f t="shared" ca="1" si="477"/>
        <v>Token</v>
      </c>
      <c r="LM3020" t="str">
        <f t="shared" ca="1" si="478"/>
        <v>georgeowuor93@gmail.com</v>
      </c>
      <c r="LN3020" t="e">
        <f ca="1">OFFSET($A3020,,MATCH(OFFSET([2]Keys!C$1,MATCH(Data.Collect1Dump!$LL3020,[2]Keys!$A$2:$A$4,0),),Data.Collect1Dump!$3:$3,0)-1,)</f>
        <v>#VALUE!</v>
      </c>
      <c r="LO3020" s="2" t="e">
        <f t="shared" ca="1" si="486"/>
        <v>#VALUE!</v>
      </c>
    </row>
    <row r="3021" spans="1:327">
      <c r="A3021" t="s">
        <v>13231</v>
      </c>
      <c r="ID3021"/>
      <c r="KZ3021">
        <f ca="1">OFFSET($A3021,,MATCH([2]Keys!$B$2,Data.Collect1Dump!$3:$3,0)-1)</f>
        <v>0</v>
      </c>
      <c r="LA3021">
        <f ca="1">OFFSET($A3021,,MATCH([2]Keys!$B$4,Data.Collect1Dump!$3:$3,0)-1)</f>
        <v>0</v>
      </c>
      <c r="LB3021">
        <f ca="1">OFFSET($A3021,,MATCH([2]Keys!$B$3,Data.Collect1Dump!$3:$3,0)-1)</f>
        <v>0</v>
      </c>
      <c r="LC3021">
        <f t="shared" ca="1" si="479"/>
        <v>0</v>
      </c>
      <c r="LD3021">
        <f t="shared" ca="1" si="479"/>
        <v>0</v>
      </c>
      <c r="LE3021">
        <f t="shared" ca="1" si="479"/>
        <v>0</v>
      </c>
      <c r="LF3021" s="2" t="e">
        <f t="shared" ca="1" si="480"/>
        <v>#N/A</v>
      </c>
      <c r="LG3021" s="2" t="e">
        <f t="shared" ca="1" si="481"/>
        <v>#N/A</v>
      </c>
      <c r="LH3021" s="2" t="e">
        <f t="shared" ca="1" si="482"/>
        <v>#N/A</v>
      </c>
      <c r="LI3021" t="e">
        <f t="shared" ca="1" si="483"/>
        <v>#N/A</v>
      </c>
      <c r="LJ3021" t="e">
        <f t="shared" ca="1" si="484"/>
        <v>#N/A</v>
      </c>
      <c r="LK3021" t="e">
        <f t="shared" ca="1" si="485"/>
        <v>#N/A</v>
      </c>
      <c r="LL3021" t="str">
        <f t="shared" ca="1" si="477"/>
        <v>Null Survey</v>
      </c>
      <c r="LM3021" t="str">
        <f t="shared" ca="1" si="478"/>
        <v>Null Survey</v>
      </c>
      <c r="LN3021" t="e">
        <f ca="1">OFFSET($A3021,,MATCH(OFFSET([2]Keys!C$1,MATCH(Data.Collect1Dump!$LL3021,[2]Keys!$A$2:$A$4,0),),Data.Collect1Dump!$3:$3,0)-1,)</f>
        <v>#N/A</v>
      </c>
      <c r="LO3021" s="2" t="e">
        <f t="shared" ca="1" si="486"/>
        <v>#N/A</v>
      </c>
    </row>
    <row r="3022" spans="1:327">
      <c r="A3022" t="s">
        <v>13232</v>
      </c>
      <c r="ID3022"/>
      <c r="JD3022" t="s">
        <v>4392</v>
      </c>
      <c r="JE3022" t="s">
        <v>13233</v>
      </c>
      <c r="JF3022" t="s">
        <v>329</v>
      </c>
      <c r="JG3022">
        <v>7000</v>
      </c>
      <c r="JH3022" t="s">
        <v>330</v>
      </c>
      <c r="JR3022" t="s">
        <v>330</v>
      </c>
      <c r="KP3022" t="s">
        <v>330</v>
      </c>
      <c r="KS3022" t="s">
        <v>330</v>
      </c>
      <c r="KV3022" t="s">
        <v>330</v>
      </c>
      <c r="KX3022" t="s">
        <v>329</v>
      </c>
      <c r="KZ3022">
        <f ca="1">OFFSET($A3022,,MATCH([2]Keys!$B$2,Data.Collect1Dump!$3:$3,0)-1)</f>
        <v>0</v>
      </c>
      <c r="LA3022" t="str">
        <f ca="1">OFFSET($A3022,,MATCH([2]Keys!$B$4,Data.Collect1Dump!$3:$3,0)-1)</f>
        <v>ezekielogadho@gmail.com</v>
      </c>
      <c r="LB3022">
        <f ca="1">OFFSET($A3022,,MATCH([2]Keys!$B$3,Data.Collect1Dump!$3:$3,0)-1)</f>
        <v>0</v>
      </c>
      <c r="LC3022">
        <f t="shared" ca="1" si="479"/>
        <v>0</v>
      </c>
      <c r="LD3022">
        <f t="shared" ca="1" si="479"/>
        <v>1</v>
      </c>
      <c r="LE3022">
        <f t="shared" ca="1" si="479"/>
        <v>0</v>
      </c>
      <c r="LF3022" s="2" t="e">
        <f t="shared" ca="1" si="480"/>
        <v>#N/A</v>
      </c>
      <c r="LG3022" s="2">
        <f t="shared" ca="1" si="481"/>
        <v>41709</v>
      </c>
      <c r="LH3022" s="2" t="e">
        <f t="shared" ca="1" si="482"/>
        <v>#N/A</v>
      </c>
      <c r="LI3022" t="e">
        <f t="shared" ca="1" si="483"/>
        <v>#N/A</v>
      </c>
      <c r="LJ3022" t="str">
        <f t="shared" ca="1" si="484"/>
        <v>ezekielogadho@gmail.com</v>
      </c>
      <c r="LK3022" t="e">
        <f t="shared" ca="1" si="485"/>
        <v>#N/A</v>
      </c>
      <c r="LL3022" t="str">
        <f t="shared" ca="1" si="477"/>
        <v>Token</v>
      </c>
      <c r="LM3022" t="str">
        <f t="shared" ca="1" si="478"/>
        <v>ezekielogadho@gmail.com</v>
      </c>
      <c r="LN3022" t="e">
        <f ca="1">OFFSET($A3022,,MATCH(OFFSET([2]Keys!C$1,MATCH(Data.Collect1Dump!$LL3022,[2]Keys!$A$2:$A$4,0),),Data.Collect1Dump!$3:$3,0)-1,)</f>
        <v>#VALUE!</v>
      </c>
      <c r="LO3022" s="2" t="e">
        <f t="shared" ca="1" si="486"/>
        <v>#VALUE!</v>
      </c>
    </row>
    <row r="3023" spans="1:327">
      <c r="A3023" t="s">
        <v>13234</v>
      </c>
      <c r="ID3023"/>
      <c r="JD3023" t="s">
        <v>4392</v>
      </c>
      <c r="JE3023" t="s">
        <v>13235</v>
      </c>
      <c r="JF3023" t="s">
        <v>329</v>
      </c>
      <c r="JG3023">
        <v>7000</v>
      </c>
      <c r="JH3023" t="s">
        <v>330</v>
      </c>
      <c r="JR3023" t="s">
        <v>330</v>
      </c>
      <c r="KP3023" t="s">
        <v>330</v>
      </c>
      <c r="KS3023" t="s">
        <v>330</v>
      </c>
      <c r="KV3023" t="s">
        <v>330</v>
      </c>
      <c r="KX3023" t="s">
        <v>329</v>
      </c>
      <c r="KZ3023">
        <f ca="1">OFFSET($A3023,,MATCH([2]Keys!$B$2,Data.Collect1Dump!$3:$3,0)-1)</f>
        <v>0</v>
      </c>
      <c r="LA3023" t="str">
        <f ca="1">OFFSET($A3023,,MATCH([2]Keys!$B$4,Data.Collect1Dump!$3:$3,0)-1)</f>
        <v>ezekielogadho@gmail.com</v>
      </c>
      <c r="LB3023">
        <f ca="1">OFFSET($A3023,,MATCH([2]Keys!$B$3,Data.Collect1Dump!$3:$3,0)-1)</f>
        <v>0</v>
      </c>
      <c r="LC3023">
        <f t="shared" ca="1" si="479"/>
        <v>0</v>
      </c>
      <c r="LD3023">
        <f t="shared" ca="1" si="479"/>
        <v>1</v>
      </c>
      <c r="LE3023">
        <f t="shared" ca="1" si="479"/>
        <v>0</v>
      </c>
      <c r="LF3023" s="2" t="e">
        <f t="shared" ca="1" si="480"/>
        <v>#N/A</v>
      </c>
      <c r="LG3023" s="2">
        <f t="shared" ca="1" si="481"/>
        <v>41715</v>
      </c>
      <c r="LH3023" s="2" t="e">
        <f t="shared" ca="1" si="482"/>
        <v>#N/A</v>
      </c>
      <c r="LI3023" t="e">
        <f t="shared" ca="1" si="483"/>
        <v>#N/A</v>
      </c>
      <c r="LJ3023" t="str">
        <f t="shared" ca="1" si="484"/>
        <v>ezekielogadho@gmail.com</v>
      </c>
      <c r="LK3023" t="e">
        <f t="shared" ca="1" si="485"/>
        <v>#N/A</v>
      </c>
      <c r="LL3023" t="str">
        <f t="shared" ca="1" si="477"/>
        <v>Token</v>
      </c>
      <c r="LM3023" t="str">
        <f t="shared" ca="1" si="478"/>
        <v>ezekielogadho@gmail.com</v>
      </c>
      <c r="LN3023" t="e">
        <f ca="1">OFFSET($A3023,,MATCH(OFFSET([2]Keys!C$1,MATCH(Data.Collect1Dump!$LL3023,[2]Keys!$A$2:$A$4,0),),Data.Collect1Dump!$3:$3,0)-1,)</f>
        <v>#VALUE!</v>
      </c>
      <c r="LO3023" s="2" t="e">
        <f t="shared" ca="1" si="486"/>
        <v>#VALUE!</v>
      </c>
    </row>
    <row r="3024" spans="1:327">
      <c r="A3024" t="s">
        <v>13236</v>
      </c>
      <c r="ID3024"/>
      <c r="JD3024" t="s">
        <v>5645</v>
      </c>
      <c r="JE3024" t="s">
        <v>13237</v>
      </c>
      <c r="JF3024" t="s">
        <v>329</v>
      </c>
      <c r="JG3024">
        <v>7000</v>
      </c>
      <c r="JH3024" t="s">
        <v>330</v>
      </c>
      <c r="JR3024" t="s">
        <v>330</v>
      </c>
      <c r="KP3024" t="s">
        <v>330</v>
      </c>
      <c r="KS3024" t="s">
        <v>330</v>
      </c>
      <c r="KV3024" t="s">
        <v>330</v>
      </c>
      <c r="KX3024" t="s">
        <v>329</v>
      </c>
      <c r="KZ3024">
        <f ca="1">OFFSET($A3024,,MATCH([2]Keys!$B$2,Data.Collect1Dump!$3:$3,0)-1)</f>
        <v>0</v>
      </c>
      <c r="LA3024" t="str">
        <f ca="1">OFFSET($A3024,,MATCH([2]Keys!$B$4,Data.Collect1Dump!$3:$3,0)-1)</f>
        <v>laura.adhiambo@gmail.com</v>
      </c>
      <c r="LB3024">
        <f ca="1">OFFSET($A3024,,MATCH([2]Keys!$B$3,Data.Collect1Dump!$3:$3,0)-1)</f>
        <v>0</v>
      </c>
      <c r="LC3024">
        <f t="shared" ca="1" si="479"/>
        <v>0</v>
      </c>
      <c r="LD3024">
        <f t="shared" ca="1" si="479"/>
        <v>1</v>
      </c>
      <c r="LE3024">
        <f t="shared" ca="1" si="479"/>
        <v>0</v>
      </c>
      <c r="LF3024" s="2" t="e">
        <f t="shared" ca="1" si="480"/>
        <v>#N/A</v>
      </c>
      <c r="LG3024" s="2">
        <f t="shared" ca="1" si="481"/>
        <v>41703</v>
      </c>
      <c r="LH3024" s="2" t="e">
        <f t="shared" ca="1" si="482"/>
        <v>#N/A</v>
      </c>
      <c r="LI3024" t="e">
        <f t="shared" ca="1" si="483"/>
        <v>#N/A</v>
      </c>
      <c r="LJ3024" t="str">
        <f t="shared" ca="1" si="484"/>
        <v>laura.adhiambo@gmail.com</v>
      </c>
      <c r="LK3024" t="e">
        <f t="shared" ca="1" si="485"/>
        <v>#N/A</v>
      </c>
      <c r="LL3024" t="str">
        <f t="shared" ca="1" si="477"/>
        <v>Token</v>
      </c>
      <c r="LM3024" t="str">
        <f t="shared" ca="1" si="478"/>
        <v>laura.adhiambo@gmail.com</v>
      </c>
      <c r="LN3024" t="e">
        <f ca="1">OFFSET($A3024,,MATCH(OFFSET([2]Keys!C$1,MATCH(Data.Collect1Dump!$LL3024,[2]Keys!$A$2:$A$4,0),),Data.Collect1Dump!$3:$3,0)-1,)</f>
        <v>#VALUE!</v>
      </c>
      <c r="LO3024" s="2" t="e">
        <f t="shared" ca="1" si="486"/>
        <v>#VALUE!</v>
      </c>
    </row>
    <row r="3025" spans="1:327">
      <c r="A3025" t="s">
        <v>13238</v>
      </c>
      <c r="ID3025"/>
      <c r="JD3025" t="s">
        <v>3172</v>
      </c>
      <c r="JE3025" t="s">
        <v>13239</v>
      </c>
      <c r="JF3025" t="s">
        <v>329</v>
      </c>
      <c r="JG3025" t="s">
        <v>6076</v>
      </c>
      <c r="JH3025" t="s">
        <v>330</v>
      </c>
      <c r="JR3025" t="s">
        <v>330</v>
      </c>
      <c r="KP3025" t="s">
        <v>330</v>
      </c>
      <c r="KS3025" t="s">
        <v>330</v>
      </c>
      <c r="KV3025" t="s">
        <v>330</v>
      </c>
      <c r="KX3025" t="s">
        <v>329</v>
      </c>
      <c r="KZ3025">
        <f ca="1">OFFSET($A3025,,MATCH([2]Keys!$B$2,Data.Collect1Dump!$3:$3,0)-1)</f>
        <v>0</v>
      </c>
      <c r="LA3025" t="str">
        <f ca="1">OFFSET($A3025,,MATCH([2]Keys!$B$4,Data.Collect1Dump!$3:$3,0)-1)</f>
        <v>owiti.maureen@gmail.com</v>
      </c>
      <c r="LB3025">
        <f ca="1">OFFSET($A3025,,MATCH([2]Keys!$B$3,Data.Collect1Dump!$3:$3,0)-1)</f>
        <v>0</v>
      </c>
      <c r="LC3025">
        <f t="shared" ca="1" si="479"/>
        <v>0</v>
      </c>
      <c r="LD3025">
        <f t="shared" ca="1" si="479"/>
        <v>1</v>
      </c>
      <c r="LE3025">
        <f t="shared" ca="1" si="479"/>
        <v>0</v>
      </c>
      <c r="LF3025" s="2" t="e">
        <f t="shared" ca="1" si="480"/>
        <v>#N/A</v>
      </c>
      <c r="LG3025" s="2">
        <f t="shared" ca="1" si="481"/>
        <v>41710</v>
      </c>
      <c r="LH3025" s="2" t="e">
        <f t="shared" ca="1" si="482"/>
        <v>#N/A</v>
      </c>
      <c r="LI3025" t="e">
        <f t="shared" ca="1" si="483"/>
        <v>#N/A</v>
      </c>
      <c r="LJ3025" t="str">
        <f t="shared" ca="1" si="484"/>
        <v>owiti.maureen@gmail.com</v>
      </c>
      <c r="LK3025" t="e">
        <f t="shared" ca="1" si="485"/>
        <v>#N/A</v>
      </c>
      <c r="LL3025" t="str">
        <f t="shared" ca="1" si="477"/>
        <v>Token</v>
      </c>
      <c r="LM3025" t="str">
        <f t="shared" ca="1" si="478"/>
        <v>owiti.maureen@gmail.com</v>
      </c>
      <c r="LN3025" t="e">
        <f ca="1">OFFSET($A3025,,MATCH(OFFSET([2]Keys!C$1,MATCH(Data.Collect1Dump!$LL3025,[2]Keys!$A$2:$A$4,0),),Data.Collect1Dump!$3:$3,0)-1,)</f>
        <v>#VALUE!</v>
      </c>
      <c r="LO3025" s="2" t="e">
        <f t="shared" ca="1" si="486"/>
        <v>#VALUE!</v>
      </c>
    </row>
    <row r="3026" spans="1:327">
      <c r="A3026" t="s">
        <v>13240</v>
      </c>
      <c r="ID3026"/>
      <c r="JD3026" t="s">
        <v>11851</v>
      </c>
      <c r="JE3026" t="s">
        <v>13241</v>
      </c>
      <c r="JF3026" t="s">
        <v>329</v>
      </c>
      <c r="JG3026">
        <v>7000</v>
      </c>
      <c r="JH3026" t="s">
        <v>330</v>
      </c>
      <c r="JR3026" t="s">
        <v>330</v>
      </c>
      <c r="KP3026" t="s">
        <v>330</v>
      </c>
      <c r="KS3026" t="s">
        <v>330</v>
      </c>
      <c r="KV3026" t="s">
        <v>330</v>
      </c>
      <c r="KX3026" t="s">
        <v>329</v>
      </c>
      <c r="KZ3026">
        <f ca="1">OFFSET($A3026,,MATCH([2]Keys!$B$2,Data.Collect1Dump!$3:$3,0)-1)</f>
        <v>0</v>
      </c>
      <c r="LA3026" t="str">
        <f ca="1">OFFSET($A3026,,MATCH([2]Keys!$B$4,Data.Collect1Dump!$3:$3,0)-1)</f>
        <v>euniceradiro@gmail.com</v>
      </c>
      <c r="LB3026">
        <f ca="1">OFFSET($A3026,,MATCH([2]Keys!$B$3,Data.Collect1Dump!$3:$3,0)-1)</f>
        <v>0</v>
      </c>
      <c r="LC3026">
        <f t="shared" ca="1" si="479"/>
        <v>0</v>
      </c>
      <c r="LD3026">
        <f t="shared" ca="1" si="479"/>
        <v>1</v>
      </c>
      <c r="LE3026">
        <f t="shared" ca="1" si="479"/>
        <v>0</v>
      </c>
      <c r="LF3026" s="2" t="e">
        <f t="shared" ca="1" si="480"/>
        <v>#N/A</v>
      </c>
      <c r="LG3026" s="2">
        <f t="shared" ca="1" si="481"/>
        <v>41705</v>
      </c>
      <c r="LH3026" s="2" t="e">
        <f t="shared" ca="1" si="482"/>
        <v>#N/A</v>
      </c>
      <c r="LI3026" t="e">
        <f t="shared" ca="1" si="483"/>
        <v>#N/A</v>
      </c>
      <c r="LJ3026" t="str">
        <f t="shared" ca="1" si="484"/>
        <v>euniceradiro@gmail.com</v>
      </c>
      <c r="LK3026" t="e">
        <f t="shared" ca="1" si="485"/>
        <v>#N/A</v>
      </c>
      <c r="LL3026" t="str">
        <f t="shared" ca="1" si="477"/>
        <v>Token</v>
      </c>
      <c r="LM3026" t="str">
        <f t="shared" ca="1" si="478"/>
        <v>euniceradiro@gmail.com</v>
      </c>
      <c r="LN3026" t="e">
        <f ca="1">OFFSET($A3026,,MATCH(OFFSET([2]Keys!C$1,MATCH(Data.Collect1Dump!$LL3026,[2]Keys!$A$2:$A$4,0),),Data.Collect1Dump!$3:$3,0)-1,)</f>
        <v>#VALUE!</v>
      </c>
      <c r="LO3026" s="2" t="e">
        <f t="shared" ca="1" si="486"/>
        <v>#VALUE!</v>
      </c>
    </row>
    <row r="3027" spans="1:327">
      <c r="A3027" t="s">
        <v>13242</v>
      </c>
      <c r="ID3027"/>
      <c r="JD3027" t="s">
        <v>4392</v>
      </c>
      <c r="JE3027" t="s">
        <v>13243</v>
      </c>
      <c r="JF3027" t="s">
        <v>329</v>
      </c>
      <c r="JG3027">
        <v>7000</v>
      </c>
      <c r="JH3027" t="s">
        <v>330</v>
      </c>
      <c r="JR3027" t="s">
        <v>330</v>
      </c>
      <c r="KP3027" t="s">
        <v>330</v>
      </c>
      <c r="KS3027" t="s">
        <v>330</v>
      </c>
      <c r="KV3027" t="s">
        <v>330</v>
      </c>
      <c r="KX3027" t="s">
        <v>329</v>
      </c>
      <c r="KZ3027">
        <f ca="1">OFFSET($A3027,,MATCH([2]Keys!$B$2,Data.Collect1Dump!$3:$3,0)-1)</f>
        <v>0</v>
      </c>
      <c r="LA3027" t="str">
        <f ca="1">OFFSET($A3027,,MATCH([2]Keys!$B$4,Data.Collect1Dump!$3:$3,0)-1)</f>
        <v>ezekielogadho@gmail.com</v>
      </c>
      <c r="LB3027">
        <f ca="1">OFFSET($A3027,,MATCH([2]Keys!$B$3,Data.Collect1Dump!$3:$3,0)-1)</f>
        <v>0</v>
      </c>
      <c r="LC3027">
        <f t="shared" ca="1" si="479"/>
        <v>0</v>
      </c>
      <c r="LD3027">
        <f t="shared" ca="1" si="479"/>
        <v>1</v>
      </c>
      <c r="LE3027">
        <f t="shared" ca="1" si="479"/>
        <v>0</v>
      </c>
      <c r="LF3027" s="2" t="e">
        <f t="shared" ca="1" si="480"/>
        <v>#N/A</v>
      </c>
      <c r="LG3027" s="2">
        <f t="shared" ca="1" si="481"/>
        <v>41708</v>
      </c>
      <c r="LH3027" s="2" t="e">
        <f t="shared" ca="1" si="482"/>
        <v>#N/A</v>
      </c>
      <c r="LI3027" t="e">
        <f t="shared" ca="1" si="483"/>
        <v>#N/A</v>
      </c>
      <c r="LJ3027" t="str">
        <f t="shared" ca="1" si="484"/>
        <v>ezekielogadho@gmail.com</v>
      </c>
      <c r="LK3027" t="e">
        <f t="shared" ca="1" si="485"/>
        <v>#N/A</v>
      </c>
      <c r="LL3027" t="str">
        <f t="shared" ca="1" si="477"/>
        <v>Token</v>
      </c>
      <c r="LM3027" t="str">
        <f t="shared" ca="1" si="478"/>
        <v>ezekielogadho@gmail.com</v>
      </c>
      <c r="LN3027" t="e">
        <f ca="1">OFFSET($A3027,,MATCH(OFFSET([2]Keys!C$1,MATCH(Data.Collect1Dump!$LL3027,[2]Keys!$A$2:$A$4,0),),Data.Collect1Dump!$3:$3,0)-1,)</f>
        <v>#VALUE!</v>
      </c>
      <c r="LO3027" s="2" t="e">
        <f t="shared" ca="1" si="486"/>
        <v>#VALUE!</v>
      </c>
    </row>
    <row r="3028" spans="1:327">
      <c r="A3028" t="s">
        <v>13244</v>
      </c>
      <c r="ID3028"/>
      <c r="JD3028" t="s">
        <v>3172</v>
      </c>
      <c r="JE3028" t="s">
        <v>13245</v>
      </c>
      <c r="JF3028" t="s">
        <v>329</v>
      </c>
      <c r="JG3028" t="s">
        <v>6076</v>
      </c>
      <c r="JH3028" t="s">
        <v>330</v>
      </c>
      <c r="JR3028" t="s">
        <v>329</v>
      </c>
      <c r="JS3028" t="s">
        <v>13246</v>
      </c>
      <c r="JW3028" t="b">
        <v>1</v>
      </c>
      <c r="JX3028" t="b">
        <v>1</v>
      </c>
      <c r="KF3028" t="b">
        <v>1</v>
      </c>
      <c r="KJ3028" t="b">
        <v>1</v>
      </c>
      <c r="KK3028" t="b">
        <v>1</v>
      </c>
      <c r="KP3028" t="s">
        <v>330</v>
      </c>
      <c r="KS3028" t="s">
        <v>330</v>
      </c>
      <c r="KV3028" t="s">
        <v>330</v>
      </c>
      <c r="KX3028" t="s">
        <v>329</v>
      </c>
      <c r="KZ3028">
        <f ca="1">OFFSET($A3028,,MATCH([2]Keys!$B$2,Data.Collect1Dump!$3:$3,0)-1)</f>
        <v>0</v>
      </c>
      <c r="LA3028" t="str">
        <f ca="1">OFFSET($A3028,,MATCH([2]Keys!$B$4,Data.Collect1Dump!$3:$3,0)-1)</f>
        <v>owiti.maureen@gmail.com</v>
      </c>
      <c r="LB3028">
        <f ca="1">OFFSET($A3028,,MATCH([2]Keys!$B$3,Data.Collect1Dump!$3:$3,0)-1)</f>
        <v>0</v>
      </c>
      <c r="LC3028">
        <f t="shared" ca="1" si="479"/>
        <v>0</v>
      </c>
      <c r="LD3028">
        <f t="shared" ca="1" si="479"/>
        <v>1</v>
      </c>
      <c r="LE3028">
        <f t="shared" ca="1" si="479"/>
        <v>0</v>
      </c>
      <c r="LF3028" s="2" t="e">
        <f t="shared" ca="1" si="480"/>
        <v>#N/A</v>
      </c>
      <c r="LG3028" s="2">
        <f t="shared" ca="1" si="481"/>
        <v>41705</v>
      </c>
      <c r="LH3028" s="2" t="e">
        <f t="shared" ca="1" si="482"/>
        <v>#N/A</v>
      </c>
      <c r="LI3028" t="e">
        <f t="shared" ca="1" si="483"/>
        <v>#N/A</v>
      </c>
      <c r="LJ3028" t="str">
        <f t="shared" ca="1" si="484"/>
        <v>owiti.maureen@gmail.com</v>
      </c>
      <c r="LK3028" t="e">
        <f t="shared" ca="1" si="485"/>
        <v>#N/A</v>
      </c>
      <c r="LL3028" t="str">
        <f t="shared" ca="1" si="477"/>
        <v>Token</v>
      </c>
      <c r="LM3028" t="str">
        <f t="shared" ca="1" si="478"/>
        <v>owiti.maureen@gmail.com</v>
      </c>
      <c r="LN3028" t="e">
        <f ca="1">OFFSET($A3028,,MATCH(OFFSET([2]Keys!C$1,MATCH(Data.Collect1Dump!$LL3028,[2]Keys!$A$2:$A$4,0),),Data.Collect1Dump!$3:$3,0)-1,)</f>
        <v>#VALUE!</v>
      </c>
      <c r="LO3028" s="2" t="e">
        <f t="shared" ca="1" si="486"/>
        <v>#VALUE!</v>
      </c>
    </row>
    <row r="3029" spans="1:327">
      <c r="A3029" t="s">
        <v>13247</v>
      </c>
      <c r="ID3029"/>
      <c r="JD3029" t="s">
        <v>4392</v>
      </c>
      <c r="JE3029" t="s">
        <v>13248</v>
      </c>
      <c r="JF3029" t="s">
        <v>329</v>
      </c>
      <c r="JG3029">
        <v>7000</v>
      </c>
      <c r="JH3029" t="s">
        <v>330</v>
      </c>
      <c r="JR3029" t="s">
        <v>330</v>
      </c>
      <c r="KP3029" t="s">
        <v>330</v>
      </c>
      <c r="KS3029" t="s">
        <v>330</v>
      </c>
      <c r="KV3029" t="s">
        <v>330</v>
      </c>
      <c r="KX3029" t="s">
        <v>329</v>
      </c>
      <c r="KZ3029">
        <f ca="1">OFFSET($A3029,,MATCH([2]Keys!$B$2,Data.Collect1Dump!$3:$3,0)-1)</f>
        <v>0</v>
      </c>
      <c r="LA3029" t="str">
        <f ca="1">OFFSET($A3029,,MATCH([2]Keys!$B$4,Data.Collect1Dump!$3:$3,0)-1)</f>
        <v>ezekielogadho@gmail.com</v>
      </c>
      <c r="LB3029">
        <f ca="1">OFFSET($A3029,,MATCH([2]Keys!$B$3,Data.Collect1Dump!$3:$3,0)-1)</f>
        <v>0</v>
      </c>
      <c r="LC3029">
        <f t="shared" ca="1" si="479"/>
        <v>0</v>
      </c>
      <c r="LD3029">
        <f t="shared" ca="1" si="479"/>
        <v>1</v>
      </c>
      <c r="LE3029">
        <f t="shared" ca="1" si="479"/>
        <v>0</v>
      </c>
      <c r="LF3029" s="2" t="e">
        <f t="shared" ca="1" si="480"/>
        <v>#N/A</v>
      </c>
      <c r="LG3029" s="2">
        <f t="shared" ca="1" si="481"/>
        <v>41712</v>
      </c>
      <c r="LH3029" s="2" t="e">
        <f t="shared" ca="1" si="482"/>
        <v>#N/A</v>
      </c>
      <c r="LI3029" t="e">
        <f t="shared" ca="1" si="483"/>
        <v>#N/A</v>
      </c>
      <c r="LJ3029" t="str">
        <f t="shared" ca="1" si="484"/>
        <v>ezekielogadho@gmail.com</v>
      </c>
      <c r="LK3029" t="e">
        <f t="shared" ca="1" si="485"/>
        <v>#N/A</v>
      </c>
      <c r="LL3029" t="str">
        <f t="shared" ca="1" si="477"/>
        <v>Token</v>
      </c>
      <c r="LM3029" t="str">
        <f t="shared" ca="1" si="478"/>
        <v>ezekielogadho@gmail.com</v>
      </c>
      <c r="LN3029" t="e">
        <f ca="1">OFFSET($A3029,,MATCH(OFFSET([2]Keys!C$1,MATCH(Data.Collect1Dump!$LL3029,[2]Keys!$A$2:$A$4,0),),Data.Collect1Dump!$3:$3,0)-1,)</f>
        <v>#VALUE!</v>
      </c>
      <c r="LO3029" s="2" t="e">
        <f t="shared" ca="1" si="486"/>
        <v>#VALUE!</v>
      </c>
    </row>
    <row r="3030" spans="1:327">
      <c r="A3030" t="s">
        <v>13249</v>
      </c>
      <c r="ID3030"/>
      <c r="JD3030" t="s">
        <v>370</v>
      </c>
      <c r="JE3030" t="s">
        <v>13250</v>
      </c>
      <c r="JF3030" t="s">
        <v>329</v>
      </c>
      <c r="JG3030">
        <v>7000</v>
      </c>
      <c r="JH3030" t="s">
        <v>330</v>
      </c>
      <c r="JR3030" t="s">
        <v>330</v>
      </c>
      <c r="KP3030" t="s">
        <v>329</v>
      </c>
      <c r="KQ3030" t="s">
        <v>13251</v>
      </c>
      <c r="KR3030" t="s">
        <v>329</v>
      </c>
      <c r="KS3030" t="s">
        <v>330</v>
      </c>
      <c r="KV3030" t="s">
        <v>330</v>
      </c>
      <c r="KX3030" t="s">
        <v>329</v>
      </c>
      <c r="KZ3030">
        <f ca="1">OFFSET($A3030,,MATCH([2]Keys!$B$2,Data.Collect1Dump!$3:$3,0)-1)</f>
        <v>0</v>
      </c>
      <c r="LA3030" t="str">
        <f ca="1">OFFSET($A3030,,MATCH([2]Keys!$B$4,Data.Collect1Dump!$3:$3,0)-1)</f>
        <v>witness.gumbo@givedirectly.org</v>
      </c>
      <c r="LB3030">
        <f ca="1">OFFSET($A3030,,MATCH([2]Keys!$B$3,Data.Collect1Dump!$3:$3,0)-1)</f>
        <v>0</v>
      </c>
      <c r="LC3030">
        <f t="shared" ca="1" si="479"/>
        <v>0</v>
      </c>
      <c r="LD3030">
        <f t="shared" ca="1" si="479"/>
        <v>1</v>
      </c>
      <c r="LE3030">
        <f t="shared" ca="1" si="479"/>
        <v>0</v>
      </c>
      <c r="LF3030" s="2" t="e">
        <f t="shared" ca="1" si="480"/>
        <v>#N/A</v>
      </c>
      <c r="LG3030" s="2">
        <f t="shared" ca="1" si="481"/>
        <v>41703</v>
      </c>
      <c r="LH3030" s="2" t="e">
        <f t="shared" ca="1" si="482"/>
        <v>#N/A</v>
      </c>
      <c r="LI3030" t="e">
        <f t="shared" ca="1" si="483"/>
        <v>#N/A</v>
      </c>
      <c r="LJ3030" t="str">
        <f t="shared" ca="1" si="484"/>
        <v>witness.gumbo@givedirectly.org</v>
      </c>
      <c r="LK3030" t="e">
        <f t="shared" ca="1" si="485"/>
        <v>#N/A</v>
      </c>
      <c r="LL3030" t="str">
        <f t="shared" ca="1" si="477"/>
        <v>Token</v>
      </c>
      <c r="LM3030" t="str">
        <f t="shared" ca="1" si="478"/>
        <v>witness.gumbo@givedirectly.org</v>
      </c>
      <c r="LN3030" t="e">
        <f ca="1">OFFSET($A3030,,MATCH(OFFSET([2]Keys!C$1,MATCH(Data.Collect1Dump!$LL3030,[2]Keys!$A$2:$A$4,0),),Data.Collect1Dump!$3:$3,0)-1,)</f>
        <v>#VALUE!</v>
      </c>
      <c r="LO3030" s="2" t="e">
        <f t="shared" ca="1" si="486"/>
        <v>#VALUE!</v>
      </c>
    </row>
    <row r="3031" spans="1:327">
      <c r="A3031" t="s">
        <v>13252</v>
      </c>
      <c r="ID3031"/>
      <c r="JD3031" t="s">
        <v>11851</v>
      </c>
      <c r="JE3031" t="s">
        <v>13253</v>
      </c>
      <c r="JF3031" t="s">
        <v>329</v>
      </c>
      <c r="JG3031">
        <v>7000</v>
      </c>
      <c r="JH3031" t="s">
        <v>330</v>
      </c>
      <c r="JR3031" t="s">
        <v>330</v>
      </c>
      <c r="KP3031" t="s">
        <v>330</v>
      </c>
      <c r="KS3031" t="s">
        <v>330</v>
      </c>
      <c r="KV3031" t="s">
        <v>330</v>
      </c>
      <c r="KX3031" t="s">
        <v>329</v>
      </c>
      <c r="KZ3031">
        <f ca="1">OFFSET($A3031,,MATCH([2]Keys!$B$2,Data.Collect1Dump!$3:$3,0)-1)</f>
        <v>0</v>
      </c>
      <c r="LA3031" t="str">
        <f ca="1">OFFSET($A3031,,MATCH([2]Keys!$B$4,Data.Collect1Dump!$3:$3,0)-1)</f>
        <v>euniceradiro@gmail.com</v>
      </c>
      <c r="LB3031">
        <f ca="1">OFFSET($A3031,,MATCH([2]Keys!$B$3,Data.Collect1Dump!$3:$3,0)-1)</f>
        <v>0</v>
      </c>
      <c r="LC3031">
        <f t="shared" ca="1" si="479"/>
        <v>0</v>
      </c>
      <c r="LD3031">
        <f t="shared" ca="1" si="479"/>
        <v>1</v>
      </c>
      <c r="LE3031">
        <f t="shared" ca="1" si="479"/>
        <v>0</v>
      </c>
      <c r="LF3031" s="2" t="e">
        <f t="shared" ca="1" si="480"/>
        <v>#N/A</v>
      </c>
      <c r="LG3031" s="2">
        <f t="shared" ca="1" si="481"/>
        <v>41711</v>
      </c>
      <c r="LH3031" s="2" t="e">
        <f t="shared" ca="1" si="482"/>
        <v>#N/A</v>
      </c>
      <c r="LI3031" t="e">
        <f t="shared" ca="1" si="483"/>
        <v>#N/A</v>
      </c>
      <c r="LJ3031" t="str">
        <f t="shared" ca="1" si="484"/>
        <v>euniceradiro@gmail.com</v>
      </c>
      <c r="LK3031" t="e">
        <f t="shared" ca="1" si="485"/>
        <v>#N/A</v>
      </c>
      <c r="LL3031" t="str">
        <f t="shared" ca="1" si="477"/>
        <v>Token</v>
      </c>
      <c r="LM3031" t="str">
        <f t="shared" ca="1" si="478"/>
        <v>euniceradiro@gmail.com</v>
      </c>
      <c r="LN3031" t="e">
        <f ca="1">OFFSET($A3031,,MATCH(OFFSET([2]Keys!C$1,MATCH(Data.Collect1Dump!$LL3031,[2]Keys!$A$2:$A$4,0),),Data.Collect1Dump!$3:$3,0)-1,)</f>
        <v>#VALUE!</v>
      </c>
      <c r="LO3031" s="2" t="e">
        <f t="shared" ca="1" si="486"/>
        <v>#VALUE!</v>
      </c>
    </row>
    <row r="3032" spans="1:327">
      <c r="A3032" t="s">
        <v>13254</v>
      </c>
      <c r="ID3032"/>
      <c r="JD3032" t="s">
        <v>4392</v>
      </c>
      <c r="JE3032" t="s">
        <v>13255</v>
      </c>
      <c r="JF3032" t="s">
        <v>329</v>
      </c>
      <c r="JG3032">
        <v>7000</v>
      </c>
      <c r="JH3032" t="s">
        <v>330</v>
      </c>
      <c r="JR3032" t="s">
        <v>330</v>
      </c>
      <c r="KP3032" t="s">
        <v>330</v>
      </c>
      <c r="KS3032" t="s">
        <v>330</v>
      </c>
      <c r="KV3032" t="s">
        <v>330</v>
      </c>
      <c r="KX3032" t="s">
        <v>329</v>
      </c>
      <c r="KZ3032">
        <f ca="1">OFFSET($A3032,,MATCH([2]Keys!$B$2,Data.Collect1Dump!$3:$3,0)-1)</f>
        <v>0</v>
      </c>
      <c r="LA3032" t="str">
        <f ca="1">OFFSET($A3032,,MATCH([2]Keys!$B$4,Data.Collect1Dump!$3:$3,0)-1)</f>
        <v>ezekielogadho@gmail.com</v>
      </c>
      <c r="LB3032">
        <f ca="1">OFFSET($A3032,,MATCH([2]Keys!$B$3,Data.Collect1Dump!$3:$3,0)-1)</f>
        <v>0</v>
      </c>
      <c r="LC3032">
        <f t="shared" ca="1" si="479"/>
        <v>0</v>
      </c>
      <c r="LD3032">
        <f t="shared" ca="1" si="479"/>
        <v>1</v>
      </c>
      <c r="LE3032">
        <f t="shared" ca="1" si="479"/>
        <v>0</v>
      </c>
      <c r="LF3032" s="2" t="e">
        <f t="shared" ca="1" si="480"/>
        <v>#N/A</v>
      </c>
      <c r="LG3032" s="2">
        <f t="shared" ca="1" si="481"/>
        <v>41716</v>
      </c>
      <c r="LH3032" s="2" t="e">
        <f t="shared" ca="1" si="482"/>
        <v>#N/A</v>
      </c>
      <c r="LI3032" t="e">
        <f t="shared" ca="1" si="483"/>
        <v>#N/A</v>
      </c>
      <c r="LJ3032" t="str">
        <f t="shared" ca="1" si="484"/>
        <v>ezekielogadho@gmail.com</v>
      </c>
      <c r="LK3032" t="e">
        <f t="shared" ca="1" si="485"/>
        <v>#N/A</v>
      </c>
      <c r="LL3032" t="str">
        <f t="shared" ca="1" si="477"/>
        <v>Token</v>
      </c>
      <c r="LM3032" t="str">
        <f t="shared" ca="1" si="478"/>
        <v>ezekielogadho@gmail.com</v>
      </c>
      <c r="LN3032" t="e">
        <f ca="1">OFFSET($A3032,,MATCH(OFFSET([2]Keys!C$1,MATCH(Data.Collect1Dump!$LL3032,[2]Keys!$A$2:$A$4,0),),Data.Collect1Dump!$3:$3,0)-1,)</f>
        <v>#VALUE!</v>
      </c>
      <c r="LO3032" s="2" t="e">
        <f t="shared" ca="1" si="486"/>
        <v>#VALUE!</v>
      </c>
    </row>
    <row r="3033" spans="1:327">
      <c r="A3033" t="s">
        <v>13256</v>
      </c>
      <c r="ID3033"/>
      <c r="JD3033" t="s">
        <v>8884</v>
      </c>
      <c r="JE3033" t="s">
        <v>13257</v>
      </c>
      <c r="JF3033" t="s">
        <v>329</v>
      </c>
      <c r="JG3033">
        <v>7000</v>
      </c>
      <c r="JH3033" t="s">
        <v>330</v>
      </c>
      <c r="JR3033" t="s">
        <v>330</v>
      </c>
      <c r="KP3033" t="s">
        <v>330</v>
      </c>
      <c r="KS3033" t="s">
        <v>330</v>
      </c>
      <c r="KV3033" t="s">
        <v>330</v>
      </c>
      <c r="KX3033" t="s">
        <v>329</v>
      </c>
      <c r="KZ3033">
        <f ca="1">OFFSET($A3033,,MATCH([2]Keys!$B$2,Data.Collect1Dump!$3:$3,0)-1)</f>
        <v>0</v>
      </c>
      <c r="LA3033" t="str">
        <f ca="1">OFFSET($A3033,,MATCH([2]Keys!$B$4,Data.Collect1Dump!$3:$3,0)-1)</f>
        <v>erickachieng50@gmail.com</v>
      </c>
      <c r="LB3033">
        <f ca="1">OFFSET($A3033,,MATCH([2]Keys!$B$3,Data.Collect1Dump!$3:$3,0)-1)</f>
        <v>0</v>
      </c>
      <c r="LC3033">
        <f t="shared" ca="1" si="479"/>
        <v>0</v>
      </c>
      <c r="LD3033">
        <f t="shared" ca="1" si="479"/>
        <v>1</v>
      </c>
      <c r="LE3033">
        <f t="shared" ca="1" si="479"/>
        <v>0</v>
      </c>
      <c r="LF3033" s="2" t="e">
        <f t="shared" ca="1" si="480"/>
        <v>#N/A</v>
      </c>
      <c r="LG3033" s="2">
        <f t="shared" ca="1" si="481"/>
        <v>41704</v>
      </c>
      <c r="LH3033" s="2" t="e">
        <f t="shared" ca="1" si="482"/>
        <v>#N/A</v>
      </c>
      <c r="LI3033" t="e">
        <f t="shared" ca="1" si="483"/>
        <v>#N/A</v>
      </c>
      <c r="LJ3033" t="str">
        <f t="shared" ca="1" si="484"/>
        <v>erickachieng50@gmail.com</v>
      </c>
      <c r="LK3033" t="e">
        <f t="shared" ca="1" si="485"/>
        <v>#N/A</v>
      </c>
      <c r="LL3033" t="str">
        <f t="shared" ca="1" si="477"/>
        <v>Token</v>
      </c>
      <c r="LM3033" t="str">
        <f t="shared" ca="1" si="478"/>
        <v>erickachieng50@gmail.com</v>
      </c>
      <c r="LN3033" t="e">
        <f ca="1">OFFSET($A3033,,MATCH(OFFSET([2]Keys!C$1,MATCH(Data.Collect1Dump!$LL3033,[2]Keys!$A$2:$A$4,0),),Data.Collect1Dump!$3:$3,0)-1,)</f>
        <v>#VALUE!</v>
      </c>
      <c r="LO3033" s="2" t="e">
        <f t="shared" ca="1" si="486"/>
        <v>#VALUE!</v>
      </c>
    </row>
    <row r="3034" spans="1:327">
      <c r="A3034" t="s">
        <v>13258</v>
      </c>
      <c r="ID3034"/>
      <c r="JD3034" t="s">
        <v>11851</v>
      </c>
      <c r="JE3034" t="s">
        <v>13259</v>
      </c>
      <c r="JF3034" t="s">
        <v>329</v>
      </c>
      <c r="JG3034">
        <v>7000</v>
      </c>
      <c r="JH3034" t="s">
        <v>330</v>
      </c>
      <c r="JR3034" t="s">
        <v>330</v>
      </c>
      <c r="KP3034" t="s">
        <v>330</v>
      </c>
      <c r="KS3034" t="s">
        <v>330</v>
      </c>
      <c r="KV3034" t="s">
        <v>330</v>
      </c>
      <c r="KX3034" t="s">
        <v>329</v>
      </c>
      <c r="KZ3034">
        <f ca="1">OFFSET($A3034,,MATCH([2]Keys!$B$2,Data.Collect1Dump!$3:$3,0)-1)</f>
        <v>0</v>
      </c>
      <c r="LA3034" t="str">
        <f ca="1">OFFSET($A3034,,MATCH([2]Keys!$B$4,Data.Collect1Dump!$3:$3,0)-1)</f>
        <v>euniceradiro@gmail.com</v>
      </c>
      <c r="LB3034">
        <f ca="1">OFFSET($A3034,,MATCH([2]Keys!$B$3,Data.Collect1Dump!$3:$3,0)-1)</f>
        <v>0</v>
      </c>
      <c r="LC3034">
        <f t="shared" ca="1" si="479"/>
        <v>0</v>
      </c>
      <c r="LD3034">
        <f t="shared" ca="1" si="479"/>
        <v>1</v>
      </c>
      <c r="LE3034">
        <f t="shared" ca="1" si="479"/>
        <v>0</v>
      </c>
      <c r="LF3034" s="2" t="e">
        <f t="shared" ca="1" si="480"/>
        <v>#N/A</v>
      </c>
      <c r="LG3034" s="2">
        <f t="shared" ca="1" si="481"/>
        <v>41704</v>
      </c>
      <c r="LH3034" s="2" t="e">
        <f t="shared" ca="1" si="482"/>
        <v>#N/A</v>
      </c>
      <c r="LI3034" t="e">
        <f t="shared" ca="1" si="483"/>
        <v>#N/A</v>
      </c>
      <c r="LJ3034" t="str">
        <f t="shared" ca="1" si="484"/>
        <v>euniceradiro@gmail.com</v>
      </c>
      <c r="LK3034" t="e">
        <f t="shared" ca="1" si="485"/>
        <v>#N/A</v>
      </c>
      <c r="LL3034" t="str">
        <f t="shared" ca="1" si="477"/>
        <v>Token</v>
      </c>
      <c r="LM3034" t="str">
        <f t="shared" ca="1" si="478"/>
        <v>euniceradiro@gmail.com</v>
      </c>
      <c r="LN3034" t="e">
        <f ca="1">OFFSET($A3034,,MATCH(OFFSET([2]Keys!C$1,MATCH(Data.Collect1Dump!$LL3034,[2]Keys!$A$2:$A$4,0),),Data.Collect1Dump!$3:$3,0)-1,)</f>
        <v>#VALUE!</v>
      </c>
      <c r="LO3034" s="2" t="e">
        <f t="shared" ca="1" si="486"/>
        <v>#VALUE!</v>
      </c>
    </row>
    <row r="3035" spans="1:327">
      <c r="A3035" t="s">
        <v>13260</v>
      </c>
      <c r="ID3035"/>
      <c r="JD3035" t="s">
        <v>391</v>
      </c>
      <c r="JE3035" t="s">
        <v>13261</v>
      </c>
      <c r="JF3035" t="s">
        <v>329</v>
      </c>
      <c r="JG3035">
        <v>7000</v>
      </c>
      <c r="JH3035" t="s">
        <v>330</v>
      </c>
      <c r="JR3035" t="s">
        <v>330</v>
      </c>
      <c r="KP3035" t="s">
        <v>330</v>
      </c>
      <c r="KS3035" t="s">
        <v>330</v>
      </c>
      <c r="KV3035" t="s">
        <v>330</v>
      </c>
      <c r="KX3035" t="s">
        <v>329</v>
      </c>
      <c r="KZ3035">
        <f ca="1">OFFSET($A3035,,MATCH([2]Keys!$B$2,Data.Collect1Dump!$3:$3,0)-1)</f>
        <v>0</v>
      </c>
      <c r="LA3035" t="str">
        <f ca="1">OFFSET($A3035,,MATCH([2]Keys!$B$4,Data.Collect1Dump!$3:$3,0)-1)</f>
        <v>lydia.tala@givedirectly.org</v>
      </c>
      <c r="LB3035">
        <f ca="1">OFFSET($A3035,,MATCH([2]Keys!$B$3,Data.Collect1Dump!$3:$3,0)-1)</f>
        <v>0</v>
      </c>
      <c r="LC3035">
        <f t="shared" ca="1" si="479"/>
        <v>0</v>
      </c>
      <c r="LD3035">
        <f t="shared" ca="1" si="479"/>
        <v>1</v>
      </c>
      <c r="LE3035">
        <f t="shared" ca="1" si="479"/>
        <v>0</v>
      </c>
      <c r="LF3035" s="2" t="e">
        <f t="shared" ca="1" si="480"/>
        <v>#N/A</v>
      </c>
      <c r="LG3035" s="2">
        <f t="shared" ca="1" si="481"/>
        <v>41703</v>
      </c>
      <c r="LH3035" s="2" t="e">
        <f t="shared" ca="1" si="482"/>
        <v>#N/A</v>
      </c>
      <c r="LI3035" t="e">
        <f t="shared" ca="1" si="483"/>
        <v>#N/A</v>
      </c>
      <c r="LJ3035" t="str">
        <f t="shared" ca="1" si="484"/>
        <v>lydia.tala@givedirectly.org</v>
      </c>
      <c r="LK3035" t="e">
        <f t="shared" ca="1" si="485"/>
        <v>#N/A</v>
      </c>
      <c r="LL3035" t="str">
        <f t="shared" ca="1" si="477"/>
        <v>Token</v>
      </c>
      <c r="LM3035" t="str">
        <f t="shared" ca="1" si="478"/>
        <v>lydia.tala@givedirectly.org</v>
      </c>
      <c r="LN3035" t="e">
        <f ca="1">OFFSET($A3035,,MATCH(OFFSET([2]Keys!C$1,MATCH(Data.Collect1Dump!$LL3035,[2]Keys!$A$2:$A$4,0),),Data.Collect1Dump!$3:$3,0)-1,)</f>
        <v>#VALUE!</v>
      </c>
      <c r="LO3035" s="2" t="e">
        <f t="shared" ca="1" si="486"/>
        <v>#VALUE!</v>
      </c>
    </row>
    <row r="3036" spans="1:327">
      <c r="A3036" t="s">
        <v>13262</v>
      </c>
      <c r="ID3036"/>
      <c r="JD3036" t="s">
        <v>3172</v>
      </c>
      <c r="JE3036" t="s">
        <v>13263</v>
      </c>
      <c r="JF3036" t="s">
        <v>329</v>
      </c>
      <c r="JG3036" t="s">
        <v>6076</v>
      </c>
      <c r="JH3036" t="s">
        <v>330</v>
      </c>
      <c r="JR3036" t="s">
        <v>330</v>
      </c>
      <c r="KP3036" t="s">
        <v>330</v>
      </c>
      <c r="KS3036" t="s">
        <v>330</v>
      </c>
      <c r="KV3036" t="s">
        <v>330</v>
      </c>
      <c r="KX3036" t="s">
        <v>329</v>
      </c>
      <c r="KZ3036">
        <f ca="1">OFFSET($A3036,,MATCH([2]Keys!$B$2,Data.Collect1Dump!$3:$3,0)-1)</f>
        <v>0</v>
      </c>
      <c r="LA3036" t="str">
        <f ca="1">OFFSET($A3036,,MATCH([2]Keys!$B$4,Data.Collect1Dump!$3:$3,0)-1)</f>
        <v>owiti.maureen@gmail.com</v>
      </c>
      <c r="LB3036">
        <f ca="1">OFFSET($A3036,,MATCH([2]Keys!$B$3,Data.Collect1Dump!$3:$3,0)-1)</f>
        <v>0</v>
      </c>
      <c r="LC3036">
        <f t="shared" ca="1" si="479"/>
        <v>0</v>
      </c>
      <c r="LD3036">
        <f t="shared" ca="1" si="479"/>
        <v>1</v>
      </c>
      <c r="LE3036">
        <f t="shared" ca="1" si="479"/>
        <v>0</v>
      </c>
      <c r="LF3036" s="2" t="e">
        <f t="shared" ca="1" si="480"/>
        <v>#N/A</v>
      </c>
      <c r="LG3036" s="2">
        <f t="shared" ca="1" si="481"/>
        <v>41709</v>
      </c>
      <c r="LH3036" s="2" t="e">
        <f t="shared" ca="1" si="482"/>
        <v>#N/A</v>
      </c>
      <c r="LI3036" t="e">
        <f t="shared" ca="1" si="483"/>
        <v>#N/A</v>
      </c>
      <c r="LJ3036" t="str">
        <f t="shared" ca="1" si="484"/>
        <v>owiti.maureen@gmail.com</v>
      </c>
      <c r="LK3036" t="e">
        <f t="shared" ca="1" si="485"/>
        <v>#N/A</v>
      </c>
      <c r="LL3036" t="str">
        <f t="shared" ca="1" si="477"/>
        <v>Token</v>
      </c>
      <c r="LM3036" t="str">
        <f t="shared" ca="1" si="478"/>
        <v>owiti.maureen@gmail.com</v>
      </c>
      <c r="LN3036" t="e">
        <f ca="1">OFFSET($A3036,,MATCH(OFFSET([2]Keys!C$1,MATCH(Data.Collect1Dump!$LL3036,[2]Keys!$A$2:$A$4,0),),Data.Collect1Dump!$3:$3,0)-1,)</f>
        <v>#VALUE!</v>
      </c>
      <c r="LO3036" s="2" t="e">
        <f t="shared" ca="1" si="486"/>
        <v>#VALUE!</v>
      </c>
    </row>
    <row r="3037" spans="1:327">
      <c r="A3037" t="s">
        <v>13264</v>
      </c>
      <c r="ID3037"/>
      <c r="JD3037" t="s">
        <v>4392</v>
      </c>
      <c r="JE3037" t="s">
        <v>13265</v>
      </c>
      <c r="JF3037" t="s">
        <v>329</v>
      </c>
      <c r="JG3037">
        <v>7000</v>
      </c>
      <c r="JH3037" t="s">
        <v>330</v>
      </c>
      <c r="JR3037" t="s">
        <v>330</v>
      </c>
      <c r="KP3037" t="s">
        <v>330</v>
      </c>
      <c r="KS3037" t="s">
        <v>330</v>
      </c>
      <c r="KV3037" t="s">
        <v>330</v>
      </c>
      <c r="KX3037" t="s">
        <v>329</v>
      </c>
      <c r="KZ3037">
        <f ca="1">OFFSET($A3037,,MATCH([2]Keys!$B$2,Data.Collect1Dump!$3:$3,0)-1)</f>
        <v>0</v>
      </c>
      <c r="LA3037" t="str">
        <f ca="1">OFFSET($A3037,,MATCH([2]Keys!$B$4,Data.Collect1Dump!$3:$3,0)-1)</f>
        <v>ezekielogadho@gmail.com</v>
      </c>
      <c r="LB3037">
        <f ca="1">OFFSET($A3037,,MATCH([2]Keys!$B$3,Data.Collect1Dump!$3:$3,0)-1)</f>
        <v>0</v>
      </c>
      <c r="LC3037">
        <f t="shared" ca="1" si="479"/>
        <v>0</v>
      </c>
      <c r="LD3037">
        <f t="shared" ca="1" si="479"/>
        <v>1</v>
      </c>
      <c r="LE3037">
        <f t="shared" ca="1" si="479"/>
        <v>0</v>
      </c>
      <c r="LF3037" s="2" t="e">
        <f t="shared" ca="1" si="480"/>
        <v>#N/A</v>
      </c>
      <c r="LG3037" s="2">
        <f t="shared" ca="1" si="481"/>
        <v>41710</v>
      </c>
      <c r="LH3037" s="2" t="e">
        <f t="shared" ca="1" si="482"/>
        <v>#N/A</v>
      </c>
      <c r="LI3037" t="e">
        <f t="shared" ca="1" si="483"/>
        <v>#N/A</v>
      </c>
      <c r="LJ3037" t="str">
        <f t="shared" ca="1" si="484"/>
        <v>ezekielogadho@gmail.com</v>
      </c>
      <c r="LK3037" t="e">
        <f t="shared" ca="1" si="485"/>
        <v>#N/A</v>
      </c>
      <c r="LL3037" t="str">
        <f t="shared" ca="1" si="477"/>
        <v>Token</v>
      </c>
      <c r="LM3037" t="str">
        <f t="shared" ca="1" si="478"/>
        <v>ezekielogadho@gmail.com</v>
      </c>
      <c r="LN3037" t="e">
        <f ca="1">OFFSET($A3037,,MATCH(OFFSET([2]Keys!C$1,MATCH(Data.Collect1Dump!$LL3037,[2]Keys!$A$2:$A$4,0),),Data.Collect1Dump!$3:$3,0)-1,)</f>
        <v>#VALUE!</v>
      </c>
      <c r="LO3037" s="2" t="e">
        <f t="shared" ca="1" si="486"/>
        <v>#VALUE!</v>
      </c>
    </row>
    <row r="3038" spans="1:327">
      <c r="A3038" t="s">
        <v>13266</v>
      </c>
      <c r="ID3038"/>
      <c r="JD3038" t="s">
        <v>4392</v>
      </c>
      <c r="JE3038" t="s">
        <v>13267</v>
      </c>
      <c r="JF3038" t="s">
        <v>329</v>
      </c>
      <c r="JG3038">
        <v>7000</v>
      </c>
      <c r="JH3038" t="s">
        <v>330</v>
      </c>
      <c r="JR3038" t="s">
        <v>330</v>
      </c>
      <c r="KP3038" t="s">
        <v>330</v>
      </c>
      <c r="KS3038" t="s">
        <v>330</v>
      </c>
      <c r="KV3038" t="s">
        <v>330</v>
      </c>
      <c r="KX3038" t="s">
        <v>329</v>
      </c>
      <c r="KZ3038">
        <f ca="1">OFFSET($A3038,,MATCH([2]Keys!$B$2,Data.Collect1Dump!$3:$3,0)-1)</f>
        <v>0</v>
      </c>
      <c r="LA3038" t="str">
        <f ca="1">OFFSET($A3038,,MATCH([2]Keys!$B$4,Data.Collect1Dump!$3:$3,0)-1)</f>
        <v>ezekielogadho@gmail.com</v>
      </c>
      <c r="LB3038">
        <f ca="1">OFFSET($A3038,,MATCH([2]Keys!$B$3,Data.Collect1Dump!$3:$3,0)-1)</f>
        <v>0</v>
      </c>
      <c r="LC3038">
        <f t="shared" ca="1" si="479"/>
        <v>0</v>
      </c>
      <c r="LD3038">
        <f t="shared" ca="1" si="479"/>
        <v>1</v>
      </c>
      <c r="LE3038">
        <f t="shared" ca="1" si="479"/>
        <v>0</v>
      </c>
      <c r="LF3038" s="2" t="e">
        <f t="shared" ca="1" si="480"/>
        <v>#N/A</v>
      </c>
      <c r="LG3038" s="2">
        <f t="shared" ca="1" si="481"/>
        <v>41716</v>
      </c>
      <c r="LH3038" s="2" t="e">
        <f t="shared" ca="1" si="482"/>
        <v>#N/A</v>
      </c>
      <c r="LI3038" t="e">
        <f t="shared" ca="1" si="483"/>
        <v>#N/A</v>
      </c>
      <c r="LJ3038" t="str">
        <f t="shared" ca="1" si="484"/>
        <v>ezekielogadho@gmail.com</v>
      </c>
      <c r="LK3038" t="e">
        <f t="shared" ca="1" si="485"/>
        <v>#N/A</v>
      </c>
      <c r="LL3038" t="str">
        <f t="shared" ca="1" si="477"/>
        <v>Token</v>
      </c>
      <c r="LM3038" t="str">
        <f t="shared" ca="1" si="478"/>
        <v>ezekielogadho@gmail.com</v>
      </c>
      <c r="LN3038" t="e">
        <f ca="1">OFFSET($A3038,,MATCH(OFFSET([2]Keys!C$1,MATCH(Data.Collect1Dump!$LL3038,[2]Keys!$A$2:$A$4,0),),Data.Collect1Dump!$3:$3,0)-1,)</f>
        <v>#VALUE!</v>
      </c>
      <c r="LO3038" s="2" t="e">
        <f t="shared" ca="1" si="486"/>
        <v>#VALUE!</v>
      </c>
    </row>
    <row r="3039" spans="1:327">
      <c r="A3039" t="s">
        <v>13268</v>
      </c>
      <c r="ID3039"/>
      <c r="JD3039" t="s">
        <v>4392</v>
      </c>
      <c r="JE3039" t="s">
        <v>13269</v>
      </c>
      <c r="JF3039" t="s">
        <v>329</v>
      </c>
      <c r="JG3039">
        <v>7000</v>
      </c>
      <c r="JH3039" t="s">
        <v>330</v>
      </c>
      <c r="JR3039" t="s">
        <v>330</v>
      </c>
      <c r="KP3039" t="s">
        <v>330</v>
      </c>
      <c r="KS3039" t="s">
        <v>330</v>
      </c>
      <c r="KV3039" t="s">
        <v>330</v>
      </c>
      <c r="KX3039" t="s">
        <v>329</v>
      </c>
      <c r="KZ3039">
        <f ca="1">OFFSET($A3039,,MATCH([2]Keys!$B$2,Data.Collect1Dump!$3:$3,0)-1)</f>
        <v>0</v>
      </c>
      <c r="LA3039" t="str">
        <f ca="1">OFFSET($A3039,,MATCH([2]Keys!$B$4,Data.Collect1Dump!$3:$3,0)-1)</f>
        <v>ezekielogadho@gmail.com</v>
      </c>
      <c r="LB3039">
        <f ca="1">OFFSET($A3039,,MATCH([2]Keys!$B$3,Data.Collect1Dump!$3:$3,0)-1)</f>
        <v>0</v>
      </c>
      <c r="LC3039">
        <f t="shared" ca="1" si="479"/>
        <v>0</v>
      </c>
      <c r="LD3039">
        <f t="shared" ca="1" si="479"/>
        <v>1</v>
      </c>
      <c r="LE3039">
        <f t="shared" ca="1" si="479"/>
        <v>0</v>
      </c>
      <c r="LF3039" s="2" t="e">
        <f t="shared" ca="1" si="480"/>
        <v>#N/A</v>
      </c>
      <c r="LG3039" s="2">
        <f t="shared" ca="1" si="481"/>
        <v>41716</v>
      </c>
      <c r="LH3039" s="2" t="e">
        <f t="shared" ca="1" si="482"/>
        <v>#N/A</v>
      </c>
      <c r="LI3039" t="e">
        <f t="shared" ca="1" si="483"/>
        <v>#N/A</v>
      </c>
      <c r="LJ3039" t="str">
        <f t="shared" ca="1" si="484"/>
        <v>ezekielogadho@gmail.com</v>
      </c>
      <c r="LK3039" t="e">
        <f t="shared" ca="1" si="485"/>
        <v>#N/A</v>
      </c>
      <c r="LL3039" t="str">
        <f t="shared" ca="1" si="477"/>
        <v>Token</v>
      </c>
      <c r="LM3039" t="str">
        <f t="shared" ca="1" si="478"/>
        <v>ezekielogadho@gmail.com</v>
      </c>
      <c r="LN3039" t="e">
        <f ca="1">OFFSET($A3039,,MATCH(OFFSET([2]Keys!C$1,MATCH(Data.Collect1Dump!$LL3039,[2]Keys!$A$2:$A$4,0),),Data.Collect1Dump!$3:$3,0)-1,)</f>
        <v>#VALUE!</v>
      </c>
      <c r="LO3039" s="2" t="e">
        <f t="shared" ca="1" si="486"/>
        <v>#VALUE!</v>
      </c>
    </row>
    <row r="3040" spans="1:327">
      <c r="A3040" t="s">
        <v>13270</v>
      </c>
      <c r="ID3040"/>
      <c r="JD3040" t="s">
        <v>11851</v>
      </c>
      <c r="JE3040" t="s">
        <v>13271</v>
      </c>
      <c r="JF3040" t="s">
        <v>329</v>
      </c>
      <c r="JG3040">
        <v>7000</v>
      </c>
      <c r="JH3040" t="s">
        <v>330</v>
      </c>
      <c r="JR3040" t="s">
        <v>330</v>
      </c>
      <c r="KP3040" t="s">
        <v>330</v>
      </c>
      <c r="KS3040" t="s">
        <v>330</v>
      </c>
      <c r="KV3040" t="s">
        <v>330</v>
      </c>
      <c r="KX3040" t="s">
        <v>329</v>
      </c>
      <c r="KZ3040">
        <f ca="1">OFFSET($A3040,,MATCH([2]Keys!$B$2,Data.Collect1Dump!$3:$3,0)-1)</f>
        <v>0</v>
      </c>
      <c r="LA3040" t="str">
        <f ca="1">OFFSET($A3040,,MATCH([2]Keys!$B$4,Data.Collect1Dump!$3:$3,0)-1)</f>
        <v>euniceradiro@gmail.com</v>
      </c>
      <c r="LB3040">
        <f ca="1">OFFSET($A3040,,MATCH([2]Keys!$B$3,Data.Collect1Dump!$3:$3,0)-1)</f>
        <v>0</v>
      </c>
      <c r="LC3040">
        <f t="shared" ca="1" si="479"/>
        <v>0</v>
      </c>
      <c r="LD3040">
        <f t="shared" ca="1" si="479"/>
        <v>1</v>
      </c>
      <c r="LE3040">
        <f t="shared" ca="1" si="479"/>
        <v>0</v>
      </c>
      <c r="LF3040" s="2" t="e">
        <f t="shared" ca="1" si="480"/>
        <v>#N/A</v>
      </c>
      <c r="LG3040" s="2">
        <f t="shared" ca="1" si="481"/>
        <v>41709</v>
      </c>
      <c r="LH3040" s="2" t="e">
        <f t="shared" ca="1" si="482"/>
        <v>#N/A</v>
      </c>
      <c r="LI3040" t="e">
        <f t="shared" ca="1" si="483"/>
        <v>#N/A</v>
      </c>
      <c r="LJ3040" t="str">
        <f t="shared" ca="1" si="484"/>
        <v>euniceradiro@gmail.com</v>
      </c>
      <c r="LK3040" t="e">
        <f t="shared" ca="1" si="485"/>
        <v>#N/A</v>
      </c>
      <c r="LL3040" t="str">
        <f t="shared" ca="1" si="477"/>
        <v>Token</v>
      </c>
      <c r="LM3040" t="str">
        <f t="shared" ca="1" si="478"/>
        <v>euniceradiro@gmail.com</v>
      </c>
      <c r="LN3040" t="e">
        <f ca="1">OFFSET($A3040,,MATCH(OFFSET([2]Keys!C$1,MATCH(Data.Collect1Dump!$LL3040,[2]Keys!$A$2:$A$4,0),),Data.Collect1Dump!$3:$3,0)-1,)</f>
        <v>#VALUE!</v>
      </c>
      <c r="LO3040" s="2" t="e">
        <f t="shared" ca="1" si="486"/>
        <v>#VALUE!</v>
      </c>
    </row>
    <row r="3041" spans="1:327">
      <c r="A3041" t="s">
        <v>13272</v>
      </c>
      <c r="ID3041"/>
      <c r="JD3041" t="s">
        <v>7342</v>
      </c>
      <c r="JE3041" t="s">
        <v>13273</v>
      </c>
      <c r="JF3041" t="s">
        <v>329</v>
      </c>
      <c r="JG3041">
        <v>7000</v>
      </c>
      <c r="JH3041" t="s">
        <v>330</v>
      </c>
      <c r="JR3041" t="s">
        <v>330</v>
      </c>
      <c r="KP3041" t="s">
        <v>330</v>
      </c>
      <c r="KS3041" t="s">
        <v>330</v>
      </c>
      <c r="KV3041" t="s">
        <v>330</v>
      </c>
      <c r="KX3041" t="s">
        <v>329</v>
      </c>
      <c r="KZ3041">
        <f ca="1">OFFSET($A3041,,MATCH([2]Keys!$B$2,Data.Collect1Dump!$3:$3,0)-1)</f>
        <v>0</v>
      </c>
      <c r="LA3041" t="str">
        <f ca="1">OFFSET($A3041,,MATCH([2]Keys!$B$4,Data.Collect1Dump!$3:$3,0)-1)</f>
        <v>georgeowuor93@gmail.com</v>
      </c>
      <c r="LB3041">
        <f ca="1">OFFSET($A3041,,MATCH([2]Keys!$B$3,Data.Collect1Dump!$3:$3,0)-1)</f>
        <v>0</v>
      </c>
      <c r="LC3041">
        <f t="shared" ca="1" si="479"/>
        <v>0</v>
      </c>
      <c r="LD3041">
        <f t="shared" ca="1" si="479"/>
        <v>1</v>
      </c>
      <c r="LE3041">
        <f t="shared" ca="1" si="479"/>
        <v>0</v>
      </c>
      <c r="LF3041" s="2" t="e">
        <f t="shared" ca="1" si="480"/>
        <v>#N/A</v>
      </c>
      <c r="LG3041" s="2">
        <f t="shared" ca="1" si="481"/>
        <v>41705</v>
      </c>
      <c r="LH3041" s="2" t="e">
        <f t="shared" ca="1" si="482"/>
        <v>#N/A</v>
      </c>
      <c r="LI3041" t="e">
        <f t="shared" ca="1" si="483"/>
        <v>#N/A</v>
      </c>
      <c r="LJ3041" t="str">
        <f t="shared" ca="1" si="484"/>
        <v>georgeowuor93@gmail.com</v>
      </c>
      <c r="LK3041" t="e">
        <f t="shared" ca="1" si="485"/>
        <v>#N/A</v>
      </c>
      <c r="LL3041" t="str">
        <f t="shared" ca="1" si="477"/>
        <v>Token</v>
      </c>
      <c r="LM3041" t="str">
        <f t="shared" ca="1" si="478"/>
        <v>georgeowuor93@gmail.com</v>
      </c>
      <c r="LN3041" t="e">
        <f ca="1">OFFSET($A3041,,MATCH(OFFSET([2]Keys!C$1,MATCH(Data.Collect1Dump!$LL3041,[2]Keys!$A$2:$A$4,0),),Data.Collect1Dump!$3:$3,0)-1,)</f>
        <v>#VALUE!</v>
      </c>
      <c r="LO3041" s="2" t="e">
        <f t="shared" ca="1" si="486"/>
        <v>#VALUE!</v>
      </c>
    </row>
    <row r="3042" spans="1:327">
      <c r="A3042" t="s">
        <v>13274</v>
      </c>
      <c r="ID3042"/>
      <c r="JD3042" t="s">
        <v>5645</v>
      </c>
      <c r="JE3042" t="s">
        <v>13275</v>
      </c>
      <c r="JF3042" t="s">
        <v>329</v>
      </c>
      <c r="JG3042">
        <v>7000</v>
      </c>
      <c r="JH3042" t="s">
        <v>330</v>
      </c>
      <c r="JR3042" t="s">
        <v>330</v>
      </c>
      <c r="KP3042" t="s">
        <v>330</v>
      </c>
      <c r="KS3042" t="s">
        <v>330</v>
      </c>
      <c r="KV3042" t="s">
        <v>330</v>
      </c>
      <c r="KX3042" t="s">
        <v>329</v>
      </c>
      <c r="KZ3042">
        <f ca="1">OFFSET($A3042,,MATCH([2]Keys!$B$2,Data.Collect1Dump!$3:$3,0)-1)</f>
        <v>0</v>
      </c>
      <c r="LA3042" t="str">
        <f ca="1">OFFSET($A3042,,MATCH([2]Keys!$B$4,Data.Collect1Dump!$3:$3,0)-1)</f>
        <v>laura.adhiambo@gmail.com</v>
      </c>
      <c r="LB3042">
        <f ca="1">OFFSET($A3042,,MATCH([2]Keys!$B$3,Data.Collect1Dump!$3:$3,0)-1)</f>
        <v>0</v>
      </c>
      <c r="LC3042">
        <f t="shared" ca="1" si="479"/>
        <v>0</v>
      </c>
      <c r="LD3042">
        <f t="shared" ca="1" si="479"/>
        <v>1</v>
      </c>
      <c r="LE3042">
        <f t="shared" ca="1" si="479"/>
        <v>0</v>
      </c>
      <c r="LF3042" s="2" t="e">
        <f t="shared" ca="1" si="480"/>
        <v>#N/A</v>
      </c>
      <c r="LG3042" s="2">
        <f t="shared" ca="1" si="481"/>
        <v>41708</v>
      </c>
      <c r="LH3042" s="2" t="e">
        <f t="shared" ca="1" si="482"/>
        <v>#N/A</v>
      </c>
      <c r="LI3042" t="e">
        <f t="shared" ca="1" si="483"/>
        <v>#N/A</v>
      </c>
      <c r="LJ3042" t="str">
        <f t="shared" ca="1" si="484"/>
        <v>laura.adhiambo@gmail.com</v>
      </c>
      <c r="LK3042" t="e">
        <f t="shared" ca="1" si="485"/>
        <v>#N/A</v>
      </c>
      <c r="LL3042" t="str">
        <f t="shared" ca="1" si="477"/>
        <v>Token</v>
      </c>
      <c r="LM3042" t="str">
        <f t="shared" ca="1" si="478"/>
        <v>laura.adhiambo@gmail.com</v>
      </c>
      <c r="LN3042" t="e">
        <f ca="1">OFFSET($A3042,,MATCH(OFFSET([2]Keys!C$1,MATCH(Data.Collect1Dump!$LL3042,[2]Keys!$A$2:$A$4,0),),Data.Collect1Dump!$3:$3,0)-1,)</f>
        <v>#VALUE!</v>
      </c>
      <c r="LO3042" s="2" t="e">
        <f t="shared" ca="1" si="486"/>
        <v>#VALUE!</v>
      </c>
    </row>
    <row r="3043" spans="1:327">
      <c r="A3043" t="s">
        <v>13276</v>
      </c>
      <c r="ID3043"/>
      <c r="JD3043" t="s">
        <v>4392</v>
      </c>
      <c r="JE3043" t="s">
        <v>13277</v>
      </c>
      <c r="JF3043" t="s">
        <v>329</v>
      </c>
      <c r="JG3043">
        <v>7000</v>
      </c>
      <c r="JH3043" t="s">
        <v>330</v>
      </c>
      <c r="JR3043" t="s">
        <v>330</v>
      </c>
      <c r="KP3043" t="s">
        <v>330</v>
      </c>
      <c r="KS3043" t="s">
        <v>330</v>
      </c>
      <c r="KV3043" t="s">
        <v>330</v>
      </c>
      <c r="KX3043" t="s">
        <v>329</v>
      </c>
      <c r="KZ3043">
        <f ca="1">OFFSET($A3043,,MATCH([2]Keys!$B$2,Data.Collect1Dump!$3:$3,0)-1)</f>
        <v>0</v>
      </c>
      <c r="LA3043" t="str">
        <f ca="1">OFFSET($A3043,,MATCH([2]Keys!$B$4,Data.Collect1Dump!$3:$3,0)-1)</f>
        <v>ezekielogadho@gmail.com</v>
      </c>
      <c r="LB3043">
        <f ca="1">OFFSET($A3043,,MATCH([2]Keys!$B$3,Data.Collect1Dump!$3:$3,0)-1)</f>
        <v>0</v>
      </c>
      <c r="LC3043">
        <f t="shared" ca="1" si="479"/>
        <v>0</v>
      </c>
      <c r="LD3043">
        <f t="shared" ca="1" si="479"/>
        <v>1</v>
      </c>
      <c r="LE3043">
        <f t="shared" ca="1" si="479"/>
        <v>0</v>
      </c>
      <c r="LF3043" s="2" t="e">
        <f t="shared" ca="1" si="480"/>
        <v>#N/A</v>
      </c>
      <c r="LG3043" s="2">
        <f t="shared" ca="1" si="481"/>
        <v>41712</v>
      </c>
      <c r="LH3043" s="2" t="e">
        <f t="shared" ca="1" si="482"/>
        <v>#N/A</v>
      </c>
      <c r="LI3043" t="e">
        <f t="shared" ca="1" si="483"/>
        <v>#N/A</v>
      </c>
      <c r="LJ3043" t="str">
        <f t="shared" ca="1" si="484"/>
        <v>ezekielogadho@gmail.com</v>
      </c>
      <c r="LK3043" t="e">
        <f t="shared" ca="1" si="485"/>
        <v>#N/A</v>
      </c>
      <c r="LL3043" t="str">
        <f t="shared" ca="1" si="477"/>
        <v>Token</v>
      </c>
      <c r="LM3043" t="str">
        <f t="shared" ca="1" si="478"/>
        <v>ezekielogadho@gmail.com</v>
      </c>
      <c r="LN3043" t="e">
        <f ca="1">OFFSET($A3043,,MATCH(OFFSET([2]Keys!C$1,MATCH(Data.Collect1Dump!$LL3043,[2]Keys!$A$2:$A$4,0),),Data.Collect1Dump!$3:$3,0)-1,)</f>
        <v>#VALUE!</v>
      </c>
      <c r="LO3043" s="2" t="e">
        <f t="shared" ca="1" si="486"/>
        <v>#VALUE!</v>
      </c>
    </row>
    <row r="3044" spans="1:327">
      <c r="A3044" t="s">
        <v>13278</v>
      </c>
      <c r="ID3044"/>
      <c r="JD3044" t="s">
        <v>8884</v>
      </c>
      <c r="JE3044" t="s">
        <v>13279</v>
      </c>
      <c r="JF3044" t="s">
        <v>329</v>
      </c>
      <c r="JG3044">
        <v>7000</v>
      </c>
      <c r="JH3044" t="s">
        <v>330</v>
      </c>
      <c r="JR3044" t="s">
        <v>330</v>
      </c>
      <c r="KP3044" t="s">
        <v>330</v>
      </c>
      <c r="KS3044" t="s">
        <v>330</v>
      </c>
      <c r="KV3044" t="s">
        <v>330</v>
      </c>
      <c r="KX3044" t="s">
        <v>329</v>
      </c>
      <c r="KZ3044">
        <f ca="1">OFFSET($A3044,,MATCH([2]Keys!$B$2,Data.Collect1Dump!$3:$3,0)-1)</f>
        <v>0</v>
      </c>
      <c r="LA3044" t="str">
        <f ca="1">OFFSET($A3044,,MATCH([2]Keys!$B$4,Data.Collect1Dump!$3:$3,0)-1)</f>
        <v>erickachieng50@gmail.com</v>
      </c>
      <c r="LB3044">
        <f ca="1">OFFSET($A3044,,MATCH([2]Keys!$B$3,Data.Collect1Dump!$3:$3,0)-1)</f>
        <v>0</v>
      </c>
      <c r="LC3044">
        <f t="shared" ca="1" si="479"/>
        <v>0</v>
      </c>
      <c r="LD3044">
        <f t="shared" ca="1" si="479"/>
        <v>1</v>
      </c>
      <c r="LE3044">
        <f t="shared" ca="1" si="479"/>
        <v>0</v>
      </c>
      <c r="LF3044" s="2" t="e">
        <f t="shared" ca="1" si="480"/>
        <v>#N/A</v>
      </c>
      <c r="LG3044" s="2">
        <f t="shared" ca="1" si="481"/>
        <v>41704</v>
      </c>
      <c r="LH3044" s="2" t="e">
        <f t="shared" ca="1" si="482"/>
        <v>#N/A</v>
      </c>
      <c r="LI3044" t="e">
        <f t="shared" ca="1" si="483"/>
        <v>#N/A</v>
      </c>
      <c r="LJ3044" t="str">
        <f t="shared" ca="1" si="484"/>
        <v>erickachieng50@gmail.com</v>
      </c>
      <c r="LK3044" t="e">
        <f t="shared" ca="1" si="485"/>
        <v>#N/A</v>
      </c>
      <c r="LL3044" t="str">
        <f t="shared" ca="1" si="477"/>
        <v>Token</v>
      </c>
      <c r="LM3044" t="str">
        <f t="shared" ca="1" si="478"/>
        <v>erickachieng50@gmail.com</v>
      </c>
      <c r="LN3044" t="e">
        <f ca="1">OFFSET($A3044,,MATCH(OFFSET([2]Keys!C$1,MATCH(Data.Collect1Dump!$LL3044,[2]Keys!$A$2:$A$4,0),),Data.Collect1Dump!$3:$3,0)-1,)</f>
        <v>#VALUE!</v>
      </c>
      <c r="LO3044" s="2" t="e">
        <f t="shared" ca="1" si="486"/>
        <v>#VALUE!</v>
      </c>
    </row>
    <row r="3045" spans="1:327">
      <c r="A3045" t="s">
        <v>13280</v>
      </c>
      <c r="ID3045"/>
      <c r="JD3045" t="s">
        <v>3172</v>
      </c>
      <c r="JE3045" t="s">
        <v>13281</v>
      </c>
      <c r="JF3045" t="s">
        <v>329</v>
      </c>
      <c r="JG3045" t="s">
        <v>6076</v>
      </c>
      <c r="JH3045" t="s">
        <v>330</v>
      </c>
      <c r="JR3045" t="s">
        <v>330</v>
      </c>
      <c r="KP3045" t="s">
        <v>329</v>
      </c>
      <c r="KQ3045" t="s">
        <v>13282</v>
      </c>
      <c r="KR3045" t="s">
        <v>329</v>
      </c>
      <c r="KS3045" t="s">
        <v>329</v>
      </c>
      <c r="KT3045" t="s">
        <v>13283</v>
      </c>
      <c r="KU3045" t="s">
        <v>330</v>
      </c>
      <c r="KV3045" t="s">
        <v>330</v>
      </c>
      <c r="KX3045" t="s">
        <v>329</v>
      </c>
      <c r="KZ3045">
        <f ca="1">OFFSET($A3045,,MATCH([2]Keys!$B$2,Data.Collect1Dump!$3:$3,0)-1)</f>
        <v>0</v>
      </c>
      <c r="LA3045" t="str">
        <f ca="1">OFFSET($A3045,,MATCH([2]Keys!$B$4,Data.Collect1Dump!$3:$3,0)-1)</f>
        <v>owiti.maureen@gmail.com</v>
      </c>
      <c r="LB3045">
        <f ca="1">OFFSET($A3045,,MATCH([2]Keys!$B$3,Data.Collect1Dump!$3:$3,0)-1)</f>
        <v>0</v>
      </c>
      <c r="LC3045">
        <f t="shared" ca="1" si="479"/>
        <v>0</v>
      </c>
      <c r="LD3045">
        <f t="shared" ca="1" si="479"/>
        <v>1</v>
      </c>
      <c r="LE3045">
        <f t="shared" ca="1" si="479"/>
        <v>0</v>
      </c>
      <c r="LF3045" s="2" t="e">
        <f t="shared" ca="1" si="480"/>
        <v>#N/A</v>
      </c>
      <c r="LG3045" s="2">
        <f t="shared" ca="1" si="481"/>
        <v>41710</v>
      </c>
      <c r="LH3045" s="2" t="e">
        <f t="shared" ca="1" si="482"/>
        <v>#N/A</v>
      </c>
      <c r="LI3045" t="e">
        <f t="shared" ca="1" si="483"/>
        <v>#N/A</v>
      </c>
      <c r="LJ3045" t="str">
        <f t="shared" ca="1" si="484"/>
        <v>owiti.maureen@gmail.com</v>
      </c>
      <c r="LK3045" t="e">
        <f t="shared" ca="1" si="485"/>
        <v>#N/A</v>
      </c>
      <c r="LL3045" t="str">
        <f t="shared" ca="1" si="477"/>
        <v>Token</v>
      </c>
      <c r="LM3045" t="str">
        <f t="shared" ca="1" si="478"/>
        <v>owiti.maureen@gmail.com</v>
      </c>
      <c r="LN3045" t="e">
        <f ca="1">OFFSET($A3045,,MATCH(OFFSET([2]Keys!C$1,MATCH(Data.Collect1Dump!$LL3045,[2]Keys!$A$2:$A$4,0),),Data.Collect1Dump!$3:$3,0)-1,)</f>
        <v>#VALUE!</v>
      </c>
      <c r="LO3045" s="2" t="e">
        <f t="shared" ca="1" si="486"/>
        <v>#VALUE!</v>
      </c>
    </row>
    <row r="3046" spans="1:327">
      <c r="A3046" t="s">
        <v>13284</v>
      </c>
      <c r="ID3046"/>
      <c r="KZ3046">
        <f ca="1">OFFSET($A3046,,MATCH([2]Keys!$B$2,Data.Collect1Dump!$3:$3,0)-1)</f>
        <v>0</v>
      </c>
      <c r="LA3046">
        <f ca="1">OFFSET($A3046,,MATCH([2]Keys!$B$4,Data.Collect1Dump!$3:$3,0)-1)</f>
        <v>0</v>
      </c>
      <c r="LB3046">
        <f ca="1">OFFSET($A3046,,MATCH([2]Keys!$B$3,Data.Collect1Dump!$3:$3,0)-1)</f>
        <v>0</v>
      </c>
      <c r="LC3046">
        <f t="shared" ca="1" si="479"/>
        <v>0</v>
      </c>
      <c r="LD3046">
        <f t="shared" ca="1" si="479"/>
        <v>0</v>
      </c>
      <c r="LE3046">
        <f t="shared" ca="1" si="479"/>
        <v>0</v>
      </c>
      <c r="LF3046" s="2" t="e">
        <f t="shared" ca="1" si="480"/>
        <v>#N/A</v>
      </c>
      <c r="LG3046" s="2" t="e">
        <f t="shared" ca="1" si="481"/>
        <v>#N/A</v>
      </c>
      <c r="LH3046" s="2" t="e">
        <f t="shared" ca="1" si="482"/>
        <v>#N/A</v>
      </c>
      <c r="LI3046" t="e">
        <f t="shared" ca="1" si="483"/>
        <v>#N/A</v>
      </c>
      <c r="LJ3046" t="e">
        <f t="shared" ca="1" si="484"/>
        <v>#N/A</v>
      </c>
      <c r="LK3046" t="e">
        <f t="shared" ca="1" si="485"/>
        <v>#N/A</v>
      </c>
      <c r="LL3046" t="str">
        <f t="shared" ca="1" si="477"/>
        <v>Null Survey</v>
      </c>
      <c r="LM3046" t="str">
        <f t="shared" ca="1" si="478"/>
        <v>Null Survey</v>
      </c>
      <c r="LN3046" t="e">
        <f ca="1">OFFSET($A3046,,MATCH(OFFSET([2]Keys!C$1,MATCH(Data.Collect1Dump!$LL3046,[2]Keys!$A$2:$A$4,0),),Data.Collect1Dump!$3:$3,0)-1,)</f>
        <v>#N/A</v>
      </c>
      <c r="LO3046" s="2" t="e">
        <f t="shared" ca="1" si="486"/>
        <v>#N/A</v>
      </c>
    </row>
    <row r="3047" spans="1:327">
      <c r="A3047" t="s">
        <v>13285</v>
      </c>
      <c r="ID3047"/>
      <c r="KZ3047">
        <f ca="1">OFFSET($A3047,,MATCH([2]Keys!$B$2,Data.Collect1Dump!$3:$3,0)-1)</f>
        <v>0</v>
      </c>
      <c r="LA3047">
        <f ca="1">OFFSET($A3047,,MATCH([2]Keys!$B$4,Data.Collect1Dump!$3:$3,0)-1)</f>
        <v>0</v>
      </c>
      <c r="LB3047">
        <f ca="1">OFFSET($A3047,,MATCH([2]Keys!$B$3,Data.Collect1Dump!$3:$3,0)-1)</f>
        <v>0</v>
      </c>
      <c r="LC3047">
        <f t="shared" ca="1" si="479"/>
        <v>0</v>
      </c>
      <c r="LD3047">
        <f t="shared" ca="1" si="479"/>
        <v>0</v>
      </c>
      <c r="LE3047">
        <f t="shared" ca="1" si="479"/>
        <v>0</v>
      </c>
      <c r="LF3047" s="2" t="e">
        <f t="shared" ca="1" si="480"/>
        <v>#N/A</v>
      </c>
      <c r="LG3047" s="2" t="e">
        <f t="shared" ca="1" si="481"/>
        <v>#N/A</v>
      </c>
      <c r="LH3047" s="2" t="e">
        <f t="shared" ca="1" si="482"/>
        <v>#N/A</v>
      </c>
      <c r="LI3047" t="e">
        <f t="shared" ca="1" si="483"/>
        <v>#N/A</v>
      </c>
      <c r="LJ3047" t="e">
        <f t="shared" ca="1" si="484"/>
        <v>#N/A</v>
      </c>
      <c r="LK3047" t="e">
        <f t="shared" ca="1" si="485"/>
        <v>#N/A</v>
      </c>
      <c r="LL3047" t="str">
        <f t="shared" ca="1" si="477"/>
        <v>Null Survey</v>
      </c>
      <c r="LM3047" t="str">
        <f t="shared" ca="1" si="478"/>
        <v>Null Survey</v>
      </c>
      <c r="LN3047" t="e">
        <f ca="1">OFFSET($A3047,,MATCH(OFFSET([2]Keys!C$1,MATCH(Data.Collect1Dump!$LL3047,[2]Keys!$A$2:$A$4,0),),Data.Collect1Dump!$3:$3,0)-1,)</f>
        <v>#N/A</v>
      </c>
      <c r="LO3047" s="2" t="e">
        <f t="shared" ca="1" si="486"/>
        <v>#N/A</v>
      </c>
    </row>
    <row r="3048" spans="1:327">
      <c r="A3048" t="s">
        <v>13286</v>
      </c>
      <c r="ID3048"/>
      <c r="JD3048" t="s">
        <v>8884</v>
      </c>
      <c r="JE3048" t="s">
        <v>13287</v>
      </c>
      <c r="JF3048" t="s">
        <v>329</v>
      </c>
      <c r="JG3048">
        <v>7000</v>
      </c>
      <c r="JH3048" t="s">
        <v>330</v>
      </c>
      <c r="JR3048" t="s">
        <v>329</v>
      </c>
      <c r="JS3048" t="s">
        <v>13288</v>
      </c>
      <c r="JU3048" t="b">
        <v>1</v>
      </c>
      <c r="JW3048" t="b">
        <v>1</v>
      </c>
      <c r="KG3048" t="b">
        <v>1</v>
      </c>
      <c r="KJ3048" t="b">
        <v>1</v>
      </c>
      <c r="KP3048" t="s">
        <v>330</v>
      </c>
      <c r="KS3048" t="s">
        <v>330</v>
      </c>
      <c r="KV3048" t="s">
        <v>330</v>
      </c>
      <c r="KX3048" t="s">
        <v>329</v>
      </c>
      <c r="KZ3048">
        <f ca="1">OFFSET($A3048,,MATCH([2]Keys!$B$2,Data.Collect1Dump!$3:$3,0)-1)</f>
        <v>0</v>
      </c>
      <c r="LA3048" t="str">
        <f ca="1">OFFSET($A3048,,MATCH([2]Keys!$B$4,Data.Collect1Dump!$3:$3,0)-1)</f>
        <v>erickachieng50@gmail.com</v>
      </c>
      <c r="LB3048">
        <f ca="1">OFFSET($A3048,,MATCH([2]Keys!$B$3,Data.Collect1Dump!$3:$3,0)-1)</f>
        <v>0</v>
      </c>
      <c r="LC3048">
        <f t="shared" ca="1" si="479"/>
        <v>0</v>
      </c>
      <c r="LD3048">
        <f t="shared" ca="1" si="479"/>
        <v>1</v>
      </c>
      <c r="LE3048">
        <f t="shared" ca="1" si="479"/>
        <v>0</v>
      </c>
      <c r="LF3048" s="2" t="e">
        <f t="shared" ca="1" si="480"/>
        <v>#N/A</v>
      </c>
      <c r="LG3048" s="2">
        <f t="shared" ca="1" si="481"/>
        <v>41706</v>
      </c>
      <c r="LH3048" s="2" t="e">
        <f t="shared" ca="1" si="482"/>
        <v>#N/A</v>
      </c>
      <c r="LI3048" t="e">
        <f t="shared" ca="1" si="483"/>
        <v>#N/A</v>
      </c>
      <c r="LJ3048" t="str">
        <f t="shared" ca="1" si="484"/>
        <v>erickachieng50@gmail.com</v>
      </c>
      <c r="LK3048" t="e">
        <f t="shared" ca="1" si="485"/>
        <v>#N/A</v>
      </c>
      <c r="LL3048" t="str">
        <f t="shared" ca="1" si="477"/>
        <v>Token</v>
      </c>
      <c r="LM3048" t="str">
        <f t="shared" ca="1" si="478"/>
        <v>erickachieng50@gmail.com</v>
      </c>
      <c r="LN3048" t="e">
        <f ca="1">OFFSET($A3048,,MATCH(OFFSET([2]Keys!C$1,MATCH(Data.Collect1Dump!$LL3048,[2]Keys!$A$2:$A$4,0),),Data.Collect1Dump!$3:$3,0)-1,)</f>
        <v>#VALUE!</v>
      </c>
      <c r="LO3048" s="2" t="e">
        <f t="shared" ca="1" si="486"/>
        <v>#VALUE!</v>
      </c>
    </row>
    <row r="3049" spans="1:327">
      <c r="A3049" t="s">
        <v>13289</v>
      </c>
      <c r="ID3049"/>
      <c r="JD3049" t="s">
        <v>7342</v>
      </c>
      <c r="JE3049" t="s">
        <v>13290</v>
      </c>
      <c r="JF3049" t="s">
        <v>329</v>
      </c>
      <c r="JG3049">
        <v>7000</v>
      </c>
      <c r="JH3049" t="s">
        <v>330</v>
      </c>
      <c r="JR3049" t="s">
        <v>330</v>
      </c>
      <c r="KP3049" t="s">
        <v>330</v>
      </c>
      <c r="KS3049" t="s">
        <v>330</v>
      </c>
      <c r="KV3049" t="s">
        <v>330</v>
      </c>
      <c r="KX3049" t="s">
        <v>329</v>
      </c>
      <c r="KZ3049">
        <f ca="1">OFFSET($A3049,,MATCH([2]Keys!$B$2,Data.Collect1Dump!$3:$3,0)-1)</f>
        <v>0</v>
      </c>
      <c r="LA3049" t="str">
        <f ca="1">OFFSET($A3049,,MATCH([2]Keys!$B$4,Data.Collect1Dump!$3:$3,0)-1)</f>
        <v>georgeowuor93@gmail.com</v>
      </c>
      <c r="LB3049">
        <f ca="1">OFFSET($A3049,,MATCH([2]Keys!$B$3,Data.Collect1Dump!$3:$3,0)-1)</f>
        <v>0</v>
      </c>
      <c r="LC3049">
        <f t="shared" ca="1" si="479"/>
        <v>0</v>
      </c>
      <c r="LD3049">
        <f t="shared" ca="1" si="479"/>
        <v>1</v>
      </c>
      <c r="LE3049">
        <f t="shared" ca="1" si="479"/>
        <v>0</v>
      </c>
      <c r="LF3049" s="2" t="e">
        <f t="shared" ca="1" si="480"/>
        <v>#N/A</v>
      </c>
      <c r="LG3049" s="2">
        <f t="shared" ca="1" si="481"/>
        <v>41708</v>
      </c>
      <c r="LH3049" s="2" t="e">
        <f t="shared" ca="1" si="482"/>
        <v>#N/A</v>
      </c>
      <c r="LI3049" t="e">
        <f t="shared" ca="1" si="483"/>
        <v>#N/A</v>
      </c>
      <c r="LJ3049" t="str">
        <f t="shared" ca="1" si="484"/>
        <v>georgeowuor93@gmail.com</v>
      </c>
      <c r="LK3049" t="e">
        <f t="shared" ca="1" si="485"/>
        <v>#N/A</v>
      </c>
      <c r="LL3049" t="str">
        <f t="shared" ca="1" si="477"/>
        <v>Token</v>
      </c>
      <c r="LM3049" t="str">
        <f t="shared" ca="1" si="478"/>
        <v>georgeowuor93@gmail.com</v>
      </c>
      <c r="LN3049" t="e">
        <f ca="1">OFFSET($A3049,,MATCH(OFFSET([2]Keys!C$1,MATCH(Data.Collect1Dump!$LL3049,[2]Keys!$A$2:$A$4,0),),Data.Collect1Dump!$3:$3,0)-1,)</f>
        <v>#VALUE!</v>
      </c>
      <c r="LO3049" s="2" t="e">
        <f t="shared" ca="1" si="486"/>
        <v>#VALUE!</v>
      </c>
    </row>
    <row r="3050" spans="1:327">
      <c r="A3050" t="s">
        <v>13291</v>
      </c>
      <c r="ID3050"/>
      <c r="JD3050" t="s">
        <v>5645</v>
      </c>
      <c r="JE3050" t="s">
        <v>13292</v>
      </c>
      <c r="JF3050" t="s">
        <v>329</v>
      </c>
      <c r="JG3050">
        <v>7000</v>
      </c>
      <c r="JH3050" t="s">
        <v>330</v>
      </c>
      <c r="JR3050" t="s">
        <v>330</v>
      </c>
      <c r="KP3050" t="s">
        <v>330</v>
      </c>
      <c r="KS3050" t="s">
        <v>330</v>
      </c>
      <c r="KV3050" t="s">
        <v>330</v>
      </c>
      <c r="KX3050" t="s">
        <v>329</v>
      </c>
      <c r="KZ3050">
        <f ca="1">OFFSET($A3050,,MATCH([2]Keys!$B$2,Data.Collect1Dump!$3:$3,0)-1)</f>
        <v>0</v>
      </c>
      <c r="LA3050" t="str">
        <f ca="1">OFFSET($A3050,,MATCH([2]Keys!$B$4,Data.Collect1Dump!$3:$3,0)-1)</f>
        <v>laura.adhiambo@gmail.com</v>
      </c>
      <c r="LB3050">
        <f ca="1">OFFSET($A3050,,MATCH([2]Keys!$B$3,Data.Collect1Dump!$3:$3,0)-1)</f>
        <v>0</v>
      </c>
      <c r="LC3050">
        <f t="shared" ca="1" si="479"/>
        <v>0</v>
      </c>
      <c r="LD3050">
        <f t="shared" ca="1" si="479"/>
        <v>1</v>
      </c>
      <c r="LE3050">
        <f t="shared" ca="1" si="479"/>
        <v>0</v>
      </c>
      <c r="LF3050" s="2" t="e">
        <f t="shared" ca="1" si="480"/>
        <v>#N/A</v>
      </c>
      <c r="LG3050" s="2">
        <f t="shared" ca="1" si="481"/>
        <v>41708</v>
      </c>
      <c r="LH3050" s="2" t="e">
        <f t="shared" ca="1" si="482"/>
        <v>#N/A</v>
      </c>
      <c r="LI3050" t="e">
        <f t="shared" ca="1" si="483"/>
        <v>#N/A</v>
      </c>
      <c r="LJ3050" t="str">
        <f t="shared" ca="1" si="484"/>
        <v>laura.adhiambo@gmail.com</v>
      </c>
      <c r="LK3050" t="e">
        <f t="shared" ca="1" si="485"/>
        <v>#N/A</v>
      </c>
      <c r="LL3050" t="str">
        <f t="shared" ca="1" si="477"/>
        <v>Token</v>
      </c>
      <c r="LM3050" t="str">
        <f t="shared" ca="1" si="478"/>
        <v>laura.adhiambo@gmail.com</v>
      </c>
      <c r="LN3050" t="e">
        <f ca="1">OFFSET($A3050,,MATCH(OFFSET([2]Keys!C$1,MATCH(Data.Collect1Dump!$LL3050,[2]Keys!$A$2:$A$4,0),),Data.Collect1Dump!$3:$3,0)-1,)</f>
        <v>#VALUE!</v>
      </c>
      <c r="LO3050" s="2" t="e">
        <f t="shared" ca="1" si="486"/>
        <v>#VALUE!</v>
      </c>
    </row>
    <row r="3051" spans="1:327">
      <c r="A3051" t="s">
        <v>13293</v>
      </c>
      <c r="ID3051"/>
      <c r="JD3051" t="s">
        <v>3172</v>
      </c>
      <c r="JE3051" t="s">
        <v>13294</v>
      </c>
      <c r="JF3051" t="s">
        <v>329</v>
      </c>
      <c r="JG3051" t="s">
        <v>6076</v>
      </c>
      <c r="JH3051" t="s">
        <v>330</v>
      </c>
      <c r="JR3051" t="s">
        <v>330</v>
      </c>
      <c r="KP3051" t="s">
        <v>329</v>
      </c>
      <c r="KQ3051" t="s">
        <v>13295</v>
      </c>
      <c r="KR3051" t="s">
        <v>330</v>
      </c>
      <c r="KS3051" t="s">
        <v>330</v>
      </c>
      <c r="KV3051" t="s">
        <v>330</v>
      </c>
      <c r="KX3051" t="s">
        <v>329</v>
      </c>
      <c r="KZ3051">
        <f ca="1">OFFSET($A3051,,MATCH([2]Keys!$B$2,Data.Collect1Dump!$3:$3,0)-1)</f>
        <v>0</v>
      </c>
      <c r="LA3051" t="str">
        <f ca="1">OFFSET($A3051,,MATCH([2]Keys!$B$4,Data.Collect1Dump!$3:$3,0)-1)</f>
        <v>owiti.maureen@gmail.com</v>
      </c>
      <c r="LB3051">
        <f ca="1">OFFSET($A3051,,MATCH([2]Keys!$B$3,Data.Collect1Dump!$3:$3,0)-1)</f>
        <v>0</v>
      </c>
      <c r="LC3051">
        <f t="shared" ca="1" si="479"/>
        <v>0</v>
      </c>
      <c r="LD3051">
        <f t="shared" ca="1" si="479"/>
        <v>1</v>
      </c>
      <c r="LE3051">
        <f t="shared" ca="1" si="479"/>
        <v>0</v>
      </c>
      <c r="LF3051" s="2" t="e">
        <f t="shared" ca="1" si="480"/>
        <v>#N/A</v>
      </c>
      <c r="LG3051" s="2">
        <f t="shared" ca="1" si="481"/>
        <v>41710</v>
      </c>
      <c r="LH3051" s="2" t="e">
        <f t="shared" ca="1" si="482"/>
        <v>#N/A</v>
      </c>
      <c r="LI3051" t="e">
        <f t="shared" ca="1" si="483"/>
        <v>#N/A</v>
      </c>
      <c r="LJ3051" t="str">
        <f t="shared" ca="1" si="484"/>
        <v>owiti.maureen@gmail.com</v>
      </c>
      <c r="LK3051" t="e">
        <f t="shared" ca="1" si="485"/>
        <v>#N/A</v>
      </c>
      <c r="LL3051" t="str">
        <f t="shared" ca="1" si="477"/>
        <v>Token</v>
      </c>
      <c r="LM3051" t="str">
        <f t="shared" ca="1" si="478"/>
        <v>owiti.maureen@gmail.com</v>
      </c>
      <c r="LN3051" t="e">
        <f ca="1">OFFSET($A3051,,MATCH(OFFSET([2]Keys!C$1,MATCH(Data.Collect1Dump!$LL3051,[2]Keys!$A$2:$A$4,0),),Data.Collect1Dump!$3:$3,0)-1,)</f>
        <v>#VALUE!</v>
      </c>
      <c r="LO3051" s="2" t="e">
        <f t="shared" ca="1" si="486"/>
        <v>#VALUE!</v>
      </c>
    </row>
    <row r="3052" spans="1:327">
      <c r="A3052" t="s">
        <v>13296</v>
      </c>
      <c r="ID3052"/>
      <c r="JD3052" t="s">
        <v>391</v>
      </c>
      <c r="JE3052" t="s">
        <v>13297</v>
      </c>
      <c r="JF3052" t="s">
        <v>329</v>
      </c>
      <c r="JG3052">
        <v>7000</v>
      </c>
      <c r="JH3052" t="s">
        <v>330</v>
      </c>
      <c r="JR3052" t="s">
        <v>330</v>
      </c>
      <c r="KP3052" t="s">
        <v>330</v>
      </c>
      <c r="KS3052" t="s">
        <v>330</v>
      </c>
      <c r="KV3052" t="s">
        <v>330</v>
      </c>
      <c r="KX3052" t="s">
        <v>329</v>
      </c>
      <c r="KZ3052">
        <f ca="1">OFFSET($A3052,,MATCH([2]Keys!$B$2,Data.Collect1Dump!$3:$3,0)-1)</f>
        <v>0</v>
      </c>
      <c r="LA3052" t="str">
        <f ca="1">OFFSET($A3052,,MATCH([2]Keys!$B$4,Data.Collect1Dump!$3:$3,0)-1)</f>
        <v>lydia.tala@givedirectly.org</v>
      </c>
      <c r="LB3052">
        <f ca="1">OFFSET($A3052,,MATCH([2]Keys!$B$3,Data.Collect1Dump!$3:$3,0)-1)</f>
        <v>0</v>
      </c>
      <c r="LC3052">
        <f t="shared" ca="1" si="479"/>
        <v>0</v>
      </c>
      <c r="LD3052">
        <f t="shared" ca="1" si="479"/>
        <v>1</v>
      </c>
      <c r="LE3052">
        <f t="shared" ca="1" si="479"/>
        <v>0</v>
      </c>
      <c r="LF3052" s="2" t="e">
        <f t="shared" ca="1" si="480"/>
        <v>#N/A</v>
      </c>
      <c r="LG3052" s="2">
        <f t="shared" ca="1" si="481"/>
        <v>41703</v>
      </c>
      <c r="LH3052" s="2" t="e">
        <f t="shared" ca="1" si="482"/>
        <v>#N/A</v>
      </c>
      <c r="LI3052" t="e">
        <f t="shared" ca="1" si="483"/>
        <v>#N/A</v>
      </c>
      <c r="LJ3052" t="str">
        <f t="shared" ca="1" si="484"/>
        <v>lydia.tala@givedirectly.org</v>
      </c>
      <c r="LK3052" t="e">
        <f t="shared" ca="1" si="485"/>
        <v>#N/A</v>
      </c>
      <c r="LL3052" t="str">
        <f t="shared" ca="1" si="477"/>
        <v>Token</v>
      </c>
      <c r="LM3052" t="str">
        <f t="shared" ca="1" si="478"/>
        <v>lydia.tala@givedirectly.org</v>
      </c>
      <c r="LN3052" t="e">
        <f ca="1">OFFSET($A3052,,MATCH(OFFSET([2]Keys!C$1,MATCH(Data.Collect1Dump!$LL3052,[2]Keys!$A$2:$A$4,0),),Data.Collect1Dump!$3:$3,0)-1,)</f>
        <v>#VALUE!</v>
      </c>
      <c r="LO3052" s="2" t="e">
        <f t="shared" ca="1" si="486"/>
        <v>#VALUE!</v>
      </c>
    </row>
    <row r="3053" spans="1:327">
      <c r="A3053" t="s">
        <v>13298</v>
      </c>
      <c r="ID3053"/>
      <c r="JD3053" t="s">
        <v>11851</v>
      </c>
      <c r="JE3053" t="s">
        <v>13299</v>
      </c>
      <c r="JF3053" t="s">
        <v>329</v>
      </c>
      <c r="JG3053">
        <v>7000</v>
      </c>
      <c r="JH3053" t="s">
        <v>330</v>
      </c>
      <c r="JR3053" t="s">
        <v>330</v>
      </c>
      <c r="KP3053" t="s">
        <v>330</v>
      </c>
      <c r="KS3053" t="s">
        <v>330</v>
      </c>
      <c r="KV3053" t="s">
        <v>330</v>
      </c>
      <c r="KX3053" t="s">
        <v>329</v>
      </c>
      <c r="KZ3053">
        <f ca="1">OFFSET($A3053,,MATCH([2]Keys!$B$2,Data.Collect1Dump!$3:$3,0)-1)</f>
        <v>0</v>
      </c>
      <c r="LA3053" t="str">
        <f ca="1">OFFSET($A3053,,MATCH([2]Keys!$B$4,Data.Collect1Dump!$3:$3,0)-1)</f>
        <v>euniceradiro@gmail.com</v>
      </c>
      <c r="LB3053">
        <f ca="1">OFFSET($A3053,,MATCH([2]Keys!$B$3,Data.Collect1Dump!$3:$3,0)-1)</f>
        <v>0</v>
      </c>
      <c r="LC3053">
        <f t="shared" ca="1" si="479"/>
        <v>0</v>
      </c>
      <c r="LD3053">
        <f t="shared" ca="1" si="479"/>
        <v>1</v>
      </c>
      <c r="LE3053">
        <f t="shared" ca="1" si="479"/>
        <v>0</v>
      </c>
      <c r="LF3053" s="2" t="e">
        <f t="shared" ca="1" si="480"/>
        <v>#N/A</v>
      </c>
      <c r="LG3053" s="2">
        <f t="shared" ca="1" si="481"/>
        <v>41711</v>
      </c>
      <c r="LH3053" s="2" t="e">
        <f t="shared" ca="1" si="482"/>
        <v>#N/A</v>
      </c>
      <c r="LI3053" t="e">
        <f t="shared" ca="1" si="483"/>
        <v>#N/A</v>
      </c>
      <c r="LJ3053" t="str">
        <f t="shared" ca="1" si="484"/>
        <v>euniceradiro@gmail.com</v>
      </c>
      <c r="LK3053" t="e">
        <f t="shared" ca="1" si="485"/>
        <v>#N/A</v>
      </c>
      <c r="LL3053" t="str">
        <f t="shared" ca="1" si="477"/>
        <v>Token</v>
      </c>
      <c r="LM3053" t="str">
        <f t="shared" ca="1" si="478"/>
        <v>euniceradiro@gmail.com</v>
      </c>
      <c r="LN3053" t="e">
        <f ca="1">OFFSET($A3053,,MATCH(OFFSET([2]Keys!C$1,MATCH(Data.Collect1Dump!$LL3053,[2]Keys!$A$2:$A$4,0),),Data.Collect1Dump!$3:$3,0)-1,)</f>
        <v>#VALUE!</v>
      </c>
      <c r="LO3053" s="2" t="e">
        <f t="shared" ca="1" si="486"/>
        <v>#VALUE!</v>
      </c>
    </row>
    <row r="3054" spans="1:327">
      <c r="A3054" t="s">
        <v>13300</v>
      </c>
      <c r="ID3054"/>
      <c r="JD3054" t="s">
        <v>7342</v>
      </c>
      <c r="JE3054" t="s">
        <v>13301</v>
      </c>
      <c r="JF3054" t="s">
        <v>329</v>
      </c>
      <c r="JG3054">
        <v>7000</v>
      </c>
      <c r="JH3054" t="s">
        <v>330</v>
      </c>
      <c r="JR3054" t="s">
        <v>330</v>
      </c>
      <c r="KP3054" t="s">
        <v>330</v>
      </c>
      <c r="KS3054" t="s">
        <v>330</v>
      </c>
      <c r="KV3054" t="s">
        <v>330</v>
      </c>
      <c r="KX3054" t="s">
        <v>329</v>
      </c>
      <c r="KZ3054">
        <f ca="1">OFFSET($A3054,,MATCH([2]Keys!$B$2,Data.Collect1Dump!$3:$3,0)-1)</f>
        <v>0</v>
      </c>
      <c r="LA3054" t="str">
        <f ca="1">OFFSET($A3054,,MATCH([2]Keys!$B$4,Data.Collect1Dump!$3:$3,0)-1)</f>
        <v>georgeowuor93@gmail.com</v>
      </c>
      <c r="LB3054">
        <f ca="1">OFFSET($A3054,,MATCH([2]Keys!$B$3,Data.Collect1Dump!$3:$3,0)-1)</f>
        <v>0</v>
      </c>
      <c r="LC3054">
        <f t="shared" ca="1" si="479"/>
        <v>0</v>
      </c>
      <c r="LD3054">
        <f t="shared" ca="1" si="479"/>
        <v>1</v>
      </c>
      <c r="LE3054">
        <f t="shared" ca="1" si="479"/>
        <v>0</v>
      </c>
      <c r="LF3054" s="2" t="e">
        <f t="shared" ca="1" si="480"/>
        <v>#N/A</v>
      </c>
      <c r="LG3054" s="2">
        <f t="shared" ca="1" si="481"/>
        <v>41708</v>
      </c>
      <c r="LH3054" s="2" t="e">
        <f t="shared" ca="1" si="482"/>
        <v>#N/A</v>
      </c>
      <c r="LI3054" t="e">
        <f t="shared" ca="1" si="483"/>
        <v>#N/A</v>
      </c>
      <c r="LJ3054" t="str">
        <f t="shared" ca="1" si="484"/>
        <v>georgeowuor93@gmail.com</v>
      </c>
      <c r="LK3054" t="e">
        <f t="shared" ca="1" si="485"/>
        <v>#N/A</v>
      </c>
      <c r="LL3054" t="str">
        <f t="shared" ca="1" si="477"/>
        <v>Token</v>
      </c>
      <c r="LM3054" t="str">
        <f t="shared" ca="1" si="478"/>
        <v>georgeowuor93@gmail.com</v>
      </c>
      <c r="LN3054" t="e">
        <f ca="1">OFFSET($A3054,,MATCH(OFFSET([2]Keys!C$1,MATCH(Data.Collect1Dump!$LL3054,[2]Keys!$A$2:$A$4,0),),Data.Collect1Dump!$3:$3,0)-1,)</f>
        <v>#VALUE!</v>
      </c>
      <c r="LO3054" s="2" t="e">
        <f t="shared" ca="1" si="486"/>
        <v>#VALUE!</v>
      </c>
    </row>
    <row r="3055" spans="1:327">
      <c r="A3055" t="s">
        <v>13302</v>
      </c>
      <c r="ID3055"/>
      <c r="JD3055" t="s">
        <v>391</v>
      </c>
      <c r="JE3055" t="s">
        <v>13303</v>
      </c>
      <c r="JF3055" t="s">
        <v>329</v>
      </c>
      <c r="JG3055">
        <v>7000</v>
      </c>
      <c r="JH3055" t="s">
        <v>330</v>
      </c>
      <c r="JR3055" t="s">
        <v>330</v>
      </c>
      <c r="KP3055" t="s">
        <v>329</v>
      </c>
      <c r="KQ3055" t="s">
        <v>13304</v>
      </c>
      <c r="KR3055" t="s">
        <v>330</v>
      </c>
      <c r="KS3055" t="s">
        <v>330</v>
      </c>
      <c r="KV3055" t="s">
        <v>330</v>
      </c>
      <c r="KX3055" t="s">
        <v>329</v>
      </c>
      <c r="KZ3055">
        <f ca="1">OFFSET($A3055,,MATCH([2]Keys!$B$2,Data.Collect1Dump!$3:$3,0)-1)</f>
        <v>0</v>
      </c>
      <c r="LA3055" t="str">
        <f ca="1">OFFSET($A3055,,MATCH([2]Keys!$B$4,Data.Collect1Dump!$3:$3,0)-1)</f>
        <v>lydia.tala@givedirectly.org</v>
      </c>
      <c r="LB3055">
        <f ca="1">OFFSET($A3055,,MATCH([2]Keys!$B$3,Data.Collect1Dump!$3:$3,0)-1)</f>
        <v>0</v>
      </c>
      <c r="LC3055">
        <f t="shared" ca="1" si="479"/>
        <v>0</v>
      </c>
      <c r="LD3055">
        <f t="shared" ca="1" si="479"/>
        <v>1</v>
      </c>
      <c r="LE3055">
        <f t="shared" ca="1" si="479"/>
        <v>0</v>
      </c>
      <c r="LF3055" s="2" t="e">
        <f t="shared" ca="1" si="480"/>
        <v>#N/A</v>
      </c>
      <c r="LG3055" s="2">
        <f t="shared" ca="1" si="481"/>
        <v>41703</v>
      </c>
      <c r="LH3055" s="2" t="e">
        <f t="shared" ca="1" si="482"/>
        <v>#N/A</v>
      </c>
      <c r="LI3055" t="e">
        <f t="shared" ca="1" si="483"/>
        <v>#N/A</v>
      </c>
      <c r="LJ3055" t="str">
        <f t="shared" ca="1" si="484"/>
        <v>lydia.tala@givedirectly.org</v>
      </c>
      <c r="LK3055" t="e">
        <f t="shared" ca="1" si="485"/>
        <v>#N/A</v>
      </c>
      <c r="LL3055" t="str">
        <f t="shared" ca="1" si="477"/>
        <v>Token</v>
      </c>
      <c r="LM3055" t="str">
        <f t="shared" ca="1" si="478"/>
        <v>lydia.tala@givedirectly.org</v>
      </c>
      <c r="LN3055" t="e">
        <f ca="1">OFFSET($A3055,,MATCH(OFFSET([2]Keys!C$1,MATCH(Data.Collect1Dump!$LL3055,[2]Keys!$A$2:$A$4,0),),Data.Collect1Dump!$3:$3,0)-1,)</f>
        <v>#VALUE!</v>
      </c>
      <c r="LO3055" s="2" t="e">
        <f t="shared" ca="1" si="486"/>
        <v>#VALUE!</v>
      </c>
    </row>
    <row r="3056" spans="1:327">
      <c r="A3056" t="s">
        <v>13305</v>
      </c>
      <c r="ID3056"/>
      <c r="KZ3056">
        <f ca="1">OFFSET($A3056,,MATCH([2]Keys!$B$2,Data.Collect1Dump!$3:$3,0)-1)</f>
        <v>0</v>
      </c>
      <c r="LA3056">
        <f ca="1">OFFSET($A3056,,MATCH([2]Keys!$B$4,Data.Collect1Dump!$3:$3,0)-1)</f>
        <v>0</v>
      </c>
      <c r="LB3056">
        <f ca="1">OFFSET($A3056,,MATCH([2]Keys!$B$3,Data.Collect1Dump!$3:$3,0)-1)</f>
        <v>0</v>
      </c>
      <c r="LC3056">
        <f t="shared" ca="1" si="479"/>
        <v>0</v>
      </c>
      <c r="LD3056">
        <f t="shared" ca="1" si="479"/>
        <v>0</v>
      </c>
      <c r="LE3056">
        <f t="shared" ca="1" si="479"/>
        <v>0</v>
      </c>
      <c r="LF3056" s="2" t="e">
        <f t="shared" ca="1" si="480"/>
        <v>#N/A</v>
      </c>
      <c r="LG3056" s="2" t="e">
        <f t="shared" ca="1" si="481"/>
        <v>#N/A</v>
      </c>
      <c r="LH3056" s="2" t="e">
        <f t="shared" ca="1" si="482"/>
        <v>#N/A</v>
      </c>
      <c r="LI3056" t="e">
        <f t="shared" ca="1" si="483"/>
        <v>#N/A</v>
      </c>
      <c r="LJ3056" t="e">
        <f t="shared" ca="1" si="484"/>
        <v>#N/A</v>
      </c>
      <c r="LK3056" t="e">
        <f t="shared" ca="1" si="485"/>
        <v>#N/A</v>
      </c>
      <c r="LL3056" t="str">
        <f t="shared" ca="1" si="477"/>
        <v>Null Survey</v>
      </c>
      <c r="LM3056" t="str">
        <f t="shared" ca="1" si="478"/>
        <v>Null Survey</v>
      </c>
      <c r="LN3056" t="e">
        <f ca="1">OFFSET($A3056,,MATCH(OFFSET([2]Keys!C$1,MATCH(Data.Collect1Dump!$LL3056,[2]Keys!$A$2:$A$4,0),),Data.Collect1Dump!$3:$3,0)-1,)</f>
        <v>#N/A</v>
      </c>
      <c r="LO3056" s="2" t="e">
        <f t="shared" ca="1" si="486"/>
        <v>#N/A</v>
      </c>
    </row>
    <row r="3057" spans="1:327">
      <c r="A3057" t="s">
        <v>13306</v>
      </c>
      <c r="ID3057"/>
      <c r="JD3057" t="s">
        <v>4392</v>
      </c>
      <c r="JE3057" t="s">
        <v>13307</v>
      </c>
      <c r="JF3057" t="s">
        <v>329</v>
      </c>
      <c r="JG3057">
        <v>7000</v>
      </c>
      <c r="JH3057" t="s">
        <v>330</v>
      </c>
      <c r="JR3057" t="s">
        <v>330</v>
      </c>
      <c r="KP3057" t="s">
        <v>330</v>
      </c>
      <c r="KS3057" t="s">
        <v>330</v>
      </c>
      <c r="KV3057" t="s">
        <v>330</v>
      </c>
      <c r="KX3057" t="s">
        <v>329</v>
      </c>
      <c r="KZ3057">
        <f ca="1">OFFSET($A3057,,MATCH([2]Keys!$B$2,Data.Collect1Dump!$3:$3,0)-1)</f>
        <v>0</v>
      </c>
      <c r="LA3057" t="str">
        <f ca="1">OFFSET($A3057,,MATCH([2]Keys!$B$4,Data.Collect1Dump!$3:$3,0)-1)</f>
        <v>ezekielogadho@gmail.com</v>
      </c>
      <c r="LB3057">
        <f ca="1">OFFSET($A3057,,MATCH([2]Keys!$B$3,Data.Collect1Dump!$3:$3,0)-1)</f>
        <v>0</v>
      </c>
      <c r="LC3057">
        <f t="shared" ca="1" si="479"/>
        <v>0</v>
      </c>
      <c r="LD3057">
        <f t="shared" ca="1" si="479"/>
        <v>1</v>
      </c>
      <c r="LE3057">
        <f t="shared" ca="1" si="479"/>
        <v>0</v>
      </c>
      <c r="LF3057" s="2" t="e">
        <f t="shared" ca="1" si="480"/>
        <v>#N/A</v>
      </c>
      <c r="LG3057" s="2">
        <f t="shared" ca="1" si="481"/>
        <v>41715</v>
      </c>
      <c r="LH3057" s="2" t="e">
        <f t="shared" ca="1" si="482"/>
        <v>#N/A</v>
      </c>
      <c r="LI3057" t="e">
        <f t="shared" ca="1" si="483"/>
        <v>#N/A</v>
      </c>
      <c r="LJ3057" t="str">
        <f t="shared" ca="1" si="484"/>
        <v>ezekielogadho@gmail.com</v>
      </c>
      <c r="LK3057" t="e">
        <f t="shared" ca="1" si="485"/>
        <v>#N/A</v>
      </c>
      <c r="LL3057" t="str">
        <f t="shared" ca="1" si="477"/>
        <v>Token</v>
      </c>
      <c r="LM3057" t="str">
        <f t="shared" ca="1" si="478"/>
        <v>ezekielogadho@gmail.com</v>
      </c>
      <c r="LN3057" t="e">
        <f ca="1">OFFSET($A3057,,MATCH(OFFSET([2]Keys!C$1,MATCH(Data.Collect1Dump!$LL3057,[2]Keys!$A$2:$A$4,0),),Data.Collect1Dump!$3:$3,0)-1,)</f>
        <v>#VALUE!</v>
      </c>
      <c r="LO3057" s="2" t="e">
        <f t="shared" ca="1" si="486"/>
        <v>#VALUE!</v>
      </c>
    </row>
    <row r="3058" spans="1:327">
      <c r="A3058" t="s">
        <v>13308</v>
      </c>
      <c r="ID3058"/>
      <c r="JD3058" t="s">
        <v>11851</v>
      </c>
      <c r="JE3058" t="s">
        <v>13309</v>
      </c>
      <c r="JF3058" t="s">
        <v>329</v>
      </c>
      <c r="JG3058">
        <v>7000</v>
      </c>
      <c r="JH3058" t="s">
        <v>330</v>
      </c>
      <c r="JR3058" t="s">
        <v>330</v>
      </c>
      <c r="KP3058" t="s">
        <v>330</v>
      </c>
      <c r="KS3058" t="s">
        <v>330</v>
      </c>
      <c r="KV3058" t="s">
        <v>330</v>
      </c>
      <c r="KX3058" t="s">
        <v>329</v>
      </c>
      <c r="KZ3058">
        <f ca="1">OFFSET($A3058,,MATCH([2]Keys!$B$2,Data.Collect1Dump!$3:$3,0)-1)</f>
        <v>0</v>
      </c>
      <c r="LA3058" t="str">
        <f ca="1">OFFSET($A3058,,MATCH([2]Keys!$B$4,Data.Collect1Dump!$3:$3,0)-1)</f>
        <v>euniceradiro@gmail.com</v>
      </c>
      <c r="LB3058">
        <f ca="1">OFFSET($A3058,,MATCH([2]Keys!$B$3,Data.Collect1Dump!$3:$3,0)-1)</f>
        <v>0</v>
      </c>
      <c r="LC3058">
        <f t="shared" ca="1" si="479"/>
        <v>0</v>
      </c>
      <c r="LD3058">
        <f t="shared" ca="1" si="479"/>
        <v>1</v>
      </c>
      <c r="LE3058">
        <f t="shared" ca="1" si="479"/>
        <v>0</v>
      </c>
      <c r="LF3058" s="2" t="e">
        <f t="shared" ca="1" si="480"/>
        <v>#N/A</v>
      </c>
      <c r="LG3058" s="2">
        <f t="shared" ca="1" si="481"/>
        <v>41710</v>
      </c>
      <c r="LH3058" s="2" t="e">
        <f t="shared" ca="1" si="482"/>
        <v>#N/A</v>
      </c>
      <c r="LI3058" t="e">
        <f t="shared" ca="1" si="483"/>
        <v>#N/A</v>
      </c>
      <c r="LJ3058" t="str">
        <f t="shared" ca="1" si="484"/>
        <v>euniceradiro@gmail.com</v>
      </c>
      <c r="LK3058" t="e">
        <f t="shared" ca="1" si="485"/>
        <v>#N/A</v>
      </c>
      <c r="LL3058" t="str">
        <f t="shared" ca="1" si="477"/>
        <v>Token</v>
      </c>
      <c r="LM3058" t="str">
        <f t="shared" ca="1" si="478"/>
        <v>euniceradiro@gmail.com</v>
      </c>
      <c r="LN3058" t="e">
        <f ca="1">OFFSET($A3058,,MATCH(OFFSET([2]Keys!C$1,MATCH(Data.Collect1Dump!$LL3058,[2]Keys!$A$2:$A$4,0),),Data.Collect1Dump!$3:$3,0)-1,)</f>
        <v>#VALUE!</v>
      </c>
      <c r="LO3058" s="2" t="e">
        <f t="shared" ca="1" si="486"/>
        <v>#VALUE!</v>
      </c>
    </row>
    <row r="3059" spans="1:327">
      <c r="A3059" t="s">
        <v>13310</v>
      </c>
      <c r="ID3059"/>
      <c r="JD3059" t="s">
        <v>7342</v>
      </c>
      <c r="JE3059" t="s">
        <v>13311</v>
      </c>
      <c r="JF3059" t="s">
        <v>329</v>
      </c>
      <c r="JG3059">
        <v>7000</v>
      </c>
      <c r="JH3059" t="s">
        <v>330</v>
      </c>
      <c r="JR3059" t="s">
        <v>330</v>
      </c>
      <c r="KP3059" t="s">
        <v>330</v>
      </c>
      <c r="KS3059" t="s">
        <v>330</v>
      </c>
      <c r="KV3059" t="s">
        <v>330</v>
      </c>
      <c r="KX3059" t="s">
        <v>329</v>
      </c>
      <c r="KZ3059">
        <f ca="1">OFFSET($A3059,,MATCH([2]Keys!$B$2,Data.Collect1Dump!$3:$3,0)-1)</f>
        <v>0</v>
      </c>
      <c r="LA3059" t="str">
        <f ca="1">OFFSET($A3059,,MATCH([2]Keys!$B$4,Data.Collect1Dump!$3:$3,0)-1)</f>
        <v>georgeowuor93@gmail.com</v>
      </c>
      <c r="LB3059">
        <f ca="1">OFFSET($A3059,,MATCH([2]Keys!$B$3,Data.Collect1Dump!$3:$3,0)-1)</f>
        <v>0</v>
      </c>
      <c r="LC3059">
        <f t="shared" ca="1" si="479"/>
        <v>0</v>
      </c>
      <c r="LD3059">
        <f t="shared" ca="1" si="479"/>
        <v>1</v>
      </c>
      <c r="LE3059">
        <f t="shared" ca="1" si="479"/>
        <v>0</v>
      </c>
      <c r="LF3059" s="2" t="e">
        <f t="shared" ca="1" si="480"/>
        <v>#N/A</v>
      </c>
      <c r="LG3059" s="2">
        <f t="shared" ca="1" si="481"/>
        <v>41710</v>
      </c>
      <c r="LH3059" s="2" t="e">
        <f t="shared" ca="1" si="482"/>
        <v>#N/A</v>
      </c>
      <c r="LI3059" t="e">
        <f t="shared" ca="1" si="483"/>
        <v>#N/A</v>
      </c>
      <c r="LJ3059" t="str">
        <f t="shared" ca="1" si="484"/>
        <v>georgeowuor93@gmail.com</v>
      </c>
      <c r="LK3059" t="e">
        <f t="shared" ca="1" si="485"/>
        <v>#N/A</v>
      </c>
      <c r="LL3059" t="str">
        <f t="shared" ca="1" si="477"/>
        <v>Token</v>
      </c>
      <c r="LM3059" t="str">
        <f t="shared" ca="1" si="478"/>
        <v>georgeowuor93@gmail.com</v>
      </c>
      <c r="LN3059" t="e">
        <f ca="1">OFFSET($A3059,,MATCH(OFFSET([2]Keys!C$1,MATCH(Data.Collect1Dump!$LL3059,[2]Keys!$A$2:$A$4,0),),Data.Collect1Dump!$3:$3,0)-1,)</f>
        <v>#VALUE!</v>
      </c>
      <c r="LO3059" s="2" t="e">
        <f t="shared" ca="1" si="486"/>
        <v>#VALUE!</v>
      </c>
    </row>
    <row r="3060" spans="1:327">
      <c r="A3060" t="s">
        <v>13312</v>
      </c>
      <c r="ID3060"/>
      <c r="JD3060" t="s">
        <v>4392</v>
      </c>
      <c r="JE3060" t="s">
        <v>13313</v>
      </c>
      <c r="JF3060" t="s">
        <v>329</v>
      </c>
      <c r="JG3060">
        <v>7000</v>
      </c>
      <c r="JH3060" t="s">
        <v>330</v>
      </c>
      <c r="JR3060" t="s">
        <v>329</v>
      </c>
      <c r="JS3060" t="s">
        <v>13314</v>
      </c>
      <c r="JT3060" t="b">
        <v>1</v>
      </c>
      <c r="JU3060" t="b">
        <v>1</v>
      </c>
      <c r="JW3060" t="b">
        <v>1</v>
      </c>
      <c r="KG3060" t="b">
        <v>1</v>
      </c>
      <c r="KJ3060" t="b">
        <v>1</v>
      </c>
      <c r="KP3060" t="s">
        <v>330</v>
      </c>
      <c r="KS3060" t="s">
        <v>330</v>
      </c>
      <c r="KV3060" t="s">
        <v>330</v>
      </c>
      <c r="KX3060" t="s">
        <v>329</v>
      </c>
      <c r="KZ3060">
        <f ca="1">OFFSET($A3060,,MATCH([2]Keys!$B$2,Data.Collect1Dump!$3:$3,0)-1)</f>
        <v>0</v>
      </c>
      <c r="LA3060" t="str">
        <f ca="1">OFFSET($A3060,,MATCH([2]Keys!$B$4,Data.Collect1Dump!$3:$3,0)-1)</f>
        <v>ezekielogadho@gmail.com</v>
      </c>
      <c r="LB3060">
        <f ca="1">OFFSET($A3060,,MATCH([2]Keys!$B$3,Data.Collect1Dump!$3:$3,0)-1)</f>
        <v>0</v>
      </c>
      <c r="LC3060">
        <f t="shared" ca="1" si="479"/>
        <v>0</v>
      </c>
      <c r="LD3060">
        <f t="shared" ca="1" si="479"/>
        <v>1</v>
      </c>
      <c r="LE3060">
        <f t="shared" ca="1" si="479"/>
        <v>0</v>
      </c>
      <c r="LF3060" s="2" t="e">
        <f t="shared" ca="1" si="480"/>
        <v>#N/A</v>
      </c>
      <c r="LG3060" s="2">
        <f t="shared" ca="1" si="481"/>
        <v>41711</v>
      </c>
      <c r="LH3060" s="2" t="e">
        <f t="shared" ca="1" si="482"/>
        <v>#N/A</v>
      </c>
      <c r="LI3060" t="e">
        <f t="shared" ca="1" si="483"/>
        <v>#N/A</v>
      </c>
      <c r="LJ3060" t="str">
        <f t="shared" ca="1" si="484"/>
        <v>ezekielogadho@gmail.com</v>
      </c>
      <c r="LK3060" t="e">
        <f t="shared" ca="1" si="485"/>
        <v>#N/A</v>
      </c>
      <c r="LL3060" t="str">
        <f t="shared" ca="1" si="477"/>
        <v>Token</v>
      </c>
      <c r="LM3060" t="str">
        <f t="shared" ca="1" si="478"/>
        <v>ezekielogadho@gmail.com</v>
      </c>
      <c r="LN3060" t="e">
        <f ca="1">OFFSET($A3060,,MATCH(OFFSET([2]Keys!C$1,MATCH(Data.Collect1Dump!$LL3060,[2]Keys!$A$2:$A$4,0),),Data.Collect1Dump!$3:$3,0)-1,)</f>
        <v>#VALUE!</v>
      </c>
      <c r="LO3060" s="2" t="e">
        <f t="shared" ca="1" si="486"/>
        <v>#VALUE!</v>
      </c>
    </row>
    <row r="3061" spans="1:327">
      <c r="A3061" t="s">
        <v>13315</v>
      </c>
      <c r="ID3061"/>
      <c r="JD3061" t="s">
        <v>11851</v>
      </c>
      <c r="JE3061" t="s">
        <v>13316</v>
      </c>
      <c r="JF3061" t="s">
        <v>329</v>
      </c>
      <c r="JG3061">
        <v>7000</v>
      </c>
      <c r="JH3061" t="s">
        <v>330</v>
      </c>
      <c r="JR3061" t="s">
        <v>330</v>
      </c>
      <c r="KP3061" t="s">
        <v>330</v>
      </c>
      <c r="KS3061" t="s">
        <v>330</v>
      </c>
      <c r="KV3061" t="s">
        <v>330</v>
      </c>
      <c r="KX3061" t="s">
        <v>329</v>
      </c>
      <c r="KZ3061">
        <f ca="1">OFFSET($A3061,,MATCH([2]Keys!$B$2,Data.Collect1Dump!$3:$3,0)-1)</f>
        <v>0</v>
      </c>
      <c r="LA3061" t="str">
        <f ca="1">OFFSET($A3061,,MATCH([2]Keys!$B$4,Data.Collect1Dump!$3:$3,0)-1)</f>
        <v>euniceradiro@gmail.com</v>
      </c>
      <c r="LB3061">
        <f ca="1">OFFSET($A3061,,MATCH([2]Keys!$B$3,Data.Collect1Dump!$3:$3,0)-1)</f>
        <v>0</v>
      </c>
      <c r="LC3061">
        <f t="shared" ca="1" si="479"/>
        <v>0</v>
      </c>
      <c r="LD3061">
        <f t="shared" ca="1" si="479"/>
        <v>1</v>
      </c>
      <c r="LE3061">
        <f t="shared" ca="1" si="479"/>
        <v>0</v>
      </c>
      <c r="LF3061" s="2" t="e">
        <f t="shared" ca="1" si="480"/>
        <v>#N/A</v>
      </c>
      <c r="LG3061" s="2">
        <f t="shared" ca="1" si="481"/>
        <v>41712</v>
      </c>
      <c r="LH3061" s="2" t="e">
        <f t="shared" ca="1" si="482"/>
        <v>#N/A</v>
      </c>
      <c r="LI3061" t="e">
        <f t="shared" ca="1" si="483"/>
        <v>#N/A</v>
      </c>
      <c r="LJ3061" t="str">
        <f t="shared" ca="1" si="484"/>
        <v>euniceradiro@gmail.com</v>
      </c>
      <c r="LK3061" t="e">
        <f t="shared" ca="1" si="485"/>
        <v>#N/A</v>
      </c>
      <c r="LL3061" t="str">
        <f t="shared" ca="1" si="477"/>
        <v>Token</v>
      </c>
      <c r="LM3061" t="str">
        <f t="shared" ca="1" si="478"/>
        <v>euniceradiro@gmail.com</v>
      </c>
      <c r="LN3061" t="e">
        <f ca="1">OFFSET($A3061,,MATCH(OFFSET([2]Keys!C$1,MATCH(Data.Collect1Dump!$LL3061,[2]Keys!$A$2:$A$4,0),),Data.Collect1Dump!$3:$3,0)-1,)</f>
        <v>#VALUE!</v>
      </c>
      <c r="LO3061" s="2" t="e">
        <f t="shared" ca="1" si="486"/>
        <v>#VALUE!</v>
      </c>
    </row>
    <row r="3062" spans="1:327">
      <c r="A3062" t="s">
        <v>13317</v>
      </c>
      <c r="ID3062"/>
      <c r="JD3062" t="s">
        <v>5645</v>
      </c>
      <c r="JE3062" t="s">
        <v>13318</v>
      </c>
      <c r="JF3062" t="s">
        <v>329</v>
      </c>
      <c r="JG3062">
        <v>7000</v>
      </c>
      <c r="JH3062" t="s">
        <v>330</v>
      </c>
      <c r="JR3062" t="s">
        <v>330</v>
      </c>
      <c r="KP3062" t="s">
        <v>330</v>
      </c>
      <c r="KS3062" t="s">
        <v>330</v>
      </c>
      <c r="KV3062" t="s">
        <v>330</v>
      </c>
      <c r="KX3062" t="s">
        <v>329</v>
      </c>
      <c r="KZ3062">
        <f ca="1">OFFSET($A3062,,MATCH([2]Keys!$B$2,Data.Collect1Dump!$3:$3,0)-1)</f>
        <v>0</v>
      </c>
      <c r="LA3062" t="str">
        <f ca="1">OFFSET($A3062,,MATCH([2]Keys!$B$4,Data.Collect1Dump!$3:$3,0)-1)</f>
        <v>laura.adhiambo@gmail.com</v>
      </c>
      <c r="LB3062">
        <f ca="1">OFFSET($A3062,,MATCH([2]Keys!$B$3,Data.Collect1Dump!$3:$3,0)-1)</f>
        <v>0</v>
      </c>
      <c r="LC3062">
        <f t="shared" ca="1" si="479"/>
        <v>0</v>
      </c>
      <c r="LD3062">
        <f t="shared" ca="1" si="479"/>
        <v>1</v>
      </c>
      <c r="LE3062">
        <f t="shared" ca="1" si="479"/>
        <v>0</v>
      </c>
      <c r="LF3062" s="2" t="e">
        <f t="shared" ca="1" si="480"/>
        <v>#N/A</v>
      </c>
      <c r="LG3062" s="2">
        <f t="shared" ca="1" si="481"/>
        <v>41710</v>
      </c>
      <c r="LH3062" s="2" t="e">
        <f t="shared" ca="1" si="482"/>
        <v>#N/A</v>
      </c>
      <c r="LI3062" t="e">
        <f t="shared" ca="1" si="483"/>
        <v>#N/A</v>
      </c>
      <c r="LJ3062" t="str">
        <f t="shared" ca="1" si="484"/>
        <v>laura.adhiambo@gmail.com</v>
      </c>
      <c r="LK3062" t="e">
        <f t="shared" ca="1" si="485"/>
        <v>#N/A</v>
      </c>
      <c r="LL3062" t="str">
        <f t="shared" ca="1" si="477"/>
        <v>Token</v>
      </c>
      <c r="LM3062" t="str">
        <f t="shared" ca="1" si="478"/>
        <v>laura.adhiambo@gmail.com</v>
      </c>
      <c r="LN3062" t="e">
        <f ca="1">OFFSET($A3062,,MATCH(OFFSET([2]Keys!C$1,MATCH(Data.Collect1Dump!$LL3062,[2]Keys!$A$2:$A$4,0),),Data.Collect1Dump!$3:$3,0)-1,)</f>
        <v>#VALUE!</v>
      </c>
      <c r="LO3062" s="2" t="e">
        <f t="shared" ca="1" si="486"/>
        <v>#VALUE!</v>
      </c>
    </row>
    <row r="3063" spans="1:327">
      <c r="A3063" t="s">
        <v>13319</v>
      </c>
      <c r="ID3063"/>
      <c r="JD3063" t="s">
        <v>4392</v>
      </c>
      <c r="JE3063" t="s">
        <v>13320</v>
      </c>
      <c r="JF3063" t="s">
        <v>329</v>
      </c>
      <c r="JG3063">
        <v>7000</v>
      </c>
      <c r="JH3063" t="s">
        <v>330</v>
      </c>
      <c r="JR3063" t="s">
        <v>330</v>
      </c>
      <c r="KP3063" t="s">
        <v>330</v>
      </c>
      <c r="KS3063" t="s">
        <v>330</v>
      </c>
      <c r="KV3063" t="s">
        <v>330</v>
      </c>
      <c r="KX3063" t="s">
        <v>329</v>
      </c>
      <c r="KZ3063">
        <f ca="1">OFFSET($A3063,,MATCH([2]Keys!$B$2,Data.Collect1Dump!$3:$3,0)-1)</f>
        <v>0</v>
      </c>
      <c r="LA3063" t="str">
        <f ca="1">OFFSET($A3063,,MATCH([2]Keys!$B$4,Data.Collect1Dump!$3:$3,0)-1)</f>
        <v>ezekielogadho@gmail.com</v>
      </c>
      <c r="LB3063">
        <f ca="1">OFFSET($A3063,,MATCH([2]Keys!$B$3,Data.Collect1Dump!$3:$3,0)-1)</f>
        <v>0</v>
      </c>
      <c r="LC3063">
        <f t="shared" ca="1" si="479"/>
        <v>0</v>
      </c>
      <c r="LD3063">
        <f t="shared" ca="1" si="479"/>
        <v>1</v>
      </c>
      <c r="LE3063">
        <f t="shared" ca="1" si="479"/>
        <v>0</v>
      </c>
      <c r="LF3063" s="2" t="e">
        <f t="shared" ca="1" si="480"/>
        <v>#N/A</v>
      </c>
      <c r="LG3063" s="2">
        <f t="shared" ca="1" si="481"/>
        <v>41715</v>
      </c>
      <c r="LH3063" s="2" t="e">
        <f t="shared" ca="1" si="482"/>
        <v>#N/A</v>
      </c>
      <c r="LI3063" t="e">
        <f t="shared" ca="1" si="483"/>
        <v>#N/A</v>
      </c>
      <c r="LJ3063" t="str">
        <f t="shared" ca="1" si="484"/>
        <v>ezekielogadho@gmail.com</v>
      </c>
      <c r="LK3063" t="e">
        <f t="shared" ca="1" si="485"/>
        <v>#N/A</v>
      </c>
      <c r="LL3063" t="str">
        <f t="shared" ca="1" si="477"/>
        <v>Token</v>
      </c>
      <c r="LM3063" t="str">
        <f t="shared" ca="1" si="478"/>
        <v>ezekielogadho@gmail.com</v>
      </c>
      <c r="LN3063" t="e">
        <f ca="1">OFFSET($A3063,,MATCH(OFFSET([2]Keys!C$1,MATCH(Data.Collect1Dump!$LL3063,[2]Keys!$A$2:$A$4,0),),Data.Collect1Dump!$3:$3,0)-1,)</f>
        <v>#VALUE!</v>
      </c>
      <c r="LO3063" s="2" t="e">
        <f t="shared" ca="1" si="486"/>
        <v>#VALUE!</v>
      </c>
    </row>
    <row r="3064" spans="1:327">
      <c r="A3064" t="s">
        <v>13321</v>
      </c>
      <c r="ID3064"/>
      <c r="JD3064" t="s">
        <v>3172</v>
      </c>
      <c r="JE3064" t="s">
        <v>13322</v>
      </c>
      <c r="JF3064" t="s">
        <v>329</v>
      </c>
      <c r="JG3064" t="s">
        <v>6076</v>
      </c>
      <c r="JH3064" t="s">
        <v>330</v>
      </c>
      <c r="JR3064" t="s">
        <v>329</v>
      </c>
      <c r="JS3064" t="s">
        <v>13323</v>
      </c>
      <c r="JY3064" t="b">
        <v>1</v>
      </c>
      <c r="KF3064" t="b">
        <v>1</v>
      </c>
      <c r="KK3064" t="b">
        <v>1</v>
      </c>
      <c r="KP3064" t="s">
        <v>330</v>
      </c>
      <c r="KS3064" t="s">
        <v>330</v>
      </c>
      <c r="KV3064" t="s">
        <v>330</v>
      </c>
      <c r="KX3064" t="s">
        <v>329</v>
      </c>
      <c r="KZ3064">
        <f ca="1">OFFSET($A3064,,MATCH([2]Keys!$B$2,Data.Collect1Dump!$3:$3,0)-1)</f>
        <v>0</v>
      </c>
      <c r="LA3064" t="str">
        <f ca="1">OFFSET($A3064,,MATCH([2]Keys!$B$4,Data.Collect1Dump!$3:$3,0)-1)</f>
        <v>owiti.maureen@gmail.com</v>
      </c>
      <c r="LB3064">
        <f ca="1">OFFSET($A3064,,MATCH([2]Keys!$B$3,Data.Collect1Dump!$3:$3,0)-1)</f>
        <v>0</v>
      </c>
      <c r="LC3064">
        <f t="shared" ca="1" si="479"/>
        <v>0</v>
      </c>
      <c r="LD3064">
        <f t="shared" ca="1" si="479"/>
        <v>1</v>
      </c>
      <c r="LE3064">
        <f t="shared" ca="1" si="479"/>
        <v>0</v>
      </c>
      <c r="LF3064" s="2" t="e">
        <f t="shared" ca="1" si="480"/>
        <v>#N/A</v>
      </c>
      <c r="LG3064" s="2">
        <f t="shared" ca="1" si="481"/>
        <v>41706</v>
      </c>
      <c r="LH3064" s="2" t="e">
        <f t="shared" ca="1" si="482"/>
        <v>#N/A</v>
      </c>
      <c r="LI3064" t="e">
        <f t="shared" ca="1" si="483"/>
        <v>#N/A</v>
      </c>
      <c r="LJ3064" t="str">
        <f t="shared" ca="1" si="484"/>
        <v>owiti.maureen@gmail.com</v>
      </c>
      <c r="LK3064" t="e">
        <f t="shared" ca="1" si="485"/>
        <v>#N/A</v>
      </c>
      <c r="LL3064" t="str">
        <f t="shared" ca="1" si="477"/>
        <v>Token</v>
      </c>
      <c r="LM3064" t="str">
        <f t="shared" ca="1" si="478"/>
        <v>owiti.maureen@gmail.com</v>
      </c>
      <c r="LN3064" t="e">
        <f ca="1">OFFSET($A3064,,MATCH(OFFSET([2]Keys!C$1,MATCH(Data.Collect1Dump!$LL3064,[2]Keys!$A$2:$A$4,0),),Data.Collect1Dump!$3:$3,0)-1,)</f>
        <v>#VALUE!</v>
      </c>
      <c r="LO3064" s="2" t="e">
        <f t="shared" ca="1" si="486"/>
        <v>#VALUE!</v>
      </c>
    </row>
    <row r="3065" spans="1:327">
      <c r="A3065" t="s">
        <v>13324</v>
      </c>
      <c r="ID3065"/>
      <c r="JD3065" t="s">
        <v>4392</v>
      </c>
      <c r="JE3065" t="s">
        <v>13325</v>
      </c>
      <c r="JF3065" t="s">
        <v>329</v>
      </c>
      <c r="JG3065">
        <v>7000</v>
      </c>
      <c r="JH3065" t="s">
        <v>330</v>
      </c>
      <c r="JR3065" t="s">
        <v>330</v>
      </c>
      <c r="KP3065" t="s">
        <v>330</v>
      </c>
      <c r="KS3065" t="s">
        <v>330</v>
      </c>
      <c r="KV3065" t="s">
        <v>330</v>
      </c>
      <c r="KX3065" t="s">
        <v>329</v>
      </c>
      <c r="KZ3065">
        <f ca="1">OFFSET($A3065,,MATCH([2]Keys!$B$2,Data.Collect1Dump!$3:$3,0)-1)</f>
        <v>0</v>
      </c>
      <c r="LA3065" t="str">
        <f ca="1">OFFSET($A3065,,MATCH([2]Keys!$B$4,Data.Collect1Dump!$3:$3,0)-1)</f>
        <v>ezekielogadho@gmail.com</v>
      </c>
      <c r="LB3065">
        <f ca="1">OFFSET($A3065,,MATCH([2]Keys!$B$3,Data.Collect1Dump!$3:$3,0)-1)</f>
        <v>0</v>
      </c>
      <c r="LC3065">
        <f t="shared" ca="1" si="479"/>
        <v>0</v>
      </c>
      <c r="LD3065">
        <f t="shared" ca="1" si="479"/>
        <v>1</v>
      </c>
      <c r="LE3065">
        <f t="shared" ca="1" si="479"/>
        <v>0</v>
      </c>
      <c r="LF3065" s="2" t="e">
        <f t="shared" ca="1" si="480"/>
        <v>#N/A</v>
      </c>
      <c r="LG3065" s="2">
        <f t="shared" ca="1" si="481"/>
        <v>41715</v>
      </c>
      <c r="LH3065" s="2" t="e">
        <f t="shared" ca="1" si="482"/>
        <v>#N/A</v>
      </c>
      <c r="LI3065" t="e">
        <f t="shared" ca="1" si="483"/>
        <v>#N/A</v>
      </c>
      <c r="LJ3065" t="str">
        <f t="shared" ca="1" si="484"/>
        <v>ezekielogadho@gmail.com</v>
      </c>
      <c r="LK3065" t="e">
        <f t="shared" ca="1" si="485"/>
        <v>#N/A</v>
      </c>
      <c r="LL3065" t="str">
        <f t="shared" ca="1" si="477"/>
        <v>Token</v>
      </c>
      <c r="LM3065" t="str">
        <f t="shared" ca="1" si="478"/>
        <v>ezekielogadho@gmail.com</v>
      </c>
      <c r="LN3065" t="e">
        <f ca="1">OFFSET($A3065,,MATCH(OFFSET([2]Keys!C$1,MATCH(Data.Collect1Dump!$LL3065,[2]Keys!$A$2:$A$4,0),),Data.Collect1Dump!$3:$3,0)-1,)</f>
        <v>#VALUE!</v>
      </c>
      <c r="LO3065" s="2" t="e">
        <f t="shared" ca="1" si="486"/>
        <v>#VALUE!</v>
      </c>
    </row>
    <row r="3066" spans="1:327">
      <c r="A3066" t="s">
        <v>13326</v>
      </c>
      <c r="ID3066"/>
      <c r="JD3066" t="s">
        <v>7342</v>
      </c>
      <c r="JE3066" t="s">
        <v>13327</v>
      </c>
      <c r="JF3066" t="s">
        <v>329</v>
      </c>
      <c r="JG3066">
        <v>7000</v>
      </c>
      <c r="JH3066" t="s">
        <v>330</v>
      </c>
      <c r="JR3066" t="s">
        <v>330</v>
      </c>
      <c r="KP3066" t="s">
        <v>330</v>
      </c>
      <c r="KS3066" t="s">
        <v>330</v>
      </c>
      <c r="KV3066" t="s">
        <v>330</v>
      </c>
      <c r="KX3066" t="s">
        <v>329</v>
      </c>
      <c r="KZ3066">
        <f ca="1">OFFSET($A3066,,MATCH([2]Keys!$B$2,Data.Collect1Dump!$3:$3,0)-1)</f>
        <v>0</v>
      </c>
      <c r="LA3066" t="str">
        <f ca="1">OFFSET($A3066,,MATCH([2]Keys!$B$4,Data.Collect1Dump!$3:$3,0)-1)</f>
        <v>georgeowuor93@gmail.com</v>
      </c>
      <c r="LB3066">
        <f ca="1">OFFSET($A3066,,MATCH([2]Keys!$B$3,Data.Collect1Dump!$3:$3,0)-1)</f>
        <v>0</v>
      </c>
      <c r="LC3066">
        <f t="shared" ca="1" si="479"/>
        <v>0</v>
      </c>
      <c r="LD3066">
        <f t="shared" ca="1" si="479"/>
        <v>1</v>
      </c>
      <c r="LE3066">
        <f t="shared" ca="1" si="479"/>
        <v>0</v>
      </c>
      <c r="LF3066" s="2" t="e">
        <f t="shared" ca="1" si="480"/>
        <v>#N/A</v>
      </c>
      <c r="LG3066" s="2">
        <f t="shared" ca="1" si="481"/>
        <v>41705</v>
      </c>
      <c r="LH3066" s="2" t="e">
        <f t="shared" ca="1" si="482"/>
        <v>#N/A</v>
      </c>
      <c r="LI3066" t="e">
        <f t="shared" ca="1" si="483"/>
        <v>#N/A</v>
      </c>
      <c r="LJ3066" t="str">
        <f t="shared" ca="1" si="484"/>
        <v>georgeowuor93@gmail.com</v>
      </c>
      <c r="LK3066" t="e">
        <f t="shared" ca="1" si="485"/>
        <v>#N/A</v>
      </c>
      <c r="LL3066" t="str">
        <f t="shared" ca="1" si="477"/>
        <v>Token</v>
      </c>
      <c r="LM3066" t="str">
        <f t="shared" ca="1" si="478"/>
        <v>georgeowuor93@gmail.com</v>
      </c>
      <c r="LN3066" t="e">
        <f ca="1">OFFSET($A3066,,MATCH(OFFSET([2]Keys!C$1,MATCH(Data.Collect1Dump!$LL3066,[2]Keys!$A$2:$A$4,0),),Data.Collect1Dump!$3:$3,0)-1,)</f>
        <v>#VALUE!</v>
      </c>
      <c r="LO3066" s="2" t="e">
        <f t="shared" ca="1" si="486"/>
        <v>#VALUE!</v>
      </c>
    </row>
    <row r="3067" spans="1:327">
      <c r="A3067" t="s">
        <v>13328</v>
      </c>
      <c r="ID3067"/>
      <c r="JD3067" t="s">
        <v>4392</v>
      </c>
      <c r="JE3067" t="s">
        <v>13329</v>
      </c>
      <c r="JF3067" t="s">
        <v>329</v>
      </c>
      <c r="JG3067">
        <v>7000</v>
      </c>
      <c r="JH3067" t="s">
        <v>330</v>
      </c>
      <c r="JR3067" t="s">
        <v>330</v>
      </c>
      <c r="KP3067" t="s">
        <v>330</v>
      </c>
      <c r="KS3067" t="s">
        <v>330</v>
      </c>
      <c r="KV3067" t="s">
        <v>330</v>
      </c>
      <c r="KX3067" t="s">
        <v>329</v>
      </c>
      <c r="KZ3067">
        <f ca="1">OFFSET($A3067,,MATCH([2]Keys!$B$2,Data.Collect1Dump!$3:$3,0)-1)</f>
        <v>0</v>
      </c>
      <c r="LA3067" t="str">
        <f ca="1">OFFSET($A3067,,MATCH([2]Keys!$B$4,Data.Collect1Dump!$3:$3,0)-1)</f>
        <v>ezekielogadho@gmail.com</v>
      </c>
      <c r="LB3067">
        <f ca="1">OFFSET($A3067,,MATCH([2]Keys!$B$3,Data.Collect1Dump!$3:$3,0)-1)</f>
        <v>0</v>
      </c>
      <c r="LC3067">
        <f t="shared" ca="1" si="479"/>
        <v>0</v>
      </c>
      <c r="LD3067">
        <f t="shared" ca="1" si="479"/>
        <v>1</v>
      </c>
      <c r="LE3067">
        <f t="shared" ca="1" si="479"/>
        <v>0</v>
      </c>
      <c r="LF3067" s="2" t="e">
        <f t="shared" ca="1" si="480"/>
        <v>#N/A</v>
      </c>
      <c r="LG3067" s="2">
        <f t="shared" ca="1" si="481"/>
        <v>41715</v>
      </c>
      <c r="LH3067" s="2" t="e">
        <f t="shared" ca="1" si="482"/>
        <v>#N/A</v>
      </c>
      <c r="LI3067" t="e">
        <f t="shared" ca="1" si="483"/>
        <v>#N/A</v>
      </c>
      <c r="LJ3067" t="str">
        <f t="shared" ca="1" si="484"/>
        <v>ezekielogadho@gmail.com</v>
      </c>
      <c r="LK3067" t="e">
        <f t="shared" ca="1" si="485"/>
        <v>#N/A</v>
      </c>
      <c r="LL3067" t="str">
        <f t="shared" ca="1" si="477"/>
        <v>Token</v>
      </c>
      <c r="LM3067" t="str">
        <f t="shared" ca="1" si="478"/>
        <v>ezekielogadho@gmail.com</v>
      </c>
      <c r="LN3067" t="e">
        <f ca="1">OFFSET($A3067,,MATCH(OFFSET([2]Keys!C$1,MATCH(Data.Collect1Dump!$LL3067,[2]Keys!$A$2:$A$4,0),),Data.Collect1Dump!$3:$3,0)-1,)</f>
        <v>#VALUE!</v>
      </c>
      <c r="LO3067" s="2" t="e">
        <f t="shared" ca="1" si="486"/>
        <v>#VALUE!</v>
      </c>
    </row>
    <row r="3068" spans="1:327">
      <c r="A3068" t="s">
        <v>13330</v>
      </c>
      <c r="ID3068"/>
      <c r="JD3068" t="s">
        <v>370</v>
      </c>
      <c r="JE3068" t="s">
        <v>13331</v>
      </c>
      <c r="JF3068" t="s">
        <v>329</v>
      </c>
      <c r="JG3068">
        <v>7000</v>
      </c>
      <c r="JH3068" t="s">
        <v>330</v>
      </c>
      <c r="JR3068" t="s">
        <v>330</v>
      </c>
      <c r="KP3068" t="s">
        <v>330</v>
      </c>
      <c r="KS3068" t="s">
        <v>330</v>
      </c>
      <c r="KV3068" t="s">
        <v>330</v>
      </c>
      <c r="KX3068" t="s">
        <v>329</v>
      </c>
      <c r="KZ3068">
        <f ca="1">OFFSET($A3068,,MATCH([2]Keys!$B$2,Data.Collect1Dump!$3:$3,0)-1)</f>
        <v>0</v>
      </c>
      <c r="LA3068" t="str">
        <f ca="1">OFFSET($A3068,,MATCH([2]Keys!$B$4,Data.Collect1Dump!$3:$3,0)-1)</f>
        <v>witness.gumbo@givedirectly.org</v>
      </c>
      <c r="LB3068">
        <f ca="1">OFFSET($A3068,,MATCH([2]Keys!$B$3,Data.Collect1Dump!$3:$3,0)-1)</f>
        <v>0</v>
      </c>
      <c r="LC3068">
        <f t="shared" ca="1" si="479"/>
        <v>0</v>
      </c>
      <c r="LD3068">
        <f t="shared" ca="1" si="479"/>
        <v>1</v>
      </c>
      <c r="LE3068">
        <f t="shared" ca="1" si="479"/>
        <v>0</v>
      </c>
      <c r="LF3068" s="2" t="e">
        <f t="shared" ca="1" si="480"/>
        <v>#N/A</v>
      </c>
      <c r="LG3068" s="2">
        <f t="shared" ca="1" si="481"/>
        <v>41703</v>
      </c>
      <c r="LH3068" s="2" t="e">
        <f t="shared" ca="1" si="482"/>
        <v>#N/A</v>
      </c>
      <c r="LI3068" t="e">
        <f t="shared" ca="1" si="483"/>
        <v>#N/A</v>
      </c>
      <c r="LJ3068" t="str">
        <f t="shared" ca="1" si="484"/>
        <v>witness.gumbo@givedirectly.org</v>
      </c>
      <c r="LK3068" t="e">
        <f t="shared" ca="1" si="485"/>
        <v>#N/A</v>
      </c>
      <c r="LL3068" t="str">
        <f t="shared" ca="1" si="477"/>
        <v>Token</v>
      </c>
      <c r="LM3068" t="str">
        <f t="shared" ca="1" si="478"/>
        <v>witness.gumbo@givedirectly.org</v>
      </c>
      <c r="LN3068" t="e">
        <f ca="1">OFFSET($A3068,,MATCH(OFFSET([2]Keys!C$1,MATCH(Data.Collect1Dump!$LL3068,[2]Keys!$A$2:$A$4,0),),Data.Collect1Dump!$3:$3,0)-1,)</f>
        <v>#VALUE!</v>
      </c>
      <c r="LO3068" s="2" t="e">
        <f t="shared" ca="1" si="486"/>
        <v>#VALUE!</v>
      </c>
    </row>
    <row r="3069" spans="1:327">
      <c r="A3069" t="s">
        <v>13332</v>
      </c>
      <c r="ID3069"/>
      <c r="JD3069" t="s">
        <v>370</v>
      </c>
      <c r="JE3069" t="s">
        <v>13333</v>
      </c>
      <c r="JF3069" t="s">
        <v>329</v>
      </c>
      <c r="JG3069">
        <v>7000</v>
      </c>
      <c r="JH3069" t="s">
        <v>330</v>
      </c>
      <c r="JR3069" t="s">
        <v>330</v>
      </c>
      <c r="KP3069" t="s">
        <v>330</v>
      </c>
      <c r="KS3069" t="s">
        <v>330</v>
      </c>
      <c r="KV3069" t="s">
        <v>330</v>
      </c>
      <c r="KX3069" t="s">
        <v>329</v>
      </c>
      <c r="KZ3069">
        <f ca="1">OFFSET($A3069,,MATCH([2]Keys!$B$2,Data.Collect1Dump!$3:$3,0)-1)</f>
        <v>0</v>
      </c>
      <c r="LA3069" t="str">
        <f ca="1">OFFSET($A3069,,MATCH([2]Keys!$B$4,Data.Collect1Dump!$3:$3,0)-1)</f>
        <v>witness.gumbo@givedirectly.org</v>
      </c>
      <c r="LB3069">
        <f ca="1">OFFSET($A3069,,MATCH([2]Keys!$B$3,Data.Collect1Dump!$3:$3,0)-1)</f>
        <v>0</v>
      </c>
      <c r="LC3069">
        <f t="shared" ca="1" si="479"/>
        <v>0</v>
      </c>
      <c r="LD3069">
        <f t="shared" ca="1" si="479"/>
        <v>1</v>
      </c>
      <c r="LE3069">
        <f t="shared" ca="1" si="479"/>
        <v>0</v>
      </c>
      <c r="LF3069" s="2" t="e">
        <f t="shared" ca="1" si="480"/>
        <v>#N/A</v>
      </c>
      <c r="LG3069" s="2">
        <f t="shared" ca="1" si="481"/>
        <v>41703</v>
      </c>
      <c r="LH3069" s="2" t="e">
        <f t="shared" ca="1" si="482"/>
        <v>#N/A</v>
      </c>
      <c r="LI3069" t="e">
        <f t="shared" ca="1" si="483"/>
        <v>#N/A</v>
      </c>
      <c r="LJ3069" t="str">
        <f t="shared" ca="1" si="484"/>
        <v>witness.gumbo@givedirectly.org</v>
      </c>
      <c r="LK3069" t="e">
        <f t="shared" ca="1" si="485"/>
        <v>#N/A</v>
      </c>
      <c r="LL3069" t="str">
        <f t="shared" ca="1" si="477"/>
        <v>Token</v>
      </c>
      <c r="LM3069" t="str">
        <f t="shared" ca="1" si="478"/>
        <v>witness.gumbo@givedirectly.org</v>
      </c>
      <c r="LN3069" t="e">
        <f ca="1">OFFSET($A3069,,MATCH(OFFSET([2]Keys!C$1,MATCH(Data.Collect1Dump!$LL3069,[2]Keys!$A$2:$A$4,0),),Data.Collect1Dump!$3:$3,0)-1,)</f>
        <v>#VALUE!</v>
      </c>
      <c r="LO3069" s="2" t="e">
        <f t="shared" ca="1" si="486"/>
        <v>#VALUE!</v>
      </c>
    </row>
    <row r="3070" spans="1:327">
      <c r="A3070" t="s">
        <v>13334</v>
      </c>
      <c r="ID3070"/>
      <c r="JD3070" t="s">
        <v>5645</v>
      </c>
      <c r="JE3070" t="s">
        <v>13335</v>
      </c>
      <c r="JF3070" t="s">
        <v>329</v>
      </c>
      <c r="JG3070">
        <v>7000</v>
      </c>
      <c r="JH3070" t="s">
        <v>330</v>
      </c>
      <c r="JR3070" t="s">
        <v>330</v>
      </c>
      <c r="KP3070" t="s">
        <v>330</v>
      </c>
      <c r="KS3070" t="s">
        <v>330</v>
      </c>
      <c r="KV3070" t="s">
        <v>330</v>
      </c>
      <c r="KX3070" t="s">
        <v>329</v>
      </c>
      <c r="KZ3070">
        <f ca="1">OFFSET($A3070,,MATCH([2]Keys!$B$2,Data.Collect1Dump!$3:$3,0)-1)</f>
        <v>0</v>
      </c>
      <c r="LA3070" t="str">
        <f ca="1">OFFSET($A3070,,MATCH([2]Keys!$B$4,Data.Collect1Dump!$3:$3,0)-1)</f>
        <v>laura.adhiambo@gmail.com</v>
      </c>
      <c r="LB3070">
        <f ca="1">OFFSET($A3070,,MATCH([2]Keys!$B$3,Data.Collect1Dump!$3:$3,0)-1)</f>
        <v>0</v>
      </c>
      <c r="LC3070">
        <f t="shared" ca="1" si="479"/>
        <v>0</v>
      </c>
      <c r="LD3070">
        <f t="shared" ca="1" si="479"/>
        <v>1</v>
      </c>
      <c r="LE3070">
        <f t="shared" ca="1" si="479"/>
        <v>0</v>
      </c>
      <c r="LF3070" s="2" t="e">
        <f t="shared" ca="1" si="480"/>
        <v>#N/A</v>
      </c>
      <c r="LG3070" s="2">
        <f t="shared" ca="1" si="481"/>
        <v>41705</v>
      </c>
      <c r="LH3070" s="2" t="e">
        <f t="shared" ca="1" si="482"/>
        <v>#N/A</v>
      </c>
      <c r="LI3070" t="e">
        <f t="shared" ca="1" si="483"/>
        <v>#N/A</v>
      </c>
      <c r="LJ3070" t="str">
        <f t="shared" ca="1" si="484"/>
        <v>laura.adhiambo@gmail.com</v>
      </c>
      <c r="LK3070" t="e">
        <f t="shared" ca="1" si="485"/>
        <v>#N/A</v>
      </c>
      <c r="LL3070" t="str">
        <f t="shared" ca="1" si="477"/>
        <v>Token</v>
      </c>
      <c r="LM3070" t="str">
        <f t="shared" ca="1" si="478"/>
        <v>laura.adhiambo@gmail.com</v>
      </c>
      <c r="LN3070" t="e">
        <f ca="1">OFFSET($A3070,,MATCH(OFFSET([2]Keys!C$1,MATCH(Data.Collect1Dump!$LL3070,[2]Keys!$A$2:$A$4,0),),Data.Collect1Dump!$3:$3,0)-1,)</f>
        <v>#VALUE!</v>
      </c>
      <c r="LO3070" s="2" t="e">
        <f t="shared" ca="1" si="486"/>
        <v>#VALUE!</v>
      </c>
    </row>
    <row r="3071" spans="1:327">
      <c r="A3071" t="s">
        <v>13336</v>
      </c>
      <c r="ID3071"/>
      <c r="JD3071" t="s">
        <v>5645</v>
      </c>
      <c r="JE3071" t="s">
        <v>13337</v>
      </c>
      <c r="JF3071" t="s">
        <v>329</v>
      </c>
      <c r="JG3071">
        <v>7000</v>
      </c>
      <c r="JH3071" t="s">
        <v>330</v>
      </c>
      <c r="JR3071" t="s">
        <v>330</v>
      </c>
      <c r="KP3071" t="s">
        <v>330</v>
      </c>
      <c r="KS3071" t="s">
        <v>330</v>
      </c>
      <c r="KV3071" t="s">
        <v>330</v>
      </c>
      <c r="KX3071" t="s">
        <v>329</v>
      </c>
      <c r="KZ3071">
        <f ca="1">OFFSET($A3071,,MATCH([2]Keys!$B$2,Data.Collect1Dump!$3:$3,0)-1)</f>
        <v>0</v>
      </c>
      <c r="LA3071" t="str">
        <f ca="1">OFFSET($A3071,,MATCH([2]Keys!$B$4,Data.Collect1Dump!$3:$3,0)-1)</f>
        <v>laura.adhiambo@gmail.com</v>
      </c>
      <c r="LB3071">
        <f ca="1">OFFSET($A3071,,MATCH([2]Keys!$B$3,Data.Collect1Dump!$3:$3,0)-1)</f>
        <v>0</v>
      </c>
      <c r="LC3071">
        <f t="shared" ca="1" si="479"/>
        <v>0</v>
      </c>
      <c r="LD3071">
        <f t="shared" ca="1" si="479"/>
        <v>1</v>
      </c>
      <c r="LE3071">
        <f t="shared" ca="1" si="479"/>
        <v>0</v>
      </c>
      <c r="LF3071" s="2" t="e">
        <f t="shared" ca="1" si="480"/>
        <v>#N/A</v>
      </c>
      <c r="LG3071" s="2">
        <f t="shared" ca="1" si="481"/>
        <v>41709</v>
      </c>
      <c r="LH3071" s="2" t="e">
        <f t="shared" ca="1" si="482"/>
        <v>#N/A</v>
      </c>
      <c r="LI3071" t="e">
        <f t="shared" ca="1" si="483"/>
        <v>#N/A</v>
      </c>
      <c r="LJ3071" t="str">
        <f t="shared" ca="1" si="484"/>
        <v>laura.adhiambo@gmail.com</v>
      </c>
      <c r="LK3071" t="e">
        <f t="shared" ca="1" si="485"/>
        <v>#N/A</v>
      </c>
      <c r="LL3071" t="str">
        <f t="shared" ca="1" si="477"/>
        <v>Token</v>
      </c>
      <c r="LM3071" t="str">
        <f t="shared" ca="1" si="478"/>
        <v>laura.adhiambo@gmail.com</v>
      </c>
      <c r="LN3071" t="e">
        <f ca="1">OFFSET($A3071,,MATCH(OFFSET([2]Keys!C$1,MATCH(Data.Collect1Dump!$LL3071,[2]Keys!$A$2:$A$4,0),),Data.Collect1Dump!$3:$3,0)-1,)</f>
        <v>#VALUE!</v>
      </c>
      <c r="LO3071" s="2" t="e">
        <f t="shared" ca="1" si="486"/>
        <v>#VALUE!</v>
      </c>
    </row>
    <row r="3072" spans="1:327">
      <c r="A3072" t="s">
        <v>13338</v>
      </c>
      <c r="ID3072"/>
      <c r="KZ3072">
        <f ca="1">OFFSET($A3072,,MATCH([2]Keys!$B$2,Data.Collect1Dump!$3:$3,0)-1)</f>
        <v>0</v>
      </c>
      <c r="LA3072">
        <f ca="1">OFFSET($A3072,,MATCH([2]Keys!$B$4,Data.Collect1Dump!$3:$3,0)-1)</f>
        <v>0</v>
      </c>
      <c r="LB3072">
        <f ca="1">OFFSET($A3072,,MATCH([2]Keys!$B$3,Data.Collect1Dump!$3:$3,0)-1)</f>
        <v>0</v>
      </c>
      <c r="LC3072">
        <f t="shared" ca="1" si="479"/>
        <v>0</v>
      </c>
      <c r="LD3072">
        <f t="shared" ca="1" si="479"/>
        <v>0</v>
      </c>
      <c r="LE3072">
        <f t="shared" ca="1" si="479"/>
        <v>0</v>
      </c>
      <c r="LF3072" s="2" t="e">
        <f t="shared" ca="1" si="480"/>
        <v>#N/A</v>
      </c>
      <c r="LG3072" s="2" t="e">
        <f t="shared" ca="1" si="481"/>
        <v>#N/A</v>
      </c>
      <c r="LH3072" s="2" t="e">
        <f t="shared" ca="1" si="482"/>
        <v>#N/A</v>
      </c>
      <c r="LI3072" t="e">
        <f t="shared" ca="1" si="483"/>
        <v>#N/A</v>
      </c>
      <c r="LJ3072" t="e">
        <f t="shared" ca="1" si="484"/>
        <v>#N/A</v>
      </c>
      <c r="LK3072" t="e">
        <f t="shared" ca="1" si="485"/>
        <v>#N/A</v>
      </c>
      <c r="LL3072" t="str">
        <f t="shared" ca="1" si="477"/>
        <v>Null Survey</v>
      </c>
      <c r="LM3072" t="str">
        <f t="shared" ca="1" si="478"/>
        <v>Null Survey</v>
      </c>
      <c r="LN3072" t="e">
        <f ca="1">OFFSET($A3072,,MATCH(OFFSET([2]Keys!C$1,MATCH(Data.Collect1Dump!$LL3072,[2]Keys!$A$2:$A$4,0),),Data.Collect1Dump!$3:$3,0)-1,)</f>
        <v>#N/A</v>
      </c>
      <c r="LO3072" s="2" t="e">
        <f t="shared" ca="1" si="486"/>
        <v>#N/A</v>
      </c>
    </row>
    <row r="3073" spans="1:327">
      <c r="A3073" t="s">
        <v>13339</v>
      </c>
      <c r="ID3073"/>
      <c r="JD3073" t="s">
        <v>11851</v>
      </c>
      <c r="JE3073" t="s">
        <v>13340</v>
      </c>
      <c r="JF3073" t="s">
        <v>329</v>
      </c>
      <c r="JG3073">
        <v>7000</v>
      </c>
      <c r="JH3073" t="s">
        <v>330</v>
      </c>
      <c r="JR3073" t="s">
        <v>330</v>
      </c>
      <c r="KP3073" t="s">
        <v>330</v>
      </c>
      <c r="KS3073" t="s">
        <v>330</v>
      </c>
      <c r="KV3073" t="s">
        <v>330</v>
      </c>
      <c r="KX3073" t="s">
        <v>329</v>
      </c>
      <c r="KZ3073">
        <f ca="1">OFFSET($A3073,,MATCH([2]Keys!$B$2,Data.Collect1Dump!$3:$3,0)-1)</f>
        <v>0</v>
      </c>
      <c r="LA3073" t="str">
        <f ca="1">OFFSET($A3073,,MATCH([2]Keys!$B$4,Data.Collect1Dump!$3:$3,0)-1)</f>
        <v>euniceradiro@gmail.com</v>
      </c>
      <c r="LB3073">
        <f ca="1">OFFSET($A3073,,MATCH([2]Keys!$B$3,Data.Collect1Dump!$3:$3,0)-1)</f>
        <v>0</v>
      </c>
      <c r="LC3073">
        <f t="shared" ca="1" si="479"/>
        <v>0</v>
      </c>
      <c r="LD3073">
        <f t="shared" ca="1" si="479"/>
        <v>1</v>
      </c>
      <c r="LE3073">
        <f t="shared" ca="1" si="479"/>
        <v>0</v>
      </c>
      <c r="LF3073" s="2" t="e">
        <f t="shared" ca="1" si="480"/>
        <v>#N/A</v>
      </c>
      <c r="LG3073" s="2">
        <f t="shared" ca="1" si="481"/>
        <v>41708</v>
      </c>
      <c r="LH3073" s="2" t="e">
        <f t="shared" ca="1" si="482"/>
        <v>#N/A</v>
      </c>
      <c r="LI3073" t="e">
        <f t="shared" ca="1" si="483"/>
        <v>#N/A</v>
      </c>
      <c r="LJ3073" t="str">
        <f t="shared" ca="1" si="484"/>
        <v>euniceradiro@gmail.com</v>
      </c>
      <c r="LK3073" t="e">
        <f t="shared" ca="1" si="485"/>
        <v>#N/A</v>
      </c>
      <c r="LL3073" t="str">
        <f t="shared" ca="1" si="477"/>
        <v>Token</v>
      </c>
      <c r="LM3073" t="str">
        <f t="shared" ca="1" si="478"/>
        <v>euniceradiro@gmail.com</v>
      </c>
      <c r="LN3073" t="e">
        <f ca="1">OFFSET($A3073,,MATCH(OFFSET([2]Keys!C$1,MATCH(Data.Collect1Dump!$LL3073,[2]Keys!$A$2:$A$4,0),),Data.Collect1Dump!$3:$3,0)-1,)</f>
        <v>#VALUE!</v>
      </c>
      <c r="LO3073" s="2" t="e">
        <f t="shared" ca="1" si="486"/>
        <v>#VALUE!</v>
      </c>
    </row>
    <row r="3074" spans="1:327">
      <c r="A3074" t="s">
        <v>13341</v>
      </c>
      <c r="ID3074"/>
      <c r="JD3074" t="s">
        <v>5645</v>
      </c>
      <c r="JE3074" t="s">
        <v>13342</v>
      </c>
      <c r="JF3074" t="s">
        <v>329</v>
      </c>
      <c r="JG3074">
        <v>7000</v>
      </c>
      <c r="JH3074" t="s">
        <v>330</v>
      </c>
      <c r="JR3074" t="s">
        <v>330</v>
      </c>
      <c r="KP3074" t="s">
        <v>330</v>
      </c>
      <c r="KS3074" t="s">
        <v>330</v>
      </c>
      <c r="KV3074" t="s">
        <v>330</v>
      </c>
      <c r="KX3074" t="s">
        <v>329</v>
      </c>
      <c r="KZ3074">
        <f ca="1">OFFSET($A3074,,MATCH([2]Keys!$B$2,Data.Collect1Dump!$3:$3,0)-1)</f>
        <v>0</v>
      </c>
      <c r="LA3074" t="str">
        <f ca="1">OFFSET($A3074,,MATCH([2]Keys!$B$4,Data.Collect1Dump!$3:$3,0)-1)</f>
        <v>laura.adhiambo@gmail.com</v>
      </c>
      <c r="LB3074">
        <f ca="1">OFFSET($A3074,,MATCH([2]Keys!$B$3,Data.Collect1Dump!$3:$3,0)-1)</f>
        <v>0</v>
      </c>
      <c r="LC3074">
        <f t="shared" ca="1" si="479"/>
        <v>0</v>
      </c>
      <c r="LD3074">
        <f t="shared" ca="1" si="479"/>
        <v>1</v>
      </c>
      <c r="LE3074">
        <f t="shared" ca="1" si="479"/>
        <v>0</v>
      </c>
      <c r="LF3074" s="2" t="e">
        <f t="shared" ca="1" si="480"/>
        <v>#N/A</v>
      </c>
      <c r="LG3074" s="2">
        <f t="shared" ca="1" si="481"/>
        <v>41709</v>
      </c>
      <c r="LH3074" s="2" t="e">
        <f t="shared" ca="1" si="482"/>
        <v>#N/A</v>
      </c>
      <c r="LI3074" t="e">
        <f t="shared" ca="1" si="483"/>
        <v>#N/A</v>
      </c>
      <c r="LJ3074" t="str">
        <f t="shared" ca="1" si="484"/>
        <v>laura.adhiambo@gmail.com</v>
      </c>
      <c r="LK3074" t="e">
        <f t="shared" ca="1" si="485"/>
        <v>#N/A</v>
      </c>
      <c r="LL3074" t="str">
        <f t="shared" ca="1" si="477"/>
        <v>Token</v>
      </c>
      <c r="LM3074" t="str">
        <f t="shared" ca="1" si="478"/>
        <v>laura.adhiambo@gmail.com</v>
      </c>
      <c r="LN3074" t="e">
        <f ca="1">OFFSET($A3074,,MATCH(OFFSET([2]Keys!C$1,MATCH(Data.Collect1Dump!$LL3074,[2]Keys!$A$2:$A$4,0),),Data.Collect1Dump!$3:$3,0)-1,)</f>
        <v>#VALUE!</v>
      </c>
      <c r="LO3074" s="2" t="e">
        <f t="shared" ca="1" si="486"/>
        <v>#VALUE!</v>
      </c>
    </row>
    <row r="3075" spans="1:327">
      <c r="A3075" t="s">
        <v>13343</v>
      </c>
      <c r="ID3075"/>
      <c r="JD3075" t="s">
        <v>4392</v>
      </c>
      <c r="JE3075" t="s">
        <v>13344</v>
      </c>
      <c r="JF3075" t="s">
        <v>329</v>
      </c>
      <c r="JG3075">
        <v>7000</v>
      </c>
      <c r="JH3075" t="s">
        <v>330</v>
      </c>
      <c r="JR3075" t="s">
        <v>330</v>
      </c>
      <c r="KP3075" t="s">
        <v>330</v>
      </c>
      <c r="KS3075" t="s">
        <v>330</v>
      </c>
      <c r="KV3075" t="s">
        <v>330</v>
      </c>
      <c r="KX3075" t="s">
        <v>329</v>
      </c>
      <c r="KZ3075">
        <f ca="1">OFFSET($A3075,,MATCH([2]Keys!$B$2,Data.Collect1Dump!$3:$3,0)-1)</f>
        <v>0</v>
      </c>
      <c r="LA3075" t="str">
        <f ca="1">OFFSET($A3075,,MATCH([2]Keys!$B$4,Data.Collect1Dump!$3:$3,0)-1)</f>
        <v>ezekielogadho@gmail.com</v>
      </c>
      <c r="LB3075">
        <f ca="1">OFFSET($A3075,,MATCH([2]Keys!$B$3,Data.Collect1Dump!$3:$3,0)-1)</f>
        <v>0</v>
      </c>
      <c r="LC3075">
        <f t="shared" ca="1" si="479"/>
        <v>0</v>
      </c>
      <c r="LD3075">
        <f t="shared" ca="1" si="479"/>
        <v>1</v>
      </c>
      <c r="LE3075">
        <f t="shared" ca="1" si="479"/>
        <v>0</v>
      </c>
      <c r="LF3075" s="2" t="e">
        <f t="shared" ca="1" si="480"/>
        <v>#N/A</v>
      </c>
      <c r="LG3075" s="2">
        <f t="shared" ca="1" si="481"/>
        <v>41716</v>
      </c>
      <c r="LH3075" s="2" t="e">
        <f t="shared" ca="1" si="482"/>
        <v>#N/A</v>
      </c>
      <c r="LI3075" t="e">
        <f t="shared" ca="1" si="483"/>
        <v>#N/A</v>
      </c>
      <c r="LJ3075" t="str">
        <f t="shared" ca="1" si="484"/>
        <v>ezekielogadho@gmail.com</v>
      </c>
      <c r="LK3075" t="e">
        <f t="shared" ca="1" si="485"/>
        <v>#N/A</v>
      </c>
      <c r="LL3075" t="str">
        <f t="shared" ca="1" si="477"/>
        <v>Token</v>
      </c>
      <c r="LM3075" t="str">
        <f t="shared" ca="1" si="478"/>
        <v>ezekielogadho@gmail.com</v>
      </c>
      <c r="LN3075" t="e">
        <f ca="1">OFFSET($A3075,,MATCH(OFFSET([2]Keys!C$1,MATCH(Data.Collect1Dump!$LL3075,[2]Keys!$A$2:$A$4,0),),Data.Collect1Dump!$3:$3,0)-1,)</f>
        <v>#VALUE!</v>
      </c>
      <c r="LO3075" s="2" t="e">
        <f t="shared" ca="1" si="486"/>
        <v>#VALUE!</v>
      </c>
    </row>
    <row r="3076" spans="1:327">
      <c r="A3076" t="s">
        <v>13345</v>
      </c>
      <c r="ID3076"/>
      <c r="JD3076" t="s">
        <v>8884</v>
      </c>
      <c r="JE3076" t="s">
        <v>13346</v>
      </c>
      <c r="JF3076" t="s">
        <v>329</v>
      </c>
      <c r="JG3076">
        <v>7000</v>
      </c>
      <c r="JH3076" t="s">
        <v>330</v>
      </c>
      <c r="JR3076" t="s">
        <v>330</v>
      </c>
      <c r="KP3076" t="s">
        <v>330</v>
      </c>
      <c r="KS3076" t="s">
        <v>330</v>
      </c>
      <c r="KV3076" t="s">
        <v>330</v>
      </c>
      <c r="KX3076" t="s">
        <v>329</v>
      </c>
      <c r="KZ3076">
        <f ca="1">OFFSET($A3076,,MATCH([2]Keys!$B$2,Data.Collect1Dump!$3:$3,0)-1)</f>
        <v>0</v>
      </c>
      <c r="LA3076" t="str">
        <f ca="1">OFFSET($A3076,,MATCH([2]Keys!$B$4,Data.Collect1Dump!$3:$3,0)-1)</f>
        <v>erickachieng50@gmail.com</v>
      </c>
      <c r="LB3076">
        <f ca="1">OFFSET($A3076,,MATCH([2]Keys!$B$3,Data.Collect1Dump!$3:$3,0)-1)</f>
        <v>0</v>
      </c>
      <c r="LC3076">
        <f t="shared" ca="1" si="479"/>
        <v>0</v>
      </c>
      <c r="LD3076">
        <f t="shared" ca="1" si="479"/>
        <v>1</v>
      </c>
      <c r="LE3076">
        <f t="shared" ca="1" si="479"/>
        <v>0</v>
      </c>
      <c r="LF3076" s="2" t="e">
        <f t="shared" ca="1" si="480"/>
        <v>#N/A</v>
      </c>
      <c r="LG3076" s="2">
        <f t="shared" ca="1" si="481"/>
        <v>41708</v>
      </c>
      <c r="LH3076" s="2" t="e">
        <f t="shared" ca="1" si="482"/>
        <v>#N/A</v>
      </c>
      <c r="LI3076" t="e">
        <f t="shared" ca="1" si="483"/>
        <v>#N/A</v>
      </c>
      <c r="LJ3076" t="str">
        <f t="shared" ca="1" si="484"/>
        <v>erickachieng50@gmail.com</v>
      </c>
      <c r="LK3076" t="e">
        <f t="shared" ca="1" si="485"/>
        <v>#N/A</v>
      </c>
      <c r="LL3076" t="str">
        <f t="shared" ref="LL3076:LL3139" ca="1" si="487">IF(NOT(ISNUMBER(KZ3076)),"Lump Sum",IF(NOT(ISNUMBER(LA3076)),"Token",IF(NOT(ISNUMBER(LB3076)),"Quality Check","Null Survey")))</f>
        <v>Token</v>
      </c>
      <c r="LM3076" t="str">
        <f t="shared" ref="LM3076:LM3139" ca="1" si="488">IF(NOT(ISNUMBER(KZ3076)),KZ3076,IF(NOT(ISNUMBER(LA3076)),LA3076,IF(NOT(ISNUMBER(LB3076)),LB3076,"Null Survey")))</f>
        <v>erickachieng50@gmail.com</v>
      </c>
      <c r="LN3076" t="e">
        <f ca="1">OFFSET($A3076,,MATCH(OFFSET([2]Keys!C$1,MATCH(Data.Collect1Dump!$LL3076,[2]Keys!$A$2:$A$4,0),),Data.Collect1Dump!$3:$3,0)-1,)</f>
        <v>#VALUE!</v>
      </c>
      <c r="LO3076" s="2" t="e">
        <f t="shared" ca="1" si="486"/>
        <v>#VALUE!</v>
      </c>
    </row>
    <row r="3077" spans="1:327">
      <c r="A3077" t="s">
        <v>13347</v>
      </c>
      <c r="ID3077"/>
      <c r="JD3077" t="s">
        <v>7342</v>
      </c>
      <c r="JE3077" t="s">
        <v>13348</v>
      </c>
      <c r="JF3077" t="s">
        <v>329</v>
      </c>
      <c r="JG3077">
        <v>7000</v>
      </c>
      <c r="JH3077" t="s">
        <v>330</v>
      </c>
      <c r="JR3077" t="s">
        <v>330</v>
      </c>
      <c r="KP3077" t="s">
        <v>330</v>
      </c>
      <c r="KS3077" t="s">
        <v>330</v>
      </c>
      <c r="KV3077" t="s">
        <v>330</v>
      </c>
      <c r="KX3077" t="s">
        <v>329</v>
      </c>
      <c r="KZ3077">
        <f ca="1">OFFSET($A3077,,MATCH([2]Keys!$B$2,Data.Collect1Dump!$3:$3,0)-1)</f>
        <v>0</v>
      </c>
      <c r="LA3077" t="str">
        <f ca="1">OFFSET($A3077,,MATCH([2]Keys!$B$4,Data.Collect1Dump!$3:$3,0)-1)</f>
        <v>georgeowuor93@gmail.com</v>
      </c>
      <c r="LB3077">
        <f ca="1">OFFSET($A3077,,MATCH([2]Keys!$B$3,Data.Collect1Dump!$3:$3,0)-1)</f>
        <v>0</v>
      </c>
      <c r="LC3077">
        <f t="shared" ref="LC3077:LE3140" ca="1" si="489">IF(NOT(ISNUMBER(KZ3077)),1,0)</f>
        <v>0</v>
      </c>
      <c r="LD3077">
        <f t="shared" ca="1" si="489"/>
        <v>1</v>
      </c>
      <c r="LE3077">
        <f t="shared" ca="1" si="489"/>
        <v>0</v>
      </c>
      <c r="LF3077" s="2" t="e">
        <f t="shared" ref="LF3077:LF3140" ca="1" si="490">IF(LC3077=1,DATE(LEFT(C3077,4),RIGHT(LEFT(C3077,7),2), RIGHT(LEFT(C3077, 10),2)),NA())</f>
        <v>#N/A</v>
      </c>
      <c r="LG3077" s="2">
        <f t="shared" ref="LG3077:LG3140" ca="1" si="491">IF(LD3077=1,DATE(LEFT(JE3077,4),RIGHT(LEFT(JE3077,7),2), RIGHT(LEFT(JE3077, 10),2)),NA())</f>
        <v>41705</v>
      </c>
      <c r="LH3077" s="2" t="e">
        <f t="shared" ref="LH3077:LH3140" ca="1" si="492">IF(LE3077=1,DATE(LEFT(IF3077,4),RIGHT(LEFT(IF3077,7),2), RIGHT(LEFT(IF3077, 10),2)),NA())</f>
        <v>#N/A</v>
      </c>
      <c r="LI3077" t="e">
        <f t="shared" ref="LI3077:LI3140" ca="1" si="493">IF(LC3077=1,B3077,NA())</f>
        <v>#N/A</v>
      </c>
      <c r="LJ3077" t="str">
        <f t="shared" ref="LJ3077:LJ3140" ca="1" si="494">IF(LD3077=1,JD3077,NA())</f>
        <v>georgeowuor93@gmail.com</v>
      </c>
      <c r="LK3077" t="e">
        <f t="shared" ref="LK3077:LK3140" ca="1" si="495">IF(LE3077=1,IE3077,NA())</f>
        <v>#N/A</v>
      </c>
      <c r="LL3077" t="str">
        <f t="shared" ca="1" si="487"/>
        <v>Token</v>
      </c>
      <c r="LM3077" t="str">
        <f t="shared" ca="1" si="488"/>
        <v>georgeowuor93@gmail.com</v>
      </c>
      <c r="LN3077" t="e">
        <f ca="1">OFFSET($A3077,,MATCH(OFFSET([2]Keys!C$1,MATCH(Data.Collect1Dump!$LL3077,[2]Keys!$A$2:$A$4,0),),Data.Collect1Dump!$3:$3,0)-1,)</f>
        <v>#VALUE!</v>
      </c>
      <c r="LO3077" s="2" t="e">
        <f t="shared" ref="LO3077:LO3140" ca="1" si="496">DATE(LEFT(LN3077,4),RIGHT(LEFT(LN3077,7),2), RIGHT(LEFT(LN3077, 10),2))</f>
        <v>#VALUE!</v>
      </c>
    </row>
    <row r="3078" spans="1:327">
      <c r="A3078" t="s">
        <v>13349</v>
      </c>
      <c r="ID3078"/>
      <c r="JD3078" t="s">
        <v>4392</v>
      </c>
      <c r="JE3078" t="s">
        <v>13350</v>
      </c>
      <c r="JF3078" t="s">
        <v>329</v>
      </c>
      <c r="JG3078">
        <v>7000</v>
      </c>
      <c r="JH3078" t="s">
        <v>330</v>
      </c>
      <c r="JR3078" t="s">
        <v>330</v>
      </c>
      <c r="KP3078" t="s">
        <v>330</v>
      </c>
      <c r="KS3078" t="s">
        <v>330</v>
      </c>
      <c r="KV3078" t="s">
        <v>330</v>
      </c>
      <c r="KX3078" t="s">
        <v>329</v>
      </c>
      <c r="KZ3078">
        <f ca="1">OFFSET($A3078,,MATCH([2]Keys!$B$2,Data.Collect1Dump!$3:$3,0)-1)</f>
        <v>0</v>
      </c>
      <c r="LA3078" t="str">
        <f ca="1">OFFSET($A3078,,MATCH([2]Keys!$B$4,Data.Collect1Dump!$3:$3,0)-1)</f>
        <v>ezekielogadho@gmail.com</v>
      </c>
      <c r="LB3078">
        <f ca="1">OFFSET($A3078,,MATCH([2]Keys!$B$3,Data.Collect1Dump!$3:$3,0)-1)</f>
        <v>0</v>
      </c>
      <c r="LC3078">
        <f t="shared" ca="1" si="489"/>
        <v>0</v>
      </c>
      <c r="LD3078">
        <f t="shared" ca="1" si="489"/>
        <v>1</v>
      </c>
      <c r="LE3078">
        <f t="shared" ca="1" si="489"/>
        <v>0</v>
      </c>
      <c r="LF3078" s="2" t="e">
        <f t="shared" ca="1" si="490"/>
        <v>#N/A</v>
      </c>
      <c r="LG3078" s="2">
        <f t="shared" ca="1" si="491"/>
        <v>41715</v>
      </c>
      <c r="LH3078" s="2" t="e">
        <f t="shared" ca="1" si="492"/>
        <v>#N/A</v>
      </c>
      <c r="LI3078" t="e">
        <f t="shared" ca="1" si="493"/>
        <v>#N/A</v>
      </c>
      <c r="LJ3078" t="str">
        <f t="shared" ca="1" si="494"/>
        <v>ezekielogadho@gmail.com</v>
      </c>
      <c r="LK3078" t="e">
        <f t="shared" ca="1" si="495"/>
        <v>#N/A</v>
      </c>
      <c r="LL3078" t="str">
        <f t="shared" ca="1" si="487"/>
        <v>Token</v>
      </c>
      <c r="LM3078" t="str">
        <f t="shared" ca="1" si="488"/>
        <v>ezekielogadho@gmail.com</v>
      </c>
      <c r="LN3078" t="e">
        <f ca="1">OFFSET($A3078,,MATCH(OFFSET([2]Keys!C$1,MATCH(Data.Collect1Dump!$LL3078,[2]Keys!$A$2:$A$4,0),),Data.Collect1Dump!$3:$3,0)-1,)</f>
        <v>#VALUE!</v>
      </c>
      <c r="LO3078" s="2" t="e">
        <f t="shared" ca="1" si="496"/>
        <v>#VALUE!</v>
      </c>
    </row>
    <row r="3079" spans="1:327">
      <c r="A3079" t="s">
        <v>13351</v>
      </c>
      <c r="ID3079"/>
      <c r="KZ3079">
        <f ca="1">OFFSET($A3079,,MATCH([2]Keys!$B$2,Data.Collect1Dump!$3:$3,0)-1)</f>
        <v>0</v>
      </c>
      <c r="LA3079">
        <f ca="1">OFFSET($A3079,,MATCH([2]Keys!$B$4,Data.Collect1Dump!$3:$3,0)-1)</f>
        <v>0</v>
      </c>
      <c r="LB3079">
        <f ca="1">OFFSET($A3079,,MATCH([2]Keys!$B$3,Data.Collect1Dump!$3:$3,0)-1)</f>
        <v>0</v>
      </c>
      <c r="LC3079">
        <f t="shared" ca="1" si="489"/>
        <v>0</v>
      </c>
      <c r="LD3079">
        <f t="shared" ca="1" si="489"/>
        <v>0</v>
      </c>
      <c r="LE3079">
        <f t="shared" ca="1" si="489"/>
        <v>0</v>
      </c>
      <c r="LF3079" s="2" t="e">
        <f t="shared" ca="1" si="490"/>
        <v>#N/A</v>
      </c>
      <c r="LG3079" s="2" t="e">
        <f t="shared" ca="1" si="491"/>
        <v>#N/A</v>
      </c>
      <c r="LH3079" s="2" t="e">
        <f t="shared" ca="1" si="492"/>
        <v>#N/A</v>
      </c>
      <c r="LI3079" t="e">
        <f t="shared" ca="1" si="493"/>
        <v>#N/A</v>
      </c>
      <c r="LJ3079" t="e">
        <f t="shared" ca="1" si="494"/>
        <v>#N/A</v>
      </c>
      <c r="LK3079" t="e">
        <f t="shared" ca="1" si="495"/>
        <v>#N/A</v>
      </c>
      <c r="LL3079" t="str">
        <f t="shared" ca="1" si="487"/>
        <v>Null Survey</v>
      </c>
      <c r="LM3079" t="str">
        <f t="shared" ca="1" si="488"/>
        <v>Null Survey</v>
      </c>
      <c r="LN3079" t="e">
        <f ca="1">OFFSET($A3079,,MATCH(OFFSET([2]Keys!C$1,MATCH(Data.Collect1Dump!$LL3079,[2]Keys!$A$2:$A$4,0),),Data.Collect1Dump!$3:$3,0)-1,)</f>
        <v>#N/A</v>
      </c>
      <c r="LO3079" s="2" t="e">
        <f t="shared" ca="1" si="496"/>
        <v>#N/A</v>
      </c>
    </row>
    <row r="3080" spans="1:327">
      <c r="A3080" t="s">
        <v>13352</v>
      </c>
      <c r="ID3080"/>
      <c r="KZ3080">
        <f ca="1">OFFSET($A3080,,MATCH([2]Keys!$B$2,Data.Collect1Dump!$3:$3,0)-1)</f>
        <v>0</v>
      </c>
      <c r="LA3080">
        <f ca="1">OFFSET($A3080,,MATCH([2]Keys!$B$4,Data.Collect1Dump!$3:$3,0)-1)</f>
        <v>0</v>
      </c>
      <c r="LB3080">
        <f ca="1">OFFSET($A3080,,MATCH([2]Keys!$B$3,Data.Collect1Dump!$3:$3,0)-1)</f>
        <v>0</v>
      </c>
      <c r="LC3080">
        <f t="shared" ca="1" si="489"/>
        <v>0</v>
      </c>
      <c r="LD3080">
        <f t="shared" ca="1" si="489"/>
        <v>0</v>
      </c>
      <c r="LE3080">
        <f t="shared" ca="1" si="489"/>
        <v>0</v>
      </c>
      <c r="LF3080" s="2" t="e">
        <f t="shared" ca="1" si="490"/>
        <v>#N/A</v>
      </c>
      <c r="LG3080" s="2" t="e">
        <f t="shared" ca="1" si="491"/>
        <v>#N/A</v>
      </c>
      <c r="LH3080" s="2" t="e">
        <f t="shared" ca="1" si="492"/>
        <v>#N/A</v>
      </c>
      <c r="LI3080" t="e">
        <f t="shared" ca="1" si="493"/>
        <v>#N/A</v>
      </c>
      <c r="LJ3080" t="e">
        <f t="shared" ca="1" si="494"/>
        <v>#N/A</v>
      </c>
      <c r="LK3080" t="e">
        <f t="shared" ca="1" si="495"/>
        <v>#N/A</v>
      </c>
      <c r="LL3080" t="str">
        <f t="shared" ca="1" si="487"/>
        <v>Null Survey</v>
      </c>
      <c r="LM3080" t="str">
        <f t="shared" ca="1" si="488"/>
        <v>Null Survey</v>
      </c>
      <c r="LN3080" t="e">
        <f ca="1">OFFSET($A3080,,MATCH(OFFSET([2]Keys!C$1,MATCH(Data.Collect1Dump!$LL3080,[2]Keys!$A$2:$A$4,0),),Data.Collect1Dump!$3:$3,0)-1,)</f>
        <v>#N/A</v>
      </c>
      <c r="LO3080" s="2" t="e">
        <f t="shared" ca="1" si="496"/>
        <v>#N/A</v>
      </c>
    </row>
    <row r="3081" spans="1:327">
      <c r="A3081" t="s">
        <v>13353</v>
      </c>
      <c r="ID3081"/>
      <c r="JD3081" t="s">
        <v>11851</v>
      </c>
      <c r="JE3081" t="s">
        <v>13354</v>
      </c>
      <c r="JF3081" t="s">
        <v>329</v>
      </c>
      <c r="JG3081">
        <v>7000</v>
      </c>
      <c r="JH3081" t="s">
        <v>330</v>
      </c>
      <c r="JR3081" t="s">
        <v>330</v>
      </c>
      <c r="KP3081" t="s">
        <v>330</v>
      </c>
      <c r="KS3081" t="s">
        <v>330</v>
      </c>
      <c r="KV3081" t="s">
        <v>330</v>
      </c>
      <c r="KX3081" t="s">
        <v>329</v>
      </c>
      <c r="KZ3081">
        <f ca="1">OFFSET($A3081,,MATCH([2]Keys!$B$2,Data.Collect1Dump!$3:$3,0)-1)</f>
        <v>0</v>
      </c>
      <c r="LA3081" t="str">
        <f ca="1">OFFSET($A3081,,MATCH([2]Keys!$B$4,Data.Collect1Dump!$3:$3,0)-1)</f>
        <v>euniceradiro@gmail.com</v>
      </c>
      <c r="LB3081">
        <f ca="1">OFFSET($A3081,,MATCH([2]Keys!$B$3,Data.Collect1Dump!$3:$3,0)-1)</f>
        <v>0</v>
      </c>
      <c r="LC3081">
        <f t="shared" ca="1" si="489"/>
        <v>0</v>
      </c>
      <c r="LD3081">
        <f t="shared" ca="1" si="489"/>
        <v>1</v>
      </c>
      <c r="LE3081">
        <f t="shared" ca="1" si="489"/>
        <v>0</v>
      </c>
      <c r="LF3081" s="2" t="e">
        <f t="shared" ca="1" si="490"/>
        <v>#N/A</v>
      </c>
      <c r="LG3081" s="2">
        <f t="shared" ca="1" si="491"/>
        <v>41710</v>
      </c>
      <c r="LH3081" s="2" t="e">
        <f t="shared" ca="1" si="492"/>
        <v>#N/A</v>
      </c>
      <c r="LI3081" t="e">
        <f t="shared" ca="1" si="493"/>
        <v>#N/A</v>
      </c>
      <c r="LJ3081" t="str">
        <f t="shared" ca="1" si="494"/>
        <v>euniceradiro@gmail.com</v>
      </c>
      <c r="LK3081" t="e">
        <f t="shared" ca="1" si="495"/>
        <v>#N/A</v>
      </c>
      <c r="LL3081" t="str">
        <f t="shared" ca="1" si="487"/>
        <v>Token</v>
      </c>
      <c r="LM3081" t="str">
        <f t="shared" ca="1" si="488"/>
        <v>euniceradiro@gmail.com</v>
      </c>
      <c r="LN3081" t="e">
        <f ca="1">OFFSET($A3081,,MATCH(OFFSET([2]Keys!C$1,MATCH(Data.Collect1Dump!$LL3081,[2]Keys!$A$2:$A$4,0),),Data.Collect1Dump!$3:$3,0)-1,)</f>
        <v>#VALUE!</v>
      </c>
      <c r="LO3081" s="2" t="e">
        <f t="shared" ca="1" si="496"/>
        <v>#VALUE!</v>
      </c>
    </row>
    <row r="3082" spans="1:327">
      <c r="A3082" t="s">
        <v>13355</v>
      </c>
      <c r="ID3082"/>
      <c r="JD3082" t="s">
        <v>11851</v>
      </c>
      <c r="JE3082" t="s">
        <v>13356</v>
      </c>
      <c r="JF3082" t="s">
        <v>329</v>
      </c>
      <c r="JG3082">
        <v>7000</v>
      </c>
      <c r="JH3082" t="s">
        <v>330</v>
      </c>
      <c r="JR3082" t="s">
        <v>330</v>
      </c>
      <c r="KP3082" t="s">
        <v>330</v>
      </c>
      <c r="KS3082" t="s">
        <v>330</v>
      </c>
      <c r="KV3082" t="s">
        <v>330</v>
      </c>
      <c r="KX3082" t="s">
        <v>329</v>
      </c>
      <c r="KZ3082">
        <f ca="1">OFFSET($A3082,,MATCH([2]Keys!$B$2,Data.Collect1Dump!$3:$3,0)-1)</f>
        <v>0</v>
      </c>
      <c r="LA3082" t="str">
        <f ca="1">OFFSET($A3082,,MATCH([2]Keys!$B$4,Data.Collect1Dump!$3:$3,0)-1)</f>
        <v>euniceradiro@gmail.com</v>
      </c>
      <c r="LB3082">
        <f ca="1">OFFSET($A3082,,MATCH([2]Keys!$B$3,Data.Collect1Dump!$3:$3,0)-1)</f>
        <v>0</v>
      </c>
      <c r="LC3082">
        <f t="shared" ca="1" si="489"/>
        <v>0</v>
      </c>
      <c r="LD3082">
        <f t="shared" ca="1" si="489"/>
        <v>1</v>
      </c>
      <c r="LE3082">
        <f t="shared" ca="1" si="489"/>
        <v>0</v>
      </c>
      <c r="LF3082" s="2" t="e">
        <f t="shared" ca="1" si="490"/>
        <v>#N/A</v>
      </c>
      <c r="LG3082" s="2">
        <f t="shared" ca="1" si="491"/>
        <v>41708</v>
      </c>
      <c r="LH3082" s="2" t="e">
        <f t="shared" ca="1" si="492"/>
        <v>#N/A</v>
      </c>
      <c r="LI3082" t="e">
        <f t="shared" ca="1" si="493"/>
        <v>#N/A</v>
      </c>
      <c r="LJ3082" t="str">
        <f t="shared" ca="1" si="494"/>
        <v>euniceradiro@gmail.com</v>
      </c>
      <c r="LK3082" t="e">
        <f t="shared" ca="1" si="495"/>
        <v>#N/A</v>
      </c>
      <c r="LL3082" t="str">
        <f t="shared" ca="1" si="487"/>
        <v>Token</v>
      </c>
      <c r="LM3082" t="str">
        <f t="shared" ca="1" si="488"/>
        <v>euniceradiro@gmail.com</v>
      </c>
      <c r="LN3082" t="e">
        <f ca="1">OFFSET($A3082,,MATCH(OFFSET([2]Keys!C$1,MATCH(Data.Collect1Dump!$LL3082,[2]Keys!$A$2:$A$4,0),),Data.Collect1Dump!$3:$3,0)-1,)</f>
        <v>#VALUE!</v>
      </c>
      <c r="LO3082" s="2" t="e">
        <f t="shared" ca="1" si="496"/>
        <v>#VALUE!</v>
      </c>
    </row>
    <row r="3083" spans="1:327">
      <c r="A3083" t="s">
        <v>13357</v>
      </c>
      <c r="ID3083"/>
      <c r="KZ3083">
        <f ca="1">OFFSET($A3083,,MATCH([2]Keys!$B$2,Data.Collect1Dump!$3:$3,0)-1)</f>
        <v>0</v>
      </c>
      <c r="LA3083">
        <f ca="1">OFFSET($A3083,,MATCH([2]Keys!$B$4,Data.Collect1Dump!$3:$3,0)-1)</f>
        <v>0</v>
      </c>
      <c r="LB3083">
        <f ca="1">OFFSET($A3083,,MATCH([2]Keys!$B$3,Data.Collect1Dump!$3:$3,0)-1)</f>
        <v>0</v>
      </c>
      <c r="LC3083">
        <f t="shared" ca="1" si="489"/>
        <v>0</v>
      </c>
      <c r="LD3083">
        <f t="shared" ca="1" si="489"/>
        <v>0</v>
      </c>
      <c r="LE3083">
        <f t="shared" ca="1" si="489"/>
        <v>0</v>
      </c>
      <c r="LF3083" s="2" t="e">
        <f t="shared" ca="1" si="490"/>
        <v>#N/A</v>
      </c>
      <c r="LG3083" s="2" t="e">
        <f t="shared" ca="1" si="491"/>
        <v>#N/A</v>
      </c>
      <c r="LH3083" s="2" t="e">
        <f t="shared" ca="1" si="492"/>
        <v>#N/A</v>
      </c>
      <c r="LI3083" t="e">
        <f t="shared" ca="1" si="493"/>
        <v>#N/A</v>
      </c>
      <c r="LJ3083" t="e">
        <f t="shared" ca="1" si="494"/>
        <v>#N/A</v>
      </c>
      <c r="LK3083" t="e">
        <f t="shared" ca="1" si="495"/>
        <v>#N/A</v>
      </c>
      <c r="LL3083" t="str">
        <f t="shared" ca="1" si="487"/>
        <v>Null Survey</v>
      </c>
      <c r="LM3083" t="str">
        <f t="shared" ca="1" si="488"/>
        <v>Null Survey</v>
      </c>
      <c r="LN3083" t="e">
        <f ca="1">OFFSET($A3083,,MATCH(OFFSET([2]Keys!C$1,MATCH(Data.Collect1Dump!$LL3083,[2]Keys!$A$2:$A$4,0),),Data.Collect1Dump!$3:$3,0)-1,)</f>
        <v>#N/A</v>
      </c>
      <c r="LO3083" s="2" t="e">
        <f t="shared" ca="1" si="496"/>
        <v>#N/A</v>
      </c>
    </row>
    <row r="3084" spans="1:327">
      <c r="A3084" t="s">
        <v>13358</v>
      </c>
      <c r="ID3084"/>
      <c r="JD3084" t="s">
        <v>3172</v>
      </c>
      <c r="JE3084" t="s">
        <v>13359</v>
      </c>
      <c r="JF3084" t="s">
        <v>329</v>
      </c>
      <c r="JG3084" t="s">
        <v>6076</v>
      </c>
      <c r="JH3084" t="s">
        <v>330</v>
      </c>
      <c r="JR3084" t="s">
        <v>330</v>
      </c>
      <c r="KP3084" t="s">
        <v>330</v>
      </c>
      <c r="KS3084" t="s">
        <v>329</v>
      </c>
      <c r="KT3084" t="s">
        <v>13360</v>
      </c>
      <c r="KU3084" t="s">
        <v>330</v>
      </c>
      <c r="KV3084" t="s">
        <v>330</v>
      </c>
      <c r="KX3084" t="s">
        <v>329</v>
      </c>
      <c r="KZ3084">
        <f ca="1">OFFSET($A3084,,MATCH([2]Keys!$B$2,Data.Collect1Dump!$3:$3,0)-1)</f>
        <v>0</v>
      </c>
      <c r="LA3084" t="str">
        <f ca="1">OFFSET($A3084,,MATCH([2]Keys!$B$4,Data.Collect1Dump!$3:$3,0)-1)</f>
        <v>owiti.maureen@gmail.com</v>
      </c>
      <c r="LB3084">
        <f ca="1">OFFSET($A3084,,MATCH([2]Keys!$B$3,Data.Collect1Dump!$3:$3,0)-1)</f>
        <v>0</v>
      </c>
      <c r="LC3084">
        <f t="shared" ca="1" si="489"/>
        <v>0</v>
      </c>
      <c r="LD3084">
        <f t="shared" ca="1" si="489"/>
        <v>1</v>
      </c>
      <c r="LE3084">
        <f t="shared" ca="1" si="489"/>
        <v>0</v>
      </c>
      <c r="LF3084" s="2" t="e">
        <f t="shared" ca="1" si="490"/>
        <v>#N/A</v>
      </c>
      <c r="LG3084" s="2">
        <f t="shared" ca="1" si="491"/>
        <v>41706</v>
      </c>
      <c r="LH3084" s="2" t="e">
        <f t="shared" ca="1" si="492"/>
        <v>#N/A</v>
      </c>
      <c r="LI3084" t="e">
        <f t="shared" ca="1" si="493"/>
        <v>#N/A</v>
      </c>
      <c r="LJ3084" t="str">
        <f t="shared" ca="1" si="494"/>
        <v>owiti.maureen@gmail.com</v>
      </c>
      <c r="LK3084" t="e">
        <f t="shared" ca="1" si="495"/>
        <v>#N/A</v>
      </c>
      <c r="LL3084" t="str">
        <f t="shared" ca="1" si="487"/>
        <v>Token</v>
      </c>
      <c r="LM3084" t="str">
        <f t="shared" ca="1" si="488"/>
        <v>owiti.maureen@gmail.com</v>
      </c>
      <c r="LN3084" t="e">
        <f ca="1">OFFSET($A3084,,MATCH(OFFSET([2]Keys!C$1,MATCH(Data.Collect1Dump!$LL3084,[2]Keys!$A$2:$A$4,0),),Data.Collect1Dump!$3:$3,0)-1,)</f>
        <v>#VALUE!</v>
      </c>
      <c r="LO3084" s="2" t="e">
        <f t="shared" ca="1" si="496"/>
        <v>#VALUE!</v>
      </c>
    </row>
    <row r="3085" spans="1:327">
      <c r="A3085" t="s">
        <v>13361</v>
      </c>
      <c r="ID3085"/>
      <c r="JD3085" t="s">
        <v>391</v>
      </c>
      <c r="JE3085" t="s">
        <v>13362</v>
      </c>
      <c r="JF3085" t="s">
        <v>329</v>
      </c>
      <c r="JG3085">
        <v>7000</v>
      </c>
      <c r="JH3085" t="s">
        <v>330</v>
      </c>
      <c r="JR3085" t="s">
        <v>330</v>
      </c>
      <c r="KP3085" t="s">
        <v>330</v>
      </c>
      <c r="KS3085" t="s">
        <v>330</v>
      </c>
      <c r="KV3085" t="s">
        <v>330</v>
      </c>
      <c r="KX3085" t="s">
        <v>329</v>
      </c>
      <c r="KZ3085">
        <f ca="1">OFFSET($A3085,,MATCH([2]Keys!$B$2,Data.Collect1Dump!$3:$3,0)-1)</f>
        <v>0</v>
      </c>
      <c r="LA3085" t="str">
        <f ca="1">OFFSET($A3085,,MATCH([2]Keys!$B$4,Data.Collect1Dump!$3:$3,0)-1)</f>
        <v>lydia.tala@givedirectly.org</v>
      </c>
      <c r="LB3085">
        <f ca="1">OFFSET($A3085,,MATCH([2]Keys!$B$3,Data.Collect1Dump!$3:$3,0)-1)</f>
        <v>0</v>
      </c>
      <c r="LC3085">
        <f t="shared" ca="1" si="489"/>
        <v>0</v>
      </c>
      <c r="LD3085">
        <f t="shared" ca="1" si="489"/>
        <v>1</v>
      </c>
      <c r="LE3085">
        <f t="shared" ca="1" si="489"/>
        <v>0</v>
      </c>
      <c r="LF3085" s="2" t="e">
        <f t="shared" ca="1" si="490"/>
        <v>#N/A</v>
      </c>
      <c r="LG3085" s="2">
        <f t="shared" ca="1" si="491"/>
        <v>41703</v>
      </c>
      <c r="LH3085" s="2" t="e">
        <f t="shared" ca="1" si="492"/>
        <v>#N/A</v>
      </c>
      <c r="LI3085" t="e">
        <f t="shared" ca="1" si="493"/>
        <v>#N/A</v>
      </c>
      <c r="LJ3085" t="str">
        <f t="shared" ca="1" si="494"/>
        <v>lydia.tala@givedirectly.org</v>
      </c>
      <c r="LK3085" t="e">
        <f t="shared" ca="1" si="495"/>
        <v>#N/A</v>
      </c>
      <c r="LL3085" t="str">
        <f t="shared" ca="1" si="487"/>
        <v>Token</v>
      </c>
      <c r="LM3085" t="str">
        <f t="shared" ca="1" si="488"/>
        <v>lydia.tala@givedirectly.org</v>
      </c>
      <c r="LN3085" t="e">
        <f ca="1">OFFSET($A3085,,MATCH(OFFSET([2]Keys!C$1,MATCH(Data.Collect1Dump!$LL3085,[2]Keys!$A$2:$A$4,0),),Data.Collect1Dump!$3:$3,0)-1,)</f>
        <v>#VALUE!</v>
      </c>
      <c r="LO3085" s="2" t="e">
        <f t="shared" ca="1" si="496"/>
        <v>#VALUE!</v>
      </c>
    </row>
    <row r="3086" spans="1:327">
      <c r="A3086" t="s">
        <v>13363</v>
      </c>
      <c r="ID3086"/>
      <c r="JD3086" t="s">
        <v>4392</v>
      </c>
      <c r="JE3086" t="s">
        <v>13364</v>
      </c>
      <c r="JF3086" t="s">
        <v>329</v>
      </c>
      <c r="JG3086">
        <v>7000</v>
      </c>
      <c r="JH3086" t="s">
        <v>330</v>
      </c>
      <c r="JR3086" t="s">
        <v>330</v>
      </c>
      <c r="KP3086" t="s">
        <v>330</v>
      </c>
      <c r="KS3086" t="s">
        <v>330</v>
      </c>
      <c r="KV3086" t="s">
        <v>330</v>
      </c>
      <c r="KX3086" t="s">
        <v>329</v>
      </c>
      <c r="KZ3086">
        <f ca="1">OFFSET($A3086,,MATCH([2]Keys!$B$2,Data.Collect1Dump!$3:$3,0)-1)</f>
        <v>0</v>
      </c>
      <c r="LA3086" t="str">
        <f ca="1">OFFSET($A3086,,MATCH([2]Keys!$B$4,Data.Collect1Dump!$3:$3,0)-1)</f>
        <v>ezekielogadho@gmail.com</v>
      </c>
      <c r="LB3086">
        <f ca="1">OFFSET($A3086,,MATCH([2]Keys!$B$3,Data.Collect1Dump!$3:$3,0)-1)</f>
        <v>0</v>
      </c>
      <c r="LC3086">
        <f t="shared" ca="1" si="489"/>
        <v>0</v>
      </c>
      <c r="LD3086">
        <f t="shared" ca="1" si="489"/>
        <v>1</v>
      </c>
      <c r="LE3086">
        <f t="shared" ca="1" si="489"/>
        <v>0</v>
      </c>
      <c r="LF3086" s="2" t="e">
        <f t="shared" ca="1" si="490"/>
        <v>#N/A</v>
      </c>
      <c r="LG3086" s="2">
        <f t="shared" ca="1" si="491"/>
        <v>41708</v>
      </c>
      <c r="LH3086" s="2" t="e">
        <f t="shared" ca="1" si="492"/>
        <v>#N/A</v>
      </c>
      <c r="LI3086" t="e">
        <f t="shared" ca="1" si="493"/>
        <v>#N/A</v>
      </c>
      <c r="LJ3086" t="str">
        <f t="shared" ca="1" si="494"/>
        <v>ezekielogadho@gmail.com</v>
      </c>
      <c r="LK3086" t="e">
        <f t="shared" ca="1" si="495"/>
        <v>#N/A</v>
      </c>
      <c r="LL3086" t="str">
        <f t="shared" ca="1" si="487"/>
        <v>Token</v>
      </c>
      <c r="LM3086" t="str">
        <f t="shared" ca="1" si="488"/>
        <v>ezekielogadho@gmail.com</v>
      </c>
      <c r="LN3086" t="e">
        <f ca="1">OFFSET($A3086,,MATCH(OFFSET([2]Keys!C$1,MATCH(Data.Collect1Dump!$LL3086,[2]Keys!$A$2:$A$4,0),),Data.Collect1Dump!$3:$3,0)-1,)</f>
        <v>#VALUE!</v>
      </c>
      <c r="LO3086" s="2" t="e">
        <f t="shared" ca="1" si="496"/>
        <v>#VALUE!</v>
      </c>
    </row>
    <row r="3087" spans="1:327">
      <c r="A3087" t="s">
        <v>13365</v>
      </c>
      <c r="ID3087"/>
      <c r="JD3087" t="s">
        <v>3172</v>
      </c>
      <c r="JE3087" t="s">
        <v>13366</v>
      </c>
      <c r="JF3087" t="s">
        <v>329</v>
      </c>
      <c r="JG3087" t="s">
        <v>6076</v>
      </c>
      <c r="JH3087" t="s">
        <v>330</v>
      </c>
      <c r="JR3087" t="s">
        <v>330</v>
      </c>
      <c r="KP3087" t="s">
        <v>329</v>
      </c>
      <c r="KQ3087" t="s">
        <v>13367</v>
      </c>
      <c r="KR3087" t="s">
        <v>330</v>
      </c>
      <c r="KS3087" t="s">
        <v>330</v>
      </c>
      <c r="KV3087" t="s">
        <v>330</v>
      </c>
      <c r="KX3087" t="s">
        <v>329</v>
      </c>
      <c r="KZ3087">
        <f ca="1">OFFSET($A3087,,MATCH([2]Keys!$B$2,Data.Collect1Dump!$3:$3,0)-1)</f>
        <v>0</v>
      </c>
      <c r="LA3087" t="str">
        <f ca="1">OFFSET($A3087,,MATCH([2]Keys!$B$4,Data.Collect1Dump!$3:$3,0)-1)</f>
        <v>owiti.maureen@gmail.com</v>
      </c>
      <c r="LB3087">
        <f ca="1">OFFSET($A3087,,MATCH([2]Keys!$B$3,Data.Collect1Dump!$3:$3,0)-1)</f>
        <v>0</v>
      </c>
      <c r="LC3087">
        <f t="shared" ca="1" si="489"/>
        <v>0</v>
      </c>
      <c r="LD3087">
        <f t="shared" ca="1" si="489"/>
        <v>1</v>
      </c>
      <c r="LE3087">
        <f t="shared" ca="1" si="489"/>
        <v>0</v>
      </c>
      <c r="LF3087" s="2" t="e">
        <f t="shared" ca="1" si="490"/>
        <v>#N/A</v>
      </c>
      <c r="LG3087" s="2">
        <f t="shared" ca="1" si="491"/>
        <v>41710</v>
      </c>
      <c r="LH3087" s="2" t="e">
        <f t="shared" ca="1" si="492"/>
        <v>#N/A</v>
      </c>
      <c r="LI3087" t="e">
        <f t="shared" ca="1" si="493"/>
        <v>#N/A</v>
      </c>
      <c r="LJ3087" t="str">
        <f t="shared" ca="1" si="494"/>
        <v>owiti.maureen@gmail.com</v>
      </c>
      <c r="LK3087" t="e">
        <f t="shared" ca="1" si="495"/>
        <v>#N/A</v>
      </c>
      <c r="LL3087" t="str">
        <f t="shared" ca="1" si="487"/>
        <v>Token</v>
      </c>
      <c r="LM3087" t="str">
        <f t="shared" ca="1" si="488"/>
        <v>owiti.maureen@gmail.com</v>
      </c>
      <c r="LN3087" t="e">
        <f ca="1">OFFSET($A3087,,MATCH(OFFSET([2]Keys!C$1,MATCH(Data.Collect1Dump!$LL3087,[2]Keys!$A$2:$A$4,0),),Data.Collect1Dump!$3:$3,0)-1,)</f>
        <v>#VALUE!</v>
      </c>
      <c r="LO3087" s="2" t="e">
        <f t="shared" ca="1" si="496"/>
        <v>#VALUE!</v>
      </c>
    </row>
    <row r="3088" spans="1:327">
      <c r="A3088" t="s">
        <v>13368</v>
      </c>
      <c r="ID3088"/>
      <c r="JD3088" t="s">
        <v>11851</v>
      </c>
      <c r="JE3088" t="s">
        <v>13369</v>
      </c>
      <c r="JF3088" t="s">
        <v>329</v>
      </c>
      <c r="JG3088">
        <v>7000</v>
      </c>
      <c r="JH3088" t="s">
        <v>330</v>
      </c>
      <c r="JR3088" t="s">
        <v>330</v>
      </c>
      <c r="KP3088" t="s">
        <v>330</v>
      </c>
      <c r="KS3088" t="s">
        <v>330</v>
      </c>
      <c r="KV3088" t="s">
        <v>330</v>
      </c>
      <c r="KX3088" t="s">
        <v>329</v>
      </c>
      <c r="KZ3088">
        <f ca="1">OFFSET($A3088,,MATCH([2]Keys!$B$2,Data.Collect1Dump!$3:$3,0)-1)</f>
        <v>0</v>
      </c>
      <c r="LA3088" t="str">
        <f ca="1">OFFSET($A3088,,MATCH([2]Keys!$B$4,Data.Collect1Dump!$3:$3,0)-1)</f>
        <v>euniceradiro@gmail.com</v>
      </c>
      <c r="LB3088">
        <f ca="1">OFFSET($A3088,,MATCH([2]Keys!$B$3,Data.Collect1Dump!$3:$3,0)-1)</f>
        <v>0</v>
      </c>
      <c r="LC3088">
        <f t="shared" ca="1" si="489"/>
        <v>0</v>
      </c>
      <c r="LD3088">
        <f t="shared" ca="1" si="489"/>
        <v>1</v>
      </c>
      <c r="LE3088">
        <f t="shared" ca="1" si="489"/>
        <v>0</v>
      </c>
      <c r="LF3088" s="2" t="e">
        <f t="shared" ca="1" si="490"/>
        <v>#N/A</v>
      </c>
      <c r="LG3088" s="2">
        <f t="shared" ca="1" si="491"/>
        <v>41705</v>
      </c>
      <c r="LH3088" s="2" t="e">
        <f t="shared" ca="1" si="492"/>
        <v>#N/A</v>
      </c>
      <c r="LI3088" t="e">
        <f t="shared" ca="1" si="493"/>
        <v>#N/A</v>
      </c>
      <c r="LJ3088" t="str">
        <f t="shared" ca="1" si="494"/>
        <v>euniceradiro@gmail.com</v>
      </c>
      <c r="LK3088" t="e">
        <f t="shared" ca="1" si="495"/>
        <v>#N/A</v>
      </c>
      <c r="LL3088" t="str">
        <f t="shared" ca="1" si="487"/>
        <v>Token</v>
      </c>
      <c r="LM3088" t="str">
        <f t="shared" ca="1" si="488"/>
        <v>euniceradiro@gmail.com</v>
      </c>
      <c r="LN3088" t="e">
        <f ca="1">OFFSET($A3088,,MATCH(OFFSET([2]Keys!C$1,MATCH(Data.Collect1Dump!$LL3088,[2]Keys!$A$2:$A$4,0),),Data.Collect1Dump!$3:$3,0)-1,)</f>
        <v>#VALUE!</v>
      </c>
      <c r="LO3088" s="2" t="e">
        <f t="shared" ca="1" si="496"/>
        <v>#VALUE!</v>
      </c>
    </row>
    <row r="3089" spans="1:327">
      <c r="A3089" t="s">
        <v>13370</v>
      </c>
      <c r="ID3089"/>
      <c r="JD3089" t="s">
        <v>4392</v>
      </c>
      <c r="JE3089" t="s">
        <v>13371</v>
      </c>
      <c r="JF3089" t="s">
        <v>329</v>
      </c>
      <c r="JG3089">
        <v>7000</v>
      </c>
      <c r="JH3089" t="s">
        <v>330</v>
      </c>
      <c r="JR3089" t="s">
        <v>330</v>
      </c>
      <c r="KP3089" t="s">
        <v>330</v>
      </c>
      <c r="KS3089" t="s">
        <v>330</v>
      </c>
      <c r="KV3089" t="s">
        <v>330</v>
      </c>
      <c r="KX3089" t="s">
        <v>329</v>
      </c>
      <c r="KZ3089">
        <f ca="1">OFFSET($A3089,,MATCH([2]Keys!$B$2,Data.Collect1Dump!$3:$3,0)-1)</f>
        <v>0</v>
      </c>
      <c r="LA3089" t="str">
        <f ca="1">OFFSET($A3089,,MATCH([2]Keys!$B$4,Data.Collect1Dump!$3:$3,0)-1)</f>
        <v>ezekielogadho@gmail.com</v>
      </c>
      <c r="LB3089">
        <f ca="1">OFFSET($A3089,,MATCH([2]Keys!$B$3,Data.Collect1Dump!$3:$3,0)-1)</f>
        <v>0</v>
      </c>
      <c r="LC3089">
        <f t="shared" ca="1" si="489"/>
        <v>0</v>
      </c>
      <c r="LD3089">
        <f t="shared" ca="1" si="489"/>
        <v>1</v>
      </c>
      <c r="LE3089">
        <f t="shared" ca="1" si="489"/>
        <v>0</v>
      </c>
      <c r="LF3089" s="2" t="e">
        <f t="shared" ca="1" si="490"/>
        <v>#N/A</v>
      </c>
      <c r="LG3089" s="2">
        <f t="shared" ca="1" si="491"/>
        <v>41711</v>
      </c>
      <c r="LH3089" s="2" t="e">
        <f t="shared" ca="1" si="492"/>
        <v>#N/A</v>
      </c>
      <c r="LI3089" t="e">
        <f t="shared" ca="1" si="493"/>
        <v>#N/A</v>
      </c>
      <c r="LJ3089" t="str">
        <f t="shared" ca="1" si="494"/>
        <v>ezekielogadho@gmail.com</v>
      </c>
      <c r="LK3089" t="e">
        <f t="shared" ca="1" si="495"/>
        <v>#N/A</v>
      </c>
      <c r="LL3089" t="str">
        <f t="shared" ca="1" si="487"/>
        <v>Token</v>
      </c>
      <c r="LM3089" t="str">
        <f t="shared" ca="1" si="488"/>
        <v>ezekielogadho@gmail.com</v>
      </c>
      <c r="LN3089" t="e">
        <f ca="1">OFFSET($A3089,,MATCH(OFFSET([2]Keys!C$1,MATCH(Data.Collect1Dump!$LL3089,[2]Keys!$A$2:$A$4,0),),Data.Collect1Dump!$3:$3,0)-1,)</f>
        <v>#VALUE!</v>
      </c>
      <c r="LO3089" s="2" t="e">
        <f t="shared" ca="1" si="496"/>
        <v>#VALUE!</v>
      </c>
    </row>
    <row r="3090" spans="1:327">
      <c r="A3090" t="s">
        <v>13372</v>
      </c>
      <c r="ID3090"/>
      <c r="JD3090" t="s">
        <v>4392</v>
      </c>
      <c r="JE3090" t="s">
        <v>13373</v>
      </c>
      <c r="JF3090" t="s">
        <v>329</v>
      </c>
      <c r="JG3090">
        <v>7000</v>
      </c>
      <c r="JH3090" t="s">
        <v>330</v>
      </c>
      <c r="JR3090" t="s">
        <v>330</v>
      </c>
      <c r="KP3090" t="s">
        <v>330</v>
      </c>
      <c r="KS3090" t="s">
        <v>330</v>
      </c>
      <c r="KV3090" t="s">
        <v>330</v>
      </c>
      <c r="KX3090" t="s">
        <v>329</v>
      </c>
      <c r="KZ3090">
        <f ca="1">OFFSET($A3090,,MATCH([2]Keys!$B$2,Data.Collect1Dump!$3:$3,0)-1)</f>
        <v>0</v>
      </c>
      <c r="LA3090" t="str">
        <f ca="1">OFFSET($A3090,,MATCH([2]Keys!$B$4,Data.Collect1Dump!$3:$3,0)-1)</f>
        <v>ezekielogadho@gmail.com</v>
      </c>
      <c r="LB3090">
        <f ca="1">OFFSET($A3090,,MATCH([2]Keys!$B$3,Data.Collect1Dump!$3:$3,0)-1)</f>
        <v>0</v>
      </c>
      <c r="LC3090">
        <f t="shared" ca="1" si="489"/>
        <v>0</v>
      </c>
      <c r="LD3090">
        <f t="shared" ca="1" si="489"/>
        <v>1</v>
      </c>
      <c r="LE3090">
        <f t="shared" ca="1" si="489"/>
        <v>0</v>
      </c>
      <c r="LF3090" s="2" t="e">
        <f t="shared" ca="1" si="490"/>
        <v>#N/A</v>
      </c>
      <c r="LG3090" s="2">
        <f t="shared" ca="1" si="491"/>
        <v>41708</v>
      </c>
      <c r="LH3090" s="2" t="e">
        <f t="shared" ca="1" si="492"/>
        <v>#N/A</v>
      </c>
      <c r="LI3090" t="e">
        <f t="shared" ca="1" si="493"/>
        <v>#N/A</v>
      </c>
      <c r="LJ3090" t="str">
        <f t="shared" ca="1" si="494"/>
        <v>ezekielogadho@gmail.com</v>
      </c>
      <c r="LK3090" t="e">
        <f t="shared" ca="1" si="495"/>
        <v>#N/A</v>
      </c>
      <c r="LL3090" t="str">
        <f t="shared" ca="1" si="487"/>
        <v>Token</v>
      </c>
      <c r="LM3090" t="str">
        <f t="shared" ca="1" si="488"/>
        <v>ezekielogadho@gmail.com</v>
      </c>
      <c r="LN3090" t="e">
        <f ca="1">OFFSET($A3090,,MATCH(OFFSET([2]Keys!C$1,MATCH(Data.Collect1Dump!$LL3090,[2]Keys!$A$2:$A$4,0),),Data.Collect1Dump!$3:$3,0)-1,)</f>
        <v>#VALUE!</v>
      </c>
      <c r="LO3090" s="2" t="e">
        <f t="shared" ca="1" si="496"/>
        <v>#VALUE!</v>
      </c>
    </row>
    <row r="3091" spans="1:327">
      <c r="A3091" t="s">
        <v>13374</v>
      </c>
      <c r="ID3091"/>
      <c r="JD3091" t="s">
        <v>5645</v>
      </c>
      <c r="JE3091" t="s">
        <v>13375</v>
      </c>
      <c r="JF3091" t="s">
        <v>329</v>
      </c>
      <c r="JG3091">
        <v>7000</v>
      </c>
      <c r="JH3091" t="s">
        <v>330</v>
      </c>
      <c r="JR3091" t="s">
        <v>330</v>
      </c>
      <c r="KP3091" t="s">
        <v>330</v>
      </c>
      <c r="KS3091" t="s">
        <v>330</v>
      </c>
      <c r="KV3091" t="s">
        <v>330</v>
      </c>
      <c r="KX3091" t="s">
        <v>329</v>
      </c>
      <c r="KZ3091">
        <f ca="1">OFFSET($A3091,,MATCH([2]Keys!$B$2,Data.Collect1Dump!$3:$3,0)-1)</f>
        <v>0</v>
      </c>
      <c r="LA3091" t="str">
        <f ca="1">OFFSET($A3091,,MATCH([2]Keys!$B$4,Data.Collect1Dump!$3:$3,0)-1)</f>
        <v>laura.adhiambo@gmail.com</v>
      </c>
      <c r="LB3091">
        <f ca="1">OFFSET($A3091,,MATCH([2]Keys!$B$3,Data.Collect1Dump!$3:$3,0)-1)</f>
        <v>0</v>
      </c>
      <c r="LC3091">
        <f t="shared" ca="1" si="489"/>
        <v>0</v>
      </c>
      <c r="LD3091">
        <f t="shared" ca="1" si="489"/>
        <v>1</v>
      </c>
      <c r="LE3091">
        <f t="shared" ca="1" si="489"/>
        <v>0</v>
      </c>
      <c r="LF3091" s="2" t="e">
        <f t="shared" ca="1" si="490"/>
        <v>#N/A</v>
      </c>
      <c r="LG3091" s="2">
        <f t="shared" ca="1" si="491"/>
        <v>41705</v>
      </c>
      <c r="LH3091" s="2" t="e">
        <f t="shared" ca="1" si="492"/>
        <v>#N/A</v>
      </c>
      <c r="LI3091" t="e">
        <f t="shared" ca="1" si="493"/>
        <v>#N/A</v>
      </c>
      <c r="LJ3091" t="str">
        <f t="shared" ca="1" si="494"/>
        <v>laura.adhiambo@gmail.com</v>
      </c>
      <c r="LK3091" t="e">
        <f t="shared" ca="1" si="495"/>
        <v>#N/A</v>
      </c>
      <c r="LL3091" t="str">
        <f t="shared" ca="1" si="487"/>
        <v>Token</v>
      </c>
      <c r="LM3091" t="str">
        <f t="shared" ca="1" si="488"/>
        <v>laura.adhiambo@gmail.com</v>
      </c>
      <c r="LN3091" t="e">
        <f ca="1">OFFSET($A3091,,MATCH(OFFSET([2]Keys!C$1,MATCH(Data.Collect1Dump!$LL3091,[2]Keys!$A$2:$A$4,0),),Data.Collect1Dump!$3:$3,0)-1,)</f>
        <v>#VALUE!</v>
      </c>
      <c r="LO3091" s="2" t="e">
        <f t="shared" ca="1" si="496"/>
        <v>#VALUE!</v>
      </c>
    </row>
    <row r="3092" spans="1:327">
      <c r="A3092" t="s">
        <v>13376</v>
      </c>
      <c r="ID3092"/>
      <c r="JD3092" t="s">
        <v>391</v>
      </c>
      <c r="JE3092" t="s">
        <v>13377</v>
      </c>
      <c r="JF3092" t="s">
        <v>329</v>
      </c>
      <c r="JG3092">
        <v>7000</v>
      </c>
      <c r="JH3092" t="s">
        <v>330</v>
      </c>
      <c r="JR3092" t="s">
        <v>330</v>
      </c>
      <c r="KP3092" t="s">
        <v>330</v>
      </c>
      <c r="KS3092" t="s">
        <v>330</v>
      </c>
      <c r="KV3092" t="s">
        <v>330</v>
      </c>
      <c r="KX3092" t="s">
        <v>329</v>
      </c>
      <c r="KZ3092">
        <f ca="1">OFFSET($A3092,,MATCH([2]Keys!$B$2,Data.Collect1Dump!$3:$3,0)-1)</f>
        <v>0</v>
      </c>
      <c r="LA3092" t="str">
        <f ca="1">OFFSET($A3092,,MATCH([2]Keys!$B$4,Data.Collect1Dump!$3:$3,0)-1)</f>
        <v>lydia.tala@givedirectly.org</v>
      </c>
      <c r="LB3092">
        <f ca="1">OFFSET($A3092,,MATCH([2]Keys!$B$3,Data.Collect1Dump!$3:$3,0)-1)</f>
        <v>0</v>
      </c>
      <c r="LC3092">
        <f t="shared" ca="1" si="489"/>
        <v>0</v>
      </c>
      <c r="LD3092">
        <f t="shared" ca="1" si="489"/>
        <v>1</v>
      </c>
      <c r="LE3092">
        <f t="shared" ca="1" si="489"/>
        <v>0</v>
      </c>
      <c r="LF3092" s="2" t="e">
        <f t="shared" ca="1" si="490"/>
        <v>#N/A</v>
      </c>
      <c r="LG3092" s="2">
        <f t="shared" ca="1" si="491"/>
        <v>41703</v>
      </c>
      <c r="LH3092" s="2" t="e">
        <f t="shared" ca="1" si="492"/>
        <v>#N/A</v>
      </c>
      <c r="LI3092" t="e">
        <f t="shared" ca="1" si="493"/>
        <v>#N/A</v>
      </c>
      <c r="LJ3092" t="str">
        <f t="shared" ca="1" si="494"/>
        <v>lydia.tala@givedirectly.org</v>
      </c>
      <c r="LK3092" t="e">
        <f t="shared" ca="1" si="495"/>
        <v>#N/A</v>
      </c>
      <c r="LL3092" t="str">
        <f t="shared" ca="1" si="487"/>
        <v>Token</v>
      </c>
      <c r="LM3092" t="str">
        <f t="shared" ca="1" si="488"/>
        <v>lydia.tala@givedirectly.org</v>
      </c>
      <c r="LN3092" t="e">
        <f ca="1">OFFSET($A3092,,MATCH(OFFSET([2]Keys!C$1,MATCH(Data.Collect1Dump!$LL3092,[2]Keys!$A$2:$A$4,0),),Data.Collect1Dump!$3:$3,0)-1,)</f>
        <v>#VALUE!</v>
      </c>
      <c r="LO3092" s="2" t="e">
        <f t="shared" ca="1" si="496"/>
        <v>#VALUE!</v>
      </c>
    </row>
    <row r="3093" spans="1:327">
      <c r="A3093" t="s">
        <v>13378</v>
      </c>
      <c r="ID3093"/>
      <c r="KZ3093">
        <f ca="1">OFFSET($A3093,,MATCH([2]Keys!$B$2,Data.Collect1Dump!$3:$3,0)-1)</f>
        <v>0</v>
      </c>
      <c r="LA3093">
        <f ca="1">OFFSET($A3093,,MATCH([2]Keys!$B$4,Data.Collect1Dump!$3:$3,0)-1)</f>
        <v>0</v>
      </c>
      <c r="LB3093">
        <f ca="1">OFFSET($A3093,,MATCH([2]Keys!$B$3,Data.Collect1Dump!$3:$3,0)-1)</f>
        <v>0</v>
      </c>
      <c r="LC3093">
        <f t="shared" ca="1" si="489"/>
        <v>0</v>
      </c>
      <c r="LD3093">
        <f t="shared" ca="1" si="489"/>
        <v>0</v>
      </c>
      <c r="LE3093">
        <f t="shared" ca="1" si="489"/>
        <v>0</v>
      </c>
      <c r="LF3093" s="2" t="e">
        <f t="shared" ca="1" si="490"/>
        <v>#N/A</v>
      </c>
      <c r="LG3093" s="2" t="e">
        <f t="shared" ca="1" si="491"/>
        <v>#N/A</v>
      </c>
      <c r="LH3093" s="2" t="e">
        <f t="shared" ca="1" si="492"/>
        <v>#N/A</v>
      </c>
      <c r="LI3093" t="e">
        <f t="shared" ca="1" si="493"/>
        <v>#N/A</v>
      </c>
      <c r="LJ3093" t="e">
        <f t="shared" ca="1" si="494"/>
        <v>#N/A</v>
      </c>
      <c r="LK3093" t="e">
        <f t="shared" ca="1" si="495"/>
        <v>#N/A</v>
      </c>
      <c r="LL3093" t="str">
        <f t="shared" ca="1" si="487"/>
        <v>Null Survey</v>
      </c>
      <c r="LM3093" t="str">
        <f t="shared" ca="1" si="488"/>
        <v>Null Survey</v>
      </c>
      <c r="LN3093" t="e">
        <f ca="1">OFFSET($A3093,,MATCH(OFFSET([2]Keys!C$1,MATCH(Data.Collect1Dump!$LL3093,[2]Keys!$A$2:$A$4,0),),Data.Collect1Dump!$3:$3,0)-1,)</f>
        <v>#N/A</v>
      </c>
      <c r="LO3093" s="2" t="e">
        <f t="shared" ca="1" si="496"/>
        <v>#N/A</v>
      </c>
    </row>
    <row r="3094" spans="1:327">
      <c r="A3094" t="s">
        <v>13379</v>
      </c>
      <c r="ID3094"/>
      <c r="JD3094" t="s">
        <v>3172</v>
      </c>
      <c r="JE3094" t="s">
        <v>13380</v>
      </c>
      <c r="JF3094" t="s">
        <v>329</v>
      </c>
      <c r="JG3094" t="s">
        <v>6076</v>
      </c>
      <c r="JH3094" t="s">
        <v>330</v>
      </c>
      <c r="JR3094" t="s">
        <v>330</v>
      </c>
      <c r="KP3094" t="s">
        <v>329</v>
      </c>
      <c r="KQ3094" t="s">
        <v>13381</v>
      </c>
      <c r="KR3094" t="s">
        <v>330</v>
      </c>
      <c r="KS3094" t="s">
        <v>330</v>
      </c>
      <c r="KV3094" t="s">
        <v>330</v>
      </c>
      <c r="KX3094" t="s">
        <v>329</v>
      </c>
      <c r="KZ3094">
        <f ca="1">OFFSET($A3094,,MATCH([2]Keys!$B$2,Data.Collect1Dump!$3:$3,0)-1)</f>
        <v>0</v>
      </c>
      <c r="LA3094" t="str">
        <f ca="1">OFFSET($A3094,,MATCH([2]Keys!$B$4,Data.Collect1Dump!$3:$3,0)-1)</f>
        <v>owiti.maureen@gmail.com</v>
      </c>
      <c r="LB3094">
        <f ca="1">OFFSET($A3094,,MATCH([2]Keys!$B$3,Data.Collect1Dump!$3:$3,0)-1)</f>
        <v>0</v>
      </c>
      <c r="LC3094">
        <f t="shared" ca="1" si="489"/>
        <v>0</v>
      </c>
      <c r="LD3094">
        <f t="shared" ca="1" si="489"/>
        <v>1</v>
      </c>
      <c r="LE3094">
        <f t="shared" ca="1" si="489"/>
        <v>0</v>
      </c>
      <c r="LF3094" s="2" t="e">
        <f t="shared" ca="1" si="490"/>
        <v>#N/A</v>
      </c>
      <c r="LG3094" s="2">
        <f t="shared" ca="1" si="491"/>
        <v>41710</v>
      </c>
      <c r="LH3094" s="2" t="e">
        <f t="shared" ca="1" si="492"/>
        <v>#N/A</v>
      </c>
      <c r="LI3094" t="e">
        <f t="shared" ca="1" si="493"/>
        <v>#N/A</v>
      </c>
      <c r="LJ3094" t="str">
        <f t="shared" ca="1" si="494"/>
        <v>owiti.maureen@gmail.com</v>
      </c>
      <c r="LK3094" t="e">
        <f t="shared" ca="1" si="495"/>
        <v>#N/A</v>
      </c>
      <c r="LL3094" t="str">
        <f t="shared" ca="1" si="487"/>
        <v>Token</v>
      </c>
      <c r="LM3094" t="str">
        <f t="shared" ca="1" si="488"/>
        <v>owiti.maureen@gmail.com</v>
      </c>
      <c r="LN3094" t="e">
        <f ca="1">OFFSET($A3094,,MATCH(OFFSET([2]Keys!C$1,MATCH(Data.Collect1Dump!$LL3094,[2]Keys!$A$2:$A$4,0),),Data.Collect1Dump!$3:$3,0)-1,)</f>
        <v>#VALUE!</v>
      </c>
      <c r="LO3094" s="2" t="e">
        <f t="shared" ca="1" si="496"/>
        <v>#VALUE!</v>
      </c>
    </row>
    <row r="3095" spans="1:327">
      <c r="A3095" t="s">
        <v>13382</v>
      </c>
      <c r="ID3095"/>
      <c r="JD3095" t="s">
        <v>8884</v>
      </c>
      <c r="JE3095" t="s">
        <v>13383</v>
      </c>
      <c r="JF3095" t="s">
        <v>329</v>
      </c>
      <c r="JG3095">
        <v>7000</v>
      </c>
      <c r="JH3095" t="s">
        <v>330</v>
      </c>
      <c r="JR3095" t="s">
        <v>330</v>
      </c>
      <c r="KP3095" t="s">
        <v>330</v>
      </c>
      <c r="KS3095" t="s">
        <v>330</v>
      </c>
      <c r="KV3095" t="s">
        <v>330</v>
      </c>
      <c r="KX3095" t="s">
        <v>329</v>
      </c>
      <c r="KZ3095">
        <f ca="1">OFFSET($A3095,,MATCH([2]Keys!$B$2,Data.Collect1Dump!$3:$3,0)-1)</f>
        <v>0</v>
      </c>
      <c r="LA3095" t="str">
        <f ca="1">OFFSET($A3095,,MATCH([2]Keys!$B$4,Data.Collect1Dump!$3:$3,0)-1)</f>
        <v>erickachieng50@gmail.com</v>
      </c>
      <c r="LB3095">
        <f ca="1">OFFSET($A3095,,MATCH([2]Keys!$B$3,Data.Collect1Dump!$3:$3,0)-1)</f>
        <v>0</v>
      </c>
      <c r="LC3095">
        <f t="shared" ca="1" si="489"/>
        <v>0</v>
      </c>
      <c r="LD3095">
        <f t="shared" ca="1" si="489"/>
        <v>1</v>
      </c>
      <c r="LE3095">
        <f t="shared" ca="1" si="489"/>
        <v>0</v>
      </c>
      <c r="LF3095" s="2" t="e">
        <f t="shared" ca="1" si="490"/>
        <v>#N/A</v>
      </c>
      <c r="LG3095" s="2">
        <f t="shared" ca="1" si="491"/>
        <v>41705</v>
      </c>
      <c r="LH3095" s="2" t="e">
        <f t="shared" ca="1" si="492"/>
        <v>#N/A</v>
      </c>
      <c r="LI3095" t="e">
        <f t="shared" ca="1" si="493"/>
        <v>#N/A</v>
      </c>
      <c r="LJ3095" t="str">
        <f t="shared" ca="1" si="494"/>
        <v>erickachieng50@gmail.com</v>
      </c>
      <c r="LK3095" t="e">
        <f t="shared" ca="1" si="495"/>
        <v>#N/A</v>
      </c>
      <c r="LL3095" t="str">
        <f t="shared" ca="1" si="487"/>
        <v>Token</v>
      </c>
      <c r="LM3095" t="str">
        <f t="shared" ca="1" si="488"/>
        <v>erickachieng50@gmail.com</v>
      </c>
      <c r="LN3095" t="e">
        <f ca="1">OFFSET($A3095,,MATCH(OFFSET([2]Keys!C$1,MATCH(Data.Collect1Dump!$LL3095,[2]Keys!$A$2:$A$4,0),),Data.Collect1Dump!$3:$3,0)-1,)</f>
        <v>#VALUE!</v>
      </c>
      <c r="LO3095" s="2" t="e">
        <f t="shared" ca="1" si="496"/>
        <v>#VALUE!</v>
      </c>
    </row>
    <row r="3096" spans="1:327">
      <c r="A3096" t="s">
        <v>13384</v>
      </c>
      <c r="ID3096"/>
      <c r="JD3096" t="s">
        <v>11851</v>
      </c>
      <c r="JE3096" t="s">
        <v>13385</v>
      </c>
      <c r="JF3096" t="s">
        <v>329</v>
      </c>
      <c r="JG3096">
        <v>7000</v>
      </c>
      <c r="JH3096" t="s">
        <v>330</v>
      </c>
      <c r="JR3096" t="s">
        <v>330</v>
      </c>
      <c r="KP3096" t="s">
        <v>330</v>
      </c>
      <c r="KS3096" t="s">
        <v>330</v>
      </c>
      <c r="KV3096" t="s">
        <v>330</v>
      </c>
      <c r="KX3096" t="s">
        <v>329</v>
      </c>
      <c r="KZ3096">
        <f ca="1">OFFSET($A3096,,MATCH([2]Keys!$B$2,Data.Collect1Dump!$3:$3,0)-1)</f>
        <v>0</v>
      </c>
      <c r="LA3096" t="str">
        <f ca="1">OFFSET($A3096,,MATCH([2]Keys!$B$4,Data.Collect1Dump!$3:$3,0)-1)</f>
        <v>euniceradiro@gmail.com</v>
      </c>
      <c r="LB3096">
        <f ca="1">OFFSET($A3096,,MATCH([2]Keys!$B$3,Data.Collect1Dump!$3:$3,0)-1)</f>
        <v>0</v>
      </c>
      <c r="LC3096">
        <f t="shared" ca="1" si="489"/>
        <v>0</v>
      </c>
      <c r="LD3096">
        <f t="shared" ca="1" si="489"/>
        <v>1</v>
      </c>
      <c r="LE3096">
        <f t="shared" ca="1" si="489"/>
        <v>0</v>
      </c>
      <c r="LF3096" s="2" t="e">
        <f t="shared" ca="1" si="490"/>
        <v>#N/A</v>
      </c>
      <c r="LG3096" s="2">
        <f t="shared" ca="1" si="491"/>
        <v>41708</v>
      </c>
      <c r="LH3096" s="2" t="e">
        <f t="shared" ca="1" si="492"/>
        <v>#N/A</v>
      </c>
      <c r="LI3096" t="e">
        <f t="shared" ca="1" si="493"/>
        <v>#N/A</v>
      </c>
      <c r="LJ3096" t="str">
        <f t="shared" ca="1" si="494"/>
        <v>euniceradiro@gmail.com</v>
      </c>
      <c r="LK3096" t="e">
        <f t="shared" ca="1" si="495"/>
        <v>#N/A</v>
      </c>
      <c r="LL3096" t="str">
        <f t="shared" ca="1" si="487"/>
        <v>Token</v>
      </c>
      <c r="LM3096" t="str">
        <f t="shared" ca="1" si="488"/>
        <v>euniceradiro@gmail.com</v>
      </c>
      <c r="LN3096" t="e">
        <f ca="1">OFFSET($A3096,,MATCH(OFFSET([2]Keys!C$1,MATCH(Data.Collect1Dump!$LL3096,[2]Keys!$A$2:$A$4,0),),Data.Collect1Dump!$3:$3,0)-1,)</f>
        <v>#VALUE!</v>
      </c>
      <c r="LO3096" s="2" t="e">
        <f t="shared" ca="1" si="496"/>
        <v>#VALUE!</v>
      </c>
    </row>
    <row r="3097" spans="1:327">
      <c r="A3097" t="s">
        <v>13386</v>
      </c>
      <c r="ID3097"/>
      <c r="JD3097" t="s">
        <v>11851</v>
      </c>
      <c r="JE3097" t="s">
        <v>13387</v>
      </c>
      <c r="JF3097" t="s">
        <v>329</v>
      </c>
      <c r="JG3097">
        <v>7000</v>
      </c>
      <c r="JH3097" t="s">
        <v>330</v>
      </c>
      <c r="JR3097" t="s">
        <v>330</v>
      </c>
      <c r="KP3097" t="s">
        <v>330</v>
      </c>
      <c r="KS3097" t="s">
        <v>330</v>
      </c>
      <c r="KV3097" t="s">
        <v>330</v>
      </c>
      <c r="KX3097" t="s">
        <v>329</v>
      </c>
      <c r="KZ3097">
        <f ca="1">OFFSET($A3097,,MATCH([2]Keys!$B$2,Data.Collect1Dump!$3:$3,0)-1)</f>
        <v>0</v>
      </c>
      <c r="LA3097" t="str">
        <f ca="1">OFFSET($A3097,,MATCH([2]Keys!$B$4,Data.Collect1Dump!$3:$3,0)-1)</f>
        <v>euniceradiro@gmail.com</v>
      </c>
      <c r="LB3097">
        <f ca="1">OFFSET($A3097,,MATCH([2]Keys!$B$3,Data.Collect1Dump!$3:$3,0)-1)</f>
        <v>0</v>
      </c>
      <c r="LC3097">
        <f t="shared" ca="1" si="489"/>
        <v>0</v>
      </c>
      <c r="LD3097">
        <f t="shared" ca="1" si="489"/>
        <v>1</v>
      </c>
      <c r="LE3097">
        <f t="shared" ca="1" si="489"/>
        <v>0</v>
      </c>
      <c r="LF3097" s="2" t="e">
        <f t="shared" ca="1" si="490"/>
        <v>#N/A</v>
      </c>
      <c r="LG3097" s="2">
        <f t="shared" ca="1" si="491"/>
        <v>41705</v>
      </c>
      <c r="LH3097" s="2" t="e">
        <f t="shared" ca="1" si="492"/>
        <v>#N/A</v>
      </c>
      <c r="LI3097" t="e">
        <f t="shared" ca="1" si="493"/>
        <v>#N/A</v>
      </c>
      <c r="LJ3097" t="str">
        <f t="shared" ca="1" si="494"/>
        <v>euniceradiro@gmail.com</v>
      </c>
      <c r="LK3097" t="e">
        <f t="shared" ca="1" si="495"/>
        <v>#N/A</v>
      </c>
      <c r="LL3097" t="str">
        <f t="shared" ca="1" si="487"/>
        <v>Token</v>
      </c>
      <c r="LM3097" t="str">
        <f t="shared" ca="1" si="488"/>
        <v>euniceradiro@gmail.com</v>
      </c>
      <c r="LN3097" t="e">
        <f ca="1">OFFSET($A3097,,MATCH(OFFSET([2]Keys!C$1,MATCH(Data.Collect1Dump!$LL3097,[2]Keys!$A$2:$A$4,0),),Data.Collect1Dump!$3:$3,0)-1,)</f>
        <v>#VALUE!</v>
      </c>
      <c r="LO3097" s="2" t="e">
        <f t="shared" ca="1" si="496"/>
        <v>#VALUE!</v>
      </c>
    </row>
    <row r="3098" spans="1:327">
      <c r="A3098" t="s">
        <v>13388</v>
      </c>
      <c r="ID3098"/>
      <c r="JD3098" t="s">
        <v>3172</v>
      </c>
      <c r="JE3098" t="s">
        <v>13389</v>
      </c>
      <c r="JF3098" t="s">
        <v>329</v>
      </c>
      <c r="JG3098" t="s">
        <v>6076</v>
      </c>
      <c r="JH3098" t="s">
        <v>330</v>
      </c>
      <c r="JR3098" t="s">
        <v>330</v>
      </c>
      <c r="KP3098" t="s">
        <v>330</v>
      </c>
      <c r="KS3098" t="s">
        <v>330</v>
      </c>
      <c r="KV3098" t="s">
        <v>330</v>
      </c>
      <c r="KX3098" t="s">
        <v>329</v>
      </c>
      <c r="KZ3098">
        <f ca="1">OFFSET($A3098,,MATCH([2]Keys!$B$2,Data.Collect1Dump!$3:$3,0)-1)</f>
        <v>0</v>
      </c>
      <c r="LA3098" t="str">
        <f ca="1">OFFSET($A3098,,MATCH([2]Keys!$B$4,Data.Collect1Dump!$3:$3,0)-1)</f>
        <v>owiti.maureen@gmail.com</v>
      </c>
      <c r="LB3098">
        <f ca="1">OFFSET($A3098,,MATCH([2]Keys!$B$3,Data.Collect1Dump!$3:$3,0)-1)</f>
        <v>0</v>
      </c>
      <c r="LC3098">
        <f t="shared" ca="1" si="489"/>
        <v>0</v>
      </c>
      <c r="LD3098">
        <f t="shared" ca="1" si="489"/>
        <v>1</v>
      </c>
      <c r="LE3098">
        <f t="shared" ca="1" si="489"/>
        <v>0</v>
      </c>
      <c r="LF3098" s="2" t="e">
        <f t="shared" ca="1" si="490"/>
        <v>#N/A</v>
      </c>
      <c r="LG3098" s="2">
        <f t="shared" ca="1" si="491"/>
        <v>41712</v>
      </c>
      <c r="LH3098" s="2" t="e">
        <f t="shared" ca="1" si="492"/>
        <v>#N/A</v>
      </c>
      <c r="LI3098" t="e">
        <f t="shared" ca="1" si="493"/>
        <v>#N/A</v>
      </c>
      <c r="LJ3098" t="str">
        <f t="shared" ca="1" si="494"/>
        <v>owiti.maureen@gmail.com</v>
      </c>
      <c r="LK3098" t="e">
        <f t="shared" ca="1" si="495"/>
        <v>#N/A</v>
      </c>
      <c r="LL3098" t="str">
        <f t="shared" ca="1" si="487"/>
        <v>Token</v>
      </c>
      <c r="LM3098" t="str">
        <f t="shared" ca="1" si="488"/>
        <v>owiti.maureen@gmail.com</v>
      </c>
      <c r="LN3098" t="e">
        <f ca="1">OFFSET($A3098,,MATCH(OFFSET([2]Keys!C$1,MATCH(Data.Collect1Dump!$LL3098,[2]Keys!$A$2:$A$4,0),),Data.Collect1Dump!$3:$3,0)-1,)</f>
        <v>#VALUE!</v>
      </c>
      <c r="LO3098" s="2" t="e">
        <f t="shared" ca="1" si="496"/>
        <v>#VALUE!</v>
      </c>
    </row>
    <row r="3099" spans="1:327">
      <c r="A3099" t="s">
        <v>13390</v>
      </c>
      <c r="ID3099"/>
      <c r="JD3099" t="s">
        <v>3172</v>
      </c>
      <c r="JE3099" t="s">
        <v>13391</v>
      </c>
      <c r="JF3099" t="s">
        <v>329</v>
      </c>
      <c r="JG3099" t="s">
        <v>6076</v>
      </c>
      <c r="JH3099" t="s">
        <v>330</v>
      </c>
      <c r="JR3099" t="s">
        <v>330</v>
      </c>
      <c r="KP3099" t="s">
        <v>329</v>
      </c>
      <c r="KQ3099" t="s">
        <v>13392</v>
      </c>
      <c r="KR3099" t="s">
        <v>330</v>
      </c>
      <c r="KS3099" t="s">
        <v>330</v>
      </c>
      <c r="KV3099" t="s">
        <v>330</v>
      </c>
      <c r="KX3099" t="s">
        <v>329</v>
      </c>
      <c r="KZ3099">
        <f ca="1">OFFSET($A3099,,MATCH([2]Keys!$B$2,Data.Collect1Dump!$3:$3,0)-1)</f>
        <v>0</v>
      </c>
      <c r="LA3099" t="str">
        <f ca="1">OFFSET($A3099,,MATCH([2]Keys!$B$4,Data.Collect1Dump!$3:$3,0)-1)</f>
        <v>owiti.maureen@gmail.com</v>
      </c>
      <c r="LB3099">
        <f ca="1">OFFSET($A3099,,MATCH([2]Keys!$B$3,Data.Collect1Dump!$3:$3,0)-1)</f>
        <v>0</v>
      </c>
      <c r="LC3099">
        <f t="shared" ca="1" si="489"/>
        <v>0</v>
      </c>
      <c r="LD3099">
        <f t="shared" ca="1" si="489"/>
        <v>1</v>
      </c>
      <c r="LE3099">
        <f t="shared" ca="1" si="489"/>
        <v>0</v>
      </c>
      <c r="LF3099" s="2" t="e">
        <f t="shared" ca="1" si="490"/>
        <v>#N/A</v>
      </c>
      <c r="LG3099" s="2">
        <f t="shared" ca="1" si="491"/>
        <v>41709</v>
      </c>
      <c r="LH3099" s="2" t="e">
        <f t="shared" ca="1" si="492"/>
        <v>#N/A</v>
      </c>
      <c r="LI3099" t="e">
        <f t="shared" ca="1" si="493"/>
        <v>#N/A</v>
      </c>
      <c r="LJ3099" t="str">
        <f t="shared" ca="1" si="494"/>
        <v>owiti.maureen@gmail.com</v>
      </c>
      <c r="LK3099" t="e">
        <f t="shared" ca="1" si="495"/>
        <v>#N/A</v>
      </c>
      <c r="LL3099" t="str">
        <f t="shared" ca="1" si="487"/>
        <v>Token</v>
      </c>
      <c r="LM3099" t="str">
        <f t="shared" ca="1" si="488"/>
        <v>owiti.maureen@gmail.com</v>
      </c>
      <c r="LN3099" t="e">
        <f ca="1">OFFSET($A3099,,MATCH(OFFSET([2]Keys!C$1,MATCH(Data.Collect1Dump!$LL3099,[2]Keys!$A$2:$A$4,0),),Data.Collect1Dump!$3:$3,0)-1,)</f>
        <v>#VALUE!</v>
      </c>
      <c r="LO3099" s="2" t="e">
        <f t="shared" ca="1" si="496"/>
        <v>#VALUE!</v>
      </c>
    </row>
    <row r="3100" spans="1:327">
      <c r="A3100" t="s">
        <v>13393</v>
      </c>
      <c r="ID3100"/>
      <c r="JD3100" t="s">
        <v>11851</v>
      </c>
      <c r="JE3100" t="s">
        <v>13394</v>
      </c>
      <c r="JF3100" t="s">
        <v>329</v>
      </c>
      <c r="JG3100">
        <v>7000</v>
      </c>
      <c r="JH3100" t="s">
        <v>330</v>
      </c>
      <c r="JR3100" t="s">
        <v>330</v>
      </c>
      <c r="KP3100" t="s">
        <v>330</v>
      </c>
      <c r="KS3100" t="s">
        <v>330</v>
      </c>
      <c r="KV3100" t="s">
        <v>330</v>
      </c>
      <c r="KX3100" t="s">
        <v>329</v>
      </c>
      <c r="KZ3100">
        <f ca="1">OFFSET($A3100,,MATCH([2]Keys!$B$2,Data.Collect1Dump!$3:$3,0)-1)</f>
        <v>0</v>
      </c>
      <c r="LA3100" t="str">
        <f ca="1">OFFSET($A3100,,MATCH([2]Keys!$B$4,Data.Collect1Dump!$3:$3,0)-1)</f>
        <v>euniceradiro@gmail.com</v>
      </c>
      <c r="LB3100">
        <f ca="1">OFFSET($A3100,,MATCH([2]Keys!$B$3,Data.Collect1Dump!$3:$3,0)-1)</f>
        <v>0</v>
      </c>
      <c r="LC3100">
        <f t="shared" ca="1" si="489"/>
        <v>0</v>
      </c>
      <c r="LD3100">
        <f t="shared" ca="1" si="489"/>
        <v>1</v>
      </c>
      <c r="LE3100">
        <f t="shared" ca="1" si="489"/>
        <v>0</v>
      </c>
      <c r="LF3100" s="2" t="e">
        <f t="shared" ca="1" si="490"/>
        <v>#N/A</v>
      </c>
      <c r="LG3100" s="2">
        <f t="shared" ca="1" si="491"/>
        <v>41709</v>
      </c>
      <c r="LH3100" s="2" t="e">
        <f t="shared" ca="1" si="492"/>
        <v>#N/A</v>
      </c>
      <c r="LI3100" t="e">
        <f t="shared" ca="1" si="493"/>
        <v>#N/A</v>
      </c>
      <c r="LJ3100" t="str">
        <f t="shared" ca="1" si="494"/>
        <v>euniceradiro@gmail.com</v>
      </c>
      <c r="LK3100" t="e">
        <f t="shared" ca="1" si="495"/>
        <v>#N/A</v>
      </c>
      <c r="LL3100" t="str">
        <f t="shared" ca="1" si="487"/>
        <v>Token</v>
      </c>
      <c r="LM3100" t="str">
        <f t="shared" ca="1" si="488"/>
        <v>euniceradiro@gmail.com</v>
      </c>
      <c r="LN3100" t="e">
        <f ca="1">OFFSET($A3100,,MATCH(OFFSET([2]Keys!C$1,MATCH(Data.Collect1Dump!$LL3100,[2]Keys!$A$2:$A$4,0),),Data.Collect1Dump!$3:$3,0)-1,)</f>
        <v>#VALUE!</v>
      </c>
      <c r="LO3100" s="2" t="e">
        <f t="shared" ca="1" si="496"/>
        <v>#VALUE!</v>
      </c>
    </row>
    <row r="3101" spans="1:327">
      <c r="A3101" t="s">
        <v>13395</v>
      </c>
      <c r="ID3101"/>
      <c r="JD3101" t="s">
        <v>8884</v>
      </c>
      <c r="JE3101" t="s">
        <v>13396</v>
      </c>
      <c r="JF3101" t="s">
        <v>329</v>
      </c>
      <c r="JG3101">
        <v>7000</v>
      </c>
      <c r="JH3101" t="s">
        <v>330</v>
      </c>
      <c r="JR3101" t="s">
        <v>330</v>
      </c>
      <c r="KP3101" t="s">
        <v>330</v>
      </c>
      <c r="KS3101" t="s">
        <v>330</v>
      </c>
      <c r="KV3101" t="s">
        <v>330</v>
      </c>
      <c r="KX3101" t="s">
        <v>329</v>
      </c>
      <c r="KZ3101">
        <f ca="1">OFFSET($A3101,,MATCH([2]Keys!$B$2,Data.Collect1Dump!$3:$3,0)-1)</f>
        <v>0</v>
      </c>
      <c r="LA3101" t="str">
        <f ca="1">OFFSET($A3101,,MATCH([2]Keys!$B$4,Data.Collect1Dump!$3:$3,0)-1)</f>
        <v>erickachieng50@gmail.com</v>
      </c>
      <c r="LB3101">
        <f ca="1">OFFSET($A3101,,MATCH([2]Keys!$B$3,Data.Collect1Dump!$3:$3,0)-1)</f>
        <v>0</v>
      </c>
      <c r="LC3101">
        <f t="shared" ca="1" si="489"/>
        <v>0</v>
      </c>
      <c r="LD3101">
        <f t="shared" ca="1" si="489"/>
        <v>1</v>
      </c>
      <c r="LE3101">
        <f t="shared" ca="1" si="489"/>
        <v>0</v>
      </c>
      <c r="LF3101" s="2" t="e">
        <f t="shared" ca="1" si="490"/>
        <v>#N/A</v>
      </c>
      <c r="LG3101" s="2">
        <f t="shared" ca="1" si="491"/>
        <v>41710</v>
      </c>
      <c r="LH3101" s="2" t="e">
        <f t="shared" ca="1" si="492"/>
        <v>#N/A</v>
      </c>
      <c r="LI3101" t="e">
        <f t="shared" ca="1" si="493"/>
        <v>#N/A</v>
      </c>
      <c r="LJ3101" t="str">
        <f t="shared" ca="1" si="494"/>
        <v>erickachieng50@gmail.com</v>
      </c>
      <c r="LK3101" t="e">
        <f t="shared" ca="1" si="495"/>
        <v>#N/A</v>
      </c>
      <c r="LL3101" t="str">
        <f t="shared" ca="1" si="487"/>
        <v>Token</v>
      </c>
      <c r="LM3101" t="str">
        <f t="shared" ca="1" si="488"/>
        <v>erickachieng50@gmail.com</v>
      </c>
      <c r="LN3101" t="e">
        <f ca="1">OFFSET($A3101,,MATCH(OFFSET([2]Keys!C$1,MATCH(Data.Collect1Dump!$LL3101,[2]Keys!$A$2:$A$4,0),),Data.Collect1Dump!$3:$3,0)-1,)</f>
        <v>#VALUE!</v>
      </c>
      <c r="LO3101" s="2" t="e">
        <f t="shared" ca="1" si="496"/>
        <v>#VALUE!</v>
      </c>
    </row>
    <row r="3102" spans="1:327">
      <c r="A3102" t="s">
        <v>13397</v>
      </c>
      <c r="ID3102"/>
      <c r="JD3102" t="s">
        <v>3172</v>
      </c>
      <c r="JE3102" t="s">
        <v>13398</v>
      </c>
      <c r="JF3102" t="s">
        <v>329</v>
      </c>
      <c r="JG3102" t="s">
        <v>6076</v>
      </c>
      <c r="JH3102" t="s">
        <v>330</v>
      </c>
      <c r="JR3102" t="s">
        <v>330</v>
      </c>
      <c r="KP3102" t="s">
        <v>330</v>
      </c>
      <c r="KS3102" t="s">
        <v>330</v>
      </c>
      <c r="KV3102" t="s">
        <v>330</v>
      </c>
      <c r="KX3102" t="s">
        <v>329</v>
      </c>
      <c r="KZ3102">
        <f ca="1">OFFSET($A3102,,MATCH([2]Keys!$B$2,Data.Collect1Dump!$3:$3,0)-1)</f>
        <v>0</v>
      </c>
      <c r="LA3102" t="str">
        <f ca="1">OFFSET($A3102,,MATCH([2]Keys!$B$4,Data.Collect1Dump!$3:$3,0)-1)</f>
        <v>owiti.maureen@gmail.com</v>
      </c>
      <c r="LB3102">
        <f ca="1">OFFSET($A3102,,MATCH([2]Keys!$B$3,Data.Collect1Dump!$3:$3,0)-1)</f>
        <v>0</v>
      </c>
      <c r="LC3102">
        <f t="shared" ca="1" si="489"/>
        <v>0</v>
      </c>
      <c r="LD3102">
        <f t="shared" ca="1" si="489"/>
        <v>1</v>
      </c>
      <c r="LE3102">
        <f t="shared" ca="1" si="489"/>
        <v>0</v>
      </c>
      <c r="LF3102" s="2" t="e">
        <f t="shared" ca="1" si="490"/>
        <v>#N/A</v>
      </c>
      <c r="LG3102" s="2">
        <f t="shared" ca="1" si="491"/>
        <v>41711</v>
      </c>
      <c r="LH3102" s="2" t="e">
        <f t="shared" ca="1" si="492"/>
        <v>#N/A</v>
      </c>
      <c r="LI3102" t="e">
        <f t="shared" ca="1" si="493"/>
        <v>#N/A</v>
      </c>
      <c r="LJ3102" t="str">
        <f t="shared" ca="1" si="494"/>
        <v>owiti.maureen@gmail.com</v>
      </c>
      <c r="LK3102" t="e">
        <f t="shared" ca="1" si="495"/>
        <v>#N/A</v>
      </c>
      <c r="LL3102" t="str">
        <f t="shared" ca="1" si="487"/>
        <v>Token</v>
      </c>
      <c r="LM3102" t="str">
        <f t="shared" ca="1" si="488"/>
        <v>owiti.maureen@gmail.com</v>
      </c>
      <c r="LN3102" t="e">
        <f ca="1">OFFSET($A3102,,MATCH(OFFSET([2]Keys!C$1,MATCH(Data.Collect1Dump!$LL3102,[2]Keys!$A$2:$A$4,0),),Data.Collect1Dump!$3:$3,0)-1,)</f>
        <v>#VALUE!</v>
      </c>
      <c r="LO3102" s="2" t="e">
        <f t="shared" ca="1" si="496"/>
        <v>#VALUE!</v>
      </c>
    </row>
    <row r="3103" spans="1:327">
      <c r="A3103" t="s">
        <v>13399</v>
      </c>
      <c r="ID3103"/>
      <c r="JD3103" t="s">
        <v>3172</v>
      </c>
      <c r="JE3103" t="s">
        <v>13400</v>
      </c>
      <c r="JF3103" t="s">
        <v>329</v>
      </c>
      <c r="JG3103" t="s">
        <v>6076</v>
      </c>
      <c r="JH3103" t="s">
        <v>330</v>
      </c>
      <c r="JR3103" t="s">
        <v>330</v>
      </c>
      <c r="KP3103" t="s">
        <v>330</v>
      </c>
      <c r="KS3103" t="s">
        <v>330</v>
      </c>
      <c r="KV3103" t="s">
        <v>330</v>
      </c>
      <c r="KX3103" t="s">
        <v>329</v>
      </c>
      <c r="KZ3103">
        <f ca="1">OFFSET($A3103,,MATCH([2]Keys!$B$2,Data.Collect1Dump!$3:$3,0)-1)</f>
        <v>0</v>
      </c>
      <c r="LA3103" t="str">
        <f ca="1">OFFSET($A3103,,MATCH([2]Keys!$B$4,Data.Collect1Dump!$3:$3,0)-1)</f>
        <v>owiti.maureen@gmail.com</v>
      </c>
      <c r="LB3103">
        <f ca="1">OFFSET($A3103,,MATCH([2]Keys!$B$3,Data.Collect1Dump!$3:$3,0)-1)</f>
        <v>0</v>
      </c>
      <c r="LC3103">
        <f t="shared" ca="1" si="489"/>
        <v>0</v>
      </c>
      <c r="LD3103">
        <f t="shared" ca="1" si="489"/>
        <v>1</v>
      </c>
      <c r="LE3103">
        <f t="shared" ca="1" si="489"/>
        <v>0</v>
      </c>
      <c r="LF3103" s="2" t="e">
        <f t="shared" ca="1" si="490"/>
        <v>#N/A</v>
      </c>
      <c r="LG3103" s="2">
        <f t="shared" ca="1" si="491"/>
        <v>41709</v>
      </c>
      <c r="LH3103" s="2" t="e">
        <f t="shared" ca="1" si="492"/>
        <v>#N/A</v>
      </c>
      <c r="LI3103" t="e">
        <f t="shared" ca="1" si="493"/>
        <v>#N/A</v>
      </c>
      <c r="LJ3103" t="str">
        <f t="shared" ca="1" si="494"/>
        <v>owiti.maureen@gmail.com</v>
      </c>
      <c r="LK3103" t="e">
        <f t="shared" ca="1" si="495"/>
        <v>#N/A</v>
      </c>
      <c r="LL3103" t="str">
        <f t="shared" ca="1" si="487"/>
        <v>Token</v>
      </c>
      <c r="LM3103" t="str">
        <f t="shared" ca="1" si="488"/>
        <v>owiti.maureen@gmail.com</v>
      </c>
      <c r="LN3103" t="e">
        <f ca="1">OFFSET($A3103,,MATCH(OFFSET([2]Keys!C$1,MATCH(Data.Collect1Dump!$LL3103,[2]Keys!$A$2:$A$4,0),),Data.Collect1Dump!$3:$3,0)-1,)</f>
        <v>#VALUE!</v>
      </c>
      <c r="LO3103" s="2" t="e">
        <f t="shared" ca="1" si="496"/>
        <v>#VALUE!</v>
      </c>
    </row>
    <row r="3104" spans="1:327">
      <c r="A3104" t="s">
        <v>13401</v>
      </c>
      <c r="ID3104"/>
      <c r="JD3104" t="s">
        <v>7342</v>
      </c>
      <c r="JE3104" t="s">
        <v>13402</v>
      </c>
      <c r="JF3104" t="s">
        <v>329</v>
      </c>
      <c r="JG3104">
        <v>7000</v>
      </c>
      <c r="JH3104" t="s">
        <v>330</v>
      </c>
      <c r="JR3104" t="s">
        <v>330</v>
      </c>
      <c r="KP3104" t="s">
        <v>330</v>
      </c>
      <c r="KS3104" t="s">
        <v>415</v>
      </c>
      <c r="KV3104" t="s">
        <v>330</v>
      </c>
      <c r="KX3104" t="s">
        <v>329</v>
      </c>
      <c r="KZ3104">
        <f ca="1">OFFSET($A3104,,MATCH([2]Keys!$B$2,Data.Collect1Dump!$3:$3,0)-1)</f>
        <v>0</v>
      </c>
      <c r="LA3104" t="str">
        <f ca="1">OFFSET($A3104,,MATCH([2]Keys!$B$4,Data.Collect1Dump!$3:$3,0)-1)</f>
        <v>georgeowuor93@gmail.com</v>
      </c>
      <c r="LB3104">
        <f ca="1">OFFSET($A3104,,MATCH([2]Keys!$B$3,Data.Collect1Dump!$3:$3,0)-1)</f>
        <v>0</v>
      </c>
      <c r="LC3104">
        <f t="shared" ca="1" si="489"/>
        <v>0</v>
      </c>
      <c r="LD3104">
        <f t="shared" ca="1" si="489"/>
        <v>1</v>
      </c>
      <c r="LE3104">
        <f t="shared" ca="1" si="489"/>
        <v>0</v>
      </c>
      <c r="LF3104" s="2" t="e">
        <f t="shared" ca="1" si="490"/>
        <v>#N/A</v>
      </c>
      <c r="LG3104" s="2">
        <f t="shared" ca="1" si="491"/>
        <v>41705</v>
      </c>
      <c r="LH3104" s="2" t="e">
        <f t="shared" ca="1" si="492"/>
        <v>#N/A</v>
      </c>
      <c r="LI3104" t="e">
        <f t="shared" ca="1" si="493"/>
        <v>#N/A</v>
      </c>
      <c r="LJ3104" t="str">
        <f t="shared" ca="1" si="494"/>
        <v>georgeowuor93@gmail.com</v>
      </c>
      <c r="LK3104" t="e">
        <f t="shared" ca="1" si="495"/>
        <v>#N/A</v>
      </c>
      <c r="LL3104" t="str">
        <f t="shared" ca="1" si="487"/>
        <v>Token</v>
      </c>
      <c r="LM3104" t="str">
        <f t="shared" ca="1" si="488"/>
        <v>georgeowuor93@gmail.com</v>
      </c>
      <c r="LN3104" t="e">
        <f ca="1">OFFSET($A3104,,MATCH(OFFSET([2]Keys!C$1,MATCH(Data.Collect1Dump!$LL3104,[2]Keys!$A$2:$A$4,0),),Data.Collect1Dump!$3:$3,0)-1,)</f>
        <v>#VALUE!</v>
      </c>
      <c r="LO3104" s="2" t="e">
        <f t="shared" ca="1" si="496"/>
        <v>#VALUE!</v>
      </c>
    </row>
    <row r="3105" spans="1:327">
      <c r="A3105" t="s">
        <v>13403</v>
      </c>
      <c r="ID3105"/>
      <c r="JD3105" t="s">
        <v>391</v>
      </c>
      <c r="JE3105" t="s">
        <v>13404</v>
      </c>
      <c r="JF3105" t="s">
        <v>329</v>
      </c>
      <c r="JG3105">
        <v>7000</v>
      </c>
      <c r="JH3105" t="s">
        <v>330</v>
      </c>
      <c r="JR3105" t="s">
        <v>330</v>
      </c>
      <c r="KP3105" t="s">
        <v>330</v>
      </c>
      <c r="KS3105" t="s">
        <v>330</v>
      </c>
      <c r="KV3105" t="s">
        <v>330</v>
      </c>
      <c r="KX3105" t="s">
        <v>329</v>
      </c>
      <c r="KZ3105">
        <f ca="1">OFFSET($A3105,,MATCH([2]Keys!$B$2,Data.Collect1Dump!$3:$3,0)-1)</f>
        <v>0</v>
      </c>
      <c r="LA3105" t="str">
        <f ca="1">OFFSET($A3105,,MATCH([2]Keys!$B$4,Data.Collect1Dump!$3:$3,0)-1)</f>
        <v>lydia.tala@givedirectly.org</v>
      </c>
      <c r="LB3105">
        <f ca="1">OFFSET($A3105,,MATCH([2]Keys!$B$3,Data.Collect1Dump!$3:$3,0)-1)</f>
        <v>0</v>
      </c>
      <c r="LC3105">
        <f t="shared" ca="1" si="489"/>
        <v>0</v>
      </c>
      <c r="LD3105">
        <f t="shared" ca="1" si="489"/>
        <v>1</v>
      </c>
      <c r="LE3105">
        <f t="shared" ca="1" si="489"/>
        <v>0</v>
      </c>
      <c r="LF3105" s="2" t="e">
        <f t="shared" ca="1" si="490"/>
        <v>#N/A</v>
      </c>
      <c r="LG3105" s="2">
        <f t="shared" ca="1" si="491"/>
        <v>41703</v>
      </c>
      <c r="LH3105" s="2" t="e">
        <f t="shared" ca="1" si="492"/>
        <v>#N/A</v>
      </c>
      <c r="LI3105" t="e">
        <f t="shared" ca="1" si="493"/>
        <v>#N/A</v>
      </c>
      <c r="LJ3105" t="str">
        <f t="shared" ca="1" si="494"/>
        <v>lydia.tala@givedirectly.org</v>
      </c>
      <c r="LK3105" t="e">
        <f t="shared" ca="1" si="495"/>
        <v>#N/A</v>
      </c>
      <c r="LL3105" t="str">
        <f t="shared" ca="1" si="487"/>
        <v>Token</v>
      </c>
      <c r="LM3105" t="str">
        <f t="shared" ca="1" si="488"/>
        <v>lydia.tala@givedirectly.org</v>
      </c>
      <c r="LN3105" t="e">
        <f ca="1">OFFSET($A3105,,MATCH(OFFSET([2]Keys!C$1,MATCH(Data.Collect1Dump!$LL3105,[2]Keys!$A$2:$A$4,0),),Data.Collect1Dump!$3:$3,0)-1,)</f>
        <v>#VALUE!</v>
      </c>
      <c r="LO3105" s="2" t="e">
        <f t="shared" ca="1" si="496"/>
        <v>#VALUE!</v>
      </c>
    </row>
    <row r="3106" spans="1:327">
      <c r="A3106" t="s">
        <v>13405</v>
      </c>
      <c r="ID3106"/>
      <c r="JD3106" t="s">
        <v>5645</v>
      </c>
      <c r="JE3106" t="s">
        <v>13406</v>
      </c>
      <c r="JF3106" t="s">
        <v>329</v>
      </c>
      <c r="JG3106">
        <v>7000</v>
      </c>
      <c r="JH3106" t="s">
        <v>330</v>
      </c>
      <c r="JR3106" t="s">
        <v>330</v>
      </c>
      <c r="KP3106" t="s">
        <v>330</v>
      </c>
      <c r="KS3106" t="s">
        <v>330</v>
      </c>
      <c r="KV3106" t="s">
        <v>330</v>
      </c>
      <c r="KX3106" t="s">
        <v>329</v>
      </c>
      <c r="KZ3106">
        <f ca="1">OFFSET($A3106,,MATCH([2]Keys!$B$2,Data.Collect1Dump!$3:$3,0)-1)</f>
        <v>0</v>
      </c>
      <c r="LA3106" t="str">
        <f ca="1">OFFSET($A3106,,MATCH([2]Keys!$B$4,Data.Collect1Dump!$3:$3,0)-1)</f>
        <v>laura.adhiambo@gmail.com</v>
      </c>
      <c r="LB3106">
        <f ca="1">OFFSET($A3106,,MATCH([2]Keys!$B$3,Data.Collect1Dump!$3:$3,0)-1)</f>
        <v>0</v>
      </c>
      <c r="LC3106">
        <f t="shared" ca="1" si="489"/>
        <v>0</v>
      </c>
      <c r="LD3106">
        <f t="shared" ca="1" si="489"/>
        <v>1</v>
      </c>
      <c r="LE3106">
        <f t="shared" ca="1" si="489"/>
        <v>0</v>
      </c>
      <c r="LF3106" s="2" t="e">
        <f t="shared" ca="1" si="490"/>
        <v>#N/A</v>
      </c>
      <c r="LG3106" s="2">
        <f t="shared" ca="1" si="491"/>
        <v>41710</v>
      </c>
      <c r="LH3106" s="2" t="e">
        <f t="shared" ca="1" si="492"/>
        <v>#N/A</v>
      </c>
      <c r="LI3106" t="e">
        <f t="shared" ca="1" si="493"/>
        <v>#N/A</v>
      </c>
      <c r="LJ3106" t="str">
        <f t="shared" ca="1" si="494"/>
        <v>laura.adhiambo@gmail.com</v>
      </c>
      <c r="LK3106" t="e">
        <f t="shared" ca="1" si="495"/>
        <v>#N/A</v>
      </c>
      <c r="LL3106" t="str">
        <f t="shared" ca="1" si="487"/>
        <v>Token</v>
      </c>
      <c r="LM3106" t="str">
        <f t="shared" ca="1" si="488"/>
        <v>laura.adhiambo@gmail.com</v>
      </c>
      <c r="LN3106" t="e">
        <f ca="1">OFFSET($A3106,,MATCH(OFFSET([2]Keys!C$1,MATCH(Data.Collect1Dump!$LL3106,[2]Keys!$A$2:$A$4,0),),Data.Collect1Dump!$3:$3,0)-1,)</f>
        <v>#VALUE!</v>
      </c>
      <c r="LO3106" s="2" t="e">
        <f t="shared" ca="1" si="496"/>
        <v>#VALUE!</v>
      </c>
    </row>
    <row r="3107" spans="1:327">
      <c r="A3107" t="s">
        <v>13407</v>
      </c>
      <c r="ID3107"/>
      <c r="JD3107" t="s">
        <v>11851</v>
      </c>
      <c r="JE3107" t="s">
        <v>13408</v>
      </c>
      <c r="JF3107" t="s">
        <v>329</v>
      </c>
      <c r="JG3107">
        <v>7000</v>
      </c>
      <c r="JH3107" t="s">
        <v>330</v>
      </c>
      <c r="JR3107" t="s">
        <v>330</v>
      </c>
      <c r="KP3107" t="s">
        <v>330</v>
      </c>
      <c r="KS3107" t="s">
        <v>330</v>
      </c>
      <c r="KV3107" t="s">
        <v>330</v>
      </c>
      <c r="KX3107" t="s">
        <v>329</v>
      </c>
      <c r="KZ3107">
        <f ca="1">OFFSET($A3107,,MATCH([2]Keys!$B$2,Data.Collect1Dump!$3:$3,0)-1)</f>
        <v>0</v>
      </c>
      <c r="LA3107" t="str">
        <f ca="1">OFFSET($A3107,,MATCH([2]Keys!$B$4,Data.Collect1Dump!$3:$3,0)-1)</f>
        <v>euniceradiro@gmail.com</v>
      </c>
      <c r="LB3107">
        <f ca="1">OFFSET($A3107,,MATCH([2]Keys!$B$3,Data.Collect1Dump!$3:$3,0)-1)</f>
        <v>0</v>
      </c>
      <c r="LC3107">
        <f t="shared" ca="1" si="489"/>
        <v>0</v>
      </c>
      <c r="LD3107">
        <f t="shared" ca="1" si="489"/>
        <v>1</v>
      </c>
      <c r="LE3107">
        <f t="shared" ca="1" si="489"/>
        <v>0</v>
      </c>
      <c r="LF3107" s="2" t="e">
        <f t="shared" ca="1" si="490"/>
        <v>#N/A</v>
      </c>
      <c r="LG3107" s="2">
        <f t="shared" ca="1" si="491"/>
        <v>41705</v>
      </c>
      <c r="LH3107" s="2" t="e">
        <f t="shared" ca="1" si="492"/>
        <v>#N/A</v>
      </c>
      <c r="LI3107" t="e">
        <f t="shared" ca="1" si="493"/>
        <v>#N/A</v>
      </c>
      <c r="LJ3107" t="str">
        <f t="shared" ca="1" si="494"/>
        <v>euniceradiro@gmail.com</v>
      </c>
      <c r="LK3107" t="e">
        <f t="shared" ca="1" si="495"/>
        <v>#N/A</v>
      </c>
      <c r="LL3107" t="str">
        <f t="shared" ca="1" si="487"/>
        <v>Token</v>
      </c>
      <c r="LM3107" t="str">
        <f t="shared" ca="1" si="488"/>
        <v>euniceradiro@gmail.com</v>
      </c>
      <c r="LN3107" t="e">
        <f ca="1">OFFSET($A3107,,MATCH(OFFSET([2]Keys!C$1,MATCH(Data.Collect1Dump!$LL3107,[2]Keys!$A$2:$A$4,0),),Data.Collect1Dump!$3:$3,0)-1,)</f>
        <v>#VALUE!</v>
      </c>
      <c r="LO3107" s="2" t="e">
        <f t="shared" ca="1" si="496"/>
        <v>#VALUE!</v>
      </c>
    </row>
    <row r="3108" spans="1:327">
      <c r="A3108" t="s">
        <v>13409</v>
      </c>
      <c r="ID3108"/>
      <c r="JD3108" t="s">
        <v>4392</v>
      </c>
      <c r="JE3108" t="s">
        <v>13410</v>
      </c>
      <c r="JF3108" t="s">
        <v>329</v>
      </c>
      <c r="JG3108">
        <v>7000</v>
      </c>
      <c r="JH3108" t="s">
        <v>330</v>
      </c>
      <c r="JR3108" t="s">
        <v>330</v>
      </c>
      <c r="KP3108" t="s">
        <v>330</v>
      </c>
      <c r="KS3108" t="s">
        <v>330</v>
      </c>
      <c r="KV3108" t="s">
        <v>330</v>
      </c>
      <c r="KX3108" t="s">
        <v>329</v>
      </c>
      <c r="KZ3108">
        <f ca="1">OFFSET($A3108,,MATCH([2]Keys!$B$2,Data.Collect1Dump!$3:$3,0)-1)</f>
        <v>0</v>
      </c>
      <c r="LA3108" t="str">
        <f ca="1">OFFSET($A3108,,MATCH([2]Keys!$B$4,Data.Collect1Dump!$3:$3,0)-1)</f>
        <v>ezekielogadho@gmail.com</v>
      </c>
      <c r="LB3108">
        <f ca="1">OFFSET($A3108,,MATCH([2]Keys!$B$3,Data.Collect1Dump!$3:$3,0)-1)</f>
        <v>0</v>
      </c>
      <c r="LC3108">
        <f t="shared" ca="1" si="489"/>
        <v>0</v>
      </c>
      <c r="LD3108">
        <f t="shared" ca="1" si="489"/>
        <v>1</v>
      </c>
      <c r="LE3108">
        <f t="shared" ca="1" si="489"/>
        <v>0</v>
      </c>
      <c r="LF3108" s="2" t="e">
        <f t="shared" ca="1" si="490"/>
        <v>#N/A</v>
      </c>
      <c r="LG3108" s="2">
        <f t="shared" ca="1" si="491"/>
        <v>41709</v>
      </c>
      <c r="LH3108" s="2" t="e">
        <f t="shared" ca="1" si="492"/>
        <v>#N/A</v>
      </c>
      <c r="LI3108" t="e">
        <f t="shared" ca="1" si="493"/>
        <v>#N/A</v>
      </c>
      <c r="LJ3108" t="str">
        <f t="shared" ca="1" si="494"/>
        <v>ezekielogadho@gmail.com</v>
      </c>
      <c r="LK3108" t="e">
        <f t="shared" ca="1" si="495"/>
        <v>#N/A</v>
      </c>
      <c r="LL3108" t="str">
        <f t="shared" ca="1" si="487"/>
        <v>Token</v>
      </c>
      <c r="LM3108" t="str">
        <f t="shared" ca="1" si="488"/>
        <v>ezekielogadho@gmail.com</v>
      </c>
      <c r="LN3108" t="e">
        <f ca="1">OFFSET($A3108,,MATCH(OFFSET([2]Keys!C$1,MATCH(Data.Collect1Dump!$LL3108,[2]Keys!$A$2:$A$4,0),),Data.Collect1Dump!$3:$3,0)-1,)</f>
        <v>#VALUE!</v>
      </c>
      <c r="LO3108" s="2" t="e">
        <f t="shared" ca="1" si="496"/>
        <v>#VALUE!</v>
      </c>
    </row>
    <row r="3109" spans="1:327">
      <c r="A3109" t="s">
        <v>13411</v>
      </c>
      <c r="ID3109"/>
      <c r="JD3109" t="s">
        <v>8884</v>
      </c>
      <c r="JE3109" t="s">
        <v>13412</v>
      </c>
      <c r="JF3109" t="s">
        <v>329</v>
      </c>
      <c r="JG3109">
        <v>7000</v>
      </c>
      <c r="JH3109" t="s">
        <v>330</v>
      </c>
      <c r="JR3109" t="s">
        <v>330</v>
      </c>
      <c r="KP3109" t="s">
        <v>330</v>
      </c>
      <c r="KS3109" t="s">
        <v>330</v>
      </c>
      <c r="KV3109" t="s">
        <v>330</v>
      </c>
      <c r="KX3109" t="s">
        <v>329</v>
      </c>
      <c r="KZ3109">
        <f ca="1">OFFSET($A3109,,MATCH([2]Keys!$B$2,Data.Collect1Dump!$3:$3,0)-1)</f>
        <v>0</v>
      </c>
      <c r="LA3109" t="str">
        <f ca="1">OFFSET($A3109,,MATCH([2]Keys!$B$4,Data.Collect1Dump!$3:$3,0)-1)</f>
        <v>erickachieng50@gmail.com</v>
      </c>
      <c r="LB3109">
        <f ca="1">OFFSET($A3109,,MATCH([2]Keys!$B$3,Data.Collect1Dump!$3:$3,0)-1)</f>
        <v>0</v>
      </c>
      <c r="LC3109">
        <f t="shared" ca="1" si="489"/>
        <v>0</v>
      </c>
      <c r="LD3109">
        <f t="shared" ca="1" si="489"/>
        <v>1</v>
      </c>
      <c r="LE3109">
        <f t="shared" ca="1" si="489"/>
        <v>0</v>
      </c>
      <c r="LF3109" s="2" t="e">
        <f t="shared" ca="1" si="490"/>
        <v>#N/A</v>
      </c>
      <c r="LG3109" s="2">
        <f t="shared" ca="1" si="491"/>
        <v>41708</v>
      </c>
      <c r="LH3109" s="2" t="e">
        <f t="shared" ca="1" si="492"/>
        <v>#N/A</v>
      </c>
      <c r="LI3109" t="e">
        <f t="shared" ca="1" si="493"/>
        <v>#N/A</v>
      </c>
      <c r="LJ3109" t="str">
        <f t="shared" ca="1" si="494"/>
        <v>erickachieng50@gmail.com</v>
      </c>
      <c r="LK3109" t="e">
        <f t="shared" ca="1" si="495"/>
        <v>#N/A</v>
      </c>
      <c r="LL3109" t="str">
        <f t="shared" ca="1" si="487"/>
        <v>Token</v>
      </c>
      <c r="LM3109" t="str">
        <f t="shared" ca="1" si="488"/>
        <v>erickachieng50@gmail.com</v>
      </c>
      <c r="LN3109" t="e">
        <f ca="1">OFFSET($A3109,,MATCH(OFFSET([2]Keys!C$1,MATCH(Data.Collect1Dump!$LL3109,[2]Keys!$A$2:$A$4,0),),Data.Collect1Dump!$3:$3,0)-1,)</f>
        <v>#VALUE!</v>
      </c>
      <c r="LO3109" s="2" t="e">
        <f t="shared" ca="1" si="496"/>
        <v>#VALUE!</v>
      </c>
    </row>
    <row r="3110" spans="1:327">
      <c r="A3110" t="s">
        <v>13413</v>
      </c>
      <c r="ID3110"/>
      <c r="JD3110" t="s">
        <v>4392</v>
      </c>
      <c r="JE3110" t="s">
        <v>13414</v>
      </c>
      <c r="JF3110" t="s">
        <v>329</v>
      </c>
      <c r="JG3110">
        <v>7000</v>
      </c>
      <c r="JH3110" t="s">
        <v>330</v>
      </c>
      <c r="JR3110" t="s">
        <v>330</v>
      </c>
      <c r="KP3110" t="s">
        <v>330</v>
      </c>
      <c r="KS3110" t="s">
        <v>330</v>
      </c>
      <c r="KV3110" t="s">
        <v>330</v>
      </c>
      <c r="KX3110" t="s">
        <v>329</v>
      </c>
      <c r="KZ3110">
        <f ca="1">OFFSET($A3110,,MATCH([2]Keys!$B$2,Data.Collect1Dump!$3:$3,0)-1)</f>
        <v>0</v>
      </c>
      <c r="LA3110" t="str">
        <f ca="1">OFFSET($A3110,,MATCH([2]Keys!$B$4,Data.Collect1Dump!$3:$3,0)-1)</f>
        <v>ezekielogadho@gmail.com</v>
      </c>
      <c r="LB3110">
        <f ca="1">OFFSET($A3110,,MATCH([2]Keys!$B$3,Data.Collect1Dump!$3:$3,0)-1)</f>
        <v>0</v>
      </c>
      <c r="LC3110">
        <f t="shared" ca="1" si="489"/>
        <v>0</v>
      </c>
      <c r="LD3110">
        <f t="shared" ca="1" si="489"/>
        <v>1</v>
      </c>
      <c r="LE3110">
        <f t="shared" ca="1" si="489"/>
        <v>0</v>
      </c>
      <c r="LF3110" s="2" t="e">
        <f t="shared" ca="1" si="490"/>
        <v>#N/A</v>
      </c>
      <c r="LG3110" s="2">
        <f t="shared" ca="1" si="491"/>
        <v>41715</v>
      </c>
      <c r="LH3110" s="2" t="e">
        <f t="shared" ca="1" si="492"/>
        <v>#N/A</v>
      </c>
      <c r="LI3110" t="e">
        <f t="shared" ca="1" si="493"/>
        <v>#N/A</v>
      </c>
      <c r="LJ3110" t="str">
        <f t="shared" ca="1" si="494"/>
        <v>ezekielogadho@gmail.com</v>
      </c>
      <c r="LK3110" t="e">
        <f t="shared" ca="1" si="495"/>
        <v>#N/A</v>
      </c>
      <c r="LL3110" t="str">
        <f t="shared" ca="1" si="487"/>
        <v>Token</v>
      </c>
      <c r="LM3110" t="str">
        <f t="shared" ca="1" si="488"/>
        <v>ezekielogadho@gmail.com</v>
      </c>
      <c r="LN3110" t="e">
        <f ca="1">OFFSET($A3110,,MATCH(OFFSET([2]Keys!C$1,MATCH(Data.Collect1Dump!$LL3110,[2]Keys!$A$2:$A$4,0),),Data.Collect1Dump!$3:$3,0)-1,)</f>
        <v>#VALUE!</v>
      </c>
      <c r="LO3110" s="2" t="e">
        <f t="shared" ca="1" si="496"/>
        <v>#VALUE!</v>
      </c>
    </row>
    <row r="3111" spans="1:327">
      <c r="A3111" t="s">
        <v>13415</v>
      </c>
      <c r="ID3111"/>
      <c r="JD3111" t="s">
        <v>5645</v>
      </c>
      <c r="JE3111" t="s">
        <v>13416</v>
      </c>
      <c r="JF3111" t="s">
        <v>329</v>
      </c>
      <c r="JG3111">
        <v>7000</v>
      </c>
      <c r="JH3111" t="s">
        <v>330</v>
      </c>
      <c r="JR3111" t="s">
        <v>330</v>
      </c>
      <c r="KP3111" t="s">
        <v>330</v>
      </c>
      <c r="KS3111" t="s">
        <v>330</v>
      </c>
      <c r="KV3111" t="s">
        <v>330</v>
      </c>
      <c r="KX3111" t="s">
        <v>329</v>
      </c>
      <c r="KZ3111">
        <f ca="1">OFFSET($A3111,,MATCH([2]Keys!$B$2,Data.Collect1Dump!$3:$3,0)-1)</f>
        <v>0</v>
      </c>
      <c r="LA3111" t="str">
        <f ca="1">OFFSET($A3111,,MATCH([2]Keys!$B$4,Data.Collect1Dump!$3:$3,0)-1)</f>
        <v>laura.adhiambo@gmail.com</v>
      </c>
      <c r="LB3111">
        <f ca="1">OFFSET($A3111,,MATCH([2]Keys!$B$3,Data.Collect1Dump!$3:$3,0)-1)</f>
        <v>0</v>
      </c>
      <c r="LC3111">
        <f t="shared" ca="1" si="489"/>
        <v>0</v>
      </c>
      <c r="LD3111">
        <f t="shared" ca="1" si="489"/>
        <v>1</v>
      </c>
      <c r="LE3111">
        <f t="shared" ca="1" si="489"/>
        <v>0</v>
      </c>
      <c r="LF3111" s="2" t="e">
        <f t="shared" ca="1" si="490"/>
        <v>#N/A</v>
      </c>
      <c r="LG3111" s="2">
        <f t="shared" ca="1" si="491"/>
        <v>41710</v>
      </c>
      <c r="LH3111" s="2" t="e">
        <f t="shared" ca="1" si="492"/>
        <v>#N/A</v>
      </c>
      <c r="LI3111" t="e">
        <f t="shared" ca="1" si="493"/>
        <v>#N/A</v>
      </c>
      <c r="LJ3111" t="str">
        <f t="shared" ca="1" si="494"/>
        <v>laura.adhiambo@gmail.com</v>
      </c>
      <c r="LK3111" t="e">
        <f t="shared" ca="1" si="495"/>
        <v>#N/A</v>
      </c>
      <c r="LL3111" t="str">
        <f t="shared" ca="1" si="487"/>
        <v>Token</v>
      </c>
      <c r="LM3111" t="str">
        <f t="shared" ca="1" si="488"/>
        <v>laura.adhiambo@gmail.com</v>
      </c>
      <c r="LN3111" t="e">
        <f ca="1">OFFSET($A3111,,MATCH(OFFSET([2]Keys!C$1,MATCH(Data.Collect1Dump!$LL3111,[2]Keys!$A$2:$A$4,0),),Data.Collect1Dump!$3:$3,0)-1,)</f>
        <v>#VALUE!</v>
      </c>
      <c r="LO3111" s="2" t="e">
        <f t="shared" ca="1" si="496"/>
        <v>#VALUE!</v>
      </c>
    </row>
    <row r="3112" spans="1:327">
      <c r="A3112" t="s">
        <v>13417</v>
      </c>
      <c r="ID3112"/>
      <c r="JD3112" t="s">
        <v>4392</v>
      </c>
      <c r="JE3112" t="s">
        <v>13418</v>
      </c>
      <c r="JF3112" t="s">
        <v>329</v>
      </c>
      <c r="JG3112">
        <v>7000</v>
      </c>
      <c r="JH3112" t="s">
        <v>330</v>
      </c>
      <c r="JR3112" t="s">
        <v>330</v>
      </c>
      <c r="KP3112" t="s">
        <v>330</v>
      </c>
      <c r="KS3112" t="s">
        <v>330</v>
      </c>
      <c r="KV3112" t="s">
        <v>330</v>
      </c>
      <c r="KX3112" t="s">
        <v>329</v>
      </c>
      <c r="KZ3112">
        <f ca="1">OFFSET($A3112,,MATCH([2]Keys!$B$2,Data.Collect1Dump!$3:$3,0)-1)</f>
        <v>0</v>
      </c>
      <c r="LA3112" t="str">
        <f ca="1">OFFSET($A3112,,MATCH([2]Keys!$B$4,Data.Collect1Dump!$3:$3,0)-1)</f>
        <v>ezekielogadho@gmail.com</v>
      </c>
      <c r="LB3112">
        <f ca="1">OFFSET($A3112,,MATCH([2]Keys!$B$3,Data.Collect1Dump!$3:$3,0)-1)</f>
        <v>0</v>
      </c>
      <c r="LC3112">
        <f t="shared" ca="1" si="489"/>
        <v>0</v>
      </c>
      <c r="LD3112">
        <f t="shared" ca="1" si="489"/>
        <v>1</v>
      </c>
      <c r="LE3112">
        <f t="shared" ca="1" si="489"/>
        <v>0</v>
      </c>
      <c r="LF3112" s="2" t="e">
        <f t="shared" ca="1" si="490"/>
        <v>#N/A</v>
      </c>
      <c r="LG3112" s="2">
        <f t="shared" ca="1" si="491"/>
        <v>41716</v>
      </c>
      <c r="LH3112" s="2" t="e">
        <f t="shared" ca="1" si="492"/>
        <v>#N/A</v>
      </c>
      <c r="LI3112" t="e">
        <f t="shared" ca="1" si="493"/>
        <v>#N/A</v>
      </c>
      <c r="LJ3112" t="str">
        <f t="shared" ca="1" si="494"/>
        <v>ezekielogadho@gmail.com</v>
      </c>
      <c r="LK3112" t="e">
        <f t="shared" ca="1" si="495"/>
        <v>#N/A</v>
      </c>
      <c r="LL3112" t="str">
        <f t="shared" ca="1" si="487"/>
        <v>Token</v>
      </c>
      <c r="LM3112" t="str">
        <f t="shared" ca="1" si="488"/>
        <v>ezekielogadho@gmail.com</v>
      </c>
      <c r="LN3112" t="e">
        <f ca="1">OFFSET($A3112,,MATCH(OFFSET([2]Keys!C$1,MATCH(Data.Collect1Dump!$LL3112,[2]Keys!$A$2:$A$4,0),),Data.Collect1Dump!$3:$3,0)-1,)</f>
        <v>#VALUE!</v>
      </c>
      <c r="LO3112" s="2" t="e">
        <f t="shared" ca="1" si="496"/>
        <v>#VALUE!</v>
      </c>
    </row>
    <row r="3113" spans="1:327">
      <c r="A3113" t="s">
        <v>13419</v>
      </c>
      <c r="ID3113"/>
      <c r="JD3113" t="s">
        <v>3172</v>
      </c>
      <c r="JE3113" t="s">
        <v>13420</v>
      </c>
      <c r="JF3113" t="s">
        <v>329</v>
      </c>
      <c r="JG3113" t="s">
        <v>6076</v>
      </c>
      <c r="JH3113" t="s">
        <v>330</v>
      </c>
      <c r="JR3113" t="s">
        <v>330</v>
      </c>
      <c r="KP3113" t="s">
        <v>330</v>
      </c>
      <c r="KS3113" t="s">
        <v>330</v>
      </c>
      <c r="KV3113" t="s">
        <v>330</v>
      </c>
      <c r="KX3113" t="s">
        <v>329</v>
      </c>
      <c r="KZ3113">
        <f ca="1">OFFSET($A3113,,MATCH([2]Keys!$B$2,Data.Collect1Dump!$3:$3,0)-1)</f>
        <v>0</v>
      </c>
      <c r="LA3113" t="str">
        <f ca="1">OFFSET($A3113,,MATCH([2]Keys!$B$4,Data.Collect1Dump!$3:$3,0)-1)</f>
        <v>owiti.maureen@gmail.com</v>
      </c>
      <c r="LB3113">
        <f ca="1">OFFSET($A3113,,MATCH([2]Keys!$B$3,Data.Collect1Dump!$3:$3,0)-1)</f>
        <v>0</v>
      </c>
      <c r="LC3113">
        <f t="shared" ca="1" si="489"/>
        <v>0</v>
      </c>
      <c r="LD3113">
        <f t="shared" ca="1" si="489"/>
        <v>1</v>
      </c>
      <c r="LE3113">
        <f t="shared" ca="1" si="489"/>
        <v>0</v>
      </c>
      <c r="LF3113" s="2" t="e">
        <f t="shared" ca="1" si="490"/>
        <v>#N/A</v>
      </c>
      <c r="LG3113" s="2">
        <f t="shared" ca="1" si="491"/>
        <v>41711</v>
      </c>
      <c r="LH3113" s="2" t="e">
        <f t="shared" ca="1" si="492"/>
        <v>#N/A</v>
      </c>
      <c r="LI3113" t="e">
        <f t="shared" ca="1" si="493"/>
        <v>#N/A</v>
      </c>
      <c r="LJ3113" t="str">
        <f t="shared" ca="1" si="494"/>
        <v>owiti.maureen@gmail.com</v>
      </c>
      <c r="LK3113" t="e">
        <f t="shared" ca="1" si="495"/>
        <v>#N/A</v>
      </c>
      <c r="LL3113" t="str">
        <f t="shared" ca="1" si="487"/>
        <v>Token</v>
      </c>
      <c r="LM3113" t="str">
        <f t="shared" ca="1" si="488"/>
        <v>owiti.maureen@gmail.com</v>
      </c>
      <c r="LN3113" t="e">
        <f ca="1">OFFSET($A3113,,MATCH(OFFSET([2]Keys!C$1,MATCH(Data.Collect1Dump!$LL3113,[2]Keys!$A$2:$A$4,0),),Data.Collect1Dump!$3:$3,0)-1,)</f>
        <v>#VALUE!</v>
      </c>
      <c r="LO3113" s="2" t="e">
        <f t="shared" ca="1" si="496"/>
        <v>#VALUE!</v>
      </c>
    </row>
    <row r="3114" spans="1:327">
      <c r="A3114" t="s">
        <v>13421</v>
      </c>
      <c r="ID3114"/>
      <c r="JD3114" t="s">
        <v>7342</v>
      </c>
      <c r="JE3114" t="s">
        <v>13422</v>
      </c>
      <c r="JF3114" t="s">
        <v>329</v>
      </c>
      <c r="JG3114">
        <v>7000</v>
      </c>
      <c r="JH3114" t="s">
        <v>330</v>
      </c>
      <c r="JR3114" t="s">
        <v>330</v>
      </c>
      <c r="KP3114" t="s">
        <v>330</v>
      </c>
      <c r="KS3114" t="s">
        <v>330</v>
      </c>
      <c r="KV3114" t="s">
        <v>330</v>
      </c>
      <c r="KX3114" t="s">
        <v>329</v>
      </c>
      <c r="KZ3114">
        <f ca="1">OFFSET($A3114,,MATCH([2]Keys!$B$2,Data.Collect1Dump!$3:$3,0)-1)</f>
        <v>0</v>
      </c>
      <c r="LA3114" t="str">
        <f ca="1">OFFSET($A3114,,MATCH([2]Keys!$B$4,Data.Collect1Dump!$3:$3,0)-1)</f>
        <v>georgeowuor93@gmail.com</v>
      </c>
      <c r="LB3114">
        <f ca="1">OFFSET($A3114,,MATCH([2]Keys!$B$3,Data.Collect1Dump!$3:$3,0)-1)</f>
        <v>0</v>
      </c>
      <c r="LC3114">
        <f t="shared" ca="1" si="489"/>
        <v>0</v>
      </c>
      <c r="LD3114">
        <f t="shared" ca="1" si="489"/>
        <v>1</v>
      </c>
      <c r="LE3114">
        <f t="shared" ca="1" si="489"/>
        <v>0</v>
      </c>
      <c r="LF3114" s="2" t="e">
        <f t="shared" ca="1" si="490"/>
        <v>#N/A</v>
      </c>
      <c r="LG3114" s="2">
        <f t="shared" ca="1" si="491"/>
        <v>41710</v>
      </c>
      <c r="LH3114" s="2" t="e">
        <f t="shared" ca="1" si="492"/>
        <v>#N/A</v>
      </c>
      <c r="LI3114" t="e">
        <f t="shared" ca="1" si="493"/>
        <v>#N/A</v>
      </c>
      <c r="LJ3114" t="str">
        <f t="shared" ca="1" si="494"/>
        <v>georgeowuor93@gmail.com</v>
      </c>
      <c r="LK3114" t="e">
        <f t="shared" ca="1" si="495"/>
        <v>#N/A</v>
      </c>
      <c r="LL3114" t="str">
        <f t="shared" ca="1" si="487"/>
        <v>Token</v>
      </c>
      <c r="LM3114" t="str">
        <f t="shared" ca="1" si="488"/>
        <v>georgeowuor93@gmail.com</v>
      </c>
      <c r="LN3114" t="e">
        <f ca="1">OFFSET($A3114,,MATCH(OFFSET([2]Keys!C$1,MATCH(Data.Collect1Dump!$LL3114,[2]Keys!$A$2:$A$4,0),),Data.Collect1Dump!$3:$3,0)-1,)</f>
        <v>#VALUE!</v>
      </c>
      <c r="LO3114" s="2" t="e">
        <f t="shared" ca="1" si="496"/>
        <v>#VALUE!</v>
      </c>
    </row>
    <row r="3115" spans="1:327">
      <c r="A3115" t="s">
        <v>13423</v>
      </c>
      <c r="ID3115"/>
      <c r="JD3115" t="s">
        <v>391</v>
      </c>
      <c r="JE3115" t="s">
        <v>13424</v>
      </c>
      <c r="JF3115" t="s">
        <v>329</v>
      </c>
      <c r="JG3115">
        <v>7000</v>
      </c>
      <c r="JH3115" t="s">
        <v>330</v>
      </c>
      <c r="JR3115" t="s">
        <v>330</v>
      </c>
      <c r="KP3115" t="s">
        <v>330</v>
      </c>
      <c r="KS3115" t="s">
        <v>330</v>
      </c>
      <c r="KV3115" t="s">
        <v>330</v>
      </c>
      <c r="KX3115" t="s">
        <v>329</v>
      </c>
      <c r="KZ3115">
        <f ca="1">OFFSET($A3115,,MATCH([2]Keys!$B$2,Data.Collect1Dump!$3:$3,0)-1)</f>
        <v>0</v>
      </c>
      <c r="LA3115" t="str">
        <f ca="1">OFFSET($A3115,,MATCH([2]Keys!$B$4,Data.Collect1Dump!$3:$3,0)-1)</f>
        <v>lydia.tala@givedirectly.org</v>
      </c>
      <c r="LB3115">
        <f ca="1">OFFSET($A3115,,MATCH([2]Keys!$B$3,Data.Collect1Dump!$3:$3,0)-1)</f>
        <v>0</v>
      </c>
      <c r="LC3115">
        <f t="shared" ca="1" si="489"/>
        <v>0</v>
      </c>
      <c r="LD3115">
        <f t="shared" ca="1" si="489"/>
        <v>1</v>
      </c>
      <c r="LE3115">
        <f t="shared" ca="1" si="489"/>
        <v>0</v>
      </c>
      <c r="LF3115" s="2" t="e">
        <f t="shared" ca="1" si="490"/>
        <v>#N/A</v>
      </c>
      <c r="LG3115" s="2">
        <f t="shared" ca="1" si="491"/>
        <v>41703</v>
      </c>
      <c r="LH3115" s="2" t="e">
        <f t="shared" ca="1" si="492"/>
        <v>#N/A</v>
      </c>
      <c r="LI3115" t="e">
        <f t="shared" ca="1" si="493"/>
        <v>#N/A</v>
      </c>
      <c r="LJ3115" t="str">
        <f t="shared" ca="1" si="494"/>
        <v>lydia.tala@givedirectly.org</v>
      </c>
      <c r="LK3115" t="e">
        <f t="shared" ca="1" si="495"/>
        <v>#N/A</v>
      </c>
      <c r="LL3115" t="str">
        <f t="shared" ca="1" si="487"/>
        <v>Token</v>
      </c>
      <c r="LM3115" t="str">
        <f t="shared" ca="1" si="488"/>
        <v>lydia.tala@givedirectly.org</v>
      </c>
      <c r="LN3115" t="e">
        <f ca="1">OFFSET($A3115,,MATCH(OFFSET([2]Keys!C$1,MATCH(Data.Collect1Dump!$LL3115,[2]Keys!$A$2:$A$4,0),),Data.Collect1Dump!$3:$3,0)-1,)</f>
        <v>#VALUE!</v>
      </c>
      <c r="LO3115" s="2" t="e">
        <f t="shared" ca="1" si="496"/>
        <v>#VALUE!</v>
      </c>
    </row>
    <row r="3116" spans="1:327">
      <c r="A3116" t="s">
        <v>13425</v>
      </c>
      <c r="ID3116"/>
      <c r="JD3116" t="s">
        <v>391</v>
      </c>
      <c r="JE3116" t="s">
        <v>13426</v>
      </c>
      <c r="JF3116" t="s">
        <v>329</v>
      </c>
      <c r="JG3116" t="s">
        <v>6076</v>
      </c>
      <c r="JH3116" t="s">
        <v>330</v>
      </c>
      <c r="JR3116" t="s">
        <v>330</v>
      </c>
      <c r="KP3116" t="s">
        <v>330</v>
      </c>
      <c r="KS3116" t="s">
        <v>330</v>
      </c>
      <c r="KV3116" t="s">
        <v>330</v>
      </c>
      <c r="KX3116" t="s">
        <v>329</v>
      </c>
      <c r="KZ3116">
        <f ca="1">OFFSET($A3116,,MATCH([2]Keys!$B$2,Data.Collect1Dump!$3:$3,0)-1)</f>
        <v>0</v>
      </c>
      <c r="LA3116" t="str">
        <f ca="1">OFFSET($A3116,,MATCH([2]Keys!$B$4,Data.Collect1Dump!$3:$3,0)-1)</f>
        <v>lydia.tala@givedirectly.org</v>
      </c>
      <c r="LB3116">
        <f ca="1">OFFSET($A3116,,MATCH([2]Keys!$B$3,Data.Collect1Dump!$3:$3,0)-1)</f>
        <v>0</v>
      </c>
      <c r="LC3116">
        <f t="shared" ca="1" si="489"/>
        <v>0</v>
      </c>
      <c r="LD3116">
        <f t="shared" ca="1" si="489"/>
        <v>1</v>
      </c>
      <c r="LE3116">
        <f t="shared" ca="1" si="489"/>
        <v>0</v>
      </c>
      <c r="LF3116" s="2" t="e">
        <f t="shared" ca="1" si="490"/>
        <v>#N/A</v>
      </c>
      <c r="LG3116" s="2">
        <f t="shared" ca="1" si="491"/>
        <v>41703</v>
      </c>
      <c r="LH3116" s="2" t="e">
        <f t="shared" ca="1" si="492"/>
        <v>#N/A</v>
      </c>
      <c r="LI3116" t="e">
        <f t="shared" ca="1" si="493"/>
        <v>#N/A</v>
      </c>
      <c r="LJ3116" t="str">
        <f t="shared" ca="1" si="494"/>
        <v>lydia.tala@givedirectly.org</v>
      </c>
      <c r="LK3116" t="e">
        <f t="shared" ca="1" si="495"/>
        <v>#N/A</v>
      </c>
      <c r="LL3116" t="str">
        <f t="shared" ca="1" si="487"/>
        <v>Token</v>
      </c>
      <c r="LM3116" t="str">
        <f t="shared" ca="1" si="488"/>
        <v>lydia.tala@givedirectly.org</v>
      </c>
      <c r="LN3116" t="e">
        <f ca="1">OFFSET($A3116,,MATCH(OFFSET([2]Keys!C$1,MATCH(Data.Collect1Dump!$LL3116,[2]Keys!$A$2:$A$4,0),),Data.Collect1Dump!$3:$3,0)-1,)</f>
        <v>#VALUE!</v>
      </c>
      <c r="LO3116" s="2" t="e">
        <f t="shared" ca="1" si="496"/>
        <v>#VALUE!</v>
      </c>
    </row>
    <row r="3117" spans="1:327">
      <c r="A3117" t="s">
        <v>13427</v>
      </c>
      <c r="ID3117"/>
      <c r="JD3117" t="s">
        <v>3172</v>
      </c>
      <c r="JE3117" t="s">
        <v>13428</v>
      </c>
      <c r="JF3117" t="s">
        <v>329</v>
      </c>
      <c r="JG3117" t="s">
        <v>6076</v>
      </c>
      <c r="JH3117" t="s">
        <v>330</v>
      </c>
      <c r="JR3117" t="s">
        <v>330</v>
      </c>
      <c r="KP3117" t="s">
        <v>330</v>
      </c>
      <c r="KS3117" t="s">
        <v>330</v>
      </c>
      <c r="KV3117" t="s">
        <v>330</v>
      </c>
      <c r="KX3117" t="s">
        <v>329</v>
      </c>
      <c r="KZ3117">
        <f ca="1">OFFSET($A3117,,MATCH([2]Keys!$B$2,Data.Collect1Dump!$3:$3,0)-1)</f>
        <v>0</v>
      </c>
      <c r="LA3117" t="str">
        <f ca="1">OFFSET($A3117,,MATCH([2]Keys!$B$4,Data.Collect1Dump!$3:$3,0)-1)</f>
        <v>owiti.maureen@gmail.com</v>
      </c>
      <c r="LB3117">
        <f ca="1">OFFSET($A3117,,MATCH([2]Keys!$B$3,Data.Collect1Dump!$3:$3,0)-1)</f>
        <v>0</v>
      </c>
      <c r="LC3117">
        <f t="shared" ca="1" si="489"/>
        <v>0</v>
      </c>
      <c r="LD3117">
        <f t="shared" ca="1" si="489"/>
        <v>1</v>
      </c>
      <c r="LE3117">
        <f t="shared" ca="1" si="489"/>
        <v>0</v>
      </c>
      <c r="LF3117" s="2" t="e">
        <f t="shared" ca="1" si="490"/>
        <v>#N/A</v>
      </c>
      <c r="LG3117" s="2">
        <f t="shared" ca="1" si="491"/>
        <v>41709</v>
      </c>
      <c r="LH3117" s="2" t="e">
        <f t="shared" ca="1" si="492"/>
        <v>#N/A</v>
      </c>
      <c r="LI3117" t="e">
        <f t="shared" ca="1" si="493"/>
        <v>#N/A</v>
      </c>
      <c r="LJ3117" t="str">
        <f t="shared" ca="1" si="494"/>
        <v>owiti.maureen@gmail.com</v>
      </c>
      <c r="LK3117" t="e">
        <f t="shared" ca="1" si="495"/>
        <v>#N/A</v>
      </c>
      <c r="LL3117" t="str">
        <f t="shared" ca="1" si="487"/>
        <v>Token</v>
      </c>
      <c r="LM3117" t="str">
        <f t="shared" ca="1" si="488"/>
        <v>owiti.maureen@gmail.com</v>
      </c>
      <c r="LN3117" t="e">
        <f ca="1">OFFSET($A3117,,MATCH(OFFSET([2]Keys!C$1,MATCH(Data.Collect1Dump!$LL3117,[2]Keys!$A$2:$A$4,0),),Data.Collect1Dump!$3:$3,0)-1,)</f>
        <v>#VALUE!</v>
      </c>
      <c r="LO3117" s="2" t="e">
        <f t="shared" ca="1" si="496"/>
        <v>#VALUE!</v>
      </c>
    </row>
    <row r="3118" spans="1:327">
      <c r="A3118" t="s">
        <v>13429</v>
      </c>
      <c r="ID3118"/>
      <c r="JD3118" t="s">
        <v>4392</v>
      </c>
      <c r="JE3118" t="s">
        <v>13430</v>
      </c>
      <c r="JF3118" t="s">
        <v>329</v>
      </c>
      <c r="JG3118">
        <v>7000</v>
      </c>
      <c r="JH3118" t="s">
        <v>330</v>
      </c>
      <c r="JR3118" t="s">
        <v>330</v>
      </c>
      <c r="KP3118" t="s">
        <v>330</v>
      </c>
      <c r="KS3118" t="s">
        <v>330</v>
      </c>
      <c r="KV3118" t="s">
        <v>330</v>
      </c>
      <c r="KX3118" t="s">
        <v>329</v>
      </c>
      <c r="KZ3118">
        <f ca="1">OFFSET($A3118,,MATCH([2]Keys!$B$2,Data.Collect1Dump!$3:$3,0)-1)</f>
        <v>0</v>
      </c>
      <c r="LA3118" t="str">
        <f ca="1">OFFSET($A3118,,MATCH([2]Keys!$B$4,Data.Collect1Dump!$3:$3,0)-1)</f>
        <v>ezekielogadho@gmail.com</v>
      </c>
      <c r="LB3118">
        <f ca="1">OFFSET($A3118,,MATCH([2]Keys!$B$3,Data.Collect1Dump!$3:$3,0)-1)</f>
        <v>0</v>
      </c>
      <c r="LC3118">
        <f t="shared" ca="1" si="489"/>
        <v>0</v>
      </c>
      <c r="LD3118">
        <f t="shared" ca="1" si="489"/>
        <v>1</v>
      </c>
      <c r="LE3118">
        <f t="shared" ca="1" si="489"/>
        <v>0</v>
      </c>
      <c r="LF3118" s="2" t="e">
        <f t="shared" ca="1" si="490"/>
        <v>#N/A</v>
      </c>
      <c r="LG3118" s="2">
        <f t="shared" ca="1" si="491"/>
        <v>41708</v>
      </c>
      <c r="LH3118" s="2" t="e">
        <f t="shared" ca="1" si="492"/>
        <v>#N/A</v>
      </c>
      <c r="LI3118" t="e">
        <f t="shared" ca="1" si="493"/>
        <v>#N/A</v>
      </c>
      <c r="LJ3118" t="str">
        <f t="shared" ca="1" si="494"/>
        <v>ezekielogadho@gmail.com</v>
      </c>
      <c r="LK3118" t="e">
        <f t="shared" ca="1" si="495"/>
        <v>#N/A</v>
      </c>
      <c r="LL3118" t="str">
        <f t="shared" ca="1" si="487"/>
        <v>Token</v>
      </c>
      <c r="LM3118" t="str">
        <f t="shared" ca="1" si="488"/>
        <v>ezekielogadho@gmail.com</v>
      </c>
      <c r="LN3118" t="e">
        <f ca="1">OFFSET($A3118,,MATCH(OFFSET([2]Keys!C$1,MATCH(Data.Collect1Dump!$LL3118,[2]Keys!$A$2:$A$4,0),),Data.Collect1Dump!$3:$3,0)-1,)</f>
        <v>#VALUE!</v>
      </c>
      <c r="LO3118" s="2" t="e">
        <f t="shared" ca="1" si="496"/>
        <v>#VALUE!</v>
      </c>
    </row>
    <row r="3119" spans="1:327">
      <c r="A3119" t="s">
        <v>13431</v>
      </c>
      <c r="ID3119"/>
      <c r="JD3119" t="s">
        <v>8884</v>
      </c>
      <c r="JE3119" t="s">
        <v>13432</v>
      </c>
      <c r="JF3119" t="s">
        <v>329</v>
      </c>
      <c r="JG3119">
        <v>7000</v>
      </c>
      <c r="JH3119" t="s">
        <v>330</v>
      </c>
      <c r="JR3119" t="s">
        <v>330</v>
      </c>
      <c r="KP3119" t="s">
        <v>330</v>
      </c>
      <c r="KS3119" t="s">
        <v>330</v>
      </c>
      <c r="KV3119" t="s">
        <v>330</v>
      </c>
      <c r="KX3119" t="s">
        <v>329</v>
      </c>
      <c r="KZ3119">
        <f ca="1">OFFSET($A3119,,MATCH([2]Keys!$B$2,Data.Collect1Dump!$3:$3,0)-1)</f>
        <v>0</v>
      </c>
      <c r="LA3119" t="str">
        <f ca="1">OFFSET($A3119,,MATCH([2]Keys!$B$4,Data.Collect1Dump!$3:$3,0)-1)</f>
        <v>erickachieng50@gmail.com</v>
      </c>
      <c r="LB3119">
        <f ca="1">OFFSET($A3119,,MATCH([2]Keys!$B$3,Data.Collect1Dump!$3:$3,0)-1)</f>
        <v>0</v>
      </c>
      <c r="LC3119">
        <f t="shared" ca="1" si="489"/>
        <v>0</v>
      </c>
      <c r="LD3119">
        <f t="shared" ca="1" si="489"/>
        <v>1</v>
      </c>
      <c r="LE3119">
        <f t="shared" ca="1" si="489"/>
        <v>0</v>
      </c>
      <c r="LF3119" s="2" t="e">
        <f t="shared" ca="1" si="490"/>
        <v>#N/A</v>
      </c>
      <c r="LG3119" s="2">
        <f t="shared" ca="1" si="491"/>
        <v>41709</v>
      </c>
      <c r="LH3119" s="2" t="e">
        <f t="shared" ca="1" si="492"/>
        <v>#N/A</v>
      </c>
      <c r="LI3119" t="e">
        <f t="shared" ca="1" si="493"/>
        <v>#N/A</v>
      </c>
      <c r="LJ3119" t="str">
        <f t="shared" ca="1" si="494"/>
        <v>erickachieng50@gmail.com</v>
      </c>
      <c r="LK3119" t="e">
        <f t="shared" ca="1" si="495"/>
        <v>#N/A</v>
      </c>
      <c r="LL3119" t="str">
        <f t="shared" ca="1" si="487"/>
        <v>Token</v>
      </c>
      <c r="LM3119" t="str">
        <f t="shared" ca="1" si="488"/>
        <v>erickachieng50@gmail.com</v>
      </c>
      <c r="LN3119" t="e">
        <f ca="1">OFFSET($A3119,,MATCH(OFFSET([2]Keys!C$1,MATCH(Data.Collect1Dump!$LL3119,[2]Keys!$A$2:$A$4,0),),Data.Collect1Dump!$3:$3,0)-1,)</f>
        <v>#VALUE!</v>
      </c>
      <c r="LO3119" s="2" t="e">
        <f t="shared" ca="1" si="496"/>
        <v>#VALUE!</v>
      </c>
    </row>
    <row r="3120" spans="1:327">
      <c r="A3120" t="s">
        <v>13433</v>
      </c>
      <c r="ID3120"/>
      <c r="JD3120" t="s">
        <v>391</v>
      </c>
      <c r="JE3120" t="s">
        <v>13434</v>
      </c>
      <c r="JF3120" t="s">
        <v>329</v>
      </c>
      <c r="JG3120">
        <v>7000</v>
      </c>
      <c r="JH3120" t="s">
        <v>330</v>
      </c>
      <c r="JR3120" t="s">
        <v>330</v>
      </c>
      <c r="KP3120" t="s">
        <v>330</v>
      </c>
      <c r="KS3120" t="s">
        <v>330</v>
      </c>
      <c r="KV3120" t="s">
        <v>330</v>
      </c>
      <c r="KX3120" t="s">
        <v>329</v>
      </c>
      <c r="KZ3120">
        <f ca="1">OFFSET($A3120,,MATCH([2]Keys!$B$2,Data.Collect1Dump!$3:$3,0)-1)</f>
        <v>0</v>
      </c>
      <c r="LA3120" t="str">
        <f ca="1">OFFSET($A3120,,MATCH([2]Keys!$B$4,Data.Collect1Dump!$3:$3,0)-1)</f>
        <v>lydia.tala@givedirectly.org</v>
      </c>
      <c r="LB3120">
        <f ca="1">OFFSET($A3120,,MATCH([2]Keys!$B$3,Data.Collect1Dump!$3:$3,0)-1)</f>
        <v>0</v>
      </c>
      <c r="LC3120">
        <f t="shared" ca="1" si="489"/>
        <v>0</v>
      </c>
      <c r="LD3120">
        <f t="shared" ca="1" si="489"/>
        <v>1</v>
      </c>
      <c r="LE3120">
        <f t="shared" ca="1" si="489"/>
        <v>0</v>
      </c>
      <c r="LF3120" s="2" t="e">
        <f t="shared" ca="1" si="490"/>
        <v>#N/A</v>
      </c>
      <c r="LG3120" s="2">
        <f t="shared" ca="1" si="491"/>
        <v>41704</v>
      </c>
      <c r="LH3120" s="2" t="e">
        <f t="shared" ca="1" si="492"/>
        <v>#N/A</v>
      </c>
      <c r="LI3120" t="e">
        <f t="shared" ca="1" si="493"/>
        <v>#N/A</v>
      </c>
      <c r="LJ3120" t="str">
        <f t="shared" ca="1" si="494"/>
        <v>lydia.tala@givedirectly.org</v>
      </c>
      <c r="LK3120" t="e">
        <f t="shared" ca="1" si="495"/>
        <v>#N/A</v>
      </c>
      <c r="LL3120" t="str">
        <f t="shared" ca="1" si="487"/>
        <v>Token</v>
      </c>
      <c r="LM3120" t="str">
        <f t="shared" ca="1" si="488"/>
        <v>lydia.tala@givedirectly.org</v>
      </c>
      <c r="LN3120" t="e">
        <f ca="1">OFFSET($A3120,,MATCH(OFFSET([2]Keys!C$1,MATCH(Data.Collect1Dump!$LL3120,[2]Keys!$A$2:$A$4,0),),Data.Collect1Dump!$3:$3,0)-1,)</f>
        <v>#VALUE!</v>
      </c>
      <c r="LO3120" s="2" t="e">
        <f t="shared" ca="1" si="496"/>
        <v>#VALUE!</v>
      </c>
    </row>
    <row r="3121" spans="1:327">
      <c r="A3121" t="s">
        <v>13435</v>
      </c>
      <c r="ID3121"/>
      <c r="JD3121" t="s">
        <v>3172</v>
      </c>
      <c r="JE3121" t="s">
        <v>13436</v>
      </c>
      <c r="JF3121" t="s">
        <v>329</v>
      </c>
      <c r="JG3121" t="s">
        <v>6076</v>
      </c>
      <c r="JH3121" t="s">
        <v>330</v>
      </c>
      <c r="JR3121" t="s">
        <v>330</v>
      </c>
      <c r="KP3121" t="s">
        <v>329</v>
      </c>
      <c r="KQ3121" t="s">
        <v>13437</v>
      </c>
      <c r="KR3121" t="s">
        <v>330</v>
      </c>
      <c r="KS3121" t="s">
        <v>330</v>
      </c>
      <c r="KV3121" t="s">
        <v>330</v>
      </c>
      <c r="KX3121" t="s">
        <v>329</v>
      </c>
      <c r="KZ3121">
        <f ca="1">OFFSET($A3121,,MATCH([2]Keys!$B$2,Data.Collect1Dump!$3:$3,0)-1)</f>
        <v>0</v>
      </c>
      <c r="LA3121" t="str">
        <f ca="1">OFFSET($A3121,,MATCH([2]Keys!$B$4,Data.Collect1Dump!$3:$3,0)-1)</f>
        <v>owiti.maureen@gmail.com</v>
      </c>
      <c r="LB3121">
        <f ca="1">OFFSET($A3121,,MATCH([2]Keys!$B$3,Data.Collect1Dump!$3:$3,0)-1)</f>
        <v>0</v>
      </c>
      <c r="LC3121">
        <f t="shared" ca="1" si="489"/>
        <v>0</v>
      </c>
      <c r="LD3121">
        <f t="shared" ca="1" si="489"/>
        <v>1</v>
      </c>
      <c r="LE3121">
        <f t="shared" ca="1" si="489"/>
        <v>0</v>
      </c>
      <c r="LF3121" s="2" t="e">
        <f t="shared" ca="1" si="490"/>
        <v>#N/A</v>
      </c>
      <c r="LG3121" s="2">
        <f t="shared" ca="1" si="491"/>
        <v>41709</v>
      </c>
      <c r="LH3121" s="2" t="e">
        <f t="shared" ca="1" si="492"/>
        <v>#N/A</v>
      </c>
      <c r="LI3121" t="e">
        <f t="shared" ca="1" si="493"/>
        <v>#N/A</v>
      </c>
      <c r="LJ3121" t="str">
        <f t="shared" ca="1" si="494"/>
        <v>owiti.maureen@gmail.com</v>
      </c>
      <c r="LK3121" t="e">
        <f t="shared" ca="1" si="495"/>
        <v>#N/A</v>
      </c>
      <c r="LL3121" t="str">
        <f t="shared" ca="1" si="487"/>
        <v>Token</v>
      </c>
      <c r="LM3121" t="str">
        <f t="shared" ca="1" si="488"/>
        <v>owiti.maureen@gmail.com</v>
      </c>
      <c r="LN3121" t="e">
        <f ca="1">OFFSET($A3121,,MATCH(OFFSET([2]Keys!C$1,MATCH(Data.Collect1Dump!$LL3121,[2]Keys!$A$2:$A$4,0),),Data.Collect1Dump!$3:$3,0)-1,)</f>
        <v>#VALUE!</v>
      </c>
      <c r="LO3121" s="2" t="e">
        <f t="shared" ca="1" si="496"/>
        <v>#VALUE!</v>
      </c>
    </row>
    <row r="3122" spans="1:327">
      <c r="A3122" t="s">
        <v>13438</v>
      </c>
      <c r="ID3122"/>
      <c r="JD3122" t="s">
        <v>391</v>
      </c>
      <c r="JE3122" t="s">
        <v>13439</v>
      </c>
      <c r="JF3122" t="s">
        <v>329</v>
      </c>
      <c r="JG3122" t="s">
        <v>6076</v>
      </c>
      <c r="JH3122" t="s">
        <v>330</v>
      </c>
      <c r="JR3122" t="s">
        <v>330</v>
      </c>
      <c r="KP3122" t="s">
        <v>330</v>
      </c>
      <c r="KS3122" t="s">
        <v>330</v>
      </c>
      <c r="KV3122" t="s">
        <v>330</v>
      </c>
      <c r="KX3122" t="s">
        <v>329</v>
      </c>
      <c r="KZ3122">
        <f ca="1">OFFSET($A3122,,MATCH([2]Keys!$B$2,Data.Collect1Dump!$3:$3,0)-1)</f>
        <v>0</v>
      </c>
      <c r="LA3122" t="str">
        <f ca="1">OFFSET($A3122,,MATCH([2]Keys!$B$4,Data.Collect1Dump!$3:$3,0)-1)</f>
        <v>lydia.tala@givedirectly.org</v>
      </c>
      <c r="LB3122">
        <f ca="1">OFFSET($A3122,,MATCH([2]Keys!$B$3,Data.Collect1Dump!$3:$3,0)-1)</f>
        <v>0</v>
      </c>
      <c r="LC3122">
        <f t="shared" ca="1" si="489"/>
        <v>0</v>
      </c>
      <c r="LD3122">
        <f t="shared" ca="1" si="489"/>
        <v>1</v>
      </c>
      <c r="LE3122">
        <f t="shared" ca="1" si="489"/>
        <v>0</v>
      </c>
      <c r="LF3122" s="2" t="e">
        <f t="shared" ca="1" si="490"/>
        <v>#N/A</v>
      </c>
      <c r="LG3122" s="2">
        <f t="shared" ca="1" si="491"/>
        <v>41703</v>
      </c>
      <c r="LH3122" s="2" t="e">
        <f t="shared" ca="1" si="492"/>
        <v>#N/A</v>
      </c>
      <c r="LI3122" t="e">
        <f t="shared" ca="1" si="493"/>
        <v>#N/A</v>
      </c>
      <c r="LJ3122" t="str">
        <f t="shared" ca="1" si="494"/>
        <v>lydia.tala@givedirectly.org</v>
      </c>
      <c r="LK3122" t="e">
        <f t="shared" ca="1" si="495"/>
        <v>#N/A</v>
      </c>
      <c r="LL3122" t="str">
        <f t="shared" ca="1" si="487"/>
        <v>Token</v>
      </c>
      <c r="LM3122" t="str">
        <f t="shared" ca="1" si="488"/>
        <v>lydia.tala@givedirectly.org</v>
      </c>
      <c r="LN3122" t="e">
        <f ca="1">OFFSET($A3122,,MATCH(OFFSET([2]Keys!C$1,MATCH(Data.Collect1Dump!$LL3122,[2]Keys!$A$2:$A$4,0),),Data.Collect1Dump!$3:$3,0)-1,)</f>
        <v>#VALUE!</v>
      </c>
      <c r="LO3122" s="2" t="e">
        <f t="shared" ca="1" si="496"/>
        <v>#VALUE!</v>
      </c>
    </row>
    <row r="3123" spans="1:327">
      <c r="A3123" t="s">
        <v>13440</v>
      </c>
      <c r="ID3123"/>
      <c r="JD3123" t="s">
        <v>7342</v>
      </c>
      <c r="JE3123" t="s">
        <v>13441</v>
      </c>
      <c r="JF3123" t="s">
        <v>329</v>
      </c>
      <c r="JG3123">
        <v>7000</v>
      </c>
      <c r="JH3123" t="s">
        <v>330</v>
      </c>
      <c r="JR3123" t="s">
        <v>330</v>
      </c>
      <c r="KP3123" t="s">
        <v>330</v>
      </c>
      <c r="KS3123" t="s">
        <v>330</v>
      </c>
      <c r="KV3123" t="s">
        <v>330</v>
      </c>
      <c r="KX3123" t="s">
        <v>329</v>
      </c>
      <c r="KZ3123">
        <f ca="1">OFFSET($A3123,,MATCH([2]Keys!$B$2,Data.Collect1Dump!$3:$3,0)-1)</f>
        <v>0</v>
      </c>
      <c r="LA3123" t="str">
        <f ca="1">OFFSET($A3123,,MATCH([2]Keys!$B$4,Data.Collect1Dump!$3:$3,0)-1)</f>
        <v>georgeowuor93@gmail.com</v>
      </c>
      <c r="LB3123">
        <f ca="1">OFFSET($A3123,,MATCH([2]Keys!$B$3,Data.Collect1Dump!$3:$3,0)-1)</f>
        <v>0</v>
      </c>
      <c r="LC3123">
        <f t="shared" ca="1" si="489"/>
        <v>0</v>
      </c>
      <c r="LD3123">
        <f t="shared" ca="1" si="489"/>
        <v>1</v>
      </c>
      <c r="LE3123">
        <f t="shared" ca="1" si="489"/>
        <v>0</v>
      </c>
      <c r="LF3123" s="2" t="e">
        <f t="shared" ca="1" si="490"/>
        <v>#N/A</v>
      </c>
      <c r="LG3123" s="2">
        <f t="shared" ca="1" si="491"/>
        <v>41710</v>
      </c>
      <c r="LH3123" s="2" t="e">
        <f t="shared" ca="1" si="492"/>
        <v>#N/A</v>
      </c>
      <c r="LI3123" t="e">
        <f t="shared" ca="1" si="493"/>
        <v>#N/A</v>
      </c>
      <c r="LJ3123" t="str">
        <f t="shared" ca="1" si="494"/>
        <v>georgeowuor93@gmail.com</v>
      </c>
      <c r="LK3123" t="e">
        <f t="shared" ca="1" si="495"/>
        <v>#N/A</v>
      </c>
      <c r="LL3123" t="str">
        <f t="shared" ca="1" si="487"/>
        <v>Token</v>
      </c>
      <c r="LM3123" t="str">
        <f t="shared" ca="1" si="488"/>
        <v>georgeowuor93@gmail.com</v>
      </c>
      <c r="LN3123" t="e">
        <f ca="1">OFFSET($A3123,,MATCH(OFFSET([2]Keys!C$1,MATCH(Data.Collect1Dump!$LL3123,[2]Keys!$A$2:$A$4,0),),Data.Collect1Dump!$3:$3,0)-1,)</f>
        <v>#VALUE!</v>
      </c>
      <c r="LO3123" s="2" t="e">
        <f t="shared" ca="1" si="496"/>
        <v>#VALUE!</v>
      </c>
    </row>
    <row r="3124" spans="1:327">
      <c r="A3124" t="s">
        <v>13442</v>
      </c>
      <c r="ID3124"/>
      <c r="JD3124" t="s">
        <v>11851</v>
      </c>
      <c r="JE3124" t="s">
        <v>13443</v>
      </c>
      <c r="JF3124" t="s">
        <v>329</v>
      </c>
      <c r="JG3124">
        <v>7000</v>
      </c>
      <c r="JH3124" t="s">
        <v>330</v>
      </c>
      <c r="JR3124" t="s">
        <v>330</v>
      </c>
      <c r="KP3124" t="s">
        <v>330</v>
      </c>
      <c r="KS3124" t="s">
        <v>330</v>
      </c>
      <c r="KV3124" t="s">
        <v>330</v>
      </c>
      <c r="KX3124" t="s">
        <v>329</v>
      </c>
      <c r="KZ3124">
        <f ca="1">OFFSET($A3124,,MATCH([2]Keys!$B$2,Data.Collect1Dump!$3:$3,0)-1)</f>
        <v>0</v>
      </c>
      <c r="LA3124" t="str">
        <f ca="1">OFFSET($A3124,,MATCH([2]Keys!$B$4,Data.Collect1Dump!$3:$3,0)-1)</f>
        <v>euniceradiro@gmail.com</v>
      </c>
      <c r="LB3124">
        <f ca="1">OFFSET($A3124,,MATCH([2]Keys!$B$3,Data.Collect1Dump!$3:$3,0)-1)</f>
        <v>0</v>
      </c>
      <c r="LC3124">
        <f t="shared" ca="1" si="489"/>
        <v>0</v>
      </c>
      <c r="LD3124">
        <f t="shared" ca="1" si="489"/>
        <v>1</v>
      </c>
      <c r="LE3124">
        <f t="shared" ca="1" si="489"/>
        <v>0</v>
      </c>
      <c r="LF3124" s="2" t="e">
        <f t="shared" ca="1" si="490"/>
        <v>#N/A</v>
      </c>
      <c r="LG3124" s="2">
        <f t="shared" ca="1" si="491"/>
        <v>41705</v>
      </c>
      <c r="LH3124" s="2" t="e">
        <f t="shared" ca="1" si="492"/>
        <v>#N/A</v>
      </c>
      <c r="LI3124" t="e">
        <f t="shared" ca="1" si="493"/>
        <v>#N/A</v>
      </c>
      <c r="LJ3124" t="str">
        <f t="shared" ca="1" si="494"/>
        <v>euniceradiro@gmail.com</v>
      </c>
      <c r="LK3124" t="e">
        <f t="shared" ca="1" si="495"/>
        <v>#N/A</v>
      </c>
      <c r="LL3124" t="str">
        <f t="shared" ca="1" si="487"/>
        <v>Token</v>
      </c>
      <c r="LM3124" t="str">
        <f t="shared" ca="1" si="488"/>
        <v>euniceradiro@gmail.com</v>
      </c>
      <c r="LN3124" t="e">
        <f ca="1">OFFSET($A3124,,MATCH(OFFSET([2]Keys!C$1,MATCH(Data.Collect1Dump!$LL3124,[2]Keys!$A$2:$A$4,0),),Data.Collect1Dump!$3:$3,0)-1,)</f>
        <v>#VALUE!</v>
      </c>
      <c r="LO3124" s="2" t="e">
        <f t="shared" ca="1" si="496"/>
        <v>#VALUE!</v>
      </c>
    </row>
    <row r="3125" spans="1:327">
      <c r="A3125" t="s">
        <v>13444</v>
      </c>
      <c r="ID3125"/>
      <c r="JD3125" t="s">
        <v>4392</v>
      </c>
      <c r="JE3125" t="s">
        <v>13445</v>
      </c>
      <c r="JF3125" t="s">
        <v>329</v>
      </c>
      <c r="JG3125">
        <v>7000</v>
      </c>
      <c r="JH3125" t="s">
        <v>330</v>
      </c>
      <c r="JR3125" t="s">
        <v>330</v>
      </c>
      <c r="KP3125" t="s">
        <v>330</v>
      </c>
      <c r="KS3125" t="s">
        <v>330</v>
      </c>
      <c r="KV3125" t="s">
        <v>330</v>
      </c>
      <c r="KX3125" t="s">
        <v>329</v>
      </c>
      <c r="KZ3125">
        <f ca="1">OFFSET($A3125,,MATCH([2]Keys!$B$2,Data.Collect1Dump!$3:$3,0)-1)</f>
        <v>0</v>
      </c>
      <c r="LA3125" t="str">
        <f ca="1">OFFSET($A3125,,MATCH([2]Keys!$B$4,Data.Collect1Dump!$3:$3,0)-1)</f>
        <v>ezekielogadho@gmail.com</v>
      </c>
      <c r="LB3125">
        <f ca="1">OFFSET($A3125,,MATCH([2]Keys!$B$3,Data.Collect1Dump!$3:$3,0)-1)</f>
        <v>0</v>
      </c>
      <c r="LC3125">
        <f t="shared" ca="1" si="489"/>
        <v>0</v>
      </c>
      <c r="LD3125">
        <f t="shared" ca="1" si="489"/>
        <v>1</v>
      </c>
      <c r="LE3125">
        <f t="shared" ca="1" si="489"/>
        <v>0</v>
      </c>
      <c r="LF3125" s="2" t="e">
        <f t="shared" ca="1" si="490"/>
        <v>#N/A</v>
      </c>
      <c r="LG3125" s="2">
        <f t="shared" ca="1" si="491"/>
        <v>41715</v>
      </c>
      <c r="LH3125" s="2" t="e">
        <f t="shared" ca="1" si="492"/>
        <v>#N/A</v>
      </c>
      <c r="LI3125" t="e">
        <f t="shared" ca="1" si="493"/>
        <v>#N/A</v>
      </c>
      <c r="LJ3125" t="str">
        <f t="shared" ca="1" si="494"/>
        <v>ezekielogadho@gmail.com</v>
      </c>
      <c r="LK3125" t="e">
        <f t="shared" ca="1" si="495"/>
        <v>#N/A</v>
      </c>
      <c r="LL3125" t="str">
        <f t="shared" ca="1" si="487"/>
        <v>Token</v>
      </c>
      <c r="LM3125" t="str">
        <f t="shared" ca="1" si="488"/>
        <v>ezekielogadho@gmail.com</v>
      </c>
      <c r="LN3125" t="e">
        <f ca="1">OFFSET($A3125,,MATCH(OFFSET([2]Keys!C$1,MATCH(Data.Collect1Dump!$LL3125,[2]Keys!$A$2:$A$4,0),),Data.Collect1Dump!$3:$3,0)-1,)</f>
        <v>#VALUE!</v>
      </c>
      <c r="LO3125" s="2" t="e">
        <f t="shared" ca="1" si="496"/>
        <v>#VALUE!</v>
      </c>
    </row>
    <row r="3126" spans="1:327">
      <c r="A3126" t="s">
        <v>13446</v>
      </c>
      <c r="ID3126"/>
      <c r="JD3126" t="s">
        <v>11851</v>
      </c>
      <c r="JE3126" t="s">
        <v>13447</v>
      </c>
      <c r="JF3126" t="s">
        <v>329</v>
      </c>
      <c r="JG3126">
        <v>7000</v>
      </c>
      <c r="JH3126" t="s">
        <v>330</v>
      </c>
      <c r="JR3126" t="s">
        <v>330</v>
      </c>
      <c r="KP3126" t="s">
        <v>330</v>
      </c>
      <c r="KS3126" t="s">
        <v>330</v>
      </c>
      <c r="KV3126" t="s">
        <v>330</v>
      </c>
      <c r="KX3126" t="s">
        <v>329</v>
      </c>
      <c r="KZ3126">
        <f ca="1">OFFSET($A3126,,MATCH([2]Keys!$B$2,Data.Collect1Dump!$3:$3,0)-1)</f>
        <v>0</v>
      </c>
      <c r="LA3126" t="str">
        <f ca="1">OFFSET($A3126,,MATCH([2]Keys!$B$4,Data.Collect1Dump!$3:$3,0)-1)</f>
        <v>euniceradiro@gmail.com</v>
      </c>
      <c r="LB3126">
        <f ca="1">OFFSET($A3126,,MATCH([2]Keys!$B$3,Data.Collect1Dump!$3:$3,0)-1)</f>
        <v>0</v>
      </c>
      <c r="LC3126">
        <f t="shared" ca="1" si="489"/>
        <v>0</v>
      </c>
      <c r="LD3126">
        <f t="shared" ca="1" si="489"/>
        <v>1</v>
      </c>
      <c r="LE3126">
        <f t="shared" ca="1" si="489"/>
        <v>0</v>
      </c>
      <c r="LF3126" s="2" t="e">
        <f t="shared" ca="1" si="490"/>
        <v>#N/A</v>
      </c>
      <c r="LG3126" s="2">
        <f t="shared" ca="1" si="491"/>
        <v>41708</v>
      </c>
      <c r="LH3126" s="2" t="e">
        <f t="shared" ca="1" si="492"/>
        <v>#N/A</v>
      </c>
      <c r="LI3126" t="e">
        <f t="shared" ca="1" si="493"/>
        <v>#N/A</v>
      </c>
      <c r="LJ3126" t="str">
        <f t="shared" ca="1" si="494"/>
        <v>euniceradiro@gmail.com</v>
      </c>
      <c r="LK3126" t="e">
        <f t="shared" ca="1" si="495"/>
        <v>#N/A</v>
      </c>
      <c r="LL3126" t="str">
        <f t="shared" ca="1" si="487"/>
        <v>Token</v>
      </c>
      <c r="LM3126" t="str">
        <f t="shared" ca="1" si="488"/>
        <v>euniceradiro@gmail.com</v>
      </c>
      <c r="LN3126" t="e">
        <f ca="1">OFFSET($A3126,,MATCH(OFFSET([2]Keys!C$1,MATCH(Data.Collect1Dump!$LL3126,[2]Keys!$A$2:$A$4,0),),Data.Collect1Dump!$3:$3,0)-1,)</f>
        <v>#VALUE!</v>
      </c>
      <c r="LO3126" s="2" t="e">
        <f t="shared" ca="1" si="496"/>
        <v>#VALUE!</v>
      </c>
    </row>
    <row r="3127" spans="1:327">
      <c r="A3127" t="s">
        <v>13448</v>
      </c>
      <c r="ID3127"/>
      <c r="JD3127" t="s">
        <v>4392</v>
      </c>
      <c r="JE3127" t="s">
        <v>13449</v>
      </c>
      <c r="JF3127" t="s">
        <v>329</v>
      </c>
      <c r="JG3127">
        <v>7000</v>
      </c>
      <c r="JH3127" t="s">
        <v>330</v>
      </c>
      <c r="JR3127" t="s">
        <v>330</v>
      </c>
      <c r="KP3127" t="s">
        <v>330</v>
      </c>
      <c r="KS3127" t="s">
        <v>330</v>
      </c>
      <c r="KV3127" t="s">
        <v>330</v>
      </c>
      <c r="KX3127" t="s">
        <v>329</v>
      </c>
      <c r="KZ3127">
        <f ca="1">OFFSET($A3127,,MATCH([2]Keys!$B$2,Data.Collect1Dump!$3:$3,0)-1)</f>
        <v>0</v>
      </c>
      <c r="LA3127" t="str">
        <f ca="1">OFFSET($A3127,,MATCH([2]Keys!$B$4,Data.Collect1Dump!$3:$3,0)-1)</f>
        <v>ezekielogadho@gmail.com</v>
      </c>
      <c r="LB3127">
        <f ca="1">OFFSET($A3127,,MATCH([2]Keys!$B$3,Data.Collect1Dump!$3:$3,0)-1)</f>
        <v>0</v>
      </c>
      <c r="LC3127">
        <f t="shared" ca="1" si="489"/>
        <v>0</v>
      </c>
      <c r="LD3127">
        <f t="shared" ca="1" si="489"/>
        <v>1</v>
      </c>
      <c r="LE3127">
        <f t="shared" ca="1" si="489"/>
        <v>0</v>
      </c>
      <c r="LF3127" s="2" t="e">
        <f t="shared" ca="1" si="490"/>
        <v>#N/A</v>
      </c>
      <c r="LG3127" s="2">
        <f t="shared" ca="1" si="491"/>
        <v>41708</v>
      </c>
      <c r="LH3127" s="2" t="e">
        <f t="shared" ca="1" si="492"/>
        <v>#N/A</v>
      </c>
      <c r="LI3127" t="e">
        <f t="shared" ca="1" si="493"/>
        <v>#N/A</v>
      </c>
      <c r="LJ3127" t="str">
        <f t="shared" ca="1" si="494"/>
        <v>ezekielogadho@gmail.com</v>
      </c>
      <c r="LK3127" t="e">
        <f t="shared" ca="1" si="495"/>
        <v>#N/A</v>
      </c>
      <c r="LL3127" t="str">
        <f t="shared" ca="1" si="487"/>
        <v>Token</v>
      </c>
      <c r="LM3127" t="str">
        <f t="shared" ca="1" si="488"/>
        <v>ezekielogadho@gmail.com</v>
      </c>
      <c r="LN3127" t="e">
        <f ca="1">OFFSET($A3127,,MATCH(OFFSET([2]Keys!C$1,MATCH(Data.Collect1Dump!$LL3127,[2]Keys!$A$2:$A$4,0),),Data.Collect1Dump!$3:$3,0)-1,)</f>
        <v>#VALUE!</v>
      </c>
      <c r="LO3127" s="2" t="e">
        <f t="shared" ca="1" si="496"/>
        <v>#VALUE!</v>
      </c>
    </row>
    <row r="3128" spans="1:327">
      <c r="A3128" t="s">
        <v>13450</v>
      </c>
      <c r="ID3128"/>
      <c r="JD3128" t="s">
        <v>391</v>
      </c>
      <c r="JE3128" t="s">
        <v>13451</v>
      </c>
      <c r="JF3128" t="s">
        <v>329</v>
      </c>
      <c r="JG3128">
        <v>7000</v>
      </c>
      <c r="JH3128" t="s">
        <v>330</v>
      </c>
      <c r="JR3128" t="s">
        <v>330</v>
      </c>
      <c r="KP3128" t="s">
        <v>329</v>
      </c>
      <c r="KQ3128" t="s">
        <v>13452</v>
      </c>
      <c r="KR3128" t="s">
        <v>330</v>
      </c>
      <c r="KS3128" t="s">
        <v>330</v>
      </c>
      <c r="KV3128" t="s">
        <v>330</v>
      </c>
      <c r="KX3128" t="s">
        <v>329</v>
      </c>
      <c r="KZ3128">
        <f ca="1">OFFSET($A3128,,MATCH([2]Keys!$B$2,Data.Collect1Dump!$3:$3,0)-1)</f>
        <v>0</v>
      </c>
      <c r="LA3128" t="str">
        <f ca="1">OFFSET($A3128,,MATCH([2]Keys!$B$4,Data.Collect1Dump!$3:$3,0)-1)</f>
        <v>lydia.tala@givedirectly.org</v>
      </c>
      <c r="LB3128">
        <f ca="1">OFFSET($A3128,,MATCH([2]Keys!$B$3,Data.Collect1Dump!$3:$3,0)-1)</f>
        <v>0</v>
      </c>
      <c r="LC3128">
        <f t="shared" ca="1" si="489"/>
        <v>0</v>
      </c>
      <c r="LD3128">
        <f t="shared" ca="1" si="489"/>
        <v>1</v>
      </c>
      <c r="LE3128">
        <f t="shared" ca="1" si="489"/>
        <v>0</v>
      </c>
      <c r="LF3128" s="2" t="e">
        <f t="shared" ca="1" si="490"/>
        <v>#N/A</v>
      </c>
      <c r="LG3128" s="2">
        <f t="shared" ca="1" si="491"/>
        <v>41703</v>
      </c>
      <c r="LH3128" s="2" t="e">
        <f t="shared" ca="1" si="492"/>
        <v>#N/A</v>
      </c>
      <c r="LI3128" t="e">
        <f t="shared" ca="1" si="493"/>
        <v>#N/A</v>
      </c>
      <c r="LJ3128" t="str">
        <f t="shared" ca="1" si="494"/>
        <v>lydia.tala@givedirectly.org</v>
      </c>
      <c r="LK3128" t="e">
        <f t="shared" ca="1" si="495"/>
        <v>#N/A</v>
      </c>
      <c r="LL3128" t="str">
        <f t="shared" ca="1" si="487"/>
        <v>Token</v>
      </c>
      <c r="LM3128" t="str">
        <f t="shared" ca="1" si="488"/>
        <v>lydia.tala@givedirectly.org</v>
      </c>
      <c r="LN3128" t="e">
        <f ca="1">OFFSET($A3128,,MATCH(OFFSET([2]Keys!C$1,MATCH(Data.Collect1Dump!$LL3128,[2]Keys!$A$2:$A$4,0),),Data.Collect1Dump!$3:$3,0)-1,)</f>
        <v>#VALUE!</v>
      </c>
      <c r="LO3128" s="2" t="e">
        <f t="shared" ca="1" si="496"/>
        <v>#VALUE!</v>
      </c>
    </row>
    <row r="3129" spans="1:327">
      <c r="A3129" t="s">
        <v>13453</v>
      </c>
      <c r="ID3129"/>
      <c r="JD3129" t="s">
        <v>391</v>
      </c>
      <c r="JE3129" t="s">
        <v>13454</v>
      </c>
      <c r="JF3129" t="s">
        <v>329</v>
      </c>
      <c r="JG3129">
        <v>7000</v>
      </c>
      <c r="JH3129" t="s">
        <v>330</v>
      </c>
      <c r="JR3129" t="s">
        <v>330</v>
      </c>
      <c r="KP3129" t="s">
        <v>330</v>
      </c>
      <c r="KS3129" t="s">
        <v>330</v>
      </c>
      <c r="KV3129" t="s">
        <v>330</v>
      </c>
      <c r="KX3129" t="s">
        <v>329</v>
      </c>
      <c r="KZ3129">
        <f ca="1">OFFSET($A3129,,MATCH([2]Keys!$B$2,Data.Collect1Dump!$3:$3,0)-1)</f>
        <v>0</v>
      </c>
      <c r="LA3129" t="str">
        <f ca="1">OFFSET($A3129,,MATCH([2]Keys!$B$4,Data.Collect1Dump!$3:$3,0)-1)</f>
        <v>lydia.tala@givedirectly.org</v>
      </c>
      <c r="LB3129">
        <f ca="1">OFFSET($A3129,,MATCH([2]Keys!$B$3,Data.Collect1Dump!$3:$3,0)-1)</f>
        <v>0</v>
      </c>
      <c r="LC3129">
        <f t="shared" ca="1" si="489"/>
        <v>0</v>
      </c>
      <c r="LD3129">
        <f t="shared" ca="1" si="489"/>
        <v>1</v>
      </c>
      <c r="LE3129">
        <f t="shared" ca="1" si="489"/>
        <v>0</v>
      </c>
      <c r="LF3129" s="2" t="e">
        <f t="shared" ca="1" si="490"/>
        <v>#N/A</v>
      </c>
      <c r="LG3129" s="2">
        <f t="shared" ca="1" si="491"/>
        <v>41704</v>
      </c>
      <c r="LH3129" s="2" t="e">
        <f t="shared" ca="1" si="492"/>
        <v>#N/A</v>
      </c>
      <c r="LI3129" t="e">
        <f t="shared" ca="1" si="493"/>
        <v>#N/A</v>
      </c>
      <c r="LJ3129" t="str">
        <f t="shared" ca="1" si="494"/>
        <v>lydia.tala@givedirectly.org</v>
      </c>
      <c r="LK3129" t="e">
        <f t="shared" ca="1" si="495"/>
        <v>#N/A</v>
      </c>
      <c r="LL3129" t="str">
        <f t="shared" ca="1" si="487"/>
        <v>Token</v>
      </c>
      <c r="LM3129" t="str">
        <f t="shared" ca="1" si="488"/>
        <v>lydia.tala@givedirectly.org</v>
      </c>
      <c r="LN3129" t="e">
        <f ca="1">OFFSET($A3129,,MATCH(OFFSET([2]Keys!C$1,MATCH(Data.Collect1Dump!$LL3129,[2]Keys!$A$2:$A$4,0),),Data.Collect1Dump!$3:$3,0)-1,)</f>
        <v>#VALUE!</v>
      </c>
      <c r="LO3129" s="2" t="e">
        <f t="shared" ca="1" si="496"/>
        <v>#VALUE!</v>
      </c>
    </row>
    <row r="3130" spans="1:327">
      <c r="A3130" t="s">
        <v>13455</v>
      </c>
      <c r="ID3130"/>
      <c r="JD3130" t="s">
        <v>3172</v>
      </c>
      <c r="JE3130" t="s">
        <v>13456</v>
      </c>
      <c r="JF3130" t="s">
        <v>329</v>
      </c>
      <c r="JG3130" t="s">
        <v>6076</v>
      </c>
      <c r="JH3130" t="s">
        <v>330</v>
      </c>
      <c r="JR3130" t="s">
        <v>330</v>
      </c>
      <c r="KP3130" t="s">
        <v>330</v>
      </c>
      <c r="KS3130" t="s">
        <v>330</v>
      </c>
      <c r="KV3130" t="s">
        <v>330</v>
      </c>
      <c r="KX3130" t="s">
        <v>329</v>
      </c>
      <c r="KZ3130">
        <f ca="1">OFFSET($A3130,,MATCH([2]Keys!$B$2,Data.Collect1Dump!$3:$3,0)-1)</f>
        <v>0</v>
      </c>
      <c r="LA3130" t="str">
        <f ca="1">OFFSET($A3130,,MATCH([2]Keys!$B$4,Data.Collect1Dump!$3:$3,0)-1)</f>
        <v>owiti.maureen@gmail.com</v>
      </c>
      <c r="LB3130">
        <f ca="1">OFFSET($A3130,,MATCH([2]Keys!$B$3,Data.Collect1Dump!$3:$3,0)-1)</f>
        <v>0</v>
      </c>
      <c r="LC3130">
        <f t="shared" ca="1" si="489"/>
        <v>0</v>
      </c>
      <c r="LD3130">
        <f t="shared" ca="1" si="489"/>
        <v>1</v>
      </c>
      <c r="LE3130">
        <f t="shared" ca="1" si="489"/>
        <v>0</v>
      </c>
      <c r="LF3130" s="2" t="e">
        <f t="shared" ca="1" si="490"/>
        <v>#N/A</v>
      </c>
      <c r="LG3130" s="2">
        <f t="shared" ca="1" si="491"/>
        <v>41711</v>
      </c>
      <c r="LH3130" s="2" t="e">
        <f t="shared" ca="1" si="492"/>
        <v>#N/A</v>
      </c>
      <c r="LI3130" t="e">
        <f t="shared" ca="1" si="493"/>
        <v>#N/A</v>
      </c>
      <c r="LJ3130" t="str">
        <f t="shared" ca="1" si="494"/>
        <v>owiti.maureen@gmail.com</v>
      </c>
      <c r="LK3130" t="e">
        <f t="shared" ca="1" si="495"/>
        <v>#N/A</v>
      </c>
      <c r="LL3130" t="str">
        <f t="shared" ca="1" si="487"/>
        <v>Token</v>
      </c>
      <c r="LM3130" t="str">
        <f t="shared" ca="1" si="488"/>
        <v>owiti.maureen@gmail.com</v>
      </c>
      <c r="LN3130" t="e">
        <f ca="1">OFFSET($A3130,,MATCH(OFFSET([2]Keys!C$1,MATCH(Data.Collect1Dump!$LL3130,[2]Keys!$A$2:$A$4,0),),Data.Collect1Dump!$3:$3,0)-1,)</f>
        <v>#VALUE!</v>
      </c>
      <c r="LO3130" s="2" t="e">
        <f t="shared" ca="1" si="496"/>
        <v>#VALUE!</v>
      </c>
    </row>
    <row r="3131" spans="1:327">
      <c r="A3131" t="s">
        <v>13457</v>
      </c>
      <c r="ID3131"/>
      <c r="JD3131" t="s">
        <v>3172</v>
      </c>
      <c r="JE3131" t="s">
        <v>13458</v>
      </c>
      <c r="JF3131" t="s">
        <v>329</v>
      </c>
      <c r="JG3131" t="s">
        <v>6076</v>
      </c>
      <c r="JH3131" t="s">
        <v>330</v>
      </c>
      <c r="JR3131" t="s">
        <v>330</v>
      </c>
      <c r="KP3131" t="s">
        <v>330</v>
      </c>
      <c r="KS3131" t="s">
        <v>330</v>
      </c>
      <c r="KV3131" t="s">
        <v>330</v>
      </c>
      <c r="KX3131" t="s">
        <v>329</v>
      </c>
      <c r="KZ3131">
        <f ca="1">OFFSET($A3131,,MATCH([2]Keys!$B$2,Data.Collect1Dump!$3:$3,0)-1)</f>
        <v>0</v>
      </c>
      <c r="LA3131" t="str">
        <f ca="1">OFFSET($A3131,,MATCH([2]Keys!$B$4,Data.Collect1Dump!$3:$3,0)-1)</f>
        <v>owiti.maureen@gmail.com</v>
      </c>
      <c r="LB3131">
        <f ca="1">OFFSET($A3131,,MATCH([2]Keys!$B$3,Data.Collect1Dump!$3:$3,0)-1)</f>
        <v>0</v>
      </c>
      <c r="LC3131">
        <f t="shared" ca="1" si="489"/>
        <v>0</v>
      </c>
      <c r="LD3131">
        <f t="shared" ca="1" si="489"/>
        <v>1</v>
      </c>
      <c r="LE3131">
        <f t="shared" ca="1" si="489"/>
        <v>0</v>
      </c>
      <c r="LF3131" s="2" t="e">
        <f t="shared" ca="1" si="490"/>
        <v>#N/A</v>
      </c>
      <c r="LG3131" s="2">
        <f t="shared" ca="1" si="491"/>
        <v>41709</v>
      </c>
      <c r="LH3131" s="2" t="e">
        <f t="shared" ca="1" si="492"/>
        <v>#N/A</v>
      </c>
      <c r="LI3131" t="e">
        <f t="shared" ca="1" si="493"/>
        <v>#N/A</v>
      </c>
      <c r="LJ3131" t="str">
        <f t="shared" ca="1" si="494"/>
        <v>owiti.maureen@gmail.com</v>
      </c>
      <c r="LK3131" t="e">
        <f t="shared" ca="1" si="495"/>
        <v>#N/A</v>
      </c>
      <c r="LL3131" t="str">
        <f t="shared" ca="1" si="487"/>
        <v>Token</v>
      </c>
      <c r="LM3131" t="str">
        <f t="shared" ca="1" si="488"/>
        <v>owiti.maureen@gmail.com</v>
      </c>
      <c r="LN3131" t="e">
        <f ca="1">OFFSET($A3131,,MATCH(OFFSET([2]Keys!C$1,MATCH(Data.Collect1Dump!$LL3131,[2]Keys!$A$2:$A$4,0),),Data.Collect1Dump!$3:$3,0)-1,)</f>
        <v>#VALUE!</v>
      </c>
      <c r="LO3131" s="2" t="e">
        <f t="shared" ca="1" si="496"/>
        <v>#VALUE!</v>
      </c>
    </row>
    <row r="3132" spans="1:327">
      <c r="A3132" t="s">
        <v>13459</v>
      </c>
      <c r="ID3132"/>
      <c r="JD3132" t="s">
        <v>3172</v>
      </c>
      <c r="JE3132" t="s">
        <v>13460</v>
      </c>
      <c r="JF3132" t="s">
        <v>329</v>
      </c>
      <c r="JG3132" t="s">
        <v>6076</v>
      </c>
      <c r="JH3132" t="s">
        <v>330</v>
      </c>
      <c r="JR3132" t="s">
        <v>330</v>
      </c>
      <c r="KP3132" t="s">
        <v>330</v>
      </c>
      <c r="KS3132" t="s">
        <v>330</v>
      </c>
      <c r="KV3132" t="s">
        <v>330</v>
      </c>
      <c r="KX3132" t="s">
        <v>329</v>
      </c>
      <c r="KZ3132">
        <f ca="1">OFFSET($A3132,,MATCH([2]Keys!$B$2,Data.Collect1Dump!$3:$3,0)-1)</f>
        <v>0</v>
      </c>
      <c r="LA3132" t="str">
        <f ca="1">OFFSET($A3132,,MATCH([2]Keys!$B$4,Data.Collect1Dump!$3:$3,0)-1)</f>
        <v>owiti.maureen@gmail.com</v>
      </c>
      <c r="LB3132">
        <f ca="1">OFFSET($A3132,,MATCH([2]Keys!$B$3,Data.Collect1Dump!$3:$3,0)-1)</f>
        <v>0</v>
      </c>
      <c r="LC3132">
        <f t="shared" ca="1" si="489"/>
        <v>0</v>
      </c>
      <c r="LD3132">
        <f t="shared" ca="1" si="489"/>
        <v>1</v>
      </c>
      <c r="LE3132">
        <f t="shared" ca="1" si="489"/>
        <v>0</v>
      </c>
      <c r="LF3132" s="2" t="e">
        <f t="shared" ca="1" si="490"/>
        <v>#N/A</v>
      </c>
      <c r="LG3132" s="2">
        <f t="shared" ca="1" si="491"/>
        <v>41709</v>
      </c>
      <c r="LH3132" s="2" t="e">
        <f t="shared" ca="1" si="492"/>
        <v>#N/A</v>
      </c>
      <c r="LI3132" t="e">
        <f t="shared" ca="1" si="493"/>
        <v>#N/A</v>
      </c>
      <c r="LJ3132" t="str">
        <f t="shared" ca="1" si="494"/>
        <v>owiti.maureen@gmail.com</v>
      </c>
      <c r="LK3132" t="e">
        <f t="shared" ca="1" si="495"/>
        <v>#N/A</v>
      </c>
      <c r="LL3132" t="str">
        <f t="shared" ca="1" si="487"/>
        <v>Token</v>
      </c>
      <c r="LM3132" t="str">
        <f t="shared" ca="1" si="488"/>
        <v>owiti.maureen@gmail.com</v>
      </c>
      <c r="LN3132" t="e">
        <f ca="1">OFFSET($A3132,,MATCH(OFFSET([2]Keys!C$1,MATCH(Data.Collect1Dump!$LL3132,[2]Keys!$A$2:$A$4,0),),Data.Collect1Dump!$3:$3,0)-1,)</f>
        <v>#VALUE!</v>
      </c>
      <c r="LO3132" s="2" t="e">
        <f t="shared" ca="1" si="496"/>
        <v>#VALUE!</v>
      </c>
    </row>
    <row r="3133" spans="1:327">
      <c r="A3133" t="s">
        <v>13461</v>
      </c>
      <c r="ID3133"/>
      <c r="JD3133" t="s">
        <v>11851</v>
      </c>
      <c r="JE3133" t="s">
        <v>13462</v>
      </c>
      <c r="JF3133" t="s">
        <v>329</v>
      </c>
      <c r="JG3133">
        <v>7000</v>
      </c>
      <c r="JH3133" t="s">
        <v>330</v>
      </c>
      <c r="JR3133" t="s">
        <v>330</v>
      </c>
      <c r="KP3133" t="s">
        <v>330</v>
      </c>
      <c r="KS3133" t="s">
        <v>330</v>
      </c>
      <c r="KV3133" t="s">
        <v>330</v>
      </c>
      <c r="KX3133" t="s">
        <v>329</v>
      </c>
      <c r="KZ3133">
        <f ca="1">OFFSET($A3133,,MATCH([2]Keys!$B$2,Data.Collect1Dump!$3:$3,0)-1)</f>
        <v>0</v>
      </c>
      <c r="LA3133" t="str">
        <f ca="1">OFFSET($A3133,,MATCH([2]Keys!$B$4,Data.Collect1Dump!$3:$3,0)-1)</f>
        <v>euniceradiro@gmail.com</v>
      </c>
      <c r="LB3133">
        <f ca="1">OFFSET($A3133,,MATCH([2]Keys!$B$3,Data.Collect1Dump!$3:$3,0)-1)</f>
        <v>0</v>
      </c>
      <c r="LC3133">
        <f t="shared" ca="1" si="489"/>
        <v>0</v>
      </c>
      <c r="LD3133">
        <f t="shared" ca="1" si="489"/>
        <v>1</v>
      </c>
      <c r="LE3133">
        <f t="shared" ca="1" si="489"/>
        <v>0</v>
      </c>
      <c r="LF3133" s="2" t="e">
        <f t="shared" ca="1" si="490"/>
        <v>#N/A</v>
      </c>
      <c r="LG3133" s="2">
        <f t="shared" ca="1" si="491"/>
        <v>41705</v>
      </c>
      <c r="LH3133" s="2" t="e">
        <f t="shared" ca="1" si="492"/>
        <v>#N/A</v>
      </c>
      <c r="LI3133" t="e">
        <f t="shared" ca="1" si="493"/>
        <v>#N/A</v>
      </c>
      <c r="LJ3133" t="str">
        <f t="shared" ca="1" si="494"/>
        <v>euniceradiro@gmail.com</v>
      </c>
      <c r="LK3133" t="e">
        <f t="shared" ca="1" si="495"/>
        <v>#N/A</v>
      </c>
      <c r="LL3133" t="str">
        <f t="shared" ca="1" si="487"/>
        <v>Token</v>
      </c>
      <c r="LM3133" t="str">
        <f t="shared" ca="1" si="488"/>
        <v>euniceradiro@gmail.com</v>
      </c>
      <c r="LN3133" t="e">
        <f ca="1">OFFSET($A3133,,MATCH(OFFSET([2]Keys!C$1,MATCH(Data.Collect1Dump!$LL3133,[2]Keys!$A$2:$A$4,0),),Data.Collect1Dump!$3:$3,0)-1,)</f>
        <v>#VALUE!</v>
      </c>
      <c r="LO3133" s="2" t="e">
        <f t="shared" ca="1" si="496"/>
        <v>#VALUE!</v>
      </c>
    </row>
    <row r="3134" spans="1:327">
      <c r="A3134" t="s">
        <v>13463</v>
      </c>
      <c r="ID3134"/>
      <c r="JD3134" t="s">
        <v>5645</v>
      </c>
      <c r="JE3134" t="s">
        <v>13464</v>
      </c>
      <c r="JF3134" t="s">
        <v>329</v>
      </c>
      <c r="JG3134">
        <v>7000</v>
      </c>
      <c r="JH3134" t="s">
        <v>330</v>
      </c>
      <c r="JR3134" t="s">
        <v>330</v>
      </c>
      <c r="KP3134" t="s">
        <v>330</v>
      </c>
      <c r="KS3134" t="s">
        <v>330</v>
      </c>
      <c r="KV3134" t="s">
        <v>330</v>
      </c>
      <c r="KX3134" t="s">
        <v>329</v>
      </c>
      <c r="KZ3134">
        <f ca="1">OFFSET($A3134,,MATCH([2]Keys!$B$2,Data.Collect1Dump!$3:$3,0)-1)</f>
        <v>0</v>
      </c>
      <c r="LA3134" t="str">
        <f ca="1">OFFSET($A3134,,MATCH([2]Keys!$B$4,Data.Collect1Dump!$3:$3,0)-1)</f>
        <v>laura.adhiambo@gmail.com</v>
      </c>
      <c r="LB3134">
        <f ca="1">OFFSET($A3134,,MATCH([2]Keys!$B$3,Data.Collect1Dump!$3:$3,0)-1)</f>
        <v>0</v>
      </c>
      <c r="LC3134">
        <f t="shared" ca="1" si="489"/>
        <v>0</v>
      </c>
      <c r="LD3134">
        <f t="shared" ca="1" si="489"/>
        <v>1</v>
      </c>
      <c r="LE3134">
        <f t="shared" ca="1" si="489"/>
        <v>0</v>
      </c>
      <c r="LF3134" s="2" t="e">
        <f t="shared" ca="1" si="490"/>
        <v>#N/A</v>
      </c>
      <c r="LG3134" s="2">
        <f t="shared" ca="1" si="491"/>
        <v>41704</v>
      </c>
      <c r="LH3134" s="2" t="e">
        <f t="shared" ca="1" si="492"/>
        <v>#N/A</v>
      </c>
      <c r="LI3134" t="e">
        <f t="shared" ca="1" si="493"/>
        <v>#N/A</v>
      </c>
      <c r="LJ3134" t="str">
        <f t="shared" ca="1" si="494"/>
        <v>laura.adhiambo@gmail.com</v>
      </c>
      <c r="LK3134" t="e">
        <f t="shared" ca="1" si="495"/>
        <v>#N/A</v>
      </c>
      <c r="LL3134" t="str">
        <f t="shared" ca="1" si="487"/>
        <v>Token</v>
      </c>
      <c r="LM3134" t="str">
        <f t="shared" ca="1" si="488"/>
        <v>laura.adhiambo@gmail.com</v>
      </c>
      <c r="LN3134" t="e">
        <f ca="1">OFFSET($A3134,,MATCH(OFFSET([2]Keys!C$1,MATCH(Data.Collect1Dump!$LL3134,[2]Keys!$A$2:$A$4,0),),Data.Collect1Dump!$3:$3,0)-1,)</f>
        <v>#VALUE!</v>
      </c>
      <c r="LO3134" s="2" t="e">
        <f t="shared" ca="1" si="496"/>
        <v>#VALUE!</v>
      </c>
    </row>
    <row r="3135" spans="1:327">
      <c r="A3135" t="s">
        <v>13465</v>
      </c>
      <c r="ID3135"/>
      <c r="JD3135" t="s">
        <v>5645</v>
      </c>
      <c r="JE3135" t="s">
        <v>13466</v>
      </c>
      <c r="JF3135" t="s">
        <v>329</v>
      </c>
      <c r="JG3135">
        <v>7000</v>
      </c>
      <c r="JH3135" t="s">
        <v>330</v>
      </c>
      <c r="JR3135" t="s">
        <v>330</v>
      </c>
      <c r="KP3135" t="s">
        <v>330</v>
      </c>
      <c r="KS3135" t="s">
        <v>330</v>
      </c>
      <c r="KV3135" t="s">
        <v>330</v>
      </c>
      <c r="KX3135" t="s">
        <v>329</v>
      </c>
      <c r="KZ3135">
        <f ca="1">OFFSET($A3135,,MATCH([2]Keys!$B$2,Data.Collect1Dump!$3:$3,0)-1)</f>
        <v>0</v>
      </c>
      <c r="LA3135" t="str">
        <f ca="1">OFFSET($A3135,,MATCH([2]Keys!$B$4,Data.Collect1Dump!$3:$3,0)-1)</f>
        <v>laura.adhiambo@gmail.com</v>
      </c>
      <c r="LB3135">
        <f ca="1">OFFSET($A3135,,MATCH([2]Keys!$B$3,Data.Collect1Dump!$3:$3,0)-1)</f>
        <v>0</v>
      </c>
      <c r="LC3135">
        <f t="shared" ca="1" si="489"/>
        <v>0</v>
      </c>
      <c r="LD3135">
        <f t="shared" ca="1" si="489"/>
        <v>1</v>
      </c>
      <c r="LE3135">
        <f t="shared" ca="1" si="489"/>
        <v>0</v>
      </c>
      <c r="LF3135" s="2" t="e">
        <f t="shared" ca="1" si="490"/>
        <v>#N/A</v>
      </c>
      <c r="LG3135" s="2">
        <f t="shared" ca="1" si="491"/>
        <v>41703</v>
      </c>
      <c r="LH3135" s="2" t="e">
        <f t="shared" ca="1" si="492"/>
        <v>#N/A</v>
      </c>
      <c r="LI3135" t="e">
        <f t="shared" ca="1" si="493"/>
        <v>#N/A</v>
      </c>
      <c r="LJ3135" t="str">
        <f t="shared" ca="1" si="494"/>
        <v>laura.adhiambo@gmail.com</v>
      </c>
      <c r="LK3135" t="e">
        <f t="shared" ca="1" si="495"/>
        <v>#N/A</v>
      </c>
      <c r="LL3135" t="str">
        <f t="shared" ca="1" si="487"/>
        <v>Token</v>
      </c>
      <c r="LM3135" t="str">
        <f t="shared" ca="1" si="488"/>
        <v>laura.adhiambo@gmail.com</v>
      </c>
      <c r="LN3135" t="e">
        <f ca="1">OFFSET($A3135,,MATCH(OFFSET([2]Keys!C$1,MATCH(Data.Collect1Dump!$LL3135,[2]Keys!$A$2:$A$4,0),),Data.Collect1Dump!$3:$3,0)-1,)</f>
        <v>#VALUE!</v>
      </c>
      <c r="LO3135" s="2" t="e">
        <f t="shared" ca="1" si="496"/>
        <v>#VALUE!</v>
      </c>
    </row>
    <row r="3136" spans="1:327">
      <c r="A3136" t="s">
        <v>13467</v>
      </c>
      <c r="ID3136"/>
      <c r="JD3136" t="s">
        <v>11851</v>
      </c>
      <c r="JE3136" t="s">
        <v>13468</v>
      </c>
      <c r="JF3136" t="s">
        <v>329</v>
      </c>
      <c r="JG3136">
        <v>7000</v>
      </c>
      <c r="JH3136" t="s">
        <v>330</v>
      </c>
      <c r="JR3136" t="s">
        <v>330</v>
      </c>
      <c r="KP3136" t="s">
        <v>330</v>
      </c>
      <c r="KS3136" t="s">
        <v>330</v>
      </c>
      <c r="KV3136" t="s">
        <v>330</v>
      </c>
      <c r="KX3136" t="s">
        <v>329</v>
      </c>
      <c r="KZ3136">
        <f ca="1">OFFSET($A3136,,MATCH([2]Keys!$B$2,Data.Collect1Dump!$3:$3,0)-1)</f>
        <v>0</v>
      </c>
      <c r="LA3136" t="str">
        <f ca="1">OFFSET($A3136,,MATCH([2]Keys!$B$4,Data.Collect1Dump!$3:$3,0)-1)</f>
        <v>euniceradiro@gmail.com</v>
      </c>
      <c r="LB3136">
        <f ca="1">OFFSET($A3136,,MATCH([2]Keys!$B$3,Data.Collect1Dump!$3:$3,0)-1)</f>
        <v>0</v>
      </c>
      <c r="LC3136">
        <f t="shared" ca="1" si="489"/>
        <v>0</v>
      </c>
      <c r="LD3136">
        <f t="shared" ca="1" si="489"/>
        <v>1</v>
      </c>
      <c r="LE3136">
        <f t="shared" ca="1" si="489"/>
        <v>0</v>
      </c>
      <c r="LF3136" s="2" t="e">
        <f t="shared" ca="1" si="490"/>
        <v>#N/A</v>
      </c>
      <c r="LG3136" s="2">
        <f t="shared" ca="1" si="491"/>
        <v>41705</v>
      </c>
      <c r="LH3136" s="2" t="e">
        <f t="shared" ca="1" si="492"/>
        <v>#N/A</v>
      </c>
      <c r="LI3136" t="e">
        <f t="shared" ca="1" si="493"/>
        <v>#N/A</v>
      </c>
      <c r="LJ3136" t="str">
        <f t="shared" ca="1" si="494"/>
        <v>euniceradiro@gmail.com</v>
      </c>
      <c r="LK3136" t="e">
        <f t="shared" ca="1" si="495"/>
        <v>#N/A</v>
      </c>
      <c r="LL3136" t="str">
        <f t="shared" ca="1" si="487"/>
        <v>Token</v>
      </c>
      <c r="LM3136" t="str">
        <f t="shared" ca="1" si="488"/>
        <v>euniceradiro@gmail.com</v>
      </c>
      <c r="LN3136" t="e">
        <f ca="1">OFFSET($A3136,,MATCH(OFFSET([2]Keys!C$1,MATCH(Data.Collect1Dump!$LL3136,[2]Keys!$A$2:$A$4,0),),Data.Collect1Dump!$3:$3,0)-1,)</f>
        <v>#VALUE!</v>
      </c>
      <c r="LO3136" s="2" t="e">
        <f t="shared" ca="1" si="496"/>
        <v>#VALUE!</v>
      </c>
    </row>
    <row r="3137" spans="1:327">
      <c r="A3137" t="s">
        <v>13469</v>
      </c>
      <c r="ID3137"/>
      <c r="JD3137" t="s">
        <v>8884</v>
      </c>
      <c r="JE3137" t="s">
        <v>13470</v>
      </c>
      <c r="JF3137" t="s">
        <v>329</v>
      </c>
      <c r="JG3137">
        <v>7000</v>
      </c>
      <c r="JH3137" t="s">
        <v>330</v>
      </c>
      <c r="JR3137" t="s">
        <v>330</v>
      </c>
      <c r="KP3137" t="s">
        <v>330</v>
      </c>
      <c r="KS3137" t="s">
        <v>330</v>
      </c>
      <c r="KV3137" t="s">
        <v>330</v>
      </c>
      <c r="KX3137" t="s">
        <v>329</v>
      </c>
      <c r="KZ3137">
        <f ca="1">OFFSET($A3137,,MATCH([2]Keys!$B$2,Data.Collect1Dump!$3:$3,0)-1)</f>
        <v>0</v>
      </c>
      <c r="LA3137" t="str">
        <f ca="1">OFFSET($A3137,,MATCH([2]Keys!$B$4,Data.Collect1Dump!$3:$3,0)-1)</f>
        <v>erickachieng50@gmail.com</v>
      </c>
      <c r="LB3137">
        <f ca="1">OFFSET($A3137,,MATCH([2]Keys!$B$3,Data.Collect1Dump!$3:$3,0)-1)</f>
        <v>0</v>
      </c>
      <c r="LC3137">
        <f t="shared" ca="1" si="489"/>
        <v>0</v>
      </c>
      <c r="LD3137">
        <f t="shared" ca="1" si="489"/>
        <v>1</v>
      </c>
      <c r="LE3137">
        <f t="shared" ca="1" si="489"/>
        <v>0</v>
      </c>
      <c r="LF3137" s="2" t="e">
        <f t="shared" ca="1" si="490"/>
        <v>#N/A</v>
      </c>
      <c r="LG3137" s="2">
        <f t="shared" ca="1" si="491"/>
        <v>41708</v>
      </c>
      <c r="LH3137" s="2" t="e">
        <f t="shared" ca="1" si="492"/>
        <v>#N/A</v>
      </c>
      <c r="LI3137" t="e">
        <f t="shared" ca="1" si="493"/>
        <v>#N/A</v>
      </c>
      <c r="LJ3137" t="str">
        <f t="shared" ca="1" si="494"/>
        <v>erickachieng50@gmail.com</v>
      </c>
      <c r="LK3137" t="e">
        <f t="shared" ca="1" si="495"/>
        <v>#N/A</v>
      </c>
      <c r="LL3137" t="str">
        <f t="shared" ca="1" si="487"/>
        <v>Token</v>
      </c>
      <c r="LM3137" t="str">
        <f t="shared" ca="1" si="488"/>
        <v>erickachieng50@gmail.com</v>
      </c>
      <c r="LN3137" t="e">
        <f ca="1">OFFSET($A3137,,MATCH(OFFSET([2]Keys!C$1,MATCH(Data.Collect1Dump!$LL3137,[2]Keys!$A$2:$A$4,0),),Data.Collect1Dump!$3:$3,0)-1,)</f>
        <v>#VALUE!</v>
      </c>
      <c r="LO3137" s="2" t="e">
        <f t="shared" ca="1" si="496"/>
        <v>#VALUE!</v>
      </c>
    </row>
    <row r="3138" spans="1:327">
      <c r="A3138" t="s">
        <v>13471</v>
      </c>
      <c r="ID3138"/>
      <c r="JD3138" t="s">
        <v>5645</v>
      </c>
      <c r="JE3138" t="s">
        <v>13472</v>
      </c>
      <c r="JF3138" t="s">
        <v>329</v>
      </c>
      <c r="JG3138">
        <v>7000</v>
      </c>
      <c r="JH3138" t="s">
        <v>330</v>
      </c>
      <c r="JR3138" t="s">
        <v>330</v>
      </c>
      <c r="KP3138" t="s">
        <v>330</v>
      </c>
      <c r="KS3138" t="s">
        <v>330</v>
      </c>
      <c r="KV3138" t="s">
        <v>330</v>
      </c>
      <c r="KX3138" t="s">
        <v>329</v>
      </c>
      <c r="KZ3138">
        <f ca="1">OFFSET($A3138,,MATCH([2]Keys!$B$2,Data.Collect1Dump!$3:$3,0)-1)</f>
        <v>0</v>
      </c>
      <c r="LA3138" t="str">
        <f ca="1">OFFSET($A3138,,MATCH([2]Keys!$B$4,Data.Collect1Dump!$3:$3,0)-1)</f>
        <v>laura.adhiambo@gmail.com</v>
      </c>
      <c r="LB3138">
        <f ca="1">OFFSET($A3138,,MATCH([2]Keys!$B$3,Data.Collect1Dump!$3:$3,0)-1)</f>
        <v>0</v>
      </c>
      <c r="LC3138">
        <f t="shared" ca="1" si="489"/>
        <v>0</v>
      </c>
      <c r="LD3138">
        <f t="shared" ca="1" si="489"/>
        <v>1</v>
      </c>
      <c r="LE3138">
        <f t="shared" ca="1" si="489"/>
        <v>0</v>
      </c>
      <c r="LF3138" s="2" t="e">
        <f t="shared" ca="1" si="490"/>
        <v>#N/A</v>
      </c>
      <c r="LG3138" s="2">
        <f t="shared" ca="1" si="491"/>
        <v>41705</v>
      </c>
      <c r="LH3138" s="2" t="e">
        <f t="shared" ca="1" si="492"/>
        <v>#N/A</v>
      </c>
      <c r="LI3138" t="e">
        <f t="shared" ca="1" si="493"/>
        <v>#N/A</v>
      </c>
      <c r="LJ3138" t="str">
        <f t="shared" ca="1" si="494"/>
        <v>laura.adhiambo@gmail.com</v>
      </c>
      <c r="LK3138" t="e">
        <f t="shared" ca="1" si="495"/>
        <v>#N/A</v>
      </c>
      <c r="LL3138" t="str">
        <f t="shared" ca="1" si="487"/>
        <v>Token</v>
      </c>
      <c r="LM3138" t="str">
        <f t="shared" ca="1" si="488"/>
        <v>laura.adhiambo@gmail.com</v>
      </c>
      <c r="LN3138" t="e">
        <f ca="1">OFFSET($A3138,,MATCH(OFFSET([2]Keys!C$1,MATCH(Data.Collect1Dump!$LL3138,[2]Keys!$A$2:$A$4,0),),Data.Collect1Dump!$3:$3,0)-1,)</f>
        <v>#VALUE!</v>
      </c>
      <c r="LO3138" s="2" t="e">
        <f t="shared" ca="1" si="496"/>
        <v>#VALUE!</v>
      </c>
    </row>
    <row r="3139" spans="1:327">
      <c r="A3139" t="s">
        <v>13473</v>
      </c>
      <c r="ID3139"/>
      <c r="JD3139" t="s">
        <v>11851</v>
      </c>
      <c r="JE3139" t="s">
        <v>13474</v>
      </c>
      <c r="JF3139" t="s">
        <v>329</v>
      </c>
      <c r="JG3139">
        <v>7000</v>
      </c>
      <c r="JH3139" t="s">
        <v>330</v>
      </c>
      <c r="JR3139" t="s">
        <v>330</v>
      </c>
      <c r="KP3139" t="s">
        <v>330</v>
      </c>
      <c r="KS3139" t="s">
        <v>330</v>
      </c>
      <c r="KV3139" t="s">
        <v>330</v>
      </c>
      <c r="KX3139" t="s">
        <v>329</v>
      </c>
      <c r="KZ3139">
        <f ca="1">OFFSET($A3139,,MATCH([2]Keys!$B$2,Data.Collect1Dump!$3:$3,0)-1)</f>
        <v>0</v>
      </c>
      <c r="LA3139" t="str">
        <f ca="1">OFFSET($A3139,,MATCH([2]Keys!$B$4,Data.Collect1Dump!$3:$3,0)-1)</f>
        <v>euniceradiro@gmail.com</v>
      </c>
      <c r="LB3139">
        <f ca="1">OFFSET($A3139,,MATCH([2]Keys!$B$3,Data.Collect1Dump!$3:$3,0)-1)</f>
        <v>0</v>
      </c>
      <c r="LC3139">
        <f t="shared" ca="1" si="489"/>
        <v>0</v>
      </c>
      <c r="LD3139">
        <f t="shared" ca="1" si="489"/>
        <v>1</v>
      </c>
      <c r="LE3139">
        <f t="shared" ca="1" si="489"/>
        <v>0</v>
      </c>
      <c r="LF3139" s="2" t="e">
        <f t="shared" ca="1" si="490"/>
        <v>#N/A</v>
      </c>
      <c r="LG3139" s="2">
        <f t="shared" ca="1" si="491"/>
        <v>41711</v>
      </c>
      <c r="LH3139" s="2" t="e">
        <f t="shared" ca="1" si="492"/>
        <v>#N/A</v>
      </c>
      <c r="LI3139" t="e">
        <f t="shared" ca="1" si="493"/>
        <v>#N/A</v>
      </c>
      <c r="LJ3139" t="str">
        <f t="shared" ca="1" si="494"/>
        <v>euniceradiro@gmail.com</v>
      </c>
      <c r="LK3139" t="e">
        <f t="shared" ca="1" si="495"/>
        <v>#N/A</v>
      </c>
      <c r="LL3139" t="str">
        <f t="shared" ca="1" si="487"/>
        <v>Token</v>
      </c>
      <c r="LM3139" t="str">
        <f t="shared" ca="1" si="488"/>
        <v>euniceradiro@gmail.com</v>
      </c>
      <c r="LN3139" t="e">
        <f ca="1">OFFSET($A3139,,MATCH(OFFSET([2]Keys!C$1,MATCH(Data.Collect1Dump!$LL3139,[2]Keys!$A$2:$A$4,0),),Data.Collect1Dump!$3:$3,0)-1,)</f>
        <v>#VALUE!</v>
      </c>
      <c r="LO3139" s="2" t="e">
        <f t="shared" ca="1" si="496"/>
        <v>#VALUE!</v>
      </c>
    </row>
    <row r="3140" spans="1:327">
      <c r="A3140" t="s">
        <v>13475</v>
      </c>
      <c r="ID3140"/>
      <c r="JD3140" t="s">
        <v>7342</v>
      </c>
      <c r="JE3140" t="s">
        <v>13476</v>
      </c>
      <c r="JF3140" t="s">
        <v>329</v>
      </c>
      <c r="JG3140">
        <v>7000</v>
      </c>
      <c r="JH3140" t="s">
        <v>330</v>
      </c>
      <c r="JR3140" t="s">
        <v>329</v>
      </c>
      <c r="JS3140" t="s">
        <v>13477</v>
      </c>
      <c r="JX3140" t="b">
        <v>1</v>
      </c>
      <c r="KF3140" t="b">
        <v>1</v>
      </c>
      <c r="KJ3140" t="b">
        <v>1</v>
      </c>
      <c r="KP3140" t="s">
        <v>330</v>
      </c>
      <c r="KS3140" t="s">
        <v>330</v>
      </c>
      <c r="KV3140" t="s">
        <v>330</v>
      </c>
      <c r="KX3140" t="s">
        <v>329</v>
      </c>
      <c r="KZ3140">
        <f ca="1">OFFSET($A3140,,MATCH([2]Keys!$B$2,Data.Collect1Dump!$3:$3,0)-1)</f>
        <v>0</v>
      </c>
      <c r="LA3140" t="str">
        <f ca="1">OFFSET($A3140,,MATCH([2]Keys!$B$4,Data.Collect1Dump!$3:$3,0)-1)</f>
        <v>georgeowuor93@gmail.com</v>
      </c>
      <c r="LB3140">
        <f ca="1">OFFSET($A3140,,MATCH([2]Keys!$B$3,Data.Collect1Dump!$3:$3,0)-1)</f>
        <v>0</v>
      </c>
      <c r="LC3140">
        <f t="shared" ca="1" si="489"/>
        <v>0</v>
      </c>
      <c r="LD3140">
        <f t="shared" ca="1" si="489"/>
        <v>1</v>
      </c>
      <c r="LE3140">
        <f t="shared" ca="1" si="489"/>
        <v>0</v>
      </c>
      <c r="LF3140" s="2" t="e">
        <f t="shared" ca="1" si="490"/>
        <v>#N/A</v>
      </c>
      <c r="LG3140" s="2">
        <f t="shared" ca="1" si="491"/>
        <v>41705</v>
      </c>
      <c r="LH3140" s="2" t="e">
        <f t="shared" ca="1" si="492"/>
        <v>#N/A</v>
      </c>
      <c r="LI3140" t="e">
        <f t="shared" ca="1" si="493"/>
        <v>#N/A</v>
      </c>
      <c r="LJ3140" t="str">
        <f t="shared" ca="1" si="494"/>
        <v>georgeowuor93@gmail.com</v>
      </c>
      <c r="LK3140" t="e">
        <f t="shared" ca="1" si="495"/>
        <v>#N/A</v>
      </c>
      <c r="LL3140" t="str">
        <f t="shared" ref="LL3140:LL3203" ca="1" si="497">IF(NOT(ISNUMBER(KZ3140)),"Lump Sum",IF(NOT(ISNUMBER(LA3140)),"Token",IF(NOT(ISNUMBER(LB3140)),"Quality Check","Null Survey")))</f>
        <v>Token</v>
      </c>
      <c r="LM3140" t="str">
        <f t="shared" ref="LM3140:LM3203" ca="1" si="498">IF(NOT(ISNUMBER(KZ3140)),KZ3140,IF(NOT(ISNUMBER(LA3140)),LA3140,IF(NOT(ISNUMBER(LB3140)),LB3140,"Null Survey")))</f>
        <v>georgeowuor93@gmail.com</v>
      </c>
      <c r="LN3140" t="e">
        <f ca="1">OFFSET($A3140,,MATCH(OFFSET([2]Keys!C$1,MATCH(Data.Collect1Dump!$LL3140,[2]Keys!$A$2:$A$4,0),),Data.Collect1Dump!$3:$3,0)-1,)</f>
        <v>#VALUE!</v>
      </c>
      <c r="LO3140" s="2" t="e">
        <f t="shared" ca="1" si="496"/>
        <v>#VALUE!</v>
      </c>
    </row>
    <row r="3141" spans="1:327">
      <c r="A3141" t="s">
        <v>13478</v>
      </c>
      <c r="ID3141"/>
      <c r="JD3141" t="s">
        <v>391</v>
      </c>
      <c r="JE3141" t="s">
        <v>13479</v>
      </c>
      <c r="JF3141" t="s">
        <v>329</v>
      </c>
      <c r="JG3141">
        <v>7000</v>
      </c>
      <c r="JH3141" t="s">
        <v>330</v>
      </c>
      <c r="JR3141" t="s">
        <v>330</v>
      </c>
      <c r="KP3141" t="s">
        <v>329</v>
      </c>
      <c r="KQ3141" t="s">
        <v>13480</v>
      </c>
      <c r="KR3141" t="s">
        <v>330</v>
      </c>
      <c r="KS3141" t="s">
        <v>330</v>
      </c>
      <c r="KV3141" t="s">
        <v>330</v>
      </c>
      <c r="KX3141" t="s">
        <v>329</v>
      </c>
      <c r="KZ3141">
        <f ca="1">OFFSET($A3141,,MATCH([2]Keys!$B$2,Data.Collect1Dump!$3:$3,0)-1)</f>
        <v>0</v>
      </c>
      <c r="LA3141" t="str">
        <f ca="1">OFFSET($A3141,,MATCH([2]Keys!$B$4,Data.Collect1Dump!$3:$3,0)-1)</f>
        <v>lydia.tala@givedirectly.org</v>
      </c>
      <c r="LB3141">
        <f ca="1">OFFSET($A3141,,MATCH([2]Keys!$B$3,Data.Collect1Dump!$3:$3,0)-1)</f>
        <v>0</v>
      </c>
      <c r="LC3141">
        <f t="shared" ref="LC3141:LE3204" ca="1" si="499">IF(NOT(ISNUMBER(KZ3141)),1,0)</f>
        <v>0</v>
      </c>
      <c r="LD3141">
        <f t="shared" ca="1" si="499"/>
        <v>1</v>
      </c>
      <c r="LE3141">
        <f t="shared" ca="1" si="499"/>
        <v>0</v>
      </c>
      <c r="LF3141" s="2" t="e">
        <f t="shared" ref="LF3141:LF3204" ca="1" si="500">IF(LC3141=1,DATE(LEFT(C3141,4),RIGHT(LEFT(C3141,7),2), RIGHT(LEFT(C3141, 10),2)),NA())</f>
        <v>#N/A</v>
      </c>
      <c r="LG3141" s="2">
        <f t="shared" ref="LG3141:LG3204" ca="1" si="501">IF(LD3141=1,DATE(LEFT(JE3141,4),RIGHT(LEFT(JE3141,7),2), RIGHT(LEFT(JE3141, 10),2)),NA())</f>
        <v>41704</v>
      </c>
      <c r="LH3141" s="2" t="e">
        <f t="shared" ref="LH3141:LH3204" ca="1" si="502">IF(LE3141=1,DATE(LEFT(IF3141,4),RIGHT(LEFT(IF3141,7),2), RIGHT(LEFT(IF3141, 10),2)),NA())</f>
        <v>#N/A</v>
      </c>
      <c r="LI3141" t="e">
        <f t="shared" ref="LI3141:LI3204" ca="1" si="503">IF(LC3141=1,B3141,NA())</f>
        <v>#N/A</v>
      </c>
      <c r="LJ3141" t="str">
        <f t="shared" ref="LJ3141:LJ3204" ca="1" si="504">IF(LD3141=1,JD3141,NA())</f>
        <v>lydia.tala@givedirectly.org</v>
      </c>
      <c r="LK3141" t="e">
        <f t="shared" ref="LK3141:LK3204" ca="1" si="505">IF(LE3141=1,IE3141,NA())</f>
        <v>#N/A</v>
      </c>
      <c r="LL3141" t="str">
        <f t="shared" ca="1" si="497"/>
        <v>Token</v>
      </c>
      <c r="LM3141" t="str">
        <f t="shared" ca="1" si="498"/>
        <v>lydia.tala@givedirectly.org</v>
      </c>
      <c r="LN3141" t="e">
        <f ca="1">OFFSET($A3141,,MATCH(OFFSET([2]Keys!C$1,MATCH(Data.Collect1Dump!$LL3141,[2]Keys!$A$2:$A$4,0),),Data.Collect1Dump!$3:$3,0)-1,)</f>
        <v>#VALUE!</v>
      </c>
      <c r="LO3141" s="2" t="e">
        <f t="shared" ref="LO3141:LO3204" ca="1" si="506">DATE(LEFT(LN3141,4),RIGHT(LEFT(LN3141,7),2), RIGHT(LEFT(LN3141, 10),2))</f>
        <v>#VALUE!</v>
      </c>
    </row>
    <row r="3142" spans="1:327">
      <c r="A3142" t="s">
        <v>13481</v>
      </c>
      <c r="ID3142"/>
      <c r="JD3142" t="s">
        <v>4392</v>
      </c>
      <c r="JE3142" t="s">
        <v>13482</v>
      </c>
      <c r="JF3142" t="s">
        <v>329</v>
      </c>
      <c r="JG3142">
        <v>7000</v>
      </c>
      <c r="JH3142" t="s">
        <v>330</v>
      </c>
      <c r="JR3142" t="s">
        <v>330</v>
      </c>
      <c r="KP3142" t="s">
        <v>330</v>
      </c>
      <c r="KS3142" t="s">
        <v>330</v>
      </c>
      <c r="KV3142" t="s">
        <v>330</v>
      </c>
      <c r="KX3142" t="s">
        <v>329</v>
      </c>
      <c r="KZ3142">
        <f ca="1">OFFSET($A3142,,MATCH([2]Keys!$B$2,Data.Collect1Dump!$3:$3,0)-1)</f>
        <v>0</v>
      </c>
      <c r="LA3142" t="str">
        <f ca="1">OFFSET($A3142,,MATCH([2]Keys!$B$4,Data.Collect1Dump!$3:$3,0)-1)</f>
        <v>ezekielogadho@gmail.com</v>
      </c>
      <c r="LB3142">
        <f ca="1">OFFSET($A3142,,MATCH([2]Keys!$B$3,Data.Collect1Dump!$3:$3,0)-1)</f>
        <v>0</v>
      </c>
      <c r="LC3142">
        <f t="shared" ca="1" si="499"/>
        <v>0</v>
      </c>
      <c r="LD3142">
        <f t="shared" ca="1" si="499"/>
        <v>1</v>
      </c>
      <c r="LE3142">
        <f t="shared" ca="1" si="499"/>
        <v>0</v>
      </c>
      <c r="LF3142" s="2" t="e">
        <f t="shared" ca="1" si="500"/>
        <v>#N/A</v>
      </c>
      <c r="LG3142" s="2">
        <f t="shared" ca="1" si="501"/>
        <v>41708</v>
      </c>
      <c r="LH3142" s="2" t="e">
        <f t="shared" ca="1" si="502"/>
        <v>#N/A</v>
      </c>
      <c r="LI3142" t="e">
        <f t="shared" ca="1" si="503"/>
        <v>#N/A</v>
      </c>
      <c r="LJ3142" t="str">
        <f t="shared" ca="1" si="504"/>
        <v>ezekielogadho@gmail.com</v>
      </c>
      <c r="LK3142" t="e">
        <f t="shared" ca="1" si="505"/>
        <v>#N/A</v>
      </c>
      <c r="LL3142" t="str">
        <f t="shared" ca="1" si="497"/>
        <v>Token</v>
      </c>
      <c r="LM3142" t="str">
        <f t="shared" ca="1" si="498"/>
        <v>ezekielogadho@gmail.com</v>
      </c>
      <c r="LN3142" t="e">
        <f ca="1">OFFSET($A3142,,MATCH(OFFSET([2]Keys!C$1,MATCH(Data.Collect1Dump!$LL3142,[2]Keys!$A$2:$A$4,0),),Data.Collect1Dump!$3:$3,0)-1,)</f>
        <v>#VALUE!</v>
      </c>
      <c r="LO3142" s="2" t="e">
        <f t="shared" ca="1" si="506"/>
        <v>#VALUE!</v>
      </c>
    </row>
    <row r="3143" spans="1:327">
      <c r="A3143" t="s">
        <v>13483</v>
      </c>
      <c r="ID3143"/>
      <c r="JD3143" t="s">
        <v>5645</v>
      </c>
      <c r="JE3143" t="s">
        <v>13484</v>
      </c>
      <c r="JF3143" t="s">
        <v>329</v>
      </c>
      <c r="JG3143">
        <v>7000</v>
      </c>
      <c r="JH3143" t="s">
        <v>330</v>
      </c>
      <c r="JR3143" t="s">
        <v>330</v>
      </c>
      <c r="KP3143" t="s">
        <v>330</v>
      </c>
      <c r="KS3143" t="s">
        <v>330</v>
      </c>
      <c r="KV3143" t="s">
        <v>330</v>
      </c>
      <c r="KX3143" t="s">
        <v>329</v>
      </c>
      <c r="KZ3143">
        <f ca="1">OFFSET($A3143,,MATCH([2]Keys!$B$2,Data.Collect1Dump!$3:$3,0)-1)</f>
        <v>0</v>
      </c>
      <c r="LA3143" t="str">
        <f ca="1">OFFSET($A3143,,MATCH([2]Keys!$B$4,Data.Collect1Dump!$3:$3,0)-1)</f>
        <v>laura.adhiambo@gmail.com</v>
      </c>
      <c r="LB3143">
        <f ca="1">OFFSET($A3143,,MATCH([2]Keys!$B$3,Data.Collect1Dump!$3:$3,0)-1)</f>
        <v>0</v>
      </c>
      <c r="LC3143">
        <f t="shared" ca="1" si="499"/>
        <v>0</v>
      </c>
      <c r="LD3143">
        <f t="shared" ca="1" si="499"/>
        <v>1</v>
      </c>
      <c r="LE3143">
        <f t="shared" ca="1" si="499"/>
        <v>0</v>
      </c>
      <c r="LF3143" s="2" t="e">
        <f t="shared" ca="1" si="500"/>
        <v>#N/A</v>
      </c>
      <c r="LG3143" s="2">
        <f t="shared" ca="1" si="501"/>
        <v>41703</v>
      </c>
      <c r="LH3143" s="2" t="e">
        <f t="shared" ca="1" si="502"/>
        <v>#N/A</v>
      </c>
      <c r="LI3143" t="e">
        <f t="shared" ca="1" si="503"/>
        <v>#N/A</v>
      </c>
      <c r="LJ3143" t="str">
        <f t="shared" ca="1" si="504"/>
        <v>laura.adhiambo@gmail.com</v>
      </c>
      <c r="LK3143" t="e">
        <f t="shared" ca="1" si="505"/>
        <v>#N/A</v>
      </c>
      <c r="LL3143" t="str">
        <f t="shared" ca="1" si="497"/>
        <v>Token</v>
      </c>
      <c r="LM3143" t="str">
        <f t="shared" ca="1" si="498"/>
        <v>laura.adhiambo@gmail.com</v>
      </c>
      <c r="LN3143" t="e">
        <f ca="1">OFFSET($A3143,,MATCH(OFFSET([2]Keys!C$1,MATCH(Data.Collect1Dump!$LL3143,[2]Keys!$A$2:$A$4,0),),Data.Collect1Dump!$3:$3,0)-1,)</f>
        <v>#VALUE!</v>
      </c>
      <c r="LO3143" s="2" t="e">
        <f t="shared" ca="1" si="506"/>
        <v>#VALUE!</v>
      </c>
    </row>
    <row r="3144" spans="1:327">
      <c r="A3144" t="s">
        <v>13485</v>
      </c>
      <c r="ID3144"/>
      <c r="JD3144" t="s">
        <v>4392</v>
      </c>
      <c r="JE3144" t="s">
        <v>13486</v>
      </c>
      <c r="JF3144" t="s">
        <v>329</v>
      </c>
      <c r="JG3144">
        <v>7000</v>
      </c>
      <c r="JH3144" t="s">
        <v>330</v>
      </c>
      <c r="JR3144" t="s">
        <v>330</v>
      </c>
      <c r="KP3144" t="s">
        <v>330</v>
      </c>
      <c r="KS3144" t="s">
        <v>330</v>
      </c>
      <c r="KV3144" t="s">
        <v>330</v>
      </c>
      <c r="KX3144" t="s">
        <v>329</v>
      </c>
      <c r="KZ3144">
        <f ca="1">OFFSET($A3144,,MATCH([2]Keys!$B$2,Data.Collect1Dump!$3:$3,0)-1)</f>
        <v>0</v>
      </c>
      <c r="LA3144" t="str">
        <f ca="1">OFFSET($A3144,,MATCH([2]Keys!$B$4,Data.Collect1Dump!$3:$3,0)-1)</f>
        <v>ezekielogadho@gmail.com</v>
      </c>
      <c r="LB3144">
        <f ca="1">OFFSET($A3144,,MATCH([2]Keys!$B$3,Data.Collect1Dump!$3:$3,0)-1)</f>
        <v>0</v>
      </c>
      <c r="LC3144">
        <f t="shared" ca="1" si="499"/>
        <v>0</v>
      </c>
      <c r="LD3144">
        <f t="shared" ca="1" si="499"/>
        <v>1</v>
      </c>
      <c r="LE3144">
        <f t="shared" ca="1" si="499"/>
        <v>0</v>
      </c>
      <c r="LF3144" s="2" t="e">
        <f t="shared" ca="1" si="500"/>
        <v>#N/A</v>
      </c>
      <c r="LG3144" s="2">
        <f t="shared" ca="1" si="501"/>
        <v>41711</v>
      </c>
      <c r="LH3144" s="2" t="e">
        <f t="shared" ca="1" si="502"/>
        <v>#N/A</v>
      </c>
      <c r="LI3144" t="e">
        <f t="shared" ca="1" si="503"/>
        <v>#N/A</v>
      </c>
      <c r="LJ3144" t="str">
        <f t="shared" ca="1" si="504"/>
        <v>ezekielogadho@gmail.com</v>
      </c>
      <c r="LK3144" t="e">
        <f t="shared" ca="1" si="505"/>
        <v>#N/A</v>
      </c>
      <c r="LL3144" t="str">
        <f t="shared" ca="1" si="497"/>
        <v>Token</v>
      </c>
      <c r="LM3144" t="str">
        <f t="shared" ca="1" si="498"/>
        <v>ezekielogadho@gmail.com</v>
      </c>
      <c r="LN3144" t="e">
        <f ca="1">OFFSET($A3144,,MATCH(OFFSET([2]Keys!C$1,MATCH(Data.Collect1Dump!$LL3144,[2]Keys!$A$2:$A$4,0),),Data.Collect1Dump!$3:$3,0)-1,)</f>
        <v>#VALUE!</v>
      </c>
      <c r="LO3144" s="2" t="e">
        <f t="shared" ca="1" si="506"/>
        <v>#VALUE!</v>
      </c>
    </row>
    <row r="3145" spans="1:327">
      <c r="A3145" t="s">
        <v>13487</v>
      </c>
      <c r="ID3145"/>
      <c r="JD3145" t="s">
        <v>3172</v>
      </c>
      <c r="JE3145" t="s">
        <v>13488</v>
      </c>
      <c r="JF3145" t="s">
        <v>329</v>
      </c>
      <c r="JG3145" t="s">
        <v>6076</v>
      </c>
      <c r="JH3145" t="s">
        <v>330</v>
      </c>
      <c r="JR3145" t="s">
        <v>330</v>
      </c>
      <c r="KP3145" t="s">
        <v>330</v>
      </c>
      <c r="KS3145" t="s">
        <v>330</v>
      </c>
      <c r="KV3145" t="s">
        <v>330</v>
      </c>
      <c r="KX3145" t="s">
        <v>329</v>
      </c>
      <c r="KZ3145">
        <f ca="1">OFFSET($A3145,,MATCH([2]Keys!$B$2,Data.Collect1Dump!$3:$3,0)-1)</f>
        <v>0</v>
      </c>
      <c r="LA3145" t="str">
        <f ca="1">OFFSET($A3145,,MATCH([2]Keys!$B$4,Data.Collect1Dump!$3:$3,0)-1)</f>
        <v>owiti.maureen@gmail.com</v>
      </c>
      <c r="LB3145">
        <f ca="1">OFFSET($A3145,,MATCH([2]Keys!$B$3,Data.Collect1Dump!$3:$3,0)-1)</f>
        <v>0</v>
      </c>
      <c r="LC3145">
        <f t="shared" ca="1" si="499"/>
        <v>0</v>
      </c>
      <c r="LD3145">
        <f t="shared" ca="1" si="499"/>
        <v>1</v>
      </c>
      <c r="LE3145">
        <f t="shared" ca="1" si="499"/>
        <v>0</v>
      </c>
      <c r="LF3145" s="2" t="e">
        <f t="shared" ca="1" si="500"/>
        <v>#N/A</v>
      </c>
      <c r="LG3145" s="2">
        <f t="shared" ca="1" si="501"/>
        <v>41712</v>
      </c>
      <c r="LH3145" s="2" t="e">
        <f t="shared" ca="1" si="502"/>
        <v>#N/A</v>
      </c>
      <c r="LI3145" t="e">
        <f t="shared" ca="1" si="503"/>
        <v>#N/A</v>
      </c>
      <c r="LJ3145" t="str">
        <f t="shared" ca="1" si="504"/>
        <v>owiti.maureen@gmail.com</v>
      </c>
      <c r="LK3145" t="e">
        <f t="shared" ca="1" si="505"/>
        <v>#N/A</v>
      </c>
      <c r="LL3145" t="str">
        <f t="shared" ca="1" si="497"/>
        <v>Token</v>
      </c>
      <c r="LM3145" t="str">
        <f t="shared" ca="1" si="498"/>
        <v>owiti.maureen@gmail.com</v>
      </c>
      <c r="LN3145" t="e">
        <f ca="1">OFFSET($A3145,,MATCH(OFFSET([2]Keys!C$1,MATCH(Data.Collect1Dump!$LL3145,[2]Keys!$A$2:$A$4,0),),Data.Collect1Dump!$3:$3,0)-1,)</f>
        <v>#VALUE!</v>
      </c>
      <c r="LO3145" s="2" t="e">
        <f t="shared" ca="1" si="506"/>
        <v>#VALUE!</v>
      </c>
    </row>
    <row r="3146" spans="1:327">
      <c r="A3146" t="s">
        <v>13489</v>
      </c>
      <c r="ID3146"/>
      <c r="JD3146" t="s">
        <v>3172</v>
      </c>
      <c r="JE3146" t="s">
        <v>13490</v>
      </c>
      <c r="JF3146" t="s">
        <v>329</v>
      </c>
      <c r="JG3146" t="s">
        <v>6076</v>
      </c>
      <c r="JH3146" t="s">
        <v>330</v>
      </c>
      <c r="JR3146" t="s">
        <v>330</v>
      </c>
      <c r="KP3146" t="s">
        <v>330</v>
      </c>
      <c r="KS3146" t="s">
        <v>330</v>
      </c>
      <c r="KV3146" t="s">
        <v>330</v>
      </c>
      <c r="KX3146" t="s">
        <v>329</v>
      </c>
      <c r="KZ3146">
        <f ca="1">OFFSET($A3146,,MATCH([2]Keys!$B$2,Data.Collect1Dump!$3:$3,0)-1)</f>
        <v>0</v>
      </c>
      <c r="LA3146" t="str">
        <f ca="1">OFFSET($A3146,,MATCH([2]Keys!$B$4,Data.Collect1Dump!$3:$3,0)-1)</f>
        <v>owiti.maureen@gmail.com</v>
      </c>
      <c r="LB3146">
        <f ca="1">OFFSET($A3146,,MATCH([2]Keys!$B$3,Data.Collect1Dump!$3:$3,0)-1)</f>
        <v>0</v>
      </c>
      <c r="LC3146">
        <f t="shared" ca="1" si="499"/>
        <v>0</v>
      </c>
      <c r="LD3146">
        <f t="shared" ca="1" si="499"/>
        <v>1</v>
      </c>
      <c r="LE3146">
        <f t="shared" ca="1" si="499"/>
        <v>0</v>
      </c>
      <c r="LF3146" s="2" t="e">
        <f t="shared" ca="1" si="500"/>
        <v>#N/A</v>
      </c>
      <c r="LG3146" s="2">
        <f t="shared" ca="1" si="501"/>
        <v>41711</v>
      </c>
      <c r="LH3146" s="2" t="e">
        <f t="shared" ca="1" si="502"/>
        <v>#N/A</v>
      </c>
      <c r="LI3146" t="e">
        <f t="shared" ca="1" si="503"/>
        <v>#N/A</v>
      </c>
      <c r="LJ3146" t="str">
        <f t="shared" ca="1" si="504"/>
        <v>owiti.maureen@gmail.com</v>
      </c>
      <c r="LK3146" t="e">
        <f t="shared" ca="1" si="505"/>
        <v>#N/A</v>
      </c>
      <c r="LL3146" t="str">
        <f t="shared" ca="1" si="497"/>
        <v>Token</v>
      </c>
      <c r="LM3146" t="str">
        <f t="shared" ca="1" si="498"/>
        <v>owiti.maureen@gmail.com</v>
      </c>
      <c r="LN3146" t="e">
        <f ca="1">OFFSET($A3146,,MATCH(OFFSET([2]Keys!C$1,MATCH(Data.Collect1Dump!$LL3146,[2]Keys!$A$2:$A$4,0),),Data.Collect1Dump!$3:$3,0)-1,)</f>
        <v>#VALUE!</v>
      </c>
      <c r="LO3146" s="2" t="e">
        <f t="shared" ca="1" si="506"/>
        <v>#VALUE!</v>
      </c>
    </row>
    <row r="3147" spans="1:327">
      <c r="A3147" t="s">
        <v>13491</v>
      </c>
      <c r="ID3147"/>
      <c r="JD3147" t="s">
        <v>4392</v>
      </c>
      <c r="JE3147" t="s">
        <v>13492</v>
      </c>
      <c r="JF3147" t="s">
        <v>329</v>
      </c>
      <c r="JG3147">
        <v>7000</v>
      </c>
      <c r="JH3147" t="s">
        <v>330</v>
      </c>
      <c r="JR3147" t="s">
        <v>329</v>
      </c>
      <c r="JS3147" t="s">
        <v>13493</v>
      </c>
      <c r="JX3147" t="b">
        <v>1</v>
      </c>
      <c r="KG3147" t="b">
        <v>1</v>
      </c>
      <c r="KJ3147" t="b">
        <v>1</v>
      </c>
      <c r="KK3147" t="b">
        <v>1</v>
      </c>
      <c r="KP3147" t="s">
        <v>330</v>
      </c>
      <c r="KS3147" t="s">
        <v>330</v>
      </c>
      <c r="KV3147" t="s">
        <v>330</v>
      </c>
      <c r="KX3147" t="s">
        <v>329</v>
      </c>
      <c r="KZ3147">
        <f ca="1">OFFSET($A3147,,MATCH([2]Keys!$B$2,Data.Collect1Dump!$3:$3,0)-1)</f>
        <v>0</v>
      </c>
      <c r="LA3147" t="str">
        <f ca="1">OFFSET($A3147,,MATCH([2]Keys!$B$4,Data.Collect1Dump!$3:$3,0)-1)</f>
        <v>ezekielogadho@gmail.com</v>
      </c>
      <c r="LB3147">
        <f ca="1">OFFSET($A3147,,MATCH([2]Keys!$B$3,Data.Collect1Dump!$3:$3,0)-1)</f>
        <v>0</v>
      </c>
      <c r="LC3147">
        <f t="shared" ca="1" si="499"/>
        <v>0</v>
      </c>
      <c r="LD3147">
        <f t="shared" ca="1" si="499"/>
        <v>1</v>
      </c>
      <c r="LE3147">
        <f t="shared" ca="1" si="499"/>
        <v>0</v>
      </c>
      <c r="LF3147" s="2" t="e">
        <f t="shared" ca="1" si="500"/>
        <v>#N/A</v>
      </c>
      <c r="LG3147" s="2">
        <f t="shared" ca="1" si="501"/>
        <v>41709</v>
      </c>
      <c r="LH3147" s="2" t="e">
        <f t="shared" ca="1" si="502"/>
        <v>#N/A</v>
      </c>
      <c r="LI3147" t="e">
        <f t="shared" ca="1" si="503"/>
        <v>#N/A</v>
      </c>
      <c r="LJ3147" t="str">
        <f t="shared" ca="1" si="504"/>
        <v>ezekielogadho@gmail.com</v>
      </c>
      <c r="LK3147" t="e">
        <f t="shared" ca="1" si="505"/>
        <v>#N/A</v>
      </c>
      <c r="LL3147" t="str">
        <f t="shared" ca="1" si="497"/>
        <v>Token</v>
      </c>
      <c r="LM3147" t="str">
        <f t="shared" ca="1" si="498"/>
        <v>ezekielogadho@gmail.com</v>
      </c>
      <c r="LN3147" t="e">
        <f ca="1">OFFSET($A3147,,MATCH(OFFSET([2]Keys!C$1,MATCH(Data.Collect1Dump!$LL3147,[2]Keys!$A$2:$A$4,0),),Data.Collect1Dump!$3:$3,0)-1,)</f>
        <v>#VALUE!</v>
      </c>
      <c r="LO3147" s="2" t="e">
        <f t="shared" ca="1" si="506"/>
        <v>#VALUE!</v>
      </c>
    </row>
    <row r="3148" spans="1:327">
      <c r="A3148" t="s">
        <v>13494</v>
      </c>
      <c r="ID3148"/>
      <c r="JD3148" t="s">
        <v>5645</v>
      </c>
      <c r="JE3148" t="s">
        <v>13495</v>
      </c>
      <c r="JF3148" t="s">
        <v>329</v>
      </c>
      <c r="JG3148">
        <v>7000</v>
      </c>
      <c r="JH3148" t="s">
        <v>330</v>
      </c>
      <c r="JR3148" t="s">
        <v>330</v>
      </c>
      <c r="KP3148" t="s">
        <v>330</v>
      </c>
      <c r="KS3148" t="s">
        <v>330</v>
      </c>
      <c r="KV3148" t="s">
        <v>330</v>
      </c>
      <c r="KX3148" t="s">
        <v>329</v>
      </c>
      <c r="KZ3148">
        <f ca="1">OFFSET($A3148,,MATCH([2]Keys!$B$2,Data.Collect1Dump!$3:$3,0)-1)</f>
        <v>0</v>
      </c>
      <c r="LA3148" t="str">
        <f ca="1">OFFSET($A3148,,MATCH([2]Keys!$B$4,Data.Collect1Dump!$3:$3,0)-1)</f>
        <v>laura.adhiambo@gmail.com</v>
      </c>
      <c r="LB3148">
        <f ca="1">OFFSET($A3148,,MATCH([2]Keys!$B$3,Data.Collect1Dump!$3:$3,0)-1)</f>
        <v>0</v>
      </c>
      <c r="LC3148">
        <f t="shared" ca="1" si="499"/>
        <v>0</v>
      </c>
      <c r="LD3148">
        <f t="shared" ca="1" si="499"/>
        <v>1</v>
      </c>
      <c r="LE3148">
        <f t="shared" ca="1" si="499"/>
        <v>0</v>
      </c>
      <c r="LF3148" s="2" t="e">
        <f t="shared" ca="1" si="500"/>
        <v>#N/A</v>
      </c>
      <c r="LG3148" s="2">
        <f t="shared" ca="1" si="501"/>
        <v>41708</v>
      </c>
      <c r="LH3148" s="2" t="e">
        <f t="shared" ca="1" si="502"/>
        <v>#N/A</v>
      </c>
      <c r="LI3148" t="e">
        <f t="shared" ca="1" si="503"/>
        <v>#N/A</v>
      </c>
      <c r="LJ3148" t="str">
        <f t="shared" ca="1" si="504"/>
        <v>laura.adhiambo@gmail.com</v>
      </c>
      <c r="LK3148" t="e">
        <f t="shared" ca="1" si="505"/>
        <v>#N/A</v>
      </c>
      <c r="LL3148" t="str">
        <f t="shared" ca="1" si="497"/>
        <v>Token</v>
      </c>
      <c r="LM3148" t="str">
        <f t="shared" ca="1" si="498"/>
        <v>laura.adhiambo@gmail.com</v>
      </c>
      <c r="LN3148" t="e">
        <f ca="1">OFFSET($A3148,,MATCH(OFFSET([2]Keys!C$1,MATCH(Data.Collect1Dump!$LL3148,[2]Keys!$A$2:$A$4,0),),Data.Collect1Dump!$3:$3,0)-1,)</f>
        <v>#VALUE!</v>
      </c>
      <c r="LO3148" s="2" t="e">
        <f t="shared" ca="1" si="506"/>
        <v>#VALUE!</v>
      </c>
    </row>
    <row r="3149" spans="1:327">
      <c r="A3149" t="s">
        <v>13496</v>
      </c>
      <c r="ID3149"/>
      <c r="JD3149" t="s">
        <v>5645</v>
      </c>
      <c r="JE3149" t="s">
        <v>13497</v>
      </c>
      <c r="JF3149" t="s">
        <v>329</v>
      </c>
      <c r="JG3149">
        <v>7000</v>
      </c>
      <c r="JH3149" t="s">
        <v>330</v>
      </c>
      <c r="JR3149" t="s">
        <v>330</v>
      </c>
      <c r="KP3149" t="s">
        <v>330</v>
      </c>
      <c r="KS3149" t="s">
        <v>330</v>
      </c>
      <c r="KV3149" t="s">
        <v>330</v>
      </c>
      <c r="KX3149" t="s">
        <v>329</v>
      </c>
      <c r="KZ3149">
        <f ca="1">OFFSET($A3149,,MATCH([2]Keys!$B$2,Data.Collect1Dump!$3:$3,0)-1)</f>
        <v>0</v>
      </c>
      <c r="LA3149" t="str">
        <f ca="1">OFFSET($A3149,,MATCH([2]Keys!$B$4,Data.Collect1Dump!$3:$3,0)-1)</f>
        <v>laura.adhiambo@gmail.com</v>
      </c>
      <c r="LB3149">
        <f ca="1">OFFSET($A3149,,MATCH([2]Keys!$B$3,Data.Collect1Dump!$3:$3,0)-1)</f>
        <v>0</v>
      </c>
      <c r="LC3149">
        <f t="shared" ca="1" si="499"/>
        <v>0</v>
      </c>
      <c r="LD3149">
        <f t="shared" ca="1" si="499"/>
        <v>1</v>
      </c>
      <c r="LE3149">
        <f t="shared" ca="1" si="499"/>
        <v>0</v>
      </c>
      <c r="LF3149" s="2" t="e">
        <f t="shared" ca="1" si="500"/>
        <v>#N/A</v>
      </c>
      <c r="LG3149" s="2">
        <f t="shared" ca="1" si="501"/>
        <v>41710</v>
      </c>
      <c r="LH3149" s="2" t="e">
        <f t="shared" ca="1" si="502"/>
        <v>#N/A</v>
      </c>
      <c r="LI3149" t="e">
        <f t="shared" ca="1" si="503"/>
        <v>#N/A</v>
      </c>
      <c r="LJ3149" t="str">
        <f t="shared" ca="1" si="504"/>
        <v>laura.adhiambo@gmail.com</v>
      </c>
      <c r="LK3149" t="e">
        <f t="shared" ca="1" si="505"/>
        <v>#N/A</v>
      </c>
      <c r="LL3149" t="str">
        <f t="shared" ca="1" si="497"/>
        <v>Token</v>
      </c>
      <c r="LM3149" t="str">
        <f t="shared" ca="1" si="498"/>
        <v>laura.adhiambo@gmail.com</v>
      </c>
      <c r="LN3149" t="e">
        <f ca="1">OFFSET($A3149,,MATCH(OFFSET([2]Keys!C$1,MATCH(Data.Collect1Dump!$LL3149,[2]Keys!$A$2:$A$4,0),),Data.Collect1Dump!$3:$3,0)-1,)</f>
        <v>#VALUE!</v>
      </c>
      <c r="LO3149" s="2" t="e">
        <f t="shared" ca="1" si="506"/>
        <v>#VALUE!</v>
      </c>
    </row>
    <row r="3150" spans="1:327">
      <c r="A3150" t="s">
        <v>13498</v>
      </c>
      <c r="ID3150"/>
      <c r="JD3150" t="s">
        <v>11851</v>
      </c>
      <c r="JE3150" t="s">
        <v>13499</v>
      </c>
      <c r="JF3150" t="s">
        <v>329</v>
      </c>
      <c r="JG3150">
        <v>7000</v>
      </c>
      <c r="JH3150" t="s">
        <v>330</v>
      </c>
      <c r="JR3150" t="s">
        <v>330</v>
      </c>
      <c r="KP3150" t="s">
        <v>330</v>
      </c>
      <c r="KS3150" t="s">
        <v>330</v>
      </c>
      <c r="KV3150" t="s">
        <v>330</v>
      </c>
      <c r="KX3150" t="s">
        <v>329</v>
      </c>
      <c r="KZ3150">
        <f ca="1">OFFSET($A3150,,MATCH([2]Keys!$B$2,Data.Collect1Dump!$3:$3,0)-1)</f>
        <v>0</v>
      </c>
      <c r="LA3150" t="str">
        <f ca="1">OFFSET($A3150,,MATCH([2]Keys!$B$4,Data.Collect1Dump!$3:$3,0)-1)</f>
        <v>euniceradiro@gmail.com</v>
      </c>
      <c r="LB3150">
        <f ca="1">OFFSET($A3150,,MATCH([2]Keys!$B$3,Data.Collect1Dump!$3:$3,0)-1)</f>
        <v>0</v>
      </c>
      <c r="LC3150">
        <f t="shared" ca="1" si="499"/>
        <v>0</v>
      </c>
      <c r="LD3150">
        <f t="shared" ca="1" si="499"/>
        <v>1</v>
      </c>
      <c r="LE3150">
        <f t="shared" ca="1" si="499"/>
        <v>0</v>
      </c>
      <c r="LF3150" s="2" t="e">
        <f t="shared" ca="1" si="500"/>
        <v>#N/A</v>
      </c>
      <c r="LG3150" s="2">
        <f t="shared" ca="1" si="501"/>
        <v>41710</v>
      </c>
      <c r="LH3150" s="2" t="e">
        <f t="shared" ca="1" si="502"/>
        <v>#N/A</v>
      </c>
      <c r="LI3150" t="e">
        <f t="shared" ca="1" si="503"/>
        <v>#N/A</v>
      </c>
      <c r="LJ3150" t="str">
        <f t="shared" ca="1" si="504"/>
        <v>euniceradiro@gmail.com</v>
      </c>
      <c r="LK3150" t="e">
        <f t="shared" ca="1" si="505"/>
        <v>#N/A</v>
      </c>
      <c r="LL3150" t="str">
        <f t="shared" ca="1" si="497"/>
        <v>Token</v>
      </c>
      <c r="LM3150" t="str">
        <f t="shared" ca="1" si="498"/>
        <v>euniceradiro@gmail.com</v>
      </c>
      <c r="LN3150" t="e">
        <f ca="1">OFFSET($A3150,,MATCH(OFFSET([2]Keys!C$1,MATCH(Data.Collect1Dump!$LL3150,[2]Keys!$A$2:$A$4,0),),Data.Collect1Dump!$3:$3,0)-1,)</f>
        <v>#VALUE!</v>
      </c>
      <c r="LO3150" s="2" t="e">
        <f t="shared" ca="1" si="506"/>
        <v>#VALUE!</v>
      </c>
    </row>
    <row r="3151" spans="1:327">
      <c r="A3151" t="s">
        <v>13500</v>
      </c>
      <c r="ID3151"/>
      <c r="JD3151" t="s">
        <v>391</v>
      </c>
      <c r="JE3151" t="s">
        <v>13501</v>
      </c>
      <c r="JF3151" t="s">
        <v>329</v>
      </c>
      <c r="JG3151">
        <v>7000</v>
      </c>
      <c r="JH3151" t="s">
        <v>330</v>
      </c>
      <c r="JR3151" t="s">
        <v>330</v>
      </c>
      <c r="KP3151" t="s">
        <v>330</v>
      </c>
      <c r="KS3151" t="s">
        <v>330</v>
      </c>
      <c r="KV3151" t="s">
        <v>330</v>
      </c>
      <c r="KX3151" t="s">
        <v>329</v>
      </c>
      <c r="KZ3151">
        <f ca="1">OFFSET($A3151,,MATCH([2]Keys!$B$2,Data.Collect1Dump!$3:$3,0)-1)</f>
        <v>0</v>
      </c>
      <c r="LA3151" t="str">
        <f ca="1">OFFSET($A3151,,MATCH([2]Keys!$B$4,Data.Collect1Dump!$3:$3,0)-1)</f>
        <v>lydia.tala@givedirectly.org</v>
      </c>
      <c r="LB3151">
        <f ca="1">OFFSET($A3151,,MATCH([2]Keys!$B$3,Data.Collect1Dump!$3:$3,0)-1)</f>
        <v>0</v>
      </c>
      <c r="LC3151">
        <f t="shared" ca="1" si="499"/>
        <v>0</v>
      </c>
      <c r="LD3151">
        <f t="shared" ca="1" si="499"/>
        <v>1</v>
      </c>
      <c r="LE3151">
        <f t="shared" ca="1" si="499"/>
        <v>0</v>
      </c>
      <c r="LF3151" s="2" t="e">
        <f t="shared" ca="1" si="500"/>
        <v>#N/A</v>
      </c>
      <c r="LG3151" s="2">
        <f t="shared" ca="1" si="501"/>
        <v>41703</v>
      </c>
      <c r="LH3151" s="2" t="e">
        <f t="shared" ca="1" si="502"/>
        <v>#N/A</v>
      </c>
      <c r="LI3151" t="e">
        <f t="shared" ca="1" si="503"/>
        <v>#N/A</v>
      </c>
      <c r="LJ3151" t="str">
        <f t="shared" ca="1" si="504"/>
        <v>lydia.tala@givedirectly.org</v>
      </c>
      <c r="LK3151" t="e">
        <f t="shared" ca="1" si="505"/>
        <v>#N/A</v>
      </c>
      <c r="LL3151" t="str">
        <f t="shared" ca="1" si="497"/>
        <v>Token</v>
      </c>
      <c r="LM3151" t="str">
        <f t="shared" ca="1" si="498"/>
        <v>lydia.tala@givedirectly.org</v>
      </c>
      <c r="LN3151" t="e">
        <f ca="1">OFFSET($A3151,,MATCH(OFFSET([2]Keys!C$1,MATCH(Data.Collect1Dump!$LL3151,[2]Keys!$A$2:$A$4,0),),Data.Collect1Dump!$3:$3,0)-1,)</f>
        <v>#VALUE!</v>
      </c>
      <c r="LO3151" s="2" t="e">
        <f t="shared" ca="1" si="506"/>
        <v>#VALUE!</v>
      </c>
    </row>
    <row r="3152" spans="1:327">
      <c r="A3152" t="s">
        <v>13502</v>
      </c>
      <c r="ID3152"/>
      <c r="JD3152" t="s">
        <v>11851</v>
      </c>
      <c r="JE3152" t="s">
        <v>13503</v>
      </c>
      <c r="JF3152" t="s">
        <v>329</v>
      </c>
      <c r="JG3152">
        <v>7000</v>
      </c>
      <c r="JH3152" t="s">
        <v>330</v>
      </c>
      <c r="JR3152" t="s">
        <v>330</v>
      </c>
      <c r="KP3152" t="s">
        <v>330</v>
      </c>
      <c r="KS3152" t="s">
        <v>330</v>
      </c>
      <c r="KV3152" t="s">
        <v>330</v>
      </c>
      <c r="KX3152" t="s">
        <v>329</v>
      </c>
      <c r="KZ3152">
        <f ca="1">OFFSET($A3152,,MATCH([2]Keys!$B$2,Data.Collect1Dump!$3:$3,0)-1)</f>
        <v>0</v>
      </c>
      <c r="LA3152" t="str">
        <f ca="1">OFFSET($A3152,,MATCH([2]Keys!$B$4,Data.Collect1Dump!$3:$3,0)-1)</f>
        <v>euniceradiro@gmail.com</v>
      </c>
      <c r="LB3152">
        <f ca="1">OFFSET($A3152,,MATCH([2]Keys!$B$3,Data.Collect1Dump!$3:$3,0)-1)</f>
        <v>0</v>
      </c>
      <c r="LC3152">
        <f t="shared" ca="1" si="499"/>
        <v>0</v>
      </c>
      <c r="LD3152">
        <f t="shared" ca="1" si="499"/>
        <v>1</v>
      </c>
      <c r="LE3152">
        <f t="shared" ca="1" si="499"/>
        <v>0</v>
      </c>
      <c r="LF3152" s="2" t="e">
        <f t="shared" ca="1" si="500"/>
        <v>#N/A</v>
      </c>
      <c r="LG3152" s="2">
        <f t="shared" ca="1" si="501"/>
        <v>41711</v>
      </c>
      <c r="LH3152" s="2" t="e">
        <f t="shared" ca="1" si="502"/>
        <v>#N/A</v>
      </c>
      <c r="LI3152" t="e">
        <f t="shared" ca="1" si="503"/>
        <v>#N/A</v>
      </c>
      <c r="LJ3152" t="str">
        <f t="shared" ca="1" si="504"/>
        <v>euniceradiro@gmail.com</v>
      </c>
      <c r="LK3152" t="e">
        <f t="shared" ca="1" si="505"/>
        <v>#N/A</v>
      </c>
      <c r="LL3152" t="str">
        <f t="shared" ca="1" si="497"/>
        <v>Token</v>
      </c>
      <c r="LM3152" t="str">
        <f t="shared" ca="1" si="498"/>
        <v>euniceradiro@gmail.com</v>
      </c>
      <c r="LN3152" t="e">
        <f ca="1">OFFSET($A3152,,MATCH(OFFSET([2]Keys!C$1,MATCH(Data.Collect1Dump!$LL3152,[2]Keys!$A$2:$A$4,0),),Data.Collect1Dump!$3:$3,0)-1,)</f>
        <v>#VALUE!</v>
      </c>
      <c r="LO3152" s="2" t="e">
        <f t="shared" ca="1" si="506"/>
        <v>#VALUE!</v>
      </c>
    </row>
    <row r="3153" spans="1:327">
      <c r="A3153" t="s">
        <v>13504</v>
      </c>
      <c r="ID3153"/>
      <c r="JD3153" t="s">
        <v>3172</v>
      </c>
      <c r="JE3153" t="s">
        <v>13505</v>
      </c>
      <c r="JF3153" t="s">
        <v>329</v>
      </c>
      <c r="JG3153" t="s">
        <v>6076</v>
      </c>
      <c r="JH3153" t="s">
        <v>330</v>
      </c>
      <c r="JR3153" t="s">
        <v>330</v>
      </c>
      <c r="KP3153" t="s">
        <v>330</v>
      </c>
      <c r="KS3153" t="s">
        <v>329</v>
      </c>
      <c r="KT3153" t="s">
        <v>13506</v>
      </c>
      <c r="KU3153" t="s">
        <v>330</v>
      </c>
      <c r="KV3153" t="s">
        <v>330</v>
      </c>
      <c r="KX3153" t="s">
        <v>329</v>
      </c>
      <c r="KZ3153">
        <f ca="1">OFFSET($A3153,,MATCH([2]Keys!$B$2,Data.Collect1Dump!$3:$3,0)-1)</f>
        <v>0</v>
      </c>
      <c r="LA3153" t="str">
        <f ca="1">OFFSET($A3153,,MATCH([2]Keys!$B$4,Data.Collect1Dump!$3:$3,0)-1)</f>
        <v>owiti.maureen@gmail.com</v>
      </c>
      <c r="LB3153">
        <f ca="1">OFFSET($A3153,,MATCH([2]Keys!$B$3,Data.Collect1Dump!$3:$3,0)-1)</f>
        <v>0</v>
      </c>
      <c r="LC3153">
        <f t="shared" ca="1" si="499"/>
        <v>0</v>
      </c>
      <c r="LD3153">
        <f t="shared" ca="1" si="499"/>
        <v>1</v>
      </c>
      <c r="LE3153">
        <f t="shared" ca="1" si="499"/>
        <v>0</v>
      </c>
      <c r="LF3153" s="2" t="e">
        <f t="shared" ca="1" si="500"/>
        <v>#N/A</v>
      </c>
      <c r="LG3153" s="2">
        <f t="shared" ca="1" si="501"/>
        <v>41710</v>
      </c>
      <c r="LH3153" s="2" t="e">
        <f t="shared" ca="1" si="502"/>
        <v>#N/A</v>
      </c>
      <c r="LI3153" t="e">
        <f t="shared" ca="1" si="503"/>
        <v>#N/A</v>
      </c>
      <c r="LJ3153" t="str">
        <f t="shared" ca="1" si="504"/>
        <v>owiti.maureen@gmail.com</v>
      </c>
      <c r="LK3153" t="e">
        <f t="shared" ca="1" si="505"/>
        <v>#N/A</v>
      </c>
      <c r="LL3153" t="str">
        <f t="shared" ca="1" si="497"/>
        <v>Token</v>
      </c>
      <c r="LM3153" t="str">
        <f t="shared" ca="1" si="498"/>
        <v>owiti.maureen@gmail.com</v>
      </c>
      <c r="LN3153" t="e">
        <f ca="1">OFFSET($A3153,,MATCH(OFFSET([2]Keys!C$1,MATCH(Data.Collect1Dump!$LL3153,[2]Keys!$A$2:$A$4,0),),Data.Collect1Dump!$3:$3,0)-1,)</f>
        <v>#VALUE!</v>
      </c>
      <c r="LO3153" s="2" t="e">
        <f t="shared" ca="1" si="506"/>
        <v>#VALUE!</v>
      </c>
    </row>
    <row r="3154" spans="1:327">
      <c r="A3154" t="s">
        <v>13507</v>
      </c>
      <c r="ID3154"/>
      <c r="JD3154" t="s">
        <v>391</v>
      </c>
      <c r="JE3154" t="s">
        <v>13508</v>
      </c>
      <c r="JF3154" t="s">
        <v>329</v>
      </c>
      <c r="JG3154">
        <v>7000</v>
      </c>
      <c r="JH3154" t="s">
        <v>330</v>
      </c>
      <c r="JR3154" t="s">
        <v>330</v>
      </c>
      <c r="KP3154" t="s">
        <v>330</v>
      </c>
      <c r="KS3154" t="s">
        <v>330</v>
      </c>
      <c r="KV3154" t="s">
        <v>330</v>
      </c>
      <c r="KX3154" t="s">
        <v>329</v>
      </c>
      <c r="KZ3154">
        <f ca="1">OFFSET($A3154,,MATCH([2]Keys!$B$2,Data.Collect1Dump!$3:$3,0)-1)</f>
        <v>0</v>
      </c>
      <c r="LA3154" t="str">
        <f ca="1">OFFSET($A3154,,MATCH([2]Keys!$B$4,Data.Collect1Dump!$3:$3,0)-1)</f>
        <v>lydia.tala@givedirectly.org</v>
      </c>
      <c r="LB3154">
        <f ca="1">OFFSET($A3154,,MATCH([2]Keys!$B$3,Data.Collect1Dump!$3:$3,0)-1)</f>
        <v>0</v>
      </c>
      <c r="LC3154">
        <f t="shared" ca="1" si="499"/>
        <v>0</v>
      </c>
      <c r="LD3154">
        <f t="shared" ca="1" si="499"/>
        <v>1</v>
      </c>
      <c r="LE3154">
        <f t="shared" ca="1" si="499"/>
        <v>0</v>
      </c>
      <c r="LF3154" s="2" t="e">
        <f t="shared" ca="1" si="500"/>
        <v>#N/A</v>
      </c>
      <c r="LG3154" s="2">
        <f t="shared" ca="1" si="501"/>
        <v>41703</v>
      </c>
      <c r="LH3154" s="2" t="e">
        <f t="shared" ca="1" si="502"/>
        <v>#N/A</v>
      </c>
      <c r="LI3154" t="e">
        <f t="shared" ca="1" si="503"/>
        <v>#N/A</v>
      </c>
      <c r="LJ3154" t="str">
        <f t="shared" ca="1" si="504"/>
        <v>lydia.tala@givedirectly.org</v>
      </c>
      <c r="LK3154" t="e">
        <f t="shared" ca="1" si="505"/>
        <v>#N/A</v>
      </c>
      <c r="LL3154" t="str">
        <f t="shared" ca="1" si="497"/>
        <v>Token</v>
      </c>
      <c r="LM3154" t="str">
        <f t="shared" ca="1" si="498"/>
        <v>lydia.tala@givedirectly.org</v>
      </c>
      <c r="LN3154" t="e">
        <f ca="1">OFFSET($A3154,,MATCH(OFFSET([2]Keys!C$1,MATCH(Data.Collect1Dump!$LL3154,[2]Keys!$A$2:$A$4,0),),Data.Collect1Dump!$3:$3,0)-1,)</f>
        <v>#VALUE!</v>
      </c>
      <c r="LO3154" s="2" t="e">
        <f t="shared" ca="1" si="506"/>
        <v>#VALUE!</v>
      </c>
    </row>
    <row r="3155" spans="1:327">
      <c r="A3155" t="s">
        <v>13509</v>
      </c>
      <c r="ID3155"/>
      <c r="JD3155" t="s">
        <v>8884</v>
      </c>
      <c r="JE3155" t="s">
        <v>13510</v>
      </c>
      <c r="JF3155" t="s">
        <v>329</v>
      </c>
      <c r="JG3155">
        <v>7000</v>
      </c>
      <c r="JH3155" t="s">
        <v>330</v>
      </c>
      <c r="JR3155" t="s">
        <v>330</v>
      </c>
      <c r="KP3155" t="s">
        <v>330</v>
      </c>
      <c r="KS3155" t="s">
        <v>330</v>
      </c>
      <c r="KV3155" t="s">
        <v>330</v>
      </c>
      <c r="KX3155" t="s">
        <v>329</v>
      </c>
      <c r="KZ3155">
        <f ca="1">OFFSET($A3155,,MATCH([2]Keys!$B$2,Data.Collect1Dump!$3:$3,0)-1)</f>
        <v>0</v>
      </c>
      <c r="LA3155" t="str">
        <f ca="1">OFFSET($A3155,,MATCH([2]Keys!$B$4,Data.Collect1Dump!$3:$3,0)-1)</f>
        <v>erickachieng50@gmail.com</v>
      </c>
      <c r="LB3155">
        <f ca="1">OFFSET($A3155,,MATCH([2]Keys!$B$3,Data.Collect1Dump!$3:$3,0)-1)</f>
        <v>0</v>
      </c>
      <c r="LC3155">
        <f t="shared" ca="1" si="499"/>
        <v>0</v>
      </c>
      <c r="LD3155">
        <f t="shared" ca="1" si="499"/>
        <v>1</v>
      </c>
      <c r="LE3155">
        <f t="shared" ca="1" si="499"/>
        <v>0</v>
      </c>
      <c r="LF3155" s="2" t="e">
        <f t="shared" ca="1" si="500"/>
        <v>#N/A</v>
      </c>
      <c r="LG3155" s="2">
        <f t="shared" ca="1" si="501"/>
        <v>41708</v>
      </c>
      <c r="LH3155" s="2" t="e">
        <f t="shared" ca="1" si="502"/>
        <v>#N/A</v>
      </c>
      <c r="LI3155" t="e">
        <f t="shared" ca="1" si="503"/>
        <v>#N/A</v>
      </c>
      <c r="LJ3155" t="str">
        <f t="shared" ca="1" si="504"/>
        <v>erickachieng50@gmail.com</v>
      </c>
      <c r="LK3155" t="e">
        <f t="shared" ca="1" si="505"/>
        <v>#N/A</v>
      </c>
      <c r="LL3155" t="str">
        <f t="shared" ca="1" si="497"/>
        <v>Token</v>
      </c>
      <c r="LM3155" t="str">
        <f t="shared" ca="1" si="498"/>
        <v>erickachieng50@gmail.com</v>
      </c>
      <c r="LN3155" t="e">
        <f ca="1">OFFSET($A3155,,MATCH(OFFSET([2]Keys!C$1,MATCH(Data.Collect1Dump!$LL3155,[2]Keys!$A$2:$A$4,0),),Data.Collect1Dump!$3:$3,0)-1,)</f>
        <v>#VALUE!</v>
      </c>
      <c r="LO3155" s="2" t="e">
        <f t="shared" ca="1" si="506"/>
        <v>#VALUE!</v>
      </c>
    </row>
    <row r="3156" spans="1:327">
      <c r="A3156" t="s">
        <v>13511</v>
      </c>
      <c r="ID3156"/>
      <c r="JD3156" t="s">
        <v>4392</v>
      </c>
      <c r="JE3156" t="s">
        <v>13512</v>
      </c>
      <c r="JF3156" t="s">
        <v>329</v>
      </c>
      <c r="JG3156">
        <v>7000</v>
      </c>
      <c r="JH3156" t="s">
        <v>330</v>
      </c>
      <c r="JR3156" t="s">
        <v>330</v>
      </c>
      <c r="KP3156" t="s">
        <v>330</v>
      </c>
      <c r="KS3156" t="s">
        <v>330</v>
      </c>
      <c r="KV3156" t="s">
        <v>330</v>
      </c>
      <c r="KX3156" t="s">
        <v>329</v>
      </c>
      <c r="KZ3156">
        <f ca="1">OFFSET($A3156,,MATCH([2]Keys!$B$2,Data.Collect1Dump!$3:$3,0)-1)</f>
        <v>0</v>
      </c>
      <c r="LA3156" t="str">
        <f ca="1">OFFSET($A3156,,MATCH([2]Keys!$B$4,Data.Collect1Dump!$3:$3,0)-1)</f>
        <v>ezekielogadho@gmail.com</v>
      </c>
      <c r="LB3156">
        <f ca="1">OFFSET($A3156,,MATCH([2]Keys!$B$3,Data.Collect1Dump!$3:$3,0)-1)</f>
        <v>0</v>
      </c>
      <c r="LC3156">
        <f t="shared" ca="1" si="499"/>
        <v>0</v>
      </c>
      <c r="LD3156">
        <f t="shared" ca="1" si="499"/>
        <v>1</v>
      </c>
      <c r="LE3156">
        <f t="shared" ca="1" si="499"/>
        <v>0</v>
      </c>
      <c r="LF3156" s="2" t="e">
        <f t="shared" ca="1" si="500"/>
        <v>#N/A</v>
      </c>
      <c r="LG3156" s="2">
        <f t="shared" ca="1" si="501"/>
        <v>41711</v>
      </c>
      <c r="LH3156" s="2" t="e">
        <f t="shared" ca="1" si="502"/>
        <v>#N/A</v>
      </c>
      <c r="LI3156" t="e">
        <f t="shared" ca="1" si="503"/>
        <v>#N/A</v>
      </c>
      <c r="LJ3156" t="str">
        <f t="shared" ca="1" si="504"/>
        <v>ezekielogadho@gmail.com</v>
      </c>
      <c r="LK3156" t="e">
        <f t="shared" ca="1" si="505"/>
        <v>#N/A</v>
      </c>
      <c r="LL3156" t="str">
        <f t="shared" ca="1" si="497"/>
        <v>Token</v>
      </c>
      <c r="LM3156" t="str">
        <f t="shared" ca="1" si="498"/>
        <v>ezekielogadho@gmail.com</v>
      </c>
      <c r="LN3156" t="e">
        <f ca="1">OFFSET($A3156,,MATCH(OFFSET([2]Keys!C$1,MATCH(Data.Collect1Dump!$LL3156,[2]Keys!$A$2:$A$4,0),),Data.Collect1Dump!$3:$3,0)-1,)</f>
        <v>#VALUE!</v>
      </c>
      <c r="LO3156" s="2" t="e">
        <f t="shared" ca="1" si="506"/>
        <v>#VALUE!</v>
      </c>
    </row>
    <row r="3157" spans="1:327">
      <c r="A3157" t="s">
        <v>13513</v>
      </c>
      <c r="ID3157"/>
      <c r="JD3157" t="s">
        <v>8884</v>
      </c>
      <c r="JE3157" t="s">
        <v>13514</v>
      </c>
      <c r="JF3157" t="s">
        <v>329</v>
      </c>
      <c r="JG3157">
        <v>7000</v>
      </c>
      <c r="JH3157" t="s">
        <v>330</v>
      </c>
      <c r="JR3157" t="s">
        <v>330</v>
      </c>
      <c r="KP3157" t="s">
        <v>330</v>
      </c>
      <c r="KS3157" t="s">
        <v>330</v>
      </c>
      <c r="KV3157" t="s">
        <v>330</v>
      </c>
      <c r="KX3157" t="s">
        <v>329</v>
      </c>
      <c r="KZ3157">
        <f ca="1">OFFSET($A3157,,MATCH([2]Keys!$B$2,Data.Collect1Dump!$3:$3,0)-1)</f>
        <v>0</v>
      </c>
      <c r="LA3157" t="str">
        <f ca="1">OFFSET($A3157,,MATCH([2]Keys!$B$4,Data.Collect1Dump!$3:$3,0)-1)</f>
        <v>erickachieng50@gmail.com</v>
      </c>
      <c r="LB3157">
        <f ca="1">OFFSET($A3157,,MATCH([2]Keys!$B$3,Data.Collect1Dump!$3:$3,0)-1)</f>
        <v>0</v>
      </c>
      <c r="LC3157">
        <f t="shared" ca="1" si="499"/>
        <v>0</v>
      </c>
      <c r="LD3157">
        <f t="shared" ca="1" si="499"/>
        <v>1</v>
      </c>
      <c r="LE3157">
        <f t="shared" ca="1" si="499"/>
        <v>0</v>
      </c>
      <c r="LF3157" s="2" t="e">
        <f t="shared" ca="1" si="500"/>
        <v>#N/A</v>
      </c>
      <c r="LG3157" s="2">
        <f t="shared" ca="1" si="501"/>
        <v>41709</v>
      </c>
      <c r="LH3157" s="2" t="e">
        <f t="shared" ca="1" si="502"/>
        <v>#N/A</v>
      </c>
      <c r="LI3157" t="e">
        <f t="shared" ca="1" si="503"/>
        <v>#N/A</v>
      </c>
      <c r="LJ3157" t="str">
        <f t="shared" ca="1" si="504"/>
        <v>erickachieng50@gmail.com</v>
      </c>
      <c r="LK3157" t="e">
        <f t="shared" ca="1" si="505"/>
        <v>#N/A</v>
      </c>
      <c r="LL3157" t="str">
        <f t="shared" ca="1" si="497"/>
        <v>Token</v>
      </c>
      <c r="LM3157" t="str">
        <f t="shared" ca="1" si="498"/>
        <v>erickachieng50@gmail.com</v>
      </c>
      <c r="LN3157" t="e">
        <f ca="1">OFFSET($A3157,,MATCH(OFFSET([2]Keys!C$1,MATCH(Data.Collect1Dump!$LL3157,[2]Keys!$A$2:$A$4,0),),Data.Collect1Dump!$3:$3,0)-1,)</f>
        <v>#VALUE!</v>
      </c>
      <c r="LO3157" s="2" t="e">
        <f t="shared" ca="1" si="506"/>
        <v>#VALUE!</v>
      </c>
    </row>
    <row r="3158" spans="1:327">
      <c r="A3158" t="s">
        <v>13515</v>
      </c>
      <c r="ID3158"/>
      <c r="JD3158" t="s">
        <v>391</v>
      </c>
      <c r="JE3158" t="s">
        <v>13516</v>
      </c>
      <c r="JF3158" t="s">
        <v>329</v>
      </c>
      <c r="JG3158" t="s">
        <v>6076</v>
      </c>
      <c r="JH3158" t="s">
        <v>330</v>
      </c>
      <c r="JR3158" t="s">
        <v>330</v>
      </c>
      <c r="KP3158" t="s">
        <v>330</v>
      </c>
      <c r="KS3158" t="s">
        <v>329</v>
      </c>
      <c r="KT3158" t="s">
        <v>13517</v>
      </c>
      <c r="KU3158" t="s">
        <v>330</v>
      </c>
      <c r="KV3158" t="s">
        <v>330</v>
      </c>
      <c r="KX3158" t="s">
        <v>329</v>
      </c>
      <c r="KZ3158">
        <f ca="1">OFFSET($A3158,,MATCH([2]Keys!$B$2,Data.Collect1Dump!$3:$3,0)-1)</f>
        <v>0</v>
      </c>
      <c r="LA3158" t="str">
        <f ca="1">OFFSET($A3158,,MATCH([2]Keys!$B$4,Data.Collect1Dump!$3:$3,0)-1)</f>
        <v>lydia.tala@givedirectly.org</v>
      </c>
      <c r="LB3158">
        <f ca="1">OFFSET($A3158,,MATCH([2]Keys!$B$3,Data.Collect1Dump!$3:$3,0)-1)</f>
        <v>0</v>
      </c>
      <c r="LC3158">
        <f t="shared" ca="1" si="499"/>
        <v>0</v>
      </c>
      <c r="LD3158">
        <f t="shared" ca="1" si="499"/>
        <v>1</v>
      </c>
      <c r="LE3158">
        <f t="shared" ca="1" si="499"/>
        <v>0</v>
      </c>
      <c r="LF3158" s="2" t="e">
        <f t="shared" ca="1" si="500"/>
        <v>#N/A</v>
      </c>
      <c r="LG3158" s="2">
        <f t="shared" ca="1" si="501"/>
        <v>41703</v>
      </c>
      <c r="LH3158" s="2" t="e">
        <f t="shared" ca="1" si="502"/>
        <v>#N/A</v>
      </c>
      <c r="LI3158" t="e">
        <f t="shared" ca="1" si="503"/>
        <v>#N/A</v>
      </c>
      <c r="LJ3158" t="str">
        <f t="shared" ca="1" si="504"/>
        <v>lydia.tala@givedirectly.org</v>
      </c>
      <c r="LK3158" t="e">
        <f t="shared" ca="1" si="505"/>
        <v>#N/A</v>
      </c>
      <c r="LL3158" t="str">
        <f t="shared" ca="1" si="497"/>
        <v>Token</v>
      </c>
      <c r="LM3158" t="str">
        <f t="shared" ca="1" si="498"/>
        <v>lydia.tala@givedirectly.org</v>
      </c>
      <c r="LN3158" t="e">
        <f ca="1">OFFSET($A3158,,MATCH(OFFSET([2]Keys!C$1,MATCH(Data.Collect1Dump!$LL3158,[2]Keys!$A$2:$A$4,0),),Data.Collect1Dump!$3:$3,0)-1,)</f>
        <v>#VALUE!</v>
      </c>
      <c r="LO3158" s="2" t="e">
        <f t="shared" ca="1" si="506"/>
        <v>#VALUE!</v>
      </c>
    </row>
    <row r="3159" spans="1:327">
      <c r="A3159" t="s">
        <v>13518</v>
      </c>
      <c r="ID3159"/>
      <c r="JD3159" t="s">
        <v>3172</v>
      </c>
      <c r="JE3159" t="s">
        <v>13519</v>
      </c>
      <c r="JF3159" t="s">
        <v>329</v>
      </c>
      <c r="JG3159" t="s">
        <v>6076</v>
      </c>
      <c r="JH3159" t="s">
        <v>330</v>
      </c>
      <c r="JR3159" t="s">
        <v>329</v>
      </c>
      <c r="JS3159" t="s">
        <v>13520</v>
      </c>
      <c r="JX3159" t="b">
        <v>1</v>
      </c>
      <c r="KF3159" t="b">
        <v>1</v>
      </c>
      <c r="KK3159" t="b">
        <v>1</v>
      </c>
      <c r="KP3159" t="s">
        <v>330</v>
      </c>
      <c r="KS3159" t="s">
        <v>330</v>
      </c>
      <c r="KV3159" t="s">
        <v>330</v>
      </c>
      <c r="KX3159" t="s">
        <v>329</v>
      </c>
      <c r="KZ3159">
        <f ca="1">OFFSET($A3159,,MATCH([2]Keys!$B$2,Data.Collect1Dump!$3:$3,0)-1)</f>
        <v>0</v>
      </c>
      <c r="LA3159" t="str">
        <f ca="1">OFFSET($A3159,,MATCH([2]Keys!$B$4,Data.Collect1Dump!$3:$3,0)-1)</f>
        <v>owiti.maureen@gmail.com</v>
      </c>
      <c r="LB3159">
        <f ca="1">OFFSET($A3159,,MATCH([2]Keys!$B$3,Data.Collect1Dump!$3:$3,0)-1)</f>
        <v>0</v>
      </c>
      <c r="LC3159">
        <f t="shared" ca="1" si="499"/>
        <v>0</v>
      </c>
      <c r="LD3159">
        <f t="shared" ca="1" si="499"/>
        <v>1</v>
      </c>
      <c r="LE3159">
        <f t="shared" ca="1" si="499"/>
        <v>0</v>
      </c>
      <c r="LF3159" s="2" t="e">
        <f t="shared" ca="1" si="500"/>
        <v>#N/A</v>
      </c>
      <c r="LG3159" s="2">
        <f t="shared" ca="1" si="501"/>
        <v>41705</v>
      </c>
      <c r="LH3159" s="2" t="e">
        <f t="shared" ca="1" si="502"/>
        <v>#N/A</v>
      </c>
      <c r="LI3159" t="e">
        <f t="shared" ca="1" si="503"/>
        <v>#N/A</v>
      </c>
      <c r="LJ3159" t="str">
        <f t="shared" ca="1" si="504"/>
        <v>owiti.maureen@gmail.com</v>
      </c>
      <c r="LK3159" t="e">
        <f t="shared" ca="1" si="505"/>
        <v>#N/A</v>
      </c>
      <c r="LL3159" t="str">
        <f t="shared" ca="1" si="497"/>
        <v>Token</v>
      </c>
      <c r="LM3159" t="str">
        <f t="shared" ca="1" si="498"/>
        <v>owiti.maureen@gmail.com</v>
      </c>
      <c r="LN3159" t="e">
        <f ca="1">OFFSET($A3159,,MATCH(OFFSET([2]Keys!C$1,MATCH(Data.Collect1Dump!$LL3159,[2]Keys!$A$2:$A$4,0),),Data.Collect1Dump!$3:$3,0)-1,)</f>
        <v>#VALUE!</v>
      </c>
      <c r="LO3159" s="2" t="e">
        <f t="shared" ca="1" si="506"/>
        <v>#VALUE!</v>
      </c>
    </row>
    <row r="3160" spans="1:327">
      <c r="A3160" t="s">
        <v>13521</v>
      </c>
      <c r="ID3160"/>
      <c r="JD3160" t="s">
        <v>8884</v>
      </c>
      <c r="JE3160" t="s">
        <v>13522</v>
      </c>
      <c r="JF3160" t="s">
        <v>329</v>
      </c>
      <c r="JG3160">
        <v>7000</v>
      </c>
      <c r="JH3160" t="s">
        <v>330</v>
      </c>
      <c r="JR3160" t="s">
        <v>330</v>
      </c>
      <c r="KP3160" t="s">
        <v>330</v>
      </c>
      <c r="KS3160" t="s">
        <v>330</v>
      </c>
      <c r="KV3160" t="s">
        <v>330</v>
      </c>
      <c r="KX3160" t="s">
        <v>329</v>
      </c>
      <c r="KZ3160">
        <f ca="1">OFFSET($A3160,,MATCH([2]Keys!$B$2,Data.Collect1Dump!$3:$3,0)-1)</f>
        <v>0</v>
      </c>
      <c r="LA3160" t="str">
        <f ca="1">OFFSET($A3160,,MATCH([2]Keys!$B$4,Data.Collect1Dump!$3:$3,0)-1)</f>
        <v>erickachieng50@gmail.com</v>
      </c>
      <c r="LB3160">
        <f ca="1">OFFSET($A3160,,MATCH([2]Keys!$B$3,Data.Collect1Dump!$3:$3,0)-1)</f>
        <v>0</v>
      </c>
      <c r="LC3160">
        <f t="shared" ca="1" si="499"/>
        <v>0</v>
      </c>
      <c r="LD3160">
        <f t="shared" ca="1" si="499"/>
        <v>1</v>
      </c>
      <c r="LE3160">
        <f t="shared" ca="1" si="499"/>
        <v>0</v>
      </c>
      <c r="LF3160" s="2" t="e">
        <f t="shared" ca="1" si="500"/>
        <v>#N/A</v>
      </c>
      <c r="LG3160" s="2">
        <f t="shared" ca="1" si="501"/>
        <v>41709</v>
      </c>
      <c r="LH3160" s="2" t="e">
        <f t="shared" ca="1" si="502"/>
        <v>#N/A</v>
      </c>
      <c r="LI3160" t="e">
        <f t="shared" ca="1" si="503"/>
        <v>#N/A</v>
      </c>
      <c r="LJ3160" t="str">
        <f t="shared" ca="1" si="504"/>
        <v>erickachieng50@gmail.com</v>
      </c>
      <c r="LK3160" t="e">
        <f t="shared" ca="1" si="505"/>
        <v>#N/A</v>
      </c>
      <c r="LL3160" t="str">
        <f t="shared" ca="1" si="497"/>
        <v>Token</v>
      </c>
      <c r="LM3160" t="str">
        <f t="shared" ca="1" si="498"/>
        <v>erickachieng50@gmail.com</v>
      </c>
      <c r="LN3160" t="e">
        <f ca="1">OFFSET($A3160,,MATCH(OFFSET([2]Keys!C$1,MATCH(Data.Collect1Dump!$LL3160,[2]Keys!$A$2:$A$4,0),),Data.Collect1Dump!$3:$3,0)-1,)</f>
        <v>#VALUE!</v>
      </c>
      <c r="LO3160" s="2" t="e">
        <f t="shared" ca="1" si="506"/>
        <v>#VALUE!</v>
      </c>
    </row>
    <row r="3161" spans="1:327">
      <c r="A3161" t="s">
        <v>13523</v>
      </c>
      <c r="ID3161"/>
      <c r="JD3161" t="s">
        <v>5645</v>
      </c>
      <c r="JE3161" t="s">
        <v>13524</v>
      </c>
      <c r="JF3161" t="s">
        <v>329</v>
      </c>
      <c r="JG3161">
        <v>7000</v>
      </c>
      <c r="JH3161" t="s">
        <v>330</v>
      </c>
      <c r="JR3161" t="s">
        <v>330</v>
      </c>
      <c r="KP3161" t="s">
        <v>330</v>
      </c>
      <c r="KS3161" t="s">
        <v>330</v>
      </c>
      <c r="KV3161" t="s">
        <v>330</v>
      </c>
      <c r="KX3161" t="s">
        <v>329</v>
      </c>
      <c r="KZ3161">
        <f ca="1">OFFSET($A3161,,MATCH([2]Keys!$B$2,Data.Collect1Dump!$3:$3,0)-1)</f>
        <v>0</v>
      </c>
      <c r="LA3161" t="str">
        <f ca="1">OFFSET($A3161,,MATCH([2]Keys!$B$4,Data.Collect1Dump!$3:$3,0)-1)</f>
        <v>laura.adhiambo@gmail.com</v>
      </c>
      <c r="LB3161">
        <f ca="1">OFFSET($A3161,,MATCH([2]Keys!$B$3,Data.Collect1Dump!$3:$3,0)-1)</f>
        <v>0</v>
      </c>
      <c r="LC3161">
        <f t="shared" ca="1" si="499"/>
        <v>0</v>
      </c>
      <c r="LD3161">
        <f t="shared" ca="1" si="499"/>
        <v>1</v>
      </c>
      <c r="LE3161">
        <f t="shared" ca="1" si="499"/>
        <v>0</v>
      </c>
      <c r="LF3161" s="2" t="e">
        <f t="shared" ca="1" si="500"/>
        <v>#N/A</v>
      </c>
      <c r="LG3161" s="2">
        <f t="shared" ca="1" si="501"/>
        <v>41705</v>
      </c>
      <c r="LH3161" s="2" t="e">
        <f t="shared" ca="1" si="502"/>
        <v>#N/A</v>
      </c>
      <c r="LI3161" t="e">
        <f t="shared" ca="1" si="503"/>
        <v>#N/A</v>
      </c>
      <c r="LJ3161" t="str">
        <f t="shared" ca="1" si="504"/>
        <v>laura.adhiambo@gmail.com</v>
      </c>
      <c r="LK3161" t="e">
        <f t="shared" ca="1" si="505"/>
        <v>#N/A</v>
      </c>
      <c r="LL3161" t="str">
        <f t="shared" ca="1" si="497"/>
        <v>Token</v>
      </c>
      <c r="LM3161" t="str">
        <f t="shared" ca="1" si="498"/>
        <v>laura.adhiambo@gmail.com</v>
      </c>
      <c r="LN3161" t="e">
        <f ca="1">OFFSET($A3161,,MATCH(OFFSET([2]Keys!C$1,MATCH(Data.Collect1Dump!$LL3161,[2]Keys!$A$2:$A$4,0),),Data.Collect1Dump!$3:$3,0)-1,)</f>
        <v>#VALUE!</v>
      </c>
      <c r="LO3161" s="2" t="e">
        <f t="shared" ca="1" si="506"/>
        <v>#VALUE!</v>
      </c>
    </row>
    <row r="3162" spans="1:327">
      <c r="A3162" t="s">
        <v>13525</v>
      </c>
      <c r="ID3162"/>
      <c r="JD3162" t="s">
        <v>4392</v>
      </c>
      <c r="JE3162" t="s">
        <v>13526</v>
      </c>
      <c r="JF3162" t="s">
        <v>329</v>
      </c>
      <c r="JG3162">
        <v>7000</v>
      </c>
      <c r="JH3162" t="s">
        <v>330</v>
      </c>
      <c r="JR3162" t="s">
        <v>330</v>
      </c>
      <c r="KP3162" t="s">
        <v>330</v>
      </c>
      <c r="KS3162" t="s">
        <v>415</v>
      </c>
      <c r="KV3162" t="s">
        <v>330</v>
      </c>
      <c r="KX3162" t="s">
        <v>329</v>
      </c>
      <c r="KZ3162">
        <f ca="1">OFFSET($A3162,,MATCH([2]Keys!$B$2,Data.Collect1Dump!$3:$3,0)-1)</f>
        <v>0</v>
      </c>
      <c r="LA3162" t="str">
        <f ca="1">OFFSET($A3162,,MATCH([2]Keys!$B$4,Data.Collect1Dump!$3:$3,0)-1)</f>
        <v>ezekielogadho@gmail.com</v>
      </c>
      <c r="LB3162">
        <f ca="1">OFFSET($A3162,,MATCH([2]Keys!$B$3,Data.Collect1Dump!$3:$3,0)-1)</f>
        <v>0</v>
      </c>
      <c r="LC3162">
        <f t="shared" ca="1" si="499"/>
        <v>0</v>
      </c>
      <c r="LD3162">
        <f t="shared" ca="1" si="499"/>
        <v>1</v>
      </c>
      <c r="LE3162">
        <f t="shared" ca="1" si="499"/>
        <v>0</v>
      </c>
      <c r="LF3162" s="2" t="e">
        <f t="shared" ca="1" si="500"/>
        <v>#N/A</v>
      </c>
      <c r="LG3162" s="2">
        <f t="shared" ca="1" si="501"/>
        <v>41708</v>
      </c>
      <c r="LH3162" s="2" t="e">
        <f t="shared" ca="1" si="502"/>
        <v>#N/A</v>
      </c>
      <c r="LI3162" t="e">
        <f t="shared" ca="1" si="503"/>
        <v>#N/A</v>
      </c>
      <c r="LJ3162" t="str">
        <f t="shared" ca="1" si="504"/>
        <v>ezekielogadho@gmail.com</v>
      </c>
      <c r="LK3162" t="e">
        <f t="shared" ca="1" si="505"/>
        <v>#N/A</v>
      </c>
      <c r="LL3162" t="str">
        <f t="shared" ca="1" si="497"/>
        <v>Token</v>
      </c>
      <c r="LM3162" t="str">
        <f t="shared" ca="1" si="498"/>
        <v>ezekielogadho@gmail.com</v>
      </c>
      <c r="LN3162" t="e">
        <f ca="1">OFFSET($A3162,,MATCH(OFFSET([2]Keys!C$1,MATCH(Data.Collect1Dump!$LL3162,[2]Keys!$A$2:$A$4,0),),Data.Collect1Dump!$3:$3,0)-1,)</f>
        <v>#VALUE!</v>
      </c>
      <c r="LO3162" s="2" t="e">
        <f t="shared" ca="1" si="506"/>
        <v>#VALUE!</v>
      </c>
    </row>
    <row r="3163" spans="1:327">
      <c r="A3163" t="s">
        <v>13527</v>
      </c>
      <c r="ID3163"/>
      <c r="KZ3163">
        <f ca="1">OFFSET($A3163,,MATCH([2]Keys!$B$2,Data.Collect1Dump!$3:$3,0)-1)</f>
        <v>0</v>
      </c>
      <c r="LA3163">
        <f ca="1">OFFSET($A3163,,MATCH([2]Keys!$B$4,Data.Collect1Dump!$3:$3,0)-1)</f>
        <v>0</v>
      </c>
      <c r="LB3163">
        <f ca="1">OFFSET($A3163,,MATCH([2]Keys!$B$3,Data.Collect1Dump!$3:$3,0)-1)</f>
        <v>0</v>
      </c>
      <c r="LC3163">
        <f t="shared" ca="1" si="499"/>
        <v>0</v>
      </c>
      <c r="LD3163">
        <f t="shared" ca="1" si="499"/>
        <v>0</v>
      </c>
      <c r="LE3163">
        <f t="shared" ca="1" si="499"/>
        <v>0</v>
      </c>
      <c r="LF3163" s="2" t="e">
        <f t="shared" ca="1" si="500"/>
        <v>#N/A</v>
      </c>
      <c r="LG3163" s="2" t="e">
        <f t="shared" ca="1" si="501"/>
        <v>#N/A</v>
      </c>
      <c r="LH3163" s="2" t="e">
        <f t="shared" ca="1" si="502"/>
        <v>#N/A</v>
      </c>
      <c r="LI3163" t="e">
        <f t="shared" ca="1" si="503"/>
        <v>#N/A</v>
      </c>
      <c r="LJ3163" t="e">
        <f t="shared" ca="1" si="504"/>
        <v>#N/A</v>
      </c>
      <c r="LK3163" t="e">
        <f t="shared" ca="1" si="505"/>
        <v>#N/A</v>
      </c>
      <c r="LL3163" t="str">
        <f t="shared" ca="1" si="497"/>
        <v>Null Survey</v>
      </c>
      <c r="LM3163" t="str">
        <f t="shared" ca="1" si="498"/>
        <v>Null Survey</v>
      </c>
      <c r="LN3163" t="e">
        <f ca="1">OFFSET($A3163,,MATCH(OFFSET([2]Keys!C$1,MATCH(Data.Collect1Dump!$LL3163,[2]Keys!$A$2:$A$4,0),),Data.Collect1Dump!$3:$3,0)-1,)</f>
        <v>#N/A</v>
      </c>
      <c r="LO3163" s="2" t="e">
        <f t="shared" ca="1" si="506"/>
        <v>#N/A</v>
      </c>
    </row>
    <row r="3164" spans="1:327">
      <c r="A3164" t="s">
        <v>13528</v>
      </c>
      <c r="ID3164"/>
      <c r="JD3164" t="s">
        <v>7342</v>
      </c>
      <c r="JE3164" t="s">
        <v>13529</v>
      </c>
      <c r="JF3164" t="s">
        <v>329</v>
      </c>
      <c r="JG3164">
        <v>7000</v>
      </c>
      <c r="JH3164" t="s">
        <v>330</v>
      </c>
      <c r="JR3164" t="s">
        <v>330</v>
      </c>
      <c r="KP3164" t="s">
        <v>330</v>
      </c>
      <c r="KS3164" t="s">
        <v>330</v>
      </c>
      <c r="KV3164" t="s">
        <v>330</v>
      </c>
      <c r="KX3164" t="s">
        <v>329</v>
      </c>
      <c r="KZ3164">
        <f ca="1">OFFSET($A3164,,MATCH([2]Keys!$B$2,Data.Collect1Dump!$3:$3,0)-1)</f>
        <v>0</v>
      </c>
      <c r="LA3164" t="str">
        <f ca="1">OFFSET($A3164,,MATCH([2]Keys!$B$4,Data.Collect1Dump!$3:$3,0)-1)</f>
        <v>georgeowuor93@gmail.com</v>
      </c>
      <c r="LB3164">
        <f ca="1">OFFSET($A3164,,MATCH([2]Keys!$B$3,Data.Collect1Dump!$3:$3,0)-1)</f>
        <v>0</v>
      </c>
      <c r="LC3164">
        <f t="shared" ca="1" si="499"/>
        <v>0</v>
      </c>
      <c r="LD3164">
        <f t="shared" ca="1" si="499"/>
        <v>1</v>
      </c>
      <c r="LE3164">
        <f t="shared" ca="1" si="499"/>
        <v>0</v>
      </c>
      <c r="LF3164" s="2" t="e">
        <f t="shared" ca="1" si="500"/>
        <v>#N/A</v>
      </c>
      <c r="LG3164" s="2">
        <f t="shared" ca="1" si="501"/>
        <v>41704</v>
      </c>
      <c r="LH3164" s="2" t="e">
        <f t="shared" ca="1" si="502"/>
        <v>#N/A</v>
      </c>
      <c r="LI3164" t="e">
        <f t="shared" ca="1" si="503"/>
        <v>#N/A</v>
      </c>
      <c r="LJ3164" t="str">
        <f t="shared" ca="1" si="504"/>
        <v>georgeowuor93@gmail.com</v>
      </c>
      <c r="LK3164" t="e">
        <f t="shared" ca="1" si="505"/>
        <v>#N/A</v>
      </c>
      <c r="LL3164" t="str">
        <f t="shared" ca="1" si="497"/>
        <v>Token</v>
      </c>
      <c r="LM3164" t="str">
        <f t="shared" ca="1" si="498"/>
        <v>georgeowuor93@gmail.com</v>
      </c>
      <c r="LN3164" t="e">
        <f ca="1">OFFSET($A3164,,MATCH(OFFSET([2]Keys!C$1,MATCH(Data.Collect1Dump!$LL3164,[2]Keys!$A$2:$A$4,0),),Data.Collect1Dump!$3:$3,0)-1,)</f>
        <v>#VALUE!</v>
      </c>
      <c r="LO3164" s="2" t="e">
        <f t="shared" ca="1" si="506"/>
        <v>#VALUE!</v>
      </c>
    </row>
    <row r="3165" spans="1:327">
      <c r="A3165" t="s">
        <v>13530</v>
      </c>
      <c r="ID3165"/>
      <c r="JD3165" t="s">
        <v>4392</v>
      </c>
      <c r="JE3165" t="s">
        <v>13531</v>
      </c>
      <c r="JF3165" t="s">
        <v>329</v>
      </c>
      <c r="JG3165">
        <v>7000</v>
      </c>
      <c r="JH3165" t="s">
        <v>330</v>
      </c>
      <c r="JR3165" t="s">
        <v>330</v>
      </c>
      <c r="KP3165" t="s">
        <v>330</v>
      </c>
      <c r="KS3165" t="s">
        <v>330</v>
      </c>
      <c r="KV3165" t="s">
        <v>330</v>
      </c>
      <c r="KX3165" t="s">
        <v>329</v>
      </c>
      <c r="KZ3165">
        <f ca="1">OFFSET($A3165,,MATCH([2]Keys!$B$2,Data.Collect1Dump!$3:$3,0)-1)</f>
        <v>0</v>
      </c>
      <c r="LA3165" t="str">
        <f ca="1">OFFSET($A3165,,MATCH([2]Keys!$B$4,Data.Collect1Dump!$3:$3,0)-1)</f>
        <v>ezekielogadho@gmail.com</v>
      </c>
      <c r="LB3165">
        <f ca="1">OFFSET($A3165,,MATCH([2]Keys!$B$3,Data.Collect1Dump!$3:$3,0)-1)</f>
        <v>0</v>
      </c>
      <c r="LC3165">
        <f t="shared" ca="1" si="499"/>
        <v>0</v>
      </c>
      <c r="LD3165">
        <f t="shared" ca="1" si="499"/>
        <v>1</v>
      </c>
      <c r="LE3165">
        <f t="shared" ca="1" si="499"/>
        <v>0</v>
      </c>
      <c r="LF3165" s="2" t="e">
        <f t="shared" ca="1" si="500"/>
        <v>#N/A</v>
      </c>
      <c r="LG3165" s="2">
        <f t="shared" ca="1" si="501"/>
        <v>41710</v>
      </c>
      <c r="LH3165" s="2" t="e">
        <f t="shared" ca="1" si="502"/>
        <v>#N/A</v>
      </c>
      <c r="LI3165" t="e">
        <f t="shared" ca="1" si="503"/>
        <v>#N/A</v>
      </c>
      <c r="LJ3165" t="str">
        <f t="shared" ca="1" si="504"/>
        <v>ezekielogadho@gmail.com</v>
      </c>
      <c r="LK3165" t="e">
        <f t="shared" ca="1" si="505"/>
        <v>#N/A</v>
      </c>
      <c r="LL3165" t="str">
        <f t="shared" ca="1" si="497"/>
        <v>Token</v>
      </c>
      <c r="LM3165" t="str">
        <f t="shared" ca="1" si="498"/>
        <v>ezekielogadho@gmail.com</v>
      </c>
      <c r="LN3165" t="e">
        <f ca="1">OFFSET($A3165,,MATCH(OFFSET([2]Keys!C$1,MATCH(Data.Collect1Dump!$LL3165,[2]Keys!$A$2:$A$4,0),),Data.Collect1Dump!$3:$3,0)-1,)</f>
        <v>#VALUE!</v>
      </c>
      <c r="LO3165" s="2" t="e">
        <f t="shared" ca="1" si="506"/>
        <v>#VALUE!</v>
      </c>
    </row>
    <row r="3166" spans="1:327">
      <c r="A3166" t="s">
        <v>13532</v>
      </c>
      <c r="ID3166"/>
      <c r="JD3166" t="s">
        <v>4392</v>
      </c>
      <c r="JE3166" t="s">
        <v>13533</v>
      </c>
      <c r="JF3166" t="s">
        <v>329</v>
      </c>
      <c r="JG3166">
        <v>7000</v>
      </c>
      <c r="JH3166" t="s">
        <v>330</v>
      </c>
      <c r="JR3166" t="s">
        <v>330</v>
      </c>
      <c r="KP3166" t="s">
        <v>330</v>
      </c>
      <c r="KS3166" t="s">
        <v>330</v>
      </c>
      <c r="KV3166" t="s">
        <v>330</v>
      </c>
      <c r="KX3166" t="s">
        <v>329</v>
      </c>
      <c r="KZ3166">
        <f ca="1">OFFSET($A3166,,MATCH([2]Keys!$B$2,Data.Collect1Dump!$3:$3,0)-1)</f>
        <v>0</v>
      </c>
      <c r="LA3166" t="str">
        <f ca="1">OFFSET($A3166,,MATCH([2]Keys!$B$4,Data.Collect1Dump!$3:$3,0)-1)</f>
        <v>ezekielogadho@gmail.com</v>
      </c>
      <c r="LB3166">
        <f ca="1">OFFSET($A3166,,MATCH([2]Keys!$B$3,Data.Collect1Dump!$3:$3,0)-1)</f>
        <v>0</v>
      </c>
      <c r="LC3166">
        <f t="shared" ca="1" si="499"/>
        <v>0</v>
      </c>
      <c r="LD3166">
        <f t="shared" ca="1" si="499"/>
        <v>1</v>
      </c>
      <c r="LE3166">
        <f t="shared" ca="1" si="499"/>
        <v>0</v>
      </c>
      <c r="LF3166" s="2" t="e">
        <f t="shared" ca="1" si="500"/>
        <v>#N/A</v>
      </c>
      <c r="LG3166" s="2">
        <f t="shared" ca="1" si="501"/>
        <v>41715</v>
      </c>
      <c r="LH3166" s="2" t="e">
        <f t="shared" ca="1" si="502"/>
        <v>#N/A</v>
      </c>
      <c r="LI3166" t="e">
        <f t="shared" ca="1" si="503"/>
        <v>#N/A</v>
      </c>
      <c r="LJ3166" t="str">
        <f t="shared" ca="1" si="504"/>
        <v>ezekielogadho@gmail.com</v>
      </c>
      <c r="LK3166" t="e">
        <f t="shared" ca="1" si="505"/>
        <v>#N/A</v>
      </c>
      <c r="LL3166" t="str">
        <f t="shared" ca="1" si="497"/>
        <v>Token</v>
      </c>
      <c r="LM3166" t="str">
        <f t="shared" ca="1" si="498"/>
        <v>ezekielogadho@gmail.com</v>
      </c>
      <c r="LN3166" t="e">
        <f ca="1">OFFSET($A3166,,MATCH(OFFSET([2]Keys!C$1,MATCH(Data.Collect1Dump!$LL3166,[2]Keys!$A$2:$A$4,0),),Data.Collect1Dump!$3:$3,0)-1,)</f>
        <v>#VALUE!</v>
      </c>
      <c r="LO3166" s="2" t="e">
        <f t="shared" ca="1" si="506"/>
        <v>#VALUE!</v>
      </c>
    </row>
    <row r="3167" spans="1:327">
      <c r="A3167" t="s">
        <v>13534</v>
      </c>
      <c r="ID3167"/>
      <c r="JD3167" t="s">
        <v>5645</v>
      </c>
      <c r="JE3167" t="s">
        <v>13535</v>
      </c>
      <c r="JF3167" t="s">
        <v>329</v>
      </c>
      <c r="JG3167">
        <v>7000</v>
      </c>
      <c r="JH3167" t="s">
        <v>330</v>
      </c>
      <c r="JR3167" t="s">
        <v>330</v>
      </c>
      <c r="KP3167" t="s">
        <v>330</v>
      </c>
      <c r="KS3167" t="s">
        <v>330</v>
      </c>
      <c r="KV3167" t="s">
        <v>330</v>
      </c>
      <c r="KX3167" t="s">
        <v>329</v>
      </c>
      <c r="KZ3167">
        <f ca="1">OFFSET($A3167,,MATCH([2]Keys!$B$2,Data.Collect1Dump!$3:$3,0)-1)</f>
        <v>0</v>
      </c>
      <c r="LA3167" t="str">
        <f ca="1">OFFSET($A3167,,MATCH([2]Keys!$B$4,Data.Collect1Dump!$3:$3,0)-1)</f>
        <v>laura.adhiambo@gmail.com</v>
      </c>
      <c r="LB3167">
        <f ca="1">OFFSET($A3167,,MATCH([2]Keys!$B$3,Data.Collect1Dump!$3:$3,0)-1)</f>
        <v>0</v>
      </c>
      <c r="LC3167">
        <f t="shared" ca="1" si="499"/>
        <v>0</v>
      </c>
      <c r="LD3167">
        <f t="shared" ca="1" si="499"/>
        <v>1</v>
      </c>
      <c r="LE3167">
        <f t="shared" ca="1" si="499"/>
        <v>0</v>
      </c>
      <c r="LF3167" s="2" t="e">
        <f t="shared" ca="1" si="500"/>
        <v>#N/A</v>
      </c>
      <c r="LG3167" s="2">
        <f t="shared" ca="1" si="501"/>
        <v>41705</v>
      </c>
      <c r="LH3167" s="2" t="e">
        <f t="shared" ca="1" si="502"/>
        <v>#N/A</v>
      </c>
      <c r="LI3167" t="e">
        <f t="shared" ca="1" si="503"/>
        <v>#N/A</v>
      </c>
      <c r="LJ3167" t="str">
        <f t="shared" ca="1" si="504"/>
        <v>laura.adhiambo@gmail.com</v>
      </c>
      <c r="LK3167" t="e">
        <f t="shared" ca="1" si="505"/>
        <v>#N/A</v>
      </c>
      <c r="LL3167" t="str">
        <f t="shared" ca="1" si="497"/>
        <v>Token</v>
      </c>
      <c r="LM3167" t="str">
        <f t="shared" ca="1" si="498"/>
        <v>laura.adhiambo@gmail.com</v>
      </c>
      <c r="LN3167" t="e">
        <f ca="1">OFFSET($A3167,,MATCH(OFFSET([2]Keys!C$1,MATCH(Data.Collect1Dump!$LL3167,[2]Keys!$A$2:$A$4,0),),Data.Collect1Dump!$3:$3,0)-1,)</f>
        <v>#VALUE!</v>
      </c>
      <c r="LO3167" s="2" t="e">
        <f t="shared" ca="1" si="506"/>
        <v>#VALUE!</v>
      </c>
    </row>
    <row r="3168" spans="1:327">
      <c r="A3168" t="s">
        <v>13536</v>
      </c>
      <c r="ID3168"/>
      <c r="JD3168" t="s">
        <v>11851</v>
      </c>
      <c r="JE3168" t="s">
        <v>13537</v>
      </c>
      <c r="JF3168" t="s">
        <v>329</v>
      </c>
      <c r="JG3168">
        <v>7000</v>
      </c>
      <c r="JH3168" t="s">
        <v>330</v>
      </c>
      <c r="JR3168" t="s">
        <v>330</v>
      </c>
      <c r="KP3168" t="s">
        <v>330</v>
      </c>
      <c r="KS3168" t="s">
        <v>330</v>
      </c>
      <c r="KV3168" t="s">
        <v>330</v>
      </c>
      <c r="KX3168" t="s">
        <v>329</v>
      </c>
      <c r="KZ3168">
        <f ca="1">OFFSET($A3168,,MATCH([2]Keys!$B$2,Data.Collect1Dump!$3:$3,0)-1)</f>
        <v>0</v>
      </c>
      <c r="LA3168" t="str">
        <f ca="1">OFFSET($A3168,,MATCH([2]Keys!$B$4,Data.Collect1Dump!$3:$3,0)-1)</f>
        <v>euniceradiro@gmail.com</v>
      </c>
      <c r="LB3168">
        <f ca="1">OFFSET($A3168,,MATCH([2]Keys!$B$3,Data.Collect1Dump!$3:$3,0)-1)</f>
        <v>0</v>
      </c>
      <c r="LC3168">
        <f t="shared" ca="1" si="499"/>
        <v>0</v>
      </c>
      <c r="LD3168">
        <f t="shared" ca="1" si="499"/>
        <v>1</v>
      </c>
      <c r="LE3168">
        <f t="shared" ca="1" si="499"/>
        <v>0</v>
      </c>
      <c r="LF3168" s="2" t="e">
        <f t="shared" ca="1" si="500"/>
        <v>#N/A</v>
      </c>
      <c r="LG3168" s="2">
        <f t="shared" ca="1" si="501"/>
        <v>41708</v>
      </c>
      <c r="LH3168" s="2" t="e">
        <f t="shared" ca="1" si="502"/>
        <v>#N/A</v>
      </c>
      <c r="LI3168" t="e">
        <f t="shared" ca="1" si="503"/>
        <v>#N/A</v>
      </c>
      <c r="LJ3168" t="str">
        <f t="shared" ca="1" si="504"/>
        <v>euniceradiro@gmail.com</v>
      </c>
      <c r="LK3168" t="e">
        <f t="shared" ca="1" si="505"/>
        <v>#N/A</v>
      </c>
      <c r="LL3168" t="str">
        <f t="shared" ca="1" si="497"/>
        <v>Token</v>
      </c>
      <c r="LM3168" t="str">
        <f t="shared" ca="1" si="498"/>
        <v>euniceradiro@gmail.com</v>
      </c>
      <c r="LN3168" t="e">
        <f ca="1">OFFSET($A3168,,MATCH(OFFSET([2]Keys!C$1,MATCH(Data.Collect1Dump!$LL3168,[2]Keys!$A$2:$A$4,0),),Data.Collect1Dump!$3:$3,0)-1,)</f>
        <v>#VALUE!</v>
      </c>
      <c r="LO3168" s="2" t="e">
        <f t="shared" ca="1" si="506"/>
        <v>#VALUE!</v>
      </c>
    </row>
    <row r="3169" spans="1:327">
      <c r="A3169" t="s">
        <v>13538</v>
      </c>
      <c r="ID3169"/>
      <c r="JD3169" t="s">
        <v>7342</v>
      </c>
      <c r="JE3169" t="s">
        <v>13539</v>
      </c>
      <c r="JF3169" t="s">
        <v>329</v>
      </c>
      <c r="JG3169">
        <v>7000</v>
      </c>
      <c r="JH3169" t="s">
        <v>330</v>
      </c>
      <c r="JR3169" t="s">
        <v>330</v>
      </c>
      <c r="KP3169" t="s">
        <v>330</v>
      </c>
      <c r="KS3169" t="s">
        <v>330</v>
      </c>
      <c r="KV3169" t="s">
        <v>330</v>
      </c>
      <c r="KX3169" t="s">
        <v>329</v>
      </c>
      <c r="KZ3169">
        <f ca="1">OFFSET($A3169,,MATCH([2]Keys!$B$2,Data.Collect1Dump!$3:$3,0)-1)</f>
        <v>0</v>
      </c>
      <c r="LA3169" t="str">
        <f ca="1">OFFSET($A3169,,MATCH([2]Keys!$B$4,Data.Collect1Dump!$3:$3,0)-1)</f>
        <v>georgeowuor93@gmail.com</v>
      </c>
      <c r="LB3169">
        <f ca="1">OFFSET($A3169,,MATCH([2]Keys!$B$3,Data.Collect1Dump!$3:$3,0)-1)</f>
        <v>0</v>
      </c>
      <c r="LC3169">
        <f t="shared" ca="1" si="499"/>
        <v>0</v>
      </c>
      <c r="LD3169">
        <f t="shared" ca="1" si="499"/>
        <v>1</v>
      </c>
      <c r="LE3169">
        <f t="shared" ca="1" si="499"/>
        <v>0</v>
      </c>
      <c r="LF3169" s="2" t="e">
        <f t="shared" ca="1" si="500"/>
        <v>#N/A</v>
      </c>
      <c r="LG3169" s="2">
        <f t="shared" ca="1" si="501"/>
        <v>41710</v>
      </c>
      <c r="LH3169" s="2" t="e">
        <f t="shared" ca="1" si="502"/>
        <v>#N/A</v>
      </c>
      <c r="LI3169" t="e">
        <f t="shared" ca="1" si="503"/>
        <v>#N/A</v>
      </c>
      <c r="LJ3169" t="str">
        <f t="shared" ca="1" si="504"/>
        <v>georgeowuor93@gmail.com</v>
      </c>
      <c r="LK3169" t="e">
        <f t="shared" ca="1" si="505"/>
        <v>#N/A</v>
      </c>
      <c r="LL3169" t="str">
        <f t="shared" ca="1" si="497"/>
        <v>Token</v>
      </c>
      <c r="LM3169" t="str">
        <f t="shared" ca="1" si="498"/>
        <v>georgeowuor93@gmail.com</v>
      </c>
      <c r="LN3169" t="e">
        <f ca="1">OFFSET($A3169,,MATCH(OFFSET([2]Keys!C$1,MATCH(Data.Collect1Dump!$LL3169,[2]Keys!$A$2:$A$4,0),),Data.Collect1Dump!$3:$3,0)-1,)</f>
        <v>#VALUE!</v>
      </c>
      <c r="LO3169" s="2" t="e">
        <f t="shared" ca="1" si="506"/>
        <v>#VALUE!</v>
      </c>
    </row>
    <row r="3170" spans="1:327">
      <c r="A3170" t="s">
        <v>13540</v>
      </c>
      <c r="ID3170"/>
      <c r="JD3170" t="s">
        <v>4392</v>
      </c>
      <c r="JE3170" t="s">
        <v>13541</v>
      </c>
      <c r="JF3170" t="s">
        <v>329</v>
      </c>
      <c r="JG3170">
        <v>7000</v>
      </c>
      <c r="JH3170" t="s">
        <v>330</v>
      </c>
      <c r="JR3170" t="s">
        <v>330</v>
      </c>
      <c r="KP3170" t="s">
        <v>330</v>
      </c>
      <c r="KS3170" t="s">
        <v>330</v>
      </c>
      <c r="KV3170" t="s">
        <v>330</v>
      </c>
      <c r="KX3170" t="s">
        <v>329</v>
      </c>
      <c r="KZ3170">
        <f ca="1">OFFSET($A3170,,MATCH([2]Keys!$B$2,Data.Collect1Dump!$3:$3,0)-1)</f>
        <v>0</v>
      </c>
      <c r="LA3170" t="str">
        <f ca="1">OFFSET($A3170,,MATCH([2]Keys!$B$4,Data.Collect1Dump!$3:$3,0)-1)</f>
        <v>ezekielogadho@gmail.com</v>
      </c>
      <c r="LB3170">
        <f ca="1">OFFSET($A3170,,MATCH([2]Keys!$B$3,Data.Collect1Dump!$3:$3,0)-1)</f>
        <v>0</v>
      </c>
      <c r="LC3170">
        <f t="shared" ca="1" si="499"/>
        <v>0</v>
      </c>
      <c r="LD3170">
        <f t="shared" ca="1" si="499"/>
        <v>1</v>
      </c>
      <c r="LE3170">
        <f t="shared" ca="1" si="499"/>
        <v>0</v>
      </c>
      <c r="LF3170" s="2" t="e">
        <f t="shared" ca="1" si="500"/>
        <v>#N/A</v>
      </c>
      <c r="LG3170" s="2">
        <f t="shared" ca="1" si="501"/>
        <v>41711</v>
      </c>
      <c r="LH3170" s="2" t="e">
        <f t="shared" ca="1" si="502"/>
        <v>#N/A</v>
      </c>
      <c r="LI3170" t="e">
        <f t="shared" ca="1" si="503"/>
        <v>#N/A</v>
      </c>
      <c r="LJ3170" t="str">
        <f t="shared" ca="1" si="504"/>
        <v>ezekielogadho@gmail.com</v>
      </c>
      <c r="LK3170" t="e">
        <f t="shared" ca="1" si="505"/>
        <v>#N/A</v>
      </c>
      <c r="LL3170" t="str">
        <f t="shared" ca="1" si="497"/>
        <v>Token</v>
      </c>
      <c r="LM3170" t="str">
        <f t="shared" ca="1" si="498"/>
        <v>ezekielogadho@gmail.com</v>
      </c>
      <c r="LN3170" t="e">
        <f ca="1">OFFSET($A3170,,MATCH(OFFSET([2]Keys!C$1,MATCH(Data.Collect1Dump!$LL3170,[2]Keys!$A$2:$A$4,0),),Data.Collect1Dump!$3:$3,0)-1,)</f>
        <v>#VALUE!</v>
      </c>
      <c r="LO3170" s="2" t="e">
        <f t="shared" ca="1" si="506"/>
        <v>#VALUE!</v>
      </c>
    </row>
    <row r="3171" spans="1:327">
      <c r="A3171" t="s">
        <v>13542</v>
      </c>
      <c r="ID3171"/>
      <c r="JD3171" t="s">
        <v>4392</v>
      </c>
      <c r="JE3171" t="s">
        <v>13543</v>
      </c>
      <c r="JF3171" t="s">
        <v>329</v>
      </c>
      <c r="JG3171">
        <v>7000</v>
      </c>
      <c r="JH3171" t="s">
        <v>330</v>
      </c>
      <c r="JR3171" t="s">
        <v>330</v>
      </c>
      <c r="KP3171" t="s">
        <v>330</v>
      </c>
      <c r="KS3171" t="s">
        <v>330</v>
      </c>
      <c r="KV3171" t="s">
        <v>330</v>
      </c>
      <c r="KX3171" t="s">
        <v>329</v>
      </c>
      <c r="KZ3171">
        <f ca="1">OFFSET($A3171,,MATCH([2]Keys!$B$2,Data.Collect1Dump!$3:$3,0)-1)</f>
        <v>0</v>
      </c>
      <c r="LA3171" t="str">
        <f ca="1">OFFSET($A3171,,MATCH([2]Keys!$B$4,Data.Collect1Dump!$3:$3,0)-1)</f>
        <v>ezekielogadho@gmail.com</v>
      </c>
      <c r="LB3171">
        <f ca="1">OFFSET($A3171,,MATCH([2]Keys!$B$3,Data.Collect1Dump!$3:$3,0)-1)</f>
        <v>0</v>
      </c>
      <c r="LC3171">
        <f t="shared" ca="1" si="499"/>
        <v>0</v>
      </c>
      <c r="LD3171">
        <f t="shared" ca="1" si="499"/>
        <v>1</v>
      </c>
      <c r="LE3171">
        <f t="shared" ca="1" si="499"/>
        <v>0</v>
      </c>
      <c r="LF3171" s="2" t="e">
        <f t="shared" ca="1" si="500"/>
        <v>#N/A</v>
      </c>
      <c r="LG3171" s="2">
        <f t="shared" ca="1" si="501"/>
        <v>41711</v>
      </c>
      <c r="LH3171" s="2" t="e">
        <f t="shared" ca="1" si="502"/>
        <v>#N/A</v>
      </c>
      <c r="LI3171" t="e">
        <f t="shared" ca="1" si="503"/>
        <v>#N/A</v>
      </c>
      <c r="LJ3171" t="str">
        <f t="shared" ca="1" si="504"/>
        <v>ezekielogadho@gmail.com</v>
      </c>
      <c r="LK3171" t="e">
        <f t="shared" ca="1" si="505"/>
        <v>#N/A</v>
      </c>
      <c r="LL3171" t="str">
        <f t="shared" ca="1" si="497"/>
        <v>Token</v>
      </c>
      <c r="LM3171" t="str">
        <f t="shared" ca="1" si="498"/>
        <v>ezekielogadho@gmail.com</v>
      </c>
      <c r="LN3171" t="e">
        <f ca="1">OFFSET($A3171,,MATCH(OFFSET([2]Keys!C$1,MATCH(Data.Collect1Dump!$LL3171,[2]Keys!$A$2:$A$4,0),),Data.Collect1Dump!$3:$3,0)-1,)</f>
        <v>#VALUE!</v>
      </c>
      <c r="LO3171" s="2" t="e">
        <f t="shared" ca="1" si="506"/>
        <v>#VALUE!</v>
      </c>
    </row>
    <row r="3172" spans="1:327">
      <c r="A3172" t="s">
        <v>13544</v>
      </c>
      <c r="ID3172"/>
      <c r="JD3172" t="s">
        <v>391</v>
      </c>
      <c r="JE3172" t="s">
        <v>13545</v>
      </c>
      <c r="JF3172" t="s">
        <v>329</v>
      </c>
      <c r="JG3172">
        <v>7000</v>
      </c>
      <c r="JH3172" t="s">
        <v>330</v>
      </c>
      <c r="JR3172" t="s">
        <v>415</v>
      </c>
      <c r="KP3172" t="s">
        <v>330</v>
      </c>
      <c r="KS3172" t="s">
        <v>330</v>
      </c>
      <c r="KV3172" t="s">
        <v>330</v>
      </c>
      <c r="KX3172" t="s">
        <v>329</v>
      </c>
      <c r="KZ3172">
        <f ca="1">OFFSET($A3172,,MATCH([2]Keys!$B$2,Data.Collect1Dump!$3:$3,0)-1)</f>
        <v>0</v>
      </c>
      <c r="LA3172" t="str">
        <f ca="1">OFFSET($A3172,,MATCH([2]Keys!$B$4,Data.Collect1Dump!$3:$3,0)-1)</f>
        <v>lydia.tala@givedirectly.org</v>
      </c>
      <c r="LB3172">
        <f ca="1">OFFSET($A3172,,MATCH([2]Keys!$B$3,Data.Collect1Dump!$3:$3,0)-1)</f>
        <v>0</v>
      </c>
      <c r="LC3172">
        <f t="shared" ca="1" si="499"/>
        <v>0</v>
      </c>
      <c r="LD3172">
        <f t="shared" ca="1" si="499"/>
        <v>1</v>
      </c>
      <c r="LE3172">
        <f t="shared" ca="1" si="499"/>
        <v>0</v>
      </c>
      <c r="LF3172" s="2" t="e">
        <f t="shared" ca="1" si="500"/>
        <v>#N/A</v>
      </c>
      <c r="LG3172" s="2">
        <f t="shared" ca="1" si="501"/>
        <v>41704</v>
      </c>
      <c r="LH3172" s="2" t="e">
        <f t="shared" ca="1" si="502"/>
        <v>#N/A</v>
      </c>
      <c r="LI3172" t="e">
        <f t="shared" ca="1" si="503"/>
        <v>#N/A</v>
      </c>
      <c r="LJ3172" t="str">
        <f t="shared" ca="1" si="504"/>
        <v>lydia.tala@givedirectly.org</v>
      </c>
      <c r="LK3172" t="e">
        <f t="shared" ca="1" si="505"/>
        <v>#N/A</v>
      </c>
      <c r="LL3172" t="str">
        <f t="shared" ca="1" si="497"/>
        <v>Token</v>
      </c>
      <c r="LM3172" t="str">
        <f t="shared" ca="1" si="498"/>
        <v>lydia.tala@givedirectly.org</v>
      </c>
      <c r="LN3172" t="e">
        <f ca="1">OFFSET($A3172,,MATCH(OFFSET([2]Keys!C$1,MATCH(Data.Collect1Dump!$LL3172,[2]Keys!$A$2:$A$4,0),),Data.Collect1Dump!$3:$3,0)-1,)</f>
        <v>#VALUE!</v>
      </c>
      <c r="LO3172" s="2" t="e">
        <f t="shared" ca="1" si="506"/>
        <v>#VALUE!</v>
      </c>
    </row>
    <row r="3173" spans="1:327">
      <c r="A3173" t="s">
        <v>13546</v>
      </c>
      <c r="ID3173"/>
      <c r="JD3173" t="s">
        <v>11851</v>
      </c>
      <c r="JE3173" t="s">
        <v>13547</v>
      </c>
      <c r="JF3173" t="s">
        <v>329</v>
      </c>
      <c r="JG3173">
        <v>7000</v>
      </c>
      <c r="JH3173" t="s">
        <v>330</v>
      </c>
      <c r="JR3173" t="s">
        <v>330</v>
      </c>
      <c r="KP3173" t="s">
        <v>330</v>
      </c>
      <c r="KS3173" t="s">
        <v>330</v>
      </c>
      <c r="KV3173" t="s">
        <v>330</v>
      </c>
      <c r="KX3173" t="s">
        <v>329</v>
      </c>
      <c r="KZ3173">
        <f ca="1">OFFSET($A3173,,MATCH([2]Keys!$B$2,Data.Collect1Dump!$3:$3,0)-1)</f>
        <v>0</v>
      </c>
      <c r="LA3173" t="str">
        <f ca="1">OFFSET($A3173,,MATCH([2]Keys!$B$4,Data.Collect1Dump!$3:$3,0)-1)</f>
        <v>euniceradiro@gmail.com</v>
      </c>
      <c r="LB3173">
        <f ca="1">OFFSET($A3173,,MATCH([2]Keys!$B$3,Data.Collect1Dump!$3:$3,0)-1)</f>
        <v>0</v>
      </c>
      <c r="LC3173">
        <f t="shared" ca="1" si="499"/>
        <v>0</v>
      </c>
      <c r="LD3173">
        <f t="shared" ca="1" si="499"/>
        <v>1</v>
      </c>
      <c r="LE3173">
        <f t="shared" ca="1" si="499"/>
        <v>0</v>
      </c>
      <c r="LF3173" s="2" t="e">
        <f t="shared" ca="1" si="500"/>
        <v>#N/A</v>
      </c>
      <c r="LG3173" s="2">
        <f t="shared" ca="1" si="501"/>
        <v>41710</v>
      </c>
      <c r="LH3173" s="2" t="e">
        <f t="shared" ca="1" si="502"/>
        <v>#N/A</v>
      </c>
      <c r="LI3173" t="e">
        <f t="shared" ca="1" si="503"/>
        <v>#N/A</v>
      </c>
      <c r="LJ3173" t="str">
        <f t="shared" ca="1" si="504"/>
        <v>euniceradiro@gmail.com</v>
      </c>
      <c r="LK3173" t="e">
        <f t="shared" ca="1" si="505"/>
        <v>#N/A</v>
      </c>
      <c r="LL3173" t="str">
        <f t="shared" ca="1" si="497"/>
        <v>Token</v>
      </c>
      <c r="LM3173" t="str">
        <f t="shared" ca="1" si="498"/>
        <v>euniceradiro@gmail.com</v>
      </c>
      <c r="LN3173" t="e">
        <f ca="1">OFFSET($A3173,,MATCH(OFFSET([2]Keys!C$1,MATCH(Data.Collect1Dump!$LL3173,[2]Keys!$A$2:$A$4,0),),Data.Collect1Dump!$3:$3,0)-1,)</f>
        <v>#VALUE!</v>
      </c>
      <c r="LO3173" s="2" t="e">
        <f t="shared" ca="1" si="506"/>
        <v>#VALUE!</v>
      </c>
    </row>
    <row r="3174" spans="1:327">
      <c r="A3174" t="s">
        <v>13548</v>
      </c>
      <c r="ID3174"/>
      <c r="JD3174" t="s">
        <v>391</v>
      </c>
      <c r="JE3174" t="s">
        <v>13549</v>
      </c>
      <c r="JF3174" t="s">
        <v>329</v>
      </c>
      <c r="JG3174" t="s">
        <v>6076</v>
      </c>
      <c r="JH3174" t="s">
        <v>330</v>
      </c>
      <c r="JR3174" t="s">
        <v>330</v>
      </c>
      <c r="KP3174" t="s">
        <v>330</v>
      </c>
      <c r="KS3174" t="s">
        <v>330</v>
      </c>
      <c r="KV3174" t="s">
        <v>330</v>
      </c>
      <c r="KX3174" t="s">
        <v>329</v>
      </c>
      <c r="KZ3174">
        <f ca="1">OFFSET($A3174,,MATCH([2]Keys!$B$2,Data.Collect1Dump!$3:$3,0)-1)</f>
        <v>0</v>
      </c>
      <c r="LA3174" t="str">
        <f ca="1">OFFSET($A3174,,MATCH([2]Keys!$B$4,Data.Collect1Dump!$3:$3,0)-1)</f>
        <v>lydia.tala@givedirectly.org</v>
      </c>
      <c r="LB3174">
        <f ca="1">OFFSET($A3174,,MATCH([2]Keys!$B$3,Data.Collect1Dump!$3:$3,0)-1)</f>
        <v>0</v>
      </c>
      <c r="LC3174">
        <f t="shared" ca="1" si="499"/>
        <v>0</v>
      </c>
      <c r="LD3174">
        <f t="shared" ca="1" si="499"/>
        <v>1</v>
      </c>
      <c r="LE3174">
        <f t="shared" ca="1" si="499"/>
        <v>0</v>
      </c>
      <c r="LF3174" s="2" t="e">
        <f t="shared" ca="1" si="500"/>
        <v>#N/A</v>
      </c>
      <c r="LG3174" s="2">
        <f t="shared" ca="1" si="501"/>
        <v>41703</v>
      </c>
      <c r="LH3174" s="2" t="e">
        <f t="shared" ca="1" si="502"/>
        <v>#N/A</v>
      </c>
      <c r="LI3174" t="e">
        <f t="shared" ca="1" si="503"/>
        <v>#N/A</v>
      </c>
      <c r="LJ3174" t="str">
        <f t="shared" ca="1" si="504"/>
        <v>lydia.tala@givedirectly.org</v>
      </c>
      <c r="LK3174" t="e">
        <f t="shared" ca="1" si="505"/>
        <v>#N/A</v>
      </c>
      <c r="LL3174" t="str">
        <f t="shared" ca="1" si="497"/>
        <v>Token</v>
      </c>
      <c r="LM3174" t="str">
        <f t="shared" ca="1" si="498"/>
        <v>lydia.tala@givedirectly.org</v>
      </c>
      <c r="LN3174" t="e">
        <f ca="1">OFFSET($A3174,,MATCH(OFFSET([2]Keys!C$1,MATCH(Data.Collect1Dump!$LL3174,[2]Keys!$A$2:$A$4,0),),Data.Collect1Dump!$3:$3,0)-1,)</f>
        <v>#VALUE!</v>
      </c>
      <c r="LO3174" s="2" t="e">
        <f t="shared" ca="1" si="506"/>
        <v>#VALUE!</v>
      </c>
    </row>
    <row r="3175" spans="1:327">
      <c r="A3175" t="s">
        <v>13550</v>
      </c>
      <c r="ID3175"/>
      <c r="KZ3175">
        <f ca="1">OFFSET($A3175,,MATCH([2]Keys!$B$2,Data.Collect1Dump!$3:$3,0)-1)</f>
        <v>0</v>
      </c>
      <c r="LA3175">
        <f ca="1">OFFSET($A3175,,MATCH([2]Keys!$B$4,Data.Collect1Dump!$3:$3,0)-1)</f>
        <v>0</v>
      </c>
      <c r="LB3175">
        <f ca="1">OFFSET($A3175,,MATCH([2]Keys!$B$3,Data.Collect1Dump!$3:$3,0)-1)</f>
        <v>0</v>
      </c>
      <c r="LC3175">
        <f t="shared" ca="1" si="499"/>
        <v>0</v>
      </c>
      <c r="LD3175">
        <f t="shared" ca="1" si="499"/>
        <v>0</v>
      </c>
      <c r="LE3175">
        <f t="shared" ca="1" si="499"/>
        <v>0</v>
      </c>
      <c r="LF3175" s="2" t="e">
        <f t="shared" ca="1" si="500"/>
        <v>#N/A</v>
      </c>
      <c r="LG3175" s="2" t="e">
        <f t="shared" ca="1" si="501"/>
        <v>#N/A</v>
      </c>
      <c r="LH3175" s="2" t="e">
        <f t="shared" ca="1" si="502"/>
        <v>#N/A</v>
      </c>
      <c r="LI3175" t="e">
        <f t="shared" ca="1" si="503"/>
        <v>#N/A</v>
      </c>
      <c r="LJ3175" t="e">
        <f t="shared" ca="1" si="504"/>
        <v>#N/A</v>
      </c>
      <c r="LK3175" t="e">
        <f t="shared" ca="1" si="505"/>
        <v>#N/A</v>
      </c>
      <c r="LL3175" t="str">
        <f t="shared" ca="1" si="497"/>
        <v>Null Survey</v>
      </c>
      <c r="LM3175" t="str">
        <f t="shared" ca="1" si="498"/>
        <v>Null Survey</v>
      </c>
      <c r="LN3175" t="e">
        <f ca="1">OFFSET($A3175,,MATCH(OFFSET([2]Keys!C$1,MATCH(Data.Collect1Dump!$LL3175,[2]Keys!$A$2:$A$4,0),),Data.Collect1Dump!$3:$3,0)-1,)</f>
        <v>#N/A</v>
      </c>
      <c r="LO3175" s="2" t="e">
        <f t="shared" ca="1" si="506"/>
        <v>#N/A</v>
      </c>
    </row>
    <row r="3176" spans="1:327">
      <c r="A3176" t="s">
        <v>13551</v>
      </c>
      <c r="ID3176"/>
      <c r="JD3176" t="s">
        <v>8884</v>
      </c>
      <c r="JE3176" t="s">
        <v>13552</v>
      </c>
      <c r="JF3176" t="s">
        <v>329</v>
      </c>
      <c r="JG3176">
        <v>7000</v>
      </c>
      <c r="JH3176" t="s">
        <v>330</v>
      </c>
      <c r="JR3176" t="s">
        <v>330</v>
      </c>
      <c r="KP3176" t="s">
        <v>330</v>
      </c>
      <c r="KS3176" t="s">
        <v>330</v>
      </c>
      <c r="KV3176" t="s">
        <v>330</v>
      </c>
      <c r="KX3176" t="s">
        <v>329</v>
      </c>
      <c r="KZ3176">
        <f ca="1">OFFSET($A3176,,MATCH([2]Keys!$B$2,Data.Collect1Dump!$3:$3,0)-1)</f>
        <v>0</v>
      </c>
      <c r="LA3176" t="str">
        <f ca="1">OFFSET($A3176,,MATCH([2]Keys!$B$4,Data.Collect1Dump!$3:$3,0)-1)</f>
        <v>erickachieng50@gmail.com</v>
      </c>
      <c r="LB3176">
        <f ca="1">OFFSET($A3176,,MATCH([2]Keys!$B$3,Data.Collect1Dump!$3:$3,0)-1)</f>
        <v>0</v>
      </c>
      <c r="LC3176">
        <f t="shared" ca="1" si="499"/>
        <v>0</v>
      </c>
      <c r="LD3176">
        <f t="shared" ca="1" si="499"/>
        <v>1</v>
      </c>
      <c r="LE3176">
        <f t="shared" ca="1" si="499"/>
        <v>0</v>
      </c>
      <c r="LF3176" s="2" t="e">
        <f t="shared" ca="1" si="500"/>
        <v>#N/A</v>
      </c>
      <c r="LG3176" s="2">
        <f t="shared" ca="1" si="501"/>
        <v>41705</v>
      </c>
      <c r="LH3176" s="2" t="e">
        <f t="shared" ca="1" si="502"/>
        <v>#N/A</v>
      </c>
      <c r="LI3176" t="e">
        <f t="shared" ca="1" si="503"/>
        <v>#N/A</v>
      </c>
      <c r="LJ3176" t="str">
        <f t="shared" ca="1" si="504"/>
        <v>erickachieng50@gmail.com</v>
      </c>
      <c r="LK3176" t="e">
        <f t="shared" ca="1" si="505"/>
        <v>#N/A</v>
      </c>
      <c r="LL3176" t="str">
        <f t="shared" ca="1" si="497"/>
        <v>Token</v>
      </c>
      <c r="LM3176" t="str">
        <f t="shared" ca="1" si="498"/>
        <v>erickachieng50@gmail.com</v>
      </c>
      <c r="LN3176" t="e">
        <f ca="1">OFFSET($A3176,,MATCH(OFFSET([2]Keys!C$1,MATCH(Data.Collect1Dump!$LL3176,[2]Keys!$A$2:$A$4,0),),Data.Collect1Dump!$3:$3,0)-1,)</f>
        <v>#VALUE!</v>
      </c>
      <c r="LO3176" s="2" t="e">
        <f t="shared" ca="1" si="506"/>
        <v>#VALUE!</v>
      </c>
    </row>
    <row r="3177" spans="1:327">
      <c r="A3177" t="s">
        <v>13553</v>
      </c>
      <c r="ID3177"/>
      <c r="JD3177" t="s">
        <v>4392</v>
      </c>
      <c r="JE3177" t="s">
        <v>13554</v>
      </c>
      <c r="JF3177" t="s">
        <v>329</v>
      </c>
      <c r="JG3177">
        <v>7000</v>
      </c>
      <c r="JH3177" t="s">
        <v>330</v>
      </c>
      <c r="JR3177" t="s">
        <v>330</v>
      </c>
      <c r="KP3177" t="s">
        <v>330</v>
      </c>
      <c r="KS3177" t="s">
        <v>330</v>
      </c>
      <c r="KV3177" t="s">
        <v>330</v>
      </c>
      <c r="KX3177" t="s">
        <v>329</v>
      </c>
      <c r="KZ3177">
        <f ca="1">OFFSET($A3177,,MATCH([2]Keys!$B$2,Data.Collect1Dump!$3:$3,0)-1)</f>
        <v>0</v>
      </c>
      <c r="LA3177" t="str">
        <f ca="1">OFFSET($A3177,,MATCH([2]Keys!$B$4,Data.Collect1Dump!$3:$3,0)-1)</f>
        <v>ezekielogadho@gmail.com</v>
      </c>
      <c r="LB3177">
        <f ca="1">OFFSET($A3177,,MATCH([2]Keys!$B$3,Data.Collect1Dump!$3:$3,0)-1)</f>
        <v>0</v>
      </c>
      <c r="LC3177">
        <f t="shared" ca="1" si="499"/>
        <v>0</v>
      </c>
      <c r="LD3177">
        <f t="shared" ca="1" si="499"/>
        <v>1</v>
      </c>
      <c r="LE3177">
        <f t="shared" ca="1" si="499"/>
        <v>0</v>
      </c>
      <c r="LF3177" s="2" t="e">
        <f t="shared" ca="1" si="500"/>
        <v>#N/A</v>
      </c>
      <c r="LG3177" s="2">
        <f t="shared" ca="1" si="501"/>
        <v>41716</v>
      </c>
      <c r="LH3177" s="2" t="e">
        <f t="shared" ca="1" si="502"/>
        <v>#N/A</v>
      </c>
      <c r="LI3177" t="e">
        <f t="shared" ca="1" si="503"/>
        <v>#N/A</v>
      </c>
      <c r="LJ3177" t="str">
        <f t="shared" ca="1" si="504"/>
        <v>ezekielogadho@gmail.com</v>
      </c>
      <c r="LK3177" t="e">
        <f t="shared" ca="1" si="505"/>
        <v>#N/A</v>
      </c>
      <c r="LL3177" t="str">
        <f t="shared" ca="1" si="497"/>
        <v>Token</v>
      </c>
      <c r="LM3177" t="str">
        <f t="shared" ca="1" si="498"/>
        <v>ezekielogadho@gmail.com</v>
      </c>
      <c r="LN3177" t="e">
        <f ca="1">OFFSET($A3177,,MATCH(OFFSET([2]Keys!C$1,MATCH(Data.Collect1Dump!$LL3177,[2]Keys!$A$2:$A$4,0),),Data.Collect1Dump!$3:$3,0)-1,)</f>
        <v>#VALUE!</v>
      </c>
      <c r="LO3177" s="2" t="e">
        <f t="shared" ca="1" si="506"/>
        <v>#VALUE!</v>
      </c>
    </row>
    <row r="3178" spans="1:327">
      <c r="A3178" t="s">
        <v>13555</v>
      </c>
      <c r="ID3178"/>
      <c r="JD3178" t="s">
        <v>4392</v>
      </c>
      <c r="JE3178" t="s">
        <v>13556</v>
      </c>
      <c r="JF3178" t="s">
        <v>329</v>
      </c>
      <c r="JG3178">
        <v>7000</v>
      </c>
      <c r="JH3178" t="s">
        <v>330</v>
      </c>
      <c r="JR3178" t="s">
        <v>330</v>
      </c>
      <c r="KP3178" t="s">
        <v>330</v>
      </c>
      <c r="KS3178" t="s">
        <v>330</v>
      </c>
      <c r="KV3178" t="s">
        <v>330</v>
      </c>
      <c r="KX3178" t="s">
        <v>329</v>
      </c>
      <c r="KZ3178">
        <f ca="1">OFFSET($A3178,,MATCH([2]Keys!$B$2,Data.Collect1Dump!$3:$3,0)-1)</f>
        <v>0</v>
      </c>
      <c r="LA3178" t="str">
        <f ca="1">OFFSET($A3178,,MATCH([2]Keys!$B$4,Data.Collect1Dump!$3:$3,0)-1)</f>
        <v>ezekielogadho@gmail.com</v>
      </c>
      <c r="LB3178">
        <f ca="1">OFFSET($A3178,,MATCH([2]Keys!$B$3,Data.Collect1Dump!$3:$3,0)-1)</f>
        <v>0</v>
      </c>
      <c r="LC3178">
        <f t="shared" ca="1" si="499"/>
        <v>0</v>
      </c>
      <c r="LD3178">
        <f t="shared" ca="1" si="499"/>
        <v>1</v>
      </c>
      <c r="LE3178">
        <f t="shared" ca="1" si="499"/>
        <v>0</v>
      </c>
      <c r="LF3178" s="2" t="e">
        <f t="shared" ca="1" si="500"/>
        <v>#N/A</v>
      </c>
      <c r="LG3178" s="2">
        <f t="shared" ca="1" si="501"/>
        <v>41709</v>
      </c>
      <c r="LH3178" s="2" t="e">
        <f t="shared" ca="1" si="502"/>
        <v>#N/A</v>
      </c>
      <c r="LI3178" t="e">
        <f t="shared" ca="1" si="503"/>
        <v>#N/A</v>
      </c>
      <c r="LJ3178" t="str">
        <f t="shared" ca="1" si="504"/>
        <v>ezekielogadho@gmail.com</v>
      </c>
      <c r="LK3178" t="e">
        <f t="shared" ca="1" si="505"/>
        <v>#N/A</v>
      </c>
      <c r="LL3178" t="str">
        <f t="shared" ca="1" si="497"/>
        <v>Token</v>
      </c>
      <c r="LM3178" t="str">
        <f t="shared" ca="1" si="498"/>
        <v>ezekielogadho@gmail.com</v>
      </c>
      <c r="LN3178" t="e">
        <f ca="1">OFFSET($A3178,,MATCH(OFFSET([2]Keys!C$1,MATCH(Data.Collect1Dump!$LL3178,[2]Keys!$A$2:$A$4,0),),Data.Collect1Dump!$3:$3,0)-1,)</f>
        <v>#VALUE!</v>
      </c>
      <c r="LO3178" s="2" t="e">
        <f t="shared" ca="1" si="506"/>
        <v>#VALUE!</v>
      </c>
    </row>
    <row r="3179" spans="1:327">
      <c r="A3179" t="s">
        <v>13557</v>
      </c>
      <c r="ID3179"/>
      <c r="KZ3179">
        <f ca="1">OFFSET($A3179,,MATCH([2]Keys!$B$2,Data.Collect1Dump!$3:$3,0)-1)</f>
        <v>0</v>
      </c>
      <c r="LA3179">
        <f ca="1">OFFSET($A3179,,MATCH([2]Keys!$B$4,Data.Collect1Dump!$3:$3,0)-1)</f>
        <v>0</v>
      </c>
      <c r="LB3179">
        <f ca="1">OFFSET($A3179,,MATCH([2]Keys!$B$3,Data.Collect1Dump!$3:$3,0)-1)</f>
        <v>0</v>
      </c>
      <c r="LC3179">
        <f t="shared" ca="1" si="499"/>
        <v>0</v>
      </c>
      <c r="LD3179">
        <f t="shared" ca="1" si="499"/>
        <v>0</v>
      </c>
      <c r="LE3179">
        <f t="shared" ca="1" si="499"/>
        <v>0</v>
      </c>
      <c r="LF3179" s="2" t="e">
        <f t="shared" ca="1" si="500"/>
        <v>#N/A</v>
      </c>
      <c r="LG3179" s="2" t="e">
        <f t="shared" ca="1" si="501"/>
        <v>#N/A</v>
      </c>
      <c r="LH3179" s="2" t="e">
        <f t="shared" ca="1" si="502"/>
        <v>#N/A</v>
      </c>
      <c r="LI3179" t="e">
        <f t="shared" ca="1" si="503"/>
        <v>#N/A</v>
      </c>
      <c r="LJ3179" t="e">
        <f t="shared" ca="1" si="504"/>
        <v>#N/A</v>
      </c>
      <c r="LK3179" t="e">
        <f t="shared" ca="1" si="505"/>
        <v>#N/A</v>
      </c>
      <c r="LL3179" t="str">
        <f t="shared" ca="1" si="497"/>
        <v>Null Survey</v>
      </c>
      <c r="LM3179" t="str">
        <f t="shared" ca="1" si="498"/>
        <v>Null Survey</v>
      </c>
      <c r="LN3179" t="e">
        <f ca="1">OFFSET($A3179,,MATCH(OFFSET([2]Keys!C$1,MATCH(Data.Collect1Dump!$LL3179,[2]Keys!$A$2:$A$4,0),),Data.Collect1Dump!$3:$3,0)-1,)</f>
        <v>#N/A</v>
      </c>
      <c r="LO3179" s="2" t="e">
        <f t="shared" ca="1" si="506"/>
        <v>#N/A</v>
      </c>
    </row>
    <row r="3180" spans="1:327">
      <c r="A3180" t="s">
        <v>13558</v>
      </c>
      <c r="ID3180"/>
      <c r="JD3180" t="s">
        <v>5645</v>
      </c>
      <c r="JE3180" t="s">
        <v>13559</v>
      </c>
      <c r="JF3180" t="s">
        <v>329</v>
      </c>
      <c r="JG3180">
        <v>7000</v>
      </c>
      <c r="JH3180" t="s">
        <v>330</v>
      </c>
      <c r="JR3180" t="s">
        <v>330</v>
      </c>
      <c r="KP3180" t="s">
        <v>330</v>
      </c>
      <c r="KS3180" t="s">
        <v>330</v>
      </c>
      <c r="KV3180" t="s">
        <v>330</v>
      </c>
      <c r="KX3180" t="s">
        <v>329</v>
      </c>
      <c r="KZ3180">
        <f ca="1">OFFSET($A3180,,MATCH([2]Keys!$B$2,Data.Collect1Dump!$3:$3,0)-1)</f>
        <v>0</v>
      </c>
      <c r="LA3180" t="str">
        <f ca="1">OFFSET($A3180,,MATCH([2]Keys!$B$4,Data.Collect1Dump!$3:$3,0)-1)</f>
        <v>laura.adhiambo@gmail.com</v>
      </c>
      <c r="LB3180">
        <f ca="1">OFFSET($A3180,,MATCH([2]Keys!$B$3,Data.Collect1Dump!$3:$3,0)-1)</f>
        <v>0</v>
      </c>
      <c r="LC3180">
        <f t="shared" ca="1" si="499"/>
        <v>0</v>
      </c>
      <c r="LD3180">
        <f t="shared" ca="1" si="499"/>
        <v>1</v>
      </c>
      <c r="LE3180">
        <f t="shared" ca="1" si="499"/>
        <v>0</v>
      </c>
      <c r="LF3180" s="2" t="e">
        <f t="shared" ca="1" si="500"/>
        <v>#N/A</v>
      </c>
      <c r="LG3180" s="2">
        <f t="shared" ca="1" si="501"/>
        <v>41709</v>
      </c>
      <c r="LH3180" s="2" t="e">
        <f t="shared" ca="1" si="502"/>
        <v>#N/A</v>
      </c>
      <c r="LI3180" t="e">
        <f t="shared" ca="1" si="503"/>
        <v>#N/A</v>
      </c>
      <c r="LJ3180" t="str">
        <f t="shared" ca="1" si="504"/>
        <v>laura.adhiambo@gmail.com</v>
      </c>
      <c r="LK3180" t="e">
        <f t="shared" ca="1" si="505"/>
        <v>#N/A</v>
      </c>
      <c r="LL3180" t="str">
        <f t="shared" ca="1" si="497"/>
        <v>Token</v>
      </c>
      <c r="LM3180" t="str">
        <f t="shared" ca="1" si="498"/>
        <v>laura.adhiambo@gmail.com</v>
      </c>
      <c r="LN3180" t="e">
        <f ca="1">OFFSET($A3180,,MATCH(OFFSET([2]Keys!C$1,MATCH(Data.Collect1Dump!$LL3180,[2]Keys!$A$2:$A$4,0),),Data.Collect1Dump!$3:$3,0)-1,)</f>
        <v>#VALUE!</v>
      </c>
      <c r="LO3180" s="2" t="e">
        <f t="shared" ca="1" si="506"/>
        <v>#VALUE!</v>
      </c>
    </row>
    <row r="3181" spans="1:327">
      <c r="A3181" t="s">
        <v>13560</v>
      </c>
      <c r="ID3181"/>
      <c r="JD3181" t="s">
        <v>5645</v>
      </c>
      <c r="JE3181" t="s">
        <v>13561</v>
      </c>
      <c r="JF3181" t="s">
        <v>329</v>
      </c>
      <c r="JG3181">
        <v>7000</v>
      </c>
      <c r="JH3181" t="s">
        <v>330</v>
      </c>
      <c r="JR3181" t="s">
        <v>330</v>
      </c>
      <c r="KP3181" t="s">
        <v>330</v>
      </c>
      <c r="KS3181" t="s">
        <v>330</v>
      </c>
      <c r="KV3181" t="s">
        <v>330</v>
      </c>
      <c r="KX3181" t="s">
        <v>329</v>
      </c>
      <c r="KZ3181">
        <f ca="1">OFFSET($A3181,,MATCH([2]Keys!$B$2,Data.Collect1Dump!$3:$3,0)-1)</f>
        <v>0</v>
      </c>
      <c r="LA3181" t="str">
        <f ca="1">OFFSET($A3181,,MATCH([2]Keys!$B$4,Data.Collect1Dump!$3:$3,0)-1)</f>
        <v>laura.adhiambo@gmail.com</v>
      </c>
      <c r="LB3181">
        <f ca="1">OFFSET($A3181,,MATCH([2]Keys!$B$3,Data.Collect1Dump!$3:$3,0)-1)</f>
        <v>0</v>
      </c>
      <c r="LC3181">
        <f t="shared" ca="1" si="499"/>
        <v>0</v>
      </c>
      <c r="LD3181">
        <f t="shared" ca="1" si="499"/>
        <v>1</v>
      </c>
      <c r="LE3181">
        <f t="shared" ca="1" si="499"/>
        <v>0</v>
      </c>
      <c r="LF3181" s="2" t="e">
        <f t="shared" ca="1" si="500"/>
        <v>#N/A</v>
      </c>
      <c r="LG3181" s="2">
        <f t="shared" ca="1" si="501"/>
        <v>41709</v>
      </c>
      <c r="LH3181" s="2" t="e">
        <f t="shared" ca="1" si="502"/>
        <v>#N/A</v>
      </c>
      <c r="LI3181" t="e">
        <f t="shared" ca="1" si="503"/>
        <v>#N/A</v>
      </c>
      <c r="LJ3181" t="str">
        <f t="shared" ca="1" si="504"/>
        <v>laura.adhiambo@gmail.com</v>
      </c>
      <c r="LK3181" t="e">
        <f t="shared" ca="1" si="505"/>
        <v>#N/A</v>
      </c>
      <c r="LL3181" t="str">
        <f t="shared" ca="1" si="497"/>
        <v>Token</v>
      </c>
      <c r="LM3181" t="str">
        <f t="shared" ca="1" si="498"/>
        <v>laura.adhiambo@gmail.com</v>
      </c>
      <c r="LN3181" t="e">
        <f ca="1">OFFSET($A3181,,MATCH(OFFSET([2]Keys!C$1,MATCH(Data.Collect1Dump!$LL3181,[2]Keys!$A$2:$A$4,0),),Data.Collect1Dump!$3:$3,0)-1,)</f>
        <v>#VALUE!</v>
      </c>
      <c r="LO3181" s="2" t="e">
        <f t="shared" ca="1" si="506"/>
        <v>#VALUE!</v>
      </c>
    </row>
    <row r="3182" spans="1:327">
      <c r="A3182" t="s">
        <v>13562</v>
      </c>
      <c r="ID3182"/>
      <c r="JD3182" t="s">
        <v>8884</v>
      </c>
      <c r="JE3182" t="s">
        <v>13563</v>
      </c>
      <c r="JF3182" t="s">
        <v>329</v>
      </c>
      <c r="JG3182">
        <v>7000</v>
      </c>
      <c r="JH3182" t="s">
        <v>330</v>
      </c>
      <c r="JR3182" t="s">
        <v>330</v>
      </c>
      <c r="KP3182" t="s">
        <v>330</v>
      </c>
      <c r="KS3182" t="s">
        <v>330</v>
      </c>
      <c r="KV3182" t="s">
        <v>330</v>
      </c>
      <c r="KX3182" t="s">
        <v>329</v>
      </c>
      <c r="KZ3182">
        <f ca="1">OFFSET($A3182,,MATCH([2]Keys!$B$2,Data.Collect1Dump!$3:$3,0)-1)</f>
        <v>0</v>
      </c>
      <c r="LA3182" t="str">
        <f ca="1">OFFSET($A3182,,MATCH([2]Keys!$B$4,Data.Collect1Dump!$3:$3,0)-1)</f>
        <v>erickachieng50@gmail.com</v>
      </c>
      <c r="LB3182">
        <f ca="1">OFFSET($A3182,,MATCH([2]Keys!$B$3,Data.Collect1Dump!$3:$3,0)-1)</f>
        <v>0</v>
      </c>
      <c r="LC3182">
        <f t="shared" ca="1" si="499"/>
        <v>0</v>
      </c>
      <c r="LD3182">
        <f t="shared" ca="1" si="499"/>
        <v>1</v>
      </c>
      <c r="LE3182">
        <f t="shared" ca="1" si="499"/>
        <v>0</v>
      </c>
      <c r="LF3182" s="2" t="e">
        <f t="shared" ca="1" si="500"/>
        <v>#N/A</v>
      </c>
      <c r="LG3182" s="2">
        <f t="shared" ca="1" si="501"/>
        <v>41708</v>
      </c>
      <c r="LH3182" s="2" t="e">
        <f t="shared" ca="1" si="502"/>
        <v>#N/A</v>
      </c>
      <c r="LI3182" t="e">
        <f t="shared" ca="1" si="503"/>
        <v>#N/A</v>
      </c>
      <c r="LJ3182" t="str">
        <f t="shared" ca="1" si="504"/>
        <v>erickachieng50@gmail.com</v>
      </c>
      <c r="LK3182" t="e">
        <f t="shared" ca="1" si="505"/>
        <v>#N/A</v>
      </c>
      <c r="LL3182" t="str">
        <f t="shared" ca="1" si="497"/>
        <v>Token</v>
      </c>
      <c r="LM3182" t="str">
        <f t="shared" ca="1" si="498"/>
        <v>erickachieng50@gmail.com</v>
      </c>
      <c r="LN3182" t="e">
        <f ca="1">OFFSET($A3182,,MATCH(OFFSET([2]Keys!C$1,MATCH(Data.Collect1Dump!$LL3182,[2]Keys!$A$2:$A$4,0),),Data.Collect1Dump!$3:$3,0)-1,)</f>
        <v>#VALUE!</v>
      </c>
      <c r="LO3182" s="2" t="e">
        <f t="shared" ca="1" si="506"/>
        <v>#VALUE!</v>
      </c>
    </row>
    <row r="3183" spans="1:327">
      <c r="A3183" t="s">
        <v>13564</v>
      </c>
      <c r="ID3183"/>
      <c r="JD3183" t="s">
        <v>391</v>
      </c>
      <c r="JE3183" t="s">
        <v>13565</v>
      </c>
      <c r="JF3183" t="s">
        <v>329</v>
      </c>
      <c r="JG3183">
        <v>7000</v>
      </c>
      <c r="JH3183" t="s">
        <v>330</v>
      </c>
      <c r="JR3183" t="s">
        <v>329</v>
      </c>
      <c r="JS3183" t="s">
        <v>13566</v>
      </c>
      <c r="JX3183" t="b">
        <v>1</v>
      </c>
      <c r="KG3183" t="b">
        <v>1</v>
      </c>
      <c r="KJ3183" t="b">
        <v>1</v>
      </c>
      <c r="KK3183" t="b">
        <v>1</v>
      </c>
      <c r="KP3183" t="s">
        <v>330</v>
      </c>
      <c r="KS3183" t="s">
        <v>330</v>
      </c>
      <c r="KV3183" t="s">
        <v>330</v>
      </c>
      <c r="KX3183" t="s">
        <v>329</v>
      </c>
      <c r="KZ3183">
        <f ca="1">OFFSET($A3183,,MATCH([2]Keys!$B$2,Data.Collect1Dump!$3:$3,0)-1)</f>
        <v>0</v>
      </c>
      <c r="LA3183" t="str">
        <f ca="1">OFFSET($A3183,,MATCH([2]Keys!$B$4,Data.Collect1Dump!$3:$3,0)-1)</f>
        <v>lydia.tala@givedirectly.org</v>
      </c>
      <c r="LB3183">
        <f ca="1">OFFSET($A3183,,MATCH([2]Keys!$B$3,Data.Collect1Dump!$3:$3,0)-1)</f>
        <v>0</v>
      </c>
      <c r="LC3183">
        <f t="shared" ca="1" si="499"/>
        <v>0</v>
      </c>
      <c r="LD3183">
        <f t="shared" ca="1" si="499"/>
        <v>1</v>
      </c>
      <c r="LE3183">
        <f t="shared" ca="1" si="499"/>
        <v>0</v>
      </c>
      <c r="LF3183" s="2" t="e">
        <f t="shared" ca="1" si="500"/>
        <v>#N/A</v>
      </c>
      <c r="LG3183" s="2">
        <f t="shared" ca="1" si="501"/>
        <v>41703</v>
      </c>
      <c r="LH3183" s="2" t="e">
        <f t="shared" ca="1" si="502"/>
        <v>#N/A</v>
      </c>
      <c r="LI3183" t="e">
        <f t="shared" ca="1" si="503"/>
        <v>#N/A</v>
      </c>
      <c r="LJ3183" t="str">
        <f t="shared" ca="1" si="504"/>
        <v>lydia.tala@givedirectly.org</v>
      </c>
      <c r="LK3183" t="e">
        <f t="shared" ca="1" si="505"/>
        <v>#N/A</v>
      </c>
      <c r="LL3183" t="str">
        <f t="shared" ca="1" si="497"/>
        <v>Token</v>
      </c>
      <c r="LM3183" t="str">
        <f t="shared" ca="1" si="498"/>
        <v>lydia.tala@givedirectly.org</v>
      </c>
      <c r="LN3183" t="e">
        <f ca="1">OFFSET($A3183,,MATCH(OFFSET([2]Keys!C$1,MATCH(Data.Collect1Dump!$LL3183,[2]Keys!$A$2:$A$4,0),),Data.Collect1Dump!$3:$3,0)-1,)</f>
        <v>#VALUE!</v>
      </c>
      <c r="LO3183" s="2" t="e">
        <f t="shared" ca="1" si="506"/>
        <v>#VALUE!</v>
      </c>
    </row>
    <row r="3184" spans="1:327">
      <c r="A3184" t="s">
        <v>13567</v>
      </c>
      <c r="ID3184"/>
      <c r="JD3184" t="s">
        <v>3172</v>
      </c>
      <c r="JE3184" t="s">
        <v>13568</v>
      </c>
      <c r="JF3184" t="s">
        <v>329</v>
      </c>
      <c r="JG3184" t="s">
        <v>6076</v>
      </c>
      <c r="JH3184" t="s">
        <v>330</v>
      </c>
      <c r="JR3184" t="s">
        <v>330</v>
      </c>
      <c r="KP3184" t="s">
        <v>330</v>
      </c>
      <c r="KS3184" t="s">
        <v>330</v>
      </c>
      <c r="KV3184" t="s">
        <v>330</v>
      </c>
      <c r="KX3184" t="s">
        <v>329</v>
      </c>
      <c r="KZ3184">
        <f ca="1">OFFSET($A3184,,MATCH([2]Keys!$B$2,Data.Collect1Dump!$3:$3,0)-1)</f>
        <v>0</v>
      </c>
      <c r="LA3184" t="str">
        <f ca="1">OFFSET($A3184,,MATCH([2]Keys!$B$4,Data.Collect1Dump!$3:$3,0)-1)</f>
        <v>owiti.maureen@gmail.com</v>
      </c>
      <c r="LB3184">
        <f ca="1">OFFSET($A3184,,MATCH([2]Keys!$B$3,Data.Collect1Dump!$3:$3,0)-1)</f>
        <v>0</v>
      </c>
      <c r="LC3184">
        <f t="shared" ca="1" si="499"/>
        <v>0</v>
      </c>
      <c r="LD3184">
        <f t="shared" ca="1" si="499"/>
        <v>1</v>
      </c>
      <c r="LE3184">
        <f t="shared" ca="1" si="499"/>
        <v>0</v>
      </c>
      <c r="LF3184" s="2" t="e">
        <f t="shared" ca="1" si="500"/>
        <v>#N/A</v>
      </c>
      <c r="LG3184" s="2">
        <f t="shared" ca="1" si="501"/>
        <v>41712</v>
      </c>
      <c r="LH3184" s="2" t="e">
        <f t="shared" ca="1" si="502"/>
        <v>#N/A</v>
      </c>
      <c r="LI3184" t="e">
        <f t="shared" ca="1" si="503"/>
        <v>#N/A</v>
      </c>
      <c r="LJ3184" t="str">
        <f t="shared" ca="1" si="504"/>
        <v>owiti.maureen@gmail.com</v>
      </c>
      <c r="LK3184" t="e">
        <f t="shared" ca="1" si="505"/>
        <v>#N/A</v>
      </c>
      <c r="LL3184" t="str">
        <f t="shared" ca="1" si="497"/>
        <v>Token</v>
      </c>
      <c r="LM3184" t="str">
        <f t="shared" ca="1" si="498"/>
        <v>owiti.maureen@gmail.com</v>
      </c>
      <c r="LN3184" t="e">
        <f ca="1">OFFSET($A3184,,MATCH(OFFSET([2]Keys!C$1,MATCH(Data.Collect1Dump!$LL3184,[2]Keys!$A$2:$A$4,0),),Data.Collect1Dump!$3:$3,0)-1,)</f>
        <v>#VALUE!</v>
      </c>
      <c r="LO3184" s="2" t="e">
        <f t="shared" ca="1" si="506"/>
        <v>#VALUE!</v>
      </c>
    </row>
    <row r="3185" spans="1:327">
      <c r="A3185" t="s">
        <v>13569</v>
      </c>
      <c r="ID3185"/>
      <c r="JD3185" t="s">
        <v>8884</v>
      </c>
      <c r="JE3185" t="s">
        <v>13570</v>
      </c>
      <c r="JF3185" t="s">
        <v>329</v>
      </c>
      <c r="JG3185">
        <v>7000</v>
      </c>
      <c r="JH3185" t="s">
        <v>330</v>
      </c>
      <c r="JR3185" t="s">
        <v>330</v>
      </c>
      <c r="KP3185" t="s">
        <v>330</v>
      </c>
      <c r="KS3185" t="s">
        <v>330</v>
      </c>
      <c r="KV3185" t="s">
        <v>330</v>
      </c>
      <c r="KX3185" t="s">
        <v>329</v>
      </c>
      <c r="KZ3185">
        <f ca="1">OFFSET($A3185,,MATCH([2]Keys!$B$2,Data.Collect1Dump!$3:$3,0)-1)</f>
        <v>0</v>
      </c>
      <c r="LA3185" t="str">
        <f ca="1">OFFSET($A3185,,MATCH([2]Keys!$B$4,Data.Collect1Dump!$3:$3,0)-1)</f>
        <v>erickachieng50@gmail.com</v>
      </c>
      <c r="LB3185">
        <f ca="1">OFFSET($A3185,,MATCH([2]Keys!$B$3,Data.Collect1Dump!$3:$3,0)-1)</f>
        <v>0</v>
      </c>
      <c r="LC3185">
        <f t="shared" ca="1" si="499"/>
        <v>0</v>
      </c>
      <c r="LD3185">
        <f t="shared" ca="1" si="499"/>
        <v>1</v>
      </c>
      <c r="LE3185">
        <f t="shared" ca="1" si="499"/>
        <v>0</v>
      </c>
      <c r="LF3185" s="2" t="e">
        <f t="shared" ca="1" si="500"/>
        <v>#N/A</v>
      </c>
      <c r="LG3185" s="2">
        <f t="shared" ca="1" si="501"/>
        <v>41705</v>
      </c>
      <c r="LH3185" s="2" t="e">
        <f t="shared" ca="1" si="502"/>
        <v>#N/A</v>
      </c>
      <c r="LI3185" t="e">
        <f t="shared" ca="1" si="503"/>
        <v>#N/A</v>
      </c>
      <c r="LJ3185" t="str">
        <f t="shared" ca="1" si="504"/>
        <v>erickachieng50@gmail.com</v>
      </c>
      <c r="LK3185" t="e">
        <f t="shared" ca="1" si="505"/>
        <v>#N/A</v>
      </c>
      <c r="LL3185" t="str">
        <f t="shared" ca="1" si="497"/>
        <v>Token</v>
      </c>
      <c r="LM3185" t="str">
        <f t="shared" ca="1" si="498"/>
        <v>erickachieng50@gmail.com</v>
      </c>
      <c r="LN3185" t="e">
        <f ca="1">OFFSET($A3185,,MATCH(OFFSET([2]Keys!C$1,MATCH(Data.Collect1Dump!$LL3185,[2]Keys!$A$2:$A$4,0),),Data.Collect1Dump!$3:$3,0)-1,)</f>
        <v>#VALUE!</v>
      </c>
      <c r="LO3185" s="2" t="e">
        <f t="shared" ca="1" si="506"/>
        <v>#VALUE!</v>
      </c>
    </row>
    <row r="3186" spans="1:327">
      <c r="A3186" t="s">
        <v>13571</v>
      </c>
      <c r="ID3186"/>
      <c r="JD3186" t="s">
        <v>5645</v>
      </c>
      <c r="JE3186" t="s">
        <v>13572</v>
      </c>
      <c r="JF3186" t="s">
        <v>329</v>
      </c>
      <c r="JG3186">
        <v>7000</v>
      </c>
      <c r="JH3186" t="s">
        <v>330</v>
      </c>
      <c r="JR3186" t="s">
        <v>330</v>
      </c>
      <c r="KP3186" t="s">
        <v>330</v>
      </c>
      <c r="KS3186" t="s">
        <v>330</v>
      </c>
      <c r="KV3186" t="s">
        <v>330</v>
      </c>
      <c r="KX3186" t="s">
        <v>329</v>
      </c>
      <c r="KZ3186">
        <f ca="1">OFFSET($A3186,,MATCH([2]Keys!$B$2,Data.Collect1Dump!$3:$3,0)-1)</f>
        <v>0</v>
      </c>
      <c r="LA3186" t="str">
        <f ca="1">OFFSET($A3186,,MATCH([2]Keys!$B$4,Data.Collect1Dump!$3:$3,0)-1)</f>
        <v>laura.adhiambo@gmail.com</v>
      </c>
      <c r="LB3186">
        <f ca="1">OFFSET($A3186,,MATCH([2]Keys!$B$3,Data.Collect1Dump!$3:$3,0)-1)</f>
        <v>0</v>
      </c>
      <c r="LC3186">
        <f t="shared" ca="1" si="499"/>
        <v>0</v>
      </c>
      <c r="LD3186">
        <f t="shared" ca="1" si="499"/>
        <v>1</v>
      </c>
      <c r="LE3186">
        <f t="shared" ca="1" si="499"/>
        <v>0</v>
      </c>
      <c r="LF3186" s="2" t="e">
        <f t="shared" ca="1" si="500"/>
        <v>#N/A</v>
      </c>
      <c r="LG3186" s="2">
        <f t="shared" ca="1" si="501"/>
        <v>41710</v>
      </c>
      <c r="LH3186" s="2" t="e">
        <f t="shared" ca="1" si="502"/>
        <v>#N/A</v>
      </c>
      <c r="LI3186" t="e">
        <f t="shared" ca="1" si="503"/>
        <v>#N/A</v>
      </c>
      <c r="LJ3186" t="str">
        <f t="shared" ca="1" si="504"/>
        <v>laura.adhiambo@gmail.com</v>
      </c>
      <c r="LK3186" t="e">
        <f t="shared" ca="1" si="505"/>
        <v>#N/A</v>
      </c>
      <c r="LL3186" t="str">
        <f t="shared" ca="1" si="497"/>
        <v>Token</v>
      </c>
      <c r="LM3186" t="str">
        <f t="shared" ca="1" si="498"/>
        <v>laura.adhiambo@gmail.com</v>
      </c>
      <c r="LN3186" t="e">
        <f ca="1">OFFSET($A3186,,MATCH(OFFSET([2]Keys!C$1,MATCH(Data.Collect1Dump!$LL3186,[2]Keys!$A$2:$A$4,0),),Data.Collect1Dump!$3:$3,0)-1,)</f>
        <v>#VALUE!</v>
      </c>
      <c r="LO3186" s="2" t="e">
        <f t="shared" ca="1" si="506"/>
        <v>#VALUE!</v>
      </c>
    </row>
    <row r="3187" spans="1:327">
      <c r="A3187" t="s">
        <v>13573</v>
      </c>
      <c r="ID3187"/>
      <c r="JD3187" t="s">
        <v>3172</v>
      </c>
      <c r="JE3187" t="s">
        <v>13574</v>
      </c>
      <c r="JF3187" t="s">
        <v>329</v>
      </c>
      <c r="JG3187" t="s">
        <v>6076</v>
      </c>
      <c r="JH3187" t="s">
        <v>330</v>
      </c>
      <c r="JR3187" t="s">
        <v>330</v>
      </c>
      <c r="KP3187" t="s">
        <v>330</v>
      </c>
      <c r="KS3187" t="s">
        <v>329</v>
      </c>
      <c r="KT3187" t="s">
        <v>13575</v>
      </c>
      <c r="KU3187" t="s">
        <v>330</v>
      </c>
      <c r="KV3187" t="s">
        <v>330</v>
      </c>
      <c r="KX3187" t="s">
        <v>329</v>
      </c>
      <c r="KZ3187">
        <f ca="1">OFFSET($A3187,,MATCH([2]Keys!$B$2,Data.Collect1Dump!$3:$3,0)-1)</f>
        <v>0</v>
      </c>
      <c r="LA3187" t="str">
        <f ca="1">OFFSET($A3187,,MATCH([2]Keys!$B$4,Data.Collect1Dump!$3:$3,0)-1)</f>
        <v>owiti.maureen@gmail.com</v>
      </c>
      <c r="LB3187">
        <f ca="1">OFFSET($A3187,,MATCH([2]Keys!$B$3,Data.Collect1Dump!$3:$3,0)-1)</f>
        <v>0</v>
      </c>
      <c r="LC3187">
        <f t="shared" ca="1" si="499"/>
        <v>0</v>
      </c>
      <c r="LD3187">
        <f t="shared" ca="1" si="499"/>
        <v>1</v>
      </c>
      <c r="LE3187">
        <f t="shared" ca="1" si="499"/>
        <v>0</v>
      </c>
      <c r="LF3187" s="2" t="e">
        <f t="shared" ca="1" si="500"/>
        <v>#N/A</v>
      </c>
      <c r="LG3187" s="2">
        <f t="shared" ca="1" si="501"/>
        <v>41709</v>
      </c>
      <c r="LH3187" s="2" t="e">
        <f t="shared" ca="1" si="502"/>
        <v>#N/A</v>
      </c>
      <c r="LI3187" t="e">
        <f t="shared" ca="1" si="503"/>
        <v>#N/A</v>
      </c>
      <c r="LJ3187" t="str">
        <f t="shared" ca="1" si="504"/>
        <v>owiti.maureen@gmail.com</v>
      </c>
      <c r="LK3187" t="e">
        <f t="shared" ca="1" si="505"/>
        <v>#N/A</v>
      </c>
      <c r="LL3187" t="str">
        <f t="shared" ca="1" si="497"/>
        <v>Token</v>
      </c>
      <c r="LM3187" t="str">
        <f t="shared" ca="1" si="498"/>
        <v>owiti.maureen@gmail.com</v>
      </c>
      <c r="LN3187" t="e">
        <f ca="1">OFFSET($A3187,,MATCH(OFFSET([2]Keys!C$1,MATCH(Data.Collect1Dump!$LL3187,[2]Keys!$A$2:$A$4,0),),Data.Collect1Dump!$3:$3,0)-1,)</f>
        <v>#VALUE!</v>
      </c>
      <c r="LO3187" s="2" t="e">
        <f t="shared" ca="1" si="506"/>
        <v>#VALUE!</v>
      </c>
    </row>
    <row r="3188" spans="1:327">
      <c r="A3188" t="s">
        <v>13576</v>
      </c>
      <c r="ID3188"/>
      <c r="JD3188" t="s">
        <v>5645</v>
      </c>
      <c r="JE3188" t="s">
        <v>13577</v>
      </c>
      <c r="JF3188" t="s">
        <v>329</v>
      </c>
      <c r="JG3188">
        <v>7000</v>
      </c>
      <c r="JH3188" t="s">
        <v>330</v>
      </c>
      <c r="JR3188" t="s">
        <v>329</v>
      </c>
      <c r="JS3188" t="s">
        <v>13578</v>
      </c>
      <c r="JX3188" t="b">
        <v>1</v>
      </c>
      <c r="KE3188" t="b">
        <v>1</v>
      </c>
      <c r="KN3188" t="b">
        <v>1</v>
      </c>
      <c r="KO3188" t="s">
        <v>13579</v>
      </c>
      <c r="KP3188" t="s">
        <v>330</v>
      </c>
      <c r="KS3188" t="s">
        <v>330</v>
      </c>
      <c r="KV3188" t="s">
        <v>330</v>
      </c>
      <c r="KX3188" t="s">
        <v>329</v>
      </c>
      <c r="KZ3188">
        <f ca="1">OFFSET($A3188,,MATCH([2]Keys!$B$2,Data.Collect1Dump!$3:$3,0)-1)</f>
        <v>0</v>
      </c>
      <c r="LA3188" t="str">
        <f ca="1">OFFSET($A3188,,MATCH([2]Keys!$B$4,Data.Collect1Dump!$3:$3,0)-1)</f>
        <v>laura.adhiambo@gmail.com</v>
      </c>
      <c r="LB3188">
        <f ca="1">OFFSET($A3188,,MATCH([2]Keys!$B$3,Data.Collect1Dump!$3:$3,0)-1)</f>
        <v>0</v>
      </c>
      <c r="LC3188">
        <f t="shared" ca="1" si="499"/>
        <v>0</v>
      </c>
      <c r="LD3188">
        <f t="shared" ca="1" si="499"/>
        <v>1</v>
      </c>
      <c r="LE3188">
        <f t="shared" ca="1" si="499"/>
        <v>0</v>
      </c>
      <c r="LF3188" s="2" t="e">
        <f t="shared" ca="1" si="500"/>
        <v>#N/A</v>
      </c>
      <c r="LG3188" s="2">
        <f t="shared" ca="1" si="501"/>
        <v>41705</v>
      </c>
      <c r="LH3188" s="2" t="e">
        <f t="shared" ca="1" si="502"/>
        <v>#N/A</v>
      </c>
      <c r="LI3188" t="e">
        <f t="shared" ca="1" si="503"/>
        <v>#N/A</v>
      </c>
      <c r="LJ3188" t="str">
        <f t="shared" ca="1" si="504"/>
        <v>laura.adhiambo@gmail.com</v>
      </c>
      <c r="LK3188" t="e">
        <f t="shared" ca="1" si="505"/>
        <v>#N/A</v>
      </c>
      <c r="LL3188" t="str">
        <f t="shared" ca="1" si="497"/>
        <v>Token</v>
      </c>
      <c r="LM3188" t="str">
        <f t="shared" ca="1" si="498"/>
        <v>laura.adhiambo@gmail.com</v>
      </c>
      <c r="LN3188" t="e">
        <f ca="1">OFFSET($A3188,,MATCH(OFFSET([2]Keys!C$1,MATCH(Data.Collect1Dump!$LL3188,[2]Keys!$A$2:$A$4,0),),Data.Collect1Dump!$3:$3,0)-1,)</f>
        <v>#VALUE!</v>
      </c>
      <c r="LO3188" s="2" t="e">
        <f t="shared" ca="1" si="506"/>
        <v>#VALUE!</v>
      </c>
    </row>
    <row r="3189" spans="1:327">
      <c r="A3189" t="s">
        <v>13580</v>
      </c>
      <c r="ID3189"/>
      <c r="JD3189" t="s">
        <v>5645</v>
      </c>
      <c r="JE3189" t="s">
        <v>13581</v>
      </c>
      <c r="JF3189" t="s">
        <v>329</v>
      </c>
      <c r="JG3189">
        <v>7000</v>
      </c>
      <c r="JH3189" t="s">
        <v>330</v>
      </c>
      <c r="JR3189" t="s">
        <v>329</v>
      </c>
      <c r="JS3189" t="s">
        <v>13582</v>
      </c>
      <c r="KB3189" t="b">
        <v>1</v>
      </c>
      <c r="KE3189" t="b">
        <v>1</v>
      </c>
      <c r="KL3189" t="b">
        <v>1</v>
      </c>
      <c r="KP3189" t="s">
        <v>330</v>
      </c>
      <c r="KS3189" t="s">
        <v>330</v>
      </c>
      <c r="KV3189" t="s">
        <v>330</v>
      </c>
      <c r="KX3189" t="s">
        <v>329</v>
      </c>
      <c r="KZ3189">
        <f ca="1">OFFSET($A3189,,MATCH([2]Keys!$B$2,Data.Collect1Dump!$3:$3,0)-1)</f>
        <v>0</v>
      </c>
      <c r="LA3189" t="str">
        <f ca="1">OFFSET($A3189,,MATCH([2]Keys!$B$4,Data.Collect1Dump!$3:$3,0)-1)</f>
        <v>laura.adhiambo@gmail.com</v>
      </c>
      <c r="LB3189">
        <f ca="1">OFFSET($A3189,,MATCH([2]Keys!$B$3,Data.Collect1Dump!$3:$3,0)-1)</f>
        <v>0</v>
      </c>
      <c r="LC3189">
        <f t="shared" ca="1" si="499"/>
        <v>0</v>
      </c>
      <c r="LD3189">
        <f t="shared" ca="1" si="499"/>
        <v>1</v>
      </c>
      <c r="LE3189">
        <f t="shared" ca="1" si="499"/>
        <v>0</v>
      </c>
      <c r="LF3189" s="2" t="e">
        <f t="shared" ca="1" si="500"/>
        <v>#N/A</v>
      </c>
      <c r="LG3189" s="2">
        <f t="shared" ca="1" si="501"/>
        <v>41709</v>
      </c>
      <c r="LH3189" s="2" t="e">
        <f t="shared" ca="1" si="502"/>
        <v>#N/A</v>
      </c>
      <c r="LI3189" t="e">
        <f t="shared" ca="1" si="503"/>
        <v>#N/A</v>
      </c>
      <c r="LJ3189" t="str">
        <f t="shared" ca="1" si="504"/>
        <v>laura.adhiambo@gmail.com</v>
      </c>
      <c r="LK3189" t="e">
        <f t="shared" ca="1" si="505"/>
        <v>#N/A</v>
      </c>
      <c r="LL3189" t="str">
        <f t="shared" ca="1" si="497"/>
        <v>Token</v>
      </c>
      <c r="LM3189" t="str">
        <f t="shared" ca="1" si="498"/>
        <v>laura.adhiambo@gmail.com</v>
      </c>
      <c r="LN3189" t="e">
        <f ca="1">OFFSET($A3189,,MATCH(OFFSET([2]Keys!C$1,MATCH(Data.Collect1Dump!$LL3189,[2]Keys!$A$2:$A$4,0),),Data.Collect1Dump!$3:$3,0)-1,)</f>
        <v>#VALUE!</v>
      </c>
      <c r="LO3189" s="2" t="e">
        <f t="shared" ca="1" si="506"/>
        <v>#VALUE!</v>
      </c>
    </row>
    <row r="3190" spans="1:327">
      <c r="A3190" t="s">
        <v>13583</v>
      </c>
      <c r="ID3190"/>
      <c r="KZ3190">
        <f ca="1">OFFSET($A3190,,MATCH([2]Keys!$B$2,Data.Collect1Dump!$3:$3,0)-1)</f>
        <v>0</v>
      </c>
      <c r="LA3190">
        <f ca="1">OFFSET($A3190,,MATCH([2]Keys!$B$4,Data.Collect1Dump!$3:$3,0)-1)</f>
        <v>0</v>
      </c>
      <c r="LB3190">
        <f ca="1">OFFSET($A3190,,MATCH([2]Keys!$B$3,Data.Collect1Dump!$3:$3,0)-1)</f>
        <v>0</v>
      </c>
      <c r="LC3190">
        <f t="shared" ca="1" si="499"/>
        <v>0</v>
      </c>
      <c r="LD3190">
        <f t="shared" ca="1" si="499"/>
        <v>0</v>
      </c>
      <c r="LE3190">
        <f t="shared" ca="1" si="499"/>
        <v>0</v>
      </c>
      <c r="LF3190" s="2" t="e">
        <f t="shared" ca="1" si="500"/>
        <v>#N/A</v>
      </c>
      <c r="LG3190" s="2" t="e">
        <f t="shared" ca="1" si="501"/>
        <v>#N/A</v>
      </c>
      <c r="LH3190" s="2" t="e">
        <f t="shared" ca="1" si="502"/>
        <v>#N/A</v>
      </c>
      <c r="LI3190" t="e">
        <f t="shared" ca="1" si="503"/>
        <v>#N/A</v>
      </c>
      <c r="LJ3190" t="e">
        <f t="shared" ca="1" si="504"/>
        <v>#N/A</v>
      </c>
      <c r="LK3190" t="e">
        <f t="shared" ca="1" si="505"/>
        <v>#N/A</v>
      </c>
      <c r="LL3190" t="str">
        <f t="shared" ca="1" si="497"/>
        <v>Null Survey</v>
      </c>
      <c r="LM3190" t="str">
        <f t="shared" ca="1" si="498"/>
        <v>Null Survey</v>
      </c>
      <c r="LN3190" t="e">
        <f ca="1">OFFSET($A3190,,MATCH(OFFSET([2]Keys!C$1,MATCH(Data.Collect1Dump!$LL3190,[2]Keys!$A$2:$A$4,0),),Data.Collect1Dump!$3:$3,0)-1,)</f>
        <v>#N/A</v>
      </c>
      <c r="LO3190" s="2" t="e">
        <f t="shared" ca="1" si="506"/>
        <v>#N/A</v>
      </c>
    </row>
    <row r="3191" spans="1:327">
      <c r="A3191" t="s">
        <v>13584</v>
      </c>
      <c r="ID3191"/>
      <c r="JD3191" t="s">
        <v>5645</v>
      </c>
      <c r="JE3191" t="s">
        <v>13585</v>
      </c>
      <c r="JF3191" t="s">
        <v>329</v>
      </c>
      <c r="JG3191">
        <v>7000</v>
      </c>
      <c r="JH3191" t="s">
        <v>330</v>
      </c>
      <c r="JR3191" t="s">
        <v>330</v>
      </c>
      <c r="KP3191" t="s">
        <v>330</v>
      </c>
      <c r="KS3191" t="s">
        <v>330</v>
      </c>
      <c r="KV3191" t="s">
        <v>330</v>
      </c>
      <c r="KX3191" t="s">
        <v>329</v>
      </c>
      <c r="KZ3191">
        <f ca="1">OFFSET($A3191,,MATCH([2]Keys!$B$2,Data.Collect1Dump!$3:$3,0)-1)</f>
        <v>0</v>
      </c>
      <c r="LA3191" t="str">
        <f ca="1">OFFSET($A3191,,MATCH([2]Keys!$B$4,Data.Collect1Dump!$3:$3,0)-1)</f>
        <v>laura.adhiambo@gmail.com</v>
      </c>
      <c r="LB3191">
        <f ca="1">OFFSET($A3191,,MATCH([2]Keys!$B$3,Data.Collect1Dump!$3:$3,0)-1)</f>
        <v>0</v>
      </c>
      <c r="LC3191">
        <f t="shared" ca="1" si="499"/>
        <v>0</v>
      </c>
      <c r="LD3191">
        <f t="shared" ca="1" si="499"/>
        <v>1</v>
      </c>
      <c r="LE3191">
        <f t="shared" ca="1" si="499"/>
        <v>0</v>
      </c>
      <c r="LF3191" s="2" t="e">
        <f t="shared" ca="1" si="500"/>
        <v>#N/A</v>
      </c>
      <c r="LG3191" s="2">
        <f t="shared" ca="1" si="501"/>
        <v>41710</v>
      </c>
      <c r="LH3191" s="2" t="e">
        <f t="shared" ca="1" si="502"/>
        <v>#N/A</v>
      </c>
      <c r="LI3191" t="e">
        <f t="shared" ca="1" si="503"/>
        <v>#N/A</v>
      </c>
      <c r="LJ3191" t="str">
        <f t="shared" ca="1" si="504"/>
        <v>laura.adhiambo@gmail.com</v>
      </c>
      <c r="LK3191" t="e">
        <f t="shared" ca="1" si="505"/>
        <v>#N/A</v>
      </c>
      <c r="LL3191" t="str">
        <f t="shared" ca="1" si="497"/>
        <v>Token</v>
      </c>
      <c r="LM3191" t="str">
        <f t="shared" ca="1" si="498"/>
        <v>laura.adhiambo@gmail.com</v>
      </c>
      <c r="LN3191" t="e">
        <f ca="1">OFFSET($A3191,,MATCH(OFFSET([2]Keys!C$1,MATCH(Data.Collect1Dump!$LL3191,[2]Keys!$A$2:$A$4,0),),Data.Collect1Dump!$3:$3,0)-1,)</f>
        <v>#VALUE!</v>
      </c>
      <c r="LO3191" s="2" t="e">
        <f t="shared" ca="1" si="506"/>
        <v>#VALUE!</v>
      </c>
    </row>
    <row r="3192" spans="1:327">
      <c r="A3192" t="s">
        <v>13586</v>
      </c>
      <c r="ID3192"/>
      <c r="JD3192" t="s">
        <v>7342</v>
      </c>
      <c r="JE3192" t="s">
        <v>13587</v>
      </c>
      <c r="JF3192" t="s">
        <v>329</v>
      </c>
      <c r="JG3192">
        <v>7000</v>
      </c>
      <c r="JH3192" t="s">
        <v>330</v>
      </c>
      <c r="JR3192" t="s">
        <v>330</v>
      </c>
      <c r="KP3192" t="s">
        <v>330</v>
      </c>
      <c r="KS3192" t="s">
        <v>330</v>
      </c>
      <c r="KV3192" t="s">
        <v>330</v>
      </c>
      <c r="KX3192" t="s">
        <v>329</v>
      </c>
      <c r="KZ3192">
        <f ca="1">OFFSET($A3192,,MATCH([2]Keys!$B$2,Data.Collect1Dump!$3:$3,0)-1)</f>
        <v>0</v>
      </c>
      <c r="LA3192" t="str">
        <f ca="1">OFFSET($A3192,,MATCH([2]Keys!$B$4,Data.Collect1Dump!$3:$3,0)-1)</f>
        <v>georgeowuor93@gmail.com</v>
      </c>
      <c r="LB3192">
        <f ca="1">OFFSET($A3192,,MATCH([2]Keys!$B$3,Data.Collect1Dump!$3:$3,0)-1)</f>
        <v>0</v>
      </c>
      <c r="LC3192">
        <f t="shared" ca="1" si="499"/>
        <v>0</v>
      </c>
      <c r="LD3192">
        <f t="shared" ca="1" si="499"/>
        <v>1</v>
      </c>
      <c r="LE3192">
        <f t="shared" ca="1" si="499"/>
        <v>0</v>
      </c>
      <c r="LF3192" s="2" t="e">
        <f t="shared" ca="1" si="500"/>
        <v>#N/A</v>
      </c>
      <c r="LG3192" s="2">
        <f t="shared" ca="1" si="501"/>
        <v>41710</v>
      </c>
      <c r="LH3192" s="2" t="e">
        <f t="shared" ca="1" si="502"/>
        <v>#N/A</v>
      </c>
      <c r="LI3192" t="e">
        <f t="shared" ca="1" si="503"/>
        <v>#N/A</v>
      </c>
      <c r="LJ3192" t="str">
        <f t="shared" ca="1" si="504"/>
        <v>georgeowuor93@gmail.com</v>
      </c>
      <c r="LK3192" t="e">
        <f t="shared" ca="1" si="505"/>
        <v>#N/A</v>
      </c>
      <c r="LL3192" t="str">
        <f t="shared" ca="1" si="497"/>
        <v>Token</v>
      </c>
      <c r="LM3192" t="str">
        <f t="shared" ca="1" si="498"/>
        <v>georgeowuor93@gmail.com</v>
      </c>
      <c r="LN3192" t="e">
        <f ca="1">OFFSET($A3192,,MATCH(OFFSET([2]Keys!C$1,MATCH(Data.Collect1Dump!$LL3192,[2]Keys!$A$2:$A$4,0),),Data.Collect1Dump!$3:$3,0)-1,)</f>
        <v>#VALUE!</v>
      </c>
      <c r="LO3192" s="2" t="e">
        <f t="shared" ca="1" si="506"/>
        <v>#VALUE!</v>
      </c>
    </row>
    <row r="3193" spans="1:327">
      <c r="A3193" t="s">
        <v>13588</v>
      </c>
      <c r="ID3193"/>
      <c r="KZ3193">
        <f ca="1">OFFSET($A3193,,MATCH([2]Keys!$B$2,Data.Collect1Dump!$3:$3,0)-1)</f>
        <v>0</v>
      </c>
      <c r="LA3193">
        <f ca="1">OFFSET($A3193,,MATCH([2]Keys!$B$4,Data.Collect1Dump!$3:$3,0)-1)</f>
        <v>0</v>
      </c>
      <c r="LB3193">
        <f ca="1">OFFSET($A3193,,MATCH([2]Keys!$B$3,Data.Collect1Dump!$3:$3,0)-1)</f>
        <v>0</v>
      </c>
      <c r="LC3193">
        <f t="shared" ca="1" si="499"/>
        <v>0</v>
      </c>
      <c r="LD3193">
        <f t="shared" ca="1" si="499"/>
        <v>0</v>
      </c>
      <c r="LE3193">
        <f t="shared" ca="1" si="499"/>
        <v>0</v>
      </c>
      <c r="LF3193" s="2" t="e">
        <f t="shared" ca="1" si="500"/>
        <v>#N/A</v>
      </c>
      <c r="LG3193" s="2" t="e">
        <f t="shared" ca="1" si="501"/>
        <v>#N/A</v>
      </c>
      <c r="LH3193" s="2" t="e">
        <f t="shared" ca="1" si="502"/>
        <v>#N/A</v>
      </c>
      <c r="LI3193" t="e">
        <f t="shared" ca="1" si="503"/>
        <v>#N/A</v>
      </c>
      <c r="LJ3193" t="e">
        <f t="shared" ca="1" si="504"/>
        <v>#N/A</v>
      </c>
      <c r="LK3193" t="e">
        <f t="shared" ca="1" si="505"/>
        <v>#N/A</v>
      </c>
      <c r="LL3193" t="str">
        <f t="shared" ca="1" si="497"/>
        <v>Null Survey</v>
      </c>
      <c r="LM3193" t="str">
        <f t="shared" ca="1" si="498"/>
        <v>Null Survey</v>
      </c>
      <c r="LN3193" t="e">
        <f ca="1">OFFSET($A3193,,MATCH(OFFSET([2]Keys!C$1,MATCH(Data.Collect1Dump!$LL3193,[2]Keys!$A$2:$A$4,0),),Data.Collect1Dump!$3:$3,0)-1,)</f>
        <v>#N/A</v>
      </c>
      <c r="LO3193" s="2" t="e">
        <f t="shared" ca="1" si="506"/>
        <v>#N/A</v>
      </c>
    </row>
    <row r="3194" spans="1:327">
      <c r="A3194" t="s">
        <v>13589</v>
      </c>
      <c r="ID3194"/>
      <c r="JD3194" t="s">
        <v>8884</v>
      </c>
      <c r="JE3194" t="s">
        <v>13590</v>
      </c>
      <c r="JF3194" t="s">
        <v>329</v>
      </c>
      <c r="JG3194">
        <v>7000</v>
      </c>
      <c r="JH3194" t="s">
        <v>330</v>
      </c>
      <c r="JR3194" t="s">
        <v>330</v>
      </c>
      <c r="KP3194" t="s">
        <v>330</v>
      </c>
      <c r="KS3194" t="s">
        <v>330</v>
      </c>
      <c r="KV3194" t="s">
        <v>330</v>
      </c>
      <c r="KX3194" t="s">
        <v>329</v>
      </c>
      <c r="KZ3194">
        <f ca="1">OFFSET($A3194,,MATCH([2]Keys!$B$2,Data.Collect1Dump!$3:$3,0)-1)</f>
        <v>0</v>
      </c>
      <c r="LA3194" t="str">
        <f ca="1">OFFSET($A3194,,MATCH([2]Keys!$B$4,Data.Collect1Dump!$3:$3,0)-1)</f>
        <v>erickachieng50@gmail.com</v>
      </c>
      <c r="LB3194">
        <f ca="1">OFFSET($A3194,,MATCH([2]Keys!$B$3,Data.Collect1Dump!$3:$3,0)-1)</f>
        <v>0</v>
      </c>
      <c r="LC3194">
        <f t="shared" ca="1" si="499"/>
        <v>0</v>
      </c>
      <c r="LD3194">
        <f t="shared" ca="1" si="499"/>
        <v>1</v>
      </c>
      <c r="LE3194">
        <f t="shared" ca="1" si="499"/>
        <v>0</v>
      </c>
      <c r="LF3194" s="2" t="e">
        <f t="shared" ca="1" si="500"/>
        <v>#N/A</v>
      </c>
      <c r="LG3194" s="2">
        <f t="shared" ca="1" si="501"/>
        <v>41708</v>
      </c>
      <c r="LH3194" s="2" t="e">
        <f t="shared" ca="1" si="502"/>
        <v>#N/A</v>
      </c>
      <c r="LI3194" t="e">
        <f t="shared" ca="1" si="503"/>
        <v>#N/A</v>
      </c>
      <c r="LJ3194" t="str">
        <f t="shared" ca="1" si="504"/>
        <v>erickachieng50@gmail.com</v>
      </c>
      <c r="LK3194" t="e">
        <f t="shared" ca="1" si="505"/>
        <v>#N/A</v>
      </c>
      <c r="LL3194" t="str">
        <f t="shared" ca="1" si="497"/>
        <v>Token</v>
      </c>
      <c r="LM3194" t="str">
        <f t="shared" ca="1" si="498"/>
        <v>erickachieng50@gmail.com</v>
      </c>
      <c r="LN3194" t="e">
        <f ca="1">OFFSET($A3194,,MATCH(OFFSET([2]Keys!C$1,MATCH(Data.Collect1Dump!$LL3194,[2]Keys!$A$2:$A$4,0),),Data.Collect1Dump!$3:$3,0)-1,)</f>
        <v>#VALUE!</v>
      </c>
      <c r="LO3194" s="2" t="e">
        <f t="shared" ca="1" si="506"/>
        <v>#VALUE!</v>
      </c>
    </row>
    <row r="3195" spans="1:327">
      <c r="A3195" t="s">
        <v>13591</v>
      </c>
      <c r="ID3195"/>
      <c r="JD3195" t="s">
        <v>11851</v>
      </c>
      <c r="JE3195" t="s">
        <v>13592</v>
      </c>
      <c r="JF3195" t="s">
        <v>329</v>
      </c>
      <c r="JG3195">
        <v>7000</v>
      </c>
      <c r="JH3195" t="s">
        <v>330</v>
      </c>
      <c r="JR3195" t="s">
        <v>330</v>
      </c>
      <c r="KP3195" t="s">
        <v>330</v>
      </c>
      <c r="KS3195" t="s">
        <v>330</v>
      </c>
      <c r="KV3195" t="s">
        <v>330</v>
      </c>
      <c r="KX3195" t="s">
        <v>329</v>
      </c>
      <c r="KZ3195">
        <f ca="1">OFFSET($A3195,,MATCH([2]Keys!$B$2,Data.Collect1Dump!$3:$3,0)-1)</f>
        <v>0</v>
      </c>
      <c r="LA3195" t="str">
        <f ca="1">OFFSET($A3195,,MATCH([2]Keys!$B$4,Data.Collect1Dump!$3:$3,0)-1)</f>
        <v>euniceradiro@gmail.com</v>
      </c>
      <c r="LB3195">
        <f ca="1">OFFSET($A3195,,MATCH([2]Keys!$B$3,Data.Collect1Dump!$3:$3,0)-1)</f>
        <v>0</v>
      </c>
      <c r="LC3195">
        <f t="shared" ca="1" si="499"/>
        <v>0</v>
      </c>
      <c r="LD3195">
        <f t="shared" ca="1" si="499"/>
        <v>1</v>
      </c>
      <c r="LE3195">
        <f t="shared" ca="1" si="499"/>
        <v>0</v>
      </c>
      <c r="LF3195" s="2" t="e">
        <f t="shared" ca="1" si="500"/>
        <v>#N/A</v>
      </c>
      <c r="LG3195" s="2">
        <f t="shared" ca="1" si="501"/>
        <v>41705</v>
      </c>
      <c r="LH3195" s="2" t="e">
        <f t="shared" ca="1" si="502"/>
        <v>#N/A</v>
      </c>
      <c r="LI3195" t="e">
        <f t="shared" ca="1" si="503"/>
        <v>#N/A</v>
      </c>
      <c r="LJ3195" t="str">
        <f t="shared" ca="1" si="504"/>
        <v>euniceradiro@gmail.com</v>
      </c>
      <c r="LK3195" t="e">
        <f t="shared" ca="1" si="505"/>
        <v>#N/A</v>
      </c>
      <c r="LL3195" t="str">
        <f t="shared" ca="1" si="497"/>
        <v>Token</v>
      </c>
      <c r="LM3195" t="str">
        <f t="shared" ca="1" si="498"/>
        <v>euniceradiro@gmail.com</v>
      </c>
      <c r="LN3195" t="e">
        <f ca="1">OFFSET($A3195,,MATCH(OFFSET([2]Keys!C$1,MATCH(Data.Collect1Dump!$LL3195,[2]Keys!$A$2:$A$4,0),),Data.Collect1Dump!$3:$3,0)-1,)</f>
        <v>#VALUE!</v>
      </c>
      <c r="LO3195" s="2" t="e">
        <f t="shared" ca="1" si="506"/>
        <v>#VALUE!</v>
      </c>
    </row>
    <row r="3196" spans="1:327">
      <c r="A3196" t="s">
        <v>13593</v>
      </c>
      <c r="ID3196"/>
      <c r="JD3196" t="s">
        <v>4392</v>
      </c>
      <c r="JE3196" t="s">
        <v>13594</v>
      </c>
      <c r="JF3196" t="s">
        <v>329</v>
      </c>
      <c r="JG3196">
        <v>7000</v>
      </c>
      <c r="JH3196" t="s">
        <v>330</v>
      </c>
      <c r="JR3196" t="s">
        <v>330</v>
      </c>
      <c r="KP3196" t="s">
        <v>330</v>
      </c>
      <c r="KS3196" t="s">
        <v>330</v>
      </c>
      <c r="KV3196" t="s">
        <v>330</v>
      </c>
      <c r="KX3196" t="s">
        <v>329</v>
      </c>
      <c r="KZ3196">
        <f ca="1">OFFSET($A3196,,MATCH([2]Keys!$B$2,Data.Collect1Dump!$3:$3,0)-1)</f>
        <v>0</v>
      </c>
      <c r="LA3196" t="str">
        <f ca="1">OFFSET($A3196,,MATCH([2]Keys!$B$4,Data.Collect1Dump!$3:$3,0)-1)</f>
        <v>ezekielogadho@gmail.com</v>
      </c>
      <c r="LB3196">
        <f ca="1">OFFSET($A3196,,MATCH([2]Keys!$B$3,Data.Collect1Dump!$3:$3,0)-1)</f>
        <v>0</v>
      </c>
      <c r="LC3196">
        <f t="shared" ca="1" si="499"/>
        <v>0</v>
      </c>
      <c r="LD3196">
        <f t="shared" ca="1" si="499"/>
        <v>1</v>
      </c>
      <c r="LE3196">
        <f t="shared" ca="1" si="499"/>
        <v>0</v>
      </c>
      <c r="LF3196" s="2" t="e">
        <f t="shared" ca="1" si="500"/>
        <v>#N/A</v>
      </c>
      <c r="LG3196" s="2">
        <f t="shared" ca="1" si="501"/>
        <v>41711</v>
      </c>
      <c r="LH3196" s="2" t="e">
        <f t="shared" ca="1" si="502"/>
        <v>#N/A</v>
      </c>
      <c r="LI3196" t="e">
        <f t="shared" ca="1" si="503"/>
        <v>#N/A</v>
      </c>
      <c r="LJ3196" t="str">
        <f t="shared" ca="1" si="504"/>
        <v>ezekielogadho@gmail.com</v>
      </c>
      <c r="LK3196" t="e">
        <f t="shared" ca="1" si="505"/>
        <v>#N/A</v>
      </c>
      <c r="LL3196" t="str">
        <f t="shared" ca="1" si="497"/>
        <v>Token</v>
      </c>
      <c r="LM3196" t="str">
        <f t="shared" ca="1" si="498"/>
        <v>ezekielogadho@gmail.com</v>
      </c>
      <c r="LN3196" t="e">
        <f ca="1">OFFSET($A3196,,MATCH(OFFSET([2]Keys!C$1,MATCH(Data.Collect1Dump!$LL3196,[2]Keys!$A$2:$A$4,0),),Data.Collect1Dump!$3:$3,0)-1,)</f>
        <v>#VALUE!</v>
      </c>
      <c r="LO3196" s="2" t="e">
        <f t="shared" ca="1" si="506"/>
        <v>#VALUE!</v>
      </c>
    </row>
    <row r="3197" spans="1:327">
      <c r="A3197" t="s">
        <v>13595</v>
      </c>
      <c r="ID3197"/>
      <c r="JD3197" t="s">
        <v>3172</v>
      </c>
      <c r="JE3197" t="s">
        <v>13596</v>
      </c>
      <c r="JF3197" t="s">
        <v>329</v>
      </c>
      <c r="JG3197" t="s">
        <v>6076</v>
      </c>
      <c r="JH3197" t="s">
        <v>330</v>
      </c>
      <c r="JR3197" t="s">
        <v>330</v>
      </c>
      <c r="KP3197" t="s">
        <v>330</v>
      </c>
      <c r="KS3197" t="s">
        <v>330</v>
      </c>
      <c r="KV3197" t="s">
        <v>330</v>
      </c>
      <c r="KX3197" t="s">
        <v>329</v>
      </c>
      <c r="KZ3197">
        <f ca="1">OFFSET($A3197,,MATCH([2]Keys!$B$2,Data.Collect1Dump!$3:$3,0)-1)</f>
        <v>0</v>
      </c>
      <c r="LA3197" t="str">
        <f ca="1">OFFSET($A3197,,MATCH([2]Keys!$B$4,Data.Collect1Dump!$3:$3,0)-1)</f>
        <v>owiti.maureen@gmail.com</v>
      </c>
      <c r="LB3197">
        <f ca="1">OFFSET($A3197,,MATCH([2]Keys!$B$3,Data.Collect1Dump!$3:$3,0)-1)</f>
        <v>0</v>
      </c>
      <c r="LC3197">
        <f t="shared" ca="1" si="499"/>
        <v>0</v>
      </c>
      <c r="LD3197">
        <f t="shared" ca="1" si="499"/>
        <v>1</v>
      </c>
      <c r="LE3197">
        <f t="shared" ca="1" si="499"/>
        <v>0</v>
      </c>
      <c r="LF3197" s="2" t="e">
        <f t="shared" ca="1" si="500"/>
        <v>#N/A</v>
      </c>
      <c r="LG3197" s="2">
        <f t="shared" ca="1" si="501"/>
        <v>41711</v>
      </c>
      <c r="LH3197" s="2" t="e">
        <f t="shared" ca="1" si="502"/>
        <v>#N/A</v>
      </c>
      <c r="LI3197" t="e">
        <f t="shared" ca="1" si="503"/>
        <v>#N/A</v>
      </c>
      <c r="LJ3197" t="str">
        <f t="shared" ca="1" si="504"/>
        <v>owiti.maureen@gmail.com</v>
      </c>
      <c r="LK3197" t="e">
        <f t="shared" ca="1" si="505"/>
        <v>#N/A</v>
      </c>
      <c r="LL3197" t="str">
        <f t="shared" ca="1" si="497"/>
        <v>Token</v>
      </c>
      <c r="LM3197" t="str">
        <f t="shared" ca="1" si="498"/>
        <v>owiti.maureen@gmail.com</v>
      </c>
      <c r="LN3197" t="e">
        <f ca="1">OFFSET($A3197,,MATCH(OFFSET([2]Keys!C$1,MATCH(Data.Collect1Dump!$LL3197,[2]Keys!$A$2:$A$4,0),),Data.Collect1Dump!$3:$3,0)-1,)</f>
        <v>#VALUE!</v>
      </c>
      <c r="LO3197" s="2" t="e">
        <f t="shared" ca="1" si="506"/>
        <v>#VALUE!</v>
      </c>
    </row>
    <row r="3198" spans="1:327">
      <c r="A3198" t="s">
        <v>13597</v>
      </c>
      <c r="ID3198"/>
      <c r="JD3198" t="s">
        <v>391</v>
      </c>
      <c r="JE3198" t="s">
        <v>13598</v>
      </c>
      <c r="JF3198" t="s">
        <v>329</v>
      </c>
      <c r="JG3198">
        <v>7000</v>
      </c>
      <c r="JH3198" t="s">
        <v>330</v>
      </c>
      <c r="JR3198" t="s">
        <v>330</v>
      </c>
      <c r="KP3198" t="s">
        <v>330</v>
      </c>
      <c r="KS3198" t="s">
        <v>330</v>
      </c>
      <c r="KV3198" t="s">
        <v>330</v>
      </c>
      <c r="KX3198" t="s">
        <v>329</v>
      </c>
      <c r="KZ3198">
        <f ca="1">OFFSET($A3198,,MATCH([2]Keys!$B$2,Data.Collect1Dump!$3:$3,0)-1)</f>
        <v>0</v>
      </c>
      <c r="LA3198" t="str">
        <f ca="1">OFFSET($A3198,,MATCH([2]Keys!$B$4,Data.Collect1Dump!$3:$3,0)-1)</f>
        <v>lydia.tala@givedirectly.org</v>
      </c>
      <c r="LB3198">
        <f ca="1">OFFSET($A3198,,MATCH([2]Keys!$B$3,Data.Collect1Dump!$3:$3,0)-1)</f>
        <v>0</v>
      </c>
      <c r="LC3198">
        <f t="shared" ca="1" si="499"/>
        <v>0</v>
      </c>
      <c r="LD3198">
        <f t="shared" ca="1" si="499"/>
        <v>1</v>
      </c>
      <c r="LE3198">
        <f t="shared" ca="1" si="499"/>
        <v>0</v>
      </c>
      <c r="LF3198" s="2" t="e">
        <f t="shared" ca="1" si="500"/>
        <v>#N/A</v>
      </c>
      <c r="LG3198" s="2">
        <f t="shared" ca="1" si="501"/>
        <v>41703</v>
      </c>
      <c r="LH3198" s="2" t="e">
        <f t="shared" ca="1" si="502"/>
        <v>#N/A</v>
      </c>
      <c r="LI3198" t="e">
        <f t="shared" ca="1" si="503"/>
        <v>#N/A</v>
      </c>
      <c r="LJ3198" t="str">
        <f t="shared" ca="1" si="504"/>
        <v>lydia.tala@givedirectly.org</v>
      </c>
      <c r="LK3198" t="e">
        <f t="shared" ca="1" si="505"/>
        <v>#N/A</v>
      </c>
      <c r="LL3198" t="str">
        <f t="shared" ca="1" si="497"/>
        <v>Token</v>
      </c>
      <c r="LM3198" t="str">
        <f t="shared" ca="1" si="498"/>
        <v>lydia.tala@givedirectly.org</v>
      </c>
      <c r="LN3198" t="e">
        <f ca="1">OFFSET($A3198,,MATCH(OFFSET([2]Keys!C$1,MATCH(Data.Collect1Dump!$LL3198,[2]Keys!$A$2:$A$4,0),),Data.Collect1Dump!$3:$3,0)-1,)</f>
        <v>#VALUE!</v>
      </c>
      <c r="LO3198" s="2" t="e">
        <f t="shared" ca="1" si="506"/>
        <v>#VALUE!</v>
      </c>
    </row>
    <row r="3199" spans="1:327">
      <c r="A3199" t="s">
        <v>13599</v>
      </c>
      <c r="ID3199"/>
      <c r="JD3199" t="s">
        <v>8884</v>
      </c>
      <c r="JE3199" t="s">
        <v>13600</v>
      </c>
      <c r="JF3199" t="s">
        <v>329</v>
      </c>
      <c r="JG3199">
        <v>7000</v>
      </c>
      <c r="JH3199" t="s">
        <v>330</v>
      </c>
      <c r="JR3199" t="s">
        <v>330</v>
      </c>
      <c r="KP3199" t="s">
        <v>330</v>
      </c>
      <c r="KS3199" t="s">
        <v>330</v>
      </c>
      <c r="KV3199" t="s">
        <v>330</v>
      </c>
      <c r="KX3199" t="s">
        <v>329</v>
      </c>
      <c r="KZ3199">
        <f ca="1">OFFSET($A3199,,MATCH([2]Keys!$B$2,Data.Collect1Dump!$3:$3,0)-1)</f>
        <v>0</v>
      </c>
      <c r="LA3199" t="str">
        <f ca="1">OFFSET($A3199,,MATCH([2]Keys!$B$4,Data.Collect1Dump!$3:$3,0)-1)</f>
        <v>erickachieng50@gmail.com</v>
      </c>
      <c r="LB3199">
        <f ca="1">OFFSET($A3199,,MATCH([2]Keys!$B$3,Data.Collect1Dump!$3:$3,0)-1)</f>
        <v>0</v>
      </c>
      <c r="LC3199">
        <f t="shared" ca="1" si="499"/>
        <v>0</v>
      </c>
      <c r="LD3199">
        <f t="shared" ca="1" si="499"/>
        <v>1</v>
      </c>
      <c r="LE3199">
        <f t="shared" ca="1" si="499"/>
        <v>0</v>
      </c>
      <c r="LF3199" s="2" t="e">
        <f t="shared" ca="1" si="500"/>
        <v>#N/A</v>
      </c>
      <c r="LG3199" s="2">
        <f t="shared" ca="1" si="501"/>
        <v>41710</v>
      </c>
      <c r="LH3199" s="2" t="e">
        <f t="shared" ca="1" si="502"/>
        <v>#N/A</v>
      </c>
      <c r="LI3199" t="e">
        <f t="shared" ca="1" si="503"/>
        <v>#N/A</v>
      </c>
      <c r="LJ3199" t="str">
        <f t="shared" ca="1" si="504"/>
        <v>erickachieng50@gmail.com</v>
      </c>
      <c r="LK3199" t="e">
        <f t="shared" ca="1" si="505"/>
        <v>#N/A</v>
      </c>
      <c r="LL3199" t="str">
        <f t="shared" ca="1" si="497"/>
        <v>Token</v>
      </c>
      <c r="LM3199" t="str">
        <f t="shared" ca="1" si="498"/>
        <v>erickachieng50@gmail.com</v>
      </c>
      <c r="LN3199" t="e">
        <f ca="1">OFFSET($A3199,,MATCH(OFFSET([2]Keys!C$1,MATCH(Data.Collect1Dump!$LL3199,[2]Keys!$A$2:$A$4,0),),Data.Collect1Dump!$3:$3,0)-1,)</f>
        <v>#VALUE!</v>
      </c>
      <c r="LO3199" s="2" t="e">
        <f t="shared" ca="1" si="506"/>
        <v>#VALUE!</v>
      </c>
    </row>
    <row r="3200" spans="1:327">
      <c r="A3200" t="s">
        <v>13601</v>
      </c>
      <c r="ID3200"/>
      <c r="JD3200" t="s">
        <v>11851</v>
      </c>
      <c r="JE3200" t="s">
        <v>13602</v>
      </c>
      <c r="JF3200" t="s">
        <v>329</v>
      </c>
      <c r="JG3200">
        <v>7000</v>
      </c>
      <c r="JH3200" t="s">
        <v>330</v>
      </c>
      <c r="JR3200" t="s">
        <v>330</v>
      </c>
      <c r="KP3200" t="s">
        <v>330</v>
      </c>
      <c r="KS3200" t="s">
        <v>330</v>
      </c>
      <c r="KV3200" t="s">
        <v>330</v>
      </c>
      <c r="KX3200" t="s">
        <v>329</v>
      </c>
      <c r="KZ3200">
        <f ca="1">OFFSET($A3200,,MATCH([2]Keys!$B$2,Data.Collect1Dump!$3:$3,0)-1)</f>
        <v>0</v>
      </c>
      <c r="LA3200" t="str">
        <f ca="1">OFFSET($A3200,,MATCH([2]Keys!$B$4,Data.Collect1Dump!$3:$3,0)-1)</f>
        <v>euniceradiro@gmail.com</v>
      </c>
      <c r="LB3200">
        <f ca="1">OFFSET($A3200,,MATCH([2]Keys!$B$3,Data.Collect1Dump!$3:$3,0)-1)</f>
        <v>0</v>
      </c>
      <c r="LC3200">
        <f t="shared" ca="1" si="499"/>
        <v>0</v>
      </c>
      <c r="LD3200">
        <f t="shared" ca="1" si="499"/>
        <v>1</v>
      </c>
      <c r="LE3200">
        <f t="shared" ca="1" si="499"/>
        <v>0</v>
      </c>
      <c r="LF3200" s="2" t="e">
        <f t="shared" ca="1" si="500"/>
        <v>#N/A</v>
      </c>
      <c r="LG3200" s="2">
        <f t="shared" ca="1" si="501"/>
        <v>41711</v>
      </c>
      <c r="LH3200" s="2" t="e">
        <f t="shared" ca="1" si="502"/>
        <v>#N/A</v>
      </c>
      <c r="LI3200" t="e">
        <f t="shared" ca="1" si="503"/>
        <v>#N/A</v>
      </c>
      <c r="LJ3200" t="str">
        <f t="shared" ca="1" si="504"/>
        <v>euniceradiro@gmail.com</v>
      </c>
      <c r="LK3200" t="e">
        <f t="shared" ca="1" si="505"/>
        <v>#N/A</v>
      </c>
      <c r="LL3200" t="str">
        <f t="shared" ca="1" si="497"/>
        <v>Token</v>
      </c>
      <c r="LM3200" t="str">
        <f t="shared" ca="1" si="498"/>
        <v>euniceradiro@gmail.com</v>
      </c>
      <c r="LN3200" t="e">
        <f ca="1">OFFSET($A3200,,MATCH(OFFSET([2]Keys!C$1,MATCH(Data.Collect1Dump!$LL3200,[2]Keys!$A$2:$A$4,0),),Data.Collect1Dump!$3:$3,0)-1,)</f>
        <v>#VALUE!</v>
      </c>
      <c r="LO3200" s="2" t="e">
        <f t="shared" ca="1" si="506"/>
        <v>#VALUE!</v>
      </c>
    </row>
    <row r="3201" spans="1:327">
      <c r="A3201" t="s">
        <v>13603</v>
      </c>
      <c r="ID3201"/>
      <c r="JD3201" t="s">
        <v>4392</v>
      </c>
      <c r="JE3201" t="s">
        <v>13604</v>
      </c>
      <c r="JF3201" t="s">
        <v>329</v>
      </c>
      <c r="JG3201">
        <v>7000</v>
      </c>
      <c r="JH3201" t="s">
        <v>330</v>
      </c>
      <c r="JR3201" t="s">
        <v>330</v>
      </c>
      <c r="KP3201" t="s">
        <v>330</v>
      </c>
      <c r="KS3201" t="s">
        <v>330</v>
      </c>
      <c r="KV3201" t="s">
        <v>330</v>
      </c>
      <c r="KX3201" t="s">
        <v>329</v>
      </c>
      <c r="KZ3201">
        <f ca="1">OFFSET($A3201,,MATCH([2]Keys!$B$2,Data.Collect1Dump!$3:$3,0)-1)</f>
        <v>0</v>
      </c>
      <c r="LA3201" t="str">
        <f ca="1">OFFSET($A3201,,MATCH([2]Keys!$B$4,Data.Collect1Dump!$3:$3,0)-1)</f>
        <v>ezekielogadho@gmail.com</v>
      </c>
      <c r="LB3201">
        <f ca="1">OFFSET($A3201,,MATCH([2]Keys!$B$3,Data.Collect1Dump!$3:$3,0)-1)</f>
        <v>0</v>
      </c>
      <c r="LC3201">
        <f t="shared" ca="1" si="499"/>
        <v>0</v>
      </c>
      <c r="LD3201">
        <f t="shared" ca="1" si="499"/>
        <v>1</v>
      </c>
      <c r="LE3201">
        <f t="shared" ca="1" si="499"/>
        <v>0</v>
      </c>
      <c r="LF3201" s="2" t="e">
        <f t="shared" ca="1" si="500"/>
        <v>#N/A</v>
      </c>
      <c r="LG3201" s="2">
        <f t="shared" ca="1" si="501"/>
        <v>41715</v>
      </c>
      <c r="LH3201" s="2" t="e">
        <f t="shared" ca="1" si="502"/>
        <v>#N/A</v>
      </c>
      <c r="LI3201" t="e">
        <f t="shared" ca="1" si="503"/>
        <v>#N/A</v>
      </c>
      <c r="LJ3201" t="str">
        <f t="shared" ca="1" si="504"/>
        <v>ezekielogadho@gmail.com</v>
      </c>
      <c r="LK3201" t="e">
        <f t="shared" ca="1" si="505"/>
        <v>#N/A</v>
      </c>
      <c r="LL3201" t="str">
        <f t="shared" ca="1" si="497"/>
        <v>Token</v>
      </c>
      <c r="LM3201" t="str">
        <f t="shared" ca="1" si="498"/>
        <v>ezekielogadho@gmail.com</v>
      </c>
      <c r="LN3201" t="e">
        <f ca="1">OFFSET($A3201,,MATCH(OFFSET([2]Keys!C$1,MATCH(Data.Collect1Dump!$LL3201,[2]Keys!$A$2:$A$4,0),),Data.Collect1Dump!$3:$3,0)-1,)</f>
        <v>#VALUE!</v>
      </c>
      <c r="LO3201" s="2" t="e">
        <f t="shared" ca="1" si="506"/>
        <v>#VALUE!</v>
      </c>
    </row>
    <row r="3202" spans="1:327">
      <c r="A3202" t="s">
        <v>13605</v>
      </c>
      <c r="ID3202"/>
      <c r="JD3202" t="s">
        <v>3172</v>
      </c>
      <c r="JE3202" t="s">
        <v>13606</v>
      </c>
      <c r="JF3202" t="s">
        <v>329</v>
      </c>
      <c r="JG3202" t="s">
        <v>6076</v>
      </c>
      <c r="JH3202" t="s">
        <v>330</v>
      </c>
      <c r="JR3202" t="s">
        <v>330</v>
      </c>
      <c r="KP3202" t="s">
        <v>330</v>
      </c>
      <c r="KS3202" t="s">
        <v>330</v>
      </c>
      <c r="KV3202" t="s">
        <v>330</v>
      </c>
      <c r="KX3202" t="s">
        <v>329</v>
      </c>
      <c r="KZ3202">
        <f ca="1">OFFSET($A3202,,MATCH([2]Keys!$B$2,Data.Collect1Dump!$3:$3,0)-1)</f>
        <v>0</v>
      </c>
      <c r="LA3202" t="str">
        <f ca="1">OFFSET($A3202,,MATCH([2]Keys!$B$4,Data.Collect1Dump!$3:$3,0)-1)</f>
        <v>owiti.maureen@gmail.com</v>
      </c>
      <c r="LB3202">
        <f ca="1">OFFSET($A3202,,MATCH([2]Keys!$B$3,Data.Collect1Dump!$3:$3,0)-1)</f>
        <v>0</v>
      </c>
      <c r="LC3202">
        <f t="shared" ca="1" si="499"/>
        <v>0</v>
      </c>
      <c r="LD3202">
        <f t="shared" ca="1" si="499"/>
        <v>1</v>
      </c>
      <c r="LE3202">
        <f t="shared" ca="1" si="499"/>
        <v>0</v>
      </c>
      <c r="LF3202" s="2" t="e">
        <f t="shared" ca="1" si="500"/>
        <v>#N/A</v>
      </c>
      <c r="LG3202" s="2">
        <f t="shared" ca="1" si="501"/>
        <v>41705</v>
      </c>
      <c r="LH3202" s="2" t="e">
        <f t="shared" ca="1" si="502"/>
        <v>#N/A</v>
      </c>
      <c r="LI3202" t="e">
        <f t="shared" ca="1" si="503"/>
        <v>#N/A</v>
      </c>
      <c r="LJ3202" t="str">
        <f t="shared" ca="1" si="504"/>
        <v>owiti.maureen@gmail.com</v>
      </c>
      <c r="LK3202" t="e">
        <f t="shared" ca="1" si="505"/>
        <v>#N/A</v>
      </c>
      <c r="LL3202" t="str">
        <f t="shared" ca="1" si="497"/>
        <v>Token</v>
      </c>
      <c r="LM3202" t="str">
        <f t="shared" ca="1" si="498"/>
        <v>owiti.maureen@gmail.com</v>
      </c>
      <c r="LN3202" t="e">
        <f ca="1">OFFSET($A3202,,MATCH(OFFSET([2]Keys!C$1,MATCH(Data.Collect1Dump!$LL3202,[2]Keys!$A$2:$A$4,0),),Data.Collect1Dump!$3:$3,0)-1,)</f>
        <v>#VALUE!</v>
      </c>
      <c r="LO3202" s="2" t="e">
        <f t="shared" ca="1" si="506"/>
        <v>#VALUE!</v>
      </c>
    </row>
    <row r="3203" spans="1:327">
      <c r="A3203" t="s">
        <v>13607</v>
      </c>
      <c r="ID3203"/>
      <c r="JD3203" t="s">
        <v>3172</v>
      </c>
      <c r="JE3203" t="s">
        <v>13608</v>
      </c>
      <c r="JF3203" t="s">
        <v>329</v>
      </c>
      <c r="JG3203" t="s">
        <v>6076</v>
      </c>
      <c r="JH3203" t="s">
        <v>330</v>
      </c>
      <c r="JR3203" t="s">
        <v>330</v>
      </c>
      <c r="KP3203" t="s">
        <v>330</v>
      </c>
      <c r="KS3203" t="s">
        <v>330</v>
      </c>
      <c r="KV3203" t="s">
        <v>330</v>
      </c>
      <c r="KX3203" t="s">
        <v>329</v>
      </c>
      <c r="KZ3203">
        <f ca="1">OFFSET($A3203,,MATCH([2]Keys!$B$2,Data.Collect1Dump!$3:$3,0)-1)</f>
        <v>0</v>
      </c>
      <c r="LA3203" t="str">
        <f ca="1">OFFSET($A3203,,MATCH([2]Keys!$B$4,Data.Collect1Dump!$3:$3,0)-1)</f>
        <v>owiti.maureen@gmail.com</v>
      </c>
      <c r="LB3203">
        <f ca="1">OFFSET($A3203,,MATCH([2]Keys!$B$3,Data.Collect1Dump!$3:$3,0)-1)</f>
        <v>0</v>
      </c>
      <c r="LC3203">
        <f t="shared" ca="1" si="499"/>
        <v>0</v>
      </c>
      <c r="LD3203">
        <f t="shared" ca="1" si="499"/>
        <v>1</v>
      </c>
      <c r="LE3203">
        <f t="shared" ca="1" si="499"/>
        <v>0</v>
      </c>
      <c r="LF3203" s="2" t="e">
        <f t="shared" ca="1" si="500"/>
        <v>#N/A</v>
      </c>
      <c r="LG3203" s="2">
        <f t="shared" ca="1" si="501"/>
        <v>41709</v>
      </c>
      <c r="LH3203" s="2" t="e">
        <f t="shared" ca="1" si="502"/>
        <v>#N/A</v>
      </c>
      <c r="LI3203" t="e">
        <f t="shared" ca="1" si="503"/>
        <v>#N/A</v>
      </c>
      <c r="LJ3203" t="str">
        <f t="shared" ca="1" si="504"/>
        <v>owiti.maureen@gmail.com</v>
      </c>
      <c r="LK3203" t="e">
        <f t="shared" ca="1" si="505"/>
        <v>#N/A</v>
      </c>
      <c r="LL3203" t="str">
        <f t="shared" ca="1" si="497"/>
        <v>Token</v>
      </c>
      <c r="LM3203" t="str">
        <f t="shared" ca="1" si="498"/>
        <v>owiti.maureen@gmail.com</v>
      </c>
      <c r="LN3203" t="e">
        <f ca="1">OFFSET($A3203,,MATCH(OFFSET([2]Keys!C$1,MATCH(Data.Collect1Dump!$LL3203,[2]Keys!$A$2:$A$4,0),),Data.Collect1Dump!$3:$3,0)-1,)</f>
        <v>#VALUE!</v>
      </c>
      <c r="LO3203" s="2" t="e">
        <f t="shared" ca="1" si="506"/>
        <v>#VALUE!</v>
      </c>
    </row>
    <row r="3204" spans="1:327">
      <c r="A3204" t="s">
        <v>13609</v>
      </c>
      <c r="ID3204"/>
      <c r="JD3204" t="s">
        <v>3172</v>
      </c>
      <c r="JE3204" t="s">
        <v>13610</v>
      </c>
      <c r="JF3204" t="s">
        <v>329</v>
      </c>
      <c r="JG3204" t="s">
        <v>6076</v>
      </c>
      <c r="JH3204" t="s">
        <v>330</v>
      </c>
      <c r="JR3204" t="s">
        <v>330</v>
      </c>
      <c r="KP3204" t="s">
        <v>329</v>
      </c>
      <c r="KQ3204" t="s">
        <v>13611</v>
      </c>
      <c r="KR3204" t="s">
        <v>329</v>
      </c>
      <c r="KS3204" t="s">
        <v>330</v>
      </c>
      <c r="KV3204" t="s">
        <v>330</v>
      </c>
      <c r="KX3204" t="s">
        <v>329</v>
      </c>
      <c r="KZ3204">
        <f ca="1">OFFSET($A3204,,MATCH([2]Keys!$B$2,Data.Collect1Dump!$3:$3,0)-1)</f>
        <v>0</v>
      </c>
      <c r="LA3204" t="str">
        <f ca="1">OFFSET($A3204,,MATCH([2]Keys!$B$4,Data.Collect1Dump!$3:$3,0)-1)</f>
        <v>owiti.maureen@gmail.com</v>
      </c>
      <c r="LB3204">
        <f ca="1">OFFSET($A3204,,MATCH([2]Keys!$B$3,Data.Collect1Dump!$3:$3,0)-1)</f>
        <v>0</v>
      </c>
      <c r="LC3204">
        <f t="shared" ca="1" si="499"/>
        <v>0</v>
      </c>
      <c r="LD3204">
        <f t="shared" ca="1" si="499"/>
        <v>1</v>
      </c>
      <c r="LE3204">
        <f t="shared" ca="1" si="499"/>
        <v>0</v>
      </c>
      <c r="LF3204" s="2" t="e">
        <f t="shared" ca="1" si="500"/>
        <v>#N/A</v>
      </c>
      <c r="LG3204" s="2">
        <f t="shared" ca="1" si="501"/>
        <v>41706</v>
      </c>
      <c r="LH3204" s="2" t="e">
        <f t="shared" ca="1" si="502"/>
        <v>#N/A</v>
      </c>
      <c r="LI3204" t="e">
        <f t="shared" ca="1" si="503"/>
        <v>#N/A</v>
      </c>
      <c r="LJ3204" t="str">
        <f t="shared" ca="1" si="504"/>
        <v>owiti.maureen@gmail.com</v>
      </c>
      <c r="LK3204" t="e">
        <f t="shared" ca="1" si="505"/>
        <v>#N/A</v>
      </c>
      <c r="LL3204" t="str">
        <f t="shared" ref="LL3204:LL3267" ca="1" si="507">IF(NOT(ISNUMBER(KZ3204)),"Lump Sum",IF(NOT(ISNUMBER(LA3204)),"Token",IF(NOT(ISNUMBER(LB3204)),"Quality Check","Null Survey")))</f>
        <v>Token</v>
      </c>
      <c r="LM3204" t="str">
        <f t="shared" ref="LM3204:LM3267" ca="1" si="508">IF(NOT(ISNUMBER(KZ3204)),KZ3204,IF(NOT(ISNUMBER(LA3204)),LA3204,IF(NOT(ISNUMBER(LB3204)),LB3204,"Null Survey")))</f>
        <v>owiti.maureen@gmail.com</v>
      </c>
      <c r="LN3204" t="e">
        <f ca="1">OFFSET($A3204,,MATCH(OFFSET([2]Keys!C$1,MATCH(Data.Collect1Dump!$LL3204,[2]Keys!$A$2:$A$4,0),),Data.Collect1Dump!$3:$3,0)-1,)</f>
        <v>#VALUE!</v>
      </c>
      <c r="LO3204" s="2" t="e">
        <f t="shared" ca="1" si="506"/>
        <v>#VALUE!</v>
      </c>
    </row>
    <row r="3205" spans="1:327">
      <c r="A3205" t="s">
        <v>13612</v>
      </c>
      <c r="ID3205"/>
      <c r="JD3205" t="s">
        <v>3172</v>
      </c>
      <c r="JE3205" t="s">
        <v>13613</v>
      </c>
      <c r="JF3205" t="s">
        <v>329</v>
      </c>
      <c r="JG3205" t="s">
        <v>6076</v>
      </c>
      <c r="JH3205" t="s">
        <v>330</v>
      </c>
      <c r="JR3205" t="s">
        <v>330</v>
      </c>
      <c r="KP3205" t="s">
        <v>330</v>
      </c>
      <c r="KS3205" t="s">
        <v>330</v>
      </c>
      <c r="KV3205" t="s">
        <v>330</v>
      </c>
      <c r="KX3205" t="s">
        <v>329</v>
      </c>
      <c r="KZ3205">
        <f ca="1">OFFSET($A3205,,MATCH([2]Keys!$B$2,Data.Collect1Dump!$3:$3,0)-1)</f>
        <v>0</v>
      </c>
      <c r="LA3205" t="str">
        <f ca="1">OFFSET($A3205,,MATCH([2]Keys!$B$4,Data.Collect1Dump!$3:$3,0)-1)</f>
        <v>owiti.maureen@gmail.com</v>
      </c>
      <c r="LB3205">
        <f ca="1">OFFSET($A3205,,MATCH([2]Keys!$B$3,Data.Collect1Dump!$3:$3,0)-1)</f>
        <v>0</v>
      </c>
      <c r="LC3205">
        <f t="shared" ref="LC3205:LE3268" ca="1" si="509">IF(NOT(ISNUMBER(KZ3205)),1,0)</f>
        <v>0</v>
      </c>
      <c r="LD3205">
        <f t="shared" ca="1" si="509"/>
        <v>1</v>
      </c>
      <c r="LE3205">
        <f t="shared" ca="1" si="509"/>
        <v>0</v>
      </c>
      <c r="LF3205" s="2" t="e">
        <f t="shared" ref="LF3205:LF3268" ca="1" si="510">IF(LC3205=1,DATE(LEFT(C3205,4),RIGHT(LEFT(C3205,7),2), RIGHT(LEFT(C3205, 10),2)),NA())</f>
        <v>#N/A</v>
      </c>
      <c r="LG3205" s="2">
        <f t="shared" ref="LG3205:LG3268" ca="1" si="511">IF(LD3205=1,DATE(LEFT(JE3205,4),RIGHT(LEFT(JE3205,7),2), RIGHT(LEFT(JE3205, 10),2)),NA())</f>
        <v>41709</v>
      </c>
      <c r="LH3205" s="2" t="e">
        <f t="shared" ref="LH3205:LH3268" ca="1" si="512">IF(LE3205=1,DATE(LEFT(IF3205,4),RIGHT(LEFT(IF3205,7),2), RIGHT(LEFT(IF3205, 10),2)),NA())</f>
        <v>#N/A</v>
      </c>
      <c r="LI3205" t="e">
        <f t="shared" ref="LI3205:LI3268" ca="1" si="513">IF(LC3205=1,B3205,NA())</f>
        <v>#N/A</v>
      </c>
      <c r="LJ3205" t="str">
        <f t="shared" ref="LJ3205:LJ3268" ca="1" si="514">IF(LD3205=1,JD3205,NA())</f>
        <v>owiti.maureen@gmail.com</v>
      </c>
      <c r="LK3205" t="e">
        <f t="shared" ref="LK3205:LK3268" ca="1" si="515">IF(LE3205=1,IE3205,NA())</f>
        <v>#N/A</v>
      </c>
      <c r="LL3205" t="str">
        <f t="shared" ca="1" si="507"/>
        <v>Token</v>
      </c>
      <c r="LM3205" t="str">
        <f t="shared" ca="1" si="508"/>
        <v>owiti.maureen@gmail.com</v>
      </c>
      <c r="LN3205" t="e">
        <f ca="1">OFFSET($A3205,,MATCH(OFFSET([2]Keys!C$1,MATCH(Data.Collect1Dump!$LL3205,[2]Keys!$A$2:$A$4,0),),Data.Collect1Dump!$3:$3,0)-1,)</f>
        <v>#VALUE!</v>
      </c>
      <c r="LO3205" s="2" t="e">
        <f t="shared" ref="LO3205:LO3268" ca="1" si="516">DATE(LEFT(LN3205,4),RIGHT(LEFT(LN3205,7),2), RIGHT(LEFT(LN3205, 10),2))</f>
        <v>#VALUE!</v>
      </c>
    </row>
    <row r="3206" spans="1:327">
      <c r="A3206" t="s">
        <v>13614</v>
      </c>
      <c r="ID3206"/>
      <c r="JD3206" t="s">
        <v>4392</v>
      </c>
      <c r="JE3206" t="s">
        <v>13615</v>
      </c>
      <c r="JF3206" t="s">
        <v>329</v>
      </c>
      <c r="JG3206">
        <v>7000</v>
      </c>
      <c r="JH3206" t="s">
        <v>330</v>
      </c>
      <c r="JR3206" t="s">
        <v>330</v>
      </c>
      <c r="KP3206" t="s">
        <v>330</v>
      </c>
      <c r="KS3206" t="s">
        <v>330</v>
      </c>
      <c r="KV3206" t="s">
        <v>330</v>
      </c>
      <c r="KX3206" t="s">
        <v>329</v>
      </c>
      <c r="KZ3206">
        <f ca="1">OFFSET($A3206,,MATCH([2]Keys!$B$2,Data.Collect1Dump!$3:$3,0)-1)</f>
        <v>0</v>
      </c>
      <c r="LA3206" t="str">
        <f ca="1">OFFSET($A3206,,MATCH([2]Keys!$B$4,Data.Collect1Dump!$3:$3,0)-1)</f>
        <v>ezekielogadho@gmail.com</v>
      </c>
      <c r="LB3206">
        <f ca="1">OFFSET($A3206,,MATCH([2]Keys!$B$3,Data.Collect1Dump!$3:$3,0)-1)</f>
        <v>0</v>
      </c>
      <c r="LC3206">
        <f t="shared" ca="1" si="509"/>
        <v>0</v>
      </c>
      <c r="LD3206">
        <f t="shared" ca="1" si="509"/>
        <v>1</v>
      </c>
      <c r="LE3206">
        <f t="shared" ca="1" si="509"/>
        <v>0</v>
      </c>
      <c r="LF3206" s="2" t="e">
        <f t="shared" ca="1" si="510"/>
        <v>#N/A</v>
      </c>
      <c r="LG3206" s="2">
        <f t="shared" ca="1" si="511"/>
        <v>41712</v>
      </c>
      <c r="LH3206" s="2" t="e">
        <f t="shared" ca="1" si="512"/>
        <v>#N/A</v>
      </c>
      <c r="LI3206" t="e">
        <f t="shared" ca="1" si="513"/>
        <v>#N/A</v>
      </c>
      <c r="LJ3206" t="str">
        <f t="shared" ca="1" si="514"/>
        <v>ezekielogadho@gmail.com</v>
      </c>
      <c r="LK3206" t="e">
        <f t="shared" ca="1" si="515"/>
        <v>#N/A</v>
      </c>
      <c r="LL3206" t="str">
        <f t="shared" ca="1" si="507"/>
        <v>Token</v>
      </c>
      <c r="LM3206" t="str">
        <f t="shared" ca="1" si="508"/>
        <v>ezekielogadho@gmail.com</v>
      </c>
      <c r="LN3206" t="e">
        <f ca="1">OFFSET($A3206,,MATCH(OFFSET([2]Keys!C$1,MATCH(Data.Collect1Dump!$LL3206,[2]Keys!$A$2:$A$4,0),),Data.Collect1Dump!$3:$3,0)-1,)</f>
        <v>#VALUE!</v>
      </c>
      <c r="LO3206" s="2" t="e">
        <f t="shared" ca="1" si="516"/>
        <v>#VALUE!</v>
      </c>
    </row>
    <row r="3207" spans="1:327">
      <c r="A3207" t="s">
        <v>13616</v>
      </c>
      <c r="ID3207"/>
      <c r="JD3207" t="s">
        <v>3172</v>
      </c>
      <c r="JE3207" t="s">
        <v>13617</v>
      </c>
      <c r="JF3207" t="s">
        <v>329</v>
      </c>
      <c r="JG3207" t="s">
        <v>6076</v>
      </c>
      <c r="JH3207" t="s">
        <v>330</v>
      </c>
      <c r="JR3207" t="s">
        <v>330</v>
      </c>
      <c r="KP3207" t="s">
        <v>330</v>
      </c>
      <c r="KS3207" t="s">
        <v>330</v>
      </c>
      <c r="KV3207" t="s">
        <v>330</v>
      </c>
      <c r="KX3207" t="s">
        <v>329</v>
      </c>
      <c r="KZ3207">
        <f ca="1">OFFSET($A3207,,MATCH([2]Keys!$B$2,Data.Collect1Dump!$3:$3,0)-1)</f>
        <v>0</v>
      </c>
      <c r="LA3207" t="str">
        <f ca="1">OFFSET($A3207,,MATCH([2]Keys!$B$4,Data.Collect1Dump!$3:$3,0)-1)</f>
        <v>owiti.maureen@gmail.com</v>
      </c>
      <c r="LB3207">
        <f ca="1">OFFSET($A3207,,MATCH([2]Keys!$B$3,Data.Collect1Dump!$3:$3,0)-1)</f>
        <v>0</v>
      </c>
      <c r="LC3207">
        <f t="shared" ca="1" si="509"/>
        <v>0</v>
      </c>
      <c r="LD3207">
        <f t="shared" ca="1" si="509"/>
        <v>1</v>
      </c>
      <c r="LE3207">
        <f t="shared" ca="1" si="509"/>
        <v>0</v>
      </c>
      <c r="LF3207" s="2" t="e">
        <f t="shared" ca="1" si="510"/>
        <v>#N/A</v>
      </c>
      <c r="LG3207" s="2">
        <f t="shared" ca="1" si="511"/>
        <v>41705</v>
      </c>
      <c r="LH3207" s="2" t="e">
        <f t="shared" ca="1" si="512"/>
        <v>#N/A</v>
      </c>
      <c r="LI3207" t="e">
        <f t="shared" ca="1" si="513"/>
        <v>#N/A</v>
      </c>
      <c r="LJ3207" t="str">
        <f t="shared" ca="1" si="514"/>
        <v>owiti.maureen@gmail.com</v>
      </c>
      <c r="LK3207" t="e">
        <f t="shared" ca="1" si="515"/>
        <v>#N/A</v>
      </c>
      <c r="LL3207" t="str">
        <f t="shared" ca="1" si="507"/>
        <v>Token</v>
      </c>
      <c r="LM3207" t="str">
        <f t="shared" ca="1" si="508"/>
        <v>owiti.maureen@gmail.com</v>
      </c>
      <c r="LN3207" t="e">
        <f ca="1">OFFSET($A3207,,MATCH(OFFSET([2]Keys!C$1,MATCH(Data.Collect1Dump!$LL3207,[2]Keys!$A$2:$A$4,0),),Data.Collect1Dump!$3:$3,0)-1,)</f>
        <v>#VALUE!</v>
      </c>
      <c r="LO3207" s="2" t="e">
        <f t="shared" ca="1" si="516"/>
        <v>#VALUE!</v>
      </c>
    </row>
    <row r="3208" spans="1:327">
      <c r="A3208" t="s">
        <v>13618</v>
      </c>
      <c r="ID3208"/>
      <c r="JD3208" t="s">
        <v>5645</v>
      </c>
      <c r="JE3208" t="s">
        <v>13619</v>
      </c>
      <c r="JF3208" t="s">
        <v>329</v>
      </c>
      <c r="JG3208">
        <v>7000</v>
      </c>
      <c r="JH3208" t="s">
        <v>330</v>
      </c>
      <c r="JR3208" t="s">
        <v>330</v>
      </c>
      <c r="KP3208" t="s">
        <v>330</v>
      </c>
      <c r="KS3208" t="s">
        <v>330</v>
      </c>
      <c r="KV3208" t="s">
        <v>330</v>
      </c>
      <c r="KX3208" t="s">
        <v>329</v>
      </c>
      <c r="KZ3208">
        <f ca="1">OFFSET($A3208,,MATCH([2]Keys!$B$2,Data.Collect1Dump!$3:$3,0)-1)</f>
        <v>0</v>
      </c>
      <c r="LA3208" t="str">
        <f ca="1">OFFSET($A3208,,MATCH([2]Keys!$B$4,Data.Collect1Dump!$3:$3,0)-1)</f>
        <v>laura.adhiambo@gmail.com</v>
      </c>
      <c r="LB3208">
        <f ca="1">OFFSET($A3208,,MATCH([2]Keys!$B$3,Data.Collect1Dump!$3:$3,0)-1)</f>
        <v>0</v>
      </c>
      <c r="LC3208">
        <f t="shared" ca="1" si="509"/>
        <v>0</v>
      </c>
      <c r="LD3208">
        <f t="shared" ca="1" si="509"/>
        <v>1</v>
      </c>
      <c r="LE3208">
        <f t="shared" ca="1" si="509"/>
        <v>0</v>
      </c>
      <c r="LF3208" s="2" t="e">
        <f t="shared" ca="1" si="510"/>
        <v>#N/A</v>
      </c>
      <c r="LG3208" s="2">
        <f t="shared" ca="1" si="511"/>
        <v>41709</v>
      </c>
      <c r="LH3208" s="2" t="e">
        <f t="shared" ca="1" si="512"/>
        <v>#N/A</v>
      </c>
      <c r="LI3208" t="e">
        <f t="shared" ca="1" si="513"/>
        <v>#N/A</v>
      </c>
      <c r="LJ3208" t="str">
        <f t="shared" ca="1" si="514"/>
        <v>laura.adhiambo@gmail.com</v>
      </c>
      <c r="LK3208" t="e">
        <f t="shared" ca="1" si="515"/>
        <v>#N/A</v>
      </c>
      <c r="LL3208" t="str">
        <f t="shared" ca="1" si="507"/>
        <v>Token</v>
      </c>
      <c r="LM3208" t="str">
        <f t="shared" ca="1" si="508"/>
        <v>laura.adhiambo@gmail.com</v>
      </c>
      <c r="LN3208" t="e">
        <f ca="1">OFFSET($A3208,,MATCH(OFFSET([2]Keys!C$1,MATCH(Data.Collect1Dump!$LL3208,[2]Keys!$A$2:$A$4,0),),Data.Collect1Dump!$3:$3,0)-1,)</f>
        <v>#VALUE!</v>
      </c>
      <c r="LO3208" s="2" t="e">
        <f t="shared" ca="1" si="516"/>
        <v>#VALUE!</v>
      </c>
    </row>
    <row r="3209" spans="1:327">
      <c r="A3209" t="s">
        <v>13620</v>
      </c>
      <c r="ID3209"/>
      <c r="JD3209" t="s">
        <v>11851</v>
      </c>
      <c r="JE3209" t="s">
        <v>13621</v>
      </c>
      <c r="JF3209" t="s">
        <v>329</v>
      </c>
      <c r="JG3209">
        <v>7000</v>
      </c>
      <c r="JH3209" t="s">
        <v>330</v>
      </c>
      <c r="JR3209" t="s">
        <v>330</v>
      </c>
      <c r="KP3209" t="s">
        <v>330</v>
      </c>
      <c r="KS3209" t="s">
        <v>330</v>
      </c>
      <c r="KV3209" t="s">
        <v>330</v>
      </c>
      <c r="KX3209" t="s">
        <v>329</v>
      </c>
      <c r="KZ3209">
        <f ca="1">OFFSET($A3209,,MATCH([2]Keys!$B$2,Data.Collect1Dump!$3:$3,0)-1)</f>
        <v>0</v>
      </c>
      <c r="LA3209" t="str">
        <f ca="1">OFFSET($A3209,,MATCH([2]Keys!$B$4,Data.Collect1Dump!$3:$3,0)-1)</f>
        <v>euniceradiro@gmail.com</v>
      </c>
      <c r="LB3209">
        <f ca="1">OFFSET($A3209,,MATCH([2]Keys!$B$3,Data.Collect1Dump!$3:$3,0)-1)</f>
        <v>0</v>
      </c>
      <c r="LC3209">
        <f t="shared" ca="1" si="509"/>
        <v>0</v>
      </c>
      <c r="LD3209">
        <f t="shared" ca="1" si="509"/>
        <v>1</v>
      </c>
      <c r="LE3209">
        <f t="shared" ca="1" si="509"/>
        <v>0</v>
      </c>
      <c r="LF3209" s="2" t="e">
        <f t="shared" ca="1" si="510"/>
        <v>#N/A</v>
      </c>
      <c r="LG3209" s="2">
        <f t="shared" ca="1" si="511"/>
        <v>41710</v>
      </c>
      <c r="LH3209" s="2" t="e">
        <f t="shared" ca="1" si="512"/>
        <v>#N/A</v>
      </c>
      <c r="LI3209" t="e">
        <f t="shared" ca="1" si="513"/>
        <v>#N/A</v>
      </c>
      <c r="LJ3209" t="str">
        <f t="shared" ca="1" si="514"/>
        <v>euniceradiro@gmail.com</v>
      </c>
      <c r="LK3209" t="e">
        <f t="shared" ca="1" si="515"/>
        <v>#N/A</v>
      </c>
      <c r="LL3209" t="str">
        <f t="shared" ca="1" si="507"/>
        <v>Token</v>
      </c>
      <c r="LM3209" t="str">
        <f t="shared" ca="1" si="508"/>
        <v>euniceradiro@gmail.com</v>
      </c>
      <c r="LN3209" t="e">
        <f ca="1">OFFSET($A3209,,MATCH(OFFSET([2]Keys!C$1,MATCH(Data.Collect1Dump!$LL3209,[2]Keys!$A$2:$A$4,0),),Data.Collect1Dump!$3:$3,0)-1,)</f>
        <v>#VALUE!</v>
      </c>
      <c r="LO3209" s="2" t="e">
        <f t="shared" ca="1" si="516"/>
        <v>#VALUE!</v>
      </c>
    </row>
    <row r="3210" spans="1:327">
      <c r="A3210" t="s">
        <v>13622</v>
      </c>
      <c r="ID3210"/>
      <c r="JD3210" t="s">
        <v>5645</v>
      </c>
      <c r="JE3210" t="s">
        <v>13623</v>
      </c>
      <c r="JF3210" t="s">
        <v>329</v>
      </c>
      <c r="JG3210">
        <v>7000</v>
      </c>
      <c r="JH3210" t="s">
        <v>330</v>
      </c>
      <c r="JR3210" t="s">
        <v>330</v>
      </c>
      <c r="KP3210" t="s">
        <v>330</v>
      </c>
      <c r="KS3210" t="s">
        <v>330</v>
      </c>
      <c r="KV3210" t="s">
        <v>330</v>
      </c>
      <c r="KX3210" t="s">
        <v>329</v>
      </c>
      <c r="KZ3210">
        <f ca="1">OFFSET($A3210,,MATCH([2]Keys!$B$2,Data.Collect1Dump!$3:$3,0)-1)</f>
        <v>0</v>
      </c>
      <c r="LA3210" t="str">
        <f ca="1">OFFSET($A3210,,MATCH([2]Keys!$B$4,Data.Collect1Dump!$3:$3,0)-1)</f>
        <v>laura.adhiambo@gmail.com</v>
      </c>
      <c r="LB3210">
        <f ca="1">OFFSET($A3210,,MATCH([2]Keys!$B$3,Data.Collect1Dump!$3:$3,0)-1)</f>
        <v>0</v>
      </c>
      <c r="LC3210">
        <f t="shared" ca="1" si="509"/>
        <v>0</v>
      </c>
      <c r="LD3210">
        <f t="shared" ca="1" si="509"/>
        <v>1</v>
      </c>
      <c r="LE3210">
        <f t="shared" ca="1" si="509"/>
        <v>0</v>
      </c>
      <c r="LF3210" s="2" t="e">
        <f t="shared" ca="1" si="510"/>
        <v>#N/A</v>
      </c>
      <c r="LG3210" s="2">
        <f t="shared" ca="1" si="511"/>
        <v>41705</v>
      </c>
      <c r="LH3210" s="2" t="e">
        <f t="shared" ca="1" si="512"/>
        <v>#N/A</v>
      </c>
      <c r="LI3210" t="e">
        <f t="shared" ca="1" si="513"/>
        <v>#N/A</v>
      </c>
      <c r="LJ3210" t="str">
        <f t="shared" ca="1" si="514"/>
        <v>laura.adhiambo@gmail.com</v>
      </c>
      <c r="LK3210" t="e">
        <f t="shared" ca="1" si="515"/>
        <v>#N/A</v>
      </c>
      <c r="LL3210" t="str">
        <f t="shared" ca="1" si="507"/>
        <v>Token</v>
      </c>
      <c r="LM3210" t="str">
        <f t="shared" ca="1" si="508"/>
        <v>laura.adhiambo@gmail.com</v>
      </c>
      <c r="LN3210" t="e">
        <f ca="1">OFFSET($A3210,,MATCH(OFFSET([2]Keys!C$1,MATCH(Data.Collect1Dump!$LL3210,[2]Keys!$A$2:$A$4,0),),Data.Collect1Dump!$3:$3,0)-1,)</f>
        <v>#VALUE!</v>
      </c>
      <c r="LO3210" s="2" t="e">
        <f t="shared" ca="1" si="516"/>
        <v>#VALUE!</v>
      </c>
    </row>
    <row r="3211" spans="1:327">
      <c r="A3211" t="s">
        <v>13624</v>
      </c>
      <c r="B3211" t="s">
        <v>7342</v>
      </c>
      <c r="C3211" t="s">
        <v>13625</v>
      </c>
      <c r="D3211" t="b">
        <v>1</v>
      </c>
      <c r="K3211">
        <v>1</v>
      </c>
      <c r="L3211" t="s">
        <v>329</v>
      </c>
      <c r="M3211" t="s">
        <v>329</v>
      </c>
      <c r="N3211">
        <v>40000</v>
      </c>
      <c r="O3211" t="s">
        <v>329</v>
      </c>
      <c r="T3211" t="s">
        <v>330</v>
      </c>
      <c r="V3211" t="s">
        <v>329</v>
      </c>
      <c r="X3211">
        <v>3</v>
      </c>
      <c r="Y3211">
        <v>16000</v>
      </c>
      <c r="Z3211">
        <v>999</v>
      </c>
      <c r="AA3211">
        <v>10000</v>
      </c>
      <c r="AB3211">
        <v>999</v>
      </c>
      <c r="AC3211">
        <v>5000</v>
      </c>
      <c r="AD3211">
        <v>999</v>
      </c>
      <c r="AO3211">
        <v>120</v>
      </c>
      <c r="AP3211">
        <v>6000</v>
      </c>
      <c r="AQ3211">
        <v>10</v>
      </c>
      <c r="AR3211">
        <v>2000</v>
      </c>
      <c r="AV3211" t="b">
        <v>1</v>
      </c>
      <c r="AX3211" t="b">
        <v>1</v>
      </c>
      <c r="BF3211" t="b">
        <v>1</v>
      </c>
      <c r="BL3211" t="s">
        <v>329</v>
      </c>
      <c r="BM3211" t="s">
        <v>13626</v>
      </c>
      <c r="BN3211" t="s">
        <v>330</v>
      </c>
      <c r="BP3211">
        <v>0</v>
      </c>
      <c r="BQ3211">
        <v>0</v>
      </c>
      <c r="BR3211" t="b">
        <v>1</v>
      </c>
      <c r="BU3211" t="b">
        <v>1</v>
      </c>
      <c r="BW3211" t="b">
        <v>1</v>
      </c>
      <c r="BZ3211" t="b">
        <v>1</v>
      </c>
      <c r="CD3211" t="b">
        <v>1</v>
      </c>
      <c r="CK3211">
        <v>5000</v>
      </c>
      <c r="CN3211">
        <v>23500</v>
      </c>
      <c r="CP3211">
        <v>6000</v>
      </c>
      <c r="CS3211">
        <v>1200</v>
      </c>
      <c r="CW3211">
        <v>4000</v>
      </c>
      <c r="DC3211" t="s">
        <v>329</v>
      </c>
      <c r="DD3211" t="b">
        <v>1</v>
      </c>
      <c r="DL3211" t="b">
        <v>1</v>
      </c>
      <c r="DR3211" t="s">
        <v>330</v>
      </c>
      <c r="EN3211" t="s">
        <v>330</v>
      </c>
      <c r="EP3211" t="s">
        <v>330</v>
      </c>
      <c r="EQ3211" t="s">
        <v>13627</v>
      </c>
      <c r="FN3211" t="s">
        <v>330</v>
      </c>
      <c r="GJ3211" t="s">
        <v>330</v>
      </c>
      <c r="GW3211" t="s">
        <v>330</v>
      </c>
      <c r="GZ3211" t="s">
        <v>330</v>
      </c>
      <c r="HC3211" t="s">
        <v>330</v>
      </c>
      <c r="HE3211" t="s">
        <v>330</v>
      </c>
      <c r="HG3211" t="s">
        <v>336</v>
      </c>
      <c r="HH3211" t="s">
        <v>330</v>
      </c>
      <c r="HI3211" t="s">
        <v>330</v>
      </c>
      <c r="HJ3211" t="s">
        <v>330</v>
      </c>
      <c r="HK3211" t="b">
        <v>1</v>
      </c>
      <c r="HO3211" t="s">
        <v>337</v>
      </c>
      <c r="HP3211" t="s">
        <v>13628</v>
      </c>
      <c r="HQ3211" t="s">
        <v>339</v>
      </c>
      <c r="HR3211" t="s">
        <v>13629</v>
      </c>
      <c r="HS3211" t="s">
        <v>13630</v>
      </c>
      <c r="HT3211" t="b">
        <v>1</v>
      </c>
      <c r="ID3211" t="s">
        <v>13631</v>
      </c>
      <c r="JD3211" t="s">
        <v>4392</v>
      </c>
      <c r="JE3211" t="s">
        <v>13632</v>
      </c>
      <c r="JF3211" t="s">
        <v>329</v>
      </c>
      <c r="JG3211">
        <v>7000</v>
      </c>
      <c r="JH3211" t="s">
        <v>330</v>
      </c>
      <c r="JR3211" t="s">
        <v>330</v>
      </c>
      <c r="KP3211" t="s">
        <v>330</v>
      </c>
      <c r="KS3211" t="s">
        <v>330</v>
      </c>
      <c r="KV3211" t="s">
        <v>330</v>
      </c>
      <c r="KX3211" t="s">
        <v>329</v>
      </c>
      <c r="KZ3211" t="str">
        <f ca="1">OFFSET($A3211,,MATCH([2]Keys!$B$2,Data.Collect1Dump!$3:$3,0)-1)</f>
        <v>georgeowuor93@gmail.com</v>
      </c>
      <c r="LA3211" t="str">
        <f ca="1">OFFSET($A3211,,MATCH([2]Keys!$B$4,Data.Collect1Dump!$3:$3,0)-1)</f>
        <v>ezekielogadho@gmail.com</v>
      </c>
      <c r="LB3211">
        <f ca="1">OFFSET($A3211,,MATCH([2]Keys!$B$3,Data.Collect1Dump!$3:$3,0)-1)</f>
        <v>0</v>
      </c>
      <c r="LC3211">
        <f t="shared" ca="1" si="509"/>
        <v>1</v>
      </c>
      <c r="LD3211">
        <f t="shared" ca="1" si="509"/>
        <v>1</v>
      </c>
      <c r="LE3211">
        <f t="shared" ca="1" si="509"/>
        <v>0</v>
      </c>
      <c r="LF3211" s="2">
        <f t="shared" ca="1" si="510"/>
        <v>41729</v>
      </c>
      <c r="LG3211" s="2">
        <f t="shared" ca="1" si="511"/>
        <v>41711</v>
      </c>
      <c r="LH3211" s="2" t="e">
        <f t="shared" ca="1" si="512"/>
        <v>#N/A</v>
      </c>
      <c r="LI3211" t="str">
        <f t="shared" ca="1" si="513"/>
        <v>georgeowuor93@gmail.com</v>
      </c>
      <c r="LJ3211" t="str">
        <f t="shared" ca="1" si="514"/>
        <v>ezekielogadho@gmail.com</v>
      </c>
      <c r="LK3211" t="e">
        <f t="shared" ca="1" si="515"/>
        <v>#N/A</v>
      </c>
      <c r="LL3211" t="str">
        <f t="shared" ca="1" si="507"/>
        <v>Lump Sum</v>
      </c>
      <c r="LM3211" t="str">
        <f t="shared" ca="1" si="508"/>
        <v>georgeowuor93@gmail.com</v>
      </c>
      <c r="LN3211" t="e">
        <f ca="1">OFFSET($A3211,,MATCH(OFFSET([2]Keys!C$1,MATCH(Data.Collect1Dump!$LL3211,[2]Keys!$A$2:$A$4,0),),Data.Collect1Dump!$3:$3,0)-1,)</f>
        <v>#VALUE!</v>
      </c>
      <c r="LO3211" s="2" t="e">
        <f t="shared" ca="1" si="516"/>
        <v>#VALUE!</v>
      </c>
    </row>
    <row r="3212" spans="1:327">
      <c r="A3212" t="s">
        <v>13633</v>
      </c>
      <c r="ID3212"/>
      <c r="JD3212" t="s">
        <v>5645</v>
      </c>
      <c r="JE3212" t="s">
        <v>13634</v>
      </c>
      <c r="JF3212" t="s">
        <v>329</v>
      </c>
      <c r="JG3212">
        <v>7000</v>
      </c>
      <c r="JH3212" t="s">
        <v>330</v>
      </c>
      <c r="JR3212" t="s">
        <v>329</v>
      </c>
      <c r="JS3212" t="s">
        <v>13635</v>
      </c>
      <c r="KD3212" t="b">
        <v>1</v>
      </c>
      <c r="KE3212" t="b">
        <v>1</v>
      </c>
      <c r="KL3212" t="b">
        <v>1</v>
      </c>
      <c r="KP3212" t="s">
        <v>330</v>
      </c>
      <c r="KS3212" t="s">
        <v>330</v>
      </c>
      <c r="KV3212" t="s">
        <v>330</v>
      </c>
      <c r="KX3212" t="s">
        <v>329</v>
      </c>
      <c r="KZ3212">
        <f ca="1">OFFSET($A3212,,MATCH([2]Keys!$B$2,Data.Collect1Dump!$3:$3,0)-1)</f>
        <v>0</v>
      </c>
      <c r="LA3212" t="str">
        <f ca="1">OFFSET($A3212,,MATCH([2]Keys!$B$4,Data.Collect1Dump!$3:$3,0)-1)</f>
        <v>laura.adhiambo@gmail.com</v>
      </c>
      <c r="LB3212">
        <f ca="1">OFFSET($A3212,,MATCH([2]Keys!$B$3,Data.Collect1Dump!$3:$3,0)-1)</f>
        <v>0</v>
      </c>
      <c r="LC3212">
        <f t="shared" ca="1" si="509"/>
        <v>0</v>
      </c>
      <c r="LD3212">
        <f t="shared" ca="1" si="509"/>
        <v>1</v>
      </c>
      <c r="LE3212">
        <f t="shared" ca="1" si="509"/>
        <v>0</v>
      </c>
      <c r="LF3212" s="2" t="e">
        <f t="shared" ca="1" si="510"/>
        <v>#N/A</v>
      </c>
      <c r="LG3212" s="2">
        <f t="shared" ca="1" si="511"/>
        <v>41704</v>
      </c>
      <c r="LH3212" s="2" t="e">
        <f t="shared" ca="1" si="512"/>
        <v>#N/A</v>
      </c>
      <c r="LI3212" t="e">
        <f t="shared" ca="1" si="513"/>
        <v>#N/A</v>
      </c>
      <c r="LJ3212" t="str">
        <f t="shared" ca="1" si="514"/>
        <v>laura.adhiambo@gmail.com</v>
      </c>
      <c r="LK3212" t="e">
        <f t="shared" ca="1" si="515"/>
        <v>#N/A</v>
      </c>
      <c r="LL3212" t="str">
        <f t="shared" ca="1" si="507"/>
        <v>Token</v>
      </c>
      <c r="LM3212" t="str">
        <f t="shared" ca="1" si="508"/>
        <v>laura.adhiambo@gmail.com</v>
      </c>
      <c r="LN3212" t="e">
        <f ca="1">OFFSET($A3212,,MATCH(OFFSET([2]Keys!C$1,MATCH(Data.Collect1Dump!$LL3212,[2]Keys!$A$2:$A$4,0),),Data.Collect1Dump!$3:$3,0)-1,)</f>
        <v>#VALUE!</v>
      </c>
      <c r="LO3212" s="2" t="e">
        <f t="shared" ca="1" si="516"/>
        <v>#VALUE!</v>
      </c>
    </row>
    <row r="3213" spans="1:327">
      <c r="A3213" t="s">
        <v>13636</v>
      </c>
      <c r="B3213" t="s">
        <v>7342</v>
      </c>
      <c r="C3213" t="s">
        <v>13637</v>
      </c>
      <c r="D3213" t="b">
        <v>1</v>
      </c>
      <c r="K3213">
        <v>1</v>
      </c>
      <c r="L3213" t="s">
        <v>329</v>
      </c>
      <c r="M3213" t="s">
        <v>329</v>
      </c>
      <c r="N3213">
        <v>40000</v>
      </c>
      <c r="O3213" t="s">
        <v>329</v>
      </c>
      <c r="T3213" t="s">
        <v>330</v>
      </c>
      <c r="V3213" t="s">
        <v>329</v>
      </c>
      <c r="X3213">
        <v>1</v>
      </c>
      <c r="Y3213">
        <v>39750</v>
      </c>
      <c r="Z3213">
        <v>250</v>
      </c>
      <c r="AO3213">
        <v>20</v>
      </c>
      <c r="AP3213">
        <v>37300</v>
      </c>
      <c r="AQ3213">
        <v>0</v>
      </c>
      <c r="AR3213" t="s">
        <v>1689</v>
      </c>
      <c r="AU3213" t="b">
        <v>1</v>
      </c>
      <c r="AV3213" t="b">
        <v>1</v>
      </c>
      <c r="AX3213" t="b">
        <v>1</v>
      </c>
      <c r="BA3213" t="b">
        <v>1</v>
      </c>
      <c r="BL3213" t="s">
        <v>329</v>
      </c>
      <c r="BM3213" t="s">
        <v>13638</v>
      </c>
      <c r="BN3213" t="s">
        <v>330</v>
      </c>
      <c r="BP3213">
        <v>500</v>
      </c>
      <c r="BQ3213">
        <v>0</v>
      </c>
      <c r="BR3213" t="b">
        <v>1</v>
      </c>
      <c r="BW3213" t="b">
        <v>1</v>
      </c>
      <c r="CK3213">
        <v>2700</v>
      </c>
      <c r="CP3213">
        <v>37300</v>
      </c>
      <c r="DC3213" t="s">
        <v>329</v>
      </c>
      <c r="DD3213" t="b">
        <v>1</v>
      </c>
      <c r="DE3213" t="b">
        <v>1</v>
      </c>
      <c r="DL3213" t="b">
        <v>1</v>
      </c>
      <c r="DR3213" t="s">
        <v>330</v>
      </c>
      <c r="EN3213" t="s">
        <v>330</v>
      </c>
      <c r="EP3213" t="s">
        <v>330</v>
      </c>
      <c r="FN3213" t="s">
        <v>330</v>
      </c>
      <c r="GJ3213" t="s">
        <v>330</v>
      </c>
      <c r="GW3213" t="s">
        <v>330</v>
      </c>
      <c r="GZ3213" t="s">
        <v>330</v>
      </c>
      <c r="HC3213" t="s">
        <v>330</v>
      </c>
      <c r="HE3213" t="s">
        <v>330</v>
      </c>
      <c r="HG3213" t="s">
        <v>336</v>
      </c>
      <c r="HH3213" t="s">
        <v>330</v>
      </c>
      <c r="HI3213" t="s">
        <v>330</v>
      </c>
      <c r="HJ3213" t="s">
        <v>330</v>
      </c>
      <c r="HK3213" t="b">
        <v>1</v>
      </c>
      <c r="HO3213" t="s">
        <v>337</v>
      </c>
      <c r="HP3213" t="s">
        <v>13639</v>
      </c>
      <c r="HQ3213" t="s">
        <v>339</v>
      </c>
      <c r="HR3213" t="s">
        <v>13640</v>
      </c>
      <c r="HS3213" t="s">
        <v>13641</v>
      </c>
      <c r="HU3213" t="b">
        <v>1</v>
      </c>
      <c r="HZ3213" t="b">
        <v>1</v>
      </c>
      <c r="ID3213" t="s">
        <v>13642</v>
      </c>
      <c r="JD3213" t="s">
        <v>11851</v>
      </c>
      <c r="JE3213" t="s">
        <v>13643</v>
      </c>
      <c r="JF3213" t="s">
        <v>329</v>
      </c>
      <c r="JG3213">
        <v>7000</v>
      </c>
      <c r="JH3213" t="s">
        <v>330</v>
      </c>
      <c r="JR3213" t="s">
        <v>330</v>
      </c>
      <c r="KP3213" t="s">
        <v>330</v>
      </c>
      <c r="KS3213" t="s">
        <v>330</v>
      </c>
      <c r="KV3213" t="s">
        <v>330</v>
      </c>
      <c r="KX3213" t="s">
        <v>329</v>
      </c>
      <c r="KZ3213" t="str">
        <f ca="1">OFFSET($A3213,,MATCH([2]Keys!$B$2,Data.Collect1Dump!$3:$3,0)-1)</f>
        <v>georgeowuor93@gmail.com</v>
      </c>
      <c r="LA3213" t="str">
        <f ca="1">OFFSET($A3213,,MATCH([2]Keys!$B$4,Data.Collect1Dump!$3:$3,0)-1)</f>
        <v>euniceradiro@gmail.com</v>
      </c>
      <c r="LB3213">
        <f ca="1">OFFSET($A3213,,MATCH([2]Keys!$B$3,Data.Collect1Dump!$3:$3,0)-1)</f>
        <v>0</v>
      </c>
      <c r="LC3213">
        <f t="shared" ca="1" si="509"/>
        <v>1</v>
      </c>
      <c r="LD3213">
        <f t="shared" ca="1" si="509"/>
        <v>1</v>
      </c>
      <c r="LE3213">
        <f t="shared" ca="1" si="509"/>
        <v>0</v>
      </c>
      <c r="LF3213" s="2">
        <f t="shared" ca="1" si="510"/>
        <v>41729</v>
      </c>
      <c r="LG3213" s="2">
        <f t="shared" ca="1" si="511"/>
        <v>41710</v>
      </c>
      <c r="LH3213" s="2" t="e">
        <f t="shared" ca="1" si="512"/>
        <v>#N/A</v>
      </c>
      <c r="LI3213" t="str">
        <f t="shared" ca="1" si="513"/>
        <v>georgeowuor93@gmail.com</v>
      </c>
      <c r="LJ3213" t="str">
        <f t="shared" ca="1" si="514"/>
        <v>euniceradiro@gmail.com</v>
      </c>
      <c r="LK3213" t="e">
        <f t="shared" ca="1" si="515"/>
        <v>#N/A</v>
      </c>
      <c r="LL3213" t="str">
        <f t="shared" ca="1" si="507"/>
        <v>Lump Sum</v>
      </c>
      <c r="LM3213" t="str">
        <f t="shared" ca="1" si="508"/>
        <v>georgeowuor93@gmail.com</v>
      </c>
      <c r="LN3213" t="e">
        <f ca="1">OFFSET($A3213,,MATCH(OFFSET([2]Keys!C$1,MATCH(Data.Collect1Dump!$LL3213,[2]Keys!$A$2:$A$4,0),),Data.Collect1Dump!$3:$3,0)-1,)</f>
        <v>#VALUE!</v>
      </c>
      <c r="LO3213" s="2" t="e">
        <f t="shared" ca="1" si="516"/>
        <v>#VALUE!</v>
      </c>
    </row>
    <row r="3214" spans="1:327">
      <c r="A3214" t="s">
        <v>13644</v>
      </c>
      <c r="B3214" t="s">
        <v>7342</v>
      </c>
      <c r="C3214" t="s">
        <v>13645</v>
      </c>
      <c r="D3214" t="b">
        <v>1</v>
      </c>
      <c r="K3214">
        <v>1</v>
      </c>
      <c r="L3214" t="s">
        <v>329</v>
      </c>
      <c r="M3214" t="s">
        <v>329</v>
      </c>
      <c r="N3214">
        <v>40000</v>
      </c>
      <c r="O3214" t="s">
        <v>329</v>
      </c>
      <c r="T3214" t="s">
        <v>330</v>
      </c>
      <c r="V3214" t="s">
        <v>329</v>
      </c>
      <c r="X3214">
        <v>3</v>
      </c>
      <c r="Y3214">
        <v>500</v>
      </c>
      <c r="Z3214">
        <v>999</v>
      </c>
      <c r="AA3214">
        <v>18000</v>
      </c>
      <c r="AB3214">
        <v>999</v>
      </c>
      <c r="AC3214">
        <v>20000</v>
      </c>
      <c r="AD3214">
        <v>999</v>
      </c>
      <c r="AO3214">
        <v>40</v>
      </c>
      <c r="AP3214">
        <v>9045</v>
      </c>
      <c r="AQ3214">
        <v>0</v>
      </c>
      <c r="AR3214" t="s">
        <v>1689</v>
      </c>
      <c r="AV3214" t="b">
        <v>1</v>
      </c>
      <c r="BF3214" t="b">
        <v>1</v>
      </c>
      <c r="BL3214" t="s">
        <v>329</v>
      </c>
      <c r="BM3214" t="s">
        <v>13646</v>
      </c>
      <c r="BN3214" t="s">
        <v>330</v>
      </c>
      <c r="BP3214">
        <v>0</v>
      </c>
      <c r="BQ3214">
        <v>0</v>
      </c>
      <c r="BR3214" t="b">
        <v>1</v>
      </c>
      <c r="BS3214" t="b">
        <v>1</v>
      </c>
      <c r="BU3214" t="b">
        <v>1</v>
      </c>
      <c r="BY3214" t="b">
        <v>1</v>
      </c>
      <c r="BZ3214" t="b">
        <v>1</v>
      </c>
      <c r="CD3214" t="b">
        <v>1</v>
      </c>
      <c r="CK3214">
        <v>5200</v>
      </c>
      <c r="CL3214">
        <v>1200</v>
      </c>
      <c r="CN3214">
        <v>19500</v>
      </c>
      <c r="CR3214">
        <v>7245</v>
      </c>
      <c r="CS3214">
        <v>1000</v>
      </c>
      <c r="CW3214">
        <v>6000</v>
      </c>
      <c r="DC3214" t="s">
        <v>329</v>
      </c>
      <c r="DD3214" t="b">
        <v>1</v>
      </c>
      <c r="DE3214" t="b">
        <v>1</v>
      </c>
      <c r="DL3214" t="b">
        <v>1</v>
      </c>
      <c r="DR3214" t="s">
        <v>329</v>
      </c>
      <c r="DV3214" t="b">
        <v>1</v>
      </c>
      <c r="EL3214" t="s">
        <v>330</v>
      </c>
      <c r="EN3214" t="s">
        <v>330</v>
      </c>
      <c r="EP3214" t="s">
        <v>330</v>
      </c>
      <c r="FN3214" t="s">
        <v>330</v>
      </c>
      <c r="GJ3214" t="s">
        <v>330</v>
      </c>
      <c r="GW3214" t="s">
        <v>330</v>
      </c>
      <c r="GZ3214" t="s">
        <v>330</v>
      </c>
      <c r="HC3214" t="s">
        <v>330</v>
      </c>
      <c r="HE3214" t="s">
        <v>330</v>
      </c>
      <c r="HG3214" t="s">
        <v>336</v>
      </c>
      <c r="HH3214" t="s">
        <v>330</v>
      </c>
      <c r="HI3214" t="s">
        <v>330</v>
      </c>
      <c r="HJ3214" t="s">
        <v>330</v>
      </c>
      <c r="HK3214" t="b">
        <v>1</v>
      </c>
      <c r="HO3214" t="s">
        <v>337</v>
      </c>
      <c r="HP3214" t="s">
        <v>13647</v>
      </c>
      <c r="HQ3214" t="s">
        <v>339</v>
      </c>
      <c r="HR3214" t="s">
        <v>13648</v>
      </c>
      <c r="HS3214" t="s">
        <v>13649</v>
      </c>
      <c r="HX3214" t="b">
        <v>1</v>
      </c>
      <c r="HY3214" t="b">
        <v>1</v>
      </c>
      <c r="ID3214" t="s">
        <v>7396</v>
      </c>
      <c r="JD3214" t="s">
        <v>3172</v>
      </c>
      <c r="JE3214" t="s">
        <v>13650</v>
      </c>
      <c r="JF3214" t="s">
        <v>329</v>
      </c>
      <c r="JG3214" t="s">
        <v>6076</v>
      </c>
      <c r="JH3214" t="s">
        <v>330</v>
      </c>
      <c r="JR3214" t="s">
        <v>330</v>
      </c>
      <c r="KP3214" t="s">
        <v>330</v>
      </c>
      <c r="KS3214" t="s">
        <v>330</v>
      </c>
      <c r="KV3214" t="s">
        <v>330</v>
      </c>
      <c r="KX3214" t="s">
        <v>329</v>
      </c>
      <c r="KZ3214" t="str">
        <f ca="1">OFFSET($A3214,,MATCH([2]Keys!$B$2,Data.Collect1Dump!$3:$3,0)-1)</f>
        <v>georgeowuor93@gmail.com</v>
      </c>
      <c r="LA3214" t="str">
        <f ca="1">OFFSET($A3214,,MATCH([2]Keys!$B$4,Data.Collect1Dump!$3:$3,0)-1)</f>
        <v>owiti.maureen@gmail.com</v>
      </c>
      <c r="LB3214">
        <f ca="1">OFFSET($A3214,,MATCH([2]Keys!$B$3,Data.Collect1Dump!$3:$3,0)-1)</f>
        <v>0</v>
      </c>
      <c r="LC3214">
        <f t="shared" ca="1" si="509"/>
        <v>1</v>
      </c>
      <c r="LD3214">
        <f t="shared" ca="1" si="509"/>
        <v>1</v>
      </c>
      <c r="LE3214">
        <f t="shared" ca="1" si="509"/>
        <v>0</v>
      </c>
      <c r="LF3214" s="2">
        <f t="shared" ca="1" si="510"/>
        <v>41729</v>
      </c>
      <c r="LG3214" s="2">
        <f t="shared" ca="1" si="511"/>
        <v>41709</v>
      </c>
      <c r="LH3214" s="2" t="e">
        <f t="shared" ca="1" si="512"/>
        <v>#N/A</v>
      </c>
      <c r="LI3214" t="str">
        <f t="shared" ca="1" si="513"/>
        <v>georgeowuor93@gmail.com</v>
      </c>
      <c r="LJ3214" t="str">
        <f t="shared" ca="1" si="514"/>
        <v>owiti.maureen@gmail.com</v>
      </c>
      <c r="LK3214" t="e">
        <f t="shared" ca="1" si="515"/>
        <v>#N/A</v>
      </c>
      <c r="LL3214" t="str">
        <f t="shared" ca="1" si="507"/>
        <v>Lump Sum</v>
      </c>
      <c r="LM3214" t="str">
        <f t="shared" ca="1" si="508"/>
        <v>georgeowuor93@gmail.com</v>
      </c>
      <c r="LN3214" t="e">
        <f ca="1">OFFSET($A3214,,MATCH(OFFSET([2]Keys!C$1,MATCH(Data.Collect1Dump!$LL3214,[2]Keys!$A$2:$A$4,0),),Data.Collect1Dump!$3:$3,0)-1,)</f>
        <v>#VALUE!</v>
      </c>
      <c r="LO3214" s="2" t="e">
        <f t="shared" ca="1" si="516"/>
        <v>#VALUE!</v>
      </c>
    </row>
    <row r="3215" spans="1:327">
      <c r="A3215" t="s">
        <v>13651</v>
      </c>
      <c r="ID3215"/>
      <c r="JD3215" t="s">
        <v>11851</v>
      </c>
      <c r="JE3215" t="s">
        <v>13652</v>
      </c>
      <c r="JF3215" t="s">
        <v>329</v>
      </c>
      <c r="JG3215">
        <v>7000</v>
      </c>
      <c r="JH3215" t="s">
        <v>330</v>
      </c>
      <c r="JR3215" t="s">
        <v>330</v>
      </c>
      <c r="KP3215" t="s">
        <v>330</v>
      </c>
      <c r="KS3215" t="s">
        <v>330</v>
      </c>
      <c r="KV3215" t="s">
        <v>330</v>
      </c>
      <c r="KX3215" t="s">
        <v>329</v>
      </c>
      <c r="KZ3215">
        <f ca="1">OFFSET($A3215,,MATCH([2]Keys!$B$2,Data.Collect1Dump!$3:$3,0)-1)</f>
        <v>0</v>
      </c>
      <c r="LA3215" t="str">
        <f ca="1">OFFSET($A3215,,MATCH([2]Keys!$B$4,Data.Collect1Dump!$3:$3,0)-1)</f>
        <v>euniceradiro@gmail.com</v>
      </c>
      <c r="LB3215">
        <f ca="1">OFFSET($A3215,,MATCH([2]Keys!$B$3,Data.Collect1Dump!$3:$3,0)-1)</f>
        <v>0</v>
      </c>
      <c r="LC3215">
        <f t="shared" ca="1" si="509"/>
        <v>0</v>
      </c>
      <c r="LD3215">
        <f t="shared" ca="1" si="509"/>
        <v>1</v>
      </c>
      <c r="LE3215">
        <f t="shared" ca="1" si="509"/>
        <v>0</v>
      </c>
      <c r="LF3215" s="2" t="e">
        <f t="shared" ca="1" si="510"/>
        <v>#N/A</v>
      </c>
      <c r="LG3215" s="2">
        <f t="shared" ca="1" si="511"/>
        <v>41709</v>
      </c>
      <c r="LH3215" s="2" t="e">
        <f t="shared" ca="1" si="512"/>
        <v>#N/A</v>
      </c>
      <c r="LI3215" t="e">
        <f t="shared" ca="1" si="513"/>
        <v>#N/A</v>
      </c>
      <c r="LJ3215" t="str">
        <f t="shared" ca="1" si="514"/>
        <v>euniceradiro@gmail.com</v>
      </c>
      <c r="LK3215" t="e">
        <f t="shared" ca="1" si="515"/>
        <v>#N/A</v>
      </c>
      <c r="LL3215" t="str">
        <f t="shared" ca="1" si="507"/>
        <v>Token</v>
      </c>
      <c r="LM3215" t="str">
        <f t="shared" ca="1" si="508"/>
        <v>euniceradiro@gmail.com</v>
      </c>
      <c r="LN3215" t="e">
        <f ca="1">OFFSET($A3215,,MATCH(OFFSET([2]Keys!C$1,MATCH(Data.Collect1Dump!$LL3215,[2]Keys!$A$2:$A$4,0),),Data.Collect1Dump!$3:$3,0)-1,)</f>
        <v>#VALUE!</v>
      </c>
      <c r="LO3215" s="2" t="e">
        <f t="shared" ca="1" si="516"/>
        <v>#VALUE!</v>
      </c>
    </row>
    <row r="3216" spans="1:327">
      <c r="A3216" t="s">
        <v>13653</v>
      </c>
      <c r="ID3216"/>
      <c r="JD3216" t="s">
        <v>391</v>
      </c>
      <c r="JE3216" t="s">
        <v>13654</v>
      </c>
      <c r="JF3216" t="s">
        <v>329</v>
      </c>
      <c r="JG3216">
        <v>7000</v>
      </c>
      <c r="JH3216" t="s">
        <v>330</v>
      </c>
      <c r="JR3216" t="s">
        <v>330</v>
      </c>
      <c r="KP3216" t="s">
        <v>330</v>
      </c>
      <c r="KS3216" t="s">
        <v>330</v>
      </c>
      <c r="KV3216" t="s">
        <v>330</v>
      </c>
      <c r="KX3216" t="s">
        <v>329</v>
      </c>
      <c r="KZ3216">
        <f ca="1">OFFSET($A3216,,MATCH([2]Keys!$B$2,Data.Collect1Dump!$3:$3,0)-1)</f>
        <v>0</v>
      </c>
      <c r="LA3216" t="str">
        <f ca="1">OFFSET($A3216,,MATCH([2]Keys!$B$4,Data.Collect1Dump!$3:$3,0)-1)</f>
        <v>lydia.tala@givedirectly.org</v>
      </c>
      <c r="LB3216">
        <f ca="1">OFFSET($A3216,,MATCH([2]Keys!$B$3,Data.Collect1Dump!$3:$3,0)-1)</f>
        <v>0</v>
      </c>
      <c r="LC3216">
        <f t="shared" ca="1" si="509"/>
        <v>0</v>
      </c>
      <c r="LD3216">
        <f t="shared" ca="1" si="509"/>
        <v>1</v>
      </c>
      <c r="LE3216">
        <f t="shared" ca="1" si="509"/>
        <v>0</v>
      </c>
      <c r="LF3216" s="2" t="e">
        <f t="shared" ca="1" si="510"/>
        <v>#N/A</v>
      </c>
      <c r="LG3216" s="2">
        <f t="shared" ca="1" si="511"/>
        <v>41703</v>
      </c>
      <c r="LH3216" s="2" t="e">
        <f t="shared" ca="1" si="512"/>
        <v>#N/A</v>
      </c>
      <c r="LI3216" t="e">
        <f t="shared" ca="1" si="513"/>
        <v>#N/A</v>
      </c>
      <c r="LJ3216" t="str">
        <f t="shared" ca="1" si="514"/>
        <v>lydia.tala@givedirectly.org</v>
      </c>
      <c r="LK3216" t="e">
        <f t="shared" ca="1" si="515"/>
        <v>#N/A</v>
      </c>
      <c r="LL3216" t="str">
        <f t="shared" ca="1" si="507"/>
        <v>Token</v>
      </c>
      <c r="LM3216" t="str">
        <f t="shared" ca="1" si="508"/>
        <v>lydia.tala@givedirectly.org</v>
      </c>
      <c r="LN3216" t="e">
        <f ca="1">OFFSET($A3216,,MATCH(OFFSET([2]Keys!C$1,MATCH(Data.Collect1Dump!$LL3216,[2]Keys!$A$2:$A$4,0),),Data.Collect1Dump!$3:$3,0)-1,)</f>
        <v>#VALUE!</v>
      </c>
      <c r="LO3216" s="2" t="e">
        <f t="shared" ca="1" si="516"/>
        <v>#VALUE!</v>
      </c>
    </row>
    <row r="3217" spans="1:327">
      <c r="A3217" t="s">
        <v>13655</v>
      </c>
      <c r="B3217" t="s">
        <v>7342</v>
      </c>
      <c r="C3217" t="s">
        <v>13656</v>
      </c>
      <c r="D3217" t="b">
        <v>1</v>
      </c>
      <c r="K3217">
        <v>1</v>
      </c>
      <c r="L3217" t="s">
        <v>329</v>
      </c>
      <c r="M3217" t="s">
        <v>329</v>
      </c>
      <c r="N3217">
        <v>40000</v>
      </c>
      <c r="O3217" t="s">
        <v>329</v>
      </c>
      <c r="T3217" t="s">
        <v>330</v>
      </c>
      <c r="V3217" t="s">
        <v>329</v>
      </c>
      <c r="X3217">
        <v>1</v>
      </c>
      <c r="Y3217">
        <v>39000</v>
      </c>
      <c r="Z3217">
        <v>270</v>
      </c>
      <c r="AO3217">
        <v>20</v>
      </c>
      <c r="AP3217">
        <v>200</v>
      </c>
      <c r="AQ3217">
        <v>0</v>
      </c>
      <c r="AR3217" t="s">
        <v>1689</v>
      </c>
      <c r="AU3217" t="b">
        <v>1</v>
      </c>
      <c r="AV3217" t="b">
        <v>1</v>
      </c>
      <c r="BA3217" t="b">
        <v>1</v>
      </c>
      <c r="BL3217" t="s">
        <v>415</v>
      </c>
      <c r="BN3217" t="s">
        <v>415</v>
      </c>
      <c r="BP3217">
        <v>0</v>
      </c>
      <c r="BQ3217">
        <v>0</v>
      </c>
      <c r="BR3217" t="b">
        <v>1</v>
      </c>
      <c r="BU3217" t="b">
        <v>1</v>
      </c>
      <c r="BX3217" t="b">
        <v>1</v>
      </c>
      <c r="BZ3217" t="b">
        <v>1</v>
      </c>
      <c r="CD3217" t="b">
        <v>1</v>
      </c>
      <c r="CK3217">
        <v>3500</v>
      </c>
      <c r="CN3217">
        <v>6000</v>
      </c>
      <c r="CQ3217">
        <v>2500</v>
      </c>
      <c r="CS3217">
        <v>8000</v>
      </c>
      <c r="CW3217">
        <v>19000</v>
      </c>
      <c r="DC3217" t="s">
        <v>329</v>
      </c>
      <c r="DD3217" t="b">
        <v>1</v>
      </c>
      <c r="DE3217" t="b">
        <v>1</v>
      </c>
      <c r="DM3217" t="b">
        <v>1</v>
      </c>
      <c r="DR3217" t="s">
        <v>329</v>
      </c>
      <c r="DV3217" t="b">
        <v>1</v>
      </c>
      <c r="EL3217" t="s">
        <v>330</v>
      </c>
      <c r="EN3217" t="s">
        <v>330</v>
      </c>
      <c r="EP3217" t="s">
        <v>330</v>
      </c>
      <c r="FN3217" t="s">
        <v>330</v>
      </c>
      <c r="GJ3217" t="s">
        <v>330</v>
      </c>
      <c r="GW3217" t="s">
        <v>330</v>
      </c>
      <c r="GZ3217" t="s">
        <v>330</v>
      </c>
      <c r="HC3217" t="s">
        <v>330</v>
      </c>
      <c r="HE3217" t="s">
        <v>330</v>
      </c>
      <c r="HG3217" t="s">
        <v>336</v>
      </c>
      <c r="HH3217" t="s">
        <v>329</v>
      </c>
      <c r="HI3217" t="s">
        <v>330</v>
      </c>
      <c r="HJ3217" t="s">
        <v>330</v>
      </c>
      <c r="HK3217" t="b">
        <v>1</v>
      </c>
      <c r="HO3217" t="s">
        <v>337</v>
      </c>
      <c r="HP3217" t="s">
        <v>13657</v>
      </c>
      <c r="HQ3217" t="s">
        <v>339</v>
      </c>
      <c r="HR3217" t="s">
        <v>13658</v>
      </c>
      <c r="HS3217" t="s">
        <v>13659</v>
      </c>
      <c r="HX3217" t="b">
        <v>1</v>
      </c>
      <c r="HY3217" t="b">
        <v>1</v>
      </c>
      <c r="ID3217" t="s">
        <v>7396</v>
      </c>
      <c r="JD3217" t="s">
        <v>8884</v>
      </c>
      <c r="JE3217" t="s">
        <v>13660</v>
      </c>
      <c r="JF3217" t="s">
        <v>329</v>
      </c>
      <c r="JG3217">
        <v>7000</v>
      </c>
      <c r="JH3217" t="s">
        <v>330</v>
      </c>
      <c r="JR3217" t="s">
        <v>330</v>
      </c>
      <c r="KP3217" t="s">
        <v>330</v>
      </c>
      <c r="KS3217" t="s">
        <v>330</v>
      </c>
      <c r="KV3217" t="s">
        <v>330</v>
      </c>
      <c r="KX3217" t="s">
        <v>329</v>
      </c>
      <c r="KZ3217" t="str">
        <f ca="1">OFFSET($A3217,,MATCH([2]Keys!$B$2,Data.Collect1Dump!$3:$3,0)-1)</f>
        <v>georgeowuor93@gmail.com</v>
      </c>
      <c r="LA3217" t="str">
        <f ca="1">OFFSET($A3217,,MATCH([2]Keys!$B$4,Data.Collect1Dump!$3:$3,0)-1)</f>
        <v>erickachieng50@gmail.com</v>
      </c>
      <c r="LB3217">
        <f ca="1">OFFSET($A3217,,MATCH([2]Keys!$B$3,Data.Collect1Dump!$3:$3,0)-1)</f>
        <v>0</v>
      </c>
      <c r="LC3217">
        <f t="shared" ca="1" si="509"/>
        <v>1</v>
      </c>
      <c r="LD3217">
        <f t="shared" ca="1" si="509"/>
        <v>1</v>
      </c>
      <c r="LE3217">
        <f t="shared" ca="1" si="509"/>
        <v>0</v>
      </c>
      <c r="LF3217" s="2">
        <f t="shared" ca="1" si="510"/>
        <v>41729</v>
      </c>
      <c r="LG3217" s="2">
        <f t="shared" ca="1" si="511"/>
        <v>41709</v>
      </c>
      <c r="LH3217" s="2" t="e">
        <f t="shared" ca="1" si="512"/>
        <v>#N/A</v>
      </c>
      <c r="LI3217" t="str">
        <f t="shared" ca="1" si="513"/>
        <v>georgeowuor93@gmail.com</v>
      </c>
      <c r="LJ3217" t="str">
        <f t="shared" ca="1" si="514"/>
        <v>erickachieng50@gmail.com</v>
      </c>
      <c r="LK3217" t="e">
        <f t="shared" ca="1" si="515"/>
        <v>#N/A</v>
      </c>
      <c r="LL3217" t="str">
        <f t="shared" ca="1" si="507"/>
        <v>Lump Sum</v>
      </c>
      <c r="LM3217" t="str">
        <f t="shared" ca="1" si="508"/>
        <v>georgeowuor93@gmail.com</v>
      </c>
      <c r="LN3217" t="e">
        <f ca="1">OFFSET($A3217,,MATCH(OFFSET([2]Keys!C$1,MATCH(Data.Collect1Dump!$LL3217,[2]Keys!$A$2:$A$4,0),),Data.Collect1Dump!$3:$3,0)-1,)</f>
        <v>#VALUE!</v>
      </c>
      <c r="LO3217" s="2" t="e">
        <f t="shared" ca="1" si="516"/>
        <v>#VALUE!</v>
      </c>
    </row>
    <row r="3218" spans="1:327">
      <c r="A3218" t="s">
        <v>13661</v>
      </c>
      <c r="ID3218"/>
      <c r="JD3218" t="s">
        <v>4392</v>
      </c>
      <c r="JE3218" t="s">
        <v>13662</v>
      </c>
      <c r="JF3218" t="s">
        <v>329</v>
      </c>
      <c r="JG3218">
        <v>7000</v>
      </c>
      <c r="JH3218" t="s">
        <v>330</v>
      </c>
      <c r="JR3218" t="s">
        <v>330</v>
      </c>
      <c r="KP3218" t="s">
        <v>330</v>
      </c>
      <c r="KS3218" t="s">
        <v>330</v>
      </c>
      <c r="KV3218" t="s">
        <v>330</v>
      </c>
      <c r="KX3218" t="s">
        <v>329</v>
      </c>
      <c r="KZ3218">
        <f ca="1">OFFSET($A3218,,MATCH([2]Keys!$B$2,Data.Collect1Dump!$3:$3,0)-1)</f>
        <v>0</v>
      </c>
      <c r="LA3218" t="str">
        <f ca="1">OFFSET($A3218,,MATCH([2]Keys!$B$4,Data.Collect1Dump!$3:$3,0)-1)</f>
        <v>ezekielogadho@gmail.com</v>
      </c>
      <c r="LB3218">
        <f ca="1">OFFSET($A3218,,MATCH([2]Keys!$B$3,Data.Collect1Dump!$3:$3,0)-1)</f>
        <v>0</v>
      </c>
      <c r="LC3218">
        <f t="shared" ca="1" si="509"/>
        <v>0</v>
      </c>
      <c r="LD3218">
        <f t="shared" ca="1" si="509"/>
        <v>1</v>
      </c>
      <c r="LE3218">
        <f t="shared" ca="1" si="509"/>
        <v>0</v>
      </c>
      <c r="LF3218" s="2" t="e">
        <f t="shared" ca="1" si="510"/>
        <v>#N/A</v>
      </c>
      <c r="LG3218" s="2">
        <f t="shared" ca="1" si="511"/>
        <v>41715</v>
      </c>
      <c r="LH3218" s="2" t="e">
        <f t="shared" ca="1" si="512"/>
        <v>#N/A</v>
      </c>
      <c r="LI3218" t="e">
        <f t="shared" ca="1" si="513"/>
        <v>#N/A</v>
      </c>
      <c r="LJ3218" t="str">
        <f t="shared" ca="1" si="514"/>
        <v>ezekielogadho@gmail.com</v>
      </c>
      <c r="LK3218" t="e">
        <f t="shared" ca="1" si="515"/>
        <v>#N/A</v>
      </c>
      <c r="LL3218" t="str">
        <f t="shared" ca="1" si="507"/>
        <v>Token</v>
      </c>
      <c r="LM3218" t="str">
        <f t="shared" ca="1" si="508"/>
        <v>ezekielogadho@gmail.com</v>
      </c>
      <c r="LN3218" t="e">
        <f ca="1">OFFSET($A3218,,MATCH(OFFSET([2]Keys!C$1,MATCH(Data.Collect1Dump!$LL3218,[2]Keys!$A$2:$A$4,0),),Data.Collect1Dump!$3:$3,0)-1,)</f>
        <v>#VALUE!</v>
      </c>
      <c r="LO3218" s="2" t="e">
        <f t="shared" ca="1" si="516"/>
        <v>#VALUE!</v>
      </c>
    </row>
    <row r="3219" spans="1:327">
      <c r="A3219" t="s">
        <v>13663</v>
      </c>
      <c r="ID3219"/>
      <c r="JD3219" t="s">
        <v>3172</v>
      </c>
      <c r="JE3219" t="s">
        <v>13664</v>
      </c>
      <c r="JF3219" t="s">
        <v>329</v>
      </c>
      <c r="JG3219" t="s">
        <v>6076</v>
      </c>
      <c r="JH3219" t="s">
        <v>330</v>
      </c>
      <c r="JR3219" t="s">
        <v>330</v>
      </c>
      <c r="KP3219" t="s">
        <v>330</v>
      </c>
      <c r="KS3219" t="s">
        <v>330</v>
      </c>
      <c r="KV3219" t="s">
        <v>330</v>
      </c>
      <c r="KX3219" t="s">
        <v>329</v>
      </c>
      <c r="KZ3219">
        <f ca="1">OFFSET($A3219,,MATCH([2]Keys!$B$2,Data.Collect1Dump!$3:$3,0)-1)</f>
        <v>0</v>
      </c>
      <c r="LA3219" t="str">
        <f ca="1">OFFSET($A3219,,MATCH([2]Keys!$B$4,Data.Collect1Dump!$3:$3,0)-1)</f>
        <v>owiti.maureen@gmail.com</v>
      </c>
      <c r="LB3219">
        <f ca="1">OFFSET($A3219,,MATCH([2]Keys!$B$3,Data.Collect1Dump!$3:$3,0)-1)</f>
        <v>0</v>
      </c>
      <c r="LC3219">
        <f t="shared" ca="1" si="509"/>
        <v>0</v>
      </c>
      <c r="LD3219">
        <f t="shared" ca="1" si="509"/>
        <v>1</v>
      </c>
      <c r="LE3219">
        <f t="shared" ca="1" si="509"/>
        <v>0</v>
      </c>
      <c r="LF3219" s="2" t="e">
        <f t="shared" ca="1" si="510"/>
        <v>#N/A</v>
      </c>
      <c r="LG3219" s="2">
        <f t="shared" ca="1" si="511"/>
        <v>41712</v>
      </c>
      <c r="LH3219" s="2" t="e">
        <f t="shared" ca="1" si="512"/>
        <v>#N/A</v>
      </c>
      <c r="LI3219" t="e">
        <f t="shared" ca="1" si="513"/>
        <v>#N/A</v>
      </c>
      <c r="LJ3219" t="str">
        <f t="shared" ca="1" si="514"/>
        <v>owiti.maureen@gmail.com</v>
      </c>
      <c r="LK3219" t="e">
        <f t="shared" ca="1" si="515"/>
        <v>#N/A</v>
      </c>
      <c r="LL3219" t="str">
        <f t="shared" ca="1" si="507"/>
        <v>Token</v>
      </c>
      <c r="LM3219" t="str">
        <f t="shared" ca="1" si="508"/>
        <v>owiti.maureen@gmail.com</v>
      </c>
      <c r="LN3219" t="e">
        <f ca="1">OFFSET($A3219,,MATCH(OFFSET([2]Keys!C$1,MATCH(Data.Collect1Dump!$LL3219,[2]Keys!$A$2:$A$4,0),),Data.Collect1Dump!$3:$3,0)-1,)</f>
        <v>#VALUE!</v>
      </c>
      <c r="LO3219" s="2" t="e">
        <f t="shared" ca="1" si="516"/>
        <v>#VALUE!</v>
      </c>
    </row>
    <row r="3220" spans="1:327">
      <c r="A3220" t="s">
        <v>13665</v>
      </c>
      <c r="B3220" t="s">
        <v>7342</v>
      </c>
      <c r="C3220" t="s">
        <v>13666</v>
      </c>
      <c r="D3220" t="b">
        <v>1</v>
      </c>
      <c r="K3220">
        <v>1</v>
      </c>
      <c r="L3220" t="s">
        <v>329</v>
      </c>
      <c r="M3220" t="s">
        <v>329</v>
      </c>
      <c r="N3220">
        <v>40000</v>
      </c>
      <c r="O3220" t="s">
        <v>329</v>
      </c>
      <c r="T3220" t="s">
        <v>330</v>
      </c>
      <c r="V3220" t="s">
        <v>329</v>
      </c>
      <c r="X3220">
        <v>2</v>
      </c>
      <c r="Y3220">
        <v>19000</v>
      </c>
      <c r="Z3220">
        <v>999</v>
      </c>
      <c r="AA3220">
        <v>18000</v>
      </c>
      <c r="AB3220">
        <v>999</v>
      </c>
      <c r="AO3220">
        <v>30</v>
      </c>
      <c r="AP3220">
        <v>15360</v>
      </c>
      <c r="AQ3220">
        <v>30</v>
      </c>
      <c r="AR3220">
        <v>11000</v>
      </c>
      <c r="AV3220" t="b">
        <v>1</v>
      </c>
      <c r="AY3220" t="b">
        <v>1</v>
      </c>
      <c r="BA3220" t="b">
        <v>1</v>
      </c>
      <c r="BL3220" t="s">
        <v>330</v>
      </c>
      <c r="BN3220" t="s">
        <v>330</v>
      </c>
      <c r="BP3220">
        <v>2000</v>
      </c>
      <c r="BQ3220">
        <v>0</v>
      </c>
      <c r="BU3220" t="b">
        <v>1</v>
      </c>
      <c r="BX3220" t="b">
        <v>1</v>
      </c>
      <c r="CN3220">
        <v>35000</v>
      </c>
      <c r="CQ3220">
        <v>4000</v>
      </c>
      <c r="DC3220" t="s">
        <v>329</v>
      </c>
      <c r="DD3220" t="b">
        <v>1</v>
      </c>
      <c r="DE3220" t="b">
        <v>1</v>
      </c>
      <c r="DL3220" t="b">
        <v>1</v>
      </c>
      <c r="DR3220" t="s">
        <v>329</v>
      </c>
      <c r="DU3220" t="b">
        <v>1</v>
      </c>
      <c r="DZ3220" t="b">
        <v>1</v>
      </c>
      <c r="EL3220" t="s">
        <v>330</v>
      </c>
      <c r="EN3220" t="s">
        <v>330</v>
      </c>
      <c r="EP3220" t="s">
        <v>330</v>
      </c>
      <c r="FN3220" t="s">
        <v>330</v>
      </c>
      <c r="GJ3220" t="s">
        <v>330</v>
      </c>
      <c r="GW3220" t="s">
        <v>330</v>
      </c>
      <c r="GZ3220" t="s">
        <v>330</v>
      </c>
      <c r="HC3220" t="s">
        <v>330</v>
      </c>
      <c r="HE3220" t="s">
        <v>330</v>
      </c>
      <c r="HG3220" t="s">
        <v>526</v>
      </c>
      <c r="HH3220" t="s">
        <v>330</v>
      </c>
      <c r="HI3220" t="s">
        <v>330</v>
      </c>
      <c r="HJ3220" t="s">
        <v>330</v>
      </c>
      <c r="HM3220" t="b">
        <v>1</v>
      </c>
      <c r="HO3220" t="s">
        <v>337</v>
      </c>
      <c r="HP3220" t="s">
        <v>13667</v>
      </c>
      <c r="HQ3220" t="s">
        <v>339</v>
      </c>
      <c r="HR3220" t="s">
        <v>13668</v>
      </c>
      <c r="HS3220" t="s">
        <v>13669</v>
      </c>
      <c r="HY3220" t="b">
        <v>1</v>
      </c>
      <c r="ID3220" t="s">
        <v>7396</v>
      </c>
      <c r="JD3220" t="s">
        <v>4392</v>
      </c>
      <c r="JE3220" t="s">
        <v>13670</v>
      </c>
      <c r="JF3220" t="s">
        <v>329</v>
      </c>
      <c r="JG3220">
        <v>7000</v>
      </c>
      <c r="JH3220" t="s">
        <v>330</v>
      </c>
      <c r="JR3220" t="s">
        <v>330</v>
      </c>
      <c r="KP3220" t="s">
        <v>330</v>
      </c>
      <c r="KS3220" t="s">
        <v>330</v>
      </c>
      <c r="KV3220" t="s">
        <v>330</v>
      </c>
      <c r="KX3220" t="s">
        <v>329</v>
      </c>
      <c r="KZ3220" t="str">
        <f ca="1">OFFSET($A3220,,MATCH([2]Keys!$B$2,Data.Collect1Dump!$3:$3,0)-1)</f>
        <v>georgeowuor93@gmail.com</v>
      </c>
      <c r="LA3220" t="str">
        <f ca="1">OFFSET($A3220,,MATCH([2]Keys!$B$4,Data.Collect1Dump!$3:$3,0)-1)</f>
        <v>ezekielogadho@gmail.com</v>
      </c>
      <c r="LB3220">
        <f ca="1">OFFSET($A3220,,MATCH([2]Keys!$B$3,Data.Collect1Dump!$3:$3,0)-1)</f>
        <v>0</v>
      </c>
      <c r="LC3220">
        <f t="shared" ca="1" si="509"/>
        <v>1</v>
      </c>
      <c r="LD3220">
        <f t="shared" ca="1" si="509"/>
        <v>1</v>
      </c>
      <c r="LE3220">
        <f t="shared" ca="1" si="509"/>
        <v>0</v>
      </c>
      <c r="LF3220" s="2">
        <f t="shared" ca="1" si="510"/>
        <v>41729</v>
      </c>
      <c r="LG3220" s="2">
        <f t="shared" ca="1" si="511"/>
        <v>41711</v>
      </c>
      <c r="LH3220" s="2" t="e">
        <f t="shared" ca="1" si="512"/>
        <v>#N/A</v>
      </c>
      <c r="LI3220" t="str">
        <f t="shared" ca="1" si="513"/>
        <v>georgeowuor93@gmail.com</v>
      </c>
      <c r="LJ3220" t="str">
        <f t="shared" ca="1" si="514"/>
        <v>ezekielogadho@gmail.com</v>
      </c>
      <c r="LK3220" t="e">
        <f t="shared" ca="1" si="515"/>
        <v>#N/A</v>
      </c>
      <c r="LL3220" t="str">
        <f t="shared" ca="1" si="507"/>
        <v>Lump Sum</v>
      </c>
      <c r="LM3220" t="str">
        <f t="shared" ca="1" si="508"/>
        <v>georgeowuor93@gmail.com</v>
      </c>
      <c r="LN3220" t="e">
        <f ca="1">OFFSET($A3220,,MATCH(OFFSET([2]Keys!C$1,MATCH(Data.Collect1Dump!$LL3220,[2]Keys!$A$2:$A$4,0),),Data.Collect1Dump!$3:$3,0)-1,)</f>
        <v>#VALUE!</v>
      </c>
      <c r="LO3220" s="2" t="e">
        <f t="shared" ca="1" si="516"/>
        <v>#VALUE!</v>
      </c>
    </row>
    <row r="3221" spans="1:327">
      <c r="A3221" t="s">
        <v>13671</v>
      </c>
      <c r="ID3221"/>
      <c r="JD3221" t="s">
        <v>8884</v>
      </c>
      <c r="JE3221" t="s">
        <v>13672</v>
      </c>
      <c r="JF3221" t="s">
        <v>329</v>
      </c>
      <c r="JG3221">
        <v>7000</v>
      </c>
      <c r="JH3221" t="s">
        <v>330</v>
      </c>
      <c r="JR3221" t="s">
        <v>330</v>
      </c>
      <c r="KP3221" t="s">
        <v>330</v>
      </c>
      <c r="KS3221" t="s">
        <v>330</v>
      </c>
      <c r="KV3221" t="s">
        <v>330</v>
      </c>
      <c r="KX3221" t="s">
        <v>329</v>
      </c>
      <c r="KZ3221">
        <f ca="1">OFFSET($A3221,,MATCH([2]Keys!$B$2,Data.Collect1Dump!$3:$3,0)-1)</f>
        <v>0</v>
      </c>
      <c r="LA3221" t="str">
        <f ca="1">OFFSET($A3221,,MATCH([2]Keys!$B$4,Data.Collect1Dump!$3:$3,0)-1)</f>
        <v>erickachieng50@gmail.com</v>
      </c>
      <c r="LB3221">
        <f ca="1">OFFSET($A3221,,MATCH([2]Keys!$B$3,Data.Collect1Dump!$3:$3,0)-1)</f>
        <v>0</v>
      </c>
      <c r="LC3221">
        <f t="shared" ca="1" si="509"/>
        <v>0</v>
      </c>
      <c r="LD3221">
        <f t="shared" ca="1" si="509"/>
        <v>1</v>
      </c>
      <c r="LE3221">
        <f t="shared" ca="1" si="509"/>
        <v>0</v>
      </c>
      <c r="LF3221" s="2" t="e">
        <f t="shared" ca="1" si="510"/>
        <v>#N/A</v>
      </c>
      <c r="LG3221" s="2">
        <f t="shared" ca="1" si="511"/>
        <v>41708</v>
      </c>
      <c r="LH3221" s="2" t="e">
        <f t="shared" ca="1" si="512"/>
        <v>#N/A</v>
      </c>
      <c r="LI3221" t="e">
        <f t="shared" ca="1" si="513"/>
        <v>#N/A</v>
      </c>
      <c r="LJ3221" t="str">
        <f t="shared" ca="1" si="514"/>
        <v>erickachieng50@gmail.com</v>
      </c>
      <c r="LK3221" t="e">
        <f t="shared" ca="1" si="515"/>
        <v>#N/A</v>
      </c>
      <c r="LL3221" t="str">
        <f t="shared" ca="1" si="507"/>
        <v>Token</v>
      </c>
      <c r="LM3221" t="str">
        <f t="shared" ca="1" si="508"/>
        <v>erickachieng50@gmail.com</v>
      </c>
      <c r="LN3221" t="e">
        <f ca="1">OFFSET($A3221,,MATCH(OFFSET([2]Keys!C$1,MATCH(Data.Collect1Dump!$LL3221,[2]Keys!$A$2:$A$4,0),),Data.Collect1Dump!$3:$3,0)-1,)</f>
        <v>#VALUE!</v>
      </c>
      <c r="LO3221" s="2" t="e">
        <f t="shared" ca="1" si="516"/>
        <v>#VALUE!</v>
      </c>
    </row>
    <row r="3222" spans="1:327">
      <c r="A3222" t="s">
        <v>13673</v>
      </c>
      <c r="ID3222"/>
      <c r="JD3222" t="s">
        <v>391</v>
      </c>
      <c r="JE3222" t="s">
        <v>13674</v>
      </c>
      <c r="JF3222" t="s">
        <v>329</v>
      </c>
      <c r="JG3222">
        <v>7000</v>
      </c>
      <c r="JH3222" t="s">
        <v>330</v>
      </c>
      <c r="JR3222" t="s">
        <v>330</v>
      </c>
      <c r="KP3222" t="s">
        <v>330</v>
      </c>
      <c r="KS3222" t="s">
        <v>330</v>
      </c>
      <c r="KV3222" t="s">
        <v>330</v>
      </c>
      <c r="KX3222" t="s">
        <v>329</v>
      </c>
      <c r="KZ3222">
        <f ca="1">OFFSET($A3222,,MATCH([2]Keys!$B$2,Data.Collect1Dump!$3:$3,0)-1)</f>
        <v>0</v>
      </c>
      <c r="LA3222" t="str">
        <f ca="1">OFFSET($A3222,,MATCH([2]Keys!$B$4,Data.Collect1Dump!$3:$3,0)-1)</f>
        <v>lydia.tala@givedirectly.org</v>
      </c>
      <c r="LB3222">
        <f ca="1">OFFSET($A3222,,MATCH([2]Keys!$B$3,Data.Collect1Dump!$3:$3,0)-1)</f>
        <v>0</v>
      </c>
      <c r="LC3222">
        <f t="shared" ca="1" si="509"/>
        <v>0</v>
      </c>
      <c r="LD3222">
        <f t="shared" ca="1" si="509"/>
        <v>1</v>
      </c>
      <c r="LE3222">
        <f t="shared" ca="1" si="509"/>
        <v>0</v>
      </c>
      <c r="LF3222" s="2" t="e">
        <f t="shared" ca="1" si="510"/>
        <v>#N/A</v>
      </c>
      <c r="LG3222" s="2">
        <f t="shared" ca="1" si="511"/>
        <v>41703</v>
      </c>
      <c r="LH3222" s="2" t="e">
        <f t="shared" ca="1" si="512"/>
        <v>#N/A</v>
      </c>
      <c r="LI3222" t="e">
        <f t="shared" ca="1" si="513"/>
        <v>#N/A</v>
      </c>
      <c r="LJ3222" t="str">
        <f t="shared" ca="1" si="514"/>
        <v>lydia.tala@givedirectly.org</v>
      </c>
      <c r="LK3222" t="e">
        <f t="shared" ca="1" si="515"/>
        <v>#N/A</v>
      </c>
      <c r="LL3222" t="str">
        <f t="shared" ca="1" si="507"/>
        <v>Token</v>
      </c>
      <c r="LM3222" t="str">
        <f t="shared" ca="1" si="508"/>
        <v>lydia.tala@givedirectly.org</v>
      </c>
      <c r="LN3222" t="e">
        <f ca="1">OFFSET($A3222,,MATCH(OFFSET([2]Keys!C$1,MATCH(Data.Collect1Dump!$LL3222,[2]Keys!$A$2:$A$4,0),),Data.Collect1Dump!$3:$3,0)-1,)</f>
        <v>#VALUE!</v>
      </c>
      <c r="LO3222" s="2" t="e">
        <f t="shared" ca="1" si="516"/>
        <v>#VALUE!</v>
      </c>
    </row>
    <row r="3223" spans="1:327">
      <c r="A3223" t="s">
        <v>13675</v>
      </c>
      <c r="ID3223"/>
      <c r="JD3223" t="s">
        <v>4392</v>
      </c>
      <c r="JE3223" t="s">
        <v>13676</v>
      </c>
      <c r="JF3223" t="s">
        <v>329</v>
      </c>
      <c r="JG3223">
        <v>7000</v>
      </c>
      <c r="JH3223" t="s">
        <v>330</v>
      </c>
      <c r="JR3223" t="s">
        <v>330</v>
      </c>
      <c r="KP3223" t="s">
        <v>330</v>
      </c>
      <c r="KS3223" t="s">
        <v>330</v>
      </c>
      <c r="KV3223" t="s">
        <v>330</v>
      </c>
      <c r="KX3223" t="s">
        <v>329</v>
      </c>
      <c r="KZ3223">
        <f ca="1">OFFSET($A3223,,MATCH([2]Keys!$B$2,Data.Collect1Dump!$3:$3,0)-1)</f>
        <v>0</v>
      </c>
      <c r="LA3223" t="str">
        <f ca="1">OFFSET($A3223,,MATCH([2]Keys!$B$4,Data.Collect1Dump!$3:$3,0)-1)</f>
        <v>ezekielogadho@gmail.com</v>
      </c>
      <c r="LB3223">
        <f ca="1">OFFSET($A3223,,MATCH([2]Keys!$B$3,Data.Collect1Dump!$3:$3,0)-1)</f>
        <v>0</v>
      </c>
      <c r="LC3223">
        <f t="shared" ca="1" si="509"/>
        <v>0</v>
      </c>
      <c r="LD3223">
        <f t="shared" ca="1" si="509"/>
        <v>1</v>
      </c>
      <c r="LE3223">
        <f t="shared" ca="1" si="509"/>
        <v>0</v>
      </c>
      <c r="LF3223" s="2" t="e">
        <f t="shared" ca="1" si="510"/>
        <v>#N/A</v>
      </c>
      <c r="LG3223" s="2">
        <f t="shared" ca="1" si="511"/>
        <v>41711</v>
      </c>
      <c r="LH3223" s="2" t="e">
        <f t="shared" ca="1" si="512"/>
        <v>#N/A</v>
      </c>
      <c r="LI3223" t="e">
        <f t="shared" ca="1" si="513"/>
        <v>#N/A</v>
      </c>
      <c r="LJ3223" t="str">
        <f t="shared" ca="1" si="514"/>
        <v>ezekielogadho@gmail.com</v>
      </c>
      <c r="LK3223" t="e">
        <f t="shared" ca="1" si="515"/>
        <v>#N/A</v>
      </c>
      <c r="LL3223" t="str">
        <f t="shared" ca="1" si="507"/>
        <v>Token</v>
      </c>
      <c r="LM3223" t="str">
        <f t="shared" ca="1" si="508"/>
        <v>ezekielogadho@gmail.com</v>
      </c>
      <c r="LN3223" t="e">
        <f ca="1">OFFSET($A3223,,MATCH(OFFSET([2]Keys!C$1,MATCH(Data.Collect1Dump!$LL3223,[2]Keys!$A$2:$A$4,0),),Data.Collect1Dump!$3:$3,0)-1,)</f>
        <v>#VALUE!</v>
      </c>
      <c r="LO3223" s="2" t="e">
        <f t="shared" ca="1" si="516"/>
        <v>#VALUE!</v>
      </c>
    </row>
    <row r="3224" spans="1:327">
      <c r="A3224" t="s">
        <v>13677</v>
      </c>
      <c r="B3224" t="s">
        <v>11851</v>
      </c>
      <c r="C3224" t="s">
        <v>13678</v>
      </c>
      <c r="D3224" t="b">
        <v>1</v>
      </c>
      <c r="K3224">
        <v>1</v>
      </c>
      <c r="L3224" t="s">
        <v>329</v>
      </c>
      <c r="M3224" t="s">
        <v>329</v>
      </c>
      <c r="N3224">
        <v>40000</v>
      </c>
      <c r="O3224" t="s">
        <v>329</v>
      </c>
      <c r="T3224" t="s">
        <v>330</v>
      </c>
      <c r="V3224" t="s">
        <v>329</v>
      </c>
      <c r="X3224">
        <v>1</v>
      </c>
      <c r="Y3224">
        <v>39730</v>
      </c>
      <c r="Z3224">
        <v>275</v>
      </c>
      <c r="AO3224">
        <v>60</v>
      </c>
      <c r="AP3224">
        <v>130</v>
      </c>
      <c r="AQ3224">
        <v>0</v>
      </c>
      <c r="AR3224">
        <v>0</v>
      </c>
      <c r="AS3224" t="b">
        <v>1</v>
      </c>
      <c r="AU3224" t="b">
        <v>1</v>
      </c>
      <c r="AV3224" t="b">
        <v>1</v>
      </c>
      <c r="BL3224" t="s">
        <v>329</v>
      </c>
      <c r="BM3224" t="s">
        <v>13679</v>
      </c>
      <c r="BN3224" t="s">
        <v>330</v>
      </c>
      <c r="BP3224">
        <v>0</v>
      </c>
      <c r="BQ3224">
        <v>0</v>
      </c>
      <c r="BR3224" t="b">
        <v>1</v>
      </c>
      <c r="BU3224" t="b">
        <v>1</v>
      </c>
      <c r="CD3224" t="b">
        <v>1</v>
      </c>
      <c r="CK3224">
        <v>5500</v>
      </c>
      <c r="CN3224">
        <v>23500</v>
      </c>
      <c r="CW3224">
        <v>11000</v>
      </c>
      <c r="DC3224" t="s">
        <v>329</v>
      </c>
      <c r="DD3224" t="b">
        <v>1</v>
      </c>
      <c r="DL3224" t="b">
        <v>1</v>
      </c>
      <c r="DR3224" t="s">
        <v>329</v>
      </c>
      <c r="DU3224" t="b">
        <v>1</v>
      </c>
      <c r="EL3224" t="s">
        <v>330</v>
      </c>
      <c r="EN3224" t="s">
        <v>330</v>
      </c>
      <c r="EP3224" t="s">
        <v>330</v>
      </c>
      <c r="FN3224" t="s">
        <v>330</v>
      </c>
      <c r="GJ3224" t="s">
        <v>330</v>
      </c>
      <c r="GW3224" t="s">
        <v>330</v>
      </c>
      <c r="GZ3224" t="s">
        <v>330</v>
      </c>
      <c r="HC3224" t="s">
        <v>330</v>
      </c>
      <c r="HE3224" t="s">
        <v>330</v>
      </c>
      <c r="HG3224" t="s">
        <v>336</v>
      </c>
      <c r="HH3224" t="s">
        <v>415</v>
      </c>
      <c r="HI3224" t="s">
        <v>330</v>
      </c>
      <c r="HJ3224" t="s">
        <v>330</v>
      </c>
      <c r="HK3224" t="b">
        <v>1</v>
      </c>
      <c r="HO3224" t="s">
        <v>337</v>
      </c>
      <c r="HP3224" t="s">
        <v>13680</v>
      </c>
      <c r="HQ3224" t="s">
        <v>339</v>
      </c>
      <c r="HR3224" t="s">
        <v>13681</v>
      </c>
      <c r="HS3224" t="s">
        <v>13682</v>
      </c>
      <c r="HX3224" t="b">
        <v>1</v>
      </c>
      <c r="ID3224">
        <v>999</v>
      </c>
      <c r="JD3224" t="s">
        <v>8884</v>
      </c>
      <c r="JE3224" t="s">
        <v>13683</v>
      </c>
      <c r="JF3224" t="s">
        <v>329</v>
      </c>
      <c r="JG3224">
        <v>7000</v>
      </c>
      <c r="JH3224" t="s">
        <v>330</v>
      </c>
      <c r="JR3224" t="s">
        <v>330</v>
      </c>
      <c r="KP3224" t="s">
        <v>330</v>
      </c>
      <c r="KS3224" t="s">
        <v>330</v>
      </c>
      <c r="KV3224" t="s">
        <v>330</v>
      </c>
      <c r="KX3224" t="s">
        <v>329</v>
      </c>
      <c r="KZ3224" t="str">
        <f ca="1">OFFSET($A3224,,MATCH([2]Keys!$B$2,Data.Collect1Dump!$3:$3,0)-1)</f>
        <v>euniceradiro@gmail.com</v>
      </c>
      <c r="LA3224" t="str">
        <f ca="1">OFFSET($A3224,,MATCH([2]Keys!$B$4,Data.Collect1Dump!$3:$3,0)-1)</f>
        <v>erickachieng50@gmail.com</v>
      </c>
      <c r="LB3224">
        <f ca="1">OFFSET($A3224,,MATCH([2]Keys!$B$3,Data.Collect1Dump!$3:$3,0)-1)</f>
        <v>0</v>
      </c>
      <c r="LC3224">
        <f t="shared" ca="1" si="509"/>
        <v>1</v>
      </c>
      <c r="LD3224">
        <f t="shared" ca="1" si="509"/>
        <v>1</v>
      </c>
      <c r="LE3224">
        <f t="shared" ca="1" si="509"/>
        <v>0</v>
      </c>
      <c r="LF3224" s="2">
        <f t="shared" ca="1" si="510"/>
        <v>41729</v>
      </c>
      <c r="LG3224" s="2">
        <f t="shared" ca="1" si="511"/>
        <v>41704</v>
      </c>
      <c r="LH3224" s="2" t="e">
        <f t="shared" ca="1" si="512"/>
        <v>#N/A</v>
      </c>
      <c r="LI3224" t="str">
        <f t="shared" ca="1" si="513"/>
        <v>euniceradiro@gmail.com</v>
      </c>
      <c r="LJ3224" t="str">
        <f t="shared" ca="1" si="514"/>
        <v>erickachieng50@gmail.com</v>
      </c>
      <c r="LK3224" t="e">
        <f t="shared" ca="1" si="515"/>
        <v>#N/A</v>
      </c>
      <c r="LL3224" t="str">
        <f t="shared" ca="1" si="507"/>
        <v>Lump Sum</v>
      </c>
      <c r="LM3224" t="str">
        <f t="shared" ca="1" si="508"/>
        <v>euniceradiro@gmail.com</v>
      </c>
      <c r="LN3224" t="e">
        <f ca="1">OFFSET($A3224,,MATCH(OFFSET([2]Keys!C$1,MATCH(Data.Collect1Dump!$LL3224,[2]Keys!$A$2:$A$4,0),),Data.Collect1Dump!$3:$3,0)-1,)</f>
        <v>#VALUE!</v>
      </c>
      <c r="LO3224" s="2" t="e">
        <f t="shared" ca="1" si="516"/>
        <v>#VALUE!</v>
      </c>
    </row>
    <row r="3225" spans="1:327">
      <c r="A3225" t="s">
        <v>13684</v>
      </c>
      <c r="B3225" t="s">
        <v>11851</v>
      </c>
      <c r="C3225" t="s">
        <v>13685</v>
      </c>
      <c r="D3225" t="b">
        <v>1</v>
      </c>
      <c r="K3225">
        <v>2</v>
      </c>
      <c r="L3225" t="s">
        <v>329</v>
      </c>
      <c r="M3225" t="s">
        <v>329</v>
      </c>
      <c r="N3225">
        <v>40000</v>
      </c>
      <c r="O3225" t="s">
        <v>329</v>
      </c>
      <c r="T3225" t="s">
        <v>330</v>
      </c>
      <c r="V3225" t="s">
        <v>329</v>
      </c>
      <c r="X3225">
        <v>1</v>
      </c>
      <c r="Y3225">
        <v>39725</v>
      </c>
      <c r="Z3225">
        <v>275</v>
      </c>
      <c r="AO3225">
        <v>5</v>
      </c>
      <c r="AP3225">
        <v>0</v>
      </c>
      <c r="AQ3225">
        <v>0</v>
      </c>
      <c r="AR3225">
        <v>0</v>
      </c>
      <c r="AV3225" t="b">
        <v>1</v>
      </c>
      <c r="AX3225" t="b">
        <v>1</v>
      </c>
      <c r="AZ3225" t="b">
        <v>1</v>
      </c>
      <c r="BL3225" t="s">
        <v>329</v>
      </c>
      <c r="BM3225" t="s">
        <v>13686</v>
      </c>
      <c r="BN3225" t="s">
        <v>330</v>
      </c>
      <c r="BP3225">
        <v>0</v>
      </c>
      <c r="BQ3225">
        <v>0</v>
      </c>
      <c r="BU3225" t="b">
        <v>1</v>
      </c>
      <c r="CN3225">
        <v>39700</v>
      </c>
      <c r="DC3225" t="s">
        <v>329</v>
      </c>
      <c r="DD3225" t="b">
        <v>1</v>
      </c>
      <c r="DE3225" t="b">
        <v>1</v>
      </c>
      <c r="DL3225" t="b">
        <v>1</v>
      </c>
      <c r="DM3225" t="b">
        <v>1</v>
      </c>
      <c r="DR3225" t="s">
        <v>329</v>
      </c>
      <c r="DZ3225" t="b">
        <v>1</v>
      </c>
      <c r="EL3225" t="s">
        <v>330</v>
      </c>
      <c r="EN3225" t="s">
        <v>330</v>
      </c>
      <c r="EP3225" t="s">
        <v>329</v>
      </c>
      <c r="EQ3225" t="s">
        <v>13687</v>
      </c>
      <c r="EU3225" t="b">
        <v>1</v>
      </c>
      <c r="FE3225" t="b">
        <v>1</v>
      </c>
      <c r="FI3225" t="b">
        <v>1</v>
      </c>
      <c r="FN3225" t="s">
        <v>330</v>
      </c>
      <c r="GJ3225" t="s">
        <v>330</v>
      </c>
      <c r="GW3225" t="s">
        <v>330</v>
      </c>
      <c r="GZ3225" t="s">
        <v>330</v>
      </c>
      <c r="HC3225" t="s">
        <v>330</v>
      </c>
      <c r="HE3225" t="s">
        <v>330</v>
      </c>
      <c r="HG3225" t="s">
        <v>526</v>
      </c>
      <c r="HH3225" t="s">
        <v>329</v>
      </c>
      <c r="HI3225" t="s">
        <v>415</v>
      </c>
      <c r="HJ3225" t="s">
        <v>330</v>
      </c>
      <c r="HK3225" t="b">
        <v>1</v>
      </c>
      <c r="HO3225" t="s">
        <v>337</v>
      </c>
      <c r="HP3225" t="s">
        <v>13688</v>
      </c>
      <c r="HQ3225" t="s">
        <v>339</v>
      </c>
      <c r="HR3225" t="s">
        <v>13689</v>
      </c>
      <c r="HS3225" t="s">
        <v>13690</v>
      </c>
      <c r="HX3225" t="b">
        <v>1</v>
      </c>
      <c r="ID3225">
        <v>999</v>
      </c>
      <c r="JD3225" t="s">
        <v>3172</v>
      </c>
      <c r="JE3225" t="s">
        <v>13691</v>
      </c>
      <c r="JF3225" t="s">
        <v>329</v>
      </c>
      <c r="JG3225" t="s">
        <v>6076</v>
      </c>
      <c r="JH3225" t="s">
        <v>330</v>
      </c>
      <c r="JR3225" t="s">
        <v>330</v>
      </c>
      <c r="KP3225" t="s">
        <v>330</v>
      </c>
      <c r="KS3225" t="s">
        <v>330</v>
      </c>
      <c r="KV3225" t="s">
        <v>330</v>
      </c>
      <c r="KX3225" t="s">
        <v>329</v>
      </c>
      <c r="KZ3225" t="str">
        <f ca="1">OFFSET($A3225,,MATCH([2]Keys!$B$2,Data.Collect1Dump!$3:$3,0)-1)</f>
        <v>euniceradiro@gmail.com</v>
      </c>
      <c r="LA3225" t="str">
        <f ca="1">OFFSET($A3225,,MATCH([2]Keys!$B$4,Data.Collect1Dump!$3:$3,0)-1)</f>
        <v>owiti.maureen@gmail.com</v>
      </c>
      <c r="LB3225">
        <f ca="1">OFFSET($A3225,,MATCH([2]Keys!$B$3,Data.Collect1Dump!$3:$3,0)-1)</f>
        <v>0</v>
      </c>
      <c r="LC3225">
        <f t="shared" ca="1" si="509"/>
        <v>1</v>
      </c>
      <c r="LD3225">
        <f t="shared" ca="1" si="509"/>
        <v>1</v>
      </c>
      <c r="LE3225">
        <f t="shared" ca="1" si="509"/>
        <v>0</v>
      </c>
      <c r="LF3225" s="2">
        <f t="shared" ca="1" si="510"/>
        <v>41729</v>
      </c>
      <c r="LG3225" s="2">
        <f t="shared" ca="1" si="511"/>
        <v>41709</v>
      </c>
      <c r="LH3225" s="2" t="e">
        <f t="shared" ca="1" si="512"/>
        <v>#N/A</v>
      </c>
      <c r="LI3225" t="str">
        <f t="shared" ca="1" si="513"/>
        <v>euniceradiro@gmail.com</v>
      </c>
      <c r="LJ3225" t="str">
        <f t="shared" ca="1" si="514"/>
        <v>owiti.maureen@gmail.com</v>
      </c>
      <c r="LK3225" t="e">
        <f t="shared" ca="1" si="515"/>
        <v>#N/A</v>
      </c>
      <c r="LL3225" t="str">
        <f t="shared" ca="1" si="507"/>
        <v>Lump Sum</v>
      </c>
      <c r="LM3225" t="str">
        <f t="shared" ca="1" si="508"/>
        <v>euniceradiro@gmail.com</v>
      </c>
      <c r="LN3225" t="e">
        <f ca="1">OFFSET($A3225,,MATCH(OFFSET([2]Keys!C$1,MATCH(Data.Collect1Dump!$LL3225,[2]Keys!$A$2:$A$4,0),),Data.Collect1Dump!$3:$3,0)-1,)</f>
        <v>#VALUE!</v>
      </c>
      <c r="LO3225" s="2" t="e">
        <f t="shared" ca="1" si="516"/>
        <v>#VALUE!</v>
      </c>
    </row>
    <row r="3226" spans="1:327">
      <c r="A3226" t="s">
        <v>13692</v>
      </c>
      <c r="B3226" t="s">
        <v>11851</v>
      </c>
      <c r="C3226" t="s">
        <v>13693</v>
      </c>
      <c r="D3226" t="b">
        <v>1</v>
      </c>
      <c r="K3226">
        <v>1</v>
      </c>
      <c r="L3226" t="s">
        <v>329</v>
      </c>
      <c r="M3226" t="s">
        <v>329</v>
      </c>
      <c r="N3226">
        <v>40000</v>
      </c>
      <c r="O3226" t="s">
        <v>329</v>
      </c>
      <c r="T3226" t="s">
        <v>329</v>
      </c>
      <c r="U3226" t="s">
        <v>13694</v>
      </c>
      <c r="V3226" t="s">
        <v>329</v>
      </c>
      <c r="X3226">
        <v>3</v>
      </c>
      <c r="Y3226">
        <v>15000</v>
      </c>
      <c r="Z3226">
        <v>88</v>
      </c>
      <c r="AA3226">
        <v>5000</v>
      </c>
      <c r="AB3226">
        <v>88</v>
      </c>
      <c r="AC3226">
        <v>5000</v>
      </c>
      <c r="AD3226">
        <v>88</v>
      </c>
      <c r="AO3226">
        <v>60</v>
      </c>
      <c r="AP3226">
        <v>0</v>
      </c>
      <c r="AQ3226">
        <v>30</v>
      </c>
      <c r="AR3226">
        <v>0</v>
      </c>
      <c r="AS3226" t="b">
        <v>1</v>
      </c>
      <c r="AV3226" t="b">
        <v>1</v>
      </c>
      <c r="AW3226" t="b">
        <v>1</v>
      </c>
      <c r="AX3226" t="b">
        <v>1</v>
      </c>
      <c r="AZ3226" t="b">
        <v>1</v>
      </c>
      <c r="BA3226" t="b">
        <v>1</v>
      </c>
      <c r="BF3226" t="b">
        <v>1</v>
      </c>
      <c r="BG3226" t="b">
        <v>1</v>
      </c>
      <c r="BL3226" t="s">
        <v>329</v>
      </c>
      <c r="BM3226" t="s">
        <v>13695</v>
      </c>
      <c r="BN3226" t="s">
        <v>330</v>
      </c>
      <c r="BP3226">
        <v>3000</v>
      </c>
      <c r="BQ3226">
        <v>0</v>
      </c>
      <c r="BR3226" t="b">
        <v>1</v>
      </c>
      <c r="BU3226" t="b">
        <v>1</v>
      </c>
      <c r="CD3226" t="b">
        <v>1</v>
      </c>
      <c r="CI3226" t="b">
        <v>1</v>
      </c>
      <c r="CJ3226" t="s">
        <v>13696</v>
      </c>
      <c r="CK3226">
        <v>2000</v>
      </c>
      <c r="CN3226">
        <v>7400</v>
      </c>
      <c r="CW3226">
        <v>10000</v>
      </c>
      <c r="DB3226">
        <v>19000</v>
      </c>
      <c r="DC3226" t="s">
        <v>329</v>
      </c>
      <c r="DD3226" t="b">
        <v>1</v>
      </c>
      <c r="DE3226" t="b">
        <v>1</v>
      </c>
      <c r="DH3226" t="b">
        <v>1</v>
      </c>
      <c r="DI3226" t="b">
        <v>1</v>
      </c>
      <c r="DJ3226" t="s">
        <v>1067</v>
      </c>
      <c r="DK3226" t="s">
        <v>13697</v>
      </c>
      <c r="DL3226" t="b">
        <v>1</v>
      </c>
      <c r="DM3226" t="b">
        <v>1</v>
      </c>
      <c r="DR3226" t="s">
        <v>330</v>
      </c>
      <c r="EN3226" t="s">
        <v>330</v>
      </c>
      <c r="EP3226" t="s">
        <v>329</v>
      </c>
      <c r="EQ3226" t="s">
        <v>13698</v>
      </c>
      <c r="EV3226" t="b">
        <v>1</v>
      </c>
      <c r="FE3226" t="b">
        <v>1</v>
      </c>
      <c r="FI3226" t="b">
        <v>1</v>
      </c>
      <c r="FN3226" t="s">
        <v>330</v>
      </c>
      <c r="GJ3226" t="s">
        <v>330</v>
      </c>
      <c r="GW3226" t="s">
        <v>330</v>
      </c>
      <c r="GZ3226" t="s">
        <v>330</v>
      </c>
      <c r="HC3226" t="s">
        <v>330</v>
      </c>
      <c r="HE3226" t="s">
        <v>330</v>
      </c>
      <c r="HG3226" t="s">
        <v>526</v>
      </c>
      <c r="HH3226" t="s">
        <v>329</v>
      </c>
      <c r="HI3226" t="s">
        <v>330</v>
      </c>
      <c r="HJ3226" t="s">
        <v>330</v>
      </c>
      <c r="HK3226" t="b">
        <v>1</v>
      </c>
      <c r="HO3226" t="s">
        <v>337</v>
      </c>
      <c r="HP3226" t="s">
        <v>13699</v>
      </c>
      <c r="HQ3226" t="s">
        <v>339</v>
      </c>
      <c r="HR3226" t="s">
        <v>13700</v>
      </c>
      <c r="HS3226" t="s">
        <v>13701</v>
      </c>
      <c r="HU3226" t="b">
        <v>1</v>
      </c>
      <c r="ID3226">
        <v>999</v>
      </c>
      <c r="JD3226" t="s">
        <v>5645</v>
      </c>
      <c r="JE3226" t="s">
        <v>13702</v>
      </c>
      <c r="JF3226" t="s">
        <v>329</v>
      </c>
      <c r="JG3226">
        <v>7000</v>
      </c>
      <c r="JH3226" t="s">
        <v>330</v>
      </c>
      <c r="JR3226" t="s">
        <v>329</v>
      </c>
      <c r="JS3226" t="s">
        <v>13703</v>
      </c>
      <c r="KB3226" t="b">
        <v>1</v>
      </c>
      <c r="KE3226" t="b">
        <v>1</v>
      </c>
      <c r="KL3226" t="b">
        <v>1</v>
      </c>
      <c r="KP3226" t="s">
        <v>330</v>
      </c>
      <c r="KS3226" t="s">
        <v>330</v>
      </c>
      <c r="KV3226" t="s">
        <v>330</v>
      </c>
      <c r="KX3226" t="s">
        <v>329</v>
      </c>
      <c r="KZ3226" t="str">
        <f ca="1">OFFSET($A3226,,MATCH([2]Keys!$B$2,Data.Collect1Dump!$3:$3,0)-1)</f>
        <v>euniceradiro@gmail.com</v>
      </c>
      <c r="LA3226" t="str">
        <f ca="1">OFFSET($A3226,,MATCH([2]Keys!$B$4,Data.Collect1Dump!$3:$3,0)-1)</f>
        <v>laura.adhiambo@gmail.com</v>
      </c>
      <c r="LB3226">
        <f ca="1">OFFSET($A3226,,MATCH([2]Keys!$B$3,Data.Collect1Dump!$3:$3,0)-1)</f>
        <v>0</v>
      </c>
      <c r="LC3226">
        <f t="shared" ca="1" si="509"/>
        <v>1</v>
      </c>
      <c r="LD3226">
        <f t="shared" ca="1" si="509"/>
        <v>1</v>
      </c>
      <c r="LE3226">
        <f t="shared" ca="1" si="509"/>
        <v>0</v>
      </c>
      <c r="LF3226" s="2">
        <f t="shared" ca="1" si="510"/>
        <v>41729</v>
      </c>
      <c r="LG3226" s="2">
        <f t="shared" ca="1" si="511"/>
        <v>41709</v>
      </c>
      <c r="LH3226" s="2" t="e">
        <f t="shared" ca="1" si="512"/>
        <v>#N/A</v>
      </c>
      <c r="LI3226" t="str">
        <f t="shared" ca="1" si="513"/>
        <v>euniceradiro@gmail.com</v>
      </c>
      <c r="LJ3226" t="str">
        <f t="shared" ca="1" si="514"/>
        <v>laura.adhiambo@gmail.com</v>
      </c>
      <c r="LK3226" t="e">
        <f t="shared" ca="1" si="515"/>
        <v>#N/A</v>
      </c>
      <c r="LL3226" t="str">
        <f t="shared" ca="1" si="507"/>
        <v>Lump Sum</v>
      </c>
      <c r="LM3226" t="str">
        <f t="shared" ca="1" si="508"/>
        <v>euniceradiro@gmail.com</v>
      </c>
      <c r="LN3226" t="e">
        <f ca="1">OFFSET($A3226,,MATCH(OFFSET([2]Keys!C$1,MATCH(Data.Collect1Dump!$LL3226,[2]Keys!$A$2:$A$4,0),),Data.Collect1Dump!$3:$3,0)-1,)</f>
        <v>#VALUE!</v>
      </c>
      <c r="LO3226" s="2" t="e">
        <f t="shared" ca="1" si="516"/>
        <v>#VALUE!</v>
      </c>
    </row>
    <row r="3227" spans="1:327">
      <c r="A3227" t="s">
        <v>13704</v>
      </c>
      <c r="B3227" t="s">
        <v>11851</v>
      </c>
      <c r="C3227" t="s">
        <v>13705</v>
      </c>
      <c r="D3227" t="b">
        <v>1</v>
      </c>
      <c r="K3227">
        <v>1</v>
      </c>
      <c r="L3227" t="s">
        <v>329</v>
      </c>
      <c r="M3227" t="s">
        <v>329</v>
      </c>
      <c r="N3227">
        <v>40000</v>
      </c>
      <c r="O3227" t="s">
        <v>329</v>
      </c>
      <c r="T3227" t="s">
        <v>330</v>
      </c>
      <c r="V3227" t="s">
        <v>329</v>
      </c>
      <c r="X3227">
        <v>2</v>
      </c>
      <c r="Y3227">
        <v>10000</v>
      </c>
      <c r="Z3227">
        <v>187</v>
      </c>
      <c r="AA3227">
        <v>10000</v>
      </c>
      <c r="AB3227">
        <v>187</v>
      </c>
      <c r="AO3227">
        <v>40</v>
      </c>
      <c r="AP3227">
        <v>0</v>
      </c>
      <c r="AQ3227">
        <v>15</v>
      </c>
      <c r="AR3227">
        <v>0</v>
      </c>
      <c r="AS3227" t="b">
        <v>1</v>
      </c>
      <c r="AU3227" t="b">
        <v>1</v>
      </c>
      <c r="AV3227" t="b">
        <v>1</v>
      </c>
      <c r="BA3227" t="b">
        <v>1</v>
      </c>
      <c r="BL3227" t="s">
        <v>329</v>
      </c>
      <c r="BM3227" t="s">
        <v>13706</v>
      </c>
      <c r="BN3227" t="s">
        <v>329</v>
      </c>
      <c r="BO3227" t="s">
        <v>13707</v>
      </c>
      <c r="BP3227">
        <v>0</v>
      </c>
      <c r="BQ3227">
        <v>0</v>
      </c>
      <c r="BU3227" t="b">
        <v>1</v>
      </c>
      <c r="CF3227" t="b">
        <v>1</v>
      </c>
      <c r="CN3227">
        <v>28000</v>
      </c>
      <c r="CY3227">
        <v>12000</v>
      </c>
      <c r="DC3227" t="s">
        <v>329</v>
      </c>
      <c r="DD3227" t="b">
        <v>1</v>
      </c>
      <c r="DE3227" t="b">
        <v>1</v>
      </c>
      <c r="DL3227" t="b">
        <v>1</v>
      </c>
      <c r="DM3227" t="b">
        <v>1</v>
      </c>
      <c r="DR3227" t="s">
        <v>329</v>
      </c>
      <c r="DU3227" t="b">
        <v>1</v>
      </c>
      <c r="EL3227" t="s">
        <v>330</v>
      </c>
      <c r="EN3227" t="s">
        <v>330</v>
      </c>
      <c r="EP3227" t="s">
        <v>329</v>
      </c>
      <c r="EQ3227" t="s">
        <v>13708</v>
      </c>
      <c r="FB3227" t="b">
        <v>1</v>
      </c>
      <c r="FE3227" t="b">
        <v>1</v>
      </c>
      <c r="FI3227" t="b">
        <v>1</v>
      </c>
      <c r="FN3227" t="s">
        <v>330</v>
      </c>
      <c r="GJ3227" t="s">
        <v>330</v>
      </c>
      <c r="GW3227" t="s">
        <v>330</v>
      </c>
      <c r="GZ3227" t="s">
        <v>330</v>
      </c>
      <c r="HC3227" t="s">
        <v>330</v>
      </c>
      <c r="HE3227" t="s">
        <v>330</v>
      </c>
      <c r="HG3227" t="s">
        <v>526</v>
      </c>
      <c r="HH3227" t="s">
        <v>329</v>
      </c>
      <c r="HI3227" t="s">
        <v>330</v>
      </c>
      <c r="HJ3227" t="s">
        <v>330</v>
      </c>
      <c r="HK3227" t="b">
        <v>1</v>
      </c>
      <c r="HO3227" t="s">
        <v>337</v>
      </c>
      <c r="HP3227" t="s">
        <v>13709</v>
      </c>
      <c r="HQ3227" t="s">
        <v>339</v>
      </c>
      <c r="HR3227" t="s">
        <v>13710</v>
      </c>
      <c r="HS3227" t="s">
        <v>13711</v>
      </c>
      <c r="HX3227" t="b">
        <v>1</v>
      </c>
      <c r="ID3227">
        <v>999</v>
      </c>
      <c r="JD3227" t="s">
        <v>3172</v>
      </c>
      <c r="JE3227" t="s">
        <v>13712</v>
      </c>
      <c r="JF3227" t="s">
        <v>329</v>
      </c>
      <c r="JG3227" t="s">
        <v>6076</v>
      </c>
      <c r="JH3227" t="s">
        <v>330</v>
      </c>
      <c r="JR3227" t="s">
        <v>329</v>
      </c>
      <c r="JS3227" t="s">
        <v>13713</v>
      </c>
      <c r="JX3227" t="b">
        <v>1</v>
      </c>
      <c r="KF3227" t="b">
        <v>1</v>
      </c>
      <c r="KK3227" t="b">
        <v>1</v>
      </c>
      <c r="KP3227" t="s">
        <v>330</v>
      </c>
      <c r="KS3227" t="s">
        <v>330</v>
      </c>
      <c r="KV3227" t="s">
        <v>330</v>
      </c>
      <c r="KX3227" t="s">
        <v>329</v>
      </c>
      <c r="KZ3227" t="str">
        <f ca="1">OFFSET($A3227,,MATCH([2]Keys!$B$2,Data.Collect1Dump!$3:$3,0)-1)</f>
        <v>euniceradiro@gmail.com</v>
      </c>
      <c r="LA3227" t="str">
        <f ca="1">OFFSET($A3227,,MATCH([2]Keys!$B$4,Data.Collect1Dump!$3:$3,0)-1)</f>
        <v>owiti.maureen@gmail.com</v>
      </c>
      <c r="LB3227">
        <f ca="1">OFFSET($A3227,,MATCH([2]Keys!$B$3,Data.Collect1Dump!$3:$3,0)-1)</f>
        <v>0</v>
      </c>
      <c r="LC3227">
        <f t="shared" ca="1" si="509"/>
        <v>1</v>
      </c>
      <c r="LD3227">
        <f t="shared" ca="1" si="509"/>
        <v>1</v>
      </c>
      <c r="LE3227">
        <f t="shared" ca="1" si="509"/>
        <v>0</v>
      </c>
      <c r="LF3227" s="2">
        <f t="shared" ca="1" si="510"/>
        <v>41729</v>
      </c>
      <c r="LG3227" s="2">
        <f t="shared" ca="1" si="511"/>
        <v>41705</v>
      </c>
      <c r="LH3227" s="2" t="e">
        <f t="shared" ca="1" si="512"/>
        <v>#N/A</v>
      </c>
      <c r="LI3227" t="str">
        <f t="shared" ca="1" si="513"/>
        <v>euniceradiro@gmail.com</v>
      </c>
      <c r="LJ3227" t="str">
        <f t="shared" ca="1" si="514"/>
        <v>owiti.maureen@gmail.com</v>
      </c>
      <c r="LK3227" t="e">
        <f t="shared" ca="1" si="515"/>
        <v>#N/A</v>
      </c>
      <c r="LL3227" t="str">
        <f t="shared" ca="1" si="507"/>
        <v>Lump Sum</v>
      </c>
      <c r="LM3227" t="str">
        <f t="shared" ca="1" si="508"/>
        <v>euniceradiro@gmail.com</v>
      </c>
      <c r="LN3227" t="e">
        <f ca="1">OFFSET($A3227,,MATCH(OFFSET([2]Keys!C$1,MATCH(Data.Collect1Dump!$LL3227,[2]Keys!$A$2:$A$4,0),),Data.Collect1Dump!$3:$3,0)-1,)</f>
        <v>#VALUE!</v>
      </c>
      <c r="LO3227" s="2" t="e">
        <f t="shared" ca="1" si="516"/>
        <v>#VALUE!</v>
      </c>
    </row>
    <row r="3228" spans="1:327">
      <c r="A3228" t="s">
        <v>13714</v>
      </c>
      <c r="B3228" t="s">
        <v>11851</v>
      </c>
      <c r="C3228" t="s">
        <v>13715</v>
      </c>
      <c r="D3228" t="b">
        <v>1</v>
      </c>
      <c r="K3228">
        <v>1</v>
      </c>
      <c r="L3228" t="s">
        <v>329</v>
      </c>
      <c r="M3228" t="s">
        <v>329</v>
      </c>
      <c r="N3228">
        <v>40000</v>
      </c>
      <c r="O3228" t="s">
        <v>329</v>
      </c>
      <c r="T3228" t="s">
        <v>330</v>
      </c>
      <c r="V3228" t="s">
        <v>329</v>
      </c>
      <c r="X3228">
        <v>2</v>
      </c>
      <c r="Y3228">
        <v>20000</v>
      </c>
      <c r="Z3228">
        <v>282</v>
      </c>
      <c r="AA3228">
        <v>19730</v>
      </c>
      <c r="AB3228">
        <v>999</v>
      </c>
      <c r="AO3228">
        <v>15</v>
      </c>
      <c r="AP3228">
        <v>200</v>
      </c>
      <c r="AQ3228">
        <v>60</v>
      </c>
      <c r="AR3228">
        <v>150</v>
      </c>
      <c r="AV3228" t="b">
        <v>1</v>
      </c>
      <c r="AX3228" t="b">
        <v>1</v>
      </c>
      <c r="BA3228" t="b">
        <v>1</v>
      </c>
      <c r="BL3228" t="s">
        <v>329</v>
      </c>
      <c r="BM3228" t="s">
        <v>13716</v>
      </c>
      <c r="BN3228" t="s">
        <v>330</v>
      </c>
      <c r="BP3228">
        <v>0</v>
      </c>
      <c r="BQ3228">
        <v>0</v>
      </c>
      <c r="BR3228" t="b">
        <v>1</v>
      </c>
      <c r="BU3228" t="b">
        <v>1</v>
      </c>
      <c r="BZ3228" t="b">
        <v>1</v>
      </c>
      <c r="CK3228">
        <v>3250</v>
      </c>
      <c r="CN3228">
        <v>36500</v>
      </c>
      <c r="CS3228">
        <v>4000</v>
      </c>
      <c r="DC3228" t="s">
        <v>329</v>
      </c>
      <c r="DD3228" t="b">
        <v>1</v>
      </c>
      <c r="DE3228" t="b">
        <v>1</v>
      </c>
      <c r="DL3228" t="b">
        <v>1</v>
      </c>
      <c r="DM3228" t="b">
        <v>1</v>
      </c>
      <c r="DR3228" t="s">
        <v>329</v>
      </c>
      <c r="DX3228" t="b">
        <v>1</v>
      </c>
      <c r="EL3228" t="s">
        <v>330</v>
      </c>
      <c r="EN3228" t="s">
        <v>330</v>
      </c>
      <c r="EP3228" t="s">
        <v>330</v>
      </c>
      <c r="FN3228" t="s">
        <v>330</v>
      </c>
      <c r="GJ3228" t="s">
        <v>330</v>
      </c>
      <c r="GW3228" t="s">
        <v>330</v>
      </c>
      <c r="GZ3228" t="s">
        <v>330</v>
      </c>
      <c r="HC3228" t="s">
        <v>330</v>
      </c>
      <c r="HE3228" t="s">
        <v>330</v>
      </c>
      <c r="HG3228" t="s">
        <v>336</v>
      </c>
      <c r="HH3228" t="s">
        <v>329</v>
      </c>
      <c r="HI3228" t="s">
        <v>330</v>
      </c>
      <c r="HJ3228" t="s">
        <v>330</v>
      </c>
      <c r="HK3228" t="b">
        <v>1</v>
      </c>
      <c r="HO3228" t="s">
        <v>337</v>
      </c>
      <c r="HP3228" t="s">
        <v>13717</v>
      </c>
      <c r="HQ3228" t="s">
        <v>339</v>
      </c>
      <c r="HR3228" t="s">
        <v>13718</v>
      </c>
      <c r="HS3228" t="s">
        <v>13719</v>
      </c>
      <c r="HX3228" t="b">
        <v>1</v>
      </c>
      <c r="ID3228">
        <v>999</v>
      </c>
      <c r="JD3228" t="s">
        <v>11851</v>
      </c>
      <c r="JE3228" t="s">
        <v>13720</v>
      </c>
      <c r="JF3228" t="s">
        <v>329</v>
      </c>
      <c r="JG3228">
        <v>7000</v>
      </c>
      <c r="JH3228" t="s">
        <v>330</v>
      </c>
      <c r="JR3228" t="s">
        <v>330</v>
      </c>
      <c r="KP3228" t="s">
        <v>330</v>
      </c>
      <c r="KS3228" t="s">
        <v>330</v>
      </c>
      <c r="KV3228" t="s">
        <v>330</v>
      </c>
      <c r="KX3228" t="s">
        <v>329</v>
      </c>
      <c r="KZ3228" t="str">
        <f ca="1">OFFSET($A3228,,MATCH([2]Keys!$B$2,Data.Collect1Dump!$3:$3,0)-1)</f>
        <v>euniceradiro@gmail.com</v>
      </c>
      <c r="LA3228" t="str">
        <f ca="1">OFFSET($A3228,,MATCH([2]Keys!$B$4,Data.Collect1Dump!$3:$3,0)-1)</f>
        <v>euniceradiro@gmail.com</v>
      </c>
      <c r="LB3228">
        <f ca="1">OFFSET($A3228,,MATCH([2]Keys!$B$3,Data.Collect1Dump!$3:$3,0)-1)</f>
        <v>0</v>
      </c>
      <c r="LC3228">
        <f t="shared" ca="1" si="509"/>
        <v>1</v>
      </c>
      <c r="LD3228">
        <f t="shared" ca="1" si="509"/>
        <v>1</v>
      </c>
      <c r="LE3228">
        <f t="shared" ca="1" si="509"/>
        <v>0</v>
      </c>
      <c r="LF3228" s="2">
        <f t="shared" ca="1" si="510"/>
        <v>41729</v>
      </c>
      <c r="LG3228" s="2">
        <f t="shared" ca="1" si="511"/>
        <v>41711</v>
      </c>
      <c r="LH3228" s="2" t="e">
        <f t="shared" ca="1" si="512"/>
        <v>#N/A</v>
      </c>
      <c r="LI3228" t="str">
        <f t="shared" ca="1" si="513"/>
        <v>euniceradiro@gmail.com</v>
      </c>
      <c r="LJ3228" t="str">
        <f t="shared" ca="1" si="514"/>
        <v>euniceradiro@gmail.com</v>
      </c>
      <c r="LK3228" t="e">
        <f t="shared" ca="1" si="515"/>
        <v>#N/A</v>
      </c>
      <c r="LL3228" t="str">
        <f t="shared" ca="1" si="507"/>
        <v>Lump Sum</v>
      </c>
      <c r="LM3228" t="str">
        <f t="shared" ca="1" si="508"/>
        <v>euniceradiro@gmail.com</v>
      </c>
      <c r="LN3228" t="e">
        <f ca="1">OFFSET($A3228,,MATCH(OFFSET([2]Keys!C$1,MATCH(Data.Collect1Dump!$LL3228,[2]Keys!$A$2:$A$4,0),),Data.Collect1Dump!$3:$3,0)-1,)</f>
        <v>#VALUE!</v>
      </c>
      <c r="LO3228" s="2" t="e">
        <f t="shared" ca="1" si="516"/>
        <v>#VALUE!</v>
      </c>
    </row>
    <row r="3229" spans="1:327">
      <c r="A3229" t="s">
        <v>13721</v>
      </c>
      <c r="B3229" t="s">
        <v>11851</v>
      </c>
      <c r="C3229" t="s">
        <v>13722</v>
      </c>
      <c r="D3229" t="b">
        <v>1</v>
      </c>
      <c r="K3229">
        <v>1</v>
      </c>
      <c r="L3229" t="s">
        <v>329</v>
      </c>
      <c r="M3229" t="s">
        <v>329</v>
      </c>
      <c r="N3229">
        <v>40000</v>
      </c>
      <c r="O3229" t="s">
        <v>329</v>
      </c>
      <c r="T3229" t="s">
        <v>330</v>
      </c>
      <c r="V3229" t="s">
        <v>329</v>
      </c>
      <c r="X3229">
        <v>1</v>
      </c>
      <c r="Y3229">
        <v>38000</v>
      </c>
      <c r="Z3229">
        <v>225</v>
      </c>
      <c r="AO3229">
        <v>60</v>
      </c>
      <c r="AP3229">
        <v>150</v>
      </c>
      <c r="AQ3229">
        <v>0</v>
      </c>
      <c r="AR3229">
        <v>0</v>
      </c>
      <c r="AS3229" t="b">
        <v>1</v>
      </c>
      <c r="AV3229" t="b">
        <v>1</v>
      </c>
      <c r="BL3229" t="s">
        <v>329</v>
      </c>
      <c r="BM3229" t="s">
        <v>13723</v>
      </c>
      <c r="BN3229" t="s">
        <v>330</v>
      </c>
      <c r="BP3229">
        <v>0</v>
      </c>
      <c r="BQ3229">
        <v>0</v>
      </c>
      <c r="BR3229" t="b">
        <v>1</v>
      </c>
      <c r="BT3229" t="b">
        <v>1</v>
      </c>
      <c r="CC3229" t="b">
        <v>1</v>
      </c>
      <c r="CD3229" t="b">
        <v>1</v>
      </c>
      <c r="CF3229" t="b">
        <v>1</v>
      </c>
      <c r="CK3229">
        <v>3200</v>
      </c>
      <c r="CM3229">
        <v>8800</v>
      </c>
      <c r="CV3229">
        <v>3000</v>
      </c>
      <c r="CW3229">
        <v>20000</v>
      </c>
      <c r="CY3229">
        <v>5000</v>
      </c>
      <c r="DC3229" t="s">
        <v>329</v>
      </c>
      <c r="DD3229" t="b">
        <v>1</v>
      </c>
      <c r="DL3229" t="b">
        <v>1</v>
      </c>
      <c r="DR3229" t="s">
        <v>330</v>
      </c>
      <c r="EN3229" t="s">
        <v>330</v>
      </c>
      <c r="EP3229" t="s">
        <v>330</v>
      </c>
      <c r="FN3229" t="s">
        <v>330</v>
      </c>
      <c r="GJ3229" t="s">
        <v>330</v>
      </c>
      <c r="GW3229" t="s">
        <v>330</v>
      </c>
      <c r="GZ3229" t="s">
        <v>330</v>
      </c>
      <c r="HC3229" t="s">
        <v>330</v>
      </c>
      <c r="HE3229" t="s">
        <v>330</v>
      </c>
      <c r="HG3229" t="s">
        <v>526</v>
      </c>
      <c r="HH3229" t="s">
        <v>329</v>
      </c>
      <c r="HI3229" t="s">
        <v>330</v>
      </c>
      <c r="HJ3229" t="s">
        <v>330</v>
      </c>
      <c r="HK3229" t="b">
        <v>1</v>
      </c>
      <c r="HM3229" t="b">
        <v>1</v>
      </c>
      <c r="HO3229" t="s">
        <v>337</v>
      </c>
      <c r="HP3229" t="s">
        <v>13724</v>
      </c>
      <c r="HQ3229" t="s">
        <v>339</v>
      </c>
      <c r="HR3229" t="s">
        <v>13725</v>
      </c>
      <c r="HS3229" t="s">
        <v>13726</v>
      </c>
      <c r="HX3229" t="b">
        <v>1</v>
      </c>
      <c r="ID3229">
        <v>999</v>
      </c>
      <c r="JD3229" t="s">
        <v>11851</v>
      </c>
      <c r="JE3229" t="s">
        <v>13727</v>
      </c>
      <c r="JF3229" t="s">
        <v>329</v>
      </c>
      <c r="JG3229">
        <v>7000</v>
      </c>
      <c r="JH3229" t="s">
        <v>330</v>
      </c>
      <c r="JR3229" t="s">
        <v>330</v>
      </c>
      <c r="KP3229" t="s">
        <v>330</v>
      </c>
      <c r="KS3229" t="s">
        <v>330</v>
      </c>
      <c r="KV3229" t="s">
        <v>330</v>
      </c>
      <c r="KX3229" t="s">
        <v>329</v>
      </c>
      <c r="KZ3229" t="str">
        <f ca="1">OFFSET($A3229,,MATCH([2]Keys!$B$2,Data.Collect1Dump!$3:$3,0)-1)</f>
        <v>euniceradiro@gmail.com</v>
      </c>
      <c r="LA3229" t="str">
        <f ca="1">OFFSET($A3229,,MATCH([2]Keys!$B$4,Data.Collect1Dump!$3:$3,0)-1)</f>
        <v>euniceradiro@gmail.com</v>
      </c>
      <c r="LB3229">
        <f ca="1">OFFSET($A3229,,MATCH([2]Keys!$B$3,Data.Collect1Dump!$3:$3,0)-1)</f>
        <v>0</v>
      </c>
      <c r="LC3229">
        <f t="shared" ca="1" si="509"/>
        <v>1</v>
      </c>
      <c r="LD3229">
        <f t="shared" ca="1" si="509"/>
        <v>1</v>
      </c>
      <c r="LE3229">
        <f t="shared" ca="1" si="509"/>
        <v>0</v>
      </c>
      <c r="LF3229" s="2">
        <f t="shared" ca="1" si="510"/>
        <v>41729</v>
      </c>
      <c r="LG3229" s="2">
        <f t="shared" ca="1" si="511"/>
        <v>41711</v>
      </c>
      <c r="LH3229" s="2" t="e">
        <f t="shared" ca="1" si="512"/>
        <v>#N/A</v>
      </c>
      <c r="LI3229" t="str">
        <f t="shared" ca="1" si="513"/>
        <v>euniceradiro@gmail.com</v>
      </c>
      <c r="LJ3229" t="str">
        <f t="shared" ca="1" si="514"/>
        <v>euniceradiro@gmail.com</v>
      </c>
      <c r="LK3229" t="e">
        <f t="shared" ca="1" si="515"/>
        <v>#N/A</v>
      </c>
      <c r="LL3229" t="str">
        <f t="shared" ca="1" si="507"/>
        <v>Lump Sum</v>
      </c>
      <c r="LM3229" t="str">
        <f t="shared" ca="1" si="508"/>
        <v>euniceradiro@gmail.com</v>
      </c>
      <c r="LN3229" t="e">
        <f ca="1">OFFSET($A3229,,MATCH(OFFSET([2]Keys!C$1,MATCH(Data.Collect1Dump!$LL3229,[2]Keys!$A$2:$A$4,0),),Data.Collect1Dump!$3:$3,0)-1,)</f>
        <v>#VALUE!</v>
      </c>
      <c r="LO3229" s="2" t="e">
        <f t="shared" ca="1" si="516"/>
        <v>#VALUE!</v>
      </c>
    </row>
    <row r="3230" spans="1:327">
      <c r="A3230" t="s">
        <v>13728</v>
      </c>
      <c r="B3230" t="s">
        <v>11851</v>
      </c>
      <c r="C3230" t="s">
        <v>13729</v>
      </c>
      <c r="D3230" t="b">
        <v>1</v>
      </c>
      <c r="K3230">
        <v>1</v>
      </c>
      <c r="L3230" t="s">
        <v>329</v>
      </c>
      <c r="M3230" t="s">
        <v>329</v>
      </c>
      <c r="N3230">
        <v>40000</v>
      </c>
      <c r="O3230" t="s">
        <v>329</v>
      </c>
      <c r="T3230" t="s">
        <v>330</v>
      </c>
      <c r="V3230" t="s">
        <v>329</v>
      </c>
      <c r="X3230">
        <v>1</v>
      </c>
      <c r="Y3230">
        <v>39080</v>
      </c>
      <c r="Z3230">
        <v>275</v>
      </c>
      <c r="AO3230">
        <v>10</v>
      </c>
      <c r="AP3230">
        <v>200</v>
      </c>
      <c r="AQ3230">
        <v>0</v>
      </c>
      <c r="AR3230">
        <v>0</v>
      </c>
      <c r="AS3230" t="b">
        <v>1</v>
      </c>
      <c r="AV3230" t="b">
        <v>1</v>
      </c>
      <c r="BL3230" t="s">
        <v>329</v>
      </c>
      <c r="BM3230" t="s">
        <v>13730</v>
      </c>
      <c r="BN3230" t="s">
        <v>330</v>
      </c>
      <c r="BP3230">
        <v>20000</v>
      </c>
      <c r="BQ3230">
        <v>0</v>
      </c>
      <c r="BU3230" t="b">
        <v>1</v>
      </c>
      <c r="CN3230">
        <v>60000</v>
      </c>
      <c r="DC3230" t="s">
        <v>329</v>
      </c>
      <c r="DD3230" t="b">
        <v>1</v>
      </c>
      <c r="DG3230" t="b">
        <v>1</v>
      </c>
      <c r="DL3230" t="b">
        <v>1</v>
      </c>
      <c r="DO3230" t="b">
        <v>1</v>
      </c>
      <c r="DR3230" t="s">
        <v>330</v>
      </c>
      <c r="EN3230" t="s">
        <v>330</v>
      </c>
      <c r="EP3230" t="s">
        <v>330</v>
      </c>
      <c r="FN3230" t="s">
        <v>330</v>
      </c>
      <c r="GJ3230" t="s">
        <v>330</v>
      </c>
      <c r="GW3230" t="s">
        <v>330</v>
      </c>
      <c r="GZ3230" t="s">
        <v>330</v>
      </c>
      <c r="HC3230" t="s">
        <v>330</v>
      </c>
      <c r="HE3230" t="s">
        <v>330</v>
      </c>
      <c r="HG3230" t="s">
        <v>526</v>
      </c>
      <c r="HH3230" t="s">
        <v>330</v>
      </c>
      <c r="HI3230" t="s">
        <v>330</v>
      </c>
      <c r="HJ3230" t="s">
        <v>330</v>
      </c>
      <c r="HK3230" t="b">
        <v>1</v>
      </c>
      <c r="HO3230" t="s">
        <v>337</v>
      </c>
      <c r="HP3230" t="s">
        <v>13731</v>
      </c>
      <c r="HQ3230" t="s">
        <v>339</v>
      </c>
      <c r="HR3230" t="s">
        <v>13732</v>
      </c>
      <c r="HS3230" t="s">
        <v>13733</v>
      </c>
      <c r="HX3230" t="b">
        <v>1</v>
      </c>
      <c r="ID3230">
        <v>999</v>
      </c>
      <c r="JD3230" t="s">
        <v>4392</v>
      </c>
      <c r="JE3230" t="s">
        <v>13734</v>
      </c>
      <c r="JF3230" t="s">
        <v>329</v>
      </c>
      <c r="JG3230">
        <v>7000</v>
      </c>
      <c r="JH3230" t="s">
        <v>330</v>
      </c>
      <c r="JR3230" t="s">
        <v>330</v>
      </c>
      <c r="KP3230" t="s">
        <v>330</v>
      </c>
      <c r="KS3230" t="s">
        <v>330</v>
      </c>
      <c r="KV3230" t="s">
        <v>330</v>
      </c>
      <c r="KX3230" t="s">
        <v>329</v>
      </c>
      <c r="KZ3230" t="str">
        <f ca="1">OFFSET($A3230,,MATCH([2]Keys!$B$2,Data.Collect1Dump!$3:$3,0)-1)</f>
        <v>euniceradiro@gmail.com</v>
      </c>
      <c r="LA3230" t="str">
        <f ca="1">OFFSET($A3230,,MATCH([2]Keys!$B$4,Data.Collect1Dump!$3:$3,0)-1)</f>
        <v>ezekielogadho@gmail.com</v>
      </c>
      <c r="LB3230">
        <f ca="1">OFFSET($A3230,,MATCH([2]Keys!$B$3,Data.Collect1Dump!$3:$3,0)-1)</f>
        <v>0</v>
      </c>
      <c r="LC3230">
        <f t="shared" ca="1" si="509"/>
        <v>1</v>
      </c>
      <c r="LD3230">
        <f t="shared" ca="1" si="509"/>
        <v>1</v>
      </c>
      <c r="LE3230">
        <f t="shared" ca="1" si="509"/>
        <v>0</v>
      </c>
      <c r="LF3230" s="2">
        <f t="shared" ca="1" si="510"/>
        <v>41729</v>
      </c>
      <c r="LG3230" s="2">
        <f t="shared" ca="1" si="511"/>
        <v>41709</v>
      </c>
      <c r="LH3230" s="2" t="e">
        <f t="shared" ca="1" si="512"/>
        <v>#N/A</v>
      </c>
      <c r="LI3230" t="str">
        <f t="shared" ca="1" si="513"/>
        <v>euniceradiro@gmail.com</v>
      </c>
      <c r="LJ3230" t="str">
        <f t="shared" ca="1" si="514"/>
        <v>ezekielogadho@gmail.com</v>
      </c>
      <c r="LK3230" t="e">
        <f t="shared" ca="1" si="515"/>
        <v>#N/A</v>
      </c>
      <c r="LL3230" t="str">
        <f t="shared" ca="1" si="507"/>
        <v>Lump Sum</v>
      </c>
      <c r="LM3230" t="str">
        <f t="shared" ca="1" si="508"/>
        <v>euniceradiro@gmail.com</v>
      </c>
      <c r="LN3230" t="e">
        <f ca="1">OFFSET($A3230,,MATCH(OFFSET([2]Keys!C$1,MATCH(Data.Collect1Dump!$LL3230,[2]Keys!$A$2:$A$4,0),),Data.Collect1Dump!$3:$3,0)-1,)</f>
        <v>#VALUE!</v>
      </c>
      <c r="LO3230" s="2" t="e">
        <f t="shared" ca="1" si="516"/>
        <v>#VALUE!</v>
      </c>
    </row>
    <row r="3231" spans="1:327">
      <c r="A3231" t="s">
        <v>13735</v>
      </c>
      <c r="ID3231"/>
      <c r="JD3231" t="s">
        <v>4392</v>
      </c>
      <c r="JE3231" t="s">
        <v>13736</v>
      </c>
      <c r="JF3231" t="s">
        <v>329</v>
      </c>
      <c r="JG3231">
        <v>7000</v>
      </c>
      <c r="JH3231" t="s">
        <v>330</v>
      </c>
      <c r="JR3231" t="s">
        <v>330</v>
      </c>
      <c r="KP3231" t="s">
        <v>330</v>
      </c>
      <c r="KS3231" t="s">
        <v>330</v>
      </c>
      <c r="KV3231" t="s">
        <v>330</v>
      </c>
      <c r="KX3231" t="s">
        <v>329</v>
      </c>
      <c r="KZ3231">
        <f ca="1">OFFSET($A3231,,MATCH([2]Keys!$B$2,Data.Collect1Dump!$3:$3,0)-1)</f>
        <v>0</v>
      </c>
      <c r="LA3231" t="str">
        <f ca="1">OFFSET($A3231,,MATCH([2]Keys!$B$4,Data.Collect1Dump!$3:$3,0)-1)</f>
        <v>ezekielogadho@gmail.com</v>
      </c>
      <c r="LB3231">
        <f ca="1">OFFSET($A3231,,MATCH([2]Keys!$B$3,Data.Collect1Dump!$3:$3,0)-1)</f>
        <v>0</v>
      </c>
      <c r="LC3231">
        <f t="shared" ca="1" si="509"/>
        <v>0</v>
      </c>
      <c r="LD3231">
        <f t="shared" ca="1" si="509"/>
        <v>1</v>
      </c>
      <c r="LE3231">
        <f t="shared" ca="1" si="509"/>
        <v>0</v>
      </c>
      <c r="LF3231" s="2" t="e">
        <f t="shared" ca="1" si="510"/>
        <v>#N/A</v>
      </c>
      <c r="LG3231" s="2">
        <f t="shared" ca="1" si="511"/>
        <v>41710</v>
      </c>
      <c r="LH3231" s="2" t="e">
        <f t="shared" ca="1" si="512"/>
        <v>#N/A</v>
      </c>
      <c r="LI3231" t="e">
        <f t="shared" ca="1" si="513"/>
        <v>#N/A</v>
      </c>
      <c r="LJ3231" t="str">
        <f t="shared" ca="1" si="514"/>
        <v>ezekielogadho@gmail.com</v>
      </c>
      <c r="LK3231" t="e">
        <f t="shared" ca="1" si="515"/>
        <v>#N/A</v>
      </c>
      <c r="LL3231" t="str">
        <f t="shared" ca="1" si="507"/>
        <v>Token</v>
      </c>
      <c r="LM3231" t="str">
        <f t="shared" ca="1" si="508"/>
        <v>ezekielogadho@gmail.com</v>
      </c>
      <c r="LN3231" t="e">
        <f ca="1">OFFSET($A3231,,MATCH(OFFSET([2]Keys!C$1,MATCH(Data.Collect1Dump!$LL3231,[2]Keys!$A$2:$A$4,0),),Data.Collect1Dump!$3:$3,0)-1,)</f>
        <v>#VALUE!</v>
      </c>
      <c r="LO3231" s="2" t="e">
        <f t="shared" ca="1" si="516"/>
        <v>#VALUE!</v>
      </c>
    </row>
    <row r="3232" spans="1:327">
      <c r="A3232" t="s">
        <v>13737</v>
      </c>
      <c r="ID3232"/>
      <c r="JD3232" t="s">
        <v>8884</v>
      </c>
      <c r="JE3232" t="s">
        <v>13738</v>
      </c>
      <c r="JF3232" t="s">
        <v>329</v>
      </c>
      <c r="JG3232">
        <v>7000</v>
      </c>
      <c r="JH3232" t="s">
        <v>330</v>
      </c>
      <c r="JR3232" t="s">
        <v>330</v>
      </c>
      <c r="KP3232" t="s">
        <v>330</v>
      </c>
      <c r="KS3232" t="s">
        <v>330</v>
      </c>
      <c r="KV3232" t="s">
        <v>330</v>
      </c>
      <c r="KX3232" t="s">
        <v>329</v>
      </c>
      <c r="KZ3232">
        <f ca="1">OFFSET($A3232,,MATCH([2]Keys!$B$2,Data.Collect1Dump!$3:$3,0)-1)</f>
        <v>0</v>
      </c>
      <c r="LA3232" t="str">
        <f ca="1">OFFSET($A3232,,MATCH([2]Keys!$B$4,Data.Collect1Dump!$3:$3,0)-1)</f>
        <v>erickachieng50@gmail.com</v>
      </c>
      <c r="LB3232">
        <f ca="1">OFFSET($A3232,,MATCH([2]Keys!$B$3,Data.Collect1Dump!$3:$3,0)-1)</f>
        <v>0</v>
      </c>
      <c r="LC3232">
        <f t="shared" ca="1" si="509"/>
        <v>0</v>
      </c>
      <c r="LD3232">
        <f t="shared" ca="1" si="509"/>
        <v>1</v>
      </c>
      <c r="LE3232">
        <f t="shared" ca="1" si="509"/>
        <v>0</v>
      </c>
      <c r="LF3232" s="2" t="e">
        <f t="shared" ca="1" si="510"/>
        <v>#N/A</v>
      </c>
      <c r="LG3232" s="2">
        <f t="shared" ca="1" si="511"/>
        <v>41705</v>
      </c>
      <c r="LH3232" s="2" t="e">
        <f t="shared" ca="1" si="512"/>
        <v>#N/A</v>
      </c>
      <c r="LI3232" t="e">
        <f t="shared" ca="1" si="513"/>
        <v>#N/A</v>
      </c>
      <c r="LJ3232" t="str">
        <f t="shared" ca="1" si="514"/>
        <v>erickachieng50@gmail.com</v>
      </c>
      <c r="LK3232" t="e">
        <f t="shared" ca="1" si="515"/>
        <v>#N/A</v>
      </c>
      <c r="LL3232" t="str">
        <f t="shared" ca="1" si="507"/>
        <v>Token</v>
      </c>
      <c r="LM3232" t="str">
        <f t="shared" ca="1" si="508"/>
        <v>erickachieng50@gmail.com</v>
      </c>
      <c r="LN3232" t="e">
        <f ca="1">OFFSET($A3232,,MATCH(OFFSET([2]Keys!C$1,MATCH(Data.Collect1Dump!$LL3232,[2]Keys!$A$2:$A$4,0),),Data.Collect1Dump!$3:$3,0)-1,)</f>
        <v>#VALUE!</v>
      </c>
      <c r="LO3232" s="2" t="e">
        <f t="shared" ca="1" si="516"/>
        <v>#VALUE!</v>
      </c>
    </row>
    <row r="3233" spans="1:327">
      <c r="A3233" t="s">
        <v>13739</v>
      </c>
      <c r="ID3233"/>
      <c r="KZ3233">
        <f ca="1">OFFSET($A3233,,MATCH([2]Keys!$B$2,Data.Collect1Dump!$3:$3,0)-1)</f>
        <v>0</v>
      </c>
      <c r="LA3233">
        <f ca="1">OFFSET($A3233,,MATCH([2]Keys!$B$4,Data.Collect1Dump!$3:$3,0)-1)</f>
        <v>0</v>
      </c>
      <c r="LB3233">
        <f ca="1">OFFSET($A3233,,MATCH([2]Keys!$B$3,Data.Collect1Dump!$3:$3,0)-1)</f>
        <v>0</v>
      </c>
      <c r="LC3233">
        <f t="shared" ca="1" si="509"/>
        <v>0</v>
      </c>
      <c r="LD3233">
        <f t="shared" ca="1" si="509"/>
        <v>0</v>
      </c>
      <c r="LE3233">
        <f t="shared" ca="1" si="509"/>
        <v>0</v>
      </c>
      <c r="LF3233" s="2" t="e">
        <f t="shared" ca="1" si="510"/>
        <v>#N/A</v>
      </c>
      <c r="LG3233" s="2" t="e">
        <f t="shared" ca="1" si="511"/>
        <v>#N/A</v>
      </c>
      <c r="LH3233" s="2" t="e">
        <f t="shared" ca="1" si="512"/>
        <v>#N/A</v>
      </c>
      <c r="LI3233" t="e">
        <f t="shared" ca="1" si="513"/>
        <v>#N/A</v>
      </c>
      <c r="LJ3233" t="e">
        <f t="shared" ca="1" si="514"/>
        <v>#N/A</v>
      </c>
      <c r="LK3233" t="e">
        <f t="shared" ca="1" si="515"/>
        <v>#N/A</v>
      </c>
      <c r="LL3233" t="str">
        <f t="shared" ca="1" si="507"/>
        <v>Null Survey</v>
      </c>
      <c r="LM3233" t="str">
        <f t="shared" ca="1" si="508"/>
        <v>Null Survey</v>
      </c>
      <c r="LN3233" t="e">
        <f ca="1">OFFSET($A3233,,MATCH(OFFSET([2]Keys!C$1,MATCH(Data.Collect1Dump!$LL3233,[2]Keys!$A$2:$A$4,0),),Data.Collect1Dump!$3:$3,0)-1,)</f>
        <v>#N/A</v>
      </c>
      <c r="LO3233" s="2" t="e">
        <f t="shared" ca="1" si="516"/>
        <v>#N/A</v>
      </c>
    </row>
    <row r="3234" spans="1:327">
      <c r="A3234" t="s">
        <v>13740</v>
      </c>
      <c r="ID3234"/>
      <c r="JD3234" t="s">
        <v>4392</v>
      </c>
      <c r="JE3234" t="s">
        <v>13741</v>
      </c>
      <c r="JF3234" t="s">
        <v>329</v>
      </c>
      <c r="JG3234">
        <v>7000</v>
      </c>
      <c r="JH3234" t="s">
        <v>330</v>
      </c>
      <c r="JR3234" t="s">
        <v>330</v>
      </c>
      <c r="KP3234" t="s">
        <v>330</v>
      </c>
      <c r="KS3234" t="s">
        <v>330</v>
      </c>
      <c r="KV3234" t="s">
        <v>330</v>
      </c>
      <c r="KX3234" t="s">
        <v>329</v>
      </c>
      <c r="KZ3234">
        <f ca="1">OFFSET($A3234,,MATCH([2]Keys!$B$2,Data.Collect1Dump!$3:$3,0)-1)</f>
        <v>0</v>
      </c>
      <c r="LA3234" t="str">
        <f ca="1">OFFSET($A3234,,MATCH([2]Keys!$B$4,Data.Collect1Dump!$3:$3,0)-1)</f>
        <v>ezekielogadho@gmail.com</v>
      </c>
      <c r="LB3234">
        <f ca="1">OFFSET($A3234,,MATCH([2]Keys!$B$3,Data.Collect1Dump!$3:$3,0)-1)</f>
        <v>0</v>
      </c>
      <c r="LC3234">
        <f t="shared" ca="1" si="509"/>
        <v>0</v>
      </c>
      <c r="LD3234">
        <f t="shared" ca="1" si="509"/>
        <v>1</v>
      </c>
      <c r="LE3234">
        <f t="shared" ca="1" si="509"/>
        <v>0</v>
      </c>
      <c r="LF3234" s="2" t="e">
        <f t="shared" ca="1" si="510"/>
        <v>#N/A</v>
      </c>
      <c r="LG3234" s="2">
        <f t="shared" ca="1" si="511"/>
        <v>41716</v>
      </c>
      <c r="LH3234" s="2" t="e">
        <f t="shared" ca="1" si="512"/>
        <v>#N/A</v>
      </c>
      <c r="LI3234" t="e">
        <f t="shared" ca="1" si="513"/>
        <v>#N/A</v>
      </c>
      <c r="LJ3234" t="str">
        <f t="shared" ca="1" si="514"/>
        <v>ezekielogadho@gmail.com</v>
      </c>
      <c r="LK3234" t="e">
        <f t="shared" ca="1" si="515"/>
        <v>#N/A</v>
      </c>
      <c r="LL3234" t="str">
        <f t="shared" ca="1" si="507"/>
        <v>Token</v>
      </c>
      <c r="LM3234" t="str">
        <f t="shared" ca="1" si="508"/>
        <v>ezekielogadho@gmail.com</v>
      </c>
      <c r="LN3234" t="e">
        <f ca="1">OFFSET($A3234,,MATCH(OFFSET([2]Keys!C$1,MATCH(Data.Collect1Dump!$LL3234,[2]Keys!$A$2:$A$4,0),),Data.Collect1Dump!$3:$3,0)-1,)</f>
        <v>#VALUE!</v>
      </c>
      <c r="LO3234" s="2" t="e">
        <f t="shared" ca="1" si="516"/>
        <v>#VALUE!</v>
      </c>
    </row>
    <row r="3235" spans="1:327">
      <c r="A3235" t="s">
        <v>13742</v>
      </c>
      <c r="ID3235"/>
      <c r="JD3235" t="s">
        <v>11851</v>
      </c>
      <c r="JE3235" t="s">
        <v>13743</v>
      </c>
      <c r="JF3235" t="s">
        <v>329</v>
      </c>
      <c r="JG3235">
        <v>7000</v>
      </c>
      <c r="JH3235" t="s">
        <v>330</v>
      </c>
      <c r="JR3235" t="s">
        <v>330</v>
      </c>
      <c r="KP3235" t="s">
        <v>330</v>
      </c>
      <c r="KS3235" t="s">
        <v>330</v>
      </c>
      <c r="KV3235" t="s">
        <v>330</v>
      </c>
      <c r="KX3235" t="s">
        <v>329</v>
      </c>
      <c r="KZ3235">
        <f ca="1">OFFSET($A3235,,MATCH([2]Keys!$B$2,Data.Collect1Dump!$3:$3,0)-1)</f>
        <v>0</v>
      </c>
      <c r="LA3235" t="str">
        <f ca="1">OFFSET($A3235,,MATCH([2]Keys!$B$4,Data.Collect1Dump!$3:$3,0)-1)</f>
        <v>euniceradiro@gmail.com</v>
      </c>
      <c r="LB3235">
        <f ca="1">OFFSET($A3235,,MATCH([2]Keys!$B$3,Data.Collect1Dump!$3:$3,0)-1)</f>
        <v>0</v>
      </c>
      <c r="LC3235">
        <f t="shared" ca="1" si="509"/>
        <v>0</v>
      </c>
      <c r="LD3235">
        <f t="shared" ca="1" si="509"/>
        <v>1</v>
      </c>
      <c r="LE3235">
        <f t="shared" ca="1" si="509"/>
        <v>0</v>
      </c>
      <c r="LF3235" s="2" t="e">
        <f t="shared" ca="1" si="510"/>
        <v>#N/A</v>
      </c>
      <c r="LG3235" s="2">
        <f t="shared" ca="1" si="511"/>
        <v>41710</v>
      </c>
      <c r="LH3235" s="2" t="e">
        <f t="shared" ca="1" si="512"/>
        <v>#N/A</v>
      </c>
      <c r="LI3235" t="e">
        <f t="shared" ca="1" si="513"/>
        <v>#N/A</v>
      </c>
      <c r="LJ3235" t="str">
        <f t="shared" ca="1" si="514"/>
        <v>euniceradiro@gmail.com</v>
      </c>
      <c r="LK3235" t="e">
        <f t="shared" ca="1" si="515"/>
        <v>#N/A</v>
      </c>
      <c r="LL3235" t="str">
        <f t="shared" ca="1" si="507"/>
        <v>Token</v>
      </c>
      <c r="LM3235" t="str">
        <f t="shared" ca="1" si="508"/>
        <v>euniceradiro@gmail.com</v>
      </c>
      <c r="LN3235" t="e">
        <f ca="1">OFFSET($A3235,,MATCH(OFFSET([2]Keys!C$1,MATCH(Data.Collect1Dump!$LL3235,[2]Keys!$A$2:$A$4,0),),Data.Collect1Dump!$3:$3,0)-1,)</f>
        <v>#VALUE!</v>
      </c>
      <c r="LO3235" s="2" t="e">
        <f t="shared" ca="1" si="516"/>
        <v>#VALUE!</v>
      </c>
    </row>
    <row r="3236" spans="1:327">
      <c r="A3236" t="s">
        <v>13744</v>
      </c>
      <c r="ID3236"/>
      <c r="JD3236" t="s">
        <v>11851</v>
      </c>
      <c r="JE3236" t="s">
        <v>13745</v>
      </c>
      <c r="JF3236" t="s">
        <v>329</v>
      </c>
      <c r="JG3236">
        <v>7000</v>
      </c>
      <c r="JH3236" t="s">
        <v>330</v>
      </c>
      <c r="JR3236" t="s">
        <v>330</v>
      </c>
      <c r="KP3236" t="s">
        <v>330</v>
      </c>
      <c r="KS3236" t="s">
        <v>330</v>
      </c>
      <c r="KV3236" t="s">
        <v>330</v>
      </c>
      <c r="KX3236" t="s">
        <v>329</v>
      </c>
      <c r="KZ3236">
        <f ca="1">OFFSET($A3236,,MATCH([2]Keys!$B$2,Data.Collect1Dump!$3:$3,0)-1)</f>
        <v>0</v>
      </c>
      <c r="LA3236" t="str">
        <f ca="1">OFFSET($A3236,,MATCH([2]Keys!$B$4,Data.Collect1Dump!$3:$3,0)-1)</f>
        <v>euniceradiro@gmail.com</v>
      </c>
      <c r="LB3236">
        <f ca="1">OFFSET($A3236,,MATCH([2]Keys!$B$3,Data.Collect1Dump!$3:$3,0)-1)</f>
        <v>0</v>
      </c>
      <c r="LC3236">
        <f t="shared" ca="1" si="509"/>
        <v>0</v>
      </c>
      <c r="LD3236">
        <f t="shared" ca="1" si="509"/>
        <v>1</v>
      </c>
      <c r="LE3236">
        <f t="shared" ca="1" si="509"/>
        <v>0</v>
      </c>
      <c r="LF3236" s="2" t="e">
        <f t="shared" ca="1" si="510"/>
        <v>#N/A</v>
      </c>
      <c r="LG3236" s="2">
        <f t="shared" ca="1" si="511"/>
        <v>41711</v>
      </c>
      <c r="LH3236" s="2" t="e">
        <f t="shared" ca="1" si="512"/>
        <v>#N/A</v>
      </c>
      <c r="LI3236" t="e">
        <f t="shared" ca="1" si="513"/>
        <v>#N/A</v>
      </c>
      <c r="LJ3236" t="str">
        <f t="shared" ca="1" si="514"/>
        <v>euniceradiro@gmail.com</v>
      </c>
      <c r="LK3236" t="e">
        <f t="shared" ca="1" si="515"/>
        <v>#N/A</v>
      </c>
      <c r="LL3236" t="str">
        <f t="shared" ca="1" si="507"/>
        <v>Token</v>
      </c>
      <c r="LM3236" t="str">
        <f t="shared" ca="1" si="508"/>
        <v>euniceradiro@gmail.com</v>
      </c>
      <c r="LN3236" t="e">
        <f ca="1">OFFSET($A3236,,MATCH(OFFSET([2]Keys!C$1,MATCH(Data.Collect1Dump!$LL3236,[2]Keys!$A$2:$A$4,0),),Data.Collect1Dump!$3:$3,0)-1,)</f>
        <v>#VALUE!</v>
      </c>
      <c r="LO3236" s="2" t="e">
        <f t="shared" ca="1" si="516"/>
        <v>#VALUE!</v>
      </c>
    </row>
    <row r="3237" spans="1:327">
      <c r="A3237" t="s">
        <v>13746</v>
      </c>
      <c r="ID3237"/>
      <c r="JD3237" t="s">
        <v>4392</v>
      </c>
      <c r="JE3237" t="s">
        <v>13747</v>
      </c>
      <c r="JF3237" t="s">
        <v>329</v>
      </c>
      <c r="JG3237">
        <v>7000</v>
      </c>
      <c r="JH3237" t="s">
        <v>330</v>
      </c>
      <c r="JR3237" t="s">
        <v>330</v>
      </c>
      <c r="KP3237" t="s">
        <v>330</v>
      </c>
      <c r="KS3237" t="s">
        <v>330</v>
      </c>
      <c r="KV3237" t="s">
        <v>330</v>
      </c>
      <c r="KX3237" t="s">
        <v>329</v>
      </c>
      <c r="KZ3237">
        <f ca="1">OFFSET($A3237,,MATCH([2]Keys!$B$2,Data.Collect1Dump!$3:$3,0)-1)</f>
        <v>0</v>
      </c>
      <c r="LA3237" t="str">
        <f ca="1">OFFSET($A3237,,MATCH([2]Keys!$B$4,Data.Collect1Dump!$3:$3,0)-1)</f>
        <v>ezekielogadho@gmail.com</v>
      </c>
      <c r="LB3237">
        <f ca="1">OFFSET($A3237,,MATCH([2]Keys!$B$3,Data.Collect1Dump!$3:$3,0)-1)</f>
        <v>0</v>
      </c>
      <c r="LC3237">
        <f t="shared" ca="1" si="509"/>
        <v>0</v>
      </c>
      <c r="LD3237">
        <f t="shared" ca="1" si="509"/>
        <v>1</v>
      </c>
      <c r="LE3237">
        <f t="shared" ca="1" si="509"/>
        <v>0</v>
      </c>
      <c r="LF3237" s="2" t="e">
        <f t="shared" ca="1" si="510"/>
        <v>#N/A</v>
      </c>
      <c r="LG3237" s="2">
        <f t="shared" ca="1" si="511"/>
        <v>41709</v>
      </c>
      <c r="LH3237" s="2" t="e">
        <f t="shared" ca="1" si="512"/>
        <v>#N/A</v>
      </c>
      <c r="LI3237" t="e">
        <f t="shared" ca="1" si="513"/>
        <v>#N/A</v>
      </c>
      <c r="LJ3237" t="str">
        <f t="shared" ca="1" si="514"/>
        <v>ezekielogadho@gmail.com</v>
      </c>
      <c r="LK3237" t="e">
        <f t="shared" ca="1" si="515"/>
        <v>#N/A</v>
      </c>
      <c r="LL3237" t="str">
        <f t="shared" ca="1" si="507"/>
        <v>Token</v>
      </c>
      <c r="LM3237" t="str">
        <f t="shared" ca="1" si="508"/>
        <v>ezekielogadho@gmail.com</v>
      </c>
      <c r="LN3237" t="e">
        <f ca="1">OFFSET($A3237,,MATCH(OFFSET([2]Keys!C$1,MATCH(Data.Collect1Dump!$LL3237,[2]Keys!$A$2:$A$4,0),),Data.Collect1Dump!$3:$3,0)-1,)</f>
        <v>#VALUE!</v>
      </c>
      <c r="LO3237" s="2" t="e">
        <f t="shared" ca="1" si="516"/>
        <v>#VALUE!</v>
      </c>
    </row>
    <row r="3238" spans="1:327">
      <c r="A3238" t="s">
        <v>13748</v>
      </c>
      <c r="B3238" t="s">
        <v>11851</v>
      </c>
      <c r="C3238" t="s">
        <v>13749</v>
      </c>
      <c r="D3238" t="b">
        <v>1</v>
      </c>
      <c r="K3238">
        <v>1</v>
      </c>
      <c r="L3238" t="s">
        <v>329</v>
      </c>
      <c r="M3238" t="s">
        <v>329</v>
      </c>
      <c r="N3238">
        <v>40000</v>
      </c>
      <c r="O3238" t="s">
        <v>329</v>
      </c>
      <c r="T3238" t="s">
        <v>330</v>
      </c>
      <c r="V3238" t="s">
        <v>329</v>
      </c>
      <c r="X3238">
        <v>8</v>
      </c>
      <c r="Y3238">
        <v>2000</v>
      </c>
      <c r="Z3238">
        <v>27</v>
      </c>
      <c r="AA3238">
        <v>6000</v>
      </c>
      <c r="AB3238">
        <v>110</v>
      </c>
      <c r="AC3238">
        <v>1000</v>
      </c>
      <c r="AD3238">
        <v>27</v>
      </c>
      <c r="AE3238">
        <v>23000</v>
      </c>
      <c r="AF3238">
        <v>999</v>
      </c>
      <c r="AG3238">
        <v>2000</v>
      </c>
      <c r="AH3238">
        <v>27</v>
      </c>
      <c r="AI3238">
        <v>1000</v>
      </c>
      <c r="AJ3238">
        <v>27</v>
      </c>
      <c r="AK3238">
        <v>2000</v>
      </c>
      <c r="AL3238">
        <v>27</v>
      </c>
      <c r="AM3238">
        <v>8000</v>
      </c>
      <c r="AN3238">
        <v>110</v>
      </c>
      <c r="AO3238">
        <v>20</v>
      </c>
      <c r="AP3238">
        <v>125</v>
      </c>
      <c r="AQ3238">
        <v>10</v>
      </c>
      <c r="AR3238">
        <v>0</v>
      </c>
      <c r="AS3238" t="b">
        <v>1</v>
      </c>
      <c r="AU3238" t="b">
        <v>1</v>
      </c>
      <c r="AV3238" t="b">
        <v>1</v>
      </c>
      <c r="AX3238" t="b">
        <v>1</v>
      </c>
      <c r="AY3238" t="b">
        <v>1</v>
      </c>
      <c r="BA3238" t="b">
        <v>1</v>
      </c>
      <c r="BJ3238" t="b">
        <v>1</v>
      </c>
      <c r="BK3238" t="s">
        <v>13750</v>
      </c>
      <c r="BL3238" t="s">
        <v>329</v>
      </c>
      <c r="BM3238" t="s">
        <v>13751</v>
      </c>
      <c r="BN3238" t="s">
        <v>330</v>
      </c>
      <c r="BP3238">
        <v>5000</v>
      </c>
      <c r="BQ3238">
        <v>0</v>
      </c>
      <c r="BR3238" t="b">
        <v>1</v>
      </c>
      <c r="BU3238" t="b">
        <v>1</v>
      </c>
      <c r="BW3238" t="b">
        <v>1</v>
      </c>
      <c r="BZ3238" t="b">
        <v>1</v>
      </c>
      <c r="CF3238" t="b">
        <v>1</v>
      </c>
      <c r="CK3238">
        <v>5200</v>
      </c>
      <c r="CN3238">
        <v>23000</v>
      </c>
      <c r="CP3238">
        <v>6000</v>
      </c>
      <c r="CS3238">
        <v>8000</v>
      </c>
      <c r="CY3238">
        <v>2000</v>
      </c>
      <c r="DC3238" t="s">
        <v>329</v>
      </c>
      <c r="DD3238" t="b">
        <v>1</v>
      </c>
      <c r="DE3238" t="b">
        <v>1</v>
      </c>
      <c r="DG3238" t="b">
        <v>1</v>
      </c>
      <c r="DL3238" t="b">
        <v>1</v>
      </c>
      <c r="DM3238" t="b">
        <v>1</v>
      </c>
      <c r="DR3238" t="s">
        <v>330</v>
      </c>
      <c r="EN3238" t="s">
        <v>330</v>
      </c>
      <c r="EP3238" t="s">
        <v>330</v>
      </c>
      <c r="FN3238" t="s">
        <v>330</v>
      </c>
      <c r="GJ3238" t="s">
        <v>330</v>
      </c>
      <c r="GW3238" t="s">
        <v>330</v>
      </c>
      <c r="GZ3238" t="s">
        <v>330</v>
      </c>
      <c r="HC3238" t="s">
        <v>330</v>
      </c>
      <c r="HE3238" t="s">
        <v>330</v>
      </c>
      <c r="HG3238" t="s">
        <v>526</v>
      </c>
      <c r="HH3238" t="s">
        <v>330</v>
      </c>
      <c r="HI3238" t="s">
        <v>330</v>
      </c>
      <c r="HJ3238" t="s">
        <v>330</v>
      </c>
      <c r="HK3238" t="b">
        <v>1</v>
      </c>
      <c r="HO3238" t="s">
        <v>337</v>
      </c>
      <c r="HP3238" t="s">
        <v>13752</v>
      </c>
      <c r="HQ3238" t="s">
        <v>339</v>
      </c>
      <c r="HR3238" t="s">
        <v>13753</v>
      </c>
      <c r="HS3238" t="s">
        <v>13754</v>
      </c>
      <c r="HX3238" t="b">
        <v>1</v>
      </c>
      <c r="ID3238">
        <v>999</v>
      </c>
      <c r="JD3238" t="s">
        <v>11851</v>
      </c>
      <c r="JE3238" t="s">
        <v>13755</v>
      </c>
      <c r="JF3238" t="s">
        <v>329</v>
      </c>
      <c r="JG3238">
        <v>7000</v>
      </c>
      <c r="JH3238" t="s">
        <v>330</v>
      </c>
      <c r="JR3238" t="s">
        <v>330</v>
      </c>
      <c r="KP3238" t="s">
        <v>330</v>
      </c>
      <c r="KS3238" t="s">
        <v>330</v>
      </c>
      <c r="KV3238" t="s">
        <v>330</v>
      </c>
      <c r="KX3238" t="s">
        <v>329</v>
      </c>
      <c r="KZ3238" t="str">
        <f ca="1">OFFSET($A3238,,MATCH([2]Keys!$B$2,Data.Collect1Dump!$3:$3,0)-1)</f>
        <v>euniceradiro@gmail.com</v>
      </c>
      <c r="LA3238" t="str">
        <f ca="1">OFFSET($A3238,,MATCH([2]Keys!$B$4,Data.Collect1Dump!$3:$3,0)-1)</f>
        <v>euniceradiro@gmail.com</v>
      </c>
      <c r="LB3238">
        <f ca="1">OFFSET($A3238,,MATCH([2]Keys!$B$3,Data.Collect1Dump!$3:$3,0)-1)</f>
        <v>0</v>
      </c>
      <c r="LC3238">
        <f t="shared" ca="1" si="509"/>
        <v>1</v>
      </c>
      <c r="LD3238">
        <f t="shared" ca="1" si="509"/>
        <v>1</v>
      </c>
      <c r="LE3238">
        <f t="shared" ca="1" si="509"/>
        <v>0</v>
      </c>
      <c r="LF3238" s="2">
        <f t="shared" ca="1" si="510"/>
        <v>41729</v>
      </c>
      <c r="LG3238" s="2">
        <f t="shared" ca="1" si="511"/>
        <v>41708</v>
      </c>
      <c r="LH3238" s="2" t="e">
        <f t="shared" ca="1" si="512"/>
        <v>#N/A</v>
      </c>
      <c r="LI3238" t="str">
        <f t="shared" ca="1" si="513"/>
        <v>euniceradiro@gmail.com</v>
      </c>
      <c r="LJ3238" t="str">
        <f t="shared" ca="1" si="514"/>
        <v>euniceradiro@gmail.com</v>
      </c>
      <c r="LK3238" t="e">
        <f t="shared" ca="1" si="515"/>
        <v>#N/A</v>
      </c>
      <c r="LL3238" t="str">
        <f t="shared" ca="1" si="507"/>
        <v>Lump Sum</v>
      </c>
      <c r="LM3238" t="str">
        <f t="shared" ca="1" si="508"/>
        <v>euniceradiro@gmail.com</v>
      </c>
      <c r="LN3238" t="e">
        <f ca="1">OFFSET($A3238,,MATCH(OFFSET([2]Keys!C$1,MATCH(Data.Collect1Dump!$LL3238,[2]Keys!$A$2:$A$4,0),),Data.Collect1Dump!$3:$3,0)-1,)</f>
        <v>#VALUE!</v>
      </c>
      <c r="LO3238" s="2" t="e">
        <f t="shared" ca="1" si="516"/>
        <v>#VALUE!</v>
      </c>
    </row>
    <row r="3239" spans="1:327">
      <c r="A3239" t="s">
        <v>13756</v>
      </c>
      <c r="B3239" t="s">
        <v>11851</v>
      </c>
      <c r="C3239" t="s">
        <v>13757</v>
      </c>
      <c r="D3239" t="b">
        <v>1</v>
      </c>
      <c r="K3239">
        <v>1</v>
      </c>
      <c r="L3239" t="s">
        <v>329</v>
      </c>
      <c r="M3239" t="s">
        <v>329</v>
      </c>
      <c r="N3239">
        <v>40000</v>
      </c>
      <c r="O3239" t="s">
        <v>329</v>
      </c>
      <c r="T3239" t="s">
        <v>330</v>
      </c>
      <c r="V3239" t="s">
        <v>329</v>
      </c>
      <c r="X3239">
        <v>1</v>
      </c>
      <c r="Y3239">
        <v>30970</v>
      </c>
      <c r="Z3239">
        <v>275</v>
      </c>
      <c r="AO3239">
        <v>15</v>
      </c>
      <c r="AP3239">
        <v>210</v>
      </c>
      <c r="AQ3239">
        <v>0</v>
      </c>
      <c r="AR3239">
        <v>0</v>
      </c>
      <c r="AS3239" t="b">
        <v>1</v>
      </c>
      <c r="AU3239" t="b">
        <v>1</v>
      </c>
      <c r="AV3239" t="b">
        <v>1</v>
      </c>
      <c r="BL3239" t="s">
        <v>329</v>
      </c>
      <c r="BM3239" t="s">
        <v>13758</v>
      </c>
      <c r="BN3239" t="s">
        <v>330</v>
      </c>
      <c r="BP3239">
        <v>0</v>
      </c>
      <c r="BQ3239">
        <v>0</v>
      </c>
      <c r="BR3239" t="b">
        <v>1</v>
      </c>
      <c r="BT3239" t="b">
        <v>1</v>
      </c>
      <c r="BU3239" t="b">
        <v>1</v>
      </c>
      <c r="CD3239" t="b">
        <v>1</v>
      </c>
      <c r="CK3239">
        <v>800</v>
      </c>
      <c r="CM3239">
        <v>5000</v>
      </c>
      <c r="CN3239">
        <v>7730</v>
      </c>
      <c r="CW3239">
        <v>26200</v>
      </c>
      <c r="DC3239" t="s">
        <v>329</v>
      </c>
      <c r="DD3239" t="b">
        <v>1</v>
      </c>
      <c r="DE3239" t="b">
        <v>1</v>
      </c>
      <c r="DL3239" t="b">
        <v>1</v>
      </c>
      <c r="DM3239" t="b">
        <v>1</v>
      </c>
      <c r="DR3239" t="s">
        <v>330</v>
      </c>
      <c r="EN3239" t="s">
        <v>330</v>
      </c>
      <c r="EP3239" t="s">
        <v>330</v>
      </c>
      <c r="FN3239" t="s">
        <v>330</v>
      </c>
      <c r="GJ3239" t="s">
        <v>330</v>
      </c>
      <c r="GW3239" t="s">
        <v>330</v>
      </c>
      <c r="GZ3239" t="s">
        <v>330</v>
      </c>
      <c r="HC3239" t="s">
        <v>330</v>
      </c>
      <c r="HE3239" t="s">
        <v>330</v>
      </c>
      <c r="HG3239" t="s">
        <v>336</v>
      </c>
      <c r="HH3239" t="s">
        <v>330</v>
      </c>
      <c r="HI3239" t="s">
        <v>330</v>
      </c>
      <c r="HJ3239" t="s">
        <v>330</v>
      </c>
      <c r="HK3239" t="b">
        <v>1</v>
      </c>
      <c r="HN3239" t="b">
        <v>1</v>
      </c>
      <c r="HO3239" t="s">
        <v>337</v>
      </c>
      <c r="HP3239" t="s">
        <v>13759</v>
      </c>
      <c r="HQ3239" t="s">
        <v>339</v>
      </c>
      <c r="HR3239" t="s">
        <v>13760</v>
      </c>
      <c r="HS3239" t="s">
        <v>13761</v>
      </c>
      <c r="HU3239" t="b">
        <v>1</v>
      </c>
      <c r="ID3239">
        <v>999</v>
      </c>
      <c r="JD3239" t="s">
        <v>3172</v>
      </c>
      <c r="JE3239" t="s">
        <v>13762</v>
      </c>
      <c r="JF3239" t="s">
        <v>329</v>
      </c>
      <c r="JG3239" t="s">
        <v>6076</v>
      </c>
      <c r="JH3239" t="s">
        <v>330</v>
      </c>
      <c r="JR3239" t="s">
        <v>330</v>
      </c>
      <c r="KP3239" t="s">
        <v>330</v>
      </c>
      <c r="KS3239" t="s">
        <v>329</v>
      </c>
      <c r="KT3239" t="s">
        <v>13763</v>
      </c>
      <c r="KU3239" t="s">
        <v>330</v>
      </c>
      <c r="KV3239" t="s">
        <v>330</v>
      </c>
      <c r="KX3239" t="s">
        <v>329</v>
      </c>
      <c r="KZ3239" t="str">
        <f ca="1">OFFSET($A3239,,MATCH([2]Keys!$B$2,Data.Collect1Dump!$3:$3,0)-1)</f>
        <v>euniceradiro@gmail.com</v>
      </c>
      <c r="LA3239" t="str">
        <f ca="1">OFFSET($A3239,,MATCH([2]Keys!$B$4,Data.Collect1Dump!$3:$3,0)-1)</f>
        <v>owiti.maureen@gmail.com</v>
      </c>
      <c r="LB3239">
        <f ca="1">OFFSET($A3239,,MATCH([2]Keys!$B$3,Data.Collect1Dump!$3:$3,0)-1)</f>
        <v>0</v>
      </c>
      <c r="LC3239">
        <f t="shared" ca="1" si="509"/>
        <v>1</v>
      </c>
      <c r="LD3239">
        <f t="shared" ca="1" si="509"/>
        <v>1</v>
      </c>
      <c r="LE3239">
        <f t="shared" ca="1" si="509"/>
        <v>0</v>
      </c>
      <c r="LF3239" s="2">
        <f t="shared" ca="1" si="510"/>
        <v>41729</v>
      </c>
      <c r="LG3239" s="2">
        <f t="shared" ca="1" si="511"/>
        <v>41709</v>
      </c>
      <c r="LH3239" s="2" t="e">
        <f t="shared" ca="1" si="512"/>
        <v>#N/A</v>
      </c>
      <c r="LI3239" t="str">
        <f t="shared" ca="1" si="513"/>
        <v>euniceradiro@gmail.com</v>
      </c>
      <c r="LJ3239" t="str">
        <f t="shared" ca="1" si="514"/>
        <v>owiti.maureen@gmail.com</v>
      </c>
      <c r="LK3239" t="e">
        <f t="shared" ca="1" si="515"/>
        <v>#N/A</v>
      </c>
      <c r="LL3239" t="str">
        <f t="shared" ca="1" si="507"/>
        <v>Lump Sum</v>
      </c>
      <c r="LM3239" t="str">
        <f t="shared" ca="1" si="508"/>
        <v>euniceradiro@gmail.com</v>
      </c>
      <c r="LN3239" t="e">
        <f ca="1">OFFSET($A3239,,MATCH(OFFSET([2]Keys!C$1,MATCH(Data.Collect1Dump!$LL3239,[2]Keys!$A$2:$A$4,0),),Data.Collect1Dump!$3:$3,0)-1,)</f>
        <v>#VALUE!</v>
      </c>
      <c r="LO3239" s="2" t="e">
        <f t="shared" ca="1" si="516"/>
        <v>#VALUE!</v>
      </c>
    </row>
    <row r="3240" spans="1:327">
      <c r="A3240" t="s">
        <v>13764</v>
      </c>
      <c r="ID3240"/>
      <c r="JD3240" t="s">
        <v>8884</v>
      </c>
      <c r="JE3240" t="s">
        <v>13765</v>
      </c>
      <c r="JF3240" t="s">
        <v>329</v>
      </c>
      <c r="JG3240">
        <v>7000</v>
      </c>
      <c r="JH3240" t="s">
        <v>330</v>
      </c>
      <c r="JR3240" t="s">
        <v>330</v>
      </c>
      <c r="KP3240" t="s">
        <v>330</v>
      </c>
      <c r="KS3240" t="s">
        <v>330</v>
      </c>
      <c r="KV3240" t="s">
        <v>330</v>
      </c>
      <c r="KX3240" t="s">
        <v>329</v>
      </c>
      <c r="KZ3240">
        <f ca="1">OFFSET($A3240,,MATCH([2]Keys!$B$2,Data.Collect1Dump!$3:$3,0)-1)</f>
        <v>0</v>
      </c>
      <c r="LA3240" t="str">
        <f ca="1">OFFSET($A3240,,MATCH([2]Keys!$B$4,Data.Collect1Dump!$3:$3,0)-1)</f>
        <v>erickachieng50@gmail.com</v>
      </c>
      <c r="LB3240">
        <f ca="1">OFFSET($A3240,,MATCH([2]Keys!$B$3,Data.Collect1Dump!$3:$3,0)-1)</f>
        <v>0</v>
      </c>
      <c r="LC3240">
        <f t="shared" ca="1" si="509"/>
        <v>0</v>
      </c>
      <c r="LD3240">
        <f t="shared" ca="1" si="509"/>
        <v>1</v>
      </c>
      <c r="LE3240">
        <f t="shared" ca="1" si="509"/>
        <v>0</v>
      </c>
      <c r="LF3240" s="2" t="e">
        <f t="shared" ca="1" si="510"/>
        <v>#N/A</v>
      </c>
      <c r="LG3240" s="2">
        <f t="shared" ca="1" si="511"/>
        <v>41709</v>
      </c>
      <c r="LH3240" s="2" t="e">
        <f t="shared" ca="1" si="512"/>
        <v>#N/A</v>
      </c>
      <c r="LI3240" t="e">
        <f t="shared" ca="1" si="513"/>
        <v>#N/A</v>
      </c>
      <c r="LJ3240" t="str">
        <f t="shared" ca="1" si="514"/>
        <v>erickachieng50@gmail.com</v>
      </c>
      <c r="LK3240" t="e">
        <f t="shared" ca="1" si="515"/>
        <v>#N/A</v>
      </c>
      <c r="LL3240" t="str">
        <f t="shared" ca="1" si="507"/>
        <v>Token</v>
      </c>
      <c r="LM3240" t="str">
        <f t="shared" ca="1" si="508"/>
        <v>erickachieng50@gmail.com</v>
      </c>
      <c r="LN3240" t="e">
        <f ca="1">OFFSET($A3240,,MATCH(OFFSET([2]Keys!C$1,MATCH(Data.Collect1Dump!$LL3240,[2]Keys!$A$2:$A$4,0),),Data.Collect1Dump!$3:$3,0)-1,)</f>
        <v>#VALUE!</v>
      </c>
      <c r="LO3240" s="2" t="e">
        <f t="shared" ca="1" si="516"/>
        <v>#VALUE!</v>
      </c>
    </row>
    <row r="3241" spans="1:327">
      <c r="A3241" t="s">
        <v>13766</v>
      </c>
      <c r="ID3241"/>
      <c r="JD3241" t="s">
        <v>391</v>
      </c>
      <c r="JE3241" t="s">
        <v>13767</v>
      </c>
      <c r="JF3241" t="s">
        <v>329</v>
      </c>
      <c r="JG3241">
        <v>7000</v>
      </c>
      <c r="JH3241" t="s">
        <v>330</v>
      </c>
      <c r="JR3241" t="s">
        <v>330</v>
      </c>
      <c r="KP3241" t="s">
        <v>330</v>
      </c>
      <c r="KS3241" t="s">
        <v>330</v>
      </c>
      <c r="KV3241" t="s">
        <v>330</v>
      </c>
      <c r="KX3241" t="s">
        <v>329</v>
      </c>
      <c r="KZ3241">
        <f ca="1">OFFSET($A3241,,MATCH([2]Keys!$B$2,Data.Collect1Dump!$3:$3,0)-1)</f>
        <v>0</v>
      </c>
      <c r="LA3241" t="str">
        <f ca="1">OFFSET($A3241,,MATCH([2]Keys!$B$4,Data.Collect1Dump!$3:$3,0)-1)</f>
        <v>lydia.tala@givedirectly.org</v>
      </c>
      <c r="LB3241">
        <f ca="1">OFFSET($A3241,,MATCH([2]Keys!$B$3,Data.Collect1Dump!$3:$3,0)-1)</f>
        <v>0</v>
      </c>
      <c r="LC3241">
        <f t="shared" ca="1" si="509"/>
        <v>0</v>
      </c>
      <c r="LD3241">
        <f t="shared" ca="1" si="509"/>
        <v>1</v>
      </c>
      <c r="LE3241">
        <f t="shared" ca="1" si="509"/>
        <v>0</v>
      </c>
      <c r="LF3241" s="2" t="e">
        <f t="shared" ca="1" si="510"/>
        <v>#N/A</v>
      </c>
      <c r="LG3241" s="2">
        <f t="shared" ca="1" si="511"/>
        <v>41703</v>
      </c>
      <c r="LH3241" s="2" t="e">
        <f t="shared" ca="1" si="512"/>
        <v>#N/A</v>
      </c>
      <c r="LI3241" t="e">
        <f t="shared" ca="1" si="513"/>
        <v>#N/A</v>
      </c>
      <c r="LJ3241" t="str">
        <f t="shared" ca="1" si="514"/>
        <v>lydia.tala@givedirectly.org</v>
      </c>
      <c r="LK3241" t="e">
        <f t="shared" ca="1" si="515"/>
        <v>#N/A</v>
      </c>
      <c r="LL3241" t="str">
        <f t="shared" ca="1" si="507"/>
        <v>Token</v>
      </c>
      <c r="LM3241" t="str">
        <f t="shared" ca="1" si="508"/>
        <v>lydia.tala@givedirectly.org</v>
      </c>
      <c r="LN3241" t="e">
        <f ca="1">OFFSET($A3241,,MATCH(OFFSET([2]Keys!C$1,MATCH(Data.Collect1Dump!$LL3241,[2]Keys!$A$2:$A$4,0),),Data.Collect1Dump!$3:$3,0)-1,)</f>
        <v>#VALUE!</v>
      </c>
      <c r="LO3241" s="2" t="e">
        <f t="shared" ca="1" si="516"/>
        <v>#VALUE!</v>
      </c>
    </row>
    <row r="3242" spans="1:327">
      <c r="A3242" t="s">
        <v>13768</v>
      </c>
      <c r="B3242" t="s">
        <v>11851</v>
      </c>
      <c r="C3242" t="s">
        <v>13769</v>
      </c>
      <c r="D3242" t="b">
        <v>1</v>
      </c>
      <c r="K3242">
        <v>1</v>
      </c>
      <c r="L3242" t="s">
        <v>329</v>
      </c>
      <c r="M3242" t="s">
        <v>329</v>
      </c>
      <c r="N3242">
        <v>40000</v>
      </c>
      <c r="O3242" t="s">
        <v>329</v>
      </c>
      <c r="T3242" t="s">
        <v>330</v>
      </c>
      <c r="V3242" t="s">
        <v>329</v>
      </c>
      <c r="X3242">
        <v>1</v>
      </c>
      <c r="Y3242">
        <v>39920</v>
      </c>
      <c r="Z3242">
        <v>82</v>
      </c>
      <c r="AO3242">
        <v>15</v>
      </c>
      <c r="AP3242">
        <v>200</v>
      </c>
      <c r="AQ3242">
        <v>0</v>
      </c>
      <c r="AR3242">
        <v>0</v>
      </c>
      <c r="AV3242" t="b">
        <v>1</v>
      </c>
      <c r="AX3242" t="b">
        <v>1</v>
      </c>
      <c r="BL3242" t="s">
        <v>329</v>
      </c>
      <c r="BM3242" t="s">
        <v>13770</v>
      </c>
      <c r="BN3242" t="s">
        <v>330</v>
      </c>
      <c r="BP3242">
        <v>30000</v>
      </c>
      <c r="BQ3242">
        <v>0</v>
      </c>
      <c r="BY3242" t="b">
        <v>1</v>
      </c>
      <c r="CR3242">
        <v>70000</v>
      </c>
      <c r="DC3242" t="s">
        <v>329</v>
      </c>
      <c r="DD3242" t="b">
        <v>1</v>
      </c>
      <c r="DE3242" t="b">
        <v>1</v>
      </c>
      <c r="DI3242" t="b">
        <v>1</v>
      </c>
      <c r="DK3242" t="s">
        <v>13771</v>
      </c>
      <c r="DM3242" t="b">
        <v>1</v>
      </c>
      <c r="DR3242" t="s">
        <v>330</v>
      </c>
      <c r="EN3242" t="s">
        <v>330</v>
      </c>
      <c r="EP3242" t="s">
        <v>330</v>
      </c>
      <c r="FN3242" t="s">
        <v>330</v>
      </c>
      <c r="GJ3242" t="s">
        <v>330</v>
      </c>
      <c r="GW3242" t="s">
        <v>330</v>
      </c>
      <c r="GZ3242" t="s">
        <v>330</v>
      </c>
      <c r="HC3242" t="s">
        <v>330</v>
      </c>
      <c r="HE3242" t="s">
        <v>330</v>
      </c>
      <c r="HG3242" t="s">
        <v>336</v>
      </c>
      <c r="HH3242" t="s">
        <v>329</v>
      </c>
      <c r="HI3242" t="s">
        <v>330</v>
      </c>
      <c r="HJ3242" t="s">
        <v>330</v>
      </c>
      <c r="HK3242" t="b">
        <v>1</v>
      </c>
      <c r="HO3242" t="s">
        <v>337</v>
      </c>
      <c r="HP3242" t="s">
        <v>13772</v>
      </c>
      <c r="HQ3242" t="s">
        <v>339</v>
      </c>
      <c r="HR3242" t="s">
        <v>13773</v>
      </c>
      <c r="HS3242" t="s">
        <v>13774</v>
      </c>
      <c r="HX3242" t="b">
        <v>1</v>
      </c>
      <c r="ID3242">
        <v>999</v>
      </c>
      <c r="JD3242" t="s">
        <v>7342</v>
      </c>
      <c r="JE3242" t="s">
        <v>13775</v>
      </c>
      <c r="JF3242" t="s">
        <v>329</v>
      </c>
      <c r="JG3242">
        <v>7000</v>
      </c>
      <c r="JH3242" t="s">
        <v>330</v>
      </c>
      <c r="JR3242" t="s">
        <v>330</v>
      </c>
      <c r="KP3242" t="s">
        <v>330</v>
      </c>
      <c r="KS3242" t="s">
        <v>330</v>
      </c>
      <c r="KV3242" t="s">
        <v>330</v>
      </c>
      <c r="KX3242" t="s">
        <v>329</v>
      </c>
      <c r="KZ3242" t="str">
        <f ca="1">OFFSET($A3242,,MATCH([2]Keys!$B$2,Data.Collect1Dump!$3:$3,0)-1)</f>
        <v>euniceradiro@gmail.com</v>
      </c>
      <c r="LA3242" t="str">
        <f ca="1">OFFSET($A3242,,MATCH([2]Keys!$B$4,Data.Collect1Dump!$3:$3,0)-1)</f>
        <v>georgeowuor93@gmail.com</v>
      </c>
      <c r="LB3242">
        <f ca="1">OFFSET($A3242,,MATCH([2]Keys!$B$3,Data.Collect1Dump!$3:$3,0)-1)</f>
        <v>0</v>
      </c>
      <c r="LC3242">
        <f t="shared" ca="1" si="509"/>
        <v>1</v>
      </c>
      <c r="LD3242">
        <f t="shared" ca="1" si="509"/>
        <v>1</v>
      </c>
      <c r="LE3242">
        <f t="shared" ca="1" si="509"/>
        <v>0</v>
      </c>
      <c r="LF3242" s="2">
        <f t="shared" ca="1" si="510"/>
        <v>41729</v>
      </c>
      <c r="LG3242" s="2">
        <f t="shared" ca="1" si="511"/>
        <v>41709</v>
      </c>
      <c r="LH3242" s="2" t="e">
        <f t="shared" ca="1" si="512"/>
        <v>#N/A</v>
      </c>
      <c r="LI3242" t="str">
        <f t="shared" ca="1" si="513"/>
        <v>euniceradiro@gmail.com</v>
      </c>
      <c r="LJ3242" t="str">
        <f t="shared" ca="1" si="514"/>
        <v>georgeowuor93@gmail.com</v>
      </c>
      <c r="LK3242" t="e">
        <f t="shared" ca="1" si="515"/>
        <v>#N/A</v>
      </c>
      <c r="LL3242" t="str">
        <f t="shared" ca="1" si="507"/>
        <v>Lump Sum</v>
      </c>
      <c r="LM3242" t="str">
        <f t="shared" ca="1" si="508"/>
        <v>euniceradiro@gmail.com</v>
      </c>
      <c r="LN3242" t="e">
        <f ca="1">OFFSET($A3242,,MATCH(OFFSET([2]Keys!C$1,MATCH(Data.Collect1Dump!$LL3242,[2]Keys!$A$2:$A$4,0),),Data.Collect1Dump!$3:$3,0)-1,)</f>
        <v>#VALUE!</v>
      </c>
      <c r="LO3242" s="2" t="e">
        <f t="shared" ca="1" si="516"/>
        <v>#VALUE!</v>
      </c>
    </row>
    <row r="3243" spans="1:327">
      <c r="A3243" t="s">
        <v>13776</v>
      </c>
      <c r="ID3243"/>
      <c r="JD3243" t="s">
        <v>4392</v>
      </c>
      <c r="JE3243" t="s">
        <v>13777</v>
      </c>
      <c r="JF3243" t="s">
        <v>329</v>
      </c>
      <c r="JG3243">
        <v>7000</v>
      </c>
      <c r="JH3243" t="s">
        <v>330</v>
      </c>
      <c r="JR3243" t="s">
        <v>329</v>
      </c>
      <c r="JS3243" t="s">
        <v>13778</v>
      </c>
      <c r="JT3243" t="b">
        <v>1</v>
      </c>
      <c r="JW3243" t="b">
        <v>1</v>
      </c>
      <c r="JX3243" t="b">
        <v>1</v>
      </c>
      <c r="KH3243" t="b">
        <v>1</v>
      </c>
      <c r="KI3243" t="s">
        <v>13779</v>
      </c>
      <c r="KK3243" t="b">
        <v>1</v>
      </c>
      <c r="KP3243" t="s">
        <v>330</v>
      </c>
      <c r="KS3243" t="s">
        <v>329</v>
      </c>
      <c r="KT3243" t="s">
        <v>13780</v>
      </c>
      <c r="KU3243" t="s">
        <v>330</v>
      </c>
      <c r="KV3243" t="s">
        <v>330</v>
      </c>
      <c r="KX3243" t="s">
        <v>329</v>
      </c>
      <c r="KZ3243">
        <f ca="1">OFFSET($A3243,,MATCH([2]Keys!$B$2,Data.Collect1Dump!$3:$3,0)-1)</f>
        <v>0</v>
      </c>
      <c r="LA3243" t="str">
        <f ca="1">OFFSET($A3243,,MATCH([2]Keys!$B$4,Data.Collect1Dump!$3:$3,0)-1)</f>
        <v>ezekielogadho@gmail.com</v>
      </c>
      <c r="LB3243">
        <f ca="1">OFFSET($A3243,,MATCH([2]Keys!$B$3,Data.Collect1Dump!$3:$3,0)-1)</f>
        <v>0</v>
      </c>
      <c r="LC3243">
        <f t="shared" ca="1" si="509"/>
        <v>0</v>
      </c>
      <c r="LD3243">
        <f t="shared" ca="1" si="509"/>
        <v>1</v>
      </c>
      <c r="LE3243">
        <f t="shared" ca="1" si="509"/>
        <v>0</v>
      </c>
      <c r="LF3243" s="2" t="e">
        <f t="shared" ca="1" si="510"/>
        <v>#N/A</v>
      </c>
      <c r="LG3243" s="2">
        <f t="shared" ca="1" si="511"/>
        <v>41709</v>
      </c>
      <c r="LH3243" s="2" t="e">
        <f t="shared" ca="1" si="512"/>
        <v>#N/A</v>
      </c>
      <c r="LI3243" t="e">
        <f t="shared" ca="1" si="513"/>
        <v>#N/A</v>
      </c>
      <c r="LJ3243" t="str">
        <f t="shared" ca="1" si="514"/>
        <v>ezekielogadho@gmail.com</v>
      </c>
      <c r="LK3243" t="e">
        <f t="shared" ca="1" si="515"/>
        <v>#N/A</v>
      </c>
      <c r="LL3243" t="str">
        <f t="shared" ca="1" si="507"/>
        <v>Token</v>
      </c>
      <c r="LM3243" t="str">
        <f t="shared" ca="1" si="508"/>
        <v>ezekielogadho@gmail.com</v>
      </c>
      <c r="LN3243" t="e">
        <f ca="1">OFFSET($A3243,,MATCH(OFFSET([2]Keys!C$1,MATCH(Data.Collect1Dump!$LL3243,[2]Keys!$A$2:$A$4,0),),Data.Collect1Dump!$3:$3,0)-1,)</f>
        <v>#VALUE!</v>
      </c>
      <c r="LO3243" s="2" t="e">
        <f t="shared" ca="1" si="516"/>
        <v>#VALUE!</v>
      </c>
    </row>
    <row r="3244" spans="1:327">
      <c r="A3244" t="s">
        <v>13781</v>
      </c>
      <c r="ID3244"/>
      <c r="JD3244" t="s">
        <v>4392</v>
      </c>
      <c r="JE3244" t="s">
        <v>13782</v>
      </c>
      <c r="JF3244" t="s">
        <v>329</v>
      </c>
      <c r="JG3244">
        <v>7000</v>
      </c>
      <c r="JH3244" t="s">
        <v>330</v>
      </c>
      <c r="JR3244" t="s">
        <v>330</v>
      </c>
      <c r="KP3244" t="s">
        <v>330</v>
      </c>
      <c r="KS3244" t="s">
        <v>330</v>
      </c>
      <c r="KV3244" t="s">
        <v>330</v>
      </c>
      <c r="KX3244" t="s">
        <v>329</v>
      </c>
      <c r="KZ3244">
        <f ca="1">OFFSET($A3244,,MATCH([2]Keys!$B$2,Data.Collect1Dump!$3:$3,0)-1)</f>
        <v>0</v>
      </c>
      <c r="LA3244" t="str">
        <f ca="1">OFFSET($A3244,,MATCH([2]Keys!$B$4,Data.Collect1Dump!$3:$3,0)-1)</f>
        <v>ezekielogadho@gmail.com</v>
      </c>
      <c r="LB3244">
        <f ca="1">OFFSET($A3244,,MATCH([2]Keys!$B$3,Data.Collect1Dump!$3:$3,0)-1)</f>
        <v>0</v>
      </c>
      <c r="LC3244">
        <f t="shared" ca="1" si="509"/>
        <v>0</v>
      </c>
      <c r="LD3244">
        <f t="shared" ca="1" si="509"/>
        <v>1</v>
      </c>
      <c r="LE3244">
        <f t="shared" ca="1" si="509"/>
        <v>0</v>
      </c>
      <c r="LF3244" s="2" t="e">
        <f t="shared" ca="1" si="510"/>
        <v>#N/A</v>
      </c>
      <c r="LG3244" s="2">
        <f t="shared" ca="1" si="511"/>
        <v>41711</v>
      </c>
      <c r="LH3244" s="2" t="e">
        <f t="shared" ca="1" si="512"/>
        <v>#N/A</v>
      </c>
      <c r="LI3244" t="e">
        <f t="shared" ca="1" si="513"/>
        <v>#N/A</v>
      </c>
      <c r="LJ3244" t="str">
        <f t="shared" ca="1" si="514"/>
        <v>ezekielogadho@gmail.com</v>
      </c>
      <c r="LK3244" t="e">
        <f t="shared" ca="1" si="515"/>
        <v>#N/A</v>
      </c>
      <c r="LL3244" t="str">
        <f t="shared" ca="1" si="507"/>
        <v>Token</v>
      </c>
      <c r="LM3244" t="str">
        <f t="shared" ca="1" si="508"/>
        <v>ezekielogadho@gmail.com</v>
      </c>
      <c r="LN3244" t="e">
        <f ca="1">OFFSET($A3244,,MATCH(OFFSET([2]Keys!C$1,MATCH(Data.Collect1Dump!$LL3244,[2]Keys!$A$2:$A$4,0),),Data.Collect1Dump!$3:$3,0)-1,)</f>
        <v>#VALUE!</v>
      </c>
      <c r="LO3244" s="2" t="e">
        <f t="shared" ca="1" si="516"/>
        <v>#VALUE!</v>
      </c>
    </row>
    <row r="3245" spans="1:327">
      <c r="A3245" t="s">
        <v>13783</v>
      </c>
      <c r="ID3245"/>
      <c r="JD3245" t="s">
        <v>8884</v>
      </c>
      <c r="JE3245" t="s">
        <v>13784</v>
      </c>
      <c r="JF3245" t="s">
        <v>329</v>
      </c>
      <c r="JG3245">
        <v>7000</v>
      </c>
      <c r="JH3245" t="s">
        <v>330</v>
      </c>
      <c r="JR3245" t="s">
        <v>330</v>
      </c>
      <c r="KP3245" t="s">
        <v>330</v>
      </c>
      <c r="KS3245" t="s">
        <v>330</v>
      </c>
      <c r="KV3245" t="s">
        <v>330</v>
      </c>
      <c r="KX3245" t="s">
        <v>329</v>
      </c>
      <c r="KZ3245">
        <f ca="1">OFFSET($A3245,,MATCH([2]Keys!$B$2,Data.Collect1Dump!$3:$3,0)-1)</f>
        <v>0</v>
      </c>
      <c r="LA3245" t="str">
        <f ca="1">OFFSET($A3245,,MATCH([2]Keys!$B$4,Data.Collect1Dump!$3:$3,0)-1)</f>
        <v>erickachieng50@gmail.com</v>
      </c>
      <c r="LB3245">
        <f ca="1">OFFSET($A3245,,MATCH([2]Keys!$B$3,Data.Collect1Dump!$3:$3,0)-1)</f>
        <v>0</v>
      </c>
      <c r="LC3245">
        <f t="shared" ca="1" si="509"/>
        <v>0</v>
      </c>
      <c r="LD3245">
        <f t="shared" ca="1" si="509"/>
        <v>1</v>
      </c>
      <c r="LE3245">
        <f t="shared" ca="1" si="509"/>
        <v>0</v>
      </c>
      <c r="LF3245" s="2" t="e">
        <f t="shared" ca="1" si="510"/>
        <v>#N/A</v>
      </c>
      <c r="LG3245" s="2">
        <f t="shared" ca="1" si="511"/>
        <v>41705</v>
      </c>
      <c r="LH3245" s="2" t="e">
        <f t="shared" ca="1" si="512"/>
        <v>#N/A</v>
      </c>
      <c r="LI3245" t="e">
        <f t="shared" ca="1" si="513"/>
        <v>#N/A</v>
      </c>
      <c r="LJ3245" t="str">
        <f t="shared" ca="1" si="514"/>
        <v>erickachieng50@gmail.com</v>
      </c>
      <c r="LK3245" t="e">
        <f t="shared" ca="1" si="515"/>
        <v>#N/A</v>
      </c>
      <c r="LL3245" t="str">
        <f t="shared" ca="1" si="507"/>
        <v>Token</v>
      </c>
      <c r="LM3245" t="str">
        <f t="shared" ca="1" si="508"/>
        <v>erickachieng50@gmail.com</v>
      </c>
      <c r="LN3245" t="e">
        <f ca="1">OFFSET($A3245,,MATCH(OFFSET([2]Keys!C$1,MATCH(Data.Collect1Dump!$LL3245,[2]Keys!$A$2:$A$4,0),),Data.Collect1Dump!$3:$3,0)-1,)</f>
        <v>#VALUE!</v>
      </c>
      <c r="LO3245" s="2" t="e">
        <f t="shared" ca="1" si="516"/>
        <v>#VALUE!</v>
      </c>
    </row>
    <row r="3246" spans="1:327">
      <c r="A3246" t="s">
        <v>13785</v>
      </c>
      <c r="ID3246"/>
      <c r="JD3246" t="s">
        <v>11851</v>
      </c>
      <c r="JE3246" t="s">
        <v>13786</v>
      </c>
      <c r="JF3246" t="s">
        <v>329</v>
      </c>
      <c r="JG3246">
        <v>7000</v>
      </c>
      <c r="JH3246" t="s">
        <v>330</v>
      </c>
      <c r="JR3246" t="s">
        <v>330</v>
      </c>
      <c r="KP3246" t="s">
        <v>330</v>
      </c>
      <c r="KS3246" t="s">
        <v>330</v>
      </c>
      <c r="KV3246" t="s">
        <v>330</v>
      </c>
      <c r="KX3246" t="s">
        <v>329</v>
      </c>
      <c r="KZ3246">
        <f ca="1">OFFSET($A3246,,MATCH([2]Keys!$B$2,Data.Collect1Dump!$3:$3,0)-1)</f>
        <v>0</v>
      </c>
      <c r="LA3246" t="str">
        <f ca="1">OFFSET($A3246,,MATCH([2]Keys!$B$4,Data.Collect1Dump!$3:$3,0)-1)</f>
        <v>euniceradiro@gmail.com</v>
      </c>
      <c r="LB3246">
        <f ca="1">OFFSET($A3246,,MATCH([2]Keys!$B$3,Data.Collect1Dump!$3:$3,0)-1)</f>
        <v>0</v>
      </c>
      <c r="LC3246">
        <f t="shared" ca="1" si="509"/>
        <v>0</v>
      </c>
      <c r="LD3246">
        <f t="shared" ca="1" si="509"/>
        <v>1</v>
      </c>
      <c r="LE3246">
        <f t="shared" ca="1" si="509"/>
        <v>0</v>
      </c>
      <c r="LF3246" s="2" t="e">
        <f t="shared" ca="1" si="510"/>
        <v>#N/A</v>
      </c>
      <c r="LG3246" s="2">
        <f t="shared" ca="1" si="511"/>
        <v>41704</v>
      </c>
      <c r="LH3246" s="2" t="e">
        <f t="shared" ca="1" si="512"/>
        <v>#N/A</v>
      </c>
      <c r="LI3246" t="e">
        <f t="shared" ca="1" si="513"/>
        <v>#N/A</v>
      </c>
      <c r="LJ3246" t="str">
        <f t="shared" ca="1" si="514"/>
        <v>euniceradiro@gmail.com</v>
      </c>
      <c r="LK3246" t="e">
        <f t="shared" ca="1" si="515"/>
        <v>#N/A</v>
      </c>
      <c r="LL3246" t="str">
        <f t="shared" ca="1" si="507"/>
        <v>Token</v>
      </c>
      <c r="LM3246" t="str">
        <f t="shared" ca="1" si="508"/>
        <v>euniceradiro@gmail.com</v>
      </c>
      <c r="LN3246" t="e">
        <f ca="1">OFFSET($A3246,,MATCH(OFFSET([2]Keys!C$1,MATCH(Data.Collect1Dump!$LL3246,[2]Keys!$A$2:$A$4,0),),Data.Collect1Dump!$3:$3,0)-1,)</f>
        <v>#VALUE!</v>
      </c>
      <c r="LO3246" s="2" t="e">
        <f t="shared" ca="1" si="516"/>
        <v>#VALUE!</v>
      </c>
    </row>
    <row r="3247" spans="1:327">
      <c r="A3247" t="s">
        <v>13787</v>
      </c>
      <c r="ID3247"/>
      <c r="JD3247" t="s">
        <v>3172</v>
      </c>
      <c r="JE3247" t="s">
        <v>13788</v>
      </c>
      <c r="JF3247" t="s">
        <v>329</v>
      </c>
      <c r="JG3247" t="s">
        <v>6076</v>
      </c>
      <c r="JH3247" t="s">
        <v>330</v>
      </c>
      <c r="JR3247" t="s">
        <v>330</v>
      </c>
      <c r="KP3247" t="s">
        <v>330</v>
      </c>
      <c r="KS3247" t="s">
        <v>330</v>
      </c>
      <c r="KV3247" t="s">
        <v>330</v>
      </c>
      <c r="KX3247" t="s">
        <v>329</v>
      </c>
      <c r="KZ3247">
        <f ca="1">OFFSET($A3247,,MATCH([2]Keys!$B$2,Data.Collect1Dump!$3:$3,0)-1)</f>
        <v>0</v>
      </c>
      <c r="LA3247" t="str">
        <f ca="1">OFFSET($A3247,,MATCH([2]Keys!$B$4,Data.Collect1Dump!$3:$3,0)-1)</f>
        <v>owiti.maureen@gmail.com</v>
      </c>
      <c r="LB3247">
        <f ca="1">OFFSET($A3247,,MATCH([2]Keys!$B$3,Data.Collect1Dump!$3:$3,0)-1)</f>
        <v>0</v>
      </c>
      <c r="LC3247">
        <f t="shared" ca="1" si="509"/>
        <v>0</v>
      </c>
      <c r="LD3247">
        <f t="shared" ca="1" si="509"/>
        <v>1</v>
      </c>
      <c r="LE3247">
        <f t="shared" ca="1" si="509"/>
        <v>0</v>
      </c>
      <c r="LF3247" s="2" t="e">
        <f t="shared" ca="1" si="510"/>
        <v>#N/A</v>
      </c>
      <c r="LG3247" s="2">
        <f t="shared" ca="1" si="511"/>
        <v>41711</v>
      </c>
      <c r="LH3247" s="2" t="e">
        <f t="shared" ca="1" si="512"/>
        <v>#N/A</v>
      </c>
      <c r="LI3247" t="e">
        <f t="shared" ca="1" si="513"/>
        <v>#N/A</v>
      </c>
      <c r="LJ3247" t="str">
        <f t="shared" ca="1" si="514"/>
        <v>owiti.maureen@gmail.com</v>
      </c>
      <c r="LK3247" t="e">
        <f t="shared" ca="1" si="515"/>
        <v>#N/A</v>
      </c>
      <c r="LL3247" t="str">
        <f t="shared" ca="1" si="507"/>
        <v>Token</v>
      </c>
      <c r="LM3247" t="str">
        <f t="shared" ca="1" si="508"/>
        <v>owiti.maureen@gmail.com</v>
      </c>
      <c r="LN3247" t="e">
        <f ca="1">OFFSET($A3247,,MATCH(OFFSET([2]Keys!C$1,MATCH(Data.Collect1Dump!$LL3247,[2]Keys!$A$2:$A$4,0),),Data.Collect1Dump!$3:$3,0)-1,)</f>
        <v>#VALUE!</v>
      </c>
      <c r="LO3247" s="2" t="e">
        <f t="shared" ca="1" si="516"/>
        <v>#VALUE!</v>
      </c>
    </row>
    <row r="3248" spans="1:327">
      <c r="A3248" t="s">
        <v>13789</v>
      </c>
      <c r="ID3248"/>
      <c r="JD3248" t="s">
        <v>5645</v>
      </c>
      <c r="JE3248" t="s">
        <v>13790</v>
      </c>
      <c r="JF3248" t="s">
        <v>329</v>
      </c>
      <c r="JG3248">
        <v>7000</v>
      </c>
      <c r="JH3248" t="s">
        <v>330</v>
      </c>
      <c r="JR3248" t="s">
        <v>330</v>
      </c>
      <c r="KP3248" t="s">
        <v>330</v>
      </c>
      <c r="KS3248" t="s">
        <v>330</v>
      </c>
      <c r="KV3248" t="s">
        <v>330</v>
      </c>
      <c r="KX3248" t="s">
        <v>329</v>
      </c>
      <c r="KZ3248">
        <f ca="1">OFFSET($A3248,,MATCH([2]Keys!$B$2,Data.Collect1Dump!$3:$3,0)-1)</f>
        <v>0</v>
      </c>
      <c r="LA3248" t="str">
        <f ca="1">OFFSET($A3248,,MATCH([2]Keys!$B$4,Data.Collect1Dump!$3:$3,0)-1)</f>
        <v>laura.adhiambo@gmail.com</v>
      </c>
      <c r="LB3248">
        <f ca="1">OFFSET($A3248,,MATCH([2]Keys!$B$3,Data.Collect1Dump!$3:$3,0)-1)</f>
        <v>0</v>
      </c>
      <c r="LC3248">
        <f t="shared" ca="1" si="509"/>
        <v>0</v>
      </c>
      <c r="LD3248">
        <f t="shared" ca="1" si="509"/>
        <v>1</v>
      </c>
      <c r="LE3248">
        <f t="shared" ca="1" si="509"/>
        <v>0</v>
      </c>
      <c r="LF3248" s="2" t="e">
        <f t="shared" ca="1" si="510"/>
        <v>#N/A</v>
      </c>
      <c r="LG3248" s="2">
        <f t="shared" ca="1" si="511"/>
        <v>41705</v>
      </c>
      <c r="LH3248" s="2" t="e">
        <f t="shared" ca="1" si="512"/>
        <v>#N/A</v>
      </c>
      <c r="LI3248" t="e">
        <f t="shared" ca="1" si="513"/>
        <v>#N/A</v>
      </c>
      <c r="LJ3248" t="str">
        <f t="shared" ca="1" si="514"/>
        <v>laura.adhiambo@gmail.com</v>
      </c>
      <c r="LK3248" t="e">
        <f t="shared" ca="1" si="515"/>
        <v>#N/A</v>
      </c>
      <c r="LL3248" t="str">
        <f t="shared" ca="1" si="507"/>
        <v>Token</v>
      </c>
      <c r="LM3248" t="str">
        <f t="shared" ca="1" si="508"/>
        <v>laura.adhiambo@gmail.com</v>
      </c>
      <c r="LN3248" t="e">
        <f ca="1">OFFSET($A3248,,MATCH(OFFSET([2]Keys!C$1,MATCH(Data.Collect1Dump!$LL3248,[2]Keys!$A$2:$A$4,0),),Data.Collect1Dump!$3:$3,0)-1,)</f>
        <v>#VALUE!</v>
      </c>
      <c r="LO3248" s="2" t="e">
        <f t="shared" ca="1" si="516"/>
        <v>#VALUE!</v>
      </c>
    </row>
    <row r="3249" spans="1:327">
      <c r="A3249" t="s">
        <v>13791</v>
      </c>
      <c r="ID3249"/>
      <c r="KZ3249">
        <f ca="1">OFFSET($A3249,,MATCH([2]Keys!$B$2,Data.Collect1Dump!$3:$3,0)-1)</f>
        <v>0</v>
      </c>
      <c r="LA3249">
        <f ca="1">OFFSET($A3249,,MATCH([2]Keys!$B$4,Data.Collect1Dump!$3:$3,0)-1)</f>
        <v>0</v>
      </c>
      <c r="LB3249">
        <f ca="1">OFFSET($A3249,,MATCH([2]Keys!$B$3,Data.Collect1Dump!$3:$3,0)-1)</f>
        <v>0</v>
      </c>
      <c r="LC3249">
        <f t="shared" ca="1" si="509"/>
        <v>0</v>
      </c>
      <c r="LD3249">
        <f t="shared" ca="1" si="509"/>
        <v>0</v>
      </c>
      <c r="LE3249">
        <f t="shared" ca="1" si="509"/>
        <v>0</v>
      </c>
      <c r="LF3249" s="2" t="e">
        <f t="shared" ca="1" si="510"/>
        <v>#N/A</v>
      </c>
      <c r="LG3249" s="2" t="e">
        <f t="shared" ca="1" si="511"/>
        <v>#N/A</v>
      </c>
      <c r="LH3249" s="2" t="e">
        <f t="shared" ca="1" si="512"/>
        <v>#N/A</v>
      </c>
      <c r="LI3249" t="e">
        <f t="shared" ca="1" si="513"/>
        <v>#N/A</v>
      </c>
      <c r="LJ3249" t="e">
        <f t="shared" ca="1" si="514"/>
        <v>#N/A</v>
      </c>
      <c r="LK3249" t="e">
        <f t="shared" ca="1" si="515"/>
        <v>#N/A</v>
      </c>
      <c r="LL3249" t="str">
        <f t="shared" ca="1" si="507"/>
        <v>Null Survey</v>
      </c>
      <c r="LM3249" t="str">
        <f t="shared" ca="1" si="508"/>
        <v>Null Survey</v>
      </c>
      <c r="LN3249" t="e">
        <f ca="1">OFFSET($A3249,,MATCH(OFFSET([2]Keys!C$1,MATCH(Data.Collect1Dump!$LL3249,[2]Keys!$A$2:$A$4,0),),Data.Collect1Dump!$3:$3,0)-1,)</f>
        <v>#N/A</v>
      </c>
      <c r="LO3249" s="2" t="e">
        <f t="shared" ca="1" si="516"/>
        <v>#N/A</v>
      </c>
    </row>
    <row r="3250" spans="1:327">
      <c r="A3250" t="s">
        <v>13792</v>
      </c>
      <c r="ID3250"/>
      <c r="JD3250" t="s">
        <v>4392</v>
      </c>
      <c r="JE3250" t="s">
        <v>13793</v>
      </c>
      <c r="JF3250" t="s">
        <v>329</v>
      </c>
      <c r="JG3250">
        <v>7000</v>
      </c>
      <c r="JH3250" t="s">
        <v>330</v>
      </c>
      <c r="JR3250" t="s">
        <v>330</v>
      </c>
      <c r="KP3250" t="s">
        <v>330</v>
      </c>
      <c r="KS3250" t="s">
        <v>330</v>
      </c>
      <c r="KV3250" t="s">
        <v>330</v>
      </c>
      <c r="KX3250" t="s">
        <v>329</v>
      </c>
      <c r="KZ3250">
        <f ca="1">OFFSET($A3250,,MATCH([2]Keys!$B$2,Data.Collect1Dump!$3:$3,0)-1)</f>
        <v>0</v>
      </c>
      <c r="LA3250" t="str">
        <f ca="1">OFFSET($A3250,,MATCH([2]Keys!$B$4,Data.Collect1Dump!$3:$3,0)-1)</f>
        <v>ezekielogadho@gmail.com</v>
      </c>
      <c r="LB3250">
        <f ca="1">OFFSET($A3250,,MATCH([2]Keys!$B$3,Data.Collect1Dump!$3:$3,0)-1)</f>
        <v>0</v>
      </c>
      <c r="LC3250">
        <f t="shared" ca="1" si="509"/>
        <v>0</v>
      </c>
      <c r="LD3250">
        <f t="shared" ca="1" si="509"/>
        <v>1</v>
      </c>
      <c r="LE3250">
        <f t="shared" ca="1" si="509"/>
        <v>0</v>
      </c>
      <c r="LF3250" s="2" t="e">
        <f t="shared" ca="1" si="510"/>
        <v>#N/A</v>
      </c>
      <c r="LG3250" s="2">
        <f t="shared" ca="1" si="511"/>
        <v>41715</v>
      </c>
      <c r="LH3250" s="2" t="e">
        <f t="shared" ca="1" si="512"/>
        <v>#N/A</v>
      </c>
      <c r="LI3250" t="e">
        <f t="shared" ca="1" si="513"/>
        <v>#N/A</v>
      </c>
      <c r="LJ3250" t="str">
        <f t="shared" ca="1" si="514"/>
        <v>ezekielogadho@gmail.com</v>
      </c>
      <c r="LK3250" t="e">
        <f t="shared" ca="1" si="515"/>
        <v>#N/A</v>
      </c>
      <c r="LL3250" t="str">
        <f t="shared" ca="1" si="507"/>
        <v>Token</v>
      </c>
      <c r="LM3250" t="str">
        <f t="shared" ca="1" si="508"/>
        <v>ezekielogadho@gmail.com</v>
      </c>
      <c r="LN3250" t="e">
        <f ca="1">OFFSET($A3250,,MATCH(OFFSET([2]Keys!C$1,MATCH(Data.Collect1Dump!$LL3250,[2]Keys!$A$2:$A$4,0),),Data.Collect1Dump!$3:$3,0)-1,)</f>
        <v>#VALUE!</v>
      </c>
      <c r="LO3250" s="2" t="e">
        <f t="shared" ca="1" si="516"/>
        <v>#VALUE!</v>
      </c>
    </row>
    <row r="3251" spans="1:327">
      <c r="A3251" t="s">
        <v>13794</v>
      </c>
      <c r="ID3251"/>
      <c r="JD3251" t="s">
        <v>7342</v>
      </c>
      <c r="JE3251" t="s">
        <v>13795</v>
      </c>
      <c r="JF3251" t="s">
        <v>329</v>
      </c>
      <c r="JG3251">
        <v>7000</v>
      </c>
      <c r="JH3251" t="s">
        <v>330</v>
      </c>
      <c r="JR3251" t="s">
        <v>330</v>
      </c>
      <c r="KP3251" t="s">
        <v>330</v>
      </c>
      <c r="KS3251" t="s">
        <v>330</v>
      </c>
      <c r="KV3251" t="s">
        <v>330</v>
      </c>
      <c r="KX3251" t="s">
        <v>329</v>
      </c>
      <c r="KZ3251">
        <f ca="1">OFFSET($A3251,,MATCH([2]Keys!$B$2,Data.Collect1Dump!$3:$3,0)-1)</f>
        <v>0</v>
      </c>
      <c r="LA3251" t="str">
        <f ca="1">OFFSET($A3251,,MATCH([2]Keys!$B$4,Data.Collect1Dump!$3:$3,0)-1)</f>
        <v>georgeowuor93@gmail.com</v>
      </c>
      <c r="LB3251">
        <f ca="1">OFFSET($A3251,,MATCH([2]Keys!$B$3,Data.Collect1Dump!$3:$3,0)-1)</f>
        <v>0</v>
      </c>
      <c r="LC3251">
        <f t="shared" ca="1" si="509"/>
        <v>0</v>
      </c>
      <c r="LD3251">
        <f t="shared" ca="1" si="509"/>
        <v>1</v>
      </c>
      <c r="LE3251">
        <f t="shared" ca="1" si="509"/>
        <v>0</v>
      </c>
      <c r="LF3251" s="2" t="e">
        <f t="shared" ca="1" si="510"/>
        <v>#N/A</v>
      </c>
      <c r="LG3251" s="2">
        <f t="shared" ca="1" si="511"/>
        <v>41710</v>
      </c>
      <c r="LH3251" s="2" t="e">
        <f t="shared" ca="1" si="512"/>
        <v>#N/A</v>
      </c>
      <c r="LI3251" t="e">
        <f t="shared" ca="1" si="513"/>
        <v>#N/A</v>
      </c>
      <c r="LJ3251" t="str">
        <f t="shared" ca="1" si="514"/>
        <v>georgeowuor93@gmail.com</v>
      </c>
      <c r="LK3251" t="e">
        <f t="shared" ca="1" si="515"/>
        <v>#N/A</v>
      </c>
      <c r="LL3251" t="str">
        <f t="shared" ca="1" si="507"/>
        <v>Token</v>
      </c>
      <c r="LM3251" t="str">
        <f t="shared" ca="1" si="508"/>
        <v>georgeowuor93@gmail.com</v>
      </c>
      <c r="LN3251" t="e">
        <f ca="1">OFFSET($A3251,,MATCH(OFFSET([2]Keys!C$1,MATCH(Data.Collect1Dump!$LL3251,[2]Keys!$A$2:$A$4,0),),Data.Collect1Dump!$3:$3,0)-1,)</f>
        <v>#VALUE!</v>
      </c>
      <c r="LO3251" s="2" t="e">
        <f t="shared" ca="1" si="516"/>
        <v>#VALUE!</v>
      </c>
    </row>
    <row r="3252" spans="1:327">
      <c r="A3252" t="s">
        <v>13796</v>
      </c>
      <c r="ID3252"/>
      <c r="JD3252" t="s">
        <v>391</v>
      </c>
      <c r="JE3252" t="s">
        <v>13797</v>
      </c>
      <c r="JF3252" t="s">
        <v>329</v>
      </c>
      <c r="JG3252">
        <v>7000</v>
      </c>
      <c r="JH3252" t="s">
        <v>330</v>
      </c>
      <c r="JR3252" t="s">
        <v>330</v>
      </c>
      <c r="KP3252" t="s">
        <v>330</v>
      </c>
      <c r="KS3252" t="s">
        <v>330</v>
      </c>
      <c r="KV3252" t="s">
        <v>330</v>
      </c>
      <c r="KX3252" t="s">
        <v>329</v>
      </c>
      <c r="KZ3252">
        <f ca="1">OFFSET($A3252,,MATCH([2]Keys!$B$2,Data.Collect1Dump!$3:$3,0)-1)</f>
        <v>0</v>
      </c>
      <c r="LA3252" t="str">
        <f ca="1">OFFSET($A3252,,MATCH([2]Keys!$B$4,Data.Collect1Dump!$3:$3,0)-1)</f>
        <v>lydia.tala@givedirectly.org</v>
      </c>
      <c r="LB3252">
        <f ca="1">OFFSET($A3252,,MATCH([2]Keys!$B$3,Data.Collect1Dump!$3:$3,0)-1)</f>
        <v>0</v>
      </c>
      <c r="LC3252">
        <f t="shared" ca="1" si="509"/>
        <v>0</v>
      </c>
      <c r="LD3252">
        <f t="shared" ca="1" si="509"/>
        <v>1</v>
      </c>
      <c r="LE3252">
        <f t="shared" ca="1" si="509"/>
        <v>0</v>
      </c>
      <c r="LF3252" s="2" t="e">
        <f t="shared" ca="1" si="510"/>
        <v>#N/A</v>
      </c>
      <c r="LG3252" s="2">
        <f t="shared" ca="1" si="511"/>
        <v>41703</v>
      </c>
      <c r="LH3252" s="2" t="e">
        <f t="shared" ca="1" si="512"/>
        <v>#N/A</v>
      </c>
      <c r="LI3252" t="e">
        <f t="shared" ca="1" si="513"/>
        <v>#N/A</v>
      </c>
      <c r="LJ3252" t="str">
        <f t="shared" ca="1" si="514"/>
        <v>lydia.tala@givedirectly.org</v>
      </c>
      <c r="LK3252" t="e">
        <f t="shared" ca="1" si="515"/>
        <v>#N/A</v>
      </c>
      <c r="LL3252" t="str">
        <f t="shared" ca="1" si="507"/>
        <v>Token</v>
      </c>
      <c r="LM3252" t="str">
        <f t="shared" ca="1" si="508"/>
        <v>lydia.tala@givedirectly.org</v>
      </c>
      <c r="LN3252" t="e">
        <f ca="1">OFFSET($A3252,,MATCH(OFFSET([2]Keys!C$1,MATCH(Data.Collect1Dump!$LL3252,[2]Keys!$A$2:$A$4,0),),Data.Collect1Dump!$3:$3,0)-1,)</f>
        <v>#VALUE!</v>
      </c>
      <c r="LO3252" s="2" t="e">
        <f t="shared" ca="1" si="516"/>
        <v>#VALUE!</v>
      </c>
    </row>
    <row r="3253" spans="1:327">
      <c r="A3253" t="s">
        <v>13798</v>
      </c>
      <c r="ID3253"/>
      <c r="JD3253" t="s">
        <v>4392</v>
      </c>
      <c r="JE3253" t="s">
        <v>13799</v>
      </c>
      <c r="JF3253" t="s">
        <v>329</v>
      </c>
      <c r="JG3253">
        <v>7000</v>
      </c>
      <c r="JH3253" t="s">
        <v>330</v>
      </c>
      <c r="JR3253" t="s">
        <v>330</v>
      </c>
      <c r="KP3253" t="s">
        <v>330</v>
      </c>
      <c r="KS3253" t="s">
        <v>330</v>
      </c>
      <c r="KV3253" t="s">
        <v>330</v>
      </c>
      <c r="KX3253" t="s">
        <v>329</v>
      </c>
      <c r="KZ3253">
        <f ca="1">OFFSET($A3253,,MATCH([2]Keys!$B$2,Data.Collect1Dump!$3:$3,0)-1)</f>
        <v>0</v>
      </c>
      <c r="LA3253" t="str">
        <f ca="1">OFFSET($A3253,,MATCH([2]Keys!$B$4,Data.Collect1Dump!$3:$3,0)-1)</f>
        <v>ezekielogadho@gmail.com</v>
      </c>
      <c r="LB3253">
        <f ca="1">OFFSET($A3253,,MATCH([2]Keys!$B$3,Data.Collect1Dump!$3:$3,0)-1)</f>
        <v>0</v>
      </c>
      <c r="LC3253">
        <f t="shared" ca="1" si="509"/>
        <v>0</v>
      </c>
      <c r="LD3253">
        <f t="shared" ca="1" si="509"/>
        <v>1</v>
      </c>
      <c r="LE3253">
        <f t="shared" ca="1" si="509"/>
        <v>0</v>
      </c>
      <c r="LF3253" s="2" t="e">
        <f t="shared" ca="1" si="510"/>
        <v>#N/A</v>
      </c>
      <c r="LG3253" s="2">
        <f t="shared" ca="1" si="511"/>
        <v>41715</v>
      </c>
      <c r="LH3253" s="2" t="e">
        <f t="shared" ca="1" si="512"/>
        <v>#N/A</v>
      </c>
      <c r="LI3253" t="e">
        <f t="shared" ca="1" si="513"/>
        <v>#N/A</v>
      </c>
      <c r="LJ3253" t="str">
        <f t="shared" ca="1" si="514"/>
        <v>ezekielogadho@gmail.com</v>
      </c>
      <c r="LK3253" t="e">
        <f t="shared" ca="1" si="515"/>
        <v>#N/A</v>
      </c>
      <c r="LL3253" t="str">
        <f t="shared" ca="1" si="507"/>
        <v>Token</v>
      </c>
      <c r="LM3253" t="str">
        <f t="shared" ca="1" si="508"/>
        <v>ezekielogadho@gmail.com</v>
      </c>
      <c r="LN3253" t="e">
        <f ca="1">OFFSET($A3253,,MATCH(OFFSET([2]Keys!C$1,MATCH(Data.Collect1Dump!$LL3253,[2]Keys!$A$2:$A$4,0),),Data.Collect1Dump!$3:$3,0)-1,)</f>
        <v>#VALUE!</v>
      </c>
      <c r="LO3253" s="2" t="e">
        <f t="shared" ca="1" si="516"/>
        <v>#VALUE!</v>
      </c>
    </row>
    <row r="3254" spans="1:327">
      <c r="A3254" t="s">
        <v>13800</v>
      </c>
      <c r="ID3254"/>
      <c r="JD3254" t="s">
        <v>11851</v>
      </c>
      <c r="JE3254" t="s">
        <v>13801</v>
      </c>
      <c r="JF3254" t="s">
        <v>329</v>
      </c>
      <c r="JG3254">
        <v>7000</v>
      </c>
      <c r="JH3254" t="s">
        <v>330</v>
      </c>
      <c r="JR3254" t="s">
        <v>330</v>
      </c>
      <c r="KP3254" t="s">
        <v>330</v>
      </c>
      <c r="KS3254" t="s">
        <v>330</v>
      </c>
      <c r="KV3254" t="s">
        <v>330</v>
      </c>
      <c r="KX3254" t="s">
        <v>329</v>
      </c>
      <c r="KZ3254">
        <f ca="1">OFFSET($A3254,,MATCH([2]Keys!$B$2,Data.Collect1Dump!$3:$3,0)-1)</f>
        <v>0</v>
      </c>
      <c r="LA3254" t="str">
        <f ca="1">OFFSET($A3254,,MATCH([2]Keys!$B$4,Data.Collect1Dump!$3:$3,0)-1)</f>
        <v>euniceradiro@gmail.com</v>
      </c>
      <c r="LB3254">
        <f ca="1">OFFSET($A3254,,MATCH([2]Keys!$B$3,Data.Collect1Dump!$3:$3,0)-1)</f>
        <v>0</v>
      </c>
      <c r="LC3254">
        <f t="shared" ca="1" si="509"/>
        <v>0</v>
      </c>
      <c r="LD3254">
        <f t="shared" ca="1" si="509"/>
        <v>1</v>
      </c>
      <c r="LE3254">
        <f t="shared" ca="1" si="509"/>
        <v>0</v>
      </c>
      <c r="LF3254" s="2" t="e">
        <f t="shared" ca="1" si="510"/>
        <v>#N/A</v>
      </c>
      <c r="LG3254" s="2">
        <f t="shared" ca="1" si="511"/>
        <v>41709</v>
      </c>
      <c r="LH3254" s="2" t="e">
        <f t="shared" ca="1" si="512"/>
        <v>#N/A</v>
      </c>
      <c r="LI3254" t="e">
        <f t="shared" ca="1" si="513"/>
        <v>#N/A</v>
      </c>
      <c r="LJ3254" t="str">
        <f t="shared" ca="1" si="514"/>
        <v>euniceradiro@gmail.com</v>
      </c>
      <c r="LK3254" t="e">
        <f t="shared" ca="1" si="515"/>
        <v>#N/A</v>
      </c>
      <c r="LL3254" t="str">
        <f t="shared" ca="1" si="507"/>
        <v>Token</v>
      </c>
      <c r="LM3254" t="str">
        <f t="shared" ca="1" si="508"/>
        <v>euniceradiro@gmail.com</v>
      </c>
      <c r="LN3254" t="e">
        <f ca="1">OFFSET($A3254,,MATCH(OFFSET([2]Keys!C$1,MATCH(Data.Collect1Dump!$LL3254,[2]Keys!$A$2:$A$4,0),),Data.Collect1Dump!$3:$3,0)-1,)</f>
        <v>#VALUE!</v>
      </c>
      <c r="LO3254" s="2" t="e">
        <f t="shared" ca="1" si="516"/>
        <v>#VALUE!</v>
      </c>
    </row>
    <row r="3255" spans="1:327">
      <c r="A3255" t="s">
        <v>13802</v>
      </c>
      <c r="ID3255"/>
      <c r="JD3255" t="s">
        <v>8884</v>
      </c>
      <c r="JE3255" t="s">
        <v>13803</v>
      </c>
      <c r="JF3255" t="s">
        <v>329</v>
      </c>
      <c r="JG3255">
        <v>7000</v>
      </c>
      <c r="JH3255" t="s">
        <v>330</v>
      </c>
      <c r="JR3255" t="s">
        <v>330</v>
      </c>
      <c r="KP3255" t="s">
        <v>330</v>
      </c>
      <c r="KS3255" t="s">
        <v>329</v>
      </c>
      <c r="KT3255" t="s">
        <v>13804</v>
      </c>
      <c r="KU3255" t="s">
        <v>330</v>
      </c>
      <c r="KV3255" t="s">
        <v>330</v>
      </c>
      <c r="KX3255" t="s">
        <v>329</v>
      </c>
      <c r="KZ3255">
        <f ca="1">OFFSET($A3255,,MATCH([2]Keys!$B$2,Data.Collect1Dump!$3:$3,0)-1)</f>
        <v>0</v>
      </c>
      <c r="LA3255" t="str">
        <f ca="1">OFFSET($A3255,,MATCH([2]Keys!$B$4,Data.Collect1Dump!$3:$3,0)-1)</f>
        <v>erickachieng50@gmail.com</v>
      </c>
      <c r="LB3255">
        <f ca="1">OFFSET($A3255,,MATCH([2]Keys!$B$3,Data.Collect1Dump!$3:$3,0)-1)</f>
        <v>0</v>
      </c>
      <c r="LC3255">
        <f t="shared" ca="1" si="509"/>
        <v>0</v>
      </c>
      <c r="LD3255">
        <f t="shared" ca="1" si="509"/>
        <v>1</v>
      </c>
      <c r="LE3255">
        <f t="shared" ca="1" si="509"/>
        <v>0</v>
      </c>
      <c r="LF3255" s="2" t="e">
        <f t="shared" ca="1" si="510"/>
        <v>#N/A</v>
      </c>
      <c r="LG3255" s="2">
        <f t="shared" ca="1" si="511"/>
        <v>41705</v>
      </c>
      <c r="LH3255" s="2" t="e">
        <f t="shared" ca="1" si="512"/>
        <v>#N/A</v>
      </c>
      <c r="LI3255" t="e">
        <f t="shared" ca="1" si="513"/>
        <v>#N/A</v>
      </c>
      <c r="LJ3255" t="str">
        <f t="shared" ca="1" si="514"/>
        <v>erickachieng50@gmail.com</v>
      </c>
      <c r="LK3255" t="e">
        <f t="shared" ca="1" si="515"/>
        <v>#N/A</v>
      </c>
      <c r="LL3255" t="str">
        <f t="shared" ca="1" si="507"/>
        <v>Token</v>
      </c>
      <c r="LM3255" t="str">
        <f t="shared" ca="1" si="508"/>
        <v>erickachieng50@gmail.com</v>
      </c>
      <c r="LN3255" t="e">
        <f ca="1">OFFSET($A3255,,MATCH(OFFSET([2]Keys!C$1,MATCH(Data.Collect1Dump!$LL3255,[2]Keys!$A$2:$A$4,0),),Data.Collect1Dump!$3:$3,0)-1,)</f>
        <v>#VALUE!</v>
      </c>
      <c r="LO3255" s="2" t="e">
        <f t="shared" ca="1" si="516"/>
        <v>#VALUE!</v>
      </c>
    </row>
    <row r="3256" spans="1:327">
      <c r="A3256" t="s">
        <v>13805</v>
      </c>
      <c r="ID3256"/>
      <c r="JD3256" t="s">
        <v>8884</v>
      </c>
      <c r="JE3256" t="s">
        <v>13806</v>
      </c>
      <c r="JF3256" t="s">
        <v>329</v>
      </c>
      <c r="JG3256">
        <v>7000</v>
      </c>
      <c r="JH3256" t="s">
        <v>330</v>
      </c>
      <c r="JR3256" t="s">
        <v>330</v>
      </c>
      <c r="KP3256" t="s">
        <v>330</v>
      </c>
      <c r="KS3256" t="s">
        <v>330</v>
      </c>
      <c r="KV3256" t="s">
        <v>330</v>
      </c>
      <c r="KX3256" t="s">
        <v>329</v>
      </c>
      <c r="KZ3256">
        <f ca="1">OFFSET($A3256,,MATCH([2]Keys!$B$2,Data.Collect1Dump!$3:$3,0)-1)</f>
        <v>0</v>
      </c>
      <c r="LA3256" t="str">
        <f ca="1">OFFSET($A3256,,MATCH([2]Keys!$B$4,Data.Collect1Dump!$3:$3,0)-1)</f>
        <v>erickachieng50@gmail.com</v>
      </c>
      <c r="LB3256">
        <f ca="1">OFFSET($A3256,,MATCH([2]Keys!$B$3,Data.Collect1Dump!$3:$3,0)-1)</f>
        <v>0</v>
      </c>
      <c r="LC3256">
        <f t="shared" ca="1" si="509"/>
        <v>0</v>
      </c>
      <c r="LD3256">
        <f t="shared" ca="1" si="509"/>
        <v>1</v>
      </c>
      <c r="LE3256">
        <f t="shared" ca="1" si="509"/>
        <v>0</v>
      </c>
      <c r="LF3256" s="2" t="e">
        <f t="shared" ca="1" si="510"/>
        <v>#N/A</v>
      </c>
      <c r="LG3256" s="2">
        <f t="shared" ca="1" si="511"/>
        <v>41704</v>
      </c>
      <c r="LH3256" s="2" t="e">
        <f t="shared" ca="1" si="512"/>
        <v>#N/A</v>
      </c>
      <c r="LI3256" t="e">
        <f t="shared" ca="1" si="513"/>
        <v>#N/A</v>
      </c>
      <c r="LJ3256" t="str">
        <f t="shared" ca="1" si="514"/>
        <v>erickachieng50@gmail.com</v>
      </c>
      <c r="LK3256" t="e">
        <f t="shared" ca="1" si="515"/>
        <v>#N/A</v>
      </c>
      <c r="LL3256" t="str">
        <f t="shared" ca="1" si="507"/>
        <v>Token</v>
      </c>
      <c r="LM3256" t="str">
        <f t="shared" ca="1" si="508"/>
        <v>erickachieng50@gmail.com</v>
      </c>
      <c r="LN3256" t="e">
        <f ca="1">OFFSET($A3256,,MATCH(OFFSET([2]Keys!C$1,MATCH(Data.Collect1Dump!$LL3256,[2]Keys!$A$2:$A$4,0),),Data.Collect1Dump!$3:$3,0)-1,)</f>
        <v>#VALUE!</v>
      </c>
      <c r="LO3256" s="2" t="e">
        <f t="shared" ca="1" si="516"/>
        <v>#VALUE!</v>
      </c>
    </row>
    <row r="3257" spans="1:327">
      <c r="A3257" t="s">
        <v>13807</v>
      </c>
      <c r="ID3257"/>
      <c r="KZ3257">
        <f ca="1">OFFSET($A3257,,MATCH([2]Keys!$B$2,Data.Collect1Dump!$3:$3,0)-1)</f>
        <v>0</v>
      </c>
      <c r="LA3257">
        <f ca="1">OFFSET($A3257,,MATCH([2]Keys!$B$4,Data.Collect1Dump!$3:$3,0)-1)</f>
        <v>0</v>
      </c>
      <c r="LB3257">
        <f ca="1">OFFSET($A3257,,MATCH([2]Keys!$B$3,Data.Collect1Dump!$3:$3,0)-1)</f>
        <v>0</v>
      </c>
      <c r="LC3257">
        <f t="shared" ca="1" si="509"/>
        <v>0</v>
      </c>
      <c r="LD3257">
        <f t="shared" ca="1" si="509"/>
        <v>0</v>
      </c>
      <c r="LE3257">
        <f t="shared" ca="1" si="509"/>
        <v>0</v>
      </c>
      <c r="LF3257" s="2" t="e">
        <f t="shared" ca="1" si="510"/>
        <v>#N/A</v>
      </c>
      <c r="LG3257" s="2" t="e">
        <f t="shared" ca="1" si="511"/>
        <v>#N/A</v>
      </c>
      <c r="LH3257" s="2" t="e">
        <f t="shared" ca="1" si="512"/>
        <v>#N/A</v>
      </c>
      <c r="LI3257" t="e">
        <f t="shared" ca="1" si="513"/>
        <v>#N/A</v>
      </c>
      <c r="LJ3257" t="e">
        <f t="shared" ca="1" si="514"/>
        <v>#N/A</v>
      </c>
      <c r="LK3257" t="e">
        <f t="shared" ca="1" si="515"/>
        <v>#N/A</v>
      </c>
      <c r="LL3257" t="str">
        <f t="shared" ca="1" si="507"/>
        <v>Null Survey</v>
      </c>
      <c r="LM3257" t="str">
        <f t="shared" ca="1" si="508"/>
        <v>Null Survey</v>
      </c>
      <c r="LN3257" t="e">
        <f ca="1">OFFSET($A3257,,MATCH(OFFSET([2]Keys!C$1,MATCH(Data.Collect1Dump!$LL3257,[2]Keys!$A$2:$A$4,0),),Data.Collect1Dump!$3:$3,0)-1,)</f>
        <v>#N/A</v>
      </c>
      <c r="LO3257" s="2" t="e">
        <f t="shared" ca="1" si="516"/>
        <v>#N/A</v>
      </c>
    </row>
    <row r="3258" spans="1:327">
      <c r="A3258" t="s">
        <v>13808</v>
      </c>
      <c r="ID3258"/>
      <c r="JD3258" t="s">
        <v>7342</v>
      </c>
      <c r="JE3258" t="s">
        <v>13809</v>
      </c>
      <c r="JF3258" t="s">
        <v>329</v>
      </c>
      <c r="JG3258">
        <v>7000</v>
      </c>
      <c r="JH3258" t="s">
        <v>330</v>
      </c>
      <c r="JR3258" t="s">
        <v>330</v>
      </c>
      <c r="KP3258" t="s">
        <v>330</v>
      </c>
      <c r="KS3258" t="s">
        <v>330</v>
      </c>
      <c r="KV3258" t="s">
        <v>330</v>
      </c>
      <c r="KX3258" t="s">
        <v>329</v>
      </c>
      <c r="KZ3258">
        <f ca="1">OFFSET($A3258,,MATCH([2]Keys!$B$2,Data.Collect1Dump!$3:$3,0)-1)</f>
        <v>0</v>
      </c>
      <c r="LA3258" t="str">
        <f ca="1">OFFSET($A3258,,MATCH([2]Keys!$B$4,Data.Collect1Dump!$3:$3,0)-1)</f>
        <v>georgeowuor93@gmail.com</v>
      </c>
      <c r="LB3258">
        <f ca="1">OFFSET($A3258,,MATCH([2]Keys!$B$3,Data.Collect1Dump!$3:$3,0)-1)</f>
        <v>0</v>
      </c>
      <c r="LC3258">
        <f t="shared" ca="1" si="509"/>
        <v>0</v>
      </c>
      <c r="LD3258">
        <f t="shared" ca="1" si="509"/>
        <v>1</v>
      </c>
      <c r="LE3258">
        <f t="shared" ca="1" si="509"/>
        <v>0</v>
      </c>
      <c r="LF3258" s="2" t="e">
        <f t="shared" ca="1" si="510"/>
        <v>#N/A</v>
      </c>
      <c r="LG3258" s="2">
        <f t="shared" ca="1" si="511"/>
        <v>41709</v>
      </c>
      <c r="LH3258" s="2" t="e">
        <f t="shared" ca="1" si="512"/>
        <v>#N/A</v>
      </c>
      <c r="LI3258" t="e">
        <f t="shared" ca="1" si="513"/>
        <v>#N/A</v>
      </c>
      <c r="LJ3258" t="str">
        <f t="shared" ca="1" si="514"/>
        <v>georgeowuor93@gmail.com</v>
      </c>
      <c r="LK3258" t="e">
        <f t="shared" ca="1" si="515"/>
        <v>#N/A</v>
      </c>
      <c r="LL3258" t="str">
        <f t="shared" ca="1" si="507"/>
        <v>Token</v>
      </c>
      <c r="LM3258" t="str">
        <f t="shared" ca="1" si="508"/>
        <v>georgeowuor93@gmail.com</v>
      </c>
      <c r="LN3258" t="e">
        <f ca="1">OFFSET($A3258,,MATCH(OFFSET([2]Keys!C$1,MATCH(Data.Collect1Dump!$LL3258,[2]Keys!$A$2:$A$4,0),),Data.Collect1Dump!$3:$3,0)-1,)</f>
        <v>#VALUE!</v>
      </c>
      <c r="LO3258" s="2" t="e">
        <f t="shared" ca="1" si="516"/>
        <v>#VALUE!</v>
      </c>
    </row>
    <row r="3259" spans="1:327">
      <c r="A3259" t="s">
        <v>13810</v>
      </c>
      <c r="ID3259"/>
      <c r="JD3259" t="s">
        <v>4392</v>
      </c>
      <c r="JE3259" t="s">
        <v>13811</v>
      </c>
      <c r="JF3259" t="s">
        <v>329</v>
      </c>
      <c r="JG3259">
        <v>7000</v>
      </c>
      <c r="JH3259" t="s">
        <v>330</v>
      </c>
      <c r="JR3259" t="s">
        <v>330</v>
      </c>
      <c r="KP3259" t="s">
        <v>330</v>
      </c>
      <c r="KS3259" t="s">
        <v>330</v>
      </c>
      <c r="KV3259" t="s">
        <v>330</v>
      </c>
      <c r="KX3259" t="s">
        <v>329</v>
      </c>
      <c r="KZ3259">
        <f ca="1">OFFSET($A3259,,MATCH([2]Keys!$B$2,Data.Collect1Dump!$3:$3,0)-1)</f>
        <v>0</v>
      </c>
      <c r="LA3259" t="str">
        <f ca="1">OFFSET($A3259,,MATCH([2]Keys!$B$4,Data.Collect1Dump!$3:$3,0)-1)</f>
        <v>ezekielogadho@gmail.com</v>
      </c>
      <c r="LB3259">
        <f ca="1">OFFSET($A3259,,MATCH([2]Keys!$B$3,Data.Collect1Dump!$3:$3,0)-1)</f>
        <v>0</v>
      </c>
      <c r="LC3259">
        <f t="shared" ca="1" si="509"/>
        <v>0</v>
      </c>
      <c r="LD3259">
        <f t="shared" ca="1" si="509"/>
        <v>1</v>
      </c>
      <c r="LE3259">
        <f t="shared" ca="1" si="509"/>
        <v>0</v>
      </c>
      <c r="LF3259" s="2" t="e">
        <f t="shared" ca="1" si="510"/>
        <v>#N/A</v>
      </c>
      <c r="LG3259" s="2">
        <f t="shared" ca="1" si="511"/>
        <v>41715</v>
      </c>
      <c r="LH3259" s="2" t="e">
        <f t="shared" ca="1" si="512"/>
        <v>#N/A</v>
      </c>
      <c r="LI3259" t="e">
        <f t="shared" ca="1" si="513"/>
        <v>#N/A</v>
      </c>
      <c r="LJ3259" t="str">
        <f t="shared" ca="1" si="514"/>
        <v>ezekielogadho@gmail.com</v>
      </c>
      <c r="LK3259" t="e">
        <f t="shared" ca="1" si="515"/>
        <v>#N/A</v>
      </c>
      <c r="LL3259" t="str">
        <f t="shared" ca="1" si="507"/>
        <v>Token</v>
      </c>
      <c r="LM3259" t="str">
        <f t="shared" ca="1" si="508"/>
        <v>ezekielogadho@gmail.com</v>
      </c>
      <c r="LN3259" t="e">
        <f ca="1">OFFSET($A3259,,MATCH(OFFSET([2]Keys!C$1,MATCH(Data.Collect1Dump!$LL3259,[2]Keys!$A$2:$A$4,0),),Data.Collect1Dump!$3:$3,0)-1,)</f>
        <v>#VALUE!</v>
      </c>
      <c r="LO3259" s="2" t="e">
        <f t="shared" ca="1" si="516"/>
        <v>#VALUE!</v>
      </c>
    </row>
    <row r="3260" spans="1:327">
      <c r="A3260" t="s">
        <v>13812</v>
      </c>
      <c r="ID3260"/>
      <c r="JD3260" t="s">
        <v>4392</v>
      </c>
      <c r="JE3260" t="s">
        <v>13813</v>
      </c>
      <c r="JF3260" t="s">
        <v>329</v>
      </c>
      <c r="JG3260">
        <v>7000</v>
      </c>
      <c r="JH3260" t="s">
        <v>330</v>
      </c>
      <c r="JR3260" t="s">
        <v>329</v>
      </c>
      <c r="JS3260" t="s">
        <v>13814</v>
      </c>
      <c r="JX3260" t="b">
        <v>1</v>
      </c>
      <c r="KH3260" t="b">
        <v>1</v>
      </c>
      <c r="KI3260" t="s">
        <v>13815</v>
      </c>
      <c r="KJ3260" t="b">
        <v>1</v>
      </c>
      <c r="KP3260" t="s">
        <v>330</v>
      </c>
      <c r="KS3260" t="s">
        <v>330</v>
      </c>
      <c r="KV3260" t="s">
        <v>330</v>
      </c>
      <c r="KX3260" t="s">
        <v>329</v>
      </c>
      <c r="KZ3260">
        <f ca="1">OFFSET($A3260,,MATCH([2]Keys!$B$2,Data.Collect1Dump!$3:$3,0)-1)</f>
        <v>0</v>
      </c>
      <c r="LA3260" t="str">
        <f ca="1">OFFSET($A3260,,MATCH([2]Keys!$B$4,Data.Collect1Dump!$3:$3,0)-1)</f>
        <v>ezekielogadho@gmail.com</v>
      </c>
      <c r="LB3260">
        <f ca="1">OFFSET($A3260,,MATCH([2]Keys!$B$3,Data.Collect1Dump!$3:$3,0)-1)</f>
        <v>0</v>
      </c>
      <c r="LC3260">
        <f t="shared" ca="1" si="509"/>
        <v>0</v>
      </c>
      <c r="LD3260">
        <f t="shared" ca="1" si="509"/>
        <v>1</v>
      </c>
      <c r="LE3260">
        <f t="shared" ca="1" si="509"/>
        <v>0</v>
      </c>
      <c r="LF3260" s="2" t="e">
        <f t="shared" ca="1" si="510"/>
        <v>#N/A</v>
      </c>
      <c r="LG3260" s="2">
        <f t="shared" ca="1" si="511"/>
        <v>41712</v>
      </c>
      <c r="LH3260" s="2" t="e">
        <f t="shared" ca="1" si="512"/>
        <v>#N/A</v>
      </c>
      <c r="LI3260" t="e">
        <f t="shared" ca="1" si="513"/>
        <v>#N/A</v>
      </c>
      <c r="LJ3260" t="str">
        <f t="shared" ca="1" si="514"/>
        <v>ezekielogadho@gmail.com</v>
      </c>
      <c r="LK3260" t="e">
        <f t="shared" ca="1" si="515"/>
        <v>#N/A</v>
      </c>
      <c r="LL3260" t="str">
        <f t="shared" ca="1" si="507"/>
        <v>Token</v>
      </c>
      <c r="LM3260" t="str">
        <f t="shared" ca="1" si="508"/>
        <v>ezekielogadho@gmail.com</v>
      </c>
      <c r="LN3260" t="e">
        <f ca="1">OFFSET($A3260,,MATCH(OFFSET([2]Keys!C$1,MATCH(Data.Collect1Dump!$LL3260,[2]Keys!$A$2:$A$4,0),),Data.Collect1Dump!$3:$3,0)-1,)</f>
        <v>#VALUE!</v>
      </c>
      <c r="LO3260" s="2" t="e">
        <f t="shared" ca="1" si="516"/>
        <v>#VALUE!</v>
      </c>
    </row>
    <row r="3261" spans="1:327">
      <c r="A3261" t="s">
        <v>13816</v>
      </c>
      <c r="ID3261"/>
      <c r="JD3261" t="s">
        <v>8884</v>
      </c>
      <c r="JE3261" t="s">
        <v>13817</v>
      </c>
      <c r="JF3261" t="s">
        <v>329</v>
      </c>
      <c r="JG3261">
        <v>7000</v>
      </c>
      <c r="JH3261" t="s">
        <v>330</v>
      </c>
      <c r="JR3261" t="s">
        <v>330</v>
      </c>
      <c r="KP3261" t="s">
        <v>330</v>
      </c>
      <c r="KS3261" t="s">
        <v>330</v>
      </c>
      <c r="KV3261" t="s">
        <v>330</v>
      </c>
      <c r="KX3261" t="s">
        <v>329</v>
      </c>
      <c r="KZ3261">
        <f ca="1">OFFSET($A3261,,MATCH([2]Keys!$B$2,Data.Collect1Dump!$3:$3,0)-1)</f>
        <v>0</v>
      </c>
      <c r="LA3261" t="str">
        <f ca="1">OFFSET($A3261,,MATCH([2]Keys!$B$4,Data.Collect1Dump!$3:$3,0)-1)</f>
        <v>erickachieng50@gmail.com</v>
      </c>
      <c r="LB3261">
        <f ca="1">OFFSET($A3261,,MATCH([2]Keys!$B$3,Data.Collect1Dump!$3:$3,0)-1)</f>
        <v>0</v>
      </c>
      <c r="LC3261">
        <f t="shared" ca="1" si="509"/>
        <v>0</v>
      </c>
      <c r="LD3261">
        <f t="shared" ca="1" si="509"/>
        <v>1</v>
      </c>
      <c r="LE3261">
        <f t="shared" ca="1" si="509"/>
        <v>0</v>
      </c>
      <c r="LF3261" s="2" t="e">
        <f t="shared" ca="1" si="510"/>
        <v>#N/A</v>
      </c>
      <c r="LG3261" s="2">
        <f t="shared" ca="1" si="511"/>
        <v>41705</v>
      </c>
      <c r="LH3261" s="2" t="e">
        <f t="shared" ca="1" si="512"/>
        <v>#N/A</v>
      </c>
      <c r="LI3261" t="e">
        <f t="shared" ca="1" si="513"/>
        <v>#N/A</v>
      </c>
      <c r="LJ3261" t="str">
        <f t="shared" ca="1" si="514"/>
        <v>erickachieng50@gmail.com</v>
      </c>
      <c r="LK3261" t="e">
        <f t="shared" ca="1" si="515"/>
        <v>#N/A</v>
      </c>
      <c r="LL3261" t="str">
        <f t="shared" ca="1" si="507"/>
        <v>Token</v>
      </c>
      <c r="LM3261" t="str">
        <f t="shared" ca="1" si="508"/>
        <v>erickachieng50@gmail.com</v>
      </c>
      <c r="LN3261" t="e">
        <f ca="1">OFFSET($A3261,,MATCH(OFFSET([2]Keys!C$1,MATCH(Data.Collect1Dump!$LL3261,[2]Keys!$A$2:$A$4,0),),Data.Collect1Dump!$3:$3,0)-1,)</f>
        <v>#VALUE!</v>
      </c>
      <c r="LO3261" s="2" t="e">
        <f t="shared" ca="1" si="516"/>
        <v>#VALUE!</v>
      </c>
    </row>
    <row r="3262" spans="1:327">
      <c r="A3262" t="s">
        <v>13818</v>
      </c>
      <c r="ID3262"/>
      <c r="JD3262" t="s">
        <v>5645</v>
      </c>
      <c r="JE3262" t="s">
        <v>13819</v>
      </c>
      <c r="JF3262" t="s">
        <v>329</v>
      </c>
      <c r="JG3262">
        <v>7000</v>
      </c>
      <c r="JH3262" t="s">
        <v>330</v>
      </c>
      <c r="JR3262" t="s">
        <v>330</v>
      </c>
      <c r="KP3262" t="s">
        <v>330</v>
      </c>
      <c r="KS3262" t="s">
        <v>330</v>
      </c>
      <c r="KV3262" t="s">
        <v>330</v>
      </c>
      <c r="KX3262" t="s">
        <v>329</v>
      </c>
      <c r="KZ3262">
        <f ca="1">OFFSET($A3262,,MATCH([2]Keys!$B$2,Data.Collect1Dump!$3:$3,0)-1)</f>
        <v>0</v>
      </c>
      <c r="LA3262" t="str">
        <f ca="1">OFFSET($A3262,,MATCH([2]Keys!$B$4,Data.Collect1Dump!$3:$3,0)-1)</f>
        <v>laura.adhiambo@gmail.com</v>
      </c>
      <c r="LB3262">
        <f ca="1">OFFSET($A3262,,MATCH([2]Keys!$B$3,Data.Collect1Dump!$3:$3,0)-1)</f>
        <v>0</v>
      </c>
      <c r="LC3262">
        <f t="shared" ca="1" si="509"/>
        <v>0</v>
      </c>
      <c r="LD3262">
        <f t="shared" ca="1" si="509"/>
        <v>1</v>
      </c>
      <c r="LE3262">
        <f t="shared" ca="1" si="509"/>
        <v>0</v>
      </c>
      <c r="LF3262" s="2" t="e">
        <f t="shared" ca="1" si="510"/>
        <v>#N/A</v>
      </c>
      <c r="LG3262" s="2">
        <f t="shared" ca="1" si="511"/>
        <v>41710</v>
      </c>
      <c r="LH3262" s="2" t="e">
        <f t="shared" ca="1" si="512"/>
        <v>#N/A</v>
      </c>
      <c r="LI3262" t="e">
        <f t="shared" ca="1" si="513"/>
        <v>#N/A</v>
      </c>
      <c r="LJ3262" t="str">
        <f t="shared" ca="1" si="514"/>
        <v>laura.adhiambo@gmail.com</v>
      </c>
      <c r="LK3262" t="e">
        <f t="shared" ca="1" si="515"/>
        <v>#N/A</v>
      </c>
      <c r="LL3262" t="str">
        <f t="shared" ca="1" si="507"/>
        <v>Token</v>
      </c>
      <c r="LM3262" t="str">
        <f t="shared" ca="1" si="508"/>
        <v>laura.adhiambo@gmail.com</v>
      </c>
      <c r="LN3262" t="e">
        <f ca="1">OFFSET($A3262,,MATCH(OFFSET([2]Keys!C$1,MATCH(Data.Collect1Dump!$LL3262,[2]Keys!$A$2:$A$4,0),),Data.Collect1Dump!$3:$3,0)-1,)</f>
        <v>#VALUE!</v>
      </c>
      <c r="LO3262" s="2" t="e">
        <f t="shared" ca="1" si="516"/>
        <v>#VALUE!</v>
      </c>
    </row>
    <row r="3263" spans="1:327">
      <c r="A3263" t="s">
        <v>13820</v>
      </c>
      <c r="ID3263"/>
      <c r="JD3263" t="s">
        <v>4392</v>
      </c>
      <c r="JE3263" t="s">
        <v>13821</v>
      </c>
      <c r="JF3263" t="s">
        <v>329</v>
      </c>
      <c r="JG3263">
        <v>7000</v>
      </c>
      <c r="JH3263" t="s">
        <v>330</v>
      </c>
      <c r="JR3263" t="s">
        <v>330</v>
      </c>
      <c r="KP3263" t="s">
        <v>330</v>
      </c>
      <c r="KS3263" t="s">
        <v>330</v>
      </c>
      <c r="KV3263" t="s">
        <v>330</v>
      </c>
      <c r="KX3263" t="s">
        <v>329</v>
      </c>
      <c r="KZ3263">
        <f ca="1">OFFSET($A3263,,MATCH([2]Keys!$B$2,Data.Collect1Dump!$3:$3,0)-1)</f>
        <v>0</v>
      </c>
      <c r="LA3263" t="str">
        <f ca="1">OFFSET($A3263,,MATCH([2]Keys!$B$4,Data.Collect1Dump!$3:$3,0)-1)</f>
        <v>ezekielogadho@gmail.com</v>
      </c>
      <c r="LB3263">
        <f ca="1">OFFSET($A3263,,MATCH([2]Keys!$B$3,Data.Collect1Dump!$3:$3,0)-1)</f>
        <v>0</v>
      </c>
      <c r="LC3263">
        <f t="shared" ca="1" si="509"/>
        <v>0</v>
      </c>
      <c r="LD3263">
        <f t="shared" ca="1" si="509"/>
        <v>1</v>
      </c>
      <c r="LE3263">
        <f t="shared" ca="1" si="509"/>
        <v>0</v>
      </c>
      <c r="LF3263" s="2" t="e">
        <f t="shared" ca="1" si="510"/>
        <v>#N/A</v>
      </c>
      <c r="LG3263" s="2">
        <f t="shared" ca="1" si="511"/>
        <v>41710</v>
      </c>
      <c r="LH3263" s="2" t="e">
        <f t="shared" ca="1" si="512"/>
        <v>#N/A</v>
      </c>
      <c r="LI3263" t="e">
        <f t="shared" ca="1" si="513"/>
        <v>#N/A</v>
      </c>
      <c r="LJ3263" t="str">
        <f t="shared" ca="1" si="514"/>
        <v>ezekielogadho@gmail.com</v>
      </c>
      <c r="LK3263" t="e">
        <f t="shared" ca="1" si="515"/>
        <v>#N/A</v>
      </c>
      <c r="LL3263" t="str">
        <f t="shared" ca="1" si="507"/>
        <v>Token</v>
      </c>
      <c r="LM3263" t="str">
        <f t="shared" ca="1" si="508"/>
        <v>ezekielogadho@gmail.com</v>
      </c>
      <c r="LN3263" t="e">
        <f ca="1">OFFSET($A3263,,MATCH(OFFSET([2]Keys!C$1,MATCH(Data.Collect1Dump!$LL3263,[2]Keys!$A$2:$A$4,0),),Data.Collect1Dump!$3:$3,0)-1,)</f>
        <v>#VALUE!</v>
      </c>
      <c r="LO3263" s="2" t="e">
        <f t="shared" ca="1" si="516"/>
        <v>#VALUE!</v>
      </c>
    </row>
    <row r="3264" spans="1:327">
      <c r="A3264" t="s">
        <v>13822</v>
      </c>
      <c r="ID3264"/>
      <c r="JD3264" t="s">
        <v>11851</v>
      </c>
      <c r="JE3264" t="s">
        <v>13823</v>
      </c>
      <c r="JF3264" t="s">
        <v>329</v>
      </c>
      <c r="JG3264">
        <v>7000</v>
      </c>
      <c r="JH3264" t="s">
        <v>330</v>
      </c>
      <c r="JR3264" t="s">
        <v>330</v>
      </c>
      <c r="KP3264" t="s">
        <v>330</v>
      </c>
      <c r="KS3264" t="s">
        <v>330</v>
      </c>
      <c r="KV3264" t="s">
        <v>330</v>
      </c>
      <c r="KX3264" t="s">
        <v>329</v>
      </c>
      <c r="KZ3264">
        <f ca="1">OFFSET($A3264,,MATCH([2]Keys!$B$2,Data.Collect1Dump!$3:$3,0)-1)</f>
        <v>0</v>
      </c>
      <c r="LA3264" t="str">
        <f ca="1">OFFSET($A3264,,MATCH([2]Keys!$B$4,Data.Collect1Dump!$3:$3,0)-1)</f>
        <v>euniceradiro@gmail.com</v>
      </c>
      <c r="LB3264">
        <f ca="1">OFFSET($A3264,,MATCH([2]Keys!$B$3,Data.Collect1Dump!$3:$3,0)-1)</f>
        <v>0</v>
      </c>
      <c r="LC3264">
        <f t="shared" ca="1" si="509"/>
        <v>0</v>
      </c>
      <c r="LD3264">
        <f t="shared" ca="1" si="509"/>
        <v>1</v>
      </c>
      <c r="LE3264">
        <f t="shared" ca="1" si="509"/>
        <v>0</v>
      </c>
      <c r="LF3264" s="2" t="e">
        <f t="shared" ca="1" si="510"/>
        <v>#N/A</v>
      </c>
      <c r="LG3264" s="2">
        <f t="shared" ca="1" si="511"/>
        <v>41708</v>
      </c>
      <c r="LH3264" s="2" t="e">
        <f t="shared" ca="1" si="512"/>
        <v>#N/A</v>
      </c>
      <c r="LI3264" t="e">
        <f t="shared" ca="1" si="513"/>
        <v>#N/A</v>
      </c>
      <c r="LJ3264" t="str">
        <f t="shared" ca="1" si="514"/>
        <v>euniceradiro@gmail.com</v>
      </c>
      <c r="LK3264" t="e">
        <f t="shared" ca="1" si="515"/>
        <v>#N/A</v>
      </c>
      <c r="LL3264" t="str">
        <f t="shared" ca="1" si="507"/>
        <v>Token</v>
      </c>
      <c r="LM3264" t="str">
        <f t="shared" ca="1" si="508"/>
        <v>euniceradiro@gmail.com</v>
      </c>
      <c r="LN3264" t="e">
        <f ca="1">OFFSET($A3264,,MATCH(OFFSET([2]Keys!C$1,MATCH(Data.Collect1Dump!$LL3264,[2]Keys!$A$2:$A$4,0),),Data.Collect1Dump!$3:$3,0)-1,)</f>
        <v>#VALUE!</v>
      </c>
      <c r="LO3264" s="2" t="e">
        <f t="shared" ca="1" si="516"/>
        <v>#VALUE!</v>
      </c>
    </row>
    <row r="3265" spans="1:327">
      <c r="A3265" t="s">
        <v>13824</v>
      </c>
      <c r="ID3265"/>
      <c r="JD3265" t="s">
        <v>5645</v>
      </c>
      <c r="JE3265" t="s">
        <v>13825</v>
      </c>
      <c r="JF3265" t="s">
        <v>329</v>
      </c>
      <c r="JG3265">
        <v>7000</v>
      </c>
      <c r="JH3265" t="s">
        <v>330</v>
      </c>
      <c r="JR3265" t="s">
        <v>330</v>
      </c>
      <c r="KP3265" t="s">
        <v>330</v>
      </c>
      <c r="KS3265" t="s">
        <v>330</v>
      </c>
      <c r="KV3265" t="s">
        <v>330</v>
      </c>
      <c r="KX3265" t="s">
        <v>329</v>
      </c>
      <c r="KZ3265">
        <f ca="1">OFFSET($A3265,,MATCH([2]Keys!$B$2,Data.Collect1Dump!$3:$3,0)-1)</f>
        <v>0</v>
      </c>
      <c r="LA3265" t="str">
        <f ca="1">OFFSET($A3265,,MATCH([2]Keys!$B$4,Data.Collect1Dump!$3:$3,0)-1)</f>
        <v>laura.adhiambo@gmail.com</v>
      </c>
      <c r="LB3265">
        <f ca="1">OFFSET($A3265,,MATCH([2]Keys!$B$3,Data.Collect1Dump!$3:$3,0)-1)</f>
        <v>0</v>
      </c>
      <c r="LC3265">
        <f t="shared" ca="1" si="509"/>
        <v>0</v>
      </c>
      <c r="LD3265">
        <f t="shared" ca="1" si="509"/>
        <v>1</v>
      </c>
      <c r="LE3265">
        <f t="shared" ca="1" si="509"/>
        <v>0</v>
      </c>
      <c r="LF3265" s="2" t="e">
        <f t="shared" ca="1" si="510"/>
        <v>#N/A</v>
      </c>
      <c r="LG3265" s="2">
        <f t="shared" ca="1" si="511"/>
        <v>41710</v>
      </c>
      <c r="LH3265" s="2" t="e">
        <f t="shared" ca="1" si="512"/>
        <v>#N/A</v>
      </c>
      <c r="LI3265" t="e">
        <f t="shared" ca="1" si="513"/>
        <v>#N/A</v>
      </c>
      <c r="LJ3265" t="str">
        <f t="shared" ca="1" si="514"/>
        <v>laura.adhiambo@gmail.com</v>
      </c>
      <c r="LK3265" t="e">
        <f t="shared" ca="1" si="515"/>
        <v>#N/A</v>
      </c>
      <c r="LL3265" t="str">
        <f t="shared" ca="1" si="507"/>
        <v>Token</v>
      </c>
      <c r="LM3265" t="str">
        <f t="shared" ca="1" si="508"/>
        <v>laura.adhiambo@gmail.com</v>
      </c>
      <c r="LN3265" t="e">
        <f ca="1">OFFSET($A3265,,MATCH(OFFSET([2]Keys!C$1,MATCH(Data.Collect1Dump!$LL3265,[2]Keys!$A$2:$A$4,0),),Data.Collect1Dump!$3:$3,0)-1,)</f>
        <v>#VALUE!</v>
      </c>
      <c r="LO3265" s="2" t="e">
        <f t="shared" ca="1" si="516"/>
        <v>#VALUE!</v>
      </c>
    </row>
    <row r="3266" spans="1:327">
      <c r="A3266" t="s">
        <v>13826</v>
      </c>
      <c r="ID3266"/>
      <c r="JD3266" t="s">
        <v>5645</v>
      </c>
      <c r="JE3266" t="s">
        <v>13827</v>
      </c>
      <c r="JF3266" t="s">
        <v>329</v>
      </c>
      <c r="JG3266">
        <v>7000</v>
      </c>
      <c r="JH3266" t="s">
        <v>330</v>
      </c>
      <c r="JR3266" t="s">
        <v>330</v>
      </c>
      <c r="KP3266" t="s">
        <v>330</v>
      </c>
      <c r="KS3266" t="s">
        <v>330</v>
      </c>
      <c r="KV3266" t="s">
        <v>330</v>
      </c>
      <c r="KX3266" t="s">
        <v>329</v>
      </c>
      <c r="KZ3266">
        <f ca="1">OFFSET($A3266,,MATCH([2]Keys!$B$2,Data.Collect1Dump!$3:$3,0)-1)</f>
        <v>0</v>
      </c>
      <c r="LA3266" t="str">
        <f ca="1">OFFSET($A3266,,MATCH([2]Keys!$B$4,Data.Collect1Dump!$3:$3,0)-1)</f>
        <v>laura.adhiambo@gmail.com</v>
      </c>
      <c r="LB3266">
        <f ca="1">OFFSET($A3266,,MATCH([2]Keys!$B$3,Data.Collect1Dump!$3:$3,0)-1)</f>
        <v>0</v>
      </c>
      <c r="LC3266">
        <f t="shared" ca="1" si="509"/>
        <v>0</v>
      </c>
      <c r="LD3266">
        <f t="shared" ca="1" si="509"/>
        <v>1</v>
      </c>
      <c r="LE3266">
        <f t="shared" ca="1" si="509"/>
        <v>0</v>
      </c>
      <c r="LF3266" s="2" t="e">
        <f t="shared" ca="1" si="510"/>
        <v>#N/A</v>
      </c>
      <c r="LG3266" s="2">
        <f t="shared" ca="1" si="511"/>
        <v>41709</v>
      </c>
      <c r="LH3266" s="2" t="e">
        <f t="shared" ca="1" si="512"/>
        <v>#N/A</v>
      </c>
      <c r="LI3266" t="e">
        <f t="shared" ca="1" si="513"/>
        <v>#N/A</v>
      </c>
      <c r="LJ3266" t="str">
        <f t="shared" ca="1" si="514"/>
        <v>laura.adhiambo@gmail.com</v>
      </c>
      <c r="LK3266" t="e">
        <f t="shared" ca="1" si="515"/>
        <v>#N/A</v>
      </c>
      <c r="LL3266" t="str">
        <f t="shared" ca="1" si="507"/>
        <v>Token</v>
      </c>
      <c r="LM3266" t="str">
        <f t="shared" ca="1" si="508"/>
        <v>laura.adhiambo@gmail.com</v>
      </c>
      <c r="LN3266" t="e">
        <f ca="1">OFFSET($A3266,,MATCH(OFFSET([2]Keys!C$1,MATCH(Data.Collect1Dump!$LL3266,[2]Keys!$A$2:$A$4,0),),Data.Collect1Dump!$3:$3,0)-1,)</f>
        <v>#VALUE!</v>
      </c>
      <c r="LO3266" s="2" t="e">
        <f t="shared" ca="1" si="516"/>
        <v>#VALUE!</v>
      </c>
    </row>
    <row r="3267" spans="1:327">
      <c r="A3267" t="s">
        <v>13828</v>
      </c>
      <c r="ID3267"/>
      <c r="JD3267" t="s">
        <v>11851</v>
      </c>
      <c r="JE3267" t="s">
        <v>13829</v>
      </c>
      <c r="JF3267" t="s">
        <v>329</v>
      </c>
      <c r="JG3267">
        <v>7000</v>
      </c>
      <c r="JH3267" t="s">
        <v>330</v>
      </c>
      <c r="JR3267" t="s">
        <v>330</v>
      </c>
      <c r="KP3267" t="s">
        <v>330</v>
      </c>
      <c r="KS3267" t="s">
        <v>330</v>
      </c>
      <c r="KV3267" t="s">
        <v>330</v>
      </c>
      <c r="KX3267" t="s">
        <v>329</v>
      </c>
      <c r="KZ3267">
        <f ca="1">OFFSET($A3267,,MATCH([2]Keys!$B$2,Data.Collect1Dump!$3:$3,0)-1)</f>
        <v>0</v>
      </c>
      <c r="LA3267" t="str">
        <f ca="1">OFFSET($A3267,,MATCH([2]Keys!$B$4,Data.Collect1Dump!$3:$3,0)-1)</f>
        <v>euniceradiro@gmail.com</v>
      </c>
      <c r="LB3267">
        <f ca="1">OFFSET($A3267,,MATCH([2]Keys!$B$3,Data.Collect1Dump!$3:$3,0)-1)</f>
        <v>0</v>
      </c>
      <c r="LC3267">
        <f t="shared" ca="1" si="509"/>
        <v>0</v>
      </c>
      <c r="LD3267">
        <f t="shared" ca="1" si="509"/>
        <v>1</v>
      </c>
      <c r="LE3267">
        <f t="shared" ca="1" si="509"/>
        <v>0</v>
      </c>
      <c r="LF3267" s="2" t="e">
        <f t="shared" ca="1" si="510"/>
        <v>#N/A</v>
      </c>
      <c r="LG3267" s="2">
        <f t="shared" ca="1" si="511"/>
        <v>41705</v>
      </c>
      <c r="LH3267" s="2" t="e">
        <f t="shared" ca="1" si="512"/>
        <v>#N/A</v>
      </c>
      <c r="LI3267" t="e">
        <f t="shared" ca="1" si="513"/>
        <v>#N/A</v>
      </c>
      <c r="LJ3267" t="str">
        <f t="shared" ca="1" si="514"/>
        <v>euniceradiro@gmail.com</v>
      </c>
      <c r="LK3267" t="e">
        <f t="shared" ca="1" si="515"/>
        <v>#N/A</v>
      </c>
      <c r="LL3267" t="str">
        <f t="shared" ca="1" si="507"/>
        <v>Token</v>
      </c>
      <c r="LM3267" t="str">
        <f t="shared" ca="1" si="508"/>
        <v>euniceradiro@gmail.com</v>
      </c>
      <c r="LN3267" t="e">
        <f ca="1">OFFSET($A3267,,MATCH(OFFSET([2]Keys!C$1,MATCH(Data.Collect1Dump!$LL3267,[2]Keys!$A$2:$A$4,0),),Data.Collect1Dump!$3:$3,0)-1,)</f>
        <v>#VALUE!</v>
      </c>
      <c r="LO3267" s="2" t="e">
        <f t="shared" ca="1" si="516"/>
        <v>#VALUE!</v>
      </c>
    </row>
    <row r="3268" spans="1:327">
      <c r="A3268" t="s">
        <v>13830</v>
      </c>
      <c r="ID3268"/>
      <c r="JD3268" t="s">
        <v>3172</v>
      </c>
      <c r="JE3268" t="s">
        <v>13831</v>
      </c>
      <c r="JF3268" t="s">
        <v>329</v>
      </c>
      <c r="JG3268" t="s">
        <v>6076</v>
      </c>
      <c r="JH3268" t="s">
        <v>330</v>
      </c>
      <c r="JR3268" t="s">
        <v>330</v>
      </c>
      <c r="KP3268" t="s">
        <v>330</v>
      </c>
      <c r="KS3268" t="s">
        <v>330</v>
      </c>
      <c r="KV3268" t="s">
        <v>330</v>
      </c>
      <c r="KX3268" t="s">
        <v>329</v>
      </c>
      <c r="KZ3268">
        <f ca="1">OFFSET($A3268,,MATCH([2]Keys!$B$2,Data.Collect1Dump!$3:$3,0)-1)</f>
        <v>0</v>
      </c>
      <c r="LA3268" t="str">
        <f ca="1">OFFSET($A3268,,MATCH([2]Keys!$B$4,Data.Collect1Dump!$3:$3,0)-1)</f>
        <v>owiti.maureen@gmail.com</v>
      </c>
      <c r="LB3268">
        <f ca="1">OFFSET($A3268,,MATCH([2]Keys!$B$3,Data.Collect1Dump!$3:$3,0)-1)</f>
        <v>0</v>
      </c>
      <c r="LC3268">
        <f t="shared" ca="1" si="509"/>
        <v>0</v>
      </c>
      <c r="LD3268">
        <f t="shared" ca="1" si="509"/>
        <v>1</v>
      </c>
      <c r="LE3268">
        <f t="shared" ca="1" si="509"/>
        <v>0</v>
      </c>
      <c r="LF3268" s="2" t="e">
        <f t="shared" ca="1" si="510"/>
        <v>#N/A</v>
      </c>
      <c r="LG3268" s="2">
        <f t="shared" ca="1" si="511"/>
        <v>41712</v>
      </c>
      <c r="LH3268" s="2" t="e">
        <f t="shared" ca="1" si="512"/>
        <v>#N/A</v>
      </c>
      <c r="LI3268" t="e">
        <f t="shared" ca="1" si="513"/>
        <v>#N/A</v>
      </c>
      <c r="LJ3268" t="str">
        <f t="shared" ca="1" si="514"/>
        <v>owiti.maureen@gmail.com</v>
      </c>
      <c r="LK3268" t="e">
        <f t="shared" ca="1" si="515"/>
        <v>#N/A</v>
      </c>
      <c r="LL3268" t="str">
        <f t="shared" ref="LL3268:LL3331" ca="1" si="517">IF(NOT(ISNUMBER(KZ3268)),"Lump Sum",IF(NOT(ISNUMBER(LA3268)),"Token",IF(NOT(ISNUMBER(LB3268)),"Quality Check","Null Survey")))</f>
        <v>Token</v>
      </c>
      <c r="LM3268" t="str">
        <f t="shared" ref="LM3268:LM3331" ca="1" si="518">IF(NOT(ISNUMBER(KZ3268)),KZ3268,IF(NOT(ISNUMBER(LA3268)),LA3268,IF(NOT(ISNUMBER(LB3268)),LB3268,"Null Survey")))</f>
        <v>owiti.maureen@gmail.com</v>
      </c>
      <c r="LN3268" t="e">
        <f ca="1">OFFSET($A3268,,MATCH(OFFSET([2]Keys!C$1,MATCH(Data.Collect1Dump!$LL3268,[2]Keys!$A$2:$A$4,0),),Data.Collect1Dump!$3:$3,0)-1,)</f>
        <v>#VALUE!</v>
      </c>
      <c r="LO3268" s="2" t="e">
        <f t="shared" ca="1" si="516"/>
        <v>#VALUE!</v>
      </c>
    </row>
    <row r="3269" spans="1:327">
      <c r="A3269" t="s">
        <v>13832</v>
      </c>
      <c r="ID3269"/>
      <c r="JD3269" t="s">
        <v>4392</v>
      </c>
      <c r="JE3269" t="s">
        <v>13833</v>
      </c>
      <c r="JF3269" t="s">
        <v>329</v>
      </c>
      <c r="JG3269">
        <v>7000</v>
      </c>
      <c r="JH3269" t="s">
        <v>330</v>
      </c>
      <c r="JR3269" t="s">
        <v>330</v>
      </c>
      <c r="KP3269" t="s">
        <v>330</v>
      </c>
      <c r="KS3269" t="s">
        <v>330</v>
      </c>
      <c r="KV3269" t="s">
        <v>330</v>
      </c>
      <c r="KX3269" t="s">
        <v>329</v>
      </c>
      <c r="KZ3269">
        <f ca="1">OFFSET($A3269,,MATCH([2]Keys!$B$2,Data.Collect1Dump!$3:$3,0)-1)</f>
        <v>0</v>
      </c>
      <c r="LA3269" t="str">
        <f ca="1">OFFSET($A3269,,MATCH([2]Keys!$B$4,Data.Collect1Dump!$3:$3,0)-1)</f>
        <v>ezekielogadho@gmail.com</v>
      </c>
      <c r="LB3269">
        <f ca="1">OFFSET($A3269,,MATCH([2]Keys!$B$3,Data.Collect1Dump!$3:$3,0)-1)</f>
        <v>0</v>
      </c>
      <c r="LC3269">
        <f t="shared" ref="LC3269:LE3332" ca="1" si="519">IF(NOT(ISNUMBER(KZ3269)),1,0)</f>
        <v>0</v>
      </c>
      <c r="LD3269">
        <f t="shared" ca="1" si="519"/>
        <v>1</v>
      </c>
      <c r="LE3269">
        <f t="shared" ca="1" si="519"/>
        <v>0</v>
      </c>
      <c r="LF3269" s="2" t="e">
        <f t="shared" ref="LF3269:LF3332" ca="1" si="520">IF(LC3269=1,DATE(LEFT(C3269,4),RIGHT(LEFT(C3269,7),2), RIGHT(LEFT(C3269, 10),2)),NA())</f>
        <v>#N/A</v>
      </c>
      <c r="LG3269" s="2">
        <f t="shared" ref="LG3269:LG3332" ca="1" si="521">IF(LD3269=1,DATE(LEFT(JE3269,4),RIGHT(LEFT(JE3269,7),2), RIGHT(LEFT(JE3269, 10),2)),NA())</f>
        <v>41708</v>
      </c>
      <c r="LH3269" s="2" t="e">
        <f t="shared" ref="LH3269:LH3332" ca="1" si="522">IF(LE3269=1,DATE(LEFT(IF3269,4),RIGHT(LEFT(IF3269,7),2), RIGHT(LEFT(IF3269, 10),2)),NA())</f>
        <v>#N/A</v>
      </c>
      <c r="LI3269" t="e">
        <f t="shared" ref="LI3269:LI3332" ca="1" si="523">IF(LC3269=1,B3269,NA())</f>
        <v>#N/A</v>
      </c>
      <c r="LJ3269" t="str">
        <f t="shared" ref="LJ3269:LJ3332" ca="1" si="524">IF(LD3269=1,JD3269,NA())</f>
        <v>ezekielogadho@gmail.com</v>
      </c>
      <c r="LK3269" t="e">
        <f t="shared" ref="LK3269:LK3332" ca="1" si="525">IF(LE3269=1,IE3269,NA())</f>
        <v>#N/A</v>
      </c>
      <c r="LL3269" t="str">
        <f t="shared" ca="1" si="517"/>
        <v>Token</v>
      </c>
      <c r="LM3269" t="str">
        <f t="shared" ca="1" si="518"/>
        <v>ezekielogadho@gmail.com</v>
      </c>
      <c r="LN3269" t="e">
        <f ca="1">OFFSET($A3269,,MATCH(OFFSET([2]Keys!C$1,MATCH(Data.Collect1Dump!$LL3269,[2]Keys!$A$2:$A$4,0),),Data.Collect1Dump!$3:$3,0)-1,)</f>
        <v>#VALUE!</v>
      </c>
      <c r="LO3269" s="2" t="e">
        <f t="shared" ref="LO3269:LO3332" ca="1" si="526">DATE(LEFT(LN3269,4),RIGHT(LEFT(LN3269,7),2), RIGHT(LEFT(LN3269, 10),2))</f>
        <v>#VALUE!</v>
      </c>
    </row>
    <row r="3270" spans="1:327">
      <c r="A3270" t="s">
        <v>13834</v>
      </c>
      <c r="ID3270"/>
      <c r="JD3270" t="s">
        <v>4392</v>
      </c>
      <c r="JE3270" t="s">
        <v>13835</v>
      </c>
      <c r="JF3270" t="s">
        <v>329</v>
      </c>
      <c r="JG3270">
        <v>7000</v>
      </c>
      <c r="JH3270" t="s">
        <v>330</v>
      </c>
      <c r="JR3270" t="s">
        <v>330</v>
      </c>
      <c r="KP3270" t="s">
        <v>330</v>
      </c>
      <c r="KS3270" t="s">
        <v>330</v>
      </c>
      <c r="KV3270" t="s">
        <v>330</v>
      </c>
      <c r="KX3270" t="s">
        <v>329</v>
      </c>
      <c r="KZ3270">
        <f ca="1">OFFSET($A3270,,MATCH([2]Keys!$B$2,Data.Collect1Dump!$3:$3,0)-1)</f>
        <v>0</v>
      </c>
      <c r="LA3270" t="str">
        <f ca="1">OFFSET($A3270,,MATCH([2]Keys!$B$4,Data.Collect1Dump!$3:$3,0)-1)</f>
        <v>ezekielogadho@gmail.com</v>
      </c>
      <c r="LB3270">
        <f ca="1">OFFSET($A3270,,MATCH([2]Keys!$B$3,Data.Collect1Dump!$3:$3,0)-1)</f>
        <v>0</v>
      </c>
      <c r="LC3270">
        <f t="shared" ca="1" si="519"/>
        <v>0</v>
      </c>
      <c r="LD3270">
        <f t="shared" ca="1" si="519"/>
        <v>1</v>
      </c>
      <c r="LE3270">
        <f t="shared" ca="1" si="519"/>
        <v>0</v>
      </c>
      <c r="LF3270" s="2" t="e">
        <f t="shared" ca="1" si="520"/>
        <v>#N/A</v>
      </c>
      <c r="LG3270" s="2">
        <f t="shared" ca="1" si="521"/>
        <v>41715</v>
      </c>
      <c r="LH3270" s="2" t="e">
        <f t="shared" ca="1" si="522"/>
        <v>#N/A</v>
      </c>
      <c r="LI3270" t="e">
        <f t="shared" ca="1" si="523"/>
        <v>#N/A</v>
      </c>
      <c r="LJ3270" t="str">
        <f t="shared" ca="1" si="524"/>
        <v>ezekielogadho@gmail.com</v>
      </c>
      <c r="LK3270" t="e">
        <f t="shared" ca="1" si="525"/>
        <v>#N/A</v>
      </c>
      <c r="LL3270" t="str">
        <f t="shared" ca="1" si="517"/>
        <v>Token</v>
      </c>
      <c r="LM3270" t="str">
        <f t="shared" ca="1" si="518"/>
        <v>ezekielogadho@gmail.com</v>
      </c>
      <c r="LN3270" t="e">
        <f ca="1">OFFSET($A3270,,MATCH(OFFSET([2]Keys!C$1,MATCH(Data.Collect1Dump!$LL3270,[2]Keys!$A$2:$A$4,0),),Data.Collect1Dump!$3:$3,0)-1,)</f>
        <v>#VALUE!</v>
      </c>
      <c r="LO3270" s="2" t="e">
        <f t="shared" ca="1" si="526"/>
        <v>#VALUE!</v>
      </c>
    </row>
    <row r="3271" spans="1:327">
      <c r="A3271" t="s">
        <v>13836</v>
      </c>
      <c r="ID3271"/>
      <c r="JD3271" t="s">
        <v>5645</v>
      </c>
      <c r="JE3271" t="s">
        <v>13837</v>
      </c>
      <c r="JF3271" t="s">
        <v>329</v>
      </c>
      <c r="JG3271">
        <v>7000</v>
      </c>
      <c r="JH3271" t="s">
        <v>330</v>
      </c>
      <c r="JR3271" t="s">
        <v>330</v>
      </c>
      <c r="KP3271" t="s">
        <v>330</v>
      </c>
      <c r="KS3271" t="s">
        <v>330</v>
      </c>
      <c r="KV3271" t="s">
        <v>330</v>
      </c>
      <c r="KX3271" t="s">
        <v>329</v>
      </c>
      <c r="KZ3271">
        <f ca="1">OFFSET($A3271,,MATCH([2]Keys!$B$2,Data.Collect1Dump!$3:$3,0)-1)</f>
        <v>0</v>
      </c>
      <c r="LA3271" t="str">
        <f ca="1">OFFSET($A3271,,MATCH([2]Keys!$B$4,Data.Collect1Dump!$3:$3,0)-1)</f>
        <v>laura.adhiambo@gmail.com</v>
      </c>
      <c r="LB3271">
        <f ca="1">OFFSET($A3271,,MATCH([2]Keys!$B$3,Data.Collect1Dump!$3:$3,0)-1)</f>
        <v>0</v>
      </c>
      <c r="LC3271">
        <f t="shared" ca="1" si="519"/>
        <v>0</v>
      </c>
      <c r="LD3271">
        <f t="shared" ca="1" si="519"/>
        <v>1</v>
      </c>
      <c r="LE3271">
        <f t="shared" ca="1" si="519"/>
        <v>0</v>
      </c>
      <c r="LF3271" s="2" t="e">
        <f t="shared" ca="1" si="520"/>
        <v>#N/A</v>
      </c>
      <c r="LG3271" s="2">
        <f t="shared" ca="1" si="521"/>
        <v>41709</v>
      </c>
      <c r="LH3271" s="2" t="e">
        <f t="shared" ca="1" si="522"/>
        <v>#N/A</v>
      </c>
      <c r="LI3271" t="e">
        <f t="shared" ca="1" si="523"/>
        <v>#N/A</v>
      </c>
      <c r="LJ3271" t="str">
        <f t="shared" ca="1" si="524"/>
        <v>laura.adhiambo@gmail.com</v>
      </c>
      <c r="LK3271" t="e">
        <f t="shared" ca="1" si="525"/>
        <v>#N/A</v>
      </c>
      <c r="LL3271" t="str">
        <f t="shared" ca="1" si="517"/>
        <v>Token</v>
      </c>
      <c r="LM3271" t="str">
        <f t="shared" ca="1" si="518"/>
        <v>laura.adhiambo@gmail.com</v>
      </c>
      <c r="LN3271" t="e">
        <f ca="1">OFFSET($A3271,,MATCH(OFFSET([2]Keys!C$1,MATCH(Data.Collect1Dump!$LL3271,[2]Keys!$A$2:$A$4,0),),Data.Collect1Dump!$3:$3,0)-1,)</f>
        <v>#VALUE!</v>
      </c>
      <c r="LO3271" s="2" t="e">
        <f t="shared" ca="1" si="526"/>
        <v>#VALUE!</v>
      </c>
    </row>
    <row r="3272" spans="1:327">
      <c r="A3272" t="s">
        <v>13838</v>
      </c>
      <c r="ID3272"/>
      <c r="JD3272" t="s">
        <v>7342</v>
      </c>
      <c r="JE3272" t="s">
        <v>13839</v>
      </c>
      <c r="JF3272" t="s">
        <v>329</v>
      </c>
      <c r="JG3272">
        <v>7000</v>
      </c>
      <c r="JH3272" t="s">
        <v>330</v>
      </c>
      <c r="JR3272" t="s">
        <v>330</v>
      </c>
      <c r="KP3272" t="s">
        <v>330</v>
      </c>
      <c r="KS3272" t="s">
        <v>330</v>
      </c>
      <c r="KV3272" t="s">
        <v>330</v>
      </c>
      <c r="KX3272" t="s">
        <v>329</v>
      </c>
      <c r="KZ3272">
        <f ca="1">OFFSET($A3272,,MATCH([2]Keys!$B$2,Data.Collect1Dump!$3:$3,0)-1)</f>
        <v>0</v>
      </c>
      <c r="LA3272" t="str">
        <f ca="1">OFFSET($A3272,,MATCH([2]Keys!$B$4,Data.Collect1Dump!$3:$3,0)-1)</f>
        <v>georgeowuor93@gmail.com</v>
      </c>
      <c r="LB3272">
        <f ca="1">OFFSET($A3272,,MATCH([2]Keys!$B$3,Data.Collect1Dump!$3:$3,0)-1)</f>
        <v>0</v>
      </c>
      <c r="LC3272">
        <f t="shared" ca="1" si="519"/>
        <v>0</v>
      </c>
      <c r="LD3272">
        <f t="shared" ca="1" si="519"/>
        <v>1</v>
      </c>
      <c r="LE3272">
        <f t="shared" ca="1" si="519"/>
        <v>0</v>
      </c>
      <c r="LF3272" s="2" t="e">
        <f t="shared" ca="1" si="520"/>
        <v>#N/A</v>
      </c>
      <c r="LG3272" s="2">
        <f t="shared" ca="1" si="521"/>
        <v>41705</v>
      </c>
      <c r="LH3272" s="2" t="e">
        <f t="shared" ca="1" si="522"/>
        <v>#N/A</v>
      </c>
      <c r="LI3272" t="e">
        <f t="shared" ca="1" si="523"/>
        <v>#N/A</v>
      </c>
      <c r="LJ3272" t="str">
        <f t="shared" ca="1" si="524"/>
        <v>georgeowuor93@gmail.com</v>
      </c>
      <c r="LK3272" t="e">
        <f t="shared" ca="1" si="525"/>
        <v>#N/A</v>
      </c>
      <c r="LL3272" t="str">
        <f t="shared" ca="1" si="517"/>
        <v>Token</v>
      </c>
      <c r="LM3272" t="str">
        <f t="shared" ca="1" si="518"/>
        <v>georgeowuor93@gmail.com</v>
      </c>
      <c r="LN3272" t="e">
        <f ca="1">OFFSET($A3272,,MATCH(OFFSET([2]Keys!C$1,MATCH(Data.Collect1Dump!$LL3272,[2]Keys!$A$2:$A$4,0),),Data.Collect1Dump!$3:$3,0)-1,)</f>
        <v>#VALUE!</v>
      </c>
      <c r="LO3272" s="2" t="e">
        <f t="shared" ca="1" si="526"/>
        <v>#VALUE!</v>
      </c>
    </row>
    <row r="3273" spans="1:327">
      <c r="A3273" t="s">
        <v>13840</v>
      </c>
      <c r="ID3273"/>
      <c r="JD3273" t="s">
        <v>8884</v>
      </c>
      <c r="JE3273" t="s">
        <v>13841</v>
      </c>
      <c r="JF3273" t="s">
        <v>329</v>
      </c>
      <c r="JG3273">
        <v>7000</v>
      </c>
      <c r="JH3273" t="s">
        <v>330</v>
      </c>
      <c r="JR3273" t="s">
        <v>330</v>
      </c>
      <c r="KP3273" t="s">
        <v>330</v>
      </c>
      <c r="KS3273" t="s">
        <v>330</v>
      </c>
      <c r="KV3273" t="s">
        <v>330</v>
      </c>
      <c r="KX3273" t="s">
        <v>329</v>
      </c>
      <c r="KZ3273">
        <f ca="1">OFFSET($A3273,,MATCH([2]Keys!$B$2,Data.Collect1Dump!$3:$3,0)-1)</f>
        <v>0</v>
      </c>
      <c r="LA3273" t="str">
        <f ca="1">OFFSET($A3273,,MATCH([2]Keys!$B$4,Data.Collect1Dump!$3:$3,0)-1)</f>
        <v>erickachieng50@gmail.com</v>
      </c>
      <c r="LB3273">
        <f ca="1">OFFSET($A3273,,MATCH([2]Keys!$B$3,Data.Collect1Dump!$3:$3,0)-1)</f>
        <v>0</v>
      </c>
      <c r="LC3273">
        <f t="shared" ca="1" si="519"/>
        <v>0</v>
      </c>
      <c r="LD3273">
        <f t="shared" ca="1" si="519"/>
        <v>1</v>
      </c>
      <c r="LE3273">
        <f t="shared" ca="1" si="519"/>
        <v>0</v>
      </c>
      <c r="LF3273" s="2" t="e">
        <f t="shared" ca="1" si="520"/>
        <v>#N/A</v>
      </c>
      <c r="LG3273" s="2">
        <f t="shared" ca="1" si="521"/>
        <v>41704</v>
      </c>
      <c r="LH3273" s="2" t="e">
        <f t="shared" ca="1" si="522"/>
        <v>#N/A</v>
      </c>
      <c r="LI3273" t="e">
        <f t="shared" ca="1" si="523"/>
        <v>#N/A</v>
      </c>
      <c r="LJ3273" t="str">
        <f t="shared" ca="1" si="524"/>
        <v>erickachieng50@gmail.com</v>
      </c>
      <c r="LK3273" t="e">
        <f t="shared" ca="1" si="525"/>
        <v>#N/A</v>
      </c>
      <c r="LL3273" t="str">
        <f t="shared" ca="1" si="517"/>
        <v>Token</v>
      </c>
      <c r="LM3273" t="str">
        <f t="shared" ca="1" si="518"/>
        <v>erickachieng50@gmail.com</v>
      </c>
      <c r="LN3273" t="e">
        <f ca="1">OFFSET($A3273,,MATCH(OFFSET([2]Keys!C$1,MATCH(Data.Collect1Dump!$LL3273,[2]Keys!$A$2:$A$4,0),),Data.Collect1Dump!$3:$3,0)-1,)</f>
        <v>#VALUE!</v>
      </c>
      <c r="LO3273" s="2" t="e">
        <f t="shared" ca="1" si="526"/>
        <v>#VALUE!</v>
      </c>
    </row>
    <row r="3274" spans="1:327">
      <c r="A3274" t="s">
        <v>13842</v>
      </c>
      <c r="ID3274"/>
      <c r="JD3274" t="s">
        <v>391</v>
      </c>
      <c r="JE3274" t="s">
        <v>13843</v>
      </c>
      <c r="JF3274" t="s">
        <v>329</v>
      </c>
      <c r="JG3274" t="s">
        <v>6076</v>
      </c>
      <c r="JH3274" t="s">
        <v>330</v>
      </c>
      <c r="JR3274" t="s">
        <v>330</v>
      </c>
      <c r="KP3274" t="s">
        <v>329</v>
      </c>
      <c r="KQ3274" t="s">
        <v>13844</v>
      </c>
      <c r="KR3274" t="s">
        <v>330</v>
      </c>
      <c r="KS3274" t="s">
        <v>330</v>
      </c>
      <c r="KV3274" t="s">
        <v>330</v>
      </c>
      <c r="KX3274" t="s">
        <v>329</v>
      </c>
      <c r="KZ3274">
        <f ca="1">OFFSET($A3274,,MATCH([2]Keys!$B$2,Data.Collect1Dump!$3:$3,0)-1)</f>
        <v>0</v>
      </c>
      <c r="LA3274" t="str">
        <f ca="1">OFFSET($A3274,,MATCH([2]Keys!$B$4,Data.Collect1Dump!$3:$3,0)-1)</f>
        <v>lydia.tala@givedirectly.org</v>
      </c>
      <c r="LB3274">
        <f ca="1">OFFSET($A3274,,MATCH([2]Keys!$B$3,Data.Collect1Dump!$3:$3,0)-1)</f>
        <v>0</v>
      </c>
      <c r="LC3274">
        <f t="shared" ca="1" si="519"/>
        <v>0</v>
      </c>
      <c r="LD3274">
        <f t="shared" ca="1" si="519"/>
        <v>1</v>
      </c>
      <c r="LE3274">
        <f t="shared" ca="1" si="519"/>
        <v>0</v>
      </c>
      <c r="LF3274" s="2" t="e">
        <f t="shared" ca="1" si="520"/>
        <v>#N/A</v>
      </c>
      <c r="LG3274" s="2">
        <f t="shared" ca="1" si="521"/>
        <v>41703</v>
      </c>
      <c r="LH3274" s="2" t="e">
        <f t="shared" ca="1" si="522"/>
        <v>#N/A</v>
      </c>
      <c r="LI3274" t="e">
        <f t="shared" ca="1" si="523"/>
        <v>#N/A</v>
      </c>
      <c r="LJ3274" t="str">
        <f t="shared" ca="1" si="524"/>
        <v>lydia.tala@givedirectly.org</v>
      </c>
      <c r="LK3274" t="e">
        <f t="shared" ca="1" si="525"/>
        <v>#N/A</v>
      </c>
      <c r="LL3274" t="str">
        <f t="shared" ca="1" si="517"/>
        <v>Token</v>
      </c>
      <c r="LM3274" t="str">
        <f t="shared" ca="1" si="518"/>
        <v>lydia.tala@givedirectly.org</v>
      </c>
      <c r="LN3274" t="e">
        <f ca="1">OFFSET($A3274,,MATCH(OFFSET([2]Keys!C$1,MATCH(Data.Collect1Dump!$LL3274,[2]Keys!$A$2:$A$4,0),),Data.Collect1Dump!$3:$3,0)-1,)</f>
        <v>#VALUE!</v>
      </c>
      <c r="LO3274" s="2" t="e">
        <f t="shared" ca="1" si="526"/>
        <v>#VALUE!</v>
      </c>
    </row>
    <row r="3275" spans="1:327">
      <c r="A3275" t="s">
        <v>13845</v>
      </c>
      <c r="ID3275"/>
      <c r="JD3275" t="s">
        <v>5645</v>
      </c>
      <c r="JE3275" t="s">
        <v>13846</v>
      </c>
      <c r="JF3275" t="s">
        <v>329</v>
      </c>
      <c r="JG3275">
        <v>7000</v>
      </c>
      <c r="JH3275" t="s">
        <v>330</v>
      </c>
      <c r="JR3275" t="s">
        <v>330</v>
      </c>
      <c r="KP3275" t="s">
        <v>330</v>
      </c>
      <c r="KS3275" t="s">
        <v>330</v>
      </c>
      <c r="KV3275" t="s">
        <v>330</v>
      </c>
      <c r="KX3275" t="s">
        <v>329</v>
      </c>
      <c r="KZ3275">
        <f ca="1">OFFSET($A3275,,MATCH([2]Keys!$B$2,Data.Collect1Dump!$3:$3,0)-1)</f>
        <v>0</v>
      </c>
      <c r="LA3275" t="str">
        <f ca="1">OFFSET($A3275,,MATCH([2]Keys!$B$4,Data.Collect1Dump!$3:$3,0)-1)</f>
        <v>laura.adhiambo@gmail.com</v>
      </c>
      <c r="LB3275">
        <f ca="1">OFFSET($A3275,,MATCH([2]Keys!$B$3,Data.Collect1Dump!$3:$3,0)-1)</f>
        <v>0</v>
      </c>
      <c r="LC3275">
        <f t="shared" ca="1" si="519"/>
        <v>0</v>
      </c>
      <c r="LD3275">
        <f t="shared" ca="1" si="519"/>
        <v>1</v>
      </c>
      <c r="LE3275">
        <f t="shared" ca="1" si="519"/>
        <v>0</v>
      </c>
      <c r="LF3275" s="2" t="e">
        <f t="shared" ca="1" si="520"/>
        <v>#N/A</v>
      </c>
      <c r="LG3275" s="2">
        <f t="shared" ca="1" si="521"/>
        <v>41704</v>
      </c>
      <c r="LH3275" s="2" t="e">
        <f t="shared" ca="1" si="522"/>
        <v>#N/A</v>
      </c>
      <c r="LI3275" t="e">
        <f t="shared" ca="1" si="523"/>
        <v>#N/A</v>
      </c>
      <c r="LJ3275" t="str">
        <f t="shared" ca="1" si="524"/>
        <v>laura.adhiambo@gmail.com</v>
      </c>
      <c r="LK3275" t="e">
        <f t="shared" ca="1" si="525"/>
        <v>#N/A</v>
      </c>
      <c r="LL3275" t="str">
        <f t="shared" ca="1" si="517"/>
        <v>Token</v>
      </c>
      <c r="LM3275" t="str">
        <f t="shared" ca="1" si="518"/>
        <v>laura.adhiambo@gmail.com</v>
      </c>
      <c r="LN3275" t="e">
        <f ca="1">OFFSET($A3275,,MATCH(OFFSET([2]Keys!C$1,MATCH(Data.Collect1Dump!$LL3275,[2]Keys!$A$2:$A$4,0),),Data.Collect1Dump!$3:$3,0)-1,)</f>
        <v>#VALUE!</v>
      </c>
      <c r="LO3275" s="2" t="e">
        <f t="shared" ca="1" si="526"/>
        <v>#VALUE!</v>
      </c>
    </row>
    <row r="3276" spans="1:327">
      <c r="A3276" t="s">
        <v>13847</v>
      </c>
      <c r="ID3276"/>
      <c r="JD3276" t="s">
        <v>4392</v>
      </c>
      <c r="JE3276" t="s">
        <v>13848</v>
      </c>
      <c r="JF3276" t="s">
        <v>329</v>
      </c>
      <c r="JG3276">
        <v>7000</v>
      </c>
      <c r="JH3276" t="s">
        <v>330</v>
      </c>
      <c r="JR3276" t="s">
        <v>330</v>
      </c>
      <c r="KP3276" t="s">
        <v>330</v>
      </c>
      <c r="KS3276" t="s">
        <v>330</v>
      </c>
      <c r="KV3276" t="s">
        <v>330</v>
      </c>
      <c r="KX3276" t="s">
        <v>329</v>
      </c>
      <c r="KZ3276">
        <f ca="1">OFFSET($A3276,,MATCH([2]Keys!$B$2,Data.Collect1Dump!$3:$3,0)-1)</f>
        <v>0</v>
      </c>
      <c r="LA3276" t="str">
        <f ca="1">OFFSET($A3276,,MATCH([2]Keys!$B$4,Data.Collect1Dump!$3:$3,0)-1)</f>
        <v>ezekielogadho@gmail.com</v>
      </c>
      <c r="LB3276">
        <f ca="1">OFFSET($A3276,,MATCH([2]Keys!$B$3,Data.Collect1Dump!$3:$3,0)-1)</f>
        <v>0</v>
      </c>
      <c r="LC3276">
        <f t="shared" ca="1" si="519"/>
        <v>0</v>
      </c>
      <c r="LD3276">
        <f t="shared" ca="1" si="519"/>
        <v>1</v>
      </c>
      <c r="LE3276">
        <f t="shared" ca="1" si="519"/>
        <v>0</v>
      </c>
      <c r="LF3276" s="2" t="e">
        <f t="shared" ca="1" si="520"/>
        <v>#N/A</v>
      </c>
      <c r="LG3276" s="2">
        <f t="shared" ca="1" si="521"/>
        <v>41716</v>
      </c>
      <c r="LH3276" s="2" t="e">
        <f t="shared" ca="1" si="522"/>
        <v>#N/A</v>
      </c>
      <c r="LI3276" t="e">
        <f t="shared" ca="1" si="523"/>
        <v>#N/A</v>
      </c>
      <c r="LJ3276" t="str">
        <f t="shared" ca="1" si="524"/>
        <v>ezekielogadho@gmail.com</v>
      </c>
      <c r="LK3276" t="e">
        <f t="shared" ca="1" si="525"/>
        <v>#N/A</v>
      </c>
      <c r="LL3276" t="str">
        <f t="shared" ca="1" si="517"/>
        <v>Token</v>
      </c>
      <c r="LM3276" t="str">
        <f t="shared" ca="1" si="518"/>
        <v>ezekielogadho@gmail.com</v>
      </c>
      <c r="LN3276" t="e">
        <f ca="1">OFFSET($A3276,,MATCH(OFFSET([2]Keys!C$1,MATCH(Data.Collect1Dump!$LL3276,[2]Keys!$A$2:$A$4,0),),Data.Collect1Dump!$3:$3,0)-1,)</f>
        <v>#VALUE!</v>
      </c>
      <c r="LO3276" s="2" t="e">
        <f t="shared" ca="1" si="526"/>
        <v>#VALUE!</v>
      </c>
    </row>
    <row r="3277" spans="1:327">
      <c r="A3277" t="s">
        <v>13849</v>
      </c>
      <c r="ID3277"/>
      <c r="JD3277" t="s">
        <v>4392</v>
      </c>
      <c r="JE3277" t="s">
        <v>13850</v>
      </c>
      <c r="JF3277" t="s">
        <v>329</v>
      </c>
      <c r="JG3277">
        <v>7000</v>
      </c>
      <c r="JH3277" t="s">
        <v>330</v>
      </c>
      <c r="JR3277" t="s">
        <v>330</v>
      </c>
      <c r="KP3277" t="s">
        <v>330</v>
      </c>
      <c r="KS3277" t="s">
        <v>330</v>
      </c>
      <c r="KV3277" t="s">
        <v>330</v>
      </c>
      <c r="KX3277" t="s">
        <v>329</v>
      </c>
      <c r="KZ3277">
        <f ca="1">OFFSET($A3277,,MATCH([2]Keys!$B$2,Data.Collect1Dump!$3:$3,0)-1)</f>
        <v>0</v>
      </c>
      <c r="LA3277" t="str">
        <f ca="1">OFFSET($A3277,,MATCH([2]Keys!$B$4,Data.Collect1Dump!$3:$3,0)-1)</f>
        <v>ezekielogadho@gmail.com</v>
      </c>
      <c r="LB3277">
        <f ca="1">OFFSET($A3277,,MATCH([2]Keys!$B$3,Data.Collect1Dump!$3:$3,0)-1)</f>
        <v>0</v>
      </c>
      <c r="LC3277">
        <f t="shared" ca="1" si="519"/>
        <v>0</v>
      </c>
      <c r="LD3277">
        <f t="shared" ca="1" si="519"/>
        <v>1</v>
      </c>
      <c r="LE3277">
        <f t="shared" ca="1" si="519"/>
        <v>0</v>
      </c>
      <c r="LF3277" s="2" t="e">
        <f t="shared" ca="1" si="520"/>
        <v>#N/A</v>
      </c>
      <c r="LG3277" s="2">
        <f t="shared" ca="1" si="521"/>
        <v>41710</v>
      </c>
      <c r="LH3277" s="2" t="e">
        <f t="shared" ca="1" si="522"/>
        <v>#N/A</v>
      </c>
      <c r="LI3277" t="e">
        <f t="shared" ca="1" si="523"/>
        <v>#N/A</v>
      </c>
      <c r="LJ3277" t="str">
        <f t="shared" ca="1" si="524"/>
        <v>ezekielogadho@gmail.com</v>
      </c>
      <c r="LK3277" t="e">
        <f t="shared" ca="1" si="525"/>
        <v>#N/A</v>
      </c>
      <c r="LL3277" t="str">
        <f t="shared" ca="1" si="517"/>
        <v>Token</v>
      </c>
      <c r="LM3277" t="str">
        <f t="shared" ca="1" si="518"/>
        <v>ezekielogadho@gmail.com</v>
      </c>
      <c r="LN3277" t="e">
        <f ca="1">OFFSET($A3277,,MATCH(OFFSET([2]Keys!C$1,MATCH(Data.Collect1Dump!$LL3277,[2]Keys!$A$2:$A$4,0),),Data.Collect1Dump!$3:$3,0)-1,)</f>
        <v>#VALUE!</v>
      </c>
      <c r="LO3277" s="2" t="e">
        <f t="shared" ca="1" si="526"/>
        <v>#VALUE!</v>
      </c>
    </row>
    <row r="3278" spans="1:327">
      <c r="A3278" t="s">
        <v>13851</v>
      </c>
      <c r="ID3278"/>
      <c r="JD3278" t="s">
        <v>391</v>
      </c>
      <c r="JE3278" t="s">
        <v>13852</v>
      </c>
      <c r="JF3278" t="s">
        <v>329</v>
      </c>
      <c r="JG3278">
        <v>7000</v>
      </c>
      <c r="JH3278" t="s">
        <v>330</v>
      </c>
      <c r="JR3278" t="s">
        <v>330</v>
      </c>
      <c r="KP3278" t="s">
        <v>330</v>
      </c>
      <c r="KS3278" t="s">
        <v>330</v>
      </c>
      <c r="KV3278" t="s">
        <v>330</v>
      </c>
      <c r="KX3278" t="s">
        <v>329</v>
      </c>
      <c r="KZ3278">
        <f ca="1">OFFSET($A3278,,MATCH([2]Keys!$B$2,Data.Collect1Dump!$3:$3,0)-1)</f>
        <v>0</v>
      </c>
      <c r="LA3278" t="str">
        <f ca="1">OFFSET($A3278,,MATCH([2]Keys!$B$4,Data.Collect1Dump!$3:$3,0)-1)</f>
        <v>lydia.tala@givedirectly.org</v>
      </c>
      <c r="LB3278">
        <f ca="1">OFFSET($A3278,,MATCH([2]Keys!$B$3,Data.Collect1Dump!$3:$3,0)-1)</f>
        <v>0</v>
      </c>
      <c r="LC3278">
        <f t="shared" ca="1" si="519"/>
        <v>0</v>
      </c>
      <c r="LD3278">
        <f t="shared" ca="1" si="519"/>
        <v>1</v>
      </c>
      <c r="LE3278">
        <f t="shared" ca="1" si="519"/>
        <v>0</v>
      </c>
      <c r="LF3278" s="2" t="e">
        <f t="shared" ca="1" si="520"/>
        <v>#N/A</v>
      </c>
      <c r="LG3278" s="2">
        <f t="shared" ca="1" si="521"/>
        <v>41703</v>
      </c>
      <c r="LH3278" s="2" t="e">
        <f t="shared" ca="1" si="522"/>
        <v>#N/A</v>
      </c>
      <c r="LI3278" t="e">
        <f t="shared" ca="1" si="523"/>
        <v>#N/A</v>
      </c>
      <c r="LJ3278" t="str">
        <f t="shared" ca="1" si="524"/>
        <v>lydia.tala@givedirectly.org</v>
      </c>
      <c r="LK3278" t="e">
        <f t="shared" ca="1" si="525"/>
        <v>#N/A</v>
      </c>
      <c r="LL3278" t="str">
        <f t="shared" ca="1" si="517"/>
        <v>Token</v>
      </c>
      <c r="LM3278" t="str">
        <f t="shared" ca="1" si="518"/>
        <v>lydia.tala@givedirectly.org</v>
      </c>
      <c r="LN3278" t="e">
        <f ca="1">OFFSET($A3278,,MATCH(OFFSET([2]Keys!C$1,MATCH(Data.Collect1Dump!$LL3278,[2]Keys!$A$2:$A$4,0),),Data.Collect1Dump!$3:$3,0)-1,)</f>
        <v>#VALUE!</v>
      </c>
      <c r="LO3278" s="2" t="e">
        <f t="shared" ca="1" si="526"/>
        <v>#VALUE!</v>
      </c>
    </row>
    <row r="3279" spans="1:327">
      <c r="A3279" t="s">
        <v>13853</v>
      </c>
      <c r="ID3279"/>
      <c r="JD3279" t="s">
        <v>11851</v>
      </c>
      <c r="JE3279" t="s">
        <v>13854</v>
      </c>
      <c r="JF3279" t="s">
        <v>329</v>
      </c>
      <c r="JG3279">
        <v>7000</v>
      </c>
      <c r="JH3279" t="s">
        <v>330</v>
      </c>
      <c r="JR3279" t="s">
        <v>330</v>
      </c>
      <c r="KP3279" t="s">
        <v>330</v>
      </c>
      <c r="KS3279" t="s">
        <v>330</v>
      </c>
      <c r="KV3279" t="s">
        <v>330</v>
      </c>
      <c r="KX3279" t="s">
        <v>329</v>
      </c>
      <c r="KZ3279">
        <f ca="1">OFFSET($A3279,,MATCH([2]Keys!$B$2,Data.Collect1Dump!$3:$3,0)-1)</f>
        <v>0</v>
      </c>
      <c r="LA3279" t="str">
        <f ca="1">OFFSET($A3279,,MATCH([2]Keys!$B$4,Data.Collect1Dump!$3:$3,0)-1)</f>
        <v>euniceradiro@gmail.com</v>
      </c>
      <c r="LB3279">
        <f ca="1">OFFSET($A3279,,MATCH([2]Keys!$B$3,Data.Collect1Dump!$3:$3,0)-1)</f>
        <v>0</v>
      </c>
      <c r="LC3279">
        <f t="shared" ca="1" si="519"/>
        <v>0</v>
      </c>
      <c r="LD3279">
        <f t="shared" ca="1" si="519"/>
        <v>1</v>
      </c>
      <c r="LE3279">
        <f t="shared" ca="1" si="519"/>
        <v>0</v>
      </c>
      <c r="LF3279" s="2" t="e">
        <f t="shared" ca="1" si="520"/>
        <v>#N/A</v>
      </c>
      <c r="LG3279" s="2">
        <f t="shared" ca="1" si="521"/>
        <v>41711</v>
      </c>
      <c r="LH3279" s="2" t="e">
        <f t="shared" ca="1" si="522"/>
        <v>#N/A</v>
      </c>
      <c r="LI3279" t="e">
        <f t="shared" ca="1" si="523"/>
        <v>#N/A</v>
      </c>
      <c r="LJ3279" t="str">
        <f t="shared" ca="1" si="524"/>
        <v>euniceradiro@gmail.com</v>
      </c>
      <c r="LK3279" t="e">
        <f t="shared" ca="1" si="525"/>
        <v>#N/A</v>
      </c>
      <c r="LL3279" t="str">
        <f t="shared" ca="1" si="517"/>
        <v>Token</v>
      </c>
      <c r="LM3279" t="str">
        <f t="shared" ca="1" si="518"/>
        <v>euniceradiro@gmail.com</v>
      </c>
      <c r="LN3279" t="e">
        <f ca="1">OFFSET($A3279,,MATCH(OFFSET([2]Keys!C$1,MATCH(Data.Collect1Dump!$LL3279,[2]Keys!$A$2:$A$4,0),),Data.Collect1Dump!$3:$3,0)-1,)</f>
        <v>#VALUE!</v>
      </c>
      <c r="LO3279" s="2" t="e">
        <f t="shared" ca="1" si="526"/>
        <v>#VALUE!</v>
      </c>
    </row>
    <row r="3280" spans="1:327">
      <c r="A3280" t="s">
        <v>13855</v>
      </c>
      <c r="ID3280"/>
      <c r="JD3280" t="s">
        <v>5645</v>
      </c>
      <c r="JE3280" t="s">
        <v>13856</v>
      </c>
      <c r="JF3280" t="s">
        <v>329</v>
      </c>
      <c r="JG3280">
        <v>7000</v>
      </c>
      <c r="JH3280" t="s">
        <v>330</v>
      </c>
      <c r="JR3280" t="s">
        <v>330</v>
      </c>
      <c r="KP3280" t="s">
        <v>330</v>
      </c>
      <c r="KS3280" t="s">
        <v>330</v>
      </c>
      <c r="KV3280" t="s">
        <v>330</v>
      </c>
      <c r="KX3280" t="s">
        <v>329</v>
      </c>
      <c r="KZ3280">
        <f ca="1">OFFSET($A3280,,MATCH([2]Keys!$B$2,Data.Collect1Dump!$3:$3,0)-1)</f>
        <v>0</v>
      </c>
      <c r="LA3280" t="str">
        <f ca="1">OFFSET($A3280,,MATCH([2]Keys!$B$4,Data.Collect1Dump!$3:$3,0)-1)</f>
        <v>laura.adhiambo@gmail.com</v>
      </c>
      <c r="LB3280">
        <f ca="1">OFFSET($A3280,,MATCH([2]Keys!$B$3,Data.Collect1Dump!$3:$3,0)-1)</f>
        <v>0</v>
      </c>
      <c r="LC3280">
        <f t="shared" ca="1" si="519"/>
        <v>0</v>
      </c>
      <c r="LD3280">
        <f t="shared" ca="1" si="519"/>
        <v>1</v>
      </c>
      <c r="LE3280">
        <f t="shared" ca="1" si="519"/>
        <v>0</v>
      </c>
      <c r="LF3280" s="2" t="e">
        <f t="shared" ca="1" si="520"/>
        <v>#N/A</v>
      </c>
      <c r="LG3280" s="2">
        <f t="shared" ca="1" si="521"/>
        <v>41704</v>
      </c>
      <c r="LH3280" s="2" t="e">
        <f t="shared" ca="1" si="522"/>
        <v>#N/A</v>
      </c>
      <c r="LI3280" t="e">
        <f t="shared" ca="1" si="523"/>
        <v>#N/A</v>
      </c>
      <c r="LJ3280" t="str">
        <f t="shared" ca="1" si="524"/>
        <v>laura.adhiambo@gmail.com</v>
      </c>
      <c r="LK3280" t="e">
        <f t="shared" ca="1" si="525"/>
        <v>#N/A</v>
      </c>
      <c r="LL3280" t="str">
        <f t="shared" ca="1" si="517"/>
        <v>Token</v>
      </c>
      <c r="LM3280" t="str">
        <f t="shared" ca="1" si="518"/>
        <v>laura.adhiambo@gmail.com</v>
      </c>
      <c r="LN3280" t="e">
        <f ca="1">OFFSET($A3280,,MATCH(OFFSET([2]Keys!C$1,MATCH(Data.Collect1Dump!$LL3280,[2]Keys!$A$2:$A$4,0),),Data.Collect1Dump!$3:$3,0)-1,)</f>
        <v>#VALUE!</v>
      </c>
      <c r="LO3280" s="2" t="e">
        <f t="shared" ca="1" si="526"/>
        <v>#VALUE!</v>
      </c>
    </row>
    <row r="3281" spans="1:327">
      <c r="A3281" t="s">
        <v>13857</v>
      </c>
      <c r="ID3281"/>
      <c r="JD3281" t="s">
        <v>3172</v>
      </c>
      <c r="JE3281" t="s">
        <v>13858</v>
      </c>
      <c r="JF3281" t="s">
        <v>329</v>
      </c>
      <c r="JG3281" t="s">
        <v>6076</v>
      </c>
      <c r="JH3281" t="s">
        <v>330</v>
      </c>
      <c r="JR3281" t="s">
        <v>330</v>
      </c>
      <c r="KP3281" t="s">
        <v>330</v>
      </c>
      <c r="KS3281" t="s">
        <v>330</v>
      </c>
      <c r="KV3281" t="s">
        <v>330</v>
      </c>
      <c r="KX3281" t="s">
        <v>329</v>
      </c>
      <c r="KZ3281">
        <f ca="1">OFFSET($A3281,,MATCH([2]Keys!$B$2,Data.Collect1Dump!$3:$3,0)-1)</f>
        <v>0</v>
      </c>
      <c r="LA3281" t="str">
        <f ca="1">OFFSET($A3281,,MATCH([2]Keys!$B$4,Data.Collect1Dump!$3:$3,0)-1)</f>
        <v>owiti.maureen@gmail.com</v>
      </c>
      <c r="LB3281">
        <f ca="1">OFFSET($A3281,,MATCH([2]Keys!$B$3,Data.Collect1Dump!$3:$3,0)-1)</f>
        <v>0</v>
      </c>
      <c r="LC3281">
        <f t="shared" ca="1" si="519"/>
        <v>0</v>
      </c>
      <c r="LD3281">
        <f t="shared" ca="1" si="519"/>
        <v>1</v>
      </c>
      <c r="LE3281">
        <f t="shared" ca="1" si="519"/>
        <v>0</v>
      </c>
      <c r="LF3281" s="2" t="e">
        <f t="shared" ca="1" si="520"/>
        <v>#N/A</v>
      </c>
      <c r="LG3281" s="2">
        <f t="shared" ca="1" si="521"/>
        <v>41706</v>
      </c>
      <c r="LH3281" s="2" t="e">
        <f t="shared" ca="1" si="522"/>
        <v>#N/A</v>
      </c>
      <c r="LI3281" t="e">
        <f t="shared" ca="1" si="523"/>
        <v>#N/A</v>
      </c>
      <c r="LJ3281" t="str">
        <f t="shared" ca="1" si="524"/>
        <v>owiti.maureen@gmail.com</v>
      </c>
      <c r="LK3281" t="e">
        <f t="shared" ca="1" si="525"/>
        <v>#N/A</v>
      </c>
      <c r="LL3281" t="str">
        <f t="shared" ca="1" si="517"/>
        <v>Token</v>
      </c>
      <c r="LM3281" t="str">
        <f t="shared" ca="1" si="518"/>
        <v>owiti.maureen@gmail.com</v>
      </c>
      <c r="LN3281" t="e">
        <f ca="1">OFFSET($A3281,,MATCH(OFFSET([2]Keys!C$1,MATCH(Data.Collect1Dump!$LL3281,[2]Keys!$A$2:$A$4,0),),Data.Collect1Dump!$3:$3,0)-1,)</f>
        <v>#VALUE!</v>
      </c>
      <c r="LO3281" s="2" t="e">
        <f t="shared" ca="1" si="526"/>
        <v>#VALUE!</v>
      </c>
    </row>
    <row r="3282" spans="1:327">
      <c r="A3282" t="s">
        <v>13859</v>
      </c>
      <c r="ID3282"/>
      <c r="JD3282" t="s">
        <v>11851</v>
      </c>
      <c r="JE3282" t="s">
        <v>13860</v>
      </c>
      <c r="JF3282" t="s">
        <v>329</v>
      </c>
      <c r="JG3282">
        <v>7000</v>
      </c>
      <c r="JH3282" t="s">
        <v>330</v>
      </c>
      <c r="JR3282" t="s">
        <v>330</v>
      </c>
      <c r="KP3282" t="s">
        <v>330</v>
      </c>
      <c r="KS3282" t="s">
        <v>330</v>
      </c>
      <c r="KV3282" t="s">
        <v>330</v>
      </c>
      <c r="KX3282" t="s">
        <v>329</v>
      </c>
      <c r="KZ3282">
        <f ca="1">OFFSET($A3282,,MATCH([2]Keys!$B$2,Data.Collect1Dump!$3:$3,0)-1)</f>
        <v>0</v>
      </c>
      <c r="LA3282" t="str">
        <f ca="1">OFFSET($A3282,,MATCH([2]Keys!$B$4,Data.Collect1Dump!$3:$3,0)-1)</f>
        <v>euniceradiro@gmail.com</v>
      </c>
      <c r="LB3282">
        <f ca="1">OFFSET($A3282,,MATCH([2]Keys!$B$3,Data.Collect1Dump!$3:$3,0)-1)</f>
        <v>0</v>
      </c>
      <c r="LC3282">
        <f t="shared" ca="1" si="519"/>
        <v>0</v>
      </c>
      <c r="LD3282">
        <f t="shared" ca="1" si="519"/>
        <v>1</v>
      </c>
      <c r="LE3282">
        <f t="shared" ca="1" si="519"/>
        <v>0</v>
      </c>
      <c r="LF3282" s="2" t="e">
        <f t="shared" ca="1" si="520"/>
        <v>#N/A</v>
      </c>
      <c r="LG3282" s="2">
        <f t="shared" ca="1" si="521"/>
        <v>41711</v>
      </c>
      <c r="LH3282" s="2" t="e">
        <f t="shared" ca="1" si="522"/>
        <v>#N/A</v>
      </c>
      <c r="LI3282" t="e">
        <f t="shared" ca="1" si="523"/>
        <v>#N/A</v>
      </c>
      <c r="LJ3282" t="str">
        <f t="shared" ca="1" si="524"/>
        <v>euniceradiro@gmail.com</v>
      </c>
      <c r="LK3282" t="e">
        <f t="shared" ca="1" si="525"/>
        <v>#N/A</v>
      </c>
      <c r="LL3282" t="str">
        <f t="shared" ca="1" si="517"/>
        <v>Token</v>
      </c>
      <c r="LM3282" t="str">
        <f t="shared" ca="1" si="518"/>
        <v>euniceradiro@gmail.com</v>
      </c>
      <c r="LN3282" t="e">
        <f ca="1">OFFSET($A3282,,MATCH(OFFSET([2]Keys!C$1,MATCH(Data.Collect1Dump!$LL3282,[2]Keys!$A$2:$A$4,0),),Data.Collect1Dump!$3:$3,0)-1,)</f>
        <v>#VALUE!</v>
      </c>
      <c r="LO3282" s="2" t="e">
        <f t="shared" ca="1" si="526"/>
        <v>#VALUE!</v>
      </c>
    </row>
    <row r="3283" spans="1:327">
      <c r="A3283" t="s">
        <v>13861</v>
      </c>
      <c r="ID3283"/>
      <c r="JD3283" t="s">
        <v>4392</v>
      </c>
      <c r="JE3283" t="s">
        <v>13862</v>
      </c>
      <c r="JF3283" t="s">
        <v>329</v>
      </c>
      <c r="JG3283">
        <v>7000</v>
      </c>
      <c r="JH3283" t="s">
        <v>330</v>
      </c>
      <c r="JR3283" t="s">
        <v>330</v>
      </c>
      <c r="KP3283" t="s">
        <v>330</v>
      </c>
      <c r="KS3283" t="s">
        <v>330</v>
      </c>
      <c r="KV3283" t="s">
        <v>330</v>
      </c>
      <c r="KX3283" t="s">
        <v>329</v>
      </c>
      <c r="KZ3283">
        <f ca="1">OFFSET($A3283,,MATCH([2]Keys!$B$2,Data.Collect1Dump!$3:$3,0)-1)</f>
        <v>0</v>
      </c>
      <c r="LA3283" t="str">
        <f ca="1">OFFSET($A3283,,MATCH([2]Keys!$B$4,Data.Collect1Dump!$3:$3,0)-1)</f>
        <v>ezekielogadho@gmail.com</v>
      </c>
      <c r="LB3283">
        <f ca="1">OFFSET($A3283,,MATCH([2]Keys!$B$3,Data.Collect1Dump!$3:$3,0)-1)</f>
        <v>0</v>
      </c>
      <c r="LC3283">
        <f t="shared" ca="1" si="519"/>
        <v>0</v>
      </c>
      <c r="LD3283">
        <f t="shared" ca="1" si="519"/>
        <v>1</v>
      </c>
      <c r="LE3283">
        <f t="shared" ca="1" si="519"/>
        <v>0</v>
      </c>
      <c r="LF3283" s="2" t="e">
        <f t="shared" ca="1" si="520"/>
        <v>#N/A</v>
      </c>
      <c r="LG3283" s="2">
        <f t="shared" ca="1" si="521"/>
        <v>41710</v>
      </c>
      <c r="LH3283" s="2" t="e">
        <f t="shared" ca="1" si="522"/>
        <v>#N/A</v>
      </c>
      <c r="LI3283" t="e">
        <f t="shared" ca="1" si="523"/>
        <v>#N/A</v>
      </c>
      <c r="LJ3283" t="str">
        <f t="shared" ca="1" si="524"/>
        <v>ezekielogadho@gmail.com</v>
      </c>
      <c r="LK3283" t="e">
        <f t="shared" ca="1" si="525"/>
        <v>#N/A</v>
      </c>
      <c r="LL3283" t="str">
        <f t="shared" ca="1" si="517"/>
        <v>Token</v>
      </c>
      <c r="LM3283" t="str">
        <f t="shared" ca="1" si="518"/>
        <v>ezekielogadho@gmail.com</v>
      </c>
      <c r="LN3283" t="e">
        <f ca="1">OFFSET($A3283,,MATCH(OFFSET([2]Keys!C$1,MATCH(Data.Collect1Dump!$LL3283,[2]Keys!$A$2:$A$4,0),),Data.Collect1Dump!$3:$3,0)-1,)</f>
        <v>#VALUE!</v>
      </c>
      <c r="LO3283" s="2" t="e">
        <f t="shared" ca="1" si="526"/>
        <v>#VALUE!</v>
      </c>
    </row>
    <row r="3284" spans="1:327">
      <c r="A3284" t="s">
        <v>13863</v>
      </c>
      <c r="ID3284"/>
      <c r="JD3284" t="s">
        <v>3172</v>
      </c>
      <c r="JE3284" t="s">
        <v>13864</v>
      </c>
      <c r="JF3284" t="s">
        <v>329</v>
      </c>
      <c r="JG3284" t="s">
        <v>6076</v>
      </c>
      <c r="JH3284" t="s">
        <v>330</v>
      </c>
      <c r="JR3284" t="s">
        <v>330</v>
      </c>
      <c r="KP3284" t="s">
        <v>330</v>
      </c>
      <c r="KS3284" t="s">
        <v>330</v>
      </c>
      <c r="KV3284" t="s">
        <v>330</v>
      </c>
      <c r="KX3284" t="s">
        <v>329</v>
      </c>
      <c r="KZ3284">
        <f ca="1">OFFSET($A3284,,MATCH([2]Keys!$B$2,Data.Collect1Dump!$3:$3,0)-1)</f>
        <v>0</v>
      </c>
      <c r="LA3284" t="str">
        <f ca="1">OFFSET($A3284,,MATCH([2]Keys!$B$4,Data.Collect1Dump!$3:$3,0)-1)</f>
        <v>owiti.maureen@gmail.com</v>
      </c>
      <c r="LB3284">
        <f ca="1">OFFSET($A3284,,MATCH([2]Keys!$B$3,Data.Collect1Dump!$3:$3,0)-1)</f>
        <v>0</v>
      </c>
      <c r="LC3284">
        <f t="shared" ca="1" si="519"/>
        <v>0</v>
      </c>
      <c r="LD3284">
        <f t="shared" ca="1" si="519"/>
        <v>1</v>
      </c>
      <c r="LE3284">
        <f t="shared" ca="1" si="519"/>
        <v>0</v>
      </c>
      <c r="LF3284" s="2" t="e">
        <f t="shared" ca="1" si="520"/>
        <v>#N/A</v>
      </c>
      <c r="LG3284" s="2">
        <f t="shared" ca="1" si="521"/>
        <v>41712</v>
      </c>
      <c r="LH3284" s="2" t="e">
        <f t="shared" ca="1" si="522"/>
        <v>#N/A</v>
      </c>
      <c r="LI3284" t="e">
        <f t="shared" ca="1" si="523"/>
        <v>#N/A</v>
      </c>
      <c r="LJ3284" t="str">
        <f t="shared" ca="1" si="524"/>
        <v>owiti.maureen@gmail.com</v>
      </c>
      <c r="LK3284" t="e">
        <f t="shared" ca="1" si="525"/>
        <v>#N/A</v>
      </c>
      <c r="LL3284" t="str">
        <f t="shared" ca="1" si="517"/>
        <v>Token</v>
      </c>
      <c r="LM3284" t="str">
        <f t="shared" ca="1" si="518"/>
        <v>owiti.maureen@gmail.com</v>
      </c>
      <c r="LN3284" t="e">
        <f ca="1">OFFSET($A3284,,MATCH(OFFSET([2]Keys!C$1,MATCH(Data.Collect1Dump!$LL3284,[2]Keys!$A$2:$A$4,0),),Data.Collect1Dump!$3:$3,0)-1,)</f>
        <v>#VALUE!</v>
      </c>
      <c r="LO3284" s="2" t="e">
        <f t="shared" ca="1" si="526"/>
        <v>#VALUE!</v>
      </c>
    </row>
    <row r="3285" spans="1:327">
      <c r="A3285" t="s">
        <v>13865</v>
      </c>
      <c r="ID3285"/>
      <c r="JD3285" t="s">
        <v>7342</v>
      </c>
      <c r="JE3285" t="s">
        <v>13866</v>
      </c>
      <c r="JF3285" t="s">
        <v>329</v>
      </c>
      <c r="JG3285">
        <v>7000</v>
      </c>
      <c r="JH3285" t="s">
        <v>330</v>
      </c>
      <c r="JR3285" t="s">
        <v>415</v>
      </c>
      <c r="KP3285" t="s">
        <v>330</v>
      </c>
      <c r="KS3285" t="s">
        <v>330</v>
      </c>
      <c r="KV3285" t="s">
        <v>330</v>
      </c>
      <c r="KX3285" t="s">
        <v>329</v>
      </c>
      <c r="KZ3285">
        <f ca="1">OFFSET($A3285,,MATCH([2]Keys!$B$2,Data.Collect1Dump!$3:$3,0)-1)</f>
        <v>0</v>
      </c>
      <c r="LA3285" t="str">
        <f ca="1">OFFSET($A3285,,MATCH([2]Keys!$B$4,Data.Collect1Dump!$3:$3,0)-1)</f>
        <v>georgeowuor93@gmail.com</v>
      </c>
      <c r="LB3285">
        <f ca="1">OFFSET($A3285,,MATCH([2]Keys!$B$3,Data.Collect1Dump!$3:$3,0)-1)</f>
        <v>0</v>
      </c>
      <c r="LC3285">
        <f t="shared" ca="1" si="519"/>
        <v>0</v>
      </c>
      <c r="LD3285">
        <f t="shared" ca="1" si="519"/>
        <v>1</v>
      </c>
      <c r="LE3285">
        <f t="shared" ca="1" si="519"/>
        <v>0</v>
      </c>
      <c r="LF3285" s="2" t="e">
        <f t="shared" ca="1" si="520"/>
        <v>#N/A</v>
      </c>
      <c r="LG3285" s="2">
        <f t="shared" ca="1" si="521"/>
        <v>41711</v>
      </c>
      <c r="LH3285" s="2" t="e">
        <f t="shared" ca="1" si="522"/>
        <v>#N/A</v>
      </c>
      <c r="LI3285" t="e">
        <f t="shared" ca="1" si="523"/>
        <v>#N/A</v>
      </c>
      <c r="LJ3285" t="str">
        <f t="shared" ca="1" si="524"/>
        <v>georgeowuor93@gmail.com</v>
      </c>
      <c r="LK3285" t="e">
        <f t="shared" ca="1" si="525"/>
        <v>#N/A</v>
      </c>
      <c r="LL3285" t="str">
        <f t="shared" ca="1" si="517"/>
        <v>Token</v>
      </c>
      <c r="LM3285" t="str">
        <f t="shared" ca="1" si="518"/>
        <v>georgeowuor93@gmail.com</v>
      </c>
      <c r="LN3285" t="e">
        <f ca="1">OFFSET($A3285,,MATCH(OFFSET([2]Keys!C$1,MATCH(Data.Collect1Dump!$LL3285,[2]Keys!$A$2:$A$4,0),),Data.Collect1Dump!$3:$3,0)-1,)</f>
        <v>#VALUE!</v>
      </c>
      <c r="LO3285" s="2" t="e">
        <f t="shared" ca="1" si="526"/>
        <v>#VALUE!</v>
      </c>
    </row>
    <row r="3286" spans="1:327">
      <c r="A3286" t="s">
        <v>13867</v>
      </c>
      <c r="ID3286"/>
      <c r="JD3286" t="s">
        <v>3172</v>
      </c>
      <c r="JE3286" t="s">
        <v>13868</v>
      </c>
      <c r="JF3286" t="s">
        <v>329</v>
      </c>
      <c r="JG3286" t="s">
        <v>6076</v>
      </c>
      <c r="JH3286" t="s">
        <v>330</v>
      </c>
      <c r="JR3286" t="s">
        <v>330</v>
      </c>
      <c r="KP3286" t="s">
        <v>330</v>
      </c>
      <c r="KS3286" t="s">
        <v>330</v>
      </c>
      <c r="KV3286" t="s">
        <v>330</v>
      </c>
      <c r="KX3286" t="s">
        <v>329</v>
      </c>
      <c r="KZ3286">
        <f ca="1">OFFSET($A3286,,MATCH([2]Keys!$B$2,Data.Collect1Dump!$3:$3,0)-1)</f>
        <v>0</v>
      </c>
      <c r="LA3286" t="str">
        <f ca="1">OFFSET($A3286,,MATCH([2]Keys!$B$4,Data.Collect1Dump!$3:$3,0)-1)</f>
        <v>owiti.maureen@gmail.com</v>
      </c>
      <c r="LB3286">
        <f ca="1">OFFSET($A3286,,MATCH([2]Keys!$B$3,Data.Collect1Dump!$3:$3,0)-1)</f>
        <v>0</v>
      </c>
      <c r="LC3286">
        <f t="shared" ca="1" si="519"/>
        <v>0</v>
      </c>
      <c r="LD3286">
        <f t="shared" ca="1" si="519"/>
        <v>1</v>
      </c>
      <c r="LE3286">
        <f t="shared" ca="1" si="519"/>
        <v>0</v>
      </c>
      <c r="LF3286" s="2" t="e">
        <f t="shared" ca="1" si="520"/>
        <v>#N/A</v>
      </c>
      <c r="LG3286" s="2">
        <f t="shared" ca="1" si="521"/>
        <v>41706</v>
      </c>
      <c r="LH3286" s="2" t="e">
        <f t="shared" ca="1" si="522"/>
        <v>#N/A</v>
      </c>
      <c r="LI3286" t="e">
        <f t="shared" ca="1" si="523"/>
        <v>#N/A</v>
      </c>
      <c r="LJ3286" t="str">
        <f t="shared" ca="1" si="524"/>
        <v>owiti.maureen@gmail.com</v>
      </c>
      <c r="LK3286" t="e">
        <f t="shared" ca="1" si="525"/>
        <v>#N/A</v>
      </c>
      <c r="LL3286" t="str">
        <f t="shared" ca="1" si="517"/>
        <v>Token</v>
      </c>
      <c r="LM3286" t="str">
        <f t="shared" ca="1" si="518"/>
        <v>owiti.maureen@gmail.com</v>
      </c>
      <c r="LN3286" t="e">
        <f ca="1">OFFSET($A3286,,MATCH(OFFSET([2]Keys!C$1,MATCH(Data.Collect1Dump!$LL3286,[2]Keys!$A$2:$A$4,0),),Data.Collect1Dump!$3:$3,0)-1,)</f>
        <v>#VALUE!</v>
      </c>
      <c r="LO3286" s="2" t="e">
        <f t="shared" ca="1" si="526"/>
        <v>#VALUE!</v>
      </c>
    </row>
    <row r="3287" spans="1:327">
      <c r="A3287" t="s">
        <v>13869</v>
      </c>
      <c r="ID3287"/>
      <c r="JD3287" t="s">
        <v>4392</v>
      </c>
      <c r="JE3287" t="s">
        <v>13870</v>
      </c>
      <c r="JF3287" t="s">
        <v>329</v>
      </c>
      <c r="JG3287">
        <v>7000</v>
      </c>
      <c r="JH3287" t="s">
        <v>330</v>
      </c>
      <c r="JR3287" t="s">
        <v>330</v>
      </c>
      <c r="KP3287" t="s">
        <v>330</v>
      </c>
      <c r="KS3287" t="s">
        <v>330</v>
      </c>
      <c r="KV3287" t="s">
        <v>330</v>
      </c>
      <c r="KX3287" t="s">
        <v>329</v>
      </c>
      <c r="KZ3287">
        <f ca="1">OFFSET($A3287,,MATCH([2]Keys!$B$2,Data.Collect1Dump!$3:$3,0)-1)</f>
        <v>0</v>
      </c>
      <c r="LA3287" t="str">
        <f ca="1">OFFSET($A3287,,MATCH([2]Keys!$B$4,Data.Collect1Dump!$3:$3,0)-1)</f>
        <v>ezekielogadho@gmail.com</v>
      </c>
      <c r="LB3287">
        <f ca="1">OFFSET($A3287,,MATCH([2]Keys!$B$3,Data.Collect1Dump!$3:$3,0)-1)</f>
        <v>0</v>
      </c>
      <c r="LC3287">
        <f t="shared" ca="1" si="519"/>
        <v>0</v>
      </c>
      <c r="LD3287">
        <f t="shared" ca="1" si="519"/>
        <v>1</v>
      </c>
      <c r="LE3287">
        <f t="shared" ca="1" si="519"/>
        <v>0</v>
      </c>
      <c r="LF3287" s="2" t="e">
        <f t="shared" ca="1" si="520"/>
        <v>#N/A</v>
      </c>
      <c r="LG3287" s="2">
        <f t="shared" ca="1" si="521"/>
        <v>41712</v>
      </c>
      <c r="LH3287" s="2" t="e">
        <f t="shared" ca="1" si="522"/>
        <v>#N/A</v>
      </c>
      <c r="LI3287" t="e">
        <f t="shared" ca="1" si="523"/>
        <v>#N/A</v>
      </c>
      <c r="LJ3287" t="str">
        <f t="shared" ca="1" si="524"/>
        <v>ezekielogadho@gmail.com</v>
      </c>
      <c r="LK3287" t="e">
        <f t="shared" ca="1" si="525"/>
        <v>#N/A</v>
      </c>
      <c r="LL3287" t="str">
        <f t="shared" ca="1" si="517"/>
        <v>Token</v>
      </c>
      <c r="LM3287" t="str">
        <f t="shared" ca="1" si="518"/>
        <v>ezekielogadho@gmail.com</v>
      </c>
      <c r="LN3287" t="e">
        <f ca="1">OFFSET($A3287,,MATCH(OFFSET([2]Keys!C$1,MATCH(Data.Collect1Dump!$LL3287,[2]Keys!$A$2:$A$4,0),),Data.Collect1Dump!$3:$3,0)-1,)</f>
        <v>#VALUE!</v>
      </c>
      <c r="LO3287" s="2" t="e">
        <f t="shared" ca="1" si="526"/>
        <v>#VALUE!</v>
      </c>
    </row>
    <row r="3288" spans="1:327">
      <c r="A3288" t="s">
        <v>13871</v>
      </c>
      <c r="ID3288"/>
      <c r="JD3288" t="s">
        <v>3172</v>
      </c>
      <c r="JE3288" t="s">
        <v>13872</v>
      </c>
      <c r="JF3288" t="s">
        <v>329</v>
      </c>
      <c r="JG3288" t="s">
        <v>6076</v>
      </c>
      <c r="JH3288" t="s">
        <v>330</v>
      </c>
      <c r="JR3288" t="s">
        <v>330</v>
      </c>
      <c r="KP3288" t="s">
        <v>330</v>
      </c>
      <c r="KS3288" t="s">
        <v>330</v>
      </c>
      <c r="KV3288" t="s">
        <v>330</v>
      </c>
      <c r="KX3288" t="s">
        <v>329</v>
      </c>
      <c r="KZ3288">
        <f ca="1">OFFSET($A3288,,MATCH([2]Keys!$B$2,Data.Collect1Dump!$3:$3,0)-1)</f>
        <v>0</v>
      </c>
      <c r="LA3288" t="str">
        <f ca="1">OFFSET($A3288,,MATCH([2]Keys!$B$4,Data.Collect1Dump!$3:$3,0)-1)</f>
        <v>owiti.maureen@gmail.com</v>
      </c>
      <c r="LB3288">
        <f ca="1">OFFSET($A3288,,MATCH([2]Keys!$B$3,Data.Collect1Dump!$3:$3,0)-1)</f>
        <v>0</v>
      </c>
      <c r="LC3288">
        <f t="shared" ca="1" si="519"/>
        <v>0</v>
      </c>
      <c r="LD3288">
        <f t="shared" ca="1" si="519"/>
        <v>1</v>
      </c>
      <c r="LE3288">
        <f t="shared" ca="1" si="519"/>
        <v>0</v>
      </c>
      <c r="LF3288" s="2" t="e">
        <f t="shared" ca="1" si="520"/>
        <v>#N/A</v>
      </c>
      <c r="LG3288" s="2">
        <f t="shared" ca="1" si="521"/>
        <v>41710</v>
      </c>
      <c r="LH3288" s="2" t="e">
        <f t="shared" ca="1" si="522"/>
        <v>#N/A</v>
      </c>
      <c r="LI3288" t="e">
        <f t="shared" ca="1" si="523"/>
        <v>#N/A</v>
      </c>
      <c r="LJ3288" t="str">
        <f t="shared" ca="1" si="524"/>
        <v>owiti.maureen@gmail.com</v>
      </c>
      <c r="LK3288" t="e">
        <f t="shared" ca="1" si="525"/>
        <v>#N/A</v>
      </c>
      <c r="LL3288" t="str">
        <f t="shared" ca="1" si="517"/>
        <v>Token</v>
      </c>
      <c r="LM3288" t="str">
        <f t="shared" ca="1" si="518"/>
        <v>owiti.maureen@gmail.com</v>
      </c>
      <c r="LN3288" t="e">
        <f ca="1">OFFSET($A3288,,MATCH(OFFSET([2]Keys!C$1,MATCH(Data.Collect1Dump!$LL3288,[2]Keys!$A$2:$A$4,0),),Data.Collect1Dump!$3:$3,0)-1,)</f>
        <v>#VALUE!</v>
      </c>
      <c r="LO3288" s="2" t="e">
        <f t="shared" ca="1" si="526"/>
        <v>#VALUE!</v>
      </c>
    </row>
    <row r="3289" spans="1:327">
      <c r="A3289" t="s">
        <v>13873</v>
      </c>
      <c r="ID3289"/>
      <c r="JD3289" t="s">
        <v>8884</v>
      </c>
      <c r="JE3289" t="s">
        <v>13874</v>
      </c>
      <c r="JF3289" t="s">
        <v>329</v>
      </c>
      <c r="JG3289">
        <v>7000</v>
      </c>
      <c r="JH3289" t="s">
        <v>330</v>
      </c>
      <c r="JR3289" t="s">
        <v>330</v>
      </c>
      <c r="KP3289" t="s">
        <v>330</v>
      </c>
      <c r="KS3289" t="s">
        <v>330</v>
      </c>
      <c r="KV3289" t="s">
        <v>330</v>
      </c>
      <c r="KX3289" t="s">
        <v>329</v>
      </c>
      <c r="KZ3289">
        <f ca="1">OFFSET($A3289,,MATCH([2]Keys!$B$2,Data.Collect1Dump!$3:$3,0)-1)</f>
        <v>0</v>
      </c>
      <c r="LA3289" t="str">
        <f ca="1">OFFSET($A3289,,MATCH([2]Keys!$B$4,Data.Collect1Dump!$3:$3,0)-1)</f>
        <v>erickachieng50@gmail.com</v>
      </c>
      <c r="LB3289">
        <f ca="1">OFFSET($A3289,,MATCH([2]Keys!$B$3,Data.Collect1Dump!$3:$3,0)-1)</f>
        <v>0</v>
      </c>
      <c r="LC3289">
        <f t="shared" ca="1" si="519"/>
        <v>0</v>
      </c>
      <c r="LD3289">
        <f t="shared" ca="1" si="519"/>
        <v>1</v>
      </c>
      <c r="LE3289">
        <f t="shared" ca="1" si="519"/>
        <v>0</v>
      </c>
      <c r="LF3289" s="2" t="e">
        <f t="shared" ca="1" si="520"/>
        <v>#N/A</v>
      </c>
      <c r="LG3289" s="2">
        <f t="shared" ca="1" si="521"/>
        <v>41710</v>
      </c>
      <c r="LH3289" s="2" t="e">
        <f t="shared" ca="1" si="522"/>
        <v>#N/A</v>
      </c>
      <c r="LI3289" t="e">
        <f t="shared" ca="1" si="523"/>
        <v>#N/A</v>
      </c>
      <c r="LJ3289" t="str">
        <f t="shared" ca="1" si="524"/>
        <v>erickachieng50@gmail.com</v>
      </c>
      <c r="LK3289" t="e">
        <f t="shared" ca="1" si="525"/>
        <v>#N/A</v>
      </c>
      <c r="LL3289" t="str">
        <f t="shared" ca="1" si="517"/>
        <v>Token</v>
      </c>
      <c r="LM3289" t="str">
        <f t="shared" ca="1" si="518"/>
        <v>erickachieng50@gmail.com</v>
      </c>
      <c r="LN3289" t="e">
        <f ca="1">OFFSET($A3289,,MATCH(OFFSET([2]Keys!C$1,MATCH(Data.Collect1Dump!$LL3289,[2]Keys!$A$2:$A$4,0),),Data.Collect1Dump!$3:$3,0)-1,)</f>
        <v>#VALUE!</v>
      </c>
      <c r="LO3289" s="2" t="e">
        <f t="shared" ca="1" si="526"/>
        <v>#VALUE!</v>
      </c>
    </row>
    <row r="3290" spans="1:327">
      <c r="A3290" t="s">
        <v>13875</v>
      </c>
      <c r="ID3290"/>
      <c r="JD3290" t="s">
        <v>5645</v>
      </c>
      <c r="JE3290" t="s">
        <v>13876</v>
      </c>
      <c r="JF3290" t="s">
        <v>329</v>
      </c>
      <c r="JG3290">
        <v>7000</v>
      </c>
      <c r="JH3290" t="s">
        <v>330</v>
      </c>
      <c r="JR3290" t="s">
        <v>330</v>
      </c>
      <c r="KP3290" t="s">
        <v>329</v>
      </c>
      <c r="KQ3290" t="s">
        <v>13877</v>
      </c>
      <c r="KR3290" t="s">
        <v>330</v>
      </c>
      <c r="KS3290" t="s">
        <v>330</v>
      </c>
      <c r="KV3290" t="s">
        <v>330</v>
      </c>
      <c r="KX3290" t="s">
        <v>329</v>
      </c>
      <c r="KZ3290">
        <f ca="1">OFFSET($A3290,,MATCH([2]Keys!$B$2,Data.Collect1Dump!$3:$3,0)-1)</f>
        <v>0</v>
      </c>
      <c r="LA3290" t="str">
        <f ca="1">OFFSET($A3290,,MATCH([2]Keys!$B$4,Data.Collect1Dump!$3:$3,0)-1)</f>
        <v>laura.adhiambo@gmail.com</v>
      </c>
      <c r="LB3290">
        <f ca="1">OFFSET($A3290,,MATCH([2]Keys!$B$3,Data.Collect1Dump!$3:$3,0)-1)</f>
        <v>0</v>
      </c>
      <c r="LC3290">
        <f t="shared" ca="1" si="519"/>
        <v>0</v>
      </c>
      <c r="LD3290">
        <f t="shared" ca="1" si="519"/>
        <v>1</v>
      </c>
      <c r="LE3290">
        <f t="shared" ca="1" si="519"/>
        <v>0</v>
      </c>
      <c r="LF3290" s="2" t="e">
        <f t="shared" ca="1" si="520"/>
        <v>#N/A</v>
      </c>
      <c r="LG3290" s="2">
        <f t="shared" ca="1" si="521"/>
        <v>41705</v>
      </c>
      <c r="LH3290" s="2" t="e">
        <f t="shared" ca="1" si="522"/>
        <v>#N/A</v>
      </c>
      <c r="LI3290" t="e">
        <f t="shared" ca="1" si="523"/>
        <v>#N/A</v>
      </c>
      <c r="LJ3290" t="str">
        <f t="shared" ca="1" si="524"/>
        <v>laura.adhiambo@gmail.com</v>
      </c>
      <c r="LK3290" t="e">
        <f t="shared" ca="1" si="525"/>
        <v>#N/A</v>
      </c>
      <c r="LL3290" t="str">
        <f t="shared" ca="1" si="517"/>
        <v>Token</v>
      </c>
      <c r="LM3290" t="str">
        <f t="shared" ca="1" si="518"/>
        <v>laura.adhiambo@gmail.com</v>
      </c>
      <c r="LN3290" t="e">
        <f ca="1">OFFSET($A3290,,MATCH(OFFSET([2]Keys!C$1,MATCH(Data.Collect1Dump!$LL3290,[2]Keys!$A$2:$A$4,0),),Data.Collect1Dump!$3:$3,0)-1,)</f>
        <v>#VALUE!</v>
      </c>
      <c r="LO3290" s="2" t="e">
        <f t="shared" ca="1" si="526"/>
        <v>#VALUE!</v>
      </c>
    </row>
    <row r="3291" spans="1:327">
      <c r="A3291" t="s">
        <v>13878</v>
      </c>
      <c r="ID3291"/>
      <c r="JD3291" t="s">
        <v>3172</v>
      </c>
      <c r="JE3291" t="s">
        <v>13879</v>
      </c>
      <c r="JF3291" t="s">
        <v>329</v>
      </c>
      <c r="JG3291" t="s">
        <v>6076</v>
      </c>
      <c r="JH3291" t="s">
        <v>330</v>
      </c>
      <c r="JR3291" t="s">
        <v>330</v>
      </c>
      <c r="KP3291" t="s">
        <v>330</v>
      </c>
      <c r="KS3291" t="s">
        <v>330</v>
      </c>
      <c r="KV3291" t="s">
        <v>330</v>
      </c>
      <c r="KX3291" t="s">
        <v>329</v>
      </c>
      <c r="KZ3291">
        <f ca="1">OFFSET($A3291,,MATCH([2]Keys!$B$2,Data.Collect1Dump!$3:$3,0)-1)</f>
        <v>0</v>
      </c>
      <c r="LA3291" t="str">
        <f ca="1">OFFSET($A3291,,MATCH([2]Keys!$B$4,Data.Collect1Dump!$3:$3,0)-1)</f>
        <v>owiti.maureen@gmail.com</v>
      </c>
      <c r="LB3291">
        <f ca="1">OFFSET($A3291,,MATCH([2]Keys!$B$3,Data.Collect1Dump!$3:$3,0)-1)</f>
        <v>0</v>
      </c>
      <c r="LC3291">
        <f t="shared" ca="1" si="519"/>
        <v>0</v>
      </c>
      <c r="LD3291">
        <f t="shared" ca="1" si="519"/>
        <v>1</v>
      </c>
      <c r="LE3291">
        <f t="shared" ca="1" si="519"/>
        <v>0</v>
      </c>
      <c r="LF3291" s="2" t="e">
        <f t="shared" ca="1" si="520"/>
        <v>#N/A</v>
      </c>
      <c r="LG3291" s="2">
        <f t="shared" ca="1" si="521"/>
        <v>41709</v>
      </c>
      <c r="LH3291" s="2" t="e">
        <f t="shared" ca="1" si="522"/>
        <v>#N/A</v>
      </c>
      <c r="LI3291" t="e">
        <f t="shared" ca="1" si="523"/>
        <v>#N/A</v>
      </c>
      <c r="LJ3291" t="str">
        <f t="shared" ca="1" si="524"/>
        <v>owiti.maureen@gmail.com</v>
      </c>
      <c r="LK3291" t="e">
        <f t="shared" ca="1" si="525"/>
        <v>#N/A</v>
      </c>
      <c r="LL3291" t="str">
        <f t="shared" ca="1" si="517"/>
        <v>Token</v>
      </c>
      <c r="LM3291" t="str">
        <f t="shared" ca="1" si="518"/>
        <v>owiti.maureen@gmail.com</v>
      </c>
      <c r="LN3291" t="e">
        <f ca="1">OFFSET($A3291,,MATCH(OFFSET([2]Keys!C$1,MATCH(Data.Collect1Dump!$LL3291,[2]Keys!$A$2:$A$4,0),),Data.Collect1Dump!$3:$3,0)-1,)</f>
        <v>#VALUE!</v>
      </c>
      <c r="LO3291" s="2" t="e">
        <f t="shared" ca="1" si="526"/>
        <v>#VALUE!</v>
      </c>
    </row>
    <row r="3292" spans="1:327">
      <c r="A3292" t="s">
        <v>13880</v>
      </c>
      <c r="ID3292"/>
      <c r="JD3292" t="s">
        <v>391</v>
      </c>
      <c r="JE3292" t="s">
        <v>13881</v>
      </c>
      <c r="JF3292" t="s">
        <v>329</v>
      </c>
      <c r="JG3292">
        <v>7000</v>
      </c>
      <c r="JH3292" t="s">
        <v>330</v>
      </c>
      <c r="JR3292" t="s">
        <v>329</v>
      </c>
      <c r="JS3292" t="s">
        <v>13882</v>
      </c>
      <c r="JT3292" t="b">
        <v>1</v>
      </c>
      <c r="JX3292" t="b">
        <v>1</v>
      </c>
      <c r="KG3292" t="b">
        <v>1</v>
      </c>
      <c r="KM3292" t="b">
        <v>1</v>
      </c>
      <c r="KP3292" t="s">
        <v>330</v>
      </c>
      <c r="KS3292" t="s">
        <v>330</v>
      </c>
      <c r="KV3292" t="s">
        <v>330</v>
      </c>
      <c r="KX3292" t="s">
        <v>329</v>
      </c>
      <c r="KZ3292">
        <f ca="1">OFFSET($A3292,,MATCH([2]Keys!$B$2,Data.Collect1Dump!$3:$3,0)-1)</f>
        <v>0</v>
      </c>
      <c r="LA3292" t="str">
        <f ca="1">OFFSET($A3292,,MATCH([2]Keys!$B$4,Data.Collect1Dump!$3:$3,0)-1)</f>
        <v>lydia.tala@givedirectly.org</v>
      </c>
      <c r="LB3292">
        <f ca="1">OFFSET($A3292,,MATCH([2]Keys!$B$3,Data.Collect1Dump!$3:$3,0)-1)</f>
        <v>0</v>
      </c>
      <c r="LC3292">
        <f t="shared" ca="1" si="519"/>
        <v>0</v>
      </c>
      <c r="LD3292">
        <f t="shared" ca="1" si="519"/>
        <v>1</v>
      </c>
      <c r="LE3292">
        <f t="shared" ca="1" si="519"/>
        <v>0</v>
      </c>
      <c r="LF3292" s="2" t="e">
        <f t="shared" ca="1" si="520"/>
        <v>#N/A</v>
      </c>
      <c r="LG3292" s="2">
        <f t="shared" ca="1" si="521"/>
        <v>41703</v>
      </c>
      <c r="LH3292" s="2" t="e">
        <f t="shared" ca="1" si="522"/>
        <v>#N/A</v>
      </c>
      <c r="LI3292" t="e">
        <f t="shared" ca="1" si="523"/>
        <v>#N/A</v>
      </c>
      <c r="LJ3292" t="str">
        <f t="shared" ca="1" si="524"/>
        <v>lydia.tala@givedirectly.org</v>
      </c>
      <c r="LK3292" t="e">
        <f t="shared" ca="1" si="525"/>
        <v>#N/A</v>
      </c>
      <c r="LL3292" t="str">
        <f t="shared" ca="1" si="517"/>
        <v>Token</v>
      </c>
      <c r="LM3292" t="str">
        <f t="shared" ca="1" si="518"/>
        <v>lydia.tala@givedirectly.org</v>
      </c>
      <c r="LN3292" t="e">
        <f ca="1">OFFSET($A3292,,MATCH(OFFSET([2]Keys!C$1,MATCH(Data.Collect1Dump!$LL3292,[2]Keys!$A$2:$A$4,0),),Data.Collect1Dump!$3:$3,0)-1,)</f>
        <v>#VALUE!</v>
      </c>
      <c r="LO3292" s="2" t="e">
        <f t="shared" ca="1" si="526"/>
        <v>#VALUE!</v>
      </c>
    </row>
    <row r="3293" spans="1:327">
      <c r="A3293" t="s">
        <v>13883</v>
      </c>
      <c r="ID3293"/>
      <c r="JD3293" t="s">
        <v>4392</v>
      </c>
      <c r="JE3293" t="s">
        <v>13884</v>
      </c>
      <c r="JF3293" t="s">
        <v>329</v>
      </c>
      <c r="JG3293">
        <v>7000</v>
      </c>
      <c r="JH3293" t="s">
        <v>330</v>
      </c>
      <c r="JR3293" t="s">
        <v>330</v>
      </c>
      <c r="KP3293" t="s">
        <v>330</v>
      </c>
      <c r="KS3293" t="s">
        <v>330</v>
      </c>
      <c r="KV3293" t="s">
        <v>330</v>
      </c>
      <c r="KX3293" t="s">
        <v>329</v>
      </c>
      <c r="KZ3293">
        <f ca="1">OFFSET($A3293,,MATCH([2]Keys!$B$2,Data.Collect1Dump!$3:$3,0)-1)</f>
        <v>0</v>
      </c>
      <c r="LA3293" t="str">
        <f ca="1">OFFSET($A3293,,MATCH([2]Keys!$B$4,Data.Collect1Dump!$3:$3,0)-1)</f>
        <v>ezekielogadho@gmail.com</v>
      </c>
      <c r="LB3293">
        <f ca="1">OFFSET($A3293,,MATCH([2]Keys!$B$3,Data.Collect1Dump!$3:$3,0)-1)</f>
        <v>0</v>
      </c>
      <c r="LC3293">
        <f t="shared" ca="1" si="519"/>
        <v>0</v>
      </c>
      <c r="LD3293">
        <f t="shared" ca="1" si="519"/>
        <v>1</v>
      </c>
      <c r="LE3293">
        <f t="shared" ca="1" si="519"/>
        <v>0</v>
      </c>
      <c r="LF3293" s="2" t="e">
        <f t="shared" ca="1" si="520"/>
        <v>#N/A</v>
      </c>
      <c r="LG3293" s="2">
        <f t="shared" ca="1" si="521"/>
        <v>41710</v>
      </c>
      <c r="LH3293" s="2" t="e">
        <f t="shared" ca="1" si="522"/>
        <v>#N/A</v>
      </c>
      <c r="LI3293" t="e">
        <f t="shared" ca="1" si="523"/>
        <v>#N/A</v>
      </c>
      <c r="LJ3293" t="str">
        <f t="shared" ca="1" si="524"/>
        <v>ezekielogadho@gmail.com</v>
      </c>
      <c r="LK3293" t="e">
        <f t="shared" ca="1" si="525"/>
        <v>#N/A</v>
      </c>
      <c r="LL3293" t="str">
        <f t="shared" ca="1" si="517"/>
        <v>Token</v>
      </c>
      <c r="LM3293" t="str">
        <f t="shared" ca="1" si="518"/>
        <v>ezekielogadho@gmail.com</v>
      </c>
      <c r="LN3293" t="e">
        <f ca="1">OFFSET($A3293,,MATCH(OFFSET([2]Keys!C$1,MATCH(Data.Collect1Dump!$LL3293,[2]Keys!$A$2:$A$4,0),),Data.Collect1Dump!$3:$3,0)-1,)</f>
        <v>#VALUE!</v>
      </c>
      <c r="LO3293" s="2" t="e">
        <f t="shared" ca="1" si="526"/>
        <v>#VALUE!</v>
      </c>
    </row>
    <row r="3294" spans="1:327">
      <c r="A3294" t="s">
        <v>13885</v>
      </c>
      <c r="ID3294"/>
      <c r="JD3294" t="s">
        <v>4392</v>
      </c>
      <c r="JE3294" t="s">
        <v>13886</v>
      </c>
      <c r="JF3294" t="s">
        <v>329</v>
      </c>
      <c r="JG3294">
        <v>7000</v>
      </c>
      <c r="JH3294" t="s">
        <v>330</v>
      </c>
      <c r="JR3294" t="s">
        <v>330</v>
      </c>
      <c r="KP3294" t="s">
        <v>330</v>
      </c>
      <c r="KS3294" t="s">
        <v>330</v>
      </c>
      <c r="KV3294" t="s">
        <v>330</v>
      </c>
      <c r="KX3294" t="s">
        <v>329</v>
      </c>
      <c r="KZ3294">
        <f ca="1">OFFSET($A3294,,MATCH([2]Keys!$B$2,Data.Collect1Dump!$3:$3,0)-1)</f>
        <v>0</v>
      </c>
      <c r="LA3294" t="str">
        <f ca="1">OFFSET($A3294,,MATCH([2]Keys!$B$4,Data.Collect1Dump!$3:$3,0)-1)</f>
        <v>ezekielogadho@gmail.com</v>
      </c>
      <c r="LB3294">
        <f ca="1">OFFSET($A3294,,MATCH([2]Keys!$B$3,Data.Collect1Dump!$3:$3,0)-1)</f>
        <v>0</v>
      </c>
      <c r="LC3294">
        <f t="shared" ca="1" si="519"/>
        <v>0</v>
      </c>
      <c r="LD3294">
        <f t="shared" ca="1" si="519"/>
        <v>1</v>
      </c>
      <c r="LE3294">
        <f t="shared" ca="1" si="519"/>
        <v>0</v>
      </c>
      <c r="LF3294" s="2" t="e">
        <f t="shared" ca="1" si="520"/>
        <v>#N/A</v>
      </c>
      <c r="LG3294" s="2">
        <f t="shared" ca="1" si="521"/>
        <v>41716</v>
      </c>
      <c r="LH3294" s="2" t="e">
        <f t="shared" ca="1" si="522"/>
        <v>#N/A</v>
      </c>
      <c r="LI3294" t="e">
        <f t="shared" ca="1" si="523"/>
        <v>#N/A</v>
      </c>
      <c r="LJ3294" t="str">
        <f t="shared" ca="1" si="524"/>
        <v>ezekielogadho@gmail.com</v>
      </c>
      <c r="LK3294" t="e">
        <f t="shared" ca="1" si="525"/>
        <v>#N/A</v>
      </c>
      <c r="LL3294" t="str">
        <f t="shared" ca="1" si="517"/>
        <v>Token</v>
      </c>
      <c r="LM3294" t="str">
        <f t="shared" ca="1" si="518"/>
        <v>ezekielogadho@gmail.com</v>
      </c>
      <c r="LN3294" t="e">
        <f ca="1">OFFSET($A3294,,MATCH(OFFSET([2]Keys!C$1,MATCH(Data.Collect1Dump!$LL3294,[2]Keys!$A$2:$A$4,0),),Data.Collect1Dump!$3:$3,0)-1,)</f>
        <v>#VALUE!</v>
      </c>
      <c r="LO3294" s="2" t="e">
        <f t="shared" ca="1" si="526"/>
        <v>#VALUE!</v>
      </c>
    </row>
    <row r="3295" spans="1:327">
      <c r="A3295" t="s">
        <v>13887</v>
      </c>
      <c r="ID3295"/>
      <c r="JD3295" t="s">
        <v>4392</v>
      </c>
      <c r="JE3295" t="s">
        <v>13888</v>
      </c>
      <c r="JF3295" t="s">
        <v>329</v>
      </c>
      <c r="JG3295">
        <v>7000</v>
      </c>
      <c r="JH3295" t="s">
        <v>330</v>
      </c>
      <c r="JR3295" t="s">
        <v>330</v>
      </c>
      <c r="KP3295" t="s">
        <v>330</v>
      </c>
      <c r="KS3295" t="s">
        <v>330</v>
      </c>
      <c r="KV3295" t="s">
        <v>330</v>
      </c>
      <c r="KX3295" t="s">
        <v>329</v>
      </c>
      <c r="KZ3295">
        <f ca="1">OFFSET($A3295,,MATCH([2]Keys!$B$2,Data.Collect1Dump!$3:$3,0)-1)</f>
        <v>0</v>
      </c>
      <c r="LA3295" t="str">
        <f ca="1">OFFSET($A3295,,MATCH([2]Keys!$B$4,Data.Collect1Dump!$3:$3,0)-1)</f>
        <v>ezekielogadho@gmail.com</v>
      </c>
      <c r="LB3295">
        <f ca="1">OFFSET($A3295,,MATCH([2]Keys!$B$3,Data.Collect1Dump!$3:$3,0)-1)</f>
        <v>0</v>
      </c>
      <c r="LC3295">
        <f t="shared" ca="1" si="519"/>
        <v>0</v>
      </c>
      <c r="LD3295">
        <f t="shared" ca="1" si="519"/>
        <v>1</v>
      </c>
      <c r="LE3295">
        <f t="shared" ca="1" si="519"/>
        <v>0</v>
      </c>
      <c r="LF3295" s="2" t="e">
        <f t="shared" ca="1" si="520"/>
        <v>#N/A</v>
      </c>
      <c r="LG3295" s="2">
        <f t="shared" ca="1" si="521"/>
        <v>41710</v>
      </c>
      <c r="LH3295" s="2" t="e">
        <f t="shared" ca="1" si="522"/>
        <v>#N/A</v>
      </c>
      <c r="LI3295" t="e">
        <f t="shared" ca="1" si="523"/>
        <v>#N/A</v>
      </c>
      <c r="LJ3295" t="str">
        <f t="shared" ca="1" si="524"/>
        <v>ezekielogadho@gmail.com</v>
      </c>
      <c r="LK3295" t="e">
        <f t="shared" ca="1" si="525"/>
        <v>#N/A</v>
      </c>
      <c r="LL3295" t="str">
        <f t="shared" ca="1" si="517"/>
        <v>Token</v>
      </c>
      <c r="LM3295" t="str">
        <f t="shared" ca="1" si="518"/>
        <v>ezekielogadho@gmail.com</v>
      </c>
      <c r="LN3295" t="e">
        <f ca="1">OFFSET($A3295,,MATCH(OFFSET([2]Keys!C$1,MATCH(Data.Collect1Dump!$LL3295,[2]Keys!$A$2:$A$4,0),),Data.Collect1Dump!$3:$3,0)-1,)</f>
        <v>#VALUE!</v>
      </c>
      <c r="LO3295" s="2" t="e">
        <f t="shared" ca="1" si="526"/>
        <v>#VALUE!</v>
      </c>
    </row>
    <row r="3296" spans="1:327">
      <c r="A3296" t="s">
        <v>13889</v>
      </c>
      <c r="ID3296"/>
      <c r="KZ3296">
        <f ca="1">OFFSET($A3296,,MATCH([2]Keys!$B$2,Data.Collect1Dump!$3:$3,0)-1)</f>
        <v>0</v>
      </c>
      <c r="LA3296">
        <f ca="1">OFFSET($A3296,,MATCH([2]Keys!$B$4,Data.Collect1Dump!$3:$3,0)-1)</f>
        <v>0</v>
      </c>
      <c r="LB3296">
        <f ca="1">OFFSET($A3296,,MATCH([2]Keys!$B$3,Data.Collect1Dump!$3:$3,0)-1)</f>
        <v>0</v>
      </c>
      <c r="LC3296">
        <f t="shared" ca="1" si="519"/>
        <v>0</v>
      </c>
      <c r="LD3296">
        <f t="shared" ca="1" si="519"/>
        <v>0</v>
      </c>
      <c r="LE3296">
        <f t="shared" ca="1" si="519"/>
        <v>0</v>
      </c>
      <c r="LF3296" s="2" t="e">
        <f t="shared" ca="1" si="520"/>
        <v>#N/A</v>
      </c>
      <c r="LG3296" s="2" t="e">
        <f t="shared" ca="1" si="521"/>
        <v>#N/A</v>
      </c>
      <c r="LH3296" s="2" t="e">
        <f t="shared" ca="1" si="522"/>
        <v>#N/A</v>
      </c>
      <c r="LI3296" t="e">
        <f t="shared" ca="1" si="523"/>
        <v>#N/A</v>
      </c>
      <c r="LJ3296" t="e">
        <f t="shared" ca="1" si="524"/>
        <v>#N/A</v>
      </c>
      <c r="LK3296" t="e">
        <f t="shared" ca="1" si="525"/>
        <v>#N/A</v>
      </c>
      <c r="LL3296" t="str">
        <f t="shared" ca="1" si="517"/>
        <v>Null Survey</v>
      </c>
      <c r="LM3296" t="str">
        <f t="shared" ca="1" si="518"/>
        <v>Null Survey</v>
      </c>
      <c r="LN3296" t="e">
        <f ca="1">OFFSET($A3296,,MATCH(OFFSET([2]Keys!C$1,MATCH(Data.Collect1Dump!$LL3296,[2]Keys!$A$2:$A$4,0),),Data.Collect1Dump!$3:$3,0)-1,)</f>
        <v>#N/A</v>
      </c>
      <c r="LO3296" s="2" t="e">
        <f t="shared" ca="1" si="526"/>
        <v>#N/A</v>
      </c>
    </row>
    <row r="3297" spans="1:327">
      <c r="A3297" t="s">
        <v>13890</v>
      </c>
      <c r="ID3297"/>
      <c r="JD3297" t="s">
        <v>8884</v>
      </c>
      <c r="JE3297" t="s">
        <v>13891</v>
      </c>
      <c r="JF3297" t="s">
        <v>329</v>
      </c>
      <c r="JG3297">
        <v>7000</v>
      </c>
      <c r="JH3297" t="s">
        <v>330</v>
      </c>
      <c r="JR3297" t="s">
        <v>330</v>
      </c>
      <c r="KP3297" t="s">
        <v>330</v>
      </c>
      <c r="KS3297" t="s">
        <v>330</v>
      </c>
      <c r="KV3297" t="s">
        <v>330</v>
      </c>
      <c r="KX3297" t="s">
        <v>329</v>
      </c>
      <c r="KZ3297">
        <f ca="1">OFFSET($A3297,,MATCH([2]Keys!$B$2,Data.Collect1Dump!$3:$3,0)-1)</f>
        <v>0</v>
      </c>
      <c r="LA3297" t="str">
        <f ca="1">OFFSET($A3297,,MATCH([2]Keys!$B$4,Data.Collect1Dump!$3:$3,0)-1)</f>
        <v>erickachieng50@gmail.com</v>
      </c>
      <c r="LB3297">
        <f ca="1">OFFSET($A3297,,MATCH([2]Keys!$B$3,Data.Collect1Dump!$3:$3,0)-1)</f>
        <v>0</v>
      </c>
      <c r="LC3297">
        <f t="shared" ca="1" si="519"/>
        <v>0</v>
      </c>
      <c r="LD3297">
        <f t="shared" ca="1" si="519"/>
        <v>1</v>
      </c>
      <c r="LE3297">
        <f t="shared" ca="1" si="519"/>
        <v>0</v>
      </c>
      <c r="LF3297" s="2" t="e">
        <f t="shared" ca="1" si="520"/>
        <v>#N/A</v>
      </c>
      <c r="LG3297" s="2">
        <f t="shared" ca="1" si="521"/>
        <v>41709</v>
      </c>
      <c r="LH3297" s="2" t="e">
        <f t="shared" ca="1" si="522"/>
        <v>#N/A</v>
      </c>
      <c r="LI3297" t="e">
        <f t="shared" ca="1" si="523"/>
        <v>#N/A</v>
      </c>
      <c r="LJ3297" t="str">
        <f t="shared" ca="1" si="524"/>
        <v>erickachieng50@gmail.com</v>
      </c>
      <c r="LK3297" t="e">
        <f t="shared" ca="1" si="525"/>
        <v>#N/A</v>
      </c>
      <c r="LL3297" t="str">
        <f t="shared" ca="1" si="517"/>
        <v>Token</v>
      </c>
      <c r="LM3297" t="str">
        <f t="shared" ca="1" si="518"/>
        <v>erickachieng50@gmail.com</v>
      </c>
      <c r="LN3297" t="e">
        <f ca="1">OFFSET($A3297,,MATCH(OFFSET([2]Keys!C$1,MATCH(Data.Collect1Dump!$LL3297,[2]Keys!$A$2:$A$4,0),),Data.Collect1Dump!$3:$3,0)-1,)</f>
        <v>#VALUE!</v>
      </c>
      <c r="LO3297" s="2" t="e">
        <f t="shared" ca="1" si="526"/>
        <v>#VALUE!</v>
      </c>
    </row>
    <row r="3298" spans="1:327">
      <c r="A3298" t="s">
        <v>13892</v>
      </c>
      <c r="ID3298"/>
      <c r="JD3298" t="s">
        <v>5645</v>
      </c>
      <c r="JE3298" t="s">
        <v>13893</v>
      </c>
      <c r="JF3298" t="s">
        <v>329</v>
      </c>
      <c r="JG3298">
        <v>7000</v>
      </c>
      <c r="JH3298" t="s">
        <v>330</v>
      </c>
      <c r="JR3298" t="s">
        <v>330</v>
      </c>
      <c r="KP3298" t="s">
        <v>330</v>
      </c>
      <c r="KS3298" t="s">
        <v>330</v>
      </c>
      <c r="KV3298" t="s">
        <v>330</v>
      </c>
      <c r="KX3298" t="s">
        <v>329</v>
      </c>
      <c r="KZ3298">
        <f ca="1">OFFSET($A3298,,MATCH([2]Keys!$B$2,Data.Collect1Dump!$3:$3,0)-1)</f>
        <v>0</v>
      </c>
      <c r="LA3298" t="str">
        <f ca="1">OFFSET($A3298,,MATCH([2]Keys!$B$4,Data.Collect1Dump!$3:$3,0)-1)</f>
        <v>laura.adhiambo@gmail.com</v>
      </c>
      <c r="LB3298">
        <f ca="1">OFFSET($A3298,,MATCH([2]Keys!$B$3,Data.Collect1Dump!$3:$3,0)-1)</f>
        <v>0</v>
      </c>
      <c r="LC3298">
        <f t="shared" ca="1" si="519"/>
        <v>0</v>
      </c>
      <c r="LD3298">
        <f t="shared" ca="1" si="519"/>
        <v>1</v>
      </c>
      <c r="LE3298">
        <f t="shared" ca="1" si="519"/>
        <v>0</v>
      </c>
      <c r="LF3298" s="2" t="e">
        <f t="shared" ca="1" si="520"/>
        <v>#N/A</v>
      </c>
      <c r="LG3298" s="2">
        <f t="shared" ca="1" si="521"/>
        <v>41709</v>
      </c>
      <c r="LH3298" s="2" t="e">
        <f t="shared" ca="1" si="522"/>
        <v>#N/A</v>
      </c>
      <c r="LI3298" t="e">
        <f t="shared" ca="1" si="523"/>
        <v>#N/A</v>
      </c>
      <c r="LJ3298" t="str">
        <f t="shared" ca="1" si="524"/>
        <v>laura.adhiambo@gmail.com</v>
      </c>
      <c r="LK3298" t="e">
        <f t="shared" ca="1" si="525"/>
        <v>#N/A</v>
      </c>
      <c r="LL3298" t="str">
        <f t="shared" ca="1" si="517"/>
        <v>Token</v>
      </c>
      <c r="LM3298" t="str">
        <f t="shared" ca="1" si="518"/>
        <v>laura.adhiambo@gmail.com</v>
      </c>
      <c r="LN3298" t="e">
        <f ca="1">OFFSET($A3298,,MATCH(OFFSET([2]Keys!C$1,MATCH(Data.Collect1Dump!$LL3298,[2]Keys!$A$2:$A$4,0),),Data.Collect1Dump!$3:$3,0)-1,)</f>
        <v>#VALUE!</v>
      </c>
      <c r="LO3298" s="2" t="e">
        <f t="shared" ca="1" si="526"/>
        <v>#VALUE!</v>
      </c>
    </row>
    <row r="3299" spans="1:327">
      <c r="A3299" t="s">
        <v>13894</v>
      </c>
      <c r="ID3299"/>
      <c r="JD3299" t="s">
        <v>4392</v>
      </c>
      <c r="JE3299" t="s">
        <v>13895</v>
      </c>
      <c r="JF3299" t="s">
        <v>329</v>
      </c>
      <c r="JG3299">
        <v>7000</v>
      </c>
      <c r="JH3299" t="s">
        <v>330</v>
      </c>
      <c r="JR3299" t="s">
        <v>330</v>
      </c>
      <c r="KP3299" t="s">
        <v>330</v>
      </c>
      <c r="KS3299" t="s">
        <v>330</v>
      </c>
      <c r="KV3299" t="s">
        <v>330</v>
      </c>
      <c r="KX3299" t="s">
        <v>329</v>
      </c>
      <c r="KZ3299">
        <f ca="1">OFFSET($A3299,,MATCH([2]Keys!$B$2,Data.Collect1Dump!$3:$3,0)-1)</f>
        <v>0</v>
      </c>
      <c r="LA3299" t="str">
        <f ca="1">OFFSET($A3299,,MATCH([2]Keys!$B$4,Data.Collect1Dump!$3:$3,0)-1)</f>
        <v>ezekielogadho@gmail.com</v>
      </c>
      <c r="LB3299">
        <f ca="1">OFFSET($A3299,,MATCH([2]Keys!$B$3,Data.Collect1Dump!$3:$3,0)-1)</f>
        <v>0</v>
      </c>
      <c r="LC3299">
        <f t="shared" ca="1" si="519"/>
        <v>0</v>
      </c>
      <c r="LD3299">
        <f t="shared" ca="1" si="519"/>
        <v>1</v>
      </c>
      <c r="LE3299">
        <f t="shared" ca="1" si="519"/>
        <v>0</v>
      </c>
      <c r="LF3299" s="2" t="e">
        <f t="shared" ca="1" si="520"/>
        <v>#N/A</v>
      </c>
      <c r="LG3299" s="2">
        <f t="shared" ca="1" si="521"/>
        <v>41715</v>
      </c>
      <c r="LH3299" s="2" t="e">
        <f t="shared" ca="1" si="522"/>
        <v>#N/A</v>
      </c>
      <c r="LI3299" t="e">
        <f t="shared" ca="1" si="523"/>
        <v>#N/A</v>
      </c>
      <c r="LJ3299" t="str">
        <f t="shared" ca="1" si="524"/>
        <v>ezekielogadho@gmail.com</v>
      </c>
      <c r="LK3299" t="e">
        <f t="shared" ca="1" si="525"/>
        <v>#N/A</v>
      </c>
      <c r="LL3299" t="str">
        <f t="shared" ca="1" si="517"/>
        <v>Token</v>
      </c>
      <c r="LM3299" t="str">
        <f t="shared" ca="1" si="518"/>
        <v>ezekielogadho@gmail.com</v>
      </c>
      <c r="LN3299" t="e">
        <f ca="1">OFFSET($A3299,,MATCH(OFFSET([2]Keys!C$1,MATCH(Data.Collect1Dump!$LL3299,[2]Keys!$A$2:$A$4,0),),Data.Collect1Dump!$3:$3,0)-1,)</f>
        <v>#VALUE!</v>
      </c>
      <c r="LO3299" s="2" t="e">
        <f t="shared" ca="1" si="526"/>
        <v>#VALUE!</v>
      </c>
    </row>
    <row r="3300" spans="1:327">
      <c r="A3300" t="s">
        <v>13896</v>
      </c>
      <c r="ID3300"/>
      <c r="JD3300" t="s">
        <v>4392</v>
      </c>
      <c r="JE3300" t="s">
        <v>13897</v>
      </c>
      <c r="JF3300" t="s">
        <v>329</v>
      </c>
      <c r="JG3300">
        <v>7000</v>
      </c>
      <c r="JH3300" t="s">
        <v>330</v>
      </c>
      <c r="JR3300" t="s">
        <v>330</v>
      </c>
      <c r="KP3300" t="s">
        <v>330</v>
      </c>
      <c r="KS3300" t="s">
        <v>330</v>
      </c>
      <c r="KV3300" t="s">
        <v>330</v>
      </c>
      <c r="KX3300" t="s">
        <v>329</v>
      </c>
      <c r="KZ3300">
        <f ca="1">OFFSET($A3300,,MATCH([2]Keys!$B$2,Data.Collect1Dump!$3:$3,0)-1)</f>
        <v>0</v>
      </c>
      <c r="LA3300" t="str">
        <f ca="1">OFFSET($A3300,,MATCH([2]Keys!$B$4,Data.Collect1Dump!$3:$3,0)-1)</f>
        <v>ezekielogadho@gmail.com</v>
      </c>
      <c r="LB3300">
        <f ca="1">OFFSET($A3300,,MATCH([2]Keys!$B$3,Data.Collect1Dump!$3:$3,0)-1)</f>
        <v>0</v>
      </c>
      <c r="LC3300">
        <f t="shared" ca="1" si="519"/>
        <v>0</v>
      </c>
      <c r="LD3300">
        <f t="shared" ca="1" si="519"/>
        <v>1</v>
      </c>
      <c r="LE3300">
        <f t="shared" ca="1" si="519"/>
        <v>0</v>
      </c>
      <c r="LF3300" s="2" t="e">
        <f t="shared" ca="1" si="520"/>
        <v>#N/A</v>
      </c>
      <c r="LG3300" s="2">
        <f t="shared" ca="1" si="521"/>
        <v>41711</v>
      </c>
      <c r="LH3300" s="2" t="e">
        <f t="shared" ca="1" si="522"/>
        <v>#N/A</v>
      </c>
      <c r="LI3300" t="e">
        <f t="shared" ca="1" si="523"/>
        <v>#N/A</v>
      </c>
      <c r="LJ3300" t="str">
        <f t="shared" ca="1" si="524"/>
        <v>ezekielogadho@gmail.com</v>
      </c>
      <c r="LK3300" t="e">
        <f t="shared" ca="1" si="525"/>
        <v>#N/A</v>
      </c>
      <c r="LL3300" t="str">
        <f t="shared" ca="1" si="517"/>
        <v>Token</v>
      </c>
      <c r="LM3300" t="str">
        <f t="shared" ca="1" si="518"/>
        <v>ezekielogadho@gmail.com</v>
      </c>
      <c r="LN3300" t="e">
        <f ca="1">OFFSET($A3300,,MATCH(OFFSET([2]Keys!C$1,MATCH(Data.Collect1Dump!$LL3300,[2]Keys!$A$2:$A$4,0),),Data.Collect1Dump!$3:$3,0)-1,)</f>
        <v>#VALUE!</v>
      </c>
      <c r="LO3300" s="2" t="e">
        <f t="shared" ca="1" si="526"/>
        <v>#VALUE!</v>
      </c>
    </row>
    <row r="3301" spans="1:327">
      <c r="A3301" t="s">
        <v>13898</v>
      </c>
      <c r="ID3301"/>
      <c r="JD3301" t="s">
        <v>3172</v>
      </c>
      <c r="JE3301" t="s">
        <v>13899</v>
      </c>
      <c r="JF3301" t="s">
        <v>329</v>
      </c>
      <c r="JG3301" t="s">
        <v>6076</v>
      </c>
      <c r="JH3301" t="s">
        <v>330</v>
      </c>
      <c r="JR3301" t="s">
        <v>330</v>
      </c>
      <c r="KP3301" t="s">
        <v>330</v>
      </c>
      <c r="KS3301" t="s">
        <v>330</v>
      </c>
      <c r="KV3301" t="s">
        <v>330</v>
      </c>
      <c r="KX3301" t="s">
        <v>329</v>
      </c>
      <c r="KZ3301">
        <f ca="1">OFFSET($A3301,,MATCH([2]Keys!$B$2,Data.Collect1Dump!$3:$3,0)-1)</f>
        <v>0</v>
      </c>
      <c r="LA3301" t="str">
        <f ca="1">OFFSET($A3301,,MATCH([2]Keys!$B$4,Data.Collect1Dump!$3:$3,0)-1)</f>
        <v>owiti.maureen@gmail.com</v>
      </c>
      <c r="LB3301">
        <f ca="1">OFFSET($A3301,,MATCH([2]Keys!$B$3,Data.Collect1Dump!$3:$3,0)-1)</f>
        <v>0</v>
      </c>
      <c r="LC3301">
        <f t="shared" ca="1" si="519"/>
        <v>0</v>
      </c>
      <c r="LD3301">
        <f t="shared" ca="1" si="519"/>
        <v>1</v>
      </c>
      <c r="LE3301">
        <f t="shared" ca="1" si="519"/>
        <v>0</v>
      </c>
      <c r="LF3301" s="2" t="e">
        <f t="shared" ca="1" si="520"/>
        <v>#N/A</v>
      </c>
      <c r="LG3301" s="2">
        <f t="shared" ca="1" si="521"/>
        <v>41711</v>
      </c>
      <c r="LH3301" s="2" t="e">
        <f t="shared" ca="1" si="522"/>
        <v>#N/A</v>
      </c>
      <c r="LI3301" t="e">
        <f t="shared" ca="1" si="523"/>
        <v>#N/A</v>
      </c>
      <c r="LJ3301" t="str">
        <f t="shared" ca="1" si="524"/>
        <v>owiti.maureen@gmail.com</v>
      </c>
      <c r="LK3301" t="e">
        <f t="shared" ca="1" si="525"/>
        <v>#N/A</v>
      </c>
      <c r="LL3301" t="str">
        <f t="shared" ca="1" si="517"/>
        <v>Token</v>
      </c>
      <c r="LM3301" t="str">
        <f t="shared" ca="1" si="518"/>
        <v>owiti.maureen@gmail.com</v>
      </c>
      <c r="LN3301" t="e">
        <f ca="1">OFFSET($A3301,,MATCH(OFFSET([2]Keys!C$1,MATCH(Data.Collect1Dump!$LL3301,[2]Keys!$A$2:$A$4,0),),Data.Collect1Dump!$3:$3,0)-1,)</f>
        <v>#VALUE!</v>
      </c>
      <c r="LO3301" s="2" t="e">
        <f t="shared" ca="1" si="526"/>
        <v>#VALUE!</v>
      </c>
    </row>
    <row r="3302" spans="1:327">
      <c r="A3302" t="s">
        <v>13900</v>
      </c>
      <c r="ID3302"/>
      <c r="JD3302" t="s">
        <v>3172</v>
      </c>
      <c r="JE3302" t="s">
        <v>13901</v>
      </c>
      <c r="JF3302" t="s">
        <v>329</v>
      </c>
      <c r="JG3302" t="s">
        <v>6076</v>
      </c>
      <c r="JH3302" t="s">
        <v>330</v>
      </c>
      <c r="JR3302" t="s">
        <v>330</v>
      </c>
      <c r="KP3302" t="s">
        <v>330</v>
      </c>
      <c r="KS3302" t="s">
        <v>330</v>
      </c>
      <c r="KV3302" t="s">
        <v>330</v>
      </c>
      <c r="KX3302" t="s">
        <v>329</v>
      </c>
      <c r="KZ3302">
        <f ca="1">OFFSET($A3302,,MATCH([2]Keys!$B$2,Data.Collect1Dump!$3:$3,0)-1)</f>
        <v>0</v>
      </c>
      <c r="LA3302" t="str">
        <f ca="1">OFFSET($A3302,,MATCH([2]Keys!$B$4,Data.Collect1Dump!$3:$3,0)-1)</f>
        <v>owiti.maureen@gmail.com</v>
      </c>
      <c r="LB3302">
        <f ca="1">OFFSET($A3302,,MATCH([2]Keys!$B$3,Data.Collect1Dump!$3:$3,0)-1)</f>
        <v>0</v>
      </c>
      <c r="LC3302">
        <f t="shared" ca="1" si="519"/>
        <v>0</v>
      </c>
      <c r="LD3302">
        <f t="shared" ca="1" si="519"/>
        <v>1</v>
      </c>
      <c r="LE3302">
        <f t="shared" ca="1" si="519"/>
        <v>0</v>
      </c>
      <c r="LF3302" s="2" t="e">
        <f t="shared" ca="1" si="520"/>
        <v>#N/A</v>
      </c>
      <c r="LG3302" s="2">
        <f t="shared" ca="1" si="521"/>
        <v>41706</v>
      </c>
      <c r="LH3302" s="2" t="e">
        <f t="shared" ca="1" si="522"/>
        <v>#N/A</v>
      </c>
      <c r="LI3302" t="e">
        <f t="shared" ca="1" si="523"/>
        <v>#N/A</v>
      </c>
      <c r="LJ3302" t="str">
        <f t="shared" ca="1" si="524"/>
        <v>owiti.maureen@gmail.com</v>
      </c>
      <c r="LK3302" t="e">
        <f t="shared" ca="1" si="525"/>
        <v>#N/A</v>
      </c>
      <c r="LL3302" t="str">
        <f t="shared" ca="1" si="517"/>
        <v>Token</v>
      </c>
      <c r="LM3302" t="str">
        <f t="shared" ca="1" si="518"/>
        <v>owiti.maureen@gmail.com</v>
      </c>
      <c r="LN3302" t="e">
        <f ca="1">OFFSET($A3302,,MATCH(OFFSET([2]Keys!C$1,MATCH(Data.Collect1Dump!$LL3302,[2]Keys!$A$2:$A$4,0),),Data.Collect1Dump!$3:$3,0)-1,)</f>
        <v>#VALUE!</v>
      </c>
      <c r="LO3302" s="2" t="e">
        <f t="shared" ca="1" si="526"/>
        <v>#VALUE!</v>
      </c>
    </row>
    <row r="3303" spans="1:327">
      <c r="A3303" t="s">
        <v>13902</v>
      </c>
      <c r="ID3303"/>
      <c r="JD3303" t="s">
        <v>5645</v>
      </c>
      <c r="JE3303" t="s">
        <v>13903</v>
      </c>
      <c r="JF3303" t="s">
        <v>329</v>
      </c>
      <c r="JG3303">
        <v>7000</v>
      </c>
      <c r="JH3303" t="s">
        <v>330</v>
      </c>
      <c r="JR3303" t="s">
        <v>330</v>
      </c>
      <c r="KP3303" t="s">
        <v>330</v>
      </c>
      <c r="KS3303" t="s">
        <v>330</v>
      </c>
      <c r="KV3303" t="s">
        <v>330</v>
      </c>
      <c r="KX3303" t="s">
        <v>329</v>
      </c>
      <c r="KZ3303">
        <f ca="1">OFFSET($A3303,,MATCH([2]Keys!$B$2,Data.Collect1Dump!$3:$3,0)-1)</f>
        <v>0</v>
      </c>
      <c r="LA3303" t="str">
        <f ca="1">OFFSET($A3303,,MATCH([2]Keys!$B$4,Data.Collect1Dump!$3:$3,0)-1)</f>
        <v>laura.adhiambo@gmail.com</v>
      </c>
      <c r="LB3303">
        <f ca="1">OFFSET($A3303,,MATCH([2]Keys!$B$3,Data.Collect1Dump!$3:$3,0)-1)</f>
        <v>0</v>
      </c>
      <c r="LC3303">
        <f t="shared" ca="1" si="519"/>
        <v>0</v>
      </c>
      <c r="LD3303">
        <f t="shared" ca="1" si="519"/>
        <v>1</v>
      </c>
      <c r="LE3303">
        <f t="shared" ca="1" si="519"/>
        <v>0</v>
      </c>
      <c r="LF3303" s="2" t="e">
        <f t="shared" ca="1" si="520"/>
        <v>#N/A</v>
      </c>
      <c r="LG3303" s="2">
        <f t="shared" ca="1" si="521"/>
        <v>41703</v>
      </c>
      <c r="LH3303" s="2" t="e">
        <f t="shared" ca="1" si="522"/>
        <v>#N/A</v>
      </c>
      <c r="LI3303" t="e">
        <f t="shared" ca="1" si="523"/>
        <v>#N/A</v>
      </c>
      <c r="LJ3303" t="str">
        <f t="shared" ca="1" si="524"/>
        <v>laura.adhiambo@gmail.com</v>
      </c>
      <c r="LK3303" t="e">
        <f t="shared" ca="1" si="525"/>
        <v>#N/A</v>
      </c>
      <c r="LL3303" t="str">
        <f t="shared" ca="1" si="517"/>
        <v>Token</v>
      </c>
      <c r="LM3303" t="str">
        <f t="shared" ca="1" si="518"/>
        <v>laura.adhiambo@gmail.com</v>
      </c>
      <c r="LN3303" t="e">
        <f ca="1">OFFSET($A3303,,MATCH(OFFSET([2]Keys!C$1,MATCH(Data.Collect1Dump!$LL3303,[2]Keys!$A$2:$A$4,0),),Data.Collect1Dump!$3:$3,0)-1,)</f>
        <v>#VALUE!</v>
      </c>
      <c r="LO3303" s="2" t="e">
        <f t="shared" ca="1" si="526"/>
        <v>#VALUE!</v>
      </c>
    </row>
    <row r="3304" spans="1:327">
      <c r="A3304" t="s">
        <v>13904</v>
      </c>
      <c r="ID3304"/>
      <c r="JD3304" t="s">
        <v>4392</v>
      </c>
      <c r="JE3304" t="s">
        <v>13905</v>
      </c>
      <c r="JF3304" t="s">
        <v>329</v>
      </c>
      <c r="JG3304">
        <v>7000</v>
      </c>
      <c r="JH3304" t="s">
        <v>330</v>
      </c>
      <c r="JR3304" t="s">
        <v>330</v>
      </c>
      <c r="KP3304" t="s">
        <v>330</v>
      </c>
      <c r="KS3304" t="s">
        <v>330</v>
      </c>
      <c r="KV3304" t="s">
        <v>330</v>
      </c>
      <c r="KX3304" t="s">
        <v>329</v>
      </c>
      <c r="KZ3304">
        <f ca="1">OFFSET($A3304,,MATCH([2]Keys!$B$2,Data.Collect1Dump!$3:$3,0)-1)</f>
        <v>0</v>
      </c>
      <c r="LA3304" t="str">
        <f ca="1">OFFSET($A3304,,MATCH([2]Keys!$B$4,Data.Collect1Dump!$3:$3,0)-1)</f>
        <v>ezekielogadho@gmail.com</v>
      </c>
      <c r="LB3304">
        <f ca="1">OFFSET($A3304,,MATCH([2]Keys!$B$3,Data.Collect1Dump!$3:$3,0)-1)</f>
        <v>0</v>
      </c>
      <c r="LC3304">
        <f t="shared" ca="1" si="519"/>
        <v>0</v>
      </c>
      <c r="LD3304">
        <f t="shared" ca="1" si="519"/>
        <v>1</v>
      </c>
      <c r="LE3304">
        <f t="shared" ca="1" si="519"/>
        <v>0</v>
      </c>
      <c r="LF3304" s="2" t="e">
        <f t="shared" ca="1" si="520"/>
        <v>#N/A</v>
      </c>
      <c r="LG3304" s="2">
        <f t="shared" ca="1" si="521"/>
        <v>41709</v>
      </c>
      <c r="LH3304" s="2" t="e">
        <f t="shared" ca="1" si="522"/>
        <v>#N/A</v>
      </c>
      <c r="LI3304" t="e">
        <f t="shared" ca="1" si="523"/>
        <v>#N/A</v>
      </c>
      <c r="LJ3304" t="str">
        <f t="shared" ca="1" si="524"/>
        <v>ezekielogadho@gmail.com</v>
      </c>
      <c r="LK3304" t="e">
        <f t="shared" ca="1" si="525"/>
        <v>#N/A</v>
      </c>
      <c r="LL3304" t="str">
        <f t="shared" ca="1" si="517"/>
        <v>Token</v>
      </c>
      <c r="LM3304" t="str">
        <f t="shared" ca="1" si="518"/>
        <v>ezekielogadho@gmail.com</v>
      </c>
      <c r="LN3304" t="e">
        <f ca="1">OFFSET($A3304,,MATCH(OFFSET([2]Keys!C$1,MATCH(Data.Collect1Dump!$LL3304,[2]Keys!$A$2:$A$4,0),),Data.Collect1Dump!$3:$3,0)-1,)</f>
        <v>#VALUE!</v>
      </c>
      <c r="LO3304" s="2" t="e">
        <f t="shared" ca="1" si="526"/>
        <v>#VALUE!</v>
      </c>
    </row>
    <row r="3305" spans="1:327">
      <c r="A3305" t="s">
        <v>13906</v>
      </c>
      <c r="ID3305"/>
      <c r="JD3305" t="s">
        <v>8884</v>
      </c>
      <c r="JE3305" t="s">
        <v>13907</v>
      </c>
      <c r="JF3305" t="s">
        <v>329</v>
      </c>
      <c r="JG3305">
        <v>7000</v>
      </c>
      <c r="JH3305" t="s">
        <v>330</v>
      </c>
      <c r="JR3305" t="s">
        <v>330</v>
      </c>
      <c r="KP3305" t="s">
        <v>330</v>
      </c>
      <c r="KS3305" t="s">
        <v>330</v>
      </c>
      <c r="KV3305" t="s">
        <v>330</v>
      </c>
      <c r="KX3305" t="s">
        <v>329</v>
      </c>
      <c r="KZ3305">
        <f ca="1">OFFSET($A3305,,MATCH([2]Keys!$B$2,Data.Collect1Dump!$3:$3,0)-1)</f>
        <v>0</v>
      </c>
      <c r="LA3305" t="str">
        <f ca="1">OFFSET($A3305,,MATCH([2]Keys!$B$4,Data.Collect1Dump!$3:$3,0)-1)</f>
        <v>erickachieng50@gmail.com</v>
      </c>
      <c r="LB3305">
        <f ca="1">OFFSET($A3305,,MATCH([2]Keys!$B$3,Data.Collect1Dump!$3:$3,0)-1)</f>
        <v>0</v>
      </c>
      <c r="LC3305">
        <f t="shared" ca="1" si="519"/>
        <v>0</v>
      </c>
      <c r="LD3305">
        <f t="shared" ca="1" si="519"/>
        <v>1</v>
      </c>
      <c r="LE3305">
        <f t="shared" ca="1" si="519"/>
        <v>0</v>
      </c>
      <c r="LF3305" s="2" t="e">
        <f t="shared" ca="1" si="520"/>
        <v>#N/A</v>
      </c>
      <c r="LG3305" s="2">
        <f t="shared" ca="1" si="521"/>
        <v>41705</v>
      </c>
      <c r="LH3305" s="2" t="e">
        <f t="shared" ca="1" si="522"/>
        <v>#N/A</v>
      </c>
      <c r="LI3305" t="e">
        <f t="shared" ca="1" si="523"/>
        <v>#N/A</v>
      </c>
      <c r="LJ3305" t="str">
        <f t="shared" ca="1" si="524"/>
        <v>erickachieng50@gmail.com</v>
      </c>
      <c r="LK3305" t="e">
        <f t="shared" ca="1" si="525"/>
        <v>#N/A</v>
      </c>
      <c r="LL3305" t="str">
        <f t="shared" ca="1" si="517"/>
        <v>Token</v>
      </c>
      <c r="LM3305" t="str">
        <f t="shared" ca="1" si="518"/>
        <v>erickachieng50@gmail.com</v>
      </c>
      <c r="LN3305" t="e">
        <f ca="1">OFFSET($A3305,,MATCH(OFFSET([2]Keys!C$1,MATCH(Data.Collect1Dump!$LL3305,[2]Keys!$A$2:$A$4,0),),Data.Collect1Dump!$3:$3,0)-1,)</f>
        <v>#VALUE!</v>
      </c>
      <c r="LO3305" s="2" t="e">
        <f t="shared" ca="1" si="526"/>
        <v>#VALUE!</v>
      </c>
    </row>
    <row r="3306" spans="1:327">
      <c r="A3306" t="s">
        <v>13908</v>
      </c>
      <c r="ID3306"/>
      <c r="JD3306" t="s">
        <v>4392</v>
      </c>
      <c r="JE3306" t="s">
        <v>13909</v>
      </c>
      <c r="JF3306" t="s">
        <v>329</v>
      </c>
      <c r="JG3306">
        <v>7000</v>
      </c>
      <c r="JH3306" t="s">
        <v>330</v>
      </c>
      <c r="JR3306" t="s">
        <v>330</v>
      </c>
      <c r="KP3306" t="s">
        <v>330</v>
      </c>
      <c r="KS3306" t="s">
        <v>330</v>
      </c>
      <c r="KV3306" t="s">
        <v>330</v>
      </c>
      <c r="KX3306" t="s">
        <v>329</v>
      </c>
      <c r="KZ3306">
        <f ca="1">OFFSET($A3306,,MATCH([2]Keys!$B$2,Data.Collect1Dump!$3:$3,0)-1)</f>
        <v>0</v>
      </c>
      <c r="LA3306" t="str">
        <f ca="1">OFFSET($A3306,,MATCH([2]Keys!$B$4,Data.Collect1Dump!$3:$3,0)-1)</f>
        <v>ezekielogadho@gmail.com</v>
      </c>
      <c r="LB3306">
        <f ca="1">OFFSET($A3306,,MATCH([2]Keys!$B$3,Data.Collect1Dump!$3:$3,0)-1)</f>
        <v>0</v>
      </c>
      <c r="LC3306">
        <f t="shared" ca="1" si="519"/>
        <v>0</v>
      </c>
      <c r="LD3306">
        <f t="shared" ca="1" si="519"/>
        <v>1</v>
      </c>
      <c r="LE3306">
        <f t="shared" ca="1" si="519"/>
        <v>0</v>
      </c>
      <c r="LF3306" s="2" t="e">
        <f t="shared" ca="1" si="520"/>
        <v>#N/A</v>
      </c>
      <c r="LG3306" s="2">
        <f t="shared" ca="1" si="521"/>
        <v>41711</v>
      </c>
      <c r="LH3306" s="2" t="e">
        <f t="shared" ca="1" si="522"/>
        <v>#N/A</v>
      </c>
      <c r="LI3306" t="e">
        <f t="shared" ca="1" si="523"/>
        <v>#N/A</v>
      </c>
      <c r="LJ3306" t="str">
        <f t="shared" ca="1" si="524"/>
        <v>ezekielogadho@gmail.com</v>
      </c>
      <c r="LK3306" t="e">
        <f t="shared" ca="1" si="525"/>
        <v>#N/A</v>
      </c>
      <c r="LL3306" t="str">
        <f t="shared" ca="1" si="517"/>
        <v>Token</v>
      </c>
      <c r="LM3306" t="str">
        <f t="shared" ca="1" si="518"/>
        <v>ezekielogadho@gmail.com</v>
      </c>
      <c r="LN3306" t="e">
        <f ca="1">OFFSET($A3306,,MATCH(OFFSET([2]Keys!C$1,MATCH(Data.Collect1Dump!$LL3306,[2]Keys!$A$2:$A$4,0),),Data.Collect1Dump!$3:$3,0)-1,)</f>
        <v>#VALUE!</v>
      </c>
      <c r="LO3306" s="2" t="e">
        <f t="shared" ca="1" si="526"/>
        <v>#VALUE!</v>
      </c>
    </row>
    <row r="3307" spans="1:327">
      <c r="A3307" t="s">
        <v>13910</v>
      </c>
      <c r="ID3307"/>
      <c r="JD3307" t="s">
        <v>11851</v>
      </c>
      <c r="JE3307" t="s">
        <v>13911</v>
      </c>
      <c r="JF3307" t="s">
        <v>329</v>
      </c>
      <c r="JG3307">
        <v>7000</v>
      </c>
      <c r="JH3307" t="s">
        <v>330</v>
      </c>
      <c r="JR3307" t="s">
        <v>330</v>
      </c>
      <c r="KP3307" t="s">
        <v>330</v>
      </c>
      <c r="KS3307" t="s">
        <v>330</v>
      </c>
      <c r="KV3307" t="s">
        <v>330</v>
      </c>
      <c r="KX3307" t="s">
        <v>329</v>
      </c>
      <c r="KZ3307">
        <f ca="1">OFFSET($A3307,,MATCH([2]Keys!$B$2,Data.Collect1Dump!$3:$3,0)-1)</f>
        <v>0</v>
      </c>
      <c r="LA3307" t="str">
        <f ca="1">OFFSET($A3307,,MATCH([2]Keys!$B$4,Data.Collect1Dump!$3:$3,0)-1)</f>
        <v>euniceradiro@gmail.com</v>
      </c>
      <c r="LB3307">
        <f ca="1">OFFSET($A3307,,MATCH([2]Keys!$B$3,Data.Collect1Dump!$3:$3,0)-1)</f>
        <v>0</v>
      </c>
      <c r="LC3307">
        <f t="shared" ca="1" si="519"/>
        <v>0</v>
      </c>
      <c r="LD3307">
        <f t="shared" ca="1" si="519"/>
        <v>1</v>
      </c>
      <c r="LE3307">
        <f t="shared" ca="1" si="519"/>
        <v>0</v>
      </c>
      <c r="LF3307" s="2" t="e">
        <f t="shared" ca="1" si="520"/>
        <v>#N/A</v>
      </c>
      <c r="LG3307" s="2">
        <f t="shared" ca="1" si="521"/>
        <v>41708</v>
      </c>
      <c r="LH3307" s="2" t="e">
        <f t="shared" ca="1" si="522"/>
        <v>#N/A</v>
      </c>
      <c r="LI3307" t="e">
        <f t="shared" ca="1" si="523"/>
        <v>#N/A</v>
      </c>
      <c r="LJ3307" t="str">
        <f t="shared" ca="1" si="524"/>
        <v>euniceradiro@gmail.com</v>
      </c>
      <c r="LK3307" t="e">
        <f t="shared" ca="1" si="525"/>
        <v>#N/A</v>
      </c>
      <c r="LL3307" t="str">
        <f t="shared" ca="1" si="517"/>
        <v>Token</v>
      </c>
      <c r="LM3307" t="str">
        <f t="shared" ca="1" si="518"/>
        <v>euniceradiro@gmail.com</v>
      </c>
      <c r="LN3307" t="e">
        <f ca="1">OFFSET($A3307,,MATCH(OFFSET([2]Keys!C$1,MATCH(Data.Collect1Dump!$LL3307,[2]Keys!$A$2:$A$4,0),),Data.Collect1Dump!$3:$3,0)-1,)</f>
        <v>#VALUE!</v>
      </c>
      <c r="LO3307" s="2" t="e">
        <f t="shared" ca="1" si="526"/>
        <v>#VALUE!</v>
      </c>
    </row>
    <row r="3308" spans="1:327">
      <c r="A3308" t="s">
        <v>13912</v>
      </c>
      <c r="ID3308"/>
      <c r="JD3308" t="s">
        <v>4392</v>
      </c>
      <c r="JE3308" t="s">
        <v>13913</v>
      </c>
      <c r="JF3308" t="s">
        <v>329</v>
      </c>
      <c r="JG3308">
        <v>7000</v>
      </c>
      <c r="JH3308" t="s">
        <v>330</v>
      </c>
      <c r="JR3308" t="s">
        <v>330</v>
      </c>
      <c r="KP3308" t="s">
        <v>330</v>
      </c>
      <c r="KS3308" t="s">
        <v>330</v>
      </c>
      <c r="KV3308" t="s">
        <v>330</v>
      </c>
      <c r="KX3308" t="s">
        <v>329</v>
      </c>
      <c r="KZ3308">
        <f ca="1">OFFSET($A3308,,MATCH([2]Keys!$B$2,Data.Collect1Dump!$3:$3,0)-1)</f>
        <v>0</v>
      </c>
      <c r="LA3308" t="str">
        <f ca="1">OFFSET($A3308,,MATCH([2]Keys!$B$4,Data.Collect1Dump!$3:$3,0)-1)</f>
        <v>ezekielogadho@gmail.com</v>
      </c>
      <c r="LB3308">
        <f ca="1">OFFSET($A3308,,MATCH([2]Keys!$B$3,Data.Collect1Dump!$3:$3,0)-1)</f>
        <v>0</v>
      </c>
      <c r="LC3308">
        <f t="shared" ca="1" si="519"/>
        <v>0</v>
      </c>
      <c r="LD3308">
        <f t="shared" ca="1" si="519"/>
        <v>1</v>
      </c>
      <c r="LE3308">
        <f t="shared" ca="1" si="519"/>
        <v>0</v>
      </c>
      <c r="LF3308" s="2" t="e">
        <f t="shared" ca="1" si="520"/>
        <v>#N/A</v>
      </c>
      <c r="LG3308" s="2">
        <f t="shared" ca="1" si="521"/>
        <v>41710</v>
      </c>
      <c r="LH3308" s="2" t="e">
        <f t="shared" ca="1" si="522"/>
        <v>#N/A</v>
      </c>
      <c r="LI3308" t="e">
        <f t="shared" ca="1" si="523"/>
        <v>#N/A</v>
      </c>
      <c r="LJ3308" t="str">
        <f t="shared" ca="1" si="524"/>
        <v>ezekielogadho@gmail.com</v>
      </c>
      <c r="LK3308" t="e">
        <f t="shared" ca="1" si="525"/>
        <v>#N/A</v>
      </c>
      <c r="LL3308" t="str">
        <f t="shared" ca="1" si="517"/>
        <v>Token</v>
      </c>
      <c r="LM3308" t="str">
        <f t="shared" ca="1" si="518"/>
        <v>ezekielogadho@gmail.com</v>
      </c>
      <c r="LN3308" t="e">
        <f ca="1">OFFSET($A3308,,MATCH(OFFSET([2]Keys!C$1,MATCH(Data.Collect1Dump!$LL3308,[2]Keys!$A$2:$A$4,0),),Data.Collect1Dump!$3:$3,0)-1,)</f>
        <v>#VALUE!</v>
      </c>
      <c r="LO3308" s="2" t="e">
        <f t="shared" ca="1" si="526"/>
        <v>#VALUE!</v>
      </c>
    </row>
    <row r="3309" spans="1:327">
      <c r="A3309" t="s">
        <v>13914</v>
      </c>
      <c r="ID3309"/>
      <c r="JD3309" t="s">
        <v>391</v>
      </c>
      <c r="JE3309" t="s">
        <v>13915</v>
      </c>
      <c r="JF3309" t="s">
        <v>329</v>
      </c>
      <c r="JG3309">
        <v>7000</v>
      </c>
      <c r="JH3309" t="s">
        <v>330</v>
      </c>
      <c r="JR3309" t="s">
        <v>330</v>
      </c>
      <c r="KP3309" t="s">
        <v>330</v>
      </c>
      <c r="KS3309" t="s">
        <v>330</v>
      </c>
      <c r="KV3309" t="s">
        <v>330</v>
      </c>
      <c r="KX3309" t="s">
        <v>329</v>
      </c>
      <c r="KZ3309">
        <f ca="1">OFFSET($A3309,,MATCH([2]Keys!$B$2,Data.Collect1Dump!$3:$3,0)-1)</f>
        <v>0</v>
      </c>
      <c r="LA3309" t="str">
        <f ca="1">OFFSET($A3309,,MATCH([2]Keys!$B$4,Data.Collect1Dump!$3:$3,0)-1)</f>
        <v>lydia.tala@givedirectly.org</v>
      </c>
      <c r="LB3309">
        <f ca="1">OFFSET($A3309,,MATCH([2]Keys!$B$3,Data.Collect1Dump!$3:$3,0)-1)</f>
        <v>0</v>
      </c>
      <c r="LC3309">
        <f t="shared" ca="1" si="519"/>
        <v>0</v>
      </c>
      <c r="LD3309">
        <f t="shared" ca="1" si="519"/>
        <v>1</v>
      </c>
      <c r="LE3309">
        <f t="shared" ca="1" si="519"/>
        <v>0</v>
      </c>
      <c r="LF3309" s="2" t="e">
        <f t="shared" ca="1" si="520"/>
        <v>#N/A</v>
      </c>
      <c r="LG3309" s="2">
        <f t="shared" ca="1" si="521"/>
        <v>41703</v>
      </c>
      <c r="LH3309" s="2" t="e">
        <f t="shared" ca="1" si="522"/>
        <v>#N/A</v>
      </c>
      <c r="LI3309" t="e">
        <f t="shared" ca="1" si="523"/>
        <v>#N/A</v>
      </c>
      <c r="LJ3309" t="str">
        <f t="shared" ca="1" si="524"/>
        <v>lydia.tala@givedirectly.org</v>
      </c>
      <c r="LK3309" t="e">
        <f t="shared" ca="1" si="525"/>
        <v>#N/A</v>
      </c>
      <c r="LL3309" t="str">
        <f t="shared" ca="1" si="517"/>
        <v>Token</v>
      </c>
      <c r="LM3309" t="str">
        <f t="shared" ca="1" si="518"/>
        <v>lydia.tala@givedirectly.org</v>
      </c>
      <c r="LN3309" t="e">
        <f ca="1">OFFSET($A3309,,MATCH(OFFSET([2]Keys!C$1,MATCH(Data.Collect1Dump!$LL3309,[2]Keys!$A$2:$A$4,0),),Data.Collect1Dump!$3:$3,0)-1,)</f>
        <v>#VALUE!</v>
      </c>
      <c r="LO3309" s="2" t="e">
        <f t="shared" ca="1" si="526"/>
        <v>#VALUE!</v>
      </c>
    </row>
    <row r="3310" spans="1:327">
      <c r="A3310" t="s">
        <v>13916</v>
      </c>
      <c r="ID3310"/>
      <c r="JD3310" t="s">
        <v>391</v>
      </c>
      <c r="JE3310" t="s">
        <v>13917</v>
      </c>
      <c r="JF3310" t="s">
        <v>329</v>
      </c>
      <c r="JG3310">
        <v>7000</v>
      </c>
      <c r="JH3310" t="s">
        <v>330</v>
      </c>
      <c r="JR3310" t="s">
        <v>330</v>
      </c>
      <c r="KP3310" t="s">
        <v>330</v>
      </c>
      <c r="KS3310" t="s">
        <v>330</v>
      </c>
      <c r="KV3310" t="s">
        <v>330</v>
      </c>
      <c r="KX3310" t="s">
        <v>329</v>
      </c>
      <c r="KZ3310">
        <f ca="1">OFFSET($A3310,,MATCH([2]Keys!$B$2,Data.Collect1Dump!$3:$3,0)-1)</f>
        <v>0</v>
      </c>
      <c r="LA3310" t="str">
        <f ca="1">OFFSET($A3310,,MATCH([2]Keys!$B$4,Data.Collect1Dump!$3:$3,0)-1)</f>
        <v>lydia.tala@givedirectly.org</v>
      </c>
      <c r="LB3310">
        <f ca="1">OFFSET($A3310,,MATCH([2]Keys!$B$3,Data.Collect1Dump!$3:$3,0)-1)</f>
        <v>0</v>
      </c>
      <c r="LC3310">
        <f t="shared" ca="1" si="519"/>
        <v>0</v>
      </c>
      <c r="LD3310">
        <f t="shared" ca="1" si="519"/>
        <v>1</v>
      </c>
      <c r="LE3310">
        <f t="shared" ca="1" si="519"/>
        <v>0</v>
      </c>
      <c r="LF3310" s="2" t="e">
        <f t="shared" ca="1" si="520"/>
        <v>#N/A</v>
      </c>
      <c r="LG3310" s="2">
        <f t="shared" ca="1" si="521"/>
        <v>41703</v>
      </c>
      <c r="LH3310" s="2" t="e">
        <f t="shared" ca="1" si="522"/>
        <v>#N/A</v>
      </c>
      <c r="LI3310" t="e">
        <f t="shared" ca="1" si="523"/>
        <v>#N/A</v>
      </c>
      <c r="LJ3310" t="str">
        <f t="shared" ca="1" si="524"/>
        <v>lydia.tala@givedirectly.org</v>
      </c>
      <c r="LK3310" t="e">
        <f t="shared" ca="1" si="525"/>
        <v>#N/A</v>
      </c>
      <c r="LL3310" t="str">
        <f t="shared" ca="1" si="517"/>
        <v>Token</v>
      </c>
      <c r="LM3310" t="str">
        <f t="shared" ca="1" si="518"/>
        <v>lydia.tala@givedirectly.org</v>
      </c>
      <c r="LN3310" t="e">
        <f ca="1">OFFSET($A3310,,MATCH(OFFSET([2]Keys!C$1,MATCH(Data.Collect1Dump!$LL3310,[2]Keys!$A$2:$A$4,0),),Data.Collect1Dump!$3:$3,0)-1,)</f>
        <v>#VALUE!</v>
      </c>
      <c r="LO3310" s="2" t="e">
        <f t="shared" ca="1" si="526"/>
        <v>#VALUE!</v>
      </c>
    </row>
    <row r="3311" spans="1:327">
      <c r="A3311" t="s">
        <v>13918</v>
      </c>
      <c r="ID3311"/>
      <c r="KZ3311">
        <f ca="1">OFFSET($A3311,,MATCH([2]Keys!$B$2,Data.Collect1Dump!$3:$3,0)-1)</f>
        <v>0</v>
      </c>
      <c r="LA3311">
        <f ca="1">OFFSET($A3311,,MATCH([2]Keys!$B$4,Data.Collect1Dump!$3:$3,0)-1)</f>
        <v>0</v>
      </c>
      <c r="LB3311">
        <f ca="1">OFFSET($A3311,,MATCH([2]Keys!$B$3,Data.Collect1Dump!$3:$3,0)-1)</f>
        <v>0</v>
      </c>
      <c r="LC3311">
        <f t="shared" ca="1" si="519"/>
        <v>0</v>
      </c>
      <c r="LD3311">
        <f t="shared" ca="1" si="519"/>
        <v>0</v>
      </c>
      <c r="LE3311">
        <f t="shared" ca="1" si="519"/>
        <v>0</v>
      </c>
      <c r="LF3311" s="2" t="e">
        <f t="shared" ca="1" si="520"/>
        <v>#N/A</v>
      </c>
      <c r="LG3311" s="2" t="e">
        <f t="shared" ca="1" si="521"/>
        <v>#N/A</v>
      </c>
      <c r="LH3311" s="2" t="e">
        <f t="shared" ca="1" si="522"/>
        <v>#N/A</v>
      </c>
      <c r="LI3311" t="e">
        <f t="shared" ca="1" si="523"/>
        <v>#N/A</v>
      </c>
      <c r="LJ3311" t="e">
        <f t="shared" ca="1" si="524"/>
        <v>#N/A</v>
      </c>
      <c r="LK3311" t="e">
        <f t="shared" ca="1" si="525"/>
        <v>#N/A</v>
      </c>
      <c r="LL3311" t="str">
        <f t="shared" ca="1" si="517"/>
        <v>Null Survey</v>
      </c>
      <c r="LM3311" t="str">
        <f t="shared" ca="1" si="518"/>
        <v>Null Survey</v>
      </c>
      <c r="LN3311" t="e">
        <f ca="1">OFFSET($A3311,,MATCH(OFFSET([2]Keys!C$1,MATCH(Data.Collect1Dump!$LL3311,[2]Keys!$A$2:$A$4,0),),Data.Collect1Dump!$3:$3,0)-1,)</f>
        <v>#N/A</v>
      </c>
      <c r="LO3311" s="2" t="e">
        <f t="shared" ca="1" si="526"/>
        <v>#N/A</v>
      </c>
    </row>
    <row r="3312" spans="1:327">
      <c r="A3312" t="s">
        <v>13919</v>
      </c>
      <c r="ID3312"/>
      <c r="JD3312" t="s">
        <v>3172</v>
      </c>
      <c r="JE3312" t="s">
        <v>13920</v>
      </c>
      <c r="JF3312" t="s">
        <v>329</v>
      </c>
      <c r="JG3312" t="s">
        <v>6076</v>
      </c>
      <c r="JH3312" t="s">
        <v>330</v>
      </c>
      <c r="JR3312" t="s">
        <v>330</v>
      </c>
      <c r="KP3312" t="s">
        <v>330</v>
      </c>
      <c r="KS3312" t="s">
        <v>330</v>
      </c>
      <c r="KV3312" t="s">
        <v>330</v>
      </c>
      <c r="KX3312" t="s">
        <v>329</v>
      </c>
      <c r="KZ3312">
        <f ca="1">OFFSET($A3312,,MATCH([2]Keys!$B$2,Data.Collect1Dump!$3:$3,0)-1)</f>
        <v>0</v>
      </c>
      <c r="LA3312" t="str">
        <f ca="1">OFFSET($A3312,,MATCH([2]Keys!$B$4,Data.Collect1Dump!$3:$3,0)-1)</f>
        <v>owiti.maureen@gmail.com</v>
      </c>
      <c r="LB3312">
        <f ca="1">OFFSET($A3312,,MATCH([2]Keys!$B$3,Data.Collect1Dump!$3:$3,0)-1)</f>
        <v>0</v>
      </c>
      <c r="LC3312">
        <f t="shared" ca="1" si="519"/>
        <v>0</v>
      </c>
      <c r="LD3312">
        <f t="shared" ca="1" si="519"/>
        <v>1</v>
      </c>
      <c r="LE3312">
        <f t="shared" ca="1" si="519"/>
        <v>0</v>
      </c>
      <c r="LF3312" s="2" t="e">
        <f t="shared" ca="1" si="520"/>
        <v>#N/A</v>
      </c>
      <c r="LG3312" s="2">
        <f t="shared" ca="1" si="521"/>
        <v>41705</v>
      </c>
      <c r="LH3312" s="2" t="e">
        <f t="shared" ca="1" si="522"/>
        <v>#N/A</v>
      </c>
      <c r="LI3312" t="e">
        <f t="shared" ca="1" si="523"/>
        <v>#N/A</v>
      </c>
      <c r="LJ3312" t="str">
        <f t="shared" ca="1" si="524"/>
        <v>owiti.maureen@gmail.com</v>
      </c>
      <c r="LK3312" t="e">
        <f t="shared" ca="1" si="525"/>
        <v>#N/A</v>
      </c>
      <c r="LL3312" t="str">
        <f t="shared" ca="1" si="517"/>
        <v>Token</v>
      </c>
      <c r="LM3312" t="str">
        <f t="shared" ca="1" si="518"/>
        <v>owiti.maureen@gmail.com</v>
      </c>
      <c r="LN3312" t="e">
        <f ca="1">OFFSET($A3312,,MATCH(OFFSET([2]Keys!C$1,MATCH(Data.Collect1Dump!$LL3312,[2]Keys!$A$2:$A$4,0),),Data.Collect1Dump!$3:$3,0)-1,)</f>
        <v>#VALUE!</v>
      </c>
      <c r="LO3312" s="2" t="e">
        <f t="shared" ca="1" si="526"/>
        <v>#VALUE!</v>
      </c>
    </row>
    <row r="3313" spans="1:327">
      <c r="A3313" t="s">
        <v>13921</v>
      </c>
      <c r="ID3313"/>
      <c r="JD3313" t="s">
        <v>4392</v>
      </c>
      <c r="JE3313" t="s">
        <v>13922</v>
      </c>
      <c r="JF3313" t="s">
        <v>329</v>
      </c>
      <c r="JG3313">
        <v>7000</v>
      </c>
      <c r="JH3313" t="s">
        <v>330</v>
      </c>
      <c r="JR3313" t="s">
        <v>330</v>
      </c>
      <c r="KP3313" t="s">
        <v>330</v>
      </c>
      <c r="KS3313" t="s">
        <v>330</v>
      </c>
      <c r="KV3313" t="s">
        <v>330</v>
      </c>
      <c r="KX3313" t="s">
        <v>329</v>
      </c>
      <c r="KZ3313">
        <f ca="1">OFFSET($A3313,,MATCH([2]Keys!$B$2,Data.Collect1Dump!$3:$3,0)-1)</f>
        <v>0</v>
      </c>
      <c r="LA3313" t="str">
        <f ca="1">OFFSET($A3313,,MATCH([2]Keys!$B$4,Data.Collect1Dump!$3:$3,0)-1)</f>
        <v>ezekielogadho@gmail.com</v>
      </c>
      <c r="LB3313">
        <f ca="1">OFFSET($A3313,,MATCH([2]Keys!$B$3,Data.Collect1Dump!$3:$3,0)-1)</f>
        <v>0</v>
      </c>
      <c r="LC3313">
        <f t="shared" ca="1" si="519"/>
        <v>0</v>
      </c>
      <c r="LD3313">
        <f t="shared" ca="1" si="519"/>
        <v>1</v>
      </c>
      <c r="LE3313">
        <f t="shared" ca="1" si="519"/>
        <v>0</v>
      </c>
      <c r="LF3313" s="2" t="e">
        <f t="shared" ca="1" si="520"/>
        <v>#N/A</v>
      </c>
      <c r="LG3313" s="2">
        <f t="shared" ca="1" si="521"/>
        <v>41715</v>
      </c>
      <c r="LH3313" s="2" t="e">
        <f t="shared" ca="1" si="522"/>
        <v>#N/A</v>
      </c>
      <c r="LI3313" t="e">
        <f t="shared" ca="1" si="523"/>
        <v>#N/A</v>
      </c>
      <c r="LJ3313" t="str">
        <f t="shared" ca="1" si="524"/>
        <v>ezekielogadho@gmail.com</v>
      </c>
      <c r="LK3313" t="e">
        <f t="shared" ca="1" si="525"/>
        <v>#N/A</v>
      </c>
      <c r="LL3313" t="str">
        <f t="shared" ca="1" si="517"/>
        <v>Token</v>
      </c>
      <c r="LM3313" t="str">
        <f t="shared" ca="1" si="518"/>
        <v>ezekielogadho@gmail.com</v>
      </c>
      <c r="LN3313" t="e">
        <f ca="1">OFFSET($A3313,,MATCH(OFFSET([2]Keys!C$1,MATCH(Data.Collect1Dump!$LL3313,[2]Keys!$A$2:$A$4,0),),Data.Collect1Dump!$3:$3,0)-1,)</f>
        <v>#VALUE!</v>
      </c>
      <c r="LO3313" s="2" t="e">
        <f t="shared" ca="1" si="526"/>
        <v>#VALUE!</v>
      </c>
    </row>
    <row r="3314" spans="1:327">
      <c r="A3314" t="s">
        <v>13923</v>
      </c>
      <c r="ID3314"/>
      <c r="JD3314" t="s">
        <v>4392</v>
      </c>
      <c r="JE3314" t="s">
        <v>13924</v>
      </c>
      <c r="JF3314" t="s">
        <v>329</v>
      </c>
      <c r="JG3314">
        <v>7000</v>
      </c>
      <c r="JH3314" t="s">
        <v>330</v>
      </c>
      <c r="JR3314" t="s">
        <v>330</v>
      </c>
      <c r="KP3314" t="s">
        <v>330</v>
      </c>
      <c r="KS3314" t="s">
        <v>330</v>
      </c>
      <c r="KV3314" t="s">
        <v>330</v>
      </c>
      <c r="KX3314" t="s">
        <v>329</v>
      </c>
      <c r="KZ3314">
        <f ca="1">OFFSET($A3314,,MATCH([2]Keys!$B$2,Data.Collect1Dump!$3:$3,0)-1)</f>
        <v>0</v>
      </c>
      <c r="LA3314" t="str">
        <f ca="1">OFFSET($A3314,,MATCH([2]Keys!$B$4,Data.Collect1Dump!$3:$3,0)-1)</f>
        <v>ezekielogadho@gmail.com</v>
      </c>
      <c r="LB3314">
        <f ca="1">OFFSET($A3314,,MATCH([2]Keys!$B$3,Data.Collect1Dump!$3:$3,0)-1)</f>
        <v>0</v>
      </c>
      <c r="LC3314">
        <f t="shared" ca="1" si="519"/>
        <v>0</v>
      </c>
      <c r="LD3314">
        <f t="shared" ca="1" si="519"/>
        <v>1</v>
      </c>
      <c r="LE3314">
        <f t="shared" ca="1" si="519"/>
        <v>0</v>
      </c>
      <c r="LF3314" s="2" t="e">
        <f t="shared" ca="1" si="520"/>
        <v>#N/A</v>
      </c>
      <c r="LG3314" s="2">
        <f t="shared" ca="1" si="521"/>
        <v>41710</v>
      </c>
      <c r="LH3314" s="2" t="e">
        <f t="shared" ca="1" si="522"/>
        <v>#N/A</v>
      </c>
      <c r="LI3314" t="e">
        <f t="shared" ca="1" si="523"/>
        <v>#N/A</v>
      </c>
      <c r="LJ3314" t="str">
        <f t="shared" ca="1" si="524"/>
        <v>ezekielogadho@gmail.com</v>
      </c>
      <c r="LK3314" t="e">
        <f t="shared" ca="1" si="525"/>
        <v>#N/A</v>
      </c>
      <c r="LL3314" t="str">
        <f t="shared" ca="1" si="517"/>
        <v>Token</v>
      </c>
      <c r="LM3314" t="str">
        <f t="shared" ca="1" si="518"/>
        <v>ezekielogadho@gmail.com</v>
      </c>
      <c r="LN3314" t="e">
        <f ca="1">OFFSET($A3314,,MATCH(OFFSET([2]Keys!C$1,MATCH(Data.Collect1Dump!$LL3314,[2]Keys!$A$2:$A$4,0),),Data.Collect1Dump!$3:$3,0)-1,)</f>
        <v>#VALUE!</v>
      </c>
      <c r="LO3314" s="2" t="e">
        <f t="shared" ca="1" si="526"/>
        <v>#VALUE!</v>
      </c>
    </row>
    <row r="3315" spans="1:327">
      <c r="A3315" t="s">
        <v>13925</v>
      </c>
      <c r="ID3315"/>
      <c r="JD3315" t="s">
        <v>3172</v>
      </c>
      <c r="JE3315" t="s">
        <v>13926</v>
      </c>
      <c r="JF3315" t="s">
        <v>329</v>
      </c>
      <c r="JG3315" t="s">
        <v>6076</v>
      </c>
      <c r="JH3315" t="s">
        <v>330</v>
      </c>
      <c r="JR3315" t="s">
        <v>330</v>
      </c>
      <c r="KP3315" t="s">
        <v>330</v>
      </c>
      <c r="KS3315" t="s">
        <v>330</v>
      </c>
      <c r="KV3315" t="s">
        <v>330</v>
      </c>
      <c r="KX3315" t="s">
        <v>329</v>
      </c>
      <c r="KZ3315">
        <f ca="1">OFFSET($A3315,,MATCH([2]Keys!$B$2,Data.Collect1Dump!$3:$3,0)-1)</f>
        <v>0</v>
      </c>
      <c r="LA3315" t="str">
        <f ca="1">OFFSET($A3315,,MATCH([2]Keys!$B$4,Data.Collect1Dump!$3:$3,0)-1)</f>
        <v>owiti.maureen@gmail.com</v>
      </c>
      <c r="LB3315">
        <f ca="1">OFFSET($A3315,,MATCH([2]Keys!$B$3,Data.Collect1Dump!$3:$3,0)-1)</f>
        <v>0</v>
      </c>
      <c r="LC3315">
        <f t="shared" ca="1" si="519"/>
        <v>0</v>
      </c>
      <c r="LD3315">
        <f t="shared" ca="1" si="519"/>
        <v>1</v>
      </c>
      <c r="LE3315">
        <f t="shared" ca="1" si="519"/>
        <v>0</v>
      </c>
      <c r="LF3315" s="2" t="e">
        <f t="shared" ca="1" si="520"/>
        <v>#N/A</v>
      </c>
      <c r="LG3315" s="2">
        <f t="shared" ca="1" si="521"/>
        <v>41711</v>
      </c>
      <c r="LH3315" s="2" t="e">
        <f t="shared" ca="1" si="522"/>
        <v>#N/A</v>
      </c>
      <c r="LI3315" t="e">
        <f t="shared" ca="1" si="523"/>
        <v>#N/A</v>
      </c>
      <c r="LJ3315" t="str">
        <f t="shared" ca="1" si="524"/>
        <v>owiti.maureen@gmail.com</v>
      </c>
      <c r="LK3315" t="e">
        <f t="shared" ca="1" si="525"/>
        <v>#N/A</v>
      </c>
      <c r="LL3315" t="str">
        <f t="shared" ca="1" si="517"/>
        <v>Token</v>
      </c>
      <c r="LM3315" t="str">
        <f t="shared" ca="1" si="518"/>
        <v>owiti.maureen@gmail.com</v>
      </c>
      <c r="LN3315" t="e">
        <f ca="1">OFFSET($A3315,,MATCH(OFFSET([2]Keys!C$1,MATCH(Data.Collect1Dump!$LL3315,[2]Keys!$A$2:$A$4,0),),Data.Collect1Dump!$3:$3,0)-1,)</f>
        <v>#VALUE!</v>
      </c>
      <c r="LO3315" s="2" t="e">
        <f t="shared" ca="1" si="526"/>
        <v>#VALUE!</v>
      </c>
    </row>
    <row r="3316" spans="1:327">
      <c r="A3316" t="s">
        <v>13927</v>
      </c>
      <c r="ID3316"/>
      <c r="JD3316" t="s">
        <v>4392</v>
      </c>
      <c r="JE3316" t="s">
        <v>13928</v>
      </c>
      <c r="JF3316" t="s">
        <v>329</v>
      </c>
      <c r="JG3316">
        <v>7000</v>
      </c>
      <c r="JH3316" t="s">
        <v>330</v>
      </c>
      <c r="JR3316" t="s">
        <v>330</v>
      </c>
      <c r="KP3316" t="s">
        <v>330</v>
      </c>
      <c r="KS3316" t="s">
        <v>330</v>
      </c>
      <c r="KV3316" t="s">
        <v>330</v>
      </c>
      <c r="KX3316" t="s">
        <v>329</v>
      </c>
      <c r="KZ3316">
        <f ca="1">OFFSET($A3316,,MATCH([2]Keys!$B$2,Data.Collect1Dump!$3:$3,0)-1)</f>
        <v>0</v>
      </c>
      <c r="LA3316" t="str">
        <f ca="1">OFFSET($A3316,,MATCH([2]Keys!$B$4,Data.Collect1Dump!$3:$3,0)-1)</f>
        <v>ezekielogadho@gmail.com</v>
      </c>
      <c r="LB3316">
        <f ca="1">OFFSET($A3316,,MATCH([2]Keys!$B$3,Data.Collect1Dump!$3:$3,0)-1)</f>
        <v>0</v>
      </c>
      <c r="LC3316">
        <f t="shared" ca="1" si="519"/>
        <v>0</v>
      </c>
      <c r="LD3316">
        <f t="shared" ca="1" si="519"/>
        <v>1</v>
      </c>
      <c r="LE3316">
        <f t="shared" ca="1" si="519"/>
        <v>0</v>
      </c>
      <c r="LF3316" s="2" t="e">
        <f t="shared" ca="1" si="520"/>
        <v>#N/A</v>
      </c>
      <c r="LG3316" s="2">
        <f t="shared" ca="1" si="521"/>
        <v>41715</v>
      </c>
      <c r="LH3316" s="2" t="e">
        <f t="shared" ca="1" si="522"/>
        <v>#N/A</v>
      </c>
      <c r="LI3316" t="e">
        <f t="shared" ca="1" si="523"/>
        <v>#N/A</v>
      </c>
      <c r="LJ3316" t="str">
        <f t="shared" ca="1" si="524"/>
        <v>ezekielogadho@gmail.com</v>
      </c>
      <c r="LK3316" t="e">
        <f t="shared" ca="1" si="525"/>
        <v>#N/A</v>
      </c>
      <c r="LL3316" t="str">
        <f t="shared" ca="1" si="517"/>
        <v>Token</v>
      </c>
      <c r="LM3316" t="str">
        <f t="shared" ca="1" si="518"/>
        <v>ezekielogadho@gmail.com</v>
      </c>
      <c r="LN3316" t="e">
        <f ca="1">OFFSET($A3316,,MATCH(OFFSET([2]Keys!C$1,MATCH(Data.Collect1Dump!$LL3316,[2]Keys!$A$2:$A$4,0),),Data.Collect1Dump!$3:$3,0)-1,)</f>
        <v>#VALUE!</v>
      </c>
      <c r="LO3316" s="2" t="e">
        <f t="shared" ca="1" si="526"/>
        <v>#VALUE!</v>
      </c>
    </row>
    <row r="3317" spans="1:327">
      <c r="A3317" t="s">
        <v>13929</v>
      </c>
      <c r="ID3317"/>
      <c r="JD3317" t="s">
        <v>3172</v>
      </c>
      <c r="JE3317" t="s">
        <v>13930</v>
      </c>
      <c r="JF3317" t="s">
        <v>329</v>
      </c>
      <c r="JG3317" t="s">
        <v>6076</v>
      </c>
      <c r="JH3317" t="s">
        <v>330</v>
      </c>
      <c r="JR3317" t="s">
        <v>330</v>
      </c>
      <c r="KP3317" t="s">
        <v>330</v>
      </c>
      <c r="KS3317" t="s">
        <v>330</v>
      </c>
      <c r="KV3317" t="s">
        <v>330</v>
      </c>
      <c r="KX3317" t="s">
        <v>329</v>
      </c>
      <c r="KZ3317">
        <f ca="1">OFFSET($A3317,,MATCH([2]Keys!$B$2,Data.Collect1Dump!$3:$3,0)-1)</f>
        <v>0</v>
      </c>
      <c r="LA3317" t="str">
        <f ca="1">OFFSET($A3317,,MATCH([2]Keys!$B$4,Data.Collect1Dump!$3:$3,0)-1)</f>
        <v>owiti.maureen@gmail.com</v>
      </c>
      <c r="LB3317">
        <f ca="1">OFFSET($A3317,,MATCH([2]Keys!$B$3,Data.Collect1Dump!$3:$3,0)-1)</f>
        <v>0</v>
      </c>
      <c r="LC3317">
        <f t="shared" ca="1" si="519"/>
        <v>0</v>
      </c>
      <c r="LD3317">
        <f t="shared" ca="1" si="519"/>
        <v>1</v>
      </c>
      <c r="LE3317">
        <f t="shared" ca="1" si="519"/>
        <v>0</v>
      </c>
      <c r="LF3317" s="2" t="e">
        <f t="shared" ca="1" si="520"/>
        <v>#N/A</v>
      </c>
      <c r="LG3317" s="2">
        <f t="shared" ca="1" si="521"/>
        <v>41712</v>
      </c>
      <c r="LH3317" s="2" t="e">
        <f t="shared" ca="1" si="522"/>
        <v>#N/A</v>
      </c>
      <c r="LI3317" t="e">
        <f t="shared" ca="1" si="523"/>
        <v>#N/A</v>
      </c>
      <c r="LJ3317" t="str">
        <f t="shared" ca="1" si="524"/>
        <v>owiti.maureen@gmail.com</v>
      </c>
      <c r="LK3317" t="e">
        <f t="shared" ca="1" si="525"/>
        <v>#N/A</v>
      </c>
      <c r="LL3317" t="str">
        <f t="shared" ca="1" si="517"/>
        <v>Token</v>
      </c>
      <c r="LM3317" t="str">
        <f t="shared" ca="1" si="518"/>
        <v>owiti.maureen@gmail.com</v>
      </c>
      <c r="LN3317" t="e">
        <f ca="1">OFFSET($A3317,,MATCH(OFFSET([2]Keys!C$1,MATCH(Data.Collect1Dump!$LL3317,[2]Keys!$A$2:$A$4,0),),Data.Collect1Dump!$3:$3,0)-1,)</f>
        <v>#VALUE!</v>
      </c>
      <c r="LO3317" s="2" t="e">
        <f t="shared" ca="1" si="526"/>
        <v>#VALUE!</v>
      </c>
    </row>
    <row r="3318" spans="1:327">
      <c r="A3318" t="s">
        <v>13931</v>
      </c>
      <c r="ID3318"/>
      <c r="JD3318" t="s">
        <v>3172</v>
      </c>
      <c r="JE3318" t="s">
        <v>13932</v>
      </c>
      <c r="JF3318" t="s">
        <v>329</v>
      </c>
      <c r="JG3318" t="s">
        <v>6076</v>
      </c>
      <c r="JH3318" t="s">
        <v>330</v>
      </c>
      <c r="JR3318" t="s">
        <v>330</v>
      </c>
      <c r="KP3318" t="s">
        <v>330</v>
      </c>
      <c r="KS3318" t="s">
        <v>330</v>
      </c>
      <c r="KV3318" t="s">
        <v>330</v>
      </c>
      <c r="KX3318" t="s">
        <v>329</v>
      </c>
      <c r="KZ3318">
        <f ca="1">OFFSET($A3318,,MATCH([2]Keys!$B$2,Data.Collect1Dump!$3:$3,0)-1)</f>
        <v>0</v>
      </c>
      <c r="LA3318" t="str">
        <f ca="1">OFFSET($A3318,,MATCH([2]Keys!$B$4,Data.Collect1Dump!$3:$3,0)-1)</f>
        <v>owiti.maureen@gmail.com</v>
      </c>
      <c r="LB3318">
        <f ca="1">OFFSET($A3318,,MATCH([2]Keys!$B$3,Data.Collect1Dump!$3:$3,0)-1)</f>
        <v>0</v>
      </c>
      <c r="LC3318">
        <f t="shared" ca="1" si="519"/>
        <v>0</v>
      </c>
      <c r="LD3318">
        <f t="shared" ca="1" si="519"/>
        <v>1</v>
      </c>
      <c r="LE3318">
        <f t="shared" ca="1" si="519"/>
        <v>0</v>
      </c>
      <c r="LF3318" s="2" t="e">
        <f t="shared" ca="1" si="520"/>
        <v>#N/A</v>
      </c>
      <c r="LG3318" s="2">
        <f t="shared" ca="1" si="521"/>
        <v>41712</v>
      </c>
      <c r="LH3318" s="2" t="e">
        <f t="shared" ca="1" si="522"/>
        <v>#N/A</v>
      </c>
      <c r="LI3318" t="e">
        <f t="shared" ca="1" si="523"/>
        <v>#N/A</v>
      </c>
      <c r="LJ3318" t="str">
        <f t="shared" ca="1" si="524"/>
        <v>owiti.maureen@gmail.com</v>
      </c>
      <c r="LK3318" t="e">
        <f t="shared" ca="1" si="525"/>
        <v>#N/A</v>
      </c>
      <c r="LL3318" t="str">
        <f t="shared" ca="1" si="517"/>
        <v>Token</v>
      </c>
      <c r="LM3318" t="str">
        <f t="shared" ca="1" si="518"/>
        <v>owiti.maureen@gmail.com</v>
      </c>
      <c r="LN3318" t="e">
        <f ca="1">OFFSET($A3318,,MATCH(OFFSET([2]Keys!C$1,MATCH(Data.Collect1Dump!$LL3318,[2]Keys!$A$2:$A$4,0),),Data.Collect1Dump!$3:$3,0)-1,)</f>
        <v>#VALUE!</v>
      </c>
      <c r="LO3318" s="2" t="e">
        <f t="shared" ca="1" si="526"/>
        <v>#VALUE!</v>
      </c>
    </row>
    <row r="3319" spans="1:327">
      <c r="A3319" t="s">
        <v>13933</v>
      </c>
      <c r="ID3319"/>
      <c r="JD3319" t="s">
        <v>3172</v>
      </c>
      <c r="JE3319" t="s">
        <v>13934</v>
      </c>
      <c r="JF3319" t="s">
        <v>329</v>
      </c>
      <c r="JG3319" t="s">
        <v>6076</v>
      </c>
      <c r="JH3319" t="s">
        <v>330</v>
      </c>
      <c r="JR3319" t="s">
        <v>330</v>
      </c>
      <c r="KP3319" t="s">
        <v>330</v>
      </c>
      <c r="KS3319" t="s">
        <v>330</v>
      </c>
      <c r="KV3319" t="s">
        <v>330</v>
      </c>
      <c r="KX3319" t="s">
        <v>329</v>
      </c>
      <c r="KZ3319">
        <f ca="1">OFFSET($A3319,,MATCH([2]Keys!$B$2,Data.Collect1Dump!$3:$3,0)-1)</f>
        <v>0</v>
      </c>
      <c r="LA3319" t="str">
        <f ca="1">OFFSET($A3319,,MATCH([2]Keys!$B$4,Data.Collect1Dump!$3:$3,0)-1)</f>
        <v>owiti.maureen@gmail.com</v>
      </c>
      <c r="LB3319">
        <f ca="1">OFFSET($A3319,,MATCH([2]Keys!$B$3,Data.Collect1Dump!$3:$3,0)-1)</f>
        <v>0</v>
      </c>
      <c r="LC3319">
        <f t="shared" ca="1" si="519"/>
        <v>0</v>
      </c>
      <c r="LD3319">
        <f t="shared" ca="1" si="519"/>
        <v>1</v>
      </c>
      <c r="LE3319">
        <f t="shared" ca="1" si="519"/>
        <v>0</v>
      </c>
      <c r="LF3319" s="2" t="e">
        <f t="shared" ca="1" si="520"/>
        <v>#N/A</v>
      </c>
      <c r="LG3319" s="2">
        <f t="shared" ca="1" si="521"/>
        <v>41710</v>
      </c>
      <c r="LH3319" s="2" t="e">
        <f t="shared" ca="1" si="522"/>
        <v>#N/A</v>
      </c>
      <c r="LI3319" t="e">
        <f t="shared" ca="1" si="523"/>
        <v>#N/A</v>
      </c>
      <c r="LJ3319" t="str">
        <f t="shared" ca="1" si="524"/>
        <v>owiti.maureen@gmail.com</v>
      </c>
      <c r="LK3319" t="e">
        <f t="shared" ca="1" si="525"/>
        <v>#N/A</v>
      </c>
      <c r="LL3319" t="str">
        <f t="shared" ca="1" si="517"/>
        <v>Token</v>
      </c>
      <c r="LM3319" t="str">
        <f t="shared" ca="1" si="518"/>
        <v>owiti.maureen@gmail.com</v>
      </c>
      <c r="LN3319" t="e">
        <f ca="1">OFFSET($A3319,,MATCH(OFFSET([2]Keys!C$1,MATCH(Data.Collect1Dump!$LL3319,[2]Keys!$A$2:$A$4,0),),Data.Collect1Dump!$3:$3,0)-1,)</f>
        <v>#VALUE!</v>
      </c>
      <c r="LO3319" s="2" t="e">
        <f t="shared" ca="1" si="526"/>
        <v>#VALUE!</v>
      </c>
    </row>
    <row r="3320" spans="1:327">
      <c r="A3320" t="s">
        <v>13935</v>
      </c>
      <c r="ID3320"/>
      <c r="JD3320" t="s">
        <v>3172</v>
      </c>
      <c r="JE3320" t="s">
        <v>13936</v>
      </c>
      <c r="JF3320" t="s">
        <v>329</v>
      </c>
      <c r="JG3320" t="s">
        <v>6076</v>
      </c>
      <c r="JH3320" t="s">
        <v>330</v>
      </c>
      <c r="JR3320" t="s">
        <v>330</v>
      </c>
      <c r="KP3320" t="s">
        <v>330</v>
      </c>
      <c r="KS3320" t="s">
        <v>330</v>
      </c>
      <c r="KV3320" t="s">
        <v>330</v>
      </c>
      <c r="KX3320" t="s">
        <v>329</v>
      </c>
      <c r="KZ3320">
        <f ca="1">OFFSET($A3320,,MATCH([2]Keys!$B$2,Data.Collect1Dump!$3:$3,0)-1)</f>
        <v>0</v>
      </c>
      <c r="LA3320" t="str">
        <f ca="1">OFFSET($A3320,,MATCH([2]Keys!$B$4,Data.Collect1Dump!$3:$3,0)-1)</f>
        <v>owiti.maureen@gmail.com</v>
      </c>
      <c r="LB3320">
        <f ca="1">OFFSET($A3320,,MATCH([2]Keys!$B$3,Data.Collect1Dump!$3:$3,0)-1)</f>
        <v>0</v>
      </c>
      <c r="LC3320">
        <f t="shared" ca="1" si="519"/>
        <v>0</v>
      </c>
      <c r="LD3320">
        <f t="shared" ca="1" si="519"/>
        <v>1</v>
      </c>
      <c r="LE3320">
        <f t="shared" ca="1" si="519"/>
        <v>0</v>
      </c>
      <c r="LF3320" s="2" t="e">
        <f t="shared" ca="1" si="520"/>
        <v>#N/A</v>
      </c>
      <c r="LG3320" s="2">
        <f t="shared" ca="1" si="521"/>
        <v>41711</v>
      </c>
      <c r="LH3320" s="2" t="e">
        <f t="shared" ca="1" si="522"/>
        <v>#N/A</v>
      </c>
      <c r="LI3320" t="e">
        <f t="shared" ca="1" si="523"/>
        <v>#N/A</v>
      </c>
      <c r="LJ3320" t="str">
        <f t="shared" ca="1" si="524"/>
        <v>owiti.maureen@gmail.com</v>
      </c>
      <c r="LK3320" t="e">
        <f t="shared" ca="1" si="525"/>
        <v>#N/A</v>
      </c>
      <c r="LL3320" t="str">
        <f t="shared" ca="1" si="517"/>
        <v>Token</v>
      </c>
      <c r="LM3320" t="str">
        <f t="shared" ca="1" si="518"/>
        <v>owiti.maureen@gmail.com</v>
      </c>
      <c r="LN3320" t="e">
        <f ca="1">OFFSET($A3320,,MATCH(OFFSET([2]Keys!C$1,MATCH(Data.Collect1Dump!$LL3320,[2]Keys!$A$2:$A$4,0),),Data.Collect1Dump!$3:$3,0)-1,)</f>
        <v>#VALUE!</v>
      </c>
      <c r="LO3320" s="2" t="e">
        <f t="shared" ca="1" si="526"/>
        <v>#VALUE!</v>
      </c>
    </row>
    <row r="3321" spans="1:327">
      <c r="A3321" t="s">
        <v>13937</v>
      </c>
      <c r="ID3321"/>
      <c r="JD3321" t="s">
        <v>5645</v>
      </c>
      <c r="JE3321" t="s">
        <v>13938</v>
      </c>
      <c r="JF3321" t="s">
        <v>329</v>
      </c>
      <c r="JG3321">
        <v>7000</v>
      </c>
      <c r="JH3321" t="s">
        <v>330</v>
      </c>
      <c r="JR3321" t="s">
        <v>330</v>
      </c>
      <c r="KP3321" t="s">
        <v>330</v>
      </c>
      <c r="KS3321" t="s">
        <v>330</v>
      </c>
      <c r="KV3321" t="s">
        <v>330</v>
      </c>
      <c r="KX3321" t="s">
        <v>329</v>
      </c>
      <c r="KZ3321">
        <f ca="1">OFFSET($A3321,,MATCH([2]Keys!$B$2,Data.Collect1Dump!$3:$3,0)-1)</f>
        <v>0</v>
      </c>
      <c r="LA3321" t="str">
        <f ca="1">OFFSET($A3321,,MATCH([2]Keys!$B$4,Data.Collect1Dump!$3:$3,0)-1)</f>
        <v>laura.adhiambo@gmail.com</v>
      </c>
      <c r="LB3321">
        <f ca="1">OFFSET($A3321,,MATCH([2]Keys!$B$3,Data.Collect1Dump!$3:$3,0)-1)</f>
        <v>0</v>
      </c>
      <c r="LC3321">
        <f t="shared" ca="1" si="519"/>
        <v>0</v>
      </c>
      <c r="LD3321">
        <f t="shared" ca="1" si="519"/>
        <v>1</v>
      </c>
      <c r="LE3321">
        <f t="shared" ca="1" si="519"/>
        <v>0</v>
      </c>
      <c r="LF3321" s="2" t="e">
        <f t="shared" ca="1" si="520"/>
        <v>#N/A</v>
      </c>
      <c r="LG3321" s="2">
        <f t="shared" ca="1" si="521"/>
        <v>41709</v>
      </c>
      <c r="LH3321" s="2" t="e">
        <f t="shared" ca="1" si="522"/>
        <v>#N/A</v>
      </c>
      <c r="LI3321" t="e">
        <f t="shared" ca="1" si="523"/>
        <v>#N/A</v>
      </c>
      <c r="LJ3321" t="str">
        <f t="shared" ca="1" si="524"/>
        <v>laura.adhiambo@gmail.com</v>
      </c>
      <c r="LK3321" t="e">
        <f t="shared" ca="1" si="525"/>
        <v>#N/A</v>
      </c>
      <c r="LL3321" t="str">
        <f t="shared" ca="1" si="517"/>
        <v>Token</v>
      </c>
      <c r="LM3321" t="str">
        <f t="shared" ca="1" si="518"/>
        <v>laura.adhiambo@gmail.com</v>
      </c>
      <c r="LN3321" t="e">
        <f ca="1">OFFSET($A3321,,MATCH(OFFSET([2]Keys!C$1,MATCH(Data.Collect1Dump!$LL3321,[2]Keys!$A$2:$A$4,0),),Data.Collect1Dump!$3:$3,0)-1,)</f>
        <v>#VALUE!</v>
      </c>
      <c r="LO3321" s="2" t="e">
        <f t="shared" ca="1" si="526"/>
        <v>#VALUE!</v>
      </c>
    </row>
    <row r="3322" spans="1:327">
      <c r="A3322" t="s">
        <v>13939</v>
      </c>
      <c r="ID3322"/>
      <c r="JD3322" t="s">
        <v>7342</v>
      </c>
      <c r="JE3322" t="s">
        <v>13940</v>
      </c>
      <c r="JF3322" t="s">
        <v>329</v>
      </c>
      <c r="JG3322">
        <v>7000</v>
      </c>
      <c r="JH3322" t="s">
        <v>330</v>
      </c>
      <c r="JR3322" t="s">
        <v>330</v>
      </c>
      <c r="KP3322" t="s">
        <v>330</v>
      </c>
      <c r="KS3322" t="s">
        <v>330</v>
      </c>
      <c r="KV3322" t="s">
        <v>330</v>
      </c>
      <c r="KX3322" t="s">
        <v>329</v>
      </c>
      <c r="KZ3322">
        <f ca="1">OFFSET($A3322,,MATCH([2]Keys!$B$2,Data.Collect1Dump!$3:$3,0)-1)</f>
        <v>0</v>
      </c>
      <c r="LA3322" t="str">
        <f ca="1">OFFSET($A3322,,MATCH([2]Keys!$B$4,Data.Collect1Dump!$3:$3,0)-1)</f>
        <v>georgeowuor93@gmail.com</v>
      </c>
      <c r="LB3322">
        <f ca="1">OFFSET($A3322,,MATCH([2]Keys!$B$3,Data.Collect1Dump!$3:$3,0)-1)</f>
        <v>0</v>
      </c>
      <c r="LC3322">
        <f t="shared" ca="1" si="519"/>
        <v>0</v>
      </c>
      <c r="LD3322">
        <f t="shared" ca="1" si="519"/>
        <v>1</v>
      </c>
      <c r="LE3322">
        <f t="shared" ca="1" si="519"/>
        <v>0</v>
      </c>
      <c r="LF3322" s="2" t="e">
        <f t="shared" ca="1" si="520"/>
        <v>#N/A</v>
      </c>
      <c r="LG3322" s="2">
        <f t="shared" ca="1" si="521"/>
        <v>41709</v>
      </c>
      <c r="LH3322" s="2" t="e">
        <f t="shared" ca="1" si="522"/>
        <v>#N/A</v>
      </c>
      <c r="LI3322" t="e">
        <f t="shared" ca="1" si="523"/>
        <v>#N/A</v>
      </c>
      <c r="LJ3322" t="str">
        <f t="shared" ca="1" si="524"/>
        <v>georgeowuor93@gmail.com</v>
      </c>
      <c r="LK3322" t="e">
        <f t="shared" ca="1" si="525"/>
        <v>#N/A</v>
      </c>
      <c r="LL3322" t="str">
        <f t="shared" ca="1" si="517"/>
        <v>Token</v>
      </c>
      <c r="LM3322" t="str">
        <f t="shared" ca="1" si="518"/>
        <v>georgeowuor93@gmail.com</v>
      </c>
      <c r="LN3322" t="e">
        <f ca="1">OFFSET($A3322,,MATCH(OFFSET([2]Keys!C$1,MATCH(Data.Collect1Dump!$LL3322,[2]Keys!$A$2:$A$4,0),),Data.Collect1Dump!$3:$3,0)-1,)</f>
        <v>#VALUE!</v>
      </c>
      <c r="LO3322" s="2" t="e">
        <f t="shared" ca="1" si="526"/>
        <v>#VALUE!</v>
      </c>
    </row>
    <row r="3323" spans="1:327">
      <c r="A3323" t="s">
        <v>13941</v>
      </c>
      <c r="ID3323"/>
      <c r="JD3323" t="s">
        <v>11851</v>
      </c>
      <c r="JE3323" t="s">
        <v>13942</v>
      </c>
      <c r="JF3323" t="s">
        <v>329</v>
      </c>
      <c r="JG3323">
        <v>7000</v>
      </c>
      <c r="JH3323" t="s">
        <v>330</v>
      </c>
      <c r="JR3323" t="s">
        <v>330</v>
      </c>
      <c r="KP3323" t="s">
        <v>330</v>
      </c>
      <c r="KS3323" t="s">
        <v>330</v>
      </c>
      <c r="KV3323" t="s">
        <v>330</v>
      </c>
      <c r="KX3323" t="s">
        <v>329</v>
      </c>
      <c r="KZ3323">
        <f ca="1">OFFSET($A3323,,MATCH([2]Keys!$B$2,Data.Collect1Dump!$3:$3,0)-1)</f>
        <v>0</v>
      </c>
      <c r="LA3323" t="str">
        <f ca="1">OFFSET($A3323,,MATCH([2]Keys!$B$4,Data.Collect1Dump!$3:$3,0)-1)</f>
        <v>euniceradiro@gmail.com</v>
      </c>
      <c r="LB3323">
        <f ca="1">OFFSET($A3323,,MATCH([2]Keys!$B$3,Data.Collect1Dump!$3:$3,0)-1)</f>
        <v>0</v>
      </c>
      <c r="LC3323">
        <f t="shared" ca="1" si="519"/>
        <v>0</v>
      </c>
      <c r="LD3323">
        <f t="shared" ca="1" si="519"/>
        <v>1</v>
      </c>
      <c r="LE3323">
        <f t="shared" ca="1" si="519"/>
        <v>0</v>
      </c>
      <c r="LF3323" s="2" t="e">
        <f t="shared" ca="1" si="520"/>
        <v>#N/A</v>
      </c>
      <c r="LG3323" s="2">
        <f t="shared" ca="1" si="521"/>
        <v>41711</v>
      </c>
      <c r="LH3323" s="2" t="e">
        <f t="shared" ca="1" si="522"/>
        <v>#N/A</v>
      </c>
      <c r="LI3323" t="e">
        <f t="shared" ca="1" si="523"/>
        <v>#N/A</v>
      </c>
      <c r="LJ3323" t="str">
        <f t="shared" ca="1" si="524"/>
        <v>euniceradiro@gmail.com</v>
      </c>
      <c r="LK3323" t="e">
        <f t="shared" ca="1" si="525"/>
        <v>#N/A</v>
      </c>
      <c r="LL3323" t="str">
        <f t="shared" ca="1" si="517"/>
        <v>Token</v>
      </c>
      <c r="LM3323" t="str">
        <f t="shared" ca="1" si="518"/>
        <v>euniceradiro@gmail.com</v>
      </c>
      <c r="LN3323" t="e">
        <f ca="1">OFFSET($A3323,,MATCH(OFFSET([2]Keys!C$1,MATCH(Data.Collect1Dump!$LL3323,[2]Keys!$A$2:$A$4,0),),Data.Collect1Dump!$3:$3,0)-1,)</f>
        <v>#VALUE!</v>
      </c>
      <c r="LO3323" s="2" t="e">
        <f t="shared" ca="1" si="526"/>
        <v>#VALUE!</v>
      </c>
    </row>
    <row r="3324" spans="1:327">
      <c r="A3324" t="s">
        <v>13943</v>
      </c>
      <c r="ID3324"/>
      <c r="JD3324" t="s">
        <v>7342</v>
      </c>
      <c r="JE3324" t="s">
        <v>13944</v>
      </c>
      <c r="JF3324" t="s">
        <v>329</v>
      </c>
      <c r="JG3324">
        <v>7000</v>
      </c>
      <c r="JH3324" t="s">
        <v>330</v>
      </c>
      <c r="JR3324" t="s">
        <v>330</v>
      </c>
      <c r="KP3324" t="s">
        <v>330</v>
      </c>
      <c r="KS3324" t="s">
        <v>330</v>
      </c>
      <c r="KV3324" t="s">
        <v>330</v>
      </c>
      <c r="KX3324" t="s">
        <v>329</v>
      </c>
      <c r="KZ3324">
        <f ca="1">OFFSET($A3324,,MATCH([2]Keys!$B$2,Data.Collect1Dump!$3:$3,0)-1)</f>
        <v>0</v>
      </c>
      <c r="LA3324" t="str">
        <f ca="1">OFFSET($A3324,,MATCH([2]Keys!$B$4,Data.Collect1Dump!$3:$3,0)-1)</f>
        <v>georgeowuor93@gmail.com</v>
      </c>
      <c r="LB3324">
        <f ca="1">OFFSET($A3324,,MATCH([2]Keys!$B$3,Data.Collect1Dump!$3:$3,0)-1)</f>
        <v>0</v>
      </c>
      <c r="LC3324">
        <f t="shared" ca="1" si="519"/>
        <v>0</v>
      </c>
      <c r="LD3324">
        <f t="shared" ca="1" si="519"/>
        <v>1</v>
      </c>
      <c r="LE3324">
        <f t="shared" ca="1" si="519"/>
        <v>0</v>
      </c>
      <c r="LF3324" s="2" t="e">
        <f t="shared" ca="1" si="520"/>
        <v>#N/A</v>
      </c>
      <c r="LG3324" s="2">
        <f t="shared" ca="1" si="521"/>
        <v>41708</v>
      </c>
      <c r="LH3324" s="2" t="e">
        <f t="shared" ca="1" si="522"/>
        <v>#N/A</v>
      </c>
      <c r="LI3324" t="e">
        <f t="shared" ca="1" si="523"/>
        <v>#N/A</v>
      </c>
      <c r="LJ3324" t="str">
        <f t="shared" ca="1" si="524"/>
        <v>georgeowuor93@gmail.com</v>
      </c>
      <c r="LK3324" t="e">
        <f t="shared" ca="1" si="525"/>
        <v>#N/A</v>
      </c>
      <c r="LL3324" t="str">
        <f t="shared" ca="1" si="517"/>
        <v>Token</v>
      </c>
      <c r="LM3324" t="str">
        <f t="shared" ca="1" si="518"/>
        <v>georgeowuor93@gmail.com</v>
      </c>
      <c r="LN3324" t="e">
        <f ca="1">OFFSET($A3324,,MATCH(OFFSET([2]Keys!C$1,MATCH(Data.Collect1Dump!$LL3324,[2]Keys!$A$2:$A$4,0),),Data.Collect1Dump!$3:$3,0)-1,)</f>
        <v>#VALUE!</v>
      </c>
      <c r="LO3324" s="2" t="e">
        <f t="shared" ca="1" si="526"/>
        <v>#VALUE!</v>
      </c>
    </row>
    <row r="3325" spans="1:327">
      <c r="A3325" t="s">
        <v>13945</v>
      </c>
      <c r="ID3325"/>
      <c r="JD3325" t="s">
        <v>7342</v>
      </c>
      <c r="JE3325" t="s">
        <v>13946</v>
      </c>
      <c r="JF3325" t="s">
        <v>329</v>
      </c>
      <c r="JG3325">
        <v>7000</v>
      </c>
      <c r="JH3325" t="s">
        <v>330</v>
      </c>
      <c r="JR3325" t="s">
        <v>330</v>
      </c>
      <c r="KP3325" t="s">
        <v>330</v>
      </c>
      <c r="KS3325" t="s">
        <v>330</v>
      </c>
      <c r="KV3325" t="s">
        <v>330</v>
      </c>
      <c r="KX3325" t="s">
        <v>329</v>
      </c>
      <c r="KZ3325">
        <f ca="1">OFFSET($A3325,,MATCH([2]Keys!$B$2,Data.Collect1Dump!$3:$3,0)-1)</f>
        <v>0</v>
      </c>
      <c r="LA3325" t="str">
        <f ca="1">OFFSET($A3325,,MATCH([2]Keys!$B$4,Data.Collect1Dump!$3:$3,0)-1)</f>
        <v>georgeowuor93@gmail.com</v>
      </c>
      <c r="LB3325">
        <f ca="1">OFFSET($A3325,,MATCH([2]Keys!$B$3,Data.Collect1Dump!$3:$3,0)-1)</f>
        <v>0</v>
      </c>
      <c r="LC3325">
        <f t="shared" ca="1" si="519"/>
        <v>0</v>
      </c>
      <c r="LD3325">
        <f t="shared" ca="1" si="519"/>
        <v>1</v>
      </c>
      <c r="LE3325">
        <f t="shared" ca="1" si="519"/>
        <v>0</v>
      </c>
      <c r="LF3325" s="2" t="e">
        <f t="shared" ca="1" si="520"/>
        <v>#N/A</v>
      </c>
      <c r="LG3325" s="2">
        <f t="shared" ca="1" si="521"/>
        <v>41704</v>
      </c>
      <c r="LH3325" s="2" t="e">
        <f t="shared" ca="1" si="522"/>
        <v>#N/A</v>
      </c>
      <c r="LI3325" t="e">
        <f t="shared" ca="1" si="523"/>
        <v>#N/A</v>
      </c>
      <c r="LJ3325" t="str">
        <f t="shared" ca="1" si="524"/>
        <v>georgeowuor93@gmail.com</v>
      </c>
      <c r="LK3325" t="e">
        <f t="shared" ca="1" si="525"/>
        <v>#N/A</v>
      </c>
      <c r="LL3325" t="str">
        <f t="shared" ca="1" si="517"/>
        <v>Token</v>
      </c>
      <c r="LM3325" t="str">
        <f t="shared" ca="1" si="518"/>
        <v>georgeowuor93@gmail.com</v>
      </c>
      <c r="LN3325" t="e">
        <f ca="1">OFFSET($A3325,,MATCH(OFFSET([2]Keys!C$1,MATCH(Data.Collect1Dump!$LL3325,[2]Keys!$A$2:$A$4,0),),Data.Collect1Dump!$3:$3,0)-1,)</f>
        <v>#VALUE!</v>
      </c>
      <c r="LO3325" s="2" t="e">
        <f t="shared" ca="1" si="526"/>
        <v>#VALUE!</v>
      </c>
    </row>
    <row r="3326" spans="1:327">
      <c r="A3326" t="s">
        <v>13947</v>
      </c>
      <c r="ID3326"/>
      <c r="JD3326" t="s">
        <v>3172</v>
      </c>
      <c r="JE3326" t="s">
        <v>13948</v>
      </c>
      <c r="JF3326" t="s">
        <v>329</v>
      </c>
      <c r="JG3326" t="s">
        <v>6076</v>
      </c>
      <c r="JH3326" t="s">
        <v>330</v>
      </c>
      <c r="JR3326" t="s">
        <v>330</v>
      </c>
      <c r="KP3326" t="s">
        <v>330</v>
      </c>
      <c r="KS3326" t="s">
        <v>330</v>
      </c>
      <c r="KV3326" t="s">
        <v>330</v>
      </c>
      <c r="KX3326" t="s">
        <v>329</v>
      </c>
      <c r="KZ3326">
        <f ca="1">OFFSET($A3326,,MATCH([2]Keys!$B$2,Data.Collect1Dump!$3:$3,0)-1)</f>
        <v>0</v>
      </c>
      <c r="LA3326" t="str">
        <f ca="1">OFFSET($A3326,,MATCH([2]Keys!$B$4,Data.Collect1Dump!$3:$3,0)-1)</f>
        <v>owiti.maureen@gmail.com</v>
      </c>
      <c r="LB3326">
        <f ca="1">OFFSET($A3326,,MATCH([2]Keys!$B$3,Data.Collect1Dump!$3:$3,0)-1)</f>
        <v>0</v>
      </c>
      <c r="LC3326">
        <f t="shared" ca="1" si="519"/>
        <v>0</v>
      </c>
      <c r="LD3326">
        <f t="shared" ca="1" si="519"/>
        <v>1</v>
      </c>
      <c r="LE3326">
        <f t="shared" ca="1" si="519"/>
        <v>0</v>
      </c>
      <c r="LF3326" s="2" t="e">
        <f t="shared" ca="1" si="520"/>
        <v>#N/A</v>
      </c>
      <c r="LG3326" s="2">
        <f t="shared" ca="1" si="521"/>
        <v>41705</v>
      </c>
      <c r="LH3326" s="2" t="e">
        <f t="shared" ca="1" si="522"/>
        <v>#N/A</v>
      </c>
      <c r="LI3326" t="e">
        <f t="shared" ca="1" si="523"/>
        <v>#N/A</v>
      </c>
      <c r="LJ3326" t="str">
        <f t="shared" ca="1" si="524"/>
        <v>owiti.maureen@gmail.com</v>
      </c>
      <c r="LK3326" t="e">
        <f t="shared" ca="1" si="525"/>
        <v>#N/A</v>
      </c>
      <c r="LL3326" t="str">
        <f t="shared" ca="1" si="517"/>
        <v>Token</v>
      </c>
      <c r="LM3326" t="str">
        <f t="shared" ca="1" si="518"/>
        <v>owiti.maureen@gmail.com</v>
      </c>
      <c r="LN3326" t="e">
        <f ca="1">OFFSET($A3326,,MATCH(OFFSET([2]Keys!C$1,MATCH(Data.Collect1Dump!$LL3326,[2]Keys!$A$2:$A$4,0),),Data.Collect1Dump!$3:$3,0)-1,)</f>
        <v>#VALUE!</v>
      </c>
      <c r="LO3326" s="2" t="e">
        <f t="shared" ca="1" si="526"/>
        <v>#VALUE!</v>
      </c>
    </row>
    <row r="3327" spans="1:327">
      <c r="A3327" t="s">
        <v>13949</v>
      </c>
      <c r="ID3327"/>
      <c r="JD3327" t="s">
        <v>11851</v>
      </c>
      <c r="JE3327" t="s">
        <v>13950</v>
      </c>
      <c r="JF3327" t="s">
        <v>329</v>
      </c>
      <c r="JG3327">
        <v>7000</v>
      </c>
      <c r="JH3327" t="s">
        <v>330</v>
      </c>
      <c r="JR3327" t="s">
        <v>330</v>
      </c>
      <c r="KP3327" t="s">
        <v>330</v>
      </c>
      <c r="KS3327" t="s">
        <v>330</v>
      </c>
      <c r="KV3327" t="s">
        <v>330</v>
      </c>
      <c r="KX3327" t="s">
        <v>329</v>
      </c>
      <c r="KZ3327">
        <f ca="1">OFFSET($A3327,,MATCH([2]Keys!$B$2,Data.Collect1Dump!$3:$3,0)-1)</f>
        <v>0</v>
      </c>
      <c r="LA3327" t="str">
        <f ca="1">OFFSET($A3327,,MATCH([2]Keys!$B$4,Data.Collect1Dump!$3:$3,0)-1)</f>
        <v>euniceradiro@gmail.com</v>
      </c>
      <c r="LB3327">
        <f ca="1">OFFSET($A3327,,MATCH([2]Keys!$B$3,Data.Collect1Dump!$3:$3,0)-1)</f>
        <v>0</v>
      </c>
      <c r="LC3327">
        <f t="shared" ca="1" si="519"/>
        <v>0</v>
      </c>
      <c r="LD3327">
        <f t="shared" ca="1" si="519"/>
        <v>1</v>
      </c>
      <c r="LE3327">
        <f t="shared" ca="1" si="519"/>
        <v>0</v>
      </c>
      <c r="LF3327" s="2" t="e">
        <f t="shared" ca="1" si="520"/>
        <v>#N/A</v>
      </c>
      <c r="LG3327" s="2">
        <f t="shared" ca="1" si="521"/>
        <v>41711</v>
      </c>
      <c r="LH3327" s="2" t="e">
        <f t="shared" ca="1" si="522"/>
        <v>#N/A</v>
      </c>
      <c r="LI3327" t="e">
        <f t="shared" ca="1" si="523"/>
        <v>#N/A</v>
      </c>
      <c r="LJ3327" t="str">
        <f t="shared" ca="1" si="524"/>
        <v>euniceradiro@gmail.com</v>
      </c>
      <c r="LK3327" t="e">
        <f t="shared" ca="1" si="525"/>
        <v>#N/A</v>
      </c>
      <c r="LL3327" t="str">
        <f t="shared" ca="1" si="517"/>
        <v>Token</v>
      </c>
      <c r="LM3327" t="str">
        <f t="shared" ca="1" si="518"/>
        <v>euniceradiro@gmail.com</v>
      </c>
      <c r="LN3327" t="e">
        <f ca="1">OFFSET($A3327,,MATCH(OFFSET([2]Keys!C$1,MATCH(Data.Collect1Dump!$LL3327,[2]Keys!$A$2:$A$4,0),),Data.Collect1Dump!$3:$3,0)-1,)</f>
        <v>#VALUE!</v>
      </c>
      <c r="LO3327" s="2" t="e">
        <f t="shared" ca="1" si="526"/>
        <v>#VALUE!</v>
      </c>
    </row>
    <row r="3328" spans="1:327">
      <c r="A3328" t="s">
        <v>13951</v>
      </c>
      <c r="ID3328"/>
      <c r="JD3328" t="s">
        <v>11851</v>
      </c>
      <c r="JE3328" t="s">
        <v>13952</v>
      </c>
      <c r="JF3328" t="s">
        <v>329</v>
      </c>
      <c r="JG3328">
        <v>7000</v>
      </c>
      <c r="JH3328" t="s">
        <v>330</v>
      </c>
      <c r="JR3328" t="s">
        <v>330</v>
      </c>
      <c r="KP3328" t="s">
        <v>330</v>
      </c>
      <c r="KS3328" t="s">
        <v>330</v>
      </c>
      <c r="KV3328" t="s">
        <v>330</v>
      </c>
      <c r="KX3328" t="s">
        <v>329</v>
      </c>
      <c r="KZ3328">
        <f ca="1">OFFSET($A3328,,MATCH([2]Keys!$B$2,Data.Collect1Dump!$3:$3,0)-1)</f>
        <v>0</v>
      </c>
      <c r="LA3328" t="str">
        <f ca="1">OFFSET($A3328,,MATCH([2]Keys!$B$4,Data.Collect1Dump!$3:$3,0)-1)</f>
        <v>euniceradiro@gmail.com</v>
      </c>
      <c r="LB3328">
        <f ca="1">OFFSET($A3328,,MATCH([2]Keys!$B$3,Data.Collect1Dump!$3:$3,0)-1)</f>
        <v>0</v>
      </c>
      <c r="LC3328">
        <f t="shared" ca="1" si="519"/>
        <v>0</v>
      </c>
      <c r="LD3328">
        <f t="shared" ca="1" si="519"/>
        <v>1</v>
      </c>
      <c r="LE3328">
        <f t="shared" ca="1" si="519"/>
        <v>0</v>
      </c>
      <c r="LF3328" s="2" t="e">
        <f t="shared" ca="1" si="520"/>
        <v>#N/A</v>
      </c>
      <c r="LG3328" s="2">
        <f t="shared" ca="1" si="521"/>
        <v>41708</v>
      </c>
      <c r="LH3328" s="2" t="e">
        <f t="shared" ca="1" si="522"/>
        <v>#N/A</v>
      </c>
      <c r="LI3328" t="e">
        <f t="shared" ca="1" si="523"/>
        <v>#N/A</v>
      </c>
      <c r="LJ3328" t="str">
        <f t="shared" ca="1" si="524"/>
        <v>euniceradiro@gmail.com</v>
      </c>
      <c r="LK3328" t="e">
        <f t="shared" ca="1" si="525"/>
        <v>#N/A</v>
      </c>
      <c r="LL3328" t="str">
        <f t="shared" ca="1" si="517"/>
        <v>Token</v>
      </c>
      <c r="LM3328" t="str">
        <f t="shared" ca="1" si="518"/>
        <v>euniceradiro@gmail.com</v>
      </c>
      <c r="LN3328" t="e">
        <f ca="1">OFFSET($A3328,,MATCH(OFFSET([2]Keys!C$1,MATCH(Data.Collect1Dump!$LL3328,[2]Keys!$A$2:$A$4,0),),Data.Collect1Dump!$3:$3,0)-1,)</f>
        <v>#VALUE!</v>
      </c>
      <c r="LO3328" s="2" t="e">
        <f t="shared" ca="1" si="526"/>
        <v>#VALUE!</v>
      </c>
    </row>
    <row r="3329" spans="1:327">
      <c r="A3329" t="s">
        <v>13953</v>
      </c>
      <c r="ID3329"/>
      <c r="JD3329" t="s">
        <v>5645</v>
      </c>
      <c r="JE3329" t="s">
        <v>13954</v>
      </c>
      <c r="JF3329" t="s">
        <v>329</v>
      </c>
      <c r="JG3329">
        <v>7000</v>
      </c>
      <c r="JH3329" t="s">
        <v>330</v>
      </c>
      <c r="JR3329" t="s">
        <v>330</v>
      </c>
      <c r="KP3329" t="s">
        <v>330</v>
      </c>
      <c r="KS3329" t="s">
        <v>330</v>
      </c>
      <c r="KV3329" t="s">
        <v>330</v>
      </c>
      <c r="KX3329" t="s">
        <v>329</v>
      </c>
      <c r="KZ3329">
        <f ca="1">OFFSET($A3329,,MATCH([2]Keys!$B$2,Data.Collect1Dump!$3:$3,0)-1)</f>
        <v>0</v>
      </c>
      <c r="LA3329" t="str">
        <f ca="1">OFFSET($A3329,,MATCH([2]Keys!$B$4,Data.Collect1Dump!$3:$3,0)-1)</f>
        <v>laura.adhiambo@gmail.com</v>
      </c>
      <c r="LB3329">
        <f ca="1">OFFSET($A3329,,MATCH([2]Keys!$B$3,Data.Collect1Dump!$3:$3,0)-1)</f>
        <v>0</v>
      </c>
      <c r="LC3329">
        <f t="shared" ca="1" si="519"/>
        <v>0</v>
      </c>
      <c r="LD3329">
        <f t="shared" ca="1" si="519"/>
        <v>1</v>
      </c>
      <c r="LE3329">
        <f t="shared" ca="1" si="519"/>
        <v>0</v>
      </c>
      <c r="LF3329" s="2" t="e">
        <f t="shared" ca="1" si="520"/>
        <v>#N/A</v>
      </c>
      <c r="LG3329" s="2">
        <f t="shared" ca="1" si="521"/>
        <v>41704</v>
      </c>
      <c r="LH3329" s="2" t="e">
        <f t="shared" ca="1" si="522"/>
        <v>#N/A</v>
      </c>
      <c r="LI3329" t="e">
        <f t="shared" ca="1" si="523"/>
        <v>#N/A</v>
      </c>
      <c r="LJ3329" t="str">
        <f t="shared" ca="1" si="524"/>
        <v>laura.adhiambo@gmail.com</v>
      </c>
      <c r="LK3329" t="e">
        <f t="shared" ca="1" si="525"/>
        <v>#N/A</v>
      </c>
      <c r="LL3329" t="str">
        <f t="shared" ca="1" si="517"/>
        <v>Token</v>
      </c>
      <c r="LM3329" t="str">
        <f t="shared" ca="1" si="518"/>
        <v>laura.adhiambo@gmail.com</v>
      </c>
      <c r="LN3329" t="e">
        <f ca="1">OFFSET($A3329,,MATCH(OFFSET([2]Keys!C$1,MATCH(Data.Collect1Dump!$LL3329,[2]Keys!$A$2:$A$4,0),),Data.Collect1Dump!$3:$3,0)-1,)</f>
        <v>#VALUE!</v>
      </c>
      <c r="LO3329" s="2" t="e">
        <f t="shared" ca="1" si="526"/>
        <v>#VALUE!</v>
      </c>
    </row>
    <row r="3330" spans="1:327">
      <c r="A3330" t="s">
        <v>13955</v>
      </c>
      <c r="ID3330"/>
      <c r="JD3330" t="s">
        <v>4392</v>
      </c>
      <c r="JE3330" t="s">
        <v>13956</v>
      </c>
      <c r="JF3330" t="s">
        <v>329</v>
      </c>
      <c r="JG3330">
        <v>7000</v>
      </c>
      <c r="JH3330" t="s">
        <v>330</v>
      </c>
      <c r="JR3330" t="s">
        <v>330</v>
      </c>
      <c r="KP3330" t="s">
        <v>330</v>
      </c>
      <c r="KS3330" t="s">
        <v>330</v>
      </c>
      <c r="KV3330" t="s">
        <v>330</v>
      </c>
      <c r="KX3330" t="s">
        <v>329</v>
      </c>
      <c r="KZ3330">
        <f ca="1">OFFSET($A3330,,MATCH([2]Keys!$B$2,Data.Collect1Dump!$3:$3,0)-1)</f>
        <v>0</v>
      </c>
      <c r="LA3330" t="str">
        <f ca="1">OFFSET($A3330,,MATCH([2]Keys!$B$4,Data.Collect1Dump!$3:$3,0)-1)</f>
        <v>ezekielogadho@gmail.com</v>
      </c>
      <c r="LB3330">
        <f ca="1">OFFSET($A3330,,MATCH([2]Keys!$B$3,Data.Collect1Dump!$3:$3,0)-1)</f>
        <v>0</v>
      </c>
      <c r="LC3330">
        <f t="shared" ca="1" si="519"/>
        <v>0</v>
      </c>
      <c r="LD3330">
        <f t="shared" ca="1" si="519"/>
        <v>1</v>
      </c>
      <c r="LE3330">
        <f t="shared" ca="1" si="519"/>
        <v>0</v>
      </c>
      <c r="LF3330" s="2" t="e">
        <f t="shared" ca="1" si="520"/>
        <v>#N/A</v>
      </c>
      <c r="LG3330" s="2">
        <f t="shared" ca="1" si="521"/>
        <v>41711</v>
      </c>
      <c r="LH3330" s="2" t="e">
        <f t="shared" ca="1" si="522"/>
        <v>#N/A</v>
      </c>
      <c r="LI3330" t="e">
        <f t="shared" ca="1" si="523"/>
        <v>#N/A</v>
      </c>
      <c r="LJ3330" t="str">
        <f t="shared" ca="1" si="524"/>
        <v>ezekielogadho@gmail.com</v>
      </c>
      <c r="LK3330" t="e">
        <f t="shared" ca="1" si="525"/>
        <v>#N/A</v>
      </c>
      <c r="LL3330" t="str">
        <f t="shared" ca="1" si="517"/>
        <v>Token</v>
      </c>
      <c r="LM3330" t="str">
        <f t="shared" ca="1" si="518"/>
        <v>ezekielogadho@gmail.com</v>
      </c>
      <c r="LN3330" t="e">
        <f ca="1">OFFSET($A3330,,MATCH(OFFSET([2]Keys!C$1,MATCH(Data.Collect1Dump!$LL3330,[2]Keys!$A$2:$A$4,0),),Data.Collect1Dump!$3:$3,0)-1,)</f>
        <v>#VALUE!</v>
      </c>
      <c r="LO3330" s="2" t="e">
        <f t="shared" ca="1" si="526"/>
        <v>#VALUE!</v>
      </c>
    </row>
    <row r="3331" spans="1:327">
      <c r="A3331" t="s">
        <v>13957</v>
      </c>
      <c r="ID3331"/>
      <c r="JD3331" t="s">
        <v>4392</v>
      </c>
      <c r="JE3331" t="s">
        <v>13958</v>
      </c>
      <c r="JF3331" t="s">
        <v>329</v>
      </c>
      <c r="JG3331">
        <v>7000</v>
      </c>
      <c r="JH3331" t="s">
        <v>330</v>
      </c>
      <c r="JR3331" t="s">
        <v>329</v>
      </c>
      <c r="JS3331" t="s">
        <v>13959</v>
      </c>
      <c r="JT3331" t="b">
        <v>1</v>
      </c>
      <c r="JU3331" t="b">
        <v>1</v>
      </c>
      <c r="JX3331" t="b">
        <v>1</v>
      </c>
      <c r="KG3331" t="b">
        <v>1</v>
      </c>
      <c r="KJ3331" t="b">
        <v>1</v>
      </c>
      <c r="KP3331" t="s">
        <v>330</v>
      </c>
      <c r="KS3331" t="s">
        <v>330</v>
      </c>
      <c r="KV3331" t="s">
        <v>330</v>
      </c>
      <c r="KX3331" t="s">
        <v>329</v>
      </c>
      <c r="KZ3331">
        <f ca="1">OFFSET($A3331,,MATCH([2]Keys!$B$2,Data.Collect1Dump!$3:$3,0)-1)</f>
        <v>0</v>
      </c>
      <c r="LA3331" t="str">
        <f ca="1">OFFSET($A3331,,MATCH([2]Keys!$B$4,Data.Collect1Dump!$3:$3,0)-1)</f>
        <v>ezekielogadho@gmail.com</v>
      </c>
      <c r="LB3331">
        <f ca="1">OFFSET($A3331,,MATCH([2]Keys!$B$3,Data.Collect1Dump!$3:$3,0)-1)</f>
        <v>0</v>
      </c>
      <c r="LC3331">
        <f t="shared" ca="1" si="519"/>
        <v>0</v>
      </c>
      <c r="LD3331">
        <f t="shared" ca="1" si="519"/>
        <v>1</v>
      </c>
      <c r="LE3331">
        <f t="shared" ca="1" si="519"/>
        <v>0</v>
      </c>
      <c r="LF3331" s="2" t="e">
        <f t="shared" ca="1" si="520"/>
        <v>#N/A</v>
      </c>
      <c r="LG3331" s="2">
        <f t="shared" ca="1" si="521"/>
        <v>41710</v>
      </c>
      <c r="LH3331" s="2" t="e">
        <f t="shared" ca="1" si="522"/>
        <v>#N/A</v>
      </c>
      <c r="LI3331" t="e">
        <f t="shared" ca="1" si="523"/>
        <v>#N/A</v>
      </c>
      <c r="LJ3331" t="str">
        <f t="shared" ca="1" si="524"/>
        <v>ezekielogadho@gmail.com</v>
      </c>
      <c r="LK3331" t="e">
        <f t="shared" ca="1" si="525"/>
        <v>#N/A</v>
      </c>
      <c r="LL3331" t="str">
        <f t="shared" ca="1" si="517"/>
        <v>Token</v>
      </c>
      <c r="LM3331" t="str">
        <f t="shared" ca="1" si="518"/>
        <v>ezekielogadho@gmail.com</v>
      </c>
      <c r="LN3331" t="e">
        <f ca="1">OFFSET($A3331,,MATCH(OFFSET([2]Keys!C$1,MATCH(Data.Collect1Dump!$LL3331,[2]Keys!$A$2:$A$4,0),),Data.Collect1Dump!$3:$3,0)-1,)</f>
        <v>#VALUE!</v>
      </c>
      <c r="LO3331" s="2" t="e">
        <f t="shared" ca="1" si="526"/>
        <v>#VALUE!</v>
      </c>
    </row>
    <row r="3332" spans="1:327">
      <c r="A3332" t="s">
        <v>13960</v>
      </c>
      <c r="ID3332"/>
      <c r="KZ3332">
        <f ca="1">OFFSET($A3332,,MATCH([2]Keys!$B$2,Data.Collect1Dump!$3:$3,0)-1)</f>
        <v>0</v>
      </c>
      <c r="LA3332">
        <f ca="1">OFFSET($A3332,,MATCH([2]Keys!$B$4,Data.Collect1Dump!$3:$3,0)-1)</f>
        <v>0</v>
      </c>
      <c r="LB3332">
        <f ca="1">OFFSET($A3332,,MATCH([2]Keys!$B$3,Data.Collect1Dump!$3:$3,0)-1)</f>
        <v>0</v>
      </c>
      <c r="LC3332">
        <f t="shared" ca="1" si="519"/>
        <v>0</v>
      </c>
      <c r="LD3332">
        <f t="shared" ca="1" si="519"/>
        <v>0</v>
      </c>
      <c r="LE3332">
        <f t="shared" ca="1" si="519"/>
        <v>0</v>
      </c>
      <c r="LF3332" s="2" t="e">
        <f t="shared" ca="1" si="520"/>
        <v>#N/A</v>
      </c>
      <c r="LG3332" s="2" t="e">
        <f t="shared" ca="1" si="521"/>
        <v>#N/A</v>
      </c>
      <c r="LH3332" s="2" t="e">
        <f t="shared" ca="1" si="522"/>
        <v>#N/A</v>
      </c>
      <c r="LI3332" t="e">
        <f t="shared" ca="1" si="523"/>
        <v>#N/A</v>
      </c>
      <c r="LJ3332" t="e">
        <f t="shared" ca="1" si="524"/>
        <v>#N/A</v>
      </c>
      <c r="LK3332" t="e">
        <f t="shared" ca="1" si="525"/>
        <v>#N/A</v>
      </c>
      <c r="LL3332" t="str">
        <f t="shared" ref="LL3332:LL3395" ca="1" si="527">IF(NOT(ISNUMBER(KZ3332)),"Lump Sum",IF(NOT(ISNUMBER(LA3332)),"Token",IF(NOT(ISNUMBER(LB3332)),"Quality Check","Null Survey")))</f>
        <v>Null Survey</v>
      </c>
      <c r="LM3332" t="str">
        <f t="shared" ref="LM3332:LM3395" ca="1" si="528">IF(NOT(ISNUMBER(KZ3332)),KZ3332,IF(NOT(ISNUMBER(LA3332)),LA3332,IF(NOT(ISNUMBER(LB3332)),LB3332,"Null Survey")))</f>
        <v>Null Survey</v>
      </c>
      <c r="LN3332" t="e">
        <f ca="1">OFFSET($A3332,,MATCH(OFFSET([2]Keys!C$1,MATCH(Data.Collect1Dump!$LL3332,[2]Keys!$A$2:$A$4,0),),Data.Collect1Dump!$3:$3,0)-1,)</f>
        <v>#N/A</v>
      </c>
      <c r="LO3332" s="2" t="e">
        <f t="shared" ca="1" si="526"/>
        <v>#N/A</v>
      </c>
    </row>
    <row r="3333" spans="1:327">
      <c r="A3333" t="s">
        <v>13961</v>
      </c>
      <c r="ID3333"/>
      <c r="JD3333" t="s">
        <v>4392</v>
      </c>
      <c r="JE3333" t="s">
        <v>13962</v>
      </c>
      <c r="JF3333" t="s">
        <v>329</v>
      </c>
      <c r="JG3333">
        <v>7000</v>
      </c>
      <c r="JH3333" t="s">
        <v>330</v>
      </c>
      <c r="JR3333" t="s">
        <v>330</v>
      </c>
      <c r="KP3333" t="s">
        <v>330</v>
      </c>
      <c r="KS3333" t="s">
        <v>330</v>
      </c>
      <c r="KV3333" t="s">
        <v>330</v>
      </c>
      <c r="KX3333" t="s">
        <v>329</v>
      </c>
      <c r="KZ3333">
        <f ca="1">OFFSET($A3333,,MATCH([2]Keys!$B$2,Data.Collect1Dump!$3:$3,0)-1)</f>
        <v>0</v>
      </c>
      <c r="LA3333" t="str">
        <f ca="1">OFFSET($A3333,,MATCH([2]Keys!$B$4,Data.Collect1Dump!$3:$3,0)-1)</f>
        <v>ezekielogadho@gmail.com</v>
      </c>
      <c r="LB3333">
        <f ca="1">OFFSET($A3333,,MATCH([2]Keys!$B$3,Data.Collect1Dump!$3:$3,0)-1)</f>
        <v>0</v>
      </c>
      <c r="LC3333">
        <f t="shared" ref="LC3333:LE3396" ca="1" si="529">IF(NOT(ISNUMBER(KZ3333)),1,0)</f>
        <v>0</v>
      </c>
      <c r="LD3333">
        <f t="shared" ca="1" si="529"/>
        <v>1</v>
      </c>
      <c r="LE3333">
        <f t="shared" ca="1" si="529"/>
        <v>0</v>
      </c>
      <c r="LF3333" s="2" t="e">
        <f t="shared" ref="LF3333:LF3396" ca="1" si="530">IF(LC3333=1,DATE(LEFT(C3333,4),RIGHT(LEFT(C3333,7),2), RIGHT(LEFT(C3333, 10),2)),NA())</f>
        <v>#N/A</v>
      </c>
      <c r="LG3333" s="2">
        <f t="shared" ref="LG3333:LG3396" ca="1" si="531">IF(LD3333=1,DATE(LEFT(JE3333,4),RIGHT(LEFT(JE3333,7),2), RIGHT(LEFT(JE3333, 10),2)),NA())</f>
        <v>41710</v>
      </c>
      <c r="LH3333" s="2" t="e">
        <f t="shared" ref="LH3333:LH3396" ca="1" si="532">IF(LE3333=1,DATE(LEFT(IF3333,4),RIGHT(LEFT(IF3333,7),2), RIGHT(LEFT(IF3333, 10),2)),NA())</f>
        <v>#N/A</v>
      </c>
      <c r="LI3333" t="e">
        <f t="shared" ref="LI3333:LI3396" ca="1" si="533">IF(LC3333=1,B3333,NA())</f>
        <v>#N/A</v>
      </c>
      <c r="LJ3333" t="str">
        <f t="shared" ref="LJ3333:LJ3396" ca="1" si="534">IF(LD3333=1,JD3333,NA())</f>
        <v>ezekielogadho@gmail.com</v>
      </c>
      <c r="LK3333" t="e">
        <f t="shared" ref="LK3333:LK3396" ca="1" si="535">IF(LE3333=1,IE3333,NA())</f>
        <v>#N/A</v>
      </c>
      <c r="LL3333" t="str">
        <f t="shared" ca="1" si="527"/>
        <v>Token</v>
      </c>
      <c r="LM3333" t="str">
        <f t="shared" ca="1" si="528"/>
        <v>ezekielogadho@gmail.com</v>
      </c>
      <c r="LN3333" t="e">
        <f ca="1">OFFSET($A3333,,MATCH(OFFSET([2]Keys!C$1,MATCH(Data.Collect1Dump!$LL3333,[2]Keys!$A$2:$A$4,0),),Data.Collect1Dump!$3:$3,0)-1,)</f>
        <v>#VALUE!</v>
      </c>
      <c r="LO3333" s="2" t="e">
        <f t="shared" ref="LO3333:LO3396" ca="1" si="536">DATE(LEFT(LN3333,4),RIGHT(LEFT(LN3333,7),2), RIGHT(LEFT(LN3333, 10),2))</f>
        <v>#VALUE!</v>
      </c>
    </row>
    <row r="3334" spans="1:327">
      <c r="A3334" t="s">
        <v>13963</v>
      </c>
      <c r="ID3334"/>
      <c r="JD3334" t="s">
        <v>4392</v>
      </c>
      <c r="JE3334" t="s">
        <v>13964</v>
      </c>
      <c r="JF3334" t="s">
        <v>329</v>
      </c>
      <c r="JG3334">
        <v>7000</v>
      </c>
      <c r="JH3334" t="s">
        <v>330</v>
      </c>
      <c r="JR3334" t="s">
        <v>330</v>
      </c>
      <c r="KP3334" t="s">
        <v>330</v>
      </c>
      <c r="KS3334" t="s">
        <v>330</v>
      </c>
      <c r="KV3334" t="s">
        <v>330</v>
      </c>
      <c r="KX3334" t="s">
        <v>329</v>
      </c>
      <c r="KZ3334">
        <f ca="1">OFFSET($A3334,,MATCH([2]Keys!$B$2,Data.Collect1Dump!$3:$3,0)-1)</f>
        <v>0</v>
      </c>
      <c r="LA3334" t="str">
        <f ca="1">OFFSET($A3334,,MATCH([2]Keys!$B$4,Data.Collect1Dump!$3:$3,0)-1)</f>
        <v>ezekielogadho@gmail.com</v>
      </c>
      <c r="LB3334">
        <f ca="1">OFFSET($A3334,,MATCH([2]Keys!$B$3,Data.Collect1Dump!$3:$3,0)-1)</f>
        <v>0</v>
      </c>
      <c r="LC3334">
        <f t="shared" ca="1" si="529"/>
        <v>0</v>
      </c>
      <c r="LD3334">
        <f t="shared" ca="1" si="529"/>
        <v>1</v>
      </c>
      <c r="LE3334">
        <f t="shared" ca="1" si="529"/>
        <v>0</v>
      </c>
      <c r="LF3334" s="2" t="e">
        <f t="shared" ca="1" si="530"/>
        <v>#N/A</v>
      </c>
      <c r="LG3334" s="2">
        <f t="shared" ca="1" si="531"/>
        <v>41710</v>
      </c>
      <c r="LH3334" s="2" t="e">
        <f t="shared" ca="1" si="532"/>
        <v>#N/A</v>
      </c>
      <c r="LI3334" t="e">
        <f t="shared" ca="1" si="533"/>
        <v>#N/A</v>
      </c>
      <c r="LJ3334" t="str">
        <f t="shared" ca="1" si="534"/>
        <v>ezekielogadho@gmail.com</v>
      </c>
      <c r="LK3334" t="e">
        <f t="shared" ca="1" si="535"/>
        <v>#N/A</v>
      </c>
      <c r="LL3334" t="str">
        <f t="shared" ca="1" si="527"/>
        <v>Token</v>
      </c>
      <c r="LM3334" t="str">
        <f t="shared" ca="1" si="528"/>
        <v>ezekielogadho@gmail.com</v>
      </c>
      <c r="LN3334" t="e">
        <f ca="1">OFFSET($A3334,,MATCH(OFFSET([2]Keys!C$1,MATCH(Data.Collect1Dump!$LL3334,[2]Keys!$A$2:$A$4,0),),Data.Collect1Dump!$3:$3,0)-1,)</f>
        <v>#VALUE!</v>
      </c>
      <c r="LO3334" s="2" t="e">
        <f t="shared" ca="1" si="536"/>
        <v>#VALUE!</v>
      </c>
    </row>
    <row r="3335" spans="1:327">
      <c r="A3335" t="s">
        <v>13965</v>
      </c>
      <c r="ID3335"/>
      <c r="JD3335" t="s">
        <v>11851</v>
      </c>
      <c r="JE3335" t="s">
        <v>13966</v>
      </c>
      <c r="JF3335" t="s">
        <v>329</v>
      </c>
      <c r="JG3335">
        <v>7000</v>
      </c>
      <c r="JH3335" t="s">
        <v>330</v>
      </c>
      <c r="JR3335" t="s">
        <v>330</v>
      </c>
      <c r="KP3335" t="s">
        <v>330</v>
      </c>
      <c r="KS3335" t="s">
        <v>330</v>
      </c>
      <c r="KV3335" t="s">
        <v>330</v>
      </c>
      <c r="KX3335" t="s">
        <v>329</v>
      </c>
      <c r="KZ3335">
        <f ca="1">OFFSET($A3335,,MATCH([2]Keys!$B$2,Data.Collect1Dump!$3:$3,0)-1)</f>
        <v>0</v>
      </c>
      <c r="LA3335" t="str">
        <f ca="1">OFFSET($A3335,,MATCH([2]Keys!$B$4,Data.Collect1Dump!$3:$3,0)-1)</f>
        <v>euniceradiro@gmail.com</v>
      </c>
      <c r="LB3335">
        <f ca="1">OFFSET($A3335,,MATCH([2]Keys!$B$3,Data.Collect1Dump!$3:$3,0)-1)</f>
        <v>0</v>
      </c>
      <c r="LC3335">
        <f t="shared" ca="1" si="529"/>
        <v>0</v>
      </c>
      <c r="LD3335">
        <f t="shared" ca="1" si="529"/>
        <v>1</v>
      </c>
      <c r="LE3335">
        <f t="shared" ca="1" si="529"/>
        <v>0</v>
      </c>
      <c r="LF3335" s="2" t="e">
        <f t="shared" ca="1" si="530"/>
        <v>#N/A</v>
      </c>
      <c r="LG3335" s="2">
        <f t="shared" ca="1" si="531"/>
        <v>41708</v>
      </c>
      <c r="LH3335" s="2" t="e">
        <f t="shared" ca="1" si="532"/>
        <v>#N/A</v>
      </c>
      <c r="LI3335" t="e">
        <f t="shared" ca="1" si="533"/>
        <v>#N/A</v>
      </c>
      <c r="LJ3335" t="str">
        <f t="shared" ca="1" si="534"/>
        <v>euniceradiro@gmail.com</v>
      </c>
      <c r="LK3335" t="e">
        <f t="shared" ca="1" si="535"/>
        <v>#N/A</v>
      </c>
      <c r="LL3335" t="str">
        <f t="shared" ca="1" si="527"/>
        <v>Token</v>
      </c>
      <c r="LM3335" t="str">
        <f t="shared" ca="1" si="528"/>
        <v>euniceradiro@gmail.com</v>
      </c>
      <c r="LN3335" t="e">
        <f ca="1">OFFSET($A3335,,MATCH(OFFSET([2]Keys!C$1,MATCH(Data.Collect1Dump!$LL3335,[2]Keys!$A$2:$A$4,0),),Data.Collect1Dump!$3:$3,0)-1,)</f>
        <v>#VALUE!</v>
      </c>
      <c r="LO3335" s="2" t="e">
        <f t="shared" ca="1" si="536"/>
        <v>#VALUE!</v>
      </c>
    </row>
    <row r="3336" spans="1:327">
      <c r="A3336" t="s">
        <v>13967</v>
      </c>
      <c r="ID3336"/>
      <c r="JD3336" t="s">
        <v>4392</v>
      </c>
      <c r="JE3336" t="s">
        <v>13968</v>
      </c>
      <c r="JF3336" t="s">
        <v>329</v>
      </c>
      <c r="JG3336">
        <v>7000</v>
      </c>
      <c r="JH3336" t="s">
        <v>330</v>
      </c>
      <c r="JR3336" t="s">
        <v>330</v>
      </c>
      <c r="KP3336" t="s">
        <v>330</v>
      </c>
      <c r="KS3336" t="s">
        <v>330</v>
      </c>
      <c r="KV3336" t="s">
        <v>330</v>
      </c>
      <c r="KX3336" t="s">
        <v>329</v>
      </c>
      <c r="KZ3336">
        <f ca="1">OFFSET($A3336,,MATCH([2]Keys!$B$2,Data.Collect1Dump!$3:$3,0)-1)</f>
        <v>0</v>
      </c>
      <c r="LA3336" t="str">
        <f ca="1">OFFSET($A3336,,MATCH([2]Keys!$B$4,Data.Collect1Dump!$3:$3,0)-1)</f>
        <v>ezekielogadho@gmail.com</v>
      </c>
      <c r="LB3336">
        <f ca="1">OFFSET($A3336,,MATCH([2]Keys!$B$3,Data.Collect1Dump!$3:$3,0)-1)</f>
        <v>0</v>
      </c>
      <c r="LC3336">
        <f t="shared" ca="1" si="529"/>
        <v>0</v>
      </c>
      <c r="LD3336">
        <f t="shared" ca="1" si="529"/>
        <v>1</v>
      </c>
      <c r="LE3336">
        <f t="shared" ca="1" si="529"/>
        <v>0</v>
      </c>
      <c r="LF3336" s="2" t="e">
        <f t="shared" ca="1" si="530"/>
        <v>#N/A</v>
      </c>
      <c r="LG3336" s="2">
        <f t="shared" ca="1" si="531"/>
        <v>41715</v>
      </c>
      <c r="LH3336" s="2" t="e">
        <f t="shared" ca="1" si="532"/>
        <v>#N/A</v>
      </c>
      <c r="LI3336" t="e">
        <f t="shared" ca="1" si="533"/>
        <v>#N/A</v>
      </c>
      <c r="LJ3336" t="str">
        <f t="shared" ca="1" si="534"/>
        <v>ezekielogadho@gmail.com</v>
      </c>
      <c r="LK3336" t="e">
        <f t="shared" ca="1" si="535"/>
        <v>#N/A</v>
      </c>
      <c r="LL3336" t="str">
        <f t="shared" ca="1" si="527"/>
        <v>Token</v>
      </c>
      <c r="LM3336" t="str">
        <f t="shared" ca="1" si="528"/>
        <v>ezekielogadho@gmail.com</v>
      </c>
      <c r="LN3336" t="e">
        <f ca="1">OFFSET($A3336,,MATCH(OFFSET([2]Keys!C$1,MATCH(Data.Collect1Dump!$LL3336,[2]Keys!$A$2:$A$4,0),),Data.Collect1Dump!$3:$3,0)-1,)</f>
        <v>#VALUE!</v>
      </c>
      <c r="LO3336" s="2" t="e">
        <f t="shared" ca="1" si="536"/>
        <v>#VALUE!</v>
      </c>
    </row>
    <row r="3337" spans="1:327">
      <c r="A3337" t="s">
        <v>13969</v>
      </c>
      <c r="ID3337"/>
      <c r="JD3337" t="s">
        <v>4392</v>
      </c>
      <c r="JE3337" t="s">
        <v>13970</v>
      </c>
      <c r="JF3337" t="s">
        <v>329</v>
      </c>
      <c r="JG3337">
        <v>7000</v>
      </c>
      <c r="JH3337" t="s">
        <v>330</v>
      </c>
      <c r="JR3337" t="s">
        <v>330</v>
      </c>
      <c r="KP3337" t="s">
        <v>330</v>
      </c>
      <c r="KS3337" t="s">
        <v>330</v>
      </c>
      <c r="KV3337" t="s">
        <v>330</v>
      </c>
      <c r="KX3337" t="s">
        <v>329</v>
      </c>
      <c r="KZ3337">
        <f ca="1">OFFSET($A3337,,MATCH([2]Keys!$B$2,Data.Collect1Dump!$3:$3,0)-1)</f>
        <v>0</v>
      </c>
      <c r="LA3337" t="str">
        <f ca="1">OFFSET($A3337,,MATCH([2]Keys!$B$4,Data.Collect1Dump!$3:$3,0)-1)</f>
        <v>ezekielogadho@gmail.com</v>
      </c>
      <c r="LB3337">
        <f ca="1">OFFSET($A3337,,MATCH([2]Keys!$B$3,Data.Collect1Dump!$3:$3,0)-1)</f>
        <v>0</v>
      </c>
      <c r="LC3337">
        <f t="shared" ca="1" si="529"/>
        <v>0</v>
      </c>
      <c r="LD3337">
        <f t="shared" ca="1" si="529"/>
        <v>1</v>
      </c>
      <c r="LE3337">
        <f t="shared" ca="1" si="529"/>
        <v>0</v>
      </c>
      <c r="LF3337" s="2" t="e">
        <f t="shared" ca="1" si="530"/>
        <v>#N/A</v>
      </c>
      <c r="LG3337" s="2">
        <f t="shared" ca="1" si="531"/>
        <v>41710</v>
      </c>
      <c r="LH3337" s="2" t="e">
        <f t="shared" ca="1" si="532"/>
        <v>#N/A</v>
      </c>
      <c r="LI3337" t="e">
        <f t="shared" ca="1" si="533"/>
        <v>#N/A</v>
      </c>
      <c r="LJ3337" t="str">
        <f t="shared" ca="1" si="534"/>
        <v>ezekielogadho@gmail.com</v>
      </c>
      <c r="LK3337" t="e">
        <f t="shared" ca="1" si="535"/>
        <v>#N/A</v>
      </c>
      <c r="LL3337" t="str">
        <f t="shared" ca="1" si="527"/>
        <v>Token</v>
      </c>
      <c r="LM3337" t="str">
        <f t="shared" ca="1" si="528"/>
        <v>ezekielogadho@gmail.com</v>
      </c>
      <c r="LN3337" t="e">
        <f ca="1">OFFSET($A3337,,MATCH(OFFSET([2]Keys!C$1,MATCH(Data.Collect1Dump!$LL3337,[2]Keys!$A$2:$A$4,0),),Data.Collect1Dump!$3:$3,0)-1,)</f>
        <v>#VALUE!</v>
      </c>
      <c r="LO3337" s="2" t="e">
        <f t="shared" ca="1" si="536"/>
        <v>#VALUE!</v>
      </c>
    </row>
    <row r="3338" spans="1:327">
      <c r="A3338" t="s">
        <v>13971</v>
      </c>
      <c r="ID3338"/>
      <c r="JD3338" t="s">
        <v>4392</v>
      </c>
      <c r="JE3338" t="s">
        <v>13972</v>
      </c>
      <c r="JF3338" t="s">
        <v>329</v>
      </c>
      <c r="JG3338">
        <v>7000</v>
      </c>
      <c r="JH3338" t="s">
        <v>330</v>
      </c>
      <c r="JR3338" t="s">
        <v>330</v>
      </c>
      <c r="KP3338" t="s">
        <v>330</v>
      </c>
      <c r="KS3338" t="s">
        <v>330</v>
      </c>
      <c r="KV3338" t="s">
        <v>330</v>
      </c>
      <c r="KX3338" t="s">
        <v>329</v>
      </c>
      <c r="KZ3338">
        <f ca="1">OFFSET($A3338,,MATCH([2]Keys!$B$2,Data.Collect1Dump!$3:$3,0)-1)</f>
        <v>0</v>
      </c>
      <c r="LA3338" t="str">
        <f ca="1">OFFSET($A3338,,MATCH([2]Keys!$B$4,Data.Collect1Dump!$3:$3,0)-1)</f>
        <v>ezekielogadho@gmail.com</v>
      </c>
      <c r="LB3338">
        <f ca="1">OFFSET($A3338,,MATCH([2]Keys!$B$3,Data.Collect1Dump!$3:$3,0)-1)</f>
        <v>0</v>
      </c>
      <c r="LC3338">
        <f t="shared" ca="1" si="529"/>
        <v>0</v>
      </c>
      <c r="LD3338">
        <f t="shared" ca="1" si="529"/>
        <v>1</v>
      </c>
      <c r="LE3338">
        <f t="shared" ca="1" si="529"/>
        <v>0</v>
      </c>
      <c r="LF3338" s="2" t="e">
        <f t="shared" ca="1" si="530"/>
        <v>#N/A</v>
      </c>
      <c r="LG3338" s="2">
        <f t="shared" ca="1" si="531"/>
        <v>41709</v>
      </c>
      <c r="LH3338" s="2" t="e">
        <f t="shared" ca="1" si="532"/>
        <v>#N/A</v>
      </c>
      <c r="LI3338" t="e">
        <f t="shared" ca="1" si="533"/>
        <v>#N/A</v>
      </c>
      <c r="LJ3338" t="str">
        <f t="shared" ca="1" si="534"/>
        <v>ezekielogadho@gmail.com</v>
      </c>
      <c r="LK3338" t="e">
        <f t="shared" ca="1" si="535"/>
        <v>#N/A</v>
      </c>
      <c r="LL3338" t="str">
        <f t="shared" ca="1" si="527"/>
        <v>Token</v>
      </c>
      <c r="LM3338" t="str">
        <f t="shared" ca="1" si="528"/>
        <v>ezekielogadho@gmail.com</v>
      </c>
      <c r="LN3338" t="e">
        <f ca="1">OFFSET($A3338,,MATCH(OFFSET([2]Keys!C$1,MATCH(Data.Collect1Dump!$LL3338,[2]Keys!$A$2:$A$4,0),),Data.Collect1Dump!$3:$3,0)-1,)</f>
        <v>#VALUE!</v>
      </c>
      <c r="LO3338" s="2" t="e">
        <f t="shared" ca="1" si="536"/>
        <v>#VALUE!</v>
      </c>
    </row>
    <row r="3339" spans="1:327">
      <c r="A3339" t="s">
        <v>13973</v>
      </c>
      <c r="ID3339"/>
      <c r="JD3339" t="s">
        <v>4392</v>
      </c>
      <c r="JE3339" t="s">
        <v>13974</v>
      </c>
      <c r="JF3339" t="s">
        <v>329</v>
      </c>
      <c r="JG3339">
        <v>7000</v>
      </c>
      <c r="JH3339" t="s">
        <v>330</v>
      </c>
      <c r="JR3339" t="s">
        <v>330</v>
      </c>
      <c r="KP3339" t="s">
        <v>330</v>
      </c>
      <c r="KS3339" t="s">
        <v>330</v>
      </c>
      <c r="KV3339" t="s">
        <v>330</v>
      </c>
      <c r="KX3339" t="s">
        <v>329</v>
      </c>
      <c r="KZ3339">
        <f ca="1">OFFSET($A3339,,MATCH([2]Keys!$B$2,Data.Collect1Dump!$3:$3,0)-1)</f>
        <v>0</v>
      </c>
      <c r="LA3339" t="str">
        <f ca="1">OFFSET($A3339,,MATCH([2]Keys!$B$4,Data.Collect1Dump!$3:$3,0)-1)</f>
        <v>ezekielogadho@gmail.com</v>
      </c>
      <c r="LB3339">
        <f ca="1">OFFSET($A3339,,MATCH([2]Keys!$B$3,Data.Collect1Dump!$3:$3,0)-1)</f>
        <v>0</v>
      </c>
      <c r="LC3339">
        <f t="shared" ca="1" si="529"/>
        <v>0</v>
      </c>
      <c r="LD3339">
        <f t="shared" ca="1" si="529"/>
        <v>1</v>
      </c>
      <c r="LE3339">
        <f t="shared" ca="1" si="529"/>
        <v>0</v>
      </c>
      <c r="LF3339" s="2" t="e">
        <f t="shared" ca="1" si="530"/>
        <v>#N/A</v>
      </c>
      <c r="LG3339" s="2">
        <f t="shared" ca="1" si="531"/>
        <v>41712</v>
      </c>
      <c r="LH3339" s="2" t="e">
        <f t="shared" ca="1" si="532"/>
        <v>#N/A</v>
      </c>
      <c r="LI3339" t="e">
        <f t="shared" ca="1" si="533"/>
        <v>#N/A</v>
      </c>
      <c r="LJ3339" t="str">
        <f t="shared" ca="1" si="534"/>
        <v>ezekielogadho@gmail.com</v>
      </c>
      <c r="LK3339" t="e">
        <f t="shared" ca="1" si="535"/>
        <v>#N/A</v>
      </c>
      <c r="LL3339" t="str">
        <f t="shared" ca="1" si="527"/>
        <v>Token</v>
      </c>
      <c r="LM3339" t="str">
        <f t="shared" ca="1" si="528"/>
        <v>ezekielogadho@gmail.com</v>
      </c>
      <c r="LN3339" t="e">
        <f ca="1">OFFSET($A3339,,MATCH(OFFSET([2]Keys!C$1,MATCH(Data.Collect1Dump!$LL3339,[2]Keys!$A$2:$A$4,0),),Data.Collect1Dump!$3:$3,0)-1,)</f>
        <v>#VALUE!</v>
      </c>
      <c r="LO3339" s="2" t="e">
        <f t="shared" ca="1" si="536"/>
        <v>#VALUE!</v>
      </c>
    </row>
    <row r="3340" spans="1:327">
      <c r="A3340" t="s">
        <v>13975</v>
      </c>
      <c r="ID3340"/>
      <c r="JD3340" t="s">
        <v>5645</v>
      </c>
      <c r="JE3340" t="s">
        <v>13976</v>
      </c>
      <c r="JF3340" t="s">
        <v>329</v>
      </c>
      <c r="JG3340">
        <v>7000</v>
      </c>
      <c r="JH3340" t="s">
        <v>330</v>
      </c>
      <c r="JR3340" t="s">
        <v>330</v>
      </c>
      <c r="KP3340" t="s">
        <v>330</v>
      </c>
      <c r="KS3340" t="s">
        <v>330</v>
      </c>
      <c r="KV3340" t="s">
        <v>330</v>
      </c>
      <c r="KX3340" t="s">
        <v>329</v>
      </c>
      <c r="KZ3340">
        <f ca="1">OFFSET($A3340,,MATCH([2]Keys!$B$2,Data.Collect1Dump!$3:$3,0)-1)</f>
        <v>0</v>
      </c>
      <c r="LA3340" t="str">
        <f ca="1">OFFSET($A3340,,MATCH([2]Keys!$B$4,Data.Collect1Dump!$3:$3,0)-1)</f>
        <v>laura.adhiambo@gmail.com</v>
      </c>
      <c r="LB3340">
        <f ca="1">OFFSET($A3340,,MATCH([2]Keys!$B$3,Data.Collect1Dump!$3:$3,0)-1)</f>
        <v>0</v>
      </c>
      <c r="LC3340">
        <f t="shared" ca="1" si="529"/>
        <v>0</v>
      </c>
      <c r="LD3340">
        <f t="shared" ca="1" si="529"/>
        <v>1</v>
      </c>
      <c r="LE3340">
        <f t="shared" ca="1" si="529"/>
        <v>0</v>
      </c>
      <c r="LF3340" s="2" t="e">
        <f t="shared" ca="1" si="530"/>
        <v>#N/A</v>
      </c>
      <c r="LG3340" s="2">
        <f t="shared" ca="1" si="531"/>
        <v>41704</v>
      </c>
      <c r="LH3340" s="2" t="e">
        <f t="shared" ca="1" si="532"/>
        <v>#N/A</v>
      </c>
      <c r="LI3340" t="e">
        <f t="shared" ca="1" si="533"/>
        <v>#N/A</v>
      </c>
      <c r="LJ3340" t="str">
        <f t="shared" ca="1" si="534"/>
        <v>laura.adhiambo@gmail.com</v>
      </c>
      <c r="LK3340" t="e">
        <f t="shared" ca="1" si="535"/>
        <v>#N/A</v>
      </c>
      <c r="LL3340" t="str">
        <f t="shared" ca="1" si="527"/>
        <v>Token</v>
      </c>
      <c r="LM3340" t="str">
        <f t="shared" ca="1" si="528"/>
        <v>laura.adhiambo@gmail.com</v>
      </c>
      <c r="LN3340" t="e">
        <f ca="1">OFFSET($A3340,,MATCH(OFFSET([2]Keys!C$1,MATCH(Data.Collect1Dump!$LL3340,[2]Keys!$A$2:$A$4,0),),Data.Collect1Dump!$3:$3,0)-1,)</f>
        <v>#VALUE!</v>
      </c>
      <c r="LO3340" s="2" t="e">
        <f t="shared" ca="1" si="536"/>
        <v>#VALUE!</v>
      </c>
    </row>
    <row r="3341" spans="1:327">
      <c r="A3341" t="s">
        <v>13977</v>
      </c>
      <c r="ID3341"/>
      <c r="KZ3341">
        <f ca="1">OFFSET($A3341,,MATCH([2]Keys!$B$2,Data.Collect1Dump!$3:$3,0)-1)</f>
        <v>0</v>
      </c>
      <c r="LA3341">
        <f ca="1">OFFSET($A3341,,MATCH([2]Keys!$B$4,Data.Collect1Dump!$3:$3,0)-1)</f>
        <v>0</v>
      </c>
      <c r="LB3341">
        <f ca="1">OFFSET($A3341,,MATCH([2]Keys!$B$3,Data.Collect1Dump!$3:$3,0)-1)</f>
        <v>0</v>
      </c>
      <c r="LC3341">
        <f t="shared" ca="1" si="529"/>
        <v>0</v>
      </c>
      <c r="LD3341">
        <f t="shared" ca="1" si="529"/>
        <v>0</v>
      </c>
      <c r="LE3341">
        <f t="shared" ca="1" si="529"/>
        <v>0</v>
      </c>
      <c r="LF3341" s="2" t="e">
        <f t="shared" ca="1" si="530"/>
        <v>#N/A</v>
      </c>
      <c r="LG3341" s="2" t="e">
        <f t="shared" ca="1" si="531"/>
        <v>#N/A</v>
      </c>
      <c r="LH3341" s="2" t="e">
        <f t="shared" ca="1" si="532"/>
        <v>#N/A</v>
      </c>
      <c r="LI3341" t="e">
        <f t="shared" ca="1" si="533"/>
        <v>#N/A</v>
      </c>
      <c r="LJ3341" t="e">
        <f t="shared" ca="1" si="534"/>
        <v>#N/A</v>
      </c>
      <c r="LK3341" t="e">
        <f t="shared" ca="1" si="535"/>
        <v>#N/A</v>
      </c>
      <c r="LL3341" t="str">
        <f t="shared" ca="1" si="527"/>
        <v>Null Survey</v>
      </c>
      <c r="LM3341" t="str">
        <f t="shared" ca="1" si="528"/>
        <v>Null Survey</v>
      </c>
      <c r="LN3341" t="e">
        <f ca="1">OFFSET($A3341,,MATCH(OFFSET([2]Keys!C$1,MATCH(Data.Collect1Dump!$LL3341,[2]Keys!$A$2:$A$4,0),),Data.Collect1Dump!$3:$3,0)-1,)</f>
        <v>#N/A</v>
      </c>
      <c r="LO3341" s="2" t="e">
        <f t="shared" ca="1" si="536"/>
        <v>#N/A</v>
      </c>
    </row>
    <row r="3342" spans="1:327">
      <c r="A3342" t="s">
        <v>13978</v>
      </c>
      <c r="ID3342"/>
      <c r="JD3342" t="s">
        <v>7342</v>
      </c>
      <c r="JE3342" t="s">
        <v>13979</v>
      </c>
      <c r="JF3342" t="s">
        <v>329</v>
      </c>
      <c r="JG3342">
        <v>7000</v>
      </c>
      <c r="JH3342" t="s">
        <v>330</v>
      </c>
      <c r="JR3342" t="s">
        <v>329</v>
      </c>
      <c r="JS3342" t="s">
        <v>13980</v>
      </c>
      <c r="JU3342" t="b">
        <v>1</v>
      </c>
      <c r="KG3342" t="b">
        <v>1</v>
      </c>
      <c r="KK3342" t="b">
        <v>1</v>
      </c>
      <c r="KP3342" t="s">
        <v>330</v>
      </c>
      <c r="KS3342" t="s">
        <v>330</v>
      </c>
      <c r="KV3342" t="s">
        <v>330</v>
      </c>
      <c r="KX3342" t="s">
        <v>329</v>
      </c>
      <c r="KZ3342">
        <f ca="1">OFFSET($A3342,,MATCH([2]Keys!$B$2,Data.Collect1Dump!$3:$3,0)-1)</f>
        <v>0</v>
      </c>
      <c r="LA3342" t="str">
        <f ca="1">OFFSET($A3342,,MATCH([2]Keys!$B$4,Data.Collect1Dump!$3:$3,0)-1)</f>
        <v>georgeowuor93@gmail.com</v>
      </c>
      <c r="LB3342">
        <f ca="1">OFFSET($A3342,,MATCH([2]Keys!$B$3,Data.Collect1Dump!$3:$3,0)-1)</f>
        <v>0</v>
      </c>
      <c r="LC3342">
        <f t="shared" ca="1" si="529"/>
        <v>0</v>
      </c>
      <c r="LD3342">
        <f t="shared" ca="1" si="529"/>
        <v>1</v>
      </c>
      <c r="LE3342">
        <f t="shared" ca="1" si="529"/>
        <v>0</v>
      </c>
      <c r="LF3342" s="2" t="e">
        <f t="shared" ca="1" si="530"/>
        <v>#N/A</v>
      </c>
      <c r="LG3342" s="2">
        <f t="shared" ca="1" si="531"/>
        <v>41704</v>
      </c>
      <c r="LH3342" s="2" t="e">
        <f t="shared" ca="1" si="532"/>
        <v>#N/A</v>
      </c>
      <c r="LI3342" t="e">
        <f t="shared" ca="1" si="533"/>
        <v>#N/A</v>
      </c>
      <c r="LJ3342" t="str">
        <f t="shared" ca="1" si="534"/>
        <v>georgeowuor93@gmail.com</v>
      </c>
      <c r="LK3342" t="e">
        <f t="shared" ca="1" si="535"/>
        <v>#N/A</v>
      </c>
      <c r="LL3342" t="str">
        <f t="shared" ca="1" si="527"/>
        <v>Token</v>
      </c>
      <c r="LM3342" t="str">
        <f t="shared" ca="1" si="528"/>
        <v>georgeowuor93@gmail.com</v>
      </c>
      <c r="LN3342" t="e">
        <f ca="1">OFFSET($A3342,,MATCH(OFFSET([2]Keys!C$1,MATCH(Data.Collect1Dump!$LL3342,[2]Keys!$A$2:$A$4,0),),Data.Collect1Dump!$3:$3,0)-1,)</f>
        <v>#VALUE!</v>
      </c>
      <c r="LO3342" s="2" t="e">
        <f t="shared" ca="1" si="536"/>
        <v>#VALUE!</v>
      </c>
    </row>
    <row r="3343" spans="1:327">
      <c r="A3343" t="s">
        <v>13981</v>
      </c>
      <c r="ID3343"/>
      <c r="JD3343" t="s">
        <v>8884</v>
      </c>
      <c r="JE3343" t="s">
        <v>13982</v>
      </c>
      <c r="JF3343" t="s">
        <v>329</v>
      </c>
      <c r="JG3343">
        <v>7000</v>
      </c>
      <c r="JH3343" t="s">
        <v>330</v>
      </c>
      <c r="JR3343" t="s">
        <v>330</v>
      </c>
      <c r="KP3343" t="s">
        <v>330</v>
      </c>
      <c r="KS3343" t="s">
        <v>330</v>
      </c>
      <c r="KV3343" t="s">
        <v>330</v>
      </c>
      <c r="KX3343" t="s">
        <v>329</v>
      </c>
      <c r="KZ3343">
        <f ca="1">OFFSET($A3343,,MATCH([2]Keys!$B$2,Data.Collect1Dump!$3:$3,0)-1)</f>
        <v>0</v>
      </c>
      <c r="LA3343" t="str">
        <f ca="1">OFFSET($A3343,,MATCH([2]Keys!$B$4,Data.Collect1Dump!$3:$3,0)-1)</f>
        <v>erickachieng50@gmail.com</v>
      </c>
      <c r="LB3343">
        <f ca="1">OFFSET($A3343,,MATCH([2]Keys!$B$3,Data.Collect1Dump!$3:$3,0)-1)</f>
        <v>0</v>
      </c>
      <c r="LC3343">
        <f t="shared" ca="1" si="529"/>
        <v>0</v>
      </c>
      <c r="LD3343">
        <f t="shared" ca="1" si="529"/>
        <v>1</v>
      </c>
      <c r="LE3343">
        <f t="shared" ca="1" si="529"/>
        <v>0</v>
      </c>
      <c r="LF3343" s="2" t="e">
        <f t="shared" ca="1" si="530"/>
        <v>#N/A</v>
      </c>
      <c r="LG3343" s="2">
        <f t="shared" ca="1" si="531"/>
        <v>41708</v>
      </c>
      <c r="LH3343" s="2" t="e">
        <f t="shared" ca="1" si="532"/>
        <v>#N/A</v>
      </c>
      <c r="LI3343" t="e">
        <f t="shared" ca="1" si="533"/>
        <v>#N/A</v>
      </c>
      <c r="LJ3343" t="str">
        <f t="shared" ca="1" si="534"/>
        <v>erickachieng50@gmail.com</v>
      </c>
      <c r="LK3343" t="e">
        <f t="shared" ca="1" si="535"/>
        <v>#N/A</v>
      </c>
      <c r="LL3343" t="str">
        <f t="shared" ca="1" si="527"/>
        <v>Token</v>
      </c>
      <c r="LM3343" t="str">
        <f t="shared" ca="1" si="528"/>
        <v>erickachieng50@gmail.com</v>
      </c>
      <c r="LN3343" t="e">
        <f ca="1">OFFSET($A3343,,MATCH(OFFSET([2]Keys!C$1,MATCH(Data.Collect1Dump!$LL3343,[2]Keys!$A$2:$A$4,0),),Data.Collect1Dump!$3:$3,0)-1,)</f>
        <v>#VALUE!</v>
      </c>
      <c r="LO3343" s="2" t="e">
        <f t="shared" ca="1" si="536"/>
        <v>#VALUE!</v>
      </c>
    </row>
    <row r="3344" spans="1:327">
      <c r="A3344" t="s">
        <v>13983</v>
      </c>
      <c r="ID3344"/>
      <c r="KZ3344">
        <f ca="1">OFFSET($A3344,,MATCH([2]Keys!$B$2,Data.Collect1Dump!$3:$3,0)-1)</f>
        <v>0</v>
      </c>
      <c r="LA3344">
        <f ca="1">OFFSET($A3344,,MATCH([2]Keys!$B$4,Data.Collect1Dump!$3:$3,0)-1)</f>
        <v>0</v>
      </c>
      <c r="LB3344">
        <f ca="1">OFFSET($A3344,,MATCH([2]Keys!$B$3,Data.Collect1Dump!$3:$3,0)-1)</f>
        <v>0</v>
      </c>
      <c r="LC3344">
        <f t="shared" ca="1" si="529"/>
        <v>0</v>
      </c>
      <c r="LD3344">
        <f t="shared" ca="1" si="529"/>
        <v>0</v>
      </c>
      <c r="LE3344">
        <f t="shared" ca="1" si="529"/>
        <v>0</v>
      </c>
      <c r="LF3344" s="2" t="e">
        <f t="shared" ca="1" si="530"/>
        <v>#N/A</v>
      </c>
      <c r="LG3344" s="2" t="e">
        <f t="shared" ca="1" si="531"/>
        <v>#N/A</v>
      </c>
      <c r="LH3344" s="2" t="e">
        <f t="shared" ca="1" si="532"/>
        <v>#N/A</v>
      </c>
      <c r="LI3344" t="e">
        <f t="shared" ca="1" si="533"/>
        <v>#N/A</v>
      </c>
      <c r="LJ3344" t="e">
        <f t="shared" ca="1" si="534"/>
        <v>#N/A</v>
      </c>
      <c r="LK3344" t="e">
        <f t="shared" ca="1" si="535"/>
        <v>#N/A</v>
      </c>
      <c r="LL3344" t="str">
        <f t="shared" ca="1" si="527"/>
        <v>Null Survey</v>
      </c>
      <c r="LM3344" t="str">
        <f t="shared" ca="1" si="528"/>
        <v>Null Survey</v>
      </c>
      <c r="LN3344" t="e">
        <f ca="1">OFFSET($A3344,,MATCH(OFFSET([2]Keys!C$1,MATCH(Data.Collect1Dump!$LL3344,[2]Keys!$A$2:$A$4,0),),Data.Collect1Dump!$3:$3,0)-1,)</f>
        <v>#N/A</v>
      </c>
      <c r="LO3344" s="2" t="e">
        <f t="shared" ca="1" si="536"/>
        <v>#N/A</v>
      </c>
    </row>
    <row r="3345" spans="1:327">
      <c r="A3345" t="s">
        <v>13984</v>
      </c>
      <c r="ID3345"/>
      <c r="JD3345" t="s">
        <v>4392</v>
      </c>
      <c r="JE3345" t="s">
        <v>13985</v>
      </c>
      <c r="JF3345" t="s">
        <v>329</v>
      </c>
      <c r="JG3345">
        <v>7000</v>
      </c>
      <c r="JH3345" t="s">
        <v>330</v>
      </c>
      <c r="JR3345" t="s">
        <v>330</v>
      </c>
      <c r="KP3345" t="s">
        <v>330</v>
      </c>
      <c r="KS3345" t="s">
        <v>330</v>
      </c>
      <c r="KV3345" t="s">
        <v>330</v>
      </c>
      <c r="KX3345" t="s">
        <v>329</v>
      </c>
      <c r="KZ3345">
        <f ca="1">OFFSET($A3345,,MATCH([2]Keys!$B$2,Data.Collect1Dump!$3:$3,0)-1)</f>
        <v>0</v>
      </c>
      <c r="LA3345" t="str">
        <f ca="1">OFFSET($A3345,,MATCH([2]Keys!$B$4,Data.Collect1Dump!$3:$3,0)-1)</f>
        <v>ezekielogadho@gmail.com</v>
      </c>
      <c r="LB3345">
        <f ca="1">OFFSET($A3345,,MATCH([2]Keys!$B$3,Data.Collect1Dump!$3:$3,0)-1)</f>
        <v>0</v>
      </c>
      <c r="LC3345">
        <f t="shared" ca="1" si="529"/>
        <v>0</v>
      </c>
      <c r="LD3345">
        <f t="shared" ca="1" si="529"/>
        <v>1</v>
      </c>
      <c r="LE3345">
        <f t="shared" ca="1" si="529"/>
        <v>0</v>
      </c>
      <c r="LF3345" s="2" t="e">
        <f t="shared" ca="1" si="530"/>
        <v>#N/A</v>
      </c>
      <c r="LG3345" s="2">
        <f t="shared" ca="1" si="531"/>
        <v>41708</v>
      </c>
      <c r="LH3345" s="2" t="e">
        <f t="shared" ca="1" si="532"/>
        <v>#N/A</v>
      </c>
      <c r="LI3345" t="e">
        <f t="shared" ca="1" si="533"/>
        <v>#N/A</v>
      </c>
      <c r="LJ3345" t="str">
        <f t="shared" ca="1" si="534"/>
        <v>ezekielogadho@gmail.com</v>
      </c>
      <c r="LK3345" t="e">
        <f t="shared" ca="1" si="535"/>
        <v>#N/A</v>
      </c>
      <c r="LL3345" t="str">
        <f t="shared" ca="1" si="527"/>
        <v>Token</v>
      </c>
      <c r="LM3345" t="str">
        <f t="shared" ca="1" si="528"/>
        <v>ezekielogadho@gmail.com</v>
      </c>
      <c r="LN3345" t="e">
        <f ca="1">OFFSET($A3345,,MATCH(OFFSET([2]Keys!C$1,MATCH(Data.Collect1Dump!$LL3345,[2]Keys!$A$2:$A$4,0),),Data.Collect1Dump!$3:$3,0)-1,)</f>
        <v>#VALUE!</v>
      </c>
      <c r="LO3345" s="2" t="e">
        <f t="shared" ca="1" si="536"/>
        <v>#VALUE!</v>
      </c>
    </row>
    <row r="3346" spans="1:327">
      <c r="A3346" t="s">
        <v>13986</v>
      </c>
      <c r="ID3346"/>
      <c r="JD3346" t="s">
        <v>8884</v>
      </c>
      <c r="JE3346" t="s">
        <v>13987</v>
      </c>
      <c r="JF3346" t="s">
        <v>329</v>
      </c>
      <c r="JG3346">
        <v>7000</v>
      </c>
      <c r="JH3346" t="s">
        <v>330</v>
      </c>
      <c r="JR3346" t="s">
        <v>330</v>
      </c>
      <c r="KP3346" t="s">
        <v>330</v>
      </c>
      <c r="KS3346" t="s">
        <v>330</v>
      </c>
      <c r="KV3346" t="s">
        <v>330</v>
      </c>
      <c r="KX3346" t="s">
        <v>329</v>
      </c>
      <c r="KZ3346">
        <f ca="1">OFFSET($A3346,,MATCH([2]Keys!$B$2,Data.Collect1Dump!$3:$3,0)-1)</f>
        <v>0</v>
      </c>
      <c r="LA3346" t="str">
        <f ca="1">OFFSET($A3346,,MATCH([2]Keys!$B$4,Data.Collect1Dump!$3:$3,0)-1)</f>
        <v>erickachieng50@gmail.com</v>
      </c>
      <c r="LB3346">
        <f ca="1">OFFSET($A3346,,MATCH([2]Keys!$B$3,Data.Collect1Dump!$3:$3,0)-1)</f>
        <v>0</v>
      </c>
      <c r="LC3346">
        <f t="shared" ca="1" si="529"/>
        <v>0</v>
      </c>
      <c r="LD3346">
        <f t="shared" ca="1" si="529"/>
        <v>1</v>
      </c>
      <c r="LE3346">
        <f t="shared" ca="1" si="529"/>
        <v>0</v>
      </c>
      <c r="LF3346" s="2" t="e">
        <f t="shared" ca="1" si="530"/>
        <v>#N/A</v>
      </c>
      <c r="LG3346" s="2">
        <f t="shared" ca="1" si="531"/>
        <v>41706</v>
      </c>
      <c r="LH3346" s="2" t="e">
        <f t="shared" ca="1" si="532"/>
        <v>#N/A</v>
      </c>
      <c r="LI3346" t="e">
        <f t="shared" ca="1" si="533"/>
        <v>#N/A</v>
      </c>
      <c r="LJ3346" t="str">
        <f t="shared" ca="1" si="534"/>
        <v>erickachieng50@gmail.com</v>
      </c>
      <c r="LK3346" t="e">
        <f t="shared" ca="1" si="535"/>
        <v>#N/A</v>
      </c>
      <c r="LL3346" t="str">
        <f t="shared" ca="1" si="527"/>
        <v>Token</v>
      </c>
      <c r="LM3346" t="str">
        <f t="shared" ca="1" si="528"/>
        <v>erickachieng50@gmail.com</v>
      </c>
      <c r="LN3346" t="e">
        <f ca="1">OFFSET($A3346,,MATCH(OFFSET([2]Keys!C$1,MATCH(Data.Collect1Dump!$LL3346,[2]Keys!$A$2:$A$4,0),),Data.Collect1Dump!$3:$3,0)-1,)</f>
        <v>#VALUE!</v>
      </c>
      <c r="LO3346" s="2" t="e">
        <f t="shared" ca="1" si="536"/>
        <v>#VALUE!</v>
      </c>
    </row>
    <row r="3347" spans="1:327">
      <c r="A3347" t="s">
        <v>13988</v>
      </c>
      <c r="ID3347"/>
      <c r="JD3347" t="s">
        <v>5645</v>
      </c>
      <c r="JE3347" t="s">
        <v>13989</v>
      </c>
      <c r="JF3347" t="s">
        <v>329</v>
      </c>
      <c r="JG3347">
        <v>7000</v>
      </c>
      <c r="JH3347" t="s">
        <v>330</v>
      </c>
      <c r="JR3347" t="s">
        <v>330</v>
      </c>
      <c r="KP3347" t="s">
        <v>330</v>
      </c>
      <c r="KS3347" t="s">
        <v>330</v>
      </c>
      <c r="KV3347" t="s">
        <v>330</v>
      </c>
      <c r="KX3347" t="s">
        <v>329</v>
      </c>
      <c r="KZ3347">
        <f ca="1">OFFSET($A3347,,MATCH([2]Keys!$B$2,Data.Collect1Dump!$3:$3,0)-1)</f>
        <v>0</v>
      </c>
      <c r="LA3347" t="str">
        <f ca="1">OFFSET($A3347,,MATCH([2]Keys!$B$4,Data.Collect1Dump!$3:$3,0)-1)</f>
        <v>laura.adhiambo@gmail.com</v>
      </c>
      <c r="LB3347">
        <f ca="1">OFFSET($A3347,,MATCH([2]Keys!$B$3,Data.Collect1Dump!$3:$3,0)-1)</f>
        <v>0</v>
      </c>
      <c r="LC3347">
        <f t="shared" ca="1" si="529"/>
        <v>0</v>
      </c>
      <c r="LD3347">
        <f t="shared" ca="1" si="529"/>
        <v>1</v>
      </c>
      <c r="LE3347">
        <f t="shared" ca="1" si="529"/>
        <v>0</v>
      </c>
      <c r="LF3347" s="2" t="e">
        <f t="shared" ca="1" si="530"/>
        <v>#N/A</v>
      </c>
      <c r="LG3347" s="2">
        <f t="shared" ca="1" si="531"/>
        <v>41705</v>
      </c>
      <c r="LH3347" s="2" t="e">
        <f t="shared" ca="1" si="532"/>
        <v>#N/A</v>
      </c>
      <c r="LI3347" t="e">
        <f t="shared" ca="1" si="533"/>
        <v>#N/A</v>
      </c>
      <c r="LJ3347" t="str">
        <f t="shared" ca="1" si="534"/>
        <v>laura.adhiambo@gmail.com</v>
      </c>
      <c r="LK3347" t="e">
        <f t="shared" ca="1" si="535"/>
        <v>#N/A</v>
      </c>
      <c r="LL3347" t="str">
        <f t="shared" ca="1" si="527"/>
        <v>Token</v>
      </c>
      <c r="LM3347" t="str">
        <f t="shared" ca="1" si="528"/>
        <v>laura.adhiambo@gmail.com</v>
      </c>
      <c r="LN3347" t="e">
        <f ca="1">OFFSET($A3347,,MATCH(OFFSET([2]Keys!C$1,MATCH(Data.Collect1Dump!$LL3347,[2]Keys!$A$2:$A$4,0),),Data.Collect1Dump!$3:$3,0)-1,)</f>
        <v>#VALUE!</v>
      </c>
      <c r="LO3347" s="2" t="e">
        <f t="shared" ca="1" si="536"/>
        <v>#VALUE!</v>
      </c>
    </row>
    <row r="3348" spans="1:327">
      <c r="A3348" t="s">
        <v>13990</v>
      </c>
      <c r="ID3348"/>
      <c r="JD3348" t="s">
        <v>3172</v>
      </c>
      <c r="JE3348" t="s">
        <v>13991</v>
      </c>
      <c r="JF3348" t="s">
        <v>329</v>
      </c>
      <c r="JG3348" t="s">
        <v>6076</v>
      </c>
      <c r="JH3348" t="s">
        <v>330</v>
      </c>
      <c r="JR3348" t="s">
        <v>330</v>
      </c>
      <c r="KP3348" t="s">
        <v>330</v>
      </c>
      <c r="KS3348" t="s">
        <v>330</v>
      </c>
      <c r="KV3348" t="s">
        <v>330</v>
      </c>
      <c r="KX3348" t="s">
        <v>329</v>
      </c>
      <c r="KZ3348">
        <f ca="1">OFFSET($A3348,,MATCH([2]Keys!$B$2,Data.Collect1Dump!$3:$3,0)-1)</f>
        <v>0</v>
      </c>
      <c r="LA3348" t="str">
        <f ca="1">OFFSET($A3348,,MATCH([2]Keys!$B$4,Data.Collect1Dump!$3:$3,0)-1)</f>
        <v>owiti.maureen@gmail.com</v>
      </c>
      <c r="LB3348">
        <f ca="1">OFFSET($A3348,,MATCH([2]Keys!$B$3,Data.Collect1Dump!$3:$3,0)-1)</f>
        <v>0</v>
      </c>
      <c r="LC3348">
        <f t="shared" ca="1" si="529"/>
        <v>0</v>
      </c>
      <c r="LD3348">
        <f t="shared" ca="1" si="529"/>
        <v>1</v>
      </c>
      <c r="LE3348">
        <f t="shared" ca="1" si="529"/>
        <v>0</v>
      </c>
      <c r="LF3348" s="2" t="e">
        <f t="shared" ca="1" si="530"/>
        <v>#N/A</v>
      </c>
      <c r="LG3348" s="2">
        <f t="shared" ca="1" si="531"/>
        <v>41710</v>
      </c>
      <c r="LH3348" s="2" t="e">
        <f t="shared" ca="1" si="532"/>
        <v>#N/A</v>
      </c>
      <c r="LI3348" t="e">
        <f t="shared" ca="1" si="533"/>
        <v>#N/A</v>
      </c>
      <c r="LJ3348" t="str">
        <f t="shared" ca="1" si="534"/>
        <v>owiti.maureen@gmail.com</v>
      </c>
      <c r="LK3348" t="e">
        <f t="shared" ca="1" si="535"/>
        <v>#N/A</v>
      </c>
      <c r="LL3348" t="str">
        <f t="shared" ca="1" si="527"/>
        <v>Token</v>
      </c>
      <c r="LM3348" t="str">
        <f t="shared" ca="1" si="528"/>
        <v>owiti.maureen@gmail.com</v>
      </c>
      <c r="LN3348" t="e">
        <f ca="1">OFFSET($A3348,,MATCH(OFFSET([2]Keys!C$1,MATCH(Data.Collect1Dump!$LL3348,[2]Keys!$A$2:$A$4,0),),Data.Collect1Dump!$3:$3,0)-1,)</f>
        <v>#VALUE!</v>
      </c>
      <c r="LO3348" s="2" t="e">
        <f t="shared" ca="1" si="536"/>
        <v>#VALUE!</v>
      </c>
    </row>
    <row r="3349" spans="1:327">
      <c r="A3349" t="s">
        <v>13992</v>
      </c>
      <c r="ID3349"/>
      <c r="JD3349" t="s">
        <v>3172</v>
      </c>
      <c r="JE3349" t="s">
        <v>13993</v>
      </c>
      <c r="JF3349" t="s">
        <v>329</v>
      </c>
      <c r="JG3349" t="s">
        <v>6076</v>
      </c>
      <c r="JH3349" t="s">
        <v>330</v>
      </c>
      <c r="JR3349" t="s">
        <v>330</v>
      </c>
      <c r="KP3349" t="s">
        <v>330</v>
      </c>
      <c r="KS3349" t="s">
        <v>330</v>
      </c>
      <c r="KV3349" t="s">
        <v>330</v>
      </c>
      <c r="KX3349" t="s">
        <v>329</v>
      </c>
      <c r="KZ3349">
        <f ca="1">OFFSET($A3349,,MATCH([2]Keys!$B$2,Data.Collect1Dump!$3:$3,0)-1)</f>
        <v>0</v>
      </c>
      <c r="LA3349" t="str">
        <f ca="1">OFFSET($A3349,,MATCH([2]Keys!$B$4,Data.Collect1Dump!$3:$3,0)-1)</f>
        <v>owiti.maureen@gmail.com</v>
      </c>
      <c r="LB3349">
        <f ca="1">OFFSET($A3349,,MATCH([2]Keys!$B$3,Data.Collect1Dump!$3:$3,0)-1)</f>
        <v>0</v>
      </c>
      <c r="LC3349">
        <f t="shared" ca="1" si="529"/>
        <v>0</v>
      </c>
      <c r="LD3349">
        <f t="shared" ca="1" si="529"/>
        <v>1</v>
      </c>
      <c r="LE3349">
        <f t="shared" ca="1" si="529"/>
        <v>0</v>
      </c>
      <c r="LF3349" s="2" t="e">
        <f t="shared" ca="1" si="530"/>
        <v>#N/A</v>
      </c>
      <c r="LG3349" s="2">
        <f t="shared" ca="1" si="531"/>
        <v>41710</v>
      </c>
      <c r="LH3349" s="2" t="e">
        <f t="shared" ca="1" si="532"/>
        <v>#N/A</v>
      </c>
      <c r="LI3349" t="e">
        <f t="shared" ca="1" si="533"/>
        <v>#N/A</v>
      </c>
      <c r="LJ3349" t="str">
        <f t="shared" ca="1" si="534"/>
        <v>owiti.maureen@gmail.com</v>
      </c>
      <c r="LK3349" t="e">
        <f t="shared" ca="1" si="535"/>
        <v>#N/A</v>
      </c>
      <c r="LL3349" t="str">
        <f t="shared" ca="1" si="527"/>
        <v>Token</v>
      </c>
      <c r="LM3349" t="str">
        <f t="shared" ca="1" si="528"/>
        <v>owiti.maureen@gmail.com</v>
      </c>
      <c r="LN3349" t="e">
        <f ca="1">OFFSET($A3349,,MATCH(OFFSET([2]Keys!C$1,MATCH(Data.Collect1Dump!$LL3349,[2]Keys!$A$2:$A$4,0),),Data.Collect1Dump!$3:$3,0)-1,)</f>
        <v>#VALUE!</v>
      </c>
      <c r="LO3349" s="2" t="e">
        <f t="shared" ca="1" si="536"/>
        <v>#VALUE!</v>
      </c>
    </row>
    <row r="3350" spans="1:327">
      <c r="A3350" t="s">
        <v>13994</v>
      </c>
      <c r="ID3350"/>
      <c r="JD3350" t="s">
        <v>4392</v>
      </c>
      <c r="JE3350" t="s">
        <v>13995</v>
      </c>
      <c r="JF3350" t="s">
        <v>329</v>
      </c>
      <c r="JG3350">
        <v>7000</v>
      </c>
      <c r="JH3350" t="s">
        <v>330</v>
      </c>
      <c r="JR3350" t="s">
        <v>330</v>
      </c>
      <c r="KP3350" t="s">
        <v>330</v>
      </c>
      <c r="KS3350" t="s">
        <v>330</v>
      </c>
      <c r="KV3350" t="s">
        <v>330</v>
      </c>
      <c r="KX3350" t="s">
        <v>329</v>
      </c>
      <c r="KZ3350">
        <f ca="1">OFFSET($A3350,,MATCH([2]Keys!$B$2,Data.Collect1Dump!$3:$3,0)-1)</f>
        <v>0</v>
      </c>
      <c r="LA3350" t="str">
        <f ca="1">OFFSET($A3350,,MATCH([2]Keys!$B$4,Data.Collect1Dump!$3:$3,0)-1)</f>
        <v>ezekielogadho@gmail.com</v>
      </c>
      <c r="LB3350">
        <f ca="1">OFFSET($A3350,,MATCH([2]Keys!$B$3,Data.Collect1Dump!$3:$3,0)-1)</f>
        <v>0</v>
      </c>
      <c r="LC3350">
        <f t="shared" ca="1" si="529"/>
        <v>0</v>
      </c>
      <c r="LD3350">
        <f t="shared" ca="1" si="529"/>
        <v>1</v>
      </c>
      <c r="LE3350">
        <f t="shared" ca="1" si="529"/>
        <v>0</v>
      </c>
      <c r="LF3350" s="2" t="e">
        <f t="shared" ca="1" si="530"/>
        <v>#N/A</v>
      </c>
      <c r="LG3350" s="2">
        <f t="shared" ca="1" si="531"/>
        <v>41715</v>
      </c>
      <c r="LH3350" s="2" t="e">
        <f t="shared" ca="1" si="532"/>
        <v>#N/A</v>
      </c>
      <c r="LI3350" t="e">
        <f t="shared" ca="1" si="533"/>
        <v>#N/A</v>
      </c>
      <c r="LJ3350" t="str">
        <f t="shared" ca="1" si="534"/>
        <v>ezekielogadho@gmail.com</v>
      </c>
      <c r="LK3350" t="e">
        <f t="shared" ca="1" si="535"/>
        <v>#N/A</v>
      </c>
      <c r="LL3350" t="str">
        <f t="shared" ca="1" si="527"/>
        <v>Token</v>
      </c>
      <c r="LM3350" t="str">
        <f t="shared" ca="1" si="528"/>
        <v>ezekielogadho@gmail.com</v>
      </c>
      <c r="LN3350" t="e">
        <f ca="1">OFFSET($A3350,,MATCH(OFFSET([2]Keys!C$1,MATCH(Data.Collect1Dump!$LL3350,[2]Keys!$A$2:$A$4,0),),Data.Collect1Dump!$3:$3,0)-1,)</f>
        <v>#VALUE!</v>
      </c>
      <c r="LO3350" s="2" t="e">
        <f t="shared" ca="1" si="536"/>
        <v>#VALUE!</v>
      </c>
    </row>
    <row r="3351" spans="1:327">
      <c r="A3351" t="s">
        <v>13996</v>
      </c>
      <c r="ID3351"/>
      <c r="JD3351" t="s">
        <v>11851</v>
      </c>
      <c r="JE3351" t="s">
        <v>13997</v>
      </c>
      <c r="JF3351" t="s">
        <v>329</v>
      </c>
      <c r="JG3351">
        <v>7000</v>
      </c>
      <c r="JH3351" t="s">
        <v>330</v>
      </c>
      <c r="JR3351" t="s">
        <v>330</v>
      </c>
      <c r="KP3351" t="s">
        <v>330</v>
      </c>
      <c r="KS3351" t="s">
        <v>330</v>
      </c>
      <c r="KV3351" t="s">
        <v>330</v>
      </c>
      <c r="KX3351" t="s">
        <v>329</v>
      </c>
      <c r="KZ3351">
        <f ca="1">OFFSET($A3351,,MATCH([2]Keys!$B$2,Data.Collect1Dump!$3:$3,0)-1)</f>
        <v>0</v>
      </c>
      <c r="LA3351" t="str">
        <f ca="1">OFFSET($A3351,,MATCH([2]Keys!$B$4,Data.Collect1Dump!$3:$3,0)-1)</f>
        <v>euniceradiro@gmail.com</v>
      </c>
      <c r="LB3351">
        <f ca="1">OFFSET($A3351,,MATCH([2]Keys!$B$3,Data.Collect1Dump!$3:$3,0)-1)</f>
        <v>0</v>
      </c>
      <c r="LC3351">
        <f t="shared" ca="1" si="529"/>
        <v>0</v>
      </c>
      <c r="LD3351">
        <f t="shared" ca="1" si="529"/>
        <v>1</v>
      </c>
      <c r="LE3351">
        <f t="shared" ca="1" si="529"/>
        <v>0</v>
      </c>
      <c r="LF3351" s="2" t="e">
        <f t="shared" ca="1" si="530"/>
        <v>#N/A</v>
      </c>
      <c r="LG3351" s="2">
        <f t="shared" ca="1" si="531"/>
        <v>41705</v>
      </c>
      <c r="LH3351" s="2" t="e">
        <f t="shared" ca="1" si="532"/>
        <v>#N/A</v>
      </c>
      <c r="LI3351" t="e">
        <f t="shared" ca="1" si="533"/>
        <v>#N/A</v>
      </c>
      <c r="LJ3351" t="str">
        <f t="shared" ca="1" si="534"/>
        <v>euniceradiro@gmail.com</v>
      </c>
      <c r="LK3351" t="e">
        <f t="shared" ca="1" si="535"/>
        <v>#N/A</v>
      </c>
      <c r="LL3351" t="str">
        <f t="shared" ca="1" si="527"/>
        <v>Token</v>
      </c>
      <c r="LM3351" t="str">
        <f t="shared" ca="1" si="528"/>
        <v>euniceradiro@gmail.com</v>
      </c>
      <c r="LN3351" t="e">
        <f ca="1">OFFSET($A3351,,MATCH(OFFSET([2]Keys!C$1,MATCH(Data.Collect1Dump!$LL3351,[2]Keys!$A$2:$A$4,0),),Data.Collect1Dump!$3:$3,0)-1,)</f>
        <v>#VALUE!</v>
      </c>
      <c r="LO3351" s="2" t="e">
        <f t="shared" ca="1" si="536"/>
        <v>#VALUE!</v>
      </c>
    </row>
    <row r="3352" spans="1:327">
      <c r="A3352" t="s">
        <v>13998</v>
      </c>
      <c r="ID3352"/>
      <c r="JD3352" t="s">
        <v>8884</v>
      </c>
      <c r="JE3352" t="s">
        <v>13999</v>
      </c>
      <c r="JF3352" t="s">
        <v>329</v>
      </c>
      <c r="JG3352">
        <v>7000</v>
      </c>
      <c r="JH3352" t="s">
        <v>330</v>
      </c>
      <c r="JR3352" t="s">
        <v>329</v>
      </c>
      <c r="JS3352" t="s">
        <v>14000</v>
      </c>
      <c r="KC3352" t="b">
        <v>1</v>
      </c>
      <c r="KF3352" t="b">
        <v>1</v>
      </c>
      <c r="KJ3352" t="b">
        <v>1</v>
      </c>
      <c r="KP3352" t="s">
        <v>330</v>
      </c>
      <c r="KS3352" t="s">
        <v>330</v>
      </c>
      <c r="KV3352" t="s">
        <v>330</v>
      </c>
      <c r="KX3352" t="s">
        <v>329</v>
      </c>
      <c r="KZ3352">
        <f ca="1">OFFSET($A3352,,MATCH([2]Keys!$B$2,Data.Collect1Dump!$3:$3,0)-1)</f>
        <v>0</v>
      </c>
      <c r="LA3352" t="str">
        <f ca="1">OFFSET($A3352,,MATCH([2]Keys!$B$4,Data.Collect1Dump!$3:$3,0)-1)</f>
        <v>erickachieng50@gmail.com</v>
      </c>
      <c r="LB3352">
        <f ca="1">OFFSET($A3352,,MATCH([2]Keys!$B$3,Data.Collect1Dump!$3:$3,0)-1)</f>
        <v>0</v>
      </c>
      <c r="LC3352">
        <f t="shared" ca="1" si="529"/>
        <v>0</v>
      </c>
      <c r="LD3352">
        <f t="shared" ca="1" si="529"/>
        <v>1</v>
      </c>
      <c r="LE3352">
        <f t="shared" ca="1" si="529"/>
        <v>0</v>
      </c>
      <c r="LF3352" s="2" t="e">
        <f t="shared" ca="1" si="530"/>
        <v>#N/A</v>
      </c>
      <c r="LG3352" s="2">
        <f t="shared" ca="1" si="531"/>
        <v>41709</v>
      </c>
      <c r="LH3352" s="2" t="e">
        <f t="shared" ca="1" si="532"/>
        <v>#N/A</v>
      </c>
      <c r="LI3352" t="e">
        <f t="shared" ca="1" si="533"/>
        <v>#N/A</v>
      </c>
      <c r="LJ3352" t="str">
        <f t="shared" ca="1" si="534"/>
        <v>erickachieng50@gmail.com</v>
      </c>
      <c r="LK3352" t="e">
        <f t="shared" ca="1" si="535"/>
        <v>#N/A</v>
      </c>
      <c r="LL3352" t="str">
        <f t="shared" ca="1" si="527"/>
        <v>Token</v>
      </c>
      <c r="LM3352" t="str">
        <f t="shared" ca="1" si="528"/>
        <v>erickachieng50@gmail.com</v>
      </c>
      <c r="LN3352" t="e">
        <f ca="1">OFFSET($A3352,,MATCH(OFFSET([2]Keys!C$1,MATCH(Data.Collect1Dump!$LL3352,[2]Keys!$A$2:$A$4,0),),Data.Collect1Dump!$3:$3,0)-1,)</f>
        <v>#VALUE!</v>
      </c>
      <c r="LO3352" s="2" t="e">
        <f t="shared" ca="1" si="536"/>
        <v>#VALUE!</v>
      </c>
    </row>
    <row r="3353" spans="1:327">
      <c r="A3353" t="s">
        <v>14001</v>
      </c>
      <c r="ID3353"/>
      <c r="JD3353" t="s">
        <v>7342</v>
      </c>
      <c r="JE3353" t="s">
        <v>14002</v>
      </c>
      <c r="JF3353" t="s">
        <v>329</v>
      </c>
      <c r="JG3353">
        <v>7000</v>
      </c>
      <c r="JH3353" t="s">
        <v>330</v>
      </c>
      <c r="JR3353" t="s">
        <v>330</v>
      </c>
      <c r="KP3353" t="s">
        <v>330</v>
      </c>
      <c r="KS3353" t="s">
        <v>330</v>
      </c>
      <c r="KV3353" t="s">
        <v>330</v>
      </c>
      <c r="KX3353" t="s">
        <v>329</v>
      </c>
      <c r="KZ3353">
        <f ca="1">OFFSET($A3353,,MATCH([2]Keys!$B$2,Data.Collect1Dump!$3:$3,0)-1)</f>
        <v>0</v>
      </c>
      <c r="LA3353" t="str">
        <f ca="1">OFFSET($A3353,,MATCH([2]Keys!$B$4,Data.Collect1Dump!$3:$3,0)-1)</f>
        <v>georgeowuor93@gmail.com</v>
      </c>
      <c r="LB3353">
        <f ca="1">OFFSET($A3353,,MATCH([2]Keys!$B$3,Data.Collect1Dump!$3:$3,0)-1)</f>
        <v>0</v>
      </c>
      <c r="LC3353">
        <f t="shared" ca="1" si="529"/>
        <v>0</v>
      </c>
      <c r="LD3353">
        <f t="shared" ca="1" si="529"/>
        <v>1</v>
      </c>
      <c r="LE3353">
        <f t="shared" ca="1" si="529"/>
        <v>0</v>
      </c>
      <c r="LF3353" s="2" t="e">
        <f t="shared" ca="1" si="530"/>
        <v>#N/A</v>
      </c>
      <c r="LG3353" s="2">
        <f t="shared" ca="1" si="531"/>
        <v>41709</v>
      </c>
      <c r="LH3353" s="2" t="e">
        <f t="shared" ca="1" si="532"/>
        <v>#N/A</v>
      </c>
      <c r="LI3353" t="e">
        <f t="shared" ca="1" si="533"/>
        <v>#N/A</v>
      </c>
      <c r="LJ3353" t="str">
        <f t="shared" ca="1" si="534"/>
        <v>georgeowuor93@gmail.com</v>
      </c>
      <c r="LK3353" t="e">
        <f t="shared" ca="1" si="535"/>
        <v>#N/A</v>
      </c>
      <c r="LL3353" t="str">
        <f t="shared" ca="1" si="527"/>
        <v>Token</v>
      </c>
      <c r="LM3353" t="str">
        <f t="shared" ca="1" si="528"/>
        <v>georgeowuor93@gmail.com</v>
      </c>
      <c r="LN3353" t="e">
        <f ca="1">OFFSET($A3353,,MATCH(OFFSET([2]Keys!C$1,MATCH(Data.Collect1Dump!$LL3353,[2]Keys!$A$2:$A$4,0),),Data.Collect1Dump!$3:$3,0)-1,)</f>
        <v>#VALUE!</v>
      </c>
      <c r="LO3353" s="2" t="e">
        <f t="shared" ca="1" si="536"/>
        <v>#VALUE!</v>
      </c>
    </row>
    <row r="3354" spans="1:327">
      <c r="A3354" t="s">
        <v>14003</v>
      </c>
      <c r="ID3354"/>
      <c r="JD3354" t="s">
        <v>4392</v>
      </c>
      <c r="JE3354" t="s">
        <v>14004</v>
      </c>
      <c r="JF3354" t="s">
        <v>329</v>
      </c>
      <c r="JG3354">
        <v>7000</v>
      </c>
      <c r="JH3354" t="s">
        <v>330</v>
      </c>
      <c r="JR3354" t="s">
        <v>330</v>
      </c>
      <c r="KP3354" t="s">
        <v>330</v>
      </c>
      <c r="KR3354" t="s">
        <v>330</v>
      </c>
      <c r="KS3354" t="s">
        <v>329</v>
      </c>
      <c r="KT3354" t="s">
        <v>14005</v>
      </c>
      <c r="KU3354" t="s">
        <v>330</v>
      </c>
      <c r="KV3354" t="s">
        <v>330</v>
      </c>
      <c r="KX3354" t="s">
        <v>329</v>
      </c>
      <c r="KZ3354">
        <f ca="1">OFFSET($A3354,,MATCH([2]Keys!$B$2,Data.Collect1Dump!$3:$3,0)-1)</f>
        <v>0</v>
      </c>
      <c r="LA3354" t="str">
        <f ca="1">OFFSET($A3354,,MATCH([2]Keys!$B$4,Data.Collect1Dump!$3:$3,0)-1)</f>
        <v>ezekielogadho@gmail.com</v>
      </c>
      <c r="LB3354">
        <f ca="1">OFFSET($A3354,,MATCH([2]Keys!$B$3,Data.Collect1Dump!$3:$3,0)-1)</f>
        <v>0</v>
      </c>
      <c r="LC3354">
        <f t="shared" ca="1" si="529"/>
        <v>0</v>
      </c>
      <c r="LD3354">
        <f t="shared" ca="1" si="529"/>
        <v>1</v>
      </c>
      <c r="LE3354">
        <f t="shared" ca="1" si="529"/>
        <v>0</v>
      </c>
      <c r="LF3354" s="2" t="e">
        <f t="shared" ca="1" si="530"/>
        <v>#N/A</v>
      </c>
      <c r="LG3354" s="2">
        <f t="shared" ca="1" si="531"/>
        <v>41709</v>
      </c>
      <c r="LH3354" s="2" t="e">
        <f t="shared" ca="1" si="532"/>
        <v>#N/A</v>
      </c>
      <c r="LI3354" t="e">
        <f t="shared" ca="1" si="533"/>
        <v>#N/A</v>
      </c>
      <c r="LJ3354" t="str">
        <f t="shared" ca="1" si="534"/>
        <v>ezekielogadho@gmail.com</v>
      </c>
      <c r="LK3354" t="e">
        <f t="shared" ca="1" si="535"/>
        <v>#N/A</v>
      </c>
      <c r="LL3354" t="str">
        <f t="shared" ca="1" si="527"/>
        <v>Token</v>
      </c>
      <c r="LM3354" t="str">
        <f t="shared" ca="1" si="528"/>
        <v>ezekielogadho@gmail.com</v>
      </c>
      <c r="LN3354" t="e">
        <f ca="1">OFFSET($A3354,,MATCH(OFFSET([2]Keys!C$1,MATCH(Data.Collect1Dump!$LL3354,[2]Keys!$A$2:$A$4,0),),Data.Collect1Dump!$3:$3,0)-1,)</f>
        <v>#VALUE!</v>
      </c>
      <c r="LO3354" s="2" t="e">
        <f t="shared" ca="1" si="536"/>
        <v>#VALUE!</v>
      </c>
    </row>
    <row r="3355" spans="1:327">
      <c r="A3355" t="s">
        <v>14006</v>
      </c>
      <c r="ID3355"/>
      <c r="JD3355" t="s">
        <v>3172</v>
      </c>
      <c r="JE3355" t="s">
        <v>14007</v>
      </c>
      <c r="JF3355" t="s">
        <v>329</v>
      </c>
      <c r="JG3355" t="s">
        <v>6076</v>
      </c>
      <c r="JH3355" t="s">
        <v>330</v>
      </c>
      <c r="JR3355" t="s">
        <v>330</v>
      </c>
      <c r="KP3355" t="s">
        <v>330</v>
      </c>
      <c r="KS3355" t="s">
        <v>330</v>
      </c>
      <c r="KV3355" t="s">
        <v>330</v>
      </c>
      <c r="KX3355" t="s">
        <v>329</v>
      </c>
      <c r="KZ3355">
        <f ca="1">OFFSET($A3355,,MATCH([2]Keys!$B$2,Data.Collect1Dump!$3:$3,0)-1)</f>
        <v>0</v>
      </c>
      <c r="LA3355" t="str">
        <f ca="1">OFFSET($A3355,,MATCH([2]Keys!$B$4,Data.Collect1Dump!$3:$3,0)-1)</f>
        <v>owiti.maureen@gmail.com</v>
      </c>
      <c r="LB3355">
        <f ca="1">OFFSET($A3355,,MATCH([2]Keys!$B$3,Data.Collect1Dump!$3:$3,0)-1)</f>
        <v>0</v>
      </c>
      <c r="LC3355">
        <f t="shared" ca="1" si="529"/>
        <v>0</v>
      </c>
      <c r="LD3355">
        <f t="shared" ca="1" si="529"/>
        <v>1</v>
      </c>
      <c r="LE3355">
        <f t="shared" ca="1" si="529"/>
        <v>0</v>
      </c>
      <c r="LF3355" s="2" t="e">
        <f t="shared" ca="1" si="530"/>
        <v>#N/A</v>
      </c>
      <c r="LG3355" s="2">
        <f t="shared" ca="1" si="531"/>
        <v>41710</v>
      </c>
      <c r="LH3355" s="2" t="e">
        <f t="shared" ca="1" si="532"/>
        <v>#N/A</v>
      </c>
      <c r="LI3355" t="e">
        <f t="shared" ca="1" si="533"/>
        <v>#N/A</v>
      </c>
      <c r="LJ3355" t="str">
        <f t="shared" ca="1" si="534"/>
        <v>owiti.maureen@gmail.com</v>
      </c>
      <c r="LK3355" t="e">
        <f t="shared" ca="1" si="535"/>
        <v>#N/A</v>
      </c>
      <c r="LL3355" t="str">
        <f t="shared" ca="1" si="527"/>
        <v>Token</v>
      </c>
      <c r="LM3355" t="str">
        <f t="shared" ca="1" si="528"/>
        <v>owiti.maureen@gmail.com</v>
      </c>
      <c r="LN3355" t="e">
        <f ca="1">OFFSET($A3355,,MATCH(OFFSET([2]Keys!C$1,MATCH(Data.Collect1Dump!$LL3355,[2]Keys!$A$2:$A$4,0),),Data.Collect1Dump!$3:$3,0)-1,)</f>
        <v>#VALUE!</v>
      </c>
      <c r="LO3355" s="2" t="e">
        <f t="shared" ca="1" si="536"/>
        <v>#VALUE!</v>
      </c>
    </row>
    <row r="3356" spans="1:327">
      <c r="A3356" t="s">
        <v>14008</v>
      </c>
      <c r="ID3356"/>
      <c r="JD3356" t="s">
        <v>4392</v>
      </c>
      <c r="JE3356" t="s">
        <v>14009</v>
      </c>
      <c r="JF3356" t="s">
        <v>329</v>
      </c>
      <c r="JG3356">
        <v>7000</v>
      </c>
      <c r="JH3356" t="s">
        <v>330</v>
      </c>
      <c r="JR3356" t="s">
        <v>330</v>
      </c>
      <c r="KP3356" t="s">
        <v>330</v>
      </c>
      <c r="KS3356" t="s">
        <v>330</v>
      </c>
      <c r="KV3356" t="s">
        <v>330</v>
      </c>
      <c r="KX3356" t="s">
        <v>329</v>
      </c>
      <c r="KZ3356">
        <f ca="1">OFFSET($A3356,,MATCH([2]Keys!$B$2,Data.Collect1Dump!$3:$3,0)-1)</f>
        <v>0</v>
      </c>
      <c r="LA3356" t="str">
        <f ca="1">OFFSET($A3356,,MATCH([2]Keys!$B$4,Data.Collect1Dump!$3:$3,0)-1)</f>
        <v>ezekielogadho@gmail.com</v>
      </c>
      <c r="LB3356">
        <f ca="1">OFFSET($A3356,,MATCH([2]Keys!$B$3,Data.Collect1Dump!$3:$3,0)-1)</f>
        <v>0</v>
      </c>
      <c r="LC3356">
        <f t="shared" ca="1" si="529"/>
        <v>0</v>
      </c>
      <c r="LD3356">
        <f t="shared" ca="1" si="529"/>
        <v>1</v>
      </c>
      <c r="LE3356">
        <f t="shared" ca="1" si="529"/>
        <v>0</v>
      </c>
      <c r="LF3356" s="2" t="e">
        <f t="shared" ca="1" si="530"/>
        <v>#N/A</v>
      </c>
      <c r="LG3356" s="2">
        <f t="shared" ca="1" si="531"/>
        <v>41710</v>
      </c>
      <c r="LH3356" s="2" t="e">
        <f t="shared" ca="1" si="532"/>
        <v>#N/A</v>
      </c>
      <c r="LI3356" t="e">
        <f t="shared" ca="1" si="533"/>
        <v>#N/A</v>
      </c>
      <c r="LJ3356" t="str">
        <f t="shared" ca="1" si="534"/>
        <v>ezekielogadho@gmail.com</v>
      </c>
      <c r="LK3356" t="e">
        <f t="shared" ca="1" si="535"/>
        <v>#N/A</v>
      </c>
      <c r="LL3356" t="str">
        <f t="shared" ca="1" si="527"/>
        <v>Token</v>
      </c>
      <c r="LM3356" t="str">
        <f t="shared" ca="1" si="528"/>
        <v>ezekielogadho@gmail.com</v>
      </c>
      <c r="LN3356" t="e">
        <f ca="1">OFFSET($A3356,,MATCH(OFFSET([2]Keys!C$1,MATCH(Data.Collect1Dump!$LL3356,[2]Keys!$A$2:$A$4,0),),Data.Collect1Dump!$3:$3,0)-1,)</f>
        <v>#VALUE!</v>
      </c>
      <c r="LO3356" s="2" t="e">
        <f t="shared" ca="1" si="536"/>
        <v>#VALUE!</v>
      </c>
    </row>
    <row r="3357" spans="1:327">
      <c r="A3357" t="s">
        <v>14010</v>
      </c>
      <c r="ID3357"/>
      <c r="JD3357" t="s">
        <v>4392</v>
      </c>
      <c r="JE3357" t="s">
        <v>14011</v>
      </c>
      <c r="JF3357" t="s">
        <v>329</v>
      </c>
      <c r="JG3357">
        <v>7000</v>
      </c>
      <c r="JH3357" t="s">
        <v>330</v>
      </c>
      <c r="JR3357" t="s">
        <v>330</v>
      </c>
      <c r="KP3357" t="s">
        <v>330</v>
      </c>
      <c r="KS3357" t="s">
        <v>330</v>
      </c>
      <c r="KV3357" t="s">
        <v>330</v>
      </c>
      <c r="KX3357" t="s">
        <v>329</v>
      </c>
      <c r="KZ3357">
        <f ca="1">OFFSET($A3357,,MATCH([2]Keys!$B$2,Data.Collect1Dump!$3:$3,0)-1)</f>
        <v>0</v>
      </c>
      <c r="LA3357" t="str">
        <f ca="1">OFFSET($A3357,,MATCH([2]Keys!$B$4,Data.Collect1Dump!$3:$3,0)-1)</f>
        <v>ezekielogadho@gmail.com</v>
      </c>
      <c r="LB3357">
        <f ca="1">OFFSET($A3357,,MATCH([2]Keys!$B$3,Data.Collect1Dump!$3:$3,0)-1)</f>
        <v>0</v>
      </c>
      <c r="LC3357">
        <f t="shared" ca="1" si="529"/>
        <v>0</v>
      </c>
      <c r="LD3357">
        <f t="shared" ca="1" si="529"/>
        <v>1</v>
      </c>
      <c r="LE3357">
        <f t="shared" ca="1" si="529"/>
        <v>0</v>
      </c>
      <c r="LF3357" s="2" t="e">
        <f t="shared" ca="1" si="530"/>
        <v>#N/A</v>
      </c>
      <c r="LG3357" s="2">
        <f t="shared" ca="1" si="531"/>
        <v>41716</v>
      </c>
      <c r="LH3357" s="2" t="e">
        <f t="shared" ca="1" si="532"/>
        <v>#N/A</v>
      </c>
      <c r="LI3357" t="e">
        <f t="shared" ca="1" si="533"/>
        <v>#N/A</v>
      </c>
      <c r="LJ3357" t="str">
        <f t="shared" ca="1" si="534"/>
        <v>ezekielogadho@gmail.com</v>
      </c>
      <c r="LK3357" t="e">
        <f t="shared" ca="1" si="535"/>
        <v>#N/A</v>
      </c>
      <c r="LL3357" t="str">
        <f t="shared" ca="1" si="527"/>
        <v>Token</v>
      </c>
      <c r="LM3357" t="str">
        <f t="shared" ca="1" si="528"/>
        <v>ezekielogadho@gmail.com</v>
      </c>
      <c r="LN3357" t="e">
        <f ca="1">OFFSET($A3357,,MATCH(OFFSET([2]Keys!C$1,MATCH(Data.Collect1Dump!$LL3357,[2]Keys!$A$2:$A$4,0),),Data.Collect1Dump!$3:$3,0)-1,)</f>
        <v>#VALUE!</v>
      </c>
      <c r="LO3357" s="2" t="e">
        <f t="shared" ca="1" si="536"/>
        <v>#VALUE!</v>
      </c>
    </row>
    <row r="3358" spans="1:327">
      <c r="A3358" t="s">
        <v>14012</v>
      </c>
      <c r="ID3358"/>
      <c r="JD3358" t="s">
        <v>8884</v>
      </c>
      <c r="JE3358" t="s">
        <v>14013</v>
      </c>
      <c r="JF3358" t="s">
        <v>329</v>
      </c>
      <c r="JG3358">
        <v>7000</v>
      </c>
      <c r="JH3358" t="s">
        <v>330</v>
      </c>
      <c r="JR3358" t="s">
        <v>330</v>
      </c>
      <c r="KP3358" t="s">
        <v>330</v>
      </c>
      <c r="KS3358" t="s">
        <v>330</v>
      </c>
      <c r="KV3358" t="s">
        <v>330</v>
      </c>
      <c r="KX3358" t="s">
        <v>329</v>
      </c>
      <c r="KZ3358">
        <f ca="1">OFFSET($A3358,,MATCH([2]Keys!$B$2,Data.Collect1Dump!$3:$3,0)-1)</f>
        <v>0</v>
      </c>
      <c r="LA3358" t="str">
        <f ca="1">OFFSET($A3358,,MATCH([2]Keys!$B$4,Data.Collect1Dump!$3:$3,0)-1)</f>
        <v>erickachieng50@gmail.com</v>
      </c>
      <c r="LB3358">
        <f ca="1">OFFSET($A3358,,MATCH([2]Keys!$B$3,Data.Collect1Dump!$3:$3,0)-1)</f>
        <v>0</v>
      </c>
      <c r="LC3358">
        <f t="shared" ca="1" si="529"/>
        <v>0</v>
      </c>
      <c r="LD3358">
        <f t="shared" ca="1" si="529"/>
        <v>1</v>
      </c>
      <c r="LE3358">
        <f t="shared" ca="1" si="529"/>
        <v>0</v>
      </c>
      <c r="LF3358" s="2" t="e">
        <f t="shared" ca="1" si="530"/>
        <v>#N/A</v>
      </c>
      <c r="LG3358" s="2">
        <f t="shared" ca="1" si="531"/>
        <v>41709</v>
      </c>
      <c r="LH3358" s="2" t="e">
        <f t="shared" ca="1" si="532"/>
        <v>#N/A</v>
      </c>
      <c r="LI3358" t="e">
        <f t="shared" ca="1" si="533"/>
        <v>#N/A</v>
      </c>
      <c r="LJ3358" t="str">
        <f t="shared" ca="1" si="534"/>
        <v>erickachieng50@gmail.com</v>
      </c>
      <c r="LK3358" t="e">
        <f t="shared" ca="1" si="535"/>
        <v>#N/A</v>
      </c>
      <c r="LL3358" t="str">
        <f t="shared" ca="1" si="527"/>
        <v>Token</v>
      </c>
      <c r="LM3358" t="str">
        <f t="shared" ca="1" si="528"/>
        <v>erickachieng50@gmail.com</v>
      </c>
      <c r="LN3358" t="e">
        <f ca="1">OFFSET($A3358,,MATCH(OFFSET([2]Keys!C$1,MATCH(Data.Collect1Dump!$LL3358,[2]Keys!$A$2:$A$4,0),),Data.Collect1Dump!$3:$3,0)-1,)</f>
        <v>#VALUE!</v>
      </c>
      <c r="LO3358" s="2" t="e">
        <f t="shared" ca="1" si="536"/>
        <v>#VALUE!</v>
      </c>
    </row>
    <row r="3359" spans="1:327">
      <c r="A3359" t="s">
        <v>14014</v>
      </c>
      <c r="ID3359"/>
      <c r="JD3359" t="s">
        <v>4392</v>
      </c>
      <c r="JE3359" t="s">
        <v>14015</v>
      </c>
      <c r="JF3359" t="s">
        <v>329</v>
      </c>
      <c r="JG3359">
        <v>7000</v>
      </c>
      <c r="JH3359" t="s">
        <v>330</v>
      </c>
      <c r="JR3359" t="s">
        <v>330</v>
      </c>
      <c r="KP3359" t="s">
        <v>330</v>
      </c>
      <c r="KS3359" t="s">
        <v>330</v>
      </c>
      <c r="KV3359" t="s">
        <v>330</v>
      </c>
      <c r="KX3359" t="s">
        <v>329</v>
      </c>
      <c r="KZ3359">
        <f ca="1">OFFSET($A3359,,MATCH([2]Keys!$B$2,Data.Collect1Dump!$3:$3,0)-1)</f>
        <v>0</v>
      </c>
      <c r="LA3359" t="str">
        <f ca="1">OFFSET($A3359,,MATCH([2]Keys!$B$4,Data.Collect1Dump!$3:$3,0)-1)</f>
        <v>ezekielogadho@gmail.com</v>
      </c>
      <c r="LB3359">
        <f ca="1">OFFSET($A3359,,MATCH([2]Keys!$B$3,Data.Collect1Dump!$3:$3,0)-1)</f>
        <v>0</v>
      </c>
      <c r="LC3359">
        <f t="shared" ca="1" si="529"/>
        <v>0</v>
      </c>
      <c r="LD3359">
        <f t="shared" ca="1" si="529"/>
        <v>1</v>
      </c>
      <c r="LE3359">
        <f t="shared" ca="1" si="529"/>
        <v>0</v>
      </c>
      <c r="LF3359" s="2" t="e">
        <f t="shared" ca="1" si="530"/>
        <v>#N/A</v>
      </c>
      <c r="LG3359" s="2">
        <f t="shared" ca="1" si="531"/>
        <v>41716</v>
      </c>
      <c r="LH3359" s="2" t="e">
        <f t="shared" ca="1" si="532"/>
        <v>#N/A</v>
      </c>
      <c r="LI3359" t="e">
        <f t="shared" ca="1" si="533"/>
        <v>#N/A</v>
      </c>
      <c r="LJ3359" t="str">
        <f t="shared" ca="1" si="534"/>
        <v>ezekielogadho@gmail.com</v>
      </c>
      <c r="LK3359" t="e">
        <f t="shared" ca="1" si="535"/>
        <v>#N/A</v>
      </c>
      <c r="LL3359" t="str">
        <f t="shared" ca="1" si="527"/>
        <v>Token</v>
      </c>
      <c r="LM3359" t="str">
        <f t="shared" ca="1" si="528"/>
        <v>ezekielogadho@gmail.com</v>
      </c>
      <c r="LN3359" t="e">
        <f ca="1">OFFSET($A3359,,MATCH(OFFSET([2]Keys!C$1,MATCH(Data.Collect1Dump!$LL3359,[2]Keys!$A$2:$A$4,0),),Data.Collect1Dump!$3:$3,0)-1,)</f>
        <v>#VALUE!</v>
      </c>
      <c r="LO3359" s="2" t="e">
        <f t="shared" ca="1" si="536"/>
        <v>#VALUE!</v>
      </c>
    </row>
    <row r="3360" spans="1:327">
      <c r="A3360" t="s">
        <v>14016</v>
      </c>
      <c r="ID3360"/>
      <c r="JD3360" t="s">
        <v>4392</v>
      </c>
      <c r="JE3360" t="s">
        <v>14017</v>
      </c>
      <c r="JF3360" t="s">
        <v>329</v>
      </c>
      <c r="JG3360">
        <v>7000</v>
      </c>
      <c r="JH3360" t="s">
        <v>330</v>
      </c>
      <c r="JR3360" t="s">
        <v>330</v>
      </c>
      <c r="KP3360" t="s">
        <v>330</v>
      </c>
      <c r="KS3360" t="s">
        <v>330</v>
      </c>
      <c r="KV3360" t="s">
        <v>330</v>
      </c>
      <c r="KX3360" t="s">
        <v>329</v>
      </c>
      <c r="KZ3360">
        <f ca="1">OFFSET($A3360,,MATCH([2]Keys!$B$2,Data.Collect1Dump!$3:$3,0)-1)</f>
        <v>0</v>
      </c>
      <c r="LA3360" t="str">
        <f ca="1">OFFSET($A3360,,MATCH([2]Keys!$B$4,Data.Collect1Dump!$3:$3,0)-1)</f>
        <v>ezekielogadho@gmail.com</v>
      </c>
      <c r="LB3360">
        <f ca="1">OFFSET($A3360,,MATCH([2]Keys!$B$3,Data.Collect1Dump!$3:$3,0)-1)</f>
        <v>0</v>
      </c>
      <c r="LC3360">
        <f t="shared" ca="1" si="529"/>
        <v>0</v>
      </c>
      <c r="LD3360">
        <f t="shared" ca="1" si="529"/>
        <v>1</v>
      </c>
      <c r="LE3360">
        <f t="shared" ca="1" si="529"/>
        <v>0</v>
      </c>
      <c r="LF3360" s="2" t="e">
        <f t="shared" ca="1" si="530"/>
        <v>#N/A</v>
      </c>
      <c r="LG3360" s="2">
        <f t="shared" ca="1" si="531"/>
        <v>41716</v>
      </c>
      <c r="LH3360" s="2" t="e">
        <f t="shared" ca="1" si="532"/>
        <v>#N/A</v>
      </c>
      <c r="LI3360" t="e">
        <f t="shared" ca="1" si="533"/>
        <v>#N/A</v>
      </c>
      <c r="LJ3360" t="str">
        <f t="shared" ca="1" si="534"/>
        <v>ezekielogadho@gmail.com</v>
      </c>
      <c r="LK3360" t="e">
        <f t="shared" ca="1" si="535"/>
        <v>#N/A</v>
      </c>
      <c r="LL3360" t="str">
        <f t="shared" ca="1" si="527"/>
        <v>Token</v>
      </c>
      <c r="LM3360" t="str">
        <f t="shared" ca="1" si="528"/>
        <v>ezekielogadho@gmail.com</v>
      </c>
      <c r="LN3360" t="e">
        <f ca="1">OFFSET($A3360,,MATCH(OFFSET([2]Keys!C$1,MATCH(Data.Collect1Dump!$LL3360,[2]Keys!$A$2:$A$4,0),),Data.Collect1Dump!$3:$3,0)-1,)</f>
        <v>#VALUE!</v>
      </c>
      <c r="LO3360" s="2" t="e">
        <f t="shared" ca="1" si="536"/>
        <v>#VALUE!</v>
      </c>
    </row>
    <row r="3361" spans="1:327">
      <c r="A3361" t="s">
        <v>14018</v>
      </c>
      <c r="ID3361"/>
      <c r="JD3361" t="s">
        <v>8884</v>
      </c>
      <c r="JE3361" t="s">
        <v>14019</v>
      </c>
      <c r="JF3361" t="s">
        <v>329</v>
      </c>
      <c r="JG3361">
        <v>7000</v>
      </c>
      <c r="JH3361" t="s">
        <v>330</v>
      </c>
      <c r="JR3361" t="s">
        <v>330</v>
      </c>
      <c r="KP3361" t="s">
        <v>330</v>
      </c>
      <c r="KS3361" t="s">
        <v>330</v>
      </c>
      <c r="KV3361" t="s">
        <v>330</v>
      </c>
      <c r="KX3361" t="s">
        <v>329</v>
      </c>
      <c r="KZ3361">
        <f ca="1">OFFSET($A3361,,MATCH([2]Keys!$B$2,Data.Collect1Dump!$3:$3,0)-1)</f>
        <v>0</v>
      </c>
      <c r="LA3361" t="str">
        <f ca="1">OFFSET($A3361,,MATCH([2]Keys!$B$4,Data.Collect1Dump!$3:$3,0)-1)</f>
        <v>erickachieng50@gmail.com</v>
      </c>
      <c r="LB3361">
        <f ca="1">OFFSET($A3361,,MATCH([2]Keys!$B$3,Data.Collect1Dump!$3:$3,0)-1)</f>
        <v>0</v>
      </c>
      <c r="LC3361">
        <f t="shared" ca="1" si="529"/>
        <v>0</v>
      </c>
      <c r="LD3361">
        <f t="shared" ca="1" si="529"/>
        <v>1</v>
      </c>
      <c r="LE3361">
        <f t="shared" ca="1" si="529"/>
        <v>0</v>
      </c>
      <c r="LF3361" s="2" t="e">
        <f t="shared" ca="1" si="530"/>
        <v>#N/A</v>
      </c>
      <c r="LG3361" s="2">
        <f t="shared" ca="1" si="531"/>
        <v>41708</v>
      </c>
      <c r="LH3361" s="2" t="e">
        <f t="shared" ca="1" si="532"/>
        <v>#N/A</v>
      </c>
      <c r="LI3361" t="e">
        <f t="shared" ca="1" si="533"/>
        <v>#N/A</v>
      </c>
      <c r="LJ3361" t="str">
        <f t="shared" ca="1" si="534"/>
        <v>erickachieng50@gmail.com</v>
      </c>
      <c r="LK3361" t="e">
        <f t="shared" ca="1" si="535"/>
        <v>#N/A</v>
      </c>
      <c r="LL3361" t="str">
        <f t="shared" ca="1" si="527"/>
        <v>Token</v>
      </c>
      <c r="LM3361" t="str">
        <f t="shared" ca="1" si="528"/>
        <v>erickachieng50@gmail.com</v>
      </c>
      <c r="LN3361" t="e">
        <f ca="1">OFFSET($A3361,,MATCH(OFFSET([2]Keys!C$1,MATCH(Data.Collect1Dump!$LL3361,[2]Keys!$A$2:$A$4,0),),Data.Collect1Dump!$3:$3,0)-1,)</f>
        <v>#VALUE!</v>
      </c>
      <c r="LO3361" s="2" t="e">
        <f t="shared" ca="1" si="536"/>
        <v>#VALUE!</v>
      </c>
    </row>
    <row r="3362" spans="1:327">
      <c r="A3362" t="s">
        <v>14020</v>
      </c>
      <c r="ID3362"/>
      <c r="JD3362" t="s">
        <v>11851</v>
      </c>
      <c r="JE3362" t="s">
        <v>14021</v>
      </c>
      <c r="JF3362" t="s">
        <v>329</v>
      </c>
      <c r="JG3362">
        <v>7000</v>
      </c>
      <c r="JH3362" t="s">
        <v>330</v>
      </c>
      <c r="JR3362" t="s">
        <v>330</v>
      </c>
      <c r="KP3362" t="s">
        <v>330</v>
      </c>
      <c r="KS3362" t="s">
        <v>330</v>
      </c>
      <c r="KV3362" t="s">
        <v>330</v>
      </c>
      <c r="KX3362" t="s">
        <v>329</v>
      </c>
      <c r="KZ3362">
        <f ca="1">OFFSET($A3362,,MATCH([2]Keys!$B$2,Data.Collect1Dump!$3:$3,0)-1)</f>
        <v>0</v>
      </c>
      <c r="LA3362" t="str">
        <f ca="1">OFFSET($A3362,,MATCH([2]Keys!$B$4,Data.Collect1Dump!$3:$3,0)-1)</f>
        <v>euniceradiro@gmail.com</v>
      </c>
      <c r="LB3362">
        <f ca="1">OFFSET($A3362,,MATCH([2]Keys!$B$3,Data.Collect1Dump!$3:$3,0)-1)</f>
        <v>0</v>
      </c>
      <c r="LC3362">
        <f t="shared" ca="1" si="529"/>
        <v>0</v>
      </c>
      <c r="LD3362">
        <f t="shared" ca="1" si="529"/>
        <v>1</v>
      </c>
      <c r="LE3362">
        <f t="shared" ca="1" si="529"/>
        <v>0</v>
      </c>
      <c r="LF3362" s="2" t="e">
        <f t="shared" ca="1" si="530"/>
        <v>#N/A</v>
      </c>
      <c r="LG3362" s="2">
        <f t="shared" ca="1" si="531"/>
        <v>41711</v>
      </c>
      <c r="LH3362" s="2" t="e">
        <f t="shared" ca="1" si="532"/>
        <v>#N/A</v>
      </c>
      <c r="LI3362" t="e">
        <f t="shared" ca="1" si="533"/>
        <v>#N/A</v>
      </c>
      <c r="LJ3362" t="str">
        <f t="shared" ca="1" si="534"/>
        <v>euniceradiro@gmail.com</v>
      </c>
      <c r="LK3362" t="e">
        <f t="shared" ca="1" si="535"/>
        <v>#N/A</v>
      </c>
      <c r="LL3362" t="str">
        <f t="shared" ca="1" si="527"/>
        <v>Token</v>
      </c>
      <c r="LM3362" t="str">
        <f t="shared" ca="1" si="528"/>
        <v>euniceradiro@gmail.com</v>
      </c>
      <c r="LN3362" t="e">
        <f ca="1">OFFSET($A3362,,MATCH(OFFSET([2]Keys!C$1,MATCH(Data.Collect1Dump!$LL3362,[2]Keys!$A$2:$A$4,0),),Data.Collect1Dump!$3:$3,0)-1,)</f>
        <v>#VALUE!</v>
      </c>
      <c r="LO3362" s="2" t="e">
        <f t="shared" ca="1" si="536"/>
        <v>#VALUE!</v>
      </c>
    </row>
    <row r="3363" spans="1:327">
      <c r="A3363" t="s">
        <v>14022</v>
      </c>
      <c r="ID3363"/>
      <c r="JD3363" t="s">
        <v>4392</v>
      </c>
      <c r="JE3363" t="s">
        <v>14023</v>
      </c>
      <c r="JF3363" t="s">
        <v>329</v>
      </c>
      <c r="JG3363">
        <v>7000</v>
      </c>
      <c r="JH3363" t="s">
        <v>330</v>
      </c>
      <c r="JR3363" t="s">
        <v>330</v>
      </c>
      <c r="KP3363" t="s">
        <v>330</v>
      </c>
      <c r="KS3363" t="s">
        <v>330</v>
      </c>
      <c r="KV3363" t="s">
        <v>330</v>
      </c>
      <c r="KX3363" t="s">
        <v>329</v>
      </c>
      <c r="KZ3363">
        <f ca="1">OFFSET($A3363,,MATCH([2]Keys!$B$2,Data.Collect1Dump!$3:$3,0)-1)</f>
        <v>0</v>
      </c>
      <c r="LA3363" t="str">
        <f ca="1">OFFSET($A3363,,MATCH([2]Keys!$B$4,Data.Collect1Dump!$3:$3,0)-1)</f>
        <v>ezekielogadho@gmail.com</v>
      </c>
      <c r="LB3363">
        <f ca="1">OFFSET($A3363,,MATCH([2]Keys!$B$3,Data.Collect1Dump!$3:$3,0)-1)</f>
        <v>0</v>
      </c>
      <c r="LC3363">
        <f t="shared" ca="1" si="529"/>
        <v>0</v>
      </c>
      <c r="LD3363">
        <f t="shared" ca="1" si="529"/>
        <v>1</v>
      </c>
      <c r="LE3363">
        <f t="shared" ca="1" si="529"/>
        <v>0</v>
      </c>
      <c r="LF3363" s="2" t="e">
        <f t="shared" ca="1" si="530"/>
        <v>#N/A</v>
      </c>
      <c r="LG3363" s="2">
        <f t="shared" ca="1" si="531"/>
        <v>41711</v>
      </c>
      <c r="LH3363" s="2" t="e">
        <f t="shared" ca="1" si="532"/>
        <v>#N/A</v>
      </c>
      <c r="LI3363" t="e">
        <f t="shared" ca="1" si="533"/>
        <v>#N/A</v>
      </c>
      <c r="LJ3363" t="str">
        <f t="shared" ca="1" si="534"/>
        <v>ezekielogadho@gmail.com</v>
      </c>
      <c r="LK3363" t="e">
        <f t="shared" ca="1" si="535"/>
        <v>#N/A</v>
      </c>
      <c r="LL3363" t="str">
        <f t="shared" ca="1" si="527"/>
        <v>Token</v>
      </c>
      <c r="LM3363" t="str">
        <f t="shared" ca="1" si="528"/>
        <v>ezekielogadho@gmail.com</v>
      </c>
      <c r="LN3363" t="e">
        <f ca="1">OFFSET($A3363,,MATCH(OFFSET([2]Keys!C$1,MATCH(Data.Collect1Dump!$LL3363,[2]Keys!$A$2:$A$4,0),),Data.Collect1Dump!$3:$3,0)-1,)</f>
        <v>#VALUE!</v>
      </c>
      <c r="LO3363" s="2" t="e">
        <f t="shared" ca="1" si="536"/>
        <v>#VALUE!</v>
      </c>
    </row>
    <row r="3364" spans="1:327">
      <c r="A3364" t="s">
        <v>14024</v>
      </c>
      <c r="ID3364"/>
      <c r="JD3364" t="s">
        <v>5645</v>
      </c>
      <c r="JE3364" t="s">
        <v>14025</v>
      </c>
      <c r="JF3364" t="s">
        <v>329</v>
      </c>
      <c r="JG3364">
        <v>7000</v>
      </c>
      <c r="JH3364" t="s">
        <v>330</v>
      </c>
      <c r="JR3364" t="s">
        <v>330</v>
      </c>
      <c r="KP3364" t="s">
        <v>330</v>
      </c>
      <c r="KS3364" t="s">
        <v>330</v>
      </c>
      <c r="KV3364" t="s">
        <v>330</v>
      </c>
      <c r="KX3364" t="s">
        <v>329</v>
      </c>
      <c r="KZ3364">
        <f ca="1">OFFSET($A3364,,MATCH([2]Keys!$B$2,Data.Collect1Dump!$3:$3,0)-1)</f>
        <v>0</v>
      </c>
      <c r="LA3364" t="str">
        <f ca="1">OFFSET($A3364,,MATCH([2]Keys!$B$4,Data.Collect1Dump!$3:$3,0)-1)</f>
        <v>laura.adhiambo@gmail.com</v>
      </c>
      <c r="LB3364">
        <f ca="1">OFFSET($A3364,,MATCH([2]Keys!$B$3,Data.Collect1Dump!$3:$3,0)-1)</f>
        <v>0</v>
      </c>
      <c r="LC3364">
        <f t="shared" ca="1" si="529"/>
        <v>0</v>
      </c>
      <c r="LD3364">
        <f t="shared" ca="1" si="529"/>
        <v>1</v>
      </c>
      <c r="LE3364">
        <f t="shared" ca="1" si="529"/>
        <v>0</v>
      </c>
      <c r="LF3364" s="2" t="e">
        <f t="shared" ca="1" si="530"/>
        <v>#N/A</v>
      </c>
      <c r="LG3364" s="2">
        <f t="shared" ca="1" si="531"/>
        <v>41709</v>
      </c>
      <c r="LH3364" s="2" t="e">
        <f t="shared" ca="1" si="532"/>
        <v>#N/A</v>
      </c>
      <c r="LI3364" t="e">
        <f t="shared" ca="1" si="533"/>
        <v>#N/A</v>
      </c>
      <c r="LJ3364" t="str">
        <f t="shared" ca="1" si="534"/>
        <v>laura.adhiambo@gmail.com</v>
      </c>
      <c r="LK3364" t="e">
        <f t="shared" ca="1" si="535"/>
        <v>#N/A</v>
      </c>
      <c r="LL3364" t="str">
        <f t="shared" ca="1" si="527"/>
        <v>Token</v>
      </c>
      <c r="LM3364" t="str">
        <f t="shared" ca="1" si="528"/>
        <v>laura.adhiambo@gmail.com</v>
      </c>
      <c r="LN3364" t="e">
        <f ca="1">OFFSET($A3364,,MATCH(OFFSET([2]Keys!C$1,MATCH(Data.Collect1Dump!$LL3364,[2]Keys!$A$2:$A$4,0),),Data.Collect1Dump!$3:$3,0)-1,)</f>
        <v>#VALUE!</v>
      </c>
      <c r="LO3364" s="2" t="e">
        <f t="shared" ca="1" si="536"/>
        <v>#VALUE!</v>
      </c>
    </row>
    <row r="3365" spans="1:327">
      <c r="A3365" t="s">
        <v>14026</v>
      </c>
      <c r="ID3365"/>
      <c r="JD3365" t="s">
        <v>4392</v>
      </c>
      <c r="JE3365" t="s">
        <v>14027</v>
      </c>
      <c r="JF3365" t="s">
        <v>329</v>
      </c>
      <c r="JG3365">
        <v>7000</v>
      </c>
      <c r="JH3365" t="s">
        <v>330</v>
      </c>
      <c r="JR3365" t="s">
        <v>330</v>
      </c>
      <c r="KP3365" t="s">
        <v>330</v>
      </c>
      <c r="KS3365" t="s">
        <v>330</v>
      </c>
      <c r="KV3365" t="s">
        <v>330</v>
      </c>
      <c r="KX3365" t="s">
        <v>329</v>
      </c>
      <c r="KZ3365">
        <f ca="1">OFFSET($A3365,,MATCH([2]Keys!$B$2,Data.Collect1Dump!$3:$3,0)-1)</f>
        <v>0</v>
      </c>
      <c r="LA3365" t="str">
        <f ca="1">OFFSET($A3365,,MATCH([2]Keys!$B$4,Data.Collect1Dump!$3:$3,0)-1)</f>
        <v>ezekielogadho@gmail.com</v>
      </c>
      <c r="LB3365">
        <f ca="1">OFFSET($A3365,,MATCH([2]Keys!$B$3,Data.Collect1Dump!$3:$3,0)-1)</f>
        <v>0</v>
      </c>
      <c r="LC3365">
        <f t="shared" ca="1" si="529"/>
        <v>0</v>
      </c>
      <c r="LD3365">
        <f t="shared" ca="1" si="529"/>
        <v>1</v>
      </c>
      <c r="LE3365">
        <f t="shared" ca="1" si="529"/>
        <v>0</v>
      </c>
      <c r="LF3365" s="2" t="e">
        <f t="shared" ca="1" si="530"/>
        <v>#N/A</v>
      </c>
      <c r="LG3365" s="2">
        <f t="shared" ca="1" si="531"/>
        <v>41712</v>
      </c>
      <c r="LH3365" s="2" t="e">
        <f t="shared" ca="1" si="532"/>
        <v>#N/A</v>
      </c>
      <c r="LI3365" t="e">
        <f t="shared" ca="1" si="533"/>
        <v>#N/A</v>
      </c>
      <c r="LJ3365" t="str">
        <f t="shared" ca="1" si="534"/>
        <v>ezekielogadho@gmail.com</v>
      </c>
      <c r="LK3365" t="e">
        <f t="shared" ca="1" si="535"/>
        <v>#N/A</v>
      </c>
      <c r="LL3365" t="str">
        <f t="shared" ca="1" si="527"/>
        <v>Token</v>
      </c>
      <c r="LM3365" t="str">
        <f t="shared" ca="1" si="528"/>
        <v>ezekielogadho@gmail.com</v>
      </c>
      <c r="LN3365" t="e">
        <f ca="1">OFFSET($A3365,,MATCH(OFFSET([2]Keys!C$1,MATCH(Data.Collect1Dump!$LL3365,[2]Keys!$A$2:$A$4,0),),Data.Collect1Dump!$3:$3,0)-1,)</f>
        <v>#VALUE!</v>
      </c>
      <c r="LO3365" s="2" t="e">
        <f t="shared" ca="1" si="536"/>
        <v>#VALUE!</v>
      </c>
    </row>
    <row r="3366" spans="1:327">
      <c r="A3366" t="s">
        <v>14028</v>
      </c>
      <c r="ID3366"/>
      <c r="JD3366" t="s">
        <v>3172</v>
      </c>
      <c r="JE3366" t="s">
        <v>14029</v>
      </c>
      <c r="JF3366" t="s">
        <v>329</v>
      </c>
      <c r="JG3366" t="s">
        <v>6076</v>
      </c>
      <c r="JH3366" t="s">
        <v>330</v>
      </c>
      <c r="JR3366" t="s">
        <v>330</v>
      </c>
      <c r="KP3366" t="s">
        <v>330</v>
      </c>
      <c r="KS3366" t="s">
        <v>329</v>
      </c>
      <c r="KT3366" t="s">
        <v>14030</v>
      </c>
      <c r="KU3366" t="s">
        <v>330</v>
      </c>
      <c r="KV3366" t="s">
        <v>330</v>
      </c>
      <c r="KX3366" t="s">
        <v>329</v>
      </c>
      <c r="KZ3366">
        <f ca="1">OFFSET($A3366,,MATCH([2]Keys!$B$2,Data.Collect1Dump!$3:$3,0)-1)</f>
        <v>0</v>
      </c>
      <c r="LA3366" t="str">
        <f ca="1">OFFSET($A3366,,MATCH([2]Keys!$B$4,Data.Collect1Dump!$3:$3,0)-1)</f>
        <v>owiti.maureen@gmail.com</v>
      </c>
      <c r="LB3366">
        <f ca="1">OFFSET($A3366,,MATCH([2]Keys!$B$3,Data.Collect1Dump!$3:$3,0)-1)</f>
        <v>0</v>
      </c>
      <c r="LC3366">
        <f t="shared" ca="1" si="529"/>
        <v>0</v>
      </c>
      <c r="LD3366">
        <f t="shared" ca="1" si="529"/>
        <v>1</v>
      </c>
      <c r="LE3366">
        <f t="shared" ca="1" si="529"/>
        <v>0</v>
      </c>
      <c r="LF3366" s="2" t="e">
        <f t="shared" ca="1" si="530"/>
        <v>#N/A</v>
      </c>
      <c r="LG3366" s="2">
        <f t="shared" ca="1" si="531"/>
        <v>41709</v>
      </c>
      <c r="LH3366" s="2" t="e">
        <f t="shared" ca="1" si="532"/>
        <v>#N/A</v>
      </c>
      <c r="LI3366" t="e">
        <f t="shared" ca="1" si="533"/>
        <v>#N/A</v>
      </c>
      <c r="LJ3366" t="str">
        <f t="shared" ca="1" si="534"/>
        <v>owiti.maureen@gmail.com</v>
      </c>
      <c r="LK3366" t="e">
        <f t="shared" ca="1" si="535"/>
        <v>#N/A</v>
      </c>
      <c r="LL3366" t="str">
        <f t="shared" ca="1" si="527"/>
        <v>Token</v>
      </c>
      <c r="LM3366" t="str">
        <f t="shared" ca="1" si="528"/>
        <v>owiti.maureen@gmail.com</v>
      </c>
      <c r="LN3366" t="e">
        <f ca="1">OFFSET($A3366,,MATCH(OFFSET([2]Keys!C$1,MATCH(Data.Collect1Dump!$LL3366,[2]Keys!$A$2:$A$4,0),),Data.Collect1Dump!$3:$3,0)-1,)</f>
        <v>#VALUE!</v>
      </c>
      <c r="LO3366" s="2" t="e">
        <f t="shared" ca="1" si="536"/>
        <v>#VALUE!</v>
      </c>
    </row>
    <row r="3367" spans="1:327">
      <c r="A3367" t="s">
        <v>14031</v>
      </c>
      <c r="ID3367"/>
      <c r="JD3367" t="s">
        <v>3172</v>
      </c>
      <c r="JE3367" t="s">
        <v>14032</v>
      </c>
      <c r="JF3367" t="s">
        <v>329</v>
      </c>
      <c r="JG3367" t="s">
        <v>6076</v>
      </c>
      <c r="JH3367" t="s">
        <v>330</v>
      </c>
      <c r="JR3367" t="s">
        <v>330</v>
      </c>
      <c r="KP3367" t="s">
        <v>330</v>
      </c>
      <c r="KS3367" t="s">
        <v>330</v>
      </c>
      <c r="KV3367" t="s">
        <v>330</v>
      </c>
      <c r="KX3367" t="s">
        <v>329</v>
      </c>
      <c r="KZ3367">
        <f ca="1">OFFSET($A3367,,MATCH([2]Keys!$B$2,Data.Collect1Dump!$3:$3,0)-1)</f>
        <v>0</v>
      </c>
      <c r="LA3367" t="str">
        <f ca="1">OFFSET($A3367,,MATCH([2]Keys!$B$4,Data.Collect1Dump!$3:$3,0)-1)</f>
        <v>owiti.maureen@gmail.com</v>
      </c>
      <c r="LB3367">
        <f ca="1">OFFSET($A3367,,MATCH([2]Keys!$B$3,Data.Collect1Dump!$3:$3,0)-1)</f>
        <v>0</v>
      </c>
      <c r="LC3367">
        <f t="shared" ca="1" si="529"/>
        <v>0</v>
      </c>
      <c r="LD3367">
        <f t="shared" ca="1" si="529"/>
        <v>1</v>
      </c>
      <c r="LE3367">
        <f t="shared" ca="1" si="529"/>
        <v>0</v>
      </c>
      <c r="LF3367" s="2" t="e">
        <f t="shared" ca="1" si="530"/>
        <v>#N/A</v>
      </c>
      <c r="LG3367" s="2">
        <f t="shared" ca="1" si="531"/>
        <v>41710</v>
      </c>
      <c r="LH3367" s="2" t="e">
        <f t="shared" ca="1" si="532"/>
        <v>#N/A</v>
      </c>
      <c r="LI3367" t="e">
        <f t="shared" ca="1" si="533"/>
        <v>#N/A</v>
      </c>
      <c r="LJ3367" t="str">
        <f t="shared" ca="1" si="534"/>
        <v>owiti.maureen@gmail.com</v>
      </c>
      <c r="LK3367" t="e">
        <f t="shared" ca="1" si="535"/>
        <v>#N/A</v>
      </c>
      <c r="LL3367" t="str">
        <f t="shared" ca="1" si="527"/>
        <v>Token</v>
      </c>
      <c r="LM3367" t="str">
        <f t="shared" ca="1" si="528"/>
        <v>owiti.maureen@gmail.com</v>
      </c>
      <c r="LN3367" t="e">
        <f ca="1">OFFSET($A3367,,MATCH(OFFSET([2]Keys!C$1,MATCH(Data.Collect1Dump!$LL3367,[2]Keys!$A$2:$A$4,0),),Data.Collect1Dump!$3:$3,0)-1,)</f>
        <v>#VALUE!</v>
      </c>
      <c r="LO3367" s="2" t="e">
        <f t="shared" ca="1" si="536"/>
        <v>#VALUE!</v>
      </c>
    </row>
    <row r="3368" spans="1:327">
      <c r="A3368" t="s">
        <v>14033</v>
      </c>
      <c r="ID3368"/>
      <c r="JD3368" t="s">
        <v>391</v>
      </c>
      <c r="JE3368" t="s">
        <v>14034</v>
      </c>
      <c r="JF3368" t="s">
        <v>329</v>
      </c>
      <c r="JG3368">
        <v>7000</v>
      </c>
      <c r="JH3368" t="s">
        <v>330</v>
      </c>
      <c r="JR3368" t="s">
        <v>330</v>
      </c>
      <c r="KP3368" t="s">
        <v>330</v>
      </c>
      <c r="KS3368" t="s">
        <v>330</v>
      </c>
      <c r="KV3368" t="s">
        <v>330</v>
      </c>
      <c r="KX3368" t="s">
        <v>329</v>
      </c>
      <c r="KZ3368">
        <f ca="1">OFFSET($A3368,,MATCH([2]Keys!$B$2,Data.Collect1Dump!$3:$3,0)-1)</f>
        <v>0</v>
      </c>
      <c r="LA3368" t="str">
        <f ca="1">OFFSET($A3368,,MATCH([2]Keys!$B$4,Data.Collect1Dump!$3:$3,0)-1)</f>
        <v>lydia.tala@givedirectly.org</v>
      </c>
      <c r="LB3368">
        <f ca="1">OFFSET($A3368,,MATCH([2]Keys!$B$3,Data.Collect1Dump!$3:$3,0)-1)</f>
        <v>0</v>
      </c>
      <c r="LC3368">
        <f t="shared" ca="1" si="529"/>
        <v>0</v>
      </c>
      <c r="LD3368">
        <f t="shared" ca="1" si="529"/>
        <v>1</v>
      </c>
      <c r="LE3368">
        <f t="shared" ca="1" si="529"/>
        <v>0</v>
      </c>
      <c r="LF3368" s="2" t="e">
        <f t="shared" ca="1" si="530"/>
        <v>#N/A</v>
      </c>
      <c r="LG3368" s="2">
        <f t="shared" ca="1" si="531"/>
        <v>41703</v>
      </c>
      <c r="LH3368" s="2" t="e">
        <f t="shared" ca="1" si="532"/>
        <v>#N/A</v>
      </c>
      <c r="LI3368" t="e">
        <f t="shared" ca="1" si="533"/>
        <v>#N/A</v>
      </c>
      <c r="LJ3368" t="str">
        <f t="shared" ca="1" si="534"/>
        <v>lydia.tala@givedirectly.org</v>
      </c>
      <c r="LK3368" t="e">
        <f t="shared" ca="1" si="535"/>
        <v>#N/A</v>
      </c>
      <c r="LL3368" t="str">
        <f t="shared" ca="1" si="527"/>
        <v>Token</v>
      </c>
      <c r="LM3368" t="str">
        <f t="shared" ca="1" si="528"/>
        <v>lydia.tala@givedirectly.org</v>
      </c>
      <c r="LN3368" t="e">
        <f ca="1">OFFSET($A3368,,MATCH(OFFSET([2]Keys!C$1,MATCH(Data.Collect1Dump!$LL3368,[2]Keys!$A$2:$A$4,0),),Data.Collect1Dump!$3:$3,0)-1,)</f>
        <v>#VALUE!</v>
      </c>
      <c r="LO3368" s="2" t="e">
        <f t="shared" ca="1" si="536"/>
        <v>#VALUE!</v>
      </c>
    </row>
    <row r="3369" spans="1:327">
      <c r="A3369" t="s">
        <v>14035</v>
      </c>
      <c r="ID3369"/>
      <c r="JD3369" t="s">
        <v>5645</v>
      </c>
      <c r="JE3369" t="s">
        <v>14036</v>
      </c>
      <c r="JF3369" t="s">
        <v>329</v>
      </c>
      <c r="JG3369">
        <v>7000</v>
      </c>
      <c r="JH3369" t="s">
        <v>330</v>
      </c>
      <c r="JR3369" t="s">
        <v>330</v>
      </c>
      <c r="KP3369" t="s">
        <v>330</v>
      </c>
      <c r="KS3369" t="s">
        <v>330</v>
      </c>
      <c r="KV3369" t="s">
        <v>330</v>
      </c>
      <c r="KX3369" t="s">
        <v>329</v>
      </c>
      <c r="KZ3369">
        <f ca="1">OFFSET($A3369,,MATCH([2]Keys!$B$2,Data.Collect1Dump!$3:$3,0)-1)</f>
        <v>0</v>
      </c>
      <c r="LA3369" t="str">
        <f ca="1">OFFSET($A3369,,MATCH([2]Keys!$B$4,Data.Collect1Dump!$3:$3,0)-1)</f>
        <v>laura.adhiambo@gmail.com</v>
      </c>
      <c r="LB3369">
        <f ca="1">OFFSET($A3369,,MATCH([2]Keys!$B$3,Data.Collect1Dump!$3:$3,0)-1)</f>
        <v>0</v>
      </c>
      <c r="LC3369">
        <f t="shared" ca="1" si="529"/>
        <v>0</v>
      </c>
      <c r="LD3369">
        <f t="shared" ca="1" si="529"/>
        <v>1</v>
      </c>
      <c r="LE3369">
        <f t="shared" ca="1" si="529"/>
        <v>0</v>
      </c>
      <c r="LF3369" s="2" t="e">
        <f t="shared" ca="1" si="530"/>
        <v>#N/A</v>
      </c>
      <c r="LG3369" s="2">
        <f t="shared" ca="1" si="531"/>
        <v>41704</v>
      </c>
      <c r="LH3369" s="2" t="e">
        <f t="shared" ca="1" si="532"/>
        <v>#N/A</v>
      </c>
      <c r="LI3369" t="e">
        <f t="shared" ca="1" si="533"/>
        <v>#N/A</v>
      </c>
      <c r="LJ3369" t="str">
        <f t="shared" ca="1" si="534"/>
        <v>laura.adhiambo@gmail.com</v>
      </c>
      <c r="LK3369" t="e">
        <f t="shared" ca="1" si="535"/>
        <v>#N/A</v>
      </c>
      <c r="LL3369" t="str">
        <f t="shared" ca="1" si="527"/>
        <v>Token</v>
      </c>
      <c r="LM3369" t="str">
        <f t="shared" ca="1" si="528"/>
        <v>laura.adhiambo@gmail.com</v>
      </c>
      <c r="LN3369" t="e">
        <f ca="1">OFFSET($A3369,,MATCH(OFFSET([2]Keys!C$1,MATCH(Data.Collect1Dump!$LL3369,[2]Keys!$A$2:$A$4,0),),Data.Collect1Dump!$3:$3,0)-1,)</f>
        <v>#VALUE!</v>
      </c>
      <c r="LO3369" s="2" t="e">
        <f t="shared" ca="1" si="536"/>
        <v>#VALUE!</v>
      </c>
    </row>
    <row r="3370" spans="1:327">
      <c r="A3370" t="s">
        <v>14037</v>
      </c>
      <c r="ID3370"/>
      <c r="JD3370" t="s">
        <v>4392</v>
      </c>
      <c r="JE3370" t="s">
        <v>14038</v>
      </c>
      <c r="JF3370" t="s">
        <v>329</v>
      </c>
      <c r="JG3370">
        <v>7000</v>
      </c>
      <c r="JH3370" t="s">
        <v>330</v>
      </c>
      <c r="JR3370" t="s">
        <v>330</v>
      </c>
      <c r="KP3370" t="s">
        <v>330</v>
      </c>
      <c r="KS3370" t="s">
        <v>330</v>
      </c>
      <c r="KV3370" t="s">
        <v>330</v>
      </c>
      <c r="KX3370" t="s">
        <v>329</v>
      </c>
      <c r="KZ3370">
        <f ca="1">OFFSET($A3370,,MATCH([2]Keys!$B$2,Data.Collect1Dump!$3:$3,0)-1)</f>
        <v>0</v>
      </c>
      <c r="LA3370" t="str">
        <f ca="1">OFFSET($A3370,,MATCH([2]Keys!$B$4,Data.Collect1Dump!$3:$3,0)-1)</f>
        <v>ezekielogadho@gmail.com</v>
      </c>
      <c r="LB3370">
        <f ca="1">OFFSET($A3370,,MATCH([2]Keys!$B$3,Data.Collect1Dump!$3:$3,0)-1)</f>
        <v>0</v>
      </c>
      <c r="LC3370">
        <f t="shared" ca="1" si="529"/>
        <v>0</v>
      </c>
      <c r="LD3370">
        <f t="shared" ca="1" si="529"/>
        <v>1</v>
      </c>
      <c r="LE3370">
        <f t="shared" ca="1" si="529"/>
        <v>0</v>
      </c>
      <c r="LF3370" s="2" t="e">
        <f t="shared" ca="1" si="530"/>
        <v>#N/A</v>
      </c>
      <c r="LG3370" s="2">
        <f t="shared" ca="1" si="531"/>
        <v>41708</v>
      </c>
      <c r="LH3370" s="2" t="e">
        <f t="shared" ca="1" si="532"/>
        <v>#N/A</v>
      </c>
      <c r="LI3370" t="e">
        <f t="shared" ca="1" si="533"/>
        <v>#N/A</v>
      </c>
      <c r="LJ3370" t="str">
        <f t="shared" ca="1" si="534"/>
        <v>ezekielogadho@gmail.com</v>
      </c>
      <c r="LK3370" t="e">
        <f t="shared" ca="1" si="535"/>
        <v>#N/A</v>
      </c>
      <c r="LL3370" t="str">
        <f t="shared" ca="1" si="527"/>
        <v>Token</v>
      </c>
      <c r="LM3370" t="str">
        <f t="shared" ca="1" si="528"/>
        <v>ezekielogadho@gmail.com</v>
      </c>
      <c r="LN3370" t="e">
        <f ca="1">OFFSET($A3370,,MATCH(OFFSET([2]Keys!C$1,MATCH(Data.Collect1Dump!$LL3370,[2]Keys!$A$2:$A$4,0),),Data.Collect1Dump!$3:$3,0)-1,)</f>
        <v>#VALUE!</v>
      </c>
      <c r="LO3370" s="2" t="e">
        <f t="shared" ca="1" si="536"/>
        <v>#VALUE!</v>
      </c>
    </row>
    <row r="3371" spans="1:327">
      <c r="A3371" t="s">
        <v>14039</v>
      </c>
      <c r="ID3371"/>
      <c r="JD3371" t="s">
        <v>8884</v>
      </c>
      <c r="JE3371" t="s">
        <v>14040</v>
      </c>
      <c r="JF3371" t="s">
        <v>329</v>
      </c>
      <c r="JG3371">
        <v>7000</v>
      </c>
      <c r="JH3371" t="s">
        <v>330</v>
      </c>
      <c r="JR3371" t="s">
        <v>330</v>
      </c>
      <c r="KP3371" t="s">
        <v>330</v>
      </c>
      <c r="KS3371" t="s">
        <v>330</v>
      </c>
      <c r="KV3371" t="s">
        <v>330</v>
      </c>
      <c r="KX3371" t="s">
        <v>329</v>
      </c>
      <c r="KZ3371">
        <f ca="1">OFFSET($A3371,,MATCH([2]Keys!$B$2,Data.Collect1Dump!$3:$3,0)-1)</f>
        <v>0</v>
      </c>
      <c r="LA3371" t="str">
        <f ca="1">OFFSET($A3371,,MATCH([2]Keys!$B$4,Data.Collect1Dump!$3:$3,0)-1)</f>
        <v>erickachieng50@gmail.com</v>
      </c>
      <c r="LB3371">
        <f ca="1">OFFSET($A3371,,MATCH([2]Keys!$B$3,Data.Collect1Dump!$3:$3,0)-1)</f>
        <v>0</v>
      </c>
      <c r="LC3371">
        <f t="shared" ca="1" si="529"/>
        <v>0</v>
      </c>
      <c r="LD3371">
        <f t="shared" ca="1" si="529"/>
        <v>1</v>
      </c>
      <c r="LE3371">
        <f t="shared" ca="1" si="529"/>
        <v>0</v>
      </c>
      <c r="LF3371" s="2" t="e">
        <f t="shared" ca="1" si="530"/>
        <v>#N/A</v>
      </c>
      <c r="LG3371" s="2">
        <f t="shared" ca="1" si="531"/>
        <v>41709</v>
      </c>
      <c r="LH3371" s="2" t="e">
        <f t="shared" ca="1" si="532"/>
        <v>#N/A</v>
      </c>
      <c r="LI3371" t="e">
        <f t="shared" ca="1" si="533"/>
        <v>#N/A</v>
      </c>
      <c r="LJ3371" t="str">
        <f t="shared" ca="1" si="534"/>
        <v>erickachieng50@gmail.com</v>
      </c>
      <c r="LK3371" t="e">
        <f t="shared" ca="1" si="535"/>
        <v>#N/A</v>
      </c>
      <c r="LL3371" t="str">
        <f t="shared" ca="1" si="527"/>
        <v>Token</v>
      </c>
      <c r="LM3371" t="str">
        <f t="shared" ca="1" si="528"/>
        <v>erickachieng50@gmail.com</v>
      </c>
      <c r="LN3371" t="e">
        <f ca="1">OFFSET($A3371,,MATCH(OFFSET([2]Keys!C$1,MATCH(Data.Collect1Dump!$LL3371,[2]Keys!$A$2:$A$4,0),),Data.Collect1Dump!$3:$3,0)-1,)</f>
        <v>#VALUE!</v>
      </c>
      <c r="LO3371" s="2" t="e">
        <f t="shared" ca="1" si="536"/>
        <v>#VALUE!</v>
      </c>
    </row>
    <row r="3372" spans="1:327">
      <c r="A3372" t="s">
        <v>14041</v>
      </c>
      <c r="ID3372"/>
      <c r="JD3372" t="s">
        <v>7342</v>
      </c>
      <c r="JE3372" t="s">
        <v>14042</v>
      </c>
      <c r="JF3372" t="s">
        <v>329</v>
      </c>
      <c r="JG3372">
        <v>7000</v>
      </c>
      <c r="JH3372" t="s">
        <v>330</v>
      </c>
      <c r="JR3372" t="s">
        <v>329</v>
      </c>
      <c r="JS3372" t="s">
        <v>14043</v>
      </c>
      <c r="JU3372" t="b">
        <v>1</v>
      </c>
      <c r="KG3372" t="b">
        <v>1</v>
      </c>
      <c r="KN3372" t="b">
        <v>1</v>
      </c>
      <c r="KO3372" t="s">
        <v>14044</v>
      </c>
      <c r="KP3372" t="s">
        <v>330</v>
      </c>
      <c r="KS3372" t="s">
        <v>330</v>
      </c>
      <c r="KV3372" t="s">
        <v>330</v>
      </c>
      <c r="KX3372" t="s">
        <v>329</v>
      </c>
      <c r="KZ3372">
        <f ca="1">OFFSET($A3372,,MATCH([2]Keys!$B$2,Data.Collect1Dump!$3:$3,0)-1)</f>
        <v>0</v>
      </c>
      <c r="LA3372" t="str">
        <f ca="1">OFFSET($A3372,,MATCH([2]Keys!$B$4,Data.Collect1Dump!$3:$3,0)-1)</f>
        <v>georgeowuor93@gmail.com</v>
      </c>
      <c r="LB3372">
        <f ca="1">OFFSET($A3372,,MATCH([2]Keys!$B$3,Data.Collect1Dump!$3:$3,0)-1)</f>
        <v>0</v>
      </c>
      <c r="LC3372">
        <f t="shared" ca="1" si="529"/>
        <v>0</v>
      </c>
      <c r="LD3372">
        <f t="shared" ca="1" si="529"/>
        <v>1</v>
      </c>
      <c r="LE3372">
        <f t="shared" ca="1" si="529"/>
        <v>0</v>
      </c>
      <c r="LF3372" s="2" t="e">
        <f t="shared" ca="1" si="530"/>
        <v>#N/A</v>
      </c>
      <c r="LG3372" s="2">
        <f t="shared" ca="1" si="531"/>
        <v>41705</v>
      </c>
      <c r="LH3372" s="2" t="e">
        <f t="shared" ca="1" si="532"/>
        <v>#N/A</v>
      </c>
      <c r="LI3372" t="e">
        <f t="shared" ca="1" si="533"/>
        <v>#N/A</v>
      </c>
      <c r="LJ3372" t="str">
        <f t="shared" ca="1" si="534"/>
        <v>georgeowuor93@gmail.com</v>
      </c>
      <c r="LK3372" t="e">
        <f t="shared" ca="1" si="535"/>
        <v>#N/A</v>
      </c>
      <c r="LL3372" t="str">
        <f t="shared" ca="1" si="527"/>
        <v>Token</v>
      </c>
      <c r="LM3372" t="str">
        <f t="shared" ca="1" si="528"/>
        <v>georgeowuor93@gmail.com</v>
      </c>
      <c r="LN3372" t="e">
        <f ca="1">OFFSET($A3372,,MATCH(OFFSET([2]Keys!C$1,MATCH(Data.Collect1Dump!$LL3372,[2]Keys!$A$2:$A$4,0),),Data.Collect1Dump!$3:$3,0)-1,)</f>
        <v>#VALUE!</v>
      </c>
      <c r="LO3372" s="2" t="e">
        <f t="shared" ca="1" si="536"/>
        <v>#VALUE!</v>
      </c>
    </row>
    <row r="3373" spans="1:327">
      <c r="A3373" t="s">
        <v>14045</v>
      </c>
      <c r="ID3373"/>
      <c r="KZ3373">
        <f ca="1">OFFSET($A3373,,MATCH([2]Keys!$B$2,Data.Collect1Dump!$3:$3,0)-1)</f>
        <v>0</v>
      </c>
      <c r="LA3373">
        <f ca="1">OFFSET($A3373,,MATCH([2]Keys!$B$4,Data.Collect1Dump!$3:$3,0)-1)</f>
        <v>0</v>
      </c>
      <c r="LB3373">
        <f ca="1">OFFSET($A3373,,MATCH([2]Keys!$B$3,Data.Collect1Dump!$3:$3,0)-1)</f>
        <v>0</v>
      </c>
      <c r="LC3373">
        <f t="shared" ca="1" si="529"/>
        <v>0</v>
      </c>
      <c r="LD3373">
        <f t="shared" ca="1" si="529"/>
        <v>0</v>
      </c>
      <c r="LE3373">
        <f t="shared" ca="1" si="529"/>
        <v>0</v>
      </c>
      <c r="LF3373" s="2" t="e">
        <f t="shared" ca="1" si="530"/>
        <v>#N/A</v>
      </c>
      <c r="LG3373" s="2" t="e">
        <f t="shared" ca="1" si="531"/>
        <v>#N/A</v>
      </c>
      <c r="LH3373" s="2" t="e">
        <f t="shared" ca="1" si="532"/>
        <v>#N/A</v>
      </c>
      <c r="LI3373" t="e">
        <f t="shared" ca="1" si="533"/>
        <v>#N/A</v>
      </c>
      <c r="LJ3373" t="e">
        <f t="shared" ca="1" si="534"/>
        <v>#N/A</v>
      </c>
      <c r="LK3373" t="e">
        <f t="shared" ca="1" si="535"/>
        <v>#N/A</v>
      </c>
      <c r="LL3373" t="str">
        <f t="shared" ca="1" si="527"/>
        <v>Null Survey</v>
      </c>
      <c r="LM3373" t="str">
        <f t="shared" ca="1" si="528"/>
        <v>Null Survey</v>
      </c>
      <c r="LN3373" t="e">
        <f ca="1">OFFSET($A3373,,MATCH(OFFSET([2]Keys!C$1,MATCH(Data.Collect1Dump!$LL3373,[2]Keys!$A$2:$A$4,0),),Data.Collect1Dump!$3:$3,0)-1,)</f>
        <v>#N/A</v>
      </c>
      <c r="LO3373" s="2" t="e">
        <f t="shared" ca="1" si="536"/>
        <v>#N/A</v>
      </c>
    </row>
    <row r="3374" spans="1:327">
      <c r="A3374" t="s">
        <v>14046</v>
      </c>
      <c r="ID3374"/>
      <c r="JD3374" t="s">
        <v>3172</v>
      </c>
      <c r="JE3374" t="s">
        <v>14047</v>
      </c>
      <c r="JF3374" t="s">
        <v>329</v>
      </c>
      <c r="JG3374" t="s">
        <v>6076</v>
      </c>
      <c r="JH3374" t="s">
        <v>330</v>
      </c>
      <c r="JR3374" t="s">
        <v>330</v>
      </c>
      <c r="KP3374" t="s">
        <v>330</v>
      </c>
      <c r="KS3374" t="s">
        <v>330</v>
      </c>
      <c r="KV3374" t="s">
        <v>330</v>
      </c>
      <c r="KX3374" t="s">
        <v>329</v>
      </c>
      <c r="KZ3374">
        <f ca="1">OFFSET($A3374,,MATCH([2]Keys!$B$2,Data.Collect1Dump!$3:$3,0)-1)</f>
        <v>0</v>
      </c>
      <c r="LA3374" t="str">
        <f ca="1">OFFSET($A3374,,MATCH([2]Keys!$B$4,Data.Collect1Dump!$3:$3,0)-1)</f>
        <v>owiti.maureen@gmail.com</v>
      </c>
      <c r="LB3374">
        <f ca="1">OFFSET($A3374,,MATCH([2]Keys!$B$3,Data.Collect1Dump!$3:$3,0)-1)</f>
        <v>0</v>
      </c>
      <c r="LC3374">
        <f t="shared" ca="1" si="529"/>
        <v>0</v>
      </c>
      <c r="LD3374">
        <f t="shared" ca="1" si="529"/>
        <v>1</v>
      </c>
      <c r="LE3374">
        <f t="shared" ca="1" si="529"/>
        <v>0</v>
      </c>
      <c r="LF3374" s="2" t="e">
        <f t="shared" ca="1" si="530"/>
        <v>#N/A</v>
      </c>
      <c r="LG3374" s="2">
        <f t="shared" ca="1" si="531"/>
        <v>41706</v>
      </c>
      <c r="LH3374" s="2" t="e">
        <f t="shared" ca="1" si="532"/>
        <v>#N/A</v>
      </c>
      <c r="LI3374" t="e">
        <f t="shared" ca="1" si="533"/>
        <v>#N/A</v>
      </c>
      <c r="LJ3374" t="str">
        <f t="shared" ca="1" si="534"/>
        <v>owiti.maureen@gmail.com</v>
      </c>
      <c r="LK3374" t="e">
        <f t="shared" ca="1" si="535"/>
        <v>#N/A</v>
      </c>
      <c r="LL3374" t="str">
        <f t="shared" ca="1" si="527"/>
        <v>Token</v>
      </c>
      <c r="LM3374" t="str">
        <f t="shared" ca="1" si="528"/>
        <v>owiti.maureen@gmail.com</v>
      </c>
      <c r="LN3374" t="e">
        <f ca="1">OFFSET($A3374,,MATCH(OFFSET([2]Keys!C$1,MATCH(Data.Collect1Dump!$LL3374,[2]Keys!$A$2:$A$4,0),),Data.Collect1Dump!$3:$3,0)-1,)</f>
        <v>#VALUE!</v>
      </c>
      <c r="LO3374" s="2" t="e">
        <f t="shared" ca="1" si="536"/>
        <v>#VALUE!</v>
      </c>
    </row>
    <row r="3375" spans="1:327">
      <c r="A3375" t="s">
        <v>14048</v>
      </c>
      <c r="ID3375"/>
      <c r="JD3375" t="s">
        <v>7342</v>
      </c>
      <c r="JE3375" t="s">
        <v>14049</v>
      </c>
      <c r="JF3375" t="s">
        <v>329</v>
      </c>
      <c r="JG3375">
        <v>7000</v>
      </c>
      <c r="JH3375" t="s">
        <v>330</v>
      </c>
      <c r="JR3375" t="s">
        <v>330</v>
      </c>
      <c r="KP3375" t="s">
        <v>330</v>
      </c>
      <c r="KS3375" t="s">
        <v>330</v>
      </c>
      <c r="KV3375" t="s">
        <v>330</v>
      </c>
      <c r="KX3375" t="s">
        <v>329</v>
      </c>
      <c r="KZ3375">
        <f ca="1">OFFSET($A3375,,MATCH([2]Keys!$B$2,Data.Collect1Dump!$3:$3,0)-1)</f>
        <v>0</v>
      </c>
      <c r="LA3375" t="str">
        <f ca="1">OFFSET($A3375,,MATCH([2]Keys!$B$4,Data.Collect1Dump!$3:$3,0)-1)</f>
        <v>georgeowuor93@gmail.com</v>
      </c>
      <c r="LB3375">
        <f ca="1">OFFSET($A3375,,MATCH([2]Keys!$B$3,Data.Collect1Dump!$3:$3,0)-1)</f>
        <v>0</v>
      </c>
      <c r="LC3375">
        <f t="shared" ca="1" si="529"/>
        <v>0</v>
      </c>
      <c r="LD3375">
        <f t="shared" ca="1" si="529"/>
        <v>1</v>
      </c>
      <c r="LE3375">
        <f t="shared" ca="1" si="529"/>
        <v>0</v>
      </c>
      <c r="LF3375" s="2" t="e">
        <f t="shared" ca="1" si="530"/>
        <v>#N/A</v>
      </c>
      <c r="LG3375" s="2">
        <f t="shared" ca="1" si="531"/>
        <v>41709</v>
      </c>
      <c r="LH3375" s="2" t="e">
        <f t="shared" ca="1" si="532"/>
        <v>#N/A</v>
      </c>
      <c r="LI3375" t="e">
        <f t="shared" ca="1" si="533"/>
        <v>#N/A</v>
      </c>
      <c r="LJ3375" t="str">
        <f t="shared" ca="1" si="534"/>
        <v>georgeowuor93@gmail.com</v>
      </c>
      <c r="LK3375" t="e">
        <f t="shared" ca="1" si="535"/>
        <v>#N/A</v>
      </c>
      <c r="LL3375" t="str">
        <f t="shared" ca="1" si="527"/>
        <v>Token</v>
      </c>
      <c r="LM3375" t="str">
        <f t="shared" ca="1" si="528"/>
        <v>georgeowuor93@gmail.com</v>
      </c>
      <c r="LN3375" t="e">
        <f ca="1">OFFSET($A3375,,MATCH(OFFSET([2]Keys!C$1,MATCH(Data.Collect1Dump!$LL3375,[2]Keys!$A$2:$A$4,0),),Data.Collect1Dump!$3:$3,0)-1,)</f>
        <v>#VALUE!</v>
      </c>
      <c r="LO3375" s="2" t="e">
        <f t="shared" ca="1" si="536"/>
        <v>#VALUE!</v>
      </c>
    </row>
    <row r="3376" spans="1:327">
      <c r="A3376" t="s">
        <v>14050</v>
      </c>
      <c r="ID3376"/>
      <c r="JD3376" t="s">
        <v>3172</v>
      </c>
      <c r="JE3376" t="s">
        <v>14051</v>
      </c>
      <c r="JF3376" t="s">
        <v>329</v>
      </c>
      <c r="JG3376" t="s">
        <v>6076</v>
      </c>
      <c r="JH3376" t="s">
        <v>330</v>
      </c>
      <c r="JR3376" t="s">
        <v>330</v>
      </c>
      <c r="KP3376" t="s">
        <v>330</v>
      </c>
      <c r="KS3376" t="s">
        <v>330</v>
      </c>
      <c r="KV3376" t="s">
        <v>330</v>
      </c>
      <c r="KX3376" t="s">
        <v>329</v>
      </c>
      <c r="KZ3376">
        <f ca="1">OFFSET($A3376,,MATCH([2]Keys!$B$2,Data.Collect1Dump!$3:$3,0)-1)</f>
        <v>0</v>
      </c>
      <c r="LA3376" t="str">
        <f ca="1">OFFSET($A3376,,MATCH([2]Keys!$B$4,Data.Collect1Dump!$3:$3,0)-1)</f>
        <v>owiti.maureen@gmail.com</v>
      </c>
      <c r="LB3376">
        <f ca="1">OFFSET($A3376,,MATCH([2]Keys!$B$3,Data.Collect1Dump!$3:$3,0)-1)</f>
        <v>0</v>
      </c>
      <c r="LC3376">
        <f t="shared" ca="1" si="529"/>
        <v>0</v>
      </c>
      <c r="LD3376">
        <f t="shared" ca="1" si="529"/>
        <v>1</v>
      </c>
      <c r="LE3376">
        <f t="shared" ca="1" si="529"/>
        <v>0</v>
      </c>
      <c r="LF3376" s="2" t="e">
        <f t="shared" ca="1" si="530"/>
        <v>#N/A</v>
      </c>
      <c r="LG3376" s="2">
        <f t="shared" ca="1" si="531"/>
        <v>41709</v>
      </c>
      <c r="LH3376" s="2" t="e">
        <f t="shared" ca="1" si="532"/>
        <v>#N/A</v>
      </c>
      <c r="LI3376" t="e">
        <f t="shared" ca="1" si="533"/>
        <v>#N/A</v>
      </c>
      <c r="LJ3376" t="str">
        <f t="shared" ca="1" si="534"/>
        <v>owiti.maureen@gmail.com</v>
      </c>
      <c r="LK3376" t="e">
        <f t="shared" ca="1" si="535"/>
        <v>#N/A</v>
      </c>
      <c r="LL3376" t="str">
        <f t="shared" ca="1" si="527"/>
        <v>Token</v>
      </c>
      <c r="LM3376" t="str">
        <f t="shared" ca="1" si="528"/>
        <v>owiti.maureen@gmail.com</v>
      </c>
      <c r="LN3376" t="e">
        <f ca="1">OFFSET($A3376,,MATCH(OFFSET([2]Keys!C$1,MATCH(Data.Collect1Dump!$LL3376,[2]Keys!$A$2:$A$4,0),),Data.Collect1Dump!$3:$3,0)-1,)</f>
        <v>#VALUE!</v>
      </c>
      <c r="LO3376" s="2" t="e">
        <f t="shared" ca="1" si="536"/>
        <v>#VALUE!</v>
      </c>
    </row>
    <row r="3377" spans="1:327">
      <c r="A3377" t="s">
        <v>14052</v>
      </c>
      <c r="ID3377"/>
      <c r="JD3377" t="s">
        <v>3172</v>
      </c>
      <c r="JE3377" t="s">
        <v>14053</v>
      </c>
      <c r="JF3377" t="s">
        <v>329</v>
      </c>
      <c r="JG3377" t="s">
        <v>6076</v>
      </c>
      <c r="JH3377" t="s">
        <v>330</v>
      </c>
      <c r="JR3377" t="s">
        <v>330</v>
      </c>
      <c r="KP3377" t="s">
        <v>330</v>
      </c>
      <c r="KS3377" t="s">
        <v>330</v>
      </c>
      <c r="KV3377" t="s">
        <v>330</v>
      </c>
      <c r="KX3377" t="s">
        <v>329</v>
      </c>
      <c r="KZ3377">
        <f ca="1">OFFSET($A3377,,MATCH([2]Keys!$B$2,Data.Collect1Dump!$3:$3,0)-1)</f>
        <v>0</v>
      </c>
      <c r="LA3377" t="str">
        <f ca="1">OFFSET($A3377,,MATCH([2]Keys!$B$4,Data.Collect1Dump!$3:$3,0)-1)</f>
        <v>owiti.maureen@gmail.com</v>
      </c>
      <c r="LB3377">
        <f ca="1">OFFSET($A3377,,MATCH([2]Keys!$B$3,Data.Collect1Dump!$3:$3,0)-1)</f>
        <v>0</v>
      </c>
      <c r="LC3377">
        <f t="shared" ca="1" si="529"/>
        <v>0</v>
      </c>
      <c r="LD3377">
        <f t="shared" ca="1" si="529"/>
        <v>1</v>
      </c>
      <c r="LE3377">
        <f t="shared" ca="1" si="529"/>
        <v>0</v>
      </c>
      <c r="LF3377" s="2" t="e">
        <f t="shared" ca="1" si="530"/>
        <v>#N/A</v>
      </c>
      <c r="LG3377" s="2">
        <f t="shared" ca="1" si="531"/>
        <v>41709</v>
      </c>
      <c r="LH3377" s="2" t="e">
        <f t="shared" ca="1" si="532"/>
        <v>#N/A</v>
      </c>
      <c r="LI3377" t="e">
        <f t="shared" ca="1" si="533"/>
        <v>#N/A</v>
      </c>
      <c r="LJ3377" t="str">
        <f t="shared" ca="1" si="534"/>
        <v>owiti.maureen@gmail.com</v>
      </c>
      <c r="LK3377" t="e">
        <f t="shared" ca="1" si="535"/>
        <v>#N/A</v>
      </c>
      <c r="LL3377" t="str">
        <f t="shared" ca="1" si="527"/>
        <v>Token</v>
      </c>
      <c r="LM3377" t="str">
        <f t="shared" ca="1" si="528"/>
        <v>owiti.maureen@gmail.com</v>
      </c>
      <c r="LN3377" t="e">
        <f ca="1">OFFSET($A3377,,MATCH(OFFSET([2]Keys!C$1,MATCH(Data.Collect1Dump!$LL3377,[2]Keys!$A$2:$A$4,0),),Data.Collect1Dump!$3:$3,0)-1,)</f>
        <v>#VALUE!</v>
      </c>
      <c r="LO3377" s="2" t="e">
        <f t="shared" ca="1" si="536"/>
        <v>#VALUE!</v>
      </c>
    </row>
    <row r="3378" spans="1:327">
      <c r="A3378" t="s">
        <v>14054</v>
      </c>
      <c r="ID3378"/>
      <c r="JD3378" t="s">
        <v>7342</v>
      </c>
      <c r="JE3378" t="s">
        <v>14055</v>
      </c>
      <c r="JF3378" t="s">
        <v>329</v>
      </c>
      <c r="JG3378">
        <v>7000</v>
      </c>
      <c r="JH3378" t="s">
        <v>330</v>
      </c>
      <c r="JR3378" t="s">
        <v>330</v>
      </c>
      <c r="KP3378" t="s">
        <v>330</v>
      </c>
      <c r="KS3378" t="s">
        <v>330</v>
      </c>
      <c r="KV3378" t="s">
        <v>330</v>
      </c>
      <c r="KX3378" t="s">
        <v>329</v>
      </c>
      <c r="KZ3378">
        <f ca="1">OFFSET($A3378,,MATCH([2]Keys!$B$2,Data.Collect1Dump!$3:$3,0)-1)</f>
        <v>0</v>
      </c>
      <c r="LA3378" t="str">
        <f ca="1">OFFSET($A3378,,MATCH([2]Keys!$B$4,Data.Collect1Dump!$3:$3,0)-1)</f>
        <v>georgeowuor93@gmail.com</v>
      </c>
      <c r="LB3378">
        <f ca="1">OFFSET($A3378,,MATCH([2]Keys!$B$3,Data.Collect1Dump!$3:$3,0)-1)</f>
        <v>0</v>
      </c>
      <c r="LC3378">
        <f t="shared" ca="1" si="529"/>
        <v>0</v>
      </c>
      <c r="LD3378">
        <f t="shared" ca="1" si="529"/>
        <v>1</v>
      </c>
      <c r="LE3378">
        <f t="shared" ca="1" si="529"/>
        <v>0</v>
      </c>
      <c r="LF3378" s="2" t="e">
        <f t="shared" ca="1" si="530"/>
        <v>#N/A</v>
      </c>
      <c r="LG3378" s="2">
        <f t="shared" ca="1" si="531"/>
        <v>41710</v>
      </c>
      <c r="LH3378" s="2" t="e">
        <f t="shared" ca="1" si="532"/>
        <v>#N/A</v>
      </c>
      <c r="LI3378" t="e">
        <f t="shared" ca="1" si="533"/>
        <v>#N/A</v>
      </c>
      <c r="LJ3378" t="str">
        <f t="shared" ca="1" si="534"/>
        <v>georgeowuor93@gmail.com</v>
      </c>
      <c r="LK3378" t="e">
        <f t="shared" ca="1" si="535"/>
        <v>#N/A</v>
      </c>
      <c r="LL3378" t="str">
        <f t="shared" ca="1" si="527"/>
        <v>Token</v>
      </c>
      <c r="LM3378" t="str">
        <f t="shared" ca="1" si="528"/>
        <v>georgeowuor93@gmail.com</v>
      </c>
      <c r="LN3378" t="e">
        <f ca="1">OFFSET($A3378,,MATCH(OFFSET([2]Keys!C$1,MATCH(Data.Collect1Dump!$LL3378,[2]Keys!$A$2:$A$4,0),),Data.Collect1Dump!$3:$3,0)-1,)</f>
        <v>#VALUE!</v>
      </c>
      <c r="LO3378" s="2" t="e">
        <f t="shared" ca="1" si="536"/>
        <v>#VALUE!</v>
      </c>
    </row>
    <row r="3379" spans="1:327">
      <c r="A3379" t="s">
        <v>14056</v>
      </c>
      <c r="ID3379"/>
      <c r="JD3379" t="s">
        <v>8884</v>
      </c>
      <c r="JE3379" t="s">
        <v>14057</v>
      </c>
      <c r="JF3379" t="s">
        <v>329</v>
      </c>
      <c r="JG3379">
        <v>7000</v>
      </c>
      <c r="JH3379" t="s">
        <v>330</v>
      </c>
      <c r="JR3379" t="s">
        <v>330</v>
      </c>
      <c r="KP3379" t="s">
        <v>330</v>
      </c>
      <c r="KS3379" t="s">
        <v>330</v>
      </c>
      <c r="KV3379" t="s">
        <v>330</v>
      </c>
      <c r="KX3379" t="s">
        <v>329</v>
      </c>
      <c r="KZ3379">
        <f ca="1">OFFSET($A3379,,MATCH([2]Keys!$B$2,Data.Collect1Dump!$3:$3,0)-1)</f>
        <v>0</v>
      </c>
      <c r="LA3379" t="str">
        <f ca="1">OFFSET($A3379,,MATCH([2]Keys!$B$4,Data.Collect1Dump!$3:$3,0)-1)</f>
        <v>erickachieng50@gmail.com</v>
      </c>
      <c r="LB3379">
        <f ca="1">OFFSET($A3379,,MATCH([2]Keys!$B$3,Data.Collect1Dump!$3:$3,0)-1)</f>
        <v>0</v>
      </c>
      <c r="LC3379">
        <f t="shared" ca="1" si="529"/>
        <v>0</v>
      </c>
      <c r="LD3379">
        <f t="shared" ca="1" si="529"/>
        <v>1</v>
      </c>
      <c r="LE3379">
        <f t="shared" ca="1" si="529"/>
        <v>0</v>
      </c>
      <c r="LF3379" s="2" t="e">
        <f t="shared" ca="1" si="530"/>
        <v>#N/A</v>
      </c>
      <c r="LG3379" s="2">
        <f t="shared" ca="1" si="531"/>
        <v>41708</v>
      </c>
      <c r="LH3379" s="2" t="e">
        <f t="shared" ca="1" si="532"/>
        <v>#N/A</v>
      </c>
      <c r="LI3379" t="e">
        <f t="shared" ca="1" si="533"/>
        <v>#N/A</v>
      </c>
      <c r="LJ3379" t="str">
        <f t="shared" ca="1" si="534"/>
        <v>erickachieng50@gmail.com</v>
      </c>
      <c r="LK3379" t="e">
        <f t="shared" ca="1" si="535"/>
        <v>#N/A</v>
      </c>
      <c r="LL3379" t="str">
        <f t="shared" ca="1" si="527"/>
        <v>Token</v>
      </c>
      <c r="LM3379" t="str">
        <f t="shared" ca="1" si="528"/>
        <v>erickachieng50@gmail.com</v>
      </c>
      <c r="LN3379" t="e">
        <f ca="1">OFFSET($A3379,,MATCH(OFFSET([2]Keys!C$1,MATCH(Data.Collect1Dump!$LL3379,[2]Keys!$A$2:$A$4,0),),Data.Collect1Dump!$3:$3,0)-1,)</f>
        <v>#VALUE!</v>
      </c>
      <c r="LO3379" s="2" t="e">
        <f t="shared" ca="1" si="536"/>
        <v>#VALUE!</v>
      </c>
    </row>
    <row r="3380" spans="1:327">
      <c r="A3380" t="s">
        <v>14058</v>
      </c>
      <c r="ID3380"/>
      <c r="JD3380" t="s">
        <v>11851</v>
      </c>
      <c r="JE3380" t="s">
        <v>14059</v>
      </c>
      <c r="JF3380" t="s">
        <v>329</v>
      </c>
      <c r="JG3380">
        <v>7000</v>
      </c>
      <c r="JH3380" t="s">
        <v>330</v>
      </c>
      <c r="JR3380" t="s">
        <v>330</v>
      </c>
      <c r="KP3380" t="s">
        <v>330</v>
      </c>
      <c r="KS3380" t="s">
        <v>330</v>
      </c>
      <c r="KV3380" t="s">
        <v>330</v>
      </c>
      <c r="KX3380" t="s">
        <v>329</v>
      </c>
      <c r="KZ3380">
        <f ca="1">OFFSET($A3380,,MATCH([2]Keys!$B$2,Data.Collect1Dump!$3:$3,0)-1)</f>
        <v>0</v>
      </c>
      <c r="LA3380" t="str">
        <f ca="1">OFFSET($A3380,,MATCH([2]Keys!$B$4,Data.Collect1Dump!$3:$3,0)-1)</f>
        <v>euniceradiro@gmail.com</v>
      </c>
      <c r="LB3380">
        <f ca="1">OFFSET($A3380,,MATCH([2]Keys!$B$3,Data.Collect1Dump!$3:$3,0)-1)</f>
        <v>0</v>
      </c>
      <c r="LC3380">
        <f t="shared" ca="1" si="529"/>
        <v>0</v>
      </c>
      <c r="LD3380">
        <f t="shared" ca="1" si="529"/>
        <v>1</v>
      </c>
      <c r="LE3380">
        <f t="shared" ca="1" si="529"/>
        <v>0</v>
      </c>
      <c r="LF3380" s="2" t="e">
        <f t="shared" ca="1" si="530"/>
        <v>#N/A</v>
      </c>
      <c r="LG3380" s="2">
        <f t="shared" ca="1" si="531"/>
        <v>41708</v>
      </c>
      <c r="LH3380" s="2" t="e">
        <f t="shared" ca="1" si="532"/>
        <v>#N/A</v>
      </c>
      <c r="LI3380" t="e">
        <f t="shared" ca="1" si="533"/>
        <v>#N/A</v>
      </c>
      <c r="LJ3380" t="str">
        <f t="shared" ca="1" si="534"/>
        <v>euniceradiro@gmail.com</v>
      </c>
      <c r="LK3380" t="e">
        <f t="shared" ca="1" si="535"/>
        <v>#N/A</v>
      </c>
      <c r="LL3380" t="str">
        <f t="shared" ca="1" si="527"/>
        <v>Token</v>
      </c>
      <c r="LM3380" t="str">
        <f t="shared" ca="1" si="528"/>
        <v>euniceradiro@gmail.com</v>
      </c>
      <c r="LN3380" t="e">
        <f ca="1">OFFSET($A3380,,MATCH(OFFSET([2]Keys!C$1,MATCH(Data.Collect1Dump!$LL3380,[2]Keys!$A$2:$A$4,0),),Data.Collect1Dump!$3:$3,0)-1,)</f>
        <v>#VALUE!</v>
      </c>
      <c r="LO3380" s="2" t="e">
        <f t="shared" ca="1" si="536"/>
        <v>#VALUE!</v>
      </c>
    </row>
    <row r="3381" spans="1:327">
      <c r="A3381" t="s">
        <v>14060</v>
      </c>
      <c r="ID3381"/>
      <c r="JD3381" t="s">
        <v>8884</v>
      </c>
      <c r="JE3381" t="s">
        <v>14061</v>
      </c>
      <c r="JF3381" t="s">
        <v>329</v>
      </c>
      <c r="JG3381">
        <v>7000</v>
      </c>
      <c r="JH3381" t="s">
        <v>330</v>
      </c>
      <c r="JR3381" t="s">
        <v>330</v>
      </c>
      <c r="KP3381" t="s">
        <v>330</v>
      </c>
      <c r="KS3381" t="s">
        <v>330</v>
      </c>
      <c r="KV3381" t="s">
        <v>330</v>
      </c>
      <c r="KX3381" t="s">
        <v>329</v>
      </c>
      <c r="KZ3381">
        <f ca="1">OFFSET($A3381,,MATCH([2]Keys!$B$2,Data.Collect1Dump!$3:$3,0)-1)</f>
        <v>0</v>
      </c>
      <c r="LA3381" t="str">
        <f ca="1">OFFSET($A3381,,MATCH([2]Keys!$B$4,Data.Collect1Dump!$3:$3,0)-1)</f>
        <v>erickachieng50@gmail.com</v>
      </c>
      <c r="LB3381">
        <f ca="1">OFFSET($A3381,,MATCH([2]Keys!$B$3,Data.Collect1Dump!$3:$3,0)-1)</f>
        <v>0</v>
      </c>
      <c r="LC3381">
        <f t="shared" ca="1" si="529"/>
        <v>0</v>
      </c>
      <c r="LD3381">
        <f t="shared" ca="1" si="529"/>
        <v>1</v>
      </c>
      <c r="LE3381">
        <f t="shared" ca="1" si="529"/>
        <v>0</v>
      </c>
      <c r="LF3381" s="2" t="e">
        <f t="shared" ca="1" si="530"/>
        <v>#N/A</v>
      </c>
      <c r="LG3381" s="2">
        <f t="shared" ca="1" si="531"/>
        <v>41705</v>
      </c>
      <c r="LH3381" s="2" t="e">
        <f t="shared" ca="1" si="532"/>
        <v>#N/A</v>
      </c>
      <c r="LI3381" t="e">
        <f t="shared" ca="1" si="533"/>
        <v>#N/A</v>
      </c>
      <c r="LJ3381" t="str">
        <f t="shared" ca="1" si="534"/>
        <v>erickachieng50@gmail.com</v>
      </c>
      <c r="LK3381" t="e">
        <f t="shared" ca="1" si="535"/>
        <v>#N/A</v>
      </c>
      <c r="LL3381" t="str">
        <f t="shared" ca="1" si="527"/>
        <v>Token</v>
      </c>
      <c r="LM3381" t="str">
        <f t="shared" ca="1" si="528"/>
        <v>erickachieng50@gmail.com</v>
      </c>
      <c r="LN3381" t="e">
        <f ca="1">OFFSET($A3381,,MATCH(OFFSET([2]Keys!C$1,MATCH(Data.Collect1Dump!$LL3381,[2]Keys!$A$2:$A$4,0),),Data.Collect1Dump!$3:$3,0)-1,)</f>
        <v>#VALUE!</v>
      </c>
      <c r="LO3381" s="2" t="e">
        <f t="shared" ca="1" si="536"/>
        <v>#VALUE!</v>
      </c>
    </row>
    <row r="3382" spans="1:327">
      <c r="A3382" t="s">
        <v>14062</v>
      </c>
      <c r="ID3382"/>
      <c r="JD3382" t="s">
        <v>5645</v>
      </c>
      <c r="JE3382" t="s">
        <v>14063</v>
      </c>
      <c r="JF3382" t="s">
        <v>329</v>
      </c>
      <c r="JG3382">
        <v>7000</v>
      </c>
      <c r="JH3382" t="s">
        <v>330</v>
      </c>
      <c r="JR3382" t="s">
        <v>330</v>
      </c>
      <c r="KP3382" t="s">
        <v>330</v>
      </c>
      <c r="KS3382" t="s">
        <v>330</v>
      </c>
      <c r="KV3382" t="s">
        <v>330</v>
      </c>
      <c r="KX3382" t="s">
        <v>329</v>
      </c>
      <c r="KZ3382">
        <f ca="1">OFFSET($A3382,,MATCH([2]Keys!$B$2,Data.Collect1Dump!$3:$3,0)-1)</f>
        <v>0</v>
      </c>
      <c r="LA3382" t="str">
        <f ca="1">OFFSET($A3382,,MATCH([2]Keys!$B$4,Data.Collect1Dump!$3:$3,0)-1)</f>
        <v>laura.adhiambo@gmail.com</v>
      </c>
      <c r="LB3382">
        <f ca="1">OFFSET($A3382,,MATCH([2]Keys!$B$3,Data.Collect1Dump!$3:$3,0)-1)</f>
        <v>0</v>
      </c>
      <c r="LC3382">
        <f t="shared" ca="1" si="529"/>
        <v>0</v>
      </c>
      <c r="LD3382">
        <f t="shared" ca="1" si="529"/>
        <v>1</v>
      </c>
      <c r="LE3382">
        <f t="shared" ca="1" si="529"/>
        <v>0</v>
      </c>
      <c r="LF3382" s="2" t="e">
        <f t="shared" ca="1" si="530"/>
        <v>#N/A</v>
      </c>
      <c r="LG3382" s="2">
        <f t="shared" ca="1" si="531"/>
        <v>41708</v>
      </c>
      <c r="LH3382" s="2" t="e">
        <f t="shared" ca="1" si="532"/>
        <v>#N/A</v>
      </c>
      <c r="LI3382" t="e">
        <f t="shared" ca="1" si="533"/>
        <v>#N/A</v>
      </c>
      <c r="LJ3382" t="str">
        <f t="shared" ca="1" si="534"/>
        <v>laura.adhiambo@gmail.com</v>
      </c>
      <c r="LK3382" t="e">
        <f t="shared" ca="1" si="535"/>
        <v>#N/A</v>
      </c>
      <c r="LL3382" t="str">
        <f t="shared" ca="1" si="527"/>
        <v>Token</v>
      </c>
      <c r="LM3382" t="str">
        <f t="shared" ca="1" si="528"/>
        <v>laura.adhiambo@gmail.com</v>
      </c>
      <c r="LN3382" t="e">
        <f ca="1">OFFSET($A3382,,MATCH(OFFSET([2]Keys!C$1,MATCH(Data.Collect1Dump!$LL3382,[2]Keys!$A$2:$A$4,0),),Data.Collect1Dump!$3:$3,0)-1,)</f>
        <v>#VALUE!</v>
      </c>
      <c r="LO3382" s="2" t="e">
        <f t="shared" ca="1" si="536"/>
        <v>#VALUE!</v>
      </c>
    </row>
    <row r="3383" spans="1:327">
      <c r="A3383" t="s">
        <v>14064</v>
      </c>
      <c r="ID3383"/>
      <c r="JD3383" t="s">
        <v>8884</v>
      </c>
      <c r="JE3383" t="s">
        <v>14065</v>
      </c>
      <c r="JF3383" t="s">
        <v>329</v>
      </c>
      <c r="JG3383">
        <v>7000</v>
      </c>
      <c r="JH3383" t="s">
        <v>330</v>
      </c>
      <c r="JR3383" t="s">
        <v>330</v>
      </c>
      <c r="KP3383" t="s">
        <v>330</v>
      </c>
      <c r="KS3383" t="s">
        <v>330</v>
      </c>
      <c r="KV3383" t="s">
        <v>330</v>
      </c>
      <c r="KX3383" t="s">
        <v>329</v>
      </c>
      <c r="KZ3383">
        <f ca="1">OFFSET($A3383,,MATCH([2]Keys!$B$2,Data.Collect1Dump!$3:$3,0)-1)</f>
        <v>0</v>
      </c>
      <c r="LA3383" t="str">
        <f ca="1">OFFSET($A3383,,MATCH([2]Keys!$B$4,Data.Collect1Dump!$3:$3,0)-1)</f>
        <v>erickachieng50@gmail.com</v>
      </c>
      <c r="LB3383">
        <f ca="1">OFFSET($A3383,,MATCH([2]Keys!$B$3,Data.Collect1Dump!$3:$3,0)-1)</f>
        <v>0</v>
      </c>
      <c r="LC3383">
        <f t="shared" ca="1" si="529"/>
        <v>0</v>
      </c>
      <c r="LD3383">
        <f t="shared" ca="1" si="529"/>
        <v>1</v>
      </c>
      <c r="LE3383">
        <f t="shared" ca="1" si="529"/>
        <v>0</v>
      </c>
      <c r="LF3383" s="2" t="e">
        <f t="shared" ca="1" si="530"/>
        <v>#N/A</v>
      </c>
      <c r="LG3383" s="2">
        <f t="shared" ca="1" si="531"/>
        <v>41705</v>
      </c>
      <c r="LH3383" s="2" t="e">
        <f t="shared" ca="1" si="532"/>
        <v>#N/A</v>
      </c>
      <c r="LI3383" t="e">
        <f t="shared" ca="1" si="533"/>
        <v>#N/A</v>
      </c>
      <c r="LJ3383" t="str">
        <f t="shared" ca="1" si="534"/>
        <v>erickachieng50@gmail.com</v>
      </c>
      <c r="LK3383" t="e">
        <f t="shared" ca="1" si="535"/>
        <v>#N/A</v>
      </c>
      <c r="LL3383" t="str">
        <f t="shared" ca="1" si="527"/>
        <v>Token</v>
      </c>
      <c r="LM3383" t="str">
        <f t="shared" ca="1" si="528"/>
        <v>erickachieng50@gmail.com</v>
      </c>
      <c r="LN3383" t="e">
        <f ca="1">OFFSET($A3383,,MATCH(OFFSET([2]Keys!C$1,MATCH(Data.Collect1Dump!$LL3383,[2]Keys!$A$2:$A$4,0),),Data.Collect1Dump!$3:$3,0)-1,)</f>
        <v>#VALUE!</v>
      </c>
      <c r="LO3383" s="2" t="e">
        <f t="shared" ca="1" si="536"/>
        <v>#VALUE!</v>
      </c>
    </row>
    <row r="3384" spans="1:327">
      <c r="A3384" t="s">
        <v>14066</v>
      </c>
      <c r="ID3384"/>
      <c r="JD3384" t="s">
        <v>5645</v>
      </c>
      <c r="JE3384" t="s">
        <v>14067</v>
      </c>
      <c r="JF3384" t="s">
        <v>329</v>
      </c>
      <c r="JG3384">
        <v>7000</v>
      </c>
      <c r="JH3384" t="s">
        <v>330</v>
      </c>
      <c r="JR3384" t="s">
        <v>330</v>
      </c>
      <c r="KD3384" t="b">
        <v>1</v>
      </c>
      <c r="KP3384" t="s">
        <v>330</v>
      </c>
      <c r="KS3384" t="s">
        <v>329</v>
      </c>
      <c r="KT3384" t="s">
        <v>14068</v>
      </c>
      <c r="KU3384" t="s">
        <v>330</v>
      </c>
      <c r="KV3384" t="s">
        <v>330</v>
      </c>
      <c r="KX3384" t="s">
        <v>329</v>
      </c>
      <c r="KZ3384">
        <f ca="1">OFFSET($A3384,,MATCH([2]Keys!$B$2,Data.Collect1Dump!$3:$3,0)-1)</f>
        <v>0</v>
      </c>
      <c r="LA3384" t="str">
        <f ca="1">OFFSET($A3384,,MATCH([2]Keys!$B$4,Data.Collect1Dump!$3:$3,0)-1)</f>
        <v>laura.adhiambo@gmail.com</v>
      </c>
      <c r="LB3384">
        <f ca="1">OFFSET($A3384,,MATCH([2]Keys!$B$3,Data.Collect1Dump!$3:$3,0)-1)</f>
        <v>0</v>
      </c>
      <c r="LC3384">
        <f t="shared" ca="1" si="529"/>
        <v>0</v>
      </c>
      <c r="LD3384">
        <f t="shared" ca="1" si="529"/>
        <v>1</v>
      </c>
      <c r="LE3384">
        <f t="shared" ca="1" si="529"/>
        <v>0</v>
      </c>
      <c r="LF3384" s="2" t="e">
        <f t="shared" ca="1" si="530"/>
        <v>#N/A</v>
      </c>
      <c r="LG3384" s="2">
        <f t="shared" ca="1" si="531"/>
        <v>41704</v>
      </c>
      <c r="LH3384" s="2" t="e">
        <f t="shared" ca="1" si="532"/>
        <v>#N/A</v>
      </c>
      <c r="LI3384" t="e">
        <f t="shared" ca="1" si="533"/>
        <v>#N/A</v>
      </c>
      <c r="LJ3384" t="str">
        <f t="shared" ca="1" si="534"/>
        <v>laura.adhiambo@gmail.com</v>
      </c>
      <c r="LK3384" t="e">
        <f t="shared" ca="1" si="535"/>
        <v>#N/A</v>
      </c>
      <c r="LL3384" t="str">
        <f t="shared" ca="1" si="527"/>
        <v>Token</v>
      </c>
      <c r="LM3384" t="str">
        <f t="shared" ca="1" si="528"/>
        <v>laura.adhiambo@gmail.com</v>
      </c>
      <c r="LN3384" t="e">
        <f ca="1">OFFSET($A3384,,MATCH(OFFSET([2]Keys!C$1,MATCH(Data.Collect1Dump!$LL3384,[2]Keys!$A$2:$A$4,0),),Data.Collect1Dump!$3:$3,0)-1,)</f>
        <v>#VALUE!</v>
      </c>
      <c r="LO3384" s="2" t="e">
        <f t="shared" ca="1" si="536"/>
        <v>#VALUE!</v>
      </c>
    </row>
    <row r="3385" spans="1:327">
      <c r="A3385" t="s">
        <v>14069</v>
      </c>
      <c r="ID3385"/>
      <c r="JD3385" t="s">
        <v>391</v>
      </c>
      <c r="JE3385" t="s">
        <v>14070</v>
      </c>
      <c r="JF3385" t="s">
        <v>329</v>
      </c>
      <c r="JG3385">
        <v>7000</v>
      </c>
      <c r="JH3385" t="s">
        <v>330</v>
      </c>
      <c r="JR3385" t="s">
        <v>330</v>
      </c>
      <c r="KP3385" t="s">
        <v>330</v>
      </c>
      <c r="KS3385" t="s">
        <v>330</v>
      </c>
      <c r="KV3385" t="s">
        <v>330</v>
      </c>
      <c r="KX3385" t="s">
        <v>329</v>
      </c>
      <c r="KZ3385">
        <f ca="1">OFFSET($A3385,,MATCH([2]Keys!$B$2,Data.Collect1Dump!$3:$3,0)-1)</f>
        <v>0</v>
      </c>
      <c r="LA3385" t="str">
        <f ca="1">OFFSET($A3385,,MATCH([2]Keys!$B$4,Data.Collect1Dump!$3:$3,0)-1)</f>
        <v>lydia.tala@givedirectly.org</v>
      </c>
      <c r="LB3385">
        <f ca="1">OFFSET($A3385,,MATCH([2]Keys!$B$3,Data.Collect1Dump!$3:$3,0)-1)</f>
        <v>0</v>
      </c>
      <c r="LC3385">
        <f t="shared" ca="1" si="529"/>
        <v>0</v>
      </c>
      <c r="LD3385">
        <f t="shared" ca="1" si="529"/>
        <v>1</v>
      </c>
      <c r="LE3385">
        <f t="shared" ca="1" si="529"/>
        <v>0</v>
      </c>
      <c r="LF3385" s="2" t="e">
        <f t="shared" ca="1" si="530"/>
        <v>#N/A</v>
      </c>
      <c r="LG3385" s="2">
        <f t="shared" ca="1" si="531"/>
        <v>41703</v>
      </c>
      <c r="LH3385" s="2" t="e">
        <f t="shared" ca="1" si="532"/>
        <v>#N/A</v>
      </c>
      <c r="LI3385" t="e">
        <f t="shared" ca="1" si="533"/>
        <v>#N/A</v>
      </c>
      <c r="LJ3385" t="str">
        <f t="shared" ca="1" si="534"/>
        <v>lydia.tala@givedirectly.org</v>
      </c>
      <c r="LK3385" t="e">
        <f t="shared" ca="1" si="535"/>
        <v>#N/A</v>
      </c>
      <c r="LL3385" t="str">
        <f t="shared" ca="1" si="527"/>
        <v>Token</v>
      </c>
      <c r="LM3385" t="str">
        <f t="shared" ca="1" si="528"/>
        <v>lydia.tala@givedirectly.org</v>
      </c>
      <c r="LN3385" t="e">
        <f ca="1">OFFSET($A3385,,MATCH(OFFSET([2]Keys!C$1,MATCH(Data.Collect1Dump!$LL3385,[2]Keys!$A$2:$A$4,0),),Data.Collect1Dump!$3:$3,0)-1,)</f>
        <v>#VALUE!</v>
      </c>
      <c r="LO3385" s="2" t="e">
        <f t="shared" ca="1" si="536"/>
        <v>#VALUE!</v>
      </c>
    </row>
    <row r="3386" spans="1:327">
      <c r="A3386" t="s">
        <v>14071</v>
      </c>
      <c r="ID3386"/>
      <c r="JD3386" t="s">
        <v>4392</v>
      </c>
      <c r="JE3386" t="s">
        <v>14072</v>
      </c>
      <c r="JF3386" t="s">
        <v>329</v>
      </c>
      <c r="JG3386">
        <v>7000</v>
      </c>
      <c r="JH3386" t="s">
        <v>330</v>
      </c>
      <c r="JR3386" t="s">
        <v>330</v>
      </c>
      <c r="KP3386" t="s">
        <v>330</v>
      </c>
      <c r="KS3386" t="s">
        <v>330</v>
      </c>
      <c r="KV3386" t="s">
        <v>330</v>
      </c>
      <c r="KX3386" t="s">
        <v>329</v>
      </c>
      <c r="KZ3386">
        <f ca="1">OFFSET($A3386,,MATCH([2]Keys!$B$2,Data.Collect1Dump!$3:$3,0)-1)</f>
        <v>0</v>
      </c>
      <c r="LA3386" t="str">
        <f ca="1">OFFSET($A3386,,MATCH([2]Keys!$B$4,Data.Collect1Dump!$3:$3,0)-1)</f>
        <v>ezekielogadho@gmail.com</v>
      </c>
      <c r="LB3386">
        <f ca="1">OFFSET($A3386,,MATCH([2]Keys!$B$3,Data.Collect1Dump!$3:$3,0)-1)</f>
        <v>0</v>
      </c>
      <c r="LC3386">
        <f t="shared" ca="1" si="529"/>
        <v>0</v>
      </c>
      <c r="LD3386">
        <f t="shared" ca="1" si="529"/>
        <v>1</v>
      </c>
      <c r="LE3386">
        <f t="shared" ca="1" si="529"/>
        <v>0</v>
      </c>
      <c r="LF3386" s="2" t="e">
        <f t="shared" ca="1" si="530"/>
        <v>#N/A</v>
      </c>
      <c r="LG3386" s="2">
        <f t="shared" ca="1" si="531"/>
        <v>41712</v>
      </c>
      <c r="LH3386" s="2" t="e">
        <f t="shared" ca="1" si="532"/>
        <v>#N/A</v>
      </c>
      <c r="LI3386" t="e">
        <f t="shared" ca="1" si="533"/>
        <v>#N/A</v>
      </c>
      <c r="LJ3386" t="str">
        <f t="shared" ca="1" si="534"/>
        <v>ezekielogadho@gmail.com</v>
      </c>
      <c r="LK3386" t="e">
        <f t="shared" ca="1" si="535"/>
        <v>#N/A</v>
      </c>
      <c r="LL3386" t="str">
        <f t="shared" ca="1" si="527"/>
        <v>Token</v>
      </c>
      <c r="LM3386" t="str">
        <f t="shared" ca="1" si="528"/>
        <v>ezekielogadho@gmail.com</v>
      </c>
      <c r="LN3386" t="e">
        <f ca="1">OFFSET($A3386,,MATCH(OFFSET([2]Keys!C$1,MATCH(Data.Collect1Dump!$LL3386,[2]Keys!$A$2:$A$4,0),),Data.Collect1Dump!$3:$3,0)-1,)</f>
        <v>#VALUE!</v>
      </c>
      <c r="LO3386" s="2" t="e">
        <f t="shared" ca="1" si="536"/>
        <v>#VALUE!</v>
      </c>
    </row>
    <row r="3387" spans="1:327">
      <c r="A3387" t="s">
        <v>14073</v>
      </c>
      <c r="ID3387"/>
      <c r="JD3387" t="s">
        <v>391</v>
      </c>
      <c r="JE3387" t="s">
        <v>14074</v>
      </c>
      <c r="JF3387" t="s">
        <v>329</v>
      </c>
      <c r="JG3387" t="s">
        <v>6076</v>
      </c>
      <c r="JH3387" t="s">
        <v>330</v>
      </c>
      <c r="JR3387" t="s">
        <v>329</v>
      </c>
      <c r="JS3387" t="s">
        <v>14075</v>
      </c>
      <c r="JX3387" t="b">
        <v>1</v>
      </c>
      <c r="KC3387" t="b">
        <v>1</v>
      </c>
      <c r="KF3387" t="b">
        <v>1</v>
      </c>
      <c r="KJ3387" t="b">
        <v>1</v>
      </c>
      <c r="KK3387" t="b">
        <v>1</v>
      </c>
      <c r="KP3387" t="s">
        <v>329</v>
      </c>
      <c r="KQ3387" t="s">
        <v>14076</v>
      </c>
      <c r="KR3387" t="s">
        <v>330</v>
      </c>
      <c r="KS3387" t="s">
        <v>329</v>
      </c>
      <c r="KT3387" t="s">
        <v>14077</v>
      </c>
      <c r="KU3387" t="s">
        <v>330</v>
      </c>
      <c r="KV3387" t="s">
        <v>330</v>
      </c>
      <c r="KX3387" t="s">
        <v>329</v>
      </c>
      <c r="KZ3387">
        <f ca="1">OFFSET($A3387,,MATCH([2]Keys!$B$2,Data.Collect1Dump!$3:$3,0)-1)</f>
        <v>0</v>
      </c>
      <c r="LA3387" t="str">
        <f ca="1">OFFSET($A3387,,MATCH([2]Keys!$B$4,Data.Collect1Dump!$3:$3,0)-1)</f>
        <v>lydia.tala@givedirectly.org</v>
      </c>
      <c r="LB3387">
        <f ca="1">OFFSET($A3387,,MATCH([2]Keys!$B$3,Data.Collect1Dump!$3:$3,0)-1)</f>
        <v>0</v>
      </c>
      <c r="LC3387">
        <f t="shared" ca="1" si="529"/>
        <v>0</v>
      </c>
      <c r="LD3387">
        <f t="shared" ca="1" si="529"/>
        <v>1</v>
      </c>
      <c r="LE3387">
        <f t="shared" ca="1" si="529"/>
        <v>0</v>
      </c>
      <c r="LF3387" s="2" t="e">
        <f t="shared" ca="1" si="530"/>
        <v>#N/A</v>
      </c>
      <c r="LG3387" s="2">
        <f t="shared" ca="1" si="531"/>
        <v>41703</v>
      </c>
      <c r="LH3387" s="2" t="e">
        <f t="shared" ca="1" si="532"/>
        <v>#N/A</v>
      </c>
      <c r="LI3387" t="e">
        <f t="shared" ca="1" si="533"/>
        <v>#N/A</v>
      </c>
      <c r="LJ3387" t="str">
        <f t="shared" ca="1" si="534"/>
        <v>lydia.tala@givedirectly.org</v>
      </c>
      <c r="LK3387" t="e">
        <f t="shared" ca="1" si="535"/>
        <v>#N/A</v>
      </c>
      <c r="LL3387" t="str">
        <f t="shared" ca="1" si="527"/>
        <v>Token</v>
      </c>
      <c r="LM3387" t="str">
        <f t="shared" ca="1" si="528"/>
        <v>lydia.tala@givedirectly.org</v>
      </c>
      <c r="LN3387" t="e">
        <f ca="1">OFFSET($A3387,,MATCH(OFFSET([2]Keys!C$1,MATCH(Data.Collect1Dump!$LL3387,[2]Keys!$A$2:$A$4,0),),Data.Collect1Dump!$3:$3,0)-1,)</f>
        <v>#VALUE!</v>
      </c>
      <c r="LO3387" s="2" t="e">
        <f t="shared" ca="1" si="536"/>
        <v>#VALUE!</v>
      </c>
    </row>
    <row r="3388" spans="1:327">
      <c r="A3388" t="s">
        <v>14078</v>
      </c>
      <c r="ID3388"/>
      <c r="JD3388" t="s">
        <v>5645</v>
      </c>
      <c r="JE3388" t="s">
        <v>14079</v>
      </c>
      <c r="JF3388" t="s">
        <v>329</v>
      </c>
      <c r="JG3388">
        <v>7000</v>
      </c>
      <c r="JH3388" t="s">
        <v>330</v>
      </c>
      <c r="JR3388" t="s">
        <v>330</v>
      </c>
      <c r="KP3388" t="s">
        <v>330</v>
      </c>
      <c r="KS3388" t="s">
        <v>330</v>
      </c>
      <c r="KV3388" t="s">
        <v>330</v>
      </c>
      <c r="KX3388" t="s">
        <v>329</v>
      </c>
      <c r="KZ3388">
        <f ca="1">OFFSET($A3388,,MATCH([2]Keys!$B$2,Data.Collect1Dump!$3:$3,0)-1)</f>
        <v>0</v>
      </c>
      <c r="LA3388" t="str">
        <f ca="1">OFFSET($A3388,,MATCH([2]Keys!$B$4,Data.Collect1Dump!$3:$3,0)-1)</f>
        <v>laura.adhiambo@gmail.com</v>
      </c>
      <c r="LB3388">
        <f ca="1">OFFSET($A3388,,MATCH([2]Keys!$B$3,Data.Collect1Dump!$3:$3,0)-1)</f>
        <v>0</v>
      </c>
      <c r="LC3388">
        <f t="shared" ca="1" si="529"/>
        <v>0</v>
      </c>
      <c r="LD3388">
        <f t="shared" ca="1" si="529"/>
        <v>1</v>
      </c>
      <c r="LE3388">
        <f t="shared" ca="1" si="529"/>
        <v>0</v>
      </c>
      <c r="LF3388" s="2" t="e">
        <f t="shared" ca="1" si="530"/>
        <v>#N/A</v>
      </c>
      <c r="LG3388" s="2">
        <f t="shared" ca="1" si="531"/>
        <v>41709</v>
      </c>
      <c r="LH3388" s="2" t="e">
        <f t="shared" ca="1" si="532"/>
        <v>#N/A</v>
      </c>
      <c r="LI3388" t="e">
        <f t="shared" ca="1" si="533"/>
        <v>#N/A</v>
      </c>
      <c r="LJ3388" t="str">
        <f t="shared" ca="1" si="534"/>
        <v>laura.adhiambo@gmail.com</v>
      </c>
      <c r="LK3388" t="e">
        <f t="shared" ca="1" si="535"/>
        <v>#N/A</v>
      </c>
      <c r="LL3388" t="str">
        <f t="shared" ca="1" si="527"/>
        <v>Token</v>
      </c>
      <c r="LM3388" t="str">
        <f t="shared" ca="1" si="528"/>
        <v>laura.adhiambo@gmail.com</v>
      </c>
      <c r="LN3388" t="e">
        <f ca="1">OFFSET($A3388,,MATCH(OFFSET([2]Keys!C$1,MATCH(Data.Collect1Dump!$LL3388,[2]Keys!$A$2:$A$4,0),),Data.Collect1Dump!$3:$3,0)-1,)</f>
        <v>#VALUE!</v>
      </c>
      <c r="LO3388" s="2" t="e">
        <f t="shared" ca="1" si="536"/>
        <v>#VALUE!</v>
      </c>
    </row>
    <row r="3389" spans="1:327">
      <c r="A3389" t="s">
        <v>14080</v>
      </c>
      <c r="ID3389"/>
      <c r="JD3389" t="s">
        <v>7342</v>
      </c>
      <c r="JE3389" t="s">
        <v>14081</v>
      </c>
      <c r="JF3389" t="s">
        <v>329</v>
      </c>
      <c r="JG3389">
        <v>7000</v>
      </c>
      <c r="JH3389" t="s">
        <v>330</v>
      </c>
      <c r="JR3389" t="s">
        <v>330</v>
      </c>
      <c r="KP3389" t="s">
        <v>330</v>
      </c>
      <c r="KS3389" t="s">
        <v>330</v>
      </c>
      <c r="KV3389" t="s">
        <v>330</v>
      </c>
      <c r="KX3389" t="s">
        <v>329</v>
      </c>
      <c r="KZ3389">
        <f ca="1">OFFSET($A3389,,MATCH([2]Keys!$B$2,Data.Collect1Dump!$3:$3,0)-1)</f>
        <v>0</v>
      </c>
      <c r="LA3389" t="str">
        <f ca="1">OFFSET($A3389,,MATCH([2]Keys!$B$4,Data.Collect1Dump!$3:$3,0)-1)</f>
        <v>georgeowuor93@gmail.com</v>
      </c>
      <c r="LB3389">
        <f ca="1">OFFSET($A3389,,MATCH([2]Keys!$B$3,Data.Collect1Dump!$3:$3,0)-1)</f>
        <v>0</v>
      </c>
      <c r="LC3389">
        <f t="shared" ca="1" si="529"/>
        <v>0</v>
      </c>
      <c r="LD3389">
        <f t="shared" ca="1" si="529"/>
        <v>1</v>
      </c>
      <c r="LE3389">
        <f t="shared" ca="1" si="529"/>
        <v>0</v>
      </c>
      <c r="LF3389" s="2" t="e">
        <f t="shared" ca="1" si="530"/>
        <v>#N/A</v>
      </c>
      <c r="LG3389" s="2">
        <f t="shared" ca="1" si="531"/>
        <v>41709</v>
      </c>
      <c r="LH3389" s="2" t="e">
        <f t="shared" ca="1" si="532"/>
        <v>#N/A</v>
      </c>
      <c r="LI3389" t="e">
        <f t="shared" ca="1" si="533"/>
        <v>#N/A</v>
      </c>
      <c r="LJ3389" t="str">
        <f t="shared" ca="1" si="534"/>
        <v>georgeowuor93@gmail.com</v>
      </c>
      <c r="LK3389" t="e">
        <f t="shared" ca="1" si="535"/>
        <v>#N/A</v>
      </c>
      <c r="LL3389" t="str">
        <f t="shared" ca="1" si="527"/>
        <v>Token</v>
      </c>
      <c r="LM3389" t="str">
        <f t="shared" ca="1" si="528"/>
        <v>georgeowuor93@gmail.com</v>
      </c>
      <c r="LN3389" t="e">
        <f ca="1">OFFSET($A3389,,MATCH(OFFSET([2]Keys!C$1,MATCH(Data.Collect1Dump!$LL3389,[2]Keys!$A$2:$A$4,0),),Data.Collect1Dump!$3:$3,0)-1,)</f>
        <v>#VALUE!</v>
      </c>
      <c r="LO3389" s="2" t="e">
        <f t="shared" ca="1" si="536"/>
        <v>#VALUE!</v>
      </c>
    </row>
    <row r="3390" spans="1:327">
      <c r="A3390" t="s">
        <v>14082</v>
      </c>
      <c r="ID3390"/>
      <c r="JD3390" t="s">
        <v>4392</v>
      </c>
      <c r="JE3390" t="s">
        <v>14083</v>
      </c>
      <c r="JF3390" t="s">
        <v>329</v>
      </c>
      <c r="JG3390">
        <v>7000</v>
      </c>
      <c r="JH3390" t="s">
        <v>330</v>
      </c>
      <c r="JR3390" t="s">
        <v>330</v>
      </c>
      <c r="KP3390" t="s">
        <v>330</v>
      </c>
      <c r="KS3390" t="s">
        <v>330</v>
      </c>
      <c r="KV3390" t="s">
        <v>330</v>
      </c>
      <c r="KX3390" t="s">
        <v>329</v>
      </c>
      <c r="KZ3390">
        <f ca="1">OFFSET($A3390,,MATCH([2]Keys!$B$2,Data.Collect1Dump!$3:$3,0)-1)</f>
        <v>0</v>
      </c>
      <c r="LA3390" t="str">
        <f ca="1">OFFSET($A3390,,MATCH([2]Keys!$B$4,Data.Collect1Dump!$3:$3,0)-1)</f>
        <v>ezekielogadho@gmail.com</v>
      </c>
      <c r="LB3390">
        <f ca="1">OFFSET($A3390,,MATCH([2]Keys!$B$3,Data.Collect1Dump!$3:$3,0)-1)</f>
        <v>0</v>
      </c>
      <c r="LC3390">
        <f t="shared" ca="1" si="529"/>
        <v>0</v>
      </c>
      <c r="LD3390">
        <f t="shared" ca="1" si="529"/>
        <v>1</v>
      </c>
      <c r="LE3390">
        <f t="shared" ca="1" si="529"/>
        <v>0</v>
      </c>
      <c r="LF3390" s="2" t="e">
        <f t="shared" ca="1" si="530"/>
        <v>#N/A</v>
      </c>
      <c r="LG3390" s="2">
        <f t="shared" ca="1" si="531"/>
        <v>41710</v>
      </c>
      <c r="LH3390" s="2" t="e">
        <f t="shared" ca="1" si="532"/>
        <v>#N/A</v>
      </c>
      <c r="LI3390" t="e">
        <f t="shared" ca="1" si="533"/>
        <v>#N/A</v>
      </c>
      <c r="LJ3390" t="str">
        <f t="shared" ca="1" si="534"/>
        <v>ezekielogadho@gmail.com</v>
      </c>
      <c r="LK3390" t="e">
        <f t="shared" ca="1" si="535"/>
        <v>#N/A</v>
      </c>
      <c r="LL3390" t="str">
        <f t="shared" ca="1" si="527"/>
        <v>Token</v>
      </c>
      <c r="LM3390" t="str">
        <f t="shared" ca="1" si="528"/>
        <v>ezekielogadho@gmail.com</v>
      </c>
      <c r="LN3390" t="e">
        <f ca="1">OFFSET($A3390,,MATCH(OFFSET([2]Keys!C$1,MATCH(Data.Collect1Dump!$LL3390,[2]Keys!$A$2:$A$4,0),),Data.Collect1Dump!$3:$3,0)-1,)</f>
        <v>#VALUE!</v>
      </c>
      <c r="LO3390" s="2" t="e">
        <f t="shared" ca="1" si="536"/>
        <v>#VALUE!</v>
      </c>
    </row>
    <row r="3391" spans="1:327">
      <c r="A3391" t="s">
        <v>14084</v>
      </c>
      <c r="ID3391"/>
      <c r="JD3391" t="s">
        <v>4392</v>
      </c>
      <c r="JE3391" t="s">
        <v>14085</v>
      </c>
      <c r="JF3391" t="s">
        <v>329</v>
      </c>
      <c r="JG3391">
        <v>7000</v>
      </c>
      <c r="JH3391" t="s">
        <v>330</v>
      </c>
      <c r="JR3391" t="s">
        <v>330</v>
      </c>
      <c r="KP3391" t="s">
        <v>330</v>
      </c>
      <c r="KS3391" t="s">
        <v>330</v>
      </c>
      <c r="KV3391" t="s">
        <v>330</v>
      </c>
      <c r="KX3391" t="s">
        <v>329</v>
      </c>
      <c r="KZ3391">
        <f ca="1">OFFSET($A3391,,MATCH([2]Keys!$B$2,Data.Collect1Dump!$3:$3,0)-1)</f>
        <v>0</v>
      </c>
      <c r="LA3391" t="str">
        <f ca="1">OFFSET($A3391,,MATCH([2]Keys!$B$4,Data.Collect1Dump!$3:$3,0)-1)</f>
        <v>ezekielogadho@gmail.com</v>
      </c>
      <c r="LB3391">
        <f ca="1">OFFSET($A3391,,MATCH([2]Keys!$B$3,Data.Collect1Dump!$3:$3,0)-1)</f>
        <v>0</v>
      </c>
      <c r="LC3391">
        <f t="shared" ca="1" si="529"/>
        <v>0</v>
      </c>
      <c r="LD3391">
        <f t="shared" ca="1" si="529"/>
        <v>1</v>
      </c>
      <c r="LE3391">
        <f t="shared" ca="1" si="529"/>
        <v>0</v>
      </c>
      <c r="LF3391" s="2" t="e">
        <f t="shared" ca="1" si="530"/>
        <v>#N/A</v>
      </c>
      <c r="LG3391" s="2">
        <f t="shared" ca="1" si="531"/>
        <v>41712</v>
      </c>
      <c r="LH3391" s="2" t="e">
        <f t="shared" ca="1" si="532"/>
        <v>#N/A</v>
      </c>
      <c r="LI3391" t="e">
        <f t="shared" ca="1" si="533"/>
        <v>#N/A</v>
      </c>
      <c r="LJ3391" t="str">
        <f t="shared" ca="1" si="534"/>
        <v>ezekielogadho@gmail.com</v>
      </c>
      <c r="LK3391" t="e">
        <f t="shared" ca="1" si="535"/>
        <v>#N/A</v>
      </c>
      <c r="LL3391" t="str">
        <f t="shared" ca="1" si="527"/>
        <v>Token</v>
      </c>
      <c r="LM3391" t="str">
        <f t="shared" ca="1" si="528"/>
        <v>ezekielogadho@gmail.com</v>
      </c>
      <c r="LN3391" t="e">
        <f ca="1">OFFSET($A3391,,MATCH(OFFSET([2]Keys!C$1,MATCH(Data.Collect1Dump!$LL3391,[2]Keys!$A$2:$A$4,0),),Data.Collect1Dump!$3:$3,0)-1,)</f>
        <v>#VALUE!</v>
      </c>
      <c r="LO3391" s="2" t="e">
        <f t="shared" ca="1" si="536"/>
        <v>#VALUE!</v>
      </c>
    </row>
    <row r="3392" spans="1:327">
      <c r="A3392" t="s">
        <v>14086</v>
      </c>
      <c r="ID3392"/>
      <c r="JD3392" t="s">
        <v>11851</v>
      </c>
      <c r="JE3392" t="s">
        <v>14087</v>
      </c>
      <c r="JF3392" t="s">
        <v>329</v>
      </c>
      <c r="JG3392">
        <v>7000</v>
      </c>
      <c r="JH3392" t="s">
        <v>330</v>
      </c>
      <c r="JR3392" t="s">
        <v>330</v>
      </c>
      <c r="KP3392" t="s">
        <v>330</v>
      </c>
      <c r="KS3392" t="s">
        <v>330</v>
      </c>
      <c r="KV3392" t="s">
        <v>330</v>
      </c>
      <c r="KX3392" t="s">
        <v>329</v>
      </c>
      <c r="KZ3392">
        <f ca="1">OFFSET($A3392,,MATCH([2]Keys!$B$2,Data.Collect1Dump!$3:$3,0)-1)</f>
        <v>0</v>
      </c>
      <c r="LA3392" t="str">
        <f ca="1">OFFSET($A3392,,MATCH([2]Keys!$B$4,Data.Collect1Dump!$3:$3,0)-1)</f>
        <v>euniceradiro@gmail.com</v>
      </c>
      <c r="LB3392">
        <f ca="1">OFFSET($A3392,,MATCH([2]Keys!$B$3,Data.Collect1Dump!$3:$3,0)-1)</f>
        <v>0</v>
      </c>
      <c r="LC3392">
        <f t="shared" ca="1" si="529"/>
        <v>0</v>
      </c>
      <c r="LD3392">
        <f t="shared" ca="1" si="529"/>
        <v>1</v>
      </c>
      <c r="LE3392">
        <f t="shared" ca="1" si="529"/>
        <v>0</v>
      </c>
      <c r="LF3392" s="2" t="e">
        <f t="shared" ca="1" si="530"/>
        <v>#N/A</v>
      </c>
      <c r="LG3392" s="2">
        <f t="shared" ca="1" si="531"/>
        <v>41704</v>
      </c>
      <c r="LH3392" s="2" t="e">
        <f t="shared" ca="1" si="532"/>
        <v>#N/A</v>
      </c>
      <c r="LI3392" t="e">
        <f t="shared" ca="1" si="533"/>
        <v>#N/A</v>
      </c>
      <c r="LJ3392" t="str">
        <f t="shared" ca="1" si="534"/>
        <v>euniceradiro@gmail.com</v>
      </c>
      <c r="LK3392" t="e">
        <f t="shared" ca="1" si="535"/>
        <v>#N/A</v>
      </c>
      <c r="LL3392" t="str">
        <f t="shared" ca="1" si="527"/>
        <v>Token</v>
      </c>
      <c r="LM3392" t="str">
        <f t="shared" ca="1" si="528"/>
        <v>euniceradiro@gmail.com</v>
      </c>
      <c r="LN3392" t="e">
        <f ca="1">OFFSET($A3392,,MATCH(OFFSET([2]Keys!C$1,MATCH(Data.Collect1Dump!$LL3392,[2]Keys!$A$2:$A$4,0),),Data.Collect1Dump!$3:$3,0)-1,)</f>
        <v>#VALUE!</v>
      </c>
      <c r="LO3392" s="2" t="e">
        <f t="shared" ca="1" si="536"/>
        <v>#VALUE!</v>
      </c>
    </row>
    <row r="3393" spans="1:327">
      <c r="A3393" t="s">
        <v>14088</v>
      </c>
      <c r="ID3393"/>
      <c r="JD3393" t="s">
        <v>8884</v>
      </c>
      <c r="JE3393" t="s">
        <v>14089</v>
      </c>
      <c r="JF3393" t="s">
        <v>329</v>
      </c>
      <c r="JG3393">
        <v>7000</v>
      </c>
      <c r="JH3393" t="s">
        <v>330</v>
      </c>
      <c r="JR3393" t="s">
        <v>330</v>
      </c>
      <c r="KP3393" t="s">
        <v>330</v>
      </c>
      <c r="KS3393" t="s">
        <v>330</v>
      </c>
      <c r="KV3393" t="s">
        <v>330</v>
      </c>
      <c r="KX3393" t="s">
        <v>329</v>
      </c>
      <c r="KZ3393">
        <f ca="1">OFFSET($A3393,,MATCH([2]Keys!$B$2,Data.Collect1Dump!$3:$3,0)-1)</f>
        <v>0</v>
      </c>
      <c r="LA3393" t="str">
        <f ca="1">OFFSET($A3393,,MATCH([2]Keys!$B$4,Data.Collect1Dump!$3:$3,0)-1)</f>
        <v>erickachieng50@gmail.com</v>
      </c>
      <c r="LB3393">
        <f ca="1">OFFSET($A3393,,MATCH([2]Keys!$B$3,Data.Collect1Dump!$3:$3,0)-1)</f>
        <v>0</v>
      </c>
      <c r="LC3393">
        <f t="shared" ca="1" si="529"/>
        <v>0</v>
      </c>
      <c r="LD3393">
        <f t="shared" ca="1" si="529"/>
        <v>1</v>
      </c>
      <c r="LE3393">
        <f t="shared" ca="1" si="529"/>
        <v>0</v>
      </c>
      <c r="LF3393" s="2" t="e">
        <f t="shared" ca="1" si="530"/>
        <v>#N/A</v>
      </c>
      <c r="LG3393" s="2">
        <f t="shared" ca="1" si="531"/>
        <v>41704</v>
      </c>
      <c r="LH3393" s="2" t="e">
        <f t="shared" ca="1" si="532"/>
        <v>#N/A</v>
      </c>
      <c r="LI3393" t="e">
        <f t="shared" ca="1" si="533"/>
        <v>#N/A</v>
      </c>
      <c r="LJ3393" t="str">
        <f t="shared" ca="1" si="534"/>
        <v>erickachieng50@gmail.com</v>
      </c>
      <c r="LK3393" t="e">
        <f t="shared" ca="1" si="535"/>
        <v>#N/A</v>
      </c>
      <c r="LL3393" t="str">
        <f t="shared" ca="1" si="527"/>
        <v>Token</v>
      </c>
      <c r="LM3393" t="str">
        <f t="shared" ca="1" si="528"/>
        <v>erickachieng50@gmail.com</v>
      </c>
      <c r="LN3393" t="e">
        <f ca="1">OFFSET($A3393,,MATCH(OFFSET([2]Keys!C$1,MATCH(Data.Collect1Dump!$LL3393,[2]Keys!$A$2:$A$4,0),),Data.Collect1Dump!$3:$3,0)-1,)</f>
        <v>#VALUE!</v>
      </c>
      <c r="LO3393" s="2" t="e">
        <f t="shared" ca="1" si="536"/>
        <v>#VALUE!</v>
      </c>
    </row>
    <row r="3394" spans="1:327">
      <c r="A3394" t="s">
        <v>14090</v>
      </c>
      <c r="ID3394"/>
      <c r="JD3394" t="s">
        <v>11851</v>
      </c>
      <c r="JE3394" t="s">
        <v>14091</v>
      </c>
      <c r="JF3394" t="s">
        <v>329</v>
      </c>
      <c r="JG3394">
        <v>7000</v>
      </c>
      <c r="JH3394" t="s">
        <v>330</v>
      </c>
      <c r="JR3394" t="s">
        <v>330</v>
      </c>
      <c r="KP3394" t="s">
        <v>330</v>
      </c>
      <c r="KS3394" t="s">
        <v>330</v>
      </c>
      <c r="KV3394" t="s">
        <v>330</v>
      </c>
      <c r="KX3394" t="s">
        <v>329</v>
      </c>
      <c r="KZ3394">
        <f ca="1">OFFSET($A3394,,MATCH([2]Keys!$B$2,Data.Collect1Dump!$3:$3,0)-1)</f>
        <v>0</v>
      </c>
      <c r="LA3394" t="str">
        <f ca="1">OFFSET($A3394,,MATCH([2]Keys!$B$4,Data.Collect1Dump!$3:$3,0)-1)</f>
        <v>euniceradiro@gmail.com</v>
      </c>
      <c r="LB3394">
        <f ca="1">OFFSET($A3394,,MATCH([2]Keys!$B$3,Data.Collect1Dump!$3:$3,0)-1)</f>
        <v>0</v>
      </c>
      <c r="LC3394">
        <f t="shared" ca="1" si="529"/>
        <v>0</v>
      </c>
      <c r="LD3394">
        <f t="shared" ca="1" si="529"/>
        <v>1</v>
      </c>
      <c r="LE3394">
        <f t="shared" ca="1" si="529"/>
        <v>0</v>
      </c>
      <c r="LF3394" s="2" t="e">
        <f t="shared" ca="1" si="530"/>
        <v>#N/A</v>
      </c>
      <c r="LG3394" s="2">
        <f t="shared" ca="1" si="531"/>
        <v>41705</v>
      </c>
      <c r="LH3394" s="2" t="e">
        <f t="shared" ca="1" si="532"/>
        <v>#N/A</v>
      </c>
      <c r="LI3394" t="e">
        <f t="shared" ca="1" si="533"/>
        <v>#N/A</v>
      </c>
      <c r="LJ3394" t="str">
        <f t="shared" ca="1" si="534"/>
        <v>euniceradiro@gmail.com</v>
      </c>
      <c r="LK3394" t="e">
        <f t="shared" ca="1" si="535"/>
        <v>#N/A</v>
      </c>
      <c r="LL3394" t="str">
        <f t="shared" ca="1" si="527"/>
        <v>Token</v>
      </c>
      <c r="LM3394" t="str">
        <f t="shared" ca="1" si="528"/>
        <v>euniceradiro@gmail.com</v>
      </c>
      <c r="LN3394" t="e">
        <f ca="1">OFFSET($A3394,,MATCH(OFFSET([2]Keys!C$1,MATCH(Data.Collect1Dump!$LL3394,[2]Keys!$A$2:$A$4,0),),Data.Collect1Dump!$3:$3,0)-1,)</f>
        <v>#VALUE!</v>
      </c>
      <c r="LO3394" s="2" t="e">
        <f t="shared" ca="1" si="536"/>
        <v>#VALUE!</v>
      </c>
    </row>
    <row r="3395" spans="1:327">
      <c r="A3395" t="s">
        <v>14092</v>
      </c>
      <c r="ID3395"/>
      <c r="JD3395" t="s">
        <v>4392</v>
      </c>
      <c r="JE3395" t="s">
        <v>14093</v>
      </c>
      <c r="JF3395" t="s">
        <v>329</v>
      </c>
      <c r="JG3395">
        <v>7000</v>
      </c>
      <c r="JH3395" t="s">
        <v>330</v>
      </c>
      <c r="JR3395" t="s">
        <v>330</v>
      </c>
      <c r="KP3395" t="s">
        <v>330</v>
      </c>
      <c r="KS3395" t="s">
        <v>330</v>
      </c>
      <c r="KV3395" t="s">
        <v>330</v>
      </c>
      <c r="KX3395" t="s">
        <v>329</v>
      </c>
      <c r="KZ3395">
        <f ca="1">OFFSET($A3395,,MATCH([2]Keys!$B$2,Data.Collect1Dump!$3:$3,0)-1)</f>
        <v>0</v>
      </c>
      <c r="LA3395" t="str">
        <f ca="1">OFFSET($A3395,,MATCH([2]Keys!$B$4,Data.Collect1Dump!$3:$3,0)-1)</f>
        <v>ezekielogadho@gmail.com</v>
      </c>
      <c r="LB3395">
        <f ca="1">OFFSET($A3395,,MATCH([2]Keys!$B$3,Data.Collect1Dump!$3:$3,0)-1)</f>
        <v>0</v>
      </c>
      <c r="LC3395">
        <f t="shared" ca="1" si="529"/>
        <v>0</v>
      </c>
      <c r="LD3395">
        <f t="shared" ca="1" si="529"/>
        <v>1</v>
      </c>
      <c r="LE3395">
        <f t="shared" ca="1" si="529"/>
        <v>0</v>
      </c>
      <c r="LF3395" s="2" t="e">
        <f t="shared" ca="1" si="530"/>
        <v>#N/A</v>
      </c>
      <c r="LG3395" s="2">
        <f t="shared" ca="1" si="531"/>
        <v>41716</v>
      </c>
      <c r="LH3395" s="2" t="e">
        <f t="shared" ca="1" si="532"/>
        <v>#N/A</v>
      </c>
      <c r="LI3395" t="e">
        <f t="shared" ca="1" si="533"/>
        <v>#N/A</v>
      </c>
      <c r="LJ3395" t="str">
        <f t="shared" ca="1" si="534"/>
        <v>ezekielogadho@gmail.com</v>
      </c>
      <c r="LK3395" t="e">
        <f t="shared" ca="1" si="535"/>
        <v>#N/A</v>
      </c>
      <c r="LL3395" t="str">
        <f t="shared" ca="1" si="527"/>
        <v>Token</v>
      </c>
      <c r="LM3395" t="str">
        <f t="shared" ca="1" si="528"/>
        <v>ezekielogadho@gmail.com</v>
      </c>
      <c r="LN3395" t="e">
        <f ca="1">OFFSET($A3395,,MATCH(OFFSET([2]Keys!C$1,MATCH(Data.Collect1Dump!$LL3395,[2]Keys!$A$2:$A$4,0),),Data.Collect1Dump!$3:$3,0)-1,)</f>
        <v>#VALUE!</v>
      </c>
      <c r="LO3395" s="2" t="e">
        <f t="shared" ca="1" si="536"/>
        <v>#VALUE!</v>
      </c>
    </row>
    <row r="3396" spans="1:327">
      <c r="A3396" t="s">
        <v>14094</v>
      </c>
      <c r="ID3396"/>
      <c r="JD3396" t="s">
        <v>4392</v>
      </c>
      <c r="JE3396" t="s">
        <v>14095</v>
      </c>
      <c r="JF3396" t="s">
        <v>329</v>
      </c>
      <c r="JG3396">
        <v>7000</v>
      </c>
      <c r="JH3396" t="s">
        <v>330</v>
      </c>
      <c r="JR3396" t="s">
        <v>330</v>
      </c>
      <c r="KP3396" t="s">
        <v>330</v>
      </c>
      <c r="KS3396" t="s">
        <v>330</v>
      </c>
      <c r="KV3396" t="s">
        <v>330</v>
      </c>
      <c r="KX3396" t="s">
        <v>329</v>
      </c>
      <c r="KZ3396">
        <f ca="1">OFFSET($A3396,,MATCH([2]Keys!$B$2,Data.Collect1Dump!$3:$3,0)-1)</f>
        <v>0</v>
      </c>
      <c r="LA3396" t="str">
        <f ca="1">OFFSET($A3396,,MATCH([2]Keys!$B$4,Data.Collect1Dump!$3:$3,0)-1)</f>
        <v>ezekielogadho@gmail.com</v>
      </c>
      <c r="LB3396">
        <f ca="1">OFFSET($A3396,,MATCH([2]Keys!$B$3,Data.Collect1Dump!$3:$3,0)-1)</f>
        <v>0</v>
      </c>
      <c r="LC3396">
        <f t="shared" ca="1" si="529"/>
        <v>0</v>
      </c>
      <c r="LD3396">
        <f t="shared" ca="1" si="529"/>
        <v>1</v>
      </c>
      <c r="LE3396">
        <f t="shared" ca="1" si="529"/>
        <v>0</v>
      </c>
      <c r="LF3396" s="2" t="e">
        <f t="shared" ca="1" si="530"/>
        <v>#N/A</v>
      </c>
      <c r="LG3396" s="2">
        <f t="shared" ca="1" si="531"/>
        <v>41716</v>
      </c>
      <c r="LH3396" s="2" t="e">
        <f t="shared" ca="1" si="532"/>
        <v>#N/A</v>
      </c>
      <c r="LI3396" t="e">
        <f t="shared" ca="1" si="533"/>
        <v>#N/A</v>
      </c>
      <c r="LJ3396" t="str">
        <f t="shared" ca="1" si="534"/>
        <v>ezekielogadho@gmail.com</v>
      </c>
      <c r="LK3396" t="e">
        <f t="shared" ca="1" si="535"/>
        <v>#N/A</v>
      </c>
      <c r="LL3396" t="str">
        <f t="shared" ref="LL3396:LL3459" ca="1" si="537">IF(NOT(ISNUMBER(KZ3396)),"Lump Sum",IF(NOT(ISNUMBER(LA3396)),"Token",IF(NOT(ISNUMBER(LB3396)),"Quality Check","Null Survey")))</f>
        <v>Token</v>
      </c>
      <c r="LM3396" t="str">
        <f t="shared" ref="LM3396:LM3459" ca="1" si="538">IF(NOT(ISNUMBER(KZ3396)),KZ3396,IF(NOT(ISNUMBER(LA3396)),LA3396,IF(NOT(ISNUMBER(LB3396)),LB3396,"Null Survey")))</f>
        <v>ezekielogadho@gmail.com</v>
      </c>
      <c r="LN3396" t="e">
        <f ca="1">OFFSET($A3396,,MATCH(OFFSET([2]Keys!C$1,MATCH(Data.Collect1Dump!$LL3396,[2]Keys!$A$2:$A$4,0),),Data.Collect1Dump!$3:$3,0)-1,)</f>
        <v>#VALUE!</v>
      </c>
      <c r="LO3396" s="2" t="e">
        <f t="shared" ca="1" si="536"/>
        <v>#VALUE!</v>
      </c>
    </row>
    <row r="3397" spans="1:327">
      <c r="A3397" t="s">
        <v>14096</v>
      </c>
      <c r="ID3397"/>
      <c r="JD3397" t="s">
        <v>8884</v>
      </c>
      <c r="JE3397" t="s">
        <v>14097</v>
      </c>
      <c r="JF3397" t="s">
        <v>329</v>
      </c>
      <c r="JG3397">
        <v>7000</v>
      </c>
      <c r="JH3397" t="s">
        <v>330</v>
      </c>
      <c r="JR3397" t="s">
        <v>329</v>
      </c>
      <c r="JS3397" t="s">
        <v>14098</v>
      </c>
      <c r="KD3397" t="b">
        <v>1</v>
      </c>
      <c r="KH3397" t="b">
        <v>1</v>
      </c>
      <c r="KI3397" t="s">
        <v>14099</v>
      </c>
      <c r="KN3397" t="b">
        <v>1</v>
      </c>
      <c r="KO3397" t="s">
        <v>14100</v>
      </c>
      <c r="KP3397" t="s">
        <v>329</v>
      </c>
      <c r="KQ3397" t="s">
        <v>14101</v>
      </c>
      <c r="KR3397" t="s">
        <v>330</v>
      </c>
      <c r="KS3397" t="s">
        <v>330</v>
      </c>
      <c r="KV3397" t="s">
        <v>330</v>
      </c>
      <c r="KX3397" t="s">
        <v>329</v>
      </c>
      <c r="KZ3397">
        <f ca="1">OFFSET($A3397,,MATCH([2]Keys!$B$2,Data.Collect1Dump!$3:$3,0)-1)</f>
        <v>0</v>
      </c>
      <c r="LA3397" t="str">
        <f ca="1">OFFSET($A3397,,MATCH([2]Keys!$B$4,Data.Collect1Dump!$3:$3,0)-1)</f>
        <v>erickachieng50@gmail.com</v>
      </c>
      <c r="LB3397">
        <f ca="1">OFFSET($A3397,,MATCH([2]Keys!$B$3,Data.Collect1Dump!$3:$3,0)-1)</f>
        <v>0</v>
      </c>
      <c r="LC3397">
        <f t="shared" ref="LC3397:LE3460" ca="1" si="539">IF(NOT(ISNUMBER(KZ3397)),1,0)</f>
        <v>0</v>
      </c>
      <c r="LD3397">
        <f t="shared" ca="1" si="539"/>
        <v>1</v>
      </c>
      <c r="LE3397">
        <f t="shared" ca="1" si="539"/>
        <v>0</v>
      </c>
      <c r="LF3397" s="2" t="e">
        <f t="shared" ref="LF3397:LF3460" ca="1" si="540">IF(LC3397=1,DATE(LEFT(C3397,4),RIGHT(LEFT(C3397,7),2), RIGHT(LEFT(C3397, 10),2)),NA())</f>
        <v>#N/A</v>
      </c>
      <c r="LG3397" s="2">
        <f t="shared" ref="LG3397:LG3460" ca="1" si="541">IF(LD3397=1,DATE(LEFT(JE3397,4),RIGHT(LEFT(JE3397,7),2), RIGHT(LEFT(JE3397, 10),2)),NA())</f>
        <v>41709</v>
      </c>
      <c r="LH3397" s="2" t="e">
        <f t="shared" ref="LH3397:LH3460" ca="1" si="542">IF(LE3397=1,DATE(LEFT(IF3397,4),RIGHT(LEFT(IF3397,7),2), RIGHT(LEFT(IF3397, 10),2)),NA())</f>
        <v>#N/A</v>
      </c>
      <c r="LI3397" t="e">
        <f t="shared" ref="LI3397:LI3460" ca="1" si="543">IF(LC3397=1,B3397,NA())</f>
        <v>#N/A</v>
      </c>
      <c r="LJ3397" t="str">
        <f t="shared" ref="LJ3397:LJ3460" ca="1" si="544">IF(LD3397=1,JD3397,NA())</f>
        <v>erickachieng50@gmail.com</v>
      </c>
      <c r="LK3397" t="e">
        <f t="shared" ref="LK3397:LK3460" ca="1" si="545">IF(LE3397=1,IE3397,NA())</f>
        <v>#N/A</v>
      </c>
      <c r="LL3397" t="str">
        <f t="shared" ca="1" si="537"/>
        <v>Token</v>
      </c>
      <c r="LM3397" t="str">
        <f t="shared" ca="1" si="538"/>
        <v>erickachieng50@gmail.com</v>
      </c>
      <c r="LN3397" t="e">
        <f ca="1">OFFSET($A3397,,MATCH(OFFSET([2]Keys!C$1,MATCH(Data.Collect1Dump!$LL3397,[2]Keys!$A$2:$A$4,0),),Data.Collect1Dump!$3:$3,0)-1,)</f>
        <v>#VALUE!</v>
      </c>
      <c r="LO3397" s="2" t="e">
        <f t="shared" ref="LO3397:LO3460" ca="1" si="546">DATE(LEFT(LN3397,4),RIGHT(LEFT(LN3397,7),2), RIGHT(LEFT(LN3397, 10),2))</f>
        <v>#VALUE!</v>
      </c>
    </row>
    <row r="3398" spans="1:327">
      <c r="A3398" t="s">
        <v>14102</v>
      </c>
      <c r="ID3398"/>
      <c r="KZ3398">
        <f ca="1">OFFSET($A3398,,MATCH([2]Keys!$B$2,Data.Collect1Dump!$3:$3,0)-1)</f>
        <v>0</v>
      </c>
      <c r="LA3398">
        <f ca="1">OFFSET($A3398,,MATCH([2]Keys!$B$4,Data.Collect1Dump!$3:$3,0)-1)</f>
        <v>0</v>
      </c>
      <c r="LB3398">
        <f ca="1">OFFSET($A3398,,MATCH([2]Keys!$B$3,Data.Collect1Dump!$3:$3,0)-1)</f>
        <v>0</v>
      </c>
      <c r="LC3398">
        <f t="shared" ca="1" si="539"/>
        <v>0</v>
      </c>
      <c r="LD3398">
        <f t="shared" ca="1" si="539"/>
        <v>0</v>
      </c>
      <c r="LE3398">
        <f t="shared" ca="1" si="539"/>
        <v>0</v>
      </c>
      <c r="LF3398" s="2" t="e">
        <f t="shared" ca="1" si="540"/>
        <v>#N/A</v>
      </c>
      <c r="LG3398" s="2" t="e">
        <f t="shared" ca="1" si="541"/>
        <v>#N/A</v>
      </c>
      <c r="LH3398" s="2" t="e">
        <f t="shared" ca="1" si="542"/>
        <v>#N/A</v>
      </c>
      <c r="LI3398" t="e">
        <f t="shared" ca="1" si="543"/>
        <v>#N/A</v>
      </c>
      <c r="LJ3398" t="e">
        <f t="shared" ca="1" si="544"/>
        <v>#N/A</v>
      </c>
      <c r="LK3398" t="e">
        <f t="shared" ca="1" si="545"/>
        <v>#N/A</v>
      </c>
      <c r="LL3398" t="str">
        <f t="shared" ca="1" si="537"/>
        <v>Null Survey</v>
      </c>
      <c r="LM3398" t="str">
        <f t="shared" ca="1" si="538"/>
        <v>Null Survey</v>
      </c>
      <c r="LN3398" t="e">
        <f ca="1">OFFSET($A3398,,MATCH(OFFSET([2]Keys!C$1,MATCH(Data.Collect1Dump!$LL3398,[2]Keys!$A$2:$A$4,0),),Data.Collect1Dump!$3:$3,0)-1,)</f>
        <v>#N/A</v>
      </c>
      <c r="LO3398" s="2" t="e">
        <f t="shared" ca="1" si="546"/>
        <v>#N/A</v>
      </c>
    </row>
    <row r="3399" spans="1:327">
      <c r="A3399" t="s">
        <v>14103</v>
      </c>
      <c r="ID3399"/>
      <c r="JD3399" t="s">
        <v>391</v>
      </c>
      <c r="JE3399" t="s">
        <v>14104</v>
      </c>
      <c r="JF3399" t="s">
        <v>329</v>
      </c>
      <c r="JG3399">
        <v>7000</v>
      </c>
      <c r="JH3399" t="s">
        <v>330</v>
      </c>
      <c r="JR3399" t="s">
        <v>330</v>
      </c>
      <c r="KP3399" t="s">
        <v>330</v>
      </c>
      <c r="KS3399" t="s">
        <v>330</v>
      </c>
      <c r="KV3399" t="s">
        <v>330</v>
      </c>
      <c r="KX3399" t="s">
        <v>329</v>
      </c>
      <c r="KZ3399">
        <f ca="1">OFFSET($A3399,,MATCH([2]Keys!$B$2,Data.Collect1Dump!$3:$3,0)-1)</f>
        <v>0</v>
      </c>
      <c r="LA3399" t="str">
        <f ca="1">OFFSET($A3399,,MATCH([2]Keys!$B$4,Data.Collect1Dump!$3:$3,0)-1)</f>
        <v>lydia.tala@givedirectly.org</v>
      </c>
      <c r="LB3399">
        <f ca="1">OFFSET($A3399,,MATCH([2]Keys!$B$3,Data.Collect1Dump!$3:$3,0)-1)</f>
        <v>0</v>
      </c>
      <c r="LC3399">
        <f t="shared" ca="1" si="539"/>
        <v>0</v>
      </c>
      <c r="LD3399">
        <f t="shared" ca="1" si="539"/>
        <v>1</v>
      </c>
      <c r="LE3399">
        <f t="shared" ca="1" si="539"/>
        <v>0</v>
      </c>
      <c r="LF3399" s="2" t="e">
        <f t="shared" ca="1" si="540"/>
        <v>#N/A</v>
      </c>
      <c r="LG3399" s="2">
        <f t="shared" ca="1" si="541"/>
        <v>41703</v>
      </c>
      <c r="LH3399" s="2" t="e">
        <f t="shared" ca="1" si="542"/>
        <v>#N/A</v>
      </c>
      <c r="LI3399" t="e">
        <f t="shared" ca="1" si="543"/>
        <v>#N/A</v>
      </c>
      <c r="LJ3399" t="str">
        <f t="shared" ca="1" si="544"/>
        <v>lydia.tala@givedirectly.org</v>
      </c>
      <c r="LK3399" t="e">
        <f t="shared" ca="1" si="545"/>
        <v>#N/A</v>
      </c>
      <c r="LL3399" t="str">
        <f t="shared" ca="1" si="537"/>
        <v>Token</v>
      </c>
      <c r="LM3399" t="str">
        <f t="shared" ca="1" si="538"/>
        <v>lydia.tala@givedirectly.org</v>
      </c>
      <c r="LN3399" t="e">
        <f ca="1">OFFSET($A3399,,MATCH(OFFSET([2]Keys!C$1,MATCH(Data.Collect1Dump!$LL3399,[2]Keys!$A$2:$A$4,0),),Data.Collect1Dump!$3:$3,0)-1,)</f>
        <v>#VALUE!</v>
      </c>
      <c r="LO3399" s="2" t="e">
        <f t="shared" ca="1" si="546"/>
        <v>#VALUE!</v>
      </c>
    </row>
    <row r="3400" spans="1:327">
      <c r="A3400" t="s">
        <v>14105</v>
      </c>
      <c r="ID3400"/>
      <c r="JD3400" t="s">
        <v>3172</v>
      </c>
      <c r="JE3400" t="s">
        <v>14106</v>
      </c>
      <c r="JF3400" t="s">
        <v>329</v>
      </c>
      <c r="JG3400" t="s">
        <v>6076</v>
      </c>
      <c r="JH3400" t="s">
        <v>330</v>
      </c>
      <c r="JR3400" t="s">
        <v>330</v>
      </c>
      <c r="KP3400" t="s">
        <v>330</v>
      </c>
      <c r="KS3400" t="s">
        <v>330</v>
      </c>
      <c r="KV3400" t="s">
        <v>330</v>
      </c>
      <c r="KX3400" t="s">
        <v>329</v>
      </c>
      <c r="KZ3400">
        <f ca="1">OFFSET($A3400,,MATCH([2]Keys!$B$2,Data.Collect1Dump!$3:$3,0)-1)</f>
        <v>0</v>
      </c>
      <c r="LA3400" t="str">
        <f ca="1">OFFSET($A3400,,MATCH([2]Keys!$B$4,Data.Collect1Dump!$3:$3,0)-1)</f>
        <v>owiti.maureen@gmail.com</v>
      </c>
      <c r="LB3400">
        <f ca="1">OFFSET($A3400,,MATCH([2]Keys!$B$3,Data.Collect1Dump!$3:$3,0)-1)</f>
        <v>0</v>
      </c>
      <c r="LC3400">
        <f t="shared" ca="1" si="539"/>
        <v>0</v>
      </c>
      <c r="LD3400">
        <f t="shared" ca="1" si="539"/>
        <v>1</v>
      </c>
      <c r="LE3400">
        <f t="shared" ca="1" si="539"/>
        <v>0</v>
      </c>
      <c r="LF3400" s="2" t="e">
        <f t="shared" ca="1" si="540"/>
        <v>#N/A</v>
      </c>
      <c r="LG3400" s="2">
        <f t="shared" ca="1" si="541"/>
        <v>41712</v>
      </c>
      <c r="LH3400" s="2" t="e">
        <f t="shared" ca="1" si="542"/>
        <v>#N/A</v>
      </c>
      <c r="LI3400" t="e">
        <f t="shared" ca="1" si="543"/>
        <v>#N/A</v>
      </c>
      <c r="LJ3400" t="str">
        <f t="shared" ca="1" si="544"/>
        <v>owiti.maureen@gmail.com</v>
      </c>
      <c r="LK3400" t="e">
        <f t="shared" ca="1" si="545"/>
        <v>#N/A</v>
      </c>
      <c r="LL3400" t="str">
        <f t="shared" ca="1" si="537"/>
        <v>Token</v>
      </c>
      <c r="LM3400" t="str">
        <f t="shared" ca="1" si="538"/>
        <v>owiti.maureen@gmail.com</v>
      </c>
      <c r="LN3400" t="e">
        <f ca="1">OFFSET($A3400,,MATCH(OFFSET([2]Keys!C$1,MATCH(Data.Collect1Dump!$LL3400,[2]Keys!$A$2:$A$4,0),),Data.Collect1Dump!$3:$3,0)-1,)</f>
        <v>#VALUE!</v>
      </c>
      <c r="LO3400" s="2" t="e">
        <f t="shared" ca="1" si="546"/>
        <v>#VALUE!</v>
      </c>
    </row>
    <row r="3401" spans="1:327">
      <c r="A3401" t="s">
        <v>14107</v>
      </c>
      <c r="ID3401"/>
      <c r="JD3401" t="s">
        <v>8884</v>
      </c>
      <c r="JE3401" t="s">
        <v>14108</v>
      </c>
      <c r="JF3401" t="s">
        <v>329</v>
      </c>
      <c r="JG3401">
        <v>7000</v>
      </c>
      <c r="JH3401" t="s">
        <v>330</v>
      </c>
      <c r="JR3401" t="s">
        <v>330</v>
      </c>
      <c r="KP3401" t="s">
        <v>330</v>
      </c>
      <c r="KS3401" t="s">
        <v>330</v>
      </c>
      <c r="KV3401" t="s">
        <v>330</v>
      </c>
      <c r="KX3401" t="s">
        <v>329</v>
      </c>
      <c r="KZ3401">
        <f ca="1">OFFSET($A3401,,MATCH([2]Keys!$B$2,Data.Collect1Dump!$3:$3,0)-1)</f>
        <v>0</v>
      </c>
      <c r="LA3401" t="str">
        <f ca="1">OFFSET($A3401,,MATCH([2]Keys!$B$4,Data.Collect1Dump!$3:$3,0)-1)</f>
        <v>erickachieng50@gmail.com</v>
      </c>
      <c r="LB3401">
        <f ca="1">OFFSET($A3401,,MATCH([2]Keys!$B$3,Data.Collect1Dump!$3:$3,0)-1)</f>
        <v>0</v>
      </c>
      <c r="LC3401">
        <f t="shared" ca="1" si="539"/>
        <v>0</v>
      </c>
      <c r="LD3401">
        <f t="shared" ca="1" si="539"/>
        <v>1</v>
      </c>
      <c r="LE3401">
        <f t="shared" ca="1" si="539"/>
        <v>0</v>
      </c>
      <c r="LF3401" s="2" t="e">
        <f t="shared" ca="1" si="540"/>
        <v>#N/A</v>
      </c>
      <c r="LG3401" s="2">
        <f t="shared" ca="1" si="541"/>
        <v>41709</v>
      </c>
      <c r="LH3401" s="2" t="e">
        <f t="shared" ca="1" si="542"/>
        <v>#N/A</v>
      </c>
      <c r="LI3401" t="e">
        <f t="shared" ca="1" si="543"/>
        <v>#N/A</v>
      </c>
      <c r="LJ3401" t="str">
        <f t="shared" ca="1" si="544"/>
        <v>erickachieng50@gmail.com</v>
      </c>
      <c r="LK3401" t="e">
        <f t="shared" ca="1" si="545"/>
        <v>#N/A</v>
      </c>
      <c r="LL3401" t="str">
        <f t="shared" ca="1" si="537"/>
        <v>Token</v>
      </c>
      <c r="LM3401" t="str">
        <f t="shared" ca="1" si="538"/>
        <v>erickachieng50@gmail.com</v>
      </c>
      <c r="LN3401" t="e">
        <f ca="1">OFFSET($A3401,,MATCH(OFFSET([2]Keys!C$1,MATCH(Data.Collect1Dump!$LL3401,[2]Keys!$A$2:$A$4,0),),Data.Collect1Dump!$3:$3,0)-1,)</f>
        <v>#VALUE!</v>
      </c>
      <c r="LO3401" s="2" t="e">
        <f t="shared" ca="1" si="546"/>
        <v>#VALUE!</v>
      </c>
    </row>
    <row r="3402" spans="1:327">
      <c r="A3402" t="s">
        <v>14109</v>
      </c>
      <c r="ID3402"/>
      <c r="JD3402" t="s">
        <v>4392</v>
      </c>
      <c r="JE3402" t="s">
        <v>14110</v>
      </c>
      <c r="JF3402" t="s">
        <v>329</v>
      </c>
      <c r="JG3402">
        <v>7000</v>
      </c>
      <c r="JH3402" t="s">
        <v>330</v>
      </c>
      <c r="JR3402" t="s">
        <v>329</v>
      </c>
      <c r="JS3402" t="s">
        <v>14111</v>
      </c>
      <c r="JX3402" t="b">
        <v>1</v>
      </c>
      <c r="KH3402" t="b">
        <v>1</v>
      </c>
      <c r="KI3402" t="s">
        <v>14112</v>
      </c>
      <c r="KJ3402" t="b">
        <v>1</v>
      </c>
      <c r="KP3402" t="s">
        <v>330</v>
      </c>
      <c r="KS3402" t="s">
        <v>330</v>
      </c>
      <c r="KV3402" t="s">
        <v>330</v>
      </c>
      <c r="KX3402" t="s">
        <v>329</v>
      </c>
      <c r="KZ3402">
        <f ca="1">OFFSET($A3402,,MATCH([2]Keys!$B$2,Data.Collect1Dump!$3:$3,0)-1)</f>
        <v>0</v>
      </c>
      <c r="LA3402" t="str">
        <f ca="1">OFFSET($A3402,,MATCH([2]Keys!$B$4,Data.Collect1Dump!$3:$3,0)-1)</f>
        <v>ezekielogadho@gmail.com</v>
      </c>
      <c r="LB3402">
        <f ca="1">OFFSET($A3402,,MATCH([2]Keys!$B$3,Data.Collect1Dump!$3:$3,0)-1)</f>
        <v>0</v>
      </c>
      <c r="LC3402">
        <f t="shared" ca="1" si="539"/>
        <v>0</v>
      </c>
      <c r="LD3402">
        <f t="shared" ca="1" si="539"/>
        <v>1</v>
      </c>
      <c r="LE3402">
        <f t="shared" ca="1" si="539"/>
        <v>0</v>
      </c>
      <c r="LF3402" s="2" t="e">
        <f t="shared" ca="1" si="540"/>
        <v>#N/A</v>
      </c>
      <c r="LG3402" s="2">
        <f t="shared" ca="1" si="541"/>
        <v>41716</v>
      </c>
      <c r="LH3402" s="2" t="e">
        <f t="shared" ca="1" si="542"/>
        <v>#N/A</v>
      </c>
      <c r="LI3402" t="e">
        <f t="shared" ca="1" si="543"/>
        <v>#N/A</v>
      </c>
      <c r="LJ3402" t="str">
        <f t="shared" ca="1" si="544"/>
        <v>ezekielogadho@gmail.com</v>
      </c>
      <c r="LK3402" t="e">
        <f t="shared" ca="1" si="545"/>
        <v>#N/A</v>
      </c>
      <c r="LL3402" t="str">
        <f t="shared" ca="1" si="537"/>
        <v>Token</v>
      </c>
      <c r="LM3402" t="str">
        <f t="shared" ca="1" si="538"/>
        <v>ezekielogadho@gmail.com</v>
      </c>
      <c r="LN3402" t="e">
        <f ca="1">OFFSET($A3402,,MATCH(OFFSET([2]Keys!C$1,MATCH(Data.Collect1Dump!$LL3402,[2]Keys!$A$2:$A$4,0),),Data.Collect1Dump!$3:$3,0)-1,)</f>
        <v>#VALUE!</v>
      </c>
      <c r="LO3402" s="2" t="e">
        <f t="shared" ca="1" si="546"/>
        <v>#VALUE!</v>
      </c>
    </row>
    <row r="3403" spans="1:327">
      <c r="A3403" t="s">
        <v>14113</v>
      </c>
      <c r="ID3403"/>
      <c r="KZ3403">
        <f ca="1">OFFSET($A3403,,MATCH([2]Keys!$B$2,Data.Collect1Dump!$3:$3,0)-1)</f>
        <v>0</v>
      </c>
      <c r="LA3403">
        <f ca="1">OFFSET($A3403,,MATCH([2]Keys!$B$4,Data.Collect1Dump!$3:$3,0)-1)</f>
        <v>0</v>
      </c>
      <c r="LB3403">
        <f ca="1">OFFSET($A3403,,MATCH([2]Keys!$B$3,Data.Collect1Dump!$3:$3,0)-1)</f>
        <v>0</v>
      </c>
      <c r="LC3403">
        <f t="shared" ca="1" si="539"/>
        <v>0</v>
      </c>
      <c r="LD3403">
        <f t="shared" ca="1" si="539"/>
        <v>0</v>
      </c>
      <c r="LE3403">
        <f t="shared" ca="1" si="539"/>
        <v>0</v>
      </c>
      <c r="LF3403" s="2" t="e">
        <f t="shared" ca="1" si="540"/>
        <v>#N/A</v>
      </c>
      <c r="LG3403" s="2" t="e">
        <f t="shared" ca="1" si="541"/>
        <v>#N/A</v>
      </c>
      <c r="LH3403" s="2" t="e">
        <f t="shared" ca="1" si="542"/>
        <v>#N/A</v>
      </c>
      <c r="LI3403" t="e">
        <f t="shared" ca="1" si="543"/>
        <v>#N/A</v>
      </c>
      <c r="LJ3403" t="e">
        <f t="shared" ca="1" si="544"/>
        <v>#N/A</v>
      </c>
      <c r="LK3403" t="e">
        <f t="shared" ca="1" si="545"/>
        <v>#N/A</v>
      </c>
      <c r="LL3403" t="str">
        <f t="shared" ca="1" si="537"/>
        <v>Null Survey</v>
      </c>
      <c r="LM3403" t="str">
        <f t="shared" ca="1" si="538"/>
        <v>Null Survey</v>
      </c>
      <c r="LN3403" t="e">
        <f ca="1">OFFSET($A3403,,MATCH(OFFSET([2]Keys!C$1,MATCH(Data.Collect1Dump!$LL3403,[2]Keys!$A$2:$A$4,0),),Data.Collect1Dump!$3:$3,0)-1,)</f>
        <v>#N/A</v>
      </c>
      <c r="LO3403" s="2" t="e">
        <f t="shared" ca="1" si="546"/>
        <v>#N/A</v>
      </c>
    </row>
    <row r="3404" spans="1:327">
      <c r="A3404" t="s">
        <v>14114</v>
      </c>
      <c r="ID3404"/>
      <c r="JD3404" t="s">
        <v>7342</v>
      </c>
      <c r="JE3404" t="s">
        <v>14115</v>
      </c>
      <c r="JF3404" t="s">
        <v>329</v>
      </c>
      <c r="JG3404">
        <v>7000</v>
      </c>
      <c r="JH3404" t="s">
        <v>330</v>
      </c>
      <c r="JR3404" t="s">
        <v>330</v>
      </c>
      <c r="KP3404" t="s">
        <v>330</v>
      </c>
      <c r="KS3404" t="s">
        <v>330</v>
      </c>
      <c r="KV3404" t="s">
        <v>330</v>
      </c>
      <c r="KX3404" t="s">
        <v>329</v>
      </c>
      <c r="KZ3404">
        <f ca="1">OFFSET($A3404,,MATCH([2]Keys!$B$2,Data.Collect1Dump!$3:$3,0)-1)</f>
        <v>0</v>
      </c>
      <c r="LA3404" t="str">
        <f ca="1">OFFSET($A3404,,MATCH([2]Keys!$B$4,Data.Collect1Dump!$3:$3,0)-1)</f>
        <v>georgeowuor93@gmail.com</v>
      </c>
      <c r="LB3404">
        <f ca="1">OFFSET($A3404,,MATCH([2]Keys!$B$3,Data.Collect1Dump!$3:$3,0)-1)</f>
        <v>0</v>
      </c>
      <c r="LC3404">
        <f t="shared" ca="1" si="539"/>
        <v>0</v>
      </c>
      <c r="LD3404">
        <f t="shared" ca="1" si="539"/>
        <v>1</v>
      </c>
      <c r="LE3404">
        <f t="shared" ca="1" si="539"/>
        <v>0</v>
      </c>
      <c r="LF3404" s="2" t="e">
        <f t="shared" ca="1" si="540"/>
        <v>#N/A</v>
      </c>
      <c r="LG3404" s="2">
        <f t="shared" ca="1" si="541"/>
        <v>41708</v>
      </c>
      <c r="LH3404" s="2" t="e">
        <f t="shared" ca="1" si="542"/>
        <v>#N/A</v>
      </c>
      <c r="LI3404" t="e">
        <f t="shared" ca="1" si="543"/>
        <v>#N/A</v>
      </c>
      <c r="LJ3404" t="str">
        <f t="shared" ca="1" si="544"/>
        <v>georgeowuor93@gmail.com</v>
      </c>
      <c r="LK3404" t="e">
        <f t="shared" ca="1" si="545"/>
        <v>#N/A</v>
      </c>
      <c r="LL3404" t="str">
        <f t="shared" ca="1" si="537"/>
        <v>Token</v>
      </c>
      <c r="LM3404" t="str">
        <f t="shared" ca="1" si="538"/>
        <v>georgeowuor93@gmail.com</v>
      </c>
      <c r="LN3404" t="e">
        <f ca="1">OFFSET($A3404,,MATCH(OFFSET([2]Keys!C$1,MATCH(Data.Collect1Dump!$LL3404,[2]Keys!$A$2:$A$4,0),),Data.Collect1Dump!$3:$3,0)-1,)</f>
        <v>#VALUE!</v>
      </c>
      <c r="LO3404" s="2" t="e">
        <f t="shared" ca="1" si="546"/>
        <v>#VALUE!</v>
      </c>
    </row>
    <row r="3405" spans="1:327">
      <c r="A3405" t="s">
        <v>14116</v>
      </c>
      <c r="ID3405"/>
      <c r="JD3405" t="s">
        <v>8884</v>
      </c>
      <c r="JE3405" t="s">
        <v>14117</v>
      </c>
      <c r="JF3405" t="s">
        <v>329</v>
      </c>
      <c r="JG3405">
        <v>7000</v>
      </c>
      <c r="JH3405" t="s">
        <v>330</v>
      </c>
      <c r="JR3405" t="s">
        <v>330</v>
      </c>
      <c r="KP3405" t="s">
        <v>330</v>
      </c>
      <c r="KS3405" t="s">
        <v>330</v>
      </c>
      <c r="KV3405" t="s">
        <v>330</v>
      </c>
      <c r="KX3405" t="s">
        <v>329</v>
      </c>
      <c r="KZ3405">
        <f ca="1">OFFSET($A3405,,MATCH([2]Keys!$B$2,Data.Collect1Dump!$3:$3,0)-1)</f>
        <v>0</v>
      </c>
      <c r="LA3405" t="str">
        <f ca="1">OFFSET($A3405,,MATCH([2]Keys!$B$4,Data.Collect1Dump!$3:$3,0)-1)</f>
        <v>erickachieng50@gmail.com</v>
      </c>
      <c r="LB3405">
        <f ca="1">OFFSET($A3405,,MATCH([2]Keys!$B$3,Data.Collect1Dump!$3:$3,0)-1)</f>
        <v>0</v>
      </c>
      <c r="LC3405">
        <f t="shared" ca="1" si="539"/>
        <v>0</v>
      </c>
      <c r="LD3405">
        <f t="shared" ca="1" si="539"/>
        <v>1</v>
      </c>
      <c r="LE3405">
        <f t="shared" ca="1" si="539"/>
        <v>0</v>
      </c>
      <c r="LF3405" s="2" t="e">
        <f t="shared" ca="1" si="540"/>
        <v>#N/A</v>
      </c>
      <c r="LG3405" s="2">
        <f t="shared" ca="1" si="541"/>
        <v>41708</v>
      </c>
      <c r="LH3405" s="2" t="e">
        <f t="shared" ca="1" si="542"/>
        <v>#N/A</v>
      </c>
      <c r="LI3405" t="e">
        <f t="shared" ca="1" si="543"/>
        <v>#N/A</v>
      </c>
      <c r="LJ3405" t="str">
        <f t="shared" ca="1" si="544"/>
        <v>erickachieng50@gmail.com</v>
      </c>
      <c r="LK3405" t="e">
        <f t="shared" ca="1" si="545"/>
        <v>#N/A</v>
      </c>
      <c r="LL3405" t="str">
        <f t="shared" ca="1" si="537"/>
        <v>Token</v>
      </c>
      <c r="LM3405" t="str">
        <f t="shared" ca="1" si="538"/>
        <v>erickachieng50@gmail.com</v>
      </c>
      <c r="LN3405" t="e">
        <f ca="1">OFFSET($A3405,,MATCH(OFFSET([2]Keys!C$1,MATCH(Data.Collect1Dump!$LL3405,[2]Keys!$A$2:$A$4,0),),Data.Collect1Dump!$3:$3,0)-1,)</f>
        <v>#VALUE!</v>
      </c>
      <c r="LO3405" s="2" t="e">
        <f t="shared" ca="1" si="546"/>
        <v>#VALUE!</v>
      </c>
    </row>
    <row r="3406" spans="1:327">
      <c r="A3406" t="s">
        <v>14118</v>
      </c>
      <c r="ID3406"/>
      <c r="JD3406" t="s">
        <v>7342</v>
      </c>
      <c r="JE3406" t="s">
        <v>14119</v>
      </c>
      <c r="JF3406" t="s">
        <v>329</v>
      </c>
      <c r="JG3406">
        <v>7000</v>
      </c>
      <c r="JH3406" t="s">
        <v>330</v>
      </c>
      <c r="JR3406" t="s">
        <v>330</v>
      </c>
      <c r="KP3406" t="s">
        <v>330</v>
      </c>
      <c r="KS3406" t="s">
        <v>330</v>
      </c>
      <c r="KV3406" t="s">
        <v>330</v>
      </c>
      <c r="KX3406" t="s">
        <v>329</v>
      </c>
      <c r="KZ3406">
        <f ca="1">OFFSET($A3406,,MATCH([2]Keys!$B$2,Data.Collect1Dump!$3:$3,0)-1)</f>
        <v>0</v>
      </c>
      <c r="LA3406" t="str">
        <f ca="1">OFFSET($A3406,,MATCH([2]Keys!$B$4,Data.Collect1Dump!$3:$3,0)-1)</f>
        <v>georgeowuor93@gmail.com</v>
      </c>
      <c r="LB3406">
        <f ca="1">OFFSET($A3406,,MATCH([2]Keys!$B$3,Data.Collect1Dump!$3:$3,0)-1)</f>
        <v>0</v>
      </c>
      <c r="LC3406">
        <f t="shared" ca="1" si="539"/>
        <v>0</v>
      </c>
      <c r="LD3406">
        <f t="shared" ca="1" si="539"/>
        <v>1</v>
      </c>
      <c r="LE3406">
        <f t="shared" ca="1" si="539"/>
        <v>0</v>
      </c>
      <c r="LF3406" s="2" t="e">
        <f t="shared" ca="1" si="540"/>
        <v>#N/A</v>
      </c>
      <c r="LG3406" s="2">
        <f t="shared" ca="1" si="541"/>
        <v>41708</v>
      </c>
      <c r="LH3406" s="2" t="e">
        <f t="shared" ca="1" si="542"/>
        <v>#N/A</v>
      </c>
      <c r="LI3406" t="e">
        <f t="shared" ca="1" si="543"/>
        <v>#N/A</v>
      </c>
      <c r="LJ3406" t="str">
        <f t="shared" ca="1" si="544"/>
        <v>georgeowuor93@gmail.com</v>
      </c>
      <c r="LK3406" t="e">
        <f t="shared" ca="1" si="545"/>
        <v>#N/A</v>
      </c>
      <c r="LL3406" t="str">
        <f t="shared" ca="1" si="537"/>
        <v>Token</v>
      </c>
      <c r="LM3406" t="str">
        <f t="shared" ca="1" si="538"/>
        <v>georgeowuor93@gmail.com</v>
      </c>
      <c r="LN3406" t="e">
        <f ca="1">OFFSET($A3406,,MATCH(OFFSET([2]Keys!C$1,MATCH(Data.Collect1Dump!$LL3406,[2]Keys!$A$2:$A$4,0),),Data.Collect1Dump!$3:$3,0)-1,)</f>
        <v>#VALUE!</v>
      </c>
      <c r="LO3406" s="2" t="e">
        <f t="shared" ca="1" si="546"/>
        <v>#VALUE!</v>
      </c>
    </row>
    <row r="3407" spans="1:327">
      <c r="A3407" t="s">
        <v>14120</v>
      </c>
      <c r="ID3407"/>
      <c r="JD3407" t="s">
        <v>7342</v>
      </c>
      <c r="JE3407" t="s">
        <v>14121</v>
      </c>
      <c r="JF3407" t="s">
        <v>329</v>
      </c>
      <c r="JG3407">
        <v>7000</v>
      </c>
      <c r="JH3407" t="s">
        <v>330</v>
      </c>
      <c r="JR3407" t="s">
        <v>330</v>
      </c>
      <c r="KP3407" t="s">
        <v>330</v>
      </c>
      <c r="KS3407" t="s">
        <v>330</v>
      </c>
      <c r="KV3407" t="s">
        <v>330</v>
      </c>
      <c r="KX3407" t="s">
        <v>329</v>
      </c>
      <c r="KZ3407">
        <f ca="1">OFFSET($A3407,,MATCH([2]Keys!$B$2,Data.Collect1Dump!$3:$3,0)-1)</f>
        <v>0</v>
      </c>
      <c r="LA3407" t="str">
        <f ca="1">OFFSET($A3407,,MATCH([2]Keys!$B$4,Data.Collect1Dump!$3:$3,0)-1)</f>
        <v>georgeowuor93@gmail.com</v>
      </c>
      <c r="LB3407">
        <f ca="1">OFFSET($A3407,,MATCH([2]Keys!$B$3,Data.Collect1Dump!$3:$3,0)-1)</f>
        <v>0</v>
      </c>
      <c r="LC3407">
        <f t="shared" ca="1" si="539"/>
        <v>0</v>
      </c>
      <c r="LD3407">
        <f t="shared" ca="1" si="539"/>
        <v>1</v>
      </c>
      <c r="LE3407">
        <f t="shared" ca="1" si="539"/>
        <v>0</v>
      </c>
      <c r="LF3407" s="2" t="e">
        <f t="shared" ca="1" si="540"/>
        <v>#N/A</v>
      </c>
      <c r="LG3407" s="2">
        <f t="shared" ca="1" si="541"/>
        <v>41710</v>
      </c>
      <c r="LH3407" s="2" t="e">
        <f t="shared" ca="1" si="542"/>
        <v>#N/A</v>
      </c>
      <c r="LI3407" t="e">
        <f t="shared" ca="1" si="543"/>
        <v>#N/A</v>
      </c>
      <c r="LJ3407" t="str">
        <f t="shared" ca="1" si="544"/>
        <v>georgeowuor93@gmail.com</v>
      </c>
      <c r="LK3407" t="e">
        <f t="shared" ca="1" si="545"/>
        <v>#N/A</v>
      </c>
      <c r="LL3407" t="str">
        <f t="shared" ca="1" si="537"/>
        <v>Token</v>
      </c>
      <c r="LM3407" t="str">
        <f t="shared" ca="1" si="538"/>
        <v>georgeowuor93@gmail.com</v>
      </c>
      <c r="LN3407" t="e">
        <f ca="1">OFFSET($A3407,,MATCH(OFFSET([2]Keys!C$1,MATCH(Data.Collect1Dump!$LL3407,[2]Keys!$A$2:$A$4,0),),Data.Collect1Dump!$3:$3,0)-1,)</f>
        <v>#VALUE!</v>
      </c>
      <c r="LO3407" s="2" t="e">
        <f t="shared" ca="1" si="546"/>
        <v>#VALUE!</v>
      </c>
    </row>
    <row r="3408" spans="1:327">
      <c r="A3408" t="s">
        <v>14122</v>
      </c>
      <c r="ID3408"/>
      <c r="JD3408" t="s">
        <v>5645</v>
      </c>
      <c r="JE3408" t="s">
        <v>14123</v>
      </c>
      <c r="JF3408" t="s">
        <v>329</v>
      </c>
      <c r="JG3408">
        <v>7000</v>
      </c>
      <c r="JH3408" t="s">
        <v>330</v>
      </c>
      <c r="JR3408" t="s">
        <v>330</v>
      </c>
      <c r="KP3408" t="s">
        <v>329</v>
      </c>
      <c r="KQ3408" t="s">
        <v>14124</v>
      </c>
      <c r="KR3408" t="s">
        <v>330</v>
      </c>
      <c r="KS3408" t="s">
        <v>330</v>
      </c>
      <c r="KV3408" t="s">
        <v>330</v>
      </c>
      <c r="KX3408" t="s">
        <v>329</v>
      </c>
      <c r="KZ3408">
        <f ca="1">OFFSET($A3408,,MATCH([2]Keys!$B$2,Data.Collect1Dump!$3:$3,0)-1)</f>
        <v>0</v>
      </c>
      <c r="LA3408" t="str">
        <f ca="1">OFFSET($A3408,,MATCH([2]Keys!$B$4,Data.Collect1Dump!$3:$3,0)-1)</f>
        <v>laura.adhiambo@gmail.com</v>
      </c>
      <c r="LB3408">
        <f ca="1">OFFSET($A3408,,MATCH([2]Keys!$B$3,Data.Collect1Dump!$3:$3,0)-1)</f>
        <v>0</v>
      </c>
      <c r="LC3408">
        <f t="shared" ca="1" si="539"/>
        <v>0</v>
      </c>
      <c r="LD3408">
        <f t="shared" ca="1" si="539"/>
        <v>1</v>
      </c>
      <c r="LE3408">
        <f t="shared" ca="1" si="539"/>
        <v>0</v>
      </c>
      <c r="LF3408" s="2" t="e">
        <f t="shared" ca="1" si="540"/>
        <v>#N/A</v>
      </c>
      <c r="LG3408" s="2">
        <f t="shared" ca="1" si="541"/>
        <v>41704</v>
      </c>
      <c r="LH3408" s="2" t="e">
        <f t="shared" ca="1" si="542"/>
        <v>#N/A</v>
      </c>
      <c r="LI3408" t="e">
        <f t="shared" ca="1" si="543"/>
        <v>#N/A</v>
      </c>
      <c r="LJ3408" t="str">
        <f t="shared" ca="1" si="544"/>
        <v>laura.adhiambo@gmail.com</v>
      </c>
      <c r="LK3408" t="e">
        <f t="shared" ca="1" si="545"/>
        <v>#N/A</v>
      </c>
      <c r="LL3408" t="str">
        <f t="shared" ca="1" si="537"/>
        <v>Token</v>
      </c>
      <c r="LM3408" t="str">
        <f t="shared" ca="1" si="538"/>
        <v>laura.adhiambo@gmail.com</v>
      </c>
      <c r="LN3408" t="e">
        <f ca="1">OFFSET($A3408,,MATCH(OFFSET([2]Keys!C$1,MATCH(Data.Collect1Dump!$LL3408,[2]Keys!$A$2:$A$4,0),),Data.Collect1Dump!$3:$3,0)-1,)</f>
        <v>#VALUE!</v>
      </c>
      <c r="LO3408" s="2" t="e">
        <f t="shared" ca="1" si="546"/>
        <v>#VALUE!</v>
      </c>
    </row>
    <row r="3409" spans="1:327">
      <c r="A3409" t="s">
        <v>14125</v>
      </c>
      <c r="ID3409"/>
      <c r="JD3409" t="s">
        <v>11851</v>
      </c>
      <c r="JE3409" t="s">
        <v>14126</v>
      </c>
      <c r="JF3409" t="s">
        <v>329</v>
      </c>
      <c r="JG3409">
        <v>7000</v>
      </c>
      <c r="JH3409" t="s">
        <v>330</v>
      </c>
      <c r="JR3409" t="s">
        <v>330</v>
      </c>
      <c r="KP3409" t="s">
        <v>330</v>
      </c>
      <c r="KS3409" t="s">
        <v>330</v>
      </c>
      <c r="KV3409" t="s">
        <v>330</v>
      </c>
      <c r="KX3409" t="s">
        <v>329</v>
      </c>
      <c r="KZ3409">
        <f ca="1">OFFSET($A3409,,MATCH([2]Keys!$B$2,Data.Collect1Dump!$3:$3,0)-1)</f>
        <v>0</v>
      </c>
      <c r="LA3409" t="str">
        <f ca="1">OFFSET($A3409,,MATCH([2]Keys!$B$4,Data.Collect1Dump!$3:$3,0)-1)</f>
        <v>euniceradiro@gmail.com</v>
      </c>
      <c r="LB3409">
        <f ca="1">OFFSET($A3409,,MATCH([2]Keys!$B$3,Data.Collect1Dump!$3:$3,0)-1)</f>
        <v>0</v>
      </c>
      <c r="LC3409">
        <f t="shared" ca="1" si="539"/>
        <v>0</v>
      </c>
      <c r="LD3409">
        <f t="shared" ca="1" si="539"/>
        <v>1</v>
      </c>
      <c r="LE3409">
        <f t="shared" ca="1" si="539"/>
        <v>0</v>
      </c>
      <c r="LF3409" s="2" t="e">
        <f t="shared" ca="1" si="540"/>
        <v>#N/A</v>
      </c>
      <c r="LG3409" s="2">
        <f t="shared" ca="1" si="541"/>
        <v>41704</v>
      </c>
      <c r="LH3409" s="2" t="e">
        <f t="shared" ca="1" si="542"/>
        <v>#N/A</v>
      </c>
      <c r="LI3409" t="e">
        <f t="shared" ca="1" si="543"/>
        <v>#N/A</v>
      </c>
      <c r="LJ3409" t="str">
        <f t="shared" ca="1" si="544"/>
        <v>euniceradiro@gmail.com</v>
      </c>
      <c r="LK3409" t="e">
        <f t="shared" ca="1" si="545"/>
        <v>#N/A</v>
      </c>
      <c r="LL3409" t="str">
        <f t="shared" ca="1" si="537"/>
        <v>Token</v>
      </c>
      <c r="LM3409" t="str">
        <f t="shared" ca="1" si="538"/>
        <v>euniceradiro@gmail.com</v>
      </c>
      <c r="LN3409" t="e">
        <f ca="1">OFFSET($A3409,,MATCH(OFFSET([2]Keys!C$1,MATCH(Data.Collect1Dump!$LL3409,[2]Keys!$A$2:$A$4,0),),Data.Collect1Dump!$3:$3,0)-1,)</f>
        <v>#VALUE!</v>
      </c>
      <c r="LO3409" s="2" t="e">
        <f t="shared" ca="1" si="546"/>
        <v>#VALUE!</v>
      </c>
    </row>
    <row r="3410" spans="1:327">
      <c r="A3410" t="s">
        <v>14127</v>
      </c>
      <c r="ID3410"/>
      <c r="JD3410" t="s">
        <v>391</v>
      </c>
      <c r="JE3410" t="s">
        <v>14128</v>
      </c>
      <c r="JF3410" t="s">
        <v>329</v>
      </c>
      <c r="JG3410" t="s">
        <v>6076</v>
      </c>
      <c r="JH3410" t="s">
        <v>330</v>
      </c>
      <c r="JR3410" t="s">
        <v>330</v>
      </c>
      <c r="KP3410" t="s">
        <v>330</v>
      </c>
      <c r="KS3410" t="s">
        <v>330</v>
      </c>
      <c r="KV3410" t="s">
        <v>330</v>
      </c>
      <c r="KX3410" t="s">
        <v>329</v>
      </c>
      <c r="KZ3410">
        <f ca="1">OFFSET($A3410,,MATCH([2]Keys!$B$2,Data.Collect1Dump!$3:$3,0)-1)</f>
        <v>0</v>
      </c>
      <c r="LA3410" t="str">
        <f ca="1">OFFSET($A3410,,MATCH([2]Keys!$B$4,Data.Collect1Dump!$3:$3,0)-1)</f>
        <v>lydia.tala@givedirectly.org</v>
      </c>
      <c r="LB3410">
        <f ca="1">OFFSET($A3410,,MATCH([2]Keys!$B$3,Data.Collect1Dump!$3:$3,0)-1)</f>
        <v>0</v>
      </c>
      <c r="LC3410">
        <f t="shared" ca="1" si="539"/>
        <v>0</v>
      </c>
      <c r="LD3410">
        <f t="shared" ca="1" si="539"/>
        <v>1</v>
      </c>
      <c r="LE3410">
        <f t="shared" ca="1" si="539"/>
        <v>0</v>
      </c>
      <c r="LF3410" s="2" t="e">
        <f t="shared" ca="1" si="540"/>
        <v>#N/A</v>
      </c>
      <c r="LG3410" s="2">
        <f t="shared" ca="1" si="541"/>
        <v>41703</v>
      </c>
      <c r="LH3410" s="2" t="e">
        <f t="shared" ca="1" si="542"/>
        <v>#N/A</v>
      </c>
      <c r="LI3410" t="e">
        <f t="shared" ca="1" si="543"/>
        <v>#N/A</v>
      </c>
      <c r="LJ3410" t="str">
        <f t="shared" ca="1" si="544"/>
        <v>lydia.tala@givedirectly.org</v>
      </c>
      <c r="LK3410" t="e">
        <f t="shared" ca="1" si="545"/>
        <v>#N/A</v>
      </c>
      <c r="LL3410" t="str">
        <f t="shared" ca="1" si="537"/>
        <v>Token</v>
      </c>
      <c r="LM3410" t="str">
        <f t="shared" ca="1" si="538"/>
        <v>lydia.tala@givedirectly.org</v>
      </c>
      <c r="LN3410" t="e">
        <f ca="1">OFFSET($A3410,,MATCH(OFFSET([2]Keys!C$1,MATCH(Data.Collect1Dump!$LL3410,[2]Keys!$A$2:$A$4,0),),Data.Collect1Dump!$3:$3,0)-1,)</f>
        <v>#VALUE!</v>
      </c>
      <c r="LO3410" s="2" t="e">
        <f t="shared" ca="1" si="546"/>
        <v>#VALUE!</v>
      </c>
    </row>
    <row r="3411" spans="1:327">
      <c r="A3411" t="s">
        <v>14129</v>
      </c>
      <c r="ID3411"/>
      <c r="JD3411" t="s">
        <v>4392</v>
      </c>
      <c r="JE3411" t="s">
        <v>14130</v>
      </c>
      <c r="JF3411" t="s">
        <v>329</v>
      </c>
      <c r="JG3411">
        <v>7000</v>
      </c>
      <c r="JH3411" t="s">
        <v>330</v>
      </c>
      <c r="JR3411" t="s">
        <v>330</v>
      </c>
      <c r="KP3411" t="s">
        <v>330</v>
      </c>
      <c r="KS3411" t="s">
        <v>330</v>
      </c>
      <c r="KV3411" t="s">
        <v>330</v>
      </c>
      <c r="KX3411" t="s">
        <v>329</v>
      </c>
      <c r="KZ3411">
        <f ca="1">OFFSET($A3411,,MATCH([2]Keys!$B$2,Data.Collect1Dump!$3:$3,0)-1)</f>
        <v>0</v>
      </c>
      <c r="LA3411" t="str">
        <f ca="1">OFFSET($A3411,,MATCH([2]Keys!$B$4,Data.Collect1Dump!$3:$3,0)-1)</f>
        <v>ezekielogadho@gmail.com</v>
      </c>
      <c r="LB3411">
        <f ca="1">OFFSET($A3411,,MATCH([2]Keys!$B$3,Data.Collect1Dump!$3:$3,0)-1)</f>
        <v>0</v>
      </c>
      <c r="LC3411">
        <f t="shared" ca="1" si="539"/>
        <v>0</v>
      </c>
      <c r="LD3411">
        <f t="shared" ca="1" si="539"/>
        <v>1</v>
      </c>
      <c r="LE3411">
        <f t="shared" ca="1" si="539"/>
        <v>0</v>
      </c>
      <c r="LF3411" s="2" t="e">
        <f t="shared" ca="1" si="540"/>
        <v>#N/A</v>
      </c>
      <c r="LG3411" s="2">
        <f t="shared" ca="1" si="541"/>
        <v>41716</v>
      </c>
      <c r="LH3411" s="2" t="e">
        <f t="shared" ca="1" si="542"/>
        <v>#N/A</v>
      </c>
      <c r="LI3411" t="e">
        <f t="shared" ca="1" si="543"/>
        <v>#N/A</v>
      </c>
      <c r="LJ3411" t="str">
        <f t="shared" ca="1" si="544"/>
        <v>ezekielogadho@gmail.com</v>
      </c>
      <c r="LK3411" t="e">
        <f t="shared" ca="1" si="545"/>
        <v>#N/A</v>
      </c>
      <c r="LL3411" t="str">
        <f t="shared" ca="1" si="537"/>
        <v>Token</v>
      </c>
      <c r="LM3411" t="str">
        <f t="shared" ca="1" si="538"/>
        <v>ezekielogadho@gmail.com</v>
      </c>
      <c r="LN3411" t="e">
        <f ca="1">OFFSET($A3411,,MATCH(OFFSET([2]Keys!C$1,MATCH(Data.Collect1Dump!$LL3411,[2]Keys!$A$2:$A$4,0),),Data.Collect1Dump!$3:$3,0)-1,)</f>
        <v>#VALUE!</v>
      </c>
      <c r="LO3411" s="2" t="e">
        <f t="shared" ca="1" si="546"/>
        <v>#VALUE!</v>
      </c>
    </row>
    <row r="3412" spans="1:327">
      <c r="A3412" t="s">
        <v>14131</v>
      </c>
      <c r="ID3412"/>
      <c r="JD3412" t="s">
        <v>3172</v>
      </c>
      <c r="JE3412" t="s">
        <v>14132</v>
      </c>
      <c r="JF3412" t="s">
        <v>329</v>
      </c>
      <c r="JG3412" t="s">
        <v>6076</v>
      </c>
      <c r="JH3412" t="s">
        <v>330</v>
      </c>
      <c r="JR3412" t="s">
        <v>329</v>
      </c>
      <c r="JS3412" t="s">
        <v>14133</v>
      </c>
      <c r="KA3412" t="b">
        <v>1</v>
      </c>
      <c r="KH3412" t="b">
        <v>1</v>
      </c>
      <c r="KI3412" t="s">
        <v>14134</v>
      </c>
      <c r="KN3412" t="b">
        <v>1</v>
      </c>
      <c r="KO3412" t="s">
        <v>14135</v>
      </c>
      <c r="KP3412" t="s">
        <v>330</v>
      </c>
      <c r="KS3412" t="s">
        <v>329</v>
      </c>
      <c r="KT3412" t="s">
        <v>14136</v>
      </c>
      <c r="KU3412" t="s">
        <v>330</v>
      </c>
      <c r="KV3412" t="s">
        <v>330</v>
      </c>
      <c r="KX3412" t="s">
        <v>329</v>
      </c>
      <c r="KZ3412">
        <f ca="1">OFFSET($A3412,,MATCH([2]Keys!$B$2,Data.Collect1Dump!$3:$3,0)-1)</f>
        <v>0</v>
      </c>
      <c r="LA3412" t="str">
        <f ca="1">OFFSET($A3412,,MATCH([2]Keys!$B$4,Data.Collect1Dump!$3:$3,0)-1)</f>
        <v>owiti.maureen@gmail.com</v>
      </c>
      <c r="LB3412">
        <f ca="1">OFFSET($A3412,,MATCH([2]Keys!$B$3,Data.Collect1Dump!$3:$3,0)-1)</f>
        <v>0</v>
      </c>
      <c r="LC3412">
        <f t="shared" ca="1" si="539"/>
        <v>0</v>
      </c>
      <c r="LD3412">
        <f t="shared" ca="1" si="539"/>
        <v>1</v>
      </c>
      <c r="LE3412">
        <f t="shared" ca="1" si="539"/>
        <v>0</v>
      </c>
      <c r="LF3412" s="2" t="e">
        <f t="shared" ca="1" si="540"/>
        <v>#N/A</v>
      </c>
      <c r="LG3412" s="2">
        <f t="shared" ca="1" si="541"/>
        <v>41705</v>
      </c>
      <c r="LH3412" s="2" t="e">
        <f t="shared" ca="1" si="542"/>
        <v>#N/A</v>
      </c>
      <c r="LI3412" t="e">
        <f t="shared" ca="1" si="543"/>
        <v>#N/A</v>
      </c>
      <c r="LJ3412" t="str">
        <f t="shared" ca="1" si="544"/>
        <v>owiti.maureen@gmail.com</v>
      </c>
      <c r="LK3412" t="e">
        <f t="shared" ca="1" si="545"/>
        <v>#N/A</v>
      </c>
      <c r="LL3412" t="str">
        <f t="shared" ca="1" si="537"/>
        <v>Token</v>
      </c>
      <c r="LM3412" t="str">
        <f t="shared" ca="1" si="538"/>
        <v>owiti.maureen@gmail.com</v>
      </c>
      <c r="LN3412" t="e">
        <f ca="1">OFFSET($A3412,,MATCH(OFFSET([2]Keys!C$1,MATCH(Data.Collect1Dump!$LL3412,[2]Keys!$A$2:$A$4,0),),Data.Collect1Dump!$3:$3,0)-1,)</f>
        <v>#VALUE!</v>
      </c>
      <c r="LO3412" s="2" t="e">
        <f t="shared" ca="1" si="546"/>
        <v>#VALUE!</v>
      </c>
    </row>
    <row r="3413" spans="1:327">
      <c r="A3413" t="s">
        <v>14137</v>
      </c>
      <c r="ID3413"/>
      <c r="JD3413" t="s">
        <v>3172</v>
      </c>
      <c r="JE3413" t="s">
        <v>14138</v>
      </c>
      <c r="JF3413" t="s">
        <v>329</v>
      </c>
      <c r="JG3413" t="s">
        <v>6076</v>
      </c>
      <c r="JH3413" t="s">
        <v>330</v>
      </c>
      <c r="JR3413" t="s">
        <v>330</v>
      </c>
      <c r="KP3413" t="s">
        <v>330</v>
      </c>
      <c r="KS3413" t="s">
        <v>330</v>
      </c>
      <c r="KV3413" t="s">
        <v>330</v>
      </c>
      <c r="KX3413" t="s">
        <v>329</v>
      </c>
      <c r="KZ3413">
        <f ca="1">OFFSET($A3413,,MATCH([2]Keys!$B$2,Data.Collect1Dump!$3:$3,0)-1)</f>
        <v>0</v>
      </c>
      <c r="LA3413" t="str">
        <f ca="1">OFFSET($A3413,,MATCH([2]Keys!$B$4,Data.Collect1Dump!$3:$3,0)-1)</f>
        <v>owiti.maureen@gmail.com</v>
      </c>
      <c r="LB3413">
        <f ca="1">OFFSET($A3413,,MATCH([2]Keys!$B$3,Data.Collect1Dump!$3:$3,0)-1)</f>
        <v>0</v>
      </c>
      <c r="LC3413">
        <f t="shared" ca="1" si="539"/>
        <v>0</v>
      </c>
      <c r="LD3413">
        <f t="shared" ca="1" si="539"/>
        <v>1</v>
      </c>
      <c r="LE3413">
        <f t="shared" ca="1" si="539"/>
        <v>0</v>
      </c>
      <c r="LF3413" s="2" t="e">
        <f t="shared" ca="1" si="540"/>
        <v>#N/A</v>
      </c>
      <c r="LG3413" s="2">
        <f t="shared" ca="1" si="541"/>
        <v>41711</v>
      </c>
      <c r="LH3413" s="2" t="e">
        <f t="shared" ca="1" si="542"/>
        <v>#N/A</v>
      </c>
      <c r="LI3413" t="e">
        <f t="shared" ca="1" si="543"/>
        <v>#N/A</v>
      </c>
      <c r="LJ3413" t="str">
        <f t="shared" ca="1" si="544"/>
        <v>owiti.maureen@gmail.com</v>
      </c>
      <c r="LK3413" t="e">
        <f t="shared" ca="1" si="545"/>
        <v>#N/A</v>
      </c>
      <c r="LL3413" t="str">
        <f t="shared" ca="1" si="537"/>
        <v>Token</v>
      </c>
      <c r="LM3413" t="str">
        <f t="shared" ca="1" si="538"/>
        <v>owiti.maureen@gmail.com</v>
      </c>
      <c r="LN3413" t="e">
        <f ca="1">OFFSET($A3413,,MATCH(OFFSET([2]Keys!C$1,MATCH(Data.Collect1Dump!$LL3413,[2]Keys!$A$2:$A$4,0),),Data.Collect1Dump!$3:$3,0)-1,)</f>
        <v>#VALUE!</v>
      </c>
      <c r="LO3413" s="2" t="e">
        <f t="shared" ca="1" si="546"/>
        <v>#VALUE!</v>
      </c>
    </row>
    <row r="3414" spans="1:327">
      <c r="A3414" t="s">
        <v>14139</v>
      </c>
      <c r="ID3414"/>
      <c r="JD3414" t="s">
        <v>8884</v>
      </c>
      <c r="JE3414" t="s">
        <v>14140</v>
      </c>
      <c r="JF3414" t="s">
        <v>329</v>
      </c>
      <c r="JG3414">
        <v>7000</v>
      </c>
      <c r="JH3414" t="s">
        <v>330</v>
      </c>
      <c r="JR3414" t="s">
        <v>330</v>
      </c>
      <c r="KP3414" t="s">
        <v>330</v>
      </c>
      <c r="KS3414" t="s">
        <v>330</v>
      </c>
      <c r="KV3414" t="s">
        <v>330</v>
      </c>
      <c r="KX3414" t="s">
        <v>329</v>
      </c>
      <c r="KZ3414">
        <f ca="1">OFFSET($A3414,,MATCH([2]Keys!$B$2,Data.Collect1Dump!$3:$3,0)-1)</f>
        <v>0</v>
      </c>
      <c r="LA3414" t="str">
        <f ca="1">OFFSET($A3414,,MATCH([2]Keys!$B$4,Data.Collect1Dump!$3:$3,0)-1)</f>
        <v>erickachieng50@gmail.com</v>
      </c>
      <c r="LB3414">
        <f ca="1">OFFSET($A3414,,MATCH([2]Keys!$B$3,Data.Collect1Dump!$3:$3,0)-1)</f>
        <v>0</v>
      </c>
      <c r="LC3414">
        <f t="shared" ca="1" si="539"/>
        <v>0</v>
      </c>
      <c r="LD3414">
        <f t="shared" ca="1" si="539"/>
        <v>1</v>
      </c>
      <c r="LE3414">
        <f t="shared" ca="1" si="539"/>
        <v>0</v>
      </c>
      <c r="LF3414" s="2" t="e">
        <f t="shared" ca="1" si="540"/>
        <v>#N/A</v>
      </c>
      <c r="LG3414" s="2">
        <f t="shared" ca="1" si="541"/>
        <v>41710</v>
      </c>
      <c r="LH3414" s="2" t="e">
        <f t="shared" ca="1" si="542"/>
        <v>#N/A</v>
      </c>
      <c r="LI3414" t="e">
        <f t="shared" ca="1" si="543"/>
        <v>#N/A</v>
      </c>
      <c r="LJ3414" t="str">
        <f t="shared" ca="1" si="544"/>
        <v>erickachieng50@gmail.com</v>
      </c>
      <c r="LK3414" t="e">
        <f t="shared" ca="1" si="545"/>
        <v>#N/A</v>
      </c>
      <c r="LL3414" t="str">
        <f t="shared" ca="1" si="537"/>
        <v>Token</v>
      </c>
      <c r="LM3414" t="str">
        <f t="shared" ca="1" si="538"/>
        <v>erickachieng50@gmail.com</v>
      </c>
      <c r="LN3414" t="e">
        <f ca="1">OFFSET($A3414,,MATCH(OFFSET([2]Keys!C$1,MATCH(Data.Collect1Dump!$LL3414,[2]Keys!$A$2:$A$4,0),),Data.Collect1Dump!$3:$3,0)-1,)</f>
        <v>#VALUE!</v>
      </c>
      <c r="LO3414" s="2" t="e">
        <f t="shared" ca="1" si="546"/>
        <v>#VALUE!</v>
      </c>
    </row>
    <row r="3415" spans="1:327">
      <c r="A3415" t="s">
        <v>14141</v>
      </c>
      <c r="ID3415"/>
      <c r="JD3415" t="s">
        <v>11851</v>
      </c>
      <c r="JE3415" t="s">
        <v>14142</v>
      </c>
      <c r="JF3415" t="s">
        <v>329</v>
      </c>
      <c r="JG3415">
        <v>7000</v>
      </c>
      <c r="JH3415" t="s">
        <v>330</v>
      </c>
      <c r="JR3415" t="s">
        <v>330</v>
      </c>
      <c r="KP3415" t="s">
        <v>330</v>
      </c>
      <c r="KS3415" t="s">
        <v>330</v>
      </c>
      <c r="KV3415" t="s">
        <v>330</v>
      </c>
      <c r="KX3415" t="s">
        <v>329</v>
      </c>
      <c r="KZ3415">
        <f ca="1">OFFSET($A3415,,MATCH([2]Keys!$B$2,Data.Collect1Dump!$3:$3,0)-1)</f>
        <v>0</v>
      </c>
      <c r="LA3415" t="str">
        <f ca="1">OFFSET($A3415,,MATCH([2]Keys!$B$4,Data.Collect1Dump!$3:$3,0)-1)</f>
        <v>euniceradiro@gmail.com</v>
      </c>
      <c r="LB3415">
        <f ca="1">OFFSET($A3415,,MATCH([2]Keys!$B$3,Data.Collect1Dump!$3:$3,0)-1)</f>
        <v>0</v>
      </c>
      <c r="LC3415">
        <f t="shared" ca="1" si="539"/>
        <v>0</v>
      </c>
      <c r="LD3415">
        <f t="shared" ca="1" si="539"/>
        <v>1</v>
      </c>
      <c r="LE3415">
        <f t="shared" ca="1" si="539"/>
        <v>0</v>
      </c>
      <c r="LF3415" s="2" t="e">
        <f t="shared" ca="1" si="540"/>
        <v>#N/A</v>
      </c>
      <c r="LG3415" s="2">
        <f t="shared" ca="1" si="541"/>
        <v>41710</v>
      </c>
      <c r="LH3415" s="2" t="e">
        <f t="shared" ca="1" si="542"/>
        <v>#N/A</v>
      </c>
      <c r="LI3415" t="e">
        <f t="shared" ca="1" si="543"/>
        <v>#N/A</v>
      </c>
      <c r="LJ3415" t="str">
        <f t="shared" ca="1" si="544"/>
        <v>euniceradiro@gmail.com</v>
      </c>
      <c r="LK3415" t="e">
        <f t="shared" ca="1" si="545"/>
        <v>#N/A</v>
      </c>
      <c r="LL3415" t="str">
        <f t="shared" ca="1" si="537"/>
        <v>Token</v>
      </c>
      <c r="LM3415" t="str">
        <f t="shared" ca="1" si="538"/>
        <v>euniceradiro@gmail.com</v>
      </c>
      <c r="LN3415" t="e">
        <f ca="1">OFFSET($A3415,,MATCH(OFFSET([2]Keys!C$1,MATCH(Data.Collect1Dump!$LL3415,[2]Keys!$A$2:$A$4,0),),Data.Collect1Dump!$3:$3,0)-1,)</f>
        <v>#VALUE!</v>
      </c>
      <c r="LO3415" s="2" t="e">
        <f t="shared" ca="1" si="546"/>
        <v>#VALUE!</v>
      </c>
    </row>
    <row r="3416" spans="1:327">
      <c r="A3416" t="s">
        <v>14143</v>
      </c>
      <c r="ID3416"/>
      <c r="JD3416" t="s">
        <v>391</v>
      </c>
      <c r="JE3416" t="s">
        <v>14144</v>
      </c>
      <c r="JF3416" t="s">
        <v>329</v>
      </c>
      <c r="JG3416" t="s">
        <v>6076</v>
      </c>
      <c r="JH3416" t="s">
        <v>330</v>
      </c>
      <c r="JR3416" t="s">
        <v>330</v>
      </c>
      <c r="KP3416" t="s">
        <v>330</v>
      </c>
      <c r="KS3416" t="s">
        <v>330</v>
      </c>
      <c r="KV3416" t="s">
        <v>330</v>
      </c>
      <c r="KX3416" t="s">
        <v>329</v>
      </c>
      <c r="KZ3416">
        <f ca="1">OFFSET($A3416,,MATCH([2]Keys!$B$2,Data.Collect1Dump!$3:$3,0)-1)</f>
        <v>0</v>
      </c>
      <c r="LA3416" t="str">
        <f ca="1">OFFSET($A3416,,MATCH([2]Keys!$B$4,Data.Collect1Dump!$3:$3,0)-1)</f>
        <v>lydia.tala@givedirectly.org</v>
      </c>
      <c r="LB3416">
        <f ca="1">OFFSET($A3416,,MATCH([2]Keys!$B$3,Data.Collect1Dump!$3:$3,0)-1)</f>
        <v>0</v>
      </c>
      <c r="LC3416">
        <f t="shared" ca="1" si="539"/>
        <v>0</v>
      </c>
      <c r="LD3416">
        <f t="shared" ca="1" si="539"/>
        <v>1</v>
      </c>
      <c r="LE3416">
        <f t="shared" ca="1" si="539"/>
        <v>0</v>
      </c>
      <c r="LF3416" s="2" t="e">
        <f t="shared" ca="1" si="540"/>
        <v>#N/A</v>
      </c>
      <c r="LG3416" s="2">
        <f t="shared" ca="1" si="541"/>
        <v>41703</v>
      </c>
      <c r="LH3416" s="2" t="e">
        <f t="shared" ca="1" si="542"/>
        <v>#N/A</v>
      </c>
      <c r="LI3416" t="e">
        <f t="shared" ca="1" si="543"/>
        <v>#N/A</v>
      </c>
      <c r="LJ3416" t="str">
        <f t="shared" ca="1" si="544"/>
        <v>lydia.tala@givedirectly.org</v>
      </c>
      <c r="LK3416" t="e">
        <f t="shared" ca="1" si="545"/>
        <v>#N/A</v>
      </c>
      <c r="LL3416" t="str">
        <f t="shared" ca="1" si="537"/>
        <v>Token</v>
      </c>
      <c r="LM3416" t="str">
        <f t="shared" ca="1" si="538"/>
        <v>lydia.tala@givedirectly.org</v>
      </c>
      <c r="LN3416" t="e">
        <f ca="1">OFFSET($A3416,,MATCH(OFFSET([2]Keys!C$1,MATCH(Data.Collect1Dump!$LL3416,[2]Keys!$A$2:$A$4,0),),Data.Collect1Dump!$3:$3,0)-1,)</f>
        <v>#VALUE!</v>
      </c>
      <c r="LO3416" s="2" t="e">
        <f t="shared" ca="1" si="546"/>
        <v>#VALUE!</v>
      </c>
    </row>
    <row r="3417" spans="1:327">
      <c r="A3417" t="s">
        <v>14145</v>
      </c>
      <c r="ID3417"/>
      <c r="JD3417" t="s">
        <v>4392</v>
      </c>
      <c r="JE3417" t="s">
        <v>14146</v>
      </c>
      <c r="JF3417" t="s">
        <v>329</v>
      </c>
      <c r="JG3417">
        <v>7000</v>
      </c>
      <c r="JH3417" t="s">
        <v>330</v>
      </c>
      <c r="JR3417" t="s">
        <v>330</v>
      </c>
      <c r="KP3417" t="s">
        <v>330</v>
      </c>
      <c r="KS3417" t="s">
        <v>330</v>
      </c>
      <c r="KV3417" t="s">
        <v>330</v>
      </c>
      <c r="KX3417" t="s">
        <v>329</v>
      </c>
      <c r="KZ3417">
        <f ca="1">OFFSET($A3417,,MATCH([2]Keys!$B$2,Data.Collect1Dump!$3:$3,0)-1)</f>
        <v>0</v>
      </c>
      <c r="LA3417" t="str">
        <f ca="1">OFFSET($A3417,,MATCH([2]Keys!$B$4,Data.Collect1Dump!$3:$3,0)-1)</f>
        <v>ezekielogadho@gmail.com</v>
      </c>
      <c r="LB3417">
        <f ca="1">OFFSET($A3417,,MATCH([2]Keys!$B$3,Data.Collect1Dump!$3:$3,0)-1)</f>
        <v>0</v>
      </c>
      <c r="LC3417">
        <f t="shared" ca="1" si="539"/>
        <v>0</v>
      </c>
      <c r="LD3417">
        <f t="shared" ca="1" si="539"/>
        <v>1</v>
      </c>
      <c r="LE3417">
        <f t="shared" ca="1" si="539"/>
        <v>0</v>
      </c>
      <c r="LF3417" s="2" t="e">
        <f t="shared" ca="1" si="540"/>
        <v>#N/A</v>
      </c>
      <c r="LG3417" s="2">
        <f t="shared" ca="1" si="541"/>
        <v>41716</v>
      </c>
      <c r="LH3417" s="2" t="e">
        <f t="shared" ca="1" si="542"/>
        <v>#N/A</v>
      </c>
      <c r="LI3417" t="e">
        <f t="shared" ca="1" si="543"/>
        <v>#N/A</v>
      </c>
      <c r="LJ3417" t="str">
        <f t="shared" ca="1" si="544"/>
        <v>ezekielogadho@gmail.com</v>
      </c>
      <c r="LK3417" t="e">
        <f t="shared" ca="1" si="545"/>
        <v>#N/A</v>
      </c>
      <c r="LL3417" t="str">
        <f t="shared" ca="1" si="537"/>
        <v>Token</v>
      </c>
      <c r="LM3417" t="str">
        <f t="shared" ca="1" si="538"/>
        <v>ezekielogadho@gmail.com</v>
      </c>
      <c r="LN3417" t="e">
        <f ca="1">OFFSET($A3417,,MATCH(OFFSET([2]Keys!C$1,MATCH(Data.Collect1Dump!$LL3417,[2]Keys!$A$2:$A$4,0),),Data.Collect1Dump!$3:$3,0)-1,)</f>
        <v>#VALUE!</v>
      </c>
      <c r="LO3417" s="2" t="e">
        <f t="shared" ca="1" si="546"/>
        <v>#VALUE!</v>
      </c>
    </row>
    <row r="3418" spans="1:327">
      <c r="A3418" t="s">
        <v>14147</v>
      </c>
      <c r="ID3418"/>
      <c r="JD3418" t="s">
        <v>11851</v>
      </c>
      <c r="JE3418" t="s">
        <v>14148</v>
      </c>
      <c r="JF3418" t="s">
        <v>329</v>
      </c>
      <c r="JG3418">
        <v>7000</v>
      </c>
      <c r="JH3418" t="s">
        <v>330</v>
      </c>
      <c r="JR3418" t="s">
        <v>330</v>
      </c>
      <c r="KP3418" t="s">
        <v>330</v>
      </c>
      <c r="KS3418" t="s">
        <v>330</v>
      </c>
      <c r="KV3418" t="s">
        <v>330</v>
      </c>
      <c r="KX3418" t="s">
        <v>329</v>
      </c>
      <c r="KZ3418">
        <f ca="1">OFFSET($A3418,,MATCH([2]Keys!$B$2,Data.Collect1Dump!$3:$3,0)-1)</f>
        <v>0</v>
      </c>
      <c r="LA3418" t="str">
        <f ca="1">OFFSET($A3418,,MATCH([2]Keys!$B$4,Data.Collect1Dump!$3:$3,0)-1)</f>
        <v>euniceradiro@gmail.com</v>
      </c>
      <c r="LB3418">
        <f ca="1">OFFSET($A3418,,MATCH([2]Keys!$B$3,Data.Collect1Dump!$3:$3,0)-1)</f>
        <v>0</v>
      </c>
      <c r="LC3418">
        <f t="shared" ca="1" si="539"/>
        <v>0</v>
      </c>
      <c r="LD3418">
        <f t="shared" ca="1" si="539"/>
        <v>1</v>
      </c>
      <c r="LE3418">
        <f t="shared" ca="1" si="539"/>
        <v>0</v>
      </c>
      <c r="LF3418" s="2" t="e">
        <f t="shared" ca="1" si="540"/>
        <v>#N/A</v>
      </c>
      <c r="LG3418" s="2">
        <f t="shared" ca="1" si="541"/>
        <v>41711</v>
      </c>
      <c r="LH3418" s="2" t="e">
        <f t="shared" ca="1" si="542"/>
        <v>#N/A</v>
      </c>
      <c r="LI3418" t="e">
        <f t="shared" ca="1" si="543"/>
        <v>#N/A</v>
      </c>
      <c r="LJ3418" t="str">
        <f t="shared" ca="1" si="544"/>
        <v>euniceradiro@gmail.com</v>
      </c>
      <c r="LK3418" t="e">
        <f t="shared" ca="1" si="545"/>
        <v>#N/A</v>
      </c>
      <c r="LL3418" t="str">
        <f t="shared" ca="1" si="537"/>
        <v>Token</v>
      </c>
      <c r="LM3418" t="str">
        <f t="shared" ca="1" si="538"/>
        <v>euniceradiro@gmail.com</v>
      </c>
      <c r="LN3418" t="e">
        <f ca="1">OFFSET($A3418,,MATCH(OFFSET([2]Keys!C$1,MATCH(Data.Collect1Dump!$LL3418,[2]Keys!$A$2:$A$4,0),),Data.Collect1Dump!$3:$3,0)-1,)</f>
        <v>#VALUE!</v>
      </c>
      <c r="LO3418" s="2" t="e">
        <f t="shared" ca="1" si="546"/>
        <v>#VALUE!</v>
      </c>
    </row>
    <row r="3419" spans="1:327">
      <c r="A3419" t="s">
        <v>14149</v>
      </c>
      <c r="ID3419"/>
      <c r="JD3419" t="s">
        <v>3172</v>
      </c>
      <c r="JE3419" t="s">
        <v>14150</v>
      </c>
      <c r="JF3419" t="s">
        <v>329</v>
      </c>
      <c r="JG3419" t="s">
        <v>6076</v>
      </c>
      <c r="JH3419" t="s">
        <v>330</v>
      </c>
      <c r="JR3419" t="s">
        <v>330</v>
      </c>
      <c r="KP3419" t="s">
        <v>330</v>
      </c>
      <c r="KS3419" t="s">
        <v>330</v>
      </c>
      <c r="KV3419" t="s">
        <v>330</v>
      </c>
      <c r="KX3419" t="s">
        <v>329</v>
      </c>
      <c r="KZ3419">
        <f ca="1">OFFSET($A3419,,MATCH([2]Keys!$B$2,Data.Collect1Dump!$3:$3,0)-1)</f>
        <v>0</v>
      </c>
      <c r="LA3419" t="str">
        <f ca="1">OFFSET($A3419,,MATCH([2]Keys!$B$4,Data.Collect1Dump!$3:$3,0)-1)</f>
        <v>owiti.maureen@gmail.com</v>
      </c>
      <c r="LB3419">
        <f ca="1">OFFSET($A3419,,MATCH([2]Keys!$B$3,Data.Collect1Dump!$3:$3,0)-1)</f>
        <v>0</v>
      </c>
      <c r="LC3419">
        <f t="shared" ca="1" si="539"/>
        <v>0</v>
      </c>
      <c r="LD3419">
        <f t="shared" ca="1" si="539"/>
        <v>1</v>
      </c>
      <c r="LE3419">
        <f t="shared" ca="1" si="539"/>
        <v>0</v>
      </c>
      <c r="LF3419" s="2" t="e">
        <f t="shared" ca="1" si="540"/>
        <v>#N/A</v>
      </c>
      <c r="LG3419" s="2">
        <f t="shared" ca="1" si="541"/>
        <v>41712</v>
      </c>
      <c r="LH3419" s="2" t="e">
        <f t="shared" ca="1" si="542"/>
        <v>#N/A</v>
      </c>
      <c r="LI3419" t="e">
        <f t="shared" ca="1" si="543"/>
        <v>#N/A</v>
      </c>
      <c r="LJ3419" t="str">
        <f t="shared" ca="1" si="544"/>
        <v>owiti.maureen@gmail.com</v>
      </c>
      <c r="LK3419" t="e">
        <f t="shared" ca="1" si="545"/>
        <v>#N/A</v>
      </c>
      <c r="LL3419" t="str">
        <f t="shared" ca="1" si="537"/>
        <v>Token</v>
      </c>
      <c r="LM3419" t="str">
        <f t="shared" ca="1" si="538"/>
        <v>owiti.maureen@gmail.com</v>
      </c>
      <c r="LN3419" t="e">
        <f ca="1">OFFSET($A3419,,MATCH(OFFSET([2]Keys!C$1,MATCH(Data.Collect1Dump!$LL3419,[2]Keys!$A$2:$A$4,0),),Data.Collect1Dump!$3:$3,0)-1,)</f>
        <v>#VALUE!</v>
      </c>
      <c r="LO3419" s="2" t="e">
        <f t="shared" ca="1" si="546"/>
        <v>#VALUE!</v>
      </c>
    </row>
    <row r="3420" spans="1:327">
      <c r="A3420" t="s">
        <v>14151</v>
      </c>
      <c r="ID3420"/>
      <c r="JD3420" t="s">
        <v>11851</v>
      </c>
      <c r="JE3420" t="s">
        <v>14152</v>
      </c>
      <c r="JF3420" t="s">
        <v>329</v>
      </c>
      <c r="JG3420">
        <v>7000</v>
      </c>
      <c r="JH3420" t="s">
        <v>330</v>
      </c>
      <c r="JR3420" t="s">
        <v>330</v>
      </c>
      <c r="KP3420" t="s">
        <v>330</v>
      </c>
      <c r="KS3420" t="s">
        <v>330</v>
      </c>
      <c r="KV3420" t="s">
        <v>330</v>
      </c>
      <c r="KX3420" t="s">
        <v>329</v>
      </c>
      <c r="KZ3420">
        <f ca="1">OFFSET($A3420,,MATCH([2]Keys!$B$2,Data.Collect1Dump!$3:$3,0)-1)</f>
        <v>0</v>
      </c>
      <c r="LA3420" t="str">
        <f ca="1">OFFSET($A3420,,MATCH([2]Keys!$B$4,Data.Collect1Dump!$3:$3,0)-1)</f>
        <v>euniceradiro@gmail.com</v>
      </c>
      <c r="LB3420">
        <f ca="1">OFFSET($A3420,,MATCH([2]Keys!$B$3,Data.Collect1Dump!$3:$3,0)-1)</f>
        <v>0</v>
      </c>
      <c r="LC3420">
        <f t="shared" ca="1" si="539"/>
        <v>0</v>
      </c>
      <c r="LD3420">
        <f t="shared" ca="1" si="539"/>
        <v>1</v>
      </c>
      <c r="LE3420">
        <f t="shared" ca="1" si="539"/>
        <v>0</v>
      </c>
      <c r="LF3420" s="2" t="e">
        <f t="shared" ca="1" si="540"/>
        <v>#N/A</v>
      </c>
      <c r="LG3420" s="2">
        <f t="shared" ca="1" si="541"/>
        <v>41711</v>
      </c>
      <c r="LH3420" s="2" t="e">
        <f t="shared" ca="1" si="542"/>
        <v>#N/A</v>
      </c>
      <c r="LI3420" t="e">
        <f t="shared" ca="1" si="543"/>
        <v>#N/A</v>
      </c>
      <c r="LJ3420" t="str">
        <f t="shared" ca="1" si="544"/>
        <v>euniceradiro@gmail.com</v>
      </c>
      <c r="LK3420" t="e">
        <f t="shared" ca="1" si="545"/>
        <v>#N/A</v>
      </c>
      <c r="LL3420" t="str">
        <f t="shared" ca="1" si="537"/>
        <v>Token</v>
      </c>
      <c r="LM3420" t="str">
        <f t="shared" ca="1" si="538"/>
        <v>euniceradiro@gmail.com</v>
      </c>
      <c r="LN3420" t="e">
        <f ca="1">OFFSET($A3420,,MATCH(OFFSET([2]Keys!C$1,MATCH(Data.Collect1Dump!$LL3420,[2]Keys!$A$2:$A$4,0),),Data.Collect1Dump!$3:$3,0)-1,)</f>
        <v>#VALUE!</v>
      </c>
      <c r="LO3420" s="2" t="e">
        <f t="shared" ca="1" si="546"/>
        <v>#VALUE!</v>
      </c>
    </row>
    <row r="3421" spans="1:327">
      <c r="A3421" t="s">
        <v>14153</v>
      </c>
      <c r="ID3421"/>
      <c r="JD3421" t="s">
        <v>5645</v>
      </c>
      <c r="JE3421" t="s">
        <v>14154</v>
      </c>
      <c r="JF3421" t="s">
        <v>329</v>
      </c>
      <c r="JG3421">
        <v>7000</v>
      </c>
      <c r="JH3421" t="s">
        <v>330</v>
      </c>
      <c r="JR3421" t="s">
        <v>330</v>
      </c>
      <c r="KP3421" t="s">
        <v>330</v>
      </c>
      <c r="KS3421" t="s">
        <v>330</v>
      </c>
      <c r="KV3421" t="s">
        <v>330</v>
      </c>
      <c r="KX3421" t="s">
        <v>329</v>
      </c>
      <c r="KZ3421">
        <f ca="1">OFFSET($A3421,,MATCH([2]Keys!$B$2,Data.Collect1Dump!$3:$3,0)-1)</f>
        <v>0</v>
      </c>
      <c r="LA3421" t="str">
        <f ca="1">OFFSET($A3421,,MATCH([2]Keys!$B$4,Data.Collect1Dump!$3:$3,0)-1)</f>
        <v>laura.adhiambo@gmail.com</v>
      </c>
      <c r="LB3421">
        <f ca="1">OFFSET($A3421,,MATCH([2]Keys!$B$3,Data.Collect1Dump!$3:$3,0)-1)</f>
        <v>0</v>
      </c>
      <c r="LC3421">
        <f t="shared" ca="1" si="539"/>
        <v>0</v>
      </c>
      <c r="LD3421">
        <f t="shared" ca="1" si="539"/>
        <v>1</v>
      </c>
      <c r="LE3421">
        <f t="shared" ca="1" si="539"/>
        <v>0</v>
      </c>
      <c r="LF3421" s="2" t="e">
        <f t="shared" ca="1" si="540"/>
        <v>#N/A</v>
      </c>
      <c r="LG3421" s="2">
        <f t="shared" ca="1" si="541"/>
        <v>41705</v>
      </c>
      <c r="LH3421" s="2" t="e">
        <f t="shared" ca="1" si="542"/>
        <v>#N/A</v>
      </c>
      <c r="LI3421" t="e">
        <f t="shared" ca="1" si="543"/>
        <v>#N/A</v>
      </c>
      <c r="LJ3421" t="str">
        <f t="shared" ca="1" si="544"/>
        <v>laura.adhiambo@gmail.com</v>
      </c>
      <c r="LK3421" t="e">
        <f t="shared" ca="1" si="545"/>
        <v>#N/A</v>
      </c>
      <c r="LL3421" t="str">
        <f t="shared" ca="1" si="537"/>
        <v>Token</v>
      </c>
      <c r="LM3421" t="str">
        <f t="shared" ca="1" si="538"/>
        <v>laura.adhiambo@gmail.com</v>
      </c>
      <c r="LN3421" t="e">
        <f ca="1">OFFSET($A3421,,MATCH(OFFSET([2]Keys!C$1,MATCH(Data.Collect1Dump!$LL3421,[2]Keys!$A$2:$A$4,0),),Data.Collect1Dump!$3:$3,0)-1,)</f>
        <v>#VALUE!</v>
      </c>
      <c r="LO3421" s="2" t="e">
        <f t="shared" ca="1" si="546"/>
        <v>#VALUE!</v>
      </c>
    </row>
    <row r="3422" spans="1:327">
      <c r="A3422" t="s">
        <v>14155</v>
      </c>
      <c r="ID3422"/>
      <c r="JD3422" t="s">
        <v>7342</v>
      </c>
      <c r="JE3422" t="s">
        <v>14156</v>
      </c>
      <c r="JF3422" t="s">
        <v>329</v>
      </c>
      <c r="JG3422">
        <v>7000</v>
      </c>
      <c r="JH3422" t="s">
        <v>330</v>
      </c>
      <c r="JR3422" t="s">
        <v>330</v>
      </c>
      <c r="KP3422" t="s">
        <v>330</v>
      </c>
      <c r="KS3422" t="s">
        <v>330</v>
      </c>
      <c r="KV3422" t="s">
        <v>330</v>
      </c>
      <c r="KX3422" t="s">
        <v>329</v>
      </c>
      <c r="KZ3422">
        <f ca="1">OFFSET($A3422,,MATCH([2]Keys!$B$2,Data.Collect1Dump!$3:$3,0)-1)</f>
        <v>0</v>
      </c>
      <c r="LA3422" t="str">
        <f ca="1">OFFSET($A3422,,MATCH([2]Keys!$B$4,Data.Collect1Dump!$3:$3,0)-1)</f>
        <v>georgeowuor93@gmail.com</v>
      </c>
      <c r="LB3422">
        <f ca="1">OFFSET($A3422,,MATCH([2]Keys!$B$3,Data.Collect1Dump!$3:$3,0)-1)</f>
        <v>0</v>
      </c>
      <c r="LC3422">
        <f t="shared" ca="1" si="539"/>
        <v>0</v>
      </c>
      <c r="LD3422">
        <f t="shared" ca="1" si="539"/>
        <v>1</v>
      </c>
      <c r="LE3422">
        <f t="shared" ca="1" si="539"/>
        <v>0</v>
      </c>
      <c r="LF3422" s="2" t="e">
        <f t="shared" ca="1" si="540"/>
        <v>#N/A</v>
      </c>
      <c r="LG3422" s="2">
        <f t="shared" ca="1" si="541"/>
        <v>41705</v>
      </c>
      <c r="LH3422" s="2" t="e">
        <f t="shared" ca="1" si="542"/>
        <v>#N/A</v>
      </c>
      <c r="LI3422" t="e">
        <f t="shared" ca="1" si="543"/>
        <v>#N/A</v>
      </c>
      <c r="LJ3422" t="str">
        <f t="shared" ca="1" si="544"/>
        <v>georgeowuor93@gmail.com</v>
      </c>
      <c r="LK3422" t="e">
        <f t="shared" ca="1" si="545"/>
        <v>#N/A</v>
      </c>
      <c r="LL3422" t="str">
        <f t="shared" ca="1" si="537"/>
        <v>Token</v>
      </c>
      <c r="LM3422" t="str">
        <f t="shared" ca="1" si="538"/>
        <v>georgeowuor93@gmail.com</v>
      </c>
      <c r="LN3422" t="e">
        <f ca="1">OFFSET($A3422,,MATCH(OFFSET([2]Keys!C$1,MATCH(Data.Collect1Dump!$LL3422,[2]Keys!$A$2:$A$4,0),),Data.Collect1Dump!$3:$3,0)-1,)</f>
        <v>#VALUE!</v>
      </c>
      <c r="LO3422" s="2" t="e">
        <f t="shared" ca="1" si="546"/>
        <v>#VALUE!</v>
      </c>
    </row>
    <row r="3423" spans="1:327">
      <c r="A3423" t="s">
        <v>14157</v>
      </c>
      <c r="ID3423"/>
      <c r="JD3423" t="s">
        <v>7342</v>
      </c>
      <c r="JE3423" t="s">
        <v>14158</v>
      </c>
      <c r="JF3423" t="s">
        <v>329</v>
      </c>
      <c r="JG3423">
        <v>7000</v>
      </c>
      <c r="JH3423" t="s">
        <v>330</v>
      </c>
      <c r="JR3423" t="s">
        <v>330</v>
      </c>
      <c r="KP3423" t="s">
        <v>330</v>
      </c>
      <c r="KS3423" t="s">
        <v>330</v>
      </c>
      <c r="KV3423" t="s">
        <v>330</v>
      </c>
      <c r="KX3423" t="s">
        <v>329</v>
      </c>
      <c r="KZ3423">
        <f ca="1">OFFSET($A3423,,MATCH([2]Keys!$B$2,Data.Collect1Dump!$3:$3,0)-1)</f>
        <v>0</v>
      </c>
      <c r="LA3423" t="str">
        <f ca="1">OFFSET($A3423,,MATCH([2]Keys!$B$4,Data.Collect1Dump!$3:$3,0)-1)</f>
        <v>georgeowuor93@gmail.com</v>
      </c>
      <c r="LB3423">
        <f ca="1">OFFSET($A3423,,MATCH([2]Keys!$B$3,Data.Collect1Dump!$3:$3,0)-1)</f>
        <v>0</v>
      </c>
      <c r="LC3423">
        <f t="shared" ca="1" si="539"/>
        <v>0</v>
      </c>
      <c r="LD3423">
        <f t="shared" ca="1" si="539"/>
        <v>1</v>
      </c>
      <c r="LE3423">
        <f t="shared" ca="1" si="539"/>
        <v>0</v>
      </c>
      <c r="LF3423" s="2" t="e">
        <f t="shared" ca="1" si="540"/>
        <v>#N/A</v>
      </c>
      <c r="LG3423" s="2">
        <f t="shared" ca="1" si="541"/>
        <v>41704</v>
      </c>
      <c r="LH3423" s="2" t="e">
        <f t="shared" ca="1" si="542"/>
        <v>#N/A</v>
      </c>
      <c r="LI3423" t="e">
        <f t="shared" ca="1" si="543"/>
        <v>#N/A</v>
      </c>
      <c r="LJ3423" t="str">
        <f t="shared" ca="1" si="544"/>
        <v>georgeowuor93@gmail.com</v>
      </c>
      <c r="LK3423" t="e">
        <f t="shared" ca="1" si="545"/>
        <v>#N/A</v>
      </c>
      <c r="LL3423" t="str">
        <f t="shared" ca="1" si="537"/>
        <v>Token</v>
      </c>
      <c r="LM3423" t="str">
        <f t="shared" ca="1" si="538"/>
        <v>georgeowuor93@gmail.com</v>
      </c>
      <c r="LN3423" t="e">
        <f ca="1">OFFSET($A3423,,MATCH(OFFSET([2]Keys!C$1,MATCH(Data.Collect1Dump!$LL3423,[2]Keys!$A$2:$A$4,0),),Data.Collect1Dump!$3:$3,0)-1,)</f>
        <v>#VALUE!</v>
      </c>
      <c r="LO3423" s="2" t="e">
        <f t="shared" ca="1" si="546"/>
        <v>#VALUE!</v>
      </c>
    </row>
    <row r="3424" spans="1:327">
      <c r="A3424" t="s">
        <v>14159</v>
      </c>
      <c r="ID3424"/>
      <c r="JD3424" t="s">
        <v>4392</v>
      </c>
      <c r="JE3424" t="s">
        <v>14160</v>
      </c>
      <c r="JF3424" t="s">
        <v>329</v>
      </c>
      <c r="JG3424">
        <v>7000</v>
      </c>
      <c r="JH3424" t="s">
        <v>330</v>
      </c>
      <c r="JR3424" t="s">
        <v>330</v>
      </c>
      <c r="KP3424" t="s">
        <v>330</v>
      </c>
      <c r="KS3424" t="s">
        <v>330</v>
      </c>
      <c r="KV3424" t="s">
        <v>330</v>
      </c>
      <c r="KX3424" t="s">
        <v>329</v>
      </c>
      <c r="KZ3424">
        <f ca="1">OFFSET($A3424,,MATCH([2]Keys!$B$2,Data.Collect1Dump!$3:$3,0)-1)</f>
        <v>0</v>
      </c>
      <c r="LA3424" t="str">
        <f ca="1">OFFSET($A3424,,MATCH([2]Keys!$B$4,Data.Collect1Dump!$3:$3,0)-1)</f>
        <v>ezekielogadho@gmail.com</v>
      </c>
      <c r="LB3424">
        <f ca="1">OFFSET($A3424,,MATCH([2]Keys!$B$3,Data.Collect1Dump!$3:$3,0)-1)</f>
        <v>0</v>
      </c>
      <c r="LC3424">
        <f t="shared" ca="1" si="539"/>
        <v>0</v>
      </c>
      <c r="LD3424">
        <f t="shared" ca="1" si="539"/>
        <v>1</v>
      </c>
      <c r="LE3424">
        <f t="shared" ca="1" si="539"/>
        <v>0</v>
      </c>
      <c r="LF3424" s="2" t="e">
        <f t="shared" ca="1" si="540"/>
        <v>#N/A</v>
      </c>
      <c r="LG3424" s="2">
        <f t="shared" ca="1" si="541"/>
        <v>41712</v>
      </c>
      <c r="LH3424" s="2" t="e">
        <f t="shared" ca="1" si="542"/>
        <v>#N/A</v>
      </c>
      <c r="LI3424" t="e">
        <f t="shared" ca="1" si="543"/>
        <v>#N/A</v>
      </c>
      <c r="LJ3424" t="str">
        <f t="shared" ca="1" si="544"/>
        <v>ezekielogadho@gmail.com</v>
      </c>
      <c r="LK3424" t="e">
        <f t="shared" ca="1" si="545"/>
        <v>#N/A</v>
      </c>
      <c r="LL3424" t="str">
        <f t="shared" ca="1" si="537"/>
        <v>Token</v>
      </c>
      <c r="LM3424" t="str">
        <f t="shared" ca="1" si="538"/>
        <v>ezekielogadho@gmail.com</v>
      </c>
      <c r="LN3424" t="e">
        <f ca="1">OFFSET($A3424,,MATCH(OFFSET([2]Keys!C$1,MATCH(Data.Collect1Dump!$LL3424,[2]Keys!$A$2:$A$4,0),),Data.Collect1Dump!$3:$3,0)-1,)</f>
        <v>#VALUE!</v>
      </c>
      <c r="LO3424" s="2" t="e">
        <f t="shared" ca="1" si="546"/>
        <v>#VALUE!</v>
      </c>
    </row>
    <row r="3425" spans="1:327">
      <c r="A3425" t="s">
        <v>14161</v>
      </c>
      <c r="ID3425"/>
      <c r="JD3425" t="s">
        <v>370</v>
      </c>
      <c r="JE3425" t="s">
        <v>14162</v>
      </c>
      <c r="JF3425" t="s">
        <v>329</v>
      </c>
      <c r="JG3425">
        <v>7000</v>
      </c>
      <c r="JH3425" t="s">
        <v>330</v>
      </c>
      <c r="JR3425" t="s">
        <v>330</v>
      </c>
      <c r="KP3425" t="s">
        <v>330</v>
      </c>
      <c r="KS3425" t="s">
        <v>330</v>
      </c>
      <c r="KV3425" t="s">
        <v>330</v>
      </c>
      <c r="KX3425" t="s">
        <v>329</v>
      </c>
      <c r="KZ3425">
        <f ca="1">OFFSET($A3425,,MATCH([2]Keys!$B$2,Data.Collect1Dump!$3:$3,0)-1)</f>
        <v>0</v>
      </c>
      <c r="LA3425" t="str">
        <f ca="1">OFFSET($A3425,,MATCH([2]Keys!$B$4,Data.Collect1Dump!$3:$3,0)-1)</f>
        <v>witness.gumbo@givedirectly.org</v>
      </c>
      <c r="LB3425">
        <f ca="1">OFFSET($A3425,,MATCH([2]Keys!$B$3,Data.Collect1Dump!$3:$3,0)-1)</f>
        <v>0</v>
      </c>
      <c r="LC3425">
        <f t="shared" ca="1" si="539"/>
        <v>0</v>
      </c>
      <c r="LD3425">
        <f t="shared" ca="1" si="539"/>
        <v>1</v>
      </c>
      <c r="LE3425">
        <f t="shared" ca="1" si="539"/>
        <v>0</v>
      </c>
      <c r="LF3425" s="2" t="e">
        <f t="shared" ca="1" si="540"/>
        <v>#N/A</v>
      </c>
      <c r="LG3425" s="2">
        <f t="shared" ca="1" si="541"/>
        <v>41703</v>
      </c>
      <c r="LH3425" s="2" t="e">
        <f t="shared" ca="1" si="542"/>
        <v>#N/A</v>
      </c>
      <c r="LI3425" t="e">
        <f t="shared" ca="1" si="543"/>
        <v>#N/A</v>
      </c>
      <c r="LJ3425" t="str">
        <f t="shared" ca="1" si="544"/>
        <v>witness.gumbo@givedirectly.org</v>
      </c>
      <c r="LK3425" t="e">
        <f t="shared" ca="1" si="545"/>
        <v>#N/A</v>
      </c>
      <c r="LL3425" t="str">
        <f t="shared" ca="1" si="537"/>
        <v>Token</v>
      </c>
      <c r="LM3425" t="str">
        <f t="shared" ca="1" si="538"/>
        <v>witness.gumbo@givedirectly.org</v>
      </c>
      <c r="LN3425" t="e">
        <f ca="1">OFFSET($A3425,,MATCH(OFFSET([2]Keys!C$1,MATCH(Data.Collect1Dump!$LL3425,[2]Keys!$A$2:$A$4,0),),Data.Collect1Dump!$3:$3,0)-1,)</f>
        <v>#VALUE!</v>
      </c>
      <c r="LO3425" s="2" t="e">
        <f t="shared" ca="1" si="546"/>
        <v>#VALUE!</v>
      </c>
    </row>
    <row r="3426" spans="1:327">
      <c r="A3426" t="s">
        <v>14163</v>
      </c>
      <c r="ID3426"/>
      <c r="JD3426" t="s">
        <v>391</v>
      </c>
      <c r="JE3426" t="s">
        <v>14164</v>
      </c>
      <c r="JF3426" t="s">
        <v>329</v>
      </c>
      <c r="JG3426">
        <v>7000</v>
      </c>
      <c r="JH3426" t="s">
        <v>330</v>
      </c>
      <c r="JR3426" t="s">
        <v>330</v>
      </c>
      <c r="KP3426" t="s">
        <v>330</v>
      </c>
      <c r="KS3426" t="s">
        <v>330</v>
      </c>
      <c r="KV3426" t="s">
        <v>330</v>
      </c>
      <c r="KX3426" t="s">
        <v>329</v>
      </c>
      <c r="KZ3426">
        <f ca="1">OFFSET($A3426,,MATCH([2]Keys!$B$2,Data.Collect1Dump!$3:$3,0)-1)</f>
        <v>0</v>
      </c>
      <c r="LA3426" t="str">
        <f ca="1">OFFSET($A3426,,MATCH([2]Keys!$B$4,Data.Collect1Dump!$3:$3,0)-1)</f>
        <v>lydia.tala@givedirectly.org</v>
      </c>
      <c r="LB3426">
        <f ca="1">OFFSET($A3426,,MATCH([2]Keys!$B$3,Data.Collect1Dump!$3:$3,0)-1)</f>
        <v>0</v>
      </c>
      <c r="LC3426">
        <f t="shared" ca="1" si="539"/>
        <v>0</v>
      </c>
      <c r="LD3426">
        <f t="shared" ca="1" si="539"/>
        <v>1</v>
      </c>
      <c r="LE3426">
        <f t="shared" ca="1" si="539"/>
        <v>0</v>
      </c>
      <c r="LF3426" s="2" t="e">
        <f t="shared" ca="1" si="540"/>
        <v>#N/A</v>
      </c>
      <c r="LG3426" s="2">
        <f t="shared" ca="1" si="541"/>
        <v>41703</v>
      </c>
      <c r="LH3426" s="2" t="e">
        <f t="shared" ca="1" si="542"/>
        <v>#N/A</v>
      </c>
      <c r="LI3426" t="e">
        <f t="shared" ca="1" si="543"/>
        <v>#N/A</v>
      </c>
      <c r="LJ3426" t="str">
        <f t="shared" ca="1" si="544"/>
        <v>lydia.tala@givedirectly.org</v>
      </c>
      <c r="LK3426" t="e">
        <f t="shared" ca="1" si="545"/>
        <v>#N/A</v>
      </c>
      <c r="LL3426" t="str">
        <f t="shared" ca="1" si="537"/>
        <v>Token</v>
      </c>
      <c r="LM3426" t="str">
        <f t="shared" ca="1" si="538"/>
        <v>lydia.tala@givedirectly.org</v>
      </c>
      <c r="LN3426" t="e">
        <f ca="1">OFFSET($A3426,,MATCH(OFFSET([2]Keys!C$1,MATCH(Data.Collect1Dump!$LL3426,[2]Keys!$A$2:$A$4,0),),Data.Collect1Dump!$3:$3,0)-1,)</f>
        <v>#VALUE!</v>
      </c>
      <c r="LO3426" s="2" t="e">
        <f t="shared" ca="1" si="546"/>
        <v>#VALUE!</v>
      </c>
    </row>
    <row r="3427" spans="1:327">
      <c r="A3427" t="s">
        <v>14165</v>
      </c>
      <c r="ID3427"/>
      <c r="JD3427" t="s">
        <v>11851</v>
      </c>
      <c r="JE3427" t="s">
        <v>14166</v>
      </c>
      <c r="JF3427" t="s">
        <v>329</v>
      </c>
      <c r="JG3427">
        <v>7000</v>
      </c>
      <c r="JH3427" t="s">
        <v>330</v>
      </c>
      <c r="JR3427" t="s">
        <v>330</v>
      </c>
      <c r="KP3427" t="s">
        <v>330</v>
      </c>
      <c r="KS3427" t="s">
        <v>330</v>
      </c>
      <c r="KV3427" t="s">
        <v>330</v>
      </c>
      <c r="KX3427" t="s">
        <v>329</v>
      </c>
      <c r="KZ3427">
        <f ca="1">OFFSET($A3427,,MATCH([2]Keys!$B$2,Data.Collect1Dump!$3:$3,0)-1)</f>
        <v>0</v>
      </c>
      <c r="LA3427" t="str">
        <f ca="1">OFFSET($A3427,,MATCH([2]Keys!$B$4,Data.Collect1Dump!$3:$3,0)-1)</f>
        <v>euniceradiro@gmail.com</v>
      </c>
      <c r="LB3427">
        <f ca="1">OFFSET($A3427,,MATCH([2]Keys!$B$3,Data.Collect1Dump!$3:$3,0)-1)</f>
        <v>0</v>
      </c>
      <c r="LC3427">
        <f t="shared" ca="1" si="539"/>
        <v>0</v>
      </c>
      <c r="LD3427">
        <f t="shared" ca="1" si="539"/>
        <v>1</v>
      </c>
      <c r="LE3427">
        <f t="shared" ca="1" si="539"/>
        <v>0</v>
      </c>
      <c r="LF3427" s="2" t="e">
        <f t="shared" ca="1" si="540"/>
        <v>#N/A</v>
      </c>
      <c r="LG3427" s="2">
        <f t="shared" ca="1" si="541"/>
        <v>41711</v>
      </c>
      <c r="LH3427" s="2" t="e">
        <f t="shared" ca="1" si="542"/>
        <v>#N/A</v>
      </c>
      <c r="LI3427" t="e">
        <f t="shared" ca="1" si="543"/>
        <v>#N/A</v>
      </c>
      <c r="LJ3427" t="str">
        <f t="shared" ca="1" si="544"/>
        <v>euniceradiro@gmail.com</v>
      </c>
      <c r="LK3427" t="e">
        <f t="shared" ca="1" si="545"/>
        <v>#N/A</v>
      </c>
      <c r="LL3427" t="str">
        <f t="shared" ca="1" si="537"/>
        <v>Token</v>
      </c>
      <c r="LM3427" t="str">
        <f t="shared" ca="1" si="538"/>
        <v>euniceradiro@gmail.com</v>
      </c>
      <c r="LN3427" t="e">
        <f ca="1">OFFSET($A3427,,MATCH(OFFSET([2]Keys!C$1,MATCH(Data.Collect1Dump!$LL3427,[2]Keys!$A$2:$A$4,0),),Data.Collect1Dump!$3:$3,0)-1,)</f>
        <v>#VALUE!</v>
      </c>
      <c r="LO3427" s="2" t="e">
        <f t="shared" ca="1" si="546"/>
        <v>#VALUE!</v>
      </c>
    </row>
    <row r="3428" spans="1:327">
      <c r="A3428" t="s">
        <v>14167</v>
      </c>
      <c r="ID3428"/>
      <c r="JD3428" t="s">
        <v>391</v>
      </c>
      <c r="JE3428" t="s">
        <v>14168</v>
      </c>
      <c r="JF3428" t="s">
        <v>329</v>
      </c>
      <c r="JG3428">
        <v>7000</v>
      </c>
      <c r="JH3428" t="s">
        <v>330</v>
      </c>
      <c r="JR3428" t="s">
        <v>330</v>
      </c>
      <c r="KP3428" t="s">
        <v>330</v>
      </c>
      <c r="KS3428" t="s">
        <v>330</v>
      </c>
      <c r="KV3428" t="s">
        <v>330</v>
      </c>
      <c r="KX3428" t="s">
        <v>329</v>
      </c>
      <c r="KZ3428">
        <f ca="1">OFFSET($A3428,,MATCH([2]Keys!$B$2,Data.Collect1Dump!$3:$3,0)-1)</f>
        <v>0</v>
      </c>
      <c r="LA3428" t="str">
        <f ca="1">OFFSET($A3428,,MATCH([2]Keys!$B$4,Data.Collect1Dump!$3:$3,0)-1)</f>
        <v>lydia.tala@givedirectly.org</v>
      </c>
      <c r="LB3428">
        <f ca="1">OFFSET($A3428,,MATCH([2]Keys!$B$3,Data.Collect1Dump!$3:$3,0)-1)</f>
        <v>0</v>
      </c>
      <c r="LC3428">
        <f t="shared" ca="1" si="539"/>
        <v>0</v>
      </c>
      <c r="LD3428">
        <f t="shared" ca="1" si="539"/>
        <v>1</v>
      </c>
      <c r="LE3428">
        <f t="shared" ca="1" si="539"/>
        <v>0</v>
      </c>
      <c r="LF3428" s="2" t="e">
        <f t="shared" ca="1" si="540"/>
        <v>#N/A</v>
      </c>
      <c r="LG3428" s="2">
        <f t="shared" ca="1" si="541"/>
        <v>41703</v>
      </c>
      <c r="LH3428" s="2" t="e">
        <f t="shared" ca="1" si="542"/>
        <v>#N/A</v>
      </c>
      <c r="LI3428" t="e">
        <f t="shared" ca="1" si="543"/>
        <v>#N/A</v>
      </c>
      <c r="LJ3428" t="str">
        <f t="shared" ca="1" si="544"/>
        <v>lydia.tala@givedirectly.org</v>
      </c>
      <c r="LK3428" t="e">
        <f t="shared" ca="1" si="545"/>
        <v>#N/A</v>
      </c>
      <c r="LL3428" t="str">
        <f t="shared" ca="1" si="537"/>
        <v>Token</v>
      </c>
      <c r="LM3428" t="str">
        <f t="shared" ca="1" si="538"/>
        <v>lydia.tala@givedirectly.org</v>
      </c>
      <c r="LN3428" t="e">
        <f ca="1">OFFSET($A3428,,MATCH(OFFSET([2]Keys!C$1,MATCH(Data.Collect1Dump!$LL3428,[2]Keys!$A$2:$A$4,0),),Data.Collect1Dump!$3:$3,0)-1,)</f>
        <v>#VALUE!</v>
      </c>
      <c r="LO3428" s="2" t="e">
        <f t="shared" ca="1" si="546"/>
        <v>#VALUE!</v>
      </c>
    </row>
    <row r="3429" spans="1:327">
      <c r="A3429" t="s">
        <v>14169</v>
      </c>
      <c r="ID3429"/>
      <c r="JD3429" t="s">
        <v>5645</v>
      </c>
      <c r="JE3429" t="s">
        <v>14170</v>
      </c>
      <c r="JF3429" t="s">
        <v>329</v>
      </c>
      <c r="JG3429">
        <v>7000</v>
      </c>
      <c r="JH3429" t="s">
        <v>330</v>
      </c>
      <c r="JR3429" t="s">
        <v>330</v>
      </c>
      <c r="KP3429" t="s">
        <v>330</v>
      </c>
      <c r="KS3429" t="s">
        <v>330</v>
      </c>
      <c r="KV3429" t="s">
        <v>330</v>
      </c>
      <c r="KX3429" t="s">
        <v>329</v>
      </c>
      <c r="KZ3429">
        <f ca="1">OFFSET($A3429,,MATCH([2]Keys!$B$2,Data.Collect1Dump!$3:$3,0)-1)</f>
        <v>0</v>
      </c>
      <c r="LA3429" t="str">
        <f ca="1">OFFSET($A3429,,MATCH([2]Keys!$B$4,Data.Collect1Dump!$3:$3,0)-1)</f>
        <v>laura.adhiambo@gmail.com</v>
      </c>
      <c r="LB3429">
        <f ca="1">OFFSET($A3429,,MATCH([2]Keys!$B$3,Data.Collect1Dump!$3:$3,0)-1)</f>
        <v>0</v>
      </c>
      <c r="LC3429">
        <f t="shared" ca="1" si="539"/>
        <v>0</v>
      </c>
      <c r="LD3429">
        <f t="shared" ca="1" si="539"/>
        <v>1</v>
      </c>
      <c r="LE3429">
        <f t="shared" ca="1" si="539"/>
        <v>0</v>
      </c>
      <c r="LF3429" s="2" t="e">
        <f t="shared" ca="1" si="540"/>
        <v>#N/A</v>
      </c>
      <c r="LG3429" s="2">
        <f t="shared" ca="1" si="541"/>
        <v>41703</v>
      </c>
      <c r="LH3429" s="2" t="e">
        <f t="shared" ca="1" si="542"/>
        <v>#N/A</v>
      </c>
      <c r="LI3429" t="e">
        <f t="shared" ca="1" si="543"/>
        <v>#N/A</v>
      </c>
      <c r="LJ3429" t="str">
        <f t="shared" ca="1" si="544"/>
        <v>laura.adhiambo@gmail.com</v>
      </c>
      <c r="LK3429" t="e">
        <f t="shared" ca="1" si="545"/>
        <v>#N/A</v>
      </c>
      <c r="LL3429" t="str">
        <f t="shared" ca="1" si="537"/>
        <v>Token</v>
      </c>
      <c r="LM3429" t="str">
        <f t="shared" ca="1" si="538"/>
        <v>laura.adhiambo@gmail.com</v>
      </c>
      <c r="LN3429" t="e">
        <f ca="1">OFFSET($A3429,,MATCH(OFFSET([2]Keys!C$1,MATCH(Data.Collect1Dump!$LL3429,[2]Keys!$A$2:$A$4,0),),Data.Collect1Dump!$3:$3,0)-1,)</f>
        <v>#VALUE!</v>
      </c>
      <c r="LO3429" s="2" t="e">
        <f t="shared" ca="1" si="546"/>
        <v>#VALUE!</v>
      </c>
    </row>
    <row r="3430" spans="1:327">
      <c r="A3430" t="s">
        <v>14171</v>
      </c>
      <c r="ID3430"/>
      <c r="JD3430" t="s">
        <v>8884</v>
      </c>
      <c r="JE3430" t="s">
        <v>14172</v>
      </c>
      <c r="JF3430" t="s">
        <v>329</v>
      </c>
      <c r="JG3430">
        <v>7000</v>
      </c>
      <c r="JH3430" t="s">
        <v>330</v>
      </c>
      <c r="JR3430" t="s">
        <v>330</v>
      </c>
      <c r="KP3430" t="s">
        <v>330</v>
      </c>
      <c r="KS3430" t="s">
        <v>330</v>
      </c>
      <c r="KV3430" t="s">
        <v>330</v>
      </c>
      <c r="KX3430" t="s">
        <v>329</v>
      </c>
      <c r="KZ3430">
        <f ca="1">OFFSET($A3430,,MATCH([2]Keys!$B$2,Data.Collect1Dump!$3:$3,0)-1)</f>
        <v>0</v>
      </c>
      <c r="LA3430" t="str">
        <f ca="1">OFFSET($A3430,,MATCH([2]Keys!$B$4,Data.Collect1Dump!$3:$3,0)-1)</f>
        <v>erickachieng50@gmail.com</v>
      </c>
      <c r="LB3430">
        <f ca="1">OFFSET($A3430,,MATCH([2]Keys!$B$3,Data.Collect1Dump!$3:$3,0)-1)</f>
        <v>0</v>
      </c>
      <c r="LC3430">
        <f t="shared" ca="1" si="539"/>
        <v>0</v>
      </c>
      <c r="LD3430">
        <f t="shared" ca="1" si="539"/>
        <v>1</v>
      </c>
      <c r="LE3430">
        <f t="shared" ca="1" si="539"/>
        <v>0</v>
      </c>
      <c r="LF3430" s="2" t="e">
        <f t="shared" ca="1" si="540"/>
        <v>#N/A</v>
      </c>
      <c r="LG3430" s="2">
        <f t="shared" ca="1" si="541"/>
        <v>41708</v>
      </c>
      <c r="LH3430" s="2" t="e">
        <f t="shared" ca="1" si="542"/>
        <v>#N/A</v>
      </c>
      <c r="LI3430" t="e">
        <f t="shared" ca="1" si="543"/>
        <v>#N/A</v>
      </c>
      <c r="LJ3430" t="str">
        <f t="shared" ca="1" si="544"/>
        <v>erickachieng50@gmail.com</v>
      </c>
      <c r="LK3430" t="e">
        <f t="shared" ca="1" si="545"/>
        <v>#N/A</v>
      </c>
      <c r="LL3430" t="str">
        <f t="shared" ca="1" si="537"/>
        <v>Token</v>
      </c>
      <c r="LM3430" t="str">
        <f t="shared" ca="1" si="538"/>
        <v>erickachieng50@gmail.com</v>
      </c>
      <c r="LN3430" t="e">
        <f ca="1">OFFSET($A3430,,MATCH(OFFSET([2]Keys!C$1,MATCH(Data.Collect1Dump!$LL3430,[2]Keys!$A$2:$A$4,0),),Data.Collect1Dump!$3:$3,0)-1,)</f>
        <v>#VALUE!</v>
      </c>
      <c r="LO3430" s="2" t="e">
        <f t="shared" ca="1" si="546"/>
        <v>#VALUE!</v>
      </c>
    </row>
    <row r="3431" spans="1:327">
      <c r="A3431" t="s">
        <v>14173</v>
      </c>
      <c r="ID3431"/>
      <c r="JD3431" t="s">
        <v>5645</v>
      </c>
      <c r="JE3431" t="s">
        <v>14174</v>
      </c>
      <c r="JF3431" t="s">
        <v>329</v>
      </c>
      <c r="JG3431">
        <v>7000</v>
      </c>
      <c r="JH3431" t="s">
        <v>330</v>
      </c>
      <c r="JR3431" t="s">
        <v>330</v>
      </c>
      <c r="KP3431" t="s">
        <v>330</v>
      </c>
      <c r="KS3431" t="s">
        <v>330</v>
      </c>
      <c r="KV3431" t="s">
        <v>330</v>
      </c>
      <c r="KX3431" t="s">
        <v>329</v>
      </c>
      <c r="KZ3431">
        <f ca="1">OFFSET($A3431,,MATCH([2]Keys!$B$2,Data.Collect1Dump!$3:$3,0)-1)</f>
        <v>0</v>
      </c>
      <c r="LA3431" t="str">
        <f ca="1">OFFSET($A3431,,MATCH([2]Keys!$B$4,Data.Collect1Dump!$3:$3,0)-1)</f>
        <v>laura.adhiambo@gmail.com</v>
      </c>
      <c r="LB3431">
        <f ca="1">OFFSET($A3431,,MATCH([2]Keys!$B$3,Data.Collect1Dump!$3:$3,0)-1)</f>
        <v>0</v>
      </c>
      <c r="LC3431">
        <f t="shared" ca="1" si="539"/>
        <v>0</v>
      </c>
      <c r="LD3431">
        <f t="shared" ca="1" si="539"/>
        <v>1</v>
      </c>
      <c r="LE3431">
        <f t="shared" ca="1" si="539"/>
        <v>0</v>
      </c>
      <c r="LF3431" s="2" t="e">
        <f t="shared" ca="1" si="540"/>
        <v>#N/A</v>
      </c>
      <c r="LG3431" s="2">
        <f t="shared" ca="1" si="541"/>
        <v>41709</v>
      </c>
      <c r="LH3431" s="2" t="e">
        <f t="shared" ca="1" si="542"/>
        <v>#N/A</v>
      </c>
      <c r="LI3431" t="e">
        <f t="shared" ca="1" si="543"/>
        <v>#N/A</v>
      </c>
      <c r="LJ3431" t="str">
        <f t="shared" ca="1" si="544"/>
        <v>laura.adhiambo@gmail.com</v>
      </c>
      <c r="LK3431" t="e">
        <f t="shared" ca="1" si="545"/>
        <v>#N/A</v>
      </c>
      <c r="LL3431" t="str">
        <f t="shared" ca="1" si="537"/>
        <v>Token</v>
      </c>
      <c r="LM3431" t="str">
        <f t="shared" ca="1" si="538"/>
        <v>laura.adhiambo@gmail.com</v>
      </c>
      <c r="LN3431" t="e">
        <f ca="1">OFFSET($A3431,,MATCH(OFFSET([2]Keys!C$1,MATCH(Data.Collect1Dump!$LL3431,[2]Keys!$A$2:$A$4,0),),Data.Collect1Dump!$3:$3,0)-1,)</f>
        <v>#VALUE!</v>
      </c>
      <c r="LO3431" s="2" t="e">
        <f t="shared" ca="1" si="546"/>
        <v>#VALUE!</v>
      </c>
    </row>
    <row r="3432" spans="1:327">
      <c r="A3432" t="s">
        <v>14175</v>
      </c>
      <c r="ID3432"/>
      <c r="JD3432" t="s">
        <v>8884</v>
      </c>
      <c r="JE3432" t="s">
        <v>14176</v>
      </c>
      <c r="JF3432" t="s">
        <v>329</v>
      </c>
      <c r="JG3432">
        <v>7000</v>
      </c>
      <c r="JH3432" t="s">
        <v>330</v>
      </c>
      <c r="JR3432" t="s">
        <v>330</v>
      </c>
      <c r="KP3432" t="s">
        <v>330</v>
      </c>
      <c r="KS3432" t="s">
        <v>330</v>
      </c>
      <c r="KV3432" t="s">
        <v>330</v>
      </c>
      <c r="KX3432" t="s">
        <v>329</v>
      </c>
      <c r="KZ3432">
        <f ca="1">OFFSET($A3432,,MATCH([2]Keys!$B$2,Data.Collect1Dump!$3:$3,0)-1)</f>
        <v>0</v>
      </c>
      <c r="LA3432" t="str">
        <f ca="1">OFFSET($A3432,,MATCH([2]Keys!$B$4,Data.Collect1Dump!$3:$3,0)-1)</f>
        <v>erickachieng50@gmail.com</v>
      </c>
      <c r="LB3432">
        <f ca="1">OFFSET($A3432,,MATCH([2]Keys!$B$3,Data.Collect1Dump!$3:$3,0)-1)</f>
        <v>0</v>
      </c>
      <c r="LC3432">
        <f t="shared" ca="1" si="539"/>
        <v>0</v>
      </c>
      <c r="LD3432">
        <f t="shared" ca="1" si="539"/>
        <v>1</v>
      </c>
      <c r="LE3432">
        <f t="shared" ca="1" si="539"/>
        <v>0</v>
      </c>
      <c r="LF3432" s="2" t="e">
        <f t="shared" ca="1" si="540"/>
        <v>#N/A</v>
      </c>
      <c r="LG3432" s="2">
        <f t="shared" ca="1" si="541"/>
        <v>41705</v>
      </c>
      <c r="LH3432" s="2" t="e">
        <f t="shared" ca="1" si="542"/>
        <v>#N/A</v>
      </c>
      <c r="LI3432" t="e">
        <f t="shared" ca="1" si="543"/>
        <v>#N/A</v>
      </c>
      <c r="LJ3432" t="str">
        <f t="shared" ca="1" si="544"/>
        <v>erickachieng50@gmail.com</v>
      </c>
      <c r="LK3432" t="e">
        <f t="shared" ca="1" si="545"/>
        <v>#N/A</v>
      </c>
      <c r="LL3432" t="str">
        <f t="shared" ca="1" si="537"/>
        <v>Token</v>
      </c>
      <c r="LM3432" t="str">
        <f t="shared" ca="1" si="538"/>
        <v>erickachieng50@gmail.com</v>
      </c>
      <c r="LN3432" t="e">
        <f ca="1">OFFSET($A3432,,MATCH(OFFSET([2]Keys!C$1,MATCH(Data.Collect1Dump!$LL3432,[2]Keys!$A$2:$A$4,0),),Data.Collect1Dump!$3:$3,0)-1,)</f>
        <v>#VALUE!</v>
      </c>
      <c r="LO3432" s="2" t="e">
        <f t="shared" ca="1" si="546"/>
        <v>#VALUE!</v>
      </c>
    </row>
    <row r="3433" spans="1:327">
      <c r="A3433" t="s">
        <v>14177</v>
      </c>
      <c r="ID3433"/>
      <c r="JD3433" t="s">
        <v>391</v>
      </c>
      <c r="JE3433" t="s">
        <v>14178</v>
      </c>
      <c r="JF3433" t="s">
        <v>329</v>
      </c>
      <c r="JG3433" t="s">
        <v>6076</v>
      </c>
      <c r="JH3433" t="s">
        <v>330</v>
      </c>
      <c r="JR3433" t="s">
        <v>330</v>
      </c>
      <c r="KP3433" t="s">
        <v>330</v>
      </c>
      <c r="KS3433" t="s">
        <v>330</v>
      </c>
      <c r="KV3433" t="s">
        <v>330</v>
      </c>
      <c r="KX3433" t="s">
        <v>329</v>
      </c>
      <c r="KZ3433">
        <f ca="1">OFFSET($A3433,,MATCH([2]Keys!$B$2,Data.Collect1Dump!$3:$3,0)-1)</f>
        <v>0</v>
      </c>
      <c r="LA3433" t="str">
        <f ca="1">OFFSET($A3433,,MATCH([2]Keys!$B$4,Data.Collect1Dump!$3:$3,0)-1)</f>
        <v>lydia.tala@givedirectly.org</v>
      </c>
      <c r="LB3433">
        <f ca="1">OFFSET($A3433,,MATCH([2]Keys!$B$3,Data.Collect1Dump!$3:$3,0)-1)</f>
        <v>0</v>
      </c>
      <c r="LC3433">
        <f t="shared" ca="1" si="539"/>
        <v>0</v>
      </c>
      <c r="LD3433">
        <f t="shared" ca="1" si="539"/>
        <v>1</v>
      </c>
      <c r="LE3433">
        <f t="shared" ca="1" si="539"/>
        <v>0</v>
      </c>
      <c r="LF3433" s="2" t="e">
        <f t="shared" ca="1" si="540"/>
        <v>#N/A</v>
      </c>
      <c r="LG3433" s="2">
        <f t="shared" ca="1" si="541"/>
        <v>41703</v>
      </c>
      <c r="LH3433" s="2" t="e">
        <f t="shared" ca="1" si="542"/>
        <v>#N/A</v>
      </c>
      <c r="LI3433" t="e">
        <f t="shared" ca="1" si="543"/>
        <v>#N/A</v>
      </c>
      <c r="LJ3433" t="str">
        <f t="shared" ca="1" si="544"/>
        <v>lydia.tala@givedirectly.org</v>
      </c>
      <c r="LK3433" t="e">
        <f t="shared" ca="1" si="545"/>
        <v>#N/A</v>
      </c>
      <c r="LL3433" t="str">
        <f t="shared" ca="1" si="537"/>
        <v>Token</v>
      </c>
      <c r="LM3433" t="str">
        <f t="shared" ca="1" si="538"/>
        <v>lydia.tala@givedirectly.org</v>
      </c>
      <c r="LN3433" t="e">
        <f ca="1">OFFSET($A3433,,MATCH(OFFSET([2]Keys!C$1,MATCH(Data.Collect1Dump!$LL3433,[2]Keys!$A$2:$A$4,0),),Data.Collect1Dump!$3:$3,0)-1,)</f>
        <v>#VALUE!</v>
      </c>
      <c r="LO3433" s="2" t="e">
        <f t="shared" ca="1" si="546"/>
        <v>#VALUE!</v>
      </c>
    </row>
    <row r="3434" spans="1:327">
      <c r="A3434" t="s">
        <v>14179</v>
      </c>
      <c r="ID3434"/>
      <c r="JD3434" t="s">
        <v>4392</v>
      </c>
      <c r="JE3434" t="s">
        <v>14180</v>
      </c>
      <c r="JF3434" t="s">
        <v>329</v>
      </c>
      <c r="JG3434">
        <v>7000</v>
      </c>
      <c r="JH3434" t="s">
        <v>330</v>
      </c>
      <c r="JR3434" t="s">
        <v>330</v>
      </c>
      <c r="KP3434" t="s">
        <v>330</v>
      </c>
      <c r="KS3434" t="s">
        <v>330</v>
      </c>
      <c r="KV3434" t="s">
        <v>330</v>
      </c>
      <c r="KX3434" t="s">
        <v>329</v>
      </c>
      <c r="KZ3434">
        <f ca="1">OFFSET($A3434,,MATCH([2]Keys!$B$2,Data.Collect1Dump!$3:$3,0)-1)</f>
        <v>0</v>
      </c>
      <c r="LA3434" t="str">
        <f ca="1">OFFSET($A3434,,MATCH([2]Keys!$B$4,Data.Collect1Dump!$3:$3,0)-1)</f>
        <v>ezekielogadho@gmail.com</v>
      </c>
      <c r="LB3434">
        <f ca="1">OFFSET($A3434,,MATCH([2]Keys!$B$3,Data.Collect1Dump!$3:$3,0)-1)</f>
        <v>0</v>
      </c>
      <c r="LC3434">
        <f t="shared" ca="1" si="539"/>
        <v>0</v>
      </c>
      <c r="LD3434">
        <f t="shared" ca="1" si="539"/>
        <v>1</v>
      </c>
      <c r="LE3434">
        <f t="shared" ca="1" si="539"/>
        <v>0</v>
      </c>
      <c r="LF3434" s="2" t="e">
        <f t="shared" ca="1" si="540"/>
        <v>#N/A</v>
      </c>
      <c r="LG3434" s="2">
        <f t="shared" ca="1" si="541"/>
        <v>41716</v>
      </c>
      <c r="LH3434" s="2" t="e">
        <f t="shared" ca="1" si="542"/>
        <v>#N/A</v>
      </c>
      <c r="LI3434" t="e">
        <f t="shared" ca="1" si="543"/>
        <v>#N/A</v>
      </c>
      <c r="LJ3434" t="str">
        <f t="shared" ca="1" si="544"/>
        <v>ezekielogadho@gmail.com</v>
      </c>
      <c r="LK3434" t="e">
        <f t="shared" ca="1" si="545"/>
        <v>#N/A</v>
      </c>
      <c r="LL3434" t="str">
        <f t="shared" ca="1" si="537"/>
        <v>Token</v>
      </c>
      <c r="LM3434" t="str">
        <f t="shared" ca="1" si="538"/>
        <v>ezekielogadho@gmail.com</v>
      </c>
      <c r="LN3434" t="e">
        <f ca="1">OFFSET($A3434,,MATCH(OFFSET([2]Keys!C$1,MATCH(Data.Collect1Dump!$LL3434,[2]Keys!$A$2:$A$4,0),),Data.Collect1Dump!$3:$3,0)-1,)</f>
        <v>#VALUE!</v>
      </c>
      <c r="LO3434" s="2" t="e">
        <f t="shared" ca="1" si="546"/>
        <v>#VALUE!</v>
      </c>
    </row>
    <row r="3435" spans="1:327">
      <c r="A3435" t="s">
        <v>14181</v>
      </c>
      <c r="ID3435"/>
      <c r="JD3435" t="s">
        <v>8884</v>
      </c>
      <c r="JE3435" t="s">
        <v>14182</v>
      </c>
      <c r="JF3435" t="s">
        <v>329</v>
      </c>
      <c r="JG3435">
        <v>7000</v>
      </c>
      <c r="JH3435" t="s">
        <v>330</v>
      </c>
      <c r="JR3435" t="s">
        <v>329</v>
      </c>
      <c r="JS3435" t="s">
        <v>14183</v>
      </c>
      <c r="KD3435" t="b">
        <v>1</v>
      </c>
      <c r="KH3435" t="b">
        <v>1</v>
      </c>
      <c r="KI3435" t="s">
        <v>14184</v>
      </c>
      <c r="KJ3435" t="b">
        <v>1</v>
      </c>
      <c r="KP3435" t="s">
        <v>330</v>
      </c>
      <c r="KS3435" t="s">
        <v>329</v>
      </c>
      <c r="KT3435" t="s">
        <v>14185</v>
      </c>
      <c r="KU3435" t="s">
        <v>330</v>
      </c>
      <c r="KV3435" t="s">
        <v>330</v>
      </c>
      <c r="KX3435" t="s">
        <v>329</v>
      </c>
      <c r="KZ3435">
        <f ca="1">OFFSET($A3435,,MATCH([2]Keys!$B$2,Data.Collect1Dump!$3:$3,0)-1)</f>
        <v>0</v>
      </c>
      <c r="LA3435" t="str">
        <f ca="1">OFFSET($A3435,,MATCH([2]Keys!$B$4,Data.Collect1Dump!$3:$3,0)-1)</f>
        <v>erickachieng50@gmail.com</v>
      </c>
      <c r="LB3435">
        <f ca="1">OFFSET($A3435,,MATCH([2]Keys!$B$3,Data.Collect1Dump!$3:$3,0)-1)</f>
        <v>0</v>
      </c>
      <c r="LC3435">
        <f t="shared" ca="1" si="539"/>
        <v>0</v>
      </c>
      <c r="LD3435">
        <f t="shared" ca="1" si="539"/>
        <v>1</v>
      </c>
      <c r="LE3435">
        <f t="shared" ca="1" si="539"/>
        <v>0</v>
      </c>
      <c r="LF3435" s="2" t="e">
        <f t="shared" ca="1" si="540"/>
        <v>#N/A</v>
      </c>
      <c r="LG3435" s="2">
        <f t="shared" ca="1" si="541"/>
        <v>41710</v>
      </c>
      <c r="LH3435" s="2" t="e">
        <f t="shared" ca="1" si="542"/>
        <v>#N/A</v>
      </c>
      <c r="LI3435" t="e">
        <f t="shared" ca="1" si="543"/>
        <v>#N/A</v>
      </c>
      <c r="LJ3435" t="str">
        <f t="shared" ca="1" si="544"/>
        <v>erickachieng50@gmail.com</v>
      </c>
      <c r="LK3435" t="e">
        <f t="shared" ca="1" si="545"/>
        <v>#N/A</v>
      </c>
      <c r="LL3435" t="str">
        <f t="shared" ca="1" si="537"/>
        <v>Token</v>
      </c>
      <c r="LM3435" t="str">
        <f t="shared" ca="1" si="538"/>
        <v>erickachieng50@gmail.com</v>
      </c>
      <c r="LN3435" t="e">
        <f ca="1">OFFSET($A3435,,MATCH(OFFSET([2]Keys!C$1,MATCH(Data.Collect1Dump!$LL3435,[2]Keys!$A$2:$A$4,0),),Data.Collect1Dump!$3:$3,0)-1,)</f>
        <v>#VALUE!</v>
      </c>
      <c r="LO3435" s="2" t="e">
        <f t="shared" ca="1" si="546"/>
        <v>#VALUE!</v>
      </c>
    </row>
    <row r="3436" spans="1:327">
      <c r="A3436" t="s">
        <v>14186</v>
      </c>
      <c r="ID3436"/>
      <c r="JD3436" t="s">
        <v>3172</v>
      </c>
      <c r="JE3436" t="s">
        <v>14187</v>
      </c>
      <c r="JF3436" t="s">
        <v>329</v>
      </c>
      <c r="JG3436" t="s">
        <v>6076</v>
      </c>
      <c r="JH3436" t="s">
        <v>330</v>
      </c>
      <c r="JR3436" t="s">
        <v>330</v>
      </c>
      <c r="KP3436" t="s">
        <v>330</v>
      </c>
      <c r="KS3436" t="s">
        <v>330</v>
      </c>
      <c r="KV3436" t="s">
        <v>330</v>
      </c>
      <c r="KX3436" t="s">
        <v>329</v>
      </c>
      <c r="KZ3436">
        <f ca="1">OFFSET($A3436,,MATCH([2]Keys!$B$2,Data.Collect1Dump!$3:$3,0)-1)</f>
        <v>0</v>
      </c>
      <c r="LA3436" t="str">
        <f ca="1">OFFSET($A3436,,MATCH([2]Keys!$B$4,Data.Collect1Dump!$3:$3,0)-1)</f>
        <v>owiti.maureen@gmail.com</v>
      </c>
      <c r="LB3436">
        <f ca="1">OFFSET($A3436,,MATCH([2]Keys!$B$3,Data.Collect1Dump!$3:$3,0)-1)</f>
        <v>0</v>
      </c>
      <c r="LC3436">
        <f t="shared" ca="1" si="539"/>
        <v>0</v>
      </c>
      <c r="LD3436">
        <f t="shared" ca="1" si="539"/>
        <v>1</v>
      </c>
      <c r="LE3436">
        <f t="shared" ca="1" si="539"/>
        <v>0</v>
      </c>
      <c r="LF3436" s="2" t="e">
        <f t="shared" ca="1" si="540"/>
        <v>#N/A</v>
      </c>
      <c r="LG3436" s="2">
        <f t="shared" ca="1" si="541"/>
        <v>41710</v>
      </c>
      <c r="LH3436" s="2" t="e">
        <f t="shared" ca="1" si="542"/>
        <v>#N/A</v>
      </c>
      <c r="LI3436" t="e">
        <f t="shared" ca="1" si="543"/>
        <v>#N/A</v>
      </c>
      <c r="LJ3436" t="str">
        <f t="shared" ca="1" si="544"/>
        <v>owiti.maureen@gmail.com</v>
      </c>
      <c r="LK3436" t="e">
        <f t="shared" ca="1" si="545"/>
        <v>#N/A</v>
      </c>
      <c r="LL3436" t="str">
        <f t="shared" ca="1" si="537"/>
        <v>Token</v>
      </c>
      <c r="LM3436" t="str">
        <f t="shared" ca="1" si="538"/>
        <v>owiti.maureen@gmail.com</v>
      </c>
      <c r="LN3436" t="e">
        <f ca="1">OFFSET($A3436,,MATCH(OFFSET([2]Keys!C$1,MATCH(Data.Collect1Dump!$LL3436,[2]Keys!$A$2:$A$4,0),),Data.Collect1Dump!$3:$3,0)-1,)</f>
        <v>#VALUE!</v>
      </c>
      <c r="LO3436" s="2" t="e">
        <f t="shared" ca="1" si="546"/>
        <v>#VALUE!</v>
      </c>
    </row>
    <row r="3437" spans="1:327">
      <c r="A3437" t="s">
        <v>14188</v>
      </c>
      <c r="ID3437"/>
      <c r="KZ3437">
        <f ca="1">OFFSET($A3437,,MATCH([2]Keys!$B$2,Data.Collect1Dump!$3:$3,0)-1)</f>
        <v>0</v>
      </c>
      <c r="LA3437">
        <f ca="1">OFFSET($A3437,,MATCH([2]Keys!$B$4,Data.Collect1Dump!$3:$3,0)-1)</f>
        <v>0</v>
      </c>
      <c r="LB3437">
        <f ca="1">OFFSET($A3437,,MATCH([2]Keys!$B$3,Data.Collect1Dump!$3:$3,0)-1)</f>
        <v>0</v>
      </c>
      <c r="LC3437">
        <f t="shared" ca="1" si="539"/>
        <v>0</v>
      </c>
      <c r="LD3437">
        <f t="shared" ca="1" si="539"/>
        <v>0</v>
      </c>
      <c r="LE3437">
        <f t="shared" ca="1" si="539"/>
        <v>0</v>
      </c>
      <c r="LF3437" s="2" t="e">
        <f t="shared" ca="1" si="540"/>
        <v>#N/A</v>
      </c>
      <c r="LG3437" s="2" t="e">
        <f t="shared" ca="1" si="541"/>
        <v>#N/A</v>
      </c>
      <c r="LH3437" s="2" t="e">
        <f t="shared" ca="1" si="542"/>
        <v>#N/A</v>
      </c>
      <c r="LI3437" t="e">
        <f t="shared" ca="1" si="543"/>
        <v>#N/A</v>
      </c>
      <c r="LJ3437" t="e">
        <f t="shared" ca="1" si="544"/>
        <v>#N/A</v>
      </c>
      <c r="LK3437" t="e">
        <f t="shared" ca="1" si="545"/>
        <v>#N/A</v>
      </c>
      <c r="LL3437" t="str">
        <f t="shared" ca="1" si="537"/>
        <v>Null Survey</v>
      </c>
      <c r="LM3437" t="str">
        <f t="shared" ca="1" si="538"/>
        <v>Null Survey</v>
      </c>
      <c r="LN3437" t="e">
        <f ca="1">OFFSET($A3437,,MATCH(OFFSET([2]Keys!C$1,MATCH(Data.Collect1Dump!$LL3437,[2]Keys!$A$2:$A$4,0),),Data.Collect1Dump!$3:$3,0)-1,)</f>
        <v>#N/A</v>
      </c>
      <c r="LO3437" s="2" t="e">
        <f t="shared" ca="1" si="546"/>
        <v>#N/A</v>
      </c>
    </row>
    <row r="3438" spans="1:327">
      <c r="A3438" t="s">
        <v>14189</v>
      </c>
      <c r="ID3438"/>
      <c r="JD3438" t="s">
        <v>391</v>
      </c>
      <c r="JE3438" t="s">
        <v>14190</v>
      </c>
      <c r="JF3438" t="s">
        <v>329</v>
      </c>
      <c r="JG3438">
        <v>7000</v>
      </c>
      <c r="JH3438" t="s">
        <v>330</v>
      </c>
      <c r="JR3438" t="s">
        <v>330</v>
      </c>
      <c r="KP3438" t="s">
        <v>330</v>
      </c>
      <c r="KS3438" t="s">
        <v>330</v>
      </c>
      <c r="KV3438" t="s">
        <v>330</v>
      </c>
      <c r="KX3438" t="s">
        <v>329</v>
      </c>
      <c r="KZ3438">
        <f ca="1">OFFSET($A3438,,MATCH([2]Keys!$B$2,Data.Collect1Dump!$3:$3,0)-1)</f>
        <v>0</v>
      </c>
      <c r="LA3438" t="str">
        <f ca="1">OFFSET($A3438,,MATCH([2]Keys!$B$4,Data.Collect1Dump!$3:$3,0)-1)</f>
        <v>lydia.tala@givedirectly.org</v>
      </c>
      <c r="LB3438">
        <f ca="1">OFFSET($A3438,,MATCH([2]Keys!$B$3,Data.Collect1Dump!$3:$3,0)-1)</f>
        <v>0</v>
      </c>
      <c r="LC3438">
        <f t="shared" ca="1" si="539"/>
        <v>0</v>
      </c>
      <c r="LD3438">
        <f t="shared" ca="1" si="539"/>
        <v>1</v>
      </c>
      <c r="LE3438">
        <f t="shared" ca="1" si="539"/>
        <v>0</v>
      </c>
      <c r="LF3438" s="2" t="e">
        <f t="shared" ca="1" si="540"/>
        <v>#N/A</v>
      </c>
      <c r="LG3438" s="2">
        <f t="shared" ca="1" si="541"/>
        <v>41703</v>
      </c>
      <c r="LH3438" s="2" t="e">
        <f t="shared" ca="1" si="542"/>
        <v>#N/A</v>
      </c>
      <c r="LI3438" t="e">
        <f t="shared" ca="1" si="543"/>
        <v>#N/A</v>
      </c>
      <c r="LJ3438" t="str">
        <f t="shared" ca="1" si="544"/>
        <v>lydia.tala@givedirectly.org</v>
      </c>
      <c r="LK3438" t="e">
        <f t="shared" ca="1" si="545"/>
        <v>#N/A</v>
      </c>
      <c r="LL3438" t="str">
        <f t="shared" ca="1" si="537"/>
        <v>Token</v>
      </c>
      <c r="LM3438" t="str">
        <f t="shared" ca="1" si="538"/>
        <v>lydia.tala@givedirectly.org</v>
      </c>
      <c r="LN3438" t="e">
        <f ca="1">OFFSET($A3438,,MATCH(OFFSET([2]Keys!C$1,MATCH(Data.Collect1Dump!$LL3438,[2]Keys!$A$2:$A$4,0),),Data.Collect1Dump!$3:$3,0)-1,)</f>
        <v>#VALUE!</v>
      </c>
      <c r="LO3438" s="2" t="e">
        <f t="shared" ca="1" si="546"/>
        <v>#VALUE!</v>
      </c>
    </row>
    <row r="3439" spans="1:327">
      <c r="A3439" t="s">
        <v>14191</v>
      </c>
      <c r="ID3439"/>
      <c r="JD3439" t="s">
        <v>3172</v>
      </c>
      <c r="JE3439" t="s">
        <v>14192</v>
      </c>
      <c r="JF3439" t="s">
        <v>329</v>
      </c>
      <c r="JG3439" t="s">
        <v>6076</v>
      </c>
      <c r="JH3439" t="s">
        <v>330</v>
      </c>
      <c r="JR3439" t="s">
        <v>330</v>
      </c>
      <c r="KP3439" t="s">
        <v>330</v>
      </c>
      <c r="KS3439" t="s">
        <v>330</v>
      </c>
      <c r="KV3439" t="s">
        <v>330</v>
      </c>
      <c r="KX3439" t="s">
        <v>329</v>
      </c>
      <c r="KZ3439">
        <f ca="1">OFFSET($A3439,,MATCH([2]Keys!$B$2,Data.Collect1Dump!$3:$3,0)-1)</f>
        <v>0</v>
      </c>
      <c r="LA3439" t="str">
        <f ca="1">OFFSET($A3439,,MATCH([2]Keys!$B$4,Data.Collect1Dump!$3:$3,0)-1)</f>
        <v>owiti.maureen@gmail.com</v>
      </c>
      <c r="LB3439">
        <f ca="1">OFFSET($A3439,,MATCH([2]Keys!$B$3,Data.Collect1Dump!$3:$3,0)-1)</f>
        <v>0</v>
      </c>
      <c r="LC3439">
        <f t="shared" ca="1" si="539"/>
        <v>0</v>
      </c>
      <c r="LD3439">
        <f t="shared" ca="1" si="539"/>
        <v>1</v>
      </c>
      <c r="LE3439">
        <f t="shared" ca="1" si="539"/>
        <v>0</v>
      </c>
      <c r="LF3439" s="2" t="e">
        <f t="shared" ca="1" si="540"/>
        <v>#N/A</v>
      </c>
      <c r="LG3439" s="2">
        <f t="shared" ca="1" si="541"/>
        <v>41710</v>
      </c>
      <c r="LH3439" s="2" t="e">
        <f t="shared" ca="1" si="542"/>
        <v>#N/A</v>
      </c>
      <c r="LI3439" t="e">
        <f t="shared" ca="1" si="543"/>
        <v>#N/A</v>
      </c>
      <c r="LJ3439" t="str">
        <f t="shared" ca="1" si="544"/>
        <v>owiti.maureen@gmail.com</v>
      </c>
      <c r="LK3439" t="e">
        <f t="shared" ca="1" si="545"/>
        <v>#N/A</v>
      </c>
      <c r="LL3439" t="str">
        <f t="shared" ca="1" si="537"/>
        <v>Token</v>
      </c>
      <c r="LM3439" t="str">
        <f t="shared" ca="1" si="538"/>
        <v>owiti.maureen@gmail.com</v>
      </c>
      <c r="LN3439" t="e">
        <f ca="1">OFFSET($A3439,,MATCH(OFFSET([2]Keys!C$1,MATCH(Data.Collect1Dump!$LL3439,[2]Keys!$A$2:$A$4,0),),Data.Collect1Dump!$3:$3,0)-1,)</f>
        <v>#VALUE!</v>
      </c>
      <c r="LO3439" s="2" t="e">
        <f t="shared" ca="1" si="546"/>
        <v>#VALUE!</v>
      </c>
    </row>
    <row r="3440" spans="1:327">
      <c r="A3440" t="s">
        <v>14193</v>
      </c>
      <c r="ID3440"/>
      <c r="JD3440" t="s">
        <v>5645</v>
      </c>
      <c r="JE3440" t="s">
        <v>14194</v>
      </c>
      <c r="JF3440" t="s">
        <v>329</v>
      </c>
      <c r="JG3440">
        <v>7000</v>
      </c>
      <c r="JH3440" t="s">
        <v>330</v>
      </c>
      <c r="JR3440" t="s">
        <v>330</v>
      </c>
      <c r="KP3440" t="s">
        <v>330</v>
      </c>
      <c r="KS3440" t="s">
        <v>330</v>
      </c>
      <c r="KV3440" t="s">
        <v>330</v>
      </c>
      <c r="KX3440" t="s">
        <v>329</v>
      </c>
      <c r="KZ3440">
        <f ca="1">OFFSET($A3440,,MATCH([2]Keys!$B$2,Data.Collect1Dump!$3:$3,0)-1)</f>
        <v>0</v>
      </c>
      <c r="LA3440" t="str">
        <f ca="1">OFFSET($A3440,,MATCH([2]Keys!$B$4,Data.Collect1Dump!$3:$3,0)-1)</f>
        <v>laura.adhiambo@gmail.com</v>
      </c>
      <c r="LB3440">
        <f ca="1">OFFSET($A3440,,MATCH([2]Keys!$B$3,Data.Collect1Dump!$3:$3,0)-1)</f>
        <v>0</v>
      </c>
      <c r="LC3440">
        <f t="shared" ca="1" si="539"/>
        <v>0</v>
      </c>
      <c r="LD3440">
        <f t="shared" ca="1" si="539"/>
        <v>1</v>
      </c>
      <c r="LE3440">
        <f t="shared" ca="1" si="539"/>
        <v>0</v>
      </c>
      <c r="LF3440" s="2" t="e">
        <f t="shared" ca="1" si="540"/>
        <v>#N/A</v>
      </c>
      <c r="LG3440" s="2">
        <f t="shared" ca="1" si="541"/>
        <v>41708</v>
      </c>
      <c r="LH3440" s="2" t="e">
        <f t="shared" ca="1" si="542"/>
        <v>#N/A</v>
      </c>
      <c r="LI3440" t="e">
        <f t="shared" ca="1" si="543"/>
        <v>#N/A</v>
      </c>
      <c r="LJ3440" t="str">
        <f t="shared" ca="1" si="544"/>
        <v>laura.adhiambo@gmail.com</v>
      </c>
      <c r="LK3440" t="e">
        <f t="shared" ca="1" si="545"/>
        <v>#N/A</v>
      </c>
      <c r="LL3440" t="str">
        <f t="shared" ca="1" si="537"/>
        <v>Token</v>
      </c>
      <c r="LM3440" t="str">
        <f t="shared" ca="1" si="538"/>
        <v>laura.adhiambo@gmail.com</v>
      </c>
      <c r="LN3440" t="e">
        <f ca="1">OFFSET($A3440,,MATCH(OFFSET([2]Keys!C$1,MATCH(Data.Collect1Dump!$LL3440,[2]Keys!$A$2:$A$4,0),),Data.Collect1Dump!$3:$3,0)-1,)</f>
        <v>#VALUE!</v>
      </c>
      <c r="LO3440" s="2" t="e">
        <f t="shared" ca="1" si="546"/>
        <v>#VALUE!</v>
      </c>
    </row>
    <row r="3441" spans="1:327">
      <c r="A3441" t="s">
        <v>14195</v>
      </c>
      <c r="ID3441"/>
      <c r="KZ3441">
        <f ca="1">OFFSET($A3441,,MATCH([2]Keys!$B$2,Data.Collect1Dump!$3:$3,0)-1)</f>
        <v>0</v>
      </c>
      <c r="LA3441">
        <f ca="1">OFFSET($A3441,,MATCH([2]Keys!$B$4,Data.Collect1Dump!$3:$3,0)-1)</f>
        <v>0</v>
      </c>
      <c r="LB3441">
        <f ca="1">OFFSET($A3441,,MATCH([2]Keys!$B$3,Data.Collect1Dump!$3:$3,0)-1)</f>
        <v>0</v>
      </c>
      <c r="LC3441">
        <f t="shared" ca="1" si="539"/>
        <v>0</v>
      </c>
      <c r="LD3441">
        <f t="shared" ca="1" si="539"/>
        <v>0</v>
      </c>
      <c r="LE3441">
        <f t="shared" ca="1" si="539"/>
        <v>0</v>
      </c>
      <c r="LF3441" s="2" t="e">
        <f t="shared" ca="1" si="540"/>
        <v>#N/A</v>
      </c>
      <c r="LG3441" s="2" t="e">
        <f t="shared" ca="1" si="541"/>
        <v>#N/A</v>
      </c>
      <c r="LH3441" s="2" t="e">
        <f t="shared" ca="1" si="542"/>
        <v>#N/A</v>
      </c>
      <c r="LI3441" t="e">
        <f t="shared" ca="1" si="543"/>
        <v>#N/A</v>
      </c>
      <c r="LJ3441" t="e">
        <f t="shared" ca="1" si="544"/>
        <v>#N/A</v>
      </c>
      <c r="LK3441" t="e">
        <f t="shared" ca="1" si="545"/>
        <v>#N/A</v>
      </c>
      <c r="LL3441" t="str">
        <f t="shared" ca="1" si="537"/>
        <v>Null Survey</v>
      </c>
      <c r="LM3441" t="str">
        <f t="shared" ca="1" si="538"/>
        <v>Null Survey</v>
      </c>
      <c r="LN3441" t="e">
        <f ca="1">OFFSET($A3441,,MATCH(OFFSET([2]Keys!C$1,MATCH(Data.Collect1Dump!$LL3441,[2]Keys!$A$2:$A$4,0),),Data.Collect1Dump!$3:$3,0)-1,)</f>
        <v>#N/A</v>
      </c>
      <c r="LO3441" s="2" t="e">
        <f t="shared" ca="1" si="546"/>
        <v>#N/A</v>
      </c>
    </row>
    <row r="3442" spans="1:327">
      <c r="A3442" t="s">
        <v>14196</v>
      </c>
      <c r="ID3442"/>
      <c r="JD3442" t="s">
        <v>11851</v>
      </c>
      <c r="JE3442" t="s">
        <v>14197</v>
      </c>
      <c r="JF3442" t="s">
        <v>329</v>
      </c>
      <c r="JG3442">
        <v>7000</v>
      </c>
      <c r="JH3442" t="s">
        <v>330</v>
      </c>
      <c r="JR3442" t="s">
        <v>330</v>
      </c>
      <c r="KP3442" t="s">
        <v>330</v>
      </c>
      <c r="KS3442" t="s">
        <v>330</v>
      </c>
      <c r="KV3442" t="s">
        <v>330</v>
      </c>
      <c r="KX3442" t="s">
        <v>329</v>
      </c>
      <c r="KZ3442">
        <f ca="1">OFFSET($A3442,,MATCH([2]Keys!$B$2,Data.Collect1Dump!$3:$3,0)-1)</f>
        <v>0</v>
      </c>
      <c r="LA3442" t="str">
        <f ca="1">OFFSET($A3442,,MATCH([2]Keys!$B$4,Data.Collect1Dump!$3:$3,0)-1)</f>
        <v>euniceradiro@gmail.com</v>
      </c>
      <c r="LB3442">
        <f ca="1">OFFSET($A3442,,MATCH([2]Keys!$B$3,Data.Collect1Dump!$3:$3,0)-1)</f>
        <v>0</v>
      </c>
      <c r="LC3442">
        <f t="shared" ca="1" si="539"/>
        <v>0</v>
      </c>
      <c r="LD3442">
        <f t="shared" ca="1" si="539"/>
        <v>1</v>
      </c>
      <c r="LE3442">
        <f t="shared" ca="1" si="539"/>
        <v>0</v>
      </c>
      <c r="LF3442" s="2" t="e">
        <f t="shared" ca="1" si="540"/>
        <v>#N/A</v>
      </c>
      <c r="LG3442" s="2">
        <f t="shared" ca="1" si="541"/>
        <v>41711</v>
      </c>
      <c r="LH3442" s="2" t="e">
        <f t="shared" ca="1" si="542"/>
        <v>#N/A</v>
      </c>
      <c r="LI3442" t="e">
        <f t="shared" ca="1" si="543"/>
        <v>#N/A</v>
      </c>
      <c r="LJ3442" t="str">
        <f t="shared" ca="1" si="544"/>
        <v>euniceradiro@gmail.com</v>
      </c>
      <c r="LK3442" t="e">
        <f t="shared" ca="1" si="545"/>
        <v>#N/A</v>
      </c>
      <c r="LL3442" t="str">
        <f t="shared" ca="1" si="537"/>
        <v>Token</v>
      </c>
      <c r="LM3442" t="str">
        <f t="shared" ca="1" si="538"/>
        <v>euniceradiro@gmail.com</v>
      </c>
      <c r="LN3442" t="e">
        <f ca="1">OFFSET($A3442,,MATCH(OFFSET([2]Keys!C$1,MATCH(Data.Collect1Dump!$LL3442,[2]Keys!$A$2:$A$4,0),),Data.Collect1Dump!$3:$3,0)-1,)</f>
        <v>#VALUE!</v>
      </c>
      <c r="LO3442" s="2" t="e">
        <f t="shared" ca="1" si="546"/>
        <v>#VALUE!</v>
      </c>
    </row>
    <row r="3443" spans="1:327">
      <c r="A3443" t="s">
        <v>14198</v>
      </c>
      <c r="ID3443"/>
      <c r="JD3443" t="s">
        <v>3172</v>
      </c>
      <c r="JE3443" t="s">
        <v>14199</v>
      </c>
      <c r="JF3443" t="s">
        <v>329</v>
      </c>
      <c r="JG3443" t="s">
        <v>6076</v>
      </c>
      <c r="JH3443" t="s">
        <v>330</v>
      </c>
      <c r="JR3443" t="s">
        <v>330</v>
      </c>
      <c r="KP3443" t="s">
        <v>330</v>
      </c>
      <c r="KS3443" t="s">
        <v>330</v>
      </c>
      <c r="KV3443" t="s">
        <v>330</v>
      </c>
      <c r="KX3443" t="s">
        <v>329</v>
      </c>
      <c r="KZ3443">
        <f ca="1">OFFSET($A3443,,MATCH([2]Keys!$B$2,Data.Collect1Dump!$3:$3,0)-1)</f>
        <v>0</v>
      </c>
      <c r="LA3443" t="str">
        <f ca="1">OFFSET($A3443,,MATCH([2]Keys!$B$4,Data.Collect1Dump!$3:$3,0)-1)</f>
        <v>owiti.maureen@gmail.com</v>
      </c>
      <c r="LB3443">
        <f ca="1">OFFSET($A3443,,MATCH([2]Keys!$B$3,Data.Collect1Dump!$3:$3,0)-1)</f>
        <v>0</v>
      </c>
      <c r="LC3443">
        <f t="shared" ca="1" si="539"/>
        <v>0</v>
      </c>
      <c r="LD3443">
        <f t="shared" ca="1" si="539"/>
        <v>1</v>
      </c>
      <c r="LE3443">
        <f t="shared" ca="1" si="539"/>
        <v>0</v>
      </c>
      <c r="LF3443" s="2" t="e">
        <f t="shared" ca="1" si="540"/>
        <v>#N/A</v>
      </c>
      <c r="LG3443" s="2">
        <f t="shared" ca="1" si="541"/>
        <v>41705</v>
      </c>
      <c r="LH3443" s="2" t="e">
        <f t="shared" ca="1" si="542"/>
        <v>#N/A</v>
      </c>
      <c r="LI3443" t="e">
        <f t="shared" ca="1" si="543"/>
        <v>#N/A</v>
      </c>
      <c r="LJ3443" t="str">
        <f t="shared" ca="1" si="544"/>
        <v>owiti.maureen@gmail.com</v>
      </c>
      <c r="LK3443" t="e">
        <f t="shared" ca="1" si="545"/>
        <v>#N/A</v>
      </c>
      <c r="LL3443" t="str">
        <f t="shared" ca="1" si="537"/>
        <v>Token</v>
      </c>
      <c r="LM3443" t="str">
        <f t="shared" ca="1" si="538"/>
        <v>owiti.maureen@gmail.com</v>
      </c>
      <c r="LN3443" t="e">
        <f ca="1">OFFSET($A3443,,MATCH(OFFSET([2]Keys!C$1,MATCH(Data.Collect1Dump!$LL3443,[2]Keys!$A$2:$A$4,0),),Data.Collect1Dump!$3:$3,0)-1,)</f>
        <v>#VALUE!</v>
      </c>
      <c r="LO3443" s="2" t="e">
        <f t="shared" ca="1" si="546"/>
        <v>#VALUE!</v>
      </c>
    </row>
    <row r="3444" spans="1:327">
      <c r="A3444" t="s">
        <v>14200</v>
      </c>
      <c r="ID3444"/>
      <c r="JD3444" t="s">
        <v>5645</v>
      </c>
      <c r="JE3444" t="s">
        <v>14201</v>
      </c>
      <c r="JF3444" t="s">
        <v>329</v>
      </c>
      <c r="JG3444">
        <v>7000</v>
      </c>
      <c r="JH3444" t="s">
        <v>330</v>
      </c>
      <c r="JR3444" t="s">
        <v>330</v>
      </c>
      <c r="KP3444" t="s">
        <v>330</v>
      </c>
      <c r="KS3444" t="s">
        <v>330</v>
      </c>
      <c r="KV3444" t="s">
        <v>330</v>
      </c>
      <c r="KX3444" t="s">
        <v>329</v>
      </c>
      <c r="KZ3444">
        <f ca="1">OFFSET($A3444,,MATCH([2]Keys!$B$2,Data.Collect1Dump!$3:$3,0)-1)</f>
        <v>0</v>
      </c>
      <c r="LA3444" t="str">
        <f ca="1">OFFSET($A3444,,MATCH([2]Keys!$B$4,Data.Collect1Dump!$3:$3,0)-1)</f>
        <v>laura.adhiambo@gmail.com</v>
      </c>
      <c r="LB3444">
        <f ca="1">OFFSET($A3444,,MATCH([2]Keys!$B$3,Data.Collect1Dump!$3:$3,0)-1)</f>
        <v>0</v>
      </c>
      <c r="LC3444">
        <f t="shared" ca="1" si="539"/>
        <v>0</v>
      </c>
      <c r="LD3444">
        <f t="shared" ca="1" si="539"/>
        <v>1</v>
      </c>
      <c r="LE3444">
        <f t="shared" ca="1" si="539"/>
        <v>0</v>
      </c>
      <c r="LF3444" s="2" t="e">
        <f t="shared" ca="1" si="540"/>
        <v>#N/A</v>
      </c>
      <c r="LG3444" s="2">
        <f t="shared" ca="1" si="541"/>
        <v>41710</v>
      </c>
      <c r="LH3444" s="2" t="e">
        <f t="shared" ca="1" si="542"/>
        <v>#N/A</v>
      </c>
      <c r="LI3444" t="e">
        <f t="shared" ca="1" si="543"/>
        <v>#N/A</v>
      </c>
      <c r="LJ3444" t="str">
        <f t="shared" ca="1" si="544"/>
        <v>laura.adhiambo@gmail.com</v>
      </c>
      <c r="LK3444" t="e">
        <f t="shared" ca="1" si="545"/>
        <v>#N/A</v>
      </c>
      <c r="LL3444" t="str">
        <f t="shared" ca="1" si="537"/>
        <v>Token</v>
      </c>
      <c r="LM3444" t="str">
        <f t="shared" ca="1" si="538"/>
        <v>laura.adhiambo@gmail.com</v>
      </c>
      <c r="LN3444" t="e">
        <f ca="1">OFFSET($A3444,,MATCH(OFFSET([2]Keys!C$1,MATCH(Data.Collect1Dump!$LL3444,[2]Keys!$A$2:$A$4,0),),Data.Collect1Dump!$3:$3,0)-1,)</f>
        <v>#VALUE!</v>
      </c>
      <c r="LO3444" s="2" t="e">
        <f t="shared" ca="1" si="546"/>
        <v>#VALUE!</v>
      </c>
    </row>
    <row r="3445" spans="1:327">
      <c r="A3445" t="s">
        <v>14202</v>
      </c>
      <c r="ID3445"/>
      <c r="JD3445" t="s">
        <v>3172</v>
      </c>
      <c r="JE3445" t="s">
        <v>14203</v>
      </c>
      <c r="JF3445" t="s">
        <v>329</v>
      </c>
      <c r="JG3445" t="s">
        <v>6076</v>
      </c>
      <c r="JH3445" t="s">
        <v>330</v>
      </c>
      <c r="JR3445" t="s">
        <v>330</v>
      </c>
      <c r="KP3445" t="s">
        <v>329</v>
      </c>
      <c r="KQ3445" t="s">
        <v>14204</v>
      </c>
      <c r="KR3445" t="s">
        <v>329</v>
      </c>
      <c r="KS3445" t="s">
        <v>329</v>
      </c>
      <c r="KT3445" t="s">
        <v>14205</v>
      </c>
      <c r="KU3445" t="s">
        <v>330</v>
      </c>
      <c r="KV3445" t="s">
        <v>330</v>
      </c>
      <c r="KX3445" t="s">
        <v>329</v>
      </c>
      <c r="KZ3445">
        <f ca="1">OFFSET($A3445,,MATCH([2]Keys!$B$2,Data.Collect1Dump!$3:$3,0)-1)</f>
        <v>0</v>
      </c>
      <c r="LA3445" t="str">
        <f ca="1">OFFSET($A3445,,MATCH([2]Keys!$B$4,Data.Collect1Dump!$3:$3,0)-1)</f>
        <v>owiti.maureen@gmail.com</v>
      </c>
      <c r="LB3445">
        <f ca="1">OFFSET($A3445,,MATCH([2]Keys!$B$3,Data.Collect1Dump!$3:$3,0)-1)</f>
        <v>0</v>
      </c>
      <c r="LC3445">
        <f t="shared" ca="1" si="539"/>
        <v>0</v>
      </c>
      <c r="LD3445">
        <f t="shared" ca="1" si="539"/>
        <v>1</v>
      </c>
      <c r="LE3445">
        <f t="shared" ca="1" si="539"/>
        <v>0</v>
      </c>
      <c r="LF3445" s="2" t="e">
        <f t="shared" ca="1" si="540"/>
        <v>#N/A</v>
      </c>
      <c r="LG3445" s="2">
        <f t="shared" ca="1" si="541"/>
        <v>41709</v>
      </c>
      <c r="LH3445" s="2" t="e">
        <f t="shared" ca="1" si="542"/>
        <v>#N/A</v>
      </c>
      <c r="LI3445" t="e">
        <f t="shared" ca="1" si="543"/>
        <v>#N/A</v>
      </c>
      <c r="LJ3445" t="str">
        <f t="shared" ca="1" si="544"/>
        <v>owiti.maureen@gmail.com</v>
      </c>
      <c r="LK3445" t="e">
        <f t="shared" ca="1" si="545"/>
        <v>#N/A</v>
      </c>
      <c r="LL3445" t="str">
        <f t="shared" ca="1" si="537"/>
        <v>Token</v>
      </c>
      <c r="LM3445" t="str">
        <f t="shared" ca="1" si="538"/>
        <v>owiti.maureen@gmail.com</v>
      </c>
      <c r="LN3445" t="e">
        <f ca="1">OFFSET($A3445,,MATCH(OFFSET([2]Keys!C$1,MATCH(Data.Collect1Dump!$LL3445,[2]Keys!$A$2:$A$4,0),),Data.Collect1Dump!$3:$3,0)-1,)</f>
        <v>#VALUE!</v>
      </c>
      <c r="LO3445" s="2" t="e">
        <f t="shared" ca="1" si="546"/>
        <v>#VALUE!</v>
      </c>
    </row>
    <row r="3446" spans="1:327">
      <c r="A3446" t="s">
        <v>14206</v>
      </c>
      <c r="ID3446"/>
      <c r="JD3446" t="s">
        <v>4392</v>
      </c>
      <c r="JE3446" t="s">
        <v>14207</v>
      </c>
      <c r="JF3446" t="s">
        <v>329</v>
      </c>
      <c r="JG3446">
        <v>7000</v>
      </c>
      <c r="JH3446" t="s">
        <v>330</v>
      </c>
      <c r="JR3446" t="s">
        <v>330</v>
      </c>
      <c r="KP3446" t="s">
        <v>330</v>
      </c>
      <c r="KS3446" t="s">
        <v>330</v>
      </c>
      <c r="KV3446" t="s">
        <v>330</v>
      </c>
      <c r="KX3446" t="s">
        <v>329</v>
      </c>
      <c r="KZ3446">
        <f ca="1">OFFSET($A3446,,MATCH([2]Keys!$B$2,Data.Collect1Dump!$3:$3,0)-1)</f>
        <v>0</v>
      </c>
      <c r="LA3446" t="str">
        <f ca="1">OFFSET($A3446,,MATCH([2]Keys!$B$4,Data.Collect1Dump!$3:$3,0)-1)</f>
        <v>ezekielogadho@gmail.com</v>
      </c>
      <c r="LB3446">
        <f ca="1">OFFSET($A3446,,MATCH([2]Keys!$B$3,Data.Collect1Dump!$3:$3,0)-1)</f>
        <v>0</v>
      </c>
      <c r="LC3446">
        <f t="shared" ca="1" si="539"/>
        <v>0</v>
      </c>
      <c r="LD3446">
        <f t="shared" ca="1" si="539"/>
        <v>1</v>
      </c>
      <c r="LE3446">
        <f t="shared" ca="1" si="539"/>
        <v>0</v>
      </c>
      <c r="LF3446" s="2" t="e">
        <f t="shared" ca="1" si="540"/>
        <v>#N/A</v>
      </c>
      <c r="LG3446" s="2">
        <f t="shared" ca="1" si="541"/>
        <v>41709</v>
      </c>
      <c r="LH3446" s="2" t="e">
        <f t="shared" ca="1" si="542"/>
        <v>#N/A</v>
      </c>
      <c r="LI3446" t="e">
        <f t="shared" ca="1" si="543"/>
        <v>#N/A</v>
      </c>
      <c r="LJ3446" t="str">
        <f t="shared" ca="1" si="544"/>
        <v>ezekielogadho@gmail.com</v>
      </c>
      <c r="LK3446" t="e">
        <f t="shared" ca="1" si="545"/>
        <v>#N/A</v>
      </c>
      <c r="LL3446" t="str">
        <f t="shared" ca="1" si="537"/>
        <v>Token</v>
      </c>
      <c r="LM3446" t="str">
        <f t="shared" ca="1" si="538"/>
        <v>ezekielogadho@gmail.com</v>
      </c>
      <c r="LN3446" t="e">
        <f ca="1">OFFSET($A3446,,MATCH(OFFSET([2]Keys!C$1,MATCH(Data.Collect1Dump!$LL3446,[2]Keys!$A$2:$A$4,0),),Data.Collect1Dump!$3:$3,0)-1,)</f>
        <v>#VALUE!</v>
      </c>
      <c r="LO3446" s="2" t="e">
        <f t="shared" ca="1" si="546"/>
        <v>#VALUE!</v>
      </c>
    </row>
    <row r="3447" spans="1:327">
      <c r="A3447" t="s">
        <v>14208</v>
      </c>
      <c r="ID3447"/>
      <c r="JD3447" t="s">
        <v>5645</v>
      </c>
      <c r="JE3447" t="s">
        <v>14209</v>
      </c>
      <c r="JF3447" t="s">
        <v>329</v>
      </c>
      <c r="JG3447">
        <v>7000</v>
      </c>
      <c r="JH3447" t="s">
        <v>330</v>
      </c>
      <c r="JR3447" t="s">
        <v>330</v>
      </c>
      <c r="KP3447" t="s">
        <v>330</v>
      </c>
      <c r="KS3447" t="s">
        <v>330</v>
      </c>
      <c r="KV3447" t="s">
        <v>330</v>
      </c>
      <c r="KX3447" t="s">
        <v>329</v>
      </c>
      <c r="KZ3447">
        <f ca="1">OFFSET($A3447,,MATCH([2]Keys!$B$2,Data.Collect1Dump!$3:$3,0)-1)</f>
        <v>0</v>
      </c>
      <c r="LA3447" t="str">
        <f ca="1">OFFSET($A3447,,MATCH([2]Keys!$B$4,Data.Collect1Dump!$3:$3,0)-1)</f>
        <v>laura.adhiambo@gmail.com</v>
      </c>
      <c r="LB3447">
        <f ca="1">OFFSET($A3447,,MATCH([2]Keys!$B$3,Data.Collect1Dump!$3:$3,0)-1)</f>
        <v>0</v>
      </c>
      <c r="LC3447">
        <f t="shared" ca="1" si="539"/>
        <v>0</v>
      </c>
      <c r="LD3447">
        <f t="shared" ca="1" si="539"/>
        <v>1</v>
      </c>
      <c r="LE3447">
        <f t="shared" ca="1" si="539"/>
        <v>0</v>
      </c>
      <c r="LF3447" s="2" t="e">
        <f t="shared" ca="1" si="540"/>
        <v>#N/A</v>
      </c>
      <c r="LG3447" s="2">
        <f t="shared" ca="1" si="541"/>
        <v>41710</v>
      </c>
      <c r="LH3447" s="2" t="e">
        <f t="shared" ca="1" si="542"/>
        <v>#N/A</v>
      </c>
      <c r="LI3447" t="e">
        <f t="shared" ca="1" si="543"/>
        <v>#N/A</v>
      </c>
      <c r="LJ3447" t="str">
        <f t="shared" ca="1" si="544"/>
        <v>laura.adhiambo@gmail.com</v>
      </c>
      <c r="LK3447" t="e">
        <f t="shared" ca="1" si="545"/>
        <v>#N/A</v>
      </c>
      <c r="LL3447" t="str">
        <f t="shared" ca="1" si="537"/>
        <v>Token</v>
      </c>
      <c r="LM3447" t="str">
        <f t="shared" ca="1" si="538"/>
        <v>laura.adhiambo@gmail.com</v>
      </c>
      <c r="LN3447" t="e">
        <f ca="1">OFFSET($A3447,,MATCH(OFFSET([2]Keys!C$1,MATCH(Data.Collect1Dump!$LL3447,[2]Keys!$A$2:$A$4,0),),Data.Collect1Dump!$3:$3,0)-1,)</f>
        <v>#VALUE!</v>
      </c>
      <c r="LO3447" s="2" t="e">
        <f t="shared" ca="1" si="546"/>
        <v>#VALUE!</v>
      </c>
    </row>
    <row r="3448" spans="1:327">
      <c r="A3448" t="s">
        <v>14210</v>
      </c>
      <c r="ID3448"/>
      <c r="KZ3448">
        <f ca="1">OFFSET($A3448,,MATCH([2]Keys!$B$2,Data.Collect1Dump!$3:$3,0)-1)</f>
        <v>0</v>
      </c>
      <c r="LA3448">
        <f ca="1">OFFSET($A3448,,MATCH([2]Keys!$B$4,Data.Collect1Dump!$3:$3,0)-1)</f>
        <v>0</v>
      </c>
      <c r="LB3448">
        <f ca="1">OFFSET($A3448,,MATCH([2]Keys!$B$3,Data.Collect1Dump!$3:$3,0)-1)</f>
        <v>0</v>
      </c>
      <c r="LC3448">
        <f t="shared" ca="1" si="539"/>
        <v>0</v>
      </c>
      <c r="LD3448">
        <f t="shared" ca="1" si="539"/>
        <v>0</v>
      </c>
      <c r="LE3448">
        <f t="shared" ca="1" si="539"/>
        <v>0</v>
      </c>
      <c r="LF3448" s="2" t="e">
        <f t="shared" ca="1" si="540"/>
        <v>#N/A</v>
      </c>
      <c r="LG3448" s="2" t="e">
        <f t="shared" ca="1" si="541"/>
        <v>#N/A</v>
      </c>
      <c r="LH3448" s="2" t="e">
        <f t="shared" ca="1" si="542"/>
        <v>#N/A</v>
      </c>
      <c r="LI3448" t="e">
        <f t="shared" ca="1" si="543"/>
        <v>#N/A</v>
      </c>
      <c r="LJ3448" t="e">
        <f t="shared" ca="1" si="544"/>
        <v>#N/A</v>
      </c>
      <c r="LK3448" t="e">
        <f t="shared" ca="1" si="545"/>
        <v>#N/A</v>
      </c>
      <c r="LL3448" t="str">
        <f t="shared" ca="1" si="537"/>
        <v>Null Survey</v>
      </c>
      <c r="LM3448" t="str">
        <f t="shared" ca="1" si="538"/>
        <v>Null Survey</v>
      </c>
      <c r="LN3448" t="e">
        <f ca="1">OFFSET($A3448,,MATCH(OFFSET([2]Keys!C$1,MATCH(Data.Collect1Dump!$LL3448,[2]Keys!$A$2:$A$4,0),),Data.Collect1Dump!$3:$3,0)-1,)</f>
        <v>#N/A</v>
      </c>
      <c r="LO3448" s="2" t="e">
        <f t="shared" ca="1" si="546"/>
        <v>#N/A</v>
      </c>
    </row>
    <row r="3449" spans="1:327">
      <c r="A3449" t="s">
        <v>14211</v>
      </c>
      <c r="ID3449"/>
      <c r="JD3449" t="s">
        <v>3172</v>
      </c>
      <c r="JE3449" t="s">
        <v>14212</v>
      </c>
      <c r="JF3449" t="s">
        <v>329</v>
      </c>
      <c r="JG3449" t="s">
        <v>6076</v>
      </c>
      <c r="JH3449" t="s">
        <v>330</v>
      </c>
      <c r="JR3449" t="s">
        <v>330</v>
      </c>
      <c r="KP3449" t="s">
        <v>330</v>
      </c>
      <c r="KS3449" t="s">
        <v>330</v>
      </c>
      <c r="KV3449" t="s">
        <v>330</v>
      </c>
      <c r="KX3449" t="s">
        <v>329</v>
      </c>
      <c r="KZ3449">
        <f ca="1">OFFSET($A3449,,MATCH([2]Keys!$B$2,Data.Collect1Dump!$3:$3,0)-1)</f>
        <v>0</v>
      </c>
      <c r="LA3449" t="str">
        <f ca="1">OFFSET($A3449,,MATCH([2]Keys!$B$4,Data.Collect1Dump!$3:$3,0)-1)</f>
        <v>owiti.maureen@gmail.com</v>
      </c>
      <c r="LB3449">
        <f ca="1">OFFSET($A3449,,MATCH([2]Keys!$B$3,Data.Collect1Dump!$3:$3,0)-1)</f>
        <v>0</v>
      </c>
      <c r="LC3449">
        <f t="shared" ca="1" si="539"/>
        <v>0</v>
      </c>
      <c r="LD3449">
        <f t="shared" ca="1" si="539"/>
        <v>1</v>
      </c>
      <c r="LE3449">
        <f t="shared" ca="1" si="539"/>
        <v>0</v>
      </c>
      <c r="LF3449" s="2" t="e">
        <f t="shared" ca="1" si="540"/>
        <v>#N/A</v>
      </c>
      <c r="LG3449" s="2">
        <f t="shared" ca="1" si="541"/>
        <v>41711</v>
      </c>
      <c r="LH3449" s="2" t="e">
        <f t="shared" ca="1" si="542"/>
        <v>#N/A</v>
      </c>
      <c r="LI3449" t="e">
        <f t="shared" ca="1" si="543"/>
        <v>#N/A</v>
      </c>
      <c r="LJ3449" t="str">
        <f t="shared" ca="1" si="544"/>
        <v>owiti.maureen@gmail.com</v>
      </c>
      <c r="LK3449" t="e">
        <f t="shared" ca="1" si="545"/>
        <v>#N/A</v>
      </c>
      <c r="LL3449" t="str">
        <f t="shared" ca="1" si="537"/>
        <v>Token</v>
      </c>
      <c r="LM3449" t="str">
        <f t="shared" ca="1" si="538"/>
        <v>owiti.maureen@gmail.com</v>
      </c>
      <c r="LN3449" t="e">
        <f ca="1">OFFSET($A3449,,MATCH(OFFSET([2]Keys!C$1,MATCH(Data.Collect1Dump!$LL3449,[2]Keys!$A$2:$A$4,0),),Data.Collect1Dump!$3:$3,0)-1,)</f>
        <v>#VALUE!</v>
      </c>
      <c r="LO3449" s="2" t="e">
        <f t="shared" ca="1" si="546"/>
        <v>#VALUE!</v>
      </c>
    </row>
    <row r="3450" spans="1:327">
      <c r="A3450" t="s">
        <v>14213</v>
      </c>
      <c r="ID3450"/>
      <c r="JD3450" t="s">
        <v>4392</v>
      </c>
      <c r="JE3450" t="s">
        <v>14214</v>
      </c>
      <c r="JF3450" t="s">
        <v>329</v>
      </c>
      <c r="JG3450">
        <v>7000</v>
      </c>
      <c r="JH3450" t="s">
        <v>330</v>
      </c>
      <c r="JR3450" t="s">
        <v>330</v>
      </c>
      <c r="KP3450" t="s">
        <v>330</v>
      </c>
      <c r="KS3450" t="s">
        <v>330</v>
      </c>
      <c r="KV3450" t="s">
        <v>330</v>
      </c>
      <c r="KX3450" t="s">
        <v>329</v>
      </c>
      <c r="KZ3450">
        <f ca="1">OFFSET($A3450,,MATCH([2]Keys!$B$2,Data.Collect1Dump!$3:$3,0)-1)</f>
        <v>0</v>
      </c>
      <c r="LA3450" t="str">
        <f ca="1">OFFSET($A3450,,MATCH([2]Keys!$B$4,Data.Collect1Dump!$3:$3,0)-1)</f>
        <v>ezekielogadho@gmail.com</v>
      </c>
      <c r="LB3450">
        <f ca="1">OFFSET($A3450,,MATCH([2]Keys!$B$3,Data.Collect1Dump!$3:$3,0)-1)</f>
        <v>0</v>
      </c>
      <c r="LC3450">
        <f t="shared" ca="1" si="539"/>
        <v>0</v>
      </c>
      <c r="LD3450">
        <f t="shared" ca="1" si="539"/>
        <v>1</v>
      </c>
      <c r="LE3450">
        <f t="shared" ca="1" si="539"/>
        <v>0</v>
      </c>
      <c r="LF3450" s="2" t="e">
        <f t="shared" ca="1" si="540"/>
        <v>#N/A</v>
      </c>
      <c r="LG3450" s="2">
        <f t="shared" ca="1" si="541"/>
        <v>41716</v>
      </c>
      <c r="LH3450" s="2" t="e">
        <f t="shared" ca="1" si="542"/>
        <v>#N/A</v>
      </c>
      <c r="LI3450" t="e">
        <f t="shared" ca="1" si="543"/>
        <v>#N/A</v>
      </c>
      <c r="LJ3450" t="str">
        <f t="shared" ca="1" si="544"/>
        <v>ezekielogadho@gmail.com</v>
      </c>
      <c r="LK3450" t="e">
        <f t="shared" ca="1" si="545"/>
        <v>#N/A</v>
      </c>
      <c r="LL3450" t="str">
        <f t="shared" ca="1" si="537"/>
        <v>Token</v>
      </c>
      <c r="LM3450" t="str">
        <f t="shared" ca="1" si="538"/>
        <v>ezekielogadho@gmail.com</v>
      </c>
      <c r="LN3450" t="e">
        <f ca="1">OFFSET($A3450,,MATCH(OFFSET([2]Keys!C$1,MATCH(Data.Collect1Dump!$LL3450,[2]Keys!$A$2:$A$4,0),),Data.Collect1Dump!$3:$3,0)-1,)</f>
        <v>#VALUE!</v>
      </c>
      <c r="LO3450" s="2" t="e">
        <f t="shared" ca="1" si="546"/>
        <v>#VALUE!</v>
      </c>
    </row>
    <row r="3451" spans="1:327">
      <c r="A3451" t="s">
        <v>14215</v>
      </c>
      <c r="ID3451"/>
      <c r="JD3451" t="s">
        <v>7342</v>
      </c>
      <c r="JE3451" t="s">
        <v>14216</v>
      </c>
      <c r="JF3451" t="s">
        <v>329</v>
      </c>
      <c r="JG3451">
        <v>7000</v>
      </c>
      <c r="JH3451" t="s">
        <v>330</v>
      </c>
      <c r="JR3451" t="s">
        <v>330</v>
      </c>
      <c r="KP3451" t="s">
        <v>330</v>
      </c>
      <c r="KS3451" t="s">
        <v>330</v>
      </c>
      <c r="KV3451" t="s">
        <v>330</v>
      </c>
      <c r="KX3451" t="s">
        <v>329</v>
      </c>
      <c r="KZ3451">
        <f ca="1">OFFSET($A3451,,MATCH([2]Keys!$B$2,Data.Collect1Dump!$3:$3,0)-1)</f>
        <v>0</v>
      </c>
      <c r="LA3451" t="str">
        <f ca="1">OFFSET($A3451,,MATCH([2]Keys!$B$4,Data.Collect1Dump!$3:$3,0)-1)</f>
        <v>georgeowuor93@gmail.com</v>
      </c>
      <c r="LB3451">
        <f ca="1">OFFSET($A3451,,MATCH([2]Keys!$B$3,Data.Collect1Dump!$3:$3,0)-1)</f>
        <v>0</v>
      </c>
      <c r="LC3451">
        <f t="shared" ca="1" si="539"/>
        <v>0</v>
      </c>
      <c r="LD3451">
        <f t="shared" ca="1" si="539"/>
        <v>1</v>
      </c>
      <c r="LE3451">
        <f t="shared" ca="1" si="539"/>
        <v>0</v>
      </c>
      <c r="LF3451" s="2" t="e">
        <f t="shared" ca="1" si="540"/>
        <v>#N/A</v>
      </c>
      <c r="LG3451" s="2">
        <f t="shared" ca="1" si="541"/>
        <v>41710</v>
      </c>
      <c r="LH3451" s="2" t="e">
        <f t="shared" ca="1" si="542"/>
        <v>#N/A</v>
      </c>
      <c r="LI3451" t="e">
        <f t="shared" ca="1" si="543"/>
        <v>#N/A</v>
      </c>
      <c r="LJ3451" t="str">
        <f t="shared" ca="1" si="544"/>
        <v>georgeowuor93@gmail.com</v>
      </c>
      <c r="LK3451" t="e">
        <f t="shared" ca="1" si="545"/>
        <v>#N/A</v>
      </c>
      <c r="LL3451" t="str">
        <f t="shared" ca="1" si="537"/>
        <v>Token</v>
      </c>
      <c r="LM3451" t="str">
        <f t="shared" ca="1" si="538"/>
        <v>georgeowuor93@gmail.com</v>
      </c>
      <c r="LN3451" t="e">
        <f ca="1">OFFSET($A3451,,MATCH(OFFSET([2]Keys!C$1,MATCH(Data.Collect1Dump!$LL3451,[2]Keys!$A$2:$A$4,0),),Data.Collect1Dump!$3:$3,0)-1,)</f>
        <v>#VALUE!</v>
      </c>
      <c r="LO3451" s="2" t="e">
        <f t="shared" ca="1" si="546"/>
        <v>#VALUE!</v>
      </c>
    </row>
    <row r="3452" spans="1:327">
      <c r="A3452" t="s">
        <v>14217</v>
      </c>
      <c r="ID3452"/>
      <c r="JD3452" t="s">
        <v>5645</v>
      </c>
      <c r="JE3452" t="s">
        <v>14218</v>
      </c>
      <c r="JF3452" t="s">
        <v>329</v>
      </c>
      <c r="JG3452">
        <v>7000</v>
      </c>
      <c r="JH3452" t="s">
        <v>330</v>
      </c>
      <c r="JR3452" t="s">
        <v>330</v>
      </c>
      <c r="KP3452" t="s">
        <v>330</v>
      </c>
      <c r="KS3452" t="s">
        <v>330</v>
      </c>
      <c r="KV3452" t="s">
        <v>330</v>
      </c>
      <c r="KX3452" t="s">
        <v>329</v>
      </c>
      <c r="KZ3452">
        <f ca="1">OFFSET($A3452,,MATCH([2]Keys!$B$2,Data.Collect1Dump!$3:$3,0)-1)</f>
        <v>0</v>
      </c>
      <c r="LA3452" t="str">
        <f ca="1">OFFSET($A3452,,MATCH([2]Keys!$B$4,Data.Collect1Dump!$3:$3,0)-1)</f>
        <v>laura.adhiambo@gmail.com</v>
      </c>
      <c r="LB3452">
        <f ca="1">OFFSET($A3452,,MATCH([2]Keys!$B$3,Data.Collect1Dump!$3:$3,0)-1)</f>
        <v>0</v>
      </c>
      <c r="LC3452">
        <f t="shared" ca="1" si="539"/>
        <v>0</v>
      </c>
      <c r="LD3452">
        <f t="shared" ca="1" si="539"/>
        <v>1</v>
      </c>
      <c r="LE3452">
        <f t="shared" ca="1" si="539"/>
        <v>0</v>
      </c>
      <c r="LF3452" s="2" t="e">
        <f t="shared" ca="1" si="540"/>
        <v>#N/A</v>
      </c>
      <c r="LG3452" s="2">
        <f t="shared" ca="1" si="541"/>
        <v>41710</v>
      </c>
      <c r="LH3452" s="2" t="e">
        <f t="shared" ca="1" si="542"/>
        <v>#N/A</v>
      </c>
      <c r="LI3452" t="e">
        <f t="shared" ca="1" si="543"/>
        <v>#N/A</v>
      </c>
      <c r="LJ3452" t="str">
        <f t="shared" ca="1" si="544"/>
        <v>laura.adhiambo@gmail.com</v>
      </c>
      <c r="LK3452" t="e">
        <f t="shared" ca="1" si="545"/>
        <v>#N/A</v>
      </c>
      <c r="LL3452" t="str">
        <f t="shared" ca="1" si="537"/>
        <v>Token</v>
      </c>
      <c r="LM3452" t="str">
        <f t="shared" ca="1" si="538"/>
        <v>laura.adhiambo@gmail.com</v>
      </c>
      <c r="LN3452" t="e">
        <f ca="1">OFFSET($A3452,,MATCH(OFFSET([2]Keys!C$1,MATCH(Data.Collect1Dump!$LL3452,[2]Keys!$A$2:$A$4,0),),Data.Collect1Dump!$3:$3,0)-1,)</f>
        <v>#VALUE!</v>
      </c>
      <c r="LO3452" s="2" t="e">
        <f t="shared" ca="1" si="546"/>
        <v>#VALUE!</v>
      </c>
    </row>
    <row r="3453" spans="1:327">
      <c r="A3453" t="s">
        <v>14219</v>
      </c>
      <c r="ID3453"/>
      <c r="JD3453" t="s">
        <v>4392</v>
      </c>
      <c r="JE3453" t="s">
        <v>14220</v>
      </c>
      <c r="JF3453" t="s">
        <v>329</v>
      </c>
      <c r="JG3453">
        <v>7000</v>
      </c>
      <c r="JH3453" t="s">
        <v>330</v>
      </c>
      <c r="JR3453" t="s">
        <v>330</v>
      </c>
      <c r="KP3453" t="s">
        <v>330</v>
      </c>
      <c r="KS3453" t="s">
        <v>330</v>
      </c>
      <c r="KV3453" t="s">
        <v>330</v>
      </c>
      <c r="KX3453" t="s">
        <v>329</v>
      </c>
      <c r="KZ3453">
        <f ca="1">OFFSET($A3453,,MATCH([2]Keys!$B$2,Data.Collect1Dump!$3:$3,0)-1)</f>
        <v>0</v>
      </c>
      <c r="LA3453" t="str">
        <f ca="1">OFFSET($A3453,,MATCH([2]Keys!$B$4,Data.Collect1Dump!$3:$3,0)-1)</f>
        <v>ezekielogadho@gmail.com</v>
      </c>
      <c r="LB3453">
        <f ca="1">OFFSET($A3453,,MATCH([2]Keys!$B$3,Data.Collect1Dump!$3:$3,0)-1)</f>
        <v>0</v>
      </c>
      <c r="LC3453">
        <f t="shared" ca="1" si="539"/>
        <v>0</v>
      </c>
      <c r="LD3453">
        <f t="shared" ca="1" si="539"/>
        <v>1</v>
      </c>
      <c r="LE3453">
        <f t="shared" ca="1" si="539"/>
        <v>0</v>
      </c>
      <c r="LF3453" s="2" t="e">
        <f t="shared" ca="1" si="540"/>
        <v>#N/A</v>
      </c>
      <c r="LG3453" s="2">
        <f t="shared" ca="1" si="541"/>
        <v>41716</v>
      </c>
      <c r="LH3453" s="2" t="e">
        <f t="shared" ca="1" si="542"/>
        <v>#N/A</v>
      </c>
      <c r="LI3453" t="e">
        <f t="shared" ca="1" si="543"/>
        <v>#N/A</v>
      </c>
      <c r="LJ3453" t="str">
        <f t="shared" ca="1" si="544"/>
        <v>ezekielogadho@gmail.com</v>
      </c>
      <c r="LK3453" t="e">
        <f t="shared" ca="1" si="545"/>
        <v>#N/A</v>
      </c>
      <c r="LL3453" t="str">
        <f t="shared" ca="1" si="537"/>
        <v>Token</v>
      </c>
      <c r="LM3453" t="str">
        <f t="shared" ca="1" si="538"/>
        <v>ezekielogadho@gmail.com</v>
      </c>
      <c r="LN3453" t="e">
        <f ca="1">OFFSET($A3453,,MATCH(OFFSET([2]Keys!C$1,MATCH(Data.Collect1Dump!$LL3453,[2]Keys!$A$2:$A$4,0),),Data.Collect1Dump!$3:$3,0)-1,)</f>
        <v>#VALUE!</v>
      </c>
      <c r="LO3453" s="2" t="e">
        <f t="shared" ca="1" si="546"/>
        <v>#VALUE!</v>
      </c>
    </row>
    <row r="3454" spans="1:327">
      <c r="A3454" t="s">
        <v>14221</v>
      </c>
      <c r="ID3454"/>
      <c r="JD3454" t="s">
        <v>391</v>
      </c>
      <c r="JE3454" t="s">
        <v>14222</v>
      </c>
      <c r="JF3454" t="s">
        <v>329</v>
      </c>
      <c r="JG3454">
        <v>7000</v>
      </c>
      <c r="JH3454" t="s">
        <v>330</v>
      </c>
      <c r="JR3454" t="s">
        <v>330</v>
      </c>
      <c r="KP3454" t="s">
        <v>330</v>
      </c>
      <c r="KS3454" t="s">
        <v>330</v>
      </c>
      <c r="KV3454" t="s">
        <v>330</v>
      </c>
      <c r="KX3454" t="s">
        <v>329</v>
      </c>
      <c r="KZ3454">
        <f ca="1">OFFSET($A3454,,MATCH([2]Keys!$B$2,Data.Collect1Dump!$3:$3,0)-1)</f>
        <v>0</v>
      </c>
      <c r="LA3454" t="str">
        <f ca="1">OFFSET($A3454,,MATCH([2]Keys!$B$4,Data.Collect1Dump!$3:$3,0)-1)</f>
        <v>lydia.tala@givedirectly.org</v>
      </c>
      <c r="LB3454">
        <f ca="1">OFFSET($A3454,,MATCH([2]Keys!$B$3,Data.Collect1Dump!$3:$3,0)-1)</f>
        <v>0</v>
      </c>
      <c r="LC3454">
        <f t="shared" ca="1" si="539"/>
        <v>0</v>
      </c>
      <c r="LD3454">
        <f t="shared" ca="1" si="539"/>
        <v>1</v>
      </c>
      <c r="LE3454">
        <f t="shared" ca="1" si="539"/>
        <v>0</v>
      </c>
      <c r="LF3454" s="2" t="e">
        <f t="shared" ca="1" si="540"/>
        <v>#N/A</v>
      </c>
      <c r="LG3454" s="2">
        <f t="shared" ca="1" si="541"/>
        <v>41703</v>
      </c>
      <c r="LH3454" s="2" t="e">
        <f t="shared" ca="1" si="542"/>
        <v>#N/A</v>
      </c>
      <c r="LI3454" t="e">
        <f t="shared" ca="1" si="543"/>
        <v>#N/A</v>
      </c>
      <c r="LJ3454" t="str">
        <f t="shared" ca="1" si="544"/>
        <v>lydia.tala@givedirectly.org</v>
      </c>
      <c r="LK3454" t="e">
        <f t="shared" ca="1" si="545"/>
        <v>#N/A</v>
      </c>
      <c r="LL3454" t="str">
        <f t="shared" ca="1" si="537"/>
        <v>Token</v>
      </c>
      <c r="LM3454" t="str">
        <f t="shared" ca="1" si="538"/>
        <v>lydia.tala@givedirectly.org</v>
      </c>
      <c r="LN3454" t="e">
        <f ca="1">OFFSET($A3454,,MATCH(OFFSET([2]Keys!C$1,MATCH(Data.Collect1Dump!$LL3454,[2]Keys!$A$2:$A$4,0),),Data.Collect1Dump!$3:$3,0)-1,)</f>
        <v>#VALUE!</v>
      </c>
      <c r="LO3454" s="2" t="e">
        <f t="shared" ca="1" si="546"/>
        <v>#VALUE!</v>
      </c>
    </row>
    <row r="3455" spans="1:327">
      <c r="A3455" t="s">
        <v>14223</v>
      </c>
      <c r="ID3455"/>
      <c r="JD3455" t="s">
        <v>5645</v>
      </c>
      <c r="JE3455" t="s">
        <v>14224</v>
      </c>
      <c r="JF3455" t="s">
        <v>329</v>
      </c>
      <c r="JG3455">
        <v>7000</v>
      </c>
      <c r="JH3455" t="s">
        <v>330</v>
      </c>
      <c r="JR3455" t="s">
        <v>330</v>
      </c>
      <c r="KP3455" t="s">
        <v>330</v>
      </c>
      <c r="KS3455" t="s">
        <v>330</v>
      </c>
      <c r="KV3455" t="s">
        <v>330</v>
      </c>
      <c r="KX3455" t="s">
        <v>329</v>
      </c>
      <c r="KZ3455">
        <f ca="1">OFFSET($A3455,,MATCH([2]Keys!$B$2,Data.Collect1Dump!$3:$3,0)-1)</f>
        <v>0</v>
      </c>
      <c r="LA3455" t="str">
        <f ca="1">OFFSET($A3455,,MATCH([2]Keys!$B$4,Data.Collect1Dump!$3:$3,0)-1)</f>
        <v>laura.adhiambo@gmail.com</v>
      </c>
      <c r="LB3455">
        <f ca="1">OFFSET($A3455,,MATCH([2]Keys!$B$3,Data.Collect1Dump!$3:$3,0)-1)</f>
        <v>0</v>
      </c>
      <c r="LC3455">
        <f t="shared" ca="1" si="539"/>
        <v>0</v>
      </c>
      <c r="LD3455">
        <f t="shared" ca="1" si="539"/>
        <v>1</v>
      </c>
      <c r="LE3455">
        <f t="shared" ca="1" si="539"/>
        <v>0</v>
      </c>
      <c r="LF3455" s="2" t="e">
        <f t="shared" ca="1" si="540"/>
        <v>#N/A</v>
      </c>
      <c r="LG3455" s="2">
        <f t="shared" ca="1" si="541"/>
        <v>41709</v>
      </c>
      <c r="LH3455" s="2" t="e">
        <f t="shared" ca="1" si="542"/>
        <v>#N/A</v>
      </c>
      <c r="LI3455" t="e">
        <f t="shared" ca="1" si="543"/>
        <v>#N/A</v>
      </c>
      <c r="LJ3455" t="str">
        <f t="shared" ca="1" si="544"/>
        <v>laura.adhiambo@gmail.com</v>
      </c>
      <c r="LK3455" t="e">
        <f t="shared" ca="1" si="545"/>
        <v>#N/A</v>
      </c>
      <c r="LL3455" t="str">
        <f t="shared" ca="1" si="537"/>
        <v>Token</v>
      </c>
      <c r="LM3455" t="str">
        <f t="shared" ca="1" si="538"/>
        <v>laura.adhiambo@gmail.com</v>
      </c>
      <c r="LN3455" t="e">
        <f ca="1">OFFSET($A3455,,MATCH(OFFSET([2]Keys!C$1,MATCH(Data.Collect1Dump!$LL3455,[2]Keys!$A$2:$A$4,0),),Data.Collect1Dump!$3:$3,0)-1,)</f>
        <v>#VALUE!</v>
      </c>
      <c r="LO3455" s="2" t="e">
        <f t="shared" ca="1" si="546"/>
        <v>#VALUE!</v>
      </c>
    </row>
    <row r="3456" spans="1:327">
      <c r="A3456" t="s">
        <v>14225</v>
      </c>
      <c r="ID3456"/>
      <c r="JD3456" t="s">
        <v>7342</v>
      </c>
      <c r="JE3456" t="s">
        <v>14226</v>
      </c>
      <c r="JF3456" t="s">
        <v>329</v>
      </c>
      <c r="JG3456">
        <v>7000</v>
      </c>
      <c r="JH3456" t="s">
        <v>330</v>
      </c>
      <c r="JR3456" t="s">
        <v>330</v>
      </c>
      <c r="KP3456" t="s">
        <v>330</v>
      </c>
      <c r="KS3456" t="s">
        <v>330</v>
      </c>
      <c r="KV3456" t="s">
        <v>330</v>
      </c>
      <c r="KX3456" t="s">
        <v>329</v>
      </c>
      <c r="KZ3456">
        <f ca="1">OFFSET($A3456,,MATCH([2]Keys!$B$2,Data.Collect1Dump!$3:$3,0)-1)</f>
        <v>0</v>
      </c>
      <c r="LA3456" t="str">
        <f ca="1">OFFSET($A3456,,MATCH([2]Keys!$B$4,Data.Collect1Dump!$3:$3,0)-1)</f>
        <v>georgeowuor93@gmail.com</v>
      </c>
      <c r="LB3456">
        <f ca="1">OFFSET($A3456,,MATCH([2]Keys!$B$3,Data.Collect1Dump!$3:$3,0)-1)</f>
        <v>0</v>
      </c>
      <c r="LC3456">
        <f t="shared" ca="1" si="539"/>
        <v>0</v>
      </c>
      <c r="LD3456">
        <f t="shared" ca="1" si="539"/>
        <v>1</v>
      </c>
      <c r="LE3456">
        <f t="shared" ca="1" si="539"/>
        <v>0</v>
      </c>
      <c r="LF3456" s="2" t="e">
        <f t="shared" ca="1" si="540"/>
        <v>#N/A</v>
      </c>
      <c r="LG3456" s="2">
        <f t="shared" ca="1" si="541"/>
        <v>41711</v>
      </c>
      <c r="LH3456" s="2" t="e">
        <f t="shared" ca="1" si="542"/>
        <v>#N/A</v>
      </c>
      <c r="LI3456" t="e">
        <f t="shared" ca="1" si="543"/>
        <v>#N/A</v>
      </c>
      <c r="LJ3456" t="str">
        <f t="shared" ca="1" si="544"/>
        <v>georgeowuor93@gmail.com</v>
      </c>
      <c r="LK3456" t="e">
        <f t="shared" ca="1" si="545"/>
        <v>#N/A</v>
      </c>
      <c r="LL3456" t="str">
        <f t="shared" ca="1" si="537"/>
        <v>Token</v>
      </c>
      <c r="LM3456" t="str">
        <f t="shared" ca="1" si="538"/>
        <v>georgeowuor93@gmail.com</v>
      </c>
      <c r="LN3456" t="e">
        <f ca="1">OFFSET($A3456,,MATCH(OFFSET([2]Keys!C$1,MATCH(Data.Collect1Dump!$LL3456,[2]Keys!$A$2:$A$4,0),),Data.Collect1Dump!$3:$3,0)-1,)</f>
        <v>#VALUE!</v>
      </c>
      <c r="LO3456" s="2" t="e">
        <f t="shared" ca="1" si="546"/>
        <v>#VALUE!</v>
      </c>
    </row>
    <row r="3457" spans="1:327">
      <c r="A3457" t="s">
        <v>14227</v>
      </c>
      <c r="ID3457"/>
      <c r="JD3457" t="s">
        <v>7342</v>
      </c>
      <c r="JE3457" t="s">
        <v>14228</v>
      </c>
      <c r="JF3457" t="s">
        <v>329</v>
      </c>
      <c r="JG3457">
        <v>7000</v>
      </c>
      <c r="JH3457" t="s">
        <v>330</v>
      </c>
      <c r="JR3457" t="s">
        <v>330</v>
      </c>
      <c r="KP3457" t="s">
        <v>330</v>
      </c>
      <c r="KS3457" t="s">
        <v>330</v>
      </c>
      <c r="KV3457" t="s">
        <v>330</v>
      </c>
      <c r="KX3457" t="s">
        <v>329</v>
      </c>
      <c r="KZ3457">
        <f ca="1">OFFSET($A3457,,MATCH([2]Keys!$B$2,Data.Collect1Dump!$3:$3,0)-1)</f>
        <v>0</v>
      </c>
      <c r="LA3457" t="str">
        <f ca="1">OFFSET($A3457,,MATCH([2]Keys!$B$4,Data.Collect1Dump!$3:$3,0)-1)</f>
        <v>georgeowuor93@gmail.com</v>
      </c>
      <c r="LB3457">
        <f ca="1">OFFSET($A3457,,MATCH([2]Keys!$B$3,Data.Collect1Dump!$3:$3,0)-1)</f>
        <v>0</v>
      </c>
      <c r="LC3457">
        <f t="shared" ca="1" si="539"/>
        <v>0</v>
      </c>
      <c r="LD3457">
        <f t="shared" ca="1" si="539"/>
        <v>1</v>
      </c>
      <c r="LE3457">
        <f t="shared" ca="1" si="539"/>
        <v>0</v>
      </c>
      <c r="LF3457" s="2" t="e">
        <f t="shared" ca="1" si="540"/>
        <v>#N/A</v>
      </c>
      <c r="LG3457" s="2">
        <f t="shared" ca="1" si="541"/>
        <v>41704</v>
      </c>
      <c r="LH3457" s="2" t="e">
        <f t="shared" ca="1" si="542"/>
        <v>#N/A</v>
      </c>
      <c r="LI3457" t="e">
        <f t="shared" ca="1" si="543"/>
        <v>#N/A</v>
      </c>
      <c r="LJ3457" t="str">
        <f t="shared" ca="1" si="544"/>
        <v>georgeowuor93@gmail.com</v>
      </c>
      <c r="LK3457" t="e">
        <f t="shared" ca="1" si="545"/>
        <v>#N/A</v>
      </c>
      <c r="LL3457" t="str">
        <f t="shared" ca="1" si="537"/>
        <v>Token</v>
      </c>
      <c r="LM3457" t="str">
        <f t="shared" ca="1" si="538"/>
        <v>georgeowuor93@gmail.com</v>
      </c>
      <c r="LN3457" t="e">
        <f ca="1">OFFSET($A3457,,MATCH(OFFSET([2]Keys!C$1,MATCH(Data.Collect1Dump!$LL3457,[2]Keys!$A$2:$A$4,0),),Data.Collect1Dump!$3:$3,0)-1,)</f>
        <v>#VALUE!</v>
      </c>
      <c r="LO3457" s="2" t="e">
        <f t="shared" ca="1" si="546"/>
        <v>#VALUE!</v>
      </c>
    </row>
    <row r="3458" spans="1:327">
      <c r="A3458" t="s">
        <v>14229</v>
      </c>
      <c r="ID3458"/>
      <c r="JD3458" t="s">
        <v>3172</v>
      </c>
      <c r="JE3458" t="s">
        <v>14230</v>
      </c>
      <c r="JF3458" t="s">
        <v>329</v>
      </c>
      <c r="JG3458" t="s">
        <v>6076</v>
      </c>
      <c r="JH3458" t="s">
        <v>330</v>
      </c>
      <c r="JR3458" t="s">
        <v>329</v>
      </c>
      <c r="JS3458" t="s">
        <v>14231</v>
      </c>
      <c r="KD3458" t="b">
        <v>1</v>
      </c>
      <c r="KE3458" t="b">
        <v>1</v>
      </c>
      <c r="KN3458" t="b">
        <v>1</v>
      </c>
      <c r="KO3458" t="s">
        <v>14232</v>
      </c>
      <c r="KP3458" t="s">
        <v>330</v>
      </c>
      <c r="KS3458" t="s">
        <v>330</v>
      </c>
      <c r="KV3458" t="s">
        <v>330</v>
      </c>
      <c r="KX3458" t="s">
        <v>329</v>
      </c>
      <c r="KZ3458">
        <f ca="1">OFFSET($A3458,,MATCH([2]Keys!$B$2,Data.Collect1Dump!$3:$3,0)-1)</f>
        <v>0</v>
      </c>
      <c r="LA3458" t="str">
        <f ca="1">OFFSET($A3458,,MATCH([2]Keys!$B$4,Data.Collect1Dump!$3:$3,0)-1)</f>
        <v>owiti.maureen@gmail.com</v>
      </c>
      <c r="LB3458">
        <f ca="1">OFFSET($A3458,,MATCH([2]Keys!$B$3,Data.Collect1Dump!$3:$3,0)-1)</f>
        <v>0</v>
      </c>
      <c r="LC3458">
        <f t="shared" ca="1" si="539"/>
        <v>0</v>
      </c>
      <c r="LD3458">
        <f t="shared" ca="1" si="539"/>
        <v>1</v>
      </c>
      <c r="LE3458">
        <f t="shared" ca="1" si="539"/>
        <v>0</v>
      </c>
      <c r="LF3458" s="2" t="e">
        <f t="shared" ca="1" si="540"/>
        <v>#N/A</v>
      </c>
      <c r="LG3458" s="2">
        <f t="shared" ca="1" si="541"/>
        <v>41705</v>
      </c>
      <c r="LH3458" s="2" t="e">
        <f t="shared" ca="1" si="542"/>
        <v>#N/A</v>
      </c>
      <c r="LI3458" t="e">
        <f t="shared" ca="1" si="543"/>
        <v>#N/A</v>
      </c>
      <c r="LJ3458" t="str">
        <f t="shared" ca="1" si="544"/>
        <v>owiti.maureen@gmail.com</v>
      </c>
      <c r="LK3458" t="e">
        <f t="shared" ca="1" si="545"/>
        <v>#N/A</v>
      </c>
      <c r="LL3458" t="str">
        <f t="shared" ca="1" si="537"/>
        <v>Token</v>
      </c>
      <c r="LM3458" t="str">
        <f t="shared" ca="1" si="538"/>
        <v>owiti.maureen@gmail.com</v>
      </c>
      <c r="LN3458" t="e">
        <f ca="1">OFFSET($A3458,,MATCH(OFFSET([2]Keys!C$1,MATCH(Data.Collect1Dump!$LL3458,[2]Keys!$A$2:$A$4,0),),Data.Collect1Dump!$3:$3,0)-1,)</f>
        <v>#VALUE!</v>
      </c>
      <c r="LO3458" s="2" t="e">
        <f t="shared" ca="1" si="546"/>
        <v>#VALUE!</v>
      </c>
    </row>
    <row r="3459" spans="1:327">
      <c r="A3459" t="s">
        <v>14233</v>
      </c>
      <c r="ID3459"/>
      <c r="JD3459" t="s">
        <v>4392</v>
      </c>
      <c r="JE3459" t="s">
        <v>14234</v>
      </c>
      <c r="JF3459" t="s">
        <v>329</v>
      </c>
      <c r="JG3459">
        <v>7000</v>
      </c>
      <c r="JH3459" t="s">
        <v>330</v>
      </c>
      <c r="JR3459" t="s">
        <v>330</v>
      </c>
      <c r="KP3459" t="s">
        <v>330</v>
      </c>
      <c r="KS3459" t="s">
        <v>330</v>
      </c>
      <c r="KV3459" t="s">
        <v>330</v>
      </c>
      <c r="KX3459" t="s">
        <v>329</v>
      </c>
      <c r="KZ3459">
        <f ca="1">OFFSET($A3459,,MATCH([2]Keys!$B$2,Data.Collect1Dump!$3:$3,0)-1)</f>
        <v>0</v>
      </c>
      <c r="LA3459" t="str">
        <f ca="1">OFFSET($A3459,,MATCH([2]Keys!$B$4,Data.Collect1Dump!$3:$3,0)-1)</f>
        <v>ezekielogadho@gmail.com</v>
      </c>
      <c r="LB3459">
        <f ca="1">OFFSET($A3459,,MATCH([2]Keys!$B$3,Data.Collect1Dump!$3:$3,0)-1)</f>
        <v>0</v>
      </c>
      <c r="LC3459">
        <f t="shared" ca="1" si="539"/>
        <v>0</v>
      </c>
      <c r="LD3459">
        <f t="shared" ca="1" si="539"/>
        <v>1</v>
      </c>
      <c r="LE3459">
        <f t="shared" ca="1" si="539"/>
        <v>0</v>
      </c>
      <c r="LF3459" s="2" t="e">
        <f t="shared" ca="1" si="540"/>
        <v>#N/A</v>
      </c>
      <c r="LG3459" s="2">
        <f t="shared" ca="1" si="541"/>
        <v>41711</v>
      </c>
      <c r="LH3459" s="2" t="e">
        <f t="shared" ca="1" si="542"/>
        <v>#N/A</v>
      </c>
      <c r="LI3459" t="e">
        <f t="shared" ca="1" si="543"/>
        <v>#N/A</v>
      </c>
      <c r="LJ3459" t="str">
        <f t="shared" ca="1" si="544"/>
        <v>ezekielogadho@gmail.com</v>
      </c>
      <c r="LK3459" t="e">
        <f t="shared" ca="1" si="545"/>
        <v>#N/A</v>
      </c>
      <c r="LL3459" t="str">
        <f t="shared" ca="1" si="537"/>
        <v>Token</v>
      </c>
      <c r="LM3459" t="str">
        <f t="shared" ca="1" si="538"/>
        <v>ezekielogadho@gmail.com</v>
      </c>
      <c r="LN3459" t="e">
        <f ca="1">OFFSET($A3459,,MATCH(OFFSET([2]Keys!C$1,MATCH(Data.Collect1Dump!$LL3459,[2]Keys!$A$2:$A$4,0),),Data.Collect1Dump!$3:$3,0)-1,)</f>
        <v>#VALUE!</v>
      </c>
      <c r="LO3459" s="2" t="e">
        <f t="shared" ca="1" si="546"/>
        <v>#VALUE!</v>
      </c>
    </row>
    <row r="3460" spans="1:327">
      <c r="A3460" t="s">
        <v>14235</v>
      </c>
      <c r="ID3460"/>
      <c r="JD3460" t="s">
        <v>3172</v>
      </c>
      <c r="JE3460" t="s">
        <v>14236</v>
      </c>
      <c r="JF3460" t="s">
        <v>329</v>
      </c>
      <c r="JG3460" t="s">
        <v>6076</v>
      </c>
      <c r="JH3460" t="s">
        <v>330</v>
      </c>
      <c r="JR3460" t="s">
        <v>330</v>
      </c>
      <c r="KP3460" t="s">
        <v>330</v>
      </c>
      <c r="KS3460" t="s">
        <v>330</v>
      </c>
      <c r="KV3460" t="s">
        <v>330</v>
      </c>
      <c r="KX3460" t="s">
        <v>329</v>
      </c>
      <c r="KZ3460">
        <f ca="1">OFFSET($A3460,,MATCH([2]Keys!$B$2,Data.Collect1Dump!$3:$3,0)-1)</f>
        <v>0</v>
      </c>
      <c r="LA3460" t="str">
        <f ca="1">OFFSET($A3460,,MATCH([2]Keys!$B$4,Data.Collect1Dump!$3:$3,0)-1)</f>
        <v>owiti.maureen@gmail.com</v>
      </c>
      <c r="LB3460">
        <f ca="1">OFFSET($A3460,,MATCH([2]Keys!$B$3,Data.Collect1Dump!$3:$3,0)-1)</f>
        <v>0</v>
      </c>
      <c r="LC3460">
        <f t="shared" ca="1" si="539"/>
        <v>0</v>
      </c>
      <c r="LD3460">
        <f t="shared" ca="1" si="539"/>
        <v>1</v>
      </c>
      <c r="LE3460">
        <f t="shared" ca="1" si="539"/>
        <v>0</v>
      </c>
      <c r="LF3460" s="2" t="e">
        <f t="shared" ca="1" si="540"/>
        <v>#N/A</v>
      </c>
      <c r="LG3460" s="2">
        <f t="shared" ca="1" si="541"/>
        <v>41705</v>
      </c>
      <c r="LH3460" s="2" t="e">
        <f t="shared" ca="1" si="542"/>
        <v>#N/A</v>
      </c>
      <c r="LI3460" t="e">
        <f t="shared" ca="1" si="543"/>
        <v>#N/A</v>
      </c>
      <c r="LJ3460" t="str">
        <f t="shared" ca="1" si="544"/>
        <v>owiti.maureen@gmail.com</v>
      </c>
      <c r="LK3460" t="e">
        <f t="shared" ca="1" si="545"/>
        <v>#N/A</v>
      </c>
      <c r="LL3460" t="str">
        <f t="shared" ref="LL3460:LL3523" ca="1" si="547">IF(NOT(ISNUMBER(KZ3460)),"Lump Sum",IF(NOT(ISNUMBER(LA3460)),"Token",IF(NOT(ISNUMBER(LB3460)),"Quality Check","Null Survey")))</f>
        <v>Token</v>
      </c>
      <c r="LM3460" t="str">
        <f t="shared" ref="LM3460:LM3523" ca="1" si="548">IF(NOT(ISNUMBER(KZ3460)),KZ3460,IF(NOT(ISNUMBER(LA3460)),LA3460,IF(NOT(ISNUMBER(LB3460)),LB3460,"Null Survey")))</f>
        <v>owiti.maureen@gmail.com</v>
      </c>
      <c r="LN3460" t="e">
        <f ca="1">OFFSET($A3460,,MATCH(OFFSET([2]Keys!C$1,MATCH(Data.Collect1Dump!$LL3460,[2]Keys!$A$2:$A$4,0),),Data.Collect1Dump!$3:$3,0)-1,)</f>
        <v>#VALUE!</v>
      </c>
      <c r="LO3460" s="2" t="e">
        <f t="shared" ca="1" si="546"/>
        <v>#VALUE!</v>
      </c>
    </row>
    <row r="3461" spans="1:327">
      <c r="A3461" t="s">
        <v>14237</v>
      </c>
      <c r="ID3461"/>
      <c r="JD3461" t="s">
        <v>3172</v>
      </c>
      <c r="JE3461" t="s">
        <v>14238</v>
      </c>
      <c r="JF3461" t="s">
        <v>329</v>
      </c>
      <c r="JG3461" t="s">
        <v>6076</v>
      </c>
      <c r="JH3461" t="s">
        <v>330</v>
      </c>
      <c r="JR3461" t="s">
        <v>330</v>
      </c>
      <c r="KP3461" t="s">
        <v>330</v>
      </c>
      <c r="KS3461" t="s">
        <v>330</v>
      </c>
      <c r="KV3461" t="s">
        <v>330</v>
      </c>
      <c r="KX3461" t="s">
        <v>329</v>
      </c>
      <c r="KZ3461">
        <f ca="1">OFFSET($A3461,,MATCH([2]Keys!$B$2,Data.Collect1Dump!$3:$3,0)-1)</f>
        <v>0</v>
      </c>
      <c r="LA3461" t="str">
        <f ca="1">OFFSET($A3461,,MATCH([2]Keys!$B$4,Data.Collect1Dump!$3:$3,0)-1)</f>
        <v>owiti.maureen@gmail.com</v>
      </c>
      <c r="LB3461">
        <f ca="1">OFFSET($A3461,,MATCH([2]Keys!$B$3,Data.Collect1Dump!$3:$3,0)-1)</f>
        <v>0</v>
      </c>
      <c r="LC3461">
        <f t="shared" ref="LC3461:LE3524" ca="1" si="549">IF(NOT(ISNUMBER(KZ3461)),1,0)</f>
        <v>0</v>
      </c>
      <c r="LD3461">
        <f t="shared" ca="1" si="549"/>
        <v>1</v>
      </c>
      <c r="LE3461">
        <f t="shared" ca="1" si="549"/>
        <v>0</v>
      </c>
      <c r="LF3461" s="2" t="e">
        <f t="shared" ref="LF3461:LF3524" ca="1" si="550">IF(LC3461=1,DATE(LEFT(C3461,4),RIGHT(LEFT(C3461,7),2), RIGHT(LEFT(C3461, 10),2)),NA())</f>
        <v>#N/A</v>
      </c>
      <c r="LG3461" s="2">
        <f t="shared" ref="LG3461:LG3524" ca="1" si="551">IF(LD3461=1,DATE(LEFT(JE3461,4),RIGHT(LEFT(JE3461,7),2), RIGHT(LEFT(JE3461, 10),2)),NA())</f>
        <v>41709</v>
      </c>
      <c r="LH3461" s="2" t="e">
        <f t="shared" ref="LH3461:LH3524" ca="1" si="552">IF(LE3461=1,DATE(LEFT(IF3461,4),RIGHT(LEFT(IF3461,7),2), RIGHT(LEFT(IF3461, 10),2)),NA())</f>
        <v>#N/A</v>
      </c>
      <c r="LI3461" t="e">
        <f t="shared" ref="LI3461:LI3524" ca="1" si="553">IF(LC3461=1,B3461,NA())</f>
        <v>#N/A</v>
      </c>
      <c r="LJ3461" t="str">
        <f t="shared" ref="LJ3461:LJ3524" ca="1" si="554">IF(LD3461=1,JD3461,NA())</f>
        <v>owiti.maureen@gmail.com</v>
      </c>
      <c r="LK3461" t="e">
        <f t="shared" ref="LK3461:LK3524" ca="1" si="555">IF(LE3461=1,IE3461,NA())</f>
        <v>#N/A</v>
      </c>
      <c r="LL3461" t="str">
        <f t="shared" ca="1" si="547"/>
        <v>Token</v>
      </c>
      <c r="LM3461" t="str">
        <f t="shared" ca="1" si="548"/>
        <v>owiti.maureen@gmail.com</v>
      </c>
      <c r="LN3461" t="e">
        <f ca="1">OFFSET($A3461,,MATCH(OFFSET([2]Keys!C$1,MATCH(Data.Collect1Dump!$LL3461,[2]Keys!$A$2:$A$4,0),),Data.Collect1Dump!$3:$3,0)-1,)</f>
        <v>#VALUE!</v>
      </c>
      <c r="LO3461" s="2" t="e">
        <f t="shared" ref="LO3461:LO3524" ca="1" si="556">DATE(LEFT(LN3461,4),RIGHT(LEFT(LN3461,7),2), RIGHT(LEFT(LN3461, 10),2))</f>
        <v>#VALUE!</v>
      </c>
    </row>
    <row r="3462" spans="1:327">
      <c r="A3462" t="s">
        <v>14239</v>
      </c>
      <c r="ID3462"/>
      <c r="JD3462" t="s">
        <v>7342</v>
      </c>
      <c r="JE3462" t="s">
        <v>14240</v>
      </c>
      <c r="JF3462" t="s">
        <v>329</v>
      </c>
      <c r="JG3462">
        <v>7000</v>
      </c>
      <c r="JH3462" t="s">
        <v>330</v>
      </c>
      <c r="JR3462" t="s">
        <v>330</v>
      </c>
      <c r="KP3462" t="s">
        <v>330</v>
      </c>
      <c r="KS3462" t="s">
        <v>330</v>
      </c>
      <c r="KV3462" t="s">
        <v>330</v>
      </c>
      <c r="KX3462" t="s">
        <v>329</v>
      </c>
      <c r="KZ3462">
        <f ca="1">OFFSET($A3462,,MATCH([2]Keys!$B$2,Data.Collect1Dump!$3:$3,0)-1)</f>
        <v>0</v>
      </c>
      <c r="LA3462" t="str">
        <f ca="1">OFFSET($A3462,,MATCH([2]Keys!$B$4,Data.Collect1Dump!$3:$3,0)-1)</f>
        <v>georgeowuor93@gmail.com</v>
      </c>
      <c r="LB3462">
        <f ca="1">OFFSET($A3462,,MATCH([2]Keys!$B$3,Data.Collect1Dump!$3:$3,0)-1)</f>
        <v>0</v>
      </c>
      <c r="LC3462">
        <f t="shared" ca="1" si="549"/>
        <v>0</v>
      </c>
      <c r="LD3462">
        <f t="shared" ca="1" si="549"/>
        <v>1</v>
      </c>
      <c r="LE3462">
        <f t="shared" ca="1" si="549"/>
        <v>0</v>
      </c>
      <c r="LF3462" s="2" t="e">
        <f t="shared" ca="1" si="550"/>
        <v>#N/A</v>
      </c>
      <c r="LG3462" s="2">
        <f t="shared" ca="1" si="551"/>
        <v>41710</v>
      </c>
      <c r="LH3462" s="2" t="e">
        <f t="shared" ca="1" si="552"/>
        <v>#N/A</v>
      </c>
      <c r="LI3462" t="e">
        <f t="shared" ca="1" si="553"/>
        <v>#N/A</v>
      </c>
      <c r="LJ3462" t="str">
        <f t="shared" ca="1" si="554"/>
        <v>georgeowuor93@gmail.com</v>
      </c>
      <c r="LK3462" t="e">
        <f t="shared" ca="1" si="555"/>
        <v>#N/A</v>
      </c>
      <c r="LL3462" t="str">
        <f t="shared" ca="1" si="547"/>
        <v>Token</v>
      </c>
      <c r="LM3462" t="str">
        <f t="shared" ca="1" si="548"/>
        <v>georgeowuor93@gmail.com</v>
      </c>
      <c r="LN3462" t="e">
        <f ca="1">OFFSET($A3462,,MATCH(OFFSET([2]Keys!C$1,MATCH(Data.Collect1Dump!$LL3462,[2]Keys!$A$2:$A$4,0),),Data.Collect1Dump!$3:$3,0)-1,)</f>
        <v>#VALUE!</v>
      </c>
      <c r="LO3462" s="2" t="e">
        <f t="shared" ca="1" si="556"/>
        <v>#VALUE!</v>
      </c>
    </row>
    <row r="3463" spans="1:327">
      <c r="A3463" t="s">
        <v>14241</v>
      </c>
      <c r="ID3463"/>
      <c r="JD3463" t="s">
        <v>7342</v>
      </c>
      <c r="JE3463" t="s">
        <v>14242</v>
      </c>
      <c r="JF3463" t="s">
        <v>329</v>
      </c>
      <c r="JG3463">
        <v>7000</v>
      </c>
      <c r="JH3463" t="s">
        <v>330</v>
      </c>
      <c r="JR3463" t="s">
        <v>330</v>
      </c>
      <c r="KP3463" t="s">
        <v>330</v>
      </c>
      <c r="KS3463" t="s">
        <v>330</v>
      </c>
      <c r="KV3463" t="s">
        <v>330</v>
      </c>
      <c r="KX3463" t="s">
        <v>329</v>
      </c>
      <c r="KZ3463">
        <f ca="1">OFFSET($A3463,,MATCH([2]Keys!$B$2,Data.Collect1Dump!$3:$3,0)-1)</f>
        <v>0</v>
      </c>
      <c r="LA3463" t="str">
        <f ca="1">OFFSET($A3463,,MATCH([2]Keys!$B$4,Data.Collect1Dump!$3:$3,0)-1)</f>
        <v>georgeowuor93@gmail.com</v>
      </c>
      <c r="LB3463">
        <f ca="1">OFFSET($A3463,,MATCH([2]Keys!$B$3,Data.Collect1Dump!$3:$3,0)-1)</f>
        <v>0</v>
      </c>
      <c r="LC3463">
        <f t="shared" ca="1" si="549"/>
        <v>0</v>
      </c>
      <c r="LD3463">
        <f t="shared" ca="1" si="549"/>
        <v>1</v>
      </c>
      <c r="LE3463">
        <f t="shared" ca="1" si="549"/>
        <v>0</v>
      </c>
      <c r="LF3463" s="2" t="e">
        <f t="shared" ca="1" si="550"/>
        <v>#N/A</v>
      </c>
      <c r="LG3463" s="2">
        <f t="shared" ca="1" si="551"/>
        <v>41710</v>
      </c>
      <c r="LH3463" s="2" t="e">
        <f t="shared" ca="1" si="552"/>
        <v>#N/A</v>
      </c>
      <c r="LI3463" t="e">
        <f t="shared" ca="1" si="553"/>
        <v>#N/A</v>
      </c>
      <c r="LJ3463" t="str">
        <f t="shared" ca="1" si="554"/>
        <v>georgeowuor93@gmail.com</v>
      </c>
      <c r="LK3463" t="e">
        <f t="shared" ca="1" si="555"/>
        <v>#N/A</v>
      </c>
      <c r="LL3463" t="str">
        <f t="shared" ca="1" si="547"/>
        <v>Token</v>
      </c>
      <c r="LM3463" t="str">
        <f t="shared" ca="1" si="548"/>
        <v>georgeowuor93@gmail.com</v>
      </c>
      <c r="LN3463" t="e">
        <f ca="1">OFFSET($A3463,,MATCH(OFFSET([2]Keys!C$1,MATCH(Data.Collect1Dump!$LL3463,[2]Keys!$A$2:$A$4,0),),Data.Collect1Dump!$3:$3,0)-1,)</f>
        <v>#VALUE!</v>
      </c>
      <c r="LO3463" s="2" t="e">
        <f t="shared" ca="1" si="556"/>
        <v>#VALUE!</v>
      </c>
    </row>
    <row r="3464" spans="1:327">
      <c r="A3464" t="s">
        <v>14243</v>
      </c>
      <c r="ID3464"/>
      <c r="JD3464" t="s">
        <v>5645</v>
      </c>
      <c r="JE3464" t="s">
        <v>14244</v>
      </c>
      <c r="JF3464" t="s">
        <v>329</v>
      </c>
      <c r="JG3464">
        <v>7000</v>
      </c>
      <c r="JH3464" t="s">
        <v>330</v>
      </c>
      <c r="JR3464" t="s">
        <v>330</v>
      </c>
      <c r="KP3464" t="s">
        <v>330</v>
      </c>
      <c r="KS3464" t="s">
        <v>330</v>
      </c>
      <c r="KV3464" t="s">
        <v>330</v>
      </c>
      <c r="KX3464" t="s">
        <v>329</v>
      </c>
      <c r="KZ3464">
        <f ca="1">OFFSET($A3464,,MATCH([2]Keys!$B$2,Data.Collect1Dump!$3:$3,0)-1)</f>
        <v>0</v>
      </c>
      <c r="LA3464" t="str">
        <f ca="1">OFFSET($A3464,,MATCH([2]Keys!$B$4,Data.Collect1Dump!$3:$3,0)-1)</f>
        <v>laura.adhiambo@gmail.com</v>
      </c>
      <c r="LB3464">
        <f ca="1">OFFSET($A3464,,MATCH([2]Keys!$B$3,Data.Collect1Dump!$3:$3,0)-1)</f>
        <v>0</v>
      </c>
      <c r="LC3464">
        <f t="shared" ca="1" si="549"/>
        <v>0</v>
      </c>
      <c r="LD3464">
        <f t="shared" ca="1" si="549"/>
        <v>1</v>
      </c>
      <c r="LE3464">
        <f t="shared" ca="1" si="549"/>
        <v>0</v>
      </c>
      <c r="LF3464" s="2" t="e">
        <f t="shared" ca="1" si="550"/>
        <v>#N/A</v>
      </c>
      <c r="LG3464" s="2">
        <f t="shared" ca="1" si="551"/>
        <v>41705</v>
      </c>
      <c r="LH3464" s="2" t="e">
        <f t="shared" ca="1" si="552"/>
        <v>#N/A</v>
      </c>
      <c r="LI3464" t="e">
        <f t="shared" ca="1" si="553"/>
        <v>#N/A</v>
      </c>
      <c r="LJ3464" t="str">
        <f t="shared" ca="1" si="554"/>
        <v>laura.adhiambo@gmail.com</v>
      </c>
      <c r="LK3464" t="e">
        <f t="shared" ca="1" si="555"/>
        <v>#N/A</v>
      </c>
      <c r="LL3464" t="str">
        <f t="shared" ca="1" si="547"/>
        <v>Token</v>
      </c>
      <c r="LM3464" t="str">
        <f t="shared" ca="1" si="548"/>
        <v>laura.adhiambo@gmail.com</v>
      </c>
      <c r="LN3464" t="e">
        <f ca="1">OFFSET($A3464,,MATCH(OFFSET([2]Keys!C$1,MATCH(Data.Collect1Dump!$LL3464,[2]Keys!$A$2:$A$4,0),),Data.Collect1Dump!$3:$3,0)-1,)</f>
        <v>#VALUE!</v>
      </c>
      <c r="LO3464" s="2" t="e">
        <f t="shared" ca="1" si="556"/>
        <v>#VALUE!</v>
      </c>
    </row>
    <row r="3465" spans="1:327">
      <c r="A3465" t="s">
        <v>14245</v>
      </c>
      <c r="ID3465"/>
      <c r="JD3465" t="s">
        <v>4392</v>
      </c>
      <c r="JE3465" t="s">
        <v>14246</v>
      </c>
      <c r="JF3465" t="s">
        <v>329</v>
      </c>
      <c r="JG3465">
        <v>7000</v>
      </c>
      <c r="JH3465" t="s">
        <v>330</v>
      </c>
      <c r="JR3465" t="s">
        <v>330</v>
      </c>
      <c r="KP3465" t="s">
        <v>330</v>
      </c>
      <c r="KS3465" t="s">
        <v>330</v>
      </c>
      <c r="KV3465" t="s">
        <v>330</v>
      </c>
      <c r="KX3465" t="s">
        <v>329</v>
      </c>
      <c r="KZ3465">
        <f ca="1">OFFSET($A3465,,MATCH([2]Keys!$B$2,Data.Collect1Dump!$3:$3,0)-1)</f>
        <v>0</v>
      </c>
      <c r="LA3465" t="str">
        <f ca="1">OFFSET($A3465,,MATCH([2]Keys!$B$4,Data.Collect1Dump!$3:$3,0)-1)</f>
        <v>ezekielogadho@gmail.com</v>
      </c>
      <c r="LB3465">
        <f ca="1">OFFSET($A3465,,MATCH([2]Keys!$B$3,Data.Collect1Dump!$3:$3,0)-1)</f>
        <v>0</v>
      </c>
      <c r="LC3465">
        <f t="shared" ca="1" si="549"/>
        <v>0</v>
      </c>
      <c r="LD3465">
        <f t="shared" ca="1" si="549"/>
        <v>1</v>
      </c>
      <c r="LE3465">
        <f t="shared" ca="1" si="549"/>
        <v>0</v>
      </c>
      <c r="LF3465" s="2" t="e">
        <f t="shared" ca="1" si="550"/>
        <v>#N/A</v>
      </c>
      <c r="LG3465" s="2">
        <f t="shared" ca="1" si="551"/>
        <v>41716</v>
      </c>
      <c r="LH3465" s="2" t="e">
        <f t="shared" ca="1" si="552"/>
        <v>#N/A</v>
      </c>
      <c r="LI3465" t="e">
        <f t="shared" ca="1" si="553"/>
        <v>#N/A</v>
      </c>
      <c r="LJ3465" t="str">
        <f t="shared" ca="1" si="554"/>
        <v>ezekielogadho@gmail.com</v>
      </c>
      <c r="LK3465" t="e">
        <f t="shared" ca="1" si="555"/>
        <v>#N/A</v>
      </c>
      <c r="LL3465" t="str">
        <f t="shared" ca="1" si="547"/>
        <v>Token</v>
      </c>
      <c r="LM3465" t="str">
        <f t="shared" ca="1" si="548"/>
        <v>ezekielogadho@gmail.com</v>
      </c>
      <c r="LN3465" t="e">
        <f ca="1">OFFSET($A3465,,MATCH(OFFSET([2]Keys!C$1,MATCH(Data.Collect1Dump!$LL3465,[2]Keys!$A$2:$A$4,0),),Data.Collect1Dump!$3:$3,0)-1,)</f>
        <v>#VALUE!</v>
      </c>
      <c r="LO3465" s="2" t="e">
        <f t="shared" ca="1" si="556"/>
        <v>#VALUE!</v>
      </c>
    </row>
    <row r="3466" spans="1:327">
      <c r="A3466" t="s">
        <v>14247</v>
      </c>
      <c r="ID3466"/>
      <c r="KZ3466">
        <f ca="1">OFFSET($A3466,,MATCH([2]Keys!$B$2,Data.Collect1Dump!$3:$3,0)-1)</f>
        <v>0</v>
      </c>
      <c r="LA3466">
        <f ca="1">OFFSET($A3466,,MATCH([2]Keys!$B$4,Data.Collect1Dump!$3:$3,0)-1)</f>
        <v>0</v>
      </c>
      <c r="LB3466">
        <f ca="1">OFFSET($A3466,,MATCH([2]Keys!$B$3,Data.Collect1Dump!$3:$3,0)-1)</f>
        <v>0</v>
      </c>
      <c r="LC3466">
        <f t="shared" ca="1" si="549"/>
        <v>0</v>
      </c>
      <c r="LD3466">
        <f t="shared" ca="1" si="549"/>
        <v>0</v>
      </c>
      <c r="LE3466">
        <f t="shared" ca="1" si="549"/>
        <v>0</v>
      </c>
      <c r="LF3466" s="2" t="e">
        <f t="shared" ca="1" si="550"/>
        <v>#N/A</v>
      </c>
      <c r="LG3466" s="2" t="e">
        <f t="shared" ca="1" si="551"/>
        <v>#N/A</v>
      </c>
      <c r="LH3466" s="2" t="e">
        <f t="shared" ca="1" si="552"/>
        <v>#N/A</v>
      </c>
      <c r="LI3466" t="e">
        <f t="shared" ca="1" si="553"/>
        <v>#N/A</v>
      </c>
      <c r="LJ3466" t="e">
        <f t="shared" ca="1" si="554"/>
        <v>#N/A</v>
      </c>
      <c r="LK3466" t="e">
        <f t="shared" ca="1" si="555"/>
        <v>#N/A</v>
      </c>
      <c r="LL3466" t="str">
        <f t="shared" ca="1" si="547"/>
        <v>Null Survey</v>
      </c>
      <c r="LM3466" t="str">
        <f t="shared" ca="1" si="548"/>
        <v>Null Survey</v>
      </c>
      <c r="LN3466" t="e">
        <f ca="1">OFFSET($A3466,,MATCH(OFFSET([2]Keys!C$1,MATCH(Data.Collect1Dump!$LL3466,[2]Keys!$A$2:$A$4,0),),Data.Collect1Dump!$3:$3,0)-1,)</f>
        <v>#N/A</v>
      </c>
      <c r="LO3466" s="2" t="e">
        <f t="shared" ca="1" si="556"/>
        <v>#N/A</v>
      </c>
    </row>
    <row r="3467" spans="1:327">
      <c r="A3467" t="s">
        <v>14248</v>
      </c>
      <c r="ID3467"/>
      <c r="JD3467" t="s">
        <v>11851</v>
      </c>
      <c r="JE3467" t="s">
        <v>14249</v>
      </c>
      <c r="JF3467" t="s">
        <v>329</v>
      </c>
      <c r="JG3467">
        <v>7000</v>
      </c>
      <c r="JH3467" t="s">
        <v>330</v>
      </c>
      <c r="JR3467" t="s">
        <v>330</v>
      </c>
      <c r="KP3467" t="s">
        <v>330</v>
      </c>
      <c r="KS3467" t="s">
        <v>330</v>
      </c>
      <c r="KV3467" t="s">
        <v>330</v>
      </c>
      <c r="KX3467" t="s">
        <v>329</v>
      </c>
      <c r="KZ3467">
        <f ca="1">OFFSET($A3467,,MATCH([2]Keys!$B$2,Data.Collect1Dump!$3:$3,0)-1)</f>
        <v>0</v>
      </c>
      <c r="LA3467" t="str">
        <f ca="1">OFFSET($A3467,,MATCH([2]Keys!$B$4,Data.Collect1Dump!$3:$3,0)-1)</f>
        <v>euniceradiro@gmail.com</v>
      </c>
      <c r="LB3467">
        <f ca="1">OFFSET($A3467,,MATCH([2]Keys!$B$3,Data.Collect1Dump!$3:$3,0)-1)</f>
        <v>0</v>
      </c>
      <c r="LC3467">
        <f t="shared" ca="1" si="549"/>
        <v>0</v>
      </c>
      <c r="LD3467">
        <f t="shared" ca="1" si="549"/>
        <v>1</v>
      </c>
      <c r="LE3467">
        <f t="shared" ca="1" si="549"/>
        <v>0</v>
      </c>
      <c r="LF3467" s="2" t="e">
        <f t="shared" ca="1" si="550"/>
        <v>#N/A</v>
      </c>
      <c r="LG3467" s="2">
        <f t="shared" ca="1" si="551"/>
        <v>41705</v>
      </c>
      <c r="LH3467" s="2" t="e">
        <f t="shared" ca="1" si="552"/>
        <v>#N/A</v>
      </c>
      <c r="LI3467" t="e">
        <f t="shared" ca="1" si="553"/>
        <v>#N/A</v>
      </c>
      <c r="LJ3467" t="str">
        <f t="shared" ca="1" si="554"/>
        <v>euniceradiro@gmail.com</v>
      </c>
      <c r="LK3467" t="e">
        <f t="shared" ca="1" si="555"/>
        <v>#N/A</v>
      </c>
      <c r="LL3467" t="str">
        <f t="shared" ca="1" si="547"/>
        <v>Token</v>
      </c>
      <c r="LM3467" t="str">
        <f t="shared" ca="1" si="548"/>
        <v>euniceradiro@gmail.com</v>
      </c>
      <c r="LN3467" t="e">
        <f ca="1">OFFSET($A3467,,MATCH(OFFSET([2]Keys!C$1,MATCH(Data.Collect1Dump!$LL3467,[2]Keys!$A$2:$A$4,0),),Data.Collect1Dump!$3:$3,0)-1,)</f>
        <v>#VALUE!</v>
      </c>
      <c r="LO3467" s="2" t="e">
        <f t="shared" ca="1" si="556"/>
        <v>#VALUE!</v>
      </c>
    </row>
    <row r="3468" spans="1:327">
      <c r="A3468" t="s">
        <v>14250</v>
      </c>
      <c r="ID3468"/>
      <c r="JD3468" t="s">
        <v>4392</v>
      </c>
      <c r="JE3468" t="s">
        <v>14251</v>
      </c>
      <c r="JF3468" t="s">
        <v>329</v>
      </c>
      <c r="JG3468">
        <v>7000</v>
      </c>
      <c r="JH3468" t="s">
        <v>330</v>
      </c>
      <c r="JR3468" t="s">
        <v>330</v>
      </c>
      <c r="KP3468" t="s">
        <v>330</v>
      </c>
      <c r="KS3468" t="s">
        <v>330</v>
      </c>
      <c r="KV3468" t="s">
        <v>330</v>
      </c>
      <c r="KX3468" t="s">
        <v>329</v>
      </c>
      <c r="KZ3468">
        <f ca="1">OFFSET($A3468,,MATCH([2]Keys!$B$2,Data.Collect1Dump!$3:$3,0)-1)</f>
        <v>0</v>
      </c>
      <c r="LA3468" t="str">
        <f ca="1">OFFSET($A3468,,MATCH([2]Keys!$B$4,Data.Collect1Dump!$3:$3,0)-1)</f>
        <v>ezekielogadho@gmail.com</v>
      </c>
      <c r="LB3468">
        <f ca="1">OFFSET($A3468,,MATCH([2]Keys!$B$3,Data.Collect1Dump!$3:$3,0)-1)</f>
        <v>0</v>
      </c>
      <c r="LC3468">
        <f t="shared" ca="1" si="549"/>
        <v>0</v>
      </c>
      <c r="LD3468">
        <f t="shared" ca="1" si="549"/>
        <v>1</v>
      </c>
      <c r="LE3468">
        <f t="shared" ca="1" si="549"/>
        <v>0</v>
      </c>
      <c r="LF3468" s="2" t="e">
        <f t="shared" ca="1" si="550"/>
        <v>#N/A</v>
      </c>
      <c r="LG3468" s="2">
        <f t="shared" ca="1" si="551"/>
        <v>41716</v>
      </c>
      <c r="LH3468" s="2" t="e">
        <f t="shared" ca="1" si="552"/>
        <v>#N/A</v>
      </c>
      <c r="LI3468" t="e">
        <f t="shared" ca="1" si="553"/>
        <v>#N/A</v>
      </c>
      <c r="LJ3468" t="str">
        <f t="shared" ca="1" si="554"/>
        <v>ezekielogadho@gmail.com</v>
      </c>
      <c r="LK3468" t="e">
        <f t="shared" ca="1" si="555"/>
        <v>#N/A</v>
      </c>
      <c r="LL3468" t="str">
        <f t="shared" ca="1" si="547"/>
        <v>Token</v>
      </c>
      <c r="LM3468" t="str">
        <f t="shared" ca="1" si="548"/>
        <v>ezekielogadho@gmail.com</v>
      </c>
      <c r="LN3468" t="e">
        <f ca="1">OFFSET($A3468,,MATCH(OFFSET([2]Keys!C$1,MATCH(Data.Collect1Dump!$LL3468,[2]Keys!$A$2:$A$4,0),),Data.Collect1Dump!$3:$3,0)-1,)</f>
        <v>#VALUE!</v>
      </c>
      <c r="LO3468" s="2" t="e">
        <f t="shared" ca="1" si="556"/>
        <v>#VALUE!</v>
      </c>
    </row>
    <row r="3469" spans="1:327">
      <c r="A3469" t="s">
        <v>14252</v>
      </c>
      <c r="ID3469"/>
      <c r="JD3469" t="s">
        <v>4392</v>
      </c>
      <c r="JE3469" t="s">
        <v>14253</v>
      </c>
      <c r="JF3469" t="s">
        <v>329</v>
      </c>
      <c r="JG3469">
        <v>7000</v>
      </c>
      <c r="JH3469" t="s">
        <v>330</v>
      </c>
      <c r="JR3469" t="s">
        <v>330</v>
      </c>
      <c r="KP3469" t="s">
        <v>330</v>
      </c>
      <c r="KS3469" t="s">
        <v>330</v>
      </c>
      <c r="KV3469" t="s">
        <v>330</v>
      </c>
      <c r="KX3469" t="s">
        <v>329</v>
      </c>
      <c r="KZ3469">
        <f ca="1">OFFSET($A3469,,MATCH([2]Keys!$B$2,Data.Collect1Dump!$3:$3,0)-1)</f>
        <v>0</v>
      </c>
      <c r="LA3469" t="str">
        <f ca="1">OFFSET($A3469,,MATCH([2]Keys!$B$4,Data.Collect1Dump!$3:$3,0)-1)</f>
        <v>ezekielogadho@gmail.com</v>
      </c>
      <c r="LB3469">
        <f ca="1">OFFSET($A3469,,MATCH([2]Keys!$B$3,Data.Collect1Dump!$3:$3,0)-1)</f>
        <v>0</v>
      </c>
      <c r="LC3469">
        <f t="shared" ca="1" si="549"/>
        <v>0</v>
      </c>
      <c r="LD3469">
        <f t="shared" ca="1" si="549"/>
        <v>1</v>
      </c>
      <c r="LE3469">
        <f t="shared" ca="1" si="549"/>
        <v>0</v>
      </c>
      <c r="LF3469" s="2" t="e">
        <f t="shared" ca="1" si="550"/>
        <v>#N/A</v>
      </c>
      <c r="LG3469" s="2">
        <f t="shared" ca="1" si="551"/>
        <v>41716</v>
      </c>
      <c r="LH3469" s="2" t="e">
        <f t="shared" ca="1" si="552"/>
        <v>#N/A</v>
      </c>
      <c r="LI3469" t="e">
        <f t="shared" ca="1" si="553"/>
        <v>#N/A</v>
      </c>
      <c r="LJ3469" t="str">
        <f t="shared" ca="1" si="554"/>
        <v>ezekielogadho@gmail.com</v>
      </c>
      <c r="LK3469" t="e">
        <f t="shared" ca="1" si="555"/>
        <v>#N/A</v>
      </c>
      <c r="LL3469" t="str">
        <f t="shared" ca="1" si="547"/>
        <v>Token</v>
      </c>
      <c r="LM3469" t="str">
        <f t="shared" ca="1" si="548"/>
        <v>ezekielogadho@gmail.com</v>
      </c>
      <c r="LN3469" t="e">
        <f ca="1">OFFSET($A3469,,MATCH(OFFSET([2]Keys!C$1,MATCH(Data.Collect1Dump!$LL3469,[2]Keys!$A$2:$A$4,0),),Data.Collect1Dump!$3:$3,0)-1,)</f>
        <v>#VALUE!</v>
      </c>
      <c r="LO3469" s="2" t="e">
        <f t="shared" ca="1" si="556"/>
        <v>#VALUE!</v>
      </c>
    </row>
    <row r="3470" spans="1:327">
      <c r="A3470" t="s">
        <v>14254</v>
      </c>
      <c r="ID3470"/>
      <c r="JD3470" t="s">
        <v>7342</v>
      </c>
      <c r="JE3470" t="s">
        <v>14255</v>
      </c>
      <c r="JF3470" t="s">
        <v>329</v>
      </c>
      <c r="JG3470">
        <v>7000</v>
      </c>
      <c r="JH3470" t="s">
        <v>330</v>
      </c>
      <c r="JR3470" t="s">
        <v>330</v>
      </c>
      <c r="KP3470" t="s">
        <v>330</v>
      </c>
      <c r="KS3470" t="s">
        <v>330</v>
      </c>
      <c r="KV3470" t="s">
        <v>330</v>
      </c>
      <c r="KX3470" t="s">
        <v>329</v>
      </c>
      <c r="KZ3470">
        <f ca="1">OFFSET($A3470,,MATCH([2]Keys!$B$2,Data.Collect1Dump!$3:$3,0)-1)</f>
        <v>0</v>
      </c>
      <c r="LA3470" t="str">
        <f ca="1">OFFSET($A3470,,MATCH([2]Keys!$B$4,Data.Collect1Dump!$3:$3,0)-1)</f>
        <v>georgeowuor93@gmail.com</v>
      </c>
      <c r="LB3470">
        <f ca="1">OFFSET($A3470,,MATCH([2]Keys!$B$3,Data.Collect1Dump!$3:$3,0)-1)</f>
        <v>0</v>
      </c>
      <c r="LC3470">
        <f t="shared" ca="1" si="549"/>
        <v>0</v>
      </c>
      <c r="LD3470">
        <f t="shared" ca="1" si="549"/>
        <v>1</v>
      </c>
      <c r="LE3470">
        <f t="shared" ca="1" si="549"/>
        <v>0</v>
      </c>
      <c r="LF3470" s="2" t="e">
        <f t="shared" ca="1" si="550"/>
        <v>#N/A</v>
      </c>
      <c r="LG3470" s="2">
        <f t="shared" ca="1" si="551"/>
        <v>41708</v>
      </c>
      <c r="LH3470" s="2" t="e">
        <f t="shared" ca="1" si="552"/>
        <v>#N/A</v>
      </c>
      <c r="LI3470" t="e">
        <f t="shared" ca="1" si="553"/>
        <v>#N/A</v>
      </c>
      <c r="LJ3470" t="str">
        <f t="shared" ca="1" si="554"/>
        <v>georgeowuor93@gmail.com</v>
      </c>
      <c r="LK3470" t="e">
        <f t="shared" ca="1" si="555"/>
        <v>#N/A</v>
      </c>
      <c r="LL3470" t="str">
        <f t="shared" ca="1" si="547"/>
        <v>Token</v>
      </c>
      <c r="LM3470" t="str">
        <f t="shared" ca="1" si="548"/>
        <v>georgeowuor93@gmail.com</v>
      </c>
      <c r="LN3470" t="e">
        <f ca="1">OFFSET($A3470,,MATCH(OFFSET([2]Keys!C$1,MATCH(Data.Collect1Dump!$LL3470,[2]Keys!$A$2:$A$4,0),),Data.Collect1Dump!$3:$3,0)-1,)</f>
        <v>#VALUE!</v>
      </c>
      <c r="LO3470" s="2" t="e">
        <f t="shared" ca="1" si="556"/>
        <v>#VALUE!</v>
      </c>
    </row>
    <row r="3471" spans="1:327">
      <c r="A3471" t="s">
        <v>14256</v>
      </c>
      <c r="ID3471"/>
      <c r="JD3471" t="s">
        <v>4392</v>
      </c>
      <c r="JE3471" t="s">
        <v>14257</v>
      </c>
      <c r="JF3471" t="s">
        <v>329</v>
      </c>
      <c r="JG3471">
        <v>7000</v>
      </c>
      <c r="JH3471" t="s">
        <v>329</v>
      </c>
      <c r="JN3471" t="b">
        <v>1</v>
      </c>
      <c r="JO3471" t="s">
        <v>14258</v>
      </c>
      <c r="JP3471" t="s">
        <v>330</v>
      </c>
      <c r="JR3471" t="s">
        <v>329</v>
      </c>
      <c r="JS3471" t="s">
        <v>14259</v>
      </c>
      <c r="JX3471" t="b">
        <v>1</v>
      </c>
      <c r="KG3471" t="b">
        <v>1</v>
      </c>
      <c r="KJ3471" t="b">
        <v>1</v>
      </c>
      <c r="KP3471" t="s">
        <v>330</v>
      </c>
      <c r="KS3471" t="s">
        <v>330</v>
      </c>
      <c r="KV3471" t="s">
        <v>330</v>
      </c>
      <c r="KX3471" t="s">
        <v>329</v>
      </c>
      <c r="KZ3471">
        <f ca="1">OFFSET($A3471,,MATCH([2]Keys!$B$2,Data.Collect1Dump!$3:$3,0)-1)</f>
        <v>0</v>
      </c>
      <c r="LA3471" t="str">
        <f ca="1">OFFSET($A3471,,MATCH([2]Keys!$B$4,Data.Collect1Dump!$3:$3,0)-1)</f>
        <v>ezekielogadho@gmail.com</v>
      </c>
      <c r="LB3471">
        <f ca="1">OFFSET($A3471,,MATCH([2]Keys!$B$3,Data.Collect1Dump!$3:$3,0)-1)</f>
        <v>0</v>
      </c>
      <c r="LC3471">
        <f t="shared" ca="1" si="549"/>
        <v>0</v>
      </c>
      <c r="LD3471">
        <f t="shared" ca="1" si="549"/>
        <v>1</v>
      </c>
      <c r="LE3471">
        <f t="shared" ca="1" si="549"/>
        <v>0</v>
      </c>
      <c r="LF3471" s="2" t="e">
        <f t="shared" ca="1" si="550"/>
        <v>#N/A</v>
      </c>
      <c r="LG3471" s="2">
        <f t="shared" ca="1" si="551"/>
        <v>41712</v>
      </c>
      <c r="LH3471" s="2" t="e">
        <f t="shared" ca="1" si="552"/>
        <v>#N/A</v>
      </c>
      <c r="LI3471" t="e">
        <f t="shared" ca="1" si="553"/>
        <v>#N/A</v>
      </c>
      <c r="LJ3471" t="str">
        <f t="shared" ca="1" si="554"/>
        <v>ezekielogadho@gmail.com</v>
      </c>
      <c r="LK3471" t="e">
        <f t="shared" ca="1" si="555"/>
        <v>#N/A</v>
      </c>
      <c r="LL3471" t="str">
        <f t="shared" ca="1" si="547"/>
        <v>Token</v>
      </c>
      <c r="LM3471" t="str">
        <f t="shared" ca="1" si="548"/>
        <v>ezekielogadho@gmail.com</v>
      </c>
      <c r="LN3471" t="e">
        <f ca="1">OFFSET($A3471,,MATCH(OFFSET([2]Keys!C$1,MATCH(Data.Collect1Dump!$LL3471,[2]Keys!$A$2:$A$4,0),),Data.Collect1Dump!$3:$3,0)-1,)</f>
        <v>#VALUE!</v>
      </c>
      <c r="LO3471" s="2" t="e">
        <f t="shared" ca="1" si="556"/>
        <v>#VALUE!</v>
      </c>
    </row>
    <row r="3472" spans="1:327">
      <c r="A3472" t="s">
        <v>14260</v>
      </c>
      <c r="ID3472"/>
      <c r="JD3472" t="s">
        <v>8884</v>
      </c>
      <c r="JE3472" t="s">
        <v>14261</v>
      </c>
      <c r="JF3472" t="s">
        <v>329</v>
      </c>
      <c r="JG3472">
        <v>7000</v>
      </c>
      <c r="JH3472" t="s">
        <v>330</v>
      </c>
      <c r="JR3472" t="s">
        <v>330</v>
      </c>
      <c r="KP3472" t="s">
        <v>329</v>
      </c>
      <c r="KQ3472" t="s">
        <v>14262</v>
      </c>
      <c r="KR3472" t="s">
        <v>330</v>
      </c>
      <c r="KS3472" t="s">
        <v>330</v>
      </c>
      <c r="KV3472" t="s">
        <v>330</v>
      </c>
      <c r="KX3472" t="s">
        <v>329</v>
      </c>
      <c r="KZ3472">
        <f ca="1">OFFSET($A3472,,MATCH([2]Keys!$B$2,Data.Collect1Dump!$3:$3,0)-1)</f>
        <v>0</v>
      </c>
      <c r="LA3472" t="str">
        <f ca="1">OFFSET($A3472,,MATCH([2]Keys!$B$4,Data.Collect1Dump!$3:$3,0)-1)</f>
        <v>erickachieng50@gmail.com</v>
      </c>
      <c r="LB3472">
        <f ca="1">OFFSET($A3472,,MATCH([2]Keys!$B$3,Data.Collect1Dump!$3:$3,0)-1)</f>
        <v>0</v>
      </c>
      <c r="LC3472">
        <f t="shared" ca="1" si="549"/>
        <v>0</v>
      </c>
      <c r="LD3472">
        <f t="shared" ca="1" si="549"/>
        <v>1</v>
      </c>
      <c r="LE3472">
        <f t="shared" ca="1" si="549"/>
        <v>0</v>
      </c>
      <c r="LF3472" s="2" t="e">
        <f t="shared" ca="1" si="550"/>
        <v>#N/A</v>
      </c>
      <c r="LG3472" s="2">
        <f t="shared" ca="1" si="551"/>
        <v>41709</v>
      </c>
      <c r="LH3472" s="2" t="e">
        <f t="shared" ca="1" si="552"/>
        <v>#N/A</v>
      </c>
      <c r="LI3472" t="e">
        <f t="shared" ca="1" si="553"/>
        <v>#N/A</v>
      </c>
      <c r="LJ3472" t="str">
        <f t="shared" ca="1" si="554"/>
        <v>erickachieng50@gmail.com</v>
      </c>
      <c r="LK3472" t="e">
        <f t="shared" ca="1" si="555"/>
        <v>#N/A</v>
      </c>
      <c r="LL3472" t="str">
        <f t="shared" ca="1" si="547"/>
        <v>Token</v>
      </c>
      <c r="LM3472" t="str">
        <f t="shared" ca="1" si="548"/>
        <v>erickachieng50@gmail.com</v>
      </c>
      <c r="LN3472" t="e">
        <f ca="1">OFFSET($A3472,,MATCH(OFFSET([2]Keys!C$1,MATCH(Data.Collect1Dump!$LL3472,[2]Keys!$A$2:$A$4,0),),Data.Collect1Dump!$3:$3,0)-1,)</f>
        <v>#VALUE!</v>
      </c>
      <c r="LO3472" s="2" t="e">
        <f t="shared" ca="1" si="556"/>
        <v>#VALUE!</v>
      </c>
    </row>
    <row r="3473" spans="1:327">
      <c r="A3473" t="s">
        <v>14263</v>
      </c>
      <c r="ID3473"/>
      <c r="JD3473" t="s">
        <v>11851</v>
      </c>
      <c r="JE3473" t="s">
        <v>14264</v>
      </c>
      <c r="JF3473" t="s">
        <v>329</v>
      </c>
      <c r="JG3473">
        <v>7000</v>
      </c>
      <c r="JH3473" t="s">
        <v>330</v>
      </c>
      <c r="JR3473" t="s">
        <v>330</v>
      </c>
      <c r="KP3473" t="s">
        <v>330</v>
      </c>
      <c r="KS3473" t="s">
        <v>330</v>
      </c>
      <c r="KV3473" t="s">
        <v>330</v>
      </c>
      <c r="KX3473" t="s">
        <v>329</v>
      </c>
      <c r="KZ3473">
        <f ca="1">OFFSET($A3473,,MATCH([2]Keys!$B$2,Data.Collect1Dump!$3:$3,0)-1)</f>
        <v>0</v>
      </c>
      <c r="LA3473" t="str">
        <f ca="1">OFFSET($A3473,,MATCH([2]Keys!$B$4,Data.Collect1Dump!$3:$3,0)-1)</f>
        <v>euniceradiro@gmail.com</v>
      </c>
      <c r="LB3473">
        <f ca="1">OFFSET($A3473,,MATCH([2]Keys!$B$3,Data.Collect1Dump!$3:$3,0)-1)</f>
        <v>0</v>
      </c>
      <c r="LC3473">
        <f t="shared" ca="1" si="549"/>
        <v>0</v>
      </c>
      <c r="LD3473">
        <f t="shared" ca="1" si="549"/>
        <v>1</v>
      </c>
      <c r="LE3473">
        <f t="shared" ca="1" si="549"/>
        <v>0</v>
      </c>
      <c r="LF3473" s="2" t="e">
        <f t="shared" ca="1" si="550"/>
        <v>#N/A</v>
      </c>
      <c r="LG3473" s="2">
        <f t="shared" ca="1" si="551"/>
        <v>41709</v>
      </c>
      <c r="LH3473" s="2" t="e">
        <f t="shared" ca="1" si="552"/>
        <v>#N/A</v>
      </c>
      <c r="LI3473" t="e">
        <f t="shared" ca="1" si="553"/>
        <v>#N/A</v>
      </c>
      <c r="LJ3473" t="str">
        <f t="shared" ca="1" si="554"/>
        <v>euniceradiro@gmail.com</v>
      </c>
      <c r="LK3473" t="e">
        <f t="shared" ca="1" si="555"/>
        <v>#N/A</v>
      </c>
      <c r="LL3473" t="str">
        <f t="shared" ca="1" si="547"/>
        <v>Token</v>
      </c>
      <c r="LM3473" t="str">
        <f t="shared" ca="1" si="548"/>
        <v>euniceradiro@gmail.com</v>
      </c>
      <c r="LN3473" t="e">
        <f ca="1">OFFSET($A3473,,MATCH(OFFSET([2]Keys!C$1,MATCH(Data.Collect1Dump!$LL3473,[2]Keys!$A$2:$A$4,0),),Data.Collect1Dump!$3:$3,0)-1,)</f>
        <v>#VALUE!</v>
      </c>
      <c r="LO3473" s="2" t="e">
        <f t="shared" ca="1" si="556"/>
        <v>#VALUE!</v>
      </c>
    </row>
    <row r="3474" spans="1:327">
      <c r="A3474" t="s">
        <v>14265</v>
      </c>
      <c r="ID3474"/>
      <c r="JD3474" t="s">
        <v>4392</v>
      </c>
      <c r="JE3474" t="s">
        <v>14266</v>
      </c>
      <c r="JF3474" t="s">
        <v>329</v>
      </c>
      <c r="JG3474">
        <v>7000</v>
      </c>
      <c r="JH3474" t="s">
        <v>330</v>
      </c>
      <c r="JR3474" t="s">
        <v>330</v>
      </c>
      <c r="KP3474" t="s">
        <v>330</v>
      </c>
      <c r="KS3474" t="s">
        <v>330</v>
      </c>
      <c r="KV3474" t="s">
        <v>330</v>
      </c>
      <c r="KX3474" t="s">
        <v>329</v>
      </c>
      <c r="KZ3474">
        <f ca="1">OFFSET($A3474,,MATCH([2]Keys!$B$2,Data.Collect1Dump!$3:$3,0)-1)</f>
        <v>0</v>
      </c>
      <c r="LA3474" t="str">
        <f ca="1">OFFSET($A3474,,MATCH([2]Keys!$B$4,Data.Collect1Dump!$3:$3,0)-1)</f>
        <v>ezekielogadho@gmail.com</v>
      </c>
      <c r="LB3474">
        <f ca="1">OFFSET($A3474,,MATCH([2]Keys!$B$3,Data.Collect1Dump!$3:$3,0)-1)</f>
        <v>0</v>
      </c>
      <c r="LC3474">
        <f t="shared" ca="1" si="549"/>
        <v>0</v>
      </c>
      <c r="LD3474">
        <f t="shared" ca="1" si="549"/>
        <v>1</v>
      </c>
      <c r="LE3474">
        <f t="shared" ca="1" si="549"/>
        <v>0</v>
      </c>
      <c r="LF3474" s="2" t="e">
        <f t="shared" ca="1" si="550"/>
        <v>#N/A</v>
      </c>
      <c r="LG3474" s="2">
        <f t="shared" ca="1" si="551"/>
        <v>41711</v>
      </c>
      <c r="LH3474" s="2" t="e">
        <f t="shared" ca="1" si="552"/>
        <v>#N/A</v>
      </c>
      <c r="LI3474" t="e">
        <f t="shared" ca="1" si="553"/>
        <v>#N/A</v>
      </c>
      <c r="LJ3474" t="str">
        <f t="shared" ca="1" si="554"/>
        <v>ezekielogadho@gmail.com</v>
      </c>
      <c r="LK3474" t="e">
        <f t="shared" ca="1" si="555"/>
        <v>#N/A</v>
      </c>
      <c r="LL3474" t="str">
        <f t="shared" ca="1" si="547"/>
        <v>Token</v>
      </c>
      <c r="LM3474" t="str">
        <f t="shared" ca="1" si="548"/>
        <v>ezekielogadho@gmail.com</v>
      </c>
      <c r="LN3474" t="e">
        <f ca="1">OFFSET($A3474,,MATCH(OFFSET([2]Keys!C$1,MATCH(Data.Collect1Dump!$LL3474,[2]Keys!$A$2:$A$4,0),),Data.Collect1Dump!$3:$3,0)-1,)</f>
        <v>#VALUE!</v>
      </c>
      <c r="LO3474" s="2" t="e">
        <f t="shared" ca="1" si="556"/>
        <v>#VALUE!</v>
      </c>
    </row>
    <row r="3475" spans="1:327">
      <c r="A3475" t="s">
        <v>14267</v>
      </c>
      <c r="ID3475"/>
      <c r="JD3475" t="s">
        <v>11851</v>
      </c>
      <c r="JE3475" t="s">
        <v>14268</v>
      </c>
      <c r="JF3475" t="s">
        <v>329</v>
      </c>
      <c r="JG3475">
        <v>7000</v>
      </c>
      <c r="JH3475" t="s">
        <v>330</v>
      </c>
      <c r="JR3475" t="s">
        <v>330</v>
      </c>
      <c r="KP3475" t="s">
        <v>330</v>
      </c>
      <c r="KS3475" t="s">
        <v>330</v>
      </c>
      <c r="KV3475" t="s">
        <v>330</v>
      </c>
      <c r="KX3475" t="s">
        <v>329</v>
      </c>
      <c r="KZ3475">
        <f ca="1">OFFSET($A3475,,MATCH([2]Keys!$B$2,Data.Collect1Dump!$3:$3,0)-1)</f>
        <v>0</v>
      </c>
      <c r="LA3475" t="str">
        <f ca="1">OFFSET($A3475,,MATCH([2]Keys!$B$4,Data.Collect1Dump!$3:$3,0)-1)</f>
        <v>euniceradiro@gmail.com</v>
      </c>
      <c r="LB3475">
        <f ca="1">OFFSET($A3475,,MATCH([2]Keys!$B$3,Data.Collect1Dump!$3:$3,0)-1)</f>
        <v>0</v>
      </c>
      <c r="LC3475">
        <f t="shared" ca="1" si="549"/>
        <v>0</v>
      </c>
      <c r="LD3475">
        <f t="shared" ca="1" si="549"/>
        <v>1</v>
      </c>
      <c r="LE3475">
        <f t="shared" ca="1" si="549"/>
        <v>0</v>
      </c>
      <c r="LF3475" s="2" t="e">
        <f t="shared" ca="1" si="550"/>
        <v>#N/A</v>
      </c>
      <c r="LG3475" s="2">
        <f t="shared" ca="1" si="551"/>
        <v>41709</v>
      </c>
      <c r="LH3475" s="2" t="e">
        <f t="shared" ca="1" si="552"/>
        <v>#N/A</v>
      </c>
      <c r="LI3475" t="e">
        <f t="shared" ca="1" si="553"/>
        <v>#N/A</v>
      </c>
      <c r="LJ3475" t="str">
        <f t="shared" ca="1" si="554"/>
        <v>euniceradiro@gmail.com</v>
      </c>
      <c r="LK3475" t="e">
        <f t="shared" ca="1" si="555"/>
        <v>#N/A</v>
      </c>
      <c r="LL3475" t="str">
        <f t="shared" ca="1" si="547"/>
        <v>Token</v>
      </c>
      <c r="LM3475" t="str">
        <f t="shared" ca="1" si="548"/>
        <v>euniceradiro@gmail.com</v>
      </c>
      <c r="LN3475" t="e">
        <f ca="1">OFFSET($A3475,,MATCH(OFFSET([2]Keys!C$1,MATCH(Data.Collect1Dump!$LL3475,[2]Keys!$A$2:$A$4,0),),Data.Collect1Dump!$3:$3,0)-1,)</f>
        <v>#VALUE!</v>
      </c>
      <c r="LO3475" s="2" t="e">
        <f t="shared" ca="1" si="556"/>
        <v>#VALUE!</v>
      </c>
    </row>
    <row r="3476" spans="1:327">
      <c r="A3476" t="s">
        <v>14269</v>
      </c>
      <c r="ID3476"/>
      <c r="JD3476" t="s">
        <v>4392</v>
      </c>
      <c r="JE3476" t="s">
        <v>14270</v>
      </c>
      <c r="JF3476" t="s">
        <v>329</v>
      </c>
      <c r="JG3476">
        <v>7000</v>
      </c>
      <c r="JH3476" t="s">
        <v>330</v>
      </c>
      <c r="JR3476" t="s">
        <v>330</v>
      </c>
      <c r="KP3476" t="s">
        <v>330</v>
      </c>
      <c r="KS3476" t="s">
        <v>330</v>
      </c>
      <c r="KV3476" t="s">
        <v>330</v>
      </c>
      <c r="KX3476" t="s">
        <v>329</v>
      </c>
      <c r="KZ3476">
        <f ca="1">OFFSET($A3476,,MATCH([2]Keys!$B$2,Data.Collect1Dump!$3:$3,0)-1)</f>
        <v>0</v>
      </c>
      <c r="LA3476" t="str">
        <f ca="1">OFFSET($A3476,,MATCH([2]Keys!$B$4,Data.Collect1Dump!$3:$3,0)-1)</f>
        <v>ezekielogadho@gmail.com</v>
      </c>
      <c r="LB3476">
        <f ca="1">OFFSET($A3476,,MATCH([2]Keys!$B$3,Data.Collect1Dump!$3:$3,0)-1)</f>
        <v>0</v>
      </c>
      <c r="LC3476">
        <f t="shared" ca="1" si="549"/>
        <v>0</v>
      </c>
      <c r="LD3476">
        <f t="shared" ca="1" si="549"/>
        <v>1</v>
      </c>
      <c r="LE3476">
        <f t="shared" ca="1" si="549"/>
        <v>0</v>
      </c>
      <c r="LF3476" s="2" t="e">
        <f t="shared" ca="1" si="550"/>
        <v>#N/A</v>
      </c>
      <c r="LG3476" s="2">
        <f t="shared" ca="1" si="551"/>
        <v>41712</v>
      </c>
      <c r="LH3476" s="2" t="e">
        <f t="shared" ca="1" si="552"/>
        <v>#N/A</v>
      </c>
      <c r="LI3476" t="e">
        <f t="shared" ca="1" si="553"/>
        <v>#N/A</v>
      </c>
      <c r="LJ3476" t="str">
        <f t="shared" ca="1" si="554"/>
        <v>ezekielogadho@gmail.com</v>
      </c>
      <c r="LK3476" t="e">
        <f t="shared" ca="1" si="555"/>
        <v>#N/A</v>
      </c>
      <c r="LL3476" t="str">
        <f t="shared" ca="1" si="547"/>
        <v>Token</v>
      </c>
      <c r="LM3476" t="str">
        <f t="shared" ca="1" si="548"/>
        <v>ezekielogadho@gmail.com</v>
      </c>
      <c r="LN3476" t="e">
        <f ca="1">OFFSET($A3476,,MATCH(OFFSET([2]Keys!C$1,MATCH(Data.Collect1Dump!$LL3476,[2]Keys!$A$2:$A$4,0),),Data.Collect1Dump!$3:$3,0)-1,)</f>
        <v>#VALUE!</v>
      </c>
      <c r="LO3476" s="2" t="e">
        <f t="shared" ca="1" si="556"/>
        <v>#VALUE!</v>
      </c>
    </row>
    <row r="3477" spans="1:327">
      <c r="A3477" t="s">
        <v>14271</v>
      </c>
      <c r="ID3477"/>
      <c r="JD3477" t="s">
        <v>4392</v>
      </c>
      <c r="JE3477" t="s">
        <v>14272</v>
      </c>
      <c r="JF3477" t="s">
        <v>329</v>
      </c>
      <c r="JG3477">
        <v>7000</v>
      </c>
      <c r="JH3477" t="s">
        <v>330</v>
      </c>
      <c r="JR3477" t="s">
        <v>330</v>
      </c>
      <c r="KP3477" t="s">
        <v>330</v>
      </c>
      <c r="KS3477" t="s">
        <v>330</v>
      </c>
      <c r="KV3477" t="s">
        <v>330</v>
      </c>
      <c r="KX3477" t="s">
        <v>329</v>
      </c>
      <c r="KZ3477">
        <f ca="1">OFFSET($A3477,,MATCH([2]Keys!$B$2,Data.Collect1Dump!$3:$3,0)-1)</f>
        <v>0</v>
      </c>
      <c r="LA3477" t="str">
        <f ca="1">OFFSET($A3477,,MATCH([2]Keys!$B$4,Data.Collect1Dump!$3:$3,0)-1)</f>
        <v>ezekielogadho@gmail.com</v>
      </c>
      <c r="LB3477">
        <f ca="1">OFFSET($A3477,,MATCH([2]Keys!$B$3,Data.Collect1Dump!$3:$3,0)-1)</f>
        <v>0</v>
      </c>
      <c r="LC3477">
        <f t="shared" ca="1" si="549"/>
        <v>0</v>
      </c>
      <c r="LD3477">
        <f t="shared" ca="1" si="549"/>
        <v>1</v>
      </c>
      <c r="LE3477">
        <f t="shared" ca="1" si="549"/>
        <v>0</v>
      </c>
      <c r="LF3477" s="2" t="e">
        <f t="shared" ca="1" si="550"/>
        <v>#N/A</v>
      </c>
      <c r="LG3477" s="2">
        <f t="shared" ca="1" si="551"/>
        <v>41712</v>
      </c>
      <c r="LH3477" s="2" t="e">
        <f t="shared" ca="1" si="552"/>
        <v>#N/A</v>
      </c>
      <c r="LI3477" t="e">
        <f t="shared" ca="1" si="553"/>
        <v>#N/A</v>
      </c>
      <c r="LJ3477" t="str">
        <f t="shared" ca="1" si="554"/>
        <v>ezekielogadho@gmail.com</v>
      </c>
      <c r="LK3477" t="e">
        <f t="shared" ca="1" si="555"/>
        <v>#N/A</v>
      </c>
      <c r="LL3477" t="str">
        <f t="shared" ca="1" si="547"/>
        <v>Token</v>
      </c>
      <c r="LM3477" t="str">
        <f t="shared" ca="1" si="548"/>
        <v>ezekielogadho@gmail.com</v>
      </c>
      <c r="LN3477" t="e">
        <f ca="1">OFFSET($A3477,,MATCH(OFFSET([2]Keys!C$1,MATCH(Data.Collect1Dump!$LL3477,[2]Keys!$A$2:$A$4,0),),Data.Collect1Dump!$3:$3,0)-1,)</f>
        <v>#VALUE!</v>
      </c>
      <c r="LO3477" s="2" t="e">
        <f t="shared" ca="1" si="556"/>
        <v>#VALUE!</v>
      </c>
    </row>
    <row r="3478" spans="1:327">
      <c r="A3478" t="s">
        <v>14273</v>
      </c>
      <c r="ID3478"/>
      <c r="JD3478" t="s">
        <v>3172</v>
      </c>
      <c r="JE3478" t="s">
        <v>14274</v>
      </c>
      <c r="JF3478" t="s">
        <v>329</v>
      </c>
      <c r="JG3478" t="s">
        <v>6076</v>
      </c>
      <c r="JH3478" t="s">
        <v>330</v>
      </c>
      <c r="JR3478" t="s">
        <v>329</v>
      </c>
      <c r="JS3478" t="s">
        <v>14275</v>
      </c>
      <c r="JW3478" t="b">
        <v>1</v>
      </c>
      <c r="JX3478" t="b">
        <v>1</v>
      </c>
      <c r="KG3478" t="b">
        <v>1</v>
      </c>
      <c r="KK3478" t="b">
        <v>1</v>
      </c>
      <c r="KP3478" t="s">
        <v>330</v>
      </c>
      <c r="KS3478" t="s">
        <v>330</v>
      </c>
      <c r="KV3478" t="s">
        <v>330</v>
      </c>
      <c r="KX3478" t="s">
        <v>329</v>
      </c>
      <c r="KZ3478">
        <f ca="1">OFFSET($A3478,,MATCH([2]Keys!$B$2,Data.Collect1Dump!$3:$3,0)-1)</f>
        <v>0</v>
      </c>
      <c r="LA3478" t="str">
        <f ca="1">OFFSET($A3478,,MATCH([2]Keys!$B$4,Data.Collect1Dump!$3:$3,0)-1)</f>
        <v>owiti.maureen@gmail.com</v>
      </c>
      <c r="LB3478">
        <f ca="1">OFFSET($A3478,,MATCH([2]Keys!$B$3,Data.Collect1Dump!$3:$3,0)-1)</f>
        <v>0</v>
      </c>
      <c r="LC3478">
        <f t="shared" ca="1" si="549"/>
        <v>0</v>
      </c>
      <c r="LD3478">
        <f t="shared" ca="1" si="549"/>
        <v>1</v>
      </c>
      <c r="LE3478">
        <f t="shared" ca="1" si="549"/>
        <v>0</v>
      </c>
      <c r="LF3478" s="2" t="e">
        <f t="shared" ca="1" si="550"/>
        <v>#N/A</v>
      </c>
      <c r="LG3478" s="2">
        <f t="shared" ca="1" si="551"/>
        <v>41711</v>
      </c>
      <c r="LH3478" s="2" t="e">
        <f t="shared" ca="1" si="552"/>
        <v>#N/A</v>
      </c>
      <c r="LI3478" t="e">
        <f t="shared" ca="1" si="553"/>
        <v>#N/A</v>
      </c>
      <c r="LJ3478" t="str">
        <f t="shared" ca="1" si="554"/>
        <v>owiti.maureen@gmail.com</v>
      </c>
      <c r="LK3478" t="e">
        <f t="shared" ca="1" si="555"/>
        <v>#N/A</v>
      </c>
      <c r="LL3478" t="str">
        <f t="shared" ca="1" si="547"/>
        <v>Token</v>
      </c>
      <c r="LM3478" t="str">
        <f t="shared" ca="1" si="548"/>
        <v>owiti.maureen@gmail.com</v>
      </c>
      <c r="LN3478" t="e">
        <f ca="1">OFFSET($A3478,,MATCH(OFFSET([2]Keys!C$1,MATCH(Data.Collect1Dump!$LL3478,[2]Keys!$A$2:$A$4,0),),Data.Collect1Dump!$3:$3,0)-1,)</f>
        <v>#VALUE!</v>
      </c>
      <c r="LO3478" s="2" t="e">
        <f t="shared" ca="1" si="556"/>
        <v>#VALUE!</v>
      </c>
    </row>
    <row r="3479" spans="1:327">
      <c r="A3479" t="s">
        <v>14276</v>
      </c>
      <c r="ID3479"/>
      <c r="JD3479" t="s">
        <v>4392</v>
      </c>
      <c r="JE3479" t="s">
        <v>14277</v>
      </c>
      <c r="JF3479" t="s">
        <v>329</v>
      </c>
      <c r="JG3479">
        <v>7000</v>
      </c>
      <c r="JH3479" t="s">
        <v>330</v>
      </c>
      <c r="JR3479" t="s">
        <v>330</v>
      </c>
      <c r="KP3479" t="s">
        <v>330</v>
      </c>
      <c r="KS3479" t="s">
        <v>330</v>
      </c>
      <c r="KV3479" t="s">
        <v>330</v>
      </c>
      <c r="KX3479" t="s">
        <v>329</v>
      </c>
      <c r="KZ3479">
        <f ca="1">OFFSET($A3479,,MATCH([2]Keys!$B$2,Data.Collect1Dump!$3:$3,0)-1)</f>
        <v>0</v>
      </c>
      <c r="LA3479" t="str">
        <f ca="1">OFFSET($A3479,,MATCH([2]Keys!$B$4,Data.Collect1Dump!$3:$3,0)-1)</f>
        <v>ezekielogadho@gmail.com</v>
      </c>
      <c r="LB3479">
        <f ca="1">OFFSET($A3479,,MATCH([2]Keys!$B$3,Data.Collect1Dump!$3:$3,0)-1)</f>
        <v>0</v>
      </c>
      <c r="LC3479">
        <f t="shared" ca="1" si="549"/>
        <v>0</v>
      </c>
      <c r="LD3479">
        <f t="shared" ca="1" si="549"/>
        <v>1</v>
      </c>
      <c r="LE3479">
        <f t="shared" ca="1" si="549"/>
        <v>0</v>
      </c>
      <c r="LF3479" s="2" t="e">
        <f t="shared" ca="1" si="550"/>
        <v>#N/A</v>
      </c>
      <c r="LG3479" s="2">
        <f t="shared" ca="1" si="551"/>
        <v>41711</v>
      </c>
      <c r="LH3479" s="2" t="e">
        <f t="shared" ca="1" si="552"/>
        <v>#N/A</v>
      </c>
      <c r="LI3479" t="e">
        <f t="shared" ca="1" si="553"/>
        <v>#N/A</v>
      </c>
      <c r="LJ3479" t="str">
        <f t="shared" ca="1" si="554"/>
        <v>ezekielogadho@gmail.com</v>
      </c>
      <c r="LK3479" t="e">
        <f t="shared" ca="1" si="555"/>
        <v>#N/A</v>
      </c>
      <c r="LL3479" t="str">
        <f t="shared" ca="1" si="547"/>
        <v>Token</v>
      </c>
      <c r="LM3479" t="str">
        <f t="shared" ca="1" si="548"/>
        <v>ezekielogadho@gmail.com</v>
      </c>
      <c r="LN3479" t="e">
        <f ca="1">OFFSET($A3479,,MATCH(OFFSET([2]Keys!C$1,MATCH(Data.Collect1Dump!$LL3479,[2]Keys!$A$2:$A$4,0),),Data.Collect1Dump!$3:$3,0)-1,)</f>
        <v>#VALUE!</v>
      </c>
      <c r="LO3479" s="2" t="e">
        <f t="shared" ca="1" si="556"/>
        <v>#VALUE!</v>
      </c>
    </row>
    <row r="3480" spans="1:327">
      <c r="A3480" t="s">
        <v>14278</v>
      </c>
      <c r="ID3480"/>
      <c r="JD3480" t="s">
        <v>3172</v>
      </c>
      <c r="JE3480" t="s">
        <v>14279</v>
      </c>
      <c r="JF3480" t="s">
        <v>329</v>
      </c>
      <c r="JG3480" t="s">
        <v>6076</v>
      </c>
      <c r="JH3480" t="s">
        <v>330</v>
      </c>
      <c r="JR3480" t="s">
        <v>330</v>
      </c>
      <c r="KP3480" t="s">
        <v>330</v>
      </c>
      <c r="KS3480" t="s">
        <v>330</v>
      </c>
      <c r="KV3480" t="s">
        <v>330</v>
      </c>
      <c r="KX3480" t="s">
        <v>329</v>
      </c>
      <c r="KZ3480">
        <f ca="1">OFFSET($A3480,,MATCH([2]Keys!$B$2,Data.Collect1Dump!$3:$3,0)-1)</f>
        <v>0</v>
      </c>
      <c r="LA3480" t="str">
        <f ca="1">OFFSET($A3480,,MATCH([2]Keys!$B$4,Data.Collect1Dump!$3:$3,0)-1)</f>
        <v>owiti.maureen@gmail.com</v>
      </c>
      <c r="LB3480">
        <f ca="1">OFFSET($A3480,,MATCH([2]Keys!$B$3,Data.Collect1Dump!$3:$3,0)-1)</f>
        <v>0</v>
      </c>
      <c r="LC3480">
        <f t="shared" ca="1" si="549"/>
        <v>0</v>
      </c>
      <c r="LD3480">
        <f t="shared" ca="1" si="549"/>
        <v>1</v>
      </c>
      <c r="LE3480">
        <f t="shared" ca="1" si="549"/>
        <v>0</v>
      </c>
      <c r="LF3480" s="2" t="e">
        <f t="shared" ca="1" si="550"/>
        <v>#N/A</v>
      </c>
      <c r="LG3480" s="2">
        <f t="shared" ca="1" si="551"/>
        <v>41710</v>
      </c>
      <c r="LH3480" s="2" t="e">
        <f t="shared" ca="1" si="552"/>
        <v>#N/A</v>
      </c>
      <c r="LI3480" t="e">
        <f t="shared" ca="1" si="553"/>
        <v>#N/A</v>
      </c>
      <c r="LJ3480" t="str">
        <f t="shared" ca="1" si="554"/>
        <v>owiti.maureen@gmail.com</v>
      </c>
      <c r="LK3480" t="e">
        <f t="shared" ca="1" si="555"/>
        <v>#N/A</v>
      </c>
      <c r="LL3480" t="str">
        <f t="shared" ca="1" si="547"/>
        <v>Token</v>
      </c>
      <c r="LM3480" t="str">
        <f t="shared" ca="1" si="548"/>
        <v>owiti.maureen@gmail.com</v>
      </c>
      <c r="LN3480" t="e">
        <f ca="1">OFFSET($A3480,,MATCH(OFFSET([2]Keys!C$1,MATCH(Data.Collect1Dump!$LL3480,[2]Keys!$A$2:$A$4,0),),Data.Collect1Dump!$3:$3,0)-1,)</f>
        <v>#VALUE!</v>
      </c>
      <c r="LO3480" s="2" t="e">
        <f t="shared" ca="1" si="556"/>
        <v>#VALUE!</v>
      </c>
    </row>
    <row r="3481" spans="1:327">
      <c r="A3481" t="s">
        <v>14280</v>
      </c>
      <c r="ID3481"/>
      <c r="JD3481" t="s">
        <v>5645</v>
      </c>
      <c r="JE3481" t="s">
        <v>14281</v>
      </c>
      <c r="JF3481" t="s">
        <v>329</v>
      </c>
      <c r="JG3481">
        <v>7000</v>
      </c>
      <c r="JH3481" t="s">
        <v>330</v>
      </c>
      <c r="JR3481" t="s">
        <v>330</v>
      </c>
      <c r="KP3481" t="s">
        <v>330</v>
      </c>
      <c r="KS3481" t="s">
        <v>330</v>
      </c>
      <c r="KV3481" t="s">
        <v>330</v>
      </c>
      <c r="KX3481" t="s">
        <v>329</v>
      </c>
      <c r="KZ3481">
        <f ca="1">OFFSET($A3481,,MATCH([2]Keys!$B$2,Data.Collect1Dump!$3:$3,0)-1)</f>
        <v>0</v>
      </c>
      <c r="LA3481" t="str">
        <f ca="1">OFFSET($A3481,,MATCH([2]Keys!$B$4,Data.Collect1Dump!$3:$3,0)-1)</f>
        <v>laura.adhiambo@gmail.com</v>
      </c>
      <c r="LB3481">
        <f ca="1">OFFSET($A3481,,MATCH([2]Keys!$B$3,Data.Collect1Dump!$3:$3,0)-1)</f>
        <v>0</v>
      </c>
      <c r="LC3481">
        <f t="shared" ca="1" si="549"/>
        <v>0</v>
      </c>
      <c r="LD3481">
        <f t="shared" ca="1" si="549"/>
        <v>1</v>
      </c>
      <c r="LE3481">
        <f t="shared" ca="1" si="549"/>
        <v>0</v>
      </c>
      <c r="LF3481" s="2" t="e">
        <f t="shared" ca="1" si="550"/>
        <v>#N/A</v>
      </c>
      <c r="LG3481" s="2">
        <f t="shared" ca="1" si="551"/>
        <v>41709</v>
      </c>
      <c r="LH3481" s="2" t="e">
        <f t="shared" ca="1" si="552"/>
        <v>#N/A</v>
      </c>
      <c r="LI3481" t="e">
        <f t="shared" ca="1" si="553"/>
        <v>#N/A</v>
      </c>
      <c r="LJ3481" t="str">
        <f t="shared" ca="1" si="554"/>
        <v>laura.adhiambo@gmail.com</v>
      </c>
      <c r="LK3481" t="e">
        <f t="shared" ca="1" si="555"/>
        <v>#N/A</v>
      </c>
      <c r="LL3481" t="str">
        <f t="shared" ca="1" si="547"/>
        <v>Token</v>
      </c>
      <c r="LM3481" t="str">
        <f t="shared" ca="1" si="548"/>
        <v>laura.adhiambo@gmail.com</v>
      </c>
      <c r="LN3481" t="e">
        <f ca="1">OFFSET($A3481,,MATCH(OFFSET([2]Keys!C$1,MATCH(Data.Collect1Dump!$LL3481,[2]Keys!$A$2:$A$4,0),),Data.Collect1Dump!$3:$3,0)-1,)</f>
        <v>#VALUE!</v>
      </c>
      <c r="LO3481" s="2" t="e">
        <f t="shared" ca="1" si="556"/>
        <v>#VALUE!</v>
      </c>
    </row>
    <row r="3482" spans="1:327">
      <c r="A3482" t="s">
        <v>14282</v>
      </c>
      <c r="ID3482"/>
      <c r="JD3482" t="s">
        <v>391</v>
      </c>
      <c r="JE3482" t="s">
        <v>14283</v>
      </c>
      <c r="JF3482" t="s">
        <v>329</v>
      </c>
      <c r="JG3482">
        <v>7000</v>
      </c>
      <c r="JH3482" t="s">
        <v>330</v>
      </c>
      <c r="JR3482" t="s">
        <v>330</v>
      </c>
      <c r="KP3482" t="s">
        <v>330</v>
      </c>
      <c r="KS3482" t="s">
        <v>330</v>
      </c>
      <c r="KV3482" t="s">
        <v>330</v>
      </c>
      <c r="KX3482" t="s">
        <v>329</v>
      </c>
      <c r="KZ3482">
        <f ca="1">OFFSET($A3482,,MATCH([2]Keys!$B$2,Data.Collect1Dump!$3:$3,0)-1)</f>
        <v>0</v>
      </c>
      <c r="LA3482" t="str">
        <f ca="1">OFFSET($A3482,,MATCH([2]Keys!$B$4,Data.Collect1Dump!$3:$3,0)-1)</f>
        <v>lydia.tala@givedirectly.org</v>
      </c>
      <c r="LB3482">
        <f ca="1">OFFSET($A3482,,MATCH([2]Keys!$B$3,Data.Collect1Dump!$3:$3,0)-1)</f>
        <v>0</v>
      </c>
      <c r="LC3482">
        <f t="shared" ca="1" si="549"/>
        <v>0</v>
      </c>
      <c r="LD3482">
        <f t="shared" ca="1" si="549"/>
        <v>1</v>
      </c>
      <c r="LE3482">
        <f t="shared" ca="1" si="549"/>
        <v>0</v>
      </c>
      <c r="LF3482" s="2" t="e">
        <f t="shared" ca="1" si="550"/>
        <v>#N/A</v>
      </c>
      <c r="LG3482" s="2">
        <f t="shared" ca="1" si="551"/>
        <v>41704</v>
      </c>
      <c r="LH3482" s="2" t="e">
        <f t="shared" ca="1" si="552"/>
        <v>#N/A</v>
      </c>
      <c r="LI3482" t="e">
        <f t="shared" ca="1" si="553"/>
        <v>#N/A</v>
      </c>
      <c r="LJ3482" t="str">
        <f t="shared" ca="1" si="554"/>
        <v>lydia.tala@givedirectly.org</v>
      </c>
      <c r="LK3482" t="e">
        <f t="shared" ca="1" si="555"/>
        <v>#N/A</v>
      </c>
      <c r="LL3482" t="str">
        <f t="shared" ca="1" si="547"/>
        <v>Token</v>
      </c>
      <c r="LM3482" t="str">
        <f t="shared" ca="1" si="548"/>
        <v>lydia.tala@givedirectly.org</v>
      </c>
      <c r="LN3482" t="e">
        <f ca="1">OFFSET($A3482,,MATCH(OFFSET([2]Keys!C$1,MATCH(Data.Collect1Dump!$LL3482,[2]Keys!$A$2:$A$4,0),),Data.Collect1Dump!$3:$3,0)-1,)</f>
        <v>#VALUE!</v>
      </c>
      <c r="LO3482" s="2" t="e">
        <f t="shared" ca="1" si="556"/>
        <v>#VALUE!</v>
      </c>
    </row>
    <row r="3483" spans="1:327">
      <c r="A3483" t="s">
        <v>14284</v>
      </c>
      <c r="ID3483"/>
      <c r="JD3483" t="s">
        <v>8884</v>
      </c>
      <c r="JE3483" t="s">
        <v>14285</v>
      </c>
      <c r="JF3483" t="s">
        <v>329</v>
      </c>
      <c r="JG3483">
        <v>7000</v>
      </c>
      <c r="JH3483" t="s">
        <v>330</v>
      </c>
      <c r="JR3483" t="s">
        <v>330</v>
      </c>
      <c r="KP3483" t="s">
        <v>330</v>
      </c>
      <c r="KS3483" t="s">
        <v>330</v>
      </c>
      <c r="KV3483" t="s">
        <v>330</v>
      </c>
      <c r="KX3483" t="s">
        <v>329</v>
      </c>
      <c r="KZ3483">
        <f ca="1">OFFSET($A3483,,MATCH([2]Keys!$B$2,Data.Collect1Dump!$3:$3,0)-1)</f>
        <v>0</v>
      </c>
      <c r="LA3483" t="str">
        <f ca="1">OFFSET($A3483,,MATCH([2]Keys!$B$4,Data.Collect1Dump!$3:$3,0)-1)</f>
        <v>erickachieng50@gmail.com</v>
      </c>
      <c r="LB3483">
        <f ca="1">OFFSET($A3483,,MATCH([2]Keys!$B$3,Data.Collect1Dump!$3:$3,0)-1)</f>
        <v>0</v>
      </c>
      <c r="LC3483">
        <f t="shared" ca="1" si="549"/>
        <v>0</v>
      </c>
      <c r="LD3483">
        <f t="shared" ca="1" si="549"/>
        <v>1</v>
      </c>
      <c r="LE3483">
        <f t="shared" ca="1" si="549"/>
        <v>0</v>
      </c>
      <c r="LF3483" s="2" t="e">
        <f t="shared" ca="1" si="550"/>
        <v>#N/A</v>
      </c>
      <c r="LG3483" s="2">
        <f t="shared" ca="1" si="551"/>
        <v>41709</v>
      </c>
      <c r="LH3483" s="2" t="e">
        <f t="shared" ca="1" si="552"/>
        <v>#N/A</v>
      </c>
      <c r="LI3483" t="e">
        <f t="shared" ca="1" si="553"/>
        <v>#N/A</v>
      </c>
      <c r="LJ3483" t="str">
        <f t="shared" ca="1" si="554"/>
        <v>erickachieng50@gmail.com</v>
      </c>
      <c r="LK3483" t="e">
        <f t="shared" ca="1" si="555"/>
        <v>#N/A</v>
      </c>
      <c r="LL3483" t="str">
        <f t="shared" ca="1" si="547"/>
        <v>Token</v>
      </c>
      <c r="LM3483" t="str">
        <f t="shared" ca="1" si="548"/>
        <v>erickachieng50@gmail.com</v>
      </c>
      <c r="LN3483" t="e">
        <f ca="1">OFFSET($A3483,,MATCH(OFFSET([2]Keys!C$1,MATCH(Data.Collect1Dump!$LL3483,[2]Keys!$A$2:$A$4,0),),Data.Collect1Dump!$3:$3,0)-1,)</f>
        <v>#VALUE!</v>
      </c>
      <c r="LO3483" s="2" t="e">
        <f t="shared" ca="1" si="556"/>
        <v>#VALUE!</v>
      </c>
    </row>
    <row r="3484" spans="1:327">
      <c r="A3484" t="s">
        <v>14286</v>
      </c>
      <c r="ID3484"/>
      <c r="JD3484" t="s">
        <v>4392</v>
      </c>
      <c r="JE3484" t="s">
        <v>14287</v>
      </c>
      <c r="JF3484" t="s">
        <v>329</v>
      </c>
      <c r="JG3484">
        <v>7000</v>
      </c>
      <c r="JH3484" t="s">
        <v>330</v>
      </c>
      <c r="JR3484" t="s">
        <v>330</v>
      </c>
      <c r="KP3484" t="s">
        <v>330</v>
      </c>
      <c r="KS3484" t="s">
        <v>330</v>
      </c>
      <c r="KV3484" t="s">
        <v>330</v>
      </c>
      <c r="KX3484" t="s">
        <v>329</v>
      </c>
      <c r="KZ3484">
        <f ca="1">OFFSET($A3484,,MATCH([2]Keys!$B$2,Data.Collect1Dump!$3:$3,0)-1)</f>
        <v>0</v>
      </c>
      <c r="LA3484" t="str">
        <f ca="1">OFFSET($A3484,,MATCH([2]Keys!$B$4,Data.Collect1Dump!$3:$3,0)-1)</f>
        <v>ezekielogadho@gmail.com</v>
      </c>
      <c r="LB3484">
        <f ca="1">OFFSET($A3484,,MATCH([2]Keys!$B$3,Data.Collect1Dump!$3:$3,0)-1)</f>
        <v>0</v>
      </c>
      <c r="LC3484">
        <f t="shared" ca="1" si="549"/>
        <v>0</v>
      </c>
      <c r="LD3484">
        <f t="shared" ca="1" si="549"/>
        <v>1</v>
      </c>
      <c r="LE3484">
        <f t="shared" ca="1" si="549"/>
        <v>0</v>
      </c>
      <c r="LF3484" s="2" t="e">
        <f t="shared" ca="1" si="550"/>
        <v>#N/A</v>
      </c>
      <c r="LG3484" s="2">
        <f t="shared" ca="1" si="551"/>
        <v>41716</v>
      </c>
      <c r="LH3484" s="2" t="e">
        <f t="shared" ca="1" si="552"/>
        <v>#N/A</v>
      </c>
      <c r="LI3484" t="e">
        <f t="shared" ca="1" si="553"/>
        <v>#N/A</v>
      </c>
      <c r="LJ3484" t="str">
        <f t="shared" ca="1" si="554"/>
        <v>ezekielogadho@gmail.com</v>
      </c>
      <c r="LK3484" t="e">
        <f t="shared" ca="1" si="555"/>
        <v>#N/A</v>
      </c>
      <c r="LL3484" t="str">
        <f t="shared" ca="1" si="547"/>
        <v>Token</v>
      </c>
      <c r="LM3484" t="str">
        <f t="shared" ca="1" si="548"/>
        <v>ezekielogadho@gmail.com</v>
      </c>
      <c r="LN3484" t="e">
        <f ca="1">OFFSET($A3484,,MATCH(OFFSET([2]Keys!C$1,MATCH(Data.Collect1Dump!$LL3484,[2]Keys!$A$2:$A$4,0),),Data.Collect1Dump!$3:$3,0)-1,)</f>
        <v>#VALUE!</v>
      </c>
      <c r="LO3484" s="2" t="e">
        <f t="shared" ca="1" si="556"/>
        <v>#VALUE!</v>
      </c>
    </row>
    <row r="3485" spans="1:327">
      <c r="A3485" t="s">
        <v>14288</v>
      </c>
      <c r="ID3485"/>
      <c r="JD3485" t="s">
        <v>8884</v>
      </c>
      <c r="JE3485" t="s">
        <v>14289</v>
      </c>
      <c r="JF3485" t="s">
        <v>329</v>
      </c>
      <c r="JG3485">
        <v>7000</v>
      </c>
      <c r="JH3485" t="s">
        <v>330</v>
      </c>
      <c r="JR3485" t="s">
        <v>330</v>
      </c>
      <c r="KP3485" t="s">
        <v>330</v>
      </c>
      <c r="KS3485" t="s">
        <v>330</v>
      </c>
      <c r="KV3485" t="s">
        <v>330</v>
      </c>
      <c r="KX3485" t="s">
        <v>329</v>
      </c>
      <c r="KZ3485">
        <f ca="1">OFFSET($A3485,,MATCH([2]Keys!$B$2,Data.Collect1Dump!$3:$3,0)-1)</f>
        <v>0</v>
      </c>
      <c r="LA3485" t="str">
        <f ca="1">OFFSET($A3485,,MATCH([2]Keys!$B$4,Data.Collect1Dump!$3:$3,0)-1)</f>
        <v>erickachieng50@gmail.com</v>
      </c>
      <c r="LB3485">
        <f ca="1">OFFSET($A3485,,MATCH([2]Keys!$B$3,Data.Collect1Dump!$3:$3,0)-1)</f>
        <v>0</v>
      </c>
      <c r="LC3485">
        <f t="shared" ca="1" si="549"/>
        <v>0</v>
      </c>
      <c r="LD3485">
        <f t="shared" ca="1" si="549"/>
        <v>1</v>
      </c>
      <c r="LE3485">
        <f t="shared" ca="1" si="549"/>
        <v>0</v>
      </c>
      <c r="LF3485" s="2" t="e">
        <f t="shared" ca="1" si="550"/>
        <v>#N/A</v>
      </c>
      <c r="LG3485" s="2">
        <f t="shared" ca="1" si="551"/>
        <v>41708</v>
      </c>
      <c r="LH3485" s="2" t="e">
        <f t="shared" ca="1" si="552"/>
        <v>#N/A</v>
      </c>
      <c r="LI3485" t="e">
        <f t="shared" ca="1" si="553"/>
        <v>#N/A</v>
      </c>
      <c r="LJ3485" t="str">
        <f t="shared" ca="1" si="554"/>
        <v>erickachieng50@gmail.com</v>
      </c>
      <c r="LK3485" t="e">
        <f t="shared" ca="1" si="555"/>
        <v>#N/A</v>
      </c>
      <c r="LL3485" t="str">
        <f t="shared" ca="1" si="547"/>
        <v>Token</v>
      </c>
      <c r="LM3485" t="str">
        <f t="shared" ca="1" si="548"/>
        <v>erickachieng50@gmail.com</v>
      </c>
      <c r="LN3485" t="e">
        <f ca="1">OFFSET($A3485,,MATCH(OFFSET([2]Keys!C$1,MATCH(Data.Collect1Dump!$LL3485,[2]Keys!$A$2:$A$4,0),),Data.Collect1Dump!$3:$3,0)-1,)</f>
        <v>#VALUE!</v>
      </c>
      <c r="LO3485" s="2" t="e">
        <f t="shared" ca="1" si="556"/>
        <v>#VALUE!</v>
      </c>
    </row>
    <row r="3486" spans="1:327">
      <c r="A3486" t="s">
        <v>14290</v>
      </c>
      <c r="ID3486"/>
      <c r="JD3486" t="s">
        <v>3172</v>
      </c>
      <c r="JE3486" t="s">
        <v>14291</v>
      </c>
      <c r="JF3486" t="s">
        <v>329</v>
      </c>
      <c r="JG3486" t="s">
        <v>6076</v>
      </c>
      <c r="JH3486" t="s">
        <v>330</v>
      </c>
      <c r="JR3486" t="s">
        <v>330</v>
      </c>
      <c r="KP3486" t="s">
        <v>330</v>
      </c>
      <c r="KS3486" t="s">
        <v>330</v>
      </c>
      <c r="KV3486" t="s">
        <v>330</v>
      </c>
      <c r="KX3486" t="s">
        <v>329</v>
      </c>
      <c r="KZ3486">
        <f ca="1">OFFSET($A3486,,MATCH([2]Keys!$B$2,Data.Collect1Dump!$3:$3,0)-1)</f>
        <v>0</v>
      </c>
      <c r="LA3486" t="str">
        <f ca="1">OFFSET($A3486,,MATCH([2]Keys!$B$4,Data.Collect1Dump!$3:$3,0)-1)</f>
        <v>owiti.maureen@gmail.com</v>
      </c>
      <c r="LB3486">
        <f ca="1">OFFSET($A3486,,MATCH([2]Keys!$B$3,Data.Collect1Dump!$3:$3,0)-1)</f>
        <v>0</v>
      </c>
      <c r="LC3486">
        <f t="shared" ca="1" si="549"/>
        <v>0</v>
      </c>
      <c r="LD3486">
        <f t="shared" ca="1" si="549"/>
        <v>1</v>
      </c>
      <c r="LE3486">
        <f t="shared" ca="1" si="549"/>
        <v>0</v>
      </c>
      <c r="LF3486" s="2" t="e">
        <f t="shared" ca="1" si="550"/>
        <v>#N/A</v>
      </c>
      <c r="LG3486" s="2">
        <f t="shared" ca="1" si="551"/>
        <v>41716</v>
      </c>
      <c r="LH3486" s="2" t="e">
        <f t="shared" ca="1" si="552"/>
        <v>#N/A</v>
      </c>
      <c r="LI3486" t="e">
        <f t="shared" ca="1" si="553"/>
        <v>#N/A</v>
      </c>
      <c r="LJ3486" t="str">
        <f t="shared" ca="1" si="554"/>
        <v>owiti.maureen@gmail.com</v>
      </c>
      <c r="LK3486" t="e">
        <f t="shared" ca="1" si="555"/>
        <v>#N/A</v>
      </c>
      <c r="LL3486" t="str">
        <f t="shared" ca="1" si="547"/>
        <v>Token</v>
      </c>
      <c r="LM3486" t="str">
        <f t="shared" ca="1" si="548"/>
        <v>owiti.maureen@gmail.com</v>
      </c>
      <c r="LN3486" t="e">
        <f ca="1">OFFSET($A3486,,MATCH(OFFSET([2]Keys!C$1,MATCH(Data.Collect1Dump!$LL3486,[2]Keys!$A$2:$A$4,0),),Data.Collect1Dump!$3:$3,0)-1,)</f>
        <v>#VALUE!</v>
      </c>
      <c r="LO3486" s="2" t="e">
        <f t="shared" ca="1" si="556"/>
        <v>#VALUE!</v>
      </c>
    </row>
    <row r="3487" spans="1:327">
      <c r="A3487" t="s">
        <v>14292</v>
      </c>
      <c r="ID3487"/>
      <c r="JD3487" t="s">
        <v>3172</v>
      </c>
      <c r="JE3487" t="s">
        <v>14293</v>
      </c>
      <c r="JF3487" t="s">
        <v>329</v>
      </c>
      <c r="JG3487" t="s">
        <v>6076</v>
      </c>
      <c r="JH3487" t="s">
        <v>330</v>
      </c>
      <c r="JR3487" t="s">
        <v>330</v>
      </c>
      <c r="KP3487" t="s">
        <v>330</v>
      </c>
      <c r="KS3487" t="s">
        <v>330</v>
      </c>
      <c r="KV3487" t="s">
        <v>330</v>
      </c>
      <c r="KX3487" t="s">
        <v>329</v>
      </c>
      <c r="KZ3487">
        <f ca="1">OFFSET($A3487,,MATCH([2]Keys!$B$2,Data.Collect1Dump!$3:$3,0)-1)</f>
        <v>0</v>
      </c>
      <c r="LA3487" t="str">
        <f ca="1">OFFSET($A3487,,MATCH([2]Keys!$B$4,Data.Collect1Dump!$3:$3,0)-1)</f>
        <v>owiti.maureen@gmail.com</v>
      </c>
      <c r="LB3487">
        <f ca="1">OFFSET($A3487,,MATCH([2]Keys!$B$3,Data.Collect1Dump!$3:$3,0)-1)</f>
        <v>0</v>
      </c>
      <c r="LC3487">
        <f t="shared" ca="1" si="549"/>
        <v>0</v>
      </c>
      <c r="LD3487">
        <f t="shared" ca="1" si="549"/>
        <v>1</v>
      </c>
      <c r="LE3487">
        <f t="shared" ca="1" si="549"/>
        <v>0</v>
      </c>
      <c r="LF3487" s="2" t="e">
        <f t="shared" ca="1" si="550"/>
        <v>#N/A</v>
      </c>
      <c r="LG3487" s="2">
        <f t="shared" ca="1" si="551"/>
        <v>41712</v>
      </c>
      <c r="LH3487" s="2" t="e">
        <f t="shared" ca="1" si="552"/>
        <v>#N/A</v>
      </c>
      <c r="LI3487" t="e">
        <f t="shared" ca="1" si="553"/>
        <v>#N/A</v>
      </c>
      <c r="LJ3487" t="str">
        <f t="shared" ca="1" si="554"/>
        <v>owiti.maureen@gmail.com</v>
      </c>
      <c r="LK3487" t="e">
        <f t="shared" ca="1" si="555"/>
        <v>#N/A</v>
      </c>
      <c r="LL3487" t="str">
        <f t="shared" ca="1" si="547"/>
        <v>Token</v>
      </c>
      <c r="LM3487" t="str">
        <f t="shared" ca="1" si="548"/>
        <v>owiti.maureen@gmail.com</v>
      </c>
      <c r="LN3487" t="e">
        <f ca="1">OFFSET($A3487,,MATCH(OFFSET([2]Keys!C$1,MATCH(Data.Collect1Dump!$LL3487,[2]Keys!$A$2:$A$4,0),),Data.Collect1Dump!$3:$3,0)-1,)</f>
        <v>#VALUE!</v>
      </c>
      <c r="LO3487" s="2" t="e">
        <f t="shared" ca="1" si="556"/>
        <v>#VALUE!</v>
      </c>
    </row>
    <row r="3488" spans="1:327">
      <c r="A3488" t="s">
        <v>14294</v>
      </c>
      <c r="ID3488"/>
      <c r="JD3488" t="s">
        <v>7342</v>
      </c>
      <c r="JE3488" t="s">
        <v>14295</v>
      </c>
      <c r="JF3488" t="s">
        <v>329</v>
      </c>
      <c r="JG3488">
        <v>7000</v>
      </c>
      <c r="JH3488" t="s">
        <v>330</v>
      </c>
      <c r="JR3488" t="s">
        <v>330</v>
      </c>
      <c r="KP3488" t="s">
        <v>330</v>
      </c>
      <c r="KS3488" t="s">
        <v>330</v>
      </c>
      <c r="KV3488" t="s">
        <v>330</v>
      </c>
      <c r="KX3488" t="s">
        <v>329</v>
      </c>
      <c r="KZ3488">
        <f ca="1">OFFSET($A3488,,MATCH([2]Keys!$B$2,Data.Collect1Dump!$3:$3,0)-1)</f>
        <v>0</v>
      </c>
      <c r="LA3488" t="str">
        <f ca="1">OFFSET($A3488,,MATCH([2]Keys!$B$4,Data.Collect1Dump!$3:$3,0)-1)</f>
        <v>georgeowuor93@gmail.com</v>
      </c>
      <c r="LB3488">
        <f ca="1">OFFSET($A3488,,MATCH([2]Keys!$B$3,Data.Collect1Dump!$3:$3,0)-1)</f>
        <v>0</v>
      </c>
      <c r="LC3488">
        <f t="shared" ca="1" si="549"/>
        <v>0</v>
      </c>
      <c r="LD3488">
        <f t="shared" ca="1" si="549"/>
        <v>1</v>
      </c>
      <c r="LE3488">
        <f t="shared" ca="1" si="549"/>
        <v>0</v>
      </c>
      <c r="LF3488" s="2" t="e">
        <f t="shared" ca="1" si="550"/>
        <v>#N/A</v>
      </c>
      <c r="LG3488" s="2">
        <f t="shared" ca="1" si="551"/>
        <v>41709</v>
      </c>
      <c r="LH3488" s="2" t="e">
        <f t="shared" ca="1" si="552"/>
        <v>#N/A</v>
      </c>
      <c r="LI3488" t="e">
        <f t="shared" ca="1" si="553"/>
        <v>#N/A</v>
      </c>
      <c r="LJ3488" t="str">
        <f t="shared" ca="1" si="554"/>
        <v>georgeowuor93@gmail.com</v>
      </c>
      <c r="LK3488" t="e">
        <f t="shared" ca="1" si="555"/>
        <v>#N/A</v>
      </c>
      <c r="LL3488" t="str">
        <f t="shared" ca="1" si="547"/>
        <v>Token</v>
      </c>
      <c r="LM3488" t="str">
        <f t="shared" ca="1" si="548"/>
        <v>georgeowuor93@gmail.com</v>
      </c>
      <c r="LN3488" t="e">
        <f ca="1">OFFSET($A3488,,MATCH(OFFSET([2]Keys!C$1,MATCH(Data.Collect1Dump!$LL3488,[2]Keys!$A$2:$A$4,0),),Data.Collect1Dump!$3:$3,0)-1,)</f>
        <v>#VALUE!</v>
      </c>
      <c r="LO3488" s="2" t="e">
        <f t="shared" ca="1" si="556"/>
        <v>#VALUE!</v>
      </c>
    </row>
    <row r="3489" spans="1:327">
      <c r="A3489" t="s">
        <v>14296</v>
      </c>
      <c r="ID3489"/>
      <c r="JD3489" t="s">
        <v>8884</v>
      </c>
      <c r="JE3489" t="s">
        <v>14297</v>
      </c>
      <c r="JF3489" t="s">
        <v>329</v>
      </c>
      <c r="JG3489">
        <v>7000</v>
      </c>
      <c r="JH3489" t="s">
        <v>330</v>
      </c>
      <c r="JR3489" t="s">
        <v>330</v>
      </c>
      <c r="KP3489" t="s">
        <v>330</v>
      </c>
      <c r="KS3489" t="s">
        <v>330</v>
      </c>
      <c r="KV3489" t="s">
        <v>330</v>
      </c>
      <c r="KX3489" t="s">
        <v>329</v>
      </c>
      <c r="KZ3489">
        <f ca="1">OFFSET($A3489,,MATCH([2]Keys!$B$2,Data.Collect1Dump!$3:$3,0)-1)</f>
        <v>0</v>
      </c>
      <c r="LA3489" t="str">
        <f ca="1">OFFSET($A3489,,MATCH([2]Keys!$B$4,Data.Collect1Dump!$3:$3,0)-1)</f>
        <v>erickachieng50@gmail.com</v>
      </c>
      <c r="LB3489">
        <f ca="1">OFFSET($A3489,,MATCH([2]Keys!$B$3,Data.Collect1Dump!$3:$3,0)-1)</f>
        <v>0</v>
      </c>
      <c r="LC3489">
        <f t="shared" ca="1" si="549"/>
        <v>0</v>
      </c>
      <c r="LD3489">
        <f t="shared" ca="1" si="549"/>
        <v>1</v>
      </c>
      <c r="LE3489">
        <f t="shared" ca="1" si="549"/>
        <v>0</v>
      </c>
      <c r="LF3489" s="2" t="e">
        <f t="shared" ca="1" si="550"/>
        <v>#N/A</v>
      </c>
      <c r="LG3489" s="2">
        <f t="shared" ca="1" si="551"/>
        <v>41709</v>
      </c>
      <c r="LH3489" s="2" t="e">
        <f t="shared" ca="1" si="552"/>
        <v>#N/A</v>
      </c>
      <c r="LI3489" t="e">
        <f t="shared" ca="1" si="553"/>
        <v>#N/A</v>
      </c>
      <c r="LJ3489" t="str">
        <f t="shared" ca="1" si="554"/>
        <v>erickachieng50@gmail.com</v>
      </c>
      <c r="LK3489" t="e">
        <f t="shared" ca="1" si="555"/>
        <v>#N/A</v>
      </c>
      <c r="LL3489" t="str">
        <f t="shared" ca="1" si="547"/>
        <v>Token</v>
      </c>
      <c r="LM3489" t="str">
        <f t="shared" ca="1" si="548"/>
        <v>erickachieng50@gmail.com</v>
      </c>
      <c r="LN3489" t="e">
        <f ca="1">OFFSET($A3489,,MATCH(OFFSET([2]Keys!C$1,MATCH(Data.Collect1Dump!$LL3489,[2]Keys!$A$2:$A$4,0),),Data.Collect1Dump!$3:$3,0)-1,)</f>
        <v>#VALUE!</v>
      </c>
      <c r="LO3489" s="2" t="e">
        <f t="shared" ca="1" si="556"/>
        <v>#VALUE!</v>
      </c>
    </row>
    <row r="3490" spans="1:327">
      <c r="A3490" t="s">
        <v>14298</v>
      </c>
      <c r="ID3490"/>
      <c r="JD3490" t="s">
        <v>391</v>
      </c>
      <c r="JE3490" t="s">
        <v>14299</v>
      </c>
      <c r="JF3490" t="s">
        <v>329</v>
      </c>
      <c r="JG3490">
        <v>7000</v>
      </c>
      <c r="JH3490" t="s">
        <v>330</v>
      </c>
      <c r="JR3490" t="s">
        <v>330</v>
      </c>
      <c r="KP3490" t="s">
        <v>330</v>
      </c>
      <c r="KS3490" t="s">
        <v>330</v>
      </c>
      <c r="KV3490" t="s">
        <v>330</v>
      </c>
      <c r="KX3490" t="s">
        <v>329</v>
      </c>
      <c r="KZ3490">
        <f ca="1">OFFSET($A3490,,MATCH([2]Keys!$B$2,Data.Collect1Dump!$3:$3,0)-1)</f>
        <v>0</v>
      </c>
      <c r="LA3490" t="str">
        <f ca="1">OFFSET($A3490,,MATCH([2]Keys!$B$4,Data.Collect1Dump!$3:$3,0)-1)</f>
        <v>lydia.tala@givedirectly.org</v>
      </c>
      <c r="LB3490">
        <f ca="1">OFFSET($A3490,,MATCH([2]Keys!$B$3,Data.Collect1Dump!$3:$3,0)-1)</f>
        <v>0</v>
      </c>
      <c r="LC3490">
        <f t="shared" ca="1" si="549"/>
        <v>0</v>
      </c>
      <c r="LD3490">
        <f t="shared" ca="1" si="549"/>
        <v>1</v>
      </c>
      <c r="LE3490">
        <f t="shared" ca="1" si="549"/>
        <v>0</v>
      </c>
      <c r="LF3490" s="2" t="e">
        <f t="shared" ca="1" si="550"/>
        <v>#N/A</v>
      </c>
      <c r="LG3490" s="2">
        <f t="shared" ca="1" si="551"/>
        <v>41703</v>
      </c>
      <c r="LH3490" s="2" t="e">
        <f t="shared" ca="1" si="552"/>
        <v>#N/A</v>
      </c>
      <c r="LI3490" t="e">
        <f t="shared" ca="1" si="553"/>
        <v>#N/A</v>
      </c>
      <c r="LJ3490" t="str">
        <f t="shared" ca="1" si="554"/>
        <v>lydia.tala@givedirectly.org</v>
      </c>
      <c r="LK3490" t="e">
        <f t="shared" ca="1" si="555"/>
        <v>#N/A</v>
      </c>
      <c r="LL3490" t="str">
        <f t="shared" ca="1" si="547"/>
        <v>Token</v>
      </c>
      <c r="LM3490" t="str">
        <f t="shared" ca="1" si="548"/>
        <v>lydia.tala@givedirectly.org</v>
      </c>
      <c r="LN3490" t="e">
        <f ca="1">OFFSET($A3490,,MATCH(OFFSET([2]Keys!C$1,MATCH(Data.Collect1Dump!$LL3490,[2]Keys!$A$2:$A$4,0),),Data.Collect1Dump!$3:$3,0)-1,)</f>
        <v>#VALUE!</v>
      </c>
      <c r="LO3490" s="2" t="e">
        <f t="shared" ca="1" si="556"/>
        <v>#VALUE!</v>
      </c>
    </row>
    <row r="3491" spans="1:327">
      <c r="A3491" t="s">
        <v>14300</v>
      </c>
      <c r="ID3491"/>
      <c r="JD3491" t="s">
        <v>8884</v>
      </c>
      <c r="JE3491" t="s">
        <v>14301</v>
      </c>
      <c r="JF3491" t="s">
        <v>329</v>
      </c>
      <c r="JG3491">
        <v>7000</v>
      </c>
      <c r="JH3491" t="s">
        <v>330</v>
      </c>
      <c r="JR3491" t="s">
        <v>330</v>
      </c>
      <c r="KP3491" t="s">
        <v>330</v>
      </c>
      <c r="KS3491" t="s">
        <v>330</v>
      </c>
      <c r="KV3491" t="s">
        <v>330</v>
      </c>
      <c r="KX3491" t="s">
        <v>329</v>
      </c>
      <c r="KZ3491">
        <f ca="1">OFFSET($A3491,,MATCH([2]Keys!$B$2,Data.Collect1Dump!$3:$3,0)-1)</f>
        <v>0</v>
      </c>
      <c r="LA3491" t="str">
        <f ca="1">OFFSET($A3491,,MATCH([2]Keys!$B$4,Data.Collect1Dump!$3:$3,0)-1)</f>
        <v>erickachieng50@gmail.com</v>
      </c>
      <c r="LB3491">
        <f ca="1">OFFSET($A3491,,MATCH([2]Keys!$B$3,Data.Collect1Dump!$3:$3,0)-1)</f>
        <v>0</v>
      </c>
      <c r="LC3491">
        <f t="shared" ca="1" si="549"/>
        <v>0</v>
      </c>
      <c r="LD3491">
        <f t="shared" ca="1" si="549"/>
        <v>1</v>
      </c>
      <c r="LE3491">
        <f t="shared" ca="1" si="549"/>
        <v>0</v>
      </c>
      <c r="LF3491" s="2" t="e">
        <f t="shared" ca="1" si="550"/>
        <v>#N/A</v>
      </c>
      <c r="LG3491" s="2">
        <f t="shared" ca="1" si="551"/>
        <v>41708</v>
      </c>
      <c r="LH3491" s="2" t="e">
        <f t="shared" ca="1" si="552"/>
        <v>#N/A</v>
      </c>
      <c r="LI3491" t="e">
        <f t="shared" ca="1" si="553"/>
        <v>#N/A</v>
      </c>
      <c r="LJ3491" t="str">
        <f t="shared" ca="1" si="554"/>
        <v>erickachieng50@gmail.com</v>
      </c>
      <c r="LK3491" t="e">
        <f t="shared" ca="1" si="555"/>
        <v>#N/A</v>
      </c>
      <c r="LL3491" t="str">
        <f t="shared" ca="1" si="547"/>
        <v>Token</v>
      </c>
      <c r="LM3491" t="str">
        <f t="shared" ca="1" si="548"/>
        <v>erickachieng50@gmail.com</v>
      </c>
      <c r="LN3491" t="e">
        <f ca="1">OFFSET($A3491,,MATCH(OFFSET([2]Keys!C$1,MATCH(Data.Collect1Dump!$LL3491,[2]Keys!$A$2:$A$4,0),),Data.Collect1Dump!$3:$3,0)-1,)</f>
        <v>#VALUE!</v>
      </c>
      <c r="LO3491" s="2" t="e">
        <f t="shared" ca="1" si="556"/>
        <v>#VALUE!</v>
      </c>
    </row>
    <row r="3492" spans="1:327">
      <c r="A3492" t="s">
        <v>14302</v>
      </c>
      <c r="ID3492"/>
      <c r="JD3492" t="s">
        <v>11851</v>
      </c>
      <c r="JE3492" t="s">
        <v>14303</v>
      </c>
      <c r="JF3492" t="s">
        <v>329</v>
      </c>
      <c r="JG3492">
        <v>7000</v>
      </c>
      <c r="JH3492" t="s">
        <v>330</v>
      </c>
      <c r="JR3492" t="s">
        <v>330</v>
      </c>
      <c r="KP3492" t="s">
        <v>330</v>
      </c>
      <c r="KS3492" t="s">
        <v>330</v>
      </c>
      <c r="KV3492" t="s">
        <v>330</v>
      </c>
      <c r="KX3492" t="s">
        <v>329</v>
      </c>
      <c r="KZ3492">
        <f ca="1">OFFSET($A3492,,MATCH([2]Keys!$B$2,Data.Collect1Dump!$3:$3,0)-1)</f>
        <v>0</v>
      </c>
      <c r="LA3492" t="str">
        <f ca="1">OFFSET($A3492,,MATCH([2]Keys!$B$4,Data.Collect1Dump!$3:$3,0)-1)</f>
        <v>euniceradiro@gmail.com</v>
      </c>
      <c r="LB3492">
        <f ca="1">OFFSET($A3492,,MATCH([2]Keys!$B$3,Data.Collect1Dump!$3:$3,0)-1)</f>
        <v>0</v>
      </c>
      <c r="LC3492">
        <f t="shared" ca="1" si="549"/>
        <v>0</v>
      </c>
      <c r="LD3492">
        <f t="shared" ca="1" si="549"/>
        <v>1</v>
      </c>
      <c r="LE3492">
        <f t="shared" ca="1" si="549"/>
        <v>0</v>
      </c>
      <c r="LF3492" s="2" t="e">
        <f t="shared" ca="1" si="550"/>
        <v>#N/A</v>
      </c>
      <c r="LG3492" s="2">
        <f t="shared" ca="1" si="551"/>
        <v>41705</v>
      </c>
      <c r="LH3492" s="2" t="e">
        <f t="shared" ca="1" si="552"/>
        <v>#N/A</v>
      </c>
      <c r="LI3492" t="e">
        <f t="shared" ca="1" si="553"/>
        <v>#N/A</v>
      </c>
      <c r="LJ3492" t="str">
        <f t="shared" ca="1" si="554"/>
        <v>euniceradiro@gmail.com</v>
      </c>
      <c r="LK3492" t="e">
        <f t="shared" ca="1" si="555"/>
        <v>#N/A</v>
      </c>
      <c r="LL3492" t="str">
        <f t="shared" ca="1" si="547"/>
        <v>Token</v>
      </c>
      <c r="LM3492" t="str">
        <f t="shared" ca="1" si="548"/>
        <v>euniceradiro@gmail.com</v>
      </c>
      <c r="LN3492" t="e">
        <f ca="1">OFFSET($A3492,,MATCH(OFFSET([2]Keys!C$1,MATCH(Data.Collect1Dump!$LL3492,[2]Keys!$A$2:$A$4,0),),Data.Collect1Dump!$3:$3,0)-1,)</f>
        <v>#VALUE!</v>
      </c>
      <c r="LO3492" s="2" t="e">
        <f t="shared" ca="1" si="556"/>
        <v>#VALUE!</v>
      </c>
    </row>
    <row r="3493" spans="1:327">
      <c r="A3493" t="s">
        <v>14304</v>
      </c>
      <c r="ID3493"/>
      <c r="JD3493" t="s">
        <v>3172</v>
      </c>
      <c r="JE3493" t="s">
        <v>14305</v>
      </c>
      <c r="JF3493" t="s">
        <v>329</v>
      </c>
      <c r="JG3493" t="s">
        <v>6076</v>
      </c>
      <c r="JH3493" t="s">
        <v>330</v>
      </c>
      <c r="JR3493" t="s">
        <v>330</v>
      </c>
      <c r="KP3493" t="s">
        <v>330</v>
      </c>
      <c r="KS3493" t="s">
        <v>330</v>
      </c>
      <c r="KV3493" t="s">
        <v>330</v>
      </c>
      <c r="KX3493" t="s">
        <v>329</v>
      </c>
      <c r="KZ3493">
        <f ca="1">OFFSET($A3493,,MATCH([2]Keys!$B$2,Data.Collect1Dump!$3:$3,0)-1)</f>
        <v>0</v>
      </c>
      <c r="LA3493" t="str">
        <f ca="1">OFFSET($A3493,,MATCH([2]Keys!$B$4,Data.Collect1Dump!$3:$3,0)-1)</f>
        <v>owiti.maureen@gmail.com</v>
      </c>
      <c r="LB3493">
        <f ca="1">OFFSET($A3493,,MATCH([2]Keys!$B$3,Data.Collect1Dump!$3:$3,0)-1)</f>
        <v>0</v>
      </c>
      <c r="LC3493">
        <f t="shared" ca="1" si="549"/>
        <v>0</v>
      </c>
      <c r="LD3493">
        <f t="shared" ca="1" si="549"/>
        <v>1</v>
      </c>
      <c r="LE3493">
        <f t="shared" ca="1" si="549"/>
        <v>0</v>
      </c>
      <c r="LF3493" s="2" t="e">
        <f t="shared" ca="1" si="550"/>
        <v>#N/A</v>
      </c>
      <c r="LG3493" s="2">
        <f t="shared" ca="1" si="551"/>
        <v>41716</v>
      </c>
      <c r="LH3493" s="2" t="e">
        <f t="shared" ca="1" si="552"/>
        <v>#N/A</v>
      </c>
      <c r="LI3493" t="e">
        <f t="shared" ca="1" si="553"/>
        <v>#N/A</v>
      </c>
      <c r="LJ3493" t="str">
        <f t="shared" ca="1" si="554"/>
        <v>owiti.maureen@gmail.com</v>
      </c>
      <c r="LK3493" t="e">
        <f t="shared" ca="1" si="555"/>
        <v>#N/A</v>
      </c>
      <c r="LL3493" t="str">
        <f t="shared" ca="1" si="547"/>
        <v>Token</v>
      </c>
      <c r="LM3493" t="str">
        <f t="shared" ca="1" si="548"/>
        <v>owiti.maureen@gmail.com</v>
      </c>
      <c r="LN3493" t="e">
        <f ca="1">OFFSET($A3493,,MATCH(OFFSET([2]Keys!C$1,MATCH(Data.Collect1Dump!$LL3493,[2]Keys!$A$2:$A$4,0),),Data.Collect1Dump!$3:$3,0)-1,)</f>
        <v>#VALUE!</v>
      </c>
      <c r="LO3493" s="2" t="e">
        <f t="shared" ca="1" si="556"/>
        <v>#VALUE!</v>
      </c>
    </row>
    <row r="3494" spans="1:327">
      <c r="A3494" t="s">
        <v>14306</v>
      </c>
      <c r="ID3494"/>
      <c r="JD3494" t="s">
        <v>4392</v>
      </c>
      <c r="JE3494" t="s">
        <v>14307</v>
      </c>
      <c r="JF3494" t="s">
        <v>329</v>
      </c>
      <c r="JG3494">
        <v>7000</v>
      </c>
      <c r="JH3494" t="s">
        <v>330</v>
      </c>
      <c r="JR3494" t="s">
        <v>329</v>
      </c>
      <c r="JS3494" t="s">
        <v>14308</v>
      </c>
      <c r="JX3494" t="b">
        <v>1</v>
      </c>
      <c r="KB3494" t="b">
        <v>1</v>
      </c>
      <c r="KG3494" t="b">
        <v>1</v>
      </c>
      <c r="KL3494" t="b">
        <v>1</v>
      </c>
      <c r="KP3494" t="s">
        <v>330</v>
      </c>
      <c r="KS3494" t="s">
        <v>330</v>
      </c>
      <c r="KV3494" t="s">
        <v>330</v>
      </c>
      <c r="KX3494" t="s">
        <v>329</v>
      </c>
      <c r="KZ3494">
        <f ca="1">OFFSET($A3494,,MATCH([2]Keys!$B$2,Data.Collect1Dump!$3:$3,0)-1)</f>
        <v>0</v>
      </c>
      <c r="LA3494" t="str">
        <f ca="1">OFFSET($A3494,,MATCH([2]Keys!$B$4,Data.Collect1Dump!$3:$3,0)-1)</f>
        <v>ezekielogadho@gmail.com</v>
      </c>
      <c r="LB3494">
        <f ca="1">OFFSET($A3494,,MATCH([2]Keys!$B$3,Data.Collect1Dump!$3:$3,0)-1)</f>
        <v>0</v>
      </c>
      <c r="LC3494">
        <f t="shared" ca="1" si="549"/>
        <v>0</v>
      </c>
      <c r="LD3494">
        <f t="shared" ca="1" si="549"/>
        <v>1</v>
      </c>
      <c r="LE3494">
        <f t="shared" ca="1" si="549"/>
        <v>0</v>
      </c>
      <c r="LF3494" s="2" t="e">
        <f t="shared" ca="1" si="550"/>
        <v>#N/A</v>
      </c>
      <c r="LG3494" s="2">
        <f t="shared" ca="1" si="551"/>
        <v>41709</v>
      </c>
      <c r="LH3494" s="2" t="e">
        <f t="shared" ca="1" si="552"/>
        <v>#N/A</v>
      </c>
      <c r="LI3494" t="e">
        <f t="shared" ca="1" si="553"/>
        <v>#N/A</v>
      </c>
      <c r="LJ3494" t="str">
        <f t="shared" ca="1" si="554"/>
        <v>ezekielogadho@gmail.com</v>
      </c>
      <c r="LK3494" t="e">
        <f t="shared" ca="1" si="555"/>
        <v>#N/A</v>
      </c>
      <c r="LL3494" t="str">
        <f t="shared" ca="1" si="547"/>
        <v>Token</v>
      </c>
      <c r="LM3494" t="str">
        <f t="shared" ca="1" si="548"/>
        <v>ezekielogadho@gmail.com</v>
      </c>
      <c r="LN3494" t="e">
        <f ca="1">OFFSET($A3494,,MATCH(OFFSET([2]Keys!C$1,MATCH(Data.Collect1Dump!$LL3494,[2]Keys!$A$2:$A$4,0),),Data.Collect1Dump!$3:$3,0)-1,)</f>
        <v>#VALUE!</v>
      </c>
      <c r="LO3494" s="2" t="e">
        <f t="shared" ca="1" si="556"/>
        <v>#VALUE!</v>
      </c>
    </row>
    <row r="3495" spans="1:327">
      <c r="A3495" t="s">
        <v>14309</v>
      </c>
      <c r="ID3495"/>
      <c r="JD3495" t="s">
        <v>5645</v>
      </c>
      <c r="JE3495" t="s">
        <v>14310</v>
      </c>
      <c r="JF3495" t="s">
        <v>329</v>
      </c>
      <c r="JG3495">
        <v>7000</v>
      </c>
      <c r="JH3495" t="s">
        <v>330</v>
      </c>
      <c r="JR3495" t="s">
        <v>330</v>
      </c>
      <c r="KP3495" t="s">
        <v>330</v>
      </c>
      <c r="KS3495" t="s">
        <v>330</v>
      </c>
      <c r="KV3495" t="s">
        <v>330</v>
      </c>
      <c r="KX3495" t="s">
        <v>329</v>
      </c>
      <c r="KZ3495">
        <f ca="1">OFFSET($A3495,,MATCH([2]Keys!$B$2,Data.Collect1Dump!$3:$3,0)-1)</f>
        <v>0</v>
      </c>
      <c r="LA3495" t="str">
        <f ca="1">OFFSET($A3495,,MATCH([2]Keys!$B$4,Data.Collect1Dump!$3:$3,0)-1)</f>
        <v>laura.adhiambo@gmail.com</v>
      </c>
      <c r="LB3495">
        <f ca="1">OFFSET($A3495,,MATCH([2]Keys!$B$3,Data.Collect1Dump!$3:$3,0)-1)</f>
        <v>0</v>
      </c>
      <c r="LC3495">
        <f t="shared" ca="1" si="549"/>
        <v>0</v>
      </c>
      <c r="LD3495">
        <f t="shared" ca="1" si="549"/>
        <v>1</v>
      </c>
      <c r="LE3495">
        <f t="shared" ca="1" si="549"/>
        <v>0</v>
      </c>
      <c r="LF3495" s="2" t="e">
        <f t="shared" ca="1" si="550"/>
        <v>#N/A</v>
      </c>
      <c r="LG3495" s="2">
        <f t="shared" ca="1" si="551"/>
        <v>41709</v>
      </c>
      <c r="LH3495" s="2" t="e">
        <f t="shared" ca="1" si="552"/>
        <v>#N/A</v>
      </c>
      <c r="LI3495" t="e">
        <f t="shared" ca="1" si="553"/>
        <v>#N/A</v>
      </c>
      <c r="LJ3495" t="str">
        <f t="shared" ca="1" si="554"/>
        <v>laura.adhiambo@gmail.com</v>
      </c>
      <c r="LK3495" t="e">
        <f t="shared" ca="1" si="555"/>
        <v>#N/A</v>
      </c>
      <c r="LL3495" t="str">
        <f t="shared" ca="1" si="547"/>
        <v>Token</v>
      </c>
      <c r="LM3495" t="str">
        <f t="shared" ca="1" si="548"/>
        <v>laura.adhiambo@gmail.com</v>
      </c>
      <c r="LN3495" t="e">
        <f ca="1">OFFSET($A3495,,MATCH(OFFSET([2]Keys!C$1,MATCH(Data.Collect1Dump!$LL3495,[2]Keys!$A$2:$A$4,0),),Data.Collect1Dump!$3:$3,0)-1,)</f>
        <v>#VALUE!</v>
      </c>
      <c r="LO3495" s="2" t="e">
        <f t="shared" ca="1" si="556"/>
        <v>#VALUE!</v>
      </c>
    </row>
    <row r="3496" spans="1:327">
      <c r="A3496" t="s">
        <v>14311</v>
      </c>
      <c r="ID3496"/>
      <c r="JD3496" t="s">
        <v>5645</v>
      </c>
      <c r="JE3496" t="s">
        <v>14312</v>
      </c>
      <c r="JF3496" t="s">
        <v>329</v>
      </c>
      <c r="JG3496">
        <v>7000</v>
      </c>
      <c r="JH3496" t="s">
        <v>330</v>
      </c>
      <c r="JR3496" t="s">
        <v>330</v>
      </c>
      <c r="KP3496" t="s">
        <v>330</v>
      </c>
      <c r="KS3496" t="s">
        <v>330</v>
      </c>
      <c r="KV3496" t="s">
        <v>330</v>
      </c>
      <c r="KX3496" t="s">
        <v>329</v>
      </c>
      <c r="KZ3496">
        <f ca="1">OFFSET($A3496,,MATCH([2]Keys!$B$2,Data.Collect1Dump!$3:$3,0)-1)</f>
        <v>0</v>
      </c>
      <c r="LA3496" t="str">
        <f ca="1">OFFSET($A3496,,MATCH([2]Keys!$B$4,Data.Collect1Dump!$3:$3,0)-1)</f>
        <v>laura.adhiambo@gmail.com</v>
      </c>
      <c r="LB3496">
        <f ca="1">OFFSET($A3496,,MATCH([2]Keys!$B$3,Data.Collect1Dump!$3:$3,0)-1)</f>
        <v>0</v>
      </c>
      <c r="LC3496">
        <f t="shared" ca="1" si="549"/>
        <v>0</v>
      </c>
      <c r="LD3496">
        <f t="shared" ca="1" si="549"/>
        <v>1</v>
      </c>
      <c r="LE3496">
        <f t="shared" ca="1" si="549"/>
        <v>0</v>
      </c>
      <c r="LF3496" s="2" t="e">
        <f t="shared" ca="1" si="550"/>
        <v>#N/A</v>
      </c>
      <c r="LG3496" s="2">
        <f t="shared" ca="1" si="551"/>
        <v>41705</v>
      </c>
      <c r="LH3496" s="2" t="e">
        <f t="shared" ca="1" si="552"/>
        <v>#N/A</v>
      </c>
      <c r="LI3496" t="e">
        <f t="shared" ca="1" si="553"/>
        <v>#N/A</v>
      </c>
      <c r="LJ3496" t="str">
        <f t="shared" ca="1" si="554"/>
        <v>laura.adhiambo@gmail.com</v>
      </c>
      <c r="LK3496" t="e">
        <f t="shared" ca="1" si="555"/>
        <v>#N/A</v>
      </c>
      <c r="LL3496" t="str">
        <f t="shared" ca="1" si="547"/>
        <v>Token</v>
      </c>
      <c r="LM3496" t="str">
        <f t="shared" ca="1" si="548"/>
        <v>laura.adhiambo@gmail.com</v>
      </c>
      <c r="LN3496" t="e">
        <f ca="1">OFFSET($A3496,,MATCH(OFFSET([2]Keys!C$1,MATCH(Data.Collect1Dump!$LL3496,[2]Keys!$A$2:$A$4,0),),Data.Collect1Dump!$3:$3,0)-1,)</f>
        <v>#VALUE!</v>
      </c>
      <c r="LO3496" s="2" t="e">
        <f t="shared" ca="1" si="556"/>
        <v>#VALUE!</v>
      </c>
    </row>
    <row r="3497" spans="1:327">
      <c r="A3497" t="s">
        <v>14313</v>
      </c>
      <c r="ID3497"/>
      <c r="JD3497" t="s">
        <v>5645</v>
      </c>
      <c r="JE3497" t="s">
        <v>14314</v>
      </c>
      <c r="JF3497" t="s">
        <v>329</v>
      </c>
      <c r="JG3497">
        <v>7000</v>
      </c>
      <c r="JH3497" t="s">
        <v>330</v>
      </c>
      <c r="JR3497" t="s">
        <v>330</v>
      </c>
      <c r="KP3497" t="s">
        <v>330</v>
      </c>
      <c r="KS3497" t="s">
        <v>330</v>
      </c>
      <c r="KV3497" t="s">
        <v>330</v>
      </c>
      <c r="KX3497" t="s">
        <v>329</v>
      </c>
      <c r="KZ3497">
        <f ca="1">OFFSET($A3497,,MATCH([2]Keys!$B$2,Data.Collect1Dump!$3:$3,0)-1)</f>
        <v>0</v>
      </c>
      <c r="LA3497" t="str">
        <f ca="1">OFFSET($A3497,,MATCH([2]Keys!$B$4,Data.Collect1Dump!$3:$3,0)-1)</f>
        <v>laura.adhiambo@gmail.com</v>
      </c>
      <c r="LB3497">
        <f ca="1">OFFSET($A3497,,MATCH([2]Keys!$B$3,Data.Collect1Dump!$3:$3,0)-1)</f>
        <v>0</v>
      </c>
      <c r="LC3497">
        <f t="shared" ca="1" si="549"/>
        <v>0</v>
      </c>
      <c r="LD3497">
        <f t="shared" ca="1" si="549"/>
        <v>1</v>
      </c>
      <c r="LE3497">
        <f t="shared" ca="1" si="549"/>
        <v>0</v>
      </c>
      <c r="LF3497" s="2" t="e">
        <f t="shared" ca="1" si="550"/>
        <v>#N/A</v>
      </c>
      <c r="LG3497" s="2">
        <f t="shared" ca="1" si="551"/>
        <v>41708</v>
      </c>
      <c r="LH3497" s="2" t="e">
        <f t="shared" ca="1" si="552"/>
        <v>#N/A</v>
      </c>
      <c r="LI3497" t="e">
        <f t="shared" ca="1" si="553"/>
        <v>#N/A</v>
      </c>
      <c r="LJ3497" t="str">
        <f t="shared" ca="1" si="554"/>
        <v>laura.adhiambo@gmail.com</v>
      </c>
      <c r="LK3497" t="e">
        <f t="shared" ca="1" si="555"/>
        <v>#N/A</v>
      </c>
      <c r="LL3497" t="str">
        <f t="shared" ca="1" si="547"/>
        <v>Token</v>
      </c>
      <c r="LM3497" t="str">
        <f t="shared" ca="1" si="548"/>
        <v>laura.adhiambo@gmail.com</v>
      </c>
      <c r="LN3497" t="e">
        <f ca="1">OFFSET($A3497,,MATCH(OFFSET([2]Keys!C$1,MATCH(Data.Collect1Dump!$LL3497,[2]Keys!$A$2:$A$4,0),),Data.Collect1Dump!$3:$3,0)-1,)</f>
        <v>#VALUE!</v>
      </c>
      <c r="LO3497" s="2" t="e">
        <f t="shared" ca="1" si="556"/>
        <v>#VALUE!</v>
      </c>
    </row>
    <row r="3498" spans="1:327">
      <c r="A3498" t="s">
        <v>14315</v>
      </c>
      <c r="ID3498"/>
      <c r="JD3498" t="s">
        <v>8884</v>
      </c>
      <c r="JE3498" t="s">
        <v>14316</v>
      </c>
      <c r="JF3498" t="s">
        <v>329</v>
      </c>
      <c r="JG3498">
        <v>7000</v>
      </c>
      <c r="JH3498" t="s">
        <v>330</v>
      </c>
      <c r="JR3498" t="s">
        <v>330</v>
      </c>
      <c r="KP3498" t="s">
        <v>330</v>
      </c>
      <c r="KS3498" t="s">
        <v>330</v>
      </c>
      <c r="KV3498" t="s">
        <v>330</v>
      </c>
      <c r="KX3498" t="s">
        <v>329</v>
      </c>
      <c r="KZ3498">
        <f ca="1">OFFSET($A3498,,MATCH([2]Keys!$B$2,Data.Collect1Dump!$3:$3,0)-1)</f>
        <v>0</v>
      </c>
      <c r="LA3498" t="str">
        <f ca="1">OFFSET($A3498,,MATCH([2]Keys!$B$4,Data.Collect1Dump!$3:$3,0)-1)</f>
        <v>erickachieng50@gmail.com</v>
      </c>
      <c r="LB3498">
        <f ca="1">OFFSET($A3498,,MATCH([2]Keys!$B$3,Data.Collect1Dump!$3:$3,0)-1)</f>
        <v>0</v>
      </c>
      <c r="LC3498">
        <f t="shared" ca="1" si="549"/>
        <v>0</v>
      </c>
      <c r="LD3498">
        <f t="shared" ca="1" si="549"/>
        <v>1</v>
      </c>
      <c r="LE3498">
        <f t="shared" ca="1" si="549"/>
        <v>0</v>
      </c>
      <c r="LF3498" s="2" t="e">
        <f t="shared" ca="1" si="550"/>
        <v>#N/A</v>
      </c>
      <c r="LG3498" s="2">
        <f t="shared" ca="1" si="551"/>
        <v>41710</v>
      </c>
      <c r="LH3498" s="2" t="e">
        <f t="shared" ca="1" si="552"/>
        <v>#N/A</v>
      </c>
      <c r="LI3498" t="e">
        <f t="shared" ca="1" si="553"/>
        <v>#N/A</v>
      </c>
      <c r="LJ3498" t="str">
        <f t="shared" ca="1" si="554"/>
        <v>erickachieng50@gmail.com</v>
      </c>
      <c r="LK3498" t="e">
        <f t="shared" ca="1" si="555"/>
        <v>#N/A</v>
      </c>
      <c r="LL3498" t="str">
        <f t="shared" ca="1" si="547"/>
        <v>Token</v>
      </c>
      <c r="LM3498" t="str">
        <f t="shared" ca="1" si="548"/>
        <v>erickachieng50@gmail.com</v>
      </c>
      <c r="LN3498" t="e">
        <f ca="1">OFFSET($A3498,,MATCH(OFFSET([2]Keys!C$1,MATCH(Data.Collect1Dump!$LL3498,[2]Keys!$A$2:$A$4,0),),Data.Collect1Dump!$3:$3,0)-1,)</f>
        <v>#VALUE!</v>
      </c>
      <c r="LO3498" s="2" t="e">
        <f t="shared" ca="1" si="556"/>
        <v>#VALUE!</v>
      </c>
    </row>
    <row r="3499" spans="1:327">
      <c r="A3499" t="s">
        <v>14317</v>
      </c>
      <c r="ID3499"/>
      <c r="JD3499" t="s">
        <v>391</v>
      </c>
      <c r="JE3499" t="s">
        <v>14318</v>
      </c>
      <c r="JF3499" t="s">
        <v>329</v>
      </c>
      <c r="JG3499">
        <v>7000</v>
      </c>
      <c r="JH3499" t="s">
        <v>330</v>
      </c>
      <c r="JR3499" t="s">
        <v>330</v>
      </c>
      <c r="KP3499" t="s">
        <v>330</v>
      </c>
      <c r="KS3499" t="s">
        <v>330</v>
      </c>
      <c r="KV3499" t="s">
        <v>330</v>
      </c>
      <c r="KX3499" t="s">
        <v>329</v>
      </c>
      <c r="KZ3499">
        <f ca="1">OFFSET($A3499,,MATCH([2]Keys!$B$2,Data.Collect1Dump!$3:$3,0)-1)</f>
        <v>0</v>
      </c>
      <c r="LA3499" t="str">
        <f ca="1">OFFSET($A3499,,MATCH([2]Keys!$B$4,Data.Collect1Dump!$3:$3,0)-1)</f>
        <v>lydia.tala@givedirectly.org</v>
      </c>
      <c r="LB3499">
        <f ca="1">OFFSET($A3499,,MATCH([2]Keys!$B$3,Data.Collect1Dump!$3:$3,0)-1)</f>
        <v>0</v>
      </c>
      <c r="LC3499">
        <f t="shared" ca="1" si="549"/>
        <v>0</v>
      </c>
      <c r="LD3499">
        <f t="shared" ca="1" si="549"/>
        <v>1</v>
      </c>
      <c r="LE3499">
        <f t="shared" ca="1" si="549"/>
        <v>0</v>
      </c>
      <c r="LF3499" s="2" t="e">
        <f t="shared" ca="1" si="550"/>
        <v>#N/A</v>
      </c>
      <c r="LG3499" s="2">
        <f t="shared" ca="1" si="551"/>
        <v>41703</v>
      </c>
      <c r="LH3499" s="2" t="e">
        <f t="shared" ca="1" si="552"/>
        <v>#N/A</v>
      </c>
      <c r="LI3499" t="e">
        <f t="shared" ca="1" si="553"/>
        <v>#N/A</v>
      </c>
      <c r="LJ3499" t="str">
        <f t="shared" ca="1" si="554"/>
        <v>lydia.tala@givedirectly.org</v>
      </c>
      <c r="LK3499" t="e">
        <f t="shared" ca="1" si="555"/>
        <v>#N/A</v>
      </c>
      <c r="LL3499" t="str">
        <f t="shared" ca="1" si="547"/>
        <v>Token</v>
      </c>
      <c r="LM3499" t="str">
        <f t="shared" ca="1" si="548"/>
        <v>lydia.tala@givedirectly.org</v>
      </c>
      <c r="LN3499" t="e">
        <f ca="1">OFFSET($A3499,,MATCH(OFFSET([2]Keys!C$1,MATCH(Data.Collect1Dump!$LL3499,[2]Keys!$A$2:$A$4,0),),Data.Collect1Dump!$3:$3,0)-1,)</f>
        <v>#VALUE!</v>
      </c>
      <c r="LO3499" s="2" t="e">
        <f t="shared" ca="1" si="556"/>
        <v>#VALUE!</v>
      </c>
    </row>
    <row r="3500" spans="1:327">
      <c r="A3500" t="s">
        <v>14319</v>
      </c>
      <c r="ID3500"/>
      <c r="JD3500" t="s">
        <v>5645</v>
      </c>
      <c r="JE3500" t="s">
        <v>14320</v>
      </c>
      <c r="JF3500" t="s">
        <v>329</v>
      </c>
      <c r="JG3500">
        <v>7000</v>
      </c>
      <c r="JH3500" t="s">
        <v>330</v>
      </c>
      <c r="JR3500" t="s">
        <v>330</v>
      </c>
      <c r="KP3500" t="s">
        <v>330</v>
      </c>
      <c r="KS3500" t="s">
        <v>330</v>
      </c>
      <c r="KV3500" t="s">
        <v>330</v>
      </c>
      <c r="KX3500" t="s">
        <v>329</v>
      </c>
      <c r="KZ3500">
        <f ca="1">OFFSET($A3500,,MATCH([2]Keys!$B$2,Data.Collect1Dump!$3:$3,0)-1)</f>
        <v>0</v>
      </c>
      <c r="LA3500" t="str">
        <f ca="1">OFFSET($A3500,,MATCH([2]Keys!$B$4,Data.Collect1Dump!$3:$3,0)-1)</f>
        <v>laura.adhiambo@gmail.com</v>
      </c>
      <c r="LB3500">
        <f ca="1">OFFSET($A3500,,MATCH([2]Keys!$B$3,Data.Collect1Dump!$3:$3,0)-1)</f>
        <v>0</v>
      </c>
      <c r="LC3500">
        <f t="shared" ca="1" si="549"/>
        <v>0</v>
      </c>
      <c r="LD3500">
        <f t="shared" ca="1" si="549"/>
        <v>1</v>
      </c>
      <c r="LE3500">
        <f t="shared" ca="1" si="549"/>
        <v>0</v>
      </c>
      <c r="LF3500" s="2" t="e">
        <f t="shared" ca="1" si="550"/>
        <v>#N/A</v>
      </c>
      <c r="LG3500" s="2">
        <f t="shared" ca="1" si="551"/>
        <v>41710</v>
      </c>
      <c r="LH3500" s="2" t="e">
        <f t="shared" ca="1" si="552"/>
        <v>#N/A</v>
      </c>
      <c r="LI3500" t="e">
        <f t="shared" ca="1" si="553"/>
        <v>#N/A</v>
      </c>
      <c r="LJ3500" t="str">
        <f t="shared" ca="1" si="554"/>
        <v>laura.adhiambo@gmail.com</v>
      </c>
      <c r="LK3500" t="e">
        <f t="shared" ca="1" si="555"/>
        <v>#N/A</v>
      </c>
      <c r="LL3500" t="str">
        <f t="shared" ca="1" si="547"/>
        <v>Token</v>
      </c>
      <c r="LM3500" t="str">
        <f t="shared" ca="1" si="548"/>
        <v>laura.adhiambo@gmail.com</v>
      </c>
      <c r="LN3500" t="e">
        <f ca="1">OFFSET($A3500,,MATCH(OFFSET([2]Keys!C$1,MATCH(Data.Collect1Dump!$LL3500,[2]Keys!$A$2:$A$4,0),),Data.Collect1Dump!$3:$3,0)-1,)</f>
        <v>#VALUE!</v>
      </c>
      <c r="LO3500" s="2" t="e">
        <f t="shared" ca="1" si="556"/>
        <v>#VALUE!</v>
      </c>
    </row>
    <row r="3501" spans="1:327">
      <c r="A3501" t="s">
        <v>14321</v>
      </c>
      <c r="ID3501"/>
      <c r="JD3501" t="s">
        <v>8884</v>
      </c>
      <c r="JE3501" t="s">
        <v>14322</v>
      </c>
      <c r="JF3501" t="s">
        <v>329</v>
      </c>
      <c r="JG3501">
        <v>7000</v>
      </c>
      <c r="JH3501" t="s">
        <v>330</v>
      </c>
      <c r="JR3501" t="s">
        <v>330</v>
      </c>
      <c r="KP3501" t="s">
        <v>330</v>
      </c>
      <c r="KS3501" t="s">
        <v>330</v>
      </c>
      <c r="KV3501" t="s">
        <v>330</v>
      </c>
      <c r="KX3501" t="s">
        <v>329</v>
      </c>
      <c r="KZ3501">
        <f ca="1">OFFSET($A3501,,MATCH([2]Keys!$B$2,Data.Collect1Dump!$3:$3,0)-1)</f>
        <v>0</v>
      </c>
      <c r="LA3501" t="str">
        <f ca="1">OFFSET($A3501,,MATCH([2]Keys!$B$4,Data.Collect1Dump!$3:$3,0)-1)</f>
        <v>erickachieng50@gmail.com</v>
      </c>
      <c r="LB3501">
        <f ca="1">OFFSET($A3501,,MATCH([2]Keys!$B$3,Data.Collect1Dump!$3:$3,0)-1)</f>
        <v>0</v>
      </c>
      <c r="LC3501">
        <f t="shared" ca="1" si="549"/>
        <v>0</v>
      </c>
      <c r="LD3501">
        <f t="shared" ca="1" si="549"/>
        <v>1</v>
      </c>
      <c r="LE3501">
        <f t="shared" ca="1" si="549"/>
        <v>0</v>
      </c>
      <c r="LF3501" s="2" t="e">
        <f t="shared" ca="1" si="550"/>
        <v>#N/A</v>
      </c>
      <c r="LG3501" s="2">
        <f t="shared" ca="1" si="551"/>
        <v>41709</v>
      </c>
      <c r="LH3501" s="2" t="e">
        <f t="shared" ca="1" si="552"/>
        <v>#N/A</v>
      </c>
      <c r="LI3501" t="e">
        <f t="shared" ca="1" si="553"/>
        <v>#N/A</v>
      </c>
      <c r="LJ3501" t="str">
        <f t="shared" ca="1" si="554"/>
        <v>erickachieng50@gmail.com</v>
      </c>
      <c r="LK3501" t="e">
        <f t="shared" ca="1" si="555"/>
        <v>#N/A</v>
      </c>
      <c r="LL3501" t="str">
        <f t="shared" ca="1" si="547"/>
        <v>Token</v>
      </c>
      <c r="LM3501" t="str">
        <f t="shared" ca="1" si="548"/>
        <v>erickachieng50@gmail.com</v>
      </c>
      <c r="LN3501" t="e">
        <f ca="1">OFFSET($A3501,,MATCH(OFFSET([2]Keys!C$1,MATCH(Data.Collect1Dump!$LL3501,[2]Keys!$A$2:$A$4,0),),Data.Collect1Dump!$3:$3,0)-1,)</f>
        <v>#VALUE!</v>
      </c>
      <c r="LO3501" s="2" t="e">
        <f t="shared" ca="1" si="556"/>
        <v>#VALUE!</v>
      </c>
    </row>
    <row r="3502" spans="1:327">
      <c r="A3502" t="s">
        <v>14323</v>
      </c>
      <c r="ID3502"/>
      <c r="JD3502" t="s">
        <v>7342</v>
      </c>
      <c r="JE3502" t="s">
        <v>14324</v>
      </c>
      <c r="JF3502" t="s">
        <v>329</v>
      </c>
      <c r="JG3502">
        <v>7000</v>
      </c>
      <c r="JH3502" t="s">
        <v>330</v>
      </c>
      <c r="JR3502" t="s">
        <v>330</v>
      </c>
      <c r="KP3502" t="s">
        <v>330</v>
      </c>
      <c r="KS3502" t="s">
        <v>330</v>
      </c>
      <c r="KV3502" t="s">
        <v>330</v>
      </c>
      <c r="KX3502" t="s">
        <v>329</v>
      </c>
      <c r="KZ3502">
        <f ca="1">OFFSET($A3502,,MATCH([2]Keys!$B$2,Data.Collect1Dump!$3:$3,0)-1)</f>
        <v>0</v>
      </c>
      <c r="LA3502" t="str">
        <f ca="1">OFFSET($A3502,,MATCH([2]Keys!$B$4,Data.Collect1Dump!$3:$3,0)-1)</f>
        <v>georgeowuor93@gmail.com</v>
      </c>
      <c r="LB3502">
        <f ca="1">OFFSET($A3502,,MATCH([2]Keys!$B$3,Data.Collect1Dump!$3:$3,0)-1)</f>
        <v>0</v>
      </c>
      <c r="LC3502">
        <f t="shared" ca="1" si="549"/>
        <v>0</v>
      </c>
      <c r="LD3502">
        <f t="shared" ca="1" si="549"/>
        <v>1</v>
      </c>
      <c r="LE3502">
        <f t="shared" ca="1" si="549"/>
        <v>0</v>
      </c>
      <c r="LF3502" s="2" t="e">
        <f t="shared" ca="1" si="550"/>
        <v>#N/A</v>
      </c>
      <c r="LG3502" s="2">
        <f t="shared" ca="1" si="551"/>
        <v>41705</v>
      </c>
      <c r="LH3502" s="2" t="e">
        <f t="shared" ca="1" si="552"/>
        <v>#N/A</v>
      </c>
      <c r="LI3502" t="e">
        <f t="shared" ca="1" si="553"/>
        <v>#N/A</v>
      </c>
      <c r="LJ3502" t="str">
        <f t="shared" ca="1" si="554"/>
        <v>georgeowuor93@gmail.com</v>
      </c>
      <c r="LK3502" t="e">
        <f t="shared" ca="1" si="555"/>
        <v>#N/A</v>
      </c>
      <c r="LL3502" t="str">
        <f t="shared" ca="1" si="547"/>
        <v>Token</v>
      </c>
      <c r="LM3502" t="str">
        <f t="shared" ca="1" si="548"/>
        <v>georgeowuor93@gmail.com</v>
      </c>
      <c r="LN3502" t="e">
        <f ca="1">OFFSET($A3502,,MATCH(OFFSET([2]Keys!C$1,MATCH(Data.Collect1Dump!$LL3502,[2]Keys!$A$2:$A$4,0),),Data.Collect1Dump!$3:$3,0)-1,)</f>
        <v>#VALUE!</v>
      </c>
      <c r="LO3502" s="2" t="e">
        <f t="shared" ca="1" si="556"/>
        <v>#VALUE!</v>
      </c>
    </row>
    <row r="3503" spans="1:327">
      <c r="A3503" t="s">
        <v>14325</v>
      </c>
      <c r="ID3503"/>
      <c r="JD3503" t="s">
        <v>7342</v>
      </c>
      <c r="JE3503" t="s">
        <v>14326</v>
      </c>
      <c r="JF3503" t="s">
        <v>329</v>
      </c>
      <c r="JG3503">
        <v>7000</v>
      </c>
      <c r="JH3503" t="s">
        <v>330</v>
      </c>
      <c r="JR3503" t="s">
        <v>330</v>
      </c>
      <c r="KP3503" t="s">
        <v>330</v>
      </c>
      <c r="KS3503" t="s">
        <v>330</v>
      </c>
      <c r="KV3503" t="s">
        <v>330</v>
      </c>
      <c r="KX3503" t="s">
        <v>329</v>
      </c>
      <c r="KZ3503">
        <f ca="1">OFFSET($A3503,,MATCH([2]Keys!$B$2,Data.Collect1Dump!$3:$3,0)-1)</f>
        <v>0</v>
      </c>
      <c r="LA3503" t="str">
        <f ca="1">OFFSET($A3503,,MATCH([2]Keys!$B$4,Data.Collect1Dump!$3:$3,0)-1)</f>
        <v>georgeowuor93@gmail.com</v>
      </c>
      <c r="LB3503">
        <f ca="1">OFFSET($A3503,,MATCH([2]Keys!$B$3,Data.Collect1Dump!$3:$3,0)-1)</f>
        <v>0</v>
      </c>
      <c r="LC3503">
        <f t="shared" ca="1" si="549"/>
        <v>0</v>
      </c>
      <c r="LD3503">
        <f t="shared" ca="1" si="549"/>
        <v>1</v>
      </c>
      <c r="LE3503">
        <f t="shared" ca="1" si="549"/>
        <v>0</v>
      </c>
      <c r="LF3503" s="2" t="e">
        <f t="shared" ca="1" si="550"/>
        <v>#N/A</v>
      </c>
      <c r="LG3503" s="2">
        <f t="shared" ca="1" si="551"/>
        <v>41704</v>
      </c>
      <c r="LH3503" s="2" t="e">
        <f t="shared" ca="1" si="552"/>
        <v>#N/A</v>
      </c>
      <c r="LI3503" t="e">
        <f t="shared" ca="1" si="553"/>
        <v>#N/A</v>
      </c>
      <c r="LJ3503" t="str">
        <f t="shared" ca="1" si="554"/>
        <v>georgeowuor93@gmail.com</v>
      </c>
      <c r="LK3503" t="e">
        <f t="shared" ca="1" si="555"/>
        <v>#N/A</v>
      </c>
      <c r="LL3503" t="str">
        <f t="shared" ca="1" si="547"/>
        <v>Token</v>
      </c>
      <c r="LM3503" t="str">
        <f t="shared" ca="1" si="548"/>
        <v>georgeowuor93@gmail.com</v>
      </c>
      <c r="LN3503" t="e">
        <f ca="1">OFFSET($A3503,,MATCH(OFFSET([2]Keys!C$1,MATCH(Data.Collect1Dump!$LL3503,[2]Keys!$A$2:$A$4,0),),Data.Collect1Dump!$3:$3,0)-1,)</f>
        <v>#VALUE!</v>
      </c>
      <c r="LO3503" s="2" t="e">
        <f t="shared" ca="1" si="556"/>
        <v>#VALUE!</v>
      </c>
    </row>
    <row r="3504" spans="1:327">
      <c r="A3504" t="s">
        <v>14327</v>
      </c>
      <c r="ID3504"/>
      <c r="JD3504" t="s">
        <v>3172</v>
      </c>
      <c r="JE3504" t="s">
        <v>14328</v>
      </c>
      <c r="JF3504" t="s">
        <v>329</v>
      </c>
      <c r="JG3504" t="s">
        <v>6076</v>
      </c>
      <c r="JH3504" t="s">
        <v>330</v>
      </c>
      <c r="JR3504" t="s">
        <v>330</v>
      </c>
      <c r="KP3504" t="s">
        <v>330</v>
      </c>
      <c r="KS3504" t="s">
        <v>330</v>
      </c>
      <c r="KV3504" t="s">
        <v>330</v>
      </c>
      <c r="KX3504" t="s">
        <v>329</v>
      </c>
      <c r="KZ3504">
        <f ca="1">OFFSET($A3504,,MATCH([2]Keys!$B$2,Data.Collect1Dump!$3:$3,0)-1)</f>
        <v>0</v>
      </c>
      <c r="LA3504" t="str">
        <f ca="1">OFFSET($A3504,,MATCH([2]Keys!$B$4,Data.Collect1Dump!$3:$3,0)-1)</f>
        <v>owiti.maureen@gmail.com</v>
      </c>
      <c r="LB3504">
        <f ca="1">OFFSET($A3504,,MATCH([2]Keys!$B$3,Data.Collect1Dump!$3:$3,0)-1)</f>
        <v>0</v>
      </c>
      <c r="LC3504">
        <f t="shared" ca="1" si="549"/>
        <v>0</v>
      </c>
      <c r="LD3504">
        <f t="shared" ca="1" si="549"/>
        <v>1</v>
      </c>
      <c r="LE3504">
        <f t="shared" ca="1" si="549"/>
        <v>0</v>
      </c>
      <c r="LF3504" s="2" t="e">
        <f t="shared" ca="1" si="550"/>
        <v>#N/A</v>
      </c>
      <c r="LG3504" s="2">
        <f t="shared" ca="1" si="551"/>
        <v>41715</v>
      </c>
      <c r="LH3504" s="2" t="e">
        <f t="shared" ca="1" si="552"/>
        <v>#N/A</v>
      </c>
      <c r="LI3504" t="e">
        <f t="shared" ca="1" si="553"/>
        <v>#N/A</v>
      </c>
      <c r="LJ3504" t="str">
        <f t="shared" ca="1" si="554"/>
        <v>owiti.maureen@gmail.com</v>
      </c>
      <c r="LK3504" t="e">
        <f t="shared" ca="1" si="555"/>
        <v>#N/A</v>
      </c>
      <c r="LL3504" t="str">
        <f t="shared" ca="1" si="547"/>
        <v>Token</v>
      </c>
      <c r="LM3504" t="str">
        <f t="shared" ca="1" si="548"/>
        <v>owiti.maureen@gmail.com</v>
      </c>
      <c r="LN3504" t="e">
        <f ca="1">OFFSET($A3504,,MATCH(OFFSET([2]Keys!C$1,MATCH(Data.Collect1Dump!$LL3504,[2]Keys!$A$2:$A$4,0),),Data.Collect1Dump!$3:$3,0)-1,)</f>
        <v>#VALUE!</v>
      </c>
      <c r="LO3504" s="2" t="e">
        <f t="shared" ca="1" si="556"/>
        <v>#VALUE!</v>
      </c>
    </row>
    <row r="3505" spans="1:327">
      <c r="A3505" t="s">
        <v>14329</v>
      </c>
      <c r="ID3505"/>
      <c r="JD3505" t="s">
        <v>5645</v>
      </c>
      <c r="JE3505" t="s">
        <v>14330</v>
      </c>
      <c r="JF3505" t="s">
        <v>329</v>
      </c>
      <c r="JG3505">
        <v>7000</v>
      </c>
      <c r="JH3505" t="s">
        <v>330</v>
      </c>
      <c r="JR3505" t="s">
        <v>330</v>
      </c>
      <c r="KP3505" t="s">
        <v>330</v>
      </c>
      <c r="KS3505" t="s">
        <v>330</v>
      </c>
      <c r="KV3505" t="s">
        <v>330</v>
      </c>
      <c r="KX3505" t="s">
        <v>329</v>
      </c>
      <c r="KZ3505">
        <f ca="1">OFFSET($A3505,,MATCH([2]Keys!$B$2,Data.Collect1Dump!$3:$3,0)-1)</f>
        <v>0</v>
      </c>
      <c r="LA3505" t="str">
        <f ca="1">OFFSET($A3505,,MATCH([2]Keys!$B$4,Data.Collect1Dump!$3:$3,0)-1)</f>
        <v>laura.adhiambo@gmail.com</v>
      </c>
      <c r="LB3505">
        <f ca="1">OFFSET($A3505,,MATCH([2]Keys!$B$3,Data.Collect1Dump!$3:$3,0)-1)</f>
        <v>0</v>
      </c>
      <c r="LC3505">
        <f t="shared" ca="1" si="549"/>
        <v>0</v>
      </c>
      <c r="LD3505">
        <f t="shared" ca="1" si="549"/>
        <v>1</v>
      </c>
      <c r="LE3505">
        <f t="shared" ca="1" si="549"/>
        <v>0</v>
      </c>
      <c r="LF3505" s="2" t="e">
        <f t="shared" ca="1" si="550"/>
        <v>#N/A</v>
      </c>
      <c r="LG3505" s="2">
        <f t="shared" ca="1" si="551"/>
        <v>41704</v>
      </c>
      <c r="LH3505" s="2" t="e">
        <f t="shared" ca="1" si="552"/>
        <v>#N/A</v>
      </c>
      <c r="LI3505" t="e">
        <f t="shared" ca="1" si="553"/>
        <v>#N/A</v>
      </c>
      <c r="LJ3505" t="str">
        <f t="shared" ca="1" si="554"/>
        <v>laura.adhiambo@gmail.com</v>
      </c>
      <c r="LK3505" t="e">
        <f t="shared" ca="1" si="555"/>
        <v>#N/A</v>
      </c>
      <c r="LL3505" t="str">
        <f t="shared" ca="1" si="547"/>
        <v>Token</v>
      </c>
      <c r="LM3505" t="str">
        <f t="shared" ca="1" si="548"/>
        <v>laura.adhiambo@gmail.com</v>
      </c>
      <c r="LN3505" t="e">
        <f ca="1">OFFSET($A3505,,MATCH(OFFSET([2]Keys!C$1,MATCH(Data.Collect1Dump!$LL3505,[2]Keys!$A$2:$A$4,0),),Data.Collect1Dump!$3:$3,0)-1,)</f>
        <v>#VALUE!</v>
      </c>
      <c r="LO3505" s="2" t="e">
        <f t="shared" ca="1" si="556"/>
        <v>#VALUE!</v>
      </c>
    </row>
    <row r="3506" spans="1:327">
      <c r="A3506" t="s">
        <v>14331</v>
      </c>
      <c r="ID3506"/>
      <c r="JD3506" t="s">
        <v>3172</v>
      </c>
      <c r="JE3506" t="s">
        <v>14332</v>
      </c>
      <c r="JF3506" t="s">
        <v>329</v>
      </c>
      <c r="JG3506" t="s">
        <v>6076</v>
      </c>
      <c r="JH3506" t="s">
        <v>330</v>
      </c>
      <c r="JR3506" t="s">
        <v>330</v>
      </c>
      <c r="KP3506" t="s">
        <v>330</v>
      </c>
      <c r="KS3506" t="s">
        <v>330</v>
      </c>
      <c r="KV3506" t="s">
        <v>330</v>
      </c>
      <c r="KX3506" t="s">
        <v>329</v>
      </c>
      <c r="KZ3506">
        <f ca="1">OFFSET($A3506,,MATCH([2]Keys!$B$2,Data.Collect1Dump!$3:$3,0)-1)</f>
        <v>0</v>
      </c>
      <c r="LA3506" t="str">
        <f ca="1">OFFSET($A3506,,MATCH([2]Keys!$B$4,Data.Collect1Dump!$3:$3,0)-1)</f>
        <v>owiti.maureen@gmail.com</v>
      </c>
      <c r="LB3506">
        <f ca="1">OFFSET($A3506,,MATCH([2]Keys!$B$3,Data.Collect1Dump!$3:$3,0)-1)</f>
        <v>0</v>
      </c>
      <c r="LC3506">
        <f t="shared" ca="1" si="549"/>
        <v>0</v>
      </c>
      <c r="LD3506">
        <f t="shared" ca="1" si="549"/>
        <v>1</v>
      </c>
      <c r="LE3506">
        <f t="shared" ca="1" si="549"/>
        <v>0</v>
      </c>
      <c r="LF3506" s="2" t="e">
        <f t="shared" ca="1" si="550"/>
        <v>#N/A</v>
      </c>
      <c r="LG3506" s="2">
        <f t="shared" ca="1" si="551"/>
        <v>41712</v>
      </c>
      <c r="LH3506" s="2" t="e">
        <f t="shared" ca="1" si="552"/>
        <v>#N/A</v>
      </c>
      <c r="LI3506" t="e">
        <f t="shared" ca="1" si="553"/>
        <v>#N/A</v>
      </c>
      <c r="LJ3506" t="str">
        <f t="shared" ca="1" si="554"/>
        <v>owiti.maureen@gmail.com</v>
      </c>
      <c r="LK3506" t="e">
        <f t="shared" ca="1" si="555"/>
        <v>#N/A</v>
      </c>
      <c r="LL3506" t="str">
        <f t="shared" ca="1" si="547"/>
        <v>Token</v>
      </c>
      <c r="LM3506" t="str">
        <f t="shared" ca="1" si="548"/>
        <v>owiti.maureen@gmail.com</v>
      </c>
      <c r="LN3506" t="e">
        <f ca="1">OFFSET($A3506,,MATCH(OFFSET([2]Keys!C$1,MATCH(Data.Collect1Dump!$LL3506,[2]Keys!$A$2:$A$4,0),),Data.Collect1Dump!$3:$3,0)-1,)</f>
        <v>#VALUE!</v>
      </c>
      <c r="LO3506" s="2" t="e">
        <f t="shared" ca="1" si="556"/>
        <v>#VALUE!</v>
      </c>
    </row>
    <row r="3507" spans="1:327">
      <c r="A3507" t="s">
        <v>14333</v>
      </c>
      <c r="ID3507"/>
      <c r="JD3507" t="s">
        <v>7342</v>
      </c>
      <c r="JE3507" t="s">
        <v>14334</v>
      </c>
      <c r="JF3507" t="s">
        <v>329</v>
      </c>
      <c r="JG3507">
        <v>7000</v>
      </c>
      <c r="JH3507" t="s">
        <v>330</v>
      </c>
      <c r="JR3507" t="s">
        <v>330</v>
      </c>
      <c r="KP3507" t="s">
        <v>330</v>
      </c>
      <c r="KS3507" t="s">
        <v>330</v>
      </c>
      <c r="KV3507" t="s">
        <v>330</v>
      </c>
      <c r="KX3507" t="s">
        <v>329</v>
      </c>
      <c r="KZ3507">
        <f ca="1">OFFSET($A3507,,MATCH([2]Keys!$B$2,Data.Collect1Dump!$3:$3,0)-1)</f>
        <v>0</v>
      </c>
      <c r="LA3507" t="str">
        <f ca="1">OFFSET($A3507,,MATCH([2]Keys!$B$4,Data.Collect1Dump!$3:$3,0)-1)</f>
        <v>georgeowuor93@gmail.com</v>
      </c>
      <c r="LB3507">
        <f ca="1">OFFSET($A3507,,MATCH([2]Keys!$B$3,Data.Collect1Dump!$3:$3,0)-1)</f>
        <v>0</v>
      </c>
      <c r="LC3507">
        <f t="shared" ca="1" si="549"/>
        <v>0</v>
      </c>
      <c r="LD3507">
        <f t="shared" ca="1" si="549"/>
        <v>1</v>
      </c>
      <c r="LE3507">
        <f t="shared" ca="1" si="549"/>
        <v>0</v>
      </c>
      <c r="LF3507" s="2" t="e">
        <f t="shared" ca="1" si="550"/>
        <v>#N/A</v>
      </c>
      <c r="LG3507" s="2">
        <f t="shared" ca="1" si="551"/>
        <v>41708</v>
      </c>
      <c r="LH3507" s="2" t="e">
        <f t="shared" ca="1" si="552"/>
        <v>#N/A</v>
      </c>
      <c r="LI3507" t="e">
        <f t="shared" ca="1" si="553"/>
        <v>#N/A</v>
      </c>
      <c r="LJ3507" t="str">
        <f t="shared" ca="1" si="554"/>
        <v>georgeowuor93@gmail.com</v>
      </c>
      <c r="LK3507" t="e">
        <f t="shared" ca="1" si="555"/>
        <v>#N/A</v>
      </c>
      <c r="LL3507" t="str">
        <f t="shared" ca="1" si="547"/>
        <v>Token</v>
      </c>
      <c r="LM3507" t="str">
        <f t="shared" ca="1" si="548"/>
        <v>georgeowuor93@gmail.com</v>
      </c>
      <c r="LN3507" t="e">
        <f ca="1">OFFSET($A3507,,MATCH(OFFSET([2]Keys!C$1,MATCH(Data.Collect1Dump!$LL3507,[2]Keys!$A$2:$A$4,0),),Data.Collect1Dump!$3:$3,0)-1,)</f>
        <v>#VALUE!</v>
      </c>
      <c r="LO3507" s="2" t="e">
        <f t="shared" ca="1" si="556"/>
        <v>#VALUE!</v>
      </c>
    </row>
    <row r="3508" spans="1:327">
      <c r="A3508" t="s">
        <v>14335</v>
      </c>
      <c r="ID3508"/>
      <c r="JD3508" t="s">
        <v>370</v>
      </c>
      <c r="JE3508" t="s">
        <v>14336</v>
      </c>
      <c r="JF3508" t="s">
        <v>329</v>
      </c>
      <c r="JG3508">
        <v>7000</v>
      </c>
      <c r="JH3508" t="s">
        <v>330</v>
      </c>
      <c r="JR3508" t="s">
        <v>330</v>
      </c>
      <c r="KP3508" t="s">
        <v>330</v>
      </c>
      <c r="KS3508" t="s">
        <v>330</v>
      </c>
      <c r="KV3508" t="s">
        <v>330</v>
      </c>
      <c r="KX3508" t="s">
        <v>329</v>
      </c>
      <c r="KZ3508">
        <f ca="1">OFFSET($A3508,,MATCH([2]Keys!$B$2,Data.Collect1Dump!$3:$3,0)-1)</f>
        <v>0</v>
      </c>
      <c r="LA3508" t="str">
        <f ca="1">OFFSET($A3508,,MATCH([2]Keys!$B$4,Data.Collect1Dump!$3:$3,0)-1)</f>
        <v>witness.gumbo@givedirectly.org</v>
      </c>
      <c r="LB3508">
        <f ca="1">OFFSET($A3508,,MATCH([2]Keys!$B$3,Data.Collect1Dump!$3:$3,0)-1)</f>
        <v>0</v>
      </c>
      <c r="LC3508">
        <f t="shared" ca="1" si="549"/>
        <v>0</v>
      </c>
      <c r="LD3508">
        <f t="shared" ca="1" si="549"/>
        <v>1</v>
      </c>
      <c r="LE3508">
        <f t="shared" ca="1" si="549"/>
        <v>0</v>
      </c>
      <c r="LF3508" s="2" t="e">
        <f t="shared" ca="1" si="550"/>
        <v>#N/A</v>
      </c>
      <c r="LG3508" s="2">
        <f t="shared" ca="1" si="551"/>
        <v>41703</v>
      </c>
      <c r="LH3508" s="2" t="e">
        <f t="shared" ca="1" si="552"/>
        <v>#N/A</v>
      </c>
      <c r="LI3508" t="e">
        <f t="shared" ca="1" si="553"/>
        <v>#N/A</v>
      </c>
      <c r="LJ3508" t="str">
        <f t="shared" ca="1" si="554"/>
        <v>witness.gumbo@givedirectly.org</v>
      </c>
      <c r="LK3508" t="e">
        <f t="shared" ca="1" si="555"/>
        <v>#N/A</v>
      </c>
      <c r="LL3508" t="str">
        <f t="shared" ca="1" si="547"/>
        <v>Token</v>
      </c>
      <c r="LM3508" t="str">
        <f t="shared" ca="1" si="548"/>
        <v>witness.gumbo@givedirectly.org</v>
      </c>
      <c r="LN3508" t="e">
        <f ca="1">OFFSET($A3508,,MATCH(OFFSET([2]Keys!C$1,MATCH(Data.Collect1Dump!$LL3508,[2]Keys!$A$2:$A$4,0),),Data.Collect1Dump!$3:$3,0)-1,)</f>
        <v>#VALUE!</v>
      </c>
      <c r="LO3508" s="2" t="e">
        <f t="shared" ca="1" si="556"/>
        <v>#VALUE!</v>
      </c>
    </row>
    <row r="3509" spans="1:327">
      <c r="A3509" t="s">
        <v>14337</v>
      </c>
      <c r="ID3509"/>
      <c r="JD3509" t="s">
        <v>11851</v>
      </c>
      <c r="JE3509" t="s">
        <v>14338</v>
      </c>
      <c r="JF3509" t="s">
        <v>329</v>
      </c>
      <c r="JG3509">
        <v>7000</v>
      </c>
      <c r="JH3509" t="s">
        <v>330</v>
      </c>
      <c r="JR3509" t="s">
        <v>330</v>
      </c>
      <c r="KP3509" t="s">
        <v>330</v>
      </c>
      <c r="KS3509" t="s">
        <v>330</v>
      </c>
      <c r="KV3509" t="s">
        <v>330</v>
      </c>
      <c r="KX3509" t="s">
        <v>329</v>
      </c>
      <c r="KZ3509">
        <f ca="1">OFFSET($A3509,,MATCH([2]Keys!$B$2,Data.Collect1Dump!$3:$3,0)-1)</f>
        <v>0</v>
      </c>
      <c r="LA3509" t="str">
        <f ca="1">OFFSET($A3509,,MATCH([2]Keys!$B$4,Data.Collect1Dump!$3:$3,0)-1)</f>
        <v>euniceradiro@gmail.com</v>
      </c>
      <c r="LB3509">
        <f ca="1">OFFSET($A3509,,MATCH([2]Keys!$B$3,Data.Collect1Dump!$3:$3,0)-1)</f>
        <v>0</v>
      </c>
      <c r="LC3509">
        <f t="shared" ca="1" si="549"/>
        <v>0</v>
      </c>
      <c r="LD3509">
        <f t="shared" ca="1" si="549"/>
        <v>1</v>
      </c>
      <c r="LE3509">
        <f t="shared" ca="1" si="549"/>
        <v>0</v>
      </c>
      <c r="LF3509" s="2" t="e">
        <f t="shared" ca="1" si="550"/>
        <v>#N/A</v>
      </c>
      <c r="LG3509" s="2">
        <f t="shared" ca="1" si="551"/>
        <v>41710</v>
      </c>
      <c r="LH3509" s="2" t="e">
        <f t="shared" ca="1" si="552"/>
        <v>#N/A</v>
      </c>
      <c r="LI3509" t="e">
        <f t="shared" ca="1" si="553"/>
        <v>#N/A</v>
      </c>
      <c r="LJ3509" t="str">
        <f t="shared" ca="1" si="554"/>
        <v>euniceradiro@gmail.com</v>
      </c>
      <c r="LK3509" t="e">
        <f t="shared" ca="1" si="555"/>
        <v>#N/A</v>
      </c>
      <c r="LL3509" t="str">
        <f t="shared" ca="1" si="547"/>
        <v>Token</v>
      </c>
      <c r="LM3509" t="str">
        <f t="shared" ca="1" si="548"/>
        <v>euniceradiro@gmail.com</v>
      </c>
      <c r="LN3509" t="e">
        <f ca="1">OFFSET($A3509,,MATCH(OFFSET([2]Keys!C$1,MATCH(Data.Collect1Dump!$LL3509,[2]Keys!$A$2:$A$4,0),),Data.Collect1Dump!$3:$3,0)-1,)</f>
        <v>#VALUE!</v>
      </c>
      <c r="LO3509" s="2" t="e">
        <f t="shared" ca="1" si="556"/>
        <v>#VALUE!</v>
      </c>
    </row>
    <row r="3510" spans="1:327">
      <c r="A3510" t="s">
        <v>14339</v>
      </c>
      <c r="ID3510"/>
      <c r="JD3510" t="s">
        <v>8884</v>
      </c>
      <c r="JE3510" t="s">
        <v>14340</v>
      </c>
      <c r="JF3510" t="s">
        <v>329</v>
      </c>
      <c r="JG3510">
        <v>7000</v>
      </c>
      <c r="JH3510" t="s">
        <v>330</v>
      </c>
      <c r="JR3510" t="s">
        <v>330</v>
      </c>
      <c r="KP3510" t="s">
        <v>330</v>
      </c>
      <c r="KS3510" t="s">
        <v>330</v>
      </c>
      <c r="KV3510" t="s">
        <v>330</v>
      </c>
      <c r="KX3510" t="s">
        <v>329</v>
      </c>
      <c r="KZ3510">
        <f ca="1">OFFSET($A3510,,MATCH([2]Keys!$B$2,Data.Collect1Dump!$3:$3,0)-1)</f>
        <v>0</v>
      </c>
      <c r="LA3510" t="str">
        <f ca="1">OFFSET($A3510,,MATCH([2]Keys!$B$4,Data.Collect1Dump!$3:$3,0)-1)</f>
        <v>erickachieng50@gmail.com</v>
      </c>
      <c r="LB3510">
        <f ca="1">OFFSET($A3510,,MATCH([2]Keys!$B$3,Data.Collect1Dump!$3:$3,0)-1)</f>
        <v>0</v>
      </c>
      <c r="LC3510">
        <f t="shared" ca="1" si="549"/>
        <v>0</v>
      </c>
      <c r="LD3510">
        <f t="shared" ca="1" si="549"/>
        <v>1</v>
      </c>
      <c r="LE3510">
        <f t="shared" ca="1" si="549"/>
        <v>0</v>
      </c>
      <c r="LF3510" s="2" t="e">
        <f t="shared" ca="1" si="550"/>
        <v>#N/A</v>
      </c>
      <c r="LG3510" s="2">
        <f t="shared" ca="1" si="551"/>
        <v>41705</v>
      </c>
      <c r="LH3510" s="2" t="e">
        <f t="shared" ca="1" si="552"/>
        <v>#N/A</v>
      </c>
      <c r="LI3510" t="e">
        <f t="shared" ca="1" si="553"/>
        <v>#N/A</v>
      </c>
      <c r="LJ3510" t="str">
        <f t="shared" ca="1" si="554"/>
        <v>erickachieng50@gmail.com</v>
      </c>
      <c r="LK3510" t="e">
        <f t="shared" ca="1" si="555"/>
        <v>#N/A</v>
      </c>
      <c r="LL3510" t="str">
        <f t="shared" ca="1" si="547"/>
        <v>Token</v>
      </c>
      <c r="LM3510" t="str">
        <f t="shared" ca="1" si="548"/>
        <v>erickachieng50@gmail.com</v>
      </c>
      <c r="LN3510" t="e">
        <f ca="1">OFFSET($A3510,,MATCH(OFFSET([2]Keys!C$1,MATCH(Data.Collect1Dump!$LL3510,[2]Keys!$A$2:$A$4,0),),Data.Collect1Dump!$3:$3,0)-1,)</f>
        <v>#VALUE!</v>
      </c>
      <c r="LO3510" s="2" t="e">
        <f t="shared" ca="1" si="556"/>
        <v>#VALUE!</v>
      </c>
    </row>
    <row r="3511" spans="1:327">
      <c r="A3511" t="s">
        <v>14341</v>
      </c>
      <c r="ID3511"/>
      <c r="JD3511" t="s">
        <v>391</v>
      </c>
      <c r="JE3511" t="s">
        <v>14342</v>
      </c>
      <c r="JF3511" t="s">
        <v>329</v>
      </c>
      <c r="JG3511">
        <v>7000</v>
      </c>
      <c r="JH3511" t="s">
        <v>330</v>
      </c>
      <c r="JR3511" t="s">
        <v>330</v>
      </c>
      <c r="KP3511" t="s">
        <v>330</v>
      </c>
      <c r="KS3511" t="s">
        <v>330</v>
      </c>
      <c r="KV3511" t="s">
        <v>330</v>
      </c>
      <c r="KX3511" t="s">
        <v>329</v>
      </c>
      <c r="KZ3511">
        <f ca="1">OFFSET($A3511,,MATCH([2]Keys!$B$2,Data.Collect1Dump!$3:$3,0)-1)</f>
        <v>0</v>
      </c>
      <c r="LA3511" t="str">
        <f ca="1">OFFSET($A3511,,MATCH([2]Keys!$B$4,Data.Collect1Dump!$3:$3,0)-1)</f>
        <v>lydia.tala@givedirectly.org</v>
      </c>
      <c r="LB3511">
        <f ca="1">OFFSET($A3511,,MATCH([2]Keys!$B$3,Data.Collect1Dump!$3:$3,0)-1)</f>
        <v>0</v>
      </c>
      <c r="LC3511">
        <f t="shared" ca="1" si="549"/>
        <v>0</v>
      </c>
      <c r="LD3511">
        <f t="shared" ca="1" si="549"/>
        <v>1</v>
      </c>
      <c r="LE3511">
        <f t="shared" ca="1" si="549"/>
        <v>0</v>
      </c>
      <c r="LF3511" s="2" t="e">
        <f t="shared" ca="1" si="550"/>
        <v>#N/A</v>
      </c>
      <c r="LG3511" s="2">
        <f t="shared" ca="1" si="551"/>
        <v>41704</v>
      </c>
      <c r="LH3511" s="2" t="e">
        <f t="shared" ca="1" si="552"/>
        <v>#N/A</v>
      </c>
      <c r="LI3511" t="e">
        <f t="shared" ca="1" si="553"/>
        <v>#N/A</v>
      </c>
      <c r="LJ3511" t="str">
        <f t="shared" ca="1" si="554"/>
        <v>lydia.tala@givedirectly.org</v>
      </c>
      <c r="LK3511" t="e">
        <f t="shared" ca="1" si="555"/>
        <v>#N/A</v>
      </c>
      <c r="LL3511" t="str">
        <f t="shared" ca="1" si="547"/>
        <v>Token</v>
      </c>
      <c r="LM3511" t="str">
        <f t="shared" ca="1" si="548"/>
        <v>lydia.tala@givedirectly.org</v>
      </c>
      <c r="LN3511" t="e">
        <f ca="1">OFFSET($A3511,,MATCH(OFFSET([2]Keys!C$1,MATCH(Data.Collect1Dump!$LL3511,[2]Keys!$A$2:$A$4,0),),Data.Collect1Dump!$3:$3,0)-1,)</f>
        <v>#VALUE!</v>
      </c>
      <c r="LO3511" s="2" t="e">
        <f t="shared" ca="1" si="556"/>
        <v>#VALUE!</v>
      </c>
    </row>
    <row r="3512" spans="1:327">
      <c r="A3512" t="s">
        <v>14343</v>
      </c>
      <c r="ID3512"/>
      <c r="JD3512" t="s">
        <v>4392</v>
      </c>
      <c r="JE3512" t="s">
        <v>14344</v>
      </c>
      <c r="JF3512" t="s">
        <v>329</v>
      </c>
      <c r="JG3512">
        <v>7000</v>
      </c>
      <c r="JH3512" t="s">
        <v>330</v>
      </c>
      <c r="JR3512" t="s">
        <v>330</v>
      </c>
      <c r="KP3512" t="s">
        <v>330</v>
      </c>
      <c r="KS3512" t="s">
        <v>330</v>
      </c>
      <c r="KV3512" t="s">
        <v>330</v>
      </c>
      <c r="KX3512" t="s">
        <v>329</v>
      </c>
      <c r="KZ3512">
        <f ca="1">OFFSET($A3512,,MATCH([2]Keys!$B$2,Data.Collect1Dump!$3:$3,0)-1)</f>
        <v>0</v>
      </c>
      <c r="LA3512" t="str">
        <f ca="1">OFFSET($A3512,,MATCH([2]Keys!$B$4,Data.Collect1Dump!$3:$3,0)-1)</f>
        <v>ezekielogadho@gmail.com</v>
      </c>
      <c r="LB3512">
        <f ca="1">OFFSET($A3512,,MATCH([2]Keys!$B$3,Data.Collect1Dump!$3:$3,0)-1)</f>
        <v>0</v>
      </c>
      <c r="LC3512">
        <f t="shared" ca="1" si="549"/>
        <v>0</v>
      </c>
      <c r="LD3512">
        <f t="shared" ca="1" si="549"/>
        <v>1</v>
      </c>
      <c r="LE3512">
        <f t="shared" ca="1" si="549"/>
        <v>0</v>
      </c>
      <c r="LF3512" s="2" t="e">
        <f t="shared" ca="1" si="550"/>
        <v>#N/A</v>
      </c>
      <c r="LG3512" s="2">
        <f t="shared" ca="1" si="551"/>
        <v>41712</v>
      </c>
      <c r="LH3512" s="2" t="e">
        <f t="shared" ca="1" si="552"/>
        <v>#N/A</v>
      </c>
      <c r="LI3512" t="e">
        <f t="shared" ca="1" si="553"/>
        <v>#N/A</v>
      </c>
      <c r="LJ3512" t="str">
        <f t="shared" ca="1" si="554"/>
        <v>ezekielogadho@gmail.com</v>
      </c>
      <c r="LK3512" t="e">
        <f t="shared" ca="1" si="555"/>
        <v>#N/A</v>
      </c>
      <c r="LL3512" t="str">
        <f t="shared" ca="1" si="547"/>
        <v>Token</v>
      </c>
      <c r="LM3512" t="str">
        <f t="shared" ca="1" si="548"/>
        <v>ezekielogadho@gmail.com</v>
      </c>
      <c r="LN3512" t="e">
        <f ca="1">OFFSET($A3512,,MATCH(OFFSET([2]Keys!C$1,MATCH(Data.Collect1Dump!$LL3512,[2]Keys!$A$2:$A$4,0),),Data.Collect1Dump!$3:$3,0)-1,)</f>
        <v>#VALUE!</v>
      </c>
      <c r="LO3512" s="2" t="e">
        <f t="shared" ca="1" si="556"/>
        <v>#VALUE!</v>
      </c>
    </row>
    <row r="3513" spans="1:327">
      <c r="A3513" t="s">
        <v>14345</v>
      </c>
      <c r="ID3513"/>
      <c r="JD3513" t="s">
        <v>11851</v>
      </c>
      <c r="JE3513" t="s">
        <v>14346</v>
      </c>
      <c r="JF3513" t="s">
        <v>329</v>
      </c>
      <c r="JG3513">
        <v>7000</v>
      </c>
      <c r="JH3513" t="s">
        <v>330</v>
      </c>
      <c r="JR3513" t="s">
        <v>330</v>
      </c>
      <c r="KP3513" t="s">
        <v>330</v>
      </c>
      <c r="KS3513" t="s">
        <v>330</v>
      </c>
      <c r="KV3513" t="s">
        <v>330</v>
      </c>
      <c r="KX3513" t="s">
        <v>329</v>
      </c>
      <c r="KZ3513">
        <f ca="1">OFFSET($A3513,,MATCH([2]Keys!$B$2,Data.Collect1Dump!$3:$3,0)-1)</f>
        <v>0</v>
      </c>
      <c r="LA3513" t="str">
        <f ca="1">OFFSET($A3513,,MATCH([2]Keys!$B$4,Data.Collect1Dump!$3:$3,0)-1)</f>
        <v>euniceradiro@gmail.com</v>
      </c>
      <c r="LB3513">
        <f ca="1">OFFSET($A3513,,MATCH([2]Keys!$B$3,Data.Collect1Dump!$3:$3,0)-1)</f>
        <v>0</v>
      </c>
      <c r="LC3513">
        <f t="shared" ca="1" si="549"/>
        <v>0</v>
      </c>
      <c r="LD3513">
        <f t="shared" ca="1" si="549"/>
        <v>1</v>
      </c>
      <c r="LE3513">
        <f t="shared" ca="1" si="549"/>
        <v>0</v>
      </c>
      <c r="LF3513" s="2" t="e">
        <f t="shared" ca="1" si="550"/>
        <v>#N/A</v>
      </c>
      <c r="LG3513" s="2">
        <f t="shared" ca="1" si="551"/>
        <v>41705</v>
      </c>
      <c r="LH3513" s="2" t="e">
        <f t="shared" ca="1" si="552"/>
        <v>#N/A</v>
      </c>
      <c r="LI3513" t="e">
        <f t="shared" ca="1" si="553"/>
        <v>#N/A</v>
      </c>
      <c r="LJ3513" t="str">
        <f t="shared" ca="1" si="554"/>
        <v>euniceradiro@gmail.com</v>
      </c>
      <c r="LK3513" t="e">
        <f t="shared" ca="1" si="555"/>
        <v>#N/A</v>
      </c>
      <c r="LL3513" t="str">
        <f t="shared" ca="1" si="547"/>
        <v>Token</v>
      </c>
      <c r="LM3513" t="str">
        <f t="shared" ca="1" si="548"/>
        <v>euniceradiro@gmail.com</v>
      </c>
      <c r="LN3513" t="e">
        <f ca="1">OFFSET($A3513,,MATCH(OFFSET([2]Keys!C$1,MATCH(Data.Collect1Dump!$LL3513,[2]Keys!$A$2:$A$4,0),),Data.Collect1Dump!$3:$3,0)-1,)</f>
        <v>#VALUE!</v>
      </c>
      <c r="LO3513" s="2" t="e">
        <f t="shared" ca="1" si="556"/>
        <v>#VALUE!</v>
      </c>
    </row>
    <row r="3514" spans="1:327">
      <c r="A3514" t="s">
        <v>14347</v>
      </c>
      <c r="ID3514"/>
      <c r="JD3514" t="s">
        <v>8884</v>
      </c>
      <c r="JE3514" t="s">
        <v>14348</v>
      </c>
      <c r="JF3514" t="s">
        <v>329</v>
      </c>
      <c r="JG3514">
        <v>7000</v>
      </c>
      <c r="JH3514" t="s">
        <v>330</v>
      </c>
      <c r="JR3514" t="s">
        <v>330</v>
      </c>
      <c r="KP3514" t="s">
        <v>330</v>
      </c>
      <c r="KS3514" t="s">
        <v>330</v>
      </c>
      <c r="KV3514" t="s">
        <v>330</v>
      </c>
      <c r="KX3514" t="s">
        <v>329</v>
      </c>
      <c r="KZ3514">
        <f ca="1">OFFSET($A3514,,MATCH([2]Keys!$B$2,Data.Collect1Dump!$3:$3,0)-1)</f>
        <v>0</v>
      </c>
      <c r="LA3514" t="str">
        <f ca="1">OFFSET($A3514,,MATCH([2]Keys!$B$4,Data.Collect1Dump!$3:$3,0)-1)</f>
        <v>erickachieng50@gmail.com</v>
      </c>
      <c r="LB3514">
        <f ca="1">OFFSET($A3514,,MATCH([2]Keys!$B$3,Data.Collect1Dump!$3:$3,0)-1)</f>
        <v>0</v>
      </c>
      <c r="LC3514">
        <f t="shared" ca="1" si="549"/>
        <v>0</v>
      </c>
      <c r="LD3514">
        <f t="shared" ca="1" si="549"/>
        <v>1</v>
      </c>
      <c r="LE3514">
        <f t="shared" ca="1" si="549"/>
        <v>0</v>
      </c>
      <c r="LF3514" s="2" t="e">
        <f t="shared" ca="1" si="550"/>
        <v>#N/A</v>
      </c>
      <c r="LG3514" s="2">
        <f t="shared" ca="1" si="551"/>
        <v>41709</v>
      </c>
      <c r="LH3514" s="2" t="e">
        <f t="shared" ca="1" si="552"/>
        <v>#N/A</v>
      </c>
      <c r="LI3514" t="e">
        <f t="shared" ca="1" si="553"/>
        <v>#N/A</v>
      </c>
      <c r="LJ3514" t="str">
        <f t="shared" ca="1" si="554"/>
        <v>erickachieng50@gmail.com</v>
      </c>
      <c r="LK3514" t="e">
        <f t="shared" ca="1" si="555"/>
        <v>#N/A</v>
      </c>
      <c r="LL3514" t="str">
        <f t="shared" ca="1" si="547"/>
        <v>Token</v>
      </c>
      <c r="LM3514" t="str">
        <f t="shared" ca="1" si="548"/>
        <v>erickachieng50@gmail.com</v>
      </c>
      <c r="LN3514" t="e">
        <f ca="1">OFFSET($A3514,,MATCH(OFFSET([2]Keys!C$1,MATCH(Data.Collect1Dump!$LL3514,[2]Keys!$A$2:$A$4,0),),Data.Collect1Dump!$3:$3,0)-1,)</f>
        <v>#VALUE!</v>
      </c>
      <c r="LO3514" s="2" t="e">
        <f t="shared" ca="1" si="556"/>
        <v>#VALUE!</v>
      </c>
    </row>
    <row r="3515" spans="1:327">
      <c r="A3515" t="s">
        <v>14349</v>
      </c>
      <c r="ID3515"/>
      <c r="JD3515" t="s">
        <v>11851</v>
      </c>
      <c r="JE3515" t="s">
        <v>14350</v>
      </c>
      <c r="JF3515" t="s">
        <v>329</v>
      </c>
      <c r="JG3515">
        <v>7000</v>
      </c>
      <c r="JH3515" t="s">
        <v>330</v>
      </c>
      <c r="JR3515" t="s">
        <v>330</v>
      </c>
      <c r="KP3515" t="s">
        <v>330</v>
      </c>
      <c r="KS3515" t="s">
        <v>330</v>
      </c>
      <c r="KV3515" t="s">
        <v>330</v>
      </c>
      <c r="KX3515" t="s">
        <v>329</v>
      </c>
      <c r="KZ3515">
        <f ca="1">OFFSET($A3515,,MATCH([2]Keys!$B$2,Data.Collect1Dump!$3:$3,0)-1)</f>
        <v>0</v>
      </c>
      <c r="LA3515" t="str">
        <f ca="1">OFFSET($A3515,,MATCH([2]Keys!$B$4,Data.Collect1Dump!$3:$3,0)-1)</f>
        <v>euniceradiro@gmail.com</v>
      </c>
      <c r="LB3515">
        <f ca="1">OFFSET($A3515,,MATCH([2]Keys!$B$3,Data.Collect1Dump!$3:$3,0)-1)</f>
        <v>0</v>
      </c>
      <c r="LC3515">
        <f t="shared" ca="1" si="549"/>
        <v>0</v>
      </c>
      <c r="LD3515">
        <f t="shared" ca="1" si="549"/>
        <v>1</v>
      </c>
      <c r="LE3515">
        <f t="shared" ca="1" si="549"/>
        <v>0</v>
      </c>
      <c r="LF3515" s="2" t="e">
        <f t="shared" ca="1" si="550"/>
        <v>#N/A</v>
      </c>
      <c r="LG3515" s="2">
        <f t="shared" ca="1" si="551"/>
        <v>41705</v>
      </c>
      <c r="LH3515" s="2" t="e">
        <f t="shared" ca="1" si="552"/>
        <v>#N/A</v>
      </c>
      <c r="LI3515" t="e">
        <f t="shared" ca="1" si="553"/>
        <v>#N/A</v>
      </c>
      <c r="LJ3515" t="str">
        <f t="shared" ca="1" si="554"/>
        <v>euniceradiro@gmail.com</v>
      </c>
      <c r="LK3515" t="e">
        <f t="shared" ca="1" si="555"/>
        <v>#N/A</v>
      </c>
      <c r="LL3515" t="str">
        <f t="shared" ca="1" si="547"/>
        <v>Token</v>
      </c>
      <c r="LM3515" t="str">
        <f t="shared" ca="1" si="548"/>
        <v>euniceradiro@gmail.com</v>
      </c>
      <c r="LN3515" t="e">
        <f ca="1">OFFSET($A3515,,MATCH(OFFSET([2]Keys!C$1,MATCH(Data.Collect1Dump!$LL3515,[2]Keys!$A$2:$A$4,0),),Data.Collect1Dump!$3:$3,0)-1,)</f>
        <v>#VALUE!</v>
      </c>
      <c r="LO3515" s="2" t="e">
        <f t="shared" ca="1" si="556"/>
        <v>#VALUE!</v>
      </c>
    </row>
    <row r="3516" spans="1:327">
      <c r="A3516" t="s">
        <v>14351</v>
      </c>
      <c r="ID3516"/>
      <c r="JD3516" t="s">
        <v>3172</v>
      </c>
      <c r="JE3516" t="s">
        <v>14352</v>
      </c>
      <c r="JF3516" t="s">
        <v>329</v>
      </c>
      <c r="JG3516" t="s">
        <v>6076</v>
      </c>
      <c r="JH3516" t="s">
        <v>330</v>
      </c>
      <c r="JR3516" t="s">
        <v>330</v>
      </c>
      <c r="KP3516" t="s">
        <v>330</v>
      </c>
      <c r="KS3516" t="s">
        <v>330</v>
      </c>
      <c r="KV3516" t="s">
        <v>330</v>
      </c>
      <c r="KX3516" t="s">
        <v>329</v>
      </c>
      <c r="KZ3516">
        <f ca="1">OFFSET($A3516,,MATCH([2]Keys!$B$2,Data.Collect1Dump!$3:$3,0)-1)</f>
        <v>0</v>
      </c>
      <c r="LA3516" t="str">
        <f ca="1">OFFSET($A3516,,MATCH([2]Keys!$B$4,Data.Collect1Dump!$3:$3,0)-1)</f>
        <v>owiti.maureen@gmail.com</v>
      </c>
      <c r="LB3516">
        <f ca="1">OFFSET($A3516,,MATCH([2]Keys!$B$3,Data.Collect1Dump!$3:$3,0)-1)</f>
        <v>0</v>
      </c>
      <c r="LC3516">
        <f t="shared" ca="1" si="549"/>
        <v>0</v>
      </c>
      <c r="LD3516">
        <f t="shared" ca="1" si="549"/>
        <v>1</v>
      </c>
      <c r="LE3516">
        <f t="shared" ca="1" si="549"/>
        <v>0</v>
      </c>
      <c r="LF3516" s="2" t="e">
        <f t="shared" ca="1" si="550"/>
        <v>#N/A</v>
      </c>
      <c r="LG3516" s="2">
        <f t="shared" ca="1" si="551"/>
        <v>41709</v>
      </c>
      <c r="LH3516" s="2" t="e">
        <f t="shared" ca="1" si="552"/>
        <v>#N/A</v>
      </c>
      <c r="LI3516" t="e">
        <f t="shared" ca="1" si="553"/>
        <v>#N/A</v>
      </c>
      <c r="LJ3516" t="str">
        <f t="shared" ca="1" si="554"/>
        <v>owiti.maureen@gmail.com</v>
      </c>
      <c r="LK3516" t="e">
        <f t="shared" ca="1" si="555"/>
        <v>#N/A</v>
      </c>
      <c r="LL3516" t="str">
        <f t="shared" ca="1" si="547"/>
        <v>Token</v>
      </c>
      <c r="LM3516" t="str">
        <f t="shared" ca="1" si="548"/>
        <v>owiti.maureen@gmail.com</v>
      </c>
      <c r="LN3516" t="e">
        <f ca="1">OFFSET($A3516,,MATCH(OFFSET([2]Keys!C$1,MATCH(Data.Collect1Dump!$LL3516,[2]Keys!$A$2:$A$4,0),),Data.Collect1Dump!$3:$3,0)-1,)</f>
        <v>#VALUE!</v>
      </c>
      <c r="LO3516" s="2" t="e">
        <f t="shared" ca="1" si="556"/>
        <v>#VALUE!</v>
      </c>
    </row>
    <row r="3517" spans="1:327">
      <c r="A3517" t="s">
        <v>14353</v>
      </c>
      <c r="ID3517"/>
      <c r="JD3517" t="s">
        <v>8884</v>
      </c>
      <c r="JE3517" t="s">
        <v>14354</v>
      </c>
      <c r="JF3517" t="s">
        <v>329</v>
      </c>
      <c r="JG3517">
        <v>7000</v>
      </c>
      <c r="JH3517" t="s">
        <v>330</v>
      </c>
      <c r="JR3517" t="s">
        <v>330</v>
      </c>
      <c r="KP3517" t="s">
        <v>330</v>
      </c>
      <c r="KS3517" t="s">
        <v>330</v>
      </c>
      <c r="KV3517" t="s">
        <v>330</v>
      </c>
      <c r="KX3517" t="s">
        <v>329</v>
      </c>
      <c r="KZ3517">
        <f ca="1">OFFSET($A3517,,MATCH([2]Keys!$B$2,Data.Collect1Dump!$3:$3,0)-1)</f>
        <v>0</v>
      </c>
      <c r="LA3517" t="str">
        <f ca="1">OFFSET($A3517,,MATCH([2]Keys!$B$4,Data.Collect1Dump!$3:$3,0)-1)</f>
        <v>erickachieng50@gmail.com</v>
      </c>
      <c r="LB3517">
        <f ca="1">OFFSET($A3517,,MATCH([2]Keys!$B$3,Data.Collect1Dump!$3:$3,0)-1)</f>
        <v>0</v>
      </c>
      <c r="LC3517">
        <f t="shared" ca="1" si="549"/>
        <v>0</v>
      </c>
      <c r="LD3517">
        <f t="shared" ca="1" si="549"/>
        <v>1</v>
      </c>
      <c r="LE3517">
        <f t="shared" ca="1" si="549"/>
        <v>0</v>
      </c>
      <c r="LF3517" s="2" t="e">
        <f t="shared" ca="1" si="550"/>
        <v>#N/A</v>
      </c>
      <c r="LG3517" s="2">
        <f t="shared" ca="1" si="551"/>
        <v>41705</v>
      </c>
      <c r="LH3517" s="2" t="e">
        <f t="shared" ca="1" si="552"/>
        <v>#N/A</v>
      </c>
      <c r="LI3517" t="e">
        <f t="shared" ca="1" si="553"/>
        <v>#N/A</v>
      </c>
      <c r="LJ3517" t="str">
        <f t="shared" ca="1" si="554"/>
        <v>erickachieng50@gmail.com</v>
      </c>
      <c r="LK3517" t="e">
        <f t="shared" ca="1" si="555"/>
        <v>#N/A</v>
      </c>
      <c r="LL3517" t="str">
        <f t="shared" ca="1" si="547"/>
        <v>Token</v>
      </c>
      <c r="LM3517" t="str">
        <f t="shared" ca="1" si="548"/>
        <v>erickachieng50@gmail.com</v>
      </c>
      <c r="LN3517" t="e">
        <f ca="1">OFFSET($A3517,,MATCH(OFFSET([2]Keys!C$1,MATCH(Data.Collect1Dump!$LL3517,[2]Keys!$A$2:$A$4,0),),Data.Collect1Dump!$3:$3,0)-1,)</f>
        <v>#VALUE!</v>
      </c>
      <c r="LO3517" s="2" t="e">
        <f t="shared" ca="1" si="556"/>
        <v>#VALUE!</v>
      </c>
    </row>
    <row r="3518" spans="1:327">
      <c r="A3518" t="s">
        <v>14355</v>
      </c>
      <c r="ID3518"/>
      <c r="KZ3518">
        <f ca="1">OFFSET($A3518,,MATCH([2]Keys!$B$2,Data.Collect1Dump!$3:$3,0)-1)</f>
        <v>0</v>
      </c>
      <c r="LA3518">
        <f ca="1">OFFSET($A3518,,MATCH([2]Keys!$B$4,Data.Collect1Dump!$3:$3,0)-1)</f>
        <v>0</v>
      </c>
      <c r="LB3518">
        <f ca="1">OFFSET($A3518,,MATCH([2]Keys!$B$3,Data.Collect1Dump!$3:$3,0)-1)</f>
        <v>0</v>
      </c>
      <c r="LC3518">
        <f t="shared" ca="1" si="549"/>
        <v>0</v>
      </c>
      <c r="LD3518">
        <f t="shared" ca="1" si="549"/>
        <v>0</v>
      </c>
      <c r="LE3518">
        <f t="shared" ca="1" si="549"/>
        <v>0</v>
      </c>
      <c r="LF3518" s="2" t="e">
        <f t="shared" ca="1" si="550"/>
        <v>#N/A</v>
      </c>
      <c r="LG3518" s="2" t="e">
        <f t="shared" ca="1" si="551"/>
        <v>#N/A</v>
      </c>
      <c r="LH3518" s="2" t="e">
        <f t="shared" ca="1" si="552"/>
        <v>#N/A</v>
      </c>
      <c r="LI3518" t="e">
        <f t="shared" ca="1" si="553"/>
        <v>#N/A</v>
      </c>
      <c r="LJ3518" t="e">
        <f t="shared" ca="1" si="554"/>
        <v>#N/A</v>
      </c>
      <c r="LK3518" t="e">
        <f t="shared" ca="1" si="555"/>
        <v>#N/A</v>
      </c>
      <c r="LL3518" t="str">
        <f t="shared" ca="1" si="547"/>
        <v>Null Survey</v>
      </c>
      <c r="LM3518" t="str">
        <f t="shared" ca="1" si="548"/>
        <v>Null Survey</v>
      </c>
      <c r="LN3518" t="e">
        <f ca="1">OFFSET($A3518,,MATCH(OFFSET([2]Keys!C$1,MATCH(Data.Collect1Dump!$LL3518,[2]Keys!$A$2:$A$4,0),),Data.Collect1Dump!$3:$3,0)-1,)</f>
        <v>#N/A</v>
      </c>
      <c r="LO3518" s="2" t="e">
        <f t="shared" ca="1" si="556"/>
        <v>#N/A</v>
      </c>
    </row>
    <row r="3519" spans="1:327">
      <c r="A3519" t="s">
        <v>14356</v>
      </c>
      <c r="ID3519"/>
      <c r="JD3519" t="s">
        <v>8884</v>
      </c>
      <c r="JE3519" t="s">
        <v>14357</v>
      </c>
      <c r="JF3519" t="s">
        <v>329</v>
      </c>
      <c r="JG3519">
        <v>7000</v>
      </c>
      <c r="JH3519" t="s">
        <v>330</v>
      </c>
      <c r="JR3519" t="s">
        <v>330</v>
      </c>
      <c r="KP3519" t="s">
        <v>330</v>
      </c>
      <c r="KS3519" t="s">
        <v>330</v>
      </c>
      <c r="KV3519" t="s">
        <v>330</v>
      </c>
      <c r="KX3519" t="s">
        <v>329</v>
      </c>
      <c r="KZ3519">
        <f ca="1">OFFSET($A3519,,MATCH([2]Keys!$B$2,Data.Collect1Dump!$3:$3,0)-1)</f>
        <v>0</v>
      </c>
      <c r="LA3519" t="str">
        <f ca="1">OFFSET($A3519,,MATCH([2]Keys!$B$4,Data.Collect1Dump!$3:$3,0)-1)</f>
        <v>erickachieng50@gmail.com</v>
      </c>
      <c r="LB3519">
        <f ca="1">OFFSET($A3519,,MATCH([2]Keys!$B$3,Data.Collect1Dump!$3:$3,0)-1)</f>
        <v>0</v>
      </c>
      <c r="LC3519">
        <f t="shared" ca="1" si="549"/>
        <v>0</v>
      </c>
      <c r="LD3519">
        <f t="shared" ca="1" si="549"/>
        <v>1</v>
      </c>
      <c r="LE3519">
        <f t="shared" ca="1" si="549"/>
        <v>0</v>
      </c>
      <c r="LF3519" s="2" t="e">
        <f t="shared" ca="1" si="550"/>
        <v>#N/A</v>
      </c>
      <c r="LG3519" s="2">
        <f t="shared" ca="1" si="551"/>
        <v>41705</v>
      </c>
      <c r="LH3519" s="2" t="e">
        <f t="shared" ca="1" si="552"/>
        <v>#N/A</v>
      </c>
      <c r="LI3519" t="e">
        <f t="shared" ca="1" si="553"/>
        <v>#N/A</v>
      </c>
      <c r="LJ3519" t="str">
        <f t="shared" ca="1" si="554"/>
        <v>erickachieng50@gmail.com</v>
      </c>
      <c r="LK3519" t="e">
        <f t="shared" ca="1" si="555"/>
        <v>#N/A</v>
      </c>
      <c r="LL3519" t="str">
        <f t="shared" ca="1" si="547"/>
        <v>Token</v>
      </c>
      <c r="LM3519" t="str">
        <f t="shared" ca="1" si="548"/>
        <v>erickachieng50@gmail.com</v>
      </c>
      <c r="LN3519" t="e">
        <f ca="1">OFFSET($A3519,,MATCH(OFFSET([2]Keys!C$1,MATCH(Data.Collect1Dump!$LL3519,[2]Keys!$A$2:$A$4,0),),Data.Collect1Dump!$3:$3,0)-1,)</f>
        <v>#VALUE!</v>
      </c>
      <c r="LO3519" s="2" t="e">
        <f t="shared" ca="1" si="556"/>
        <v>#VALUE!</v>
      </c>
    </row>
    <row r="3520" spans="1:327">
      <c r="A3520" t="s">
        <v>14358</v>
      </c>
      <c r="ID3520"/>
      <c r="JD3520" t="s">
        <v>5645</v>
      </c>
      <c r="JE3520" t="s">
        <v>14359</v>
      </c>
      <c r="JF3520" t="s">
        <v>329</v>
      </c>
      <c r="JG3520">
        <v>7000</v>
      </c>
      <c r="JH3520" t="s">
        <v>330</v>
      </c>
      <c r="JR3520" t="s">
        <v>330</v>
      </c>
      <c r="KP3520" t="s">
        <v>330</v>
      </c>
      <c r="KS3520" t="s">
        <v>330</v>
      </c>
      <c r="KV3520" t="s">
        <v>330</v>
      </c>
      <c r="KX3520" t="s">
        <v>329</v>
      </c>
      <c r="KZ3520">
        <f ca="1">OFFSET($A3520,,MATCH([2]Keys!$B$2,Data.Collect1Dump!$3:$3,0)-1)</f>
        <v>0</v>
      </c>
      <c r="LA3520" t="str">
        <f ca="1">OFFSET($A3520,,MATCH([2]Keys!$B$4,Data.Collect1Dump!$3:$3,0)-1)</f>
        <v>laura.adhiambo@gmail.com</v>
      </c>
      <c r="LB3520">
        <f ca="1">OFFSET($A3520,,MATCH([2]Keys!$B$3,Data.Collect1Dump!$3:$3,0)-1)</f>
        <v>0</v>
      </c>
      <c r="LC3520">
        <f t="shared" ca="1" si="549"/>
        <v>0</v>
      </c>
      <c r="LD3520">
        <f t="shared" ca="1" si="549"/>
        <v>1</v>
      </c>
      <c r="LE3520">
        <f t="shared" ca="1" si="549"/>
        <v>0</v>
      </c>
      <c r="LF3520" s="2" t="e">
        <f t="shared" ca="1" si="550"/>
        <v>#N/A</v>
      </c>
      <c r="LG3520" s="2">
        <f t="shared" ca="1" si="551"/>
        <v>41703</v>
      </c>
      <c r="LH3520" s="2" t="e">
        <f t="shared" ca="1" si="552"/>
        <v>#N/A</v>
      </c>
      <c r="LI3520" t="e">
        <f t="shared" ca="1" si="553"/>
        <v>#N/A</v>
      </c>
      <c r="LJ3520" t="str">
        <f t="shared" ca="1" si="554"/>
        <v>laura.adhiambo@gmail.com</v>
      </c>
      <c r="LK3520" t="e">
        <f t="shared" ca="1" si="555"/>
        <v>#N/A</v>
      </c>
      <c r="LL3520" t="str">
        <f t="shared" ca="1" si="547"/>
        <v>Token</v>
      </c>
      <c r="LM3520" t="str">
        <f t="shared" ca="1" si="548"/>
        <v>laura.adhiambo@gmail.com</v>
      </c>
      <c r="LN3520" t="e">
        <f ca="1">OFFSET($A3520,,MATCH(OFFSET([2]Keys!C$1,MATCH(Data.Collect1Dump!$LL3520,[2]Keys!$A$2:$A$4,0),),Data.Collect1Dump!$3:$3,0)-1,)</f>
        <v>#VALUE!</v>
      </c>
      <c r="LO3520" s="2" t="e">
        <f t="shared" ca="1" si="556"/>
        <v>#VALUE!</v>
      </c>
    </row>
    <row r="3521" spans="1:327">
      <c r="A3521" t="s">
        <v>14360</v>
      </c>
      <c r="ID3521"/>
      <c r="JD3521" t="s">
        <v>3172</v>
      </c>
      <c r="JE3521" t="s">
        <v>14361</v>
      </c>
      <c r="JF3521" t="s">
        <v>329</v>
      </c>
      <c r="JG3521" t="s">
        <v>6076</v>
      </c>
      <c r="JH3521" t="s">
        <v>330</v>
      </c>
      <c r="JR3521" t="s">
        <v>330</v>
      </c>
      <c r="KP3521" t="s">
        <v>330</v>
      </c>
      <c r="KS3521" t="s">
        <v>330</v>
      </c>
      <c r="KV3521" t="s">
        <v>330</v>
      </c>
      <c r="KX3521" t="s">
        <v>329</v>
      </c>
      <c r="KZ3521">
        <f ca="1">OFFSET($A3521,,MATCH([2]Keys!$B$2,Data.Collect1Dump!$3:$3,0)-1)</f>
        <v>0</v>
      </c>
      <c r="LA3521" t="str">
        <f ca="1">OFFSET($A3521,,MATCH([2]Keys!$B$4,Data.Collect1Dump!$3:$3,0)-1)</f>
        <v>owiti.maureen@gmail.com</v>
      </c>
      <c r="LB3521">
        <f ca="1">OFFSET($A3521,,MATCH([2]Keys!$B$3,Data.Collect1Dump!$3:$3,0)-1)</f>
        <v>0</v>
      </c>
      <c r="LC3521">
        <f t="shared" ca="1" si="549"/>
        <v>0</v>
      </c>
      <c r="LD3521">
        <f t="shared" ca="1" si="549"/>
        <v>1</v>
      </c>
      <c r="LE3521">
        <f t="shared" ca="1" si="549"/>
        <v>0</v>
      </c>
      <c r="LF3521" s="2" t="e">
        <f t="shared" ca="1" si="550"/>
        <v>#N/A</v>
      </c>
      <c r="LG3521" s="2">
        <f t="shared" ca="1" si="551"/>
        <v>41709</v>
      </c>
      <c r="LH3521" s="2" t="e">
        <f t="shared" ca="1" si="552"/>
        <v>#N/A</v>
      </c>
      <c r="LI3521" t="e">
        <f t="shared" ca="1" si="553"/>
        <v>#N/A</v>
      </c>
      <c r="LJ3521" t="str">
        <f t="shared" ca="1" si="554"/>
        <v>owiti.maureen@gmail.com</v>
      </c>
      <c r="LK3521" t="e">
        <f t="shared" ca="1" si="555"/>
        <v>#N/A</v>
      </c>
      <c r="LL3521" t="str">
        <f t="shared" ca="1" si="547"/>
        <v>Token</v>
      </c>
      <c r="LM3521" t="str">
        <f t="shared" ca="1" si="548"/>
        <v>owiti.maureen@gmail.com</v>
      </c>
      <c r="LN3521" t="e">
        <f ca="1">OFFSET($A3521,,MATCH(OFFSET([2]Keys!C$1,MATCH(Data.Collect1Dump!$LL3521,[2]Keys!$A$2:$A$4,0),),Data.Collect1Dump!$3:$3,0)-1,)</f>
        <v>#VALUE!</v>
      </c>
      <c r="LO3521" s="2" t="e">
        <f t="shared" ca="1" si="556"/>
        <v>#VALUE!</v>
      </c>
    </row>
    <row r="3522" spans="1:327">
      <c r="A3522" t="s">
        <v>14362</v>
      </c>
      <c r="ID3522"/>
      <c r="JD3522" t="s">
        <v>3172</v>
      </c>
      <c r="JE3522" t="s">
        <v>14363</v>
      </c>
      <c r="JF3522" t="s">
        <v>329</v>
      </c>
      <c r="JG3522" t="s">
        <v>6076</v>
      </c>
      <c r="JH3522" t="s">
        <v>330</v>
      </c>
      <c r="JR3522" t="s">
        <v>330</v>
      </c>
      <c r="KP3522" t="s">
        <v>330</v>
      </c>
      <c r="KS3522" t="s">
        <v>330</v>
      </c>
      <c r="KV3522" t="s">
        <v>330</v>
      </c>
      <c r="KX3522" t="s">
        <v>329</v>
      </c>
      <c r="KZ3522">
        <f ca="1">OFFSET($A3522,,MATCH([2]Keys!$B$2,Data.Collect1Dump!$3:$3,0)-1)</f>
        <v>0</v>
      </c>
      <c r="LA3522" t="str">
        <f ca="1">OFFSET($A3522,,MATCH([2]Keys!$B$4,Data.Collect1Dump!$3:$3,0)-1)</f>
        <v>owiti.maureen@gmail.com</v>
      </c>
      <c r="LB3522">
        <f ca="1">OFFSET($A3522,,MATCH([2]Keys!$B$3,Data.Collect1Dump!$3:$3,0)-1)</f>
        <v>0</v>
      </c>
      <c r="LC3522">
        <f t="shared" ca="1" si="549"/>
        <v>0</v>
      </c>
      <c r="LD3522">
        <f t="shared" ca="1" si="549"/>
        <v>1</v>
      </c>
      <c r="LE3522">
        <f t="shared" ca="1" si="549"/>
        <v>0</v>
      </c>
      <c r="LF3522" s="2" t="e">
        <f t="shared" ca="1" si="550"/>
        <v>#N/A</v>
      </c>
      <c r="LG3522" s="2">
        <f t="shared" ca="1" si="551"/>
        <v>41716</v>
      </c>
      <c r="LH3522" s="2" t="e">
        <f t="shared" ca="1" si="552"/>
        <v>#N/A</v>
      </c>
      <c r="LI3522" t="e">
        <f t="shared" ca="1" si="553"/>
        <v>#N/A</v>
      </c>
      <c r="LJ3522" t="str">
        <f t="shared" ca="1" si="554"/>
        <v>owiti.maureen@gmail.com</v>
      </c>
      <c r="LK3522" t="e">
        <f t="shared" ca="1" si="555"/>
        <v>#N/A</v>
      </c>
      <c r="LL3522" t="str">
        <f t="shared" ca="1" si="547"/>
        <v>Token</v>
      </c>
      <c r="LM3522" t="str">
        <f t="shared" ca="1" si="548"/>
        <v>owiti.maureen@gmail.com</v>
      </c>
      <c r="LN3522" t="e">
        <f ca="1">OFFSET($A3522,,MATCH(OFFSET([2]Keys!C$1,MATCH(Data.Collect1Dump!$LL3522,[2]Keys!$A$2:$A$4,0),),Data.Collect1Dump!$3:$3,0)-1,)</f>
        <v>#VALUE!</v>
      </c>
      <c r="LO3522" s="2" t="e">
        <f t="shared" ca="1" si="556"/>
        <v>#VALUE!</v>
      </c>
    </row>
    <row r="3523" spans="1:327">
      <c r="A3523" t="s">
        <v>14364</v>
      </c>
      <c r="ID3523"/>
      <c r="JD3523" t="s">
        <v>11851</v>
      </c>
      <c r="JE3523" t="s">
        <v>14365</v>
      </c>
      <c r="JF3523" t="s">
        <v>329</v>
      </c>
      <c r="JG3523">
        <v>7000</v>
      </c>
      <c r="JH3523" t="s">
        <v>330</v>
      </c>
      <c r="JR3523" t="s">
        <v>330</v>
      </c>
      <c r="KP3523" t="s">
        <v>330</v>
      </c>
      <c r="KS3523" t="s">
        <v>330</v>
      </c>
      <c r="KV3523" t="s">
        <v>330</v>
      </c>
      <c r="KX3523" t="s">
        <v>329</v>
      </c>
      <c r="KZ3523">
        <f ca="1">OFFSET($A3523,,MATCH([2]Keys!$B$2,Data.Collect1Dump!$3:$3,0)-1)</f>
        <v>0</v>
      </c>
      <c r="LA3523" t="str">
        <f ca="1">OFFSET($A3523,,MATCH([2]Keys!$B$4,Data.Collect1Dump!$3:$3,0)-1)</f>
        <v>euniceradiro@gmail.com</v>
      </c>
      <c r="LB3523">
        <f ca="1">OFFSET($A3523,,MATCH([2]Keys!$B$3,Data.Collect1Dump!$3:$3,0)-1)</f>
        <v>0</v>
      </c>
      <c r="LC3523">
        <f t="shared" ca="1" si="549"/>
        <v>0</v>
      </c>
      <c r="LD3523">
        <f t="shared" ca="1" si="549"/>
        <v>1</v>
      </c>
      <c r="LE3523">
        <f t="shared" ca="1" si="549"/>
        <v>0</v>
      </c>
      <c r="LF3523" s="2" t="e">
        <f t="shared" ca="1" si="550"/>
        <v>#N/A</v>
      </c>
      <c r="LG3523" s="2">
        <f t="shared" ca="1" si="551"/>
        <v>41710</v>
      </c>
      <c r="LH3523" s="2" t="e">
        <f t="shared" ca="1" si="552"/>
        <v>#N/A</v>
      </c>
      <c r="LI3523" t="e">
        <f t="shared" ca="1" si="553"/>
        <v>#N/A</v>
      </c>
      <c r="LJ3523" t="str">
        <f t="shared" ca="1" si="554"/>
        <v>euniceradiro@gmail.com</v>
      </c>
      <c r="LK3523" t="e">
        <f t="shared" ca="1" si="555"/>
        <v>#N/A</v>
      </c>
      <c r="LL3523" t="str">
        <f t="shared" ca="1" si="547"/>
        <v>Token</v>
      </c>
      <c r="LM3523" t="str">
        <f t="shared" ca="1" si="548"/>
        <v>euniceradiro@gmail.com</v>
      </c>
      <c r="LN3523" t="e">
        <f ca="1">OFFSET($A3523,,MATCH(OFFSET([2]Keys!C$1,MATCH(Data.Collect1Dump!$LL3523,[2]Keys!$A$2:$A$4,0),),Data.Collect1Dump!$3:$3,0)-1,)</f>
        <v>#VALUE!</v>
      </c>
      <c r="LO3523" s="2" t="e">
        <f t="shared" ca="1" si="556"/>
        <v>#VALUE!</v>
      </c>
    </row>
    <row r="3524" spans="1:327">
      <c r="A3524" t="s">
        <v>14366</v>
      </c>
      <c r="ID3524"/>
      <c r="JD3524" t="s">
        <v>11851</v>
      </c>
      <c r="JE3524" t="s">
        <v>14367</v>
      </c>
      <c r="JF3524" t="s">
        <v>329</v>
      </c>
      <c r="JG3524">
        <v>7000</v>
      </c>
      <c r="JH3524" t="s">
        <v>330</v>
      </c>
      <c r="JR3524" t="s">
        <v>330</v>
      </c>
      <c r="KP3524" t="s">
        <v>330</v>
      </c>
      <c r="KS3524" t="s">
        <v>330</v>
      </c>
      <c r="KV3524" t="s">
        <v>330</v>
      </c>
      <c r="KX3524" t="s">
        <v>329</v>
      </c>
      <c r="KZ3524">
        <f ca="1">OFFSET($A3524,,MATCH([2]Keys!$B$2,Data.Collect1Dump!$3:$3,0)-1)</f>
        <v>0</v>
      </c>
      <c r="LA3524" t="str">
        <f ca="1">OFFSET($A3524,,MATCH([2]Keys!$B$4,Data.Collect1Dump!$3:$3,0)-1)</f>
        <v>euniceradiro@gmail.com</v>
      </c>
      <c r="LB3524">
        <f ca="1">OFFSET($A3524,,MATCH([2]Keys!$B$3,Data.Collect1Dump!$3:$3,0)-1)</f>
        <v>0</v>
      </c>
      <c r="LC3524">
        <f t="shared" ca="1" si="549"/>
        <v>0</v>
      </c>
      <c r="LD3524">
        <f t="shared" ca="1" si="549"/>
        <v>1</v>
      </c>
      <c r="LE3524">
        <f t="shared" ca="1" si="549"/>
        <v>0</v>
      </c>
      <c r="LF3524" s="2" t="e">
        <f t="shared" ca="1" si="550"/>
        <v>#N/A</v>
      </c>
      <c r="LG3524" s="2">
        <f t="shared" ca="1" si="551"/>
        <v>41711</v>
      </c>
      <c r="LH3524" s="2" t="e">
        <f t="shared" ca="1" si="552"/>
        <v>#N/A</v>
      </c>
      <c r="LI3524" t="e">
        <f t="shared" ca="1" si="553"/>
        <v>#N/A</v>
      </c>
      <c r="LJ3524" t="str">
        <f t="shared" ca="1" si="554"/>
        <v>euniceradiro@gmail.com</v>
      </c>
      <c r="LK3524" t="e">
        <f t="shared" ca="1" si="555"/>
        <v>#N/A</v>
      </c>
      <c r="LL3524" t="str">
        <f t="shared" ref="LL3524:LL3587" ca="1" si="557">IF(NOT(ISNUMBER(KZ3524)),"Lump Sum",IF(NOT(ISNUMBER(LA3524)),"Token",IF(NOT(ISNUMBER(LB3524)),"Quality Check","Null Survey")))</f>
        <v>Token</v>
      </c>
      <c r="LM3524" t="str">
        <f t="shared" ref="LM3524:LM3587" ca="1" si="558">IF(NOT(ISNUMBER(KZ3524)),KZ3524,IF(NOT(ISNUMBER(LA3524)),LA3524,IF(NOT(ISNUMBER(LB3524)),LB3524,"Null Survey")))</f>
        <v>euniceradiro@gmail.com</v>
      </c>
      <c r="LN3524" t="e">
        <f ca="1">OFFSET($A3524,,MATCH(OFFSET([2]Keys!C$1,MATCH(Data.Collect1Dump!$LL3524,[2]Keys!$A$2:$A$4,0),),Data.Collect1Dump!$3:$3,0)-1,)</f>
        <v>#VALUE!</v>
      </c>
      <c r="LO3524" s="2" t="e">
        <f t="shared" ca="1" si="556"/>
        <v>#VALUE!</v>
      </c>
    </row>
    <row r="3525" spans="1:327">
      <c r="A3525" t="s">
        <v>14368</v>
      </c>
      <c r="ID3525"/>
      <c r="JD3525" t="s">
        <v>8884</v>
      </c>
      <c r="JE3525" t="s">
        <v>14369</v>
      </c>
      <c r="JF3525" t="s">
        <v>329</v>
      </c>
      <c r="JG3525">
        <v>7000</v>
      </c>
      <c r="JH3525" t="s">
        <v>330</v>
      </c>
      <c r="JR3525" t="s">
        <v>330</v>
      </c>
      <c r="KP3525" t="s">
        <v>330</v>
      </c>
      <c r="KS3525" t="s">
        <v>330</v>
      </c>
      <c r="KV3525" t="s">
        <v>330</v>
      </c>
      <c r="KX3525" t="s">
        <v>329</v>
      </c>
      <c r="KZ3525">
        <f ca="1">OFFSET($A3525,,MATCH([2]Keys!$B$2,Data.Collect1Dump!$3:$3,0)-1)</f>
        <v>0</v>
      </c>
      <c r="LA3525" t="str">
        <f ca="1">OFFSET($A3525,,MATCH([2]Keys!$B$4,Data.Collect1Dump!$3:$3,0)-1)</f>
        <v>erickachieng50@gmail.com</v>
      </c>
      <c r="LB3525">
        <f ca="1">OFFSET($A3525,,MATCH([2]Keys!$B$3,Data.Collect1Dump!$3:$3,0)-1)</f>
        <v>0</v>
      </c>
      <c r="LC3525">
        <f t="shared" ref="LC3525:LE3588" ca="1" si="559">IF(NOT(ISNUMBER(KZ3525)),1,0)</f>
        <v>0</v>
      </c>
      <c r="LD3525">
        <f t="shared" ca="1" si="559"/>
        <v>1</v>
      </c>
      <c r="LE3525">
        <f t="shared" ca="1" si="559"/>
        <v>0</v>
      </c>
      <c r="LF3525" s="2" t="e">
        <f t="shared" ref="LF3525:LF3588" ca="1" si="560">IF(LC3525=1,DATE(LEFT(C3525,4),RIGHT(LEFT(C3525,7),2), RIGHT(LEFT(C3525, 10),2)),NA())</f>
        <v>#N/A</v>
      </c>
      <c r="LG3525" s="2">
        <f t="shared" ref="LG3525:LG3588" ca="1" si="561">IF(LD3525=1,DATE(LEFT(JE3525,4),RIGHT(LEFT(JE3525,7),2), RIGHT(LEFT(JE3525, 10),2)),NA())</f>
        <v>41704</v>
      </c>
      <c r="LH3525" s="2" t="e">
        <f t="shared" ref="LH3525:LH3588" ca="1" si="562">IF(LE3525=1,DATE(LEFT(IF3525,4),RIGHT(LEFT(IF3525,7),2), RIGHT(LEFT(IF3525, 10),2)),NA())</f>
        <v>#N/A</v>
      </c>
      <c r="LI3525" t="e">
        <f t="shared" ref="LI3525:LI3588" ca="1" si="563">IF(LC3525=1,B3525,NA())</f>
        <v>#N/A</v>
      </c>
      <c r="LJ3525" t="str">
        <f t="shared" ref="LJ3525:LJ3588" ca="1" si="564">IF(LD3525=1,JD3525,NA())</f>
        <v>erickachieng50@gmail.com</v>
      </c>
      <c r="LK3525" t="e">
        <f t="shared" ref="LK3525:LK3588" ca="1" si="565">IF(LE3525=1,IE3525,NA())</f>
        <v>#N/A</v>
      </c>
      <c r="LL3525" t="str">
        <f t="shared" ca="1" si="557"/>
        <v>Token</v>
      </c>
      <c r="LM3525" t="str">
        <f t="shared" ca="1" si="558"/>
        <v>erickachieng50@gmail.com</v>
      </c>
      <c r="LN3525" t="e">
        <f ca="1">OFFSET($A3525,,MATCH(OFFSET([2]Keys!C$1,MATCH(Data.Collect1Dump!$LL3525,[2]Keys!$A$2:$A$4,0),),Data.Collect1Dump!$3:$3,0)-1,)</f>
        <v>#VALUE!</v>
      </c>
      <c r="LO3525" s="2" t="e">
        <f t="shared" ref="LO3525:LO3588" ca="1" si="566">DATE(LEFT(LN3525,4),RIGHT(LEFT(LN3525,7),2), RIGHT(LEFT(LN3525, 10),2))</f>
        <v>#VALUE!</v>
      </c>
    </row>
    <row r="3526" spans="1:327">
      <c r="A3526" t="s">
        <v>14370</v>
      </c>
      <c r="ID3526"/>
      <c r="JD3526" t="s">
        <v>370</v>
      </c>
      <c r="JE3526" t="s">
        <v>14371</v>
      </c>
      <c r="JF3526" t="s">
        <v>329</v>
      </c>
      <c r="JG3526">
        <v>7000</v>
      </c>
      <c r="JH3526" t="s">
        <v>330</v>
      </c>
      <c r="JR3526" t="s">
        <v>330</v>
      </c>
      <c r="KP3526" t="s">
        <v>330</v>
      </c>
      <c r="KS3526" t="s">
        <v>330</v>
      </c>
      <c r="KV3526" t="s">
        <v>330</v>
      </c>
      <c r="KX3526" t="s">
        <v>329</v>
      </c>
      <c r="KZ3526">
        <f ca="1">OFFSET($A3526,,MATCH([2]Keys!$B$2,Data.Collect1Dump!$3:$3,0)-1)</f>
        <v>0</v>
      </c>
      <c r="LA3526" t="str">
        <f ca="1">OFFSET($A3526,,MATCH([2]Keys!$B$4,Data.Collect1Dump!$3:$3,0)-1)</f>
        <v>witness.gumbo@givedirectly.org</v>
      </c>
      <c r="LB3526">
        <f ca="1">OFFSET($A3526,,MATCH([2]Keys!$B$3,Data.Collect1Dump!$3:$3,0)-1)</f>
        <v>0</v>
      </c>
      <c r="LC3526">
        <f t="shared" ca="1" si="559"/>
        <v>0</v>
      </c>
      <c r="LD3526">
        <f t="shared" ca="1" si="559"/>
        <v>1</v>
      </c>
      <c r="LE3526">
        <f t="shared" ca="1" si="559"/>
        <v>0</v>
      </c>
      <c r="LF3526" s="2" t="e">
        <f t="shared" ca="1" si="560"/>
        <v>#N/A</v>
      </c>
      <c r="LG3526" s="2">
        <f t="shared" ca="1" si="561"/>
        <v>41703</v>
      </c>
      <c r="LH3526" s="2" t="e">
        <f t="shared" ca="1" si="562"/>
        <v>#N/A</v>
      </c>
      <c r="LI3526" t="e">
        <f t="shared" ca="1" si="563"/>
        <v>#N/A</v>
      </c>
      <c r="LJ3526" t="str">
        <f t="shared" ca="1" si="564"/>
        <v>witness.gumbo@givedirectly.org</v>
      </c>
      <c r="LK3526" t="e">
        <f t="shared" ca="1" si="565"/>
        <v>#N/A</v>
      </c>
      <c r="LL3526" t="str">
        <f t="shared" ca="1" si="557"/>
        <v>Token</v>
      </c>
      <c r="LM3526" t="str">
        <f t="shared" ca="1" si="558"/>
        <v>witness.gumbo@givedirectly.org</v>
      </c>
      <c r="LN3526" t="e">
        <f ca="1">OFFSET($A3526,,MATCH(OFFSET([2]Keys!C$1,MATCH(Data.Collect1Dump!$LL3526,[2]Keys!$A$2:$A$4,0),),Data.Collect1Dump!$3:$3,0)-1,)</f>
        <v>#VALUE!</v>
      </c>
      <c r="LO3526" s="2" t="e">
        <f t="shared" ca="1" si="566"/>
        <v>#VALUE!</v>
      </c>
    </row>
    <row r="3527" spans="1:327">
      <c r="A3527" t="s">
        <v>14372</v>
      </c>
      <c r="B3527" t="s">
        <v>3172</v>
      </c>
      <c r="C3527" t="s">
        <v>14373</v>
      </c>
      <c r="D3527" t="b">
        <v>1</v>
      </c>
      <c r="K3527">
        <v>1</v>
      </c>
      <c r="L3527" t="s">
        <v>329</v>
      </c>
      <c r="M3527" t="s">
        <v>329</v>
      </c>
      <c r="N3527" s="4">
        <v>40000</v>
      </c>
      <c r="O3527" t="s">
        <v>329</v>
      </c>
      <c r="T3527" t="s">
        <v>330</v>
      </c>
      <c r="V3527" t="s">
        <v>329</v>
      </c>
      <c r="X3527">
        <v>3</v>
      </c>
      <c r="Y3527">
        <v>5000</v>
      </c>
      <c r="Z3527">
        <v>999</v>
      </c>
      <c r="AA3527">
        <v>300</v>
      </c>
      <c r="AB3527">
        <v>999</v>
      </c>
      <c r="AC3527" s="4">
        <v>34800</v>
      </c>
      <c r="AD3527">
        <v>999</v>
      </c>
      <c r="AO3527" t="s">
        <v>3832</v>
      </c>
      <c r="AP3527">
        <v>250</v>
      </c>
      <c r="AQ3527" t="s">
        <v>3174</v>
      </c>
      <c r="AR3527">
        <v>0</v>
      </c>
      <c r="AU3527" t="b">
        <v>1</v>
      </c>
      <c r="AV3527" t="b">
        <v>1</v>
      </c>
      <c r="AX3527" t="b">
        <v>1</v>
      </c>
      <c r="AY3527" t="b">
        <v>1</v>
      </c>
      <c r="AZ3527" t="b">
        <v>1</v>
      </c>
      <c r="BA3527" t="b">
        <v>1</v>
      </c>
      <c r="BL3527" t="s">
        <v>329</v>
      </c>
      <c r="BM3527" t="s">
        <v>14374</v>
      </c>
      <c r="BN3527" t="s">
        <v>330</v>
      </c>
      <c r="BP3527">
        <v>2300</v>
      </c>
      <c r="BQ3527">
        <v>2000</v>
      </c>
      <c r="BR3527" t="b">
        <v>1</v>
      </c>
      <c r="BW3527" t="b">
        <v>1</v>
      </c>
      <c r="BZ3527" t="b">
        <v>1</v>
      </c>
      <c r="CA3527" t="b">
        <v>1</v>
      </c>
      <c r="CK3527">
        <v>2000</v>
      </c>
      <c r="CP3527" s="4">
        <v>40700</v>
      </c>
      <c r="CS3527">
        <v>1500</v>
      </c>
      <c r="CT3527">
        <v>100</v>
      </c>
      <c r="DC3527" t="s">
        <v>329</v>
      </c>
      <c r="DD3527" t="b">
        <v>1</v>
      </c>
      <c r="DE3527" t="b">
        <v>1</v>
      </c>
      <c r="DI3527" t="b">
        <v>1</v>
      </c>
      <c r="DK3527" t="s">
        <v>14375</v>
      </c>
      <c r="DL3527" t="b">
        <v>1</v>
      </c>
      <c r="DR3527" t="s">
        <v>329</v>
      </c>
      <c r="DZ3527" t="b">
        <v>1</v>
      </c>
      <c r="EL3527" t="s">
        <v>330</v>
      </c>
      <c r="EN3527" t="s">
        <v>330</v>
      </c>
      <c r="EP3527" t="s">
        <v>330</v>
      </c>
      <c r="FN3527" t="s">
        <v>330</v>
      </c>
      <c r="GJ3527" t="s">
        <v>330</v>
      </c>
      <c r="GW3527" t="s">
        <v>330</v>
      </c>
      <c r="GZ3527" t="s">
        <v>330</v>
      </c>
      <c r="HC3527" t="s">
        <v>330</v>
      </c>
      <c r="HE3527" t="s">
        <v>330</v>
      </c>
      <c r="HG3527" t="s">
        <v>336</v>
      </c>
      <c r="HH3527" t="s">
        <v>329</v>
      </c>
      <c r="HI3527" t="s">
        <v>330</v>
      </c>
      <c r="HJ3527" t="s">
        <v>330</v>
      </c>
      <c r="HK3527" t="b">
        <v>1</v>
      </c>
      <c r="HM3527" t="b">
        <v>1</v>
      </c>
      <c r="HO3527" t="s">
        <v>337</v>
      </c>
      <c r="HP3527" t="s">
        <v>14376</v>
      </c>
      <c r="HQ3527" t="s">
        <v>339</v>
      </c>
      <c r="HR3527" t="s">
        <v>14377</v>
      </c>
      <c r="HS3527" t="s">
        <v>14378</v>
      </c>
      <c r="HU3527" t="b">
        <v>1</v>
      </c>
      <c r="ID3527" t="s">
        <v>14379</v>
      </c>
      <c r="JD3527" t="s">
        <v>370</v>
      </c>
      <c r="JE3527" t="s">
        <v>14380</v>
      </c>
      <c r="JF3527" t="s">
        <v>329</v>
      </c>
      <c r="JG3527">
        <v>7000</v>
      </c>
      <c r="JH3527" t="s">
        <v>330</v>
      </c>
      <c r="JR3527" t="s">
        <v>330</v>
      </c>
      <c r="KP3527" t="s">
        <v>330</v>
      </c>
      <c r="KS3527" t="s">
        <v>330</v>
      </c>
      <c r="KV3527" t="s">
        <v>330</v>
      </c>
      <c r="KX3527" t="s">
        <v>329</v>
      </c>
      <c r="KZ3527" t="str">
        <f ca="1">OFFSET($A3527,,MATCH([2]Keys!$B$2,Data.Collect1Dump!$3:$3,0)-1)</f>
        <v>owiti.maureen@gmail.com</v>
      </c>
      <c r="LA3527" t="str">
        <f ca="1">OFFSET($A3527,,MATCH([2]Keys!$B$4,Data.Collect1Dump!$3:$3,0)-1)</f>
        <v>witness.gumbo@givedirectly.org</v>
      </c>
      <c r="LB3527">
        <f ca="1">OFFSET($A3527,,MATCH([2]Keys!$B$3,Data.Collect1Dump!$3:$3,0)-1)</f>
        <v>0</v>
      </c>
      <c r="LC3527">
        <f t="shared" ca="1" si="559"/>
        <v>1</v>
      </c>
      <c r="LD3527">
        <f t="shared" ca="1" si="559"/>
        <v>1</v>
      </c>
      <c r="LE3527">
        <f t="shared" ca="1" si="559"/>
        <v>0</v>
      </c>
      <c r="LF3527" s="2">
        <f t="shared" ca="1" si="560"/>
        <v>41729</v>
      </c>
      <c r="LG3527" s="2">
        <f t="shared" ca="1" si="561"/>
        <v>41703</v>
      </c>
      <c r="LH3527" s="2" t="e">
        <f t="shared" ca="1" si="562"/>
        <v>#N/A</v>
      </c>
      <c r="LI3527" t="str">
        <f t="shared" ca="1" si="563"/>
        <v>owiti.maureen@gmail.com</v>
      </c>
      <c r="LJ3527" t="str">
        <f t="shared" ca="1" si="564"/>
        <v>witness.gumbo@givedirectly.org</v>
      </c>
      <c r="LK3527" t="e">
        <f t="shared" ca="1" si="565"/>
        <v>#N/A</v>
      </c>
      <c r="LL3527" t="str">
        <f t="shared" ca="1" si="557"/>
        <v>Lump Sum</v>
      </c>
      <c r="LM3527" t="str">
        <f t="shared" ca="1" si="558"/>
        <v>owiti.maureen@gmail.com</v>
      </c>
      <c r="LN3527" t="e">
        <f ca="1">OFFSET($A3527,,MATCH(OFFSET([2]Keys!C$1,MATCH(Data.Collect1Dump!$LL3527,[2]Keys!$A$2:$A$4,0),),Data.Collect1Dump!$3:$3,0)-1,)</f>
        <v>#VALUE!</v>
      </c>
      <c r="LO3527" s="2" t="e">
        <f t="shared" ca="1" si="566"/>
        <v>#VALUE!</v>
      </c>
    </row>
    <row r="3528" spans="1:327">
      <c r="A3528" t="s">
        <v>14381</v>
      </c>
      <c r="B3528" t="s">
        <v>3172</v>
      </c>
      <c r="C3528" t="s">
        <v>14382</v>
      </c>
      <c r="D3528" t="b">
        <v>1</v>
      </c>
      <c r="K3528">
        <v>1</v>
      </c>
      <c r="L3528" t="s">
        <v>329</v>
      </c>
      <c r="M3528" t="s">
        <v>329</v>
      </c>
      <c r="N3528" s="4">
        <v>40000</v>
      </c>
      <c r="O3528" t="s">
        <v>329</v>
      </c>
      <c r="T3528" t="s">
        <v>330</v>
      </c>
      <c r="V3528" t="s">
        <v>329</v>
      </c>
      <c r="X3528">
        <v>3</v>
      </c>
      <c r="Y3528" s="4">
        <v>20000</v>
      </c>
      <c r="Z3528">
        <v>999</v>
      </c>
      <c r="AA3528" s="4">
        <v>9000</v>
      </c>
      <c r="AB3528">
        <v>999</v>
      </c>
      <c r="AC3528" s="4">
        <v>10000</v>
      </c>
      <c r="AD3528">
        <v>999</v>
      </c>
      <c r="AO3528" t="s">
        <v>3174</v>
      </c>
      <c r="AP3528">
        <v>400</v>
      </c>
      <c r="AQ3528" t="s">
        <v>14383</v>
      </c>
      <c r="AR3528">
        <v>0</v>
      </c>
      <c r="AS3528" t="b">
        <v>1</v>
      </c>
      <c r="AV3528" t="b">
        <v>1</v>
      </c>
      <c r="AX3528" t="b">
        <v>1</v>
      </c>
      <c r="BA3528" t="b">
        <v>1</v>
      </c>
      <c r="BD3528" t="b">
        <v>1</v>
      </c>
      <c r="BL3528" t="s">
        <v>329</v>
      </c>
      <c r="BM3528" t="s">
        <v>14384</v>
      </c>
      <c r="BN3528" t="s">
        <v>330</v>
      </c>
      <c r="BP3528">
        <v>4000</v>
      </c>
      <c r="BQ3528">
        <v>0</v>
      </c>
      <c r="BR3528" t="b">
        <v>1</v>
      </c>
      <c r="BT3528" t="b">
        <v>1</v>
      </c>
      <c r="BU3528" t="b">
        <v>1</v>
      </c>
      <c r="CC3528" t="b">
        <v>1</v>
      </c>
      <c r="CD3528" t="b">
        <v>1</v>
      </c>
      <c r="CK3528">
        <v>500</v>
      </c>
      <c r="CM3528">
        <v>5400</v>
      </c>
      <c r="CN3528" s="4">
        <v>24300</v>
      </c>
      <c r="CV3528">
        <v>3000</v>
      </c>
      <c r="CW3528" s="4">
        <v>10000</v>
      </c>
      <c r="DC3528" t="s">
        <v>329</v>
      </c>
      <c r="DD3528" t="b">
        <v>1</v>
      </c>
      <c r="DI3528" t="b">
        <v>1</v>
      </c>
      <c r="DK3528" t="s">
        <v>14385</v>
      </c>
      <c r="DL3528" t="b">
        <v>1</v>
      </c>
      <c r="DQ3528" t="b">
        <v>1</v>
      </c>
      <c r="DR3528" t="s">
        <v>329</v>
      </c>
      <c r="DV3528" t="b">
        <v>1</v>
      </c>
      <c r="EL3528" t="s">
        <v>330</v>
      </c>
      <c r="EN3528" t="s">
        <v>330</v>
      </c>
      <c r="EP3528" t="s">
        <v>329</v>
      </c>
      <c r="EQ3528" t="s">
        <v>14386</v>
      </c>
      <c r="ES3528" t="b">
        <v>1</v>
      </c>
      <c r="EU3528" t="b">
        <v>1</v>
      </c>
      <c r="EV3528" t="b">
        <v>1</v>
      </c>
      <c r="EZ3528" t="b">
        <v>1</v>
      </c>
      <c r="FD3528" t="b">
        <v>1</v>
      </c>
      <c r="FE3528" t="b">
        <v>1</v>
      </c>
      <c r="FJ3528" t="b">
        <v>1</v>
      </c>
      <c r="FN3528" t="s">
        <v>330</v>
      </c>
      <c r="GJ3528" t="s">
        <v>330</v>
      </c>
      <c r="GW3528" t="s">
        <v>330</v>
      </c>
      <c r="GZ3528" t="s">
        <v>330</v>
      </c>
      <c r="HC3528" t="s">
        <v>330</v>
      </c>
      <c r="HE3528" t="s">
        <v>330</v>
      </c>
      <c r="HG3528" t="s">
        <v>336</v>
      </c>
      <c r="HH3528" t="s">
        <v>329</v>
      </c>
      <c r="HI3528" t="s">
        <v>330</v>
      </c>
      <c r="HJ3528" t="s">
        <v>330</v>
      </c>
      <c r="HK3528" t="b">
        <v>1</v>
      </c>
      <c r="HM3528" t="b">
        <v>1</v>
      </c>
      <c r="HO3528" t="s">
        <v>337</v>
      </c>
      <c r="HP3528" t="s">
        <v>14387</v>
      </c>
      <c r="HQ3528" t="s">
        <v>339</v>
      </c>
      <c r="HR3528" t="s">
        <v>14388</v>
      </c>
      <c r="HS3528" t="s">
        <v>14389</v>
      </c>
      <c r="HZ3528" t="b">
        <v>1</v>
      </c>
      <c r="IA3528" t="b">
        <v>1</v>
      </c>
      <c r="ID3528" t="s">
        <v>14390</v>
      </c>
      <c r="JD3528" t="s">
        <v>11851</v>
      </c>
      <c r="JE3528" t="s">
        <v>14391</v>
      </c>
      <c r="JF3528" t="s">
        <v>329</v>
      </c>
      <c r="JG3528">
        <v>7000</v>
      </c>
      <c r="JH3528" t="s">
        <v>330</v>
      </c>
      <c r="JR3528" t="s">
        <v>330</v>
      </c>
      <c r="KP3528" t="s">
        <v>330</v>
      </c>
      <c r="KS3528" t="s">
        <v>330</v>
      </c>
      <c r="KV3528" t="s">
        <v>330</v>
      </c>
      <c r="KX3528" t="s">
        <v>329</v>
      </c>
      <c r="KZ3528" t="str">
        <f ca="1">OFFSET($A3528,,MATCH([2]Keys!$B$2,Data.Collect1Dump!$3:$3,0)-1)</f>
        <v>owiti.maureen@gmail.com</v>
      </c>
      <c r="LA3528" t="str">
        <f ca="1">OFFSET($A3528,,MATCH([2]Keys!$B$4,Data.Collect1Dump!$3:$3,0)-1)</f>
        <v>euniceradiro@gmail.com</v>
      </c>
      <c r="LB3528">
        <f ca="1">OFFSET($A3528,,MATCH([2]Keys!$B$3,Data.Collect1Dump!$3:$3,0)-1)</f>
        <v>0</v>
      </c>
      <c r="LC3528">
        <f t="shared" ca="1" si="559"/>
        <v>1</v>
      </c>
      <c r="LD3528">
        <f t="shared" ca="1" si="559"/>
        <v>1</v>
      </c>
      <c r="LE3528">
        <f t="shared" ca="1" si="559"/>
        <v>0</v>
      </c>
      <c r="LF3528" s="2">
        <f t="shared" ca="1" si="560"/>
        <v>41729</v>
      </c>
      <c r="LG3528" s="2">
        <f t="shared" ca="1" si="561"/>
        <v>41705</v>
      </c>
      <c r="LH3528" s="2" t="e">
        <f t="shared" ca="1" si="562"/>
        <v>#N/A</v>
      </c>
      <c r="LI3528" t="str">
        <f t="shared" ca="1" si="563"/>
        <v>owiti.maureen@gmail.com</v>
      </c>
      <c r="LJ3528" t="str">
        <f t="shared" ca="1" si="564"/>
        <v>euniceradiro@gmail.com</v>
      </c>
      <c r="LK3528" t="e">
        <f t="shared" ca="1" si="565"/>
        <v>#N/A</v>
      </c>
      <c r="LL3528" t="str">
        <f t="shared" ca="1" si="557"/>
        <v>Lump Sum</v>
      </c>
      <c r="LM3528" t="str">
        <f t="shared" ca="1" si="558"/>
        <v>owiti.maureen@gmail.com</v>
      </c>
      <c r="LN3528" t="e">
        <f ca="1">OFFSET($A3528,,MATCH(OFFSET([2]Keys!C$1,MATCH(Data.Collect1Dump!$LL3528,[2]Keys!$A$2:$A$4,0),),Data.Collect1Dump!$3:$3,0)-1,)</f>
        <v>#VALUE!</v>
      </c>
      <c r="LO3528" s="2" t="e">
        <f t="shared" ca="1" si="566"/>
        <v>#VALUE!</v>
      </c>
    </row>
    <row r="3529" spans="1:327">
      <c r="A3529" t="s">
        <v>14392</v>
      </c>
      <c r="B3529" t="s">
        <v>3172</v>
      </c>
      <c r="C3529" t="s">
        <v>14393</v>
      </c>
      <c r="D3529" t="b">
        <v>1</v>
      </c>
      <c r="K3529">
        <v>1</v>
      </c>
      <c r="L3529" t="s">
        <v>329</v>
      </c>
      <c r="M3529" t="s">
        <v>329</v>
      </c>
      <c r="N3529" s="4">
        <v>40000</v>
      </c>
      <c r="O3529" t="s">
        <v>329</v>
      </c>
      <c r="T3529" t="s">
        <v>330</v>
      </c>
      <c r="V3529" t="s">
        <v>329</v>
      </c>
      <c r="X3529">
        <v>1</v>
      </c>
      <c r="Y3529">
        <v>15000</v>
      </c>
      <c r="Z3529">
        <v>100</v>
      </c>
      <c r="AO3529">
        <v>0</v>
      </c>
      <c r="AP3529">
        <v>0</v>
      </c>
      <c r="AQ3529" t="s">
        <v>3175</v>
      </c>
      <c r="AR3529">
        <v>0</v>
      </c>
      <c r="AS3529" t="b">
        <v>1</v>
      </c>
      <c r="AV3529" t="b">
        <v>1</v>
      </c>
      <c r="BL3529" t="s">
        <v>329</v>
      </c>
      <c r="BM3529" t="s">
        <v>14394</v>
      </c>
      <c r="BN3529" t="s">
        <v>330</v>
      </c>
      <c r="BP3529">
        <v>0</v>
      </c>
      <c r="BQ3529">
        <v>0</v>
      </c>
      <c r="BZ3529" t="b">
        <v>1</v>
      </c>
      <c r="CS3529" s="4">
        <v>15000</v>
      </c>
      <c r="DC3529" t="s">
        <v>329</v>
      </c>
      <c r="DD3529" t="b">
        <v>1</v>
      </c>
      <c r="DE3529" t="b">
        <v>1</v>
      </c>
      <c r="DG3529" t="b">
        <v>1</v>
      </c>
      <c r="DM3529" t="b">
        <v>1</v>
      </c>
      <c r="DR3529" t="s">
        <v>329</v>
      </c>
      <c r="DV3529" t="b">
        <v>1</v>
      </c>
      <c r="EL3529" t="s">
        <v>330</v>
      </c>
      <c r="EN3529" t="s">
        <v>330</v>
      </c>
      <c r="EP3529" t="s">
        <v>329</v>
      </c>
      <c r="EQ3529" t="s">
        <v>3802</v>
      </c>
      <c r="ES3529" t="b">
        <v>1</v>
      </c>
      <c r="EU3529" t="b">
        <v>1</v>
      </c>
      <c r="EV3529" t="b">
        <v>1</v>
      </c>
      <c r="FD3529" t="b">
        <v>1</v>
      </c>
      <c r="FE3529" t="b">
        <v>1</v>
      </c>
      <c r="FI3529" t="b">
        <v>1</v>
      </c>
      <c r="FN3529" t="s">
        <v>330</v>
      </c>
      <c r="GJ3529" t="s">
        <v>330</v>
      </c>
      <c r="GW3529" t="s">
        <v>330</v>
      </c>
      <c r="GZ3529" t="s">
        <v>330</v>
      </c>
      <c r="HC3529" t="s">
        <v>330</v>
      </c>
      <c r="HE3529" t="s">
        <v>330</v>
      </c>
      <c r="HG3529" t="s">
        <v>336</v>
      </c>
      <c r="HH3529" t="s">
        <v>330</v>
      </c>
      <c r="HI3529" t="s">
        <v>330</v>
      </c>
      <c r="HJ3529" t="s">
        <v>330</v>
      </c>
      <c r="HK3529" t="b">
        <v>1</v>
      </c>
      <c r="HO3529" t="s">
        <v>337</v>
      </c>
      <c r="HP3529" t="s">
        <v>14395</v>
      </c>
      <c r="HQ3529" t="s">
        <v>339</v>
      </c>
      <c r="HR3529" t="s">
        <v>14396</v>
      </c>
      <c r="HS3529" t="s">
        <v>14397</v>
      </c>
      <c r="HU3529" t="b">
        <v>1</v>
      </c>
      <c r="HX3529" t="b">
        <v>1</v>
      </c>
      <c r="ID3529" t="s">
        <v>14398</v>
      </c>
      <c r="JD3529" t="s">
        <v>3172</v>
      </c>
      <c r="JE3529" t="s">
        <v>14399</v>
      </c>
      <c r="JF3529" t="s">
        <v>329</v>
      </c>
      <c r="JG3529" t="s">
        <v>6076</v>
      </c>
      <c r="JH3529" t="s">
        <v>330</v>
      </c>
      <c r="JR3529" t="s">
        <v>330</v>
      </c>
      <c r="KP3529" t="s">
        <v>330</v>
      </c>
      <c r="KS3529" t="s">
        <v>330</v>
      </c>
      <c r="KV3529" t="s">
        <v>330</v>
      </c>
      <c r="KX3529" t="s">
        <v>329</v>
      </c>
      <c r="KZ3529" t="str">
        <f ca="1">OFFSET($A3529,,MATCH([2]Keys!$B$2,Data.Collect1Dump!$3:$3,0)-1)</f>
        <v>owiti.maureen@gmail.com</v>
      </c>
      <c r="LA3529" t="str">
        <f ca="1">OFFSET($A3529,,MATCH([2]Keys!$B$4,Data.Collect1Dump!$3:$3,0)-1)</f>
        <v>owiti.maureen@gmail.com</v>
      </c>
      <c r="LB3529">
        <f ca="1">OFFSET($A3529,,MATCH([2]Keys!$B$3,Data.Collect1Dump!$3:$3,0)-1)</f>
        <v>0</v>
      </c>
      <c r="LC3529">
        <f t="shared" ca="1" si="559"/>
        <v>1</v>
      </c>
      <c r="LD3529">
        <f t="shared" ca="1" si="559"/>
        <v>1</v>
      </c>
      <c r="LE3529">
        <f t="shared" ca="1" si="559"/>
        <v>0</v>
      </c>
      <c r="LF3529" s="2">
        <f t="shared" ca="1" si="560"/>
        <v>41729</v>
      </c>
      <c r="LG3529" s="2">
        <f t="shared" ca="1" si="561"/>
        <v>41716</v>
      </c>
      <c r="LH3529" s="2" t="e">
        <f t="shared" ca="1" si="562"/>
        <v>#N/A</v>
      </c>
      <c r="LI3529" t="str">
        <f t="shared" ca="1" si="563"/>
        <v>owiti.maureen@gmail.com</v>
      </c>
      <c r="LJ3529" t="str">
        <f t="shared" ca="1" si="564"/>
        <v>owiti.maureen@gmail.com</v>
      </c>
      <c r="LK3529" t="e">
        <f t="shared" ca="1" si="565"/>
        <v>#N/A</v>
      </c>
      <c r="LL3529" t="str">
        <f t="shared" ca="1" si="557"/>
        <v>Lump Sum</v>
      </c>
      <c r="LM3529" t="str">
        <f t="shared" ca="1" si="558"/>
        <v>owiti.maureen@gmail.com</v>
      </c>
      <c r="LN3529" t="e">
        <f ca="1">OFFSET($A3529,,MATCH(OFFSET([2]Keys!C$1,MATCH(Data.Collect1Dump!$LL3529,[2]Keys!$A$2:$A$4,0),),Data.Collect1Dump!$3:$3,0)-1,)</f>
        <v>#VALUE!</v>
      </c>
      <c r="LO3529" s="2" t="e">
        <f t="shared" ca="1" si="566"/>
        <v>#VALUE!</v>
      </c>
    </row>
    <row r="3530" spans="1:327">
      <c r="A3530" t="s">
        <v>14400</v>
      </c>
      <c r="ID3530"/>
      <c r="JD3530" t="s">
        <v>11851</v>
      </c>
      <c r="JE3530" t="s">
        <v>14401</v>
      </c>
      <c r="JF3530" t="s">
        <v>329</v>
      </c>
      <c r="JG3530">
        <v>7000</v>
      </c>
      <c r="JH3530" t="s">
        <v>330</v>
      </c>
      <c r="JR3530" t="s">
        <v>330</v>
      </c>
      <c r="KP3530" t="s">
        <v>330</v>
      </c>
      <c r="KS3530" t="s">
        <v>330</v>
      </c>
      <c r="KV3530" t="s">
        <v>330</v>
      </c>
      <c r="KX3530" t="s">
        <v>329</v>
      </c>
      <c r="KZ3530">
        <f ca="1">OFFSET($A3530,,MATCH([2]Keys!$B$2,Data.Collect1Dump!$3:$3,0)-1)</f>
        <v>0</v>
      </c>
      <c r="LA3530" t="str">
        <f ca="1">OFFSET($A3530,,MATCH([2]Keys!$B$4,Data.Collect1Dump!$3:$3,0)-1)</f>
        <v>euniceradiro@gmail.com</v>
      </c>
      <c r="LB3530">
        <f ca="1">OFFSET($A3530,,MATCH([2]Keys!$B$3,Data.Collect1Dump!$3:$3,0)-1)</f>
        <v>0</v>
      </c>
      <c r="LC3530">
        <f t="shared" ca="1" si="559"/>
        <v>0</v>
      </c>
      <c r="LD3530">
        <f t="shared" ca="1" si="559"/>
        <v>1</v>
      </c>
      <c r="LE3530">
        <f t="shared" ca="1" si="559"/>
        <v>0</v>
      </c>
      <c r="LF3530" s="2" t="e">
        <f t="shared" ca="1" si="560"/>
        <v>#N/A</v>
      </c>
      <c r="LG3530" s="2">
        <f t="shared" ca="1" si="561"/>
        <v>41712</v>
      </c>
      <c r="LH3530" s="2" t="e">
        <f t="shared" ca="1" si="562"/>
        <v>#N/A</v>
      </c>
      <c r="LI3530" t="e">
        <f t="shared" ca="1" si="563"/>
        <v>#N/A</v>
      </c>
      <c r="LJ3530" t="str">
        <f t="shared" ca="1" si="564"/>
        <v>euniceradiro@gmail.com</v>
      </c>
      <c r="LK3530" t="e">
        <f t="shared" ca="1" si="565"/>
        <v>#N/A</v>
      </c>
      <c r="LL3530" t="str">
        <f t="shared" ca="1" si="557"/>
        <v>Token</v>
      </c>
      <c r="LM3530" t="str">
        <f t="shared" ca="1" si="558"/>
        <v>euniceradiro@gmail.com</v>
      </c>
      <c r="LN3530" t="e">
        <f ca="1">OFFSET($A3530,,MATCH(OFFSET([2]Keys!C$1,MATCH(Data.Collect1Dump!$LL3530,[2]Keys!$A$2:$A$4,0),),Data.Collect1Dump!$3:$3,0)-1,)</f>
        <v>#VALUE!</v>
      </c>
      <c r="LO3530" s="2" t="e">
        <f t="shared" ca="1" si="566"/>
        <v>#VALUE!</v>
      </c>
    </row>
    <row r="3531" spans="1:327">
      <c r="A3531" t="s">
        <v>14402</v>
      </c>
      <c r="B3531" t="s">
        <v>3172</v>
      </c>
      <c r="C3531" t="s">
        <v>14403</v>
      </c>
      <c r="D3531" t="b">
        <v>1</v>
      </c>
      <c r="E3531" t="b">
        <v>1</v>
      </c>
      <c r="J3531" t="s">
        <v>15668</v>
      </c>
      <c r="K3531">
        <v>1</v>
      </c>
      <c r="L3531" t="s">
        <v>329</v>
      </c>
      <c r="M3531" t="s">
        <v>329</v>
      </c>
      <c r="N3531" s="4">
        <v>40000</v>
      </c>
      <c r="O3531" t="s">
        <v>329</v>
      </c>
      <c r="T3531" t="s">
        <v>330</v>
      </c>
      <c r="V3531" t="s">
        <v>329</v>
      </c>
      <c r="X3531">
        <v>2</v>
      </c>
      <c r="Y3531" s="4">
        <v>20000</v>
      </c>
      <c r="Z3531">
        <v>117</v>
      </c>
      <c r="AA3531" s="4">
        <v>5000</v>
      </c>
      <c r="AB3531">
        <v>999</v>
      </c>
      <c r="AO3531" t="s">
        <v>3293</v>
      </c>
      <c r="AP3531">
        <v>50</v>
      </c>
      <c r="AQ3531" t="s">
        <v>4322</v>
      </c>
      <c r="AR3531">
        <v>0</v>
      </c>
      <c r="AU3531" t="b">
        <v>1</v>
      </c>
      <c r="AV3531" t="b">
        <v>1</v>
      </c>
      <c r="AX3531" t="b">
        <v>1</v>
      </c>
      <c r="AY3531" t="b">
        <v>1</v>
      </c>
      <c r="AZ3531" t="b">
        <v>1</v>
      </c>
      <c r="BA3531" t="b">
        <v>1</v>
      </c>
      <c r="BL3531" t="s">
        <v>329</v>
      </c>
      <c r="BM3531" t="s">
        <v>14404</v>
      </c>
      <c r="BN3531" t="s">
        <v>330</v>
      </c>
      <c r="BP3531">
        <v>6500</v>
      </c>
      <c r="BQ3531">
        <v>0</v>
      </c>
      <c r="BR3531" t="b">
        <v>1</v>
      </c>
      <c r="BU3531" t="b">
        <v>1</v>
      </c>
      <c r="BX3531" t="b">
        <v>1</v>
      </c>
      <c r="CD3531" t="b">
        <v>1</v>
      </c>
      <c r="CK3531">
        <v>3400</v>
      </c>
      <c r="CN3531" s="4">
        <v>24200</v>
      </c>
      <c r="CQ3531">
        <v>4000</v>
      </c>
      <c r="CW3531" s="4">
        <v>14700</v>
      </c>
      <c r="DC3531" t="s">
        <v>329</v>
      </c>
      <c r="DD3531" t="b">
        <v>1</v>
      </c>
      <c r="DE3531" t="b">
        <v>1</v>
      </c>
      <c r="DL3531" t="b">
        <v>1</v>
      </c>
      <c r="DM3531" t="b">
        <v>1</v>
      </c>
      <c r="DR3531" t="s">
        <v>329</v>
      </c>
      <c r="EF3531" t="b">
        <v>1</v>
      </c>
      <c r="EL3531" t="s">
        <v>330</v>
      </c>
      <c r="EN3531" t="s">
        <v>330</v>
      </c>
      <c r="EP3531" t="s">
        <v>329</v>
      </c>
      <c r="EQ3531" t="s">
        <v>14405</v>
      </c>
      <c r="ES3531" t="b">
        <v>1</v>
      </c>
      <c r="EU3531" t="b">
        <v>1</v>
      </c>
      <c r="EV3531" t="b">
        <v>1</v>
      </c>
      <c r="EZ3531" t="b">
        <v>1</v>
      </c>
      <c r="FD3531" t="b">
        <v>1</v>
      </c>
      <c r="FE3531" t="b">
        <v>1</v>
      </c>
      <c r="FI3531" t="b">
        <v>1</v>
      </c>
      <c r="FJ3531" t="b">
        <v>1</v>
      </c>
      <c r="FN3531" t="s">
        <v>330</v>
      </c>
      <c r="GJ3531" t="s">
        <v>330</v>
      </c>
      <c r="GW3531" t="s">
        <v>330</v>
      </c>
      <c r="GZ3531" t="s">
        <v>330</v>
      </c>
      <c r="HC3531" t="s">
        <v>330</v>
      </c>
      <c r="HE3531" t="s">
        <v>415</v>
      </c>
      <c r="HG3531" t="s">
        <v>336</v>
      </c>
      <c r="HH3531" t="s">
        <v>329</v>
      </c>
      <c r="HI3531" t="s">
        <v>330</v>
      </c>
      <c r="HJ3531" t="s">
        <v>330</v>
      </c>
      <c r="HK3531" t="b">
        <v>1</v>
      </c>
      <c r="HM3531" t="b">
        <v>1</v>
      </c>
      <c r="HO3531" t="s">
        <v>337</v>
      </c>
      <c r="HP3531" t="s">
        <v>14406</v>
      </c>
      <c r="HQ3531" t="s">
        <v>339</v>
      </c>
      <c r="HR3531" t="s">
        <v>14407</v>
      </c>
      <c r="HS3531" t="s">
        <v>14408</v>
      </c>
      <c r="HU3531" t="b">
        <v>1</v>
      </c>
      <c r="IB3531" t="b">
        <v>1</v>
      </c>
      <c r="IC3531" t="b">
        <v>1</v>
      </c>
      <c r="ID3531" t="s">
        <v>14409</v>
      </c>
      <c r="JD3531" t="s">
        <v>3172</v>
      </c>
      <c r="JE3531" t="s">
        <v>14410</v>
      </c>
      <c r="JF3531" t="s">
        <v>329</v>
      </c>
      <c r="JG3531" t="s">
        <v>6076</v>
      </c>
      <c r="JH3531" t="s">
        <v>330</v>
      </c>
      <c r="JR3531" t="s">
        <v>330</v>
      </c>
      <c r="KP3531" t="s">
        <v>330</v>
      </c>
      <c r="KS3531" t="s">
        <v>330</v>
      </c>
      <c r="KV3531" t="s">
        <v>330</v>
      </c>
      <c r="KX3531" t="s">
        <v>329</v>
      </c>
      <c r="KZ3531" t="str">
        <f ca="1">OFFSET($A3531,,MATCH([2]Keys!$B$2,Data.Collect1Dump!$3:$3,0)-1)</f>
        <v>owiti.maureen@gmail.com</v>
      </c>
      <c r="LA3531" t="str">
        <f ca="1">OFFSET($A3531,,MATCH([2]Keys!$B$4,Data.Collect1Dump!$3:$3,0)-1)</f>
        <v>owiti.maureen@gmail.com</v>
      </c>
      <c r="LB3531">
        <f ca="1">OFFSET($A3531,,MATCH([2]Keys!$B$3,Data.Collect1Dump!$3:$3,0)-1)</f>
        <v>0</v>
      </c>
      <c r="LC3531">
        <f t="shared" ca="1" si="559"/>
        <v>1</v>
      </c>
      <c r="LD3531">
        <f t="shared" ca="1" si="559"/>
        <v>1</v>
      </c>
      <c r="LE3531">
        <f t="shared" ca="1" si="559"/>
        <v>0</v>
      </c>
      <c r="LF3531" s="2">
        <f t="shared" ca="1" si="560"/>
        <v>41729</v>
      </c>
      <c r="LG3531" s="2">
        <f t="shared" ca="1" si="561"/>
        <v>41710</v>
      </c>
      <c r="LH3531" s="2" t="e">
        <f t="shared" ca="1" si="562"/>
        <v>#N/A</v>
      </c>
      <c r="LI3531" t="str">
        <f t="shared" ca="1" si="563"/>
        <v>owiti.maureen@gmail.com</v>
      </c>
      <c r="LJ3531" t="str">
        <f t="shared" ca="1" si="564"/>
        <v>owiti.maureen@gmail.com</v>
      </c>
      <c r="LK3531" t="e">
        <f t="shared" ca="1" si="565"/>
        <v>#N/A</v>
      </c>
      <c r="LL3531" t="str">
        <f t="shared" ca="1" si="557"/>
        <v>Lump Sum</v>
      </c>
      <c r="LM3531" t="str">
        <f t="shared" ca="1" si="558"/>
        <v>owiti.maureen@gmail.com</v>
      </c>
      <c r="LN3531" t="e">
        <f ca="1">OFFSET($A3531,,MATCH(OFFSET([2]Keys!C$1,MATCH(Data.Collect1Dump!$LL3531,[2]Keys!$A$2:$A$4,0),),Data.Collect1Dump!$3:$3,0)-1,)</f>
        <v>#VALUE!</v>
      </c>
      <c r="LO3531" s="2" t="e">
        <f t="shared" ca="1" si="566"/>
        <v>#VALUE!</v>
      </c>
    </row>
    <row r="3532" spans="1:327">
      <c r="A3532" t="s">
        <v>14411</v>
      </c>
      <c r="ID3532"/>
      <c r="JD3532" t="s">
        <v>11851</v>
      </c>
      <c r="JE3532" t="s">
        <v>14412</v>
      </c>
      <c r="JF3532" t="s">
        <v>329</v>
      </c>
      <c r="JG3532">
        <v>7000</v>
      </c>
      <c r="JH3532" t="s">
        <v>330</v>
      </c>
      <c r="JR3532" t="s">
        <v>330</v>
      </c>
      <c r="KP3532" t="s">
        <v>330</v>
      </c>
      <c r="KS3532" t="s">
        <v>330</v>
      </c>
      <c r="KV3532" t="s">
        <v>330</v>
      </c>
      <c r="KX3532" t="s">
        <v>329</v>
      </c>
      <c r="KZ3532">
        <f ca="1">OFFSET($A3532,,MATCH([2]Keys!$B$2,Data.Collect1Dump!$3:$3,0)-1)</f>
        <v>0</v>
      </c>
      <c r="LA3532" t="str">
        <f ca="1">OFFSET($A3532,,MATCH([2]Keys!$B$4,Data.Collect1Dump!$3:$3,0)-1)</f>
        <v>euniceradiro@gmail.com</v>
      </c>
      <c r="LB3532">
        <f ca="1">OFFSET($A3532,,MATCH([2]Keys!$B$3,Data.Collect1Dump!$3:$3,0)-1)</f>
        <v>0</v>
      </c>
      <c r="LC3532">
        <f t="shared" ca="1" si="559"/>
        <v>0</v>
      </c>
      <c r="LD3532">
        <f t="shared" ca="1" si="559"/>
        <v>1</v>
      </c>
      <c r="LE3532">
        <f t="shared" ca="1" si="559"/>
        <v>0</v>
      </c>
      <c r="LF3532" s="2" t="e">
        <f t="shared" ca="1" si="560"/>
        <v>#N/A</v>
      </c>
      <c r="LG3532" s="2">
        <f t="shared" ca="1" si="561"/>
        <v>41709</v>
      </c>
      <c r="LH3532" s="2" t="e">
        <f t="shared" ca="1" si="562"/>
        <v>#N/A</v>
      </c>
      <c r="LI3532" t="e">
        <f t="shared" ca="1" si="563"/>
        <v>#N/A</v>
      </c>
      <c r="LJ3532" t="str">
        <f t="shared" ca="1" si="564"/>
        <v>euniceradiro@gmail.com</v>
      </c>
      <c r="LK3532" t="e">
        <f t="shared" ca="1" si="565"/>
        <v>#N/A</v>
      </c>
      <c r="LL3532" t="str">
        <f t="shared" ca="1" si="557"/>
        <v>Token</v>
      </c>
      <c r="LM3532" t="str">
        <f t="shared" ca="1" si="558"/>
        <v>euniceradiro@gmail.com</v>
      </c>
      <c r="LN3532" t="e">
        <f ca="1">OFFSET($A3532,,MATCH(OFFSET([2]Keys!C$1,MATCH(Data.Collect1Dump!$LL3532,[2]Keys!$A$2:$A$4,0),),Data.Collect1Dump!$3:$3,0)-1,)</f>
        <v>#VALUE!</v>
      </c>
      <c r="LO3532" s="2" t="e">
        <f t="shared" ca="1" si="566"/>
        <v>#VALUE!</v>
      </c>
    </row>
    <row r="3533" spans="1:327">
      <c r="A3533" t="s">
        <v>14413</v>
      </c>
      <c r="B3533" t="s">
        <v>3172</v>
      </c>
      <c r="C3533" t="s">
        <v>14414</v>
      </c>
      <c r="E3533" t="b">
        <v>1</v>
      </c>
      <c r="J3533" t="s">
        <v>15668</v>
      </c>
      <c r="K3533">
        <v>1</v>
      </c>
      <c r="L3533" t="s">
        <v>329</v>
      </c>
      <c r="M3533" t="s">
        <v>329</v>
      </c>
      <c r="N3533" s="4">
        <v>40000</v>
      </c>
      <c r="O3533" t="s">
        <v>457</v>
      </c>
      <c r="R3533" t="s">
        <v>458</v>
      </c>
      <c r="T3533" t="s">
        <v>330</v>
      </c>
      <c r="V3533" t="s">
        <v>329</v>
      </c>
      <c r="X3533">
        <v>4</v>
      </c>
      <c r="Y3533" s="4">
        <v>30000</v>
      </c>
      <c r="Z3533">
        <v>999</v>
      </c>
      <c r="AA3533">
        <v>4000</v>
      </c>
      <c r="AB3533">
        <v>999</v>
      </c>
      <c r="AC3533">
        <v>450</v>
      </c>
      <c r="AD3533">
        <v>999</v>
      </c>
      <c r="AE3533" s="4">
        <v>1900</v>
      </c>
      <c r="AF3533">
        <v>999</v>
      </c>
      <c r="AH3533">
        <v>999</v>
      </c>
      <c r="AJ3533">
        <v>999</v>
      </c>
      <c r="AO3533" t="s">
        <v>3857</v>
      </c>
      <c r="AP3533">
        <v>400</v>
      </c>
      <c r="AQ3533" t="s">
        <v>14415</v>
      </c>
      <c r="AR3533">
        <v>0</v>
      </c>
      <c r="AS3533" t="b">
        <v>1</v>
      </c>
      <c r="AV3533" t="b">
        <v>1</v>
      </c>
      <c r="AX3533" t="b">
        <v>1</v>
      </c>
      <c r="AY3533" t="b">
        <v>1</v>
      </c>
      <c r="BA3533" t="b">
        <v>1</v>
      </c>
      <c r="BL3533" t="s">
        <v>329</v>
      </c>
      <c r="BM3533" t="s">
        <v>14416</v>
      </c>
      <c r="BN3533" t="s">
        <v>329</v>
      </c>
      <c r="BO3533" t="s">
        <v>14417</v>
      </c>
      <c r="BP3533">
        <v>0</v>
      </c>
      <c r="BQ3533">
        <v>0</v>
      </c>
      <c r="BR3533" t="b">
        <v>1</v>
      </c>
      <c r="BT3533" t="b">
        <v>1</v>
      </c>
      <c r="BU3533" t="b">
        <v>1</v>
      </c>
      <c r="BX3533" t="b">
        <v>1</v>
      </c>
      <c r="BZ3533" t="b">
        <v>1</v>
      </c>
      <c r="CD3533" t="b">
        <v>1</v>
      </c>
      <c r="CK3533">
        <v>2625</v>
      </c>
      <c r="CL3533">
        <v>400</v>
      </c>
      <c r="CM3533">
        <v>10900</v>
      </c>
      <c r="CN3533" s="4">
        <v>17450</v>
      </c>
      <c r="CQ3533">
        <v>1000</v>
      </c>
      <c r="CS3533">
        <v>4450</v>
      </c>
      <c r="CW3533">
        <v>3000</v>
      </c>
      <c r="DC3533" t="s">
        <v>329</v>
      </c>
      <c r="DD3533" t="b">
        <v>1</v>
      </c>
      <c r="DE3533" t="b">
        <v>1</v>
      </c>
      <c r="DL3533" t="b">
        <v>1</v>
      </c>
      <c r="DM3533" t="b">
        <v>1</v>
      </c>
      <c r="DR3533" t="s">
        <v>329</v>
      </c>
      <c r="DX3533" t="b">
        <v>1</v>
      </c>
      <c r="EL3533" t="s">
        <v>330</v>
      </c>
      <c r="EN3533" t="s">
        <v>330</v>
      </c>
      <c r="EP3533" t="s">
        <v>330</v>
      </c>
      <c r="FN3533" t="s">
        <v>330</v>
      </c>
      <c r="GJ3533" t="s">
        <v>330</v>
      </c>
      <c r="GW3533" t="s">
        <v>329</v>
      </c>
      <c r="GX3533" t="s">
        <v>14418</v>
      </c>
      <c r="GY3533" t="s">
        <v>330</v>
      </c>
      <c r="GZ3533" t="s">
        <v>330</v>
      </c>
      <c r="HC3533" t="s">
        <v>330</v>
      </c>
      <c r="HE3533" t="s">
        <v>330</v>
      </c>
      <c r="HG3533" t="s">
        <v>526</v>
      </c>
      <c r="HH3533" t="s">
        <v>329</v>
      </c>
      <c r="HI3533" t="s">
        <v>330</v>
      </c>
      <c r="HJ3533" t="s">
        <v>330</v>
      </c>
      <c r="HK3533" t="b">
        <v>1</v>
      </c>
      <c r="HM3533" t="b">
        <v>1</v>
      </c>
      <c r="HO3533" t="s">
        <v>337</v>
      </c>
      <c r="HP3533" t="s">
        <v>14419</v>
      </c>
      <c r="HQ3533" t="s">
        <v>339</v>
      </c>
      <c r="HR3533" t="s">
        <v>14420</v>
      </c>
      <c r="HS3533" t="s">
        <v>14421</v>
      </c>
      <c r="HZ3533" t="b">
        <v>1</v>
      </c>
      <c r="ID3533" t="s">
        <v>14422</v>
      </c>
      <c r="JD3533" t="s">
        <v>4392</v>
      </c>
      <c r="JE3533" t="s">
        <v>14423</v>
      </c>
      <c r="JF3533" t="s">
        <v>329</v>
      </c>
      <c r="JG3533">
        <v>7000</v>
      </c>
      <c r="JH3533" t="s">
        <v>330</v>
      </c>
      <c r="JR3533" t="s">
        <v>330</v>
      </c>
      <c r="KP3533" t="s">
        <v>330</v>
      </c>
      <c r="KS3533" t="s">
        <v>330</v>
      </c>
      <c r="KV3533" t="s">
        <v>330</v>
      </c>
      <c r="KX3533" t="s">
        <v>329</v>
      </c>
      <c r="KZ3533" t="str">
        <f ca="1">OFFSET($A3533,,MATCH([2]Keys!$B$2,Data.Collect1Dump!$3:$3,0)-1)</f>
        <v>owiti.maureen@gmail.com</v>
      </c>
      <c r="LA3533" t="str">
        <f ca="1">OFFSET($A3533,,MATCH([2]Keys!$B$4,Data.Collect1Dump!$3:$3,0)-1)</f>
        <v>ezekielogadho@gmail.com</v>
      </c>
      <c r="LB3533">
        <f ca="1">OFFSET($A3533,,MATCH([2]Keys!$B$3,Data.Collect1Dump!$3:$3,0)-1)</f>
        <v>0</v>
      </c>
      <c r="LC3533">
        <f t="shared" ca="1" si="559"/>
        <v>1</v>
      </c>
      <c r="LD3533">
        <f t="shared" ca="1" si="559"/>
        <v>1</v>
      </c>
      <c r="LE3533">
        <f t="shared" ca="1" si="559"/>
        <v>0</v>
      </c>
      <c r="LF3533" s="2">
        <f t="shared" ca="1" si="560"/>
        <v>41729</v>
      </c>
      <c r="LG3533" s="2">
        <f t="shared" ca="1" si="561"/>
        <v>41712</v>
      </c>
      <c r="LH3533" s="2" t="e">
        <f t="shared" ca="1" si="562"/>
        <v>#N/A</v>
      </c>
      <c r="LI3533" t="str">
        <f t="shared" ca="1" si="563"/>
        <v>owiti.maureen@gmail.com</v>
      </c>
      <c r="LJ3533" t="str">
        <f t="shared" ca="1" si="564"/>
        <v>ezekielogadho@gmail.com</v>
      </c>
      <c r="LK3533" t="e">
        <f t="shared" ca="1" si="565"/>
        <v>#N/A</v>
      </c>
      <c r="LL3533" t="str">
        <f t="shared" ca="1" si="557"/>
        <v>Lump Sum</v>
      </c>
      <c r="LM3533" t="str">
        <f t="shared" ca="1" si="558"/>
        <v>owiti.maureen@gmail.com</v>
      </c>
      <c r="LN3533" t="e">
        <f ca="1">OFFSET($A3533,,MATCH(OFFSET([2]Keys!C$1,MATCH(Data.Collect1Dump!$LL3533,[2]Keys!$A$2:$A$4,0),),Data.Collect1Dump!$3:$3,0)-1,)</f>
        <v>#VALUE!</v>
      </c>
      <c r="LO3533" s="2" t="e">
        <f t="shared" ca="1" si="566"/>
        <v>#VALUE!</v>
      </c>
    </row>
    <row r="3534" spans="1:327">
      <c r="A3534" t="s">
        <v>14424</v>
      </c>
      <c r="B3534" t="s">
        <v>3172</v>
      </c>
      <c r="C3534" t="s">
        <v>14425</v>
      </c>
      <c r="D3534" t="b">
        <v>1</v>
      </c>
      <c r="K3534">
        <v>1</v>
      </c>
      <c r="L3534" t="s">
        <v>329</v>
      </c>
      <c r="M3534" t="s">
        <v>329</v>
      </c>
      <c r="N3534" s="4">
        <v>40000</v>
      </c>
      <c r="O3534" t="s">
        <v>329</v>
      </c>
      <c r="T3534" t="s">
        <v>330</v>
      </c>
      <c r="V3534" t="s">
        <v>329</v>
      </c>
      <c r="X3534">
        <v>2</v>
      </c>
      <c r="Y3534" s="4">
        <v>10000</v>
      </c>
      <c r="Z3534">
        <v>999</v>
      </c>
      <c r="AA3534" s="4">
        <v>29500</v>
      </c>
      <c r="AB3534">
        <v>999</v>
      </c>
      <c r="AO3534" t="s">
        <v>3294</v>
      </c>
      <c r="AP3534">
        <v>200</v>
      </c>
      <c r="AQ3534" t="s">
        <v>3669</v>
      </c>
      <c r="AR3534">
        <v>0</v>
      </c>
      <c r="AV3534" t="b">
        <v>1</v>
      </c>
      <c r="AX3534" t="b">
        <v>1</v>
      </c>
      <c r="BA3534" t="b">
        <v>1</v>
      </c>
      <c r="BL3534" t="s">
        <v>329</v>
      </c>
      <c r="BM3534" t="s">
        <v>14426</v>
      </c>
      <c r="BN3534" t="s">
        <v>330</v>
      </c>
      <c r="BP3534">
        <v>0</v>
      </c>
      <c r="BQ3534">
        <v>5600</v>
      </c>
      <c r="BR3534" t="b">
        <v>1</v>
      </c>
      <c r="BU3534" t="b">
        <v>1</v>
      </c>
      <c r="BW3534" t="b">
        <v>1</v>
      </c>
      <c r="BZ3534" t="b">
        <v>1</v>
      </c>
      <c r="CK3534">
        <v>3200</v>
      </c>
      <c r="CN3534" s="4">
        <v>25720</v>
      </c>
      <c r="CP3534">
        <v>14500</v>
      </c>
      <c r="CS3534">
        <v>1600</v>
      </c>
      <c r="DC3534" t="s">
        <v>329</v>
      </c>
      <c r="DD3534" t="b">
        <v>1</v>
      </c>
      <c r="DG3534" t="b">
        <v>1</v>
      </c>
      <c r="DL3534" t="b">
        <v>1</v>
      </c>
      <c r="DR3534" t="s">
        <v>329</v>
      </c>
      <c r="DV3534" t="b">
        <v>1</v>
      </c>
      <c r="EL3534" t="s">
        <v>330</v>
      </c>
      <c r="EN3534" t="s">
        <v>330</v>
      </c>
      <c r="EP3534" t="s">
        <v>330</v>
      </c>
      <c r="FN3534" t="s">
        <v>330</v>
      </c>
      <c r="GJ3534" t="s">
        <v>330</v>
      </c>
      <c r="GW3534" t="s">
        <v>330</v>
      </c>
      <c r="GZ3534" t="s">
        <v>330</v>
      </c>
      <c r="HC3534" t="s">
        <v>330</v>
      </c>
      <c r="HE3534" t="s">
        <v>330</v>
      </c>
      <c r="HG3534" t="s">
        <v>336</v>
      </c>
      <c r="HH3534" t="s">
        <v>415</v>
      </c>
      <c r="HI3534" t="s">
        <v>330</v>
      </c>
      <c r="HJ3534" t="s">
        <v>330</v>
      </c>
      <c r="HK3534" t="b">
        <v>1</v>
      </c>
      <c r="HO3534" t="s">
        <v>337</v>
      </c>
      <c r="HP3534" t="s">
        <v>14427</v>
      </c>
      <c r="HQ3534" t="s">
        <v>339</v>
      </c>
      <c r="HR3534" t="s">
        <v>14428</v>
      </c>
      <c r="HS3534" t="s">
        <v>14429</v>
      </c>
      <c r="HU3534" t="b">
        <v>1</v>
      </c>
      <c r="ID3534" t="s">
        <v>3299</v>
      </c>
      <c r="JD3534" t="s">
        <v>391</v>
      </c>
      <c r="JE3534" t="s">
        <v>14430</v>
      </c>
      <c r="JF3534" t="s">
        <v>329</v>
      </c>
      <c r="JG3534">
        <v>7000</v>
      </c>
      <c r="JH3534" t="s">
        <v>330</v>
      </c>
      <c r="JR3534" t="s">
        <v>330</v>
      </c>
      <c r="KP3534" t="s">
        <v>330</v>
      </c>
      <c r="KS3534" t="s">
        <v>330</v>
      </c>
      <c r="KV3534" t="s">
        <v>330</v>
      </c>
      <c r="KX3534" t="s">
        <v>329</v>
      </c>
      <c r="KZ3534" t="str">
        <f ca="1">OFFSET($A3534,,MATCH([2]Keys!$B$2,Data.Collect1Dump!$3:$3,0)-1)</f>
        <v>owiti.maureen@gmail.com</v>
      </c>
      <c r="LA3534" t="str">
        <f ca="1">OFFSET($A3534,,MATCH([2]Keys!$B$4,Data.Collect1Dump!$3:$3,0)-1)</f>
        <v>lydia.tala@givedirectly.org</v>
      </c>
      <c r="LB3534">
        <f ca="1">OFFSET($A3534,,MATCH([2]Keys!$B$3,Data.Collect1Dump!$3:$3,0)-1)</f>
        <v>0</v>
      </c>
      <c r="LC3534">
        <f t="shared" ca="1" si="559"/>
        <v>1</v>
      </c>
      <c r="LD3534">
        <f t="shared" ca="1" si="559"/>
        <v>1</v>
      </c>
      <c r="LE3534">
        <f t="shared" ca="1" si="559"/>
        <v>0</v>
      </c>
      <c r="LF3534" s="2">
        <f t="shared" ca="1" si="560"/>
        <v>41729</v>
      </c>
      <c r="LG3534" s="2">
        <f t="shared" ca="1" si="561"/>
        <v>41703</v>
      </c>
      <c r="LH3534" s="2" t="e">
        <f t="shared" ca="1" si="562"/>
        <v>#N/A</v>
      </c>
      <c r="LI3534" t="str">
        <f t="shared" ca="1" si="563"/>
        <v>owiti.maureen@gmail.com</v>
      </c>
      <c r="LJ3534" t="str">
        <f t="shared" ca="1" si="564"/>
        <v>lydia.tala@givedirectly.org</v>
      </c>
      <c r="LK3534" t="e">
        <f t="shared" ca="1" si="565"/>
        <v>#N/A</v>
      </c>
      <c r="LL3534" t="str">
        <f t="shared" ca="1" si="557"/>
        <v>Lump Sum</v>
      </c>
      <c r="LM3534" t="str">
        <f t="shared" ca="1" si="558"/>
        <v>owiti.maureen@gmail.com</v>
      </c>
      <c r="LN3534" t="e">
        <f ca="1">OFFSET($A3534,,MATCH(OFFSET([2]Keys!C$1,MATCH(Data.Collect1Dump!$LL3534,[2]Keys!$A$2:$A$4,0),),Data.Collect1Dump!$3:$3,0)-1,)</f>
        <v>#VALUE!</v>
      </c>
      <c r="LO3534" s="2" t="e">
        <f t="shared" ca="1" si="566"/>
        <v>#VALUE!</v>
      </c>
    </row>
    <row r="3535" spans="1:327">
      <c r="A3535" t="s">
        <v>14431</v>
      </c>
      <c r="ID3535"/>
      <c r="JD3535" t="s">
        <v>4392</v>
      </c>
      <c r="JE3535" t="s">
        <v>14432</v>
      </c>
      <c r="JF3535" t="s">
        <v>329</v>
      </c>
      <c r="JG3535">
        <v>7000</v>
      </c>
      <c r="JH3535" t="s">
        <v>330</v>
      </c>
      <c r="JR3535" t="s">
        <v>330</v>
      </c>
      <c r="KP3535" t="s">
        <v>330</v>
      </c>
      <c r="KS3535" t="s">
        <v>330</v>
      </c>
      <c r="KV3535" t="s">
        <v>330</v>
      </c>
      <c r="KX3535" t="s">
        <v>329</v>
      </c>
      <c r="KZ3535">
        <f ca="1">OFFSET($A3535,,MATCH([2]Keys!$B$2,Data.Collect1Dump!$3:$3,0)-1)</f>
        <v>0</v>
      </c>
      <c r="LA3535" t="str">
        <f ca="1">OFFSET($A3535,,MATCH([2]Keys!$B$4,Data.Collect1Dump!$3:$3,0)-1)</f>
        <v>ezekielogadho@gmail.com</v>
      </c>
      <c r="LB3535">
        <f ca="1">OFFSET($A3535,,MATCH([2]Keys!$B$3,Data.Collect1Dump!$3:$3,0)-1)</f>
        <v>0</v>
      </c>
      <c r="LC3535">
        <f t="shared" ca="1" si="559"/>
        <v>0</v>
      </c>
      <c r="LD3535">
        <f t="shared" ca="1" si="559"/>
        <v>1</v>
      </c>
      <c r="LE3535">
        <f t="shared" ca="1" si="559"/>
        <v>0</v>
      </c>
      <c r="LF3535" s="2" t="e">
        <f t="shared" ca="1" si="560"/>
        <v>#N/A</v>
      </c>
      <c r="LG3535" s="2">
        <f t="shared" ca="1" si="561"/>
        <v>41708</v>
      </c>
      <c r="LH3535" s="2" t="e">
        <f t="shared" ca="1" si="562"/>
        <v>#N/A</v>
      </c>
      <c r="LI3535" t="e">
        <f t="shared" ca="1" si="563"/>
        <v>#N/A</v>
      </c>
      <c r="LJ3535" t="str">
        <f t="shared" ca="1" si="564"/>
        <v>ezekielogadho@gmail.com</v>
      </c>
      <c r="LK3535" t="e">
        <f t="shared" ca="1" si="565"/>
        <v>#N/A</v>
      </c>
      <c r="LL3535" t="str">
        <f t="shared" ca="1" si="557"/>
        <v>Token</v>
      </c>
      <c r="LM3535" t="str">
        <f t="shared" ca="1" si="558"/>
        <v>ezekielogadho@gmail.com</v>
      </c>
      <c r="LN3535" t="e">
        <f ca="1">OFFSET($A3535,,MATCH(OFFSET([2]Keys!C$1,MATCH(Data.Collect1Dump!$LL3535,[2]Keys!$A$2:$A$4,0),),Data.Collect1Dump!$3:$3,0)-1,)</f>
        <v>#VALUE!</v>
      </c>
      <c r="LO3535" s="2" t="e">
        <f t="shared" ca="1" si="566"/>
        <v>#VALUE!</v>
      </c>
    </row>
    <row r="3536" spans="1:327">
      <c r="A3536" t="s">
        <v>14433</v>
      </c>
      <c r="ID3536"/>
      <c r="JD3536" t="s">
        <v>3172</v>
      </c>
      <c r="JE3536" t="s">
        <v>14434</v>
      </c>
      <c r="JF3536" t="s">
        <v>329</v>
      </c>
      <c r="JG3536" t="s">
        <v>6076</v>
      </c>
      <c r="JH3536" t="s">
        <v>330</v>
      </c>
      <c r="JR3536" t="s">
        <v>329</v>
      </c>
      <c r="JS3536" t="s">
        <v>14435</v>
      </c>
      <c r="JW3536" t="b">
        <v>1</v>
      </c>
      <c r="JX3536" t="b">
        <v>1</v>
      </c>
      <c r="KG3536" t="b">
        <v>1</v>
      </c>
      <c r="KJ3536" t="b">
        <v>1</v>
      </c>
      <c r="KP3536" t="s">
        <v>330</v>
      </c>
      <c r="KS3536" t="s">
        <v>330</v>
      </c>
      <c r="KV3536" t="s">
        <v>330</v>
      </c>
      <c r="KX3536" t="s">
        <v>329</v>
      </c>
      <c r="KZ3536">
        <f ca="1">OFFSET($A3536,,MATCH([2]Keys!$B$2,Data.Collect1Dump!$3:$3,0)-1)</f>
        <v>0</v>
      </c>
      <c r="LA3536" t="str">
        <f ca="1">OFFSET($A3536,,MATCH([2]Keys!$B$4,Data.Collect1Dump!$3:$3,0)-1)</f>
        <v>owiti.maureen@gmail.com</v>
      </c>
      <c r="LB3536">
        <f ca="1">OFFSET($A3536,,MATCH([2]Keys!$B$3,Data.Collect1Dump!$3:$3,0)-1)</f>
        <v>0</v>
      </c>
      <c r="LC3536">
        <f t="shared" ca="1" si="559"/>
        <v>0</v>
      </c>
      <c r="LD3536">
        <f t="shared" ca="1" si="559"/>
        <v>1</v>
      </c>
      <c r="LE3536">
        <f t="shared" ca="1" si="559"/>
        <v>0</v>
      </c>
      <c r="LF3536" s="2" t="e">
        <f t="shared" ca="1" si="560"/>
        <v>#N/A</v>
      </c>
      <c r="LG3536" s="2">
        <f t="shared" ca="1" si="561"/>
        <v>41712</v>
      </c>
      <c r="LH3536" s="2" t="e">
        <f t="shared" ca="1" si="562"/>
        <v>#N/A</v>
      </c>
      <c r="LI3536" t="e">
        <f t="shared" ca="1" si="563"/>
        <v>#N/A</v>
      </c>
      <c r="LJ3536" t="str">
        <f t="shared" ca="1" si="564"/>
        <v>owiti.maureen@gmail.com</v>
      </c>
      <c r="LK3536" t="e">
        <f t="shared" ca="1" si="565"/>
        <v>#N/A</v>
      </c>
      <c r="LL3536" t="str">
        <f t="shared" ca="1" si="557"/>
        <v>Token</v>
      </c>
      <c r="LM3536" t="str">
        <f t="shared" ca="1" si="558"/>
        <v>owiti.maureen@gmail.com</v>
      </c>
      <c r="LN3536" t="e">
        <f ca="1">OFFSET($A3536,,MATCH(OFFSET([2]Keys!C$1,MATCH(Data.Collect1Dump!$LL3536,[2]Keys!$A$2:$A$4,0),),Data.Collect1Dump!$3:$3,0)-1,)</f>
        <v>#VALUE!</v>
      </c>
      <c r="LO3536" s="2" t="e">
        <f t="shared" ca="1" si="566"/>
        <v>#VALUE!</v>
      </c>
    </row>
    <row r="3537" spans="1:327">
      <c r="A3537" t="s">
        <v>14436</v>
      </c>
      <c r="B3537" t="s">
        <v>3172</v>
      </c>
      <c r="C3537" t="s">
        <v>14437</v>
      </c>
      <c r="D3537" t="b">
        <v>1</v>
      </c>
      <c r="K3537">
        <v>1</v>
      </c>
      <c r="L3537" t="s">
        <v>329</v>
      </c>
      <c r="M3537" t="s">
        <v>329</v>
      </c>
      <c r="N3537" s="4">
        <v>40000</v>
      </c>
      <c r="O3537" t="s">
        <v>457</v>
      </c>
      <c r="R3537" t="s">
        <v>651</v>
      </c>
      <c r="T3537" t="s">
        <v>330</v>
      </c>
      <c r="V3537" t="s">
        <v>329</v>
      </c>
      <c r="X3537">
        <v>2</v>
      </c>
      <c r="Y3537" s="4">
        <v>39000</v>
      </c>
      <c r="Z3537">
        <v>999</v>
      </c>
      <c r="AA3537">
        <v>700</v>
      </c>
      <c r="AB3537">
        <v>999</v>
      </c>
      <c r="AO3537" t="s">
        <v>3175</v>
      </c>
      <c r="AP3537">
        <v>320</v>
      </c>
      <c r="AQ3537" t="s">
        <v>14438</v>
      </c>
      <c r="AR3537">
        <v>0</v>
      </c>
      <c r="AU3537" t="b">
        <v>1</v>
      </c>
      <c r="AV3537" t="b">
        <v>1</v>
      </c>
      <c r="AX3537" t="b">
        <v>1</v>
      </c>
      <c r="BJ3537" t="b">
        <v>1</v>
      </c>
      <c r="BK3537" t="s">
        <v>14439</v>
      </c>
      <c r="BL3537" t="s">
        <v>329</v>
      </c>
      <c r="BM3537" t="s">
        <v>14440</v>
      </c>
      <c r="BN3537" t="s">
        <v>330</v>
      </c>
      <c r="BP3537">
        <v>0</v>
      </c>
      <c r="BQ3537">
        <v>0</v>
      </c>
      <c r="BR3537" t="b">
        <v>1</v>
      </c>
      <c r="BU3537" t="b">
        <v>1</v>
      </c>
      <c r="BZ3537" t="b">
        <v>1</v>
      </c>
      <c r="CF3537" t="b">
        <v>1</v>
      </c>
      <c r="CK3537">
        <v>1800</v>
      </c>
      <c r="CN3537">
        <v>24100</v>
      </c>
      <c r="CS3537">
        <v>10000</v>
      </c>
      <c r="CY3537">
        <v>8000</v>
      </c>
      <c r="DC3537" t="s">
        <v>345</v>
      </c>
      <c r="DD3537" t="b">
        <v>1</v>
      </c>
      <c r="DG3537" t="b">
        <v>1</v>
      </c>
      <c r="DL3537" t="b">
        <v>1</v>
      </c>
      <c r="DO3537" t="b">
        <v>1</v>
      </c>
      <c r="DR3537" t="s">
        <v>329</v>
      </c>
      <c r="DX3537" t="b">
        <v>1</v>
      </c>
      <c r="EL3537" t="s">
        <v>330</v>
      </c>
      <c r="EN3537" t="s">
        <v>330</v>
      </c>
      <c r="EP3537" t="s">
        <v>330</v>
      </c>
      <c r="FN3537" t="s">
        <v>330</v>
      </c>
      <c r="GJ3537" t="s">
        <v>330</v>
      </c>
      <c r="GW3537" t="s">
        <v>330</v>
      </c>
      <c r="GZ3537" t="s">
        <v>330</v>
      </c>
      <c r="HC3537" t="s">
        <v>330</v>
      </c>
      <c r="HE3537" t="s">
        <v>330</v>
      </c>
      <c r="HG3537" t="s">
        <v>526</v>
      </c>
      <c r="HH3537" t="s">
        <v>329</v>
      </c>
      <c r="HI3537" t="s">
        <v>329</v>
      </c>
      <c r="HJ3537" t="s">
        <v>330</v>
      </c>
      <c r="HM3537" t="b">
        <v>1</v>
      </c>
      <c r="HO3537" t="s">
        <v>337</v>
      </c>
      <c r="HP3537" t="s">
        <v>14441</v>
      </c>
      <c r="HQ3537" t="s">
        <v>339</v>
      </c>
      <c r="HR3537" t="s">
        <v>14442</v>
      </c>
      <c r="HS3537" t="s">
        <v>14443</v>
      </c>
      <c r="HU3537" t="b">
        <v>1</v>
      </c>
      <c r="ID3537" t="s">
        <v>3299</v>
      </c>
      <c r="JD3537" t="s">
        <v>3172</v>
      </c>
      <c r="JE3537" t="s">
        <v>14444</v>
      </c>
      <c r="JF3537" t="s">
        <v>329</v>
      </c>
      <c r="JG3537" t="s">
        <v>6076</v>
      </c>
      <c r="JH3537" t="s">
        <v>330</v>
      </c>
      <c r="JR3537" t="s">
        <v>330</v>
      </c>
      <c r="KP3537" t="s">
        <v>330</v>
      </c>
      <c r="KS3537" t="s">
        <v>330</v>
      </c>
      <c r="KV3537" t="s">
        <v>330</v>
      </c>
      <c r="KX3537" t="s">
        <v>329</v>
      </c>
      <c r="KZ3537" t="str">
        <f ca="1">OFFSET($A3537,,MATCH([2]Keys!$B$2,Data.Collect1Dump!$3:$3,0)-1)</f>
        <v>owiti.maureen@gmail.com</v>
      </c>
      <c r="LA3537" t="str">
        <f ca="1">OFFSET($A3537,,MATCH([2]Keys!$B$4,Data.Collect1Dump!$3:$3,0)-1)</f>
        <v>owiti.maureen@gmail.com</v>
      </c>
      <c r="LB3537">
        <f ca="1">OFFSET($A3537,,MATCH([2]Keys!$B$3,Data.Collect1Dump!$3:$3,0)-1)</f>
        <v>0</v>
      </c>
      <c r="LC3537">
        <f t="shared" ca="1" si="559"/>
        <v>1</v>
      </c>
      <c r="LD3537">
        <f t="shared" ca="1" si="559"/>
        <v>1</v>
      </c>
      <c r="LE3537">
        <f t="shared" ca="1" si="559"/>
        <v>0</v>
      </c>
      <c r="LF3537" s="2">
        <f t="shared" ca="1" si="560"/>
        <v>41729</v>
      </c>
      <c r="LG3537" s="2">
        <f t="shared" ca="1" si="561"/>
        <v>41711</v>
      </c>
      <c r="LH3537" s="2" t="e">
        <f t="shared" ca="1" si="562"/>
        <v>#N/A</v>
      </c>
      <c r="LI3537" t="str">
        <f t="shared" ca="1" si="563"/>
        <v>owiti.maureen@gmail.com</v>
      </c>
      <c r="LJ3537" t="str">
        <f t="shared" ca="1" si="564"/>
        <v>owiti.maureen@gmail.com</v>
      </c>
      <c r="LK3537" t="e">
        <f t="shared" ca="1" si="565"/>
        <v>#N/A</v>
      </c>
      <c r="LL3537" t="str">
        <f t="shared" ca="1" si="557"/>
        <v>Lump Sum</v>
      </c>
      <c r="LM3537" t="str">
        <f t="shared" ca="1" si="558"/>
        <v>owiti.maureen@gmail.com</v>
      </c>
      <c r="LN3537" t="e">
        <f ca="1">OFFSET($A3537,,MATCH(OFFSET([2]Keys!C$1,MATCH(Data.Collect1Dump!$LL3537,[2]Keys!$A$2:$A$4,0),),Data.Collect1Dump!$3:$3,0)-1,)</f>
        <v>#VALUE!</v>
      </c>
      <c r="LO3537" s="2" t="e">
        <f t="shared" ca="1" si="566"/>
        <v>#VALUE!</v>
      </c>
    </row>
    <row r="3538" spans="1:327">
      <c r="A3538" t="s">
        <v>14445</v>
      </c>
      <c r="B3538" t="s">
        <v>3172</v>
      </c>
      <c r="C3538" t="s">
        <v>14446</v>
      </c>
      <c r="D3538" t="b">
        <v>1</v>
      </c>
      <c r="K3538">
        <v>1</v>
      </c>
      <c r="L3538" t="s">
        <v>329</v>
      </c>
      <c r="M3538" t="s">
        <v>329</v>
      </c>
      <c r="N3538">
        <v>40000</v>
      </c>
      <c r="O3538" t="s">
        <v>457</v>
      </c>
      <c r="R3538" t="s">
        <v>458</v>
      </c>
      <c r="T3538" t="s">
        <v>330</v>
      </c>
      <c r="V3538" t="s">
        <v>329</v>
      </c>
      <c r="X3538">
        <v>2</v>
      </c>
      <c r="Y3538">
        <v>10500</v>
      </c>
      <c r="Z3538">
        <v>100</v>
      </c>
      <c r="AA3538" s="4">
        <v>29400</v>
      </c>
      <c r="AB3538">
        <v>200</v>
      </c>
      <c r="AO3538" t="s">
        <v>3294</v>
      </c>
      <c r="AP3538">
        <v>200</v>
      </c>
      <c r="AQ3538">
        <v>0</v>
      </c>
      <c r="AR3538">
        <v>0</v>
      </c>
      <c r="AS3538" t="b">
        <v>1</v>
      </c>
      <c r="AV3538" t="b">
        <v>1</v>
      </c>
      <c r="AX3538" t="b">
        <v>1</v>
      </c>
      <c r="AY3538" t="b">
        <v>1</v>
      </c>
      <c r="BA3538" t="b">
        <v>1</v>
      </c>
      <c r="BL3538" t="s">
        <v>329</v>
      </c>
      <c r="BM3538" t="s">
        <v>14447</v>
      </c>
      <c r="BN3538" t="s">
        <v>330</v>
      </c>
      <c r="BP3538">
        <v>8800</v>
      </c>
      <c r="BQ3538">
        <v>0</v>
      </c>
      <c r="BR3538" t="b">
        <v>1</v>
      </c>
      <c r="BS3538" t="b">
        <v>1</v>
      </c>
      <c r="BT3538" t="b">
        <v>1</v>
      </c>
      <c r="BU3538" t="b">
        <v>1</v>
      </c>
      <c r="BW3538" t="b">
        <v>1</v>
      </c>
      <c r="BZ3538" t="b">
        <v>1</v>
      </c>
      <c r="CI3538" t="b">
        <v>1</v>
      </c>
      <c r="CJ3538" t="s">
        <v>14448</v>
      </c>
      <c r="CK3538">
        <v>1500</v>
      </c>
      <c r="CL3538">
        <v>5000</v>
      </c>
      <c r="CM3538">
        <v>2500</v>
      </c>
      <c r="CN3538" s="4">
        <v>14000</v>
      </c>
      <c r="CP3538">
        <v>24000</v>
      </c>
      <c r="CS3538">
        <v>1500</v>
      </c>
      <c r="DB3538">
        <v>300</v>
      </c>
      <c r="DC3538" t="s">
        <v>329</v>
      </c>
      <c r="DD3538" t="b">
        <v>1</v>
      </c>
      <c r="DE3538" t="b">
        <v>1</v>
      </c>
      <c r="DF3538" t="b">
        <v>1</v>
      </c>
      <c r="DL3538" t="b">
        <v>1</v>
      </c>
      <c r="DR3538" t="s">
        <v>329</v>
      </c>
      <c r="DV3538" t="b">
        <v>1</v>
      </c>
      <c r="DY3538" t="b">
        <v>1</v>
      </c>
      <c r="EL3538" t="s">
        <v>330</v>
      </c>
      <c r="EN3538" t="s">
        <v>330</v>
      </c>
      <c r="EP3538" t="s">
        <v>330</v>
      </c>
      <c r="FN3538" t="s">
        <v>330</v>
      </c>
      <c r="GJ3538" t="s">
        <v>330</v>
      </c>
      <c r="GW3538" t="s">
        <v>330</v>
      </c>
      <c r="GZ3538" t="s">
        <v>330</v>
      </c>
      <c r="HC3538" t="s">
        <v>330</v>
      </c>
      <c r="HE3538" t="s">
        <v>330</v>
      </c>
      <c r="HG3538" t="s">
        <v>526</v>
      </c>
      <c r="HH3538" t="s">
        <v>329</v>
      </c>
      <c r="HI3538" t="s">
        <v>330</v>
      </c>
      <c r="HJ3538" t="s">
        <v>330</v>
      </c>
      <c r="HK3538" t="b">
        <v>1</v>
      </c>
      <c r="HO3538" t="s">
        <v>337</v>
      </c>
      <c r="HP3538" t="s">
        <v>14449</v>
      </c>
      <c r="HQ3538" t="s">
        <v>339</v>
      </c>
      <c r="HR3538" t="s">
        <v>14450</v>
      </c>
      <c r="HS3538" t="s">
        <v>14451</v>
      </c>
      <c r="HZ3538" t="b">
        <v>1</v>
      </c>
      <c r="ID3538" t="s">
        <v>14452</v>
      </c>
      <c r="JD3538" t="s">
        <v>3172</v>
      </c>
      <c r="JE3538" t="s">
        <v>14453</v>
      </c>
      <c r="JF3538" t="s">
        <v>329</v>
      </c>
      <c r="JG3538" t="s">
        <v>6076</v>
      </c>
      <c r="JH3538" t="s">
        <v>330</v>
      </c>
      <c r="JR3538" t="s">
        <v>330</v>
      </c>
      <c r="KP3538" t="s">
        <v>330</v>
      </c>
      <c r="KS3538" t="s">
        <v>330</v>
      </c>
      <c r="KV3538" t="s">
        <v>330</v>
      </c>
      <c r="KX3538" t="s">
        <v>329</v>
      </c>
      <c r="KZ3538" t="str">
        <f ca="1">OFFSET($A3538,,MATCH([2]Keys!$B$2,Data.Collect1Dump!$3:$3,0)-1)</f>
        <v>owiti.maureen@gmail.com</v>
      </c>
      <c r="LA3538" t="str">
        <f ca="1">OFFSET($A3538,,MATCH([2]Keys!$B$4,Data.Collect1Dump!$3:$3,0)-1)</f>
        <v>owiti.maureen@gmail.com</v>
      </c>
      <c r="LB3538">
        <f ca="1">OFFSET($A3538,,MATCH([2]Keys!$B$3,Data.Collect1Dump!$3:$3,0)-1)</f>
        <v>0</v>
      </c>
      <c r="LC3538">
        <f t="shared" ca="1" si="559"/>
        <v>1</v>
      </c>
      <c r="LD3538">
        <f t="shared" ca="1" si="559"/>
        <v>1</v>
      </c>
      <c r="LE3538">
        <f t="shared" ca="1" si="559"/>
        <v>0</v>
      </c>
      <c r="LF3538" s="2">
        <f t="shared" ca="1" si="560"/>
        <v>41729</v>
      </c>
      <c r="LG3538" s="2">
        <f t="shared" ca="1" si="561"/>
        <v>41709</v>
      </c>
      <c r="LH3538" s="2" t="e">
        <f t="shared" ca="1" si="562"/>
        <v>#N/A</v>
      </c>
      <c r="LI3538" t="str">
        <f t="shared" ca="1" si="563"/>
        <v>owiti.maureen@gmail.com</v>
      </c>
      <c r="LJ3538" t="str">
        <f t="shared" ca="1" si="564"/>
        <v>owiti.maureen@gmail.com</v>
      </c>
      <c r="LK3538" t="e">
        <f t="shared" ca="1" si="565"/>
        <v>#N/A</v>
      </c>
      <c r="LL3538" t="str">
        <f t="shared" ca="1" si="557"/>
        <v>Lump Sum</v>
      </c>
      <c r="LM3538" t="str">
        <f t="shared" ca="1" si="558"/>
        <v>owiti.maureen@gmail.com</v>
      </c>
      <c r="LN3538" t="e">
        <f ca="1">OFFSET($A3538,,MATCH(OFFSET([2]Keys!C$1,MATCH(Data.Collect1Dump!$LL3538,[2]Keys!$A$2:$A$4,0),),Data.Collect1Dump!$3:$3,0)-1,)</f>
        <v>#VALUE!</v>
      </c>
      <c r="LO3538" s="2" t="e">
        <f t="shared" ca="1" si="566"/>
        <v>#VALUE!</v>
      </c>
    </row>
    <row r="3539" spans="1:327">
      <c r="A3539" t="s">
        <v>14454</v>
      </c>
      <c r="ID3539"/>
      <c r="JD3539" t="s">
        <v>3172</v>
      </c>
      <c r="JE3539" t="s">
        <v>14455</v>
      </c>
      <c r="JF3539" t="s">
        <v>329</v>
      </c>
      <c r="JG3539" t="s">
        <v>6076</v>
      </c>
      <c r="JH3539" t="s">
        <v>330</v>
      </c>
      <c r="JR3539" t="s">
        <v>330</v>
      </c>
      <c r="KP3539" t="s">
        <v>330</v>
      </c>
      <c r="KS3539" t="s">
        <v>330</v>
      </c>
      <c r="KV3539" t="s">
        <v>330</v>
      </c>
      <c r="KX3539" t="s">
        <v>329</v>
      </c>
      <c r="KZ3539">
        <f ca="1">OFFSET($A3539,,MATCH([2]Keys!$B$2,Data.Collect1Dump!$3:$3,0)-1)</f>
        <v>0</v>
      </c>
      <c r="LA3539" t="str">
        <f ca="1">OFFSET($A3539,,MATCH([2]Keys!$B$4,Data.Collect1Dump!$3:$3,0)-1)</f>
        <v>owiti.maureen@gmail.com</v>
      </c>
      <c r="LB3539">
        <f ca="1">OFFSET($A3539,,MATCH([2]Keys!$B$3,Data.Collect1Dump!$3:$3,0)-1)</f>
        <v>0</v>
      </c>
      <c r="LC3539">
        <f t="shared" ca="1" si="559"/>
        <v>0</v>
      </c>
      <c r="LD3539">
        <f t="shared" ca="1" si="559"/>
        <v>1</v>
      </c>
      <c r="LE3539">
        <f t="shared" ca="1" si="559"/>
        <v>0</v>
      </c>
      <c r="LF3539" s="2" t="e">
        <f t="shared" ca="1" si="560"/>
        <v>#N/A</v>
      </c>
      <c r="LG3539" s="2">
        <f t="shared" ca="1" si="561"/>
        <v>41709</v>
      </c>
      <c r="LH3539" s="2" t="e">
        <f t="shared" ca="1" si="562"/>
        <v>#N/A</v>
      </c>
      <c r="LI3539" t="e">
        <f t="shared" ca="1" si="563"/>
        <v>#N/A</v>
      </c>
      <c r="LJ3539" t="str">
        <f t="shared" ca="1" si="564"/>
        <v>owiti.maureen@gmail.com</v>
      </c>
      <c r="LK3539" t="e">
        <f t="shared" ca="1" si="565"/>
        <v>#N/A</v>
      </c>
      <c r="LL3539" t="str">
        <f t="shared" ca="1" si="557"/>
        <v>Token</v>
      </c>
      <c r="LM3539" t="str">
        <f t="shared" ca="1" si="558"/>
        <v>owiti.maureen@gmail.com</v>
      </c>
      <c r="LN3539" t="e">
        <f ca="1">OFFSET($A3539,,MATCH(OFFSET([2]Keys!C$1,MATCH(Data.Collect1Dump!$LL3539,[2]Keys!$A$2:$A$4,0),),Data.Collect1Dump!$3:$3,0)-1,)</f>
        <v>#VALUE!</v>
      </c>
      <c r="LO3539" s="2" t="e">
        <f t="shared" ca="1" si="566"/>
        <v>#VALUE!</v>
      </c>
    </row>
    <row r="3540" spans="1:327">
      <c r="A3540" t="s">
        <v>14456</v>
      </c>
      <c r="ID3540"/>
      <c r="JD3540" t="s">
        <v>7342</v>
      </c>
      <c r="JE3540" t="s">
        <v>14457</v>
      </c>
      <c r="JF3540" t="s">
        <v>329</v>
      </c>
      <c r="JG3540">
        <v>7000</v>
      </c>
      <c r="JH3540" t="s">
        <v>330</v>
      </c>
      <c r="JR3540" t="s">
        <v>330</v>
      </c>
      <c r="KP3540" t="s">
        <v>330</v>
      </c>
      <c r="KS3540" t="s">
        <v>330</v>
      </c>
      <c r="KV3540" t="s">
        <v>330</v>
      </c>
      <c r="KX3540" t="s">
        <v>329</v>
      </c>
      <c r="KZ3540">
        <f ca="1">OFFSET($A3540,,MATCH([2]Keys!$B$2,Data.Collect1Dump!$3:$3,0)-1)</f>
        <v>0</v>
      </c>
      <c r="LA3540" t="str">
        <f ca="1">OFFSET($A3540,,MATCH([2]Keys!$B$4,Data.Collect1Dump!$3:$3,0)-1)</f>
        <v>georgeowuor93@gmail.com</v>
      </c>
      <c r="LB3540">
        <f ca="1">OFFSET($A3540,,MATCH([2]Keys!$B$3,Data.Collect1Dump!$3:$3,0)-1)</f>
        <v>0</v>
      </c>
      <c r="LC3540">
        <f t="shared" ca="1" si="559"/>
        <v>0</v>
      </c>
      <c r="LD3540">
        <f t="shared" ca="1" si="559"/>
        <v>1</v>
      </c>
      <c r="LE3540">
        <f t="shared" ca="1" si="559"/>
        <v>0</v>
      </c>
      <c r="LF3540" s="2" t="e">
        <f t="shared" ca="1" si="560"/>
        <v>#N/A</v>
      </c>
      <c r="LG3540" s="2">
        <f t="shared" ca="1" si="561"/>
        <v>41710</v>
      </c>
      <c r="LH3540" s="2" t="e">
        <f t="shared" ca="1" si="562"/>
        <v>#N/A</v>
      </c>
      <c r="LI3540" t="e">
        <f t="shared" ca="1" si="563"/>
        <v>#N/A</v>
      </c>
      <c r="LJ3540" t="str">
        <f t="shared" ca="1" si="564"/>
        <v>georgeowuor93@gmail.com</v>
      </c>
      <c r="LK3540" t="e">
        <f t="shared" ca="1" si="565"/>
        <v>#N/A</v>
      </c>
      <c r="LL3540" t="str">
        <f t="shared" ca="1" si="557"/>
        <v>Token</v>
      </c>
      <c r="LM3540" t="str">
        <f t="shared" ca="1" si="558"/>
        <v>georgeowuor93@gmail.com</v>
      </c>
      <c r="LN3540" t="e">
        <f ca="1">OFFSET($A3540,,MATCH(OFFSET([2]Keys!C$1,MATCH(Data.Collect1Dump!$LL3540,[2]Keys!$A$2:$A$4,0),),Data.Collect1Dump!$3:$3,0)-1,)</f>
        <v>#VALUE!</v>
      </c>
      <c r="LO3540" s="2" t="e">
        <f t="shared" ca="1" si="566"/>
        <v>#VALUE!</v>
      </c>
    </row>
    <row r="3541" spans="1:327">
      <c r="A3541" t="s">
        <v>14458</v>
      </c>
      <c r="ID3541"/>
      <c r="KZ3541">
        <f ca="1">OFFSET($A3541,,MATCH([2]Keys!$B$2,Data.Collect1Dump!$3:$3,0)-1)</f>
        <v>0</v>
      </c>
      <c r="LA3541">
        <f ca="1">OFFSET($A3541,,MATCH([2]Keys!$B$4,Data.Collect1Dump!$3:$3,0)-1)</f>
        <v>0</v>
      </c>
      <c r="LB3541">
        <f ca="1">OFFSET($A3541,,MATCH([2]Keys!$B$3,Data.Collect1Dump!$3:$3,0)-1)</f>
        <v>0</v>
      </c>
      <c r="LC3541">
        <f t="shared" ca="1" si="559"/>
        <v>0</v>
      </c>
      <c r="LD3541">
        <f t="shared" ca="1" si="559"/>
        <v>0</v>
      </c>
      <c r="LE3541">
        <f t="shared" ca="1" si="559"/>
        <v>0</v>
      </c>
      <c r="LF3541" s="2" t="e">
        <f t="shared" ca="1" si="560"/>
        <v>#N/A</v>
      </c>
      <c r="LG3541" s="2" t="e">
        <f t="shared" ca="1" si="561"/>
        <v>#N/A</v>
      </c>
      <c r="LH3541" s="2" t="e">
        <f t="shared" ca="1" si="562"/>
        <v>#N/A</v>
      </c>
      <c r="LI3541" t="e">
        <f t="shared" ca="1" si="563"/>
        <v>#N/A</v>
      </c>
      <c r="LJ3541" t="e">
        <f t="shared" ca="1" si="564"/>
        <v>#N/A</v>
      </c>
      <c r="LK3541" t="e">
        <f t="shared" ca="1" si="565"/>
        <v>#N/A</v>
      </c>
      <c r="LL3541" t="str">
        <f t="shared" ca="1" si="557"/>
        <v>Null Survey</v>
      </c>
      <c r="LM3541" t="str">
        <f t="shared" ca="1" si="558"/>
        <v>Null Survey</v>
      </c>
      <c r="LN3541" t="e">
        <f ca="1">OFFSET($A3541,,MATCH(OFFSET([2]Keys!C$1,MATCH(Data.Collect1Dump!$LL3541,[2]Keys!$A$2:$A$4,0),),Data.Collect1Dump!$3:$3,0)-1,)</f>
        <v>#N/A</v>
      </c>
      <c r="LO3541" s="2" t="e">
        <f t="shared" ca="1" si="566"/>
        <v>#N/A</v>
      </c>
    </row>
    <row r="3542" spans="1:327">
      <c r="A3542" t="s">
        <v>14459</v>
      </c>
      <c r="ID3542"/>
      <c r="JD3542" t="s">
        <v>11851</v>
      </c>
      <c r="JE3542" t="s">
        <v>14460</v>
      </c>
      <c r="JF3542" t="s">
        <v>329</v>
      </c>
      <c r="JG3542">
        <v>7000</v>
      </c>
      <c r="JH3542" t="s">
        <v>330</v>
      </c>
      <c r="JR3542" t="s">
        <v>330</v>
      </c>
      <c r="KP3542" t="s">
        <v>330</v>
      </c>
      <c r="KS3542" t="s">
        <v>330</v>
      </c>
      <c r="KV3542" t="s">
        <v>330</v>
      </c>
      <c r="KX3542" t="s">
        <v>329</v>
      </c>
      <c r="KZ3542">
        <f ca="1">OFFSET($A3542,,MATCH([2]Keys!$B$2,Data.Collect1Dump!$3:$3,0)-1)</f>
        <v>0</v>
      </c>
      <c r="LA3542" t="str">
        <f ca="1">OFFSET($A3542,,MATCH([2]Keys!$B$4,Data.Collect1Dump!$3:$3,0)-1)</f>
        <v>euniceradiro@gmail.com</v>
      </c>
      <c r="LB3542">
        <f ca="1">OFFSET($A3542,,MATCH([2]Keys!$B$3,Data.Collect1Dump!$3:$3,0)-1)</f>
        <v>0</v>
      </c>
      <c r="LC3542">
        <f t="shared" ca="1" si="559"/>
        <v>0</v>
      </c>
      <c r="LD3542">
        <f t="shared" ca="1" si="559"/>
        <v>1</v>
      </c>
      <c r="LE3542">
        <f t="shared" ca="1" si="559"/>
        <v>0</v>
      </c>
      <c r="LF3542" s="2" t="e">
        <f t="shared" ca="1" si="560"/>
        <v>#N/A</v>
      </c>
      <c r="LG3542" s="2">
        <f t="shared" ca="1" si="561"/>
        <v>41710</v>
      </c>
      <c r="LH3542" s="2" t="e">
        <f t="shared" ca="1" si="562"/>
        <v>#N/A</v>
      </c>
      <c r="LI3542" t="e">
        <f t="shared" ca="1" si="563"/>
        <v>#N/A</v>
      </c>
      <c r="LJ3542" t="str">
        <f t="shared" ca="1" si="564"/>
        <v>euniceradiro@gmail.com</v>
      </c>
      <c r="LK3542" t="e">
        <f t="shared" ca="1" si="565"/>
        <v>#N/A</v>
      </c>
      <c r="LL3542" t="str">
        <f t="shared" ca="1" si="557"/>
        <v>Token</v>
      </c>
      <c r="LM3542" t="str">
        <f t="shared" ca="1" si="558"/>
        <v>euniceradiro@gmail.com</v>
      </c>
      <c r="LN3542" t="e">
        <f ca="1">OFFSET($A3542,,MATCH(OFFSET([2]Keys!C$1,MATCH(Data.Collect1Dump!$LL3542,[2]Keys!$A$2:$A$4,0),),Data.Collect1Dump!$3:$3,0)-1,)</f>
        <v>#VALUE!</v>
      </c>
      <c r="LO3542" s="2" t="e">
        <f t="shared" ca="1" si="566"/>
        <v>#VALUE!</v>
      </c>
    </row>
    <row r="3543" spans="1:327">
      <c r="A3543" t="s">
        <v>14461</v>
      </c>
      <c r="ID3543"/>
      <c r="JD3543" t="s">
        <v>3172</v>
      </c>
      <c r="JE3543" t="s">
        <v>14462</v>
      </c>
      <c r="JF3543" t="s">
        <v>329</v>
      </c>
      <c r="JG3543" t="s">
        <v>6076</v>
      </c>
      <c r="JH3543" t="s">
        <v>330</v>
      </c>
      <c r="JR3543" t="s">
        <v>330</v>
      </c>
      <c r="KP3543" t="s">
        <v>330</v>
      </c>
      <c r="KS3543" t="s">
        <v>330</v>
      </c>
      <c r="KV3543" t="s">
        <v>330</v>
      </c>
      <c r="KX3543" t="s">
        <v>329</v>
      </c>
      <c r="KZ3543">
        <f ca="1">OFFSET($A3543,,MATCH([2]Keys!$B$2,Data.Collect1Dump!$3:$3,0)-1)</f>
        <v>0</v>
      </c>
      <c r="LA3543" t="str">
        <f ca="1">OFFSET($A3543,,MATCH([2]Keys!$B$4,Data.Collect1Dump!$3:$3,0)-1)</f>
        <v>owiti.maureen@gmail.com</v>
      </c>
      <c r="LB3543">
        <f ca="1">OFFSET($A3543,,MATCH([2]Keys!$B$3,Data.Collect1Dump!$3:$3,0)-1)</f>
        <v>0</v>
      </c>
      <c r="LC3543">
        <f t="shared" ca="1" si="559"/>
        <v>0</v>
      </c>
      <c r="LD3543">
        <f t="shared" ca="1" si="559"/>
        <v>1</v>
      </c>
      <c r="LE3543">
        <f t="shared" ca="1" si="559"/>
        <v>0</v>
      </c>
      <c r="LF3543" s="2" t="e">
        <f t="shared" ca="1" si="560"/>
        <v>#N/A</v>
      </c>
      <c r="LG3543" s="2">
        <f t="shared" ca="1" si="561"/>
        <v>41712</v>
      </c>
      <c r="LH3543" s="2" t="e">
        <f t="shared" ca="1" si="562"/>
        <v>#N/A</v>
      </c>
      <c r="LI3543" t="e">
        <f t="shared" ca="1" si="563"/>
        <v>#N/A</v>
      </c>
      <c r="LJ3543" t="str">
        <f t="shared" ca="1" si="564"/>
        <v>owiti.maureen@gmail.com</v>
      </c>
      <c r="LK3543" t="e">
        <f t="shared" ca="1" si="565"/>
        <v>#N/A</v>
      </c>
      <c r="LL3543" t="str">
        <f t="shared" ca="1" si="557"/>
        <v>Token</v>
      </c>
      <c r="LM3543" t="str">
        <f t="shared" ca="1" si="558"/>
        <v>owiti.maureen@gmail.com</v>
      </c>
      <c r="LN3543" t="e">
        <f ca="1">OFFSET($A3543,,MATCH(OFFSET([2]Keys!C$1,MATCH(Data.Collect1Dump!$LL3543,[2]Keys!$A$2:$A$4,0),),Data.Collect1Dump!$3:$3,0)-1,)</f>
        <v>#VALUE!</v>
      </c>
      <c r="LO3543" s="2" t="e">
        <f t="shared" ca="1" si="566"/>
        <v>#VALUE!</v>
      </c>
    </row>
    <row r="3544" spans="1:327">
      <c r="A3544" t="s">
        <v>14463</v>
      </c>
      <c r="ID3544"/>
      <c r="JD3544" t="s">
        <v>11851</v>
      </c>
      <c r="JE3544" t="s">
        <v>14464</v>
      </c>
      <c r="JF3544" t="s">
        <v>329</v>
      </c>
      <c r="JG3544">
        <v>7000</v>
      </c>
      <c r="JH3544" t="s">
        <v>330</v>
      </c>
      <c r="JR3544" t="s">
        <v>330</v>
      </c>
      <c r="KP3544" t="s">
        <v>330</v>
      </c>
      <c r="KS3544" t="s">
        <v>330</v>
      </c>
      <c r="KV3544" t="s">
        <v>330</v>
      </c>
      <c r="KX3544" t="s">
        <v>329</v>
      </c>
      <c r="KZ3544">
        <f ca="1">OFFSET($A3544,,MATCH([2]Keys!$B$2,Data.Collect1Dump!$3:$3,0)-1)</f>
        <v>0</v>
      </c>
      <c r="LA3544" t="str">
        <f ca="1">OFFSET($A3544,,MATCH([2]Keys!$B$4,Data.Collect1Dump!$3:$3,0)-1)</f>
        <v>euniceradiro@gmail.com</v>
      </c>
      <c r="LB3544">
        <f ca="1">OFFSET($A3544,,MATCH([2]Keys!$B$3,Data.Collect1Dump!$3:$3,0)-1)</f>
        <v>0</v>
      </c>
      <c r="LC3544">
        <f t="shared" ca="1" si="559"/>
        <v>0</v>
      </c>
      <c r="LD3544">
        <f t="shared" ca="1" si="559"/>
        <v>1</v>
      </c>
      <c r="LE3544">
        <f t="shared" ca="1" si="559"/>
        <v>0</v>
      </c>
      <c r="LF3544" s="2" t="e">
        <f t="shared" ca="1" si="560"/>
        <v>#N/A</v>
      </c>
      <c r="LG3544" s="2">
        <f t="shared" ca="1" si="561"/>
        <v>41710</v>
      </c>
      <c r="LH3544" s="2" t="e">
        <f t="shared" ca="1" si="562"/>
        <v>#N/A</v>
      </c>
      <c r="LI3544" t="e">
        <f t="shared" ca="1" si="563"/>
        <v>#N/A</v>
      </c>
      <c r="LJ3544" t="str">
        <f t="shared" ca="1" si="564"/>
        <v>euniceradiro@gmail.com</v>
      </c>
      <c r="LK3544" t="e">
        <f t="shared" ca="1" si="565"/>
        <v>#N/A</v>
      </c>
      <c r="LL3544" t="str">
        <f t="shared" ca="1" si="557"/>
        <v>Token</v>
      </c>
      <c r="LM3544" t="str">
        <f t="shared" ca="1" si="558"/>
        <v>euniceradiro@gmail.com</v>
      </c>
      <c r="LN3544" t="e">
        <f ca="1">OFFSET($A3544,,MATCH(OFFSET([2]Keys!C$1,MATCH(Data.Collect1Dump!$LL3544,[2]Keys!$A$2:$A$4,0),),Data.Collect1Dump!$3:$3,0)-1,)</f>
        <v>#VALUE!</v>
      </c>
      <c r="LO3544" s="2" t="e">
        <f t="shared" ca="1" si="566"/>
        <v>#VALUE!</v>
      </c>
    </row>
    <row r="3545" spans="1:327">
      <c r="A3545" t="s">
        <v>14465</v>
      </c>
      <c r="B3545" t="s">
        <v>3172</v>
      </c>
      <c r="C3545" t="s">
        <v>14466</v>
      </c>
      <c r="D3545" t="b">
        <v>1</v>
      </c>
      <c r="K3545">
        <v>1</v>
      </c>
      <c r="L3545" t="s">
        <v>329</v>
      </c>
      <c r="M3545" t="s">
        <v>329</v>
      </c>
      <c r="N3545" s="4">
        <v>40000</v>
      </c>
      <c r="O3545" t="s">
        <v>329</v>
      </c>
      <c r="T3545" t="s">
        <v>330</v>
      </c>
      <c r="V3545" t="s">
        <v>329</v>
      </c>
      <c r="X3545">
        <v>2</v>
      </c>
      <c r="Y3545" s="4">
        <v>39000</v>
      </c>
      <c r="Z3545">
        <v>999</v>
      </c>
      <c r="AA3545">
        <v>700</v>
      </c>
      <c r="AB3545">
        <v>999</v>
      </c>
      <c r="AO3545" t="s">
        <v>3294</v>
      </c>
      <c r="AP3545">
        <v>100</v>
      </c>
      <c r="AQ3545">
        <v>0</v>
      </c>
      <c r="AR3545">
        <v>0</v>
      </c>
      <c r="AV3545" t="b">
        <v>1</v>
      </c>
      <c r="AX3545" t="b">
        <v>1</v>
      </c>
      <c r="BA3545" t="b">
        <v>1</v>
      </c>
      <c r="BL3545" t="s">
        <v>329</v>
      </c>
      <c r="BM3545" t="s">
        <v>8641</v>
      </c>
      <c r="BN3545" t="s">
        <v>330</v>
      </c>
      <c r="BP3545">
        <v>0</v>
      </c>
      <c r="BQ3545">
        <v>0</v>
      </c>
      <c r="BR3545" t="b">
        <v>1</v>
      </c>
      <c r="BT3545" t="b">
        <v>1</v>
      </c>
      <c r="BU3545" t="b">
        <v>1</v>
      </c>
      <c r="BZ3545" t="b">
        <v>1</v>
      </c>
      <c r="CD3545" t="b">
        <v>1</v>
      </c>
      <c r="CK3545">
        <v>5000</v>
      </c>
      <c r="CM3545" s="4">
        <v>10000</v>
      </c>
      <c r="CN3545" s="4">
        <v>30000</v>
      </c>
      <c r="CS3545">
        <v>4000</v>
      </c>
      <c r="CW3545">
        <v>3000</v>
      </c>
      <c r="DC3545" t="s">
        <v>345</v>
      </c>
      <c r="DD3545" t="b">
        <v>1</v>
      </c>
      <c r="DE3545" t="b">
        <v>1</v>
      </c>
      <c r="DL3545" t="b">
        <v>1</v>
      </c>
      <c r="DM3545" t="b">
        <v>1</v>
      </c>
      <c r="DR3545" t="s">
        <v>330</v>
      </c>
      <c r="EN3545" t="s">
        <v>330</v>
      </c>
      <c r="EP3545" t="s">
        <v>329</v>
      </c>
      <c r="EQ3545" t="s">
        <v>14467</v>
      </c>
      <c r="ES3545" t="b">
        <v>1</v>
      </c>
      <c r="EU3545" t="b">
        <v>1</v>
      </c>
      <c r="EV3545" t="b">
        <v>1</v>
      </c>
      <c r="FD3545" t="b">
        <v>1</v>
      </c>
      <c r="FE3545" t="b">
        <v>1</v>
      </c>
      <c r="FK3545" t="b">
        <v>1</v>
      </c>
      <c r="FN3545" t="s">
        <v>330</v>
      </c>
      <c r="GJ3545" t="s">
        <v>330</v>
      </c>
      <c r="GW3545" t="s">
        <v>330</v>
      </c>
      <c r="GZ3545" t="s">
        <v>330</v>
      </c>
      <c r="HC3545" t="s">
        <v>330</v>
      </c>
      <c r="HE3545" t="s">
        <v>330</v>
      </c>
      <c r="HG3545" t="s">
        <v>336</v>
      </c>
      <c r="HH3545" t="s">
        <v>329</v>
      </c>
      <c r="HI3545" t="s">
        <v>330</v>
      </c>
      <c r="HJ3545" t="s">
        <v>330</v>
      </c>
      <c r="HK3545" t="b">
        <v>1</v>
      </c>
      <c r="HO3545" t="s">
        <v>337</v>
      </c>
      <c r="HP3545" t="s">
        <v>14468</v>
      </c>
      <c r="HQ3545" t="s">
        <v>339</v>
      </c>
      <c r="HR3545" t="s">
        <v>14469</v>
      </c>
      <c r="HS3545" t="s">
        <v>14470</v>
      </c>
      <c r="HX3545" t="b">
        <v>1</v>
      </c>
      <c r="ID3545" t="s">
        <v>14471</v>
      </c>
      <c r="JD3545" t="s">
        <v>11851</v>
      </c>
      <c r="JE3545" t="s">
        <v>14472</v>
      </c>
      <c r="JF3545" t="s">
        <v>329</v>
      </c>
      <c r="JG3545">
        <v>7000</v>
      </c>
      <c r="JH3545" t="s">
        <v>330</v>
      </c>
      <c r="JR3545" t="s">
        <v>329</v>
      </c>
      <c r="JS3545" t="s">
        <v>14473</v>
      </c>
      <c r="JT3545" t="b">
        <v>1</v>
      </c>
      <c r="JU3545" t="b">
        <v>1</v>
      </c>
      <c r="KG3545" t="b">
        <v>1</v>
      </c>
      <c r="KM3545" t="b">
        <v>1</v>
      </c>
      <c r="KP3545" t="s">
        <v>330</v>
      </c>
      <c r="KS3545" t="s">
        <v>330</v>
      </c>
      <c r="KV3545" t="s">
        <v>330</v>
      </c>
      <c r="KX3545" t="s">
        <v>329</v>
      </c>
      <c r="KZ3545" t="str">
        <f ca="1">OFFSET($A3545,,MATCH([2]Keys!$B$2,Data.Collect1Dump!$3:$3,0)-1)</f>
        <v>owiti.maureen@gmail.com</v>
      </c>
      <c r="LA3545" t="str">
        <f ca="1">OFFSET($A3545,,MATCH([2]Keys!$B$4,Data.Collect1Dump!$3:$3,0)-1)</f>
        <v>euniceradiro@gmail.com</v>
      </c>
      <c r="LB3545">
        <f ca="1">OFFSET($A3545,,MATCH([2]Keys!$B$3,Data.Collect1Dump!$3:$3,0)-1)</f>
        <v>0</v>
      </c>
      <c r="LC3545">
        <f t="shared" ca="1" si="559"/>
        <v>1</v>
      </c>
      <c r="LD3545">
        <f t="shared" ca="1" si="559"/>
        <v>1</v>
      </c>
      <c r="LE3545">
        <f t="shared" ca="1" si="559"/>
        <v>0</v>
      </c>
      <c r="LF3545" s="2">
        <f t="shared" ca="1" si="560"/>
        <v>41729</v>
      </c>
      <c r="LG3545" s="2">
        <f t="shared" ca="1" si="561"/>
        <v>41708</v>
      </c>
      <c r="LH3545" s="2" t="e">
        <f t="shared" ca="1" si="562"/>
        <v>#N/A</v>
      </c>
      <c r="LI3545" t="str">
        <f t="shared" ca="1" si="563"/>
        <v>owiti.maureen@gmail.com</v>
      </c>
      <c r="LJ3545" t="str">
        <f t="shared" ca="1" si="564"/>
        <v>euniceradiro@gmail.com</v>
      </c>
      <c r="LK3545" t="e">
        <f t="shared" ca="1" si="565"/>
        <v>#N/A</v>
      </c>
      <c r="LL3545" t="str">
        <f t="shared" ca="1" si="557"/>
        <v>Lump Sum</v>
      </c>
      <c r="LM3545" t="str">
        <f t="shared" ca="1" si="558"/>
        <v>owiti.maureen@gmail.com</v>
      </c>
      <c r="LN3545" t="e">
        <f ca="1">OFFSET($A3545,,MATCH(OFFSET([2]Keys!C$1,MATCH(Data.Collect1Dump!$LL3545,[2]Keys!$A$2:$A$4,0),),Data.Collect1Dump!$3:$3,0)-1,)</f>
        <v>#VALUE!</v>
      </c>
      <c r="LO3545" s="2" t="e">
        <f t="shared" ca="1" si="566"/>
        <v>#VALUE!</v>
      </c>
    </row>
    <row r="3546" spans="1:327">
      <c r="A3546" t="s">
        <v>14474</v>
      </c>
      <c r="ID3546"/>
      <c r="JD3546" t="s">
        <v>391</v>
      </c>
      <c r="JE3546" t="s">
        <v>14475</v>
      </c>
      <c r="JF3546" t="s">
        <v>329</v>
      </c>
      <c r="JG3546">
        <v>7000</v>
      </c>
      <c r="JH3546" t="s">
        <v>330</v>
      </c>
      <c r="JR3546" t="s">
        <v>330</v>
      </c>
      <c r="KP3546" t="s">
        <v>330</v>
      </c>
      <c r="KS3546" t="s">
        <v>330</v>
      </c>
      <c r="KV3546" t="s">
        <v>330</v>
      </c>
      <c r="KX3546" t="s">
        <v>329</v>
      </c>
      <c r="KZ3546">
        <f ca="1">OFFSET($A3546,,MATCH([2]Keys!$B$2,Data.Collect1Dump!$3:$3,0)-1)</f>
        <v>0</v>
      </c>
      <c r="LA3546" t="str">
        <f ca="1">OFFSET($A3546,,MATCH([2]Keys!$B$4,Data.Collect1Dump!$3:$3,0)-1)</f>
        <v>lydia.tala@givedirectly.org</v>
      </c>
      <c r="LB3546">
        <f ca="1">OFFSET($A3546,,MATCH([2]Keys!$B$3,Data.Collect1Dump!$3:$3,0)-1)</f>
        <v>0</v>
      </c>
      <c r="LC3546">
        <f t="shared" ca="1" si="559"/>
        <v>0</v>
      </c>
      <c r="LD3546">
        <f t="shared" ca="1" si="559"/>
        <v>1</v>
      </c>
      <c r="LE3546">
        <f t="shared" ca="1" si="559"/>
        <v>0</v>
      </c>
      <c r="LF3546" s="2" t="e">
        <f t="shared" ca="1" si="560"/>
        <v>#N/A</v>
      </c>
      <c r="LG3546" s="2">
        <f t="shared" ca="1" si="561"/>
        <v>41703</v>
      </c>
      <c r="LH3546" s="2" t="e">
        <f t="shared" ca="1" si="562"/>
        <v>#N/A</v>
      </c>
      <c r="LI3546" t="e">
        <f t="shared" ca="1" si="563"/>
        <v>#N/A</v>
      </c>
      <c r="LJ3546" t="str">
        <f t="shared" ca="1" si="564"/>
        <v>lydia.tala@givedirectly.org</v>
      </c>
      <c r="LK3546" t="e">
        <f t="shared" ca="1" si="565"/>
        <v>#N/A</v>
      </c>
      <c r="LL3546" t="str">
        <f t="shared" ca="1" si="557"/>
        <v>Token</v>
      </c>
      <c r="LM3546" t="str">
        <f t="shared" ca="1" si="558"/>
        <v>lydia.tala@givedirectly.org</v>
      </c>
      <c r="LN3546" t="e">
        <f ca="1">OFFSET($A3546,,MATCH(OFFSET([2]Keys!C$1,MATCH(Data.Collect1Dump!$LL3546,[2]Keys!$A$2:$A$4,0),),Data.Collect1Dump!$3:$3,0)-1,)</f>
        <v>#VALUE!</v>
      </c>
      <c r="LO3546" s="2" t="e">
        <f t="shared" ca="1" si="566"/>
        <v>#VALUE!</v>
      </c>
    </row>
    <row r="3547" spans="1:327">
      <c r="A3547" t="s">
        <v>14476</v>
      </c>
      <c r="ID3547"/>
      <c r="JD3547" t="s">
        <v>11851</v>
      </c>
      <c r="JE3547" t="s">
        <v>14477</v>
      </c>
      <c r="JF3547" t="s">
        <v>329</v>
      </c>
      <c r="JG3547">
        <v>7000</v>
      </c>
      <c r="JH3547" t="s">
        <v>330</v>
      </c>
      <c r="JR3547" t="s">
        <v>330</v>
      </c>
      <c r="KP3547" t="s">
        <v>330</v>
      </c>
      <c r="KS3547" t="s">
        <v>330</v>
      </c>
      <c r="KV3547" t="s">
        <v>330</v>
      </c>
      <c r="KX3547" t="s">
        <v>329</v>
      </c>
      <c r="KZ3547">
        <f ca="1">OFFSET($A3547,,MATCH([2]Keys!$B$2,Data.Collect1Dump!$3:$3,0)-1)</f>
        <v>0</v>
      </c>
      <c r="LA3547" t="str">
        <f ca="1">OFFSET($A3547,,MATCH([2]Keys!$B$4,Data.Collect1Dump!$3:$3,0)-1)</f>
        <v>euniceradiro@gmail.com</v>
      </c>
      <c r="LB3547">
        <f ca="1">OFFSET($A3547,,MATCH([2]Keys!$B$3,Data.Collect1Dump!$3:$3,0)-1)</f>
        <v>0</v>
      </c>
      <c r="LC3547">
        <f t="shared" ca="1" si="559"/>
        <v>0</v>
      </c>
      <c r="LD3547">
        <f t="shared" ca="1" si="559"/>
        <v>1</v>
      </c>
      <c r="LE3547">
        <f t="shared" ca="1" si="559"/>
        <v>0</v>
      </c>
      <c r="LF3547" s="2" t="e">
        <f t="shared" ca="1" si="560"/>
        <v>#N/A</v>
      </c>
      <c r="LG3547" s="2">
        <f t="shared" ca="1" si="561"/>
        <v>41704</v>
      </c>
      <c r="LH3547" s="2" t="e">
        <f t="shared" ca="1" si="562"/>
        <v>#N/A</v>
      </c>
      <c r="LI3547" t="e">
        <f t="shared" ca="1" si="563"/>
        <v>#N/A</v>
      </c>
      <c r="LJ3547" t="str">
        <f t="shared" ca="1" si="564"/>
        <v>euniceradiro@gmail.com</v>
      </c>
      <c r="LK3547" t="e">
        <f t="shared" ca="1" si="565"/>
        <v>#N/A</v>
      </c>
      <c r="LL3547" t="str">
        <f t="shared" ca="1" si="557"/>
        <v>Token</v>
      </c>
      <c r="LM3547" t="str">
        <f t="shared" ca="1" si="558"/>
        <v>euniceradiro@gmail.com</v>
      </c>
      <c r="LN3547" t="e">
        <f ca="1">OFFSET($A3547,,MATCH(OFFSET([2]Keys!C$1,MATCH(Data.Collect1Dump!$LL3547,[2]Keys!$A$2:$A$4,0),),Data.Collect1Dump!$3:$3,0)-1,)</f>
        <v>#VALUE!</v>
      </c>
      <c r="LO3547" s="2" t="e">
        <f t="shared" ca="1" si="566"/>
        <v>#VALUE!</v>
      </c>
    </row>
    <row r="3548" spans="1:327">
      <c r="A3548" t="s">
        <v>14478</v>
      </c>
      <c r="ID3548"/>
      <c r="JD3548" t="s">
        <v>11851</v>
      </c>
      <c r="JE3548" t="s">
        <v>14479</v>
      </c>
      <c r="JF3548" t="s">
        <v>329</v>
      </c>
      <c r="JG3548">
        <v>7000</v>
      </c>
      <c r="JH3548" t="s">
        <v>330</v>
      </c>
      <c r="JR3548" t="s">
        <v>330</v>
      </c>
      <c r="KP3548" t="s">
        <v>330</v>
      </c>
      <c r="KS3548" t="s">
        <v>330</v>
      </c>
      <c r="KV3548" t="s">
        <v>330</v>
      </c>
      <c r="KX3548" t="s">
        <v>329</v>
      </c>
      <c r="KZ3548">
        <f ca="1">OFFSET($A3548,,MATCH([2]Keys!$B$2,Data.Collect1Dump!$3:$3,0)-1)</f>
        <v>0</v>
      </c>
      <c r="LA3548" t="str">
        <f ca="1">OFFSET($A3548,,MATCH([2]Keys!$B$4,Data.Collect1Dump!$3:$3,0)-1)</f>
        <v>euniceradiro@gmail.com</v>
      </c>
      <c r="LB3548">
        <f ca="1">OFFSET($A3548,,MATCH([2]Keys!$B$3,Data.Collect1Dump!$3:$3,0)-1)</f>
        <v>0</v>
      </c>
      <c r="LC3548">
        <f t="shared" ca="1" si="559"/>
        <v>0</v>
      </c>
      <c r="LD3548">
        <f t="shared" ca="1" si="559"/>
        <v>1</v>
      </c>
      <c r="LE3548">
        <f t="shared" ca="1" si="559"/>
        <v>0</v>
      </c>
      <c r="LF3548" s="2" t="e">
        <f t="shared" ca="1" si="560"/>
        <v>#N/A</v>
      </c>
      <c r="LG3548" s="2">
        <f t="shared" ca="1" si="561"/>
        <v>41712</v>
      </c>
      <c r="LH3548" s="2" t="e">
        <f t="shared" ca="1" si="562"/>
        <v>#N/A</v>
      </c>
      <c r="LI3548" t="e">
        <f t="shared" ca="1" si="563"/>
        <v>#N/A</v>
      </c>
      <c r="LJ3548" t="str">
        <f t="shared" ca="1" si="564"/>
        <v>euniceradiro@gmail.com</v>
      </c>
      <c r="LK3548" t="e">
        <f t="shared" ca="1" si="565"/>
        <v>#N/A</v>
      </c>
      <c r="LL3548" t="str">
        <f t="shared" ca="1" si="557"/>
        <v>Token</v>
      </c>
      <c r="LM3548" t="str">
        <f t="shared" ca="1" si="558"/>
        <v>euniceradiro@gmail.com</v>
      </c>
      <c r="LN3548" t="e">
        <f ca="1">OFFSET($A3548,,MATCH(OFFSET([2]Keys!C$1,MATCH(Data.Collect1Dump!$LL3548,[2]Keys!$A$2:$A$4,0),),Data.Collect1Dump!$3:$3,0)-1,)</f>
        <v>#VALUE!</v>
      </c>
      <c r="LO3548" s="2" t="e">
        <f t="shared" ca="1" si="566"/>
        <v>#VALUE!</v>
      </c>
    </row>
    <row r="3549" spans="1:327">
      <c r="A3549" t="s">
        <v>14480</v>
      </c>
      <c r="ID3549"/>
      <c r="JD3549" t="s">
        <v>11851</v>
      </c>
      <c r="JE3549" t="s">
        <v>14481</v>
      </c>
      <c r="JF3549" t="s">
        <v>329</v>
      </c>
      <c r="JG3549">
        <v>7000</v>
      </c>
      <c r="JH3549" t="s">
        <v>330</v>
      </c>
      <c r="JR3549" t="s">
        <v>330</v>
      </c>
      <c r="KP3549" t="s">
        <v>330</v>
      </c>
      <c r="KS3549" t="s">
        <v>330</v>
      </c>
      <c r="KV3549" t="s">
        <v>330</v>
      </c>
      <c r="KX3549" t="s">
        <v>329</v>
      </c>
      <c r="KZ3549">
        <f ca="1">OFFSET($A3549,,MATCH([2]Keys!$B$2,Data.Collect1Dump!$3:$3,0)-1)</f>
        <v>0</v>
      </c>
      <c r="LA3549" t="str">
        <f ca="1">OFFSET($A3549,,MATCH([2]Keys!$B$4,Data.Collect1Dump!$3:$3,0)-1)</f>
        <v>euniceradiro@gmail.com</v>
      </c>
      <c r="LB3549">
        <f ca="1">OFFSET($A3549,,MATCH([2]Keys!$B$3,Data.Collect1Dump!$3:$3,0)-1)</f>
        <v>0</v>
      </c>
      <c r="LC3549">
        <f t="shared" ca="1" si="559"/>
        <v>0</v>
      </c>
      <c r="LD3549">
        <f t="shared" ca="1" si="559"/>
        <v>1</v>
      </c>
      <c r="LE3549">
        <f t="shared" ca="1" si="559"/>
        <v>0</v>
      </c>
      <c r="LF3549" s="2" t="e">
        <f t="shared" ca="1" si="560"/>
        <v>#N/A</v>
      </c>
      <c r="LG3549" s="2">
        <f t="shared" ca="1" si="561"/>
        <v>41710</v>
      </c>
      <c r="LH3549" s="2" t="e">
        <f t="shared" ca="1" si="562"/>
        <v>#N/A</v>
      </c>
      <c r="LI3549" t="e">
        <f t="shared" ca="1" si="563"/>
        <v>#N/A</v>
      </c>
      <c r="LJ3549" t="str">
        <f t="shared" ca="1" si="564"/>
        <v>euniceradiro@gmail.com</v>
      </c>
      <c r="LK3549" t="e">
        <f t="shared" ca="1" si="565"/>
        <v>#N/A</v>
      </c>
      <c r="LL3549" t="str">
        <f t="shared" ca="1" si="557"/>
        <v>Token</v>
      </c>
      <c r="LM3549" t="str">
        <f t="shared" ca="1" si="558"/>
        <v>euniceradiro@gmail.com</v>
      </c>
      <c r="LN3549" t="e">
        <f ca="1">OFFSET($A3549,,MATCH(OFFSET([2]Keys!C$1,MATCH(Data.Collect1Dump!$LL3549,[2]Keys!$A$2:$A$4,0),),Data.Collect1Dump!$3:$3,0)-1,)</f>
        <v>#VALUE!</v>
      </c>
      <c r="LO3549" s="2" t="e">
        <f t="shared" ca="1" si="566"/>
        <v>#VALUE!</v>
      </c>
    </row>
    <row r="3550" spans="1:327">
      <c r="A3550" t="s">
        <v>14482</v>
      </c>
      <c r="ID3550"/>
      <c r="JD3550" t="s">
        <v>5645</v>
      </c>
      <c r="JE3550" t="s">
        <v>14483</v>
      </c>
      <c r="JF3550" t="s">
        <v>329</v>
      </c>
      <c r="JG3550">
        <v>7000</v>
      </c>
      <c r="JH3550" t="s">
        <v>330</v>
      </c>
      <c r="JR3550" t="s">
        <v>330</v>
      </c>
      <c r="KP3550" t="s">
        <v>330</v>
      </c>
      <c r="KS3550" t="s">
        <v>330</v>
      </c>
      <c r="KV3550" t="s">
        <v>330</v>
      </c>
      <c r="KX3550" t="s">
        <v>329</v>
      </c>
      <c r="KZ3550">
        <f ca="1">OFFSET($A3550,,MATCH([2]Keys!$B$2,Data.Collect1Dump!$3:$3,0)-1)</f>
        <v>0</v>
      </c>
      <c r="LA3550" t="str">
        <f ca="1">OFFSET($A3550,,MATCH([2]Keys!$B$4,Data.Collect1Dump!$3:$3,0)-1)</f>
        <v>laura.adhiambo@gmail.com</v>
      </c>
      <c r="LB3550">
        <f ca="1">OFFSET($A3550,,MATCH([2]Keys!$B$3,Data.Collect1Dump!$3:$3,0)-1)</f>
        <v>0</v>
      </c>
      <c r="LC3550">
        <f t="shared" ca="1" si="559"/>
        <v>0</v>
      </c>
      <c r="LD3550">
        <f t="shared" ca="1" si="559"/>
        <v>1</v>
      </c>
      <c r="LE3550">
        <f t="shared" ca="1" si="559"/>
        <v>0</v>
      </c>
      <c r="LF3550" s="2" t="e">
        <f t="shared" ca="1" si="560"/>
        <v>#N/A</v>
      </c>
      <c r="LG3550" s="2">
        <f t="shared" ca="1" si="561"/>
        <v>41703</v>
      </c>
      <c r="LH3550" s="2" t="e">
        <f t="shared" ca="1" si="562"/>
        <v>#N/A</v>
      </c>
      <c r="LI3550" t="e">
        <f t="shared" ca="1" si="563"/>
        <v>#N/A</v>
      </c>
      <c r="LJ3550" t="str">
        <f t="shared" ca="1" si="564"/>
        <v>laura.adhiambo@gmail.com</v>
      </c>
      <c r="LK3550" t="e">
        <f t="shared" ca="1" si="565"/>
        <v>#N/A</v>
      </c>
      <c r="LL3550" t="str">
        <f t="shared" ca="1" si="557"/>
        <v>Token</v>
      </c>
      <c r="LM3550" t="str">
        <f t="shared" ca="1" si="558"/>
        <v>laura.adhiambo@gmail.com</v>
      </c>
      <c r="LN3550" t="e">
        <f ca="1">OFFSET($A3550,,MATCH(OFFSET([2]Keys!C$1,MATCH(Data.Collect1Dump!$LL3550,[2]Keys!$A$2:$A$4,0),),Data.Collect1Dump!$3:$3,0)-1,)</f>
        <v>#VALUE!</v>
      </c>
      <c r="LO3550" s="2" t="e">
        <f t="shared" ca="1" si="566"/>
        <v>#VALUE!</v>
      </c>
    </row>
    <row r="3551" spans="1:327">
      <c r="A3551" t="s">
        <v>14484</v>
      </c>
      <c r="B3551" t="s">
        <v>3172</v>
      </c>
      <c r="C3551" t="s">
        <v>14485</v>
      </c>
      <c r="D3551" t="b">
        <v>1</v>
      </c>
      <c r="K3551">
        <v>1</v>
      </c>
      <c r="L3551" t="s">
        <v>329</v>
      </c>
      <c r="M3551" t="s">
        <v>329</v>
      </c>
      <c r="N3551" s="4">
        <v>40000</v>
      </c>
      <c r="O3551" t="s">
        <v>329</v>
      </c>
      <c r="T3551" t="s">
        <v>330</v>
      </c>
      <c r="V3551" t="s">
        <v>329</v>
      </c>
      <c r="X3551">
        <v>3</v>
      </c>
      <c r="Y3551" s="4">
        <v>20000</v>
      </c>
      <c r="Z3551">
        <v>999</v>
      </c>
      <c r="AA3551" s="4">
        <v>19000</v>
      </c>
      <c r="AB3551">
        <v>999</v>
      </c>
      <c r="AC3551">
        <v>600</v>
      </c>
      <c r="AD3551">
        <v>999</v>
      </c>
      <c r="AO3551" t="s">
        <v>3175</v>
      </c>
      <c r="AP3551">
        <v>100</v>
      </c>
      <c r="AQ3551" t="s">
        <v>3294</v>
      </c>
      <c r="AR3551">
        <v>0</v>
      </c>
      <c r="AU3551" t="b">
        <v>1</v>
      </c>
      <c r="AV3551" t="b">
        <v>1</v>
      </c>
      <c r="BL3551" t="s">
        <v>329</v>
      </c>
      <c r="BM3551" t="s">
        <v>14486</v>
      </c>
      <c r="BN3551" t="s">
        <v>330</v>
      </c>
      <c r="BP3551">
        <v>3000</v>
      </c>
      <c r="BQ3551">
        <v>3000</v>
      </c>
      <c r="BR3551" t="b">
        <v>1</v>
      </c>
      <c r="BU3551" t="b">
        <v>1</v>
      </c>
      <c r="CD3551" t="b">
        <v>1</v>
      </c>
      <c r="CI3551" t="b">
        <v>1</v>
      </c>
      <c r="CJ3551" t="s">
        <v>14487</v>
      </c>
      <c r="CK3551">
        <v>5000</v>
      </c>
      <c r="CN3551">
        <v>23400</v>
      </c>
      <c r="CW3551" s="4">
        <v>10000</v>
      </c>
      <c r="DB3551">
        <v>9000</v>
      </c>
      <c r="DC3551" t="s">
        <v>329</v>
      </c>
      <c r="DD3551" t="b">
        <v>1</v>
      </c>
      <c r="DE3551" t="b">
        <v>1</v>
      </c>
      <c r="DL3551" t="b">
        <v>1</v>
      </c>
      <c r="DR3551" t="s">
        <v>329</v>
      </c>
      <c r="DX3551" t="b">
        <v>1</v>
      </c>
      <c r="EL3551" t="s">
        <v>330</v>
      </c>
      <c r="EN3551" t="s">
        <v>330</v>
      </c>
      <c r="EP3551" t="s">
        <v>330</v>
      </c>
      <c r="FN3551" t="s">
        <v>330</v>
      </c>
      <c r="GJ3551" t="s">
        <v>330</v>
      </c>
      <c r="GW3551" t="s">
        <v>330</v>
      </c>
      <c r="GZ3551" t="s">
        <v>330</v>
      </c>
      <c r="HC3551" t="s">
        <v>330</v>
      </c>
      <c r="HE3551" t="s">
        <v>330</v>
      </c>
      <c r="HG3551" t="s">
        <v>336</v>
      </c>
      <c r="HH3551" t="s">
        <v>329</v>
      </c>
      <c r="HI3551" t="s">
        <v>330</v>
      </c>
      <c r="HJ3551" t="s">
        <v>330</v>
      </c>
      <c r="HK3551" t="b">
        <v>1</v>
      </c>
      <c r="HO3551" t="s">
        <v>337</v>
      </c>
      <c r="HP3551" t="s">
        <v>14488</v>
      </c>
      <c r="HQ3551" t="s">
        <v>339</v>
      </c>
      <c r="HR3551" t="s">
        <v>14489</v>
      </c>
      <c r="HS3551" t="s">
        <v>14490</v>
      </c>
      <c r="HU3551" t="b">
        <v>1</v>
      </c>
      <c r="HX3551" t="b">
        <v>1</v>
      </c>
      <c r="ID3551" t="s">
        <v>14491</v>
      </c>
      <c r="JD3551" t="s">
        <v>11851</v>
      </c>
      <c r="JE3551" t="s">
        <v>14492</v>
      </c>
      <c r="JF3551" t="s">
        <v>329</v>
      </c>
      <c r="JG3551">
        <v>7000</v>
      </c>
      <c r="JH3551" t="s">
        <v>330</v>
      </c>
      <c r="JR3551" t="s">
        <v>330</v>
      </c>
      <c r="KP3551" t="s">
        <v>330</v>
      </c>
      <c r="KS3551" t="s">
        <v>330</v>
      </c>
      <c r="KV3551" t="s">
        <v>330</v>
      </c>
      <c r="KX3551" t="s">
        <v>329</v>
      </c>
      <c r="KZ3551" t="str">
        <f ca="1">OFFSET($A3551,,MATCH([2]Keys!$B$2,Data.Collect1Dump!$3:$3,0)-1)</f>
        <v>owiti.maureen@gmail.com</v>
      </c>
      <c r="LA3551" t="str">
        <f ca="1">OFFSET($A3551,,MATCH([2]Keys!$B$4,Data.Collect1Dump!$3:$3,0)-1)</f>
        <v>euniceradiro@gmail.com</v>
      </c>
      <c r="LB3551">
        <f ca="1">OFFSET($A3551,,MATCH([2]Keys!$B$3,Data.Collect1Dump!$3:$3,0)-1)</f>
        <v>0</v>
      </c>
      <c r="LC3551">
        <f t="shared" ca="1" si="559"/>
        <v>1</v>
      </c>
      <c r="LD3551">
        <f t="shared" ca="1" si="559"/>
        <v>1</v>
      </c>
      <c r="LE3551">
        <f t="shared" ca="1" si="559"/>
        <v>0</v>
      </c>
      <c r="LF3551" s="2">
        <f t="shared" ca="1" si="560"/>
        <v>41729</v>
      </c>
      <c r="LG3551" s="2">
        <f t="shared" ca="1" si="561"/>
        <v>41708</v>
      </c>
      <c r="LH3551" s="2" t="e">
        <f t="shared" ca="1" si="562"/>
        <v>#N/A</v>
      </c>
      <c r="LI3551" t="str">
        <f t="shared" ca="1" si="563"/>
        <v>owiti.maureen@gmail.com</v>
      </c>
      <c r="LJ3551" t="str">
        <f t="shared" ca="1" si="564"/>
        <v>euniceradiro@gmail.com</v>
      </c>
      <c r="LK3551" t="e">
        <f t="shared" ca="1" si="565"/>
        <v>#N/A</v>
      </c>
      <c r="LL3551" t="str">
        <f t="shared" ca="1" si="557"/>
        <v>Lump Sum</v>
      </c>
      <c r="LM3551" t="str">
        <f t="shared" ca="1" si="558"/>
        <v>owiti.maureen@gmail.com</v>
      </c>
      <c r="LN3551" t="e">
        <f ca="1">OFFSET($A3551,,MATCH(OFFSET([2]Keys!C$1,MATCH(Data.Collect1Dump!$LL3551,[2]Keys!$A$2:$A$4,0),),Data.Collect1Dump!$3:$3,0)-1,)</f>
        <v>#VALUE!</v>
      </c>
      <c r="LO3551" s="2" t="e">
        <f t="shared" ca="1" si="566"/>
        <v>#VALUE!</v>
      </c>
    </row>
    <row r="3552" spans="1:327">
      <c r="A3552" t="s">
        <v>14493</v>
      </c>
      <c r="ID3552"/>
      <c r="JD3552" t="s">
        <v>3172</v>
      </c>
      <c r="JE3552" t="s">
        <v>14494</v>
      </c>
      <c r="JF3552" t="s">
        <v>329</v>
      </c>
      <c r="JG3552" t="s">
        <v>6076</v>
      </c>
      <c r="JH3552" t="s">
        <v>330</v>
      </c>
      <c r="JR3552" t="s">
        <v>330</v>
      </c>
      <c r="KP3552" t="s">
        <v>330</v>
      </c>
      <c r="KS3552" t="s">
        <v>330</v>
      </c>
      <c r="KV3552" t="s">
        <v>330</v>
      </c>
      <c r="KX3552" t="s">
        <v>329</v>
      </c>
      <c r="KZ3552">
        <f ca="1">OFFSET($A3552,,MATCH([2]Keys!$B$2,Data.Collect1Dump!$3:$3,0)-1)</f>
        <v>0</v>
      </c>
      <c r="LA3552" t="str">
        <f ca="1">OFFSET($A3552,,MATCH([2]Keys!$B$4,Data.Collect1Dump!$3:$3,0)-1)</f>
        <v>owiti.maureen@gmail.com</v>
      </c>
      <c r="LB3552">
        <f ca="1">OFFSET($A3552,,MATCH([2]Keys!$B$3,Data.Collect1Dump!$3:$3,0)-1)</f>
        <v>0</v>
      </c>
      <c r="LC3552">
        <f t="shared" ca="1" si="559"/>
        <v>0</v>
      </c>
      <c r="LD3552">
        <f t="shared" ca="1" si="559"/>
        <v>1</v>
      </c>
      <c r="LE3552">
        <f t="shared" ca="1" si="559"/>
        <v>0</v>
      </c>
      <c r="LF3552" s="2" t="e">
        <f t="shared" ca="1" si="560"/>
        <v>#N/A</v>
      </c>
      <c r="LG3552" s="2">
        <f t="shared" ca="1" si="561"/>
        <v>41715</v>
      </c>
      <c r="LH3552" s="2" t="e">
        <f t="shared" ca="1" si="562"/>
        <v>#N/A</v>
      </c>
      <c r="LI3552" t="e">
        <f t="shared" ca="1" si="563"/>
        <v>#N/A</v>
      </c>
      <c r="LJ3552" t="str">
        <f t="shared" ca="1" si="564"/>
        <v>owiti.maureen@gmail.com</v>
      </c>
      <c r="LK3552" t="e">
        <f t="shared" ca="1" si="565"/>
        <v>#N/A</v>
      </c>
      <c r="LL3552" t="str">
        <f t="shared" ca="1" si="557"/>
        <v>Token</v>
      </c>
      <c r="LM3552" t="str">
        <f t="shared" ca="1" si="558"/>
        <v>owiti.maureen@gmail.com</v>
      </c>
      <c r="LN3552" t="e">
        <f ca="1">OFFSET($A3552,,MATCH(OFFSET([2]Keys!C$1,MATCH(Data.Collect1Dump!$LL3552,[2]Keys!$A$2:$A$4,0),),Data.Collect1Dump!$3:$3,0)-1,)</f>
        <v>#VALUE!</v>
      </c>
      <c r="LO3552" s="2" t="e">
        <f t="shared" ca="1" si="566"/>
        <v>#VALUE!</v>
      </c>
    </row>
    <row r="3553" spans="1:327">
      <c r="A3553" t="s">
        <v>14495</v>
      </c>
      <c r="ID3553"/>
      <c r="JD3553" t="s">
        <v>5645</v>
      </c>
      <c r="JE3553" t="s">
        <v>14496</v>
      </c>
      <c r="JF3553" t="s">
        <v>329</v>
      </c>
      <c r="JG3553">
        <v>7000</v>
      </c>
      <c r="JH3553" t="s">
        <v>330</v>
      </c>
      <c r="JR3553" t="s">
        <v>330</v>
      </c>
      <c r="KP3553" t="s">
        <v>330</v>
      </c>
      <c r="KS3553" t="s">
        <v>330</v>
      </c>
      <c r="KV3553" t="s">
        <v>330</v>
      </c>
      <c r="KX3553" t="s">
        <v>329</v>
      </c>
      <c r="KZ3553">
        <f ca="1">OFFSET($A3553,,MATCH([2]Keys!$B$2,Data.Collect1Dump!$3:$3,0)-1)</f>
        <v>0</v>
      </c>
      <c r="LA3553" t="str">
        <f ca="1">OFFSET($A3553,,MATCH([2]Keys!$B$4,Data.Collect1Dump!$3:$3,0)-1)</f>
        <v>laura.adhiambo@gmail.com</v>
      </c>
      <c r="LB3553">
        <f ca="1">OFFSET($A3553,,MATCH([2]Keys!$B$3,Data.Collect1Dump!$3:$3,0)-1)</f>
        <v>0</v>
      </c>
      <c r="LC3553">
        <f t="shared" ca="1" si="559"/>
        <v>0</v>
      </c>
      <c r="LD3553">
        <f t="shared" ca="1" si="559"/>
        <v>1</v>
      </c>
      <c r="LE3553">
        <f t="shared" ca="1" si="559"/>
        <v>0</v>
      </c>
      <c r="LF3553" s="2" t="e">
        <f t="shared" ca="1" si="560"/>
        <v>#N/A</v>
      </c>
      <c r="LG3553" s="2">
        <f t="shared" ca="1" si="561"/>
        <v>41704</v>
      </c>
      <c r="LH3553" s="2" t="e">
        <f t="shared" ca="1" si="562"/>
        <v>#N/A</v>
      </c>
      <c r="LI3553" t="e">
        <f t="shared" ca="1" si="563"/>
        <v>#N/A</v>
      </c>
      <c r="LJ3553" t="str">
        <f t="shared" ca="1" si="564"/>
        <v>laura.adhiambo@gmail.com</v>
      </c>
      <c r="LK3553" t="e">
        <f t="shared" ca="1" si="565"/>
        <v>#N/A</v>
      </c>
      <c r="LL3553" t="str">
        <f t="shared" ca="1" si="557"/>
        <v>Token</v>
      </c>
      <c r="LM3553" t="str">
        <f t="shared" ca="1" si="558"/>
        <v>laura.adhiambo@gmail.com</v>
      </c>
      <c r="LN3553" t="e">
        <f ca="1">OFFSET($A3553,,MATCH(OFFSET([2]Keys!C$1,MATCH(Data.Collect1Dump!$LL3553,[2]Keys!$A$2:$A$4,0),),Data.Collect1Dump!$3:$3,0)-1,)</f>
        <v>#VALUE!</v>
      </c>
      <c r="LO3553" s="2" t="e">
        <f t="shared" ca="1" si="566"/>
        <v>#VALUE!</v>
      </c>
    </row>
    <row r="3554" spans="1:327">
      <c r="A3554" t="s">
        <v>14497</v>
      </c>
      <c r="ID3554"/>
      <c r="JD3554" t="s">
        <v>3172</v>
      </c>
      <c r="JE3554" t="s">
        <v>14498</v>
      </c>
      <c r="JF3554" t="s">
        <v>329</v>
      </c>
      <c r="JG3554" t="s">
        <v>6076</v>
      </c>
      <c r="JH3554" t="s">
        <v>330</v>
      </c>
      <c r="JR3554" t="s">
        <v>330</v>
      </c>
      <c r="KP3554" t="s">
        <v>330</v>
      </c>
      <c r="KS3554" t="s">
        <v>330</v>
      </c>
      <c r="KV3554" t="s">
        <v>330</v>
      </c>
      <c r="KX3554" t="s">
        <v>329</v>
      </c>
      <c r="KZ3554">
        <f ca="1">OFFSET($A3554,,MATCH([2]Keys!$B$2,Data.Collect1Dump!$3:$3,0)-1)</f>
        <v>0</v>
      </c>
      <c r="LA3554" t="str">
        <f ca="1">OFFSET($A3554,,MATCH([2]Keys!$B$4,Data.Collect1Dump!$3:$3,0)-1)</f>
        <v>owiti.maureen@gmail.com</v>
      </c>
      <c r="LB3554">
        <f ca="1">OFFSET($A3554,,MATCH([2]Keys!$B$3,Data.Collect1Dump!$3:$3,0)-1)</f>
        <v>0</v>
      </c>
      <c r="LC3554">
        <f t="shared" ca="1" si="559"/>
        <v>0</v>
      </c>
      <c r="LD3554">
        <f t="shared" ca="1" si="559"/>
        <v>1</v>
      </c>
      <c r="LE3554">
        <f t="shared" ca="1" si="559"/>
        <v>0</v>
      </c>
      <c r="LF3554" s="2" t="e">
        <f t="shared" ca="1" si="560"/>
        <v>#N/A</v>
      </c>
      <c r="LG3554" s="2">
        <f t="shared" ca="1" si="561"/>
        <v>41711</v>
      </c>
      <c r="LH3554" s="2" t="e">
        <f t="shared" ca="1" si="562"/>
        <v>#N/A</v>
      </c>
      <c r="LI3554" t="e">
        <f t="shared" ca="1" si="563"/>
        <v>#N/A</v>
      </c>
      <c r="LJ3554" t="str">
        <f t="shared" ca="1" si="564"/>
        <v>owiti.maureen@gmail.com</v>
      </c>
      <c r="LK3554" t="e">
        <f t="shared" ca="1" si="565"/>
        <v>#N/A</v>
      </c>
      <c r="LL3554" t="str">
        <f t="shared" ca="1" si="557"/>
        <v>Token</v>
      </c>
      <c r="LM3554" t="str">
        <f t="shared" ca="1" si="558"/>
        <v>owiti.maureen@gmail.com</v>
      </c>
      <c r="LN3554" t="e">
        <f ca="1">OFFSET($A3554,,MATCH(OFFSET([2]Keys!C$1,MATCH(Data.Collect1Dump!$LL3554,[2]Keys!$A$2:$A$4,0),),Data.Collect1Dump!$3:$3,0)-1,)</f>
        <v>#VALUE!</v>
      </c>
      <c r="LO3554" s="2" t="e">
        <f t="shared" ca="1" si="566"/>
        <v>#VALUE!</v>
      </c>
    </row>
    <row r="3555" spans="1:327">
      <c r="A3555" t="s">
        <v>14499</v>
      </c>
      <c r="ID3555"/>
      <c r="JD3555" t="s">
        <v>11851</v>
      </c>
      <c r="JE3555" t="s">
        <v>14500</v>
      </c>
      <c r="JF3555" t="s">
        <v>329</v>
      </c>
      <c r="JG3555">
        <v>7000</v>
      </c>
      <c r="JH3555" t="s">
        <v>330</v>
      </c>
      <c r="JR3555" t="s">
        <v>330</v>
      </c>
      <c r="KP3555" t="s">
        <v>330</v>
      </c>
      <c r="KS3555" t="s">
        <v>330</v>
      </c>
      <c r="KV3555" t="s">
        <v>330</v>
      </c>
      <c r="KX3555" t="s">
        <v>329</v>
      </c>
      <c r="KZ3555">
        <f ca="1">OFFSET($A3555,,MATCH([2]Keys!$B$2,Data.Collect1Dump!$3:$3,0)-1)</f>
        <v>0</v>
      </c>
      <c r="LA3555" t="str">
        <f ca="1">OFFSET($A3555,,MATCH([2]Keys!$B$4,Data.Collect1Dump!$3:$3,0)-1)</f>
        <v>euniceradiro@gmail.com</v>
      </c>
      <c r="LB3555">
        <f ca="1">OFFSET($A3555,,MATCH([2]Keys!$B$3,Data.Collect1Dump!$3:$3,0)-1)</f>
        <v>0</v>
      </c>
      <c r="LC3555">
        <f t="shared" ca="1" si="559"/>
        <v>0</v>
      </c>
      <c r="LD3555">
        <f t="shared" ca="1" si="559"/>
        <v>1</v>
      </c>
      <c r="LE3555">
        <f t="shared" ca="1" si="559"/>
        <v>0</v>
      </c>
      <c r="LF3555" s="2" t="e">
        <f t="shared" ca="1" si="560"/>
        <v>#N/A</v>
      </c>
      <c r="LG3555" s="2">
        <f t="shared" ca="1" si="561"/>
        <v>41705</v>
      </c>
      <c r="LH3555" s="2" t="e">
        <f t="shared" ca="1" si="562"/>
        <v>#N/A</v>
      </c>
      <c r="LI3555" t="e">
        <f t="shared" ca="1" si="563"/>
        <v>#N/A</v>
      </c>
      <c r="LJ3555" t="str">
        <f t="shared" ca="1" si="564"/>
        <v>euniceradiro@gmail.com</v>
      </c>
      <c r="LK3555" t="e">
        <f t="shared" ca="1" si="565"/>
        <v>#N/A</v>
      </c>
      <c r="LL3555" t="str">
        <f t="shared" ca="1" si="557"/>
        <v>Token</v>
      </c>
      <c r="LM3555" t="str">
        <f t="shared" ca="1" si="558"/>
        <v>euniceradiro@gmail.com</v>
      </c>
      <c r="LN3555" t="e">
        <f ca="1">OFFSET($A3555,,MATCH(OFFSET([2]Keys!C$1,MATCH(Data.Collect1Dump!$LL3555,[2]Keys!$A$2:$A$4,0),),Data.Collect1Dump!$3:$3,0)-1,)</f>
        <v>#VALUE!</v>
      </c>
      <c r="LO3555" s="2" t="e">
        <f t="shared" ca="1" si="566"/>
        <v>#VALUE!</v>
      </c>
    </row>
    <row r="3556" spans="1:327">
      <c r="A3556" t="s">
        <v>14501</v>
      </c>
      <c r="ID3556"/>
      <c r="JD3556" t="s">
        <v>3172</v>
      </c>
      <c r="JE3556" t="s">
        <v>14502</v>
      </c>
      <c r="JF3556" t="s">
        <v>329</v>
      </c>
      <c r="JG3556" t="s">
        <v>6076</v>
      </c>
      <c r="JH3556" t="s">
        <v>330</v>
      </c>
      <c r="JR3556" t="s">
        <v>330</v>
      </c>
      <c r="KP3556" t="s">
        <v>330</v>
      </c>
      <c r="KS3556" t="s">
        <v>330</v>
      </c>
      <c r="KV3556" t="s">
        <v>330</v>
      </c>
      <c r="KX3556" t="s">
        <v>329</v>
      </c>
      <c r="KZ3556">
        <f ca="1">OFFSET($A3556,,MATCH([2]Keys!$B$2,Data.Collect1Dump!$3:$3,0)-1)</f>
        <v>0</v>
      </c>
      <c r="LA3556" t="str">
        <f ca="1">OFFSET($A3556,,MATCH([2]Keys!$B$4,Data.Collect1Dump!$3:$3,0)-1)</f>
        <v>owiti.maureen@gmail.com</v>
      </c>
      <c r="LB3556">
        <f ca="1">OFFSET($A3556,,MATCH([2]Keys!$B$3,Data.Collect1Dump!$3:$3,0)-1)</f>
        <v>0</v>
      </c>
      <c r="LC3556">
        <f t="shared" ca="1" si="559"/>
        <v>0</v>
      </c>
      <c r="LD3556">
        <f t="shared" ca="1" si="559"/>
        <v>1</v>
      </c>
      <c r="LE3556">
        <f t="shared" ca="1" si="559"/>
        <v>0</v>
      </c>
      <c r="LF3556" s="2" t="e">
        <f t="shared" ca="1" si="560"/>
        <v>#N/A</v>
      </c>
      <c r="LG3556" s="2">
        <f t="shared" ca="1" si="561"/>
        <v>41715</v>
      </c>
      <c r="LH3556" s="2" t="e">
        <f t="shared" ca="1" si="562"/>
        <v>#N/A</v>
      </c>
      <c r="LI3556" t="e">
        <f t="shared" ca="1" si="563"/>
        <v>#N/A</v>
      </c>
      <c r="LJ3556" t="str">
        <f t="shared" ca="1" si="564"/>
        <v>owiti.maureen@gmail.com</v>
      </c>
      <c r="LK3556" t="e">
        <f t="shared" ca="1" si="565"/>
        <v>#N/A</v>
      </c>
      <c r="LL3556" t="str">
        <f t="shared" ca="1" si="557"/>
        <v>Token</v>
      </c>
      <c r="LM3556" t="str">
        <f t="shared" ca="1" si="558"/>
        <v>owiti.maureen@gmail.com</v>
      </c>
      <c r="LN3556" t="e">
        <f ca="1">OFFSET($A3556,,MATCH(OFFSET([2]Keys!C$1,MATCH(Data.Collect1Dump!$LL3556,[2]Keys!$A$2:$A$4,0),),Data.Collect1Dump!$3:$3,0)-1,)</f>
        <v>#VALUE!</v>
      </c>
      <c r="LO3556" s="2" t="e">
        <f t="shared" ca="1" si="566"/>
        <v>#VALUE!</v>
      </c>
    </row>
    <row r="3557" spans="1:327">
      <c r="A3557" t="s">
        <v>14503</v>
      </c>
      <c r="ID3557"/>
      <c r="JD3557" t="s">
        <v>7342</v>
      </c>
      <c r="JE3557" t="s">
        <v>14504</v>
      </c>
      <c r="JF3557" t="s">
        <v>329</v>
      </c>
      <c r="JG3557">
        <v>7000</v>
      </c>
      <c r="JH3557" t="s">
        <v>330</v>
      </c>
      <c r="JR3557" t="s">
        <v>330</v>
      </c>
      <c r="KP3557" t="s">
        <v>330</v>
      </c>
      <c r="KS3557" t="s">
        <v>330</v>
      </c>
      <c r="KV3557" t="s">
        <v>330</v>
      </c>
      <c r="KX3557" t="s">
        <v>329</v>
      </c>
      <c r="KZ3557">
        <f ca="1">OFFSET($A3557,,MATCH([2]Keys!$B$2,Data.Collect1Dump!$3:$3,0)-1)</f>
        <v>0</v>
      </c>
      <c r="LA3557" t="str">
        <f ca="1">OFFSET($A3557,,MATCH([2]Keys!$B$4,Data.Collect1Dump!$3:$3,0)-1)</f>
        <v>georgeowuor93@gmail.com</v>
      </c>
      <c r="LB3557">
        <f ca="1">OFFSET($A3557,,MATCH([2]Keys!$B$3,Data.Collect1Dump!$3:$3,0)-1)</f>
        <v>0</v>
      </c>
      <c r="LC3557">
        <f t="shared" ca="1" si="559"/>
        <v>0</v>
      </c>
      <c r="LD3557">
        <f t="shared" ca="1" si="559"/>
        <v>1</v>
      </c>
      <c r="LE3557">
        <f t="shared" ca="1" si="559"/>
        <v>0</v>
      </c>
      <c r="LF3557" s="2" t="e">
        <f t="shared" ca="1" si="560"/>
        <v>#N/A</v>
      </c>
      <c r="LG3557" s="2">
        <f t="shared" ca="1" si="561"/>
        <v>41705</v>
      </c>
      <c r="LH3557" s="2" t="e">
        <f t="shared" ca="1" si="562"/>
        <v>#N/A</v>
      </c>
      <c r="LI3557" t="e">
        <f t="shared" ca="1" si="563"/>
        <v>#N/A</v>
      </c>
      <c r="LJ3557" t="str">
        <f t="shared" ca="1" si="564"/>
        <v>georgeowuor93@gmail.com</v>
      </c>
      <c r="LK3557" t="e">
        <f t="shared" ca="1" si="565"/>
        <v>#N/A</v>
      </c>
      <c r="LL3557" t="str">
        <f t="shared" ca="1" si="557"/>
        <v>Token</v>
      </c>
      <c r="LM3557" t="str">
        <f t="shared" ca="1" si="558"/>
        <v>georgeowuor93@gmail.com</v>
      </c>
      <c r="LN3557" t="e">
        <f ca="1">OFFSET($A3557,,MATCH(OFFSET([2]Keys!C$1,MATCH(Data.Collect1Dump!$LL3557,[2]Keys!$A$2:$A$4,0),),Data.Collect1Dump!$3:$3,0)-1,)</f>
        <v>#VALUE!</v>
      </c>
      <c r="LO3557" s="2" t="e">
        <f t="shared" ca="1" si="566"/>
        <v>#VALUE!</v>
      </c>
    </row>
    <row r="3558" spans="1:327">
      <c r="A3558" t="s">
        <v>14505</v>
      </c>
      <c r="ID3558"/>
      <c r="JD3558" t="s">
        <v>11851</v>
      </c>
      <c r="JE3558" t="s">
        <v>14506</v>
      </c>
      <c r="JF3558" t="s">
        <v>329</v>
      </c>
      <c r="JG3558">
        <v>7000</v>
      </c>
      <c r="JH3558" t="s">
        <v>330</v>
      </c>
      <c r="JR3558" t="s">
        <v>330</v>
      </c>
      <c r="KP3558" t="s">
        <v>330</v>
      </c>
      <c r="KS3558" t="s">
        <v>330</v>
      </c>
      <c r="KV3558" t="s">
        <v>330</v>
      </c>
      <c r="KX3558" t="s">
        <v>329</v>
      </c>
      <c r="KZ3558">
        <f ca="1">OFFSET($A3558,,MATCH([2]Keys!$B$2,Data.Collect1Dump!$3:$3,0)-1)</f>
        <v>0</v>
      </c>
      <c r="LA3558" t="str">
        <f ca="1">OFFSET($A3558,,MATCH([2]Keys!$B$4,Data.Collect1Dump!$3:$3,0)-1)</f>
        <v>euniceradiro@gmail.com</v>
      </c>
      <c r="LB3558">
        <f ca="1">OFFSET($A3558,,MATCH([2]Keys!$B$3,Data.Collect1Dump!$3:$3,0)-1)</f>
        <v>0</v>
      </c>
      <c r="LC3558">
        <f t="shared" ca="1" si="559"/>
        <v>0</v>
      </c>
      <c r="LD3558">
        <f t="shared" ca="1" si="559"/>
        <v>1</v>
      </c>
      <c r="LE3558">
        <f t="shared" ca="1" si="559"/>
        <v>0</v>
      </c>
      <c r="LF3558" s="2" t="e">
        <f t="shared" ca="1" si="560"/>
        <v>#N/A</v>
      </c>
      <c r="LG3558" s="2">
        <f t="shared" ca="1" si="561"/>
        <v>41704</v>
      </c>
      <c r="LH3558" s="2" t="e">
        <f t="shared" ca="1" si="562"/>
        <v>#N/A</v>
      </c>
      <c r="LI3558" t="e">
        <f t="shared" ca="1" si="563"/>
        <v>#N/A</v>
      </c>
      <c r="LJ3558" t="str">
        <f t="shared" ca="1" si="564"/>
        <v>euniceradiro@gmail.com</v>
      </c>
      <c r="LK3558" t="e">
        <f t="shared" ca="1" si="565"/>
        <v>#N/A</v>
      </c>
      <c r="LL3558" t="str">
        <f t="shared" ca="1" si="557"/>
        <v>Token</v>
      </c>
      <c r="LM3558" t="str">
        <f t="shared" ca="1" si="558"/>
        <v>euniceradiro@gmail.com</v>
      </c>
      <c r="LN3558" t="e">
        <f ca="1">OFFSET($A3558,,MATCH(OFFSET([2]Keys!C$1,MATCH(Data.Collect1Dump!$LL3558,[2]Keys!$A$2:$A$4,0),),Data.Collect1Dump!$3:$3,0)-1,)</f>
        <v>#VALUE!</v>
      </c>
      <c r="LO3558" s="2" t="e">
        <f t="shared" ca="1" si="566"/>
        <v>#VALUE!</v>
      </c>
    </row>
    <row r="3559" spans="1:327">
      <c r="A3559" t="s">
        <v>14507</v>
      </c>
      <c r="ID3559"/>
      <c r="JD3559" t="s">
        <v>5645</v>
      </c>
      <c r="JE3559" t="s">
        <v>14508</v>
      </c>
      <c r="JF3559" t="s">
        <v>329</v>
      </c>
      <c r="JG3559">
        <v>7000</v>
      </c>
      <c r="JH3559" t="s">
        <v>330</v>
      </c>
      <c r="JR3559" t="s">
        <v>330</v>
      </c>
      <c r="KP3559" t="s">
        <v>330</v>
      </c>
      <c r="KS3559" t="s">
        <v>330</v>
      </c>
      <c r="KV3559" t="s">
        <v>330</v>
      </c>
      <c r="KX3559" t="s">
        <v>329</v>
      </c>
      <c r="KZ3559">
        <f ca="1">OFFSET($A3559,,MATCH([2]Keys!$B$2,Data.Collect1Dump!$3:$3,0)-1)</f>
        <v>0</v>
      </c>
      <c r="LA3559" t="str">
        <f ca="1">OFFSET($A3559,,MATCH([2]Keys!$B$4,Data.Collect1Dump!$3:$3,0)-1)</f>
        <v>laura.adhiambo@gmail.com</v>
      </c>
      <c r="LB3559">
        <f ca="1">OFFSET($A3559,,MATCH([2]Keys!$B$3,Data.Collect1Dump!$3:$3,0)-1)</f>
        <v>0</v>
      </c>
      <c r="LC3559">
        <f t="shared" ca="1" si="559"/>
        <v>0</v>
      </c>
      <c r="LD3559">
        <f t="shared" ca="1" si="559"/>
        <v>1</v>
      </c>
      <c r="LE3559">
        <f t="shared" ca="1" si="559"/>
        <v>0</v>
      </c>
      <c r="LF3559" s="2" t="e">
        <f t="shared" ca="1" si="560"/>
        <v>#N/A</v>
      </c>
      <c r="LG3559" s="2">
        <f t="shared" ca="1" si="561"/>
        <v>41708</v>
      </c>
      <c r="LH3559" s="2" t="e">
        <f t="shared" ca="1" si="562"/>
        <v>#N/A</v>
      </c>
      <c r="LI3559" t="e">
        <f t="shared" ca="1" si="563"/>
        <v>#N/A</v>
      </c>
      <c r="LJ3559" t="str">
        <f t="shared" ca="1" si="564"/>
        <v>laura.adhiambo@gmail.com</v>
      </c>
      <c r="LK3559" t="e">
        <f t="shared" ca="1" si="565"/>
        <v>#N/A</v>
      </c>
      <c r="LL3559" t="str">
        <f t="shared" ca="1" si="557"/>
        <v>Token</v>
      </c>
      <c r="LM3559" t="str">
        <f t="shared" ca="1" si="558"/>
        <v>laura.adhiambo@gmail.com</v>
      </c>
      <c r="LN3559" t="e">
        <f ca="1">OFFSET($A3559,,MATCH(OFFSET([2]Keys!C$1,MATCH(Data.Collect1Dump!$LL3559,[2]Keys!$A$2:$A$4,0),),Data.Collect1Dump!$3:$3,0)-1,)</f>
        <v>#VALUE!</v>
      </c>
      <c r="LO3559" s="2" t="e">
        <f t="shared" ca="1" si="566"/>
        <v>#VALUE!</v>
      </c>
    </row>
    <row r="3560" spans="1:327">
      <c r="A3560" t="s">
        <v>14509</v>
      </c>
      <c r="ID3560"/>
      <c r="KZ3560">
        <f ca="1">OFFSET($A3560,,MATCH([2]Keys!$B$2,Data.Collect1Dump!$3:$3,0)-1)</f>
        <v>0</v>
      </c>
      <c r="LA3560">
        <f ca="1">OFFSET($A3560,,MATCH([2]Keys!$B$4,Data.Collect1Dump!$3:$3,0)-1)</f>
        <v>0</v>
      </c>
      <c r="LB3560">
        <f ca="1">OFFSET($A3560,,MATCH([2]Keys!$B$3,Data.Collect1Dump!$3:$3,0)-1)</f>
        <v>0</v>
      </c>
      <c r="LC3560">
        <f t="shared" ca="1" si="559"/>
        <v>0</v>
      </c>
      <c r="LD3560">
        <f t="shared" ca="1" si="559"/>
        <v>0</v>
      </c>
      <c r="LE3560">
        <f t="shared" ca="1" si="559"/>
        <v>0</v>
      </c>
      <c r="LF3560" s="2" t="e">
        <f t="shared" ca="1" si="560"/>
        <v>#N/A</v>
      </c>
      <c r="LG3560" s="2" t="e">
        <f t="shared" ca="1" si="561"/>
        <v>#N/A</v>
      </c>
      <c r="LH3560" s="2" t="e">
        <f t="shared" ca="1" si="562"/>
        <v>#N/A</v>
      </c>
      <c r="LI3560" t="e">
        <f t="shared" ca="1" si="563"/>
        <v>#N/A</v>
      </c>
      <c r="LJ3560" t="e">
        <f t="shared" ca="1" si="564"/>
        <v>#N/A</v>
      </c>
      <c r="LK3560" t="e">
        <f t="shared" ca="1" si="565"/>
        <v>#N/A</v>
      </c>
      <c r="LL3560" t="str">
        <f t="shared" ca="1" si="557"/>
        <v>Null Survey</v>
      </c>
      <c r="LM3560" t="str">
        <f t="shared" ca="1" si="558"/>
        <v>Null Survey</v>
      </c>
      <c r="LN3560" t="e">
        <f ca="1">OFFSET($A3560,,MATCH(OFFSET([2]Keys!C$1,MATCH(Data.Collect1Dump!$LL3560,[2]Keys!$A$2:$A$4,0),),Data.Collect1Dump!$3:$3,0)-1,)</f>
        <v>#N/A</v>
      </c>
      <c r="LO3560" s="2" t="e">
        <f t="shared" ca="1" si="566"/>
        <v>#N/A</v>
      </c>
    </row>
    <row r="3561" spans="1:327">
      <c r="A3561" t="s">
        <v>14510</v>
      </c>
      <c r="ID3561"/>
      <c r="JD3561" t="s">
        <v>3172</v>
      </c>
      <c r="JE3561" t="s">
        <v>14511</v>
      </c>
      <c r="JF3561" t="s">
        <v>329</v>
      </c>
      <c r="JG3561" t="s">
        <v>6076</v>
      </c>
      <c r="JH3561" t="s">
        <v>330</v>
      </c>
      <c r="JR3561" t="s">
        <v>330</v>
      </c>
      <c r="KP3561" t="s">
        <v>330</v>
      </c>
      <c r="KS3561" t="s">
        <v>330</v>
      </c>
      <c r="KV3561" t="s">
        <v>330</v>
      </c>
      <c r="KX3561" t="s">
        <v>329</v>
      </c>
      <c r="KZ3561">
        <f ca="1">OFFSET($A3561,,MATCH([2]Keys!$B$2,Data.Collect1Dump!$3:$3,0)-1)</f>
        <v>0</v>
      </c>
      <c r="LA3561" t="str">
        <f ca="1">OFFSET($A3561,,MATCH([2]Keys!$B$4,Data.Collect1Dump!$3:$3,0)-1)</f>
        <v>owiti.maureen@gmail.com</v>
      </c>
      <c r="LB3561">
        <f ca="1">OFFSET($A3561,,MATCH([2]Keys!$B$3,Data.Collect1Dump!$3:$3,0)-1)</f>
        <v>0</v>
      </c>
      <c r="LC3561">
        <f t="shared" ca="1" si="559"/>
        <v>0</v>
      </c>
      <c r="LD3561">
        <f t="shared" ca="1" si="559"/>
        <v>1</v>
      </c>
      <c r="LE3561">
        <f t="shared" ca="1" si="559"/>
        <v>0</v>
      </c>
      <c r="LF3561" s="2" t="e">
        <f t="shared" ca="1" si="560"/>
        <v>#N/A</v>
      </c>
      <c r="LG3561" s="2">
        <f t="shared" ca="1" si="561"/>
        <v>41715</v>
      </c>
      <c r="LH3561" s="2" t="e">
        <f t="shared" ca="1" si="562"/>
        <v>#N/A</v>
      </c>
      <c r="LI3561" t="e">
        <f t="shared" ca="1" si="563"/>
        <v>#N/A</v>
      </c>
      <c r="LJ3561" t="str">
        <f t="shared" ca="1" si="564"/>
        <v>owiti.maureen@gmail.com</v>
      </c>
      <c r="LK3561" t="e">
        <f t="shared" ca="1" si="565"/>
        <v>#N/A</v>
      </c>
      <c r="LL3561" t="str">
        <f t="shared" ca="1" si="557"/>
        <v>Token</v>
      </c>
      <c r="LM3561" t="str">
        <f t="shared" ca="1" si="558"/>
        <v>owiti.maureen@gmail.com</v>
      </c>
      <c r="LN3561" t="e">
        <f ca="1">OFFSET($A3561,,MATCH(OFFSET([2]Keys!C$1,MATCH(Data.Collect1Dump!$LL3561,[2]Keys!$A$2:$A$4,0),),Data.Collect1Dump!$3:$3,0)-1,)</f>
        <v>#VALUE!</v>
      </c>
      <c r="LO3561" s="2" t="e">
        <f t="shared" ca="1" si="566"/>
        <v>#VALUE!</v>
      </c>
    </row>
    <row r="3562" spans="1:327">
      <c r="A3562" t="s">
        <v>14512</v>
      </c>
      <c r="ID3562"/>
      <c r="JD3562" t="s">
        <v>3172</v>
      </c>
      <c r="JE3562" t="s">
        <v>14513</v>
      </c>
      <c r="JF3562" t="s">
        <v>329</v>
      </c>
      <c r="JG3562" t="s">
        <v>6076</v>
      </c>
      <c r="JH3562" t="s">
        <v>330</v>
      </c>
      <c r="JR3562" t="s">
        <v>330</v>
      </c>
      <c r="KP3562" t="s">
        <v>330</v>
      </c>
      <c r="KS3562" t="s">
        <v>330</v>
      </c>
      <c r="KV3562" t="s">
        <v>330</v>
      </c>
      <c r="KX3562" t="s">
        <v>329</v>
      </c>
      <c r="KZ3562">
        <f ca="1">OFFSET($A3562,,MATCH([2]Keys!$B$2,Data.Collect1Dump!$3:$3,0)-1)</f>
        <v>0</v>
      </c>
      <c r="LA3562" t="str">
        <f ca="1">OFFSET($A3562,,MATCH([2]Keys!$B$4,Data.Collect1Dump!$3:$3,0)-1)</f>
        <v>owiti.maureen@gmail.com</v>
      </c>
      <c r="LB3562">
        <f ca="1">OFFSET($A3562,,MATCH([2]Keys!$B$3,Data.Collect1Dump!$3:$3,0)-1)</f>
        <v>0</v>
      </c>
      <c r="LC3562">
        <f t="shared" ca="1" si="559"/>
        <v>0</v>
      </c>
      <c r="LD3562">
        <f t="shared" ca="1" si="559"/>
        <v>1</v>
      </c>
      <c r="LE3562">
        <f t="shared" ca="1" si="559"/>
        <v>0</v>
      </c>
      <c r="LF3562" s="2" t="e">
        <f t="shared" ca="1" si="560"/>
        <v>#N/A</v>
      </c>
      <c r="LG3562" s="2">
        <f t="shared" ca="1" si="561"/>
        <v>41709</v>
      </c>
      <c r="LH3562" s="2" t="e">
        <f t="shared" ca="1" si="562"/>
        <v>#N/A</v>
      </c>
      <c r="LI3562" t="e">
        <f t="shared" ca="1" si="563"/>
        <v>#N/A</v>
      </c>
      <c r="LJ3562" t="str">
        <f t="shared" ca="1" si="564"/>
        <v>owiti.maureen@gmail.com</v>
      </c>
      <c r="LK3562" t="e">
        <f t="shared" ca="1" si="565"/>
        <v>#N/A</v>
      </c>
      <c r="LL3562" t="str">
        <f t="shared" ca="1" si="557"/>
        <v>Token</v>
      </c>
      <c r="LM3562" t="str">
        <f t="shared" ca="1" si="558"/>
        <v>owiti.maureen@gmail.com</v>
      </c>
      <c r="LN3562" t="e">
        <f ca="1">OFFSET($A3562,,MATCH(OFFSET([2]Keys!C$1,MATCH(Data.Collect1Dump!$LL3562,[2]Keys!$A$2:$A$4,0),),Data.Collect1Dump!$3:$3,0)-1,)</f>
        <v>#VALUE!</v>
      </c>
      <c r="LO3562" s="2" t="e">
        <f t="shared" ca="1" si="566"/>
        <v>#VALUE!</v>
      </c>
    </row>
    <row r="3563" spans="1:327">
      <c r="A3563" t="s">
        <v>14514</v>
      </c>
      <c r="ID3563"/>
      <c r="JD3563" t="s">
        <v>7342</v>
      </c>
      <c r="JE3563" t="s">
        <v>14515</v>
      </c>
      <c r="JF3563" t="s">
        <v>329</v>
      </c>
      <c r="JG3563">
        <v>7000</v>
      </c>
      <c r="JH3563" t="s">
        <v>330</v>
      </c>
      <c r="JR3563" t="s">
        <v>330</v>
      </c>
      <c r="KP3563" t="s">
        <v>330</v>
      </c>
      <c r="KS3563" t="s">
        <v>330</v>
      </c>
      <c r="KV3563" t="s">
        <v>329</v>
      </c>
      <c r="KW3563" t="s">
        <v>14516</v>
      </c>
      <c r="KX3563" t="s">
        <v>329</v>
      </c>
      <c r="KZ3563">
        <f ca="1">OFFSET($A3563,,MATCH([2]Keys!$B$2,Data.Collect1Dump!$3:$3,0)-1)</f>
        <v>0</v>
      </c>
      <c r="LA3563" t="str">
        <f ca="1">OFFSET($A3563,,MATCH([2]Keys!$B$4,Data.Collect1Dump!$3:$3,0)-1)</f>
        <v>georgeowuor93@gmail.com</v>
      </c>
      <c r="LB3563">
        <f ca="1">OFFSET($A3563,,MATCH([2]Keys!$B$3,Data.Collect1Dump!$3:$3,0)-1)</f>
        <v>0</v>
      </c>
      <c r="LC3563">
        <f t="shared" ca="1" si="559"/>
        <v>0</v>
      </c>
      <c r="LD3563">
        <f t="shared" ca="1" si="559"/>
        <v>1</v>
      </c>
      <c r="LE3563">
        <f t="shared" ca="1" si="559"/>
        <v>0</v>
      </c>
      <c r="LF3563" s="2" t="e">
        <f t="shared" ca="1" si="560"/>
        <v>#N/A</v>
      </c>
      <c r="LG3563" s="2">
        <f t="shared" ca="1" si="561"/>
        <v>41708</v>
      </c>
      <c r="LH3563" s="2" t="e">
        <f t="shared" ca="1" si="562"/>
        <v>#N/A</v>
      </c>
      <c r="LI3563" t="e">
        <f t="shared" ca="1" si="563"/>
        <v>#N/A</v>
      </c>
      <c r="LJ3563" t="str">
        <f t="shared" ca="1" si="564"/>
        <v>georgeowuor93@gmail.com</v>
      </c>
      <c r="LK3563" t="e">
        <f t="shared" ca="1" si="565"/>
        <v>#N/A</v>
      </c>
      <c r="LL3563" t="str">
        <f t="shared" ca="1" si="557"/>
        <v>Token</v>
      </c>
      <c r="LM3563" t="str">
        <f t="shared" ca="1" si="558"/>
        <v>georgeowuor93@gmail.com</v>
      </c>
      <c r="LN3563" t="e">
        <f ca="1">OFFSET($A3563,,MATCH(OFFSET([2]Keys!C$1,MATCH(Data.Collect1Dump!$LL3563,[2]Keys!$A$2:$A$4,0),),Data.Collect1Dump!$3:$3,0)-1,)</f>
        <v>#VALUE!</v>
      </c>
      <c r="LO3563" s="2" t="e">
        <f t="shared" ca="1" si="566"/>
        <v>#VALUE!</v>
      </c>
    </row>
    <row r="3564" spans="1:327">
      <c r="A3564" t="s">
        <v>14517</v>
      </c>
      <c r="ID3564"/>
      <c r="JD3564" t="s">
        <v>4392</v>
      </c>
      <c r="JE3564" t="s">
        <v>14518</v>
      </c>
      <c r="JF3564" t="s">
        <v>329</v>
      </c>
      <c r="JG3564">
        <v>7000</v>
      </c>
      <c r="JH3564" t="s">
        <v>330</v>
      </c>
      <c r="JR3564" t="s">
        <v>330</v>
      </c>
      <c r="KP3564" t="s">
        <v>330</v>
      </c>
      <c r="KS3564" t="s">
        <v>330</v>
      </c>
      <c r="KV3564" t="s">
        <v>330</v>
      </c>
      <c r="KX3564" t="s">
        <v>329</v>
      </c>
      <c r="KZ3564">
        <f ca="1">OFFSET($A3564,,MATCH([2]Keys!$B$2,Data.Collect1Dump!$3:$3,0)-1)</f>
        <v>0</v>
      </c>
      <c r="LA3564" t="str">
        <f ca="1">OFFSET($A3564,,MATCH([2]Keys!$B$4,Data.Collect1Dump!$3:$3,0)-1)</f>
        <v>ezekielogadho@gmail.com</v>
      </c>
      <c r="LB3564">
        <f ca="1">OFFSET($A3564,,MATCH([2]Keys!$B$3,Data.Collect1Dump!$3:$3,0)-1)</f>
        <v>0</v>
      </c>
      <c r="LC3564">
        <f t="shared" ca="1" si="559"/>
        <v>0</v>
      </c>
      <c r="LD3564">
        <f t="shared" ca="1" si="559"/>
        <v>1</v>
      </c>
      <c r="LE3564">
        <f t="shared" ca="1" si="559"/>
        <v>0</v>
      </c>
      <c r="LF3564" s="2" t="e">
        <f t="shared" ca="1" si="560"/>
        <v>#N/A</v>
      </c>
      <c r="LG3564" s="2">
        <f t="shared" ca="1" si="561"/>
        <v>41709</v>
      </c>
      <c r="LH3564" s="2" t="e">
        <f t="shared" ca="1" si="562"/>
        <v>#N/A</v>
      </c>
      <c r="LI3564" t="e">
        <f t="shared" ca="1" si="563"/>
        <v>#N/A</v>
      </c>
      <c r="LJ3564" t="str">
        <f t="shared" ca="1" si="564"/>
        <v>ezekielogadho@gmail.com</v>
      </c>
      <c r="LK3564" t="e">
        <f t="shared" ca="1" si="565"/>
        <v>#N/A</v>
      </c>
      <c r="LL3564" t="str">
        <f t="shared" ca="1" si="557"/>
        <v>Token</v>
      </c>
      <c r="LM3564" t="str">
        <f t="shared" ca="1" si="558"/>
        <v>ezekielogadho@gmail.com</v>
      </c>
      <c r="LN3564" t="e">
        <f ca="1">OFFSET($A3564,,MATCH(OFFSET([2]Keys!C$1,MATCH(Data.Collect1Dump!$LL3564,[2]Keys!$A$2:$A$4,0),),Data.Collect1Dump!$3:$3,0)-1,)</f>
        <v>#VALUE!</v>
      </c>
      <c r="LO3564" s="2" t="e">
        <f t="shared" ca="1" si="566"/>
        <v>#VALUE!</v>
      </c>
    </row>
    <row r="3565" spans="1:327">
      <c r="A3565" t="s">
        <v>14519</v>
      </c>
      <c r="ID3565"/>
      <c r="JD3565" t="s">
        <v>3172</v>
      </c>
      <c r="JE3565" t="s">
        <v>14520</v>
      </c>
      <c r="JF3565" t="s">
        <v>329</v>
      </c>
      <c r="JG3565" t="s">
        <v>6076</v>
      </c>
      <c r="JH3565" t="s">
        <v>330</v>
      </c>
      <c r="JR3565" t="s">
        <v>330</v>
      </c>
      <c r="KP3565" t="s">
        <v>330</v>
      </c>
      <c r="KS3565" t="s">
        <v>330</v>
      </c>
      <c r="KV3565" t="s">
        <v>330</v>
      </c>
      <c r="KX3565" t="s">
        <v>329</v>
      </c>
      <c r="KZ3565">
        <f ca="1">OFFSET($A3565,,MATCH([2]Keys!$B$2,Data.Collect1Dump!$3:$3,0)-1)</f>
        <v>0</v>
      </c>
      <c r="LA3565" t="str">
        <f ca="1">OFFSET($A3565,,MATCH([2]Keys!$B$4,Data.Collect1Dump!$3:$3,0)-1)</f>
        <v>owiti.maureen@gmail.com</v>
      </c>
      <c r="LB3565">
        <f ca="1">OFFSET($A3565,,MATCH([2]Keys!$B$3,Data.Collect1Dump!$3:$3,0)-1)</f>
        <v>0</v>
      </c>
      <c r="LC3565">
        <f t="shared" ca="1" si="559"/>
        <v>0</v>
      </c>
      <c r="LD3565">
        <f t="shared" ca="1" si="559"/>
        <v>1</v>
      </c>
      <c r="LE3565">
        <f t="shared" ca="1" si="559"/>
        <v>0</v>
      </c>
      <c r="LF3565" s="2" t="e">
        <f t="shared" ca="1" si="560"/>
        <v>#N/A</v>
      </c>
      <c r="LG3565" s="2">
        <f t="shared" ca="1" si="561"/>
        <v>41715</v>
      </c>
      <c r="LH3565" s="2" t="e">
        <f t="shared" ca="1" si="562"/>
        <v>#N/A</v>
      </c>
      <c r="LI3565" t="e">
        <f t="shared" ca="1" si="563"/>
        <v>#N/A</v>
      </c>
      <c r="LJ3565" t="str">
        <f t="shared" ca="1" si="564"/>
        <v>owiti.maureen@gmail.com</v>
      </c>
      <c r="LK3565" t="e">
        <f t="shared" ca="1" si="565"/>
        <v>#N/A</v>
      </c>
      <c r="LL3565" t="str">
        <f t="shared" ca="1" si="557"/>
        <v>Token</v>
      </c>
      <c r="LM3565" t="str">
        <f t="shared" ca="1" si="558"/>
        <v>owiti.maureen@gmail.com</v>
      </c>
      <c r="LN3565" t="e">
        <f ca="1">OFFSET($A3565,,MATCH(OFFSET([2]Keys!C$1,MATCH(Data.Collect1Dump!$LL3565,[2]Keys!$A$2:$A$4,0),),Data.Collect1Dump!$3:$3,0)-1,)</f>
        <v>#VALUE!</v>
      </c>
      <c r="LO3565" s="2" t="e">
        <f t="shared" ca="1" si="566"/>
        <v>#VALUE!</v>
      </c>
    </row>
    <row r="3566" spans="1:327">
      <c r="A3566" t="s">
        <v>14521</v>
      </c>
      <c r="ID3566"/>
      <c r="JD3566" t="s">
        <v>5645</v>
      </c>
      <c r="JE3566" t="s">
        <v>14522</v>
      </c>
      <c r="JF3566" t="s">
        <v>329</v>
      </c>
      <c r="JG3566">
        <v>7000</v>
      </c>
      <c r="JH3566" t="s">
        <v>330</v>
      </c>
      <c r="JR3566" t="s">
        <v>330</v>
      </c>
      <c r="KP3566" t="s">
        <v>330</v>
      </c>
      <c r="KS3566" t="s">
        <v>330</v>
      </c>
      <c r="KV3566" t="s">
        <v>330</v>
      </c>
      <c r="KX3566" t="s">
        <v>329</v>
      </c>
      <c r="KZ3566">
        <f ca="1">OFFSET($A3566,,MATCH([2]Keys!$B$2,Data.Collect1Dump!$3:$3,0)-1)</f>
        <v>0</v>
      </c>
      <c r="LA3566" t="str">
        <f ca="1">OFFSET($A3566,,MATCH([2]Keys!$B$4,Data.Collect1Dump!$3:$3,0)-1)</f>
        <v>laura.adhiambo@gmail.com</v>
      </c>
      <c r="LB3566">
        <f ca="1">OFFSET($A3566,,MATCH([2]Keys!$B$3,Data.Collect1Dump!$3:$3,0)-1)</f>
        <v>0</v>
      </c>
      <c r="LC3566">
        <f t="shared" ca="1" si="559"/>
        <v>0</v>
      </c>
      <c r="LD3566">
        <f t="shared" ca="1" si="559"/>
        <v>1</v>
      </c>
      <c r="LE3566">
        <f t="shared" ca="1" si="559"/>
        <v>0</v>
      </c>
      <c r="LF3566" s="2" t="e">
        <f t="shared" ca="1" si="560"/>
        <v>#N/A</v>
      </c>
      <c r="LG3566" s="2">
        <f t="shared" ca="1" si="561"/>
        <v>41703</v>
      </c>
      <c r="LH3566" s="2" t="e">
        <f t="shared" ca="1" si="562"/>
        <v>#N/A</v>
      </c>
      <c r="LI3566" t="e">
        <f t="shared" ca="1" si="563"/>
        <v>#N/A</v>
      </c>
      <c r="LJ3566" t="str">
        <f t="shared" ca="1" si="564"/>
        <v>laura.adhiambo@gmail.com</v>
      </c>
      <c r="LK3566" t="e">
        <f t="shared" ca="1" si="565"/>
        <v>#N/A</v>
      </c>
      <c r="LL3566" t="str">
        <f t="shared" ca="1" si="557"/>
        <v>Token</v>
      </c>
      <c r="LM3566" t="str">
        <f t="shared" ca="1" si="558"/>
        <v>laura.adhiambo@gmail.com</v>
      </c>
      <c r="LN3566" t="e">
        <f ca="1">OFFSET($A3566,,MATCH(OFFSET([2]Keys!C$1,MATCH(Data.Collect1Dump!$LL3566,[2]Keys!$A$2:$A$4,0),),Data.Collect1Dump!$3:$3,0)-1,)</f>
        <v>#VALUE!</v>
      </c>
      <c r="LO3566" s="2" t="e">
        <f t="shared" ca="1" si="566"/>
        <v>#VALUE!</v>
      </c>
    </row>
    <row r="3567" spans="1:327">
      <c r="A3567" t="s">
        <v>14523</v>
      </c>
      <c r="ID3567"/>
      <c r="JD3567" t="s">
        <v>11851</v>
      </c>
      <c r="JE3567" t="s">
        <v>14524</v>
      </c>
      <c r="JF3567" t="s">
        <v>329</v>
      </c>
      <c r="JG3567">
        <v>7000</v>
      </c>
      <c r="JH3567" t="s">
        <v>330</v>
      </c>
      <c r="JR3567" t="s">
        <v>330</v>
      </c>
      <c r="KP3567" t="s">
        <v>330</v>
      </c>
      <c r="KS3567" t="s">
        <v>330</v>
      </c>
      <c r="KV3567" t="s">
        <v>330</v>
      </c>
      <c r="KX3567" t="s">
        <v>329</v>
      </c>
      <c r="KZ3567">
        <f ca="1">OFFSET($A3567,,MATCH([2]Keys!$B$2,Data.Collect1Dump!$3:$3,0)-1)</f>
        <v>0</v>
      </c>
      <c r="LA3567" t="str">
        <f ca="1">OFFSET($A3567,,MATCH([2]Keys!$B$4,Data.Collect1Dump!$3:$3,0)-1)</f>
        <v>euniceradiro@gmail.com</v>
      </c>
      <c r="LB3567">
        <f ca="1">OFFSET($A3567,,MATCH([2]Keys!$B$3,Data.Collect1Dump!$3:$3,0)-1)</f>
        <v>0</v>
      </c>
      <c r="LC3567">
        <f t="shared" ca="1" si="559"/>
        <v>0</v>
      </c>
      <c r="LD3567">
        <f t="shared" ca="1" si="559"/>
        <v>1</v>
      </c>
      <c r="LE3567">
        <f t="shared" ca="1" si="559"/>
        <v>0</v>
      </c>
      <c r="LF3567" s="2" t="e">
        <f t="shared" ca="1" si="560"/>
        <v>#N/A</v>
      </c>
      <c r="LG3567" s="2">
        <f t="shared" ca="1" si="561"/>
        <v>41708</v>
      </c>
      <c r="LH3567" s="2" t="e">
        <f t="shared" ca="1" si="562"/>
        <v>#N/A</v>
      </c>
      <c r="LI3567" t="e">
        <f t="shared" ca="1" si="563"/>
        <v>#N/A</v>
      </c>
      <c r="LJ3567" t="str">
        <f t="shared" ca="1" si="564"/>
        <v>euniceradiro@gmail.com</v>
      </c>
      <c r="LK3567" t="e">
        <f t="shared" ca="1" si="565"/>
        <v>#N/A</v>
      </c>
      <c r="LL3567" t="str">
        <f t="shared" ca="1" si="557"/>
        <v>Token</v>
      </c>
      <c r="LM3567" t="str">
        <f t="shared" ca="1" si="558"/>
        <v>euniceradiro@gmail.com</v>
      </c>
      <c r="LN3567" t="e">
        <f ca="1">OFFSET($A3567,,MATCH(OFFSET([2]Keys!C$1,MATCH(Data.Collect1Dump!$LL3567,[2]Keys!$A$2:$A$4,0),),Data.Collect1Dump!$3:$3,0)-1,)</f>
        <v>#VALUE!</v>
      </c>
      <c r="LO3567" s="2" t="e">
        <f t="shared" ca="1" si="566"/>
        <v>#VALUE!</v>
      </c>
    </row>
    <row r="3568" spans="1:327">
      <c r="A3568" t="s">
        <v>14525</v>
      </c>
      <c r="ID3568"/>
      <c r="JD3568" t="s">
        <v>3172</v>
      </c>
      <c r="JE3568" t="s">
        <v>14526</v>
      </c>
      <c r="JF3568" t="s">
        <v>329</v>
      </c>
      <c r="JG3568" t="s">
        <v>6076</v>
      </c>
      <c r="JH3568" t="s">
        <v>330</v>
      </c>
      <c r="JR3568" t="s">
        <v>330</v>
      </c>
      <c r="KP3568" t="s">
        <v>329</v>
      </c>
      <c r="KQ3568" t="s">
        <v>14527</v>
      </c>
      <c r="KR3568" t="s">
        <v>329</v>
      </c>
      <c r="KS3568" t="s">
        <v>330</v>
      </c>
      <c r="KV3568" t="s">
        <v>330</v>
      </c>
      <c r="KX3568" t="s">
        <v>329</v>
      </c>
      <c r="KZ3568">
        <f ca="1">OFFSET($A3568,,MATCH([2]Keys!$B$2,Data.Collect1Dump!$3:$3,0)-1)</f>
        <v>0</v>
      </c>
      <c r="LA3568" t="str">
        <f ca="1">OFFSET($A3568,,MATCH([2]Keys!$B$4,Data.Collect1Dump!$3:$3,0)-1)</f>
        <v>owiti.maureen@gmail.com</v>
      </c>
      <c r="LB3568">
        <f ca="1">OFFSET($A3568,,MATCH([2]Keys!$B$3,Data.Collect1Dump!$3:$3,0)-1)</f>
        <v>0</v>
      </c>
      <c r="LC3568">
        <f t="shared" ca="1" si="559"/>
        <v>0</v>
      </c>
      <c r="LD3568">
        <f t="shared" ca="1" si="559"/>
        <v>1</v>
      </c>
      <c r="LE3568">
        <f t="shared" ca="1" si="559"/>
        <v>0</v>
      </c>
      <c r="LF3568" s="2" t="e">
        <f t="shared" ca="1" si="560"/>
        <v>#N/A</v>
      </c>
      <c r="LG3568" s="2">
        <f t="shared" ca="1" si="561"/>
        <v>41705</v>
      </c>
      <c r="LH3568" s="2" t="e">
        <f t="shared" ca="1" si="562"/>
        <v>#N/A</v>
      </c>
      <c r="LI3568" t="e">
        <f t="shared" ca="1" si="563"/>
        <v>#N/A</v>
      </c>
      <c r="LJ3568" t="str">
        <f t="shared" ca="1" si="564"/>
        <v>owiti.maureen@gmail.com</v>
      </c>
      <c r="LK3568" t="e">
        <f t="shared" ca="1" si="565"/>
        <v>#N/A</v>
      </c>
      <c r="LL3568" t="str">
        <f t="shared" ca="1" si="557"/>
        <v>Token</v>
      </c>
      <c r="LM3568" t="str">
        <f t="shared" ca="1" si="558"/>
        <v>owiti.maureen@gmail.com</v>
      </c>
      <c r="LN3568" t="e">
        <f ca="1">OFFSET($A3568,,MATCH(OFFSET([2]Keys!C$1,MATCH(Data.Collect1Dump!$LL3568,[2]Keys!$A$2:$A$4,0),),Data.Collect1Dump!$3:$3,0)-1,)</f>
        <v>#VALUE!</v>
      </c>
      <c r="LO3568" s="2" t="e">
        <f t="shared" ca="1" si="566"/>
        <v>#VALUE!</v>
      </c>
    </row>
    <row r="3569" spans="1:327">
      <c r="A3569" t="s">
        <v>14528</v>
      </c>
      <c r="ID3569"/>
      <c r="JD3569" t="s">
        <v>8884</v>
      </c>
      <c r="JE3569" t="s">
        <v>14529</v>
      </c>
      <c r="JF3569" t="s">
        <v>329</v>
      </c>
      <c r="JG3569">
        <v>7000</v>
      </c>
      <c r="JH3569" t="s">
        <v>330</v>
      </c>
      <c r="JR3569" t="s">
        <v>330</v>
      </c>
      <c r="KP3569" t="s">
        <v>330</v>
      </c>
      <c r="KS3569" t="s">
        <v>330</v>
      </c>
      <c r="KV3569" t="s">
        <v>330</v>
      </c>
      <c r="KX3569" t="s">
        <v>329</v>
      </c>
      <c r="KZ3569">
        <f ca="1">OFFSET($A3569,,MATCH([2]Keys!$B$2,Data.Collect1Dump!$3:$3,0)-1)</f>
        <v>0</v>
      </c>
      <c r="LA3569" t="str">
        <f ca="1">OFFSET($A3569,,MATCH([2]Keys!$B$4,Data.Collect1Dump!$3:$3,0)-1)</f>
        <v>erickachieng50@gmail.com</v>
      </c>
      <c r="LB3569">
        <f ca="1">OFFSET($A3569,,MATCH([2]Keys!$B$3,Data.Collect1Dump!$3:$3,0)-1)</f>
        <v>0</v>
      </c>
      <c r="LC3569">
        <f t="shared" ca="1" si="559"/>
        <v>0</v>
      </c>
      <c r="LD3569">
        <f t="shared" ca="1" si="559"/>
        <v>1</v>
      </c>
      <c r="LE3569">
        <f t="shared" ca="1" si="559"/>
        <v>0</v>
      </c>
      <c r="LF3569" s="2" t="e">
        <f t="shared" ca="1" si="560"/>
        <v>#N/A</v>
      </c>
      <c r="LG3569" s="2">
        <f t="shared" ca="1" si="561"/>
        <v>41705</v>
      </c>
      <c r="LH3569" s="2" t="e">
        <f t="shared" ca="1" si="562"/>
        <v>#N/A</v>
      </c>
      <c r="LI3569" t="e">
        <f t="shared" ca="1" si="563"/>
        <v>#N/A</v>
      </c>
      <c r="LJ3569" t="str">
        <f t="shared" ca="1" si="564"/>
        <v>erickachieng50@gmail.com</v>
      </c>
      <c r="LK3569" t="e">
        <f t="shared" ca="1" si="565"/>
        <v>#N/A</v>
      </c>
      <c r="LL3569" t="str">
        <f t="shared" ca="1" si="557"/>
        <v>Token</v>
      </c>
      <c r="LM3569" t="str">
        <f t="shared" ca="1" si="558"/>
        <v>erickachieng50@gmail.com</v>
      </c>
      <c r="LN3569" t="e">
        <f ca="1">OFFSET($A3569,,MATCH(OFFSET([2]Keys!C$1,MATCH(Data.Collect1Dump!$LL3569,[2]Keys!$A$2:$A$4,0),),Data.Collect1Dump!$3:$3,0)-1,)</f>
        <v>#VALUE!</v>
      </c>
      <c r="LO3569" s="2" t="e">
        <f t="shared" ca="1" si="566"/>
        <v>#VALUE!</v>
      </c>
    </row>
    <row r="3570" spans="1:327">
      <c r="A3570" t="s">
        <v>14530</v>
      </c>
      <c r="ID3570"/>
      <c r="JD3570" t="s">
        <v>3172</v>
      </c>
      <c r="JE3570" t="s">
        <v>14531</v>
      </c>
      <c r="JF3570" t="s">
        <v>329</v>
      </c>
      <c r="JG3570" t="s">
        <v>6076</v>
      </c>
      <c r="JH3570" t="s">
        <v>330</v>
      </c>
      <c r="JR3570" t="s">
        <v>330</v>
      </c>
      <c r="KP3570" t="s">
        <v>330</v>
      </c>
      <c r="KS3570" t="s">
        <v>330</v>
      </c>
      <c r="KV3570" t="s">
        <v>330</v>
      </c>
      <c r="KX3570" t="s">
        <v>329</v>
      </c>
      <c r="KZ3570">
        <f ca="1">OFFSET($A3570,,MATCH([2]Keys!$B$2,Data.Collect1Dump!$3:$3,0)-1)</f>
        <v>0</v>
      </c>
      <c r="LA3570" t="str">
        <f ca="1">OFFSET($A3570,,MATCH([2]Keys!$B$4,Data.Collect1Dump!$3:$3,0)-1)</f>
        <v>owiti.maureen@gmail.com</v>
      </c>
      <c r="LB3570">
        <f ca="1">OFFSET($A3570,,MATCH([2]Keys!$B$3,Data.Collect1Dump!$3:$3,0)-1)</f>
        <v>0</v>
      </c>
      <c r="LC3570">
        <f t="shared" ca="1" si="559"/>
        <v>0</v>
      </c>
      <c r="LD3570">
        <f t="shared" ca="1" si="559"/>
        <v>1</v>
      </c>
      <c r="LE3570">
        <f t="shared" ca="1" si="559"/>
        <v>0</v>
      </c>
      <c r="LF3570" s="2" t="e">
        <f t="shared" ca="1" si="560"/>
        <v>#N/A</v>
      </c>
      <c r="LG3570" s="2">
        <f t="shared" ca="1" si="561"/>
        <v>41715</v>
      </c>
      <c r="LH3570" s="2" t="e">
        <f t="shared" ca="1" si="562"/>
        <v>#N/A</v>
      </c>
      <c r="LI3570" t="e">
        <f t="shared" ca="1" si="563"/>
        <v>#N/A</v>
      </c>
      <c r="LJ3570" t="str">
        <f t="shared" ca="1" si="564"/>
        <v>owiti.maureen@gmail.com</v>
      </c>
      <c r="LK3570" t="e">
        <f t="shared" ca="1" si="565"/>
        <v>#N/A</v>
      </c>
      <c r="LL3570" t="str">
        <f t="shared" ca="1" si="557"/>
        <v>Token</v>
      </c>
      <c r="LM3570" t="str">
        <f t="shared" ca="1" si="558"/>
        <v>owiti.maureen@gmail.com</v>
      </c>
      <c r="LN3570" t="e">
        <f ca="1">OFFSET($A3570,,MATCH(OFFSET([2]Keys!C$1,MATCH(Data.Collect1Dump!$LL3570,[2]Keys!$A$2:$A$4,0),),Data.Collect1Dump!$3:$3,0)-1,)</f>
        <v>#VALUE!</v>
      </c>
      <c r="LO3570" s="2" t="e">
        <f t="shared" ca="1" si="566"/>
        <v>#VALUE!</v>
      </c>
    </row>
    <row r="3571" spans="1:327">
      <c r="A3571" t="s">
        <v>14532</v>
      </c>
      <c r="ID3571"/>
      <c r="JD3571" t="s">
        <v>3172</v>
      </c>
      <c r="JE3571" t="s">
        <v>14533</v>
      </c>
      <c r="JF3571" t="s">
        <v>329</v>
      </c>
      <c r="JG3571" t="s">
        <v>6076</v>
      </c>
      <c r="JH3571" t="s">
        <v>330</v>
      </c>
      <c r="JR3571" t="s">
        <v>330</v>
      </c>
      <c r="KP3571" t="s">
        <v>330</v>
      </c>
      <c r="KS3571" t="s">
        <v>330</v>
      </c>
      <c r="KV3571" t="s">
        <v>330</v>
      </c>
      <c r="KX3571" t="s">
        <v>329</v>
      </c>
      <c r="KZ3571">
        <f ca="1">OFFSET($A3571,,MATCH([2]Keys!$B$2,Data.Collect1Dump!$3:$3,0)-1)</f>
        <v>0</v>
      </c>
      <c r="LA3571" t="str">
        <f ca="1">OFFSET($A3571,,MATCH([2]Keys!$B$4,Data.Collect1Dump!$3:$3,0)-1)</f>
        <v>owiti.maureen@gmail.com</v>
      </c>
      <c r="LB3571">
        <f ca="1">OFFSET($A3571,,MATCH([2]Keys!$B$3,Data.Collect1Dump!$3:$3,0)-1)</f>
        <v>0</v>
      </c>
      <c r="LC3571">
        <f t="shared" ca="1" si="559"/>
        <v>0</v>
      </c>
      <c r="LD3571">
        <f t="shared" ca="1" si="559"/>
        <v>1</v>
      </c>
      <c r="LE3571">
        <f t="shared" ca="1" si="559"/>
        <v>0</v>
      </c>
      <c r="LF3571" s="2" t="e">
        <f t="shared" ca="1" si="560"/>
        <v>#N/A</v>
      </c>
      <c r="LG3571" s="2">
        <f t="shared" ca="1" si="561"/>
        <v>41711</v>
      </c>
      <c r="LH3571" s="2" t="e">
        <f t="shared" ca="1" si="562"/>
        <v>#N/A</v>
      </c>
      <c r="LI3571" t="e">
        <f t="shared" ca="1" si="563"/>
        <v>#N/A</v>
      </c>
      <c r="LJ3571" t="str">
        <f t="shared" ca="1" si="564"/>
        <v>owiti.maureen@gmail.com</v>
      </c>
      <c r="LK3571" t="e">
        <f t="shared" ca="1" si="565"/>
        <v>#N/A</v>
      </c>
      <c r="LL3571" t="str">
        <f t="shared" ca="1" si="557"/>
        <v>Token</v>
      </c>
      <c r="LM3571" t="str">
        <f t="shared" ca="1" si="558"/>
        <v>owiti.maureen@gmail.com</v>
      </c>
      <c r="LN3571" t="e">
        <f ca="1">OFFSET($A3571,,MATCH(OFFSET([2]Keys!C$1,MATCH(Data.Collect1Dump!$LL3571,[2]Keys!$A$2:$A$4,0),),Data.Collect1Dump!$3:$3,0)-1,)</f>
        <v>#VALUE!</v>
      </c>
      <c r="LO3571" s="2" t="e">
        <f t="shared" ca="1" si="566"/>
        <v>#VALUE!</v>
      </c>
    </row>
    <row r="3572" spans="1:327">
      <c r="A3572" t="s">
        <v>14534</v>
      </c>
      <c r="ID3572"/>
      <c r="JD3572" t="s">
        <v>11851</v>
      </c>
      <c r="JE3572" t="s">
        <v>14535</v>
      </c>
      <c r="JF3572" t="s">
        <v>329</v>
      </c>
      <c r="JG3572">
        <v>7000</v>
      </c>
      <c r="JH3572" t="s">
        <v>330</v>
      </c>
      <c r="JR3572" t="s">
        <v>330</v>
      </c>
      <c r="KP3572" t="s">
        <v>330</v>
      </c>
      <c r="KS3572" t="s">
        <v>330</v>
      </c>
      <c r="KV3572" t="s">
        <v>330</v>
      </c>
      <c r="KX3572" t="s">
        <v>329</v>
      </c>
      <c r="KZ3572">
        <f ca="1">OFFSET($A3572,,MATCH([2]Keys!$B$2,Data.Collect1Dump!$3:$3,0)-1)</f>
        <v>0</v>
      </c>
      <c r="LA3572" t="str">
        <f ca="1">OFFSET($A3572,,MATCH([2]Keys!$B$4,Data.Collect1Dump!$3:$3,0)-1)</f>
        <v>euniceradiro@gmail.com</v>
      </c>
      <c r="LB3572">
        <f ca="1">OFFSET($A3572,,MATCH([2]Keys!$B$3,Data.Collect1Dump!$3:$3,0)-1)</f>
        <v>0</v>
      </c>
      <c r="LC3572">
        <f t="shared" ca="1" si="559"/>
        <v>0</v>
      </c>
      <c r="LD3572">
        <f t="shared" ca="1" si="559"/>
        <v>1</v>
      </c>
      <c r="LE3572">
        <f t="shared" ca="1" si="559"/>
        <v>0</v>
      </c>
      <c r="LF3572" s="2" t="e">
        <f t="shared" ca="1" si="560"/>
        <v>#N/A</v>
      </c>
      <c r="LG3572" s="2">
        <f t="shared" ca="1" si="561"/>
        <v>41711</v>
      </c>
      <c r="LH3572" s="2" t="e">
        <f t="shared" ca="1" si="562"/>
        <v>#N/A</v>
      </c>
      <c r="LI3572" t="e">
        <f t="shared" ca="1" si="563"/>
        <v>#N/A</v>
      </c>
      <c r="LJ3572" t="str">
        <f t="shared" ca="1" si="564"/>
        <v>euniceradiro@gmail.com</v>
      </c>
      <c r="LK3572" t="e">
        <f t="shared" ca="1" si="565"/>
        <v>#N/A</v>
      </c>
      <c r="LL3572" t="str">
        <f t="shared" ca="1" si="557"/>
        <v>Token</v>
      </c>
      <c r="LM3572" t="str">
        <f t="shared" ca="1" si="558"/>
        <v>euniceradiro@gmail.com</v>
      </c>
      <c r="LN3572" t="e">
        <f ca="1">OFFSET($A3572,,MATCH(OFFSET([2]Keys!C$1,MATCH(Data.Collect1Dump!$LL3572,[2]Keys!$A$2:$A$4,0),),Data.Collect1Dump!$3:$3,0)-1,)</f>
        <v>#VALUE!</v>
      </c>
      <c r="LO3572" s="2" t="e">
        <f t="shared" ca="1" si="566"/>
        <v>#VALUE!</v>
      </c>
    </row>
    <row r="3573" spans="1:327">
      <c r="A3573" t="s">
        <v>14536</v>
      </c>
      <c r="ID3573"/>
      <c r="JD3573" t="s">
        <v>3172</v>
      </c>
      <c r="JE3573" t="s">
        <v>14537</v>
      </c>
      <c r="JF3573" t="s">
        <v>329</v>
      </c>
      <c r="JG3573" t="s">
        <v>6076</v>
      </c>
      <c r="JH3573" t="s">
        <v>330</v>
      </c>
      <c r="JR3573" t="s">
        <v>330</v>
      </c>
      <c r="KP3573" t="s">
        <v>330</v>
      </c>
      <c r="KS3573" t="s">
        <v>330</v>
      </c>
      <c r="KV3573" t="s">
        <v>330</v>
      </c>
      <c r="KX3573" t="s">
        <v>329</v>
      </c>
      <c r="KZ3573">
        <f ca="1">OFFSET($A3573,,MATCH([2]Keys!$B$2,Data.Collect1Dump!$3:$3,0)-1)</f>
        <v>0</v>
      </c>
      <c r="LA3573" t="str">
        <f ca="1">OFFSET($A3573,,MATCH([2]Keys!$B$4,Data.Collect1Dump!$3:$3,0)-1)</f>
        <v>owiti.maureen@gmail.com</v>
      </c>
      <c r="LB3573">
        <f ca="1">OFFSET($A3573,,MATCH([2]Keys!$B$3,Data.Collect1Dump!$3:$3,0)-1)</f>
        <v>0</v>
      </c>
      <c r="LC3573">
        <f t="shared" ca="1" si="559"/>
        <v>0</v>
      </c>
      <c r="LD3573">
        <f t="shared" ca="1" si="559"/>
        <v>1</v>
      </c>
      <c r="LE3573">
        <f t="shared" ca="1" si="559"/>
        <v>0</v>
      </c>
      <c r="LF3573" s="2" t="e">
        <f t="shared" ca="1" si="560"/>
        <v>#N/A</v>
      </c>
      <c r="LG3573" s="2">
        <f t="shared" ca="1" si="561"/>
        <v>41715</v>
      </c>
      <c r="LH3573" s="2" t="e">
        <f t="shared" ca="1" si="562"/>
        <v>#N/A</v>
      </c>
      <c r="LI3573" t="e">
        <f t="shared" ca="1" si="563"/>
        <v>#N/A</v>
      </c>
      <c r="LJ3573" t="str">
        <f t="shared" ca="1" si="564"/>
        <v>owiti.maureen@gmail.com</v>
      </c>
      <c r="LK3573" t="e">
        <f t="shared" ca="1" si="565"/>
        <v>#N/A</v>
      </c>
      <c r="LL3573" t="str">
        <f t="shared" ca="1" si="557"/>
        <v>Token</v>
      </c>
      <c r="LM3573" t="str">
        <f t="shared" ca="1" si="558"/>
        <v>owiti.maureen@gmail.com</v>
      </c>
      <c r="LN3573" t="e">
        <f ca="1">OFFSET($A3573,,MATCH(OFFSET([2]Keys!C$1,MATCH(Data.Collect1Dump!$LL3573,[2]Keys!$A$2:$A$4,0),),Data.Collect1Dump!$3:$3,0)-1,)</f>
        <v>#VALUE!</v>
      </c>
      <c r="LO3573" s="2" t="e">
        <f t="shared" ca="1" si="566"/>
        <v>#VALUE!</v>
      </c>
    </row>
    <row r="3574" spans="1:327">
      <c r="A3574" t="s">
        <v>14538</v>
      </c>
      <c r="ID3574"/>
      <c r="JD3574" t="s">
        <v>4392</v>
      </c>
      <c r="JE3574" t="s">
        <v>14539</v>
      </c>
      <c r="JF3574" t="s">
        <v>329</v>
      </c>
      <c r="JG3574">
        <v>7000</v>
      </c>
      <c r="JH3574" t="s">
        <v>330</v>
      </c>
      <c r="JR3574" t="s">
        <v>330</v>
      </c>
      <c r="KP3574" t="s">
        <v>330</v>
      </c>
      <c r="KS3574" t="s">
        <v>330</v>
      </c>
      <c r="KV3574" t="s">
        <v>330</v>
      </c>
      <c r="KX3574" t="s">
        <v>329</v>
      </c>
      <c r="KZ3574">
        <f ca="1">OFFSET($A3574,,MATCH([2]Keys!$B$2,Data.Collect1Dump!$3:$3,0)-1)</f>
        <v>0</v>
      </c>
      <c r="LA3574" t="str">
        <f ca="1">OFFSET($A3574,,MATCH([2]Keys!$B$4,Data.Collect1Dump!$3:$3,0)-1)</f>
        <v>ezekielogadho@gmail.com</v>
      </c>
      <c r="LB3574">
        <f ca="1">OFFSET($A3574,,MATCH([2]Keys!$B$3,Data.Collect1Dump!$3:$3,0)-1)</f>
        <v>0</v>
      </c>
      <c r="LC3574">
        <f t="shared" ca="1" si="559"/>
        <v>0</v>
      </c>
      <c r="LD3574">
        <f t="shared" ca="1" si="559"/>
        <v>1</v>
      </c>
      <c r="LE3574">
        <f t="shared" ca="1" si="559"/>
        <v>0</v>
      </c>
      <c r="LF3574" s="2" t="e">
        <f t="shared" ca="1" si="560"/>
        <v>#N/A</v>
      </c>
      <c r="LG3574" s="2">
        <f t="shared" ca="1" si="561"/>
        <v>41711</v>
      </c>
      <c r="LH3574" s="2" t="e">
        <f t="shared" ca="1" si="562"/>
        <v>#N/A</v>
      </c>
      <c r="LI3574" t="e">
        <f t="shared" ca="1" si="563"/>
        <v>#N/A</v>
      </c>
      <c r="LJ3574" t="str">
        <f t="shared" ca="1" si="564"/>
        <v>ezekielogadho@gmail.com</v>
      </c>
      <c r="LK3574" t="e">
        <f t="shared" ca="1" si="565"/>
        <v>#N/A</v>
      </c>
      <c r="LL3574" t="str">
        <f t="shared" ca="1" si="557"/>
        <v>Token</v>
      </c>
      <c r="LM3574" t="str">
        <f t="shared" ca="1" si="558"/>
        <v>ezekielogadho@gmail.com</v>
      </c>
      <c r="LN3574" t="e">
        <f ca="1">OFFSET($A3574,,MATCH(OFFSET([2]Keys!C$1,MATCH(Data.Collect1Dump!$LL3574,[2]Keys!$A$2:$A$4,0),),Data.Collect1Dump!$3:$3,0)-1,)</f>
        <v>#VALUE!</v>
      </c>
      <c r="LO3574" s="2" t="e">
        <f t="shared" ca="1" si="566"/>
        <v>#VALUE!</v>
      </c>
    </row>
    <row r="3575" spans="1:327">
      <c r="A3575" t="s">
        <v>14540</v>
      </c>
      <c r="ID3575"/>
      <c r="JD3575" t="s">
        <v>4392</v>
      </c>
      <c r="JE3575" t="s">
        <v>14541</v>
      </c>
      <c r="JF3575" t="s">
        <v>329</v>
      </c>
      <c r="JG3575">
        <v>7000</v>
      </c>
      <c r="JH3575" t="s">
        <v>330</v>
      </c>
      <c r="JR3575" t="s">
        <v>330</v>
      </c>
      <c r="KP3575" t="s">
        <v>330</v>
      </c>
      <c r="KS3575" t="s">
        <v>330</v>
      </c>
      <c r="KV3575" t="s">
        <v>330</v>
      </c>
      <c r="KX3575" t="s">
        <v>329</v>
      </c>
      <c r="KZ3575">
        <f ca="1">OFFSET($A3575,,MATCH([2]Keys!$B$2,Data.Collect1Dump!$3:$3,0)-1)</f>
        <v>0</v>
      </c>
      <c r="LA3575" t="str">
        <f ca="1">OFFSET($A3575,,MATCH([2]Keys!$B$4,Data.Collect1Dump!$3:$3,0)-1)</f>
        <v>ezekielogadho@gmail.com</v>
      </c>
      <c r="LB3575">
        <f ca="1">OFFSET($A3575,,MATCH([2]Keys!$B$3,Data.Collect1Dump!$3:$3,0)-1)</f>
        <v>0</v>
      </c>
      <c r="LC3575">
        <f t="shared" ca="1" si="559"/>
        <v>0</v>
      </c>
      <c r="LD3575">
        <f t="shared" ca="1" si="559"/>
        <v>1</v>
      </c>
      <c r="LE3575">
        <f t="shared" ca="1" si="559"/>
        <v>0</v>
      </c>
      <c r="LF3575" s="2" t="e">
        <f t="shared" ca="1" si="560"/>
        <v>#N/A</v>
      </c>
      <c r="LG3575" s="2">
        <f t="shared" ca="1" si="561"/>
        <v>41708</v>
      </c>
      <c r="LH3575" s="2" t="e">
        <f t="shared" ca="1" si="562"/>
        <v>#N/A</v>
      </c>
      <c r="LI3575" t="e">
        <f t="shared" ca="1" si="563"/>
        <v>#N/A</v>
      </c>
      <c r="LJ3575" t="str">
        <f t="shared" ca="1" si="564"/>
        <v>ezekielogadho@gmail.com</v>
      </c>
      <c r="LK3575" t="e">
        <f t="shared" ca="1" si="565"/>
        <v>#N/A</v>
      </c>
      <c r="LL3575" t="str">
        <f t="shared" ca="1" si="557"/>
        <v>Token</v>
      </c>
      <c r="LM3575" t="str">
        <f t="shared" ca="1" si="558"/>
        <v>ezekielogadho@gmail.com</v>
      </c>
      <c r="LN3575" t="e">
        <f ca="1">OFFSET($A3575,,MATCH(OFFSET([2]Keys!C$1,MATCH(Data.Collect1Dump!$LL3575,[2]Keys!$A$2:$A$4,0),),Data.Collect1Dump!$3:$3,0)-1,)</f>
        <v>#VALUE!</v>
      </c>
      <c r="LO3575" s="2" t="e">
        <f t="shared" ca="1" si="566"/>
        <v>#VALUE!</v>
      </c>
    </row>
    <row r="3576" spans="1:327">
      <c r="A3576" t="s">
        <v>14542</v>
      </c>
      <c r="ID3576"/>
      <c r="JD3576" t="s">
        <v>7342</v>
      </c>
      <c r="JE3576" t="s">
        <v>14543</v>
      </c>
      <c r="JF3576" t="s">
        <v>329</v>
      </c>
      <c r="JG3576">
        <v>7000</v>
      </c>
      <c r="JH3576" t="s">
        <v>330</v>
      </c>
      <c r="JR3576" t="s">
        <v>330</v>
      </c>
      <c r="KP3576" t="s">
        <v>330</v>
      </c>
      <c r="KS3576" t="s">
        <v>330</v>
      </c>
      <c r="KV3576" t="s">
        <v>330</v>
      </c>
      <c r="KX3576" t="s">
        <v>329</v>
      </c>
      <c r="KZ3576">
        <f ca="1">OFFSET($A3576,,MATCH([2]Keys!$B$2,Data.Collect1Dump!$3:$3,0)-1)</f>
        <v>0</v>
      </c>
      <c r="LA3576" t="str">
        <f ca="1">OFFSET($A3576,,MATCH([2]Keys!$B$4,Data.Collect1Dump!$3:$3,0)-1)</f>
        <v>georgeowuor93@gmail.com</v>
      </c>
      <c r="LB3576">
        <f ca="1">OFFSET($A3576,,MATCH([2]Keys!$B$3,Data.Collect1Dump!$3:$3,0)-1)</f>
        <v>0</v>
      </c>
      <c r="LC3576">
        <f t="shared" ca="1" si="559"/>
        <v>0</v>
      </c>
      <c r="LD3576">
        <f t="shared" ca="1" si="559"/>
        <v>1</v>
      </c>
      <c r="LE3576">
        <f t="shared" ca="1" si="559"/>
        <v>0</v>
      </c>
      <c r="LF3576" s="2" t="e">
        <f t="shared" ca="1" si="560"/>
        <v>#N/A</v>
      </c>
      <c r="LG3576" s="2">
        <f t="shared" ca="1" si="561"/>
        <v>41709</v>
      </c>
      <c r="LH3576" s="2" t="e">
        <f t="shared" ca="1" si="562"/>
        <v>#N/A</v>
      </c>
      <c r="LI3576" t="e">
        <f t="shared" ca="1" si="563"/>
        <v>#N/A</v>
      </c>
      <c r="LJ3576" t="str">
        <f t="shared" ca="1" si="564"/>
        <v>georgeowuor93@gmail.com</v>
      </c>
      <c r="LK3576" t="e">
        <f t="shared" ca="1" si="565"/>
        <v>#N/A</v>
      </c>
      <c r="LL3576" t="str">
        <f t="shared" ca="1" si="557"/>
        <v>Token</v>
      </c>
      <c r="LM3576" t="str">
        <f t="shared" ca="1" si="558"/>
        <v>georgeowuor93@gmail.com</v>
      </c>
      <c r="LN3576" t="e">
        <f ca="1">OFFSET($A3576,,MATCH(OFFSET([2]Keys!C$1,MATCH(Data.Collect1Dump!$LL3576,[2]Keys!$A$2:$A$4,0),),Data.Collect1Dump!$3:$3,0)-1,)</f>
        <v>#VALUE!</v>
      </c>
      <c r="LO3576" s="2" t="e">
        <f t="shared" ca="1" si="566"/>
        <v>#VALUE!</v>
      </c>
    </row>
    <row r="3577" spans="1:327">
      <c r="A3577" t="s">
        <v>14544</v>
      </c>
      <c r="ID3577"/>
      <c r="JD3577" t="s">
        <v>4392</v>
      </c>
      <c r="JE3577" t="s">
        <v>14545</v>
      </c>
      <c r="JF3577" t="s">
        <v>329</v>
      </c>
      <c r="JG3577">
        <v>7000</v>
      </c>
      <c r="JH3577" t="s">
        <v>330</v>
      </c>
      <c r="JR3577" t="s">
        <v>330</v>
      </c>
      <c r="KP3577" t="s">
        <v>330</v>
      </c>
      <c r="KS3577" t="s">
        <v>330</v>
      </c>
      <c r="KV3577" t="s">
        <v>330</v>
      </c>
      <c r="KX3577" t="s">
        <v>329</v>
      </c>
      <c r="KZ3577">
        <f ca="1">OFFSET($A3577,,MATCH([2]Keys!$B$2,Data.Collect1Dump!$3:$3,0)-1)</f>
        <v>0</v>
      </c>
      <c r="LA3577" t="str">
        <f ca="1">OFFSET($A3577,,MATCH([2]Keys!$B$4,Data.Collect1Dump!$3:$3,0)-1)</f>
        <v>ezekielogadho@gmail.com</v>
      </c>
      <c r="LB3577">
        <f ca="1">OFFSET($A3577,,MATCH([2]Keys!$B$3,Data.Collect1Dump!$3:$3,0)-1)</f>
        <v>0</v>
      </c>
      <c r="LC3577">
        <f t="shared" ca="1" si="559"/>
        <v>0</v>
      </c>
      <c r="LD3577">
        <f t="shared" ca="1" si="559"/>
        <v>1</v>
      </c>
      <c r="LE3577">
        <f t="shared" ca="1" si="559"/>
        <v>0</v>
      </c>
      <c r="LF3577" s="2" t="e">
        <f t="shared" ca="1" si="560"/>
        <v>#N/A</v>
      </c>
      <c r="LG3577" s="2">
        <f t="shared" ca="1" si="561"/>
        <v>41709</v>
      </c>
      <c r="LH3577" s="2" t="e">
        <f t="shared" ca="1" si="562"/>
        <v>#N/A</v>
      </c>
      <c r="LI3577" t="e">
        <f t="shared" ca="1" si="563"/>
        <v>#N/A</v>
      </c>
      <c r="LJ3577" t="str">
        <f t="shared" ca="1" si="564"/>
        <v>ezekielogadho@gmail.com</v>
      </c>
      <c r="LK3577" t="e">
        <f t="shared" ca="1" si="565"/>
        <v>#N/A</v>
      </c>
      <c r="LL3577" t="str">
        <f t="shared" ca="1" si="557"/>
        <v>Token</v>
      </c>
      <c r="LM3577" t="str">
        <f t="shared" ca="1" si="558"/>
        <v>ezekielogadho@gmail.com</v>
      </c>
      <c r="LN3577" t="e">
        <f ca="1">OFFSET($A3577,,MATCH(OFFSET([2]Keys!C$1,MATCH(Data.Collect1Dump!$LL3577,[2]Keys!$A$2:$A$4,0),),Data.Collect1Dump!$3:$3,0)-1,)</f>
        <v>#VALUE!</v>
      </c>
      <c r="LO3577" s="2" t="e">
        <f t="shared" ca="1" si="566"/>
        <v>#VALUE!</v>
      </c>
    </row>
    <row r="3578" spans="1:327">
      <c r="A3578" t="s">
        <v>14546</v>
      </c>
      <c r="ID3578"/>
      <c r="JD3578" t="s">
        <v>7342</v>
      </c>
      <c r="JE3578" t="s">
        <v>14547</v>
      </c>
      <c r="JF3578" t="s">
        <v>329</v>
      </c>
      <c r="JG3578">
        <v>7000</v>
      </c>
      <c r="JH3578" t="s">
        <v>330</v>
      </c>
      <c r="JR3578" t="s">
        <v>330</v>
      </c>
      <c r="KP3578" t="s">
        <v>330</v>
      </c>
      <c r="KS3578" t="s">
        <v>330</v>
      </c>
      <c r="KV3578" t="s">
        <v>330</v>
      </c>
      <c r="KX3578" t="s">
        <v>329</v>
      </c>
      <c r="KZ3578">
        <f ca="1">OFFSET($A3578,,MATCH([2]Keys!$B$2,Data.Collect1Dump!$3:$3,0)-1)</f>
        <v>0</v>
      </c>
      <c r="LA3578" t="str">
        <f ca="1">OFFSET($A3578,,MATCH([2]Keys!$B$4,Data.Collect1Dump!$3:$3,0)-1)</f>
        <v>georgeowuor93@gmail.com</v>
      </c>
      <c r="LB3578">
        <f ca="1">OFFSET($A3578,,MATCH([2]Keys!$B$3,Data.Collect1Dump!$3:$3,0)-1)</f>
        <v>0</v>
      </c>
      <c r="LC3578">
        <f t="shared" ca="1" si="559"/>
        <v>0</v>
      </c>
      <c r="LD3578">
        <f t="shared" ca="1" si="559"/>
        <v>1</v>
      </c>
      <c r="LE3578">
        <f t="shared" ca="1" si="559"/>
        <v>0</v>
      </c>
      <c r="LF3578" s="2" t="e">
        <f t="shared" ca="1" si="560"/>
        <v>#N/A</v>
      </c>
      <c r="LG3578" s="2">
        <f t="shared" ca="1" si="561"/>
        <v>41705</v>
      </c>
      <c r="LH3578" s="2" t="e">
        <f t="shared" ca="1" si="562"/>
        <v>#N/A</v>
      </c>
      <c r="LI3578" t="e">
        <f t="shared" ca="1" si="563"/>
        <v>#N/A</v>
      </c>
      <c r="LJ3578" t="str">
        <f t="shared" ca="1" si="564"/>
        <v>georgeowuor93@gmail.com</v>
      </c>
      <c r="LK3578" t="e">
        <f t="shared" ca="1" si="565"/>
        <v>#N/A</v>
      </c>
      <c r="LL3578" t="str">
        <f t="shared" ca="1" si="557"/>
        <v>Token</v>
      </c>
      <c r="LM3578" t="str">
        <f t="shared" ca="1" si="558"/>
        <v>georgeowuor93@gmail.com</v>
      </c>
      <c r="LN3578" t="e">
        <f ca="1">OFFSET($A3578,,MATCH(OFFSET([2]Keys!C$1,MATCH(Data.Collect1Dump!$LL3578,[2]Keys!$A$2:$A$4,0),),Data.Collect1Dump!$3:$3,0)-1,)</f>
        <v>#VALUE!</v>
      </c>
      <c r="LO3578" s="2" t="e">
        <f t="shared" ca="1" si="566"/>
        <v>#VALUE!</v>
      </c>
    </row>
    <row r="3579" spans="1:327">
      <c r="A3579" t="s">
        <v>14548</v>
      </c>
      <c r="ID3579"/>
      <c r="JD3579" t="s">
        <v>5645</v>
      </c>
      <c r="JE3579" t="s">
        <v>14549</v>
      </c>
      <c r="JF3579" t="s">
        <v>329</v>
      </c>
      <c r="JG3579">
        <v>7000</v>
      </c>
      <c r="JH3579" t="s">
        <v>330</v>
      </c>
      <c r="JR3579" t="s">
        <v>330</v>
      </c>
      <c r="KP3579" t="s">
        <v>330</v>
      </c>
      <c r="KS3579" t="s">
        <v>330</v>
      </c>
      <c r="KV3579" t="s">
        <v>330</v>
      </c>
      <c r="KX3579" t="s">
        <v>329</v>
      </c>
      <c r="KZ3579">
        <f ca="1">OFFSET($A3579,,MATCH([2]Keys!$B$2,Data.Collect1Dump!$3:$3,0)-1)</f>
        <v>0</v>
      </c>
      <c r="LA3579" t="str">
        <f ca="1">OFFSET($A3579,,MATCH([2]Keys!$B$4,Data.Collect1Dump!$3:$3,0)-1)</f>
        <v>laura.adhiambo@gmail.com</v>
      </c>
      <c r="LB3579">
        <f ca="1">OFFSET($A3579,,MATCH([2]Keys!$B$3,Data.Collect1Dump!$3:$3,0)-1)</f>
        <v>0</v>
      </c>
      <c r="LC3579">
        <f t="shared" ca="1" si="559"/>
        <v>0</v>
      </c>
      <c r="LD3579">
        <f t="shared" ca="1" si="559"/>
        <v>1</v>
      </c>
      <c r="LE3579">
        <f t="shared" ca="1" si="559"/>
        <v>0</v>
      </c>
      <c r="LF3579" s="2" t="e">
        <f t="shared" ca="1" si="560"/>
        <v>#N/A</v>
      </c>
      <c r="LG3579" s="2">
        <f t="shared" ca="1" si="561"/>
        <v>41708</v>
      </c>
      <c r="LH3579" s="2" t="e">
        <f t="shared" ca="1" si="562"/>
        <v>#N/A</v>
      </c>
      <c r="LI3579" t="e">
        <f t="shared" ca="1" si="563"/>
        <v>#N/A</v>
      </c>
      <c r="LJ3579" t="str">
        <f t="shared" ca="1" si="564"/>
        <v>laura.adhiambo@gmail.com</v>
      </c>
      <c r="LK3579" t="e">
        <f t="shared" ca="1" si="565"/>
        <v>#N/A</v>
      </c>
      <c r="LL3579" t="str">
        <f t="shared" ca="1" si="557"/>
        <v>Token</v>
      </c>
      <c r="LM3579" t="str">
        <f t="shared" ca="1" si="558"/>
        <v>laura.adhiambo@gmail.com</v>
      </c>
      <c r="LN3579" t="e">
        <f ca="1">OFFSET($A3579,,MATCH(OFFSET([2]Keys!C$1,MATCH(Data.Collect1Dump!$LL3579,[2]Keys!$A$2:$A$4,0),),Data.Collect1Dump!$3:$3,0)-1,)</f>
        <v>#VALUE!</v>
      </c>
      <c r="LO3579" s="2" t="e">
        <f t="shared" ca="1" si="566"/>
        <v>#VALUE!</v>
      </c>
    </row>
    <row r="3580" spans="1:327">
      <c r="A3580" t="s">
        <v>14550</v>
      </c>
      <c r="ID3580"/>
      <c r="JD3580" t="s">
        <v>7342</v>
      </c>
      <c r="JE3580" t="s">
        <v>14551</v>
      </c>
      <c r="JF3580" t="s">
        <v>329</v>
      </c>
      <c r="JG3580">
        <v>7000</v>
      </c>
      <c r="JH3580" t="s">
        <v>330</v>
      </c>
      <c r="JR3580" t="s">
        <v>330</v>
      </c>
      <c r="KP3580" t="s">
        <v>330</v>
      </c>
      <c r="KS3580" t="s">
        <v>330</v>
      </c>
      <c r="KV3580" t="s">
        <v>330</v>
      </c>
      <c r="KX3580" t="s">
        <v>329</v>
      </c>
      <c r="KZ3580">
        <f ca="1">OFFSET($A3580,,MATCH([2]Keys!$B$2,Data.Collect1Dump!$3:$3,0)-1)</f>
        <v>0</v>
      </c>
      <c r="LA3580" t="str">
        <f ca="1">OFFSET($A3580,,MATCH([2]Keys!$B$4,Data.Collect1Dump!$3:$3,0)-1)</f>
        <v>georgeowuor93@gmail.com</v>
      </c>
      <c r="LB3580">
        <f ca="1">OFFSET($A3580,,MATCH([2]Keys!$B$3,Data.Collect1Dump!$3:$3,0)-1)</f>
        <v>0</v>
      </c>
      <c r="LC3580">
        <f t="shared" ca="1" si="559"/>
        <v>0</v>
      </c>
      <c r="LD3580">
        <f t="shared" ca="1" si="559"/>
        <v>1</v>
      </c>
      <c r="LE3580">
        <f t="shared" ca="1" si="559"/>
        <v>0</v>
      </c>
      <c r="LF3580" s="2" t="e">
        <f t="shared" ca="1" si="560"/>
        <v>#N/A</v>
      </c>
      <c r="LG3580" s="2">
        <f t="shared" ca="1" si="561"/>
        <v>41705</v>
      </c>
      <c r="LH3580" s="2" t="e">
        <f t="shared" ca="1" si="562"/>
        <v>#N/A</v>
      </c>
      <c r="LI3580" t="e">
        <f t="shared" ca="1" si="563"/>
        <v>#N/A</v>
      </c>
      <c r="LJ3580" t="str">
        <f t="shared" ca="1" si="564"/>
        <v>georgeowuor93@gmail.com</v>
      </c>
      <c r="LK3580" t="e">
        <f t="shared" ca="1" si="565"/>
        <v>#N/A</v>
      </c>
      <c r="LL3580" t="str">
        <f t="shared" ca="1" si="557"/>
        <v>Token</v>
      </c>
      <c r="LM3580" t="str">
        <f t="shared" ca="1" si="558"/>
        <v>georgeowuor93@gmail.com</v>
      </c>
      <c r="LN3580" t="e">
        <f ca="1">OFFSET($A3580,,MATCH(OFFSET([2]Keys!C$1,MATCH(Data.Collect1Dump!$LL3580,[2]Keys!$A$2:$A$4,0),),Data.Collect1Dump!$3:$3,0)-1,)</f>
        <v>#VALUE!</v>
      </c>
      <c r="LO3580" s="2" t="e">
        <f t="shared" ca="1" si="566"/>
        <v>#VALUE!</v>
      </c>
    </row>
    <row r="3581" spans="1:327">
      <c r="A3581" t="s">
        <v>14552</v>
      </c>
      <c r="ID3581"/>
      <c r="JD3581" t="s">
        <v>11851</v>
      </c>
      <c r="JE3581" t="s">
        <v>14553</v>
      </c>
      <c r="JF3581" t="s">
        <v>329</v>
      </c>
      <c r="JG3581">
        <v>7000</v>
      </c>
      <c r="JH3581" t="s">
        <v>330</v>
      </c>
      <c r="JR3581" t="s">
        <v>330</v>
      </c>
      <c r="KP3581" t="s">
        <v>330</v>
      </c>
      <c r="KS3581" t="s">
        <v>330</v>
      </c>
      <c r="KV3581" t="s">
        <v>330</v>
      </c>
      <c r="KX3581" t="s">
        <v>329</v>
      </c>
      <c r="KZ3581">
        <f ca="1">OFFSET($A3581,,MATCH([2]Keys!$B$2,Data.Collect1Dump!$3:$3,0)-1)</f>
        <v>0</v>
      </c>
      <c r="LA3581" t="str">
        <f ca="1">OFFSET($A3581,,MATCH([2]Keys!$B$4,Data.Collect1Dump!$3:$3,0)-1)</f>
        <v>euniceradiro@gmail.com</v>
      </c>
      <c r="LB3581">
        <f ca="1">OFFSET($A3581,,MATCH([2]Keys!$B$3,Data.Collect1Dump!$3:$3,0)-1)</f>
        <v>0</v>
      </c>
      <c r="LC3581">
        <f t="shared" ca="1" si="559"/>
        <v>0</v>
      </c>
      <c r="LD3581">
        <f t="shared" ca="1" si="559"/>
        <v>1</v>
      </c>
      <c r="LE3581">
        <f t="shared" ca="1" si="559"/>
        <v>0</v>
      </c>
      <c r="LF3581" s="2" t="e">
        <f t="shared" ca="1" si="560"/>
        <v>#N/A</v>
      </c>
      <c r="LG3581" s="2">
        <f t="shared" ca="1" si="561"/>
        <v>41708</v>
      </c>
      <c r="LH3581" s="2" t="e">
        <f t="shared" ca="1" si="562"/>
        <v>#N/A</v>
      </c>
      <c r="LI3581" t="e">
        <f t="shared" ca="1" si="563"/>
        <v>#N/A</v>
      </c>
      <c r="LJ3581" t="str">
        <f t="shared" ca="1" si="564"/>
        <v>euniceradiro@gmail.com</v>
      </c>
      <c r="LK3581" t="e">
        <f t="shared" ca="1" si="565"/>
        <v>#N/A</v>
      </c>
      <c r="LL3581" t="str">
        <f t="shared" ca="1" si="557"/>
        <v>Token</v>
      </c>
      <c r="LM3581" t="str">
        <f t="shared" ca="1" si="558"/>
        <v>euniceradiro@gmail.com</v>
      </c>
      <c r="LN3581" t="e">
        <f ca="1">OFFSET($A3581,,MATCH(OFFSET([2]Keys!C$1,MATCH(Data.Collect1Dump!$LL3581,[2]Keys!$A$2:$A$4,0),),Data.Collect1Dump!$3:$3,0)-1,)</f>
        <v>#VALUE!</v>
      </c>
      <c r="LO3581" s="2" t="e">
        <f t="shared" ca="1" si="566"/>
        <v>#VALUE!</v>
      </c>
    </row>
    <row r="3582" spans="1:327">
      <c r="A3582" t="s">
        <v>14554</v>
      </c>
      <c r="ID3582"/>
      <c r="JD3582" t="s">
        <v>3172</v>
      </c>
      <c r="JE3582" t="s">
        <v>14555</v>
      </c>
      <c r="JF3582" t="s">
        <v>329</v>
      </c>
      <c r="JG3582" t="s">
        <v>6076</v>
      </c>
      <c r="JH3582" t="s">
        <v>330</v>
      </c>
      <c r="JR3582" t="s">
        <v>330</v>
      </c>
      <c r="KP3582" t="s">
        <v>330</v>
      </c>
      <c r="KS3582" t="s">
        <v>330</v>
      </c>
      <c r="KV3582" t="s">
        <v>330</v>
      </c>
      <c r="KX3582" t="s">
        <v>329</v>
      </c>
      <c r="KZ3582">
        <f ca="1">OFFSET($A3582,,MATCH([2]Keys!$B$2,Data.Collect1Dump!$3:$3,0)-1)</f>
        <v>0</v>
      </c>
      <c r="LA3582" t="str">
        <f ca="1">OFFSET($A3582,,MATCH([2]Keys!$B$4,Data.Collect1Dump!$3:$3,0)-1)</f>
        <v>owiti.maureen@gmail.com</v>
      </c>
      <c r="LB3582">
        <f ca="1">OFFSET($A3582,,MATCH([2]Keys!$B$3,Data.Collect1Dump!$3:$3,0)-1)</f>
        <v>0</v>
      </c>
      <c r="LC3582">
        <f t="shared" ca="1" si="559"/>
        <v>0</v>
      </c>
      <c r="LD3582">
        <f t="shared" ca="1" si="559"/>
        <v>1</v>
      </c>
      <c r="LE3582">
        <f t="shared" ca="1" si="559"/>
        <v>0</v>
      </c>
      <c r="LF3582" s="2" t="e">
        <f t="shared" ca="1" si="560"/>
        <v>#N/A</v>
      </c>
      <c r="LG3582" s="2">
        <f t="shared" ca="1" si="561"/>
        <v>41710</v>
      </c>
      <c r="LH3582" s="2" t="e">
        <f t="shared" ca="1" si="562"/>
        <v>#N/A</v>
      </c>
      <c r="LI3582" t="e">
        <f t="shared" ca="1" si="563"/>
        <v>#N/A</v>
      </c>
      <c r="LJ3582" t="str">
        <f t="shared" ca="1" si="564"/>
        <v>owiti.maureen@gmail.com</v>
      </c>
      <c r="LK3582" t="e">
        <f t="shared" ca="1" si="565"/>
        <v>#N/A</v>
      </c>
      <c r="LL3582" t="str">
        <f t="shared" ca="1" si="557"/>
        <v>Token</v>
      </c>
      <c r="LM3582" t="str">
        <f t="shared" ca="1" si="558"/>
        <v>owiti.maureen@gmail.com</v>
      </c>
      <c r="LN3582" t="e">
        <f ca="1">OFFSET($A3582,,MATCH(OFFSET([2]Keys!C$1,MATCH(Data.Collect1Dump!$LL3582,[2]Keys!$A$2:$A$4,0),),Data.Collect1Dump!$3:$3,0)-1,)</f>
        <v>#VALUE!</v>
      </c>
      <c r="LO3582" s="2" t="e">
        <f t="shared" ca="1" si="566"/>
        <v>#VALUE!</v>
      </c>
    </row>
    <row r="3583" spans="1:327">
      <c r="A3583" t="s">
        <v>14556</v>
      </c>
      <c r="ID3583"/>
      <c r="JD3583" t="s">
        <v>11851</v>
      </c>
      <c r="JE3583" t="s">
        <v>14557</v>
      </c>
      <c r="JF3583" t="s">
        <v>329</v>
      </c>
      <c r="JG3583">
        <v>7000</v>
      </c>
      <c r="JH3583" t="s">
        <v>330</v>
      </c>
      <c r="JR3583" t="s">
        <v>330</v>
      </c>
      <c r="KP3583" t="s">
        <v>330</v>
      </c>
      <c r="KS3583" t="s">
        <v>330</v>
      </c>
      <c r="KV3583" t="s">
        <v>330</v>
      </c>
      <c r="KX3583" t="s">
        <v>329</v>
      </c>
      <c r="KZ3583">
        <f ca="1">OFFSET($A3583,,MATCH([2]Keys!$B$2,Data.Collect1Dump!$3:$3,0)-1)</f>
        <v>0</v>
      </c>
      <c r="LA3583" t="str">
        <f ca="1">OFFSET($A3583,,MATCH([2]Keys!$B$4,Data.Collect1Dump!$3:$3,0)-1)</f>
        <v>euniceradiro@gmail.com</v>
      </c>
      <c r="LB3583">
        <f ca="1">OFFSET($A3583,,MATCH([2]Keys!$B$3,Data.Collect1Dump!$3:$3,0)-1)</f>
        <v>0</v>
      </c>
      <c r="LC3583">
        <f t="shared" ca="1" si="559"/>
        <v>0</v>
      </c>
      <c r="LD3583">
        <f t="shared" ca="1" si="559"/>
        <v>1</v>
      </c>
      <c r="LE3583">
        <f t="shared" ca="1" si="559"/>
        <v>0</v>
      </c>
      <c r="LF3583" s="2" t="e">
        <f t="shared" ca="1" si="560"/>
        <v>#N/A</v>
      </c>
      <c r="LG3583" s="2">
        <f t="shared" ca="1" si="561"/>
        <v>41709</v>
      </c>
      <c r="LH3583" s="2" t="e">
        <f t="shared" ca="1" si="562"/>
        <v>#N/A</v>
      </c>
      <c r="LI3583" t="e">
        <f t="shared" ca="1" si="563"/>
        <v>#N/A</v>
      </c>
      <c r="LJ3583" t="str">
        <f t="shared" ca="1" si="564"/>
        <v>euniceradiro@gmail.com</v>
      </c>
      <c r="LK3583" t="e">
        <f t="shared" ca="1" si="565"/>
        <v>#N/A</v>
      </c>
      <c r="LL3583" t="str">
        <f t="shared" ca="1" si="557"/>
        <v>Token</v>
      </c>
      <c r="LM3583" t="str">
        <f t="shared" ca="1" si="558"/>
        <v>euniceradiro@gmail.com</v>
      </c>
      <c r="LN3583" t="e">
        <f ca="1">OFFSET($A3583,,MATCH(OFFSET([2]Keys!C$1,MATCH(Data.Collect1Dump!$LL3583,[2]Keys!$A$2:$A$4,0),),Data.Collect1Dump!$3:$3,0)-1,)</f>
        <v>#VALUE!</v>
      </c>
      <c r="LO3583" s="2" t="e">
        <f t="shared" ca="1" si="566"/>
        <v>#VALUE!</v>
      </c>
    </row>
    <row r="3584" spans="1:327">
      <c r="A3584" t="s">
        <v>14558</v>
      </c>
      <c r="ID3584"/>
      <c r="JD3584" t="s">
        <v>391</v>
      </c>
      <c r="JE3584" t="s">
        <v>14559</v>
      </c>
      <c r="JF3584" t="s">
        <v>329</v>
      </c>
      <c r="JG3584" t="s">
        <v>6076</v>
      </c>
      <c r="JH3584" t="s">
        <v>330</v>
      </c>
      <c r="JR3584" t="s">
        <v>330</v>
      </c>
      <c r="KP3584" t="s">
        <v>330</v>
      </c>
      <c r="KS3584" t="s">
        <v>330</v>
      </c>
      <c r="KV3584" t="s">
        <v>330</v>
      </c>
      <c r="KX3584" t="s">
        <v>329</v>
      </c>
      <c r="KZ3584">
        <f ca="1">OFFSET($A3584,,MATCH([2]Keys!$B$2,Data.Collect1Dump!$3:$3,0)-1)</f>
        <v>0</v>
      </c>
      <c r="LA3584" t="str">
        <f ca="1">OFFSET($A3584,,MATCH([2]Keys!$B$4,Data.Collect1Dump!$3:$3,0)-1)</f>
        <v>lydia.tala@givedirectly.org</v>
      </c>
      <c r="LB3584">
        <f ca="1">OFFSET($A3584,,MATCH([2]Keys!$B$3,Data.Collect1Dump!$3:$3,0)-1)</f>
        <v>0</v>
      </c>
      <c r="LC3584">
        <f t="shared" ca="1" si="559"/>
        <v>0</v>
      </c>
      <c r="LD3584">
        <f t="shared" ca="1" si="559"/>
        <v>1</v>
      </c>
      <c r="LE3584">
        <f t="shared" ca="1" si="559"/>
        <v>0</v>
      </c>
      <c r="LF3584" s="2" t="e">
        <f t="shared" ca="1" si="560"/>
        <v>#N/A</v>
      </c>
      <c r="LG3584" s="2">
        <f t="shared" ca="1" si="561"/>
        <v>41703</v>
      </c>
      <c r="LH3584" s="2" t="e">
        <f t="shared" ca="1" si="562"/>
        <v>#N/A</v>
      </c>
      <c r="LI3584" t="e">
        <f t="shared" ca="1" si="563"/>
        <v>#N/A</v>
      </c>
      <c r="LJ3584" t="str">
        <f t="shared" ca="1" si="564"/>
        <v>lydia.tala@givedirectly.org</v>
      </c>
      <c r="LK3584" t="e">
        <f t="shared" ca="1" si="565"/>
        <v>#N/A</v>
      </c>
      <c r="LL3584" t="str">
        <f t="shared" ca="1" si="557"/>
        <v>Token</v>
      </c>
      <c r="LM3584" t="str">
        <f t="shared" ca="1" si="558"/>
        <v>lydia.tala@givedirectly.org</v>
      </c>
      <c r="LN3584" t="e">
        <f ca="1">OFFSET($A3584,,MATCH(OFFSET([2]Keys!C$1,MATCH(Data.Collect1Dump!$LL3584,[2]Keys!$A$2:$A$4,0),),Data.Collect1Dump!$3:$3,0)-1,)</f>
        <v>#VALUE!</v>
      </c>
      <c r="LO3584" s="2" t="e">
        <f t="shared" ca="1" si="566"/>
        <v>#VALUE!</v>
      </c>
    </row>
    <row r="3585" spans="1:327">
      <c r="A3585" t="s">
        <v>14560</v>
      </c>
      <c r="ID3585"/>
      <c r="JD3585" t="s">
        <v>7342</v>
      </c>
      <c r="JE3585" t="s">
        <v>14561</v>
      </c>
      <c r="JF3585" t="s">
        <v>329</v>
      </c>
      <c r="JG3585">
        <v>7000</v>
      </c>
      <c r="JH3585" t="s">
        <v>330</v>
      </c>
      <c r="JR3585" t="s">
        <v>330</v>
      </c>
      <c r="KP3585" t="s">
        <v>330</v>
      </c>
      <c r="KS3585" t="s">
        <v>330</v>
      </c>
      <c r="KV3585" t="s">
        <v>330</v>
      </c>
      <c r="KX3585" t="s">
        <v>329</v>
      </c>
      <c r="KZ3585">
        <f ca="1">OFFSET($A3585,,MATCH([2]Keys!$B$2,Data.Collect1Dump!$3:$3,0)-1)</f>
        <v>0</v>
      </c>
      <c r="LA3585" t="str">
        <f ca="1">OFFSET($A3585,,MATCH([2]Keys!$B$4,Data.Collect1Dump!$3:$3,0)-1)</f>
        <v>georgeowuor93@gmail.com</v>
      </c>
      <c r="LB3585">
        <f ca="1">OFFSET($A3585,,MATCH([2]Keys!$B$3,Data.Collect1Dump!$3:$3,0)-1)</f>
        <v>0</v>
      </c>
      <c r="LC3585">
        <f t="shared" ca="1" si="559"/>
        <v>0</v>
      </c>
      <c r="LD3585">
        <f t="shared" ca="1" si="559"/>
        <v>1</v>
      </c>
      <c r="LE3585">
        <f t="shared" ca="1" si="559"/>
        <v>0</v>
      </c>
      <c r="LF3585" s="2" t="e">
        <f t="shared" ca="1" si="560"/>
        <v>#N/A</v>
      </c>
      <c r="LG3585" s="2">
        <f t="shared" ca="1" si="561"/>
        <v>41709</v>
      </c>
      <c r="LH3585" s="2" t="e">
        <f t="shared" ca="1" si="562"/>
        <v>#N/A</v>
      </c>
      <c r="LI3585" t="e">
        <f t="shared" ca="1" si="563"/>
        <v>#N/A</v>
      </c>
      <c r="LJ3585" t="str">
        <f t="shared" ca="1" si="564"/>
        <v>georgeowuor93@gmail.com</v>
      </c>
      <c r="LK3585" t="e">
        <f t="shared" ca="1" si="565"/>
        <v>#N/A</v>
      </c>
      <c r="LL3585" t="str">
        <f t="shared" ca="1" si="557"/>
        <v>Token</v>
      </c>
      <c r="LM3585" t="str">
        <f t="shared" ca="1" si="558"/>
        <v>georgeowuor93@gmail.com</v>
      </c>
      <c r="LN3585" t="e">
        <f ca="1">OFFSET($A3585,,MATCH(OFFSET([2]Keys!C$1,MATCH(Data.Collect1Dump!$LL3585,[2]Keys!$A$2:$A$4,0),),Data.Collect1Dump!$3:$3,0)-1,)</f>
        <v>#VALUE!</v>
      </c>
      <c r="LO3585" s="2" t="e">
        <f t="shared" ca="1" si="566"/>
        <v>#VALUE!</v>
      </c>
    </row>
    <row r="3586" spans="1:327">
      <c r="A3586" t="s">
        <v>14562</v>
      </c>
      <c r="ID3586"/>
      <c r="JD3586" t="s">
        <v>4392</v>
      </c>
      <c r="JE3586" t="s">
        <v>14563</v>
      </c>
      <c r="JF3586" t="s">
        <v>329</v>
      </c>
      <c r="JG3586">
        <v>7000</v>
      </c>
      <c r="JH3586" t="s">
        <v>330</v>
      </c>
      <c r="JR3586" t="s">
        <v>330</v>
      </c>
      <c r="KP3586" t="s">
        <v>330</v>
      </c>
      <c r="KS3586" t="s">
        <v>330</v>
      </c>
      <c r="KV3586" t="s">
        <v>330</v>
      </c>
      <c r="KX3586" t="s">
        <v>329</v>
      </c>
      <c r="KZ3586">
        <f ca="1">OFFSET($A3586,,MATCH([2]Keys!$B$2,Data.Collect1Dump!$3:$3,0)-1)</f>
        <v>0</v>
      </c>
      <c r="LA3586" t="str">
        <f ca="1">OFFSET($A3586,,MATCH([2]Keys!$B$4,Data.Collect1Dump!$3:$3,0)-1)</f>
        <v>ezekielogadho@gmail.com</v>
      </c>
      <c r="LB3586">
        <f ca="1">OFFSET($A3586,,MATCH([2]Keys!$B$3,Data.Collect1Dump!$3:$3,0)-1)</f>
        <v>0</v>
      </c>
      <c r="LC3586">
        <f t="shared" ca="1" si="559"/>
        <v>0</v>
      </c>
      <c r="LD3586">
        <f t="shared" ca="1" si="559"/>
        <v>1</v>
      </c>
      <c r="LE3586">
        <f t="shared" ca="1" si="559"/>
        <v>0</v>
      </c>
      <c r="LF3586" s="2" t="e">
        <f t="shared" ca="1" si="560"/>
        <v>#N/A</v>
      </c>
      <c r="LG3586" s="2">
        <f t="shared" ca="1" si="561"/>
        <v>41712</v>
      </c>
      <c r="LH3586" s="2" t="e">
        <f t="shared" ca="1" si="562"/>
        <v>#N/A</v>
      </c>
      <c r="LI3586" t="e">
        <f t="shared" ca="1" si="563"/>
        <v>#N/A</v>
      </c>
      <c r="LJ3586" t="str">
        <f t="shared" ca="1" si="564"/>
        <v>ezekielogadho@gmail.com</v>
      </c>
      <c r="LK3586" t="e">
        <f t="shared" ca="1" si="565"/>
        <v>#N/A</v>
      </c>
      <c r="LL3586" t="str">
        <f t="shared" ca="1" si="557"/>
        <v>Token</v>
      </c>
      <c r="LM3586" t="str">
        <f t="shared" ca="1" si="558"/>
        <v>ezekielogadho@gmail.com</v>
      </c>
      <c r="LN3586" t="e">
        <f ca="1">OFFSET($A3586,,MATCH(OFFSET([2]Keys!C$1,MATCH(Data.Collect1Dump!$LL3586,[2]Keys!$A$2:$A$4,0),),Data.Collect1Dump!$3:$3,0)-1,)</f>
        <v>#VALUE!</v>
      </c>
      <c r="LO3586" s="2" t="e">
        <f t="shared" ca="1" si="566"/>
        <v>#VALUE!</v>
      </c>
    </row>
    <row r="3587" spans="1:327">
      <c r="A3587" t="s">
        <v>14564</v>
      </c>
      <c r="ID3587"/>
      <c r="JD3587" t="s">
        <v>3172</v>
      </c>
      <c r="JE3587" t="s">
        <v>14565</v>
      </c>
      <c r="JF3587" t="s">
        <v>329</v>
      </c>
      <c r="JG3587" t="s">
        <v>6076</v>
      </c>
      <c r="JH3587" t="s">
        <v>330</v>
      </c>
      <c r="JR3587" t="s">
        <v>330</v>
      </c>
      <c r="KP3587" t="s">
        <v>330</v>
      </c>
      <c r="KS3587" t="s">
        <v>330</v>
      </c>
      <c r="KV3587" t="s">
        <v>330</v>
      </c>
      <c r="KX3587" t="s">
        <v>329</v>
      </c>
      <c r="KZ3587">
        <f ca="1">OFFSET($A3587,,MATCH([2]Keys!$B$2,Data.Collect1Dump!$3:$3,0)-1)</f>
        <v>0</v>
      </c>
      <c r="LA3587" t="str">
        <f ca="1">OFFSET($A3587,,MATCH([2]Keys!$B$4,Data.Collect1Dump!$3:$3,0)-1)</f>
        <v>owiti.maureen@gmail.com</v>
      </c>
      <c r="LB3587">
        <f ca="1">OFFSET($A3587,,MATCH([2]Keys!$B$3,Data.Collect1Dump!$3:$3,0)-1)</f>
        <v>0</v>
      </c>
      <c r="LC3587">
        <f t="shared" ca="1" si="559"/>
        <v>0</v>
      </c>
      <c r="LD3587">
        <f t="shared" ca="1" si="559"/>
        <v>1</v>
      </c>
      <c r="LE3587">
        <f t="shared" ca="1" si="559"/>
        <v>0</v>
      </c>
      <c r="LF3587" s="2" t="e">
        <f t="shared" ca="1" si="560"/>
        <v>#N/A</v>
      </c>
      <c r="LG3587" s="2">
        <f t="shared" ca="1" si="561"/>
        <v>41706</v>
      </c>
      <c r="LH3587" s="2" t="e">
        <f t="shared" ca="1" si="562"/>
        <v>#N/A</v>
      </c>
      <c r="LI3587" t="e">
        <f t="shared" ca="1" si="563"/>
        <v>#N/A</v>
      </c>
      <c r="LJ3587" t="str">
        <f t="shared" ca="1" si="564"/>
        <v>owiti.maureen@gmail.com</v>
      </c>
      <c r="LK3587" t="e">
        <f t="shared" ca="1" si="565"/>
        <v>#N/A</v>
      </c>
      <c r="LL3587" t="str">
        <f t="shared" ca="1" si="557"/>
        <v>Token</v>
      </c>
      <c r="LM3587" t="str">
        <f t="shared" ca="1" si="558"/>
        <v>owiti.maureen@gmail.com</v>
      </c>
      <c r="LN3587" t="e">
        <f ca="1">OFFSET($A3587,,MATCH(OFFSET([2]Keys!C$1,MATCH(Data.Collect1Dump!$LL3587,[2]Keys!$A$2:$A$4,0),),Data.Collect1Dump!$3:$3,0)-1,)</f>
        <v>#VALUE!</v>
      </c>
      <c r="LO3587" s="2" t="e">
        <f t="shared" ca="1" si="566"/>
        <v>#VALUE!</v>
      </c>
    </row>
    <row r="3588" spans="1:327">
      <c r="A3588" t="s">
        <v>14566</v>
      </c>
      <c r="ID3588"/>
      <c r="JD3588" t="s">
        <v>3172</v>
      </c>
      <c r="JE3588" t="s">
        <v>14567</v>
      </c>
      <c r="JF3588" t="s">
        <v>329</v>
      </c>
      <c r="JG3588" t="s">
        <v>6076</v>
      </c>
      <c r="JH3588" t="s">
        <v>329</v>
      </c>
      <c r="JN3588" t="b">
        <v>1</v>
      </c>
      <c r="JO3588" t="s">
        <v>14568</v>
      </c>
      <c r="JP3588" t="s">
        <v>330</v>
      </c>
      <c r="JR3588" t="s">
        <v>329</v>
      </c>
      <c r="JS3588" t="s">
        <v>14569</v>
      </c>
      <c r="JT3588" t="b">
        <v>1</v>
      </c>
      <c r="JU3588" t="b">
        <v>1</v>
      </c>
      <c r="JW3588" t="b">
        <v>1</v>
      </c>
      <c r="JX3588" t="b">
        <v>1</v>
      </c>
      <c r="KF3588" t="b">
        <v>1</v>
      </c>
      <c r="KG3588" t="b">
        <v>1</v>
      </c>
      <c r="KJ3588" t="b">
        <v>1</v>
      </c>
      <c r="KK3588" t="b">
        <v>1</v>
      </c>
      <c r="KP3588" t="s">
        <v>330</v>
      </c>
      <c r="KS3588" t="s">
        <v>329</v>
      </c>
      <c r="KT3588" t="s">
        <v>14570</v>
      </c>
      <c r="KU3588" t="s">
        <v>330</v>
      </c>
      <c r="KV3588" t="s">
        <v>330</v>
      </c>
      <c r="KX3588" t="s">
        <v>329</v>
      </c>
      <c r="KZ3588">
        <f ca="1">OFFSET($A3588,,MATCH([2]Keys!$B$2,Data.Collect1Dump!$3:$3,0)-1)</f>
        <v>0</v>
      </c>
      <c r="LA3588" t="str">
        <f ca="1">OFFSET($A3588,,MATCH([2]Keys!$B$4,Data.Collect1Dump!$3:$3,0)-1)</f>
        <v>owiti.maureen@gmail.com</v>
      </c>
      <c r="LB3588">
        <f ca="1">OFFSET($A3588,,MATCH([2]Keys!$B$3,Data.Collect1Dump!$3:$3,0)-1)</f>
        <v>0</v>
      </c>
      <c r="LC3588">
        <f t="shared" ca="1" si="559"/>
        <v>0</v>
      </c>
      <c r="LD3588">
        <f t="shared" ca="1" si="559"/>
        <v>1</v>
      </c>
      <c r="LE3588">
        <f t="shared" ca="1" si="559"/>
        <v>0</v>
      </c>
      <c r="LF3588" s="2" t="e">
        <f t="shared" ca="1" si="560"/>
        <v>#N/A</v>
      </c>
      <c r="LG3588" s="2">
        <f t="shared" ca="1" si="561"/>
        <v>41709</v>
      </c>
      <c r="LH3588" s="2" t="e">
        <f t="shared" ca="1" si="562"/>
        <v>#N/A</v>
      </c>
      <c r="LI3588" t="e">
        <f t="shared" ca="1" si="563"/>
        <v>#N/A</v>
      </c>
      <c r="LJ3588" t="str">
        <f t="shared" ca="1" si="564"/>
        <v>owiti.maureen@gmail.com</v>
      </c>
      <c r="LK3588" t="e">
        <f t="shared" ca="1" si="565"/>
        <v>#N/A</v>
      </c>
      <c r="LL3588" t="str">
        <f t="shared" ref="LL3588:LL3651" ca="1" si="567">IF(NOT(ISNUMBER(KZ3588)),"Lump Sum",IF(NOT(ISNUMBER(LA3588)),"Token",IF(NOT(ISNUMBER(LB3588)),"Quality Check","Null Survey")))</f>
        <v>Token</v>
      </c>
      <c r="LM3588" t="str">
        <f t="shared" ref="LM3588:LM3651" ca="1" si="568">IF(NOT(ISNUMBER(KZ3588)),KZ3588,IF(NOT(ISNUMBER(LA3588)),LA3588,IF(NOT(ISNUMBER(LB3588)),LB3588,"Null Survey")))</f>
        <v>owiti.maureen@gmail.com</v>
      </c>
      <c r="LN3588" t="e">
        <f ca="1">OFFSET($A3588,,MATCH(OFFSET([2]Keys!C$1,MATCH(Data.Collect1Dump!$LL3588,[2]Keys!$A$2:$A$4,0),),Data.Collect1Dump!$3:$3,0)-1,)</f>
        <v>#VALUE!</v>
      </c>
      <c r="LO3588" s="2" t="e">
        <f t="shared" ca="1" si="566"/>
        <v>#VALUE!</v>
      </c>
    </row>
    <row r="3589" spans="1:327">
      <c r="A3589" t="s">
        <v>14571</v>
      </c>
      <c r="ID3589"/>
      <c r="JD3589" t="s">
        <v>11851</v>
      </c>
      <c r="JE3589" t="s">
        <v>14572</v>
      </c>
      <c r="JF3589" t="s">
        <v>329</v>
      </c>
      <c r="JG3589">
        <v>7000</v>
      </c>
      <c r="JH3589" t="s">
        <v>330</v>
      </c>
      <c r="JR3589" t="s">
        <v>330</v>
      </c>
      <c r="KP3589" t="s">
        <v>330</v>
      </c>
      <c r="KS3589" t="s">
        <v>330</v>
      </c>
      <c r="KV3589" t="s">
        <v>330</v>
      </c>
      <c r="KX3589" t="s">
        <v>329</v>
      </c>
      <c r="KZ3589">
        <f ca="1">OFFSET($A3589,,MATCH([2]Keys!$B$2,Data.Collect1Dump!$3:$3,0)-1)</f>
        <v>0</v>
      </c>
      <c r="LA3589" t="str">
        <f ca="1">OFFSET($A3589,,MATCH([2]Keys!$B$4,Data.Collect1Dump!$3:$3,0)-1)</f>
        <v>euniceradiro@gmail.com</v>
      </c>
      <c r="LB3589">
        <f ca="1">OFFSET($A3589,,MATCH([2]Keys!$B$3,Data.Collect1Dump!$3:$3,0)-1)</f>
        <v>0</v>
      </c>
      <c r="LC3589">
        <f t="shared" ref="LC3589:LE3652" ca="1" si="569">IF(NOT(ISNUMBER(KZ3589)),1,0)</f>
        <v>0</v>
      </c>
      <c r="LD3589">
        <f t="shared" ca="1" si="569"/>
        <v>1</v>
      </c>
      <c r="LE3589">
        <f t="shared" ca="1" si="569"/>
        <v>0</v>
      </c>
      <c r="LF3589" s="2" t="e">
        <f t="shared" ref="LF3589:LF3652" ca="1" si="570">IF(LC3589=1,DATE(LEFT(C3589,4),RIGHT(LEFT(C3589,7),2), RIGHT(LEFT(C3589, 10),2)),NA())</f>
        <v>#N/A</v>
      </c>
      <c r="LG3589" s="2">
        <f t="shared" ref="LG3589:LG3652" ca="1" si="571">IF(LD3589=1,DATE(LEFT(JE3589,4),RIGHT(LEFT(JE3589,7),2), RIGHT(LEFT(JE3589, 10),2)),NA())</f>
        <v>41710</v>
      </c>
      <c r="LH3589" s="2" t="e">
        <f t="shared" ref="LH3589:LH3652" ca="1" si="572">IF(LE3589=1,DATE(LEFT(IF3589,4),RIGHT(LEFT(IF3589,7),2), RIGHT(LEFT(IF3589, 10),2)),NA())</f>
        <v>#N/A</v>
      </c>
      <c r="LI3589" t="e">
        <f t="shared" ref="LI3589:LI3652" ca="1" si="573">IF(LC3589=1,B3589,NA())</f>
        <v>#N/A</v>
      </c>
      <c r="LJ3589" t="str">
        <f t="shared" ref="LJ3589:LJ3652" ca="1" si="574">IF(LD3589=1,JD3589,NA())</f>
        <v>euniceradiro@gmail.com</v>
      </c>
      <c r="LK3589" t="e">
        <f t="shared" ref="LK3589:LK3652" ca="1" si="575">IF(LE3589=1,IE3589,NA())</f>
        <v>#N/A</v>
      </c>
      <c r="LL3589" t="str">
        <f t="shared" ca="1" si="567"/>
        <v>Token</v>
      </c>
      <c r="LM3589" t="str">
        <f t="shared" ca="1" si="568"/>
        <v>euniceradiro@gmail.com</v>
      </c>
      <c r="LN3589" t="e">
        <f ca="1">OFFSET($A3589,,MATCH(OFFSET([2]Keys!C$1,MATCH(Data.Collect1Dump!$LL3589,[2]Keys!$A$2:$A$4,0),),Data.Collect1Dump!$3:$3,0)-1,)</f>
        <v>#VALUE!</v>
      </c>
      <c r="LO3589" s="2" t="e">
        <f t="shared" ref="LO3589:LO3652" ca="1" si="576">DATE(LEFT(LN3589,4),RIGHT(LEFT(LN3589,7),2), RIGHT(LEFT(LN3589, 10),2))</f>
        <v>#VALUE!</v>
      </c>
    </row>
    <row r="3590" spans="1:327">
      <c r="A3590" t="s">
        <v>14573</v>
      </c>
      <c r="ID3590"/>
      <c r="KZ3590">
        <f ca="1">OFFSET($A3590,,MATCH([2]Keys!$B$2,Data.Collect1Dump!$3:$3,0)-1)</f>
        <v>0</v>
      </c>
      <c r="LA3590">
        <f ca="1">OFFSET($A3590,,MATCH([2]Keys!$B$4,Data.Collect1Dump!$3:$3,0)-1)</f>
        <v>0</v>
      </c>
      <c r="LB3590">
        <f ca="1">OFFSET($A3590,,MATCH([2]Keys!$B$3,Data.Collect1Dump!$3:$3,0)-1)</f>
        <v>0</v>
      </c>
      <c r="LC3590">
        <f t="shared" ca="1" si="569"/>
        <v>0</v>
      </c>
      <c r="LD3590">
        <f t="shared" ca="1" si="569"/>
        <v>0</v>
      </c>
      <c r="LE3590">
        <f t="shared" ca="1" si="569"/>
        <v>0</v>
      </c>
      <c r="LF3590" s="2" t="e">
        <f t="shared" ca="1" si="570"/>
        <v>#N/A</v>
      </c>
      <c r="LG3590" s="2" t="e">
        <f t="shared" ca="1" si="571"/>
        <v>#N/A</v>
      </c>
      <c r="LH3590" s="2" t="e">
        <f t="shared" ca="1" si="572"/>
        <v>#N/A</v>
      </c>
      <c r="LI3590" t="e">
        <f t="shared" ca="1" si="573"/>
        <v>#N/A</v>
      </c>
      <c r="LJ3590" t="e">
        <f t="shared" ca="1" si="574"/>
        <v>#N/A</v>
      </c>
      <c r="LK3590" t="e">
        <f t="shared" ca="1" si="575"/>
        <v>#N/A</v>
      </c>
      <c r="LL3590" t="str">
        <f t="shared" ca="1" si="567"/>
        <v>Null Survey</v>
      </c>
      <c r="LM3590" t="str">
        <f t="shared" ca="1" si="568"/>
        <v>Null Survey</v>
      </c>
      <c r="LN3590" t="e">
        <f ca="1">OFFSET($A3590,,MATCH(OFFSET([2]Keys!C$1,MATCH(Data.Collect1Dump!$LL3590,[2]Keys!$A$2:$A$4,0),),Data.Collect1Dump!$3:$3,0)-1,)</f>
        <v>#N/A</v>
      </c>
      <c r="LO3590" s="2" t="e">
        <f t="shared" ca="1" si="576"/>
        <v>#N/A</v>
      </c>
    </row>
    <row r="3591" spans="1:327">
      <c r="A3591" t="s">
        <v>14574</v>
      </c>
      <c r="ID3591"/>
      <c r="JD3591" t="s">
        <v>8884</v>
      </c>
      <c r="JE3591" t="s">
        <v>14575</v>
      </c>
      <c r="JF3591" t="s">
        <v>329</v>
      </c>
      <c r="JG3591">
        <v>7000</v>
      </c>
      <c r="JH3591" t="s">
        <v>330</v>
      </c>
      <c r="JR3591" t="s">
        <v>330</v>
      </c>
      <c r="KP3591" t="s">
        <v>330</v>
      </c>
      <c r="KS3591" t="s">
        <v>330</v>
      </c>
      <c r="KV3591" t="s">
        <v>330</v>
      </c>
      <c r="KX3591" t="s">
        <v>329</v>
      </c>
      <c r="KZ3591">
        <f ca="1">OFFSET($A3591,,MATCH([2]Keys!$B$2,Data.Collect1Dump!$3:$3,0)-1)</f>
        <v>0</v>
      </c>
      <c r="LA3591" t="str">
        <f ca="1">OFFSET($A3591,,MATCH([2]Keys!$B$4,Data.Collect1Dump!$3:$3,0)-1)</f>
        <v>erickachieng50@gmail.com</v>
      </c>
      <c r="LB3591">
        <f ca="1">OFFSET($A3591,,MATCH([2]Keys!$B$3,Data.Collect1Dump!$3:$3,0)-1)</f>
        <v>0</v>
      </c>
      <c r="LC3591">
        <f t="shared" ca="1" si="569"/>
        <v>0</v>
      </c>
      <c r="LD3591">
        <f t="shared" ca="1" si="569"/>
        <v>1</v>
      </c>
      <c r="LE3591">
        <f t="shared" ca="1" si="569"/>
        <v>0</v>
      </c>
      <c r="LF3591" s="2" t="e">
        <f t="shared" ca="1" si="570"/>
        <v>#N/A</v>
      </c>
      <c r="LG3591" s="2">
        <f t="shared" ca="1" si="571"/>
        <v>41708</v>
      </c>
      <c r="LH3591" s="2" t="e">
        <f t="shared" ca="1" si="572"/>
        <v>#N/A</v>
      </c>
      <c r="LI3591" t="e">
        <f t="shared" ca="1" si="573"/>
        <v>#N/A</v>
      </c>
      <c r="LJ3591" t="str">
        <f t="shared" ca="1" si="574"/>
        <v>erickachieng50@gmail.com</v>
      </c>
      <c r="LK3591" t="e">
        <f t="shared" ca="1" si="575"/>
        <v>#N/A</v>
      </c>
      <c r="LL3591" t="str">
        <f t="shared" ca="1" si="567"/>
        <v>Token</v>
      </c>
      <c r="LM3591" t="str">
        <f t="shared" ca="1" si="568"/>
        <v>erickachieng50@gmail.com</v>
      </c>
      <c r="LN3591" t="e">
        <f ca="1">OFFSET($A3591,,MATCH(OFFSET([2]Keys!C$1,MATCH(Data.Collect1Dump!$LL3591,[2]Keys!$A$2:$A$4,0),),Data.Collect1Dump!$3:$3,0)-1,)</f>
        <v>#VALUE!</v>
      </c>
      <c r="LO3591" s="2" t="e">
        <f t="shared" ca="1" si="576"/>
        <v>#VALUE!</v>
      </c>
    </row>
    <row r="3592" spans="1:327">
      <c r="A3592" t="s">
        <v>14576</v>
      </c>
      <c r="ID3592"/>
      <c r="JD3592" t="s">
        <v>8884</v>
      </c>
      <c r="JE3592" t="s">
        <v>14577</v>
      </c>
      <c r="JF3592" t="s">
        <v>329</v>
      </c>
      <c r="JG3592">
        <v>7000</v>
      </c>
      <c r="JH3592" t="s">
        <v>330</v>
      </c>
      <c r="JR3592" t="s">
        <v>329</v>
      </c>
      <c r="JS3592" t="s">
        <v>14578</v>
      </c>
      <c r="KD3592" t="b">
        <v>1</v>
      </c>
      <c r="KH3592" t="b">
        <v>1</v>
      </c>
      <c r="KI3592" t="s">
        <v>14579</v>
      </c>
      <c r="KJ3592" t="b">
        <v>1</v>
      </c>
      <c r="KP3592" t="s">
        <v>330</v>
      </c>
      <c r="KS3592" t="s">
        <v>330</v>
      </c>
      <c r="KV3592" t="s">
        <v>330</v>
      </c>
      <c r="KX3592" t="s">
        <v>329</v>
      </c>
      <c r="KZ3592">
        <f ca="1">OFFSET($A3592,,MATCH([2]Keys!$B$2,Data.Collect1Dump!$3:$3,0)-1)</f>
        <v>0</v>
      </c>
      <c r="LA3592" t="str">
        <f ca="1">OFFSET($A3592,,MATCH([2]Keys!$B$4,Data.Collect1Dump!$3:$3,0)-1)</f>
        <v>erickachieng50@gmail.com</v>
      </c>
      <c r="LB3592">
        <f ca="1">OFFSET($A3592,,MATCH([2]Keys!$B$3,Data.Collect1Dump!$3:$3,0)-1)</f>
        <v>0</v>
      </c>
      <c r="LC3592">
        <f t="shared" ca="1" si="569"/>
        <v>0</v>
      </c>
      <c r="LD3592">
        <f t="shared" ca="1" si="569"/>
        <v>1</v>
      </c>
      <c r="LE3592">
        <f t="shared" ca="1" si="569"/>
        <v>0</v>
      </c>
      <c r="LF3592" s="2" t="e">
        <f t="shared" ca="1" si="570"/>
        <v>#N/A</v>
      </c>
      <c r="LG3592" s="2">
        <f t="shared" ca="1" si="571"/>
        <v>41705</v>
      </c>
      <c r="LH3592" s="2" t="e">
        <f t="shared" ca="1" si="572"/>
        <v>#N/A</v>
      </c>
      <c r="LI3592" t="e">
        <f t="shared" ca="1" si="573"/>
        <v>#N/A</v>
      </c>
      <c r="LJ3592" t="str">
        <f t="shared" ca="1" si="574"/>
        <v>erickachieng50@gmail.com</v>
      </c>
      <c r="LK3592" t="e">
        <f t="shared" ca="1" si="575"/>
        <v>#N/A</v>
      </c>
      <c r="LL3592" t="str">
        <f t="shared" ca="1" si="567"/>
        <v>Token</v>
      </c>
      <c r="LM3592" t="str">
        <f t="shared" ca="1" si="568"/>
        <v>erickachieng50@gmail.com</v>
      </c>
      <c r="LN3592" t="e">
        <f ca="1">OFFSET($A3592,,MATCH(OFFSET([2]Keys!C$1,MATCH(Data.Collect1Dump!$LL3592,[2]Keys!$A$2:$A$4,0),),Data.Collect1Dump!$3:$3,0)-1,)</f>
        <v>#VALUE!</v>
      </c>
      <c r="LO3592" s="2" t="e">
        <f t="shared" ca="1" si="576"/>
        <v>#VALUE!</v>
      </c>
    </row>
    <row r="3593" spans="1:327">
      <c r="A3593" t="s">
        <v>14580</v>
      </c>
      <c r="ID3593"/>
      <c r="JD3593" t="s">
        <v>3172</v>
      </c>
      <c r="JE3593" t="s">
        <v>14581</v>
      </c>
      <c r="JF3593" t="s">
        <v>329</v>
      </c>
      <c r="JG3593" t="s">
        <v>6076</v>
      </c>
      <c r="JH3593" t="s">
        <v>330</v>
      </c>
      <c r="JR3593" t="s">
        <v>330</v>
      </c>
      <c r="KP3593" t="s">
        <v>330</v>
      </c>
      <c r="KS3593" t="s">
        <v>330</v>
      </c>
      <c r="KV3593" t="s">
        <v>330</v>
      </c>
      <c r="KX3593" t="s">
        <v>329</v>
      </c>
      <c r="KZ3593">
        <f ca="1">OFFSET($A3593,,MATCH([2]Keys!$B$2,Data.Collect1Dump!$3:$3,0)-1)</f>
        <v>0</v>
      </c>
      <c r="LA3593" t="str">
        <f ca="1">OFFSET($A3593,,MATCH([2]Keys!$B$4,Data.Collect1Dump!$3:$3,0)-1)</f>
        <v>owiti.maureen@gmail.com</v>
      </c>
      <c r="LB3593">
        <f ca="1">OFFSET($A3593,,MATCH([2]Keys!$B$3,Data.Collect1Dump!$3:$3,0)-1)</f>
        <v>0</v>
      </c>
      <c r="LC3593">
        <f t="shared" ca="1" si="569"/>
        <v>0</v>
      </c>
      <c r="LD3593">
        <f t="shared" ca="1" si="569"/>
        <v>1</v>
      </c>
      <c r="LE3593">
        <f t="shared" ca="1" si="569"/>
        <v>0</v>
      </c>
      <c r="LF3593" s="2" t="e">
        <f t="shared" ca="1" si="570"/>
        <v>#N/A</v>
      </c>
      <c r="LG3593" s="2">
        <f t="shared" ca="1" si="571"/>
        <v>41715</v>
      </c>
      <c r="LH3593" s="2" t="e">
        <f t="shared" ca="1" si="572"/>
        <v>#N/A</v>
      </c>
      <c r="LI3593" t="e">
        <f t="shared" ca="1" si="573"/>
        <v>#N/A</v>
      </c>
      <c r="LJ3593" t="str">
        <f t="shared" ca="1" si="574"/>
        <v>owiti.maureen@gmail.com</v>
      </c>
      <c r="LK3593" t="e">
        <f t="shared" ca="1" si="575"/>
        <v>#N/A</v>
      </c>
      <c r="LL3593" t="str">
        <f t="shared" ca="1" si="567"/>
        <v>Token</v>
      </c>
      <c r="LM3593" t="str">
        <f t="shared" ca="1" si="568"/>
        <v>owiti.maureen@gmail.com</v>
      </c>
      <c r="LN3593" t="e">
        <f ca="1">OFFSET($A3593,,MATCH(OFFSET([2]Keys!C$1,MATCH(Data.Collect1Dump!$LL3593,[2]Keys!$A$2:$A$4,0),),Data.Collect1Dump!$3:$3,0)-1,)</f>
        <v>#VALUE!</v>
      </c>
      <c r="LO3593" s="2" t="e">
        <f t="shared" ca="1" si="576"/>
        <v>#VALUE!</v>
      </c>
    </row>
    <row r="3594" spans="1:327">
      <c r="A3594" t="s">
        <v>14582</v>
      </c>
      <c r="ID3594"/>
      <c r="JD3594" t="s">
        <v>8884</v>
      </c>
      <c r="JE3594" t="s">
        <v>14583</v>
      </c>
      <c r="JF3594" t="s">
        <v>329</v>
      </c>
      <c r="JG3594">
        <v>7000</v>
      </c>
      <c r="JH3594" t="s">
        <v>330</v>
      </c>
      <c r="JR3594" t="s">
        <v>330</v>
      </c>
      <c r="KP3594" t="s">
        <v>329</v>
      </c>
      <c r="KQ3594" t="s">
        <v>14584</v>
      </c>
      <c r="KR3594" t="s">
        <v>330</v>
      </c>
      <c r="KS3594" t="s">
        <v>330</v>
      </c>
      <c r="KV3594" t="s">
        <v>330</v>
      </c>
      <c r="KX3594" t="s">
        <v>329</v>
      </c>
      <c r="KZ3594">
        <f ca="1">OFFSET($A3594,,MATCH([2]Keys!$B$2,Data.Collect1Dump!$3:$3,0)-1)</f>
        <v>0</v>
      </c>
      <c r="LA3594" t="str">
        <f ca="1">OFFSET($A3594,,MATCH([2]Keys!$B$4,Data.Collect1Dump!$3:$3,0)-1)</f>
        <v>erickachieng50@gmail.com</v>
      </c>
      <c r="LB3594">
        <f ca="1">OFFSET($A3594,,MATCH([2]Keys!$B$3,Data.Collect1Dump!$3:$3,0)-1)</f>
        <v>0</v>
      </c>
      <c r="LC3594">
        <f t="shared" ca="1" si="569"/>
        <v>0</v>
      </c>
      <c r="LD3594">
        <f t="shared" ca="1" si="569"/>
        <v>1</v>
      </c>
      <c r="LE3594">
        <f t="shared" ca="1" si="569"/>
        <v>0</v>
      </c>
      <c r="LF3594" s="2" t="e">
        <f t="shared" ca="1" si="570"/>
        <v>#N/A</v>
      </c>
      <c r="LG3594" s="2">
        <f t="shared" ca="1" si="571"/>
        <v>41709</v>
      </c>
      <c r="LH3594" s="2" t="e">
        <f t="shared" ca="1" si="572"/>
        <v>#N/A</v>
      </c>
      <c r="LI3594" t="e">
        <f t="shared" ca="1" si="573"/>
        <v>#N/A</v>
      </c>
      <c r="LJ3594" t="str">
        <f t="shared" ca="1" si="574"/>
        <v>erickachieng50@gmail.com</v>
      </c>
      <c r="LK3594" t="e">
        <f t="shared" ca="1" si="575"/>
        <v>#N/A</v>
      </c>
      <c r="LL3594" t="str">
        <f t="shared" ca="1" si="567"/>
        <v>Token</v>
      </c>
      <c r="LM3594" t="str">
        <f t="shared" ca="1" si="568"/>
        <v>erickachieng50@gmail.com</v>
      </c>
      <c r="LN3594" t="e">
        <f ca="1">OFFSET($A3594,,MATCH(OFFSET([2]Keys!C$1,MATCH(Data.Collect1Dump!$LL3594,[2]Keys!$A$2:$A$4,0),),Data.Collect1Dump!$3:$3,0)-1,)</f>
        <v>#VALUE!</v>
      </c>
      <c r="LO3594" s="2" t="e">
        <f t="shared" ca="1" si="576"/>
        <v>#VALUE!</v>
      </c>
    </row>
    <row r="3595" spans="1:327">
      <c r="A3595" t="s">
        <v>14585</v>
      </c>
      <c r="ID3595"/>
      <c r="JD3595" t="s">
        <v>5645</v>
      </c>
      <c r="JE3595" t="s">
        <v>14586</v>
      </c>
      <c r="JF3595" t="s">
        <v>329</v>
      </c>
      <c r="JG3595">
        <v>7000</v>
      </c>
      <c r="JH3595" t="s">
        <v>330</v>
      </c>
      <c r="JR3595" t="s">
        <v>330</v>
      </c>
      <c r="KP3595" t="s">
        <v>330</v>
      </c>
      <c r="KS3595" t="s">
        <v>330</v>
      </c>
      <c r="KV3595" t="s">
        <v>330</v>
      </c>
      <c r="KX3595" t="s">
        <v>329</v>
      </c>
      <c r="KZ3595">
        <f ca="1">OFFSET($A3595,,MATCH([2]Keys!$B$2,Data.Collect1Dump!$3:$3,0)-1)</f>
        <v>0</v>
      </c>
      <c r="LA3595" t="str">
        <f ca="1">OFFSET($A3595,,MATCH([2]Keys!$B$4,Data.Collect1Dump!$3:$3,0)-1)</f>
        <v>laura.adhiambo@gmail.com</v>
      </c>
      <c r="LB3595">
        <f ca="1">OFFSET($A3595,,MATCH([2]Keys!$B$3,Data.Collect1Dump!$3:$3,0)-1)</f>
        <v>0</v>
      </c>
      <c r="LC3595">
        <f t="shared" ca="1" si="569"/>
        <v>0</v>
      </c>
      <c r="LD3595">
        <f t="shared" ca="1" si="569"/>
        <v>1</v>
      </c>
      <c r="LE3595">
        <f t="shared" ca="1" si="569"/>
        <v>0</v>
      </c>
      <c r="LF3595" s="2" t="e">
        <f t="shared" ca="1" si="570"/>
        <v>#N/A</v>
      </c>
      <c r="LG3595" s="2">
        <f t="shared" ca="1" si="571"/>
        <v>41704</v>
      </c>
      <c r="LH3595" s="2" t="e">
        <f t="shared" ca="1" si="572"/>
        <v>#N/A</v>
      </c>
      <c r="LI3595" t="e">
        <f t="shared" ca="1" si="573"/>
        <v>#N/A</v>
      </c>
      <c r="LJ3595" t="str">
        <f t="shared" ca="1" si="574"/>
        <v>laura.adhiambo@gmail.com</v>
      </c>
      <c r="LK3595" t="e">
        <f t="shared" ca="1" si="575"/>
        <v>#N/A</v>
      </c>
      <c r="LL3595" t="str">
        <f t="shared" ca="1" si="567"/>
        <v>Token</v>
      </c>
      <c r="LM3595" t="str">
        <f t="shared" ca="1" si="568"/>
        <v>laura.adhiambo@gmail.com</v>
      </c>
      <c r="LN3595" t="e">
        <f ca="1">OFFSET($A3595,,MATCH(OFFSET([2]Keys!C$1,MATCH(Data.Collect1Dump!$LL3595,[2]Keys!$A$2:$A$4,0),),Data.Collect1Dump!$3:$3,0)-1,)</f>
        <v>#VALUE!</v>
      </c>
      <c r="LO3595" s="2" t="e">
        <f t="shared" ca="1" si="576"/>
        <v>#VALUE!</v>
      </c>
    </row>
    <row r="3596" spans="1:327">
      <c r="A3596" t="s">
        <v>14587</v>
      </c>
      <c r="ID3596"/>
      <c r="JD3596" t="s">
        <v>7342</v>
      </c>
      <c r="JE3596" t="s">
        <v>14588</v>
      </c>
      <c r="JF3596" t="s">
        <v>329</v>
      </c>
      <c r="JG3596">
        <v>7000</v>
      </c>
      <c r="JH3596" t="s">
        <v>330</v>
      </c>
      <c r="JR3596" t="s">
        <v>330</v>
      </c>
      <c r="KP3596" t="s">
        <v>330</v>
      </c>
      <c r="KS3596" t="s">
        <v>330</v>
      </c>
      <c r="KV3596" t="s">
        <v>330</v>
      </c>
      <c r="KX3596" t="s">
        <v>329</v>
      </c>
      <c r="KZ3596">
        <f ca="1">OFFSET($A3596,,MATCH([2]Keys!$B$2,Data.Collect1Dump!$3:$3,0)-1)</f>
        <v>0</v>
      </c>
      <c r="LA3596" t="str">
        <f ca="1">OFFSET($A3596,,MATCH([2]Keys!$B$4,Data.Collect1Dump!$3:$3,0)-1)</f>
        <v>georgeowuor93@gmail.com</v>
      </c>
      <c r="LB3596">
        <f ca="1">OFFSET($A3596,,MATCH([2]Keys!$B$3,Data.Collect1Dump!$3:$3,0)-1)</f>
        <v>0</v>
      </c>
      <c r="LC3596">
        <f t="shared" ca="1" si="569"/>
        <v>0</v>
      </c>
      <c r="LD3596">
        <f t="shared" ca="1" si="569"/>
        <v>1</v>
      </c>
      <c r="LE3596">
        <f t="shared" ca="1" si="569"/>
        <v>0</v>
      </c>
      <c r="LF3596" s="2" t="e">
        <f t="shared" ca="1" si="570"/>
        <v>#N/A</v>
      </c>
      <c r="LG3596" s="2">
        <f t="shared" ca="1" si="571"/>
        <v>41705</v>
      </c>
      <c r="LH3596" s="2" t="e">
        <f t="shared" ca="1" si="572"/>
        <v>#N/A</v>
      </c>
      <c r="LI3596" t="e">
        <f t="shared" ca="1" si="573"/>
        <v>#N/A</v>
      </c>
      <c r="LJ3596" t="str">
        <f t="shared" ca="1" si="574"/>
        <v>georgeowuor93@gmail.com</v>
      </c>
      <c r="LK3596" t="e">
        <f t="shared" ca="1" si="575"/>
        <v>#N/A</v>
      </c>
      <c r="LL3596" t="str">
        <f t="shared" ca="1" si="567"/>
        <v>Token</v>
      </c>
      <c r="LM3596" t="str">
        <f t="shared" ca="1" si="568"/>
        <v>georgeowuor93@gmail.com</v>
      </c>
      <c r="LN3596" t="e">
        <f ca="1">OFFSET($A3596,,MATCH(OFFSET([2]Keys!C$1,MATCH(Data.Collect1Dump!$LL3596,[2]Keys!$A$2:$A$4,0),),Data.Collect1Dump!$3:$3,0)-1,)</f>
        <v>#VALUE!</v>
      </c>
      <c r="LO3596" s="2" t="e">
        <f t="shared" ca="1" si="576"/>
        <v>#VALUE!</v>
      </c>
    </row>
    <row r="3597" spans="1:327">
      <c r="A3597" t="s">
        <v>14589</v>
      </c>
      <c r="ID3597"/>
      <c r="JD3597" t="s">
        <v>11851</v>
      </c>
      <c r="JE3597" t="s">
        <v>14590</v>
      </c>
      <c r="JF3597" t="s">
        <v>329</v>
      </c>
      <c r="JG3597">
        <v>7000</v>
      </c>
      <c r="JH3597" t="s">
        <v>330</v>
      </c>
      <c r="JR3597" t="s">
        <v>330</v>
      </c>
      <c r="KP3597" t="s">
        <v>330</v>
      </c>
      <c r="KS3597" t="s">
        <v>330</v>
      </c>
      <c r="KV3597" t="s">
        <v>330</v>
      </c>
      <c r="KX3597" t="s">
        <v>329</v>
      </c>
      <c r="KZ3597">
        <f ca="1">OFFSET($A3597,,MATCH([2]Keys!$B$2,Data.Collect1Dump!$3:$3,0)-1)</f>
        <v>0</v>
      </c>
      <c r="LA3597" t="str">
        <f ca="1">OFFSET($A3597,,MATCH([2]Keys!$B$4,Data.Collect1Dump!$3:$3,0)-1)</f>
        <v>euniceradiro@gmail.com</v>
      </c>
      <c r="LB3597">
        <f ca="1">OFFSET($A3597,,MATCH([2]Keys!$B$3,Data.Collect1Dump!$3:$3,0)-1)</f>
        <v>0</v>
      </c>
      <c r="LC3597">
        <f t="shared" ca="1" si="569"/>
        <v>0</v>
      </c>
      <c r="LD3597">
        <f t="shared" ca="1" si="569"/>
        <v>1</v>
      </c>
      <c r="LE3597">
        <f t="shared" ca="1" si="569"/>
        <v>0</v>
      </c>
      <c r="LF3597" s="2" t="e">
        <f t="shared" ca="1" si="570"/>
        <v>#N/A</v>
      </c>
      <c r="LG3597" s="2">
        <f t="shared" ca="1" si="571"/>
        <v>41709</v>
      </c>
      <c r="LH3597" s="2" t="e">
        <f t="shared" ca="1" si="572"/>
        <v>#N/A</v>
      </c>
      <c r="LI3597" t="e">
        <f t="shared" ca="1" si="573"/>
        <v>#N/A</v>
      </c>
      <c r="LJ3597" t="str">
        <f t="shared" ca="1" si="574"/>
        <v>euniceradiro@gmail.com</v>
      </c>
      <c r="LK3597" t="e">
        <f t="shared" ca="1" si="575"/>
        <v>#N/A</v>
      </c>
      <c r="LL3597" t="str">
        <f t="shared" ca="1" si="567"/>
        <v>Token</v>
      </c>
      <c r="LM3597" t="str">
        <f t="shared" ca="1" si="568"/>
        <v>euniceradiro@gmail.com</v>
      </c>
      <c r="LN3597" t="e">
        <f ca="1">OFFSET($A3597,,MATCH(OFFSET([2]Keys!C$1,MATCH(Data.Collect1Dump!$LL3597,[2]Keys!$A$2:$A$4,0),),Data.Collect1Dump!$3:$3,0)-1,)</f>
        <v>#VALUE!</v>
      </c>
      <c r="LO3597" s="2" t="e">
        <f t="shared" ca="1" si="576"/>
        <v>#VALUE!</v>
      </c>
    </row>
    <row r="3598" spans="1:327">
      <c r="A3598" t="s">
        <v>14591</v>
      </c>
      <c r="ID3598"/>
      <c r="JD3598" t="s">
        <v>3172</v>
      </c>
      <c r="JE3598" t="s">
        <v>14592</v>
      </c>
      <c r="JF3598" t="s">
        <v>329</v>
      </c>
      <c r="JG3598" t="s">
        <v>6076</v>
      </c>
      <c r="JH3598" t="s">
        <v>330</v>
      </c>
      <c r="JR3598" t="s">
        <v>330</v>
      </c>
      <c r="KP3598" t="s">
        <v>330</v>
      </c>
      <c r="KS3598" t="s">
        <v>330</v>
      </c>
      <c r="KV3598" t="s">
        <v>330</v>
      </c>
      <c r="KX3598" t="s">
        <v>329</v>
      </c>
      <c r="KZ3598">
        <f ca="1">OFFSET($A3598,,MATCH([2]Keys!$B$2,Data.Collect1Dump!$3:$3,0)-1)</f>
        <v>0</v>
      </c>
      <c r="LA3598" t="str">
        <f ca="1">OFFSET($A3598,,MATCH([2]Keys!$B$4,Data.Collect1Dump!$3:$3,0)-1)</f>
        <v>owiti.maureen@gmail.com</v>
      </c>
      <c r="LB3598">
        <f ca="1">OFFSET($A3598,,MATCH([2]Keys!$B$3,Data.Collect1Dump!$3:$3,0)-1)</f>
        <v>0</v>
      </c>
      <c r="LC3598">
        <f t="shared" ca="1" si="569"/>
        <v>0</v>
      </c>
      <c r="LD3598">
        <f t="shared" ca="1" si="569"/>
        <v>1</v>
      </c>
      <c r="LE3598">
        <f t="shared" ca="1" si="569"/>
        <v>0</v>
      </c>
      <c r="LF3598" s="2" t="e">
        <f t="shared" ca="1" si="570"/>
        <v>#N/A</v>
      </c>
      <c r="LG3598" s="2">
        <f t="shared" ca="1" si="571"/>
        <v>41706</v>
      </c>
      <c r="LH3598" s="2" t="e">
        <f t="shared" ca="1" si="572"/>
        <v>#N/A</v>
      </c>
      <c r="LI3598" t="e">
        <f t="shared" ca="1" si="573"/>
        <v>#N/A</v>
      </c>
      <c r="LJ3598" t="str">
        <f t="shared" ca="1" si="574"/>
        <v>owiti.maureen@gmail.com</v>
      </c>
      <c r="LK3598" t="e">
        <f t="shared" ca="1" si="575"/>
        <v>#N/A</v>
      </c>
      <c r="LL3598" t="str">
        <f t="shared" ca="1" si="567"/>
        <v>Token</v>
      </c>
      <c r="LM3598" t="str">
        <f t="shared" ca="1" si="568"/>
        <v>owiti.maureen@gmail.com</v>
      </c>
      <c r="LN3598" t="e">
        <f ca="1">OFFSET($A3598,,MATCH(OFFSET([2]Keys!C$1,MATCH(Data.Collect1Dump!$LL3598,[2]Keys!$A$2:$A$4,0),),Data.Collect1Dump!$3:$3,0)-1,)</f>
        <v>#VALUE!</v>
      </c>
      <c r="LO3598" s="2" t="e">
        <f t="shared" ca="1" si="576"/>
        <v>#VALUE!</v>
      </c>
    </row>
    <row r="3599" spans="1:327">
      <c r="A3599" t="s">
        <v>14593</v>
      </c>
      <c r="ID3599"/>
      <c r="JD3599" t="s">
        <v>7342</v>
      </c>
      <c r="JE3599" t="s">
        <v>14594</v>
      </c>
      <c r="JF3599" t="s">
        <v>329</v>
      </c>
      <c r="JG3599">
        <v>7000</v>
      </c>
      <c r="JH3599" t="s">
        <v>330</v>
      </c>
      <c r="JR3599" t="s">
        <v>330</v>
      </c>
      <c r="KP3599" t="s">
        <v>330</v>
      </c>
      <c r="KS3599" t="s">
        <v>330</v>
      </c>
      <c r="KV3599" t="s">
        <v>330</v>
      </c>
      <c r="KX3599" t="s">
        <v>329</v>
      </c>
      <c r="KZ3599">
        <f ca="1">OFFSET($A3599,,MATCH([2]Keys!$B$2,Data.Collect1Dump!$3:$3,0)-1)</f>
        <v>0</v>
      </c>
      <c r="LA3599" t="str">
        <f ca="1">OFFSET($A3599,,MATCH([2]Keys!$B$4,Data.Collect1Dump!$3:$3,0)-1)</f>
        <v>georgeowuor93@gmail.com</v>
      </c>
      <c r="LB3599">
        <f ca="1">OFFSET($A3599,,MATCH([2]Keys!$B$3,Data.Collect1Dump!$3:$3,0)-1)</f>
        <v>0</v>
      </c>
      <c r="LC3599">
        <f t="shared" ca="1" si="569"/>
        <v>0</v>
      </c>
      <c r="LD3599">
        <f t="shared" ca="1" si="569"/>
        <v>1</v>
      </c>
      <c r="LE3599">
        <f t="shared" ca="1" si="569"/>
        <v>0</v>
      </c>
      <c r="LF3599" s="2" t="e">
        <f t="shared" ca="1" si="570"/>
        <v>#N/A</v>
      </c>
      <c r="LG3599" s="2">
        <f t="shared" ca="1" si="571"/>
        <v>41710</v>
      </c>
      <c r="LH3599" s="2" t="e">
        <f t="shared" ca="1" si="572"/>
        <v>#N/A</v>
      </c>
      <c r="LI3599" t="e">
        <f t="shared" ca="1" si="573"/>
        <v>#N/A</v>
      </c>
      <c r="LJ3599" t="str">
        <f t="shared" ca="1" si="574"/>
        <v>georgeowuor93@gmail.com</v>
      </c>
      <c r="LK3599" t="e">
        <f t="shared" ca="1" si="575"/>
        <v>#N/A</v>
      </c>
      <c r="LL3599" t="str">
        <f t="shared" ca="1" si="567"/>
        <v>Token</v>
      </c>
      <c r="LM3599" t="str">
        <f t="shared" ca="1" si="568"/>
        <v>georgeowuor93@gmail.com</v>
      </c>
      <c r="LN3599" t="e">
        <f ca="1">OFFSET($A3599,,MATCH(OFFSET([2]Keys!C$1,MATCH(Data.Collect1Dump!$LL3599,[2]Keys!$A$2:$A$4,0),),Data.Collect1Dump!$3:$3,0)-1,)</f>
        <v>#VALUE!</v>
      </c>
      <c r="LO3599" s="2" t="e">
        <f t="shared" ca="1" si="576"/>
        <v>#VALUE!</v>
      </c>
    </row>
    <row r="3600" spans="1:327">
      <c r="A3600" t="s">
        <v>14595</v>
      </c>
      <c r="ID3600"/>
      <c r="JD3600" t="s">
        <v>4392</v>
      </c>
      <c r="JE3600" t="s">
        <v>14596</v>
      </c>
      <c r="JF3600" t="s">
        <v>329</v>
      </c>
      <c r="JG3600">
        <v>7000</v>
      </c>
      <c r="JH3600" t="s">
        <v>330</v>
      </c>
      <c r="JR3600" t="s">
        <v>330</v>
      </c>
      <c r="KP3600" t="s">
        <v>330</v>
      </c>
      <c r="KS3600" t="s">
        <v>330</v>
      </c>
      <c r="KV3600" t="s">
        <v>330</v>
      </c>
      <c r="KX3600" t="s">
        <v>329</v>
      </c>
      <c r="KZ3600">
        <f ca="1">OFFSET($A3600,,MATCH([2]Keys!$B$2,Data.Collect1Dump!$3:$3,0)-1)</f>
        <v>0</v>
      </c>
      <c r="LA3600" t="str">
        <f ca="1">OFFSET($A3600,,MATCH([2]Keys!$B$4,Data.Collect1Dump!$3:$3,0)-1)</f>
        <v>ezekielogadho@gmail.com</v>
      </c>
      <c r="LB3600">
        <f ca="1">OFFSET($A3600,,MATCH([2]Keys!$B$3,Data.Collect1Dump!$3:$3,0)-1)</f>
        <v>0</v>
      </c>
      <c r="LC3600">
        <f t="shared" ca="1" si="569"/>
        <v>0</v>
      </c>
      <c r="LD3600">
        <f t="shared" ca="1" si="569"/>
        <v>1</v>
      </c>
      <c r="LE3600">
        <f t="shared" ca="1" si="569"/>
        <v>0</v>
      </c>
      <c r="LF3600" s="2" t="e">
        <f t="shared" ca="1" si="570"/>
        <v>#N/A</v>
      </c>
      <c r="LG3600" s="2">
        <f t="shared" ca="1" si="571"/>
        <v>41712</v>
      </c>
      <c r="LH3600" s="2" t="e">
        <f t="shared" ca="1" si="572"/>
        <v>#N/A</v>
      </c>
      <c r="LI3600" t="e">
        <f t="shared" ca="1" si="573"/>
        <v>#N/A</v>
      </c>
      <c r="LJ3600" t="str">
        <f t="shared" ca="1" si="574"/>
        <v>ezekielogadho@gmail.com</v>
      </c>
      <c r="LK3600" t="e">
        <f t="shared" ca="1" si="575"/>
        <v>#N/A</v>
      </c>
      <c r="LL3600" t="str">
        <f t="shared" ca="1" si="567"/>
        <v>Token</v>
      </c>
      <c r="LM3600" t="str">
        <f t="shared" ca="1" si="568"/>
        <v>ezekielogadho@gmail.com</v>
      </c>
      <c r="LN3600" t="e">
        <f ca="1">OFFSET($A3600,,MATCH(OFFSET([2]Keys!C$1,MATCH(Data.Collect1Dump!$LL3600,[2]Keys!$A$2:$A$4,0),),Data.Collect1Dump!$3:$3,0)-1,)</f>
        <v>#VALUE!</v>
      </c>
      <c r="LO3600" s="2" t="e">
        <f t="shared" ca="1" si="576"/>
        <v>#VALUE!</v>
      </c>
    </row>
    <row r="3601" spans="1:327">
      <c r="A3601" t="s">
        <v>14597</v>
      </c>
      <c r="ID3601"/>
      <c r="JD3601" t="s">
        <v>3172</v>
      </c>
      <c r="JE3601" t="s">
        <v>14598</v>
      </c>
      <c r="JF3601" t="s">
        <v>329</v>
      </c>
      <c r="JG3601" t="s">
        <v>6076</v>
      </c>
      <c r="JH3601" t="s">
        <v>330</v>
      </c>
      <c r="JR3601" t="s">
        <v>330</v>
      </c>
      <c r="KP3601" t="s">
        <v>330</v>
      </c>
      <c r="KS3601" t="s">
        <v>329</v>
      </c>
      <c r="KT3601" t="s">
        <v>14599</v>
      </c>
      <c r="KU3601" t="s">
        <v>330</v>
      </c>
      <c r="KV3601" t="s">
        <v>330</v>
      </c>
      <c r="KX3601" t="s">
        <v>329</v>
      </c>
      <c r="KZ3601">
        <f ca="1">OFFSET($A3601,,MATCH([2]Keys!$B$2,Data.Collect1Dump!$3:$3,0)-1)</f>
        <v>0</v>
      </c>
      <c r="LA3601" t="str">
        <f ca="1">OFFSET($A3601,,MATCH([2]Keys!$B$4,Data.Collect1Dump!$3:$3,0)-1)</f>
        <v>owiti.maureen@gmail.com</v>
      </c>
      <c r="LB3601">
        <f ca="1">OFFSET($A3601,,MATCH([2]Keys!$B$3,Data.Collect1Dump!$3:$3,0)-1)</f>
        <v>0</v>
      </c>
      <c r="LC3601">
        <f t="shared" ca="1" si="569"/>
        <v>0</v>
      </c>
      <c r="LD3601">
        <f t="shared" ca="1" si="569"/>
        <v>1</v>
      </c>
      <c r="LE3601">
        <f t="shared" ca="1" si="569"/>
        <v>0</v>
      </c>
      <c r="LF3601" s="2" t="e">
        <f t="shared" ca="1" si="570"/>
        <v>#N/A</v>
      </c>
      <c r="LG3601" s="2">
        <f t="shared" ca="1" si="571"/>
        <v>41712</v>
      </c>
      <c r="LH3601" s="2" t="e">
        <f t="shared" ca="1" si="572"/>
        <v>#N/A</v>
      </c>
      <c r="LI3601" t="e">
        <f t="shared" ca="1" si="573"/>
        <v>#N/A</v>
      </c>
      <c r="LJ3601" t="str">
        <f t="shared" ca="1" si="574"/>
        <v>owiti.maureen@gmail.com</v>
      </c>
      <c r="LK3601" t="e">
        <f t="shared" ca="1" si="575"/>
        <v>#N/A</v>
      </c>
      <c r="LL3601" t="str">
        <f t="shared" ca="1" si="567"/>
        <v>Token</v>
      </c>
      <c r="LM3601" t="str">
        <f t="shared" ca="1" si="568"/>
        <v>owiti.maureen@gmail.com</v>
      </c>
      <c r="LN3601" t="e">
        <f ca="1">OFFSET($A3601,,MATCH(OFFSET([2]Keys!C$1,MATCH(Data.Collect1Dump!$LL3601,[2]Keys!$A$2:$A$4,0),),Data.Collect1Dump!$3:$3,0)-1,)</f>
        <v>#VALUE!</v>
      </c>
      <c r="LO3601" s="2" t="e">
        <f t="shared" ca="1" si="576"/>
        <v>#VALUE!</v>
      </c>
    </row>
    <row r="3602" spans="1:327">
      <c r="A3602" t="s">
        <v>14600</v>
      </c>
      <c r="ID3602"/>
      <c r="JD3602" t="s">
        <v>8884</v>
      </c>
      <c r="JE3602" t="s">
        <v>14601</v>
      </c>
      <c r="JF3602" t="s">
        <v>329</v>
      </c>
      <c r="JG3602">
        <v>7000</v>
      </c>
      <c r="JH3602" t="s">
        <v>330</v>
      </c>
      <c r="JR3602" t="s">
        <v>330</v>
      </c>
      <c r="KP3602" t="s">
        <v>330</v>
      </c>
      <c r="KS3602" t="s">
        <v>330</v>
      </c>
      <c r="KV3602" t="s">
        <v>330</v>
      </c>
      <c r="KX3602" t="s">
        <v>329</v>
      </c>
      <c r="KZ3602">
        <f ca="1">OFFSET($A3602,,MATCH([2]Keys!$B$2,Data.Collect1Dump!$3:$3,0)-1)</f>
        <v>0</v>
      </c>
      <c r="LA3602" t="str">
        <f ca="1">OFFSET($A3602,,MATCH([2]Keys!$B$4,Data.Collect1Dump!$3:$3,0)-1)</f>
        <v>erickachieng50@gmail.com</v>
      </c>
      <c r="LB3602">
        <f ca="1">OFFSET($A3602,,MATCH([2]Keys!$B$3,Data.Collect1Dump!$3:$3,0)-1)</f>
        <v>0</v>
      </c>
      <c r="LC3602">
        <f t="shared" ca="1" si="569"/>
        <v>0</v>
      </c>
      <c r="LD3602">
        <f t="shared" ca="1" si="569"/>
        <v>1</v>
      </c>
      <c r="LE3602">
        <f t="shared" ca="1" si="569"/>
        <v>0</v>
      </c>
      <c r="LF3602" s="2" t="e">
        <f t="shared" ca="1" si="570"/>
        <v>#N/A</v>
      </c>
      <c r="LG3602" s="2">
        <f t="shared" ca="1" si="571"/>
        <v>41709</v>
      </c>
      <c r="LH3602" s="2" t="e">
        <f t="shared" ca="1" si="572"/>
        <v>#N/A</v>
      </c>
      <c r="LI3602" t="e">
        <f t="shared" ca="1" si="573"/>
        <v>#N/A</v>
      </c>
      <c r="LJ3602" t="str">
        <f t="shared" ca="1" si="574"/>
        <v>erickachieng50@gmail.com</v>
      </c>
      <c r="LK3602" t="e">
        <f t="shared" ca="1" si="575"/>
        <v>#N/A</v>
      </c>
      <c r="LL3602" t="str">
        <f t="shared" ca="1" si="567"/>
        <v>Token</v>
      </c>
      <c r="LM3602" t="str">
        <f t="shared" ca="1" si="568"/>
        <v>erickachieng50@gmail.com</v>
      </c>
      <c r="LN3602" t="e">
        <f ca="1">OFFSET($A3602,,MATCH(OFFSET([2]Keys!C$1,MATCH(Data.Collect1Dump!$LL3602,[2]Keys!$A$2:$A$4,0),),Data.Collect1Dump!$3:$3,0)-1,)</f>
        <v>#VALUE!</v>
      </c>
      <c r="LO3602" s="2" t="e">
        <f t="shared" ca="1" si="576"/>
        <v>#VALUE!</v>
      </c>
    </row>
    <row r="3603" spans="1:327">
      <c r="A3603" t="s">
        <v>14602</v>
      </c>
      <c r="ID3603"/>
      <c r="JD3603" t="s">
        <v>391</v>
      </c>
      <c r="JE3603" t="s">
        <v>14603</v>
      </c>
      <c r="JF3603" t="s">
        <v>329</v>
      </c>
      <c r="JG3603">
        <v>7000</v>
      </c>
      <c r="JH3603" t="s">
        <v>330</v>
      </c>
      <c r="JR3603" t="s">
        <v>330</v>
      </c>
      <c r="KP3603" t="s">
        <v>330</v>
      </c>
      <c r="KS3603" t="s">
        <v>329</v>
      </c>
      <c r="KT3603" t="s">
        <v>14604</v>
      </c>
      <c r="KU3603" t="s">
        <v>330</v>
      </c>
      <c r="KV3603" t="s">
        <v>330</v>
      </c>
      <c r="KX3603" t="s">
        <v>329</v>
      </c>
      <c r="KZ3603">
        <f ca="1">OFFSET($A3603,,MATCH([2]Keys!$B$2,Data.Collect1Dump!$3:$3,0)-1)</f>
        <v>0</v>
      </c>
      <c r="LA3603" t="str">
        <f ca="1">OFFSET($A3603,,MATCH([2]Keys!$B$4,Data.Collect1Dump!$3:$3,0)-1)</f>
        <v>lydia.tala@givedirectly.org</v>
      </c>
      <c r="LB3603">
        <f ca="1">OFFSET($A3603,,MATCH([2]Keys!$B$3,Data.Collect1Dump!$3:$3,0)-1)</f>
        <v>0</v>
      </c>
      <c r="LC3603">
        <f t="shared" ca="1" si="569"/>
        <v>0</v>
      </c>
      <c r="LD3603">
        <f t="shared" ca="1" si="569"/>
        <v>1</v>
      </c>
      <c r="LE3603">
        <f t="shared" ca="1" si="569"/>
        <v>0</v>
      </c>
      <c r="LF3603" s="2" t="e">
        <f t="shared" ca="1" si="570"/>
        <v>#N/A</v>
      </c>
      <c r="LG3603" s="2">
        <f t="shared" ca="1" si="571"/>
        <v>41703</v>
      </c>
      <c r="LH3603" s="2" t="e">
        <f t="shared" ca="1" si="572"/>
        <v>#N/A</v>
      </c>
      <c r="LI3603" t="e">
        <f t="shared" ca="1" si="573"/>
        <v>#N/A</v>
      </c>
      <c r="LJ3603" t="str">
        <f t="shared" ca="1" si="574"/>
        <v>lydia.tala@givedirectly.org</v>
      </c>
      <c r="LK3603" t="e">
        <f t="shared" ca="1" si="575"/>
        <v>#N/A</v>
      </c>
      <c r="LL3603" t="str">
        <f t="shared" ca="1" si="567"/>
        <v>Token</v>
      </c>
      <c r="LM3603" t="str">
        <f t="shared" ca="1" si="568"/>
        <v>lydia.tala@givedirectly.org</v>
      </c>
      <c r="LN3603" t="e">
        <f ca="1">OFFSET($A3603,,MATCH(OFFSET([2]Keys!C$1,MATCH(Data.Collect1Dump!$LL3603,[2]Keys!$A$2:$A$4,0),),Data.Collect1Dump!$3:$3,0)-1,)</f>
        <v>#VALUE!</v>
      </c>
      <c r="LO3603" s="2" t="e">
        <f t="shared" ca="1" si="576"/>
        <v>#VALUE!</v>
      </c>
    </row>
    <row r="3604" spans="1:327">
      <c r="A3604" t="s">
        <v>14605</v>
      </c>
      <c r="ID3604"/>
      <c r="JD3604" t="s">
        <v>391</v>
      </c>
      <c r="JE3604" t="s">
        <v>14606</v>
      </c>
      <c r="JF3604" t="s">
        <v>329</v>
      </c>
      <c r="JG3604">
        <v>7000</v>
      </c>
      <c r="JH3604" t="s">
        <v>330</v>
      </c>
      <c r="JR3604" t="s">
        <v>330</v>
      </c>
      <c r="KP3604" t="s">
        <v>330</v>
      </c>
      <c r="KS3604" t="s">
        <v>330</v>
      </c>
      <c r="KV3604" t="s">
        <v>330</v>
      </c>
      <c r="KX3604" t="s">
        <v>329</v>
      </c>
      <c r="KZ3604">
        <f ca="1">OFFSET($A3604,,MATCH([2]Keys!$B$2,Data.Collect1Dump!$3:$3,0)-1)</f>
        <v>0</v>
      </c>
      <c r="LA3604" t="str">
        <f ca="1">OFFSET($A3604,,MATCH([2]Keys!$B$4,Data.Collect1Dump!$3:$3,0)-1)</f>
        <v>lydia.tala@givedirectly.org</v>
      </c>
      <c r="LB3604">
        <f ca="1">OFFSET($A3604,,MATCH([2]Keys!$B$3,Data.Collect1Dump!$3:$3,0)-1)</f>
        <v>0</v>
      </c>
      <c r="LC3604">
        <f t="shared" ca="1" si="569"/>
        <v>0</v>
      </c>
      <c r="LD3604">
        <f t="shared" ca="1" si="569"/>
        <v>1</v>
      </c>
      <c r="LE3604">
        <f t="shared" ca="1" si="569"/>
        <v>0</v>
      </c>
      <c r="LF3604" s="2" t="e">
        <f t="shared" ca="1" si="570"/>
        <v>#N/A</v>
      </c>
      <c r="LG3604" s="2">
        <f t="shared" ca="1" si="571"/>
        <v>41703</v>
      </c>
      <c r="LH3604" s="2" t="e">
        <f t="shared" ca="1" si="572"/>
        <v>#N/A</v>
      </c>
      <c r="LI3604" t="e">
        <f t="shared" ca="1" si="573"/>
        <v>#N/A</v>
      </c>
      <c r="LJ3604" t="str">
        <f t="shared" ca="1" si="574"/>
        <v>lydia.tala@givedirectly.org</v>
      </c>
      <c r="LK3604" t="e">
        <f t="shared" ca="1" si="575"/>
        <v>#N/A</v>
      </c>
      <c r="LL3604" t="str">
        <f t="shared" ca="1" si="567"/>
        <v>Token</v>
      </c>
      <c r="LM3604" t="str">
        <f t="shared" ca="1" si="568"/>
        <v>lydia.tala@givedirectly.org</v>
      </c>
      <c r="LN3604" t="e">
        <f ca="1">OFFSET($A3604,,MATCH(OFFSET([2]Keys!C$1,MATCH(Data.Collect1Dump!$LL3604,[2]Keys!$A$2:$A$4,0),),Data.Collect1Dump!$3:$3,0)-1,)</f>
        <v>#VALUE!</v>
      </c>
      <c r="LO3604" s="2" t="e">
        <f t="shared" ca="1" si="576"/>
        <v>#VALUE!</v>
      </c>
    </row>
    <row r="3605" spans="1:327">
      <c r="A3605" t="s">
        <v>14607</v>
      </c>
      <c r="ID3605"/>
      <c r="JD3605" t="s">
        <v>11851</v>
      </c>
      <c r="JE3605" t="s">
        <v>14608</v>
      </c>
      <c r="JF3605" t="s">
        <v>329</v>
      </c>
      <c r="JG3605">
        <v>7000</v>
      </c>
      <c r="JH3605" t="s">
        <v>330</v>
      </c>
      <c r="JR3605" t="s">
        <v>330</v>
      </c>
      <c r="KP3605" t="s">
        <v>330</v>
      </c>
      <c r="KS3605" t="s">
        <v>330</v>
      </c>
      <c r="KV3605" t="s">
        <v>330</v>
      </c>
      <c r="KX3605" t="s">
        <v>329</v>
      </c>
      <c r="KZ3605">
        <f ca="1">OFFSET($A3605,,MATCH([2]Keys!$B$2,Data.Collect1Dump!$3:$3,0)-1)</f>
        <v>0</v>
      </c>
      <c r="LA3605" t="str">
        <f ca="1">OFFSET($A3605,,MATCH([2]Keys!$B$4,Data.Collect1Dump!$3:$3,0)-1)</f>
        <v>euniceradiro@gmail.com</v>
      </c>
      <c r="LB3605">
        <f ca="1">OFFSET($A3605,,MATCH([2]Keys!$B$3,Data.Collect1Dump!$3:$3,0)-1)</f>
        <v>0</v>
      </c>
      <c r="LC3605">
        <f t="shared" ca="1" si="569"/>
        <v>0</v>
      </c>
      <c r="LD3605">
        <f t="shared" ca="1" si="569"/>
        <v>1</v>
      </c>
      <c r="LE3605">
        <f t="shared" ca="1" si="569"/>
        <v>0</v>
      </c>
      <c r="LF3605" s="2" t="e">
        <f t="shared" ca="1" si="570"/>
        <v>#N/A</v>
      </c>
      <c r="LG3605" s="2">
        <f t="shared" ca="1" si="571"/>
        <v>41704</v>
      </c>
      <c r="LH3605" s="2" t="e">
        <f t="shared" ca="1" si="572"/>
        <v>#N/A</v>
      </c>
      <c r="LI3605" t="e">
        <f t="shared" ca="1" si="573"/>
        <v>#N/A</v>
      </c>
      <c r="LJ3605" t="str">
        <f t="shared" ca="1" si="574"/>
        <v>euniceradiro@gmail.com</v>
      </c>
      <c r="LK3605" t="e">
        <f t="shared" ca="1" si="575"/>
        <v>#N/A</v>
      </c>
      <c r="LL3605" t="str">
        <f t="shared" ca="1" si="567"/>
        <v>Token</v>
      </c>
      <c r="LM3605" t="str">
        <f t="shared" ca="1" si="568"/>
        <v>euniceradiro@gmail.com</v>
      </c>
      <c r="LN3605" t="e">
        <f ca="1">OFFSET($A3605,,MATCH(OFFSET([2]Keys!C$1,MATCH(Data.Collect1Dump!$LL3605,[2]Keys!$A$2:$A$4,0),),Data.Collect1Dump!$3:$3,0)-1,)</f>
        <v>#VALUE!</v>
      </c>
      <c r="LO3605" s="2" t="e">
        <f t="shared" ca="1" si="576"/>
        <v>#VALUE!</v>
      </c>
    </row>
    <row r="3606" spans="1:327">
      <c r="A3606" t="s">
        <v>14609</v>
      </c>
      <c r="ID3606"/>
      <c r="JD3606" t="s">
        <v>391</v>
      </c>
      <c r="JE3606" t="s">
        <v>14610</v>
      </c>
      <c r="JF3606" t="s">
        <v>329</v>
      </c>
      <c r="JG3606" t="s">
        <v>6076</v>
      </c>
      <c r="JH3606" t="s">
        <v>330</v>
      </c>
      <c r="JR3606" t="s">
        <v>330</v>
      </c>
      <c r="KP3606" t="s">
        <v>330</v>
      </c>
      <c r="KS3606" t="s">
        <v>329</v>
      </c>
      <c r="KT3606" t="s">
        <v>14611</v>
      </c>
      <c r="KU3606" t="s">
        <v>330</v>
      </c>
      <c r="KV3606" t="s">
        <v>330</v>
      </c>
      <c r="KX3606" t="s">
        <v>329</v>
      </c>
      <c r="KZ3606">
        <f ca="1">OFFSET($A3606,,MATCH([2]Keys!$B$2,Data.Collect1Dump!$3:$3,0)-1)</f>
        <v>0</v>
      </c>
      <c r="LA3606" t="str">
        <f ca="1">OFFSET($A3606,,MATCH([2]Keys!$B$4,Data.Collect1Dump!$3:$3,0)-1)</f>
        <v>lydia.tala@givedirectly.org</v>
      </c>
      <c r="LB3606">
        <f ca="1">OFFSET($A3606,,MATCH([2]Keys!$B$3,Data.Collect1Dump!$3:$3,0)-1)</f>
        <v>0</v>
      </c>
      <c r="LC3606">
        <f t="shared" ca="1" si="569"/>
        <v>0</v>
      </c>
      <c r="LD3606">
        <f t="shared" ca="1" si="569"/>
        <v>1</v>
      </c>
      <c r="LE3606">
        <f t="shared" ca="1" si="569"/>
        <v>0</v>
      </c>
      <c r="LF3606" s="2" t="e">
        <f t="shared" ca="1" si="570"/>
        <v>#N/A</v>
      </c>
      <c r="LG3606" s="2">
        <f t="shared" ca="1" si="571"/>
        <v>41703</v>
      </c>
      <c r="LH3606" s="2" t="e">
        <f t="shared" ca="1" si="572"/>
        <v>#N/A</v>
      </c>
      <c r="LI3606" t="e">
        <f t="shared" ca="1" si="573"/>
        <v>#N/A</v>
      </c>
      <c r="LJ3606" t="str">
        <f t="shared" ca="1" si="574"/>
        <v>lydia.tala@givedirectly.org</v>
      </c>
      <c r="LK3606" t="e">
        <f t="shared" ca="1" si="575"/>
        <v>#N/A</v>
      </c>
      <c r="LL3606" t="str">
        <f t="shared" ca="1" si="567"/>
        <v>Token</v>
      </c>
      <c r="LM3606" t="str">
        <f t="shared" ca="1" si="568"/>
        <v>lydia.tala@givedirectly.org</v>
      </c>
      <c r="LN3606" t="e">
        <f ca="1">OFFSET($A3606,,MATCH(OFFSET([2]Keys!C$1,MATCH(Data.Collect1Dump!$LL3606,[2]Keys!$A$2:$A$4,0),),Data.Collect1Dump!$3:$3,0)-1,)</f>
        <v>#VALUE!</v>
      </c>
      <c r="LO3606" s="2" t="e">
        <f t="shared" ca="1" si="576"/>
        <v>#VALUE!</v>
      </c>
    </row>
    <row r="3607" spans="1:327">
      <c r="A3607" t="s">
        <v>14612</v>
      </c>
      <c r="ID3607"/>
      <c r="JD3607" t="s">
        <v>5645</v>
      </c>
      <c r="JE3607" t="s">
        <v>14613</v>
      </c>
      <c r="JF3607" t="s">
        <v>329</v>
      </c>
      <c r="JG3607">
        <v>7000</v>
      </c>
      <c r="JH3607" t="s">
        <v>330</v>
      </c>
      <c r="JR3607" t="s">
        <v>330</v>
      </c>
      <c r="KP3607" t="s">
        <v>330</v>
      </c>
      <c r="KS3607" t="s">
        <v>330</v>
      </c>
      <c r="KV3607" t="s">
        <v>330</v>
      </c>
      <c r="KX3607" t="s">
        <v>329</v>
      </c>
      <c r="KZ3607">
        <f ca="1">OFFSET($A3607,,MATCH([2]Keys!$B$2,Data.Collect1Dump!$3:$3,0)-1)</f>
        <v>0</v>
      </c>
      <c r="LA3607" t="str">
        <f ca="1">OFFSET($A3607,,MATCH([2]Keys!$B$4,Data.Collect1Dump!$3:$3,0)-1)</f>
        <v>laura.adhiambo@gmail.com</v>
      </c>
      <c r="LB3607">
        <f ca="1">OFFSET($A3607,,MATCH([2]Keys!$B$3,Data.Collect1Dump!$3:$3,0)-1)</f>
        <v>0</v>
      </c>
      <c r="LC3607">
        <f t="shared" ca="1" si="569"/>
        <v>0</v>
      </c>
      <c r="LD3607">
        <f t="shared" ca="1" si="569"/>
        <v>1</v>
      </c>
      <c r="LE3607">
        <f t="shared" ca="1" si="569"/>
        <v>0</v>
      </c>
      <c r="LF3607" s="2" t="e">
        <f t="shared" ca="1" si="570"/>
        <v>#N/A</v>
      </c>
      <c r="LG3607" s="2">
        <f t="shared" ca="1" si="571"/>
        <v>41703</v>
      </c>
      <c r="LH3607" s="2" t="e">
        <f t="shared" ca="1" si="572"/>
        <v>#N/A</v>
      </c>
      <c r="LI3607" t="e">
        <f t="shared" ca="1" si="573"/>
        <v>#N/A</v>
      </c>
      <c r="LJ3607" t="str">
        <f t="shared" ca="1" si="574"/>
        <v>laura.adhiambo@gmail.com</v>
      </c>
      <c r="LK3607" t="e">
        <f t="shared" ca="1" si="575"/>
        <v>#N/A</v>
      </c>
      <c r="LL3607" t="str">
        <f t="shared" ca="1" si="567"/>
        <v>Token</v>
      </c>
      <c r="LM3607" t="str">
        <f t="shared" ca="1" si="568"/>
        <v>laura.adhiambo@gmail.com</v>
      </c>
      <c r="LN3607" t="e">
        <f ca="1">OFFSET($A3607,,MATCH(OFFSET([2]Keys!C$1,MATCH(Data.Collect1Dump!$LL3607,[2]Keys!$A$2:$A$4,0),),Data.Collect1Dump!$3:$3,0)-1,)</f>
        <v>#VALUE!</v>
      </c>
      <c r="LO3607" s="2" t="e">
        <f t="shared" ca="1" si="576"/>
        <v>#VALUE!</v>
      </c>
    </row>
    <row r="3608" spans="1:327">
      <c r="A3608" t="s">
        <v>14614</v>
      </c>
      <c r="ID3608"/>
      <c r="JD3608" t="s">
        <v>8884</v>
      </c>
      <c r="JE3608" t="s">
        <v>14615</v>
      </c>
      <c r="JF3608" t="s">
        <v>329</v>
      </c>
      <c r="JG3608">
        <v>7000</v>
      </c>
      <c r="JH3608" t="s">
        <v>330</v>
      </c>
      <c r="JR3608" t="s">
        <v>330</v>
      </c>
      <c r="KP3608" t="s">
        <v>330</v>
      </c>
      <c r="KS3608" t="s">
        <v>329</v>
      </c>
      <c r="KT3608" t="s">
        <v>14616</v>
      </c>
      <c r="KU3608" t="s">
        <v>330</v>
      </c>
      <c r="KV3608" t="s">
        <v>330</v>
      </c>
      <c r="KX3608" t="s">
        <v>329</v>
      </c>
      <c r="KZ3608">
        <f ca="1">OFFSET($A3608,,MATCH([2]Keys!$B$2,Data.Collect1Dump!$3:$3,0)-1)</f>
        <v>0</v>
      </c>
      <c r="LA3608" t="str">
        <f ca="1">OFFSET($A3608,,MATCH([2]Keys!$B$4,Data.Collect1Dump!$3:$3,0)-1)</f>
        <v>erickachieng50@gmail.com</v>
      </c>
      <c r="LB3608">
        <f ca="1">OFFSET($A3608,,MATCH([2]Keys!$B$3,Data.Collect1Dump!$3:$3,0)-1)</f>
        <v>0</v>
      </c>
      <c r="LC3608">
        <f t="shared" ca="1" si="569"/>
        <v>0</v>
      </c>
      <c r="LD3608">
        <f t="shared" ca="1" si="569"/>
        <v>1</v>
      </c>
      <c r="LE3608">
        <f t="shared" ca="1" si="569"/>
        <v>0</v>
      </c>
      <c r="LF3608" s="2" t="e">
        <f t="shared" ca="1" si="570"/>
        <v>#N/A</v>
      </c>
      <c r="LG3608" s="2">
        <f t="shared" ca="1" si="571"/>
        <v>41705</v>
      </c>
      <c r="LH3608" s="2" t="e">
        <f t="shared" ca="1" si="572"/>
        <v>#N/A</v>
      </c>
      <c r="LI3608" t="e">
        <f t="shared" ca="1" si="573"/>
        <v>#N/A</v>
      </c>
      <c r="LJ3608" t="str">
        <f t="shared" ca="1" si="574"/>
        <v>erickachieng50@gmail.com</v>
      </c>
      <c r="LK3608" t="e">
        <f t="shared" ca="1" si="575"/>
        <v>#N/A</v>
      </c>
      <c r="LL3608" t="str">
        <f t="shared" ca="1" si="567"/>
        <v>Token</v>
      </c>
      <c r="LM3608" t="str">
        <f t="shared" ca="1" si="568"/>
        <v>erickachieng50@gmail.com</v>
      </c>
      <c r="LN3608" t="e">
        <f ca="1">OFFSET($A3608,,MATCH(OFFSET([2]Keys!C$1,MATCH(Data.Collect1Dump!$LL3608,[2]Keys!$A$2:$A$4,0),),Data.Collect1Dump!$3:$3,0)-1,)</f>
        <v>#VALUE!</v>
      </c>
      <c r="LO3608" s="2" t="e">
        <f t="shared" ca="1" si="576"/>
        <v>#VALUE!</v>
      </c>
    </row>
    <row r="3609" spans="1:327">
      <c r="A3609" t="s">
        <v>14617</v>
      </c>
      <c r="ID3609"/>
      <c r="JD3609" t="s">
        <v>7342</v>
      </c>
      <c r="JE3609" t="s">
        <v>14618</v>
      </c>
      <c r="JF3609" t="s">
        <v>329</v>
      </c>
      <c r="JG3609">
        <v>7000</v>
      </c>
      <c r="JH3609" t="s">
        <v>330</v>
      </c>
      <c r="JR3609" t="s">
        <v>330</v>
      </c>
      <c r="KP3609" t="s">
        <v>330</v>
      </c>
      <c r="KS3609" t="s">
        <v>329</v>
      </c>
      <c r="KT3609" t="s">
        <v>14619</v>
      </c>
      <c r="KU3609" t="s">
        <v>330</v>
      </c>
      <c r="KV3609" t="s">
        <v>330</v>
      </c>
      <c r="KX3609" t="s">
        <v>329</v>
      </c>
      <c r="KZ3609">
        <f ca="1">OFFSET($A3609,,MATCH([2]Keys!$B$2,Data.Collect1Dump!$3:$3,0)-1)</f>
        <v>0</v>
      </c>
      <c r="LA3609" t="str">
        <f ca="1">OFFSET($A3609,,MATCH([2]Keys!$B$4,Data.Collect1Dump!$3:$3,0)-1)</f>
        <v>georgeowuor93@gmail.com</v>
      </c>
      <c r="LB3609">
        <f ca="1">OFFSET($A3609,,MATCH([2]Keys!$B$3,Data.Collect1Dump!$3:$3,0)-1)</f>
        <v>0</v>
      </c>
      <c r="LC3609">
        <f t="shared" ca="1" si="569"/>
        <v>0</v>
      </c>
      <c r="LD3609">
        <f t="shared" ca="1" si="569"/>
        <v>1</v>
      </c>
      <c r="LE3609">
        <f t="shared" ca="1" si="569"/>
        <v>0</v>
      </c>
      <c r="LF3609" s="2" t="e">
        <f t="shared" ca="1" si="570"/>
        <v>#N/A</v>
      </c>
      <c r="LG3609" s="2">
        <f t="shared" ca="1" si="571"/>
        <v>41705</v>
      </c>
      <c r="LH3609" s="2" t="e">
        <f t="shared" ca="1" si="572"/>
        <v>#N/A</v>
      </c>
      <c r="LI3609" t="e">
        <f t="shared" ca="1" si="573"/>
        <v>#N/A</v>
      </c>
      <c r="LJ3609" t="str">
        <f t="shared" ca="1" si="574"/>
        <v>georgeowuor93@gmail.com</v>
      </c>
      <c r="LK3609" t="e">
        <f t="shared" ca="1" si="575"/>
        <v>#N/A</v>
      </c>
      <c r="LL3609" t="str">
        <f t="shared" ca="1" si="567"/>
        <v>Token</v>
      </c>
      <c r="LM3609" t="str">
        <f t="shared" ca="1" si="568"/>
        <v>georgeowuor93@gmail.com</v>
      </c>
      <c r="LN3609" t="e">
        <f ca="1">OFFSET($A3609,,MATCH(OFFSET([2]Keys!C$1,MATCH(Data.Collect1Dump!$LL3609,[2]Keys!$A$2:$A$4,0),),Data.Collect1Dump!$3:$3,0)-1,)</f>
        <v>#VALUE!</v>
      </c>
      <c r="LO3609" s="2" t="e">
        <f t="shared" ca="1" si="576"/>
        <v>#VALUE!</v>
      </c>
    </row>
    <row r="3610" spans="1:327">
      <c r="A3610" t="s">
        <v>14620</v>
      </c>
      <c r="ID3610"/>
      <c r="JD3610" t="s">
        <v>3172</v>
      </c>
      <c r="JE3610" t="s">
        <v>14621</v>
      </c>
      <c r="JF3610" t="s">
        <v>329</v>
      </c>
      <c r="JG3610" t="s">
        <v>6076</v>
      </c>
      <c r="JH3610" t="s">
        <v>330</v>
      </c>
      <c r="JR3610" t="s">
        <v>330</v>
      </c>
      <c r="KP3610" t="s">
        <v>330</v>
      </c>
      <c r="KS3610" t="s">
        <v>330</v>
      </c>
      <c r="KV3610" t="s">
        <v>330</v>
      </c>
      <c r="KX3610" t="s">
        <v>329</v>
      </c>
      <c r="KZ3610">
        <f ca="1">OFFSET($A3610,,MATCH([2]Keys!$B$2,Data.Collect1Dump!$3:$3,0)-1)</f>
        <v>0</v>
      </c>
      <c r="LA3610" t="str">
        <f ca="1">OFFSET($A3610,,MATCH([2]Keys!$B$4,Data.Collect1Dump!$3:$3,0)-1)</f>
        <v>owiti.maureen@gmail.com</v>
      </c>
      <c r="LB3610">
        <f ca="1">OFFSET($A3610,,MATCH([2]Keys!$B$3,Data.Collect1Dump!$3:$3,0)-1)</f>
        <v>0</v>
      </c>
      <c r="LC3610">
        <f t="shared" ca="1" si="569"/>
        <v>0</v>
      </c>
      <c r="LD3610">
        <f t="shared" ca="1" si="569"/>
        <v>1</v>
      </c>
      <c r="LE3610">
        <f t="shared" ca="1" si="569"/>
        <v>0</v>
      </c>
      <c r="LF3610" s="2" t="e">
        <f t="shared" ca="1" si="570"/>
        <v>#N/A</v>
      </c>
      <c r="LG3610" s="2">
        <f t="shared" ca="1" si="571"/>
        <v>41712</v>
      </c>
      <c r="LH3610" s="2" t="e">
        <f t="shared" ca="1" si="572"/>
        <v>#N/A</v>
      </c>
      <c r="LI3610" t="e">
        <f t="shared" ca="1" si="573"/>
        <v>#N/A</v>
      </c>
      <c r="LJ3610" t="str">
        <f t="shared" ca="1" si="574"/>
        <v>owiti.maureen@gmail.com</v>
      </c>
      <c r="LK3610" t="e">
        <f t="shared" ca="1" si="575"/>
        <v>#N/A</v>
      </c>
      <c r="LL3610" t="str">
        <f t="shared" ca="1" si="567"/>
        <v>Token</v>
      </c>
      <c r="LM3610" t="str">
        <f t="shared" ca="1" si="568"/>
        <v>owiti.maureen@gmail.com</v>
      </c>
      <c r="LN3610" t="e">
        <f ca="1">OFFSET($A3610,,MATCH(OFFSET([2]Keys!C$1,MATCH(Data.Collect1Dump!$LL3610,[2]Keys!$A$2:$A$4,0),),Data.Collect1Dump!$3:$3,0)-1,)</f>
        <v>#VALUE!</v>
      </c>
      <c r="LO3610" s="2" t="e">
        <f t="shared" ca="1" si="576"/>
        <v>#VALUE!</v>
      </c>
    </row>
    <row r="3611" spans="1:327">
      <c r="A3611" t="s">
        <v>14622</v>
      </c>
      <c r="ID3611"/>
      <c r="JD3611" t="s">
        <v>8884</v>
      </c>
      <c r="JE3611" t="s">
        <v>14623</v>
      </c>
      <c r="JF3611" t="s">
        <v>329</v>
      </c>
      <c r="JG3611">
        <v>7000</v>
      </c>
      <c r="JH3611" t="s">
        <v>330</v>
      </c>
      <c r="JR3611" t="s">
        <v>330</v>
      </c>
      <c r="KP3611" t="s">
        <v>330</v>
      </c>
      <c r="KS3611" t="s">
        <v>330</v>
      </c>
      <c r="KV3611" t="s">
        <v>330</v>
      </c>
      <c r="KX3611" t="s">
        <v>329</v>
      </c>
      <c r="KZ3611">
        <f ca="1">OFFSET($A3611,,MATCH([2]Keys!$B$2,Data.Collect1Dump!$3:$3,0)-1)</f>
        <v>0</v>
      </c>
      <c r="LA3611" t="str">
        <f ca="1">OFFSET($A3611,,MATCH([2]Keys!$B$4,Data.Collect1Dump!$3:$3,0)-1)</f>
        <v>erickachieng50@gmail.com</v>
      </c>
      <c r="LB3611">
        <f ca="1">OFFSET($A3611,,MATCH([2]Keys!$B$3,Data.Collect1Dump!$3:$3,0)-1)</f>
        <v>0</v>
      </c>
      <c r="LC3611">
        <f t="shared" ca="1" si="569"/>
        <v>0</v>
      </c>
      <c r="LD3611">
        <f t="shared" ca="1" si="569"/>
        <v>1</v>
      </c>
      <c r="LE3611">
        <f t="shared" ca="1" si="569"/>
        <v>0</v>
      </c>
      <c r="LF3611" s="2" t="e">
        <f t="shared" ca="1" si="570"/>
        <v>#N/A</v>
      </c>
      <c r="LG3611" s="2">
        <f t="shared" ca="1" si="571"/>
        <v>41705</v>
      </c>
      <c r="LH3611" s="2" t="e">
        <f t="shared" ca="1" si="572"/>
        <v>#N/A</v>
      </c>
      <c r="LI3611" t="e">
        <f t="shared" ca="1" si="573"/>
        <v>#N/A</v>
      </c>
      <c r="LJ3611" t="str">
        <f t="shared" ca="1" si="574"/>
        <v>erickachieng50@gmail.com</v>
      </c>
      <c r="LK3611" t="e">
        <f t="shared" ca="1" si="575"/>
        <v>#N/A</v>
      </c>
      <c r="LL3611" t="str">
        <f t="shared" ca="1" si="567"/>
        <v>Token</v>
      </c>
      <c r="LM3611" t="str">
        <f t="shared" ca="1" si="568"/>
        <v>erickachieng50@gmail.com</v>
      </c>
      <c r="LN3611" t="e">
        <f ca="1">OFFSET($A3611,,MATCH(OFFSET([2]Keys!C$1,MATCH(Data.Collect1Dump!$LL3611,[2]Keys!$A$2:$A$4,0),),Data.Collect1Dump!$3:$3,0)-1,)</f>
        <v>#VALUE!</v>
      </c>
      <c r="LO3611" s="2" t="e">
        <f t="shared" ca="1" si="576"/>
        <v>#VALUE!</v>
      </c>
    </row>
    <row r="3612" spans="1:327">
      <c r="A3612" t="s">
        <v>14624</v>
      </c>
      <c r="ID3612"/>
      <c r="JD3612" t="s">
        <v>11851</v>
      </c>
      <c r="JE3612" t="s">
        <v>14625</v>
      </c>
      <c r="JF3612" t="s">
        <v>329</v>
      </c>
      <c r="JG3612">
        <v>7000</v>
      </c>
      <c r="JH3612" t="s">
        <v>330</v>
      </c>
      <c r="JR3612" t="s">
        <v>330</v>
      </c>
      <c r="KP3612" t="s">
        <v>330</v>
      </c>
      <c r="KS3612" t="s">
        <v>330</v>
      </c>
      <c r="KV3612" t="s">
        <v>330</v>
      </c>
      <c r="KX3612" t="s">
        <v>329</v>
      </c>
      <c r="KZ3612">
        <f ca="1">OFFSET($A3612,,MATCH([2]Keys!$B$2,Data.Collect1Dump!$3:$3,0)-1)</f>
        <v>0</v>
      </c>
      <c r="LA3612" t="str">
        <f ca="1">OFFSET($A3612,,MATCH([2]Keys!$B$4,Data.Collect1Dump!$3:$3,0)-1)</f>
        <v>euniceradiro@gmail.com</v>
      </c>
      <c r="LB3612">
        <f ca="1">OFFSET($A3612,,MATCH([2]Keys!$B$3,Data.Collect1Dump!$3:$3,0)-1)</f>
        <v>0</v>
      </c>
      <c r="LC3612">
        <f t="shared" ca="1" si="569"/>
        <v>0</v>
      </c>
      <c r="LD3612">
        <f t="shared" ca="1" si="569"/>
        <v>1</v>
      </c>
      <c r="LE3612">
        <f t="shared" ca="1" si="569"/>
        <v>0</v>
      </c>
      <c r="LF3612" s="2" t="e">
        <f t="shared" ca="1" si="570"/>
        <v>#N/A</v>
      </c>
      <c r="LG3612" s="2">
        <f t="shared" ca="1" si="571"/>
        <v>41711</v>
      </c>
      <c r="LH3612" s="2" t="e">
        <f t="shared" ca="1" si="572"/>
        <v>#N/A</v>
      </c>
      <c r="LI3612" t="e">
        <f t="shared" ca="1" si="573"/>
        <v>#N/A</v>
      </c>
      <c r="LJ3612" t="str">
        <f t="shared" ca="1" si="574"/>
        <v>euniceradiro@gmail.com</v>
      </c>
      <c r="LK3612" t="e">
        <f t="shared" ca="1" si="575"/>
        <v>#N/A</v>
      </c>
      <c r="LL3612" t="str">
        <f t="shared" ca="1" si="567"/>
        <v>Token</v>
      </c>
      <c r="LM3612" t="str">
        <f t="shared" ca="1" si="568"/>
        <v>euniceradiro@gmail.com</v>
      </c>
      <c r="LN3612" t="e">
        <f ca="1">OFFSET($A3612,,MATCH(OFFSET([2]Keys!C$1,MATCH(Data.Collect1Dump!$LL3612,[2]Keys!$A$2:$A$4,0),),Data.Collect1Dump!$3:$3,0)-1,)</f>
        <v>#VALUE!</v>
      </c>
      <c r="LO3612" s="2" t="e">
        <f t="shared" ca="1" si="576"/>
        <v>#VALUE!</v>
      </c>
    </row>
    <row r="3613" spans="1:327">
      <c r="A3613" t="s">
        <v>14626</v>
      </c>
      <c r="ID3613"/>
      <c r="JD3613" t="s">
        <v>7342</v>
      </c>
      <c r="JE3613" t="s">
        <v>14627</v>
      </c>
      <c r="JF3613" t="s">
        <v>329</v>
      </c>
      <c r="JG3613">
        <v>7000</v>
      </c>
      <c r="JH3613" t="s">
        <v>330</v>
      </c>
      <c r="JR3613" t="s">
        <v>330</v>
      </c>
      <c r="KP3613" t="s">
        <v>329</v>
      </c>
      <c r="KQ3613" t="s">
        <v>14628</v>
      </c>
      <c r="KR3613" t="s">
        <v>330</v>
      </c>
      <c r="KS3613" t="s">
        <v>329</v>
      </c>
      <c r="KT3613" t="s">
        <v>14629</v>
      </c>
      <c r="KU3613" t="s">
        <v>330</v>
      </c>
      <c r="KV3613" t="s">
        <v>330</v>
      </c>
      <c r="KX3613" t="s">
        <v>329</v>
      </c>
      <c r="KZ3613">
        <f ca="1">OFFSET($A3613,,MATCH([2]Keys!$B$2,Data.Collect1Dump!$3:$3,0)-1)</f>
        <v>0</v>
      </c>
      <c r="LA3613" t="str">
        <f ca="1">OFFSET($A3613,,MATCH([2]Keys!$B$4,Data.Collect1Dump!$3:$3,0)-1)</f>
        <v>georgeowuor93@gmail.com</v>
      </c>
      <c r="LB3613">
        <f ca="1">OFFSET($A3613,,MATCH([2]Keys!$B$3,Data.Collect1Dump!$3:$3,0)-1)</f>
        <v>0</v>
      </c>
      <c r="LC3613">
        <f t="shared" ca="1" si="569"/>
        <v>0</v>
      </c>
      <c r="LD3613">
        <f t="shared" ca="1" si="569"/>
        <v>1</v>
      </c>
      <c r="LE3613">
        <f t="shared" ca="1" si="569"/>
        <v>0</v>
      </c>
      <c r="LF3613" s="2" t="e">
        <f t="shared" ca="1" si="570"/>
        <v>#N/A</v>
      </c>
      <c r="LG3613" s="2">
        <f t="shared" ca="1" si="571"/>
        <v>41710</v>
      </c>
      <c r="LH3613" s="2" t="e">
        <f t="shared" ca="1" si="572"/>
        <v>#N/A</v>
      </c>
      <c r="LI3613" t="e">
        <f t="shared" ca="1" si="573"/>
        <v>#N/A</v>
      </c>
      <c r="LJ3613" t="str">
        <f t="shared" ca="1" si="574"/>
        <v>georgeowuor93@gmail.com</v>
      </c>
      <c r="LK3613" t="e">
        <f t="shared" ca="1" si="575"/>
        <v>#N/A</v>
      </c>
      <c r="LL3613" t="str">
        <f t="shared" ca="1" si="567"/>
        <v>Token</v>
      </c>
      <c r="LM3613" t="str">
        <f t="shared" ca="1" si="568"/>
        <v>georgeowuor93@gmail.com</v>
      </c>
      <c r="LN3613" t="e">
        <f ca="1">OFFSET($A3613,,MATCH(OFFSET([2]Keys!C$1,MATCH(Data.Collect1Dump!$LL3613,[2]Keys!$A$2:$A$4,0),),Data.Collect1Dump!$3:$3,0)-1,)</f>
        <v>#VALUE!</v>
      </c>
      <c r="LO3613" s="2" t="e">
        <f t="shared" ca="1" si="576"/>
        <v>#VALUE!</v>
      </c>
    </row>
    <row r="3614" spans="1:327">
      <c r="A3614" t="s">
        <v>14630</v>
      </c>
      <c r="ID3614"/>
      <c r="JD3614" t="s">
        <v>7342</v>
      </c>
      <c r="JE3614" t="s">
        <v>14631</v>
      </c>
      <c r="JF3614" t="s">
        <v>329</v>
      </c>
      <c r="JG3614">
        <v>7000</v>
      </c>
      <c r="JH3614" t="s">
        <v>330</v>
      </c>
      <c r="JR3614" t="s">
        <v>330</v>
      </c>
      <c r="KP3614" t="s">
        <v>330</v>
      </c>
      <c r="KS3614" t="s">
        <v>330</v>
      </c>
      <c r="KV3614" t="s">
        <v>330</v>
      </c>
      <c r="KX3614" t="s">
        <v>329</v>
      </c>
      <c r="KZ3614">
        <f ca="1">OFFSET($A3614,,MATCH([2]Keys!$B$2,Data.Collect1Dump!$3:$3,0)-1)</f>
        <v>0</v>
      </c>
      <c r="LA3614" t="str">
        <f ca="1">OFFSET($A3614,,MATCH([2]Keys!$B$4,Data.Collect1Dump!$3:$3,0)-1)</f>
        <v>georgeowuor93@gmail.com</v>
      </c>
      <c r="LB3614">
        <f ca="1">OFFSET($A3614,,MATCH([2]Keys!$B$3,Data.Collect1Dump!$3:$3,0)-1)</f>
        <v>0</v>
      </c>
      <c r="LC3614">
        <f t="shared" ca="1" si="569"/>
        <v>0</v>
      </c>
      <c r="LD3614">
        <f t="shared" ca="1" si="569"/>
        <v>1</v>
      </c>
      <c r="LE3614">
        <f t="shared" ca="1" si="569"/>
        <v>0</v>
      </c>
      <c r="LF3614" s="2" t="e">
        <f t="shared" ca="1" si="570"/>
        <v>#N/A</v>
      </c>
      <c r="LG3614" s="2">
        <f t="shared" ca="1" si="571"/>
        <v>41709</v>
      </c>
      <c r="LH3614" s="2" t="e">
        <f t="shared" ca="1" si="572"/>
        <v>#N/A</v>
      </c>
      <c r="LI3614" t="e">
        <f t="shared" ca="1" si="573"/>
        <v>#N/A</v>
      </c>
      <c r="LJ3614" t="str">
        <f t="shared" ca="1" si="574"/>
        <v>georgeowuor93@gmail.com</v>
      </c>
      <c r="LK3614" t="e">
        <f t="shared" ca="1" si="575"/>
        <v>#N/A</v>
      </c>
      <c r="LL3614" t="str">
        <f t="shared" ca="1" si="567"/>
        <v>Token</v>
      </c>
      <c r="LM3614" t="str">
        <f t="shared" ca="1" si="568"/>
        <v>georgeowuor93@gmail.com</v>
      </c>
      <c r="LN3614" t="e">
        <f ca="1">OFFSET($A3614,,MATCH(OFFSET([2]Keys!C$1,MATCH(Data.Collect1Dump!$LL3614,[2]Keys!$A$2:$A$4,0),),Data.Collect1Dump!$3:$3,0)-1,)</f>
        <v>#VALUE!</v>
      </c>
      <c r="LO3614" s="2" t="e">
        <f t="shared" ca="1" si="576"/>
        <v>#VALUE!</v>
      </c>
    </row>
    <row r="3615" spans="1:327">
      <c r="A3615" t="s">
        <v>14632</v>
      </c>
      <c r="ID3615"/>
      <c r="JD3615" t="s">
        <v>5645</v>
      </c>
      <c r="JE3615" t="s">
        <v>14633</v>
      </c>
      <c r="JF3615" t="s">
        <v>329</v>
      </c>
      <c r="JG3615">
        <v>7000</v>
      </c>
      <c r="JH3615" t="s">
        <v>330</v>
      </c>
      <c r="JR3615" t="s">
        <v>330</v>
      </c>
      <c r="KP3615" t="s">
        <v>330</v>
      </c>
      <c r="KS3615" t="s">
        <v>330</v>
      </c>
      <c r="KV3615" t="s">
        <v>330</v>
      </c>
      <c r="KX3615" t="s">
        <v>329</v>
      </c>
      <c r="KZ3615">
        <f ca="1">OFFSET($A3615,,MATCH([2]Keys!$B$2,Data.Collect1Dump!$3:$3,0)-1)</f>
        <v>0</v>
      </c>
      <c r="LA3615" t="str">
        <f ca="1">OFFSET($A3615,,MATCH([2]Keys!$B$4,Data.Collect1Dump!$3:$3,0)-1)</f>
        <v>laura.adhiambo@gmail.com</v>
      </c>
      <c r="LB3615">
        <f ca="1">OFFSET($A3615,,MATCH([2]Keys!$B$3,Data.Collect1Dump!$3:$3,0)-1)</f>
        <v>0</v>
      </c>
      <c r="LC3615">
        <f t="shared" ca="1" si="569"/>
        <v>0</v>
      </c>
      <c r="LD3615">
        <f t="shared" ca="1" si="569"/>
        <v>1</v>
      </c>
      <c r="LE3615">
        <f t="shared" ca="1" si="569"/>
        <v>0</v>
      </c>
      <c r="LF3615" s="2" t="e">
        <f t="shared" ca="1" si="570"/>
        <v>#N/A</v>
      </c>
      <c r="LG3615" s="2">
        <f t="shared" ca="1" si="571"/>
        <v>41710</v>
      </c>
      <c r="LH3615" s="2" t="e">
        <f t="shared" ca="1" si="572"/>
        <v>#N/A</v>
      </c>
      <c r="LI3615" t="e">
        <f t="shared" ca="1" si="573"/>
        <v>#N/A</v>
      </c>
      <c r="LJ3615" t="str">
        <f t="shared" ca="1" si="574"/>
        <v>laura.adhiambo@gmail.com</v>
      </c>
      <c r="LK3615" t="e">
        <f t="shared" ca="1" si="575"/>
        <v>#N/A</v>
      </c>
      <c r="LL3615" t="str">
        <f t="shared" ca="1" si="567"/>
        <v>Token</v>
      </c>
      <c r="LM3615" t="str">
        <f t="shared" ca="1" si="568"/>
        <v>laura.adhiambo@gmail.com</v>
      </c>
      <c r="LN3615" t="e">
        <f ca="1">OFFSET($A3615,,MATCH(OFFSET([2]Keys!C$1,MATCH(Data.Collect1Dump!$LL3615,[2]Keys!$A$2:$A$4,0),),Data.Collect1Dump!$3:$3,0)-1,)</f>
        <v>#VALUE!</v>
      </c>
      <c r="LO3615" s="2" t="e">
        <f t="shared" ca="1" si="576"/>
        <v>#VALUE!</v>
      </c>
    </row>
    <row r="3616" spans="1:327">
      <c r="A3616" t="s">
        <v>14634</v>
      </c>
      <c r="ID3616"/>
      <c r="JD3616" t="s">
        <v>4392</v>
      </c>
      <c r="JE3616" t="s">
        <v>14635</v>
      </c>
      <c r="JF3616" t="s">
        <v>329</v>
      </c>
      <c r="JG3616">
        <v>7000</v>
      </c>
      <c r="JH3616" t="s">
        <v>330</v>
      </c>
      <c r="JR3616" t="s">
        <v>330</v>
      </c>
      <c r="KP3616" t="s">
        <v>330</v>
      </c>
      <c r="KS3616" t="s">
        <v>330</v>
      </c>
      <c r="KV3616" t="s">
        <v>330</v>
      </c>
      <c r="KX3616" t="s">
        <v>329</v>
      </c>
      <c r="KZ3616">
        <f ca="1">OFFSET($A3616,,MATCH([2]Keys!$B$2,Data.Collect1Dump!$3:$3,0)-1)</f>
        <v>0</v>
      </c>
      <c r="LA3616" t="str">
        <f ca="1">OFFSET($A3616,,MATCH([2]Keys!$B$4,Data.Collect1Dump!$3:$3,0)-1)</f>
        <v>ezekielogadho@gmail.com</v>
      </c>
      <c r="LB3616">
        <f ca="1">OFFSET($A3616,,MATCH([2]Keys!$B$3,Data.Collect1Dump!$3:$3,0)-1)</f>
        <v>0</v>
      </c>
      <c r="LC3616">
        <f t="shared" ca="1" si="569"/>
        <v>0</v>
      </c>
      <c r="LD3616">
        <f t="shared" ca="1" si="569"/>
        <v>1</v>
      </c>
      <c r="LE3616">
        <f t="shared" ca="1" si="569"/>
        <v>0</v>
      </c>
      <c r="LF3616" s="2" t="e">
        <f t="shared" ca="1" si="570"/>
        <v>#N/A</v>
      </c>
      <c r="LG3616" s="2">
        <f t="shared" ca="1" si="571"/>
        <v>41712</v>
      </c>
      <c r="LH3616" s="2" t="e">
        <f t="shared" ca="1" si="572"/>
        <v>#N/A</v>
      </c>
      <c r="LI3616" t="e">
        <f t="shared" ca="1" si="573"/>
        <v>#N/A</v>
      </c>
      <c r="LJ3616" t="str">
        <f t="shared" ca="1" si="574"/>
        <v>ezekielogadho@gmail.com</v>
      </c>
      <c r="LK3616" t="e">
        <f t="shared" ca="1" si="575"/>
        <v>#N/A</v>
      </c>
      <c r="LL3616" t="str">
        <f t="shared" ca="1" si="567"/>
        <v>Token</v>
      </c>
      <c r="LM3616" t="str">
        <f t="shared" ca="1" si="568"/>
        <v>ezekielogadho@gmail.com</v>
      </c>
      <c r="LN3616" t="e">
        <f ca="1">OFFSET($A3616,,MATCH(OFFSET([2]Keys!C$1,MATCH(Data.Collect1Dump!$LL3616,[2]Keys!$A$2:$A$4,0),),Data.Collect1Dump!$3:$3,0)-1,)</f>
        <v>#VALUE!</v>
      </c>
      <c r="LO3616" s="2" t="e">
        <f t="shared" ca="1" si="576"/>
        <v>#VALUE!</v>
      </c>
    </row>
    <row r="3617" spans="1:327">
      <c r="A3617" t="s">
        <v>14636</v>
      </c>
      <c r="ID3617"/>
      <c r="JD3617" t="s">
        <v>3172</v>
      </c>
      <c r="JE3617" t="s">
        <v>14637</v>
      </c>
      <c r="JF3617" t="s">
        <v>329</v>
      </c>
      <c r="JG3617" t="s">
        <v>6076</v>
      </c>
      <c r="JH3617" t="s">
        <v>330</v>
      </c>
      <c r="JR3617" t="s">
        <v>330</v>
      </c>
      <c r="KP3617" t="s">
        <v>330</v>
      </c>
      <c r="KS3617" t="s">
        <v>330</v>
      </c>
      <c r="KV3617" t="s">
        <v>330</v>
      </c>
      <c r="KX3617" t="s">
        <v>329</v>
      </c>
      <c r="KZ3617">
        <f ca="1">OFFSET($A3617,,MATCH([2]Keys!$B$2,Data.Collect1Dump!$3:$3,0)-1)</f>
        <v>0</v>
      </c>
      <c r="LA3617" t="str">
        <f ca="1">OFFSET($A3617,,MATCH([2]Keys!$B$4,Data.Collect1Dump!$3:$3,0)-1)</f>
        <v>owiti.maureen@gmail.com</v>
      </c>
      <c r="LB3617">
        <f ca="1">OFFSET($A3617,,MATCH([2]Keys!$B$3,Data.Collect1Dump!$3:$3,0)-1)</f>
        <v>0</v>
      </c>
      <c r="LC3617">
        <f t="shared" ca="1" si="569"/>
        <v>0</v>
      </c>
      <c r="LD3617">
        <f t="shared" ca="1" si="569"/>
        <v>1</v>
      </c>
      <c r="LE3617">
        <f t="shared" ca="1" si="569"/>
        <v>0</v>
      </c>
      <c r="LF3617" s="2" t="e">
        <f t="shared" ca="1" si="570"/>
        <v>#N/A</v>
      </c>
      <c r="LG3617" s="2">
        <f t="shared" ca="1" si="571"/>
        <v>41716</v>
      </c>
      <c r="LH3617" s="2" t="e">
        <f t="shared" ca="1" si="572"/>
        <v>#N/A</v>
      </c>
      <c r="LI3617" t="e">
        <f t="shared" ca="1" si="573"/>
        <v>#N/A</v>
      </c>
      <c r="LJ3617" t="str">
        <f t="shared" ca="1" si="574"/>
        <v>owiti.maureen@gmail.com</v>
      </c>
      <c r="LK3617" t="e">
        <f t="shared" ca="1" si="575"/>
        <v>#N/A</v>
      </c>
      <c r="LL3617" t="str">
        <f t="shared" ca="1" si="567"/>
        <v>Token</v>
      </c>
      <c r="LM3617" t="str">
        <f t="shared" ca="1" si="568"/>
        <v>owiti.maureen@gmail.com</v>
      </c>
      <c r="LN3617" t="e">
        <f ca="1">OFFSET($A3617,,MATCH(OFFSET([2]Keys!C$1,MATCH(Data.Collect1Dump!$LL3617,[2]Keys!$A$2:$A$4,0),),Data.Collect1Dump!$3:$3,0)-1,)</f>
        <v>#VALUE!</v>
      </c>
      <c r="LO3617" s="2" t="e">
        <f t="shared" ca="1" si="576"/>
        <v>#VALUE!</v>
      </c>
    </row>
    <row r="3618" spans="1:327">
      <c r="A3618" t="s">
        <v>14638</v>
      </c>
      <c r="ID3618"/>
      <c r="JD3618" t="s">
        <v>11851</v>
      </c>
      <c r="JE3618" t="s">
        <v>14639</v>
      </c>
      <c r="JF3618" t="s">
        <v>329</v>
      </c>
      <c r="JG3618">
        <v>7000</v>
      </c>
      <c r="JH3618" t="s">
        <v>330</v>
      </c>
      <c r="JR3618" t="s">
        <v>330</v>
      </c>
      <c r="KP3618" t="s">
        <v>330</v>
      </c>
      <c r="KS3618" t="s">
        <v>330</v>
      </c>
      <c r="KV3618" t="s">
        <v>330</v>
      </c>
      <c r="KX3618" t="s">
        <v>329</v>
      </c>
      <c r="KZ3618">
        <f ca="1">OFFSET($A3618,,MATCH([2]Keys!$B$2,Data.Collect1Dump!$3:$3,0)-1)</f>
        <v>0</v>
      </c>
      <c r="LA3618" t="str">
        <f ca="1">OFFSET($A3618,,MATCH([2]Keys!$B$4,Data.Collect1Dump!$3:$3,0)-1)</f>
        <v>euniceradiro@gmail.com</v>
      </c>
      <c r="LB3618">
        <f ca="1">OFFSET($A3618,,MATCH([2]Keys!$B$3,Data.Collect1Dump!$3:$3,0)-1)</f>
        <v>0</v>
      </c>
      <c r="LC3618">
        <f t="shared" ca="1" si="569"/>
        <v>0</v>
      </c>
      <c r="LD3618">
        <f t="shared" ca="1" si="569"/>
        <v>1</v>
      </c>
      <c r="LE3618">
        <f t="shared" ca="1" si="569"/>
        <v>0</v>
      </c>
      <c r="LF3618" s="2" t="e">
        <f t="shared" ca="1" si="570"/>
        <v>#N/A</v>
      </c>
      <c r="LG3618" s="2">
        <f t="shared" ca="1" si="571"/>
        <v>41704</v>
      </c>
      <c r="LH3618" s="2" t="e">
        <f t="shared" ca="1" si="572"/>
        <v>#N/A</v>
      </c>
      <c r="LI3618" t="e">
        <f t="shared" ca="1" si="573"/>
        <v>#N/A</v>
      </c>
      <c r="LJ3618" t="str">
        <f t="shared" ca="1" si="574"/>
        <v>euniceradiro@gmail.com</v>
      </c>
      <c r="LK3618" t="e">
        <f t="shared" ca="1" si="575"/>
        <v>#N/A</v>
      </c>
      <c r="LL3618" t="str">
        <f t="shared" ca="1" si="567"/>
        <v>Token</v>
      </c>
      <c r="LM3618" t="str">
        <f t="shared" ca="1" si="568"/>
        <v>euniceradiro@gmail.com</v>
      </c>
      <c r="LN3618" t="e">
        <f ca="1">OFFSET($A3618,,MATCH(OFFSET([2]Keys!C$1,MATCH(Data.Collect1Dump!$LL3618,[2]Keys!$A$2:$A$4,0),),Data.Collect1Dump!$3:$3,0)-1,)</f>
        <v>#VALUE!</v>
      </c>
      <c r="LO3618" s="2" t="e">
        <f t="shared" ca="1" si="576"/>
        <v>#VALUE!</v>
      </c>
    </row>
    <row r="3619" spans="1:327">
      <c r="A3619" t="s">
        <v>14640</v>
      </c>
      <c r="ID3619"/>
      <c r="JD3619" t="s">
        <v>3172</v>
      </c>
      <c r="JE3619" t="s">
        <v>14641</v>
      </c>
      <c r="JF3619" t="s">
        <v>329</v>
      </c>
      <c r="JG3619" t="s">
        <v>6076</v>
      </c>
      <c r="JH3619" t="s">
        <v>330</v>
      </c>
      <c r="JR3619" t="s">
        <v>330</v>
      </c>
      <c r="KP3619" t="s">
        <v>330</v>
      </c>
      <c r="KS3619" t="s">
        <v>330</v>
      </c>
      <c r="KV3619" t="s">
        <v>330</v>
      </c>
      <c r="KX3619" t="s">
        <v>329</v>
      </c>
      <c r="KZ3619">
        <f ca="1">OFFSET($A3619,,MATCH([2]Keys!$B$2,Data.Collect1Dump!$3:$3,0)-1)</f>
        <v>0</v>
      </c>
      <c r="LA3619" t="str">
        <f ca="1">OFFSET($A3619,,MATCH([2]Keys!$B$4,Data.Collect1Dump!$3:$3,0)-1)</f>
        <v>owiti.maureen@gmail.com</v>
      </c>
      <c r="LB3619">
        <f ca="1">OFFSET($A3619,,MATCH([2]Keys!$B$3,Data.Collect1Dump!$3:$3,0)-1)</f>
        <v>0</v>
      </c>
      <c r="LC3619">
        <f t="shared" ca="1" si="569"/>
        <v>0</v>
      </c>
      <c r="LD3619">
        <f t="shared" ca="1" si="569"/>
        <v>1</v>
      </c>
      <c r="LE3619">
        <f t="shared" ca="1" si="569"/>
        <v>0</v>
      </c>
      <c r="LF3619" s="2" t="e">
        <f t="shared" ca="1" si="570"/>
        <v>#N/A</v>
      </c>
      <c r="LG3619" s="2">
        <f t="shared" ca="1" si="571"/>
        <v>41709</v>
      </c>
      <c r="LH3619" s="2" t="e">
        <f t="shared" ca="1" si="572"/>
        <v>#N/A</v>
      </c>
      <c r="LI3619" t="e">
        <f t="shared" ca="1" si="573"/>
        <v>#N/A</v>
      </c>
      <c r="LJ3619" t="str">
        <f t="shared" ca="1" si="574"/>
        <v>owiti.maureen@gmail.com</v>
      </c>
      <c r="LK3619" t="e">
        <f t="shared" ca="1" si="575"/>
        <v>#N/A</v>
      </c>
      <c r="LL3619" t="str">
        <f t="shared" ca="1" si="567"/>
        <v>Token</v>
      </c>
      <c r="LM3619" t="str">
        <f t="shared" ca="1" si="568"/>
        <v>owiti.maureen@gmail.com</v>
      </c>
      <c r="LN3619" t="e">
        <f ca="1">OFFSET($A3619,,MATCH(OFFSET([2]Keys!C$1,MATCH(Data.Collect1Dump!$LL3619,[2]Keys!$A$2:$A$4,0),),Data.Collect1Dump!$3:$3,0)-1,)</f>
        <v>#VALUE!</v>
      </c>
      <c r="LO3619" s="2" t="e">
        <f t="shared" ca="1" si="576"/>
        <v>#VALUE!</v>
      </c>
    </row>
    <row r="3620" spans="1:327">
      <c r="A3620" t="s">
        <v>14642</v>
      </c>
      <c r="ID3620"/>
      <c r="JD3620" t="s">
        <v>3172</v>
      </c>
      <c r="JE3620" t="s">
        <v>14643</v>
      </c>
      <c r="JF3620" t="s">
        <v>329</v>
      </c>
      <c r="JG3620" t="s">
        <v>6076</v>
      </c>
      <c r="JH3620" t="s">
        <v>330</v>
      </c>
      <c r="JR3620" t="s">
        <v>330</v>
      </c>
      <c r="KP3620" t="s">
        <v>330</v>
      </c>
      <c r="KS3620" t="s">
        <v>330</v>
      </c>
      <c r="KV3620" t="s">
        <v>330</v>
      </c>
      <c r="KX3620" t="s">
        <v>329</v>
      </c>
      <c r="KZ3620">
        <f ca="1">OFFSET($A3620,,MATCH([2]Keys!$B$2,Data.Collect1Dump!$3:$3,0)-1)</f>
        <v>0</v>
      </c>
      <c r="LA3620" t="str">
        <f ca="1">OFFSET($A3620,,MATCH([2]Keys!$B$4,Data.Collect1Dump!$3:$3,0)-1)</f>
        <v>owiti.maureen@gmail.com</v>
      </c>
      <c r="LB3620">
        <f ca="1">OFFSET($A3620,,MATCH([2]Keys!$B$3,Data.Collect1Dump!$3:$3,0)-1)</f>
        <v>0</v>
      </c>
      <c r="LC3620">
        <f t="shared" ca="1" si="569"/>
        <v>0</v>
      </c>
      <c r="LD3620">
        <f t="shared" ca="1" si="569"/>
        <v>1</v>
      </c>
      <c r="LE3620">
        <f t="shared" ca="1" si="569"/>
        <v>0</v>
      </c>
      <c r="LF3620" s="2" t="e">
        <f t="shared" ca="1" si="570"/>
        <v>#N/A</v>
      </c>
      <c r="LG3620" s="2">
        <f t="shared" ca="1" si="571"/>
        <v>41706</v>
      </c>
      <c r="LH3620" s="2" t="e">
        <f t="shared" ca="1" si="572"/>
        <v>#N/A</v>
      </c>
      <c r="LI3620" t="e">
        <f t="shared" ca="1" si="573"/>
        <v>#N/A</v>
      </c>
      <c r="LJ3620" t="str">
        <f t="shared" ca="1" si="574"/>
        <v>owiti.maureen@gmail.com</v>
      </c>
      <c r="LK3620" t="e">
        <f t="shared" ca="1" si="575"/>
        <v>#N/A</v>
      </c>
      <c r="LL3620" t="str">
        <f t="shared" ca="1" si="567"/>
        <v>Token</v>
      </c>
      <c r="LM3620" t="str">
        <f t="shared" ca="1" si="568"/>
        <v>owiti.maureen@gmail.com</v>
      </c>
      <c r="LN3620" t="e">
        <f ca="1">OFFSET($A3620,,MATCH(OFFSET([2]Keys!C$1,MATCH(Data.Collect1Dump!$LL3620,[2]Keys!$A$2:$A$4,0),),Data.Collect1Dump!$3:$3,0)-1,)</f>
        <v>#VALUE!</v>
      </c>
      <c r="LO3620" s="2" t="e">
        <f t="shared" ca="1" si="576"/>
        <v>#VALUE!</v>
      </c>
    </row>
    <row r="3621" spans="1:327">
      <c r="A3621" t="s">
        <v>14644</v>
      </c>
      <c r="ID3621"/>
      <c r="JD3621" t="s">
        <v>3172</v>
      </c>
      <c r="JE3621" t="s">
        <v>14645</v>
      </c>
      <c r="JF3621" t="s">
        <v>329</v>
      </c>
      <c r="JG3621" t="s">
        <v>6076</v>
      </c>
      <c r="JH3621" t="s">
        <v>330</v>
      </c>
      <c r="JR3621" t="s">
        <v>330</v>
      </c>
      <c r="KP3621" t="s">
        <v>330</v>
      </c>
      <c r="KS3621" t="s">
        <v>330</v>
      </c>
      <c r="KV3621" t="s">
        <v>330</v>
      </c>
      <c r="KX3621" t="s">
        <v>329</v>
      </c>
      <c r="KZ3621">
        <f ca="1">OFFSET($A3621,,MATCH([2]Keys!$B$2,Data.Collect1Dump!$3:$3,0)-1)</f>
        <v>0</v>
      </c>
      <c r="LA3621" t="str">
        <f ca="1">OFFSET($A3621,,MATCH([2]Keys!$B$4,Data.Collect1Dump!$3:$3,0)-1)</f>
        <v>owiti.maureen@gmail.com</v>
      </c>
      <c r="LB3621">
        <f ca="1">OFFSET($A3621,,MATCH([2]Keys!$B$3,Data.Collect1Dump!$3:$3,0)-1)</f>
        <v>0</v>
      </c>
      <c r="LC3621">
        <f t="shared" ca="1" si="569"/>
        <v>0</v>
      </c>
      <c r="LD3621">
        <f t="shared" ca="1" si="569"/>
        <v>1</v>
      </c>
      <c r="LE3621">
        <f t="shared" ca="1" si="569"/>
        <v>0</v>
      </c>
      <c r="LF3621" s="2" t="e">
        <f t="shared" ca="1" si="570"/>
        <v>#N/A</v>
      </c>
      <c r="LG3621" s="2">
        <f t="shared" ca="1" si="571"/>
        <v>41711</v>
      </c>
      <c r="LH3621" s="2" t="e">
        <f t="shared" ca="1" si="572"/>
        <v>#N/A</v>
      </c>
      <c r="LI3621" t="e">
        <f t="shared" ca="1" si="573"/>
        <v>#N/A</v>
      </c>
      <c r="LJ3621" t="str">
        <f t="shared" ca="1" si="574"/>
        <v>owiti.maureen@gmail.com</v>
      </c>
      <c r="LK3621" t="e">
        <f t="shared" ca="1" si="575"/>
        <v>#N/A</v>
      </c>
      <c r="LL3621" t="str">
        <f t="shared" ca="1" si="567"/>
        <v>Token</v>
      </c>
      <c r="LM3621" t="str">
        <f t="shared" ca="1" si="568"/>
        <v>owiti.maureen@gmail.com</v>
      </c>
      <c r="LN3621" t="e">
        <f ca="1">OFFSET($A3621,,MATCH(OFFSET([2]Keys!C$1,MATCH(Data.Collect1Dump!$LL3621,[2]Keys!$A$2:$A$4,0),),Data.Collect1Dump!$3:$3,0)-1,)</f>
        <v>#VALUE!</v>
      </c>
      <c r="LO3621" s="2" t="e">
        <f t="shared" ca="1" si="576"/>
        <v>#VALUE!</v>
      </c>
    </row>
    <row r="3622" spans="1:327">
      <c r="A3622" t="s">
        <v>14646</v>
      </c>
      <c r="ID3622"/>
      <c r="JD3622" t="s">
        <v>3172</v>
      </c>
      <c r="JE3622" t="s">
        <v>14647</v>
      </c>
      <c r="JF3622" t="s">
        <v>329</v>
      </c>
      <c r="JG3622" t="s">
        <v>6076</v>
      </c>
      <c r="JH3622" t="s">
        <v>330</v>
      </c>
      <c r="JR3622" t="s">
        <v>330</v>
      </c>
      <c r="KP3622" t="s">
        <v>330</v>
      </c>
      <c r="KS3622" t="s">
        <v>329</v>
      </c>
      <c r="KT3622" t="s">
        <v>14648</v>
      </c>
      <c r="KU3622" t="s">
        <v>330</v>
      </c>
      <c r="KV3622" t="s">
        <v>330</v>
      </c>
      <c r="KX3622" t="s">
        <v>329</v>
      </c>
      <c r="KZ3622">
        <f ca="1">OFFSET($A3622,,MATCH([2]Keys!$B$2,Data.Collect1Dump!$3:$3,0)-1)</f>
        <v>0</v>
      </c>
      <c r="LA3622" t="str">
        <f ca="1">OFFSET($A3622,,MATCH([2]Keys!$B$4,Data.Collect1Dump!$3:$3,0)-1)</f>
        <v>owiti.maureen@gmail.com</v>
      </c>
      <c r="LB3622">
        <f ca="1">OFFSET($A3622,,MATCH([2]Keys!$B$3,Data.Collect1Dump!$3:$3,0)-1)</f>
        <v>0</v>
      </c>
      <c r="LC3622">
        <f t="shared" ca="1" si="569"/>
        <v>0</v>
      </c>
      <c r="LD3622">
        <f t="shared" ca="1" si="569"/>
        <v>1</v>
      </c>
      <c r="LE3622">
        <f t="shared" ca="1" si="569"/>
        <v>0</v>
      </c>
      <c r="LF3622" s="2" t="e">
        <f t="shared" ca="1" si="570"/>
        <v>#N/A</v>
      </c>
      <c r="LG3622" s="2">
        <f t="shared" ca="1" si="571"/>
        <v>41709</v>
      </c>
      <c r="LH3622" s="2" t="e">
        <f t="shared" ca="1" si="572"/>
        <v>#N/A</v>
      </c>
      <c r="LI3622" t="e">
        <f t="shared" ca="1" si="573"/>
        <v>#N/A</v>
      </c>
      <c r="LJ3622" t="str">
        <f t="shared" ca="1" si="574"/>
        <v>owiti.maureen@gmail.com</v>
      </c>
      <c r="LK3622" t="e">
        <f t="shared" ca="1" si="575"/>
        <v>#N/A</v>
      </c>
      <c r="LL3622" t="str">
        <f t="shared" ca="1" si="567"/>
        <v>Token</v>
      </c>
      <c r="LM3622" t="str">
        <f t="shared" ca="1" si="568"/>
        <v>owiti.maureen@gmail.com</v>
      </c>
      <c r="LN3622" t="e">
        <f ca="1">OFFSET($A3622,,MATCH(OFFSET([2]Keys!C$1,MATCH(Data.Collect1Dump!$LL3622,[2]Keys!$A$2:$A$4,0),),Data.Collect1Dump!$3:$3,0)-1,)</f>
        <v>#VALUE!</v>
      </c>
      <c r="LO3622" s="2" t="e">
        <f t="shared" ca="1" si="576"/>
        <v>#VALUE!</v>
      </c>
    </row>
    <row r="3623" spans="1:327">
      <c r="A3623" t="s">
        <v>14649</v>
      </c>
      <c r="ID3623"/>
      <c r="JD3623" t="s">
        <v>5645</v>
      </c>
      <c r="JE3623" t="s">
        <v>14650</v>
      </c>
      <c r="JF3623" t="s">
        <v>329</v>
      </c>
      <c r="JG3623">
        <v>7000</v>
      </c>
      <c r="JH3623" t="s">
        <v>330</v>
      </c>
      <c r="JR3623" t="s">
        <v>330</v>
      </c>
      <c r="KP3623" t="s">
        <v>330</v>
      </c>
      <c r="KS3623" t="s">
        <v>330</v>
      </c>
      <c r="KV3623" t="s">
        <v>330</v>
      </c>
      <c r="KX3623" t="s">
        <v>329</v>
      </c>
      <c r="KZ3623">
        <f ca="1">OFFSET($A3623,,MATCH([2]Keys!$B$2,Data.Collect1Dump!$3:$3,0)-1)</f>
        <v>0</v>
      </c>
      <c r="LA3623" t="str">
        <f ca="1">OFFSET($A3623,,MATCH([2]Keys!$B$4,Data.Collect1Dump!$3:$3,0)-1)</f>
        <v>laura.adhiambo@gmail.com</v>
      </c>
      <c r="LB3623">
        <f ca="1">OFFSET($A3623,,MATCH([2]Keys!$B$3,Data.Collect1Dump!$3:$3,0)-1)</f>
        <v>0</v>
      </c>
      <c r="LC3623">
        <f t="shared" ca="1" si="569"/>
        <v>0</v>
      </c>
      <c r="LD3623">
        <f t="shared" ca="1" si="569"/>
        <v>1</v>
      </c>
      <c r="LE3623">
        <f t="shared" ca="1" si="569"/>
        <v>0</v>
      </c>
      <c r="LF3623" s="2" t="e">
        <f t="shared" ca="1" si="570"/>
        <v>#N/A</v>
      </c>
      <c r="LG3623" s="2">
        <f t="shared" ca="1" si="571"/>
        <v>41704</v>
      </c>
      <c r="LH3623" s="2" t="e">
        <f t="shared" ca="1" si="572"/>
        <v>#N/A</v>
      </c>
      <c r="LI3623" t="e">
        <f t="shared" ca="1" si="573"/>
        <v>#N/A</v>
      </c>
      <c r="LJ3623" t="str">
        <f t="shared" ca="1" si="574"/>
        <v>laura.adhiambo@gmail.com</v>
      </c>
      <c r="LK3623" t="e">
        <f t="shared" ca="1" si="575"/>
        <v>#N/A</v>
      </c>
      <c r="LL3623" t="str">
        <f t="shared" ca="1" si="567"/>
        <v>Token</v>
      </c>
      <c r="LM3623" t="str">
        <f t="shared" ca="1" si="568"/>
        <v>laura.adhiambo@gmail.com</v>
      </c>
      <c r="LN3623" t="e">
        <f ca="1">OFFSET($A3623,,MATCH(OFFSET([2]Keys!C$1,MATCH(Data.Collect1Dump!$LL3623,[2]Keys!$A$2:$A$4,0),),Data.Collect1Dump!$3:$3,0)-1,)</f>
        <v>#VALUE!</v>
      </c>
      <c r="LO3623" s="2" t="e">
        <f t="shared" ca="1" si="576"/>
        <v>#VALUE!</v>
      </c>
    </row>
    <row r="3624" spans="1:327">
      <c r="A3624" t="s">
        <v>14651</v>
      </c>
      <c r="ID3624"/>
      <c r="JD3624" t="s">
        <v>3172</v>
      </c>
      <c r="JE3624" t="s">
        <v>14652</v>
      </c>
      <c r="JF3624" t="s">
        <v>329</v>
      </c>
      <c r="JG3624" t="s">
        <v>6076</v>
      </c>
      <c r="JH3624" t="s">
        <v>330</v>
      </c>
      <c r="JR3624" t="s">
        <v>330</v>
      </c>
      <c r="KP3624" t="s">
        <v>330</v>
      </c>
      <c r="KS3624" t="s">
        <v>330</v>
      </c>
      <c r="KV3624" t="s">
        <v>330</v>
      </c>
      <c r="KX3624" t="s">
        <v>329</v>
      </c>
      <c r="KZ3624">
        <f ca="1">OFFSET($A3624,,MATCH([2]Keys!$B$2,Data.Collect1Dump!$3:$3,0)-1)</f>
        <v>0</v>
      </c>
      <c r="LA3624" t="str">
        <f ca="1">OFFSET($A3624,,MATCH([2]Keys!$B$4,Data.Collect1Dump!$3:$3,0)-1)</f>
        <v>owiti.maureen@gmail.com</v>
      </c>
      <c r="LB3624">
        <f ca="1">OFFSET($A3624,,MATCH([2]Keys!$B$3,Data.Collect1Dump!$3:$3,0)-1)</f>
        <v>0</v>
      </c>
      <c r="LC3624">
        <f t="shared" ca="1" si="569"/>
        <v>0</v>
      </c>
      <c r="LD3624">
        <f t="shared" ca="1" si="569"/>
        <v>1</v>
      </c>
      <c r="LE3624">
        <f t="shared" ca="1" si="569"/>
        <v>0</v>
      </c>
      <c r="LF3624" s="2" t="e">
        <f t="shared" ca="1" si="570"/>
        <v>#N/A</v>
      </c>
      <c r="LG3624" s="2">
        <f t="shared" ca="1" si="571"/>
        <v>41716</v>
      </c>
      <c r="LH3624" s="2" t="e">
        <f t="shared" ca="1" si="572"/>
        <v>#N/A</v>
      </c>
      <c r="LI3624" t="e">
        <f t="shared" ca="1" si="573"/>
        <v>#N/A</v>
      </c>
      <c r="LJ3624" t="str">
        <f t="shared" ca="1" si="574"/>
        <v>owiti.maureen@gmail.com</v>
      </c>
      <c r="LK3624" t="e">
        <f t="shared" ca="1" si="575"/>
        <v>#N/A</v>
      </c>
      <c r="LL3624" t="str">
        <f t="shared" ca="1" si="567"/>
        <v>Token</v>
      </c>
      <c r="LM3624" t="str">
        <f t="shared" ca="1" si="568"/>
        <v>owiti.maureen@gmail.com</v>
      </c>
      <c r="LN3624" t="e">
        <f ca="1">OFFSET($A3624,,MATCH(OFFSET([2]Keys!C$1,MATCH(Data.Collect1Dump!$LL3624,[2]Keys!$A$2:$A$4,0),),Data.Collect1Dump!$3:$3,0)-1,)</f>
        <v>#VALUE!</v>
      </c>
      <c r="LO3624" s="2" t="e">
        <f t="shared" ca="1" si="576"/>
        <v>#VALUE!</v>
      </c>
    </row>
    <row r="3625" spans="1:327">
      <c r="A3625" t="s">
        <v>14653</v>
      </c>
      <c r="ID3625"/>
      <c r="JD3625" t="s">
        <v>3172</v>
      </c>
      <c r="JE3625" t="s">
        <v>14654</v>
      </c>
      <c r="JF3625" t="s">
        <v>329</v>
      </c>
      <c r="JG3625" t="s">
        <v>6076</v>
      </c>
      <c r="JH3625" t="s">
        <v>330</v>
      </c>
      <c r="JR3625" t="s">
        <v>330</v>
      </c>
      <c r="KP3625" t="s">
        <v>330</v>
      </c>
      <c r="KS3625" t="s">
        <v>330</v>
      </c>
      <c r="KV3625" t="s">
        <v>330</v>
      </c>
      <c r="KX3625" t="s">
        <v>329</v>
      </c>
      <c r="KZ3625">
        <f ca="1">OFFSET($A3625,,MATCH([2]Keys!$B$2,Data.Collect1Dump!$3:$3,0)-1)</f>
        <v>0</v>
      </c>
      <c r="LA3625" t="str">
        <f ca="1">OFFSET($A3625,,MATCH([2]Keys!$B$4,Data.Collect1Dump!$3:$3,0)-1)</f>
        <v>owiti.maureen@gmail.com</v>
      </c>
      <c r="LB3625">
        <f ca="1">OFFSET($A3625,,MATCH([2]Keys!$B$3,Data.Collect1Dump!$3:$3,0)-1)</f>
        <v>0</v>
      </c>
      <c r="LC3625">
        <f t="shared" ca="1" si="569"/>
        <v>0</v>
      </c>
      <c r="LD3625">
        <f t="shared" ca="1" si="569"/>
        <v>1</v>
      </c>
      <c r="LE3625">
        <f t="shared" ca="1" si="569"/>
        <v>0</v>
      </c>
      <c r="LF3625" s="2" t="e">
        <f t="shared" ca="1" si="570"/>
        <v>#N/A</v>
      </c>
      <c r="LG3625" s="2">
        <f t="shared" ca="1" si="571"/>
        <v>41709</v>
      </c>
      <c r="LH3625" s="2" t="e">
        <f t="shared" ca="1" si="572"/>
        <v>#N/A</v>
      </c>
      <c r="LI3625" t="e">
        <f t="shared" ca="1" si="573"/>
        <v>#N/A</v>
      </c>
      <c r="LJ3625" t="str">
        <f t="shared" ca="1" si="574"/>
        <v>owiti.maureen@gmail.com</v>
      </c>
      <c r="LK3625" t="e">
        <f t="shared" ca="1" si="575"/>
        <v>#N/A</v>
      </c>
      <c r="LL3625" t="str">
        <f t="shared" ca="1" si="567"/>
        <v>Token</v>
      </c>
      <c r="LM3625" t="str">
        <f t="shared" ca="1" si="568"/>
        <v>owiti.maureen@gmail.com</v>
      </c>
      <c r="LN3625" t="e">
        <f ca="1">OFFSET($A3625,,MATCH(OFFSET([2]Keys!C$1,MATCH(Data.Collect1Dump!$LL3625,[2]Keys!$A$2:$A$4,0),),Data.Collect1Dump!$3:$3,0)-1,)</f>
        <v>#VALUE!</v>
      </c>
      <c r="LO3625" s="2" t="e">
        <f t="shared" ca="1" si="576"/>
        <v>#VALUE!</v>
      </c>
    </row>
    <row r="3626" spans="1:327">
      <c r="A3626" t="s">
        <v>14655</v>
      </c>
      <c r="ID3626"/>
      <c r="JD3626" t="s">
        <v>11851</v>
      </c>
      <c r="JE3626" t="s">
        <v>14656</v>
      </c>
      <c r="JF3626" t="s">
        <v>329</v>
      </c>
      <c r="JG3626">
        <v>7000</v>
      </c>
      <c r="JH3626" t="s">
        <v>330</v>
      </c>
      <c r="JR3626" t="s">
        <v>330</v>
      </c>
      <c r="KP3626" t="s">
        <v>330</v>
      </c>
      <c r="KS3626" t="s">
        <v>330</v>
      </c>
      <c r="KV3626" t="s">
        <v>330</v>
      </c>
      <c r="KX3626" t="s">
        <v>329</v>
      </c>
      <c r="KZ3626">
        <f ca="1">OFFSET($A3626,,MATCH([2]Keys!$B$2,Data.Collect1Dump!$3:$3,0)-1)</f>
        <v>0</v>
      </c>
      <c r="LA3626" t="str">
        <f ca="1">OFFSET($A3626,,MATCH([2]Keys!$B$4,Data.Collect1Dump!$3:$3,0)-1)</f>
        <v>euniceradiro@gmail.com</v>
      </c>
      <c r="LB3626">
        <f ca="1">OFFSET($A3626,,MATCH([2]Keys!$B$3,Data.Collect1Dump!$3:$3,0)-1)</f>
        <v>0</v>
      </c>
      <c r="LC3626">
        <f t="shared" ca="1" si="569"/>
        <v>0</v>
      </c>
      <c r="LD3626">
        <f t="shared" ca="1" si="569"/>
        <v>1</v>
      </c>
      <c r="LE3626">
        <f t="shared" ca="1" si="569"/>
        <v>0</v>
      </c>
      <c r="LF3626" s="2" t="e">
        <f t="shared" ca="1" si="570"/>
        <v>#N/A</v>
      </c>
      <c r="LG3626" s="2">
        <f t="shared" ca="1" si="571"/>
        <v>41712</v>
      </c>
      <c r="LH3626" s="2" t="e">
        <f t="shared" ca="1" si="572"/>
        <v>#N/A</v>
      </c>
      <c r="LI3626" t="e">
        <f t="shared" ca="1" si="573"/>
        <v>#N/A</v>
      </c>
      <c r="LJ3626" t="str">
        <f t="shared" ca="1" si="574"/>
        <v>euniceradiro@gmail.com</v>
      </c>
      <c r="LK3626" t="e">
        <f t="shared" ca="1" si="575"/>
        <v>#N/A</v>
      </c>
      <c r="LL3626" t="str">
        <f t="shared" ca="1" si="567"/>
        <v>Token</v>
      </c>
      <c r="LM3626" t="str">
        <f t="shared" ca="1" si="568"/>
        <v>euniceradiro@gmail.com</v>
      </c>
      <c r="LN3626" t="e">
        <f ca="1">OFFSET($A3626,,MATCH(OFFSET([2]Keys!C$1,MATCH(Data.Collect1Dump!$LL3626,[2]Keys!$A$2:$A$4,0),),Data.Collect1Dump!$3:$3,0)-1,)</f>
        <v>#VALUE!</v>
      </c>
      <c r="LO3626" s="2" t="e">
        <f t="shared" ca="1" si="576"/>
        <v>#VALUE!</v>
      </c>
    </row>
    <row r="3627" spans="1:327">
      <c r="A3627" t="s">
        <v>14657</v>
      </c>
      <c r="ID3627"/>
      <c r="JD3627" t="s">
        <v>11851</v>
      </c>
      <c r="JE3627" t="s">
        <v>14658</v>
      </c>
      <c r="JF3627" t="s">
        <v>329</v>
      </c>
      <c r="JG3627">
        <v>7000</v>
      </c>
      <c r="JH3627" t="s">
        <v>330</v>
      </c>
      <c r="JR3627" t="s">
        <v>330</v>
      </c>
      <c r="KP3627" t="s">
        <v>330</v>
      </c>
      <c r="KS3627" t="s">
        <v>330</v>
      </c>
      <c r="KV3627" t="s">
        <v>330</v>
      </c>
      <c r="KX3627" t="s">
        <v>329</v>
      </c>
      <c r="KZ3627">
        <f ca="1">OFFSET($A3627,,MATCH([2]Keys!$B$2,Data.Collect1Dump!$3:$3,0)-1)</f>
        <v>0</v>
      </c>
      <c r="LA3627" t="str">
        <f ca="1">OFFSET($A3627,,MATCH([2]Keys!$B$4,Data.Collect1Dump!$3:$3,0)-1)</f>
        <v>euniceradiro@gmail.com</v>
      </c>
      <c r="LB3627">
        <f ca="1">OFFSET($A3627,,MATCH([2]Keys!$B$3,Data.Collect1Dump!$3:$3,0)-1)</f>
        <v>0</v>
      </c>
      <c r="LC3627">
        <f t="shared" ca="1" si="569"/>
        <v>0</v>
      </c>
      <c r="LD3627">
        <f t="shared" ca="1" si="569"/>
        <v>1</v>
      </c>
      <c r="LE3627">
        <f t="shared" ca="1" si="569"/>
        <v>0</v>
      </c>
      <c r="LF3627" s="2" t="e">
        <f t="shared" ca="1" si="570"/>
        <v>#N/A</v>
      </c>
      <c r="LG3627" s="2">
        <f t="shared" ca="1" si="571"/>
        <v>41709</v>
      </c>
      <c r="LH3627" s="2" t="e">
        <f t="shared" ca="1" si="572"/>
        <v>#N/A</v>
      </c>
      <c r="LI3627" t="e">
        <f t="shared" ca="1" si="573"/>
        <v>#N/A</v>
      </c>
      <c r="LJ3627" t="str">
        <f t="shared" ca="1" si="574"/>
        <v>euniceradiro@gmail.com</v>
      </c>
      <c r="LK3627" t="e">
        <f t="shared" ca="1" si="575"/>
        <v>#N/A</v>
      </c>
      <c r="LL3627" t="str">
        <f t="shared" ca="1" si="567"/>
        <v>Token</v>
      </c>
      <c r="LM3627" t="str">
        <f t="shared" ca="1" si="568"/>
        <v>euniceradiro@gmail.com</v>
      </c>
      <c r="LN3627" t="e">
        <f ca="1">OFFSET($A3627,,MATCH(OFFSET([2]Keys!C$1,MATCH(Data.Collect1Dump!$LL3627,[2]Keys!$A$2:$A$4,0),),Data.Collect1Dump!$3:$3,0)-1,)</f>
        <v>#VALUE!</v>
      </c>
      <c r="LO3627" s="2" t="e">
        <f t="shared" ca="1" si="576"/>
        <v>#VALUE!</v>
      </c>
    </row>
    <row r="3628" spans="1:327">
      <c r="A3628" t="s">
        <v>14659</v>
      </c>
      <c r="ID3628"/>
      <c r="JD3628" t="s">
        <v>4392</v>
      </c>
      <c r="JE3628" t="s">
        <v>14660</v>
      </c>
      <c r="JF3628" t="s">
        <v>329</v>
      </c>
      <c r="JG3628">
        <v>7000</v>
      </c>
      <c r="JH3628" t="s">
        <v>330</v>
      </c>
      <c r="JR3628" t="s">
        <v>330</v>
      </c>
      <c r="KP3628" t="s">
        <v>330</v>
      </c>
      <c r="KS3628" t="s">
        <v>330</v>
      </c>
      <c r="KV3628" t="s">
        <v>330</v>
      </c>
      <c r="KX3628" t="s">
        <v>329</v>
      </c>
      <c r="KZ3628">
        <f ca="1">OFFSET($A3628,,MATCH([2]Keys!$B$2,Data.Collect1Dump!$3:$3,0)-1)</f>
        <v>0</v>
      </c>
      <c r="LA3628" t="str">
        <f ca="1">OFFSET($A3628,,MATCH([2]Keys!$B$4,Data.Collect1Dump!$3:$3,0)-1)</f>
        <v>ezekielogadho@gmail.com</v>
      </c>
      <c r="LB3628">
        <f ca="1">OFFSET($A3628,,MATCH([2]Keys!$B$3,Data.Collect1Dump!$3:$3,0)-1)</f>
        <v>0</v>
      </c>
      <c r="LC3628">
        <f t="shared" ca="1" si="569"/>
        <v>0</v>
      </c>
      <c r="LD3628">
        <f t="shared" ca="1" si="569"/>
        <v>1</v>
      </c>
      <c r="LE3628">
        <f t="shared" ca="1" si="569"/>
        <v>0</v>
      </c>
      <c r="LF3628" s="2" t="e">
        <f t="shared" ca="1" si="570"/>
        <v>#N/A</v>
      </c>
      <c r="LG3628" s="2">
        <f t="shared" ca="1" si="571"/>
        <v>41708</v>
      </c>
      <c r="LH3628" s="2" t="e">
        <f t="shared" ca="1" si="572"/>
        <v>#N/A</v>
      </c>
      <c r="LI3628" t="e">
        <f t="shared" ca="1" si="573"/>
        <v>#N/A</v>
      </c>
      <c r="LJ3628" t="str">
        <f t="shared" ca="1" si="574"/>
        <v>ezekielogadho@gmail.com</v>
      </c>
      <c r="LK3628" t="e">
        <f t="shared" ca="1" si="575"/>
        <v>#N/A</v>
      </c>
      <c r="LL3628" t="str">
        <f t="shared" ca="1" si="567"/>
        <v>Token</v>
      </c>
      <c r="LM3628" t="str">
        <f t="shared" ca="1" si="568"/>
        <v>ezekielogadho@gmail.com</v>
      </c>
      <c r="LN3628" t="e">
        <f ca="1">OFFSET($A3628,,MATCH(OFFSET([2]Keys!C$1,MATCH(Data.Collect1Dump!$LL3628,[2]Keys!$A$2:$A$4,0),),Data.Collect1Dump!$3:$3,0)-1,)</f>
        <v>#VALUE!</v>
      </c>
      <c r="LO3628" s="2" t="e">
        <f t="shared" ca="1" si="576"/>
        <v>#VALUE!</v>
      </c>
    </row>
    <row r="3629" spans="1:327">
      <c r="A3629" t="s">
        <v>14661</v>
      </c>
      <c r="ID3629"/>
      <c r="JD3629" t="s">
        <v>3172</v>
      </c>
      <c r="JE3629" t="s">
        <v>14662</v>
      </c>
      <c r="JF3629" t="s">
        <v>329</v>
      </c>
      <c r="JG3629" t="s">
        <v>6076</v>
      </c>
      <c r="JH3629" t="s">
        <v>330</v>
      </c>
      <c r="JR3629" t="s">
        <v>330</v>
      </c>
      <c r="KP3629" t="s">
        <v>330</v>
      </c>
      <c r="KS3629" t="s">
        <v>330</v>
      </c>
      <c r="KV3629" t="s">
        <v>330</v>
      </c>
      <c r="KX3629" t="s">
        <v>329</v>
      </c>
      <c r="KZ3629">
        <f ca="1">OFFSET($A3629,,MATCH([2]Keys!$B$2,Data.Collect1Dump!$3:$3,0)-1)</f>
        <v>0</v>
      </c>
      <c r="LA3629" t="str">
        <f ca="1">OFFSET($A3629,,MATCH([2]Keys!$B$4,Data.Collect1Dump!$3:$3,0)-1)</f>
        <v>owiti.maureen@gmail.com</v>
      </c>
      <c r="LB3629">
        <f ca="1">OFFSET($A3629,,MATCH([2]Keys!$B$3,Data.Collect1Dump!$3:$3,0)-1)</f>
        <v>0</v>
      </c>
      <c r="LC3629">
        <f t="shared" ca="1" si="569"/>
        <v>0</v>
      </c>
      <c r="LD3629">
        <f t="shared" ca="1" si="569"/>
        <v>1</v>
      </c>
      <c r="LE3629">
        <f t="shared" ca="1" si="569"/>
        <v>0</v>
      </c>
      <c r="LF3629" s="2" t="e">
        <f t="shared" ca="1" si="570"/>
        <v>#N/A</v>
      </c>
      <c r="LG3629" s="2">
        <f t="shared" ca="1" si="571"/>
        <v>41711</v>
      </c>
      <c r="LH3629" s="2" t="e">
        <f t="shared" ca="1" si="572"/>
        <v>#N/A</v>
      </c>
      <c r="LI3629" t="e">
        <f t="shared" ca="1" si="573"/>
        <v>#N/A</v>
      </c>
      <c r="LJ3629" t="str">
        <f t="shared" ca="1" si="574"/>
        <v>owiti.maureen@gmail.com</v>
      </c>
      <c r="LK3629" t="e">
        <f t="shared" ca="1" si="575"/>
        <v>#N/A</v>
      </c>
      <c r="LL3629" t="str">
        <f t="shared" ca="1" si="567"/>
        <v>Token</v>
      </c>
      <c r="LM3629" t="str">
        <f t="shared" ca="1" si="568"/>
        <v>owiti.maureen@gmail.com</v>
      </c>
      <c r="LN3629" t="e">
        <f ca="1">OFFSET($A3629,,MATCH(OFFSET([2]Keys!C$1,MATCH(Data.Collect1Dump!$LL3629,[2]Keys!$A$2:$A$4,0),),Data.Collect1Dump!$3:$3,0)-1,)</f>
        <v>#VALUE!</v>
      </c>
      <c r="LO3629" s="2" t="e">
        <f t="shared" ca="1" si="576"/>
        <v>#VALUE!</v>
      </c>
    </row>
    <row r="3630" spans="1:327">
      <c r="A3630" t="s">
        <v>14663</v>
      </c>
      <c r="ID3630"/>
      <c r="JD3630" t="s">
        <v>8884</v>
      </c>
      <c r="JE3630" t="s">
        <v>14664</v>
      </c>
      <c r="JF3630" t="s">
        <v>329</v>
      </c>
      <c r="JG3630">
        <v>7000</v>
      </c>
      <c r="JH3630" t="s">
        <v>330</v>
      </c>
      <c r="JR3630" t="s">
        <v>329</v>
      </c>
      <c r="JS3630" t="s">
        <v>14665</v>
      </c>
      <c r="KD3630" t="b">
        <v>1</v>
      </c>
      <c r="KH3630" t="b">
        <v>1</v>
      </c>
      <c r="KI3630" t="s">
        <v>14666</v>
      </c>
      <c r="KJ3630" t="b">
        <v>1</v>
      </c>
      <c r="KP3630" t="s">
        <v>330</v>
      </c>
      <c r="KS3630" t="s">
        <v>330</v>
      </c>
      <c r="KV3630" t="s">
        <v>330</v>
      </c>
      <c r="KX3630" t="s">
        <v>329</v>
      </c>
      <c r="KZ3630">
        <f ca="1">OFFSET($A3630,,MATCH([2]Keys!$B$2,Data.Collect1Dump!$3:$3,0)-1)</f>
        <v>0</v>
      </c>
      <c r="LA3630" t="str">
        <f ca="1">OFFSET($A3630,,MATCH([2]Keys!$B$4,Data.Collect1Dump!$3:$3,0)-1)</f>
        <v>erickachieng50@gmail.com</v>
      </c>
      <c r="LB3630">
        <f ca="1">OFFSET($A3630,,MATCH([2]Keys!$B$3,Data.Collect1Dump!$3:$3,0)-1)</f>
        <v>0</v>
      </c>
      <c r="LC3630">
        <f t="shared" ca="1" si="569"/>
        <v>0</v>
      </c>
      <c r="LD3630">
        <f t="shared" ca="1" si="569"/>
        <v>1</v>
      </c>
      <c r="LE3630">
        <f t="shared" ca="1" si="569"/>
        <v>0</v>
      </c>
      <c r="LF3630" s="2" t="e">
        <f t="shared" ca="1" si="570"/>
        <v>#N/A</v>
      </c>
      <c r="LG3630" s="2">
        <f t="shared" ca="1" si="571"/>
        <v>41704</v>
      </c>
      <c r="LH3630" s="2" t="e">
        <f t="shared" ca="1" si="572"/>
        <v>#N/A</v>
      </c>
      <c r="LI3630" t="e">
        <f t="shared" ca="1" si="573"/>
        <v>#N/A</v>
      </c>
      <c r="LJ3630" t="str">
        <f t="shared" ca="1" si="574"/>
        <v>erickachieng50@gmail.com</v>
      </c>
      <c r="LK3630" t="e">
        <f t="shared" ca="1" si="575"/>
        <v>#N/A</v>
      </c>
      <c r="LL3630" t="str">
        <f t="shared" ca="1" si="567"/>
        <v>Token</v>
      </c>
      <c r="LM3630" t="str">
        <f t="shared" ca="1" si="568"/>
        <v>erickachieng50@gmail.com</v>
      </c>
      <c r="LN3630" t="e">
        <f ca="1">OFFSET($A3630,,MATCH(OFFSET([2]Keys!C$1,MATCH(Data.Collect1Dump!$LL3630,[2]Keys!$A$2:$A$4,0),),Data.Collect1Dump!$3:$3,0)-1,)</f>
        <v>#VALUE!</v>
      </c>
      <c r="LO3630" s="2" t="e">
        <f t="shared" ca="1" si="576"/>
        <v>#VALUE!</v>
      </c>
    </row>
    <row r="3631" spans="1:327">
      <c r="A3631" t="s">
        <v>14667</v>
      </c>
      <c r="ID3631"/>
      <c r="JD3631" t="s">
        <v>8884</v>
      </c>
      <c r="JE3631" t="s">
        <v>14668</v>
      </c>
      <c r="JF3631" t="s">
        <v>329</v>
      </c>
      <c r="JG3631">
        <v>7000</v>
      </c>
      <c r="JH3631" t="s">
        <v>330</v>
      </c>
      <c r="JR3631" t="s">
        <v>330</v>
      </c>
      <c r="KP3631" t="s">
        <v>330</v>
      </c>
      <c r="KS3631" t="s">
        <v>330</v>
      </c>
      <c r="KV3631" t="s">
        <v>330</v>
      </c>
      <c r="KX3631" t="s">
        <v>329</v>
      </c>
      <c r="KZ3631">
        <f ca="1">OFFSET($A3631,,MATCH([2]Keys!$B$2,Data.Collect1Dump!$3:$3,0)-1)</f>
        <v>0</v>
      </c>
      <c r="LA3631" t="str">
        <f ca="1">OFFSET($A3631,,MATCH([2]Keys!$B$4,Data.Collect1Dump!$3:$3,0)-1)</f>
        <v>erickachieng50@gmail.com</v>
      </c>
      <c r="LB3631">
        <f ca="1">OFFSET($A3631,,MATCH([2]Keys!$B$3,Data.Collect1Dump!$3:$3,0)-1)</f>
        <v>0</v>
      </c>
      <c r="LC3631">
        <f t="shared" ca="1" si="569"/>
        <v>0</v>
      </c>
      <c r="LD3631">
        <f t="shared" ca="1" si="569"/>
        <v>1</v>
      </c>
      <c r="LE3631">
        <f t="shared" ca="1" si="569"/>
        <v>0</v>
      </c>
      <c r="LF3631" s="2" t="e">
        <f t="shared" ca="1" si="570"/>
        <v>#N/A</v>
      </c>
      <c r="LG3631" s="2">
        <f t="shared" ca="1" si="571"/>
        <v>41710</v>
      </c>
      <c r="LH3631" s="2" t="e">
        <f t="shared" ca="1" si="572"/>
        <v>#N/A</v>
      </c>
      <c r="LI3631" t="e">
        <f t="shared" ca="1" si="573"/>
        <v>#N/A</v>
      </c>
      <c r="LJ3631" t="str">
        <f t="shared" ca="1" si="574"/>
        <v>erickachieng50@gmail.com</v>
      </c>
      <c r="LK3631" t="e">
        <f t="shared" ca="1" si="575"/>
        <v>#N/A</v>
      </c>
      <c r="LL3631" t="str">
        <f t="shared" ca="1" si="567"/>
        <v>Token</v>
      </c>
      <c r="LM3631" t="str">
        <f t="shared" ca="1" si="568"/>
        <v>erickachieng50@gmail.com</v>
      </c>
      <c r="LN3631" t="e">
        <f ca="1">OFFSET($A3631,,MATCH(OFFSET([2]Keys!C$1,MATCH(Data.Collect1Dump!$LL3631,[2]Keys!$A$2:$A$4,0),),Data.Collect1Dump!$3:$3,0)-1,)</f>
        <v>#VALUE!</v>
      </c>
      <c r="LO3631" s="2" t="e">
        <f t="shared" ca="1" si="576"/>
        <v>#VALUE!</v>
      </c>
    </row>
    <row r="3632" spans="1:327">
      <c r="A3632" t="s">
        <v>14669</v>
      </c>
      <c r="ID3632"/>
      <c r="JD3632" t="s">
        <v>391</v>
      </c>
      <c r="JE3632" t="s">
        <v>14670</v>
      </c>
      <c r="JF3632" t="s">
        <v>329</v>
      </c>
      <c r="JG3632" t="s">
        <v>6076</v>
      </c>
      <c r="JH3632" t="s">
        <v>330</v>
      </c>
      <c r="JR3632" t="s">
        <v>330</v>
      </c>
      <c r="KP3632" t="s">
        <v>330</v>
      </c>
      <c r="KS3632" t="s">
        <v>330</v>
      </c>
      <c r="KV3632" t="s">
        <v>330</v>
      </c>
      <c r="KX3632" t="s">
        <v>329</v>
      </c>
      <c r="KZ3632">
        <f ca="1">OFFSET($A3632,,MATCH([2]Keys!$B$2,Data.Collect1Dump!$3:$3,0)-1)</f>
        <v>0</v>
      </c>
      <c r="LA3632" t="str">
        <f ca="1">OFFSET($A3632,,MATCH([2]Keys!$B$4,Data.Collect1Dump!$3:$3,0)-1)</f>
        <v>lydia.tala@givedirectly.org</v>
      </c>
      <c r="LB3632">
        <f ca="1">OFFSET($A3632,,MATCH([2]Keys!$B$3,Data.Collect1Dump!$3:$3,0)-1)</f>
        <v>0</v>
      </c>
      <c r="LC3632">
        <f t="shared" ca="1" si="569"/>
        <v>0</v>
      </c>
      <c r="LD3632">
        <f t="shared" ca="1" si="569"/>
        <v>1</v>
      </c>
      <c r="LE3632">
        <f t="shared" ca="1" si="569"/>
        <v>0</v>
      </c>
      <c r="LF3632" s="2" t="e">
        <f t="shared" ca="1" si="570"/>
        <v>#N/A</v>
      </c>
      <c r="LG3632" s="2">
        <f t="shared" ca="1" si="571"/>
        <v>41703</v>
      </c>
      <c r="LH3632" s="2" t="e">
        <f t="shared" ca="1" si="572"/>
        <v>#N/A</v>
      </c>
      <c r="LI3632" t="e">
        <f t="shared" ca="1" si="573"/>
        <v>#N/A</v>
      </c>
      <c r="LJ3632" t="str">
        <f t="shared" ca="1" si="574"/>
        <v>lydia.tala@givedirectly.org</v>
      </c>
      <c r="LK3632" t="e">
        <f t="shared" ca="1" si="575"/>
        <v>#N/A</v>
      </c>
      <c r="LL3632" t="str">
        <f t="shared" ca="1" si="567"/>
        <v>Token</v>
      </c>
      <c r="LM3632" t="str">
        <f t="shared" ca="1" si="568"/>
        <v>lydia.tala@givedirectly.org</v>
      </c>
      <c r="LN3632" t="e">
        <f ca="1">OFFSET($A3632,,MATCH(OFFSET([2]Keys!C$1,MATCH(Data.Collect1Dump!$LL3632,[2]Keys!$A$2:$A$4,0),),Data.Collect1Dump!$3:$3,0)-1,)</f>
        <v>#VALUE!</v>
      </c>
      <c r="LO3632" s="2" t="e">
        <f t="shared" ca="1" si="576"/>
        <v>#VALUE!</v>
      </c>
    </row>
    <row r="3633" spans="1:327">
      <c r="A3633" t="s">
        <v>14671</v>
      </c>
      <c r="ID3633"/>
      <c r="KZ3633">
        <f ca="1">OFFSET($A3633,,MATCH([2]Keys!$B$2,Data.Collect1Dump!$3:$3,0)-1)</f>
        <v>0</v>
      </c>
      <c r="LA3633">
        <f ca="1">OFFSET($A3633,,MATCH([2]Keys!$B$4,Data.Collect1Dump!$3:$3,0)-1)</f>
        <v>0</v>
      </c>
      <c r="LB3633">
        <f ca="1">OFFSET($A3633,,MATCH([2]Keys!$B$3,Data.Collect1Dump!$3:$3,0)-1)</f>
        <v>0</v>
      </c>
      <c r="LC3633">
        <f t="shared" ca="1" si="569"/>
        <v>0</v>
      </c>
      <c r="LD3633">
        <f t="shared" ca="1" si="569"/>
        <v>0</v>
      </c>
      <c r="LE3633">
        <f t="shared" ca="1" si="569"/>
        <v>0</v>
      </c>
      <c r="LF3633" s="2" t="e">
        <f t="shared" ca="1" si="570"/>
        <v>#N/A</v>
      </c>
      <c r="LG3633" s="2" t="e">
        <f t="shared" ca="1" si="571"/>
        <v>#N/A</v>
      </c>
      <c r="LH3633" s="2" t="e">
        <f t="shared" ca="1" si="572"/>
        <v>#N/A</v>
      </c>
      <c r="LI3633" t="e">
        <f t="shared" ca="1" si="573"/>
        <v>#N/A</v>
      </c>
      <c r="LJ3633" t="e">
        <f t="shared" ca="1" si="574"/>
        <v>#N/A</v>
      </c>
      <c r="LK3633" t="e">
        <f t="shared" ca="1" si="575"/>
        <v>#N/A</v>
      </c>
      <c r="LL3633" t="str">
        <f t="shared" ca="1" si="567"/>
        <v>Null Survey</v>
      </c>
      <c r="LM3633" t="str">
        <f t="shared" ca="1" si="568"/>
        <v>Null Survey</v>
      </c>
      <c r="LN3633" t="e">
        <f ca="1">OFFSET($A3633,,MATCH(OFFSET([2]Keys!C$1,MATCH(Data.Collect1Dump!$LL3633,[2]Keys!$A$2:$A$4,0),),Data.Collect1Dump!$3:$3,0)-1,)</f>
        <v>#N/A</v>
      </c>
      <c r="LO3633" s="2" t="e">
        <f t="shared" ca="1" si="576"/>
        <v>#N/A</v>
      </c>
    </row>
    <row r="3634" spans="1:327">
      <c r="A3634" t="s">
        <v>14672</v>
      </c>
      <c r="ID3634"/>
      <c r="JD3634" t="s">
        <v>11851</v>
      </c>
      <c r="JE3634" t="s">
        <v>14673</v>
      </c>
      <c r="JF3634" t="s">
        <v>329</v>
      </c>
      <c r="JG3634">
        <v>7000</v>
      </c>
      <c r="JH3634" t="s">
        <v>330</v>
      </c>
      <c r="JR3634" t="s">
        <v>330</v>
      </c>
      <c r="KP3634" t="s">
        <v>330</v>
      </c>
      <c r="KS3634" t="s">
        <v>330</v>
      </c>
      <c r="KV3634" t="s">
        <v>330</v>
      </c>
      <c r="KX3634" t="s">
        <v>329</v>
      </c>
      <c r="KZ3634">
        <f ca="1">OFFSET($A3634,,MATCH([2]Keys!$B$2,Data.Collect1Dump!$3:$3,0)-1)</f>
        <v>0</v>
      </c>
      <c r="LA3634" t="str">
        <f ca="1">OFFSET($A3634,,MATCH([2]Keys!$B$4,Data.Collect1Dump!$3:$3,0)-1)</f>
        <v>euniceradiro@gmail.com</v>
      </c>
      <c r="LB3634">
        <f ca="1">OFFSET($A3634,,MATCH([2]Keys!$B$3,Data.Collect1Dump!$3:$3,0)-1)</f>
        <v>0</v>
      </c>
      <c r="LC3634">
        <f t="shared" ca="1" si="569"/>
        <v>0</v>
      </c>
      <c r="LD3634">
        <f t="shared" ca="1" si="569"/>
        <v>1</v>
      </c>
      <c r="LE3634">
        <f t="shared" ca="1" si="569"/>
        <v>0</v>
      </c>
      <c r="LF3634" s="2" t="e">
        <f t="shared" ca="1" si="570"/>
        <v>#N/A</v>
      </c>
      <c r="LG3634" s="2">
        <f t="shared" ca="1" si="571"/>
        <v>41708</v>
      </c>
      <c r="LH3634" s="2" t="e">
        <f t="shared" ca="1" si="572"/>
        <v>#N/A</v>
      </c>
      <c r="LI3634" t="e">
        <f t="shared" ca="1" si="573"/>
        <v>#N/A</v>
      </c>
      <c r="LJ3634" t="str">
        <f t="shared" ca="1" si="574"/>
        <v>euniceradiro@gmail.com</v>
      </c>
      <c r="LK3634" t="e">
        <f t="shared" ca="1" si="575"/>
        <v>#N/A</v>
      </c>
      <c r="LL3634" t="str">
        <f t="shared" ca="1" si="567"/>
        <v>Token</v>
      </c>
      <c r="LM3634" t="str">
        <f t="shared" ca="1" si="568"/>
        <v>euniceradiro@gmail.com</v>
      </c>
      <c r="LN3634" t="e">
        <f ca="1">OFFSET($A3634,,MATCH(OFFSET([2]Keys!C$1,MATCH(Data.Collect1Dump!$LL3634,[2]Keys!$A$2:$A$4,0),),Data.Collect1Dump!$3:$3,0)-1,)</f>
        <v>#VALUE!</v>
      </c>
      <c r="LO3634" s="2" t="e">
        <f t="shared" ca="1" si="576"/>
        <v>#VALUE!</v>
      </c>
    </row>
    <row r="3635" spans="1:327">
      <c r="A3635" t="s">
        <v>14674</v>
      </c>
      <c r="ID3635"/>
      <c r="JD3635" t="s">
        <v>11851</v>
      </c>
      <c r="JE3635" t="s">
        <v>14675</v>
      </c>
      <c r="JF3635" t="s">
        <v>329</v>
      </c>
      <c r="JG3635">
        <v>7000</v>
      </c>
      <c r="JH3635" t="s">
        <v>330</v>
      </c>
      <c r="JR3635" t="s">
        <v>330</v>
      </c>
      <c r="KP3635" t="s">
        <v>330</v>
      </c>
      <c r="KS3635" t="s">
        <v>330</v>
      </c>
      <c r="KV3635" t="s">
        <v>330</v>
      </c>
      <c r="KX3635" t="s">
        <v>329</v>
      </c>
      <c r="KZ3635">
        <f ca="1">OFFSET($A3635,,MATCH([2]Keys!$B$2,Data.Collect1Dump!$3:$3,0)-1)</f>
        <v>0</v>
      </c>
      <c r="LA3635" t="str">
        <f ca="1">OFFSET($A3635,,MATCH([2]Keys!$B$4,Data.Collect1Dump!$3:$3,0)-1)</f>
        <v>euniceradiro@gmail.com</v>
      </c>
      <c r="LB3635">
        <f ca="1">OFFSET($A3635,,MATCH([2]Keys!$B$3,Data.Collect1Dump!$3:$3,0)-1)</f>
        <v>0</v>
      </c>
      <c r="LC3635">
        <f t="shared" ca="1" si="569"/>
        <v>0</v>
      </c>
      <c r="LD3635">
        <f t="shared" ca="1" si="569"/>
        <v>1</v>
      </c>
      <c r="LE3635">
        <f t="shared" ca="1" si="569"/>
        <v>0</v>
      </c>
      <c r="LF3635" s="2" t="e">
        <f t="shared" ca="1" si="570"/>
        <v>#N/A</v>
      </c>
      <c r="LG3635" s="2">
        <f t="shared" ca="1" si="571"/>
        <v>41711</v>
      </c>
      <c r="LH3635" s="2" t="e">
        <f t="shared" ca="1" si="572"/>
        <v>#N/A</v>
      </c>
      <c r="LI3635" t="e">
        <f t="shared" ca="1" si="573"/>
        <v>#N/A</v>
      </c>
      <c r="LJ3635" t="str">
        <f t="shared" ca="1" si="574"/>
        <v>euniceradiro@gmail.com</v>
      </c>
      <c r="LK3635" t="e">
        <f t="shared" ca="1" si="575"/>
        <v>#N/A</v>
      </c>
      <c r="LL3635" t="str">
        <f t="shared" ca="1" si="567"/>
        <v>Token</v>
      </c>
      <c r="LM3635" t="str">
        <f t="shared" ca="1" si="568"/>
        <v>euniceradiro@gmail.com</v>
      </c>
      <c r="LN3635" t="e">
        <f ca="1">OFFSET($A3635,,MATCH(OFFSET([2]Keys!C$1,MATCH(Data.Collect1Dump!$LL3635,[2]Keys!$A$2:$A$4,0),),Data.Collect1Dump!$3:$3,0)-1,)</f>
        <v>#VALUE!</v>
      </c>
      <c r="LO3635" s="2" t="e">
        <f t="shared" ca="1" si="576"/>
        <v>#VALUE!</v>
      </c>
    </row>
    <row r="3636" spans="1:327">
      <c r="A3636" t="s">
        <v>14676</v>
      </c>
      <c r="ID3636"/>
      <c r="JD3636" t="s">
        <v>7342</v>
      </c>
      <c r="JE3636" t="s">
        <v>14677</v>
      </c>
      <c r="JF3636" t="s">
        <v>329</v>
      </c>
      <c r="JG3636">
        <v>7000</v>
      </c>
      <c r="JH3636" t="s">
        <v>330</v>
      </c>
      <c r="JR3636" t="s">
        <v>330</v>
      </c>
      <c r="KP3636" t="s">
        <v>330</v>
      </c>
      <c r="KS3636" t="s">
        <v>330</v>
      </c>
      <c r="KV3636" t="s">
        <v>330</v>
      </c>
      <c r="KX3636" t="s">
        <v>329</v>
      </c>
      <c r="KZ3636">
        <f ca="1">OFFSET($A3636,,MATCH([2]Keys!$B$2,Data.Collect1Dump!$3:$3,0)-1)</f>
        <v>0</v>
      </c>
      <c r="LA3636" t="str">
        <f ca="1">OFFSET($A3636,,MATCH([2]Keys!$B$4,Data.Collect1Dump!$3:$3,0)-1)</f>
        <v>georgeowuor93@gmail.com</v>
      </c>
      <c r="LB3636">
        <f ca="1">OFFSET($A3636,,MATCH([2]Keys!$B$3,Data.Collect1Dump!$3:$3,0)-1)</f>
        <v>0</v>
      </c>
      <c r="LC3636">
        <f t="shared" ca="1" si="569"/>
        <v>0</v>
      </c>
      <c r="LD3636">
        <f t="shared" ca="1" si="569"/>
        <v>1</v>
      </c>
      <c r="LE3636">
        <f t="shared" ca="1" si="569"/>
        <v>0</v>
      </c>
      <c r="LF3636" s="2" t="e">
        <f t="shared" ca="1" si="570"/>
        <v>#N/A</v>
      </c>
      <c r="LG3636" s="2">
        <f t="shared" ca="1" si="571"/>
        <v>41704</v>
      </c>
      <c r="LH3636" s="2" t="e">
        <f t="shared" ca="1" si="572"/>
        <v>#N/A</v>
      </c>
      <c r="LI3636" t="e">
        <f t="shared" ca="1" si="573"/>
        <v>#N/A</v>
      </c>
      <c r="LJ3636" t="str">
        <f t="shared" ca="1" si="574"/>
        <v>georgeowuor93@gmail.com</v>
      </c>
      <c r="LK3636" t="e">
        <f t="shared" ca="1" si="575"/>
        <v>#N/A</v>
      </c>
      <c r="LL3636" t="str">
        <f t="shared" ca="1" si="567"/>
        <v>Token</v>
      </c>
      <c r="LM3636" t="str">
        <f t="shared" ca="1" si="568"/>
        <v>georgeowuor93@gmail.com</v>
      </c>
      <c r="LN3636" t="e">
        <f ca="1">OFFSET($A3636,,MATCH(OFFSET([2]Keys!C$1,MATCH(Data.Collect1Dump!$LL3636,[2]Keys!$A$2:$A$4,0),),Data.Collect1Dump!$3:$3,0)-1,)</f>
        <v>#VALUE!</v>
      </c>
      <c r="LO3636" s="2" t="e">
        <f t="shared" ca="1" si="576"/>
        <v>#VALUE!</v>
      </c>
    </row>
    <row r="3637" spans="1:327">
      <c r="A3637" t="s">
        <v>14678</v>
      </c>
      <c r="ID3637"/>
      <c r="JD3637" t="s">
        <v>8884</v>
      </c>
      <c r="JE3637" t="s">
        <v>14679</v>
      </c>
      <c r="JF3637" t="s">
        <v>329</v>
      </c>
      <c r="JG3637">
        <v>7000</v>
      </c>
      <c r="JH3637" t="s">
        <v>330</v>
      </c>
      <c r="JR3637" t="s">
        <v>330</v>
      </c>
      <c r="KP3637" t="s">
        <v>330</v>
      </c>
      <c r="KS3637" t="s">
        <v>330</v>
      </c>
      <c r="KV3637" t="s">
        <v>330</v>
      </c>
      <c r="KX3637" t="s">
        <v>329</v>
      </c>
      <c r="KZ3637">
        <f ca="1">OFFSET($A3637,,MATCH([2]Keys!$B$2,Data.Collect1Dump!$3:$3,0)-1)</f>
        <v>0</v>
      </c>
      <c r="LA3637" t="str">
        <f ca="1">OFFSET($A3637,,MATCH([2]Keys!$B$4,Data.Collect1Dump!$3:$3,0)-1)</f>
        <v>erickachieng50@gmail.com</v>
      </c>
      <c r="LB3637">
        <f ca="1">OFFSET($A3637,,MATCH([2]Keys!$B$3,Data.Collect1Dump!$3:$3,0)-1)</f>
        <v>0</v>
      </c>
      <c r="LC3637">
        <f t="shared" ca="1" si="569"/>
        <v>0</v>
      </c>
      <c r="LD3637">
        <f t="shared" ca="1" si="569"/>
        <v>1</v>
      </c>
      <c r="LE3637">
        <f t="shared" ca="1" si="569"/>
        <v>0</v>
      </c>
      <c r="LF3637" s="2" t="e">
        <f t="shared" ca="1" si="570"/>
        <v>#N/A</v>
      </c>
      <c r="LG3637" s="2">
        <f t="shared" ca="1" si="571"/>
        <v>41704</v>
      </c>
      <c r="LH3637" s="2" t="e">
        <f t="shared" ca="1" si="572"/>
        <v>#N/A</v>
      </c>
      <c r="LI3637" t="e">
        <f t="shared" ca="1" si="573"/>
        <v>#N/A</v>
      </c>
      <c r="LJ3637" t="str">
        <f t="shared" ca="1" si="574"/>
        <v>erickachieng50@gmail.com</v>
      </c>
      <c r="LK3637" t="e">
        <f t="shared" ca="1" si="575"/>
        <v>#N/A</v>
      </c>
      <c r="LL3637" t="str">
        <f t="shared" ca="1" si="567"/>
        <v>Token</v>
      </c>
      <c r="LM3637" t="str">
        <f t="shared" ca="1" si="568"/>
        <v>erickachieng50@gmail.com</v>
      </c>
      <c r="LN3637" t="e">
        <f ca="1">OFFSET($A3637,,MATCH(OFFSET([2]Keys!C$1,MATCH(Data.Collect1Dump!$LL3637,[2]Keys!$A$2:$A$4,0),),Data.Collect1Dump!$3:$3,0)-1,)</f>
        <v>#VALUE!</v>
      </c>
      <c r="LO3637" s="2" t="e">
        <f t="shared" ca="1" si="576"/>
        <v>#VALUE!</v>
      </c>
    </row>
    <row r="3638" spans="1:327">
      <c r="A3638" t="s">
        <v>14680</v>
      </c>
      <c r="ID3638"/>
      <c r="JD3638" t="s">
        <v>11851</v>
      </c>
      <c r="JE3638" t="s">
        <v>14681</v>
      </c>
      <c r="JF3638" t="s">
        <v>329</v>
      </c>
      <c r="JG3638">
        <v>7000</v>
      </c>
      <c r="JH3638" t="s">
        <v>330</v>
      </c>
      <c r="JR3638" t="s">
        <v>330</v>
      </c>
      <c r="KP3638" t="s">
        <v>330</v>
      </c>
      <c r="KS3638" t="s">
        <v>330</v>
      </c>
      <c r="KV3638" t="s">
        <v>330</v>
      </c>
      <c r="KX3638" t="s">
        <v>329</v>
      </c>
      <c r="KZ3638">
        <f ca="1">OFFSET($A3638,,MATCH([2]Keys!$B$2,Data.Collect1Dump!$3:$3,0)-1)</f>
        <v>0</v>
      </c>
      <c r="LA3638" t="str">
        <f ca="1">OFFSET($A3638,,MATCH([2]Keys!$B$4,Data.Collect1Dump!$3:$3,0)-1)</f>
        <v>euniceradiro@gmail.com</v>
      </c>
      <c r="LB3638">
        <f ca="1">OFFSET($A3638,,MATCH([2]Keys!$B$3,Data.Collect1Dump!$3:$3,0)-1)</f>
        <v>0</v>
      </c>
      <c r="LC3638">
        <f t="shared" ca="1" si="569"/>
        <v>0</v>
      </c>
      <c r="LD3638">
        <f t="shared" ca="1" si="569"/>
        <v>1</v>
      </c>
      <c r="LE3638">
        <f t="shared" ca="1" si="569"/>
        <v>0</v>
      </c>
      <c r="LF3638" s="2" t="e">
        <f t="shared" ca="1" si="570"/>
        <v>#N/A</v>
      </c>
      <c r="LG3638" s="2">
        <f t="shared" ca="1" si="571"/>
        <v>41709</v>
      </c>
      <c r="LH3638" s="2" t="e">
        <f t="shared" ca="1" si="572"/>
        <v>#N/A</v>
      </c>
      <c r="LI3638" t="e">
        <f t="shared" ca="1" si="573"/>
        <v>#N/A</v>
      </c>
      <c r="LJ3638" t="str">
        <f t="shared" ca="1" si="574"/>
        <v>euniceradiro@gmail.com</v>
      </c>
      <c r="LK3638" t="e">
        <f t="shared" ca="1" si="575"/>
        <v>#N/A</v>
      </c>
      <c r="LL3638" t="str">
        <f t="shared" ca="1" si="567"/>
        <v>Token</v>
      </c>
      <c r="LM3638" t="str">
        <f t="shared" ca="1" si="568"/>
        <v>euniceradiro@gmail.com</v>
      </c>
      <c r="LN3638" t="e">
        <f ca="1">OFFSET($A3638,,MATCH(OFFSET([2]Keys!C$1,MATCH(Data.Collect1Dump!$LL3638,[2]Keys!$A$2:$A$4,0),),Data.Collect1Dump!$3:$3,0)-1,)</f>
        <v>#VALUE!</v>
      </c>
      <c r="LO3638" s="2" t="e">
        <f t="shared" ca="1" si="576"/>
        <v>#VALUE!</v>
      </c>
    </row>
    <row r="3639" spans="1:327">
      <c r="A3639" t="s">
        <v>14682</v>
      </c>
      <c r="ID3639"/>
      <c r="JD3639" t="s">
        <v>4392</v>
      </c>
      <c r="JE3639" t="s">
        <v>14683</v>
      </c>
      <c r="JF3639" t="s">
        <v>329</v>
      </c>
      <c r="JG3639">
        <v>7000</v>
      </c>
      <c r="JH3639" t="s">
        <v>330</v>
      </c>
      <c r="JR3639" t="s">
        <v>330</v>
      </c>
      <c r="KP3639" t="s">
        <v>330</v>
      </c>
      <c r="KS3639" t="s">
        <v>330</v>
      </c>
      <c r="KV3639" t="s">
        <v>330</v>
      </c>
      <c r="KX3639" t="s">
        <v>329</v>
      </c>
      <c r="KZ3639">
        <f ca="1">OFFSET($A3639,,MATCH([2]Keys!$B$2,Data.Collect1Dump!$3:$3,0)-1)</f>
        <v>0</v>
      </c>
      <c r="LA3639" t="str">
        <f ca="1">OFFSET($A3639,,MATCH([2]Keys!$B$4,Data.Collect1Dump!$3:$3,0)-1)</f>
        <v>ezekielogadho@gmail.com</v>
      </c>
      <c r="LB3639">
        <f ca="1">OFFSET($A3639,,MATCH([2]Keys!$B$3,Data.Collect1Dump!$3:$3,0)-1)</f>
        <v>0</v>
      </c>
      <c r="LC3639">
        <f t="shared" ca="1" si="569"/>
        <v>0</v>
      </c>
      <c r="LD3639">
        <f t="shared" ca="1" si="569"/>
        <v>1</v>
      </c>
      <c r="LE3639">
        <f t="shared" ca="1" si="569"/>
        <v>0</v>
      </c>
      <c r="LF3639" s="2" t="e">
        <f t="shared" ca="1" si="570"/>
        <v>#N/A</v>
      </c>
      <c r="LG3639" s="2">
        <f t="shared" ca="1" si="571"/>
        <v>41712</v>
      </c>
      <c r="LH3639" s="2" t="e">
        <f t="shared" ca="1" si="572"/>
        <v>#N/A</v>
      </c>
      <c r="LI3639" t="e">
        <f t="shared" ca="1" si="573"/>
        <v>#N/A</v>
      </c>
      <c r="LJ3639" t="str">
        <f t="shared" ca="1" si="574"/>
        <v>ezekielogadho@gmail.com</v>
      </c>
      <c r="LK3639" t="e">
        <f t="shared" ca="1" si="575"/>
        <v>#N/A</v>
      </c>
      <c r="LL3639" t="str">
        <f t="shared" ca="1" si="567"/>
        <v>Token</v>
      </c>
      <c r="LM3639" t="str">
        <f t="shared" ca="1" si="568"/>
        <v>ezekielogadho@gmail.com</v>
      </c>
      <c r="LN3639" t="e">
        <f ca="1">OFFSET($A3639,,MATCH(OFFSET([2]Keys!C$1,MATCH(Data.Collect1Dump!$LL3639,[2]Keys!$A$2:$A$4,0),),Data.Collect1Dump!$3:$3,0)-1,)</f>
        <v>#VALUE!</v>
      </c>
      <c r="LO3639" s="2" t="e">
        <f t="shared" ca="1" si="576"/>
        <v>#VALUE!</v>
      </c>
    </row>
    <row r="3640" spans="1:327">
      <c r="A3640" t="s">
        <v>14684</v>
      </c>
      <c r="ID3640"/>
      <c r="JD3640" t="s">
        <v>3172</v>
      </c>
      <c r="JE3640" t="s">
        <v>14685</v>
      </c>
      <c r="JF3640" t="s">
        <v>329</v>
      </c>
      <c r="JG3640" t="s">
        <v>6076</v>
      </c>
      <c r="JH3640" t="s">
        <v>330</v>
      </c>
      <c r="JR3640" t="s">
        <v>329</v>
      </c>
      <c r="JS3640" t="s">
        <v>14686</v>
      </c>
      <c r="JY3640" t="b">
        <v>1</v>
      </c>
      <c r="KH3640" t="b">
        <v>1</v>
      </c>
      <c r="KI3640" t="s">
        <v>14687</v>
      </c>
      <c r="KK3640" t="b">
        <v>1</v>
      </c>
      <c r="KP3640" t="s">
        <v>330</v>
      </c>
      <c r="KS3640" t="s">
        <v>330</v>
      </c>
      <c r="KV3640" t="s">
        <v>330</v>
      </c>
      <c r="KX3640" t="s">
        <v>329</v>
      </c>
      <c r="KZ3640">
        <f ca="1">OFFSET($A3640,,MATCH([2]Keys!$B$2,Data.Collect1Dump!$3:$3,0)-1)</f>
        <v>0</v>
      </c>
      <c r="LA3640" t="str">
        <f ca="1">OFFSET($A3640,,MATCH([2]Keys!$B$4,Data.Collect1Dump!$3:$3,0)-1)</f>
        <v>owiti.maureen@gmail.com</v>
      </c>
      <c r="LB3640">
        <f ca="1">OFFSET($A3640,,MATCH([2]Keys!$B$3,Data.Collect1Dump!$3:$3,0)-1)</f>
        <v>0</v>
      </c>
      <c r="LC3640">
        <f t="shared" ca="1" si="569"/>
        <v>0</v>
      </c>
      <c r="LD3640">
        <f t="shared" ca="1" si="569"/>
        <v>1</v>
      </c>
      <c r="LE3640">
        <f t="shared" ca="1" si="569"/>
        <v>0</v>
      </c>
      <c r="LF3640" s="2" t="e">
        <f t="shared" ca="1" si="570"/>
        <v>#N/A</v>
      </c>
      <c r="LG3640" s="2">
        <f t="shared" ca="1" si="571"/>
        <v>41706</v>
      </c>
      <c r="LH3640" s="2" t="e">
        <f t="shared" ca="1" si="572"/>
        <v>#N/A</v>
      </c>
      <c r="LI3640" t="e">
        <f t="shared" ca="1" si="573"/>
        <v>#N/A</v>
      </c>
      <c r="LJ3640" t="str">
        <f t="shared" ca="1" si="574"/>
        <v>owiti.maureen@gmail.com</v>
      </c>
      <c r="LK3640" t="e">
        <f t="shared" ca="1" si="575"/>
        <v>#N/A</v>
      </c>
      <c r="LL3640" t="str">
        <f t="shared" ca="1" si="567"/>
        <v>Token</v>
      </c>
      <c r="LM3640" t="str">
        <f t="shared" ca="1" si="568"/>
        <v>owiti.maureen@gmail.com</v>
      </c>
      <c r="LN3640" t="e">
        <f ca="1">OFFSET($A3640,,MATCH(OFFSET([2]Keys!C$1,MATCH(Data.Collect1Dump!$LL3640,[2]Keys!$A$2:$A$4,0),),Data.Collect1Dump!$3:$3,0)-1,)</f>
        <v>#VALUE!</v>
      </c>
      <c r="LO3640" s="2" t="e">
        <f t="shared" ca="1" si="576"/>
        <v>#VALUE!</v>
      </c>
    </row>
    <row r="3641" spans="1:327">
      <c r="A3641" t="s">
        <v>14688</v>
      </c>
      <c r="ID3641"/>
      <c r="JD3641" t="s">
        <v>4392</v>
      </c>
      <c r="JE3641" t="s">
        <v>14689</v>
      </c>
      <c r="JF3641" t="s">
        <v>329</v>
      </c>
      <c r="JG3641">
        <v>7000</v>
      </c>
      <c r="JH3641" t="s">
        <v>330</v>
      </c>
      <c r="JR3641" t="s">
        <v>329</v>
      </c>
      <c r="JS3641" t="s">
        <v>14690</v>
      </c>
      <c r="JU3641" t="b">
        <v>1</v>
      </c>
      <c r="JW3641" t="b">
        <v>1</v>
      </c>
      <c r="KG3641" t="b">
        <v>1</v>
      </c>
      <c r="KL3641" t="b">
        <v>1</v>
      </c>
      <c r="KM3641" t="b">
        <v>1</v>
      </c>
      <c r="KP3641" t="s">
        <v>330</v>
      </c>
      <c r="KS3641" t="s">
        <v>330</v>
      </c>
      <c r="KV3641" t="s">
        <v>330</v>
      </c>
      <c r="KX3641" t="s">
        <v>329</v>
      </c>
      <c r="KZ3641">
        <f ca="1">OFFSET($A3641,,MATCH([2]Keys!$B$2,Data.Collect1Dump!$3:$3,0)-1)</f>
        <v>0</v>
      </c>
      <c r="LA3641" t="str">
        <f ca="1">OFFSET($A3641,,MATCH([2]Keys!$B$4,Data.Collect1Dump!$3:$3,0)-1)</f>
        <v>ezekielogadho@gmail.com</v>
      </c>
      <c r="LB3641">
        <f ca="1">OFFSET($A3641,,MATCH([2]Keys!$B$3,Data.Collect1Dump!$3:$3,0)-1)</f>
        <v>0</v>
      </c>
      <c r="LC3641">
        <f t="shared" ca="1" si="569"/>
        <v>0</v>
      </c>
      <c r="LD3641">
        <f t="shared" ca="1" si="569"/>
        <v>1</v>
      </c>
      <c r="LE3641">
        <f t="shared" ca="1" si="569"/>
        <v>0</v>
      </c>
      <c r="LF3641" s="2" t="e">
        <f t="shared" ca="1" si="570"/>
        <v>#N/A</v>
      </c>
      <c r="LG3641" s="2">
        <f t="shared" ca="1" si="571"/>
        <v>41708</v>
      </c>
      <c r="LH3641" s="2" t="e">
        <f t="shared" ca="1" si="572"/>
        <v>#N/A</v>
      </c>
      <c r="LI3641" t="e">
        <f t="shared" ca="1" si="573"/>
        <v>#N/A</v>
      </c>
      <c r="LJ3641" t="str">
        <f t="shared" ca="1" si="574"/>
        <v>ezekielogadho@gmail.com</v>
      </c>
      <c r="LK3641" t="e">
        <f t="shared" ca="1" si="575"/>
        <v>#N/A</v>
      </c>
      <c r="LL3641" t="str">
        <f t="shared" ca="1" si="567"/>
        <v>Token</v>
      </c>
      <c r="LM3641" t="str">
        <f t="shared" ca="1" si="568"/>
        <v>ezekielogadho@gmail.com</v>
      </c>
      <c r="LN3641" t="e">
        <f ca="1">OFFSET($A3641,,MATCH(OFFSET([2]Keys!C$1,MATCH(Data.Collect1Dump!$LL3641,[2]Keys!$A$2:$A$4,0),),Data.Collect1Dump!$3:$3,0)-1,)</f>
        <v>#VALUE!</v>
      </c>
      <c r="LO3641" s="2" t="e">
        <f t="shared" ca="1" si="576"/>
        <v>#VALUE!</v>
      </c>
    </row>
    <row r="3642" spans="1:327">
      <c r="A3642" t="s">
        <v>14691</v>
      </c>
      <c r="ID3642"/>
      <c r="KZ3642">
        <f ca="1">OFFSET($A3642,,MATCH([2]Keys!$B$2,Data.Collect1Dump!$3:$3,0)-1)</f>
        <v>0</v>
      </c>
      <c r="LA3642">
        <f ca="1">OFFSET($A3642,,MATCH([2]Keys!$B$4,Data.Collect1Dump!$3:$3,0)-1)</f>
        <v>0</v>
      </c>
      <c r="LB3642">
        <f ca="1">OFFSET($A3642,,MATCH([2]Keys!$B$3,Data.Collect1Dump!$3:$3,0)-1)</f>
        <v>0</v>
      </c>
      <c r="LC3642">
        <f t="shared" ca="1" si="569"/>
        <v>0</v>
      </c>
      <c r="LD3642">
        <f t="shared" ca="1" si="569"/>
        <v>0</v>
      </c>
      <c r="LE3642">
        <f t="shared" ca="1" si="569"/>
        <v>0</v>
      </c>
      <c r="LF3642" s="2" t="e">
        <f t="shared" ca="1" si="570"/>
        <v>#N/A</v>
      </c>
      <c r="LG3642" s="2" t="e">
        <f t="shared" ca="1" si="571"/>
        <v>#N/A</v>
      </c>
      <c r="LH3642" s="2" t="e">
        <f t="shared" ca="1" si="572"/>
        <v>#N/A</v>
      </c>
      <c r="LI3642" t="e">
        <f t="shared" ca="1" si="573"/>
        <v>#N/A</v>
      </c>
      <c r="LJ3642" t="e">
        <f t="shared" ca="1" si="574"/>
        <v>#N/A</v>
      </c>
      <c r="LK3642" t="e">
        <f t="shared" ca="1" si="575"/>
        <v>#N/A</v>
      </c>
      <c r="LL3642" t="str">
        <f t="shared" ca="1" si="567"/>
        <v>Null Survey</v>
      </c>
      <c r="LM3642" t="str">
        <f t="shared" ca="1" si="568"/>
        <v>Null Survey</v>
      </c>
      <c r="LN3642" t="e">
        <f ca="1">OFFSET($A3642,,MATCH(OFFSET([2]Keys!C$1,MATCH(Data.Collect1Dump!$LL3642,[2]Keys!$A$2:$A$4,0),),Data.Collect1Dump!$3:$3,0)-1,)</f>
        <v>#N/A</v>
      </c>
      <c r="LO3642" s="2" t="e">
        <f t="shared" ca="1" si="576"/>
        <v>#N/A</v>
      </c>
    </row>
    <row r="3643" spans="1:327">
      <c r="A3643" t="s">
        <v>14692</v>
      </c>
      <c r="ID3643"/>
      <c r="JD3643" t="s">
        <v>7342</v>
      </c>
      <c r="JE3643" t="s">
        <v>14693</v>
      </c>
      <c r="JF3643" t="s">
        <v>329</v>
      </c>
      <c r="JG3643">
        <v>7000</v>
      </c>
      <c r="JH3643" t="s">
        <v>330</v>
      </c>
      <c r="JR3643" t="s">
        <v>330</v>
      </c>
      <c r="KP3643" t="s">
        <v>330</v>
      </c>
      <c r="KS3643" t="s">
        <v>330</v>
      </c>
      <c r="KV3643" t="s">
        <v>330</v>
      </c>
      <c r="KX3643" t="s">
        <v>329</v>
      </c>
      <c r="KZ3643">
        <f ca="1">OFFSET($A3643,,MATCH([2]Keys!$B$2,Data.Collect1Dump!$3:$3,0)-1)</f>
        <v>0</v>
      </c>
      <c r="LA3643" t="str">
        <f ca="1">OFFSET($A3643,,MATCH([2]Keys!$B$4,Data.Collect1Dump!$3:$3,0)-1)</f>
        <v>georgeowuor93@gmail.com</v>
      </c>
      <c r="LB3643">
        <f ca="1">OFFSET($A3643,,MATCH([2]Keys!$B$3,Data.Collect1Dump!$3:$3,0)-1)</f>
        <v>0</v>
      </c>
      <c r="LC3643">
        <f t="shared" ca="1" si="569"/>
        <v>0</v>
      </c>
      <c r="LD3643">
        <f t="shared" ca="1" si="569"/>
        <v>1</v>
      </c>
      <c r="LE3643">
        <f t="shared" ca="1" si="569"/>
        <v>0</v>
      </c>
      <c r="LF3643" s="2" t="e">
        <f t="shared" ca="1" si="570"/>
        <v>#N/A</v>
      </c>
      <c r="LG3643" s="2">
        <f t="shared" ca="1" si="571"/>
        <v>41704</v>
      </c>
      <c r="LH3643" s="2" t="e">
        <f t="shared" ca="1" si="572"/>
        <v>#N/A</v>
      </c>
      <c r="LI3643" t="e">
        <f t="shared" ca="1" si="573"/>
        <v>#N/A</v>
      </c>
      <c r="LJ3643" t="str">
        <f t="shared" ca="1" si="574"/>
        <v>georgeowuor93@gmail.com</v>
      </c>
      <c r="LK3643" t="e">
        <f t="shared" ca="1" si="575"/>
        <v>#N/A</v>
      </c>
      <c r="LL3643" t="str">
        <f t="shared" ca="1" si="567"/>
        <v>Token</v>
      </c>
      <c r="LM3643" t="str">
        <f t="shared" ca="1" si="568"/>
        <v>georgeowuor93@gmail.com</v>
      </c>
      <c r="LN3643" t="e">
        <f ca="1">OFFSET($A3643,,MATCH(OFFSET([2]Keys!C$1,MATCH(Data.Collect1Dump!$LL3643,[2]Keys!$A$2:$A$4,0),),Data.Collect1Dump!$3:$3,0)-1,)</f>
        <v>#VALUE!</v>
      </c>
      <c r="LO3643" s="2" t="e">
        <f t="shared" ca="1" si="576"/>
        <v>#VALUE!</v>
      </c>
    </row>
    <row r="3644" spans="1:327">
      <c r="A3644" t="s">
        <v>14694</v>
      </c>
      <c r="ID3644"/>
      <c r="JD3644" t="s">
        <v>3172</v>
      </c>
      <c r="JE3644" t="s">
        <v>14695</v>
      </c>
      <c r="JF3644" t="s">
        <v>329</v>
      </c>
      <c r="JG3644" t="s">
        <v>6076</v>
      </c>
      <c r="JH3644" t="s">
        <v>330</v>
      </c>
      <c r="JR3644" t="s">
        <v>330</v>
      </c>
      <c r="KP3644" t="s">
        <v>330</v>
      </c>
      <c r="KS3644" t="s">
        <v>330</v>
      </c>
      <c r="KV3644" t="s">
        <v>330</v>
      </c>
      <c r="KX3644" t="s">
        <v>329</v>
      </c>
      <c r="KZ3644">
        <f ca="1">OFFSET($A3644,,MATCH([2]Keys!$B$2,Data.Collect1Dump!$3:$3,0)-1)</f>
        <v>0</v>
      </c>
      <c r="LA3644" t="str">
        <f ca="1">OFFSET($A3644,,MATCH([2]Keys!$B$4,Data.Collect1Dump!$3:$3,0)-1)</f>
        <v>owiti.maureen@gmail.com</v>
      </c>
      <c r="LB3644">
        <f ca="1">OFFSET($A3644,,MATCH([2]Keys!$B$3,Data.Collect1Dump!$3:$3,0)-1)</f>
        <v>0</v>
      </c>
      <c r="LC3644">
        <f t="shared" ca="1" si="569"/>
        <v>0</v>
      </c>
      <c r="LD3644">
        <f t="shared" ca="1" si="569"/>
        <v>1</v>
      </c>
      <c r="LE3644">
        <f t="shared" ca="1" si="569"/>
        <v>0</v>
      </c>
      <c r="LF3644" s="2" t="e">
        <f t="shared" ca="1" si="570"/>
        <v>#N/A</v>
      </c>
      <c r="LG3644" s="2">
        <f t="shared" ca="1" si="571"/>
        <v>41715</v>
      </c>
      <c r="LH3644" s="2" t="e">
        <f t="shared" ca="1" si="572"/>
        <v>#N/A</v>
      </c>
      <c r="LI3644" t="e">
        <f t="shared" ca="1" si="573"/>
        <v>#N/A</v>
      </c>
      <c r="LJ3644" t="str">
        <f t="shared" ca="1" si="574"/>
        <v>owiti.maureen@gmail.com</v>
      </c>
      <c r="LK3644" t="e">
        <f t="shared" ca="1" si="575"/>
        <v>#N/A</v>
      </c>
      <c r="LL3644" t="str">
        <f t="shared" ca="1" si="567"/>
        <v>Token</v>
      </c>
      <c r="LM3644" t="str">
        <f t="shared" ca="1" si="568"/>
        <v>owiti.maureen@gmail.com</v>
      </c>
      <c r="LN3644" t="e">
        <f ca="1">OFFSET($A3644,,MATCH(OFFSET([2]Keys!C$1,MATCH(Data.Collect1Dump!$LL3644,[2]Keys!$A$2:$A$4,0),),Data.Collect1Dump!$3:$3,0)-1,)</f>
        <v>#VALUE!</v>
      </c>
      <c r="LO3644" s="2" t="e">
        <f t="shared" ca="1" si="576"/>
        <v>#VALUE!</v>
      </c>
    </row>
    <row r="3645" spans="1:327">
      <c r="A3645" t="s">
        <v>14696</v>
      </c>
      <c r="ID3645"/>
      <c r="JD3645" t="s">
        <v>5645</v>
      </c>
      <c r="JE3645" t="s">
        <v>14697</v>
      </c>
      <c r="JF3645" t="s">
        <v>329</v>
      </c>
      <c r="JG3645">
        <v>7000</v>
      </c>
      <c r="JH3645" t="s">
        <v>330</v>
      </c>
      <c r="JR3645" t="s">
        <v>330</v>
      </c>
      <c r="KP3645" t="s">
        <v>330</v>
      </c>
      <c r="KS3645" t="s">
        <v>330</v>
      </c>
      <c r="KV3645" t="s">
        <v>330</v>
      </c>
      <c r="KX3645" t="s">
        <v>329</v>
      </c>
      <c r="KZ3645">
        <f ca="1">OFFSET($A3645,,MATCH([2]Keys!$B$2,Data.Collect1Dump!$3:$3,0)-1)</f>
        <v>0</v>
      </c>
      <c r="LA3645" t="str">
        <f ca="1">OFFSET($A3645,,MATCH([2]Keys!$B$4,Data.Collect1Dump!$3:$3,0)-1)</f>
        <v>laura.adhiambo@gmail.com</v>
      </c>
      <c r="LB3645">
        <f ca="1">OFFSET($A3645,,MATCH([2]Keys!$B$3,Data.Collect1Dump!$3:$3,0)-1)</f>
        <v>0</v>
      </c>
      <c r="LC3645">
        <f t="shared" ca="1" si="569"/>
        <v>0</v>
      </c>
      <c r="LD3645">
        <f t="shared" ca="1" si="569"/>
        <v>1</v>
      </c>
      <c r="LE3645">
        <f t="shared" ca="1" si="569"/>
        <v>0</v>
      </c>
      <c r="LF3645" s="2" t="e">
        <f t="shared" ca="1" si="570"/>
        <v>#N/A</v>
      </c>
      <c r="LG3645" s="2">
        <f t="shared" ca="1" si="571"/>
        <v>41710</v>
      </c>
      <c r="LH3645" s="2" t="e">
        <f t="shared" ca="1" si="572"/>
        <v>#N/A</v>
      </c>
      <c r="LI3645" t="e">
        <f t="shared" ca="1" si="573"/>
        <v>#N/A</v>
      </c>
      <c r="LJ3645" t="str">
        <f t="shared" ca="1" si="574"/>
        <v>laura.adhiambo@gmail.com</v>
      </c>
      <c r="LK3645" t="e">
        <f t="shared" ca="1" si="575"/>
        <v>#N/A</v>
      </c>
      <c r="LL3645" t="str">
        <f t="shared" ca="1" si="567"/>
        <v>Token</v>
      </c>
      <c r="LM3645" t="str">
        <f t="shared" ca="1" si="568"/>
        <v>laura.adhiambo@gmail.com</v>
      </c>
      <c r="LN3645" t="e">
        <f ca="1">OFFSET($A3645,,MATCH(OFFSET([2]Keys!C$1,MATCH(Data.Collect1Dump!$LL3645,[2]Keys!$A$2:$A$4,0),),Data.Collect1Dump!$3:$3,0)-1,)</f>
        <v>#VALUE!</v>
      </c>
      <c r="LO3645" s="2" t="e">
        <f t="shared" ca="1" si="576"/>
        <v>#VALUE!</v>
      </c>
    </row>
    <row r="3646" spans="1:327">
      <c r="A3646" t="s">
        <v>14698</v>
      </c>
      <c r="ID3646"/>
      <c r="JD3646" t="s">
        <v>4392</v>
      </c>
      <c r="JE3646" t="s">
        <v>14699</v>
      </c>
      <c r="JF3646" t="s">
        <v>329</v>
      </c>
      <c r="JG3646">
        <v>7000</v>
      </c>
      <c r="JH3646" t="s">
        <v>330</v>
      </c>
      <c r="JR3646" t="s">
        <v>330</v>
      </c>
      <c r="KP3646" t="s">
        <v>330</v>
      </c>
      <c r="KS3646" t="s">
        <v>330</v>
      </c>
      <c r="KV3646" t="s">
        <v>330</v>
      </c>
      <c r="KX3646" t="s">
        <v>329</v>
      </c>
      <c r="KZ3646">
        <f ca="1">OFFSET($A3646,,MATCH([2]Keys!$B$2,Data.Collect1Dump!$3:$3,0)-1)</f>
        <v>0</v>
      </c>
      <c r="LA3646" t="str">
        <f ca="1">OFFSET($A3646,,MATCH([2]Keys!$B$4,Data.Collect1Dump!$3:$3,0)-1)</f>
        <v>ezekielogadho@gmail.com</v>
      </c>
      <c r="LB3646">
        <f ca="1">OFFSET($A3646,,MATCH([2]Keys!$B$3,Data.Collect1Dump!$3:$3,0)-1)</f>
        <v>0</v>
      </c>
      <c r="LC3646">
        <f t="shared" ca="1" si="569"/>
        <v>0</v>
      </c>
      <c r="LD3646">
        <f t="shared" ca="1" si="569"/>
        <v>1</v>
      </c>
      <c r="LE3646">
        <f t="shared" ca="1" si="569"/>
        <v>0</v>
      </c>
      <c r="LF3646" s="2" t="e">
        <f t="shared" ca="1" si="570"/>
        <v>#N/A</v>
      </c>
      <c r="LG3646" s="2">
        <f t="shared" ca="1" si="571"/>
        <v>41710</v>
      </c>
      <c r="LH3646" s="2" t="e">
        <f t="shared" ca="1" si="572"/>
        <v>#N/A</v>
      </c>
      <c r="LI3646" t="e">
        <f t="shared" ca="1" si="573"/>
        <v>#N/A</v>
      </c>
      <c r="LJ3646" t="str">
        <f t="shared" ca="1" si="574"/>
        <v>ezekielogadho@gmail.com</v>
      </c>
      <c r="LK3646" t="e">
        <f t="shared" ca="1" si="575"/>
        <v>#N/A</v>
      </c>
      <c r="LL3646" t="str">
        <f t="shared" ca="1" si="567"/>
        <v>Token</v>
      </c>
      <c r="LM3646" t="str">
        <f t="shared" ca="1" si="568"/>
        <v>ezekielogadho@gmail.com</v>
      </c>
      <c r="LN3646" t="e">
        <f ca="1">OFFSET($A3646,,MATCH(OFFSET([2]Keys!C$1,MATCH(Data.Collect1Dump!$LL3646,[2]Keys!$A$2:$A$4,0),),Data.Collect1Dump!$3:$3,0)-1,)</f>
        <v>#VALUE!</v>
      </c>
      <c r="LO3646" s="2" t="e">
        <f t="shared" ca="1" si="576"/>
        <v>#VALUE!</v>
      </c>
    </row>
    <row r="3647" spans="1:327">
      <c r="A3647" t="s">
        <v>14700</v>
      </c>
      <c r="ID3647"/>
      <c r="KZ3647">
        <f ca="1">OFFSET($A3647,,MATCH([2]Keys!$B$2,Data.Collect1Dump!$3:$3,0)-1)</f>
        <v>0</v>
      </c>
      <c r="LA3647">
        <f ca="1">OFFSET($A3647,,MATCH([2]Keys!$B$4,Data.Collect1Dump!$3:$3,0)-1)</f>
        <v>0</v>
      </c>
      <c r="LB3647">
        <f ca="1">OFFSET($A3647,,MATCH([2]Keys!$B$3,Data.Collect1Dump!$3:$3,0)-1)</f>
        <v>0</v>
      </c>
      <c r="LC3647">
        <f t="shared" ca="1" si="569"/>
        <v>0</v>
      </c>
      <c r="LD3647">
        <f t="shared" ca="1" si="569"/>
        <v>0</v>
      </c>
      <c r="LE3647">
        <f t="shared" ca="1" si="569"/>
        <v>0</v>
      </c>
      <c r="LF3647" s="2" t="e">
        <f t="shared" ca="1" si="570"/>
        <v>#N/A</v>
      </c>
      <c r="LG3647" s="2" t="e">
        <f t="shared" ca="1" si="571"/>
        <v>#N/A</v>
      </c>
      <c r="LH3647" s="2" t="e">
        <f t="shared" ca="1" si="572"/>
        <v>#N/A</v>
      </c>
      <c r="LI3647" t="e">
        <f t="shared" ca="1" si="573"/>
        <v>#N/A</v>
      </c>
      <c r="LJ3647" t="e">
        <f t="shared" ca="1" si="574"/>
        <v>#N/A</v>
      </c>
      <c r="LK3647" t="e">
        <f t="shared" ca="1" si="575"/>
        <v>#N/A</v>
      </c>
      <c r="LL3647" t="str">
        <f t="shared" ca="1" si="567"/>
        <v>Null Survey</v>
      </c>
      <c r="LM3647" t="str">
        <f t="shared" ca="1" si="568"/>
        <v>Null Survey</v>
      </c>
      <c r="LN3647" t="e">
        <f ca="1">OFFSET($A3647,,MATCH(OFFSET([2]Keys!C$1,MATCH(Data.Collect1Dump!$LL3647,[2]Keys!$A$2:$A$4,0),),Data.Collect1Dump!$3:$3,0)-1,)</f>
        <v>#N/A</v>
      </c>
      <c r="LO3647" s="2" t="e">
        <f t="shared" ca="1" si="576"/>
        <v>#N/A</v>
      </c>
    </row>
    <row r="3648" spans="1:327">
      <c r="A3648" t="s">
        <v>14701</v>
      </c>
      <c r="ID3648"/>
      <c r="JD3648" t="s">
        <v>4392</v>
      </c>
      <c r="JE3648" t="s">
        <v>14702</v>
      </c>
      <c r="JF3648" t="s">
        <v>329</v>
      </c>
      <c r="JG3648">
        <v>7000</v>
      </c>
      <c r="JH3648" t="s">
        <v>330</v>
      </c>
      <c r="JR3648" t="s">
        <v>330</v>
      </c>
      <c r="KP3648" t="s">
        <v>329</v>
      </c>
      <c r="KQ3648" t="s">
        <v>14703</v>
      </c>
      <c r="KR3648" t="s">
        <v>330</v>
      </c>
      <c r="KS3648" t="s">
        <v>330</v>
      </c>
      <c r="KV3648" t="s">
        <v>330</v>
      </c>
      <c r="KX3648" t="s">
        <v>329</v>
      </c>
      <c r="KZ3648">
        <f ca="1">OFFSET($A3648,,MATCH([2]Keys!$B$2,Data.Collect1Dump!$3:$3,0)-1)</f>
        <v>0</v>
      </c>
      <c r="LA3648" t="str">
        <f ca="1">OFFSET($A3648,,MATCH([2]Keys!$B$4,Data.Collect1Dump!$3:$3,0)-1)</f>
        <v>ezekielogadho@gmail.com</v>
      </c>
      <c r="LB3648">
        <f ca="1">OFFSET($A3648,,MATCH([2]Keys!$B$3,Data.Collect1Dump!$3:$3,0)-1)</f>
        <v>0</v>
      </c>
      <c r="LC3648">
        <f t="shared" ca="1" si="569"/>
        <v>0</v>
      </c>
      <c r="LD3648">
        <f t="shared" ca="1" si="569"/>
        <v>1</v>
      </c>
      <c r="LE3648">
        <f t="shared" ca="1" si="569"/>
        <v>0</v>
      </c>
      <c r="LF3648" s="2" t="e">
        <f t="shared" ca="1" si="570"/>
        <v>#N/A</v>
      </c>
      <c r="LG3648" s="2">
        <f t="shared" ca="1" si="571"/>
        <v>41709</v>
      </c>
      <c r="LH3648" s="2" t="e">
        <f t="shared" ca="1" si="572"/>
        <v>#N/A</v>
      </c>
      <c r="LI3648" t="e">
        <f t="shared" ca="1" si="573"/>
        <v>#N/A</v>
      </c>
      <c r="LJ3648" t="str">
        <f t="shared" ca="1" si="574"/>
        <v>ezekielogadho@gmail.com</v>
      </c>
      <c r="LK3648" t="e">
        <f t="shared" ca="1" si="575"/>
        <v>#N/A</v>
      </c>
      <c r="LL3648" t="str">
        <f t="shared" ca="1" si="567"/>
        <v>Token</v>
      </c>
      <c r="LM3648" t="str">
        <f t="shared" ca="1" si="568"/>
        <v>ezekielogadho@gmail.com</v>
      </c>
      <c r="LN3648" t="e">
        <f ca="1">OFFSET($A3648,,MATCH(OFFSET([2]Keys!C$1,MATCH(Data.Collect1Dump!$LL3648,[2]Keys!$A$2:$A$4,0),),Data.Collect1Dump!$3:$3,0)-1,)</f>
        <v>#VALUE!</v>
      </c>
      <c r="LO3648" s="2" t="e">
        <f t="shared" ca="1" si="576"/>
        <v>#VALUE!</v>
      </c>
    </row>
    <row r="3649" spans="1:327">
      <c r="A3649" t="s">
        <v>14704</v>
      </c>
      <c r="ID3649"/>
      <c r="JD3649" t="s">
        <v>7342</v>
      </c>
      <c r="JE3649" t="s">
        <v>14705</v>
      </c>
      <c r="JF3649" t="s">
        <v>329</v>
      </c>
      <c r="JG3649">
        <v>7000</v>
      </c>
      <c r="JH3649" t="s">
        <v>330</v>
      </c>
      <c r="JR3649" t="s">
        <v>330</v>
      </c>
      <c r="KP3649" t="s">
        <v>330</v>
      </c>
      <c r="KS3649" t="s">
        <v>330</v>
      </c>
      <c r="KV3649" t="s">
        <v>330</v>
      </c>
      <c r="KX3649" t="s">
        <v>329</v>
      </c>
      <c r="KZ3649">
        <f ca="1">OFFSET($A3649,,MATCH([2]Keys!$B$2,Data.Collect1Dump!$3:$3,0)-1)</f>
        <v>0</v>
      </c>
      <c r="LA3649" t="str">
        <f ca="1">OFFSET($A3649,,MATCH([2]Keys!$B$4,Data.Collect1Dump!$3:$3,0)-1)</f>
        <v>georgeowuor93@gmail.com</v>
      </c>
      <c r="LB3649">
        <f ca="1">OFFSET($A3649,,MATCH([2]Keys!$B$3,Data.Collect1Dump!$3:$3,0)-1)</f>
        <v>0</v>
      </c>
      <c r="LC3649">
        <f t="shared" ca="1" si="569"/>
        <v>0</v>
      </c>
      <c r="LD3649">
        <f t="shared" ca="1" si="569"/>
        <v>1</v>
      </c>
      <c r="LE3649">
        <f t="shared" ca="1" si="569"/>
        <v>0</v>
      </c>
      <c r="LF3649" s="2" t="e">
        <f t="shared" ca="1" si="570"/>
        <v>#N/A</v>
      </c>
      <c r="LG3649" s="2">
        <f t="shared" ca="1" si="571"/>
        <v>41708</v>
      </c>
      <c r="LH3649" s="2" t="e">
        <f t="shared" ca="1" si="572"/>
        <v>#N/A</v>
      </c>
      <c r="LI3649" t="e">
        <f t="shared" ca="1" si="573"/>
        <v>#N/A</v>
      </c>
      <c r="LJ3649" t="str">
        <f t="shared" ca="1" si="574"/>
        <v>georgeowuor93@gmail.com</v>
      </c>
      <c r="LK3649" t="e">
        <f t="shared" ca="1" si="575"/>
        <v>#N/A</v>
      </c>
      <c r="LL3649" t="str">
        <f t="shared" ca="1" si="567"/>
        <v>Token</v>
      </c>
      <c r="LM3649" t="str">
        <f t="shared" ca="1" si="568"/>
        <v>georgeowuor93@gmail.com</v>
      </c>
      <c r="LN3649" t="e">
        <f ca="1">OFFSET($A3649,,MATCH(OFFSET([2]Keys!C$1,MATCH(Data.Collect1Dump!$LL3649,[2]Keys!$A$2:$A$4,0),),Data.Collect1Dump!$3:$3,0)-1,)</f>
        <v>#VALUE!</v>
      </c>
      <c r="LO3649" s="2" t="e">
        <f t="shared" ca="1" si="576"/>
        <v>#VALUE!</v>
      </c>
    </row>
    <row r="3650" spans="1:327">
      <c r="A3650" t="s">
        <v>14706</v>
      </c>
      <c r="ID3650"/>
      <c r="JD3650" t="s">
        <v>5645</v>
      </c>
      <c r="JE3650" t="s">
        <v>14707</v>
      </c>
      <c r="JF3650" t="s">
        <v>329</v>
      </c>
      <c r="JG3650">
        <v>7000</v>
      </c>
      <c r="JH3650" t="s">
        <v>330</v>
      </c>
      <c r="JR3650" t="s">
        <v>330</v>
      </c>
      <c r="KP3650" t="s">
        <v>330</v>
      </c>
      <c r="KS3650" t="s">
        <v>330</v>
      </c>
      <c r="KV3650" t="s">
        <v>330</v>
      </c>
      <c r="KX3650" t="s">
        <v>329</v>
      </c>
      <c r="KZ3650">
        <f ca="1">OFFSET($A3650,,MATCH([2]Keys!$B$2,Data.Collect1Dump!$3:$3,0)-1)</f>
        <v>0</v>
      </c>
      <c r="LA3650" t="str">
        <f ca="1">OFFSET($A3650,,MATCH([2]Keys!$B$4,Data.Collect1Dump!$3:$3,0)-1)</f>
        <v>laura.adhiambo@gmail.com</v>
      </c>
      <c r="LB3650">
        <f ca="1">OFFSET($A3650,,MATCH([2]Keys!$B$3,Data.Collect1Dump!$3:$3,0)-1)</f>
        <v>0</v>
      </c>
      <c r="LC3650">
        <f t="shared" ca="1" si="569"/>
        <v>0</v>
      </c>
      <c r="LD3650">
        <f t="shared" ca="1" si="569"/>
        <v>1</v>
      </c>
      <c r="LE3650">
        <f t="shared" ca="1" si="569"/>
        <v>0</v>
      </c>
      <c r="LF3650" s="2" t="e">
        <f t="shared" ca="1" si="570"/>
        <v>#N/A</v>
      </c>
      <c r="LG3650" s="2">
        <f t="shared" ca="1" si="571"/>
        <v>41708</v>
      </c>
      <c r="LH3650" s="2" t="e">
        <f t="shared" ca="1" si="572"/>
        <v>#N/A</v>
      </c>
      <c r="LI3650" t="e">
        <f t="shared" ca="1" si="573"/>
        <v>#N/A</v>
      </c>
      <c r="LJ3650" t="str">
        <f t="shared" ca="1" si="574"/>
        <v>laura.adhiambo@gmail.com</v>
      </c>
      <c r="LK3650" t="e">
        <f t="shared" ca="1" si="575"/>
        <v>#N/A</v>
      </c>
      <c r="LL3650" t="str">
        <f t="shared" ca="1" si="567"/>
        <v>Token</v>
      </c>
      <c r="LM3650" t="str">
        <f t="shared" ca="1" si="568"/>
        <v>laura.adhiambo@gmail.com</v>
      </c>
      <c r="LN3650" t="e">
        <f ca="1">OFFSET($A3650,,MATCH(OFFSET([2]Keys!C$1,MATCH(Data.Collect1Dump!$LL3650,[2]Keys!$A$2:$A$4,0),),Data.Collect1Dump!$3:$3,0)-1,)</f>
        <v>#VALUE!</v>
      </c>
      <c r="LO3650" s="2" t="e">
        <f t="shared" ca="1" si="576"/>
        <v>#VALUE!</v>
      </c>
    </row>
    <row r="3651" spans="1:327">
      <c r="A3651" t="s">
        <v>14708</v>
      </c>
      <c r="ID3651"/>
      <c r="JD3651" t="s">
        <v>5645</v>
      </c>
      <c r="JE3651" t="s">
        <v>14709</v>
      </c>
      <c r="JF3651" t="s">
        <v>329</v>
      </c>
      <c r="JG3651">
        <v>7000</v>
      </c>
      <c r="JH3651" t="s">
        <v>330</v>
      </c>
      <c r="JR3651" t="s">
        <v>330</v>
      </c>
      <c r="KP3651" t="s">
        <v>330</v>
      </c>
      <c r="KS3651" t="s">
        <v>330</v>
      </c>
      <c r="KV3651" t="s">
        <v>330</v>
      </c>
      <c r="KX3651" t="s">
        <v>329</v>
      </c>
      <c r="KZ3651">
        <f ca="1">OFFSET($A3651,,MATCH([2]Keys!$B$2,Data.Collect1Dump!$3:$3,0)-1)</f>
        <v>0</v>
      </c>
      <c r="LA3651" t="str">
        <f ca="1">OFFSET($A3651,,MATCH([2]Keys!$B$4,Data.Collect1Dump!$3:$3,0)-1)</f>
        <v>laura.adhiambo@gmail.com</v>
      </c>
      <c r="LB3651">
        <f ca="1">OFFSET($A3651,,MATCH([2]Keys!$B$3,Data.Collect1Dump!$3:$3,0)-1)</f>
        <v>0</v>
      </c>
      <c r="LC3651">
        <f t="shared" ca="1" si="569"/>
        <v>0</v>
      </c>
      <c r="LD3651">
        <f t="shared" ca="1" si="569"/>
        <v>1</v>
      </c>
      <c r="LE3651">
        <f t="shared" ca="1" si="569"/>
        <v>0</v>
      </c>
      <c r="LF3651" s="2" t="e">
        <f t="shared" ca="1" si="570"/>
        <v>#N/A</v>
      </c>
      <c r="LG3651" s="2">
        <f t="shared" ca="1" si="571"/>
        <v>41708</v>
      </c>
      <c r="LH3651" s="2" t="e">
        <f t="shared" ca="1" si="572"/>
        <v>#N/A</v>
      </c>
      <c r="LI3651" t="e">
        <f t="shared" ca="1" si="573"/>
        <v>#N/A</v>
      </c>
      <c r="LJ3651" t="str">
        <f t="shared" ca="1" si="574"/>
        <v>laura.adhiambo@gmail.com</v>
      </c>
      <c r="LK3651" t="e">
        <f t="shared" ca="1" si="575"/>
        <v>#N/A</v>
      </c>
      <c r="LL3651" t="str">
        <f t="shared" ca="1" si="567"/>
        <v>Token</v>
      </c>
      <c r="LM3651" t="str">
        <f t="shared" ca="1" si="568"/>
        <v>laura.adhiambo@gmail.com</v>
      </c>
      <c r="LN3651" t="e">
        <f ca="1">OFFSET($A3651,,MATCH(OFFSET([2]Keys!C$1,MATCH(Data.Collect1Dump!$LL3651,[2]Keys!$A$2:$A$4,0),),Data.Collect1Dump!$3:$3,0)-1,)</f>
        <v>#VALUE!</v>
      </c>
      <c r="LO3651" s="2" t="e">
        <f t="shared" ca="1" si="576"/>
        <v>#VALUE!</v>
      </c>
    </row>
    <row r="3652" spans="1:327">
      <c r="A3652" t="s">
        <v>14710</v>
      </c>
      <c r="ID3652"/>
      <c r="JD3652" t="s">
        <v>7342</v>
      </c>
      <c r="JE3652" t="s">
        <v>14711</v>
      </c>
      <c r="JF3652" t="s">
        <v>329</v>
      </c>
      <c r="JG3652">
        <v>7000</v>
      </c>
      <c r="JH3652" t="s">
        <v>330</v>
      </c>
      <c r="JR3652" t="s">
        <v>330</v>
      </c>
      <c r="KP3652" t="s">
        <v>330</v>
      </c>
      <c r="KS3652" t="s">
        <v>330</v>
      </c>
      <c r="KV3652" t="s">
        <v>330</v>
      </c>
      <c r="KX3652" t="s">
        <v>329</v>
      </c>
      <c r="KZ3652">
        <f ca="1">OFFSET($A3652,,MATCH([2]Keys!$B$2,Data.Collect1Dump!$3:$3,0)-1)</f>
        <v>0</v>
      </c>
      <c r="LA3652" t="str">
        <f ca="1">OFFSET($A3652,,MATCH([2]Keys!$B$4,Data.Collect1Dump!$3:$3,0)-1)</f>
        <v>georgeowuor93@gmail.com</v>
      </c>
      <c r="LB3652">
        <f ca="1">OFFSET($A3652,,MATCH([2]Keys!$B$3,Data.Collect1Dump!$3:$3,0)-1)</f>
        <v>0</v>
      </c>
      <c r="LC3652">
        <f t="shared" ca="1" si="569"/>
        <v>0</v>
      </c>
      <c r="LD3652">
        <f t="shared" ca="1" si="569"/>
        <v>1</v>
      </c>
      <c r="LE3652">
        <f t="shared" ca="1" si="569"/>
        <v>0</v>
      </c>
      <c r="LF3652" s="2" t="e">
        <f t="shared" ca="1" si="570"/>
        <v>#N/A</v>
      </c>
      <c r="LG3652" s="2">
        <f t="shared" ca="1" si="571"/>
        <v>41710</v>
      </c>
      <c r="LH3652" s="2" t="e">
        <f t="shared" ca="1" si="572"/>
        <v>#N/A</v>
      </c>
      <c r="LI3652" t="e">
        <f t="shared" ca="1" si="573"/>
        <v>#N/A</v>
      </c>
      <c r="LJ3652" t="str">
        <f t="shared" ca="1" si="574"/>
        <v>georgeowuor93@gmail.com</v>
      </c>
      <c r="LK3652" t="e">
        <f t="shared" ca="1" si="575"/>
        <v>#N/A</v>
      </c>
      <c r="LL3652" t="str">
        <f t="shared" ref="LL3652:LL3715" ca="1" si="577">IF(NOT(ISNUMBER(KZ3652)),"Lump Sum",IF(NOT(ISNUMBER(LA3652)),"Token",IF(NOT(ISNUMBER(LB3652)),"Quality Check","Null Survey")))</f>
        <v>Token</v>
      </c>
      <c r="LM3652" t="str">
        <f t="shared" ref="LM3652:LM3715" ca="1" si="578">IF(NOT(ISNUMBER(KZ3652)),KZ3652,IF(NOT(ISNUMBER(LA3652)),LA3652,IF(NOT(ISNUMBER(LB3652)),LB3652,"Null Survey")))</f>
        <v>georgeowuor93@gmail.com</v>
      </c>
      <c r="LN3652" t="e">
        <f ca="1">OFFSET($A3652,,MATCH(OFFSET([2]Keys!C$1,MATCH(Data.Collect1Dump!$LL3652,[2]Keys!$A$2:$A$4,0),),Data.Collect1Dump!$3:$3,0)-1,)</f>
        <v>#VALUE!</v>
      </c>
      <c r="LO3652" s="2" t="e">
        <f t="shared" ca="1" si="576"/>
        <v>#VALUE!</v>
      </c>
    </row>
    <row r="3653" spans="1:327">
      <c r="A3653" t="s">
        <v>14712</v>
      </c>
      <c r="ID3653"/>
      <c r="JD3653" t="s">
        <v>7342</v>
      </c>
      <c r="JE3653" t="s">
        <v>14713</v>
      </c>
      <c r="JF3653" t="s">
        <v>329</v>
      </c>
      <c r="JG3653">
        <v>7000</v>
      </c>
      <c r="JH3653" t="s">
        <v>330</v>
      </c>
      <c r="JR3653" t="s">
        <v>330</v>
      </c>
      <c r="KP3653" t="s">
        <v>330</v>
      </c>
      <c r="KS3653" t="s">
        <v>330</v>
      </c>
      <c r="KV3653" t="s">
        <v>330</v>
      </c>
      <c r="KX3653" t="s">
        <v>329</v>
      </c>
      <c r="KZ3653">
        <f ca="1">OFFSET($A3653,,MATCH([2]Keys!$B$2,Data.Collect1Dump!$3:$3,0)-1)</f>
        <v>0</v>
      </c>
      <c r="LA3653" t="str">
        <f ca="1">OFFSET($A3653,,MATCH([2]Keys!$B$4,Data.Collect1Dump!$3:$3,0)-1)</f>
        <v>georgeowuor93@gmail.com</v>
      </c>
      <c r="LB3653">
        <f ca="1">OFFSET($A3653,,MATCH([2]Keys!$B$3,Data.Collect1Dump!$3:$3,0)-1)</f>
        <v>0</v>
      </c>
      <c r="LC3653">
        <f t="shared" ref="LC3653:LE3716" ca="1" si="579">IF(NOT(ISNUMBER(KZ3653)),1,0)</f>
        <v>0</v>
      </c>
      <c r="LD3653">
        <f t="shared" ca="1" si="579"/>
        <v>1</v>
      </c>
      <c r="LE3653">
        <f t="shared" ca="1" si="579"/>
        <v>0</v>
      </c>
      <c r="LF3653" s="2" t="e">
        <f t="shared" ref="LF3653:LF3716" ca="1" si="580">IF(LC3653=1,DATE(LEFT(C3653,4),RIGHT(LEFT(C3653,7),2), RIGHT(LEFT(C3653, 10),2)),NA())</f>
        <v>#N/A</v>
      </c>
      <c r="LG3653" s="2">
        <f t="shared" ref="LG3653:LG3716" ca="1" si="581">IF(LD3653=1,DATE(LEFT(JE3653,4),RIGHT(LEFT(JE3653,7),2), RIGHT(LEFT(JE3653, 10),2)),NA())</f>
        <v>41709</v>
      </c>
      <c r="LH3653" s="2" t="e">
        <f t="shared" ref="LH3653:LH3716" ca="1" si="582">IF(LE3653=1,DATE(LEFT(IF3653,4),RIGHT(LEFT(IF3653,7),2), RIGHT(LEFT(IF3653, 10),2)),NA())</f>
        <v>#N/A</v>
      </c>
      <c r="LI3653" t="e">
        <f t="shared" ref="LI3653:LI3716" ca="1" si="583">IF(LC3653=1,B3653,NA())</f>
        <v>#N/A</v>
      </c>
      <c r="LJ3653" t="str">
        <f t="shared" ref="LJ3653:LJ3716" ca="1" si="584">IF(LD3653=1,JD3653,NA())</f>
        <v>georgeowuor93@gmail.com</v>
      </c>
      <c r="LK3653" t="e">
        <f t="shared" ref="LK3653:LK3716" ca="1" si="585">IF(LE3653=1,IE3653,NA())</f>
        <v>#N/A</v>
      </c>
      <c r="LL3653" t="str">
        <f t="shared" ca="1" si="577"/>
        <v>Token</v>
      </c>
      <c r="LM3653" t="str">
        <f t="shared" ca="1" si="578"/>
        <v>georgeowuor93@gmail.com</v>
      </c>
      <c r="LN3653" t="e">
        <f ca="1">OFFSET($A3653,,MATCH(OFFSET([2]Keys!C$1,MATCH(Data.Collect1Dump!$LL3653,[2]Keys!$A$2:$A$4,0),),Data.Collect1Dump!$3:$3,0)-1,)</f>
        <v>#VALUE!</v>
      </c>
      <c r="LO3653" s="2" t="e">
        <f t="shared" ref="LO3653:LO3716" ca="1" si="586">DATE(LEFT(LN3653,4),RIGHT(LEFT(LN3653,7),2), RIGHT(LEFT(LN3653, 10),2))</f>
        <v>#VALUE!</v>
      </c>
    </row>
    <row r="3654" spans="1:327">
      <c r="A3654" t="s">
        <v>14714</v>
      </c>
      <c r="ID3654"/>
      <c r="JD3654" t="s">
        <v>7342</v>
      </c>
      <c r="JE3654" t="s">
        <v>14715</v>
      </c>
      <c r="JF3654" t="s">
        <v>329</v>
      </c>
      <c r="JG3654">
        <v>7000</v>
      </c>
      <c r="JH3654" t="s">
        <v>330</v>
      </c>
      <c r="JR3654" t="s">
        <v>330</v>
      </c>
      <c r="KP3654" t="s">
        <v>330</v>
      </c>
      <c r="KS3654" t="s">
        <v>330</v>
      </c>
      <c r="KV3654" t="s">
        <v>330</v>
      </c>
      <c r="KX3654" t="s">
        <v>329</v>
      </c>
      <c r="KZ3654">
        <f ca="1">OFFSET($A3654,,MATCH([2]Keys!$B$2,Data.Collect1Dump!$3:$3,0)-1)</f>
        <v>0</v>
      </c>
      <c r="LA3654" t="str">
        <f ca="1">OFFSET($A3654,,MATCH([2]Keys!$B$4,Data.Collect1Dump!$3:$3,0)-1)</f>
        <v>georgeowuor93@gmail.com</v>
      </c>
      <c r="LB3654">
        <f ca="1">OFFSET($A3654,,MATCH([2]Keys!$B$3,Data.Collect1Dump!$3:$3,0)-1)</f>
        <v>0</v>
      </c>
      <c r="LC3654">
        <f t="shared" ca="1" si="579"/>
        <v>0</v>
      </c>
      <c r="LD3654">
        <f t="shared" ca="1" si="579"/>
        <v>1</v>
      </c>
      <c r="LE3654">
        <f t="shared" ca="1" si="579"/>
        <v>0</v>
      </c>
      <c r="LF3654" s="2" t="e">
        <f t="shared" ca="1" si="580"/>
        <v>#N/A</v>
      </c>
      <c r="LG3654" s="2">
        <f t="shared" ca="1" si="581"/>
        <v>41705</v>
      </c>
      <c r="LH3654" s="2" t="e">
        <f t="shared" ca="1" si="582"/>
        <v>#N/A</v>
      </c>
      <c r="LI3654" t="e">
        <f t="shared" ca="1" si="583"/>
        <v>#N/A</v>
      </c>
      <c r="LJ3654" t="str">
        <f t="shared" ca="1" si="584"/>
        <v>georgeowuor93@gmail.com</v>
      </c>
      <c r="LK3654" t="e">
        <f t="shared" ca="1" si="585"/>
        <v>#N/A</v>
      </c>
      <c r="LL3654" t="str">
        <f t="shared" ca="1" si="577"/>
        <v>Token</v>
      </c>
      <c r="LM3654" t="str">
        <f t="shared" ca="1" si="578"/>
        <v>georgeowuor93@gmail.com</v>
      </c>
      <c r="LN3654" t="e">
        <f ca="1">OFFSET($A3654,,MATCH(OFFSET([2]Keys!C$1,MATCH(Data.Collect1Dump!$LL3654,[2]Keys!$A$2:$A$4,0),),Data.Collect1Dump!$3:$3,0)-1,)</f>
        <v>#VALUE!</v>
      </c>
      <c r="LO3654" s="2" t="e">
        <f t="shared" ca="1" si="586"/>
        <v>#VALUE!</v>
      </c>
    </row>
    <row r="3655" spans="1:327">
      <c r="A3655" t="s">
        <v>14716</v>
      </c>
      <c r="ID3655"/>
      <c r="JD3655" t="s">
        <v>3172</v>
      </c>
      <c r="JE3655" t="s">
        <v>14717</v>
      </c>
      <c r="JF3655" t="s">
        <v>329</v>
      </c>
      <c r="JG3655" t="s">
        <v>6076</v>
      </c>
      <c r="JH3655" t="s">
        <v>330</v>
      </c>
      <c r="JR3655" t="s">
        <v>330</v>
      </c>
      <c r="KP3655" t="s">
        <v>330</v>
      </c>
      <c r="KS3655" t="s">
        <v>330</v>
      </c>
      <c r="KV3655" t="s">
        <v>330</v>
      </c>
      <c r="KX3655" t="s">
        <v>329</v>
      </c>
      <c r="KZ3655">
        <f ca="1">OFFSET($A3655,,MATCH([2]Keys!$B$2,Data.Collect1Dump!$3:$3,0)-1)</f>
        <v>0</v>
      </c>
      <c r="LA3655" t="str">
        <f ca="1">OFFSET($A3655,,MATCH([2]Keys!$B$4,Data.Collect1Dump!$3:$3,0)-1)</f>
        <v>owiti.maureen@gmail.com</v>
      </c>
      <c r="LB3655">
        <f ca="1">OFFSET($A3655,,MATCH([2]Keys!$B$3,Data.Collect1Dump!$3:$3,0)-1)</f>
        <v>0</v>
      </c>
      <c r="LC3655">
        <f t="shared" ca="1" si="579"/>
        <v>0</v>
      </c>
      <c r="LD3655">
        <f t="shared" ca="1" si="579"/>
        <v>1</v>
      </c>
      <c r="LE3655">
        <f t="shared" ca="1" si="579"/>
        <v>0</v>
      </c>
      <c r="LF3655" s="2" t="e">
        <f t="shared" ca="1" si="580"/>
        <v>#N/A</v>
      </c>
      <c r="LG3655" s="2">
        <f t="shared" ca="1" si="581"/>
        <v>41705</v>
      </c>
      <c r="LH3655" s="2" t="e">
        <f t="shared" ca="1" si="582"/>
        <v>#N/A</v>
      </c>
      <c r="LI3655" t="e">
        <f t="shared" ca="1" si="583"/>
        <v>#N/A</v>
      </c>
      <c r="LJ3655" t="str">
        <f t="shared" ca="1" si="584"/>
        <v>owiti.maureen@gmail.com</v>
      </c>
      <c r="LK3655" t="e">
        <f t="shared" ca="1" si="585"/>
        <v>#N/A</v>
      </c>
      <c r="LL3655" t="str">
        <f t="shared" ca="1" si="577"/>
        <v>Token</v>
      </c>
      <c r="LM3655" t="str">
        <f t="shared" ca="1" si="578"/>
        <v>owiti.maureen@gmail.com</v>
      </c>
      <c r="LN3655" t="e">
        <f ca="1">OFFSET($A3655,,MATCH(OFFSET([2]Keys!C$1,MATCH(Data.Collect1Dump!$LL3655,[2]Keys!$A$2:$A$4,0),),Data.Collect1Dump!$3:$3,0)-1,)</f>
        <v>#VALUE!</v>
      </c>
      <c r="LO3655" s="2" t="e">
        <f t="shared" ca="1" si="586"/>
        <v>#VALUE!</v>
      </c>
    </row>
    <row r="3656" spans="1:327">
      <c r="A3656" t="s">
        <v>14718</v>
      </c>
      <c r="ID3656"/>
      <c r="JD3656" t="s">
        <v>5645</v>
      </c>
      <c r="JE3656" t="s">
        <v>14719</v>
      </c>
      <c r="JF3656" t="s">
        <v>329</v>
      </c>
      <c r="JG3656">
        <v>7000</v>
      </c>
      <c r="JH3656" t="s">
        <v>330</v>
      </c>
      <c r="JR3656" t="s">
        <v>330</v>
      </c>
      <c r="KP3656" t="s">
        <v>330</v>
      </c>
      <c r="KS3656" t="s">
        <v>330</v>
      </c>
      <c r="KV3656" t="s">
        <v>330</v>
      </c>
      <c r="KX3656" t="s">
        <v>329</v>
      </c>
      <c r="KZ3656">
        <f ca="1">OFFSET($A3656,,MATCH([2]Keys!$B$2,Data.Collect1Dump!$3:$3,0)-1)</f>
        <v>0</v>
      </c>
      <c r="LA3656" t="str">
        <f ca="1">OFFSET($A3656,,MATCH([2]Keys!$B$4,Data.Collect1Dump!$3:$3,0)-1)</f>
        <v>laura.adhiambo@gmail.com</v>
      </c>
      <c r="LB3656">
        <f ca="1">OFFSET($A3656,,MATCH([2]Keys!$B$3,Data.Collect1Dump!$3:$3,0)-1)</f>
        <v>0</v>
      </c>
      <c r="LC3656">
        <f t="shared" ca="1" si="579"/>
        <v>0</v>
      </c>
      <c r="LD3656">
        <f t="shared" ca="1" si="579"/>
        <v>1</v>
      </c>
      <c r="LE3656">
        <f t="shared" ca="1" si="579"/>
        <v>0</v>
      </c>
      <c r="LF3656" s="2" t="e">
        <f t="shared" ca="1" si="580"/>
        <v>#N/A</v>
      </c>
      <c r="LG3656" s="2">
        <f t="shared" ca="1" si="581"/>
        <v>41708</v>
      </c>
      <c r="LH3656" s="2" t="e">
        <f t="shared" ca="1" si="582"/>
        <v>#N/A</v>
      </c>
      <c r="LI3656" t="e">
        <f t="shared" ca="1" si="583"/>
        <v>#N/A</v>
      </c>
      <c r="LJ3656" t="str">
        <f t="shared" ca="1" si="584"/>
        <v>laura.adhiambo@gmail.com</v>
      </c>
      <c r="LK3656" t="e">
        <f t="shared" ca="1" si="585"/>
        <v>#N/A</v>
      </c>
      <c r="LL3656" t="str">
        <f t="shared" ca="1" si="577"/>
        <v>Token</v>
      </c>
      <c r="LM3656" t="str">
        <f t="shared" ca="1" si="578"/>
        <v>laura.adhiambo@gmail.com</v>
      </c>
      <c r="LN3656" t="e">
        <f ca="1">OFFSET($A3656,,MATCH(OFFSET([2]Keys!C$1,MATCH(Data.Collect1Dump!$LL3656,[2]Keys!$A$2:$A$4,0),),Data.Collect1Dump!$3:$3,0)-1,)</f>
        <v>#VALUE!</v>
      </c>
      <c r="LO3656" s="2" t="e">
        <f t="shared" ca="1" si="586"/>
        <v>#VALUE!</v>
      </c>
    </row>
    <row r="3657" spans="1:327">
      <c r="A3657" t="s">
        <v>14720</v>
      </c>
      <c r="ID3657"/>
      <c r="JD3657" t="s">
        <v>5645</v>
      </c>
      <c r="JE3657" t="s">
        <v>14721</v>
      </c>
      <c r="JF3657" t="s">
        <v>329</v>
      </c>
      <c r="JG3657">
        <v>7000</v>
      </c>
      <c r="JH3657" t="s">
        <v>330</v>
      </c>
      <c r="JR3657" t="s">
        <v>330</v>
      </c>
      <c r="KP3657" t="s">
        <v>330</v>
      </c>
      <c r="KS3657" t="s">
        <v>330</v>
      </c>
      <c r="KV3657" t="s">
        <v>330</v>
      </c>
      <c r="KX3657" t="s">
        <v>329</v>
      </c>
      <c r="KZ3657">
        <f ca="1">OFFSET($A3657,,MATCH([2]Keys!$B$2,Data.Collect1Dump!$3:$3,0)-1)</f>
        <v>0</v>
      </c>
      <c r="LA3657" t="str">
        <f ca="1">OFFSET($A3657,,MATCH([2]Keys!$B$4,Data.Collect1Dump!$3:$3,0)-1)</f>
        <v>laura.adhiambo@gmail.com</v>
      </c>
      <c r="LB3657">
        <f ca="1">OFFSET($A3657,,MATCH([2]Keys!$B$3,Data.Collect1Dump!$3:$3,0)-1)</f>
        <v>0</v>
      </c>
      <c r="LC3657">
        <f t="shared" ca="1" si="579"/>
        <v>0</v>
      </c>
      <c r="LD3657">
        <f t="shared" ca="1" si="579"/>
        <v>1</v>
      </c>
      <c r="LE3657">
        <f t="shared" ca="1" si="579"/>
        <v>0</v>
      </c>
      <c r="LF3657" s="2" t="e">
        <f t="shared" ca="1" si="580"/>
        <v>#N/A</v>
      </c>
      <c r="LG3657" s="2">
        <f t="shared" ca="1" si="581"/>
        <v>41708</v>
      </c>
      <c r="LH3657" s="2" t="e">
        <f t="shared" ca="1" si="582"/>
        <v>#N/A</v>
      </c>
      <c r="LI3657" t="e">
        <f t="shared" ca="1" si="583"/>
        <v>#N/A</v>
      </c>
      <c r="LJ3657" t="str">
        <f t="shared" ca="1" si="584"/>
        <v>laura.adhiambo@gmail.com</v>
      </c>
      <c r="LK3657" t="e">
        <f t="shared" ca="1" si="585"/>
        <v>#N/A</v>
      </c>
      <c r="LL3657" t="str">
        <f t="shared" ca="1" si="577"/>
        <v>Token</v>
      </c>
      <c r="LM3657" t="str">
        <f t="shared" ca="1" si="578"/>
        <v>laura.adhiambo@gmail.com</v>
      </c>
      <c r="LN3657" t="e">
        <f ca="1">OFFSET($A3657,,MATCH(OFFSET([2]Keys!C$1,MATCH(Data.Collect1Dump!$LL3657,[2]Keys!$A$2:$A$4,0),),Data.Collect1Dump!$3:$3,0)-1,)</f>
        <v>#VALUE!</v>
      </c>
      <c r="LO3657" s="2" t="e">
        <f t="shared" ca="1" si="586"/>
        <v>#VALUE!</v>
      </c>
    </row>
    <row r="3658" spans="1:327">
      <c r="A3658" t="s">
        <v>14722</v>
      </c>
      <c r="ID3658"/>
      <c r="JD3658" t="s">
        <v>7342</v>
      </c>
      <c r="JE3658" t="s">
        <v>14723</v>
      </c>
      <c r="JF3658" t="s">
        <v>329</v>
      </c>
      <c r="JG3658">
        <v>7000</v>
      </c>
      <c r="JH3658" t="s">
        <v>330</v>
      </c>
      <c r="JR3658" t="s">
        <v>330</v>
      </c>
      <c r="KP3658" t="s">
        <v>330</v>
      </c>
      <c r="KS3658" t="s">
        <v>330</v>
      </c>
      <c r="KV3658" t="s">
        <v>330</v>
      </c>
      <c r="KX3658" t="s">
        <v>329</v>
      </c>
      <c r="KZ3658">
        <f ca="1">OFFSET($A3658,,MATCH([2]Keys!$B$2,Data.Collect1Dump!$3:$3,0)-1)</f>
        <v>0</v>
      </c>
      <c r="LA3658" t="str">
        <f ca="1">OFFSET($A3658,,MATCH([2]Keys!$B$4,Data.Collect1Dump!$3:$3,0)-1)</f>
        <v>georgeowuor93@gmail.com</v>
      </c>
      <c r="LB3658">
        <f ca="1">OFFSET($A3658,,MATCH([2]Keys!$B$3,Data.Collect1Dump!$3:$3,0)-1)</f>
        <v>0</v>
      </c>
      <c r="LC3658">
        <f t="shared" ca="1" si="579"/>
        <v>0</v>
      </c>
      <c r="LD3658">
        <f t="shared" ca="1" si="579"/>
        <v>1</v>
      </c>
      <c r="LE3658">
        <f t="shared" ca="1" si="579"/>
        <v>0</v>
      </c>
      <c r="LF3658" s="2" t="e">
        <f t="shared" ca="1" si="580"/>
        <v>#N/A</v>
      </c>
      <c r="LG3658" s="2">
        <f t="shared" ca="1" si="581"/>
        <v>41705</v>
      </c>
      <c r="LH3658" s="2" t="e">
        <f t="shared" ca="1" si="582"/>
        <v>#N/A</v>
      </c>
      <c r="LI3658" t="e">
        <f t="shared" ca="1" si="583"/>
        <v>#N/A</v>
      </c>
      <c r="LJ3658" t="str">
        <f t="shared" ca="1" si="584"/>
        <v>georgeowuor93@gmail.com</v>
      </c>
      <c r="LK3658" t="e">
        <f t="shared" ca="1" si="585"/>
        <v>#N/A</v>
      </c>
      <c r="LL3658" t="str">
        <f t="shared" ca="1" si="577"/>
        <v>Token</v>
      </c>
      <c r="LM3658" t="str">
        <f t="shared" ca="1" si="578"/>
        <v>georgeowuor93@gmail.com</v>
      </c>
      <c r="LN3658" t="e">
        <f ca="1">OFFSET($A3658,,MATCH(OFFSET([2]Keys!C$1,MATCH(Data.Collect1Dump!$LL3658,[2]Keys!$A$2:$A$4,0),),Data.Collect1Dump!$3:$3,0)-1,)</f>
        <v>#VALUE!</v>
      </c>
      <c r="LO3658" s="2" t="e">
        <f t="shared" ca="1" si="586"/>
        <v>#VALUE!</v>
      </c>
    </row>
    <row r="3659" spans="1:327">
      <c r="A3659" t="s">
        <v>14724</v>
      </c>
      <c r="ID3659"/>
      <c r="JD3659" t="s">
        <v>5645</v>
      </c>
      <c r="JE3659" t="s">
        <v>14725</v>
      </c>
      <c r="JF3659" t="s">
        <v>329</v>
      </c>
      <c r="JG3659">
        <v>7000</v>
      </c>
      <c r="JH3659" t="s">
        <v>330</v>
      </c>
      <c r="JR3659" t="s">
        <v>330</v>
      </c>
      <c r="KP3659" t="s">
        <v>330</v>
      </c>
      <c r="KS3659" t="s">
        <v>330</v>
      </c>
      <c r="KV3659" t="s">
        <v>330</v>
      </c>
      <c r="KX3659" t="s">
        <v>329</v>
      </c>
      <c r="KZ3659">
        <f ca="1">OFFSET($A3659,,MATCH([2]Keys!$B$2,Data.Collect1Dump!$3:$3,0)-1)</f>
        <v>0</v>
      </c>
      <c r="LA3659" t="str">
        <f ca="1">OFFSET($A3659,,MATCH([2]Keys!$B$4,Data.Collect1Dump!$3:$3,0)-1)</f>
        <v>laura.adhiambo@gmail.com</v>
      </c>
      <c r="LB3659">
        <f ca="1">OFFSET($A3659,,MATCH([2]Keys!$B$3,Data.Collect1Dump!$3:$3,0)-1)</f>
        <v>0</v>
      </c>
      <c r="LC3659">
        <f t="shared" ca="1" si="579"/>
        <v>0</v>
      </c>
      <c r="LD3659">
        <f t="shared" ca="1" si="579"/>
        <v>1</v>
      </c>
      <c r="LE3659">
        <f t="shared" ca="1" si="579"/>
        <v>0</v>
      </c>
      <c r="LF3659" s="2" t="e">
        <f t="shared" ca="1" si="580"/>
        <v>#N/A</v>
      </c>
      <c r="LG3659" s="2">
        <f t="shared" ca="1" si="581"/>
        <v>41709</v>
      </c>
      <c r="LH3659" s="2" t="e">
        <f t="shared" ca="1" si="582"/>
        <v>#N/A</v>
      </c>
      <c r="LI3659" t="e">
        <f t="shared" ca="1" si="583"/>
        <v>#N/A</v>
      </c>
      <c r="LJ3659" t="str">
        <f t="shared" ca="1" si="584"/>
        <v>laura.adhiambo@gmail.com</v>
      </c>
      <c r="LK3659" t="e">
        <f t="shared" ca="1" si="585"/>
        <v>#N/A</v>
      </c>
      <c r="LL3659" t="str">
        <f t="shared" ca="1" si="577"/>
        <v>Token</v>
      </c>
      <c r="LM3659" t="str">
        <f t="shared" ca="1" si="578"/>
        <v>laura.adhiambo@gmail.com</v>
      </c>
      <c r="LN3659" t="e">
        <f ca="1">OFFSET($A3659,,MATCH(OFFSET([2]Keys!C$1,MATCH(Data.Collect1Dump!$LL3659,[2]Keys!$A$2:$A$4,0),),Data.Collect1Dump!$3:$3,0)-1,)</f>
        <v>#VALUE!</v>
      </c>
      <c r="LO3659" s="2" t="e">
        <f t="shared" ca="1" si="586"/>
        <v>#VALUE!</v>
      </c>
    </row>
    <row r="3660" spans="1:327">
      <c r="A3660" t="s">
        <v>14726</v>
      </c>
      <c r="ID3660"/>
      <c r="JD3660" t="s">
        <v>5645</v>
      </c>
      <c r="JE3660" t="s">
        <v>14727</v>
      </c>
      <c r="JF3660" t="s">
        <v>329</v>
      </c>
      <c r="JG3660">
        <v>7000</v>
      </c>
      <c r="JH3660" t="s">
        <v>330</v>
      </c>
      <c r="JR3660" t="s">
        <v>330</v>
      </c>
      <c r="KP3660" t="s">
        <v>330</v>
      </c>
      <c r="KS3660" t="s">
        <v>330</v>
      </c>
      <c r="KV3660" t="s">
        <v>330</v>
      </c>
      <c r="KX3660" t="s">
        <v>329</v>
      </c>
      <c r="KZ3660">
        <f ca="1">OFFSET($A3660,,MATCH([2]Keys!$B$2,Data.Collect1Dump!$3:$3,0)-1)</f>
        <v>0</v>
      </c>
      <c r="LA3660" t="str">
        <f ca="1">OFFSET($A3660,,MATCH([2]Keys!$B$4,Data.Collect1Dump!$3:$3,0)-1)</f>
        <v>laura.adhiambo@gmail.com</v>
      </c>
      <c r="LB3660">
        <f ca="1">OFFSET($A3660,,MATCH([2]Keys!$B$3,Data.Collect1Dump!$3:$3,0)-1)</f>
        <v>0</v>
      </c>
      <c r="LC3660">
        <f t="shared" ca="1" si="579"/>
        <v>0</v>
      </c>
      <c r="LD3660">
        <f t="shared" ca="1" si="579"/>
        <v>1</v>
      </c>
      <c r="LE3660">
        <f t="shared" ca="1" si="579"/>
        <v>0</v>
      </c>
      <c r="LF3660" s="2" t="e">
        <f t="shared" ca="1" si="580"/>
        <v>#N/A</v>
      </c>
      <c r="LG3660" s="2">
        <f t="shared" ca="1" si="581"/>
        <v>41710</v>
      </c>
      <c r="LH3660" s="2" t="e">
        <f t="shared" ca="1" si="582"/>
        <v>#N/A</v>
      </c>
      <c r="LI3660" t="e">
        <f t="shared" ca="1" si="583"/>
        <v>#N/A</v>
      </c>
      <c r="LJ3660" t="str">
        <f t="shared" ca="1" si="584"/>
        <v>laura.adhiambo@gmail.com</v>
      </c>
      <c r="LK3660" t="e">
        <f t="shared" ca="1" si="585"/>
        <v>#N/A</v>
      </c>
      <c r="LL3660" t="str">
        <f t="shared" ca="1" si="577"/>
        <v>Token</v>
      </c>
      <c r="LM3660" t="str">
        <f t="shared" ca="1" si="578"/>
        <v>laura.adhiambo@gmail.com</v>
      </c>
      <c r="LN3660" t="e">
        <f ca="1">OFFSET($A3660,,MATCH(OFFSET([2]Keys!C$1,MATCH(Data.Collect1Dump!$LL3660,[2]Keys!$A$2:$A$4,0),),Data.Collect1Dump!$3:$3,0)-1,)</f>
        <v>#VALUE!</v>
      </c>
      <c r="LO3660" s="2" t="e">
        <f t="shared" ca="1" si="586"/>
        <v>#VALUE!</v>
      </c>
    </row>
    <row r="3661" spans="1:327">
      <c r="A3661" t="s">
        <v>14728</v>
      </c>
      <c r="ID3661"/>
      <c r="JD3661" t="s">
        <v>7342</v>
      </c>
      <c r="JE3661" t="s">
        <v>14729</v>
      </c>
      <c r="JF3661" t="s">
        <v>329</v>
      </c>
      <c r="JG3661">
        <v>7000</v>
      </c>
      <c r="JH3661" t="s">
        <v>330</v>
      </c>
      <c r="JR3661" t="s">
        <v>330</v>
      </c>
      <c r="KP3661" t="s">
        <v>330</v>
      </c>
      <c r="KS3661" t="s">
        <v>330</v>
      </c>
      <c r="KV3661" t="s">
        <v>330</v>
      </c>
      <c r="KX3661" t="s">
        <v>329</v>
      </c>
      <c r="KZ3661">
        <f ca="1">OFFSET($A3661,,MATCH([2]Keys!$B$2,Data.Collect1Dump!$3:$3,0)-1)</f>
        <v>0</v>
      </c>
      <c r="LA3661" t="str">
        <f ca="1">OFFSET($A3661,,MATCH([2]Keys!$B$4,Data.Collect1Dump!$3:$3,0)-1)</f>
        <v>georgeowuor93@gmail.com</v>
      </c>
      <c r="LB3661">
        <f ca="1">OFFSET($A3661,,MATCH([2]Keys!$B$3,Data.Collect1Dump!$3:$3,0)-1)</f>
        <v>0</v>
      </c>
      <c r="LC3661">
        <f t="shared" ca="1" si="579"/>
        <v>0</v>
      </c>
      <c r="LD3661">
        <f t="shared" ca="1" si="579"/>
        <v>1</v>
      </c>
      <c r="LE3661">
        <f t="shared" ca="1" si="579"/>
        <v>0</v>
      </c>
      <c r="LF3661" s="2" t="e">
        <f t="shared" ca="1" si="580"/>
        <v>#N/A</v>
      </c>
      <c r="LG3661" s="2">
        <f t="shared" ca="1" si="581"/>
        <v>41704</v>
      </c>
      <c r="LH3661" s="2" t="e">
        <f t="shared" ca="1" si="582"/>
        <v>#N/A</v>
      </c>
      <c r="LI3661" t="e">
        <f t="shared" ca="1" si="583"/>
        <v>#N/A</v>
      </c>
      <c r="LJ3661" t="str">
        <f t="shared" ca="1" si="584"/>
        <v>georgeowuor93@gmail.com</v>
      </c>
      <c r="LK3661" t="e">
        <f t="shared" ca="1" si="585"/>
        <v>#N/A</v>
      </c>
      <c r="LL3661" t="str">
        <f t="shared" ca="1" si="577"/>
        <v>Token</v>
      </c>
      <c r="LM3661" t="str">
        <f t="shared" ca="1" si="578"/>
        <v>georgeowuor93@gmail.com</v>
      </c>
      <c r="LN3661" t="e">
        <f ca="1">OFFSET($A3661,,MATCH(OFFSET([2]Keys!C$1,MATCH(Data.Collect1Dump!$LL3661,[2]Keys!$A$2:$A$4,0),),Data.Collect1Dump!$3:$3,0)-1,)</f>
        <v>#VALUE!</v>
      </c>
      <c r="LO3661" s="2" t="e">
        <f t="shared" ca="1" si="586"/>
        <v>#VALUE!</v>
      </c>
    </row>
    <row r="3662" spans="1:327">
      <c r="A3662" t="s">
        <v>14730</v>
      </c>
      <c r="ID3662"/>
      <c r="JD3662" t="s">
        <v>11851</v>
      </c>
      <c r="JE3662" t="s">
        <v>14731</v>
      </c>
      <c r="JF3662" t="s">
        <v>329</v>
      </c>
      <c r="JG3662">
        <v>7000</v>
      </c>
      <c r="JH3662" t="s">
        <v>330</v>
      </c>
      <c r="JR3662" t="s">
        <v>330</v>
      </c>
      <c r="KP3662" t="s">
        <v>330</v>
      </c>
      <c r="KS3662" t="s">
        <v>330</v>
      </c>
      <c r="KV3662" t="s">
        <v>330</v>
      </c>
      <c r="KX3662" t="s">
        <v>329</v>
      </c>
      <c r="KZ3662">
        <f ca="1">OFFSET($A3662,,MATCH([2]Keys!$B$2,Data.Collect1Dump!$3:$3,0)-1)</f>
        <v>0</v>
      </c>
      <c r="LA3662" t="str">
        <f ca="1">OFFSET($A3662,,MATCH([2]Keys!$B$4,Data.Collect1Dump!$3:$3,0)-1)</f>
        <v>euniceradiro@gmail.com</v>
      </c>
      <c r="LB3662">
        <f ca="1">OFFSET($A3662,,MATCH([2]Keys!$B$3,Data.Collect1Dump!$3:$3,0)-1)</f>
        <v>0</v>
      </c>
      <c r="LC3662">
        <f t="shared" ca="1" si="579"/>
        <v>0</v>
      </c>
      <c r="LD3662">
        <f t="shared" ca="1" si="579"/>
        <v>1</v>
      </c>
      <c r="LE3662">
        <f t="shared" ca="1" si="579"/>
        <v>0</v>
      </c>
      <c r="LF3662" s="2" t="e">
        <f t="shared" ca="1" si="580"/>
        <v>#N/A</v>
      </c>
      <c r="LG3662" s="2">
        <f t="shared" ca="1" si="581"/>
        <v>41709</v>
      </c>
      <c r="LH3662" s="2" t="e">
        <f t="shared" ca="1" si="582"/>
        <v>#N/A</v>
      </c>
      <c r="LI3662" t="e">
        <f t="shared" ca="1" si="583"/>
        <v>#N/A</v>
      </c>
      <c r="LJ3662" t="str">
        <f t="shared" ca="1" si="584"/>
        <v>euniceradiro@gmail.com</v>
      </c>
      <c r="LK3662" t="e">
        <f t="shared" ca="1" si="585"/>
        <v>#N/A</v>
      </c>
      <c r="LL3662" t="str">
        <f t="shared" ca="1" si="577"/>
        <v>Token</v>
      </c>
      <c r="LM3662" t="str">
        <f t="shared" ca="1" si="578"/>
        <v>euniceradiro@gmail.com</v>
      </c>
      <c r="LN3662" t="e">
        <f ca="1">OFFSET($A3662,,MATCH(OFFSET([2]Keys!C$1,MATCH(Data.Collect1Dump!$LL3662,[2]Keys!$A$2:$A$4,0),),Data.Collect1Dump!$3:$3,0)-1,)</f>
        <v>#VALUE!</v>
      </c>
      <c r="LO3662" s="2" t="e">
        <f t="shared" ca="1" si="586"/>
        <v>#VALUE!</v>
      </c>
    </row>
    <row r="3663" spans="1:327">
      <c r="A3663" t="s">
        <v>14732</v>
      </c>
      <c r="ID3663"/>
      <c r="JD3663" t="s">
        <v>5645</v>
      </c>
      <c r="JE3663" t="s">
        <v>14733</v>
      </c>
      <c r="JF3663" t="s">
        <v>329</v>
      </c>
      <c r="JG3663">
        <v>7000</v>
      </c>
      <c r="JH3663" t="s">
        <v>330</v>
      </c>
      <c r="JR3663" t="s">
        <v>330</v>
      </c>
      <c r="KP3663" t="s">
        <v>330</v>
      </c>
      <c r="KS3663" t="s">
        <v>330</v>
      </c>
      <c r="KV3663" t="s">
        <v>330</v>
      </c>
      <c r="KX3663" t="s">
        <v>329</v>
      </c>
      <c r="KZ3663">
        <f ca="1">OFFSET($A3663,,MATCH([2]Keys!$B$2,Data.Collect1Dump!$3:$3,0)-1)</f>
        <v>0</v>
      </c>
      <c r="LA3663" t="str">
        <f ca="1">OFFSET($A3663,,MATCH([2]Keys!$B$4,Data.Collect1Dump!$3:$3,0)-1)</f>
        <v>laura.adhiambo@gmail.com</v>
      </c>
      <c r="LB3663">
        <f ca="1">OFFSET($A3663,,MATCH([2]Keys!$B$3,Data.Collect1Dump!$3:$3,0)-1)</f>
        <v>0</v>
      </c>
      <c r="LC3663">
        <f t="shared" ca="1" si="579"/>
        <v>0</v>
      </c>
      <c r="LD3663">
        <f t="shared" ca="1" si="579"/>
        <v>1</v>
      </c>
      <c r="LE3663">
        <f t="shared" ca="1" si="579"/>
        <v>0</v>
      </c>
      <c r="LF3663" s="2" t="e">
        <f t="shared" ca="1" si="580"/>
        <v>#N/A</v>
      </c>
      <c r="LG3663" s="2">
        <f t="shared" ca="1" si="581"/>
        <v>41705</v>
      </c>
      <c r="LH3663" s="2" t="e">
        <f t="shared" ca="1" si="582"/>
        <v>#N/A</v>
      </c>
      <c r="LI3663" t="e">
        <f t="shared" ca="1" si="583"/>
        <v>#N/A</v>
      </c>
      <c r="LJ3663" t="str">
        <f t="shared" ca="1" si="584"/>
        <v>laura.adhiambo@gmail.com</v>
      </c>
      <c r="LK3663" t="e">
        <f t="shared" ca="1" si="585"/>
        <v>#N/A</v>
      </c>
      <c r="LL3663" t="str">
        <f t="shared" ca="1" si="577"/>
        <v>Token</v>
      </c>
      <c r="LM3663" t="str">
        <f t="shared" ca="1" si="578"/>
        <v>laura.adhiambo@gmail.com</v>
      </c>
      <c r="LN3663" t="e">
        <f ca="1">OFFSET($A3663,,MATCH(OFFSET([2]Keys!C$1,MATCH(Data.Collect1Dump!$LL3663,[2]Keys!$A$2:$A$4,0),),Data.Collect1Dump!$3:$3,0)-1,)</f>
        <v>#VALUE!</v>
      </c>
      <c r="LO3663" s="2" t="e">
        <f t="shared" ca="1" si="586"/>
        <v>#VALUE!</v>
      </c>
    </row>
    <row r="3664" spans="1:327">
      <c r="A3664" t="s">
        <v>14734</v>
      </c>
      <c r="ID3664"/>
      <c r="JD3664" t="s">
        <v>4392</v>
      </c>
      <c r="JE3664" t="s">
        <v>14735</v>
      </c>
      <c r="JF3664" t="s">
        <v>329</v>
      </c>
      <c r="JG3664">
        <v>7000</v>
      </c>
      <c r="JH3664" t="s">
        <v>330</v>
      </c>
      <c r="JR3664" t="s">
        <v>330</v>
      </c>
      <c r="KP3664" t="s">
        <v>330</v>
      </c>
      <c r="KS3664" t="s">
        <v>330</v>
      </c>
      <c r="KV3664" t="s">
        <v>330</v>
      </c>
      <c r="KX3664" t="s">
        <v>329</v>
      </c>
      <c r="KZ3664">
        <f ca="1">OFFSET($A3664,,MATCH([2]Keys!$B$2,Data.Collect1Dump!$3:$3,0)-1)</f>
        <v>0</v>
      </c>
      <c r="LA3664" t="str">
        <f ca="1">OFFSET($A3664,,MATCH([2]Keys!$B$4,Data.Collect1Dump!$3:$3,0)-1)</f>
        <v>ezekielogadho@gmail.com</v>
      </c>
      <c r="LB3664">
        <f ca="1">OFFSET($A3664,,MATCH([2]Keys!$B$3,Data.Collect1Dump!$3:$3,0)-1)</f>
        <v>0</v>
      </c>
      <c r="LC3664">
        <f t="shared" ca="1" si="579"/>
        <v>0</v>
      </c>
      <c r="LD3664">
        <f t="shared" ca="1" si="579"/>
        <v>1</v>
      </c>
      <c r="LE3664">
        <f t="shared" ca="1" si="579"/>
        <v>0</v>
      </c>
      <c r="LF3664" s="2" t="e">
        <f t="shared" ca="1" si="580"/>
        <v>#N/A</v>
      </c>
      <c r="LG3664" s="2">
        <f t="shared" ca="1" si="581"/>
        <v>41709</v>
      </c>
      <c r="LH3664" s="2" t="e">
        <f t="shared" ca="1" si="582"/>
        <v>#N/A</v>
      </c>
      <c r="LI3664" t="e">
        <f t="shared" ca="1" si="583"/>
        <v>#N/A</v>
      </c>
      <c r="LJ3664" t="str">
        <f t="shared" ca="1" si="584"/>
        <v>ezekielogadho@gmail.com</v>
      </c>
      <c r="LK3664" t="e">
        <f t="shared" ca="1" si="585"/>
        <v>#N/A</v>
      </c>
      <c r="LL3664" t="str">
        <f t="shared" ca="1" si="577"/>
        <v>Token</v>
      </c>
      <c r="LM3664" t="str">
        <f t="shared" ca="1" si="578"/>
        <v>ezekielogadho@gmail.com</v>
      </c>
      <c r="LN3664" t="e">
        <f ca="1">OFFSET($A3664,,MATCH(OFFSET([2]Keys!C$1,MATCH(Data.Collect1Dump!$LL3664,[2]Keys!$A$2:$A$4,0),),Data.Collect1Dump!$3:$3,0)-1,)</f>
        <v>#VALUE!</v>
      </c>
      <c r="LO3664" s="2" t="e">
        <f t="shared" ca="1" si="586"/>
        <v>#VALUE!</v>
      </c>
    </row>
    <row r="3665" spans="1:327">
      <c r="A3665" t="s">
        <v>14736</v>
      </c>
      <c r="ID3665"/>
      <c r="JD3665" t="s">
        <v>391</v>
      </c>
      <c r="JE3665" t="s">
        <v>14737</v>
      </c>
      <c r="JF3665" t="s">
        <v>329</v>
      </c>
      <c r="JG3665">
        <v>7000</v>
      </c>
      <c r="JH3665" t="s">
        <v>330</v>
      </c>
      <c r="JR3665" t="s">
        <v>330</v>
      </c>
      <c r="KP3665" t="s">
        <v>330</v>
      </c>
      <c r="KS3665" t="s">
        <v>330</v>
      </c>
      <c r="KV3665" t="s">
        <v>330</v>
      </c>
      <c r="KX3665" t="s">
        <v>330</v>
      </c>
      <c r="KZ3665">
        <f ca="1">OFFSET($A3665,,MATCH([2]Keys!$B$2,Data.Collect1Dump!$3:$3,0)-1)</f>
        <v>0</v>
      </c>
      <c r="LA3665" t="str">
        <f ca="1">OFFSET($A3665,,MATCH([2]Keys!$B$4,Data.Collect1Dump!$3:$3,0)-1)</f>
        <v>lydia.tala@givedirectly.org</v>
      </c>
      <c r="LB3665">
        <f ca="1">OFFSET($A3665,,MATCH([2]Keys!$B$3,Data.Collect1Dump!$3:$3,0)-1)</f>
        <v>0</v>
      </c>
      <c r="LC3665">
        <f t="shared" ca="1" si="579"/>
        <v>0</v>
      </c>
      <c r="LD3665">
        <f t="shared" ca="1" si="579"/>
        <v>1</v>
      </c>
      <c r="LE3665">
        <f t="shared" ca="1" si="579"/>
        <v>0</v>
      </c>
      <c r="LF3665" s="2" t="e">
        <f t="shared" ca="1" si="580"/>
        <v>#N/A</v>
      </c>
      <c r="LG3665" s="2">
        <f t="shared" ca="1" si="581"/>
        <v>41703</v>
      </c>
      <c r="LH3665" s="2" t="e">
        <f t="shared" ca="1" si="582"/>
        <v>#N/A</v>
      </c>
      <c r="LI3665" t="e">
        <f t="shared" ca="1" si="583"/>
        <v>#N/A</v>
      </c>
      <c r="LJ3665" t="str">
        <f t="shared" ca="1" si="584"/>
        <v>lydia.tala@givedirectly.org</v>
      </c>
      <c r="LK3665" t="e">
        <f t="shared" ca="1" si="585"/>
        <v>#N/A</v>
      </c>
      <c r="LL3665" t="str">
        <f t="shared" ca="1" si="577"/>
        <v>Token</v>
      </c>
      <c r="LM3665" t="str">
        <f t="shared" ca="1" si="578"/>
        <v>lydia.tala@givedirectly.org</v>
      </c>
      <c r="LN3665" t="e">
        <f ca="1">OFFSET($A3665,,MATCH(OFFSET([2]Keys!C$1,MATCH(Data.Collect1Dump!$LL3665,[2]Keys!$A$2:$A$4,0),),Data.Collect1Dump!$3:$3,0)-1,)</f>
        <v>#VALUE!</v>
      </c>
      <c r="LO3665" s="2" t="e">
        <f t="shared" ca="1" si="586"/>
        <v>#VALUE!</v>
      </c>
    </row>
    <row r="3666" spans="1:327">
      <c r="A3666" t="s">
        <v>14738</v>
      </c>
      <c r="ID3666"/>
      <c r="JD3666" t="s">
        <v>391</v>
      </c>
      <c r="JE3666" t="s">
        <v>14739</v>
      </c>
      <c r="JF3666" t="s">
        <v>329</v>
      </c>
      <c r="JG3666">
        <v>7000</v>
      </c>
      <c r="JH3666" t="s">
        <v>330</v>
      </c>
      <c r="JR3666" t="s">
        <v>330</v>
      </c>
      <c r="KP3666" t="s">
        <v>330</v>
      </c>
      <c r="KS3666" t="s">
        <v>330</v>
      </c>
      <c r="KV3666" t="s">
        <v>330</v>
      </c>
      <c r="KX3666" t="s">
        <v>329</v>
      </c>
      <c r="KZ3666">
        <f ca="1">OFFSET($A3666,,MATCH([2]Keys!$B$2,Data.Collect1Dump!$3:$3,0)-1)</f>
        <v>0</v>
      </c>
      <c r="LA3666" t="str">
        <f ca="1">OFFSET($A3666,,MATCH([2]Keys!$B$4,Data.Collect1Dump!$3:$3,0)-1)</f>
        <v>lydia.tala@givedirectly.org</v>
      </c>
      <c r="LB3666">
        <f ca="1">OFFSET($A3666,,MATCH([2]Keys!$B$3,Data.Collect1Dump!$3:$3,0)-1)</f>
        <v>0</v>
      </c>
      <c r="LC3666">
        <f t="shared" ca="1" si="579"/>
        <v>0</v>
      </c>
      <c r="LD3666">
        <f t="shared" ca="1" si="579"/>
        <v>1</v>
      </c>
      <c r="LE3666">
        <f t="shared" ca="1" si="579"/>
        <v>0</v>
      </c>
      <c r="LF3666" s="2" t="e">
        <f t="shared" ca="1" si="580"/>
        <v>#N/A</v>
      </c>
      <c r="LG3666" s="2">
        <f t="shared" ca="1" si="581"/>
        <v>41703</v>
      </c>
      <c r="LH3666" s="2" t="e">
        <f t="shared" ca="1" si="582"/>
        <v>#N/A</v>
      </c>
      <c r="LI3666" t="e">
        <f t="shared" ca="1" si="583"/>
        <v>#N/A</v>
      </c>
      <c r="LJ3666" t="str">
        <f t="shared" ca="1" si="584"/>
        <v>lydia.tala@givedirectly.org</v>
      </c>
      <c r="LK3666" t="e">
        <f t="shared" ca="1" si="585"/>
        <v>#N/A</v>
      </c>
      <c r="LL3666" t="str">
        <f t="shared" ca="1" si="577"/>
        <v>Token</v>
      </c>
      <c r="LM3666" t="str">
        <f t="shared" ca="1" si="578"/>
        <v>lydia.tala@givedirectly.org</v>
      </c>
      <c r="LN3666" t="e">
        <f ca="1">OFFSET($A3666,,MATCH(OFFSET([2]Keys!C$1,MATCH(Data.Collect1Dump!$LL3666,[2]Keys!$A$2:$A$4,0),),Data.Collect1Dump!$3:$3,0)-1,)</f>
        <v>#VALUE!</v>
      </c>
      <c r="LO3666" s="2" t="e">
        <f t="shared" ca="1" si="586"/>
        <v>#VALUE!</v>
      </c>
    </row>
    <row r="3667" spans="1:327">
      <c r="A3667" t="s">
        <v>14740</v>
      </c>
      <c r="ID3667"/>
      <c r="JD3667" t="s">
        <v>3172</v>
      </c>
      <c r="JE3667" t="s">
        <v>14741</v>
      </c>
      <c r="JF3667" t="s">
        <v>329</v>
      </c>
      <c r="JG3667" t="s">
        <v>6076</v>
      </c>
      <c r="JH3667" t="s">
        <v>330</v>
      </c>
      <c r="JR3667" t="s">
        <v>330</v>
      </c>
      <c r="KP3667" t="s">
        <v>330</v>
      </c>
      <c r="KS3667" t="s">
        <v>330</v>
      </c>
      <c r="KV3667" t="s">
        <v>330</v>
      </c>
      <c r="KX3667" t="s">
        <v>329</v>
      </c>
      <c r="KZ3667">
        <f ca="1">OFFSET($A3667,,MATCH([2]Keys!$B$2,Data.Collect1Dump!$3:$3,0)-1)</f>
        <v>0</v>
      </c>
      <c r="LA3667" t="str">
        <f ca="1">OFFSET($A3667,,MATCH([2]Keys!$B$4,Data.Collect1Dump!$3:$3,0)-1)</f>
        <v>owiti.maureen@gmail.com</v>
      </c>
      <c r="LB3667">
        <f ca="1">OFFSET($A3667,,MATCH([2]Keys!$B$3,Data.Collect1Dump!$3:$3,0)-1)</f>
        <v>0</v>
      </c>
      <c r="LC3667">
        <f t="shared" ca="1" si="579"/>
        <v>0</v>
      </c>
      <c r="LD3667">
        <f t="shared" ca="1" si="579"/>
        <v>1</v>
      </c>
      <c r="LE3667">
        <f t="shared" ca="1" si="579"/>
        <v>0</v>
      </c>
      <c r="LF3667" s="2" t="e">
        <f t="shared" ca="1" si="580"/>
        <v>#N/A</v>
      </c>
      <c r="LG3667" s="2">
        <f t="shared" ca="1" si="581"/>
        <v>41709</v>
      </c>
      <c r="LH3667" s="2" t="e">
        <f t="shared" ca="1" si="582"/>
        <v>#N/A</v>
      </c>
      <c r="LI3667" t="e">
        <f t="shared" ca="1" si="583"/>
        <v>#N/A</v>
      </c>
      <c r="LJ3667" t="str">
        <f t="shared" ca="1" si="584"/>
        <v>owiti.maureen@gmail.com</v>
      </c>
      <c r="LK3667" t="e">
        <f t="shared" ca="1" si="585"/>
        <v>#N/A</v>
      </c>
      <c r="LL3667" t="str">
        <f t="shared" ca="1" si="577"/>
        <v>Token</v>
      </c>
      <c r="LM3667" t="str">
        <f t="shared" ca="1" si="578"/>
        <v>owiti.maureen@gmail.com</v>
      </c>
      <c r="LN3667" t="e">
        <f ca="1">OFFSET($A3667,,MATCH(OFFSET([2]Keys!C$1,MATCH(Data.Collect1Dump!$LL3667,[2]Keys!$A$2:$A$4,0),),Data.Collect1Dump!$3:$3,0)-1,)</f>
        <v>#VALUE!</v>
      </c>
      <c r="LO3667" s="2" t="e">
        <f t="shared" ca="1" si="586"/>
        <v>#VALUE!</v>
      </c>
    </row>
    <row r="3668" spans="1:327">
      <c r="A3668" t="s">
        <v>14742</v>
      </c>
      <c r="ID3668"/>
      <c r="JD3668" t="s">
        <v>7342</v>
      </c>
      <c r="JE3668" t="s">
        <v>14743</v>
      </c>
      <c r="JF3668" t="s">
        <v>329</v>
      </c>
      <c r="JG3668">
        <v>7000</v>
      </c>
      <c r="JH3668" t="s">
        <v>330</v>
      </c>
      <c r="JR3668" t="s">
        <v>329</v>
      </c>
      <c r="JS3668" t="s">
        <v>14744</v>
      </c>
      <c r="JT3668" t="b">
        <v>1</v>
      </c>
      <c r="KF3668" t="b">
        <v>1</v>
      </c>
      <c r="KN3668" t="b">
        <v>1</v>
      </c>
      <c r="KO3668" t="s">
        <v>14745</v>
      </c>
      <c r="KP3668" t="s">
        <v>330</v>
      </c>
      <c r="KS3668" t="s">
        <v>330</v>
      </c>
      <c r="KV3668" t="s">
        <v>330</v>
      </c>
      <c r="KX3668" t="s">
        <v>329</v>
      </c>
      <c r="KZ3668">
        <f ca="1">OFFSET($A3668,,MATCH([2]Keys!$B$2,Data.Collect1Dump!$3:$3,0)-1)</f>
        <v>0</v>
      </c>
      <c r="LA3668" t="str">
        <f ca="1">OFFSET($A3668,,MATCH([2]Keys!$B$4,Data.Collect1Dump!$3:$3,0)-1)</f>
        <v>georgeowuor93@gmail.com</v>
      </c>
      <c r="LB3668">
        <f ca="1">OFFSET($A3668,,MATCH([2]Keys!$B$3,Data.Collect1Dump!$3:$3,0)-1)</f>
        <v>0</v>
      </c>
      <c r="LC3668">
        <f t="shared" ca="1" si="579"/>
        <v>0</v>
      </c>
      <c r="LD3668">
        <f t="shared" ca="1" si="579"/>
        <v>1</v>
      </c>
      <c r="LE3668">
        <f t="shared" ca="1" si="579"/>
        <v>0</v>
      </c>
      <c r="LF3668" s="2" t="e">
        <f t="shared" ca="1" si="580"/>
        <v>#N/A</v>
      </c>
      <c r="LG3668" s="2">
        <f t="shared" ca="1" si="581"/>
        <v>41708</v>
      </c>
      <c r="LH3668" s="2" t="e">
        <f t="shared" ca="1" si="582"/>
        <v>#N/A</v>
      </c>
      <c r="LI3668" t="e">
        <f t="shared" ca="1" si="583"/>
        <v>#N/A</v>
      </c>
      <c r="LJ3668" t="str">
        <f t="shared" ca="1" si="584"/>
        <v>georgeowuor93@gmail.com</v>
      </c>
      <c r="LK3668" t="e">
        <f t="shared" ca="1" si="585"/>
        <v>#N/A</v>
      </c>
      <c r="LL3668" t="str">
        <f t="shared" ca="1" si="577"/>
        <v>Token</v>
      </c>
      <c r="LM3668" t="str">
        <f t="shared" ca="1" si="578"/>
        <v>georgeowuor93@gmail.com</v>
      </c>
      <c r="LN3668" t="e">
        <f ca="1">OFFSET($A3668,,MATCH(OFFSET([2]Keys!C$1,MATCH(Data.Collect1Dump!$LL3668,[2]Keys!$A$2:$A$4,0),),Data.Collect1Dump!$3:$3,0)-1,)</f>
        <v>#VALUE!</v>
      </c>
      <c r="LO3668" s="2" t="e">
        <f t="shared" ca="1" si="586"/>
        <v>#VALUE!</v>
      </c>
    </row>
    <row r="3669" spans="1:327">
      <c r="A3669" t="s">
        <v>14746</v>
      </c>
      <c r="ID3669"/>
      <c r="JD3669" t="s">
        <v>3172</v>
      </c>
      <c r="JE3669" t="s">
        <v>14747</v>
      </c>
      <c r="JF3669" t="s">
        <v>329</v>
      </c>
      <c r="JG3669" t="s">
        <v>6076</v>
      </c>
      <c r="JH3669" t="s">
        <v>330</v>
      </c>
      <c r="JR3669" t="s">
        <v>330</v>
      </c>
      <c r="KP3669" t="s">
        <v>330</v>
      </c>
      <c r="KS3669" t="s">
        <v>330</v>
      </c>
      <c r="KV3669" t="s">
        <v>330</v>
      </c>
      <c r="KX3669" t="s">
        <v>329</v>
      </c>
      <c r="KZ3669">
        <f ca="1">OFFSET($A3669,,MATCH([2]Keys!$B$2,Data.Collect1Dump!$3:$3,0)-1)</f>
        <v>0</v>
      </c>
      <c r="LA3669" t="str">
        <f ca="1">OFFSET($A3669,,MATCH([2]Keys!$B$4,Data.Collect1Dump!$3:$3,0)-1)</f>
        <v>owiti.maureen@gmail.com</v>
      </c>
      <c r="LB3669">
        <f ca="1">OFFSET($A3669,,MATCH([2]Keys!$B$3,Data.Collect1Dump!$3:$3,0)-1)</f>
        <v>0</v>
      </c>
      <c r="LC3669">
        <f t="shared" ca="1" si="579"/>
        <v>0</v>
      </c>
      <c r="LD3669">
        <f t="shared" ca="1" si="579"/>
        <v>1</v>
      </c>
      <c r="LE3669">
        <f t="shared" ca="1" si="579"/>
        <v>0</v>
      </c>
      <c r="LF3669" s="2" t="e">
        <f t="shared" ca="1" si="580"/>
        <v>#N/A</v>
      </c>
      <c r="LG3669" s="2">
        <f t="shared" ca="1" si="581"/>
        <v>41706</v>
      </c>
      <c r="LH3669" s="2" t="e">
        <f t="shared" ca="1" si="582"/>
        <v>#N/A</v>
      </c>
      <c r="LI3669" t="e">
        <f t="shared" ca="1" si="583"/>
        <v>#N/A</v>
      </c>
      <c r="LJ3669" t="str">
        <f t="shared" ca="1" si="584"/>
        <v>owiti.maureen@gmail.com</v>
      </c>
      <c r="LK3669" t="e">
        <f t="shared" ca="1" si="585"/>
        <v>#N/A</v>
      </c>
      <c r="LL3669" t="str">
        <f t="shared" ca="1" si="577"/>
        <v>Token</v>
      </c>
      <c r="LM3669" t="str">
        <f t="shared" ca="1" si="578"/>
        <v>owiti.maureen@gmail.com</v>
      </c>
      <c r="LN3669" t="e">
        <f ca="1">OFFSET($A3669,,MATCH(OFFSET([2]Keys!C$1,MATCH(Data.Collect1Dump!$LL3669,[2]Keys!$A$2:$A$4,0),),Data.Collect1Dump!$3:$3,0)-1,)</f>
        <v>#VALUE!</v>
      </c>
      <c r="LO3669" s="2" t="e">
        <f t="shared" ca="1" si="586"/>
        <v>#VALUE!</v>
      </c>
    </row>
    <row r="3670" spans="1:327">
      <c r="A3670" t="s">
        <v>14748</v>
      </c>
      <c r="ID3670"/>
      <c r="JD3670" t="s">
        <v>3172</v>
      </c>
      <c r="JE3670" t="s">
        <v>14749</v>
      </c>
      <c r="JF3670" t="s">
        <v>329</v>
      </c>
      <c r="JG3670" t="s">
        <v>6076</v>
      </c>
      <c r="JH3670" t="s">
        <v>330</v>
      </c>
      <c r="JR3670" t="s">
        <v>330</v>
      </c>
      <c r="KP3670" t="s">
        <v>330</v>
      </c>
      <c r="KS3670" t="s">
        <v>330</v>
      </c>
      <c r="KV3670" t="s">
        <v>330</v>
      </c>
      <c r="KX3670" t="s">
        <v>329</v>
      </c>
      <c r="KZ3670">
        <f ca="1">OFFSET($A3670,,MATCH([2]Keys!$B$2,Data.Collect1Dump!$3:$3,0)-1)</f>
        <v>0</v>
      </c>
      <c r="LA3670" t="str">
        <f ca="1">OFFSET($A3670,,MATCH([2]Keys!$B$4,Data.Collect1Dump!$3:$3,0)-1)</f>
        <v>owiti.maureen@gmail.com</v>
      </c>
      <c r="LB3670">
        <f ca="1">OFFSET($A3670,,MATCH([2]Keys!$B$3,Data.Collect1Dump!$3:$3,0)-1)</f>
        <v>0</v>
      </c>
      <c r="LC3670">
        <f t="shared" ca="1" si="579"/>
        <v>0</v>
      </c>
      <c r="LD3670">
        <f t="shared" ca="1" si="579"/>
        <v>1</v>
      </c>
      <c r="LE3670">
        <f t="shared" ca="1" si="579"/>
        <v>0</v>
      </c>
      <c r="LF3670" s="2" t="e">
        <f t="shared" ca="1" si="580"/>
        <v>#N/A</v>
      </c>
      <c r="LG3670" s="2">
        <f t="shared" ca="1" si="581"/>
        <v>41715</v>
      </c>
      <c r="LH3670" s="2" t="e">
        <f t="shared" ca="1" si="582"/>
        <v>#N/A</v>
      </c>
      <c r="LI3670" t="e">
        <f t="shared" ca="1" si="583"/>
        <v>#N/A</v>
      </c>
      <c r="LJ3670" t="str">
        <f t="shared" ca="1" si="584"/>
        <v>owiti.maureen@gmail.com</v>
      </c>
      <c r="LK3670" t="e">
        <f t="shared" ca="1" si="585"/>
        <v>#N/A</v>
      </c>
      <c r="LL3670" t="str">
        <f t="shared" ca="1" si="577"/>
        <v>Token</v>
      </c>
      <c r="LM3670" t="str">
        <f t="shared" ca="1" si="578"/>
        <v>owiti.maureen@gmail.com</v>
      </c>
      <c r="LN3670" t="e">
        <f ca="1">OFFSET($A3670,,MATCH(OFFSET([2]Keys!C$1,MATCH(Data.Collect1Dump!$LL3670,[2]Keys!$A$2:$A$4,0),),Data.Collect1Dump!$3:$3,0)-1,)</f>
        <v>#VALUE!</v>
      </c>
      <c r="LO3670" s="2" t="e">
        <f t="shared" ca="1" si="586"/>
        <v>#VALUE!</v>
      </c>
    </row>
    <row r="3671" spans="1:327">
      <c r="A3671" t="s">
        <v>14750</v>
      </c>
      <c r="ID3671"/>
      <c r="JD3671" t="s">
        <v>7342</v>
      </c>
      <c r="JE3671" t="s">
        <v>14751</v>
      </c>
      <c r="JF3671" t="s">
        <v>329</v>
      </c>
      <c r="JG3671">
        <v>7000</v>
      </c>
      <c r="JH3671" t="s">
        <v>330</v>
      </c>
      <c r="JR3671" t="s">
        <v>330</v>
      </c>
      <c r="KP3671" t="s">
        <v>330</v>
      </c>
      <c r="KS3671" t="s">
        <v>330</v>
      </c>
      <c r="KV3671" t="s">
        <v>330</v>
      </c>
      <c r="KX3671" t="s">
        <v>329</v>
      </c>
      <c r="KZ3671">
        <f ca="1">OFFSET($A3671,,MATCH([2]Keys!$B$2,Data.Collect1Dump!$3:$3,0)-1)</f>
        <v>0</v>
      </c>
      <c r="LA3671" t="str">
        <f ca="1">OFFSET($A3671,,MATCH([2]Keys!$B$4,Data.Collect1Dump!$3:$3,0)-1)</f>
        <v>georgeowuor93@gmail.com</v>
      </c>
      <c r="LB3671">
        <f ca="1">OFFSET($A3671,,MATCH([2]Keys!$B$3,Data.Collect1Dump!$3:$3,0)-1)</f>
        <v>0</v>
      </c>
      <c r="LC3671">
        <f t="shared" ca="1" si="579"/>
        <v>0</v>
      </c>
      <c r="LD3671">
        <f t="shared" ca="1" si="579"/>
        <v>1</v>
      </c>
      <c r="LE3671">
        <f t="shared" ca="1" si="579"/>
        <v>0</v>
      </c>
      <c r="LF3671" s="2" t="e">
        <f t="shared" ca="1" si="580"/>
        <v>#N/A</v>
      </c>
      <c r="LG3671" s="2">
        <f t="shared" ca="1" si="581"/>
        <v>41709</v>
      </c>
      <c r="LH3671" s="2" t="e">
        <f t="shared" ca="1" si="582"/>
        <v>#N/A</v>
      </c>
      <c r="LI3671" t="e">
        <f t="shared" ca="1" si="583"/>
        <v>#N/A</v>
      </c>
      <c r="LJ3671" t="str">
        <f t="shared" ca="1" si="584"/>
        <v>georgeowuor93@gmail.com</v>
      </c>
      <c r="LK3671" t="e">
        <f t="shared" ca="1" si="585"/>
        <v>#N/A</v>
      </c>
      <c r="LL3671" t="str">
        <f t="shared" ca="1" si="577"/>
        <v>Token</v>
      </c>
      <c r="LM3671" t="str">
        <f t="shared" ca="1" si="578"/>
        <v>georgeowuor93@gmail.com</v>
      </c>
      <c r="LN3671" t="e">
        <f ca="1">OFFSET($A3671,,MATCH(OFFSET([2]Keys!C$1,MATCH(Data.Collect1Dump!$LL3671,[2]Keys!$A$2:$A$4,0),),Data.Collect1Dump!$3:$3,0)-1,)</f>
        <v>#VALUE!</v>
      </c>
      <c r="LO3671" s="2" t="e">
        <f t="shared" ca="1" si="586"/>
        <v>#VALUE!</v>
      </c>
    </row>
    <row r="3672" spans="1:327">
      <c r="A3672" t="s">
        <v>14752</v>
      </c>
      <c r="ID3672"/>
      <c r="JD3672" t="s">
        <v>11851</v>
      </c>
      <c r="JE3672" t="s">
        <v>14753</v>
      </c>
      <c r="JF3672" t="s">
        <v>329</v>
      </c>
      <c r="JG3672">
        <v>7000</v>
      </c>
      <c r="JH3672" t="s">
        <v>330</v>
      </c>
      <c r="JR3672" t="s">
        <v>330</v>
      </c>
      <c r="KP3672" t="s">
        <v>330</v>
      </c>
      <c r="KS3672" t="s">
        <v>330</v>
      </c>
      <c r="KV3672" t="s">
        <v>330</v>
      </c>
      <c r="KX3672" t="s">
        <v>329</v>
      </c>
      <c r="KZ3672">
        <f ca="1">OFFSET($A3672,,MATCH([2]Keys!$B$2,Data.Collect1Dump!$3:$3,0)-1)</f>
        <v>0</v>
      </c>
      <c r="LA3672" t="str">
        <f ca="1">OFFSET($A3672,,MATCH([2]Keys!$B$4,Data.Collect1Dump!$3:$3,0)-1)</f>
        <v>euniceradiro@gmail.com</v>
      </c>
      <c r="LB3672">
        <f ca="1">OFFSET($A3672,,MATCH([2]Keys!$B$3,Data.Collect1Dump!$3:$3,0)-1)</f>
        <v>0</v>
      </c>
      <c r="LC3672">
        <f t="shared" ca="1" si="579"/>
        <v>0</v>
      </c>
      <c r="LD3672">
        <f t="shared" ca="1" si="579"/>
        <v>1</v>
      </c>
      <c r="LE3672">
        <f t="shared" ca="1" si="579"/>
        <v>0</v>
      </c>
      <c r="LF3672" s="2" t="e">
        <f t="shared" ca="1" si="580"/>
        <v>#N/A</v>
      </c>
      <c r="LG3672" s="2">
        <f t="shared" ca="1" si="581"/>
        <v>41709</v>
      </c>
      <c r="LH3672" s="2" t="e">
        <f t="shared" ca="1" si="582"/>
        <v>#N/A</v>
      </c>
      <c r="LI3672" t="e">
        <f t="shared" ca="1" si="583"/>
        <v>#N/A</v>
      </c>
      <c r="LJ3672" t="str">
        <f t="shared" ca="1" si="584"/>
        <v>euniceradiro@gmail.com</v>
      </c>
      <c r="LK3672" t="e">
        <f t="shared" ca="1" si="585"/>
        <v>#N/A</v>
      </c>
      <c r="LL3672" t="str">
        <f t="shared" ca="1" si="577"/>
        <v>Token</v>
      </c>
      <c r="LM3672" t="str">
        <f t="shared" ca="1" si="578"/>
        <v>euniceradiro@gmail.com</v>
      </c>
      <c r="LN3672" t="e">
        <f ca="1">OFFSET($A3672,,MATCH(OFFSET([2]Keys!C$1,MATCH(Data.Collect1Dump!$LL3672,[2]Keys!$A$2:$A$4,0),),Data.Collect1Dump!$3:$3,0)-1,)</f>
        <v>#VALUE!</v>
      </c>
      <c r="LO3672" s="2" t="e">
        <f t="shared" ca="1" si="586"/>
        <v>#VALUE!</v>
      </c>
    </row>
    <row r="3673" spans="1:327">
      <c r="A3673" t="s">
        <v>14754</v>
      </c>
      <c r="ID3673"/>
      <c r="JD3673" t="s">
        <v>3172</v>
      </c>
      <c r="JE3673" t="s">
        <v>14755</v>
      </c>
      <c r="JF3673" t="s">
        <v>329</v>
      </c>
      <c r="JG3673" t="s">
        <v>6076</v>
      </c>
      <c r="JH3673" t="s">
        <v>330</v>
      </c>
      <c r="JR3673" t="s">
        <v>330</v>
      </c>
      <c r="KP3673" t="s">
        <v>330</v>
      </c>
      <c r="KS3673" t="s">
        <v>330</v>
      </c>
      <c r="KV3673" t="s">
        <v>330</v>
      </c>
      <c r="KX3673" t="s">
        <v>329</v>
      </c>
      <c r="KZ3673">
        <f ca="1">OFFSET($A3673,,MATCH([2]Keys!$B$2,Data.Collect1Dump!$3:$3,0)-1)</f>
        <v>0</v>
      </c>
      <c r="LA3673" t="str">
        <f ca="1">OFFSET($A3673,,MATCH([2]Keys!$B$4,Data.Collect1Dump!$3:$3,0)-1)</f>
        <v>owiti.maureen@gmail.com</v>
      </c>
      <c r="LB3673">
        <f ca="1">OFFSET($A3673,,MATCH([2]Keys!$B$3,Data.Collect1Dump!$3:$3,0)-1)</f>
        <v>0</v>
      </c>
      <c r="LC3673">
        <f t="shared" ca="1" si="579"/>
        <v>0</v>
      </c>
      <c r="LD3673">
        <f t="shared" ca="1" si="579"/>
        <v>1</v>
      </c>
      <c r="LE3673">
        <f t="shared" ca="1" si="579"/>
        <v>0</v>
      </c>
      <c r="LF3673" s="2" t="e">
        <f t="shared" ca="1" si="580"/>
        <v>#N/A</v>
      </c>
      <c r="LG3673" s="2">
        <f t="shared" ca="1" si="581"/>
        <v>41709</v>
      </c>
      <c r="LH3673" s="2" t="e">
        <f t="shared" ca="1" si="582"/>
        <v>#N/A</v>
      </c>
      <c r="LI3673" t="e">
        <f t="shared" ca="1" si="583"/>
        <v>#N/A</v>
      </c>
      <c r="LJ3673" t="str">
        <f t="shared" ca="1" si="584"/>
        <v>owiti.maureen@gmail.com</v>
      </c>
      <c r="LK3673" t="e">
        <f t="shared" ca="1" si="585"/>
        <v>#N/A</v>
      </c>
      <c r="LL3673" t="str">
        <f t="shared" ca="1" si="577"/>
        <v>Token</v>
      </c>
      <c r="LM3673" t="str">
        <f t="shared" ca="1" si="578"/>
        <v>owiti.maureen@gmail.com</v>
      </c>
      <c r="LN3673" t="e">
        <f ca="1">OFFSET($A3673,,MATCH(OFFSET([2]Keys!C$1,MATCH(Data.Collect1Dump!$LL3673,[2]Keys!$A$2:$A$4,0),),Data.Collect1Dump!$3:$3,0)-1,)</f>
        <v>#VALUE!</v>
      </c>
      <c r="LO3673" s="2" t="e">
        <f t="shared" ca="1" si="586"/>
        <v>#VALUE!</v>
      </c>
    </row>
    <row r="3674" spans="1:327">
      <c r="A3674" t="s">
        <v>14756</v>
      </c>
      <c r="ID3674"/>
      <c r="JD3674" t="s">
        <v>391</v>
      </c>
      <c r="JE3674" t="s">
        <v>14757</v>
      </c>
      <c r="JF3674" t="s">
        <v>329</v>
      </c>
      <c r="JG3674">
        <v>7000</v>
      </c>
      <c r="JH3674" t="s">
        <v>330</v>
      </c>
      <c r="JR3674" t="s">
        <v>330</v>
      </c>
      <c r="KP3674" t="s">
        <v>330</v>
      </c>
      <c r="KS3674" t="s">
        <v>330</v>
      </c>
      <c r="KV3674" t="s">
        <v>330</v>
      </c>
      <c r="KX3674" t="s">
        <v>329</v>
      </c>
      <c r="KZ3674">
        <f ca="1">OFFSET($A3674,,MATCH([2]Keys!$B$2,Data.Collect1Dump!$3:$3,0)-1)</f>
        <v>0</v>
      </c>
      <c r="LA3674" t="str">
        <f ca="1">OFFSET($A3674,,MATCH([2]Keys!$B$4,Data.Collect1Dump!$3:$3,0)-1)</f>
        <v>lydia.tala@givedirectly.org</v>
      </c>
      <c r="LB3674">
        <f ca="1">OFFSET($A3674,,MATCH([2]Keys!$B$3,Data.Collect1Dump!$3:$3,0)-1)</f>
        <v>0</v>
      </c>
      <c r="LC3674">
        <f t="shared" ca="1" si="579"/>
        <v>0</v>
      </c>
      <c r="LD3674">
        <f t="shared" ca="1" si="579"/>
        <v>1</v>
      </c>
      <c r="LE3674">
        <f t="shared" ca="1" si="579"/>
        <v>0</v>
      </c>
      <c r="LF3674" s="2" t="e">
        <f t="shared" ca="1" si="580"/>
        <v>#N/A</v>
      </c>
      <c r="LG3674" s="2">
        <f t="shared" ca="1" si="581"/>
        <v>41703</v>
      </c>
      <c r="LH3674" s="2" t="e">
        <f t="shared" ca="1" si="582"/>
        <v>#N/A</v>
      </c>
      <c r="LI3674" t="e">
        <f t="shared" ca="1" si="583"/>
        <v>#N/A</v>
      </c>
      <c r="LJ3674" t="str">
        <f t="shared" ca="1" si="584"/>
        <v>lydia.tala@givedirectly.org</v>
      </c>
      <c r="LK3674" t="e">
        <f t="shared" ca="1" si="585"/>
        <v>#N/A</v>
      </c>
      <c r="LL3674" t="str">
        <f t="shared" ca="1" si="577"/>
        <v>Token</v>
      </c>
      <c r="LM3674" t="str">
        <f t="shared" ca="1" si="578"/>
        <v>lydia.tala@givedirectly.org</v>
      </c>
      <c r="LN3674" t="e">
        <f ca="1">OFFSET($A3674,,MATCH(OFFSET([2]Keys!C$1,MATCH(Data.Collect1Dump!$LL3674,[2]Keys!$A$2:$A$4,0),),Data.Collect1Dump!$3:$3,0)-1,)</f>
        <v>#VALUE!</v>
      </c>
      <c r="LO3674" s="2" t="e">
        <f t="shared" ca="1" si="586"/>
        <v>#VALUE!</v>
      </c>
    </row>
    <row r="3675" spans="1:327">
      <c r="A3675" t="s">
        <v>14758</v>
      </c>
      <c r="ID3675"/>
      <c r="JD3675" t="s">
        <v>391</v>
      </c>
      <c r="JE3675" t="s">
        <v>14759</v>
      </c>
      <c r="JF3675" t="s">
        <v>329</v>
      </c>
      <c r="JG3675">
        <v>7000</v>
      </c>
      <c r="JH3675" t="s">
        <v>330</v>
      </c>
      <c r="JR3675" t="s">
        <v>330</v>
      </c>
      <c r="KP3675" t="s">
        <v>330</v>
      </c>
      <c r="KS3675" t="s">
        <v>330</v>
      </c>
      <c r="KV3675" t="s">
        <v>330</v>
      </c>
      <c r="KX3675" t="s">
        <v>329</v>
      </c>
      <c r="KZ3675">
        <f ca="1">OFFSET($A3675,,MATCH([2]Keys!$B$2,Data.Collect1Dump!$3:$3,0)-1)</f>
        <v>0</v>
      </c>
      <c r="LA3675" t="str">
        <f ca="1">OFFSET($A3675,,MATCH([2]Keys!$B$4,Data.Collect1Dump!$3:$3,0)-1)</f>
        <v>lydia.tala@givedirectly.org</v>
      </c>
      <c r="LB3675">
        <f ca="1">OFFSET($A3675,,MATCH([2]Keys!$B$3,Data.Collect1Dump!$3:$3,0)-1)</f>
        <v>0</v>
      </c>
      <c r="LC3675">
        <f t="shared" ca="1" si="579"/>
        <v>0</v>
      </c>
      <c r="LD3675">
        <f t="shared" ca="1" si="579"/>
        <v>1</v>
      </c>
      <c r="LE3675">
        <f t="shared" ca="1" si="579"/>
        <v>0</v>
      </c>
      <c r="LF3675" s="2" t="e">
        <f t="shared" ca="1" si="580"/>
        <v>#N/A</v>
      </c>
      <c r="LG3675" s="2">
        <f t="shared" ca="1" si="581"/>
        <v>41703</v>
      </c>
      <c r="LH3675" s="2" t="e">
        <f t="shared" ca="1" si="582"/>
        <v>#N/A</v>
      </c>
      <c r="LI3675" t="e">
        <f t="shared" ca="1" si="583"/>
        <v>#N/A</v>
      </c>
      <c r="LJ3675" t="str">
        <f t="shared" ca="1" si="584"/>
        <v>lydia.tala@givedirectly.org</v>
      </c>
      <c r="LK3675" t="e">
        <f t="shared" ca="1" si="585"/>
        <v>#N/A</v>
      </c>
      <c r="LL3675" t="str">
        <f t="shared" ca="1" si="577"/>
        <v>Token</v>
      </c>
      <c r="LM3675" t="str">
        <f t="shared" ca="1" si="578"/>
        <v>lydia.tala@givedirectly.org</v>
      </c>
      <c r="LN3675" t="e">
        <f ca="1">OFFSET($A3675,,MATCH(OFFSET([2]Keys!C$1,MATCH(Data.Collect1Dump!$LL3675,[2]Keys!$A$2:$A$4,0),),Data.Collect1Dump!$3:$3,0)-1,)</f>
        <v>#VALUE!</v>
      </c>
      <c r="LO3675" s="2" t="e">
        <f t="shared" ca="1" si="586"/>
        <v>#VALUE!</v>
      </c>
    </row>
    <row r="3676" spans="1:327">
      <c r="A3676" t="s">
        <v>14760</v>
      </c>
      <c r="ID3676"/>
      <c r="JD3676" t="s">
        <v>11851</v>
      </c>
      <c r="JE3676" t="s">
        <v>14761</v>
      </c>
      <c r="JF3676" t="s">
        <v>329</v>
      </c>
      <c r="JG3676">
        <v>7000</v>
      </c>
      <c r="JH3676" t="s">
        <v>330</v>
      </c>
      <c r="JR3676" t="s">
        <v>330</v>
      </c>
      <c r="KP3676" t="s">
        <v>330</v>
      </c>
      <c r="KS3676" t="s">
        <v>330</v>
      </c>
      <c r="KV3676" t="s">
        <v>330</v>
      </c>
      <c r="KX3676" t="s">
        <v>329</v>
      </c>
      <c r="KZ3676">
        <f ca="1">OFFSET($A3676,,MATCH([2]Keys!$B$2,Data.Collect1Dump!$3:$3,0)-1)</f>
        <v>0</v>
      </c>
      <c r="LA3676" t="str">
        <f ca="1">OFFSET($A3676,,MATCH([2]Keys!$B$4,Data.Collect1Dump!$3:$3,0)-1)</f>
        <v>euniceradiro@gmail.com</v>
      </c>
      <c r="LB3676">
        <f ca="1">OFFSET($A3676,,MATCH([2]Keys!$B$3,Data.Collect1Dump!$3:$3,0)-1)</f>
        <v>0</v>
      </c>
      <c r="LC3676">
        <f t="shared" ca="1" si="579"/>
        <v>0</v>
      </c>
      <c r="LD3676">
        <f t="shared" ca="1" si="579"/>
        <v>1</v>
      </c>
      <c r="LE3676">
        <f t="shared" ca="1" si="579"/>
        <v>0</v>
      </c>
      <c r="LF3676" s="2" t="e">
        <f t="shared" ca="1" si="580"/>
        <v>#N/A</v>
      </c>
      <c r="LG3676" s="2">
        <f t="shared" ca="1" si="581"/>
        <v>41705</v>
      </c>
      <c r="LH3676" s="2" t="e">
        <f t="shared" ca="1" si="582"/>
        <v>#N/A</v>
      </c>
      <c r="LI3676" t="e">
        <f t="shared" ca="1" si="583"/>
        <v>#N/A</v>
      </c>
      <c r="LJ3676" t="str">
        <f t="shared" ca="1" si="584"/>
        <v>euniceradiro@gmail.com</v>
      </c>
      <c r="LK3676" t="e">
        <f t="shared" ca="1" si="585"/>
        <v>#N/A</v>
      </c>
      <c r="LL3676" t="str">
        <f t="shared" ca="1" si="577"/>
        <v>Token</v>
      </c>
      <c r="LM3676" t="str">
        <f t="shared" ca="1" si="578"/>
        <v>euniceradiro@gmail.com</v>
      </c>
      <c r="LN3676" t="e">
        <f ca="1">OFFSET($A3676,,MATCH(OFFSET([2]Keys!C$1,MATCH(Data.Collect1Dump!$LL3676,[2]Keys!$A$2:$A$4,0),),Data.Collect1Dump!$3:$3,0)-1,)</f>
        <v>#VALUE!</v>
      </c>
      <c r="LO3676" s="2" t="e">
        <f t="shared" ca="1" si="586"/>
        <v>#VALUE!</v>
      </c>
    </row>
    <row r="3677" spans="1:327">
      <c r="A3677" t="s">
        <v>14762</v>
      </c>
      <c r="ID3677"/>
      <c r="JD3677" t="s">
        <v>7342</v>
      </c>
      <c r="JE3677" t="s">
        <v>14763</v>
      </c>
      <c r="JF3677" t="s">
        <v>329</v>
      </c>
      <c r="JG3677">
        <v>7000</v>
      </c>
      <c r="JH3677" t="s">
        <v>330</v>
      </c>
      <c r="JR3677" t="s">
        <v>330</v>
      </c>
      <c r="KP3677" t="s">
        <v>330</v>
      </c>
      <c r="KS3677" t="s">
        <v>330</v>
      </c>
      <c r="KV3677" t="s">
        <v>330</v>
      </c>
      <c r="KX3677" t="s">
        <v>329</v>
      </c>
      <c r="KZ3677">
        <f ca="1">OFFSET($A3677,,MATCH([2]Keys!$B$2,Data.Collect1Dump!$3:$3,0)-1)</f>
        <v>0</v>
      </c>
      <c r="LA3677" t="str">
        <f ca="1">OFFSET($A3677,,MATCH([2]Keys!$B$4,Data.Collect1Dump!$3:$3,0)-1)</f>
        <v>georgeowuor93@gmail.com</v>
      </c>
      <c r="LB3677">
        <f ca="1">OFFSET($A3677,,MATCH([2]Keys!$B$3,Data.Collect1Dump!$3:$3,0)-1)</f>
        <v>0</v>
      </c>
      <c r="LC3677">
        <f t="shared" ca="1" si="579"/>
        <v>0</v>
      </c>
      <c r="LD3677">
        <f t="shared" ca="1" si="579"/>
        <v>1</v>
      </c>
      <c r="LE3677">
        <f t="shared" ca="1" si="579"/>
        <v>0</v>
      </c>
      <c r="LF3677" s="2" t="e">
        <f t="shared" ca="1" si="580"/>
        <v>#N/A</v>
      </c>
      <c r="LG3677" s="2">
        <f t="shared" ca="1" si="581"/>
        <v>41710</v>
      </c>
      <c r="LH3677" s="2" t="e">
        <f t="shared" ca="1" si="582"/>
        <v>#N/A</v>
      </c>
      <c r="LI3677" t="e">
        <f t="shared" ca="1" si="583"/>
        <v>#N/A</v>
      </c>
      <c r="LJ3677" t="str">
        <f t="shared" ca="1" si="584"/>
        <v>georgeowuor93@gmail.com</v>
      </c>
      <c r="LK3677" t="e">
        <f t="shared" ca="1" si="585"/>
        <v>#N/A</v>
      </c>
      <c r="LL3677" t="str">
        <f t="shared" ca="1" si="577"/>
        <v>Token</v>
      </c>
      <c r="LM3677" t="str">
        <f t="shared" ca="1" si="578"/>
        <v>georgeowuor93@gmail.com</v>
      </c>
      <c r="LN3677" t="e">
        <f ca="1">OFFSET($A3677,,MATCH(OFFSET([2]Keys!C$1,MATCH(Data.Collect1Dump!$LL3677,[2]Keys!$A$2:$A$4,0),),Data.Collect1Dump!$3:$3,0)-1,)</f>
        <v>#VALUE!</v>
      </c>
      <c r="LO3677" s="2" t="e">
        <f t="shared" ca="1" si="586"/>
        <v>#VALUE!</v>
      </c>
    </row>
    <row r="3678" spans="1:327">
      <c r="A3678" t="s">
        <v>14764</v>
      </c>
      <c r="ID3678"/>
      <c r="JD3678" t="s">
        <v>7342</v>
      </c>
      <c r="JE3678" t="s">
        <v>14765</v>
      </c>
      <c r="JF3678" t="s">
        <v>329</v>
      </c>
      <c r="JG3678">
        <v>7000</v>
      </c>
      <c r="JH3678" t="s">
        <v>330</v>
      </c>
      <c r="JR3678" t="s">
        <v>330</v>
      </c>
      <c r="KP3678" t="s">
        <v>330</v>
      </c>
      <c r="KS3678" t="s">
        <v>330</v>
      </c>
      <c r="KV3678" t="s">
        <v>330</v>
      </c>
      <c r="KX3678" t="s">
        <v>329</v>
      </c>
      <c r="KZ3678">
        <f ca="1">OFFSET($A3678,,MATCH([2]Keys!$B$2,Data.Collect1Dump!$3:$3,0)-1)</f>
        <v>0</v>
      </c>
      <c r="LA3678" t="str">
        <f ca="1">OFFSET($A3678,,MATCH([2]Keys!$B$4,Data.Collect1Dump!$3:$3,0)-1)</f>
        <v>georgeowuor93@gmail.com</v>
      </c>
      <c r="LB3678">
        <f ca="1">OFFSET($A3678,,MATCH([2]Keys!$B$3,Data.Collect1Dump!$3:$3,0)-1)</f>
        <v>0</v>
      </c>
      <c r="LC3678">
        <f t="shared" ca="1" si="579"/>
        <v>0</v>
      </c>
      <c r="LD3678">
        <f t="shared" ca="1" si="579"/>
        <v>1</v>
      </c>
      <c r="LE3678">
        <f t="shared" ca="1" si="579"/>
        <v>0</v>
      </c>
      <c r="LF3678" s="2" t="e">
        <f t="shared" ca="1" si="580"/>
        <v>#N/A</v>
      </c>
      <c r="LG3678" s="2">
        <f t="shared" ca="1" si="581"/>
        <v>41704</v>
      </c>
      <c r="LH3678" s="2" t="e">
        <f t="shared" ca="1" si="582"/>
        <v>#N/A</v>
      </c>
      <c r="LI3678" t="e">
        <f t="shared" ca="1" si="583"/>
        <v>#N/A</v>
      </c>
      <c r="LJ3678" t="str">
        <f t="shared" ca="1" si="584"/>
        <v>georgeowuor93@gmail.com</v>
      </c>
      <c r="LK3678" t="e">
        <f t="shared" ca="1" si="585"/>
        <v>#N/A</v>
      </c>
      <c r="LL3678" t="str">
        <f t="shared" ca="1" si="577"/>
        <v>Token</v>
      </c>
      <c r="LM3678" t="str">
        <f t="shared" ca="1" si="578"/>
        <v>georgeowuor93@gmail.com</v>
      </c>
      <c r="LN3678" t="e">
        <f ca="1">OFFSET($A3678,,MATCH(OFFSET([2]Keys!C$1,MATCH(Data.Collect1Dump!$LL3678,[2]Keys!$A$2:$A$4,0),),Data.Collect1Dump!$3:$3,0)-1,)</f>
        <v>#VALUE!</v>
      </c>
      <c r="LO3678" s="2" t="e">
        <f t="shared" ca="1" si="586"/>
        <v>#VALUE!</v>
      </c>
    </row>
    <row r="3679" spans="1:327">
      <c r="A3679" t="s">
        <v>14766</v>
      </c>
      <c r="ID3679"/>
      <c r="KZ3679">
        <f ca="1">OFFSET($A3679,,MATCH([2]Keys!$B$2,Data.Collect1Dump!$3:$3,0)-1)</f>
        <v>0</v>
      </c>
      <c r="LA3679">
        <f ca="1">OFFSET($A3679,,MATCH([2]Keys!$B$4,Data.Collect1Dump!$3:$3,0)-1)</f>
        <v>0</v>
      </c>
      <c r="LB3679">
        <f ca="1">OFFSET($A3679,,MATCH([2]Keys!$B$3,Data.Collect1Dump!$3:$3,0)-1)</f>
        <v>0</v>
      </c>
      <c r="LC3679">
        <f t="shared" ca="1" si="579"/>
        <v>0</v>
      </c>
      <c r="LD3679">
        <f t="shared" ca="1" si="579"/>
        <v>0</v>
      </c>
      <c r="LE3679">
        <f t="shared" ca="1" si="579"/>
        <v>0</v>
      </c>
      <c r="LF3679" s="2" t="e">
        <f t="shared" ca="1" si="580"/>
        <v>#N/A</v>
      </c>
      <c r="LG3679" s="2" t="e">
        <f t="shared" ca="1" si="581"/>
        <v>#N/A</v>
      </c>
      <c r="LH3679" s="2" t="e">
        <f t="shared" ca="1" si="582"/>
        <v>#N/A</v>
      </c>
      <c r="LI3679" t="e">
        <f t="shared" ca="1" si="583"/>
        <v>#N/A</v>
      </c>
      <c r="LJ3679" t="e">
        <f t="shared" ca="1" si="584"/>
        <v>#N/A</v>
      </c>
      <c r="LK3679" t="e">
        <f t="shared" ca="1" si="585"/>
        <v>#N/A</v>
      </c>
      <c r="LL3679" t="str">
        <f t="shared" ca="1" si="577"/>
        <v>Null Survey</v>
      </c>
      <c r="LM3679" t="str">
        <f t="shared" ca="1" si="578"/>
        <v>Null Survey</v>
      </c>
      <c r="LN3679" t="e">
        <f ca="1">OFFSET($A3679,,MATCH(OFFSET([2]Keys!C$1,MATCH(Data.Collect1Dump!$LL3679,[2]Keys!$A$2:$A$4,0),),Data.Collect1Dump!$3:$3,0)-1,)</f>
        <v>#N/A</v>
      </c>
      <c r="LO3679" s="2" t="e">
        <f t="shared" ca="1" si="586"/>
        <v>#N/A</v>
      </c>
    </row>
    <row r="3680" spans="1:327">
      <c r="A3680" t="s">
        <v>14767</v>
      </c>
      <c r="ID3680"/>
      <c r="JD3680" t="s">
        <v>391</v>
      </c>
      <c r="JE3680" t="s">
        <v>14768</v>
      </c>
      <c r="JF3680" t="s">
        <v>329</v>
      </c>
      <c r="JG3680">
        <v>7000</v>
      </c>
      <c r="JH3680" t="s">
        <v>330</v>
      </c>
      <c r="JR3680" t="s">
        <v>330</v>
      </c>
      <c r="KP3680" t="s">
        <v>330</v>
      </c>
      <c r="KS3680" t="s">
        <v>330</v>
      </c>
      <c r="KV3680" t="s">
        <v>330</v>
      </c>
      <c r="KX3680" t="s">
        <v>329</v>
      </c>
      <c r="KZ3680">
        <f ca="1">OFFSET($A3680,,MATCH([2]Keys!$B$2,Data.Collect1Dump!$3:$3,0)-1)</f>
        <v>0</v>
      </c>
      <c r="LA3680" t="str">
        <f ca="1">OFFSET($A3680,,MATCH([2]Keys!$B$4,Data.Collect1Dump!$3:$3,0)-1)</f>
        <v>lydia.tala@givedirectly.org</v>
      </c>
      <c r="LB3680">
        <f ca="1">OFFSET($A3680,,MATCH([2]Keys!$B$3,Data.Collect1Dump!$3:$3,0)-1)</f>
        <v>0</v>
      </c>
      <c r="LC3680">
        <f t="shared" ca="1" si="579"/>
        <v>0</v>
      </c>
      <c r="LD3680">
        <f t="shared" ca="1" si="579"/>
        <v>1</v>
      </c>
      <c r="LE3680">
        <f t="shared" ca="1" si="579"/>
        <v>0</v>
      </c>
      <c r="LF3680" s="2" t="e">
        <f t="shared" ca="1" si="580"/>
        <v>#N/A</v>
      </c>
      <c r="LG3680" s="2">
        <f t="shared" ca="1" si="581"/>
        <v>41704</v>
      </c>
      <c r="LH3680" s="2" t="e">
        <f t="shared" ca="1" si="582"/>
        <v>#N/A</v>
      </c>
      <c r="LI3680" t="e">
        <f t="shared" ca="1" si="583"/>
        <v>#N/A</v>
      </c>
      <c r="LJ3680" t="str">
        <f t="shared" ca="1" si="584"/>
        <v>lydia.tala@givedirectly.org</v>
      </c>
      <c r="LK3680" t="e">
        <f t="shared" ca="1" si="585"/>
        <v>#N/A</v>
      </c>
      <c r="LL3680" t="str">
        <f t="shared" ca="1" si="577"/>
        <v>Token</v>
      </c>
      <c r="LM3680" t="str">
        <f t="shared" ca="1" si="578"/>
        <v>lydia.tala@givedirectly.org</v>
      </c>
      <c r="LN3680" t="e">
        <f ca="1">OFFSET($A3680,,MATCH(OFFSET([2]Keys!C$1,MATCH(Data.Collect1Dump!$LL3680,[2]Keys!$A$2:$A$4,0),),Data.Collect1Dump!$3:$3,0)-1,)</f>
        <v>#VALUE!</v>
      </c>
      <c r="LO3680" s="2" t="e">
        <f t="shared" ca="1" si="586"/>
        <v>#VALUE!</v>
      </c>
    </row>
    <row r="3681" spans="1:327">
      <c r="A3681" t="s">
        <v>14769</v>
      </c>
      <c r="ID3681"/>
      <c r="JD3681" t="s">
        <v>4392</v>
      </c>
      <c r="JE3681" t="s">
        <v>14770</v>
      </c>
      <c r="JF3681" t="s">
        <v>329</v>
      </c>
      <c r="JG3681">
        <v>7000</v>
      </c>
      <c r="JH3681" t="s">
        <v>330</v>
      </c>
      <c r="JR3681" t="s">
        <v>330</v>
      </c>
      <c r="KP3681" t="s">
        <v>330</v>
      </c>
      <c r="KS3681" t="s">
        <v>330</v>
      </c>
      <c r="KV3681" t="s">
        <v>330</v>
      </c>
      <c r="KX3681" t="s">
        <v>329</v>
      </c>
      <c r="KZ3681">
        <f ca="1">OFFSET($A3681,,MATCH([2]Keys!$B$2,Data.Collect1Dump!$3:$3,0)-1)</f>
        <v>0</v>
      </c>
      <c r="LA3681" t="str">
        <f ca="1">OFFSET($A3681,,MATCH([2]Keys!$B$4,Data.Collect1Dump!$3:$3,0)-1)</f>
        <v>ezekielogadho@gmail.com</v>
      </c>
      <c r="LB3681">
        <f ca="1">OFFSET($A3681,,MATCH([2]Keys!$B$3,Data.Collect1Dump!$3:$3,0)-1)</f>
        <v>0</v>
      </c>
      <c r="LC3681">
        <f t="shared" ca="1" si="579"/>
        <v>0</v>
      </c>
      <c r="LD3681">
        <f t="shared" ca="1" si="579"/>
        <v>1</v>
      </c>
      <c r="LE3681">
        <f t="shared" ca="1" si="579"/>
        <v>0</v>
      </c>
      <c r="LF3681" s="2" t="e">
        <f t="shared" ca="1" si="580"/>
        <v>#N/A</v>
      </c>
      <c r="LG3681" s="2">
        <f t="shared" ca="1" si="581"/>
        <v>41712</v>
      </c>
      <c r="LH3681" s="2" t="e">
        <f t="shared" ca="1" si="582"/>
        <v>#N/A</v>
      </c>
      <c r="LI3681" t="e">
        <f t="shared" ca="1" si="583"/>
        <v>#N/A</v>
      </c>
      <c r="LJ3681" t="str">
        <f t="shared" ca="1" si="584"/>
        <v>ezekielogadho@gmail.com</v>
      </c>
      <c r="LK3681" t="e">
        <f t="shared" ca="1" si="585"/>
        <v>#N/A</v>
      </c>
      <c r="LL3681" t="str">
        <f t="shared" ca="1" si="577"/>
        <v>Token</v>
      </c>
      <c r="LM3681" t="str">
        <f t="shared" ca="1" si="578"/>
        <v>ezekielogadho@gmail.com</v>
      </c>
      <c r="LN3681" t="e">
        <f ca="1">OFFSET($A3681,,MATCH(OFFSET([2]Keys!C$1,MATCH(Data.Collect1Dump!$LL3681,[2]Keys!$A$2:$A$4,0),),Data.Collect1Dump!$3:$3,0)-1,)</f>
        <v>#VALUE!</v>
      </c>
      <c r="LO3681" s="2" t="e">
        <f t="shared" ca="1" si="586"/>
        <v>#VALUE!</v>
      </c>
    </row>
    <row r="3682" spans="1:327">
      <c r="A3682" t="s">
        <v>14771</v>
      </c>
      <c r="ID3682"/>
      <c r="JD3682" t="s">
        <v>11851</v>
      </c>
      <c r="JE3682" t="s">
        <v>14772</v>
      </c>
      <c r="JF3682" t="s">
        <v>329</v>
      </c>
      <c r="JG3682">
        <v>7000</v>
      </c>
      <c r="JH3682" t="s">
        <v>330</v>
      </c>
      <c r="JR3682" t="s">
        <v>330</v>
      </c>
      <c r="KP3682" t="s">
        <v>330</v>
      </c>
      <c r="KS3682" t="s">
        <v>330</v>
      </c>
      <c r="KV3682" t="s">
        <v>330</v>
      </c>
      <c r="KX3682" t="s">
        <v>329</v>
      </c>
      <c r="KZ3682">
        <f ca="1">OFFSET($A3682,,MATCH([2]Keys!$B$2,Data.Collect1Dump!$3:$3,0)-1)</f>
        <v>0</v>
      </c>
      <c r="LA3682" t="str">
        <f ca="1">OFFSET($A3682,,MATCH([2]Keys!$B$4,Data.Collect1Dump!$3:$3,0)-1)</f>
        <v>euniceradiro@gmail.com</v>
      </c>
      <c r="LB3682">
        <f ca="1">OFFSET($A3682,,MATCH([2]Keys!$B$3,Data.Collect1Dump!$3:$3,0)-1)</f>
        <v>0</v>
      </c>
      <c r="LC3682">
        <f t="shared" ca="1" si="579"/>
        <v>0</v>
      </c>
      <c r="LD3682">
        <f t="shared" ca="1" si="579"/>
        <v>1</v>
      </c>
      <c r="LE3682">
        <f t="shared" ca="1" si="579"/>
        <v>0</v>
      </c>
      <c r="LF3682" s="2" t="e">
        <f t="shared" ca="1" si="580"/>
        <v>#N/A</v>
      </c>
      <c r="LG3682" s="2">
        <f t="shared" ca="1" si="581"/>
        <v>41704</v>
      </c>
      <c r="LH3682" s="2" t="e">
        <f t="shared" ca="1" si="582"/>
        <v>#N/A</v>
      </c>
      <c r="LI3682" t="e">
        <f t="shared" ca="1" si="583"/>
        <v>#N/A</v>
      </c>
      <c r="LJ3682" t="str">
        <f t="shared" ca="1" si="584"/>
        <v>euniceradiro@gmail.com</v>
      </c>
      <c r="LK3682" t="e">
        <f t="shared" ca="1" si="585"/>
        <v>#N/A</v>
      </c>
      <c r="LL3682" t="str">
        <f t="shared" ca="1" si="577"/>
        <v>Token</v>
      </c>
      <c r="LM3682" t="str">
        <f t="shared" ca="1" si="578"/>
        <v>euniceradiro@gmail.com</v>
      </c>
      <c r="LN3682" t="e">
        <f ca="1">OFFSET($A3682,,MATCH(OFFSET([2]Keys!C$1,MATCH(Data.Collect1Dump!$LL3682,[2]Keys!$A$2:$A$4,0),),Data.Collect1Dump!$3:$3,0)-1,)</f>
        <v>#VALUE!</v>
      </c>
      <c r="LO3682" s="2" t="e">
        <f t="shared" ca="1" si="586"/>
        <v>#VALUE!</v>
      </c>
    </row>
    <row r="3683" spans="1:327">
      <c r="A3683" t="s">
        <v>14773</v>
      </c>
      <c r="ID3683"/>
      <c r="JD3683" t="s">
        <v>11851</v>
      </c>
      <c r="JE3683" t="s">
        <v>14774</v>
      </c>
      <c r="JF3683" t="s">
        <v>329</v>
      </c>
      <c r="JG3683">
        <v>7000</v>
      </c>
      <c r="JH3683" t="s">
        <v>330</v>
      </c>
      <c r="JR3683" t="s">
        <v>330</v>
      </c>
      <c r="KP3683" t="s">
        <v>330</v>
      </c>
      <c r="KS3683" t="s">
        <v>330</v>
      </c>
      <c r="KV3683" t="s">
        <v>330</v>
      </c>
      <c r="KX3683" t="s">
        <v>329</v>
      </c>
      <c r="KZ3683">
        <f ca="1">OFFSET($A3683,,MATCH([2]Keys!$B$2,Data.Collect1Dump!$3:$3,0)-1)</f>
        <v>0</v>
      </c>
      <c r="LA3683" t="str">
        <f ca="1">OFFSET($A3683,,MATCH([2]Keys!$B$4,Data.Collect1Dump!$3:$3,0)-1)</f>
        <v>euniceradiro@gmail.com</v>
      </c>
      <c r="LB3683">
        <f ca="1">OFFSET($A3683,,MATCH([2]Keys!$B$3,Data.Collect1Dump!$3:$3,0)-1)</f>
        <v>0</v>
      </c>
      <c r="LC3683">
        <f t="shared" ca="1" si="579"/>
        <v>0</v>
      </c>
      <c r="LD3683">
        <f t="shared" ca="1" si="579"/>
        <v>1</v>
      </c>
      <c r="LE3683">
        <f t="shared" ca="1" si="579"/>
        <v>0</v>
      </c>
      <c r="LF3683" s="2" t="e">
        <f t="shared" ca="1" si="580"/>
        <v>#N/A</v>
      </c>
      <c r="LG3683" s="2">
        <f t="shared" ca="1" si="581"/>
        <v>41705</v>
      </c>
      <c r="LH3683" s="2" t="e">
        <f t="shared" ca="1" si="582"/>
        <v>#N/A</v>
      </c>
      <c r="LI3683" t="e">
        <f t="shared" ca="1" si="583"/>
        <v>#N/A</v>
      </c>
      <c r="LJ3683" t="str">
        <f t="shared" ca="1" si="584"/>
        <v>euniceradiro@gmail.com</v>
      </c>
      <c r="LK3683" t="e">
        <f t="shared" ca="1" si="585"/>
        <v>#N/A</v>
      </c>
      <c r="LL3683" t="str">
        <f t="shared" ca="1" si="577"/>
        <v>Token</v>
      </c>
      <c r="LM3683" t="str">
        <f t="shared" ca="1" si="578"/>
        <v>euniceradiro@gmail.com</v>
      </c>
      <c r="LN3683" t="e">
        <f ca="1">OFFSET($A3683,,MATCH(OFFSET([2]Keys!C$1,MATCH(Data.Collect1Dump!$LL3683,[2]Keys!$A$2:$A$4,0),),Data.Collect1Dump!$3:$3,0)-1,)</f>
        <v>#VALUE!</v>
      </c>
      <c r="LO3683" s="2" t="e">
        <f t="shared" ca="1" si="586"/>
        <v>#VALUE!</v>
      </c>
    </row>
    <row r="3684" spans="1:327">
      <c r="A3684" t="s">
        <v>14775</v>
      </c>
      <c r="ID3684"/>
      <c r="JD3684" t="s">
        <v>11851</v>
      </c>
      <c r="JE3684" t="s">
        <v>14776</v>
      </c>
      <c r="JF3684" t="s">
        <v>329</v>
      </c>
      <c r="JG3684">
        <v>7000</v>
      </c>
      <c r="JH3684" t="s">
        <v>330</v>
      </c>
      <c r="JR3684" t="s">
        <v>330</v>
      </c>
      <c r="KP3684" t="s">
        <v>330</v>
      </c>
      <c r="KS3684" t="s">
        <v>330</v>
      </c>
      <c r="KV3684" t="s">
        <v>330</v>
      </c>
      <c r="KX3684" t="s">
        <v>329</v>
      </c>
      <c r="KZ3684">
        <f ca="1">OFFSET($A3684,,MATCH([2]Keys!$B$2,Data.Collect1Dump!$3:$3,0)-1)</f>
        <v>0</v>
      </c>
      <c r="LA3684" t="str">
        <f ca="1">OFFSET($A3684,,MATCH([2]Keys!$B$4,Data.Collect1Dump!$3:$3,0)-1)</f>
        <v>euniceradiro@gmail.com</v>
      </c>
      <c r="LB3684">
        <f ca="1">OFFSET($A3684,,MATCH([2]Keys!$B$3,Data.Collect1Dump!$3:$3,0)-1)</f>
        <v>0</v>
      </c>
      <c r="LC3684">
        <f t="shared" ca="1" si="579"/>
        <v>0</v>
      </c>
      <c r="LD3684">
        <f t="shared" ca="1" si="579"/>
        <v>1</v>
      </c>
      <c r="LE3684">
        <f t="shared" ca="1" si="579"/>
        <v>0</v>
      </c>
      <c r="LF3684" s="2" t="e">
        <f t="shared" ca="1" si="580"/>
        <v>#N/A</v>
      </c>
      <c r="LG3684" s="2">
        <f t="shared" ca="1" si="581"/>
        <v>41710</v>
      </c>
      <c r="LH3684" s="2" t="e">
        <f t="shared" ca="1" si="582"/>
        <v>#N/A</v>
      </c>
      <c r="LI3684" t="e">
        <f t="shared" ca="1" si="583"/>
        <v>#N/A</v>
      </c>
      <c r="LJ3684" t="str">
        <f t="shared" ca="1" si="584"/>
        <v>euniceradiro@gmail.com</v>
      </c>
      <c r="LK3684" t="e">
        <f t="shared" ca="1" si="585"/>
        <v>#N/A</v>
      </c>
      <c r="LL3684" t="str">
        <f t="shared" ca="1" si="577"/>
        <v>Token</v>
      </c>
      <c r="LM3684" t="str">
        <f t="shared" ca="1" si="578"/>
        <v>euniceradiro@gmail.com</v>
      </c>
      <c r="LN3684" t="e">
        <f ca="1">OFFSET($A3684,,MATCH(OFFSET([2]Keys!C$1,MATCH(Data.Collect1Dump!$LL3684,[2]Keys!$A$2:$A$4,0),),Data.Collect1Dump!$3:$3,0)-1,)</f>
        <v>#VALUE!</v>
      </c>
      <c r="LO3684" s="2" t="e">
        <f t="shared" ca="1" si="586"/>
        <v>#VALUE!</v>
      </c>
    </row>
    <row r="3685" spans="1:327">
      <c r="A3685" t="s">
        <v>14777</v>
      </c>
      <c r="ID3685"/>
      <c r="JD3685" t="s">
        <v>5645</v>
      </c>
      <c r="JE3685" t="s">
        <v>14778</v>
      </c>
      <c r="JF3685" t="s">
        <v>329</v>
      </c>
      <c r="JG3685">
        <v>7000</v>
      </c>
      <c r="JH3685" t="s">
        <v>330</v>
      </c>
      <c r="JR3685" t="s">
        <v>330</v>
      </c>
      <c r="KP3685" t="s">
        <v>330</v>
      </c>
      <c r="KS3685" t="s">
        <v>330</v>
      </c>
      <c r="KV3685" t="s">
        <v>330</v>
      </c>
      <c r="KX3685" t="s">
        <v>329</v>
      </c>
      <c r="KZ3685">
        <f ca="1">OFFSET($A3685,,MATCH([2]Keys!$B$2,Data.Collect1Dump!$3:$3,0)-1)</f>
        <v>0</v>
      </c>
      <c r="LA3685" t="str">
        <f ca="1">OFFSET($A3685,,MATCH([2]Keys!$B$4,Data.Collect1Dump!$3:$3,0)-1)</f>
        <v>laura.adhiambo@gmail.com</v>
      </c>
      <c r="LB3685">
        <f ca="1">OFFSET($A3685,,MATCH([2]Keys!$B$3,Data.Collect1Dump!$3:$3,0)-1)</f>
        <v>0</v>
      </c>
      <c r="LC3685">
        <f t="shared" ca="1" si="579"/>
        <v>0</v>
      </c>
      <c r="LD3685">
        <f t="shared" ca="1" si="579"/>
        <v>1</v>
      </c>
      <c r="LE3685">
        <f t="shared" ca="1" si="579"/>
        <v>0</v>
      </c>
      <c r="LF3685" s="2" t="e">
        <f t="shared" ca="1" si="580"/>
        <v>#N/A</v>
      </c>
      <c r="LG3685" s="2">
        <f t="shared" ca="1" si="581"/>
        <v>41704</v>
      </c>
      <c r="LH3685" s="2" t="e">
        <f t="shared" ca="1" si="582"/>
        <v>#N/A</v>
      </c>
      <c r="LI3685" t="e">
        <f t="shared" ca="1" si="583"/>
        <v>#N/A</v>
      </c>
      <c r="LJ3685" t="str">
        <f t="shared" ca="1" si="584"/>
        <v>laura.adhiambo@gmail.com</v>
      </c>
      <c r="LK3685" t="e">
        <f t="shared" ca="1" si="585"/>
        <v>#N/A</v>
      </c>
      <c r="LL3685" t="str">
        <f t="shared" ca="1" si="577"/>
        <v>Token</v>
      </c>
      <c r="LM3685" t="str">
        <f t="shared" ca="1" si="578"/>
        <v>laura.adhiambo@gmail.com</v>
      </c>
      <c r="LN3685" t="e">
        <f ca="1">OFFSET($A3685,,MATCH(OFFSET([2]Keys!C$1,MATCH(Data.Collect1Dump!$LL3685,[2]Keys!$A$2:$A$4,0),),Data.Collect1Dump!$3:$3,0)-1,)</f>
        <v>#VALUE!</v>
      </c>
      <c r="LO3685" s="2" t="e">
        <f t="shared" ca="1" si="586"/>
        <v>#VALUE!</v>
      </c>
    </row>
    <row r="3686" spans="1:327">
      <c r="A3686" t="s">
        <v>14779</v>
      </c>
      <c r="ID3686"/>
      <c r="JD3686" t="s">
        <v>3172</v>
      </c>
      <c r="JE3686" t="s">
        <v>14780</v>
      </c>
      <c r="JF3686" t="s">
        <v>329</v>
      </c>
      <c r="JG3686" t="s">
        <v>6076</v>
      </c>
      <c r="JH3686" t="s">
        <v>330</v>
      </c>
      <c r="JR3686" t="s">
        <v>330</v>
      </c>
      <c r="KP3686" t="s">
        <v>330</v>
      </c>
      <c r="KS3686" t="s">
        <v>330</v>
      </c>
      <c r="KV3686" t="s">
        <v>330</v>
      </c>
      <c r="KX3686" t="s">
        <v>329</v>
      </c>
      <c r="KZ3686">
        <f ca="1">OFFSET($A3686,,MATCH([2]Keys!$B$2,Data.Collect1Dump!$3:$3,0)-1)</f>
        <v>0</v>
      </c>
      <c r="LA3686" t="str">
        <f ca="1">OFFSET($A3686,,MATCH([2]Keys!$B$4,Data.Collect1Dump!$3:$3,0)-1)</f>
        <v>owiti.maureen@gmail.com</v>
      </c>
      <c r="LB3686">
        <f ca="1">OFFSET($A3686,,MATCH([2]Keys!$B$3,Data.Collect1Dump!$3:$3,0)-1)</f>
        <v>0</v>
      </c>
      <c r="LC3686">
        <f t="shared" ca="1" si="579"/>
        <v>0</v>
      </c>
      <c r="LD3686">
        <f t="shared" ca="1" si="579"/>
        <v>1</v>
      </c>
      <c r="LE3686">
        <f t="shared" ca="1" si="579"/>
        <v>0</v>
      </c>
      <c r="LF3686" s="2" t="e">
        <f t="shared" ca="1" si="580"/>
        <v>#N/A</v>
      </c>
      <c r="LG3686" s="2">
        <f t="shared" ca="1" si="581"/>
        <v>41705</v>
      </c>
      <c r="LH3686" s="2" t="e">
        <f t="shared" ca="1" si="582"/>
        <v>#N/A</v>
      </c>
      <c r="LI3686" t="e">
        <f t="shared" ca="1" si="583"/>
        <v>#N/A</v>
      </c>
      <c r="LJ3686" t="str">
        <f t="shared" ca="1" si="584"/>
        <v>owiti.maureen@gmail.com</v>
      </c>
      <c r="LK3686" t="e">
        <f t="shared" ca="1" si="585"/>
        <v>#N/A</v>
      </c>
      <c r="LL3686" t="str">
        <f t="shared" ca="1" si="577"/>
        <v>Token</v>
      </c>
      <c r="LM3686" t="str">
        <f t="shared" ca="1" si="578"/>
        <v>owiti.maureen@gmail.com</v>
      </c>
      <c r="LN3686" t="e">
        <f ca="1">OFFSET($A3686,,MATCH(OFFSET([2]Keys!C$1,MATCH(Data.Collect1Dump!$LL3686,[2]Keys!$A$2:$A$4,0),),Data.Collect1Dump!$3:$3,0)-1,)</f>
        <v>#VALUE!</v>
      </c>
      <c r="LO3686" s="2" t="e">
        <f t="shared" ca="1" si="586"/>
        <v>#VALUE!</v>
      </c>
    </row>
    <row r="3687" spans="1:327">
      <c r="A3687" t="s">
        <v>14781</v>
      </c>
      <c r="ID3687"/>
      <c r="JD3687" t="s">
        <v>11851</v>
      </c>
      <c r="JE3687" t="s">
        <v>14782</v>
      </c>
      <c r="JF3687" t="s">
        <v>329</v>
      </c>
      <c r="JG3687">
        <v>7000</v>
      </c>
      <c r="JH3687" t="s">
        <v>330</v>
      </c>
      <c r="JR3687" t="s">
        <v>330</v>
      </c>
      <c r="KP3687" t="s">
        <v>330</v>
      </c>
      <c r="KS3687" t="s">
        <v>330</v>
      </c>
      <c r="KV3687" t="s">
        <v>330</v>
      </c>
      <c r="KX3687" t="s">
        <v>329</v>
      </c>
      <c r="KZ3687">
        <f ca="1">OFFSET($A3687,,MATCH([2]Keys!$B$2,Data.Collect1Dump!$3:$3,0)-1)</f>
        <v>0</v>
      </c>
      <c r="LA3687" t="str">
        <f ca="1">OFFSET($A3687,,MATCH([2]Keys!$B$4,Data.Collect1Dump!$3:$3,0)-1)</f>
        <v>euniceradiro@gmail.com</v>
      </c>
      <c r="LB3687">
        <f ca="1">OFFSET($A3687,,MATCH([2]Keys!$B$3,Data.Collect1Dump!$3:$3,0)-1)</f>
        <v>0</v>
      </c>
      <c r="LC3687">
        <f t="shared" ca="1" si="579"/>
        <v>0</v>
      </c>
      <c r="LD3687">
        <f t="shared" ca="1" si="579"/>
        <v>1</v>
      </c>
      <c r="LE3687">
        <f t="shared" ca="1" si="579"/>
        <v>0</v>
      </c>
      <c r="LF3687" s="2" t="e">
        <f t="shared" ca="1" si="580"/>
        <v>#N/A</v>
      </c>
      <c r="LG3687" s="2">
        <f t="shared" ca="1" si="581"/>
        <v>41711</v>
      </c>
      <c r="LH3687" s="2" t="e">
        <f t="shared" ca="1" si="582"/>
        <v>#N/A</v>
      </c>
      <c r="LI3687" t="e">
        <f t="shared" ca="1" si="583"/>
        <v>#N/A</v>
      </c>
      <c r="LJ3687" t="str">
        <f t="shared" ca="1" si="584"/>
        <v>euniceradiro@gmail.com</v>
      </c>
      <c r="LK3687" t="e">
        <f t="shared" ca="1" si="585"/>
        <v>#N/A</v>
      </c>
      <c r="LL3687" t="str">
        <f t="shared" ca="1" si="577"/>
        <v>Token</v>
      </c>
      <c r="LM3687" t="str">
        <f t="shared" ca="1" si="578"/>
        <v>euniceradiro@gmail.com</v>
      </c>
      <c r="LN3687" t="e">
        <f ca="1">OFFSET($A3687,,MATCH(OFFSET([2]Keys!C$1,MATCH(Data.Collect1Dump!$LL3687,[2]Keys!$A$2:$A$4,0),),Data.Collect1Dump!$3:$3,0)-1,)</f>
        <v>#VALUE!</v>
      </c>
      <c r="LO3687" s="2" t="e">
        <f t="shared" ca="1" si="586"/>
        <v>#VALUE!</v>
      </c>
    </row>
    <row r="3688" spans="1:327">
      <c r="A3688" t="s">
        <v>14783</v>
      </c>
      <c r="ID3688"/>
      <c r="JD3688" t="s">
        <v>391</v>
      </c>
      <c r="JE3688" t="s">
        <v>14784</v>
      </c>
      <c r="JF3688" t="s">
        <v>329</v>
      </c>
      <c r="JG3688">
        <v>7000</v>
      </c>
      <c r="JH3688" t="s">
        <v>330</v>
      </c>
      <c r="JR3688" t="s">
        <v>330</v>
      </c>
      <c r="KP3688" t="s">
        <v>330</v>
      </c>
      <c r="KS3688" t="s">
        <v>330</v>
      </c>
      <c r="KV3688" t="s">
        <v>330</v>
      </c>
      <c r="KX3688" t="s">
        <v>329</v>
      </c>
      <c r="KZ3688">
        <f ca="1">OFFSET($A3688,,MATCH([2]Keys!$B$2,Data.Collect1Dump!$3:$3,0)-1)</f>
        <v>0</v>
      </c>
      <c r="LA3688" t="str">
        <f ca="1">OFFSET($A3688,,MATCH([2]Keys!$B$4,Data.Collect1Dump!$3:$3,0)-1)</f>
        <v>lydia.tala@givedirectly.org</v>
      </c>
      <c r="LB3688">
        <f ca="1">OFFSET($A3688,,MATCH([2]Keys!$B$3,Data.Collect1Dump!$3:$3,0)-1)</f>
        <v>0</v>
      </c>
      <c r="LC3688">
        <f t="shared" ca="1" si="579"/>
        <v>0</v>
      </c>
      <c r="LD3688">
        <f t="shared" ca="1" si="579"/>
        <v>1</v>
      </c>
      <c r="LE3688">
        <f t="shared" ca="1" si="579"/>
        <v>0</v>
      </c>
      <c r="LF3688" s="2" t="e">
        <f t="shared" ca="1" si="580"/>
        <v>#N/A</v>
      </c>
      <c r="LG3688" s="2">
        <f t="shared" ca="1" si="581"/>
        <v>41703</v>
      </c>
      <c r="LH3688" s="2" t="e">
        <f t="shared" ca="1" si="582"/>
        <v>#N/A</v>
      </c>
      <c r="LI3688" t="e">
        <f t="shared" ca="1" si="583"/>
        <v>#N/A</v>
      </c>
      <c r="LJ3688" t="str">
        <f t="shared" ca="1" si="584"/>
        <v>lydia.tala@givedirectly.org</v>
      </c>
      <c r="LK3688" t="e">
        <f t="shared" ca="1" si="585"/>
        <v>#N/A</v>
      </c>
      <c r="LL3688" t="str">
        <f t="shared" ca="1" si="577"/>
        <v>Token</v>
      </c>
      <c r="LM3688" t="str">
        <f t="shared" ca="1" si="578"/>
        <v>lydia.tala@givedirectly.org</v>
      </c>
      <c r="LN3688" t="e">
        <f ca="1">OFFSET($A3688,,MATCH(OFFSET([2]Keys!C$1,MATCH(Data.Collect1Dump!$LL3688,[2]Keys!$A$2:$A$4,0),),Data.Collect1Dump!$3:$3,0)-1,)</f>
        <v>#VALUE!</v>
      </c>
      <c r="LO3688" s="2" t="e">
        <f t="shared" ca="1" si="586"/>
        <v>#VALUE!</v>
      </c>
    </row>
    <row r="3689" spans="1:327">
      <c r="A3689" t="s">
        <v>14785</v>
      </c>
      <c r="ID3689"/>
      <c r="KZ3689">
        <f ca="1">OFFSET($A3689,,MATCH([2]Keys!$B$2,Data.Collect1Dump!$3:$3,0)-1)</f>
        <v>0</v>
      </c>
      <c r="LA3689">
        <f ca="1">OFFSET($A3689,,MATCH([2]Keys!$B$4,Data.Collect1Dump!$3:$3,0)-1)</f>
        <v>0</v>
      </c>
      <c r="LB3689">
        <f ca="1">OFFSET($A3689,,MATCH([2]Keys!$B$3,Data.Collect1Dump!$3:$3,0)-1)</f>
        <v>0</v>
      </c>
      <c r="LC3689">
        <f t="shared" ca="1" si="579"/>
        <v>0</v>
      </c>
      <c r="LD3689">
        <f t="shared" ca="1" si="579"/>
        <v>0</v>
      </c>
      <c r="LE3689">
        <f t="shared" ca="1" si="579"/>
        <v>0</v>
      </c>
      <c r="LF3689" s="2" t="e">
        <f t="shared" ca="1" si="580"/>
        <v>#N/A</v>
      </c>
      <c r="LG3689" s="2" t="e">
        <f t="shared" ca="1" si="581"/>
        <v>#N/A</v>
      </c>
      <c r="LH3689" s="2" t="e">
        <f t="shared" ca="1" si="582"/>
        <v>#N/A</v>
      </c>
      <c r="LI3689" t="e">
        <f t="shared" ca="1" si="583"/>
        <v>#N/A</v>
      </c>
      <c r="LJ3689" t="e">
        <f t="shared" ca="1" si="584"/>
        <v>#N/A</v>
      </c>
      <c r="LK3689" t="e">
        <f t="shared" ca="1" si="585"/>
        <v>#N/A</v>
      </c>
      <c r="LL3689" t="str">
        <f t="shared" ca="1" si="577"/>
        <v>Null Survey</v>
      </c>
      <c r="LM3689" t="str">
        <f t="shared" ca="1" si="578"/>
        <v>Null Survey</v>
      </c>
      <c r="LN3689" t="e">
        <f ca="1">OFFSET($A3689,,MATCH(OFFSET([2]Keys!C$1,MATCH(Data.Collect1Dump!$LL3689,[2]Keys!$A$2:$A$4,0),),Data.Collect1Dump!$3:$3,0)-1,)</f>
        <v>#N/A</v>
      </c>
      <c r="LO3689" s="2" t="e">
        <f t="shared" ca="1" si="586"/>
        <v>#N/A</v>
      </c>
    </row>
    <row r="3690" spans="1:327">
      <c r="A3690" t="s">
        <v>14786</v>
      </c>
      <c r="ID3690"/>
      <c r="JD3690" t="s">
        <v>11851</v>
      </c>
      <c r="JE3690" t="s">
        <v>14787</v>
      </c>
      <c r="JF3690" t="s">
        <v>329</v>
      </c>
      <c r="JG3690">
        <v>7000</v>
      </c>
      <c r="JH3690" t="s">
        <v>330</v>
      </c>
      <c r="JR3690" t="s">
        <v>330</v>
      </c>
      <c r="KP3690" t="s">
        <v>330</v>
      </c>
      <c r="KS3690" t="s">
        <v>330</v>
      </c>
      <c r="KV3690" t="s">
        <v>330</v>
      </c>
      <c r="KX3690" t="s">
        <v>329</v>
      </c>
      <c r="KZ3690">
        <f ca="1">OFFSET($A3690,,MATCH([2]Keys!$B$2,Data.Collect1Dump!$3:$3,0)-1)</f>
        <v>0</v>
      </c>
      <c r="LA3690" t="str">
        <f ca="1">OFFSET($A3690,,MATCH([2]Keys!$B$4,Data.Collect1Dump!$3:$3,0)-1)</f>
        <v>euniceradiro@gmail.com</v>
      </c>
      <c r="LB3690">
        <f ca="1">OFFSET($A3690,,MATCH([2]Keys!$B$3,Data.Collect1Dump!$3:$3,0)-1)</f>
        <v>0</v>
      </c>
      <c r="LC3690">
        <f t="shared" ca="1" si="579"/>
        <v>0</v>
      </c>
      <c r="LD3690">
        <f t="shared" ca="1" si="579"/>
        <v>1</v>
      </c>
      <c r="LE3690">
        <f t="shared" ca="1" si="579"/>
        <v>0</v>
      </c>
      <c r="LF3690" s="2" t="e">
        <f t="shared" ca="1" si="580"/>
        <v>#N/A</v>
      </c>
      <c r="LG3690" s="2">
        <f t="shared" ca="1" si="581"/>
        <v>41710</v>
      </c>
      <c r="LH3690" s="2" t="e">
        <f t="shared" ca="1" si="582"/>
        <v>#N/A</v>
      </c>
      <c r="LI3690" t="e">
        <f t="shared" ca="1" si="583"/>
        <v>#N/A</v>
      </c>
      <c r="LJ3690" t="str">
        <f t="shared" ca="1" si="584"/>
        <v>euniceradiro@gmail.com</v>
      </c>
      <c r="LK3690" t="e">
        <f t="shared" ca="1" si="585"/>
        <v>#N/A</v>
      </c>
      <c r="LL3690" t="str">
        <f t="shared" ca="1" si="577"/>
        <v>Token</v>
      </c>
      <c r="LM3690" t="str">
        <f t="shared" ca="1" si="578"/>
        <v>euniceradiro@gmail.com</v>
      </c>
      <c r="LN3690" t="e">
        <f ca="1">OFFSET($A3690,,MATCH(OFFSET([2]Keys!C$1,MATCH(Data.Collect1Dump!$LL3690,[2]Keys!$A$2:$A$4,0),),Data.Collect1Dump!$3:$3,0)-1,)</f>
        <v>#VALUE!</v>
      </c>
      <c r="LO3690" s="2" t="e">
        <f t="shared" ca="1" si="586"/>
        <v>#VALUE!</v>
      </c>
    </row>
    <row r="3691" spans="1:327">
      <c r="A3691" t="s">
        <v>14788</v>
      </c>
      <c r="ID3691"/>
      <c r="JD3691" t="s">
        <v>7342</v>
      </c>
      <c r="JE3691" t="s">
        <v>14789</v>
      </c>
      <c r="JF3691" t="s">
        <v>329</v>
      </c>
      <c r="JG3691">
        <v>7000</v>
      </c>
      <c r="JH3691" t="s">
        <v>330</v>
      </c>
      <c r="JR3691" t="s">
        <v>330</v>
      </c>
      <c r="KP3691" t="s">
        <v>330</v>
      </c>
      <c r="KS3691" t="s">
        <v>330</v>
      </c>
      <c r="KV3691" t="s">
        <v>330</v>
      </c>
      <c r="KX3691" t="s">
        <v>329</v>
      </c>
      <c r="KZ3691">
        <f ca="1">OFFSET($A3691,,MATCH([2]Keys!$B$2,Data.Collect1Dump!$3:$3,0)-1)</f>
        <v>0</v>
      </c>
      <c r="LA3691" t="str">
        <f ca="1">OFFSET($A3691,,MATCH([2]Keys!$B$4,Data.Collect1Dump!$3:$3,0)-1)</f>
        <v>georgeowuor93@gmail.com</v>
      </c>
      <c r="LB3691">
        <f ca="1">OFFSET($A3691,,MATCH([2]Keys!$B$3,Data.Collect1Dump!$3:$3,0)-1)</f>
        <v>0</v>
      </c>
      <c r="LC3691">
        <f t="shared" ca="1" si="579"/>
        <v>0</v>
      </c>
      <c r="LD3691">
        <f t="shared" ca="1" si="579"/>
        <v>1</v>
      </c>
      <c r="LE3691">
        <f t="shared" ca="1" si="579"/>
        <v>0</v>
      </c>
      <c r="LF3691" s="2" t="e">
        <f t="shared" ca="1" si="580"/>
        <v>#N/A</v>
      </c>
      <c r="LG3691" s="2">
        <f t="shared" ca="1" si="581"/>
        <v>41705</v>
      </c>
      <c r="LH3691" s="2" t="e">
        <f t="shared" ca="1" si="582"/>
        <v>#N/A</v>
      </c>
      <c r="LI3691" t="e">
        <f t="shared" ca="1" si="583"/>
        <v>#N/A</v>
      </c>
      <c r="LJ3691" t="str">
        <f t="shared" ca="1" si="584"/>
        <v>georgeowuor93@gmail.com</v>
      </c>
      <c r="LK3691" t="e">
        <f t="shared" ca="1" si="585"/>
        <v>#N/A</v>
      </c>
      <c r="LL3691" t="str">
        <f t="shared" ca="1" si="577"/>
        <v>Token</v>
      </c>
      <c r="LM3691" t="str">
        <f t="shared" ca="1" si="578"/>
        <v>georgeowuor93@gmail.com</v>
      </c>
      <c r="LN3691" t="e">
        <f ca="1">OFFSET($A3691,,MATCH(OFFSET([2]Keys!C$1,MATCH(Data.Collect1Dump!$LL3691,[2]Keys!$A$2:$A$4,0),),Data.Collect1Dump!$3:$3,0)-1,)</f>
        <v>#VALUE!</v>
      </c>
      <c r="LO3691" s="2" t="e">
        <f t="shared" ca="1" si="586"/>
        <v>#VALUE!</v>
      </c>
    </row>
    <row r="3692" spans="1:327">
      <c r="A3692" t="s">
        <v>14790</v>
      </c>
      <c r="ID3692"/>
      <c r="JD3692" t="s">
        <v>7342</v>
      </c>
      <c r="JE3692" t="s">
        <v>14791</v>
      </c>
      <c r="JF3692" t="s">
        <v>329</v>
      </c>
      <c r="JG3692">
        <v>7000</v>
      </c>
      <c r="JH3692" t="s">
        <v>330</v>
      </c>
      <c r="JR3692" t="s">
        <v>330</v>
      </c>
      <c r="KP3692" t="s">
        <v>330</v>
      </c>
      <c r="KS3692" t="s">
        <v>330</v>
      </c>
      <c r="KV3692" t="s">
        <v>330</v>
      </c>
      <c r="KX3692" t="s">
        <v>329</v>
      </c>
      <c r="KZ3692">
        <f ca="1">OFFSET($A3692,,MATCH([2]Keys!$B$2,Data.Collect1Dump!$3:$3,0)-1)</f>
        <v>0</v>
      </c>
      <c r="LA3692" t="str">
        <f ca="1">OFFSET($A3692,,MATCH([2]Keys!$B$4,Data.Collect1Dump!$3:$3,0)-1)</f>
        <v>georgeowuor93@gmail.com</v>
      </c>
      <c r="LB3692">
        <f ca="1">OFFSET($A3692,,MATCH([2]Keys!$B$3,Data.Collect1Dump!$3:$3,0)-1)</f>
        <v>0</v>
      </c>
      <c r="LC3692">
        <f t="shared" ca="1" si="579"/>
        <v>0</v>
      </c>
      <c r="LD3692">
        <f t="shared" ca="1" si="579"/>
        <v>1</v>
      </c>
      <c r="LE3692">
        <f t="shared" ca="1" si="579"/>
        <v>0</v>
      </c>
      <c r="LF3692" s="2" t="e">
        <f t="shared" ca="1" si="580"/>
        <v>#N/A</v>
      </c>
      <c r="LG3692" s="2">
        <f t="shared" ca="1" si="581"/>
        <v>41705</v>
      </c>
      <c r="LH3692" s="2" t="e">
        <f t="shared" ca="1" si="582"/>
        <v>#N/A</v>
      </c>
      <c r="LI3692" t="e">
        <f t="shared" ca="1" si="583"/>
        <v>#N/A</v>
      </c>
      <c r="LJ3692" t="str">
        <f t="shared" ca="1" si="584"/>
        <v>georgeowuor93@gmail.com</v>
      </c>
      <c r="LK3692" t="e">
        <f t="shared" ca="1" si="585"/>
        <v>#N/A</v>
      </c>
      <c r="LL3692" t="str">
        <f t="shared" ca="1" si="577"/>
        <v>Token</v>
      </c>
      <c r="LM3692" t="str">
        <f t="shared" ca="1" si="578"/>
        <v>georgeowuor93@gmail.com</v>
      </c>
      <c r="LN3692" t="e">
        <f ca="1">OFFSET($A3692,,MATCH(OFFSET([2]Keys!C$1,MATCH(Data.Collect1Dump!$LL3692,[2]Keys!$A$2:$A$4,0),),Data.Collect1Dump!$3:$3,0)-1,)</f>
        <v>#VALUE!</v>
      </c>
      <c r="LO3692" s="2" t="e">
        <f t="shared" ca="1" si="586"/>
        <v>#VALUE!</v>
      </c>
    </row>
    <row r="3693" spans="1:327">
      <c r="A3693" t="s">
        <v>14792</v>
      </c>
      <c r="ID3693"/>
      <c r="JD3693" t="s">
        <v>7342</v>
      </c>
      <c r="JE3693" t="s">
        <v>14793</v>
      </c>
      <c r="JF3693" t="s">
        <v>329</v>
      </c>
      <c r="JG3693">
        <v>7000</v>
      </c>
      <c r="JH3693" t="s">
        <v>330</v>
      </c>
      <c r="JR3693" t="s">
        <v>330</v>
      </c>
      <c r="KP3693" t="s">
        <v>330</v>
      </c>
      <c r="KS3693" t="s">
        <v>330</v>
      </c>
      <c r="KV3693" t="s">
        <v>330</v>
      </c>
      <c r="KX3693" t="s">
        <v>329</v>
      </c>
      <c r="KZ3693">
        <f ca="1">OFFSET($A3693,,MATCH([2]Keys!$B$2,Data.Collect1Dump!$3:$3,0)-1)</f>
        <v>0</v>
      </c>
      <c r="LA3693" t="str">
        <f ca="1">OFFSET($A3693,,MATCH([2]Keys!$B$4,Data.Collect1Dump!$3:$3,0)-1)</f>
        <v>georgeowuor93@gmail.com</v>
      </c>
      <c r="LB3693">
        <f ca="1">OFFSET($A3693,,MATCH([2]Keys!$B$3,Data.Collect1Dump!$3:$3,0)-1)</f>
        <v>0</v>
      </c>
      <c r="LC3693">
        <f t="shared" ca="1" si="579"/>
        <v>0</v>
      </c>
      <c r="LD3693">
        <f t="shared" ca="1" si="579"/>
        <v>1</v>
      </c>
      <c r="LE3693">
        <f t="shared" ca="1" si="579"/>
        <v>0</v>
      </c>
      <c r="LF3693" s="2" t="e">
        <f t="shared" ca="1" si="580"/>
        <v>#N/A</v>
      </c>
      <c r="LG3693" s="2">
        <f t="shared" ca="1" si="581"/>
        <v>41709</v>
      </c>
      <c r="LH3693" s="2" t="e">
        <f t="shared" ca="1" si="582"/>
        <v>#N/A</v>
      </c>
      <c r="LI3693" t="e">
        <f t="shared" ca="1" si="583"/>
        <v>#N/A</v>
      </c>
      <c r="LJ3693" t="str">
        <f t="shared" ca="1" si="584"/>
        <v>georgeowuor93@gmail.com</v>
      </c>
      <c r="LK3693" t="e">
        <f t="shared" ca="1" si="585"/>
        <v>#N/A</v>
      </c>
      <c r="LL3693" t="str">
        <f t="shared" ca="1" si="577"/>
        <v>Token</v>
      </c>
      <c r="LM3693" t="str">
        <f t="shared" ca="1" si="578"/>
        <v>georgeowuor93@gmail.com</v>
      </c>
      <c r="LN3693" t="e">
        <f ca="1">OFFSET($A3693,,MATCH(OFFSET([2]Keys!C$1,MATCH(Data.Collect1Dump!$LL3693,[2]Keys!$A$2:$A$4,0),),Data.Collect1Dump!$3:$3,0)-1,)</f>
        <v>#VALUE!</v>
      </c>
      <c r="LO3693" s="2" t="e">
        <f t="shared" ca="1" si="586"/>
        <v>#VALUE!</v>
      </c>
    </row>
    <row r="3694" spans="1:327">
      <c r="A3694" t="s">
        <v>14794</v>
      </c>
      <c r="ID3694"/>
      <c r="JD3694" t="s">
        <v>11851</v>
      </c>
      <c r="JE3694" t="s">
        <v>14795</v>
      </c>
      <c r="JF3694" t="s">
        <v>329</v>
      </c>
      <c r="JG3694">
        <v>7000</v>
      </c>
      <c r="JH3694" t="s">
        <v>330</v>
      </c>
      <c r="JR3694" t="s">
        <v>330</v>
      </c>
      <c r="KP3694" t="s">
        <v>330</v>
      </c>
      <c r="KS3694" t="s">
        <v>330</v>
      </c>
      <c r="KV3694" t="s">
        <v>330</v>
      </c>
      <c r="KX3694" t="s">
        <v>329</v>
      </c>
      <c r="KZ3694">
        <f ca="1">OFFSET($A3694,,MATCH([2]Keys!$B$2,Data.Collect1Dump!$3:$3,0)-1)</f>
        <v>0</v>
      </c>
      <c r="LA3694" t="str">
        <f ca="1">OFFSET($A3694,,MATCH([2]Keys!$B$4,Data.Collect1Dump!$3:$3,0)-1)</f>
        <v>euniceradiro@gmail.com</v>
      </c>
      <c r="LB3694">
        <f ca="1">OFFSET($A3694,,MATCH([2]Keys!$B$3,Data.Collect1Dump!$3:$3,0)-1)</f>
        <v>0</v>
      </c>
      <c r="LC3694">
        <f t="shared" ca="1" si="579"/>
        <v>0</v>
      </c>
      <c r="LD3694">
        <f t="shared" ca="1" si="579"/>
        <v>1</v>
      </c>
      <c r="LE3694">
        <f t="shared" ca="1" si="579"/>
        <v>0</v>
      </c>
      <c r="LF3694" s="2" t="e">
        <f t="shared" ca="1" si="580"/>
        <v>#N/A</v>
      </c>
      <c r="LG3694" s="2">
        <f t="shared" ca="1" si="581"/>
        <v>41708</v>
      </c>
      <c r="LH3694" s="2" t="e">
        <f t="shared" ca="1" si="582"/>
        <v>#N/A</v>
      </c>
      <c r="LI3694" t="e">
        <f t="shared" ca="1" si="583"/>
        <v>#N/A</v>
      </c>
      <c r="LJ3694" t="str">
        <f t="shared" ca="1" si="584"/>
        <v>euniceradiro@gmail.com</v>
      </c>
      <c r="LK3694" t="e">
        <f t="shared" ca="1" si="585"/>
        <v>#N/A</v>
      </c>
      <c r="LL3694" t="str">
        <f t="shared" ca="1" si="577"/>
        <v>Token</v>
      </c>
      <c r="LM3694" t="str">
        <f t="shared" ca="1" si="578"/>
        <v>euniceradiro@gmail.com</v>
      </c>
      <c r="LN3694" t="e">
        <f ca="1">OFFSET($A3694,,MATCH(OFFSET([2]Keys!C$1,MATCH(Data.Collect1Dump!$LL3694,[2]Keys!$A$2:$A$4,0),),Data.Collect1Dump!$3:$3,0)-1,)</f>
        <v>#VALUE!</v>
      </c>
      <c r="LO3694" s="2" t="e">
        <f t="shared" ca="1" si="586"/>
        <v>#VALUE!</v>
      </c>
    </row>
    <row r="3695" spans="1:327">
      <c r="A3695" t="s">
        <v>14796</v>
      </c>
      <c r="ID3695"/>
      <c r="JD3695" t="s">
        <v>391</v>
      </c>
      <c r="JE3695" t="s">
        <v>14797</v>
      </c>
      <c r="JF3695" t="s">
        <v>329</v>
      </c>
      <c r="JG3695">
        <v>7000</v>
      </c>
      <c r="JH3695" t="s">
        <v>330</v>
      </c>
      <c r="JR3695" t="s">
        <v>330</v>
      </c>
      <c r="KP3695" t="s">
        <v>415</v>
      </c>
      <c r="KS3695" t="s">
        <v>330</v>
      </c>
      <c r="KV3695" t="s">
        <v>330</v>
      </c>
      <c r="KX3695" t="s">
        <v>329</v>
      </c>
      <c r="KZ3695">
        <f ca="1">OFFSET($A3695,,MATCH([2]Keys!$B$2,Data.Collect1Dump!$3:$3,0)-1)</f>
        <v>0</v>
      </c>
      <c r="LA3695" t="str">
        <f ca="1">OFFSET($A3695,,MATCH([2]Keys!$B$4,Data.Collect1Dump!$3:$3,0)-1)</f>
        <v>lydia.tala@givedirectly.org</v>
      </c>
      <c r="LB3695">
        <f ca="1">OFFSET($A3695,,MATCH([2]Keys!$B$3,Data.Collect1Dump!$3:$3,0)-1)</f>
        <v>0</v>
      </c>
      <c r="LC3695">
        <f t="shared" ca="1" si="579"/>
        <v>0</v>
      </c>
      <c r="LD3695">
        <f t="shared" ca="1" si="579"/>
        <v>1</v>
      </c>
      <c r="LE3695">
        <f t="shared" ca="1" si="579"/>
        <v>0</v>
      </c>
      <c r="LF3695" s="2" t="e">
        <f t="shared" ca="1" si="580"/>
        <v>#N/A</v>
      </c>
      <c r="LG3695" s="2">
        <f t="shared" ca="1" si="581"/>
        <v>41703</v>
      </c>
      <c r="LH3695" s="2" t="e">
        <f t="shared" ca="1" si="582"/>
        <v>#N/A</v>
      </c>
      <c r="LI3695" t="e">
        <f t="shared" ca="1" si="583"/>
        <v>#N/A</v>
      </c>
      <c r="LJ3695" t="str">
        <f t="shared" ca="1" si="584"/>
        <v>lydia.tala@givedirectly.org</v>
      </c>
      <c r="LK3695" t="e">
        <f t="shared" ca="1" si="585"/>
        <v>#N/A</v>
      </c>
      <c r="LL3695" t="str">
        <f t="shared" ca="1" si="577"/>
        <v>Token</v>
      </c>
      <c r="LM3695" t="str">
        <f t="shared" ca="1" si="578"/>
        <v>lydia.tala@givedirectly.org</v>
      </c>
      <c r="LN3695" t="e">
        <f ca="1">OFFSET($A3695,,MATCH(OFFSET([2]Keys!C$1,MATCH(Data.Collect1Dump!$LL3695,[2]Keys!$A$2:$A$4,0),),Data.Collect1Dump!$3:$3,0)-1,)</f>
        <v>#VALUE!</v>
      </c>
      <c r="LO3695" s="2" t="e">
        <f t="shared" ca="1" si="586"/>
        <v>#VALUE!</v>
      </c>
    </row>
    <row r="3696" spans="1:327">
      <c r="A3696" t="s">
        <v>14798</v>
      </c>
      <c r="ID3696"/>
      <c r="JD3696" t="s">
        <v>3172</v>
      </c>
      <c r="JE3696" t="s">
        <v>14799</v>
      </c>
      <c r="JF3696" t="s">
        <v>329</v>
      </c>
      <c r="JG3696" t="s">
        <v>6076</v>
      </c>
      <c r="JH3696" t="s">
        <v>330</v>
      </c>
      <c r="JR3696" t="s">
        <v>330</v>
      </c>
      <c r="KP3696" t="s">
        <v>330</v>
      </c>
      <c r="KS3696" t="s">
        <v>330</v>
      </c>
      <c r="KV3696" t="s">
        <v>330</v>
      </c>
      <c r="KX3696" t="s">
        <v>329</v>
      </c>
      <c r="KZ3696">
        <f ca="1">OFFSET($A3696,,MATCH([2]Keys!$B$2,Data.Collect1Dump!$3:$3,0)-1)</f>
        <v>0</v>
      </c>
      <c r="LA3696" t="str">
        <f ca="1">OFFSET($A3696,,MATCH([2]Keys!$B$4,Data.Collect1Dump!$3:$3,0)-1)</f>
        <v>owiti.maureen@gmail.com</v>
      </c>
      <c r="LB3696">
        <f ca="1">OFFSET($A3696,,MATCH([2]Keys!$B$3,Data.Collect1Dump!$3:$3,0)-1)</f>
        <v>0</v>
      </c>
      <c r="LC3696">
        <f t="shared" ca="1" si="579"/>
        <v>0</v>
      </c>
      <c r="LD3696">
        <f t="shared" ca="1" si="579"/>
        <v>1</v>
      </c>
      <c r="LE3696">
        <f t="shared" ca="1" si="579"/>
        <v>0</v>
      </c>
      <c r="LF3696" s="2" t="e">
        <f t="shared" ca="1" si="580"/>
        <v>#N/A</v>
      </c>
      <c r="LG3696" s="2">
        <f t="shared" ca="1" si="581"/>
        <v>41715</v>
      </c>
      <c r="LH3696" s="2" t="e">
        <f t="shared" ca="1" si="582"/>
        <v>#N/A</v>
      </c>
      <c r="LI3696" t="e">
        <f t="shared" ca="1" si="583"/>
        <v>#N/A</v>
      </c>
      <c r="LJ3696" t="str">
        <f t="shared" ca="1" si="584"/>
        <v>owiti.maureen@gmail.com</v>
      </c>
      <c r="LK3696" t="e">
        <f t="shared" ca="1" si="585"/>
        <v>#N/A</v>
      </c>
      <c r="LL3696" t="str">
        <f t="shared" ca="1" si="577"/>
        <v>Token</v>
      </c>
      <c r="LM3696" t="str">
        <f t="shared" ca="1" si="578"/>
        <v>owiti.maureen@gmail.com</v>
      </c>
      <c r="LN3696" t="e">
        <f ca="1">OFFSET($A3696,,MATCH(OFFSET([2]Keys!C$1,MATCH(Data.Collect1Dump!$LL3696,[2]Keys!$A$2:$A$4,0),),Data.Collect1Dump!$3:$3,0)-1,)</f>
        <v>#VALUE!</v>
      </c>
      <c r="LO3696" s="2" t="e">
        <f t="shared" ca="1" si="586"/>
        <v>#VALUE!</v>
      </c>
    </row>
    <row r="3697" spans="1:327">
      <c r="A3697" t="s">
        <v>14800</v>
      </c>
      <c r="ID3697"/>
      <c r="JD3697" t="s">
        <v>4392</v>
      </c>
      <c r="JE3697" t="s">
        <v>14801</v>
      </c>
      <c r="JF3697" t="s">
        <v>329</v>
      </c>
      <c r="JG3697">
        <v>7000</v>
      </c>
      <c r="JH3697" t="s">
        <v>330</v>
      </c>
      <c r="JR3697" t="s">
        <v>330</v>
      </c>
      <c r="KP3697" t="s">
        <v>330</v>
      </c>
      <c r="KS3697" t="s">
        <v>330</v>
      </c>
      <c r="KV3697" t="s">
        <v>330</v>
      </c>
      <c r="KX3697" t="s">
        <v>329</v>
      </c>
      <c r="KZ3697">
        <f ca="1">OFFSET($A3697,,MATCH([2]Keys!$B$2,Data.Collect1Dump!$3:$3,0)-1)</f>
        <v>0</v>
      </c>
      <c r="LA3697" t="str">
        <f ca="1">OFFSET($A3697,,MATCH([2]Keys!$B$4,Data.Collect1Dump!$3:$3,0)-1)</f>
        <v>ezekielogadho@gmail.com</v>
      </c>
      <c r="LB3697">
        <f ca="1">OFFSET($A3697,,MATCH([2]Keys!$B$3,Data.Collect1Dump!$3:$3,0)-1)</f>
        <v>0</v>
      </c>
      <c r="LC3697">
        <f t="shared" ca="1" si="579"/>
        <v>0</v>
      </c>
      <c r="LD3697">
        <f t="shared" ca="1" si="579"/>
        <v>1</v>
      </c>
      <c r="LE3697">
        <f t="shared" ca="1" si="579"/>
        <v>0</v>
      </c>
      <c r="LF3697" s="2" t="e">
        <f t="shared" ca="1" si="580"/>
        <v>#N/A</v>
      </c>
      <c r="LG3697" s="2">
        <f t="shared" ca="1" si="581"/>
        <v>41708</v>
      </c>
      <c r="LH3697" s="2" t="e">
        <f t="shared" ca="1" si="582"/>
        <v>#N/A</v>
      </c>
      <c r="LI3697" t="e">
        <f t="shared" ca="1" si="583"/>
        <v>#N/A</v>
      </c>
      <c r="LJ3697" t="str">
        <f t="shared" ca="1" si="584"/>
        <v>ezekielogadho@gmail.com</v>
      </c>
      <c r="LK3697" t="e">
        <f t="shared" ca="1" si="585"/>
        <v>#N/A</v>
      </c>
      <c r="LL3697" t="str">
        <f t="shared" ca="1" si="577"/>
        <v>Token</v>
      </c>
      <c r="LM3697" t="str">
        <f t="shared" ca="1" si="578"/>
        <v>ezekielogadho@gmail.com</v>
      </c>
      <c r="LN3697" t="e">
        <f ca="1">OFFSET($A3697,,MATCH(OFFSET([2]Keys!C$1,MATCH(Data.Collect1Dump!$LL3697,[2]Keys!$A$2:$A$4,0),),Data.Collect1Dump!$3:$3,0)-1,)</f>
        <v>#VALUE!</v>
      </c>
      <c r="LO3697" s="2" t="e">
        <f t="shared" ca="1" si="586"/>
        <v>#VALUE!</v>
      </c>
    </row>
    <row r="3698" spans="1:327">
      <c r="A3698" t="s">
        <v>14802</v>
      </c>
      <c r="ID3698"/>
      <c r="JD3698" t="s">
        <v>3172</v>
      </c>
      <c r="JE3698" t="s">
        <v>14803</v>
      </c>
      <c r="JF3698" t="s">
        <v>329</v>
      </c>
      <c r="JG3698" t="s">
        <v>6076</v>
      </c>
      <c r="JH3698" t="s">
        <v>330</v>
      </c>
      <c r="JR3698" t="s">
        <v>330</v>
      </c>
      <c r="KP3698" t="s">
        <v>330</v>
      </c>
      <c r="KS3698" t="s">
        <v>330</v>
      </c>
      <c r="KV3698" t="s">
        <v>330</v>
      </c>
      <c r="KX3698" t="s">
        <v>329</v>
      </c>
      <c r="KZ3698">
        <f ca="1">OFFSET($A3698,,MATCH([2]Keys!$B$2,Data.Collect1Dump!$3:$3,0)-1)</f>
        <v>0</v>
      </c>
      <c r="LA3698" t="str">
        <f ca="1">OFFSET($A3698,,MATCH([2]Keys!$B$4,Data.Collect1Dump!$3:$3,0)-1)</f>
        <v>owiti.maureen@gmail.com</v>
      </c>
      <c r="LB3698">
        <f ca="1">OFFSET($A3698,,MATCH([2]Keys!$B$3,Data.Collect1Dump!$3:$3,0)-1)</f>
        <v>0</v>
      </c>
      <c r="LC3698">
        <f t="shared" ca="1" si="579"/>
        <v>0</v>
      </c>
      <c r="LD3698">
        <f t="shared" ca="1" si="579"/>
        <v>1</v>
      </c>
      <c r="LE3698">
        <f t="shared" ca="1" si="579"/>
        <v>0</v>
      </c>
      <c r="LF3698" s="2" t="e">
        <f t="shared" ca="1" si="580"/>
        <v>#N/A</v>
      </c>
      <c r="LG3698" s="2">
        <f t="shared" ca="1" si="581"/>
        <v>41709</v>
      </c>
      <c r="LH3698" s="2" t="e">
        <f t="shared" ca="1" si="582"/>
        <v>#N/A</v>
      </c>
      <c r="LI3698" t="e">
        <f t="shared" ca="1" si="583"/>
        <v>#N/A</v>
      </c>
      <c r="LJ3698" t="str">
        <f t="shared" ca="1" si="584"/>
        <v>owiti.maureen@gmail.com</v>
      </c>
      <c r="LK3698" t="e">
        <f t="shared" ca="1" si="585"/>
        <v>#N/A</v>
      </c>
      <c r="LL3698" t="str">
        <f t="shared" ca="1" si="577"/>
        <v>Token</v>
      </c>
      <c r="LM3698" t="str">
        <f t="shared" ca="1" si="578"/>
        <v>owiti.maureen@gmail.com</v>
      </c>
      <c r="LN3698" t="e">
        <f ca="1">OFFSET($A3698,,MATCH(OFFSET([2]Keys!C$1,MATCH(Data.Collect1Dump!$LL3698,[2]Keys!$A$2:$A$4,0),),Data.Collect1Dump!$3:$3,0)-1,)</f>
        <v>#VALUE!</v>
      </c>
      <c r="LO3698" s="2" t="e">
        <f t="shared" ca="1" si="586"/>
        <v>#VALUE!</v>
      </c>
    </row>
    <row r="3699" spans="1:327">
      <c r="A3699" t="s">
        <v>14804</v>
      </c>
      <c r="ID3699"/>
      <c r="KZ3699">
        <f ca="1">OFFSET($A3699,,MATCH([2]Keys!$B$2,Data.Collect1Dump!$3:$3,0)-1)</f>
        <v>0</v>
      </c>
      <c r="LA3699">
        <f ca="1">OFFSET($A3699,,MATCH([2]Keys!$B$4,Data.Collect1Dump!$3:$3,0)-1)</f>
        <v>0</v>
      </c>
      <c r="LB3699">
        <f ca="1">OFFSET($A3699,,MATCH([2]Keys!$B$3,Data.Collect1Dump!$3:$3,0)-1)</f>
        <v>0</v>
      </c>
      <c r="LC3699">
        <f t="shared" ca="1" si="579"/>
        <v>0</v>
      </c>
      <c r="LD3699">
        <f t="shared" ca="1" si="579"/>
        <v>0</v>
      </c>
      <c r="LE3699">
        <f t="shared" ca="1" si="579"/>
        <v>0</v>
      </c>
      <c r="LF3699" s="2" t="e">
        <f t="shared" ca="1" si="580"/>
        <v>#N/A</v>
      </c>
      <c r="LG3699" s="2" t="e">
        <f t="shared" ca="1" si="581"/>
        <v>#N/A</v>
      </c>
      <c r="LH3699" s="2" t="e">
        <f t="shared" ca="1" si="582"/>
        <v>#N/A</v>
      </c>
      <c r="LI3699" t="e">
        <f t="shared" ca="1" si="583"/>
        <v>#N/A</v>
      </c>
      <c r="LJ3699" t="e">
        <f t="shared" ca="1" si="584"/>
        <v>#N/A</v>
      </c>
      <c r="LK3699" t="e">
        <f t="shared" ca="1" si="585"/>
        <v>#N/A</v>
      </c>
      <c r="LL3699" t="str">
        <f t="shared" ca="1" si="577"/>
        <v>Null Survey</v>
      </c>
      <c r="LM3699" t="str">
        <f t="shared" ca="1" si="578"/>
        <v>Null Survey</v>
      </c>
      <c r="LN3699" t="e">
        <f ca="1">OFFSET($A3699,,MATCH(OFFSET([2]Keys!C$1,MATCH(Data.Collect1Dump!$LL3699,[2]Keys!$A$2:$A$4,0),),Data.Collect1Dump!$3:$3,0)-1,)</f>
        <v>#N/A</v>
      </c>
      <c r="LO3699" s="2" t="e">
        <f t="shared" ca="1" si="586"/>
        <v>#N/A</v>
      </c>
    </row>
    <row r="3700" spans="1:327">
      <c r="A3700" t="s">
        <v>14805</v>
      </c>
      <c r="ID3700"/>
      <c r="JD3700" t="s">
        <v>391</v>
      </c>
      <c r="JE3700" t="s">
        <v>14806</v>
      </c>
      <c r="JF3700" t="s">
        <v>329</v>
      </c>
      <c r="JG3700">
        <v>7000</v>
      </c>
      <c r="JH3700" t="s">
        <v>330</v>
      </c>
      <c r="JR3700" t="s">
        <v>330</v>
      </c>
      <c r="KP3700" t="s">
        <v>330</v>
      </c>
      <c r="KS3700" t="s">
        <v>330</v>
      </c>
      <c r="KV3700" t="s">
        <v>330</v>
      </c>
      <c r="KX3700" t="s">
        <v>329</v>
      </c>
      <c r="KZ3700">
        <f ca="1">OFFSET($A3700,,MATCH([2]Keys!$B$2,Data.Collect1Dump!$3:$3,0)-1)</f>
        <v>0</v>
      </c>
      <c r="LA3700" t="str">
        <f ca="1">OFFSET($A3700,,MATCH([2]Keys!$B$4,Data.Collect1Dump!$3:$3,0)-1)</f>
        <v>lydia.tala@givedirectly.org</v>
      </c>
      <c r="LB3700">
        <f ca="1">OFFSET($A3700,,MATCH([2]Keys!$B$3,Data.Collect1Dump!$3:$3,0)-1)</f>
        <v>0</v>
      </c>
      <c r="LC3700">
        <f t="shared" ca="1" si="579"/>
        <v>0</v>
      </c>
      <c r="LD3700">
        <f t="shared" ca="1" si="579"/>
        <v>1</v>
      </c>
      <c r="LE3700">
        <f t="shared" ca="1" si="579"/>
        <v>0</v>
      </c>
      <c r="LF3700" s="2" t="e">
        <f t="shared" ca="1" si="580"/>
        <v>#N/A</v>
      </c>
      <c r="LG3700" s="2">
        <f t="shared" ca="1" si="581"/>
        <v>41703</v>
      </c>
      <c r="LH3700" s="2" t="e">
        <f t="shared" ca="1" si="582"/>
        <v>#N/A</v>
      </c>
      <c r="LI3700" t="e">
        <f t="shared" ca="1" si="583"/>
        <v>#N/A</v>
      </c>
      <c r="LJ3700" t="str">
        <f t="shared" ca="1" si="584"/>
        <v>lydia.tala@givedirectly.org</v>
      </c>
      <c r="LK3700" t="e">
        <f t="shared" ca="1" si="585"/>
        <v>#N/A</v>
      </c>
      <c r="LL3700" t="str">
        <f t="shared" ca="1" si="577"/>
        <v>Token</v>
      </c>
      <c r="LM3700" t="str">
        <f t="shared" ca="1" si="578"/>
        <v>lydia.tala@givedirectly.org</v>
      </c>
      <c r="LN3700" t="e">
        <f ca="1">OFFSET($A3700,,MATCH(OFFSET([2]Keys!C$1,MATCH(Data.Collect1Dump!$LL3700,[2]Keys!$A$2:$A$4,0),),Data.Collect1Dump!$3:$3,0)-1,)</f>
        <v>#VALUE!</v>
      </c>
      <c r="LO3700" s="2" t="e">
        <f t="shared" ca="1" si="586"/>
        <v>#VALUE!</v>
      </c>
    </row>
    <row r="3701" spans="1:327">
      <c r="A3701" t="s">
        <v>14807</v>
      </c>
      <c r="ID3701"/>
      <c r="JD3701" t="s">
        <v>391</v>
      </c>
      <c r="JE3701" t="s">
        <v>14808</v>
      </c>
      <c r="JF3701" t="s">
        <v>329</v>
      </c>
      <c r="JG3701">
        <v>7000</v>
      </c>
      <c r="JH3701" t="s">
        <v>330</v>
      </c>
      <c r="JR3701" t="s">
        <v>330</v>
      </c>
      <c r="KP3701" t="s">
        <v>330</v>
      </c>
      <c r="KS3701" t="s">
        <v>330</v>
      </c>
      <c r="KV3701" t="s">
        <v>330</v>
      </c>
      <c r="KX3701" t="s">
        <v>329</v>
      </c>
      <c r="KZ3701">
        <f ca="1">OFFSET($A3701,,MATCH([2]Keys!$B$2,Data.Collect1Dump!$3:$3,0)-1)</f>
        <v>0</v>
      </c>
      <c r="LA3701" t="str">
        <f ca="1">OFFSET($A3701,,MATCH([2]Keys!$B$4,Data.Collect1Dump!$3:$3,0)-1)</f>
        <v>lydia.tala@givedirectly.org</v>
      </c>
      <c r="LB3701">
        <f ca="1">OFFSET($A3701,,MATCH([2]Keys!$B$3,Data.Collect1Dump!$3:$3,0)-1)</f>
        <v>0</v>
      </c>
      <c r="LC3701">
        <f t="shared" ca="1" si="579"/>
        <v>0</v>
      </c>
      <c r="LD3701">
        <f t="shared" ca="1" si="579"/>
        <v>1</v>
      </c>
      <c r="LE3701">
        <f t="shared" ca="1" si="579"/>
        <v>0</v>
      </c>
      <c r="LF3701" s="2" t="e">
        <f t="shared" ca="1" si="580"/>
        <v>#N/A</v>
      </c>
      <c r="LG3701" s="2">
        <f t="shared" ca="1" si="581"/>
        <v>41703</v>
      </c>
      <c r="LH3701" s="2" t="e">
        <f t="shared" ca="1" si="582"/>
        <v>#N/A</v>
      </c>
      <c r="LI3701" t="e">
        <f t="shared" ca="1" si="583"/>
        <v>#N/A</v>
      </c>
      <c r="LJ3701" t="str">
        <f t="shared" ca="1" si="584"/>
        <v>lydia.tala@givedirectly.org</v>
      </c>
      <c r="LK3701" t="e">
        <f t="shared" ca="1" si="585"/>
        <v>#N/A</v>
      </c>
      <c r="LL3701" t="str">
        <f t="shared" ca="1" si="577"/>
        <v>Token</v>
      </c>
      <c r="LM3701" t="str">
        <f t="shared" ca="1" si="578"/>
        <v>lydia.tala@givedirectly.org</v>
      </c>
      <c r="LN3701" t="e">
        <f ca="1">OFFSET($A3701,,MATCH(OFFSET([2]Keys!C$1,MATCH(Data.Collect1Dump!$LL3701,[2]Keys!$A$2:$A$4,0),),Data.Collect1Dump!$3:$3,0)-1,)</f>
        <v>#VALUE!</v>
      </c>
      <c r="LO3701" s="2" t="e">
        <f t="shared" ca="1" si="586"/>
        <v>#VALUE!</v>
      </c>
    </row>
    <row r="3702" spans="1:327">
      <c r="A3702" t="s">
        <v>14809</v>
      </c>
      <c r="ID3702"/>
      <c r="JD3702" t="s">
        <v>7342</v>
      </c>
      <c r="JE3702" t="s">
        <v>14810</v>
      </c>
      <c r="JF3702" t="s">
        <v>329</v>
      </c>
      <c r="JG3702">
        <v>7000</v>
      </c>
      <c r="JH3702" t="s">
        <v>330</v>
      </c>
      <c r="JR3702" t="s">
        <v>330</v>
      </c>
      <c r="KP3702" t="s">
        <v>330</v>
      </c>
      <c r="KS3702" t="s">
        <v>330</v>
      </c>
      <c r="KV3702" t="s">
        <v>330</v>
      </c>
      <c r="KX3702" t="s">
        <v>329</v>
      </c>
      <c r="KZ3702">
        <f ca="1">OFFSET($A3702,,MATCH([2]Keys!$B$2,Data.Collect1Dump!$3:$3,0)-1)</f>
        <v>0</v>
      </c>
      <c r="LA3702" t="str">
        <f ca="1">OFFSET($A3702,,MATCH([2]Keys!$B$4,Data.Collect1Dump!$3:$3,0)-1)</f>
        <v>georgeowuor93@gmail.com</v>
      </c>
      <c r="LB3702">
        <f ca="1">OFFSET($A3702,,MATCH([2]Keys!$B$3,Data.Collect1Dump!$3:$3,0)-1)</f>
        <v>0</v>
      </c>
      <c r="LC3702">
        <f t="shared" ca="1" si="579"/>
        <v>0</v>
      </c>
      <c r="LD3702">
        <f t="shared" ca="1" si="579"/>
        <v>1</v>
      </c>
      <c r="LE3702">
        <f t="shared" ca="1" si="579"/>
        <v>0</v>
      </c>
      <c r="LF3702" s="2" t="e">
        <f t="shared" ca="1" si="580"/>
        <v>#N/A</v>
      </c>
      <c r="LG3702" s="2">
        <f t="shared" ca="1" si="581"/>
        <v>41704</v>
      </c>
      <c r="LH3702" s="2" t="e">
        <f t="shared" ca="1" si="582"/>
        <v>#N/A</v>
      </c>
      <c r="LI3702" t="e">
        <f t="shared" ca="1" si="583"/>
        <v>#N/A</v>
      </c>
      <c r="LJ3702" t="str">
        <f t="shared" ca="1" si="584"/>
        <v>georgeowuor93@gmail.com</v>
      </c>
      <c r="LK3702" t="e">
        <f t="shared" ca="1" si="585"/>
        <v>#N/A</v>
      </c>
      <c r="LL3702" t="str">
        <f t="shared" ca="1" si="577"/>
        <v>Token</v>
      </c>
      <c r="LM3702" t="str">
        <f t="shared" ca="1" si="578"/>
        <v>georgeowuor93@gmail.com</v>
      </c>
      <c r="LN3702" t="e">
        <f ca="1">OFFSET($A3702,,MATCH(OFFSET([2]Keys!C$1,MATCH(Data.Collect1Dump!$LL3702,[2]Keys!$A$2:$A$4,0),),Data.Collect1Dump!$3:$3,0)-1,)</f>
        <v>#VALUE!</v>
      </c>
      <c r="LO3702" s="2" t="e">
        <f t="shared" ca="1" si="586"/>
        <v>#VALUE!</v>
      </c>
    </row>
    <row r="3703" spans="1:327">
      <c r="A3703" t="s">
        <v>14811</v>
      </c>
      <c r="ID3703"/>
      <c r="JD3703" t="s">
        <v>5645</v>
      </c>
      <c r="JE3703" t="s">
        <v>14812</v>
      </c>
      <c r="JF3703" t="s">
        <v>329</v>
      </c>
      <c r="JG3703">
        <v>7000</v>
      </c>
      <c r="JH3703" t="s">
        <v>330</v>
      </c>
      <c r="JR3703" t="s">
        <v>330</v>
      </c>
      <c r="KP3703" t="s">
        <v>329</v>
      </c>
      <c r="KQ3703" t="s">
        <v>14813</v>
      </c>
      <c r="KR3703" t="s">
        <v>330</v>
      </c>
      <c r="KS3703" t="s">
        <v>330</v>
      </c>
      <c r="KV3703" t="s">
        <v>330</v>
      </c>
      <c r="KX3703" t="s">
        <v>329</v>
      </c>
      <c r="KZ3703">
        <f ca="1">OFFSET($A3703,,MATCH([2]Keys!$B$2,Data.Collect1Dump!$3:$3,0)-1)</f>
        <v>0</v>
      </c>
      <c r="LA3703" t="str">
        <f ca="1">OFFSET($A3703,,MATCH([2]Keys!$B$4,Data.Collect1Dump!$3:$3,0)-1)</f>
        <v>laura.adhiambo@gmail.com</v>
      </c>
      <c r="LB3703">
        <f ca="1">OFFSET($A3703,,MATCH([2]Keys!$B$3,Data.Collect1Dump!$3:$3,0)-1)</f>
        <v>0</v>
      </c>
      <c r="LC3703">
        <f t="shared" ca="1" si="579"/>
        <v>0</v>
      </c>
      <c r="LD3703">
        <f t="shared" ca="1" si="579"/>
        <v>1</v>
      </c>
      <c r="LE3703">
        <f t="shared" ca="1" si="579"/>
        <v>0</v>
      </c>
      <c r="LF3703" s="2" t="e">
        <f t="shared" ca="1" si="580"/>
        <v>#N/A</v>
      </c>
      <c r="LG3703" s="2">
        <f t="shared" ca="1" si="581"/>
        <v>41708</v>
      </c>
      <c r="LH3703" s="2" t="e">
        <f t="shared" ca="1" si="582"/>
        <v>#N/A</v>
      </c>
      <c r="LI3703" t="e">
        <f t="shared" ca="1" si="583"/>
        <v>#N/A</v>
      </c>
      <c r="LJ3703" t="str">
        <f t="shared" ca="1" si="584"/>
        <v>laura.adhiambo@gmail.com</v>
      </c>
      <c r="LK3703" t="e">
        <f t="shared" ca="1" si="585"/>
        <v>#N/A</v>
      </c>
      <c r="LL3703" t="str">
        <f t="shared" ca="1" si="577"/>
        <v>Token</v>
      </c>
      <c r="LM3703" t="str">
        <f t="shared" ca="1" si="578"/>
        <v>laura.adhiambo@gmail.com</v>
      </c>
      <c r="LN3703" t="e">
        <f ca="1">OFFSET($A3703,,MATCH(OFFSET([2]Keys!C$1,MATCH(Data.Collect1Dump!$LL3703,[2]Keys!$A$2:$A$4,0),),Data.Collect1Dump!$3:$3,0)-1,)</f>
        <v>#VALUE!</v>
      </c>
      <c r="LO3703" s="2" t="e">
        <f t="shared" ca="1" si="586"/>
        <v>#VALUE!</v>
      </c>
    </row>
    <row r="3704" spans="1:327">
      <c r="A3704" t="s">
        <v>14814</v>
      </c>
      <c r="ID3704"/>
      <c r="JD3704" t="s">
        <v>391</v>
      </c>
      <c r="JE3704" t="s">
        <v>14815</v>
      </c>
      <c r="JF3704" t="s">
        <v>329</v>
      </c>
      <c r="JG3704">
        <v>7000</v>
      </c>
      <c r="JH3704" t="s">
        <v>330</v>
      </c>
      <c r="JR3704" t="s">
        <v>330</v>
      </c>
      <c r="KP3704" t="s">
        <v>330</v>
      </c>
      <c r="KS3704" t="s">
        <v>330</v>
      </c>
      <c r="KV3704" t="s">
        <v>330</v>
      </c>
      <c r="KX3704" t="s">
        <v>329</v>
      </c>
      <c r="KZ3704">
        <f ca="1">OFFSET($A3704,,MATCH([2]Keys!$B$2,Data.Collect1Dump!$3:$3,0)-1)</f>
        <v>0</v>
      </c>
      <c r="LA3704" t="str">
        <f ca="1">OFFSET($A3704,,MATCH([2]Keys!$B$4,Data.Collect1Dump!$3:$3,0)-1)</f>
        <v>lydia.tala@givedirectly.org</v>
      </c>
      <c r="LB3704">
        <f ca="1">OFFSET($A3704,,MATCH([2]Keys!$B$3,Data.Collect1Dump!$3:$3,0)-1)</f>
        <v>0</v>
      </c>
      <c r="LC3704">
        <f t="shared" ca="1" si="579"/>
        <v>0</v>
      </c>
      <c r="LD3704">
        <f t="shared" ca="1" si="579"/>
        <v>1</v>
      </c>
      <c r="LE3704">
        <f t="shared" ca="1" si="579"/>
        <v>0</v>
      </c>
      <c r="LF3704" s="2" t="e">
        <f t="shared" ca="1" si="580"/>
        <v>#N/A</v>
      </c>
      <c r="LG3704" s="2">
        <f t="shared" ca="1" si="581"/>
        <v>41703</v>
      </c>
      <c r="LH3704" s="2" t="e">
        <f t="shared" ca="1" si="582"/>
        <v>#N/A</v>
      </c>
      <c r="LI3704" t="e">
        <f t="shared" ca="1" si="583"/>
        <v>#N/A</v>
      </c>
      <c r="LJ3704" t="str">
        <f t="shared" ca="1" si="584"/>
        <v>lydia.tala@givedirectly.org</v>
      </c>
      <c r="LK3704" t="e">
        <f t="shared" ca="1" si="585"/>
        <v>#N/A</v>
      </c>
      <c r="LL3704" t="str">
        <f t="shared" ca="1" si="577"/>
        <v>Token</v>
      </c>
      <c r="LM3704" t="str">
        <f t="shared" ca="1" si="578"/>
        <v>lydia.tala@givedirectly.org</v>
      </c>
      <c r="LN3704" t="e">
        <f ca="1">OFFSET($A3704,,MATCH(OFFSET([2]Keys!C$1,MATCH(Data.Collect1Dump!$LL3704,[2]Keys!$A$2:$A$4,0),),Data.Collect1Dump!$3:$3,0)-1,)</f>
        <v>#VALUE!</v>
      </c>
      <c r="LO3704" s="2" t="e">
        <f t="shared" ca="1" si="586"/>
        <v>#VALUE!</v>
      </c>
    </row>
    <row r="3705" spans="1:327">
      <c r="A3705" t="s">
        <v>14816</v>
      </c>
      <c r="ID3705"/>
      <c r="JD3705" t="s">
        <v>7342</v>
      </c>
      <c r="JE3705" t="s">
        <v>14817</v>
      </c>
      <c r="JF3705" t="s">
        <v>329</v>
      </c>
      <c r="JG3705">
        <v>7000</v>
      </c>
      <c r="JH3705" t="s">
        <v>330</v>
      </c>
      <c r="JR3705" t="s">
        <v>330</v>
      </c>
      <c r="KP3705" t="s">
        <v>330</v>
      </c>
      <c r="KS3705" t="s">
        <v>330</v>
      </c>
      <c r="KV3705" t="s">
        <v>330</v>
      </c>
      <c r="KX3705" t="s">
        <v>329</v>
      </c>
      <c r="KZ3705">
        <f ca="1">OFFSET($A3705,,MATCH([2]Keys!$B$2,Data.Collect1Dump!$3:$3,0)-1)</f>
        <v>0</v>
      </c>
      <c r="LA3705" t="str">
        <f ca="1">OFFSET($A3705,,MATCH([2]Keys!$B$4,Data.Collect1Dump!$3:$3,0)-1)</f>
        <v>georgeowuor93@gmail.com</v>
      </c>
      <c r="LB3705">
        <f ca="1">OFFSET($A3705,,MATCH([2]Keys!$B$3,Data.Collect1Dump!$3:$3,0)-1)</f>
        <v>0</v>
      </c>
      <c r="LC3705">
        <f t="shared" ca="1" si="579"/>
        <v>0</v>
      </c>
      <c r="LD3705">
        <f t="shared" ca="1" si="579"/>
        <v>1</v>
      </c>
      <c r="LE3705">
        <f t="shared" ca="1" si="579"/>
        <v>0</v>
      </c>
      <c r="LF3705" s="2" t="e">
        <f t="shared" ca="1" si="580"/>
        <v>#N/A</v>
      </c>
      <c r="LG3705" s="2">
        <f t="shared" ca="1" si="581"/>
        <v>41705</v>
      </c>
      <c r="LH3705" s="2" t="e">
        <f t="shared" ca="1" si="582"/>
        <v>#N/A</v>
      </c>
      <c r="LI3705" t="e">
        <f t="shared" ca="1" si="583"/>
        <v>#N/A</v>
      </c>
      <c r="LJ3705" t="str">
        <f t="shared" ca="1" si="584"/>
        <v>georgeowuor93@gmail.com</v>
      </c>
      <c r="LK3705" t="e">
        <f t="shared" ca="1" si="585"/>
        <v>#N/A</v>
      </c>
      <c r="LL3705" t="str">
        <f t="shared" ca="1" si="577"/>
        <v>Token</v>
      </c>
      <c r="LM3705" t="str">
        <f t="shared" ca="1" si="578"/>
        <v>georgeowuor93@gmail.com</v>
      </c>
      <c r="LN3705" t="e">
        <f ca="1">OFFSET($A3705,,MATCH(OFFSET([2]Keys!C$1,MATCH(Data.Collect1Dump!$LL3705,[2]Keys!$A$2:$A$4,0),),Data.Collect1Dump!$3:$3,0)-1,)</f>
        <v>#VALUE!</v>
      </c>
      <c r="LO3705" s="2" t="e">
        <f t="shared" ca="1" si="586"/>
        <v>#VALUE!</v>
      </c>
    </row>
    <row r="3706" spans="1:327">
      <c r="A3706" t="s">
        <v>14818</v>
      </c>
      <c r="ID3706"/>
      <c r="JD3706" t="s">
        <v>7342</v>
      </c>
      <c r="JE3706" t="s">
        <v>14819</v>
      </c>
      <c r="JF3706" t="s">
        <v>329</v>
      </c>
      <c r="JG3706">
        <v>7000</v>
      </c>
      <c r="JH3706" t="s">
        <v>330</v>
      </c>
      <c r="JR3706" t="s">
        <v>330</v>
      </c>
      <c r="KP3706" t="s">
        <v>330</v>
      </c>
      <c r="KS3706" t="s">
        <v>330</v>
      </c>
      <c r="KV3706" t="s">
        <v>330</v>
      </c>
      <c r="KX3706" t="s">
        <v>329</v>
      </c>
      <c r="KZ3706">
        <f ca="1">OFFSET($A3706,,MATCH([2]Keys!$B$2,Data.Collect1Dump!$3:$3,0)-1)</f>
        <v>0</v>
      </c>
      <c r="LA3706" t="str">
        <f ca="1">OFFSET($A3706,,MATCH([2]Keys!$B$4,Data.Collect1Dump!$3:$3,0)-1)</f>
        <v>georgeowuor93@gmail.com</v>
      </c>
      <c r="LB3706">
        <f ca="1">OFFSET($A3706,,MATCH([2]Keys!$B$3,Data.Collect1Dump!$3:$3,0)-1)</f>
        <v>0</v>
      </c>
      <c r="LC3706">
        <f t="shared" ca="1" si="579"/>
        <v>0</v>
      </c>
      <c r="LD3706">
        <f t="shared" ca="1" si="579"/>
        <v>1</v>
      </c>
      <c r="LE3706">
        <f t="shared" ca="1" si="579"/>
        <v>0</v>
      </c>
      <c r="LF3706" s="2" t="e">
        <f t="shared" ca="1" si="580"/>
        <v>#N/A</v>
      </c>
      <c r="LG3706" s="2">
        <f t="shared" ca="1" si="581"/>
        <v>41710</v>
      </c>
      <c r="LH3706" s="2" t="e">
        <f t="shared" ca="1" si="582"/>
        <v>#N/A</v>
      </c>
      <c r="LI3706" t="e">
        <f t="shared" ca="1" si="583"/>
        <v>#N/A</v>
      </c>
      <c r="LJ3706" t="str">
        <f t="shared" ca="1" si="584"/>
        <v>georgeowuor93@gmail.com</v>
      </c>
      <c r="LK3706" t="e">
        <f t="shared" ca="1" si="585"/>
        <v>#N/A</v>
      </c>
      <c r="LL3706" t="str">
        <f t="shared" ca="1" si="577"/>
        <v>Token</v>
      </c>
      <c r="LM3706" t="str">
        <f t="shared" ca="1" si="578"/>
        <v>georgeowuor93@gmail.com</v>
      </c>
      <c r="LN3706" t="e">
        <f ca="1">OFFSET($A3706,,MATCH(OFFSET([2]Keys!C$1,MATCH(Data.Collect1Dump!$LL3706,[2]Keys!$A$2:$A$4,0),),Data.Collect1Dump!$3:$3,0)-1,)</f>
        <v>#VALUE!</v>
      </c>
      <c r="LO3706" s="2" t="e">
        <f t="shared" ca="1" si="586"/>
        <v>#VALUE!</v>
      </c>
    </row>
    <row r="3707" spans="1:327">
      <c r="A3707" t="s">
        <v>14820</v>
      </c>
      <c r="ID3707"/>
      <c r="JD3707" t="s">
        <v>11851</v>
      </c>
      <c r="JE3707" t="s">
        <v>14821</v>
      </c>
      <c r="JF3707" t="s">
        <v>329</v>
      </c>
      <c r="JG3707">
        <v>7000</v>
      </c>
      <c r="JH3707" t="s">
        <v>330</v>
      </c>
      <c r="JR3707" t="s">
        <v>330</v>
      </c>
      <c r="KP3707" t="s">
        <v>330</v>
      </c>
      <c r="KS3707" t="s">
        <v>330</v>
      </c>
      <c r="KV3707" t="s">
        <v>330</v>
      </c>
      <c r="KX3707" t="s">
        <v>329</v>
      </c>
      <c r="KZ3707">
        <f ca="1">OFFSET($A3707,,MATCH([2]Keys!$B$2,Data.Collect1Dump!$3:$3,0)-1)</f>
        <v>0</v>
      </c>
      <c r="LA3707" t="str">
        <f ca="1">OFFSET($A3707,,MATCH([2]Keys!$B$4,Data.Collect1Dump!$3:$3,0)-1)</f>
        <v>euniceradiro@gmail.com</v>
      </c>
      <c r="LB3707">
        <f ca="1">OFFSET($A3707,,MATCH([2]Keys!$B$3,Data.Collect1Dump!$3:$3,0)-1)</f>
        <v>0</v>
      </c>
      <c r="LC3707">
        <f t="shared" ca="1" si="579"/>
        <v>0</v>
      </c>
      <c r="LD3707">
        <f t="shared" ca="1" si="579"/>
        <v>1</v>
      </c>
      <c r="LE3707">
        <f t="shared" ca="1" si="579"/>
        <v>0</v>
      </c>
      <c r="LF3707" s="2" t="e">
        <f t="shared" ca="1" si="580"/>
        <v>#N/A</v>
      </c>
      <c r="LG3707" s="2">
        <f t="shared" ca="1" si="581"/>
        <v>41704</v>
      </c>
      <c r="LH3707" s="2" t="e">
        <f t="shared" ca="1" si="582"/>
        <v>#N/A</v>
      </c>
      <c r="LI3707" t="e">
        <f t="shared" ca="1" si="583"/>
        <v>#N/A</v>
      </c>
      <c r="LJ3707" t="str">
        <f t="shared" ca="1" si="584"/>
        <v>euniceradiro@gmail.com</v>
      </c>
      <c r="LK3707" t="e">
        <f t="shared" ca="1" si="585"/>
        <v>#N/A</v>
      </c>
      <c r="LL3707" t="str">
        <f t="shared" ca="1" si="577"/>
        <v>Token</v>
      </c>
      <c r="LM3707" t="str">
        <f t="shared" ca="1" si="578"/>
        <v>euniceradiro@gmail.com</v>
      </c>
      <c r="LN3707" t="e">
        <f ca="1">OFFSET($A3707,,MATCH(OFFSET([2]Keys!C$1,MATCH(Data.Collect1Dump!$LL3707,[2]Keys!$A$2:$A$4,0),),Data.Collect1Dump!$3:$3,0)-1,)</f>
        <v>#VALUE!</v>
      </c>
      <c r="LO3707" s="2" t="e">
        <f t="shared" ca="1" si="586"/>
        <v>#VALUE!</v>
      </c>
    </row>
    <row r="3708" spans="1:327">
      <c r="A3708" t="s">
        <v>14822</v>
      </c>
      <c r="ID3708"/>
      <c r="JD3708" t="s">
        <v>3172</v>
      </c>
      <c r="JE3708" t="s">
        <v>14823</v>
      </c>
      <c r="JF3708" t="s">
        <v>329</v>
      </c>
      <c r="JG3708" t="s">
        <v>6076</v>
      </c>
      <c r="JH3708" t="s">
        <v>330</v>
      </c>
      <c r="JR3708" t="s">
        <v>330</v>
      </c>
      <c r="KP3708" t="s">
        <v>330</v>
      </c>
      <c r="KS3708" t="s">
        <v>330</v>
      </c>
      <c r="KV3708" t="s">
        <v>330</v>
      </c>
      <c r="KX3708" t="s">
        <v>329</v>
      </c>
      <c r="KZ3708">
        <f ca="1">OFFSET($A3708,,MATCH([2]Keys!$B$2,Data.Collect1Dump!$3:$3,0)-1)</f>
        <v>0</v>
      </c>
      <c r="LA3708" t="str">
        <f ca="1">OFFSET($A3708,,MATCH([2]Keys!$B$4,Data.Collect1Dump!$3:$3,0)-1)</f>
        <v>owiti.maureen@gmail.com</v>
      </c>
      <c r="LB3708">
        <f ca="1">OFFSET($A3708,,MATCH([2]Keys!$B$3,Data.Collect1Dump!$3:$3,0)-1)</f>
        <v>0</v>
      </c>
      <c r="LC3708">
        <f t="shared" ca="1" si="579"/>
        <v>0</v>
      </c>
      <c r="LD3708">
        <f t="shared" ca="1" si="579"/>
        <v>1</v>
      </c>
      <c r="LE3708">
        <f t="shared" ca="1" si="579"/>
        <v>0</v>
      </c>
      <c r="LF3708" s="2" t="e">
        <f t="shared" ca="1" si="580"/>
        <v>#N/A</v>
      </c>
      <c r="LG3708" s="2">
        <f t="shared" ca="1" si="581"/>
        <v>41712</v>
      </c>
      <c r="LH3708" s="2" t="e">
        <f t="shared" ca="1" si="582"/>
        <v>#N/A</v>
      </c>
      <c r="LI3708" t="e">
        <f t="shared" ca="1" si="583"/>
        <v>#N/A</v>
      </c>
      <c r="LJ3708" t="str">
        <f t="shared" ca="1" si="584"/>
        <v>owiti.maureen@gmail.com</v>
      </c>
      <c r="LK3708" t="e">
        <f t="shared" ca="1" si="585"/>
        <v>#N/A</v>
      </c>
      <c r="LL3708" t="str">
        <f t="shared" ca="1" si="577"/>
        <v>Token</v>
      </c>
      <c r="LM3708" t="str">
        <f t="shared" ca="1" si="578"/>
        <v>owiti.maureen@gmail.com</v>
      </c>
      <c r="LN3708" t="e">
        <f ca="1">OFFSET($A3708,,MATCH(OFFSET([2]Keys!C$1,MATCH(Data.Collect1Dump!$LL3708,[2]Keys!$A$2:$A$4,0),),Data.Collect1Dump!$3:$3,0)-1,)</f>
        <v>#VALUE!</v>
      </c>
      <c r="LO3708" s="2" t="e">
        <f t="shared" ca="1" si="586"/>
        <v>#VALUE!</v>
      </c>
    </row>
    <row r="3709" spans="1:327">
      <c r="A3709" t="s">
        <v>14824</v>
      </c>
      <c r="ID3709"/>
      <c r="JD3709" t="s">
        <v>391</v>
      </c>
      <c r="JE3709" t="s">
        <v>14825</v>
      </c>
      <c r="JF3709" t="s">
        <v>329</v>
      </c>
      <c r="JG3709">
        <v>7000</v>
      </c>
      <c r="JH3709" t="s">
        <v>330</v>
      </c>
      <c r="JR3709" t="s">
        <v>330</v>
      </c>
      <c r="KP3709" t="s">
        <v>330</v>
      </c>
      <c r="KS3709" t="s">
        <v>330</v>
      </c>
      <c r="KV3709" t="s">
        <v>330</v>
      </c>
      <c r="KX3709" t="s">
        <v>329</v>
      </c>
      <c r="KZ3709">
        <f ca="1">OFFSET($A3709,,MATCH([2]Keys!$B$2,Data.Collect1Dump!$3:$3,0)-1)</f>
        <v>0</v>
      </c>
      <c r="LA3709" t="str">
        <f ca="1">OFFSET($A3709,,MATCH([2]Keys!$B$4,Data.Collect1Dump!$3:$3,0)-1)</f>
        <v>lydia.tala@givedirectly.org</v>
      </c>
      <c r="LB3709">
        <f ca="1">OFFSET($A3709,,MATCH([2]Keys!$B$3,Data.Collect1Dump!$3:$3,0)-1)</f>
        <v>0</v>
      </c>
      <c r="LC3709">
        <f t="shared" ca="1" si="579"/>
        <v>0</v>
      </c>
      <c r="LD3709">
        <f t="shared" ca="1" si="579"/>
        <v>1</v>
      </c>
      <c r="LE3709">
        <f t="shared" ca="1" si="579"/>
        <v>0</v>
      </c>
      <c r="LF3709" s="2" t="e">
        <f t="shared" ca="1" si="580"/>
        <v>#N/A</v>
      </c>
      <c r="LG3709" s="2">
        <f t="shared" ca="1" si="581"/>
        <v>41703</v>
      </c>
      <c r="LH3709" s="2" t="e">
        <f t="shared" ca="1" si="582"/>
        <v>#N/A</v>
      </c>
      <c r="LI3709" t="e">
        <f t="shared" ca="1" si="583"/>
        <v>#N/A</v>
      </c>
      <c r="LJ3709" t="str">
        <f t="shared" ca="1" si="584"/>
        <v>lydia.tala@givedirectly.org</v>
      </c>
      <c r="LK3709" t="e">
        <f t="shared" ca="1" si="585"/>
        <v>#N/A</v>
      </c>
      <c r="LL3709" t="str">
        <f t="shared" ca="1" si="577"/>
        <v>Token</v>
      </c>
      <c r="LM3709" t="str">
        <f t="shared" ca="1" si="578"/>
        <v>lydia.tala@givedirectly.org</v>
      </c>
      <c r="LN3709" t="e">
        <f ca="1">OFFSET($A3709,,MATCH(OFFSET([2]Keys!C$1,MATCH(Data.Collect1Dump!$LL3709,[2]Keys!$A$2:$A$4,0),),Data.Collect1Dump!$3:$3,0)-1,)</f>
        <v>#VALUE!</v>
      </c>
      <c r="LO3709" s="2" t="e">
        <f t="shared" ca="1" si="586"/>
        <v>#VALUE!</v>
      </c>
    </row>
    <row r="3710" spans="1:327">
      <c r="A3710" t="s">
        <v>14826</v>
      </c>
      <c r="ID3710"/>
      <c r="JD3710" t="s">
        <v>7342</v>
      </c>
      <c r="JE3710" t="s">
        <v>14827</v>
      </c>
      <c r="JF3710" t="s">
        <v>329</v>
      </c>
      <c r="JG3710">
        <v>7000</v>
      </c>
      <c r="JH3710" t="s">
        <v>330</v>
      </c>
      <c r="JR3710" t="s">
        <v>330</v>
      </c>
      <c r="KP3710" t="s">
        <v>330</v>
      </c>
      <c r="KS3710" t="s">
        <v>330</v>
      </c>
      <c r="KV3710" t="s">
        <v>330</v>
      </c>
      <c r="KX3710" t="s">
        <v>329</v>
      </c>
      <c r="KZ3710">
        <f ca="1">OFFSET($A3710,,MATCH([2]Keys!$B$2,Data.Collect1Dump!$3:$3,0)-1)</f>
        <v>0</v>
      </c>
      <c r="LA3710" t="str">
        <f ca="1">OFFSET($A3710,,MATCH([2]Keys!$B$4,Data.Collect1Dump!$3:$3,0)-1)</f>
        <v>georgeowuor93@gmail.com</v>
      </c>
      <c r="LB3710">
        <f ca="1">OFFSET($A3710,,MATCH([2]Keys!$B$3,Data.Collect1Dump!$3:$3,0)-1)</f>
        <v>0</v>
      </c>
      <c r="LC3710">
        <f t="shared" ca="1" si="579"/>
        <v>0</v>
      </c>
      <c r="LD3710">
        <f t="shared" ca="1" si="579"/>
        <v>1</v>
      </c>
      <c r="LE3710">
        <f t="shared" ca="1" si="579"/>
        <v>0</v>
      </c>
      <c r="LF3710" s="2" t="e">
        <f t="shared" ca="1" si="580"/>
        <v>#N/A</v>
      </c>
      <c r="LG3710" s="2">
        <f t="shared" ca="1" si="581"/>
        <v>41705</v>
      </c>
      <c r="LH3710" s="2" t="e">
        <f t="shared" ca="1" si="582"/>
        <v>#N/A</v>
      </c>
      <c r="LI3710" t="e">
        <f t="shared" ca="1" si="583"/>
        <v>#N/A</v>
      </c>
      <c r="LJ3710" t="str">
        <f t="shared" ca="1" si="584"/>
        <v>georgeowuor93@gmail.com</v>
      </c>
      <c r="LK3710" t="e">
        <f t="shared" ca="1" si="585"/>
        <v>#N/A</v>
      </c>
      <c r="LL3710" t="str">
        <f t="shared" ca="1" si="577"/>
        <v>Token</v>
      </c>
      <c r="LM3710" t="str">
        <f t="shared" ca="1" si="578"/>
        <v>georgeowuor93@gmail.com</v>
      </c>
      <c r="LN3710" t="e">
        <f ca="1">OFFSET($A3710,,MATCH(OFFSET([2]Keys!C$1,MATCH(Data.Collect1Dump!$LL3710,[2]Keys!$A$2:$A$4,0),),Data.Collect1Dump!$3:$3,0)-1,)</f>
        <v>#VALUE!</v>
      </c>
      <c r="LO3710" s="2" t="e">
        <f t="shared" ca="1" si="586"/>
        <v>#VALUE!</v>
      </c>
    </row>
    <row r="3711" spans="1:327">
      <c r="A3711" t="s">
        <v>14828</v>
      </c>
      <c r="ID3711"/>
      <c r="JD3711" t="s">
        <v>3172</v>
      </c>
      <c r="JE3711" t="s">
        <v>14829</v>
      </c>
      <c r="JF3711" t="s">
        <v>329</v>
      </c>
      <c r="JG3711" t="s">
        <v>6076</v>
      </c>
      <c r="JH3711" t="s">
        <v>330</v>
      </c>
      <c r="JR3711" t="s">
        <v>330</v>
      </c>
      <c r="KP3711" t="s">
        <v>330</v>
      </c>
      <c r="KS3711" t="s">
        <v>330</v>
      </c>
      <c r="KV3711" t="s">
        <v>330</v>
      </c>
      <c r="KX3711" t="s">
        <v>329</v>
      </c>
      <c r="KZ3711">
        <f ca="1">OFFSET($A3711,,MATCH([2]Keys!$B$2,Data.Collect1Dump!$3:$3,0)-1)</f>
        <v>0</v>
      </c>
      <c r="LA3711" t="str">
        <f ca="1">OFFSET($A3711,,MATCH([2]Keys!$B$4,Data.Collect1Dump!$3:$3,0)-1)</f>
        <v>owiti.maureen@gmail.com</v>
      </c>
      <c r="LB3711">
        <f ca="1">OFFSET($A3711,,MATCH([2]Keys!$B$3,Data.Collect1Dump!$3:$3,0)-1)</f>
        <v>0</v>
      </c>
      <c r="LC3711">
        <f t="shared" ca="1" si="579"/>
        <v>0</v>
      </c>
      <c r="LD3711">
        <f t="shared" ca="1" si="579"/>
        <v>1</v>
      </c>
      <c r="LE3711">
        <f t="shared" ca="1" si="579"/>
        <v>0</v>
      </c>
      <c r="LF3711" s="2" t="e">
        <f t="shared" ca="1" si="580"/>
        <v>#N/A</v>
      </c>
      <c r="LG3711" s="2">
        <f t="shared" ca="1" si="581"/>
        <v>41715</v>
      </c>
      <c r="LH3711" s="2" t="e">
        <f t="shared" ca="1" si="582"/>
        <v>#N/A</v>
      </c>
      <c r="LI3711" t="e">
        <f t="shared" ca="1" si="583"/>
        <v>#N/A</v>
      </c>
      <c r="LJ3711" t="str">
        <f t="shared" ca="1" si="584"/>
        <v>owiti.maureen@gmail.com</v>
      </c>
      <c r="LK3711" t="e">
        <f t="shared" ca="1" si="585"/>
        <v>#N/A</v>
      </c>
      <c r="LL3711" t="str">
        <f t="shared" ca="1" si="577"/>
        <v>Token</v>
      </c>
      <c r="LM3711" t="str">
        <f t="shared" ca="1" si="578"/>
        <v>owiti.maureen@gmail.com</v>
      </c>
      <c r="LN3711" t="e">
        <f ca="1">OFFSET($A3711,,MATCH(OFFSET([2]Keys!C$1,MATCH(Data.Collect1Dump!$LL3711,[2]Keys!$A$2:$A$4,0),),Data.Collect1Dump!$3:$3,0)-1,)</f>
        <v>#VALUE!</v>
      </c>
      <c r="LO3711" s="2" t="e">
        <f t="shared" ca="1" si="586"/>
        <v>#VALUE!</v>
      </c>
    </row>
    <row r="3712" spans="1:327">
      <c r="A3712" t="s">
        <v>14830</v>
      </c>
      <c r="ID3712"/>
      <c r="JD3712" t="s">
        <v>4392</v>
      </c>
      <c r="JE3712" t="s">
        <v>14831</v>
      </c>
      <c r="JF3712" t="s">
        <v>329</v>
      </c>
      <c r="JG3712">
        <v>7000</v>
      </c>
      <c r="JH3712" t="s">
        <v>330</v>
      </c>
      <c r="JR3712" t="s">
        <v>330</v>
      </c>
      <c r="KP3712" t="s">
        <v>330</v>
      </c>
      <c r="KS3712" t="s">
        <v>330</v>
      </c>
      <c r="KV3712" t="s">
        <v>330</v>
      </c>
      <c r="KX3712" t="s">
        <v>329</v>
      </c>
      <c r="KZ3712">
        <f ca="1">OFFSET($A3712,,MATCH([2]Keys!$B$2,Data.Collect1Dump!$3:$3,0)-1)</f>
        <v>0</v>
      </c>
      <c r="LA3712" t="str">
        <f ca="1">OFFSET($A3712,,MATCH([2]Keys!$B$4,Data.Collect1Dump!$3:$3,0)-1)</f>
        <v>ezekielogadho@gmail.com</v>
      </c>
      <c r="LB3712">
        <f ca="1">OFFSET($A3712,,MATCH([2]Keys!$B$3,Data.Collect1Dump!$3:$3,0)-1)</f>
        <v>0</v>
      </c>
      <c r="LC3712">
        <f t="shared" ca="1" si="579"/>
        <v>0</v>
      </c>
      <c r="LD3712">
        <f t="shared" ca="1" si="579"/>
        <v>1</v>
      </c>
      <c r="LE3712">
        <f t="shared" ca="1" si="579"/>
        <v>0</v>
      </c>
      <c r="LF3712" s="2" t="e">
        <f t="shared" ca="1" si="580"/>
        <v>#N/A</v>
      </c>
      <c r="LG3712" s="2">
        <f t="shared" ca="1" si="581"/>
        <v>41711</v>
      </c>
      <c r="LH3712" s="2" t="e">
        <f t="shared" ca="1" si="582"/>
        <v>#N/A</v>
      </c>
      <c r="LI3712" t="e">
        <f t="shared" ca="1" si="583"/>
        <v>#N/A</v>
      </c>
      <c r="LJ3712" t="str">
        <f t="shared" ca="1" si="584"/>
        <v>ezekielogadho@gmail.com</v>
      </c>
      <c r="LK3712" t="e">
        <f t="shared" ca="1" si="585"/>
        <v>#N/A</v>
      </c>
      <c r="LL3712" t="str">
        <f t="shared" ca="1" si="577"/>
        <v>Token</v>
      </c>
      <c r="LM3712" t="str">
        <f t="shared" ca="1" si="578"/>
        <v>ezekielogadho@gmail.com</v>
      </c>
      <c r="LN3712" t="e">
        <f ca="1">OFFSET($A3712,,MATCH(OFFSET([2]Keys!C$1,MATCH(Data.Collect1Dump!$LL3712,[2]Keys!$A$2:$A$4,0),),Data.Collect1Dump!$3:$3,0)-1,)</f>
        <v>#VALUE!</v>
      </c>
      <c r="LO3712" s="2" t="e">
        <f t="shared" ca="1" si="586"/>
        <v>#VALUE!</v>
      </c>
    </row>
    <row r="3713" spans="1:327">
      <c r="A3713" t="s">
        <v>14832</v>
      </c>
      <c r="ID3713"/>
      <c r="JD3713" t="s">
        <v>391</v>
      </c>
      <c r="JE3713" t="s">
        <v>14833</v>
      </c>
      <c r="JF3713" t="s">
        <v>329</v>
      </c>
      <c r="JG3713">
        <v>7000</v>
      </c>
      <c r="JH3713" t="s">
        <v>330</v>
      </c>
      <c r="JR3713" t="s">
        <v>329</v>
      </c>
      <c r="JS3713" t="s">
        <v>14834</v>
      </c>
      <c r="JU3713" t="b">
        <v>1</v>
      </c>
      <c r="JW3713" t="b">
        <v>1</v>
      </c>
      <c r="JX3713" t="b">
        <v>1</v>
      </c>
      <c r="KF3713" t="b">
        <v>1</v>
      </c>
      <c r="KJ3713" t="b">
        <v>1</v>
      </c>
      <c r="KP3713" t="s">
        <v>330</v>
      </c>
      <c r="KS3713" t="s">
        <v>330</v>
      </c>
      <c r="KV3713" t="s">
        <v>330</v>
      </c>
      <c r="KX3713" t="s">
        <v>329</v>
      </c>
      <c r="KZ3713">
        <f ca="1">OFFSET($A3713,,MATCH([2]Keys!$B$2,Data.Collect1Dump!$3:$3,0)-1)</f>
        <v>0</v>
      </c>
      <c r="LA3713" t="str">
        <f ca="1">OFFSET($A3713,,MATCH([2]Keys!$B$4,Data.Collect1Dump!$3:$3,0)-1)</f>
        <v>lydia.tala@givedirectly.org</v>
      </c>
      <c r="LB3713">
        <f ca="1">OFFSET($A3713,,MATCH([2]Keys!$B$3,Data.Collect1Dump!$3:$3,0)-1)</f>
        <v>0</v>
      </c>
      <c r="LC3713">
        <f t="shared" ca="1" si="579"/>
        <v>0</v>
      </c>
      <c r="LD3713">
        <f t="shared" ca="1" si="579"/>
        <v>1</v>
      </c>
      <c r="LE3713">
        <f t="shared" ca="1" si="579"/>
        <v>0</v>
      </c>
      <c r="LF3713" s="2" t="e">
        <f t="shared" ca="1" si="580"/>
        <v>#N/A</v>
      </c>
      <c r="LG3713" s="2">
        <f t="shared" ca="1" si="581"/>
        <v>41703</v>
      </c>
      <c r="LH3713" s="2" t="e">
        <f t="shared" ca="1" si="582"/>
        <v>#N/A</v>
      </c>
      <c r="LI3713" t="e">
        <f t="shared" ca="1" si="583"/>
        <v>#N/A</v>
      </c>
      <c r="LJ3713" t="str">
        <f t="shared" ca="1" si="584"/>
        <v>lydia.tala@givedirectly.org</v>
      </c>
      <c r="LK3713" t="e">
        <f t="shared" ca="1" si="585"/>
        <v>#N/A</v>
      </c>
      <c r="LL3713" t="str">
        <f t="shared" ca="1" si="577"/>
        <v>Token</v>
      </c>
      <c r="LM3713" t="str">
        <f t="shared" ca="1" si="578"/>
        <v>lydia.tala@givedirectly.org</v>
      </c>
      <c r="LN3713" t="e">
        <f ca="1">OFFSET($A3713,,MATCH(OFFSET([2]Keys!C$1,MATCH(Data.Collect1Dump!$LL3713,[2]Keys!$A$2:$A$4,0),),Data.Collect1Dump!$3:$3,0)-1,)</f>
        <v>#VALUE!</v>
      </c>
      <c r="LO3713" s="2" t="e">
        <f t="shared" ca="1" si="586"/>
        <v>#VALUE!</v>
      </c>
    </row>
    <row r="3714" spans="1:327">
      <c r="A3714" t="s">
        <v>14835</v>
      </c>
      <c r="ID3714"/>
      <c r="JD3714" t="s">
        <v>4392</v>
      </c>
      <c r="JE3714" t="s">
        <v>14836</v>
      </c>
      <c r="JF3714" t="s">
        <v>329</v>
      </c>
      <c r="JG3714">
        <v>7000</v>
      </c>
      <c r="JH3714" t="s">
        <v>330</v>
      </c>
      <c r="JR3714" t="s">
        <v>330</v>
      </c>
      <c r="KP3714" t="s">
        <v>330</v>
      </c>
      <c r="KS3714" t="s">
        <v>330</v>
      </c>
      <c r="KV3714" t="s">
        <v>330</v>
      </c>
      <c r="KX3714" t="s">
        <v>329</v>
      </c>
      <c r="KZ3714">
        <f ca="1">OFFSET($A3714,,MATCH([2]Keys!$B$2,Data.Collect1Dump!$3:$3,0)-1)</f>
        <v>0</v>
      </c>
      <c r="LA3714" t="str">
        <f ca="1">OFFSET($A3714,,MATCH([2]Keys!$B$4,Data.Collect1Dump!$3:$3,0)-1)</f>
        <v>ezekielogadho@gmail.com</v>
      </c>
      <c r="LB3714">
        <f ca="1">OFFSET($A3714,,MATCH([2]Keys!$B$3,Data.Collect1Dump!$3:$3,0)-1)</f>
        <v>0</v>
      </c>
      <c r="LC3714">
        <f t="shared" ca="1" si="579"/>
        <v>0</v>
      </c>
      <c r="LD3714">
        <f t="shared" ca="1" si="579"/>
        <v>1</v>
      </c>
      <c r="LE3714">
        <f t="shared" ca="1" si="579"/>
        <v>0</v>
      </c>
      <c r="LF3714" s="2" t="e">
        <f t="shared" ca="1" si="580"/>
        <v>#N/A</v>
      </c>
      <c r="LG3714" s="2">
        <f t="shared" ca="1" si="581"/>
        <v>41710</v>
      </c>
      <c r="LH3714" s="2" t="e">
        <f t="shared" ca="1" si="582"/>
        <v>#N/A</v>
      </c>
      <c r="LI3714" t="e">
        <f t="shared" ca="1" si="583"/>
        <v>#N/A</v>
      </c>
      <c r="LJ3714" t="str">
        <f t="shared" ca="1" si="584"/>
        <v>ezekielogadho@gmail.com</v>
      </c>
      <c r="LK3714" t="e">
        <f t="shared" ca="1" si="585"/>
        <v>#N/A</v>
      </c>
      <c r="LL3714" t="str">
        <f t="shared" ca="1" si="577"/>
        <v>Token</v>
      </c>
      <c r="LM3714" t="str">
        <f t="shared" ca="1" si="578"/>
        <v>ezekielogadho@gmail.com</v>
      </c>
      <c r="LN3714" t="e">
        <f ca="1">OFFSET($A3714,,MATCH(OFFSET([2]Keys!C$1,MATCH(Data.Collect1Dump!$LL3714,[2]Keys!$A$2:$A$4,0),),Data.Collect1Dump!$3:$3,0)-1,)</f>
        <v>#VALUE!</v>
      </c>
      <c r="LO3714" s="2" t="e">
        <f t="shared" ca="1" si="586"/>
        <v>#VALUE!</v>
      </c>
    </row>
    <row r="3715" spans="1:327">
      <c r="A3715" t="s">
        <v>14837</v>
      </c>
      <c r="ID3715"/>
      <c r="JD3715" t="s">
        <v>3172</v>
      </c>
      <c r="JE3715" t="s">
        <v>14838</v>
      </c>
      <c r="JF3715" t="s">
        <v>329</v>
      </c>
      <c r="JG3715" t="s">
        <v>6076</v>
      </c>
      <c r="JH3715" t="s">
        <v>330</v>
      </c>
      <c r="JR3715" t="s">
        <v>330</v>
      </c>
      <c r="KP3715" t="s">
        <v>330</v>
      </c>
      <c r="KS3715" t="s">
        <v>330</v>
      </c>
      <c r="KV3715" t="s">
        <v>330</v>
      </c>
      <c r="KX3715" t="s">
        <v>329</v>
      </c>
      <c r="KZ3715">
        <f ca="1">OFFSET($A3715,,MATCH([2]Keys!$B$2,Data.Collect1Dump!$3:$3,0)-1)</f>
        <v>0</v>
      </c>
      <c r="LA3715" t="str">
        <f ca="1">OFFSET($A3715,,MATCH([2]Keys!$B$4,Data.Collect1Dump!$3:$3,0)-1)</f>
        <v>owiti.maureen@gmail.com</v>
      </c>
      <c r="LB3715">
        <f ca="1">OFFSET($A3715,,MATCH([2]Keys!$B$3,Data.Collect1Dump!$3:$3,0)-1)</f>
        <v>0</v>
      </c>
      <c r="LC3715">
        <f t="shared" ca="1" si="579"/>
        <v>0</v>
      </c>
      <c r="LD3715">
        <f t="shared" ca="1" si="579"/>
        <v>1</v>
      </c>
      <c r="LE3715">
        <f t="shared" ca="1" si="579"/>
        <v>0</v>
      </c>
      <c r="LF3715" s="2" t="e">
        <f t="shared" ca="1" si="580"/>
        <v>#N/A</v>
      </c>
      <c r="LG3715" s="2">
        <f t="shared" ca="1" si="581"/>
        <v>41715</v>
      </c>
      <c r="LH3715" s="2" t="e">
        <f t="shared" ca="1" si="582"/>
        <v>#N/A</v>
      </c>
      <c r="LI3715" t="e">
        <f t="shared" ca="1" si="583"/>
        <v>#N/A</v>
      </c>
      <c r="LJ3715" t="str">
        <f t="shared" ca="1" si="584"/>
        <v>owiti.maureen@gmail.com</v>
      </c>
      <c r="LK3715" t="e">
        <f t="shared" ca="1" si="585"/>
        <v>#N/A</v>
      </c>
      <c r="LL3715" t="str">
        <f t="shared" ca="1" si="577"/>
        <v>Token</v>
      </c>
      <c r="LM3715" t="str">
        <f t="shared" ca="1" si="578"/>
        <v>owiti.maureen@gmail.com</v>
      </c>
      <c r="LN3715" t="e">
        <f ca="1">OFFSET($A3715,,MATCH(OFFSET([2]Keys!C$1,MATCH(Data.Collect1Dump!$LL3715,[2]Keys!$A$2:$A$4,0),),Data.Collect1Dump!$3:$3,0)-1,)</f>
        <v>#VALUE!</v>
      </c>
      <c r="LO3715" s="2" t="e">
        <f t="shared" ca="1" si="586"/>
        <v>#VALUE!</v>
      </c>
    </row>
    <row r="3716" spans="1:327">
      <c r="A3716" t="s">
        <v>14839</v>
      </c>
      <c r="ID3716"/>
      <c r="JD3716" t="s">
        <v>11851</v>
      </c>
      <c r="JE3716" t="s">
        <v>14840</v>
      </c>
      <c r="JF3716" t="s">
        <v>329</v>
      </c>
      <c r="JG3716">
        <v>7000</v>
      </c>
      <c r="JH3716" t="s">
        <v>330</v>
      </c>
      <c r="JR3716" t="s">
        <v>330</v>
      </c>
      <c r="KP3716" t="s">
        <v>330</v>
      </c>
      <c r="KS3716" t="s">
        <v>330</v>
      </c>
      <c r="KV3716" t="s">
        <v>330</v>
      </c>
      <c r="KX3716" t="s">
        <v>329</v>
      </c>
      <c r="KZ3716">
        <f ca="1">OFFSET($A3716,,MATCH([2]Keys!$B$2,Data.Collect1Dump!$3:$3,0)-1)</f>
        <v>0</v>
      </c>
      <c r="LA3716" t="str">
        <f ca="1">OFFSET($A3716,,MATCH([2]Keys!$B$4,Data.Collect1Dump!$3:$3,0)-1)</f>
        <v>euniceradiro@gmail.com</v>
      </c>
      <c r="LB3716">
        <f ca="1">OFFSET($A3716,,MATCH([2]Keys!$B$3,Data.Collect1Dump!$3:$3,0)-1)</f>
        <v>0</v>
      </c>
      <c r="LC3716">
        <f t="shared" ca="1" si="579"/>
        <v>0</v>
      </c>
      <c r="LD3716">
        <f t="shared" ca="1" si="579"/>
        <v>1</v>
      </c>
      <c r="LE3716">
        <f t="shared" ca="1" si="579"/>
        <v>0</v>
      </c>
      <c r="LF3716" s="2" t="e">
        <f t="shared" ca="1" si="580"/>
        <v>#N/A</v>
      </c>
      <c r="LG3716" s="2">
        <f t="shared" ca="1" si="581"/>
        <v>41704</v>
      </c>
      <c r="LH3716" s="2" t="e">
        <f t="shared" ca="1" si="582"/>
        <v>#N/A</v>
      </c>
      <c r="LI3716" t="e">
        <f t="shared" ca="1" si="583"/>
        <v>#N/A</v>
      </c>
      <c r="LJ3716" t="str">
        <f t="shared" ca="1" si="584"/>
        <v>euniceradiro@gmail.com</v>
      </c>
      <c r="LK3716" t="e">
        <f t="shared" ca="1" si="585"/>
        <v>#N/A</v>
      </c>
      <c r="LL3716" t="str">
        <f t="shared" ref="LL3716:LL3779" ca="1" si="587">IF(NOT(ISNUMBER(KZ3716)),"Lump Sum",IF(NOT(ISNUMBER(LA3716)),"Token",IF(NOT(ISNUMBER(LB3716)),"Quality Check","Null Survey")))</f>
        <v>Token</v>
      </c>
      <c r="LM3716" t="str">
        <f t="shared" ref="LM3716:LM3779" ca="1" si="588">IF(NOT(ISNUMBER(KZ3716)),KZ3716,IF(NOT(ISNUMBER(LA3716)),LA3716,IF(NOT(ISNUMBER(LB3716)),LB3716,"Null Survey")))</f>
        <v>euniceradiro@gmail.com</v>
      </c>
      <c r="LN3716" t="e">
        <f ca="1">OFFSET($A3716,,MATCH(OFFSET([2]Keys!C$1,MATCH(Data.Collect1Dump!$LL3716,[2]Keys!$A$2:$A$4,0),),Data.Collect1Dump!$3:$3,0)-1,)</f>
        <v>#VALUE!</v>
      </c>
      <c r="LO3716" s="2" t="e">
        <f t="shared" ca="1" si="586"/>
        <v>#VALUE!</v>
      </c>
    </row>
    <row r="3717" spans="1:327">
      <c r="A3717" t="s">
        <v>14841</v>
      </c>
      <c r="ID3717"/>
      <c r="JD3717" t="s">
        <v>4392</v>
      </c>
      <c r="JE3717" t="s">
        <v>14842</v>
      </c>
      <c r="JF3717" t="s">
        <v>329</v>
      </c>
      <c r="JG3717">
        <v>7000</v>
      </c>
      <c r="JH3717" t="s">
        <v>330</v>
      </c>
      <c r="JR3717" t="s">
        <v>330</v>
      </c>
      <c r="KP3717" t="s">
        <v>330</v>
      </c>
      <c r="KS3717" t="s">
        <v>330</v>
      </c>
      <c r="KV3717" t="s">
        <v>330</v>
      </c>
      <c r="KX3717" t="s">
        <v>329</v>
      </c>
      <c r="KZ3717">
        <f ca="1">OFFSET($A3717,,MATCH([2]Keys!$B$2,Data.Collect1Dump!$3:$3,0)-1)</f>
        <v>0</v>
      </c>
      <c r="LA3717" t="str">
        <f ca="1">OFFSET($A3717,,MATCH([2]Keys!$B$4,Data.Collect1Dump!$3:$3,0)-1)</f>
        <v>ezekielogadho@gmail.com</v>
      </c>
      <c r="LB3717">
        <f ca="1">OFFSET($A3717,,MATCH([2]Keys!$B$3,Data.Collect1Dump!$3:$3,0)-1)</f>
        <v>0</v>
      </c>
      <c r="LC3717">
        <f t="shared" ref="LC3717:LE3780" ca="1" si="589">IF(NOT(ISNUMBER(KZ3717)),1,0)</f>
        <v>0</v>
      </c>
      <c r="LD3717">
        <f t="shared" ca="1" si="589"/>
        <v>1</v>
      </c>
      <c r="LE3717">
        <f t="shared" ca="1" si="589"/>
        <v>0</v>
      </c>
      <c r="LF3717" s="2" t="e">
        <f t="shared" ref="LF3717:LF3780" ca="1" si="590">IF(LC3717=1,DATE(LEFT(C3717,4),RIGHT(LEFT(C3717,7),2), RIGHT(LEFT(C3717, 10),2)),NA())</f>
        <v>#N/A</v>
      </c>
      <c r="LG3717" s="2">
        <f t="shared" ref="LG3717:LG3780" ca="1" si="591">IF(LD3717=1,DATE(LEFT(JE3717,4),RIGHT(LEFT(JE3717,7),2), RIGHT(LEFT(JE3717, 10),2)),NA())</f>
        <v>41712</v>
      </c>
      <c r="LH3717" s="2" t="e">
        <f t="shared" ref="LH3717:LH3780" ca="1" si="592">IF(LE3717=1,DATE(LEFT(IF3717,4),RIGHT(LEFT(IF3717,7),2), RIGHT(LEFT(IF3717, 10),2)),NA())</f>
        <v>#N/A</v>
      </c>
      <c r="LI3717" t="e">
        <f t="shared" ref="LI3717:LI3780" ca="1" si="593">IF(LC3717=1,B3717,NA())</f>
        <v>#N/A</v>
      </c>
      <c r="LJ3717" t="str">
        <f t="shared" ref="LJ3717:LJ3780" ca="1" si="594">IF(LD3717=1,JD3717,NA())</f>
        <v>ezekielogadho@gmail.com</v>
      </c>
      <c r="LK3717" t="e">
        <f t="shared" ref="LK3717:LK3780" ca="1" si="595">IF(LE3717=1,IE3717,NA())</f>
        <v>#N/A</v>
      </c>
      <c r="LL3717" t="str">
        <f t="shared" ca="1" si="587"/>
        <v>Token</v>
      </c>
      <c r="LM3717" t="str">
        <f t="shared" ca="1" si="588"/>
        <v>ezekielogadho@gmail.com</v>
      </c>
      <c r="LN3717" t="e">
        <f ca="1">OFFSET($A3717,,MATCH(OFFSET([2]Keys!C$1,MATCH(Data.Collect1Dump!$LL3717,[2]Keys!$A$2:$A$4,0),),Data.Collect1Dump!$3:$3,0)-1,)</f>
        <v>#VALUE!</v>
      </c>
      <c r="LO3717" s="2" t="e">
        <f t="shared" ref="LO3717:LO3780" ca="1" si="596">DATE(LEFT(LN3717,4),RIGHT(LEFT(LN3717,7),2), RIGHT(LEFT(LN3717, 10),2))</f>
        <v>#VALUE!</v>
      </c>
    </row>
    <row r="3718" spans="1:327">
      <c r="A3718" t="s">
        <v>14843</v>
      </c>
      <c r="ID3718"/>
      <c r="KZ3718">
        <f ca="1">OFFSET($A3718,,MATCH([2]Keys!$B$2,Data.Collect1Dump!$3:$3,0)-1)</f>
        <v>0</v>
      </c>
      <c r="LA3718">
        <f ca="1">OFFSET($A3718,,MATCH([2]Keys!$B$4,Data.Collect1Dump!$3:$3,0)-1)</f>
        <v>0</v>
      </c>
      <c r="LB3718">
        <f ca="1">OFFSET($A3718,,MATCH([2]Keys!$B$3,Data.Collect1Dump!$3:$3,0)-1)</f>
        <v>0</v>
      </c>
      <c r="LC3718">
        <f t="shared" ca="1" si="589"/>
        <v>0</v>
      </c>
      <c r="LD3718">
        <f t="shared" ca="1" si="589"/>
        <v>0</v>
      </c>
      <c r="LE3718">
        <f t="shared" ca="1" si="589"/>
        <v>0</v>
      </c>
      <c r="LF3718" s="2" t="e">
        <f t="shared" ca="1" si="590"/>
        <v>#N/A</v>
      </c>
      <c r="LG3718" s="2" t="e">
        <f t="shared" ca="1" si="591"/>
        <v>#N/A</v>
      </c>
      <c r="LH3718" s="2" t="e">
        <f t="shared" ca="1" si="592"/>
        <v>#N/A</v>
      </c>
      <c r="LI3718" t="e">
        <f t="shared" ca="1" si="593"/>
        <v>#N/A</v>
      </c>
      <c r="LJ3718" t="e">
        <f t="shared" ca="1" si="594"/>
        <v>#N/A</v>
      </c>
      <c r="LK3718" t="e">
        <f t="shared" ca="1" si="595"/>
        <v>#N/A</v>
      </c>
      <c r="LL3718" t="str">
        <f t="shared" ca="1" si="587"/>
        <v>Null Survey</v>
      </c>
      <c r="LM3718" t="str">
        <f t="shared" ca="1" si="588"/>
        <v>Null Survey</v>
      </c>
      <c r="LN3718" t="e">
        <f ca="1">OFFSET($A3718,,MATCH(OFFSET([2]Keys!C$1,MATCH(Data.Collect1Dump!$LL3718,[2]Keys!$A$2:$A$4,0),),Data.Collect1Dump!$3:$3,0)-1,)</f>
        <v>#N/A</v>
      </c>
      <c r="LO3718" s="2" t="e">
        <f t="shared" ca="1" si="596"/>
        <v>#N/A</v>
      </c>
    </row>
    <row r="3719" spans="1:327">
      <c r="A3719" t="s">
        <v>14844</v>
      </c>
      <c r="ID3719"/>
      <c r="JD3719" t="s">
        <v>7342</v>
      </c>
      <c r="JE3719" t="s">
        <v>14845</v>
      </c>
      <c r="JF3719" t="s">
        <v>329</v>
      </c>
      <c r="JG3719">
        <v>7000</v>
      </c>
      <c r="JH3719" t="s">
        <v>330</v>
      </c>
      <c r="JR3719" t="s">
        <v>330</v>
      </c>
      <c r="KP3719" t="s">
        <v>330</v>
      </c>
      <c r="KS3719" t="s">
        <v>330</v>
      </c>
      <c r="KV3719" t="s">
        <v>330</v>
      </c>
      <c r="KX3719" t="s">
        <v>329</v>
      </c>
      <c r="KZ3719">
        <f ca="1">OFFSET($A3719,,MATCH([2]Keys!$B$2,Data.Collect1Dump!$3:$3,0)-1)</f>
        <v>0</v>
      </c>
      <c r="LA3719" t="str">
        <f ca="1">OFFSET($A3719,,MATCH([2]Keys!$B$4,Data.Collect1Dump!$3:$3,0)-1)</f>
        <v>georgeowuor93@gmail.com</v>
      </c>
      <c r="LB3719">
        <f ca="1">OFFSET($A3719,,MATCH([2]Keys!$B$3,Data.Collect1Dump!$3:$3,0)-1)</f>
        <v>0</v>
      </c>
      <c r="LC3719">
        <f t="shared" ca="1" si="589"/>
        <v>0</v>
      </c>
      <c r="LD3719">
        <f t="shared" ca="1" si="589"/>
        <v>1</v>
      </c>
      <c r="LE3719">
        <f t="shared" ca="1" si="589"/>
        <v>0</v>
      </c>
      <c r="LF3719" s="2" t="e">
        <f t="shared" ca="1" si="590"/>
        <v>#N/A</v>
      </c>
      <c r="LG3719" s="2">
        <f t="shared" ca="1" si="591"/>
        <v>41708</v>
      </c>
      <c r="LH3719" s="2" t="e">
        <f t="shared" ca="1" si="592"/>
        <v>#N/A</v>
      </c>
      <c r="LI3719" t="e">
        <f t="shared" ca="1" si="593"/>
        <v>#N/A</v>
      </c>
      <c r="LJ3719" t="str">
        <f t="shared" ca="1" si="594"/>
        <v>georgeowuor93@gmail.com</v>
      </c>
      <c r="LK3719" t="e">
        <f t="shared" ca="1" si="595"/>
        <v>#N/A</v>
      </c>
      <c r="LL3719" t="str">
        <f t="shared" ca="1" si="587"/>
        <v>Token</v>
      </c>
      <c r="LM3719" t="str">
        <f t="shared" ca="1" si="588"/>
        <v>georgeowuor93@gmail.com</v>
      </c>
      <c r="LN3719" t="e">
        <f ca="1">OFFSET($A3719,,MATCH(OFFSET([2]Keys!C$1,MATCH(Data.Collect1Dump!$LL3719,[2]Keys!$A$2:$A$4,0),),Data.Collect1Dump!$3:$3,0)-1,)</f>
        <v>#VALUE!</v>
      </c>
      <c r="LO3719" s="2" t="e">
        <f t="shared" ca="1" si="596"/>
        <v>#VALUE!</v>
      </c>
    </row>
    <row r="3720" spans="1:327">
      <c r="A3720" t="s">
        <v>14846</v>
      </c>
      <c r="ID3720"/>
      <c r="JD3720" t="s">
        <v>7342</v>
      </c>
      <c r="JE3720" t="s">
        <v>14847</v>
      </c>
      <c r="JF3720" t="s">
        <v>329</v>
      </c>
      <c r="JG3720">
        <v>7000</v>
      </c>
      <c r="JH3720" t="s">
        <v>330</v>
      </c>
      <c r="JR3720" t="s">
        <v>330</v>
      </c>
      <c r="KP3720" t="s">
        <v>330</v>
      </c>
      <c r="KS3720" t="s">
        <v>330</v>
      </c>
      <c r="KV3720" t="s">
        <v>330</v>
      </c>
      <c r="KX3720" t="s">
        <v>329</v>
      </c>
      <c r="KZ3720">
        <f ca="1">OFFSET($A3720,,MATCH([2]Keys!$B$2,Data.Collect1Dump!$3:$3,0)-1)</f>
        <v>0</v>
      </c>
      <c r="LA3720" t="str">
        <f ca="1">OFFSET($A3720,,MATCH([2]Keys!$B$4,Data.Collect1Dump!$3:$3,0)-1)</f>
        <v>georgeowuor93@gmail.com</v>
      </c>
      <c r="LB3720">
        <f ca="1">OFFSET($A3720,,MATCH([2]Keys!$B$3,Data.Collect1Dump!$3:$3,0)-1)</f>
        <v>0</v>
      </c>
      <c r="LC3720">
        <f t="shared" ca="1" si="589"/>
        <v>0</v>
      </c>
      <c r="LD3720">
        <f t="shared" ca="1" si="589"/>
        <v>1</v>
      </c>
      <c r="LE3720">
        <f t="shared" ca="1" si="589"/>
        <v>0</v>
      </c>
      <c r="LF3720" s="2" t="e">
        <f t="shared" ca="1" si="590"/>
        <v>#N/A</v>
      </c>
      <c r="LG3720" s="2">
        <f t="shared" ca="1" si="591"/>
        <v>41710</v>
      </c>
      <c r="LH3720" s="2" t="e">
        <f t="shared" ca="1" si="592"/>
        <v>#N/A</v>
      </c>
      <c r="LI3720" t="e">
        <f t="shared" ca="1" si="593"/>
        <v>#N/A</v>
      </c>
      <c r="LJ3720" t="str">
        <f t="shared" ca="1" si="594"/>
        <v>georgeowuor93@gmail.com</v>
      </c>
      <c r="LK3720" t="e">
        <f t="shared" ca="1" si="595"/>
        <v>#N/A</v>
      </c>
      <c r="LL3720" t="str">
        <f t="shared" ca="1" si="587"/>
        <v>Token</v>
      </c>
      <c r="LM3720" t="str">
        <f t="shared" ca="1" si="588"/>
        <v>georgeowuor93@gmail.com</v>
      </c>
      <c r="LN3720" t="e">
        <f ca="1">OFFSET($A3720,,MATCH(OFFSET([2]Keys!C$1,MATCH(Data.Collect1Dump!$LL3720,[2]Keys!$A$2:$A$4,0),),Data.Collect1Dump!$3:$3,0)-1,)</f>
        <v>#VALUE!</v>
      </c>
      <c r="LO3720" s="2" t="e">
        <f t="shared" ca="1" si="596"/>
        <v>#VALUE!</v>
      </c>
    </row>
    <row r="3721" spans="1:327">
      <c r="A3721" t="s">
        <v>14848</v>
      </c>
      <c r="ID3721"/>
      <c r="JD3721" t="s">
        <v>391</v>
      </c>
      <c r="JE3721" t="s">
        <v>14849</v>
      </c>
      <c r="JF3721" t="s">
        <v>329</v>
      </c>
      <c r="JG3721">
        <v>7000</v>
      </c>
      <c r="JH3721" t="s">
        <v>330</v>
      </c>
      <c r="JR3721" t="s">
        <v>330</v>
      </c>
      <c r="KP3721" t="s">
        <v>330</v>
      </c>
      <c r="KS3721" t="s">
        <v>330</v>
      </c>
      <c r="KV3721" t="s">
        <v>330</v>
      </c>
      <c r="KX3721" t="s">
        <v>329</v>
      </c>
      <c r="KZ3721">
        <f ca="1">OFFSET($A3721,,MATCH([2]Keys!$B$2,Data.Collect1Dump!$3:$3,0)-1)</f>
        <v>0</v>
      </c>
      <c r="LA3721" t="str">
        <f ca="1">OFFSET($A3721,,MATCH([2]Keys!$B$4,Data.Collect1Dump!$3:$3,0)-1)</f>
        <v>lydia.tala@givedirectly.org</v>
      </c>
      <c r="LB3721">
        <f ca="1">OFFSET($A3721,,MATCH([2]Keys!$B$3,Data.Collect1Dump!$3:$3,0)-1)</f>
        <v>0</v>
      </c>
      <c r="LC3721">
        <f t="shared" ca="1" si="589"/>
        <v>0</v>
      </c>
      <c r="LD3721">
        <f t="shared" ca="1" si="589"/>
        <v>1</v>
      </c>
      <c r="LE3721">
        <f t="shared" ca="1" si="589"/>
        <v>0</v>
      </c>
      <c r="LF3721" s="2" t="e">
        <f t="shared" ca="1" si="590"/>
        <v>#N/A</v>
      </c>
      <c r="LG3721" s="2">
        <f t="shared" ca="1" si="591"/>
        <v>41703</v>
      </c>
      <c r="LH3721" s="2" t="e">
        <f t="shared" ca="1" si="592"/>
        <v>#N/A</v>
      </c>
      <c r="LI3721" t="e">
        <f t="shared" ca="1" si="593"/>
        <v>#N/A</v>
      </c>
      <c r="LJ3721" t="str">
        <f t="shared" ca="1" si="594"/>
        <v>lydia.tala@givedirectly.org</v>
      </c>
      <c r="LK3721" t="e">
        <f t="shared" ca="1" si="595"/>
        <v>#N/A</v>
      </c>
      <c r="LL3721" t="str">
        <f t="shared" ca="1" si="587"/>
        <v>Token</v>
      </c>
      <c r="LM3721" t="str">
        <f t="shared" ca="1" si="588"/>
        <v>lydia.tala@givedirectly.org</v>
      </c>
      <c r="LN3721" t="e">
        <f ca="1">OFFSET($A3721,,MATCH(OFFSET([2]Keys!C$1,MATCH(Data.Collect1Dump!$LL3721,[2]Keys!$A$2:$A$4,0),),Data.Collect1Dump!$3:$3,0)-1,)</f>
        <v>#VALUE!</v>
      </c>
      <c r="LO3721" s="2" t="e">
        <f t="shared" ca="1" si="596"/>
        <v>#VALUE!</v>
      </c>
    </row>
    <row r="3722" spans="1:327">
      <c r="A3722" t="s">
        <v>14850</v>
      </c>
      <c r="ID3722"/>
      <c r="JD3722" t="s">
        <v>8884</v>
      </c>
      <c r="JE3722" t="s">
        <v>14851</v>
      </c>
      <c r="JF3722" t="s">
        <v>329</v>
      </c>
      <c r="JG3722">
        <v>7000</v>
      </c>
      <c r="JH3722" t="s">
        <v>330</v>
      </c>
      <c r="JR3722" t="s">
        <v>330</v>
      </c>
      <c r="KP3722" t="s">
        <v>330</v>
      </c>
      <c r="KS3722" t="s">
        <v>330</v>
      </c>
      <c r="KV3722" t="s">
        <v>330</v>
      </c>
      <c r="KX3722" t="s">
        <v>329</v>
      </c>
      <c r="KZ3722">
        <f ca="1">OFFSET($A3722,,MATCH([2]Keys!$B$2,Data.Collect1Dump!$3:$3,0)-1)</f>
        <v>0</v>
      </c>
      <c r="LA3722" t="str">
        <f ca="1">OFFSET($A3722,,MATCH([2]Keys!$B$4,Data.Collect1Dump!$3:$3,0)-1)</f>
        <v>erickachieng50@gmail.com</v>
      </c>
      <c r="LB3722">
        <f ca="1">OFFSET($A3722,,MATCH([2]Keys!$B$3,Data.Collect1Dump!$3:$3,0)-1)</f>
        <v>0</v>
      </c>
      <c r="LC3722">
        <f t="shared" ca="1" si="589"/>
        <v>0</v>
      </c>
      <c r="LD3722">
        <f t="shared" ca="1" si="589"/>
        <v>1</v>
      </c>
      <c r="LE3722">
        <f t="shared" ca="1" si="589"/>
        <v>0</v>
      </c>
      <c r="LF3722" s="2" t="e">
        <f t="shared" ca="1" si="590"/>
        <v>#N/A</v>
      </c>
      <c r="LG3722" s="2">
        <f t="shared" ca="1" si="591"/>
        <v>41705</v>
      </c>
      <c r="LH3722" s="2" t="e">
        <f t="shared" ca="1" si="592"/>
        <v>#N/A</v>
      </c>
      <c r="LI3722" t="e">
        <f t="shared" ca="1" si="593"/>
        <v>#N/A</v>
      </c>
      <c r="LJ3722" t="str">
        <f t="shared" ca="1" si="594"/>
        <v>erickachieng50@gmail.com</v>
      </c>
      <c r="LK3722" t="e">
        <f t="shared" ca="1" si="595"/>
        <v>#N/A</v>
      </c>
      <c r="LL3722" t="str">
        <f t="shared" ca="1" si="587"/>
        <v>Token</v>
      </c>
      <c r="LM3722" t="str">
        <f t="shared" ca="1" si="588"/>
        <v>erickachieng50@gmail.com</v>
      </c>
      <c r="LN3722" t="e">
        <f ca="1">OFFSET($A3722,,MATCH(OFFSET([2]Keys!C$1,MATCH(Data.Collect1Dump!$LL3722,[2]Keys!$A$2:$A$4,0),),Data.Collect1Dump!$3:$3,0)-1,)</f>
        <v>#VALUE!</v>
      </c>
      <c r="LO3722" s="2" t="e">
        <f t="shared" ca="1" si="596"/>
        <v>#VALUE!</v>
      </c>
    </row>
    <row r="3723" spans="1:327">
      <c r="A3723" t="s">
        <v>14852</v>
      </c>
      <c r="ID3723"/>
      <c r="JD3723" t="s">
        <v>4392</v>
      </c>
      <c r="JE3723" t="s">
        <v>14853</v>
      </c>
      <c r="JF3723" t="s">
        <v>329</v>
      </c>
      <c r="JG3723">
        <v>7000</v>
      </c>
      <c r="JH3723" t="s">
        <v>330</v>
      </c>
      <c r="JR3723" t="s">
        <v>330</v>
      </c>
      <c r="KP3723" t="s">
        <v>330</v>
      </c>
      <c r="KS3723" t="s">
        <v>330</v>
      </c>
      <c r="KV3723" t="s">
        <v>330</v>
      </c>
      <c r="KX3723" t="s">
        <v>329</v>
      </c>
      <c r="KZ3723">
        <f ca="1">OFFSET($A3723,,MATCH([2]Keys!$B$2,Data.Collect1Dump!$3:$3,0)-1)</f>
        <v>0</v>
      </c>
      <c r="LA3723" t="str">
        <f ca="1">OFFSET($A3723,,MATCH([2]Keys!$B$4,Data.Collect1Dump!$3:$3,0)-1)</f>
        <v>ezekielogadho@gmail.com</v>
      </c>
      <c r="LB3723">
        <f ca="1">OFFSET($A3723,,MATCH([2]Keys!$B$3,Data.Collect1Dump!$3:$3,0)-1)</f>
        <v>0</v>
      </c>
      <c r="LC3723">
        <f t="shared" ca="1" si="589"/>
        <v>0</v>
      </c>
      <c r="LD3723">
        <f t="shared" ca="1" si="589"/>
        <v>1</v>
      </c>
      <c r="LE3723">
        <f t="shared" ca="1" si="589"/>
        <v>0</v>
      </c>
      <c r="LF3723" s="2" t="e">
        <f t="shared" ca="1" si="590"/>
        <v>#N/A</v>
      </c>
      <c r="LG3723" s="2">
        <f t="shared" ca="1" si="591"/>
        <v>41709</v>
      </c>
      <c r="LH3723" s="2" t="e">
        <f t="shared" ca="1" si="592"/>
        <v>#N/A</v>
      </c>
      <c r="LI3723" t="e">
        <f t="shared" ca="1" si="593"/>
        <v>#N/A</v>
      </c>
      <c r="LJ3723" t="str">
        <f t="shared" ca="1" si="594"/>
        <v>ezekielogadho@gmail.com</v>
      </c>
      <c r="LK3723" t="e">
        <f t="shared" ca="1" si="595"/>
        <v>#N/A</v>
      </c>
      <c r="LL3723" t="str">
        <f t="shared" ca="1" si="587"/>
        <v>Token</v>
      </c>
      <c r="LM3723" t="str">
        <f t="shared" ca="1" si="588"/>
        <v>ezekielogadho@gmail.com</v>
      </c>
      <c r="LN3723" t="e">
        <f ca="1">OFFSET($A3723,,MATCH(OFFSET([2]Keys!C$1,MATCH(Data.Collect1Dump!$LL3723,[2]Keys!$A$2:$A$4,0),),Data.Collect1Dump!$3:$3,0)-1,)</f>
        <v>#VALUE!</v>
      </c>
      <c r="LO3723" s="2" t="e">
        <f t="shared" ca="1" si="596"/>
        <v>#VALUE!</v>
      </c>
    </row>
    <row r="3724" spans="1:327">
      <c r="A3724" t="s">
        <v>14854</v>
      </c>
      <c r="ID3724"/>
      <c r="JD3724" t="s">
        <v>391</v>
      </c>
      <c r="JE3724" t="s">
        <v>14855</v>
      </c>
      <c r="JF3724" t="s">
        <v>329</v>
      </c>
      <c r="JG3724">
        <v>7000</v>
      </c>
      <c r="JH3724" t="s">
        <v>330</v>
      </c>
      <c r="JR3724" t="s">
        <v>330</v>
      </c>
      <c r="KP3724" t="s">
        <v>330</v>
      </c>
      <c r="KS3724" t="s">
        <v>330</v>
      </c>
      <c r="KV3724" t="s">
        <v>330</v>
      </c>
      <c r="KX3724" t="s">
        <v>329</v>
      </c>
      <c r="KZ3724">
        <f ca="1">OFFSET($A3724,,MATCH([2]Keys!$B$2,Data.Collect1Dump!$3:$3,0)-1)</f>
        <v>0</v>
      </c>
      <c r="LA3724" t="str">
        <f ca="1">OFFSET($A3724,,MATCH([2]Keys!$B$4,Data.Collect1Dump!$3:$3,0)-1)</f>
        <v>lydia.tala@givedirectly.org</v>
      </c>
      <c r="LB3724">
        <f ca="1">OFFSET($A3724,,MATCH([2]Keys!$B$3,Data.Collect1Dump!$3:$3,0)-1)</f>
        <v>0</v>
      </c>
      <c r="LC3724">
        <f t="shared" ca="1" si="589"/>
        <v>0</v>
      </c>
      <c r="LD3724">
        <f t="shared" ca="1" si="589"/>
        <v>1</v>
      </c>
      <c r="LE3724">
        <f t="shared" ca="1" si="589"/>
        <v>0</v>
      </c>
      <c r="LF3724" s="2" t="e">
        <f t="shared" ca="1" si="590"/>
        <v>#N/A</v>
      </c>
      <c r="LG3724" s="2">
        <f t="shared" ca="1" si="591"/>
        <v>41704</v>
      </c>
      <c r="LH3724" s="2" t="e">
        <f t="shared" ca="1" si="592"/>
        <v>#N/A</v>
      </c>
      <c r="LI3724" t="e">
        <f t="shared" ca="1" si="593"/>
        <v>#N/A</v>
      </c>
      <c r="LJ3724" t="str">
        <f t="shared" ca="1" si="594"/>
        <v>lydia.tala@givedirectly.org</v>
      </c>
      <c r="LK3724" t="e">
        <f t="shared" ca="1" si="595"/>
        <v>#N/A</v>
      </c>
      <c r="LL3724" t="str">
        <f t="shared" ca="1" si="587"/>
        <v>Token</v>
      </c>
      <c r="LM3724" t="str">
        <f t="shared" ca="1" si="588"/>
        <v>lydia.tala@givedirectly.org</v>
      </c>
      <c r="LN3724" t="e">
        <f ca="1">OFFSET($A3724,,MATCH(OFFSET([2]Keys!C$1,MATCH(Data.Collect1Dump!$LL3724,[2]Keys!$A$2:$A$4,0),),Data.Collect1Dump!$3:$3,0)-1,)</f>
        <v>#VALUE!</v>
      </c>
      <c r="LO3724" s="2" t="e">
        <f t="shared" ca="1" si="596"/>
        <v>#VALUE!</v>
      </c>
    </row>
    <row r="3725" spans="1:327">
      <c r="A3725" t="s">
        <v>14856</v>
      </c>
      <c r="ID3725"/>
      <c r="JD3725" t="s">
        <v>11851</v>
      </c>
      <c r="JE3725" t="s">
        <v>14857</v>
      </c>
      <c r="JF3725" t="s">
        <v>329</v>
      </c>
      <c r="JG3725">
        <v>7000</v>
      </c>
      <c r="JH3725" t="s">
        <v>330</v>
      </c>
      <c r="JR3725" t="s">
        <v>330</v>
      </c>
      <c r="KP3725" t="s">
        <v>330</v>
      </c>
      <c r="KS3725" t="s">
        <v>330</v>
      </c>
      <c r="KV3725" t="s">
        <v>330</v>
      </c>
      <c r="KX3725" t="s">
        <v>329</v>
      </c>
      <c r="KZ3725">
        <f ca="1">OFFSET($A3725,,MATCH([2]Keys!$B$2,Data.Collect1Dump!$3:$3,0)-1)</f>
        <v>0</v>
      </c>
      <c r="LA3725" t="str">
        <f ca="1">OFFSET($A3725,,MATCH([2]Keys!$B$4,Data.Collect1Dump!$3:$3,0)-1)</f>
        <v>euniceradiro@gmail.com</v>
      </c>
      <c r="LB3725">
        <f ca="1">OFFSET($A3725,,MATCH([2]Keys!$B$3,Data.Collect1Dump!$3:$3,0)-1)</f>
        <v>0</v>
      </c>
      <c r="LC3725">
        <f t="shared" ca="1" si="589"/>
        <v>0</v>
      </c>
      <c r="LD3725">
        <f t="shared" ca="1" si="589"/>
        <v>1</v>
      </c>
      <c r="LE3725">
        <f t="shared" ca="1" si="589"/>
        <v>0</v>
      </c>
      <c r="LF3725" s="2" t="e">
        <f t="shared" ca="1" si="590"/>
        <v>#N/A</v>
      </c>
      <c r="LG3725" s="2">
        <f t="shared" ca="1" si="591"/>
        <v>41708</v>
      </c>
      <c r="LH3725" s="2" t="e">
        <f t="shared" ca="1" si="592"/>
        <v>#N/A</v>
      </c>
      <c r="LI3725" t="e">
        <f t="shared" ca="1" si="593"/>
        <v>#N/A</v>
      </c>
      <c r="LJ3725" t="str">
        <f t="shared" ca="1" si="594"/>
        <v>euniceradiro@gmail.com</v>
      </c>
      <c r="LK3725" t="e">
        <f t="shared" ca="1" si="595"/>
        <v>#N/A</v>
      </c>
      <c r="LL3725" t="str">
        <f t="shared" ca="1" si="587"/>
        <v>Token</v>
      </c>
      <c r="LM3725" t="str">
        <f t="shared" ca="1" si="588"/>
        <v>euniceradiro@gmail.com</v>
      </c>
      <c r="LN3725" t="e">
        <f ca="1">OFFSET($A3725,,MATCH(OFFSET([2]Keys!C$1,MATCH(Data.Collect1Dump!$LL3725,[2]Keys!$A$2:$A$4,0),),Data.Collect1Dump!$3:$3,0)-1,)</f>
        <v>#VALUE!</v>
      </c>
      <c r="LO3725" s="2" t="e">
        <f t="shared" ca="1" si="596"/>
        <v>#VALUE!</v>
      </c>
    </row>
    <row r="3726" spans="1:327">
      <c r="A3726" t="s">
        <v>14858</v>
      </c>
      <c r="ID3726"/>
      <c r="JD3726" t="s">
        <v>7342</v>
      </c>
      <c r="JE3726" t="s">
        <v>14859</v>
      </c>
      <c r="JF3726" t="s">
        <v>329</v>
      </c>
      <c r="JG3726">
        <v>7000</v>
      </c>
      <c r="JH3726" t="s">
        <v>330</v>
      </c>
      <c r="JR3726" t="s">
        <v>330</v>
      </c>
      <c r="KP3726" t="s">
        <v>330</v>
      </c>
      <c r="KS3726" t="s">
        <v>330</v>
      </c>
      <c r="KV3726" t="s">
        <v>330</v>
      </c>
      <c r="KX3726" t="s">
        <v>329</v>
      </c>
      <c r="KZ3726">
        <f ca="1">OFFSET($A3726,,MATCH([2]Keys!$B$2,Data.Collect1Dump!$3:$3,0)-1)</f>
        <v>0</v>
      </c>
      <c r="LA3726" t="str">
        <f ca="1">OFFSET($A3726,,MATCH([2]Keys!$B$4,Data.Collect1Dump!$3:$3,0)-1)</f>
        <v>georgeowuor93@gmail.com</v>
      </c>
      <c r="LB3726">
        <f ca="1">OFFSET($A3726,,MATCH([2]Keys!$B$3,Data.Collect1Dump!$3:$3,0)-1)</f>
        <v>0</v>
      </c>
      <c r="LC3726">
        <f t="shared" ca="1" si="589"/>
        <v>0</v>
      </c>
      <c r="LD3726">
        <f t="shared" ca="1" si="589"/>
        <v>1</v>
      </c>
      <c r="LE3726">
        <f t="shared" ca="1" si="589"/>
        <v>0</v>
      </c>
      <c r="LF3726" s="2" t="e">
        <f t="shared" ca="1" si="590"/>
        <v>#N/A</v>
      </c>
      <c r="LG3726" s="2">
        <f t="shared" ca="1" si="591"/>
        <v>41709</v>
      </c>
      <c r="LH3726" s="2" t="e">
        <f t="shared" ca="1" si="592"/>
        <v>#N/A</v>
      </c>
      <c r="LI3726" t="e">
        <f t="shared" ca="1" si="593"/>
        <v>#N/A</v>
      </c>
      <c r="LJ3726" t="str">
        <f t="shared" ca="1" si="594"/>
        <v>georgeowuor93@gmail.com</v>
      </c>
      <c r="LK3726" t="e">
        <f t="shared" ca="1" si="595"/>
        <v>#N/A</v>
      </c>
      <c r="LL3726" t="str">
        <f t="shared" ca="1" si="587"/>
        <v>Token</v>
      </c>
      <c r="LM3726" t="str">
        <f t="shared" ca="1" si="588"/>
        <v>georgeowuor93@gmail.com</v>
      </c>
      <c r="LN3726" t="e">
        <f ca="1">OFFSET($A3726,,MATCH(OFFSET([2]Keys!C$1,MATCH(Data.Collect1Dump!$LL3726,[2]Keys!$A$2:$A$4,0),),Data.Collect1Dump!$3:$3,0)-1,)</f>
        <v>#VALUE!</v>
      </c>
      <c r="LO3726" s="2" t="e">
        <f t="shared" ca="1" si="596"/>
        <v>#VALUE!</v>
      </c>
    </row>
    <row r="3727" spans="1:327">
      <c r="A3727" t="s">
        <v>14860</v>
      </c>
      <c r="ID3727"/>
      <c r="JD3727" t="s">
        <v>7342</v>
      </c>
      <c r="JE3727" t="s">
        <v>14861</v>
      </c>
      <c r="JF3727" t="s">
        <v>329</v>
      </c>
      <c r="JG3727">
        <v>7000</v>
      </c>
      <c r="JH3727" t="s">
        <v>330</v>
      </c>
      <c r="JR3727" t="s">
        <v>330</v>
      </c>
      <c r="KP3727" t="s">
        <v>330</v>
      </c>
      <c r="KS3727" t="s">
        <v>330</v>
      </c>
      <c r="KV3727" t="s">
        <v>330</v>
      </c>
      <c r="KX3727" t="s">
        <v>329</v>
      </c>
      <c r="KZ3727">
        <f ca="1">OFFSET($A3727,,MATCH([2]Keys!$B$2,Data.Collect1Dump!$3:$3,0)-1)</f>
        <v>0</v>
      </c>
      <c r="LA3727" t="str">
        <f ca="1">OFFSET($A3727,,MATCH([2]Keys!$B$4,Data.Collect1Dump!$3:$3,0)-1)</f>
        <v>georgeowuor93@gmail.com</v>
      </c>
      <c r="LB3727">
        <f ca="1">OFFSET($A3727,,MATCH([2]Keys!$B$3,Data.Collect1Dump!$3:$3,0)-1)</f>
        <v>0</v>
      </c>
      <c r="LC3727">
        <f t="shared" ca="1" si="589"/>
        <v>0</v>
      </c>
      <c r="LD3727">
        <f t="shared" ca="1" si="589"/>
        <v>1</v>
      </c>
      <c r="LE3727">
        <f t="shared" ca="1" si="589"/>
        <v>0</v>
      </c>
      <c r="LF3727" s="2" t="e">
        <f t="shared" ca="1" si="590"/>
        <v>#N/A</v>
      </c>
      <c r="LG3727" s="2">
        <f t="shared" ca="1" si="591"/>
        <v>41709</v>
      </c>
      <c r="LH3727" s="2" t="e">
        <f t="shared" ca="1" si="592"/>
        <v>#N/A</v>
      </c>
      <c r="LI3727" t="e">
        <f t="shared" ca="1" si="593"/>
        <v>#N/A</v>
      </c>
      <c r="LJ3727" t="str">
        <f t="shared" ca="1" si="594"/>
        <v>georgeowuor93@gmail.com</v>
      </c>
      <c r="LK3727" t="e">
        <f t="shared" ca="1" si="595"/>
        <v>#N/A</v>
      </c>
      <c r="LL3727" t="str">
        <f t="shared" ca="1" si="587"/>
        <v>Token</v>
      </c>
      <c r="LM3727" t="str">
        <f t="shared" ca="1" si="588"/>
        <v>georgeowuor93@gmail.com</v>
      </c>
      <c r="LN3727" t="e">
        <f ca="1">OFFSET($A3727,,MATCH(OFFSET([2]Keys!C$1,MATCH(Data.Collect1Dump!$LL3727,[2]Keys!$A$2:$A$4,0),),Data.Collect1Dump!$3:$3,0)-1,)</f>
        <v>#VALUE!</v>
      </c>
      <c r="LO3727" s="2" t="e">
        <f t="shared" ca="1" si="596"/>
        <v>#VALUE!</v>
      </c>
    </row>
    <row r="3728" spans="1:327">
      <c r="A3728" t="s">
        <v>14862</v>
      </c>
      <c r="ID3728"/>
      <c r="JD3728" t="s">
        <v>11851</v>
      </c>
      <c r="JE3728" t="s">
        <v>14863</v>
      </c>
      <c r="JF3728" t="s">
        <v>329</v>
      </c>
      <c r="JG3728">
        <v>7000</v>
      </c>
      <c r="JH3728" t="s">
        <v>330</v>
      </c>
      <c r="JR3728" t="s">
        <v>330</v>
      </c>
      <c r="KP3728" t="s">
        <v>330</v>
      </c>
      <c r="KS3728" t="s">
        <v>330</v>
      </c>
      <c r="KV3728" t="s">
        <v>330</v>
      </c>
      <c r="KX3728" t="s">
        <v>329</v>
      </c>
      <c r="KZ3728">
        <f ca="1">OFFSET($A3728,,MATCH([2]Keys!$B$2,Data.Collect1Dump!$3:$3,0)-1)</f>
        <v>0</v>
      </c>
      <c r="LA3728" t="str">
        <f ca="1">OFFSET($A3728,,MATCH([2]Keys!$B$4,Data.Collect1Dump!$3:$3,0)-1)</f>
        <v>euniceradiro@gmail.com</v>
      </c>
      <c r="LB3728">
        <f ca="1">OFFSET($A3728,,MATCH([2]Keys!$B$3,Data.Collect1Dump!$3:$3,0)-1)</f>
        <v>0</v>
      </c>
      <c r="LC3728">
        <f t="shared" ca="1" si="589"/>
        <v>0</v>
      </c>
      <c r="LD3728">
        <f t="shared" ca="1" si="589"/>
        <v>1</v>
      </c>
      <c r="LE3728">
        <f t="shared" ca="1" si="589"/>
        <v>0</v>
      </c>
      <c r="LF3728" s="2" t="e">
        <f t="shared" ca="1" si="590"/>
        <v>#N/A</v>
      </c>
      <c r="LG3728" s="2">
        <f t="shared" ca="1" si="591"/>
        <v>41709</v>
      </c>
      <c r="LH3728" s="2" t="e">
        <f t="shared" ca="1" si="592"/>
        <v>#N/A</v>
      </c>
      <c r="LI3728" t="e">
        <f t="shared" ca="1" si="593"/>
        <v>#N/A</v>
      </c>
      <c r="LJ3728" t="str">
        <f t="shared" ca="1" si="594"/>
        <v>euniceradiro@gmail.com</v>
      </c>
      <c r="LK3728" t="e">
        <f t="shared" ca="1" si="595"/>
        <v>#N/A</v>
      </c>
      <c r="LL3728" t="str">
        <f t="shared" ca="1" si="587"/>
        <v>Token</v>
      </c>
      <c r="LM3728" t="str">
        <f t="shared" ca="1" si="588"/>
        <v>euniceradiro@gmail.com</v>
      </c>
      <c r="LN3728" t="e">
        <f ca="1">OFFSET($A3728,,MATCH(OFFSET([2]Keys!C$1,MATCH(Data.Collect1Dump!$LL3728,[2]Keys!$A$2:$A$4,0),),Data.Collect1Dump!$3:$3,0)-1,)</f>
        <v>#VALUE!</v>
      </c>
      <c r="LO3728" s="2" t="e">
        <f t="shared" ca="1" si="596"/>
        <v>#VALUE!</v>
      </c>
    </row>
    <row r="3729" spans="1:327">
      <c r="A3729" t="s">
        <v>14864</v>
      </c>
      <c r="ID3729"/>
      <c r="JD3729" t="s">
        <v>3172</v>
      </c>
      <c r="JE3729" t="s">
        <v>14865</v>
      </c>
      <c r="JF3729" t="s">
        <v>329</v>
      </c>
      <c r="JG3729" t="s">
        <v>6076</v>
      </c>
      <c r="JH3729" t="s">
        <v>330</v>
      </c>
      <c r="JR3729" t="s">
        <v>330</v>
      </c>
      <c r="KP3729" t="s">
        <v>330</v>
      </c>
      <c r="KS3729" t="s">
        <v>330</v>
      </c>
      <c r="KV3729" t="s">
        <v>330</v>
      </c>
      <c r="KX3729" t="s">
        <v>329</v>
      </c>
      <c r="KZ3729">
        <f ca="1">OFFSET($A3729,,MATCH([2]Keys!$B$2,Data.Collect1Dump!$3:$3,0)-1)</f>
        <v>0</v>
      </c>
      <c r="LA3729" t="str">
        <f ca="1">OFFSET($A3729,,MATCH([2]Keys!$B$4,Data.Collect1Dump!$3:$3,0)-1)</f>
        <v>owiti.maureen@gmail.com</v>
      </c>
      <c r="LB3729">
        <f ca="1">OFFSET($A3729,,MATCH([2]Keys!$B$3,Data.Collect1Dump!$3:$3,0)-1)</f>
        <v>0</v>
      </c>
      <c r="LC3729">
        <f t="shared" ca="1" si="589"/>
        <v>0</v>
      </c>
      <c r="LD3729">
        <f t="shared" ca="1" si="589"/>
        <v>1</v>
      </c>
      <c r="LE3729">
        <f t="shared" ca="1" si="589"/>
        <v>0</v>
      </c>
      <c r="LF3729" s="2" t="e">
        <f t="shared" ca="1" si="590"/>
        <v>#N/A</v>
      </c>
      <c r="LG3729" s="2">
        <f t="shared" ca="1" si="591"/>
        <v>41716</v>
      </c>
      <c r="LH3729" s="2" t="e">
        <f t="shared" ca="1" si="592"/>
        <v>#N/A</v>
      </c>
      <c r="LI3729" t="e">
        <f t="shared" ca="1" si="593"/>
        <v>#N/A</v>
      </c>
      <c r="LJ3729" t="str">
        <f t="shared" ca="1" si="594"/>
        <v>owiti.maureen@gmail.com</v>
      </c>
      <c r="LK3729" t="e">
        <f t="shared" ca="1" si="595"/>
        <v>#N/A</v>
      </c>
      <c r="LL3729" t="str">
        <f t="shared" ca="1" si="587"/>
        <v>Token</v>
      </c>
      <c r="LM3729" t="str">
        <f t="shared" ca="1" si="588"/>
        <v>owiti.maureen@gmail.com</v>
      </c>
      <c r="LN3729" t="e">
        <f ca="1">OFFSET($A3729,,MATCH(OFFSET([2]Keys!C$1,MATCH(Data.Collect1Dump!$LL3729,[2]Keys!$A$2:$A$4,0),),Data.Collect1Dump!$3:$3,0)-1,)</f>
        <v>#VALUE!</v>
      </c>
      <c r="LO3729" s="2" t="e">
        <f t="shared" ca="1" si="596"/>
        <v>#VALUE!</v>
      </c>
    </row>
    <row r="3730" spans="1:327">
      <c r="A3730" t="s">
        <v>14866</v>
      </c>
      <c r="ID3730"/>
      <c r="JD3730" t="s">
        <v>8884</v>
      </c>
      <c r="JE3730" t="s">
        <v>14867</v>
      </c>
      <c r="JF3730" t="s">
        <v>329</v>
      </c>
      <c r="JG3730">
        <v>7000</v>
      </c>
      <c r="JH3730" t="s">
        <v>330</v>
      </c>
      <c r="JR3730" t="s">
        <v>330</v>
      </c>
      <c r="KP3730" t="s">
        <v>330</v>
      </c>
      <c r="KS3730" t="s">
        <v>330</v>
      </c>
      <c r="KV3730" t="s">
        <v>330</v>
      </c>
      <c r="KX3730" t="s">
        <v>329</v>
      </c>
      <c r="KZ3730">
        <f ca="1">OFFSET($A3730,,MATCH([2]Keys!$B$2,Data.Collect1Dump!$3:$3,0)-1)</f>
        <v>0</v>
      </c>
      <c r="LA3730" t="str">
        <f ca="1">OFFSET($A3730,,MATCH([2]Keys!$B$4,Data.Collect1Dump!$3:$3,0)-1)</f>
        <v>erickachieng50@gmail.com</v>
      </c>
      <c r="LB3730">
        <f ca="1">OFFSET($A3730,,MATCH([2]Keys!$B$3,Data.Collect1Dump!$3:$3,0)-1)</f>
        <v>0</v>
      </c>
      <c r="LC3730">
        <f t="shared" ca="1" si="589"/>
        <v>0</v>
      </c>
      <c r="LD3730">
        <f t="shared" ca="1" si="589"/>
        <v>1</v>
      </c>
      <c r="LE3730">
        <f t="shared" ca="1" si="589"/>
        <v>0</v>
      </c>
      <c r="LF3730" s="2" t="e">
        <f t="shared" ca="1" si="590"/>
        <v>#N/A</v>
      </c>
      <c r="LG3730" s="2">
        <f t="shared" ca="1" si="591"/>
        <v>41709</v>
      </c>
      <c r="LH3730" s="2" t="e">
        <f t="shared" ca="1" si="592"/>
        <v>#N/A</v>
      </c>
      <c r="LI3730" t="e">
        <f t="shared" ca="1" si="593"/>
        <v>#N/A</v>
      </c>
      <c r="LJ3730" t="str">
        <f t="shared" ca="1" si="594"/>
        <v>erickachieng50@gmail.com</v>
      </c>
      <c r="LK3730" t="e">
        <f t="shared" ca="1" si="595"/>
        <v>#N/A</v>
      </c>
      <c r="LL3730" t="str">
        <f t="shared" ca="1" si="587"/>
        <v>Token</v>
      </c>
      <c r="LM3730" t="str">
        <f t="shared" ca="1" si="588"/>
        <v>erickachieng50@gmail.com</v>
      </c>
      <c r="LN3730" t="e">
        <f ca="1">OFFSET($A3730,,MATCH(OFFSET([2]Keys!C$1,MATCH(Data.Collect1Dump!$LL3730,[2]Keys!$A$2:$A$4,0),),Data.Collect1Dump!$3:$3,0)-1,)</f>
        <v>#VALUE!</v>
      </c>
      <c r="LO3730" s="2" t="e">
        <f t="shared" ca="1" si="596"/>
        <v>#VALUE!</v>
      </c>
    </row>
    <row r="3731" spans="1:327">
      <c r="A3731" t="s">
        <v>14868</v>
      </c>
      <c r="ID3731"/>
      <c r="KZ3731">
        <f ca="1">OFFSET($A3731,,MATCH([2]Keys!$B$2,Data.Collect1Dump!$3:$3,0)-1)</f>
        <v>0</v>
      </c>
      <c r="LA3731">
        <f ca="1">OFFSET($A3731,,MATCH([2]Keys!$B$4,Data.Collect1Dump!$3:$3,0)-1)</f>
        <v>0</v>
      </c>
      <c r="LB3731">
        <f ca="1">OFFSET($A3731,,MATCH([2]Keys!$B$3,Data.Collect1Dump!$3:$3,0)-1)</f>
        <v>0</v>
      </c>
      <c r="LC3731">
        <f t="shared" ca="1" si="589"/>
        <v>0</v>
      </c>
      <c r="LD3731">
        <f t="shared" ca="1" si="589"/>
        <v>0</v>
      </c>
      <c r="LE3731">
        <f t="shared" ca="1" si="589"/>
        <v>0</v>
      </c>
      <c r="LF3731" s="2" t="e">
        <f t="shared" ca="1" si="590"/>
        <v>#N/A</v>
      </c>
      <c r="LG3731" s="2" t="e">
        <f t="shared" ca="1" si="591"/>
        <v>#N/A</v>
      </c>
      <c r="LH3731" s="2" t="e">
        <f t="shared" ca="1" si="592"/>
        <v>#N/A</v>
      </c>
      <c r="LI3731" t="e">
        <f t="shared" ca="1" si="593"/>
        <v>#N/A</v>
      </c>
      <c r="LJ3731" t="e">
        <f t="shared" ca="1" si="594"/>
        <v>#N/A</v>
      </c>
      <c r="LK3731" t="e">
        <f t="shared" ca="1" si="595"/>
        <v>#N/A</v>
      </c>
      <c r="LL3731" t="str">
        <f t="shared" ca="1" si="587"/>
        <v>Null Survey</v>
      </c>
      <c r="LM3731" t="str">
        <f t="shared" ca="1" si="588"/>
        <v>Null Survey</v>
      </c>
      <c r="LN3731" t="e">
        <f ca="1">OFFSET($A3731,,MATCH(OFFSET([2]Keys!C$1,MATCH(Data.Collect1Dump!$LL3731,[2]Keys!$A$2:$A$4,0),),Data.Collect1Dump!$3:$3,0)-1,)</f>
        <v>#N/A</v>
      </c>
      <c r="LO3731" s="2" t="e">
        <f t="shared" ca="1" si="596"/>
        <v>#N/A</v>
      </c>
    </row>
    <row r="3732" spans="1:327">
      <c r="A3732" t="s">
        <v>14869</v>
      </c>
      <c r="ID3732"/>
      <c r="JD3732" t="s">
        <v>3172</v>
      </c>
      <c r="JE3732" t="s">
        <v>14870</v>
      </c>
      <c r="JF3732" t="s">
        <v>329</v>
      </c>
      <c r="JG3732" t="s">
        <v>6076</v>
      </c>
      <c r="JH3732" t="s">
        <v>330</v>
      </c>
      <c r="JR3732" t="s">
        <v>330</v>
      </c>
      <c r="KP3732" t="s">
        <v>330</v>
      </c>
      <c r="KS3732" t="s">
        <v>330</v>
      </c>
      <c r="KV3732" t="s">
        <v>330</v>
      </c>
      <c r="KX3732" t="s">
        <v>329</v>
      </c>
      <c r="KZ3732">
        <f ca="1">OFFSET($A3732,,MATCH([2]Keys!$B$2,Data.Collect1Dump!$3:$3,0)-1)</f>
        <v>0</v>
      </c>
      <c r="LA3732" t="str">
        <f ca="1">OFFSET($A3732,,MATCH([2]Keys!$B$4,Data.Collect1Dump!$3:$3,0)-1)</f>
        <v>owiti.maureen@gmail.com</v>
      </c>
      <c r="LB3732">
        <f ca="1">OFFSET($A3732,,MATCH([2]Keys!$B$3,Data.Collect1Dump!$3:$3,0)-1)</f>
        <v>0</v>
      </c>
      <c r="LC3732">
        <f t="shared" ca="1" si="589"/>
        <v>0</v>
      </c>
      <c r="LD3732">
        <f t="shared" ca="1" si="589"/>
        <v>1</v>
      </c>
      <c r="LE3732">
        <f t="shared" ca="1" si="589"/>
        <v>0</v>
      </c>
      <c r="LF3732" s="2" t="e">
        <f t="shared" ca="1" si="590"/>
        <v>#N/A</v>
      </c>
      <c r="LG3732" s="2">
        <f t="shared" ca="1" si="591"/>
        <v>41711</v>
      </c>
      <c r="LH3732" s="2" t="e">
        <f t="shared" ca="1" si="592"/>
        <v>#N/A</v>
      </c>
      <c r="LI3732" t="e">
        <f t="shared" ca="1" si="593"/>
        <v>#N/A</v>
      </c>
      <c r="LJ3732" t="str">
        <f t="shared" ca="1" si="594"/>
        <v>owiti.maureen@gmail.com</v>
      </c>
      <c r="LK3732" t="e">
        <f t="shared" ca="1" si="595"/>
        <v>#N/A</v>
      </c>
      <c r="LL3732" t="str">
        <f t="shared" ca="1" si="587"/>
        <v>Token</v>
      </c>
      <c r="LM3732" t="str">
        <f t="shared" ca="1" si="588"/>
        <v>owiti.maureen@gmail.com</v>
      </c>
      <c r="LN3732" t="e">
        <f ca="1">OFFSET($A3732,,MATCH(OFFSET([2]Keys!C$1,MATCH(Data.Collect1Dump!$LL3732,[2]Keys!$A$2:$A$4,0),),Data.Collect1Dump!$3:$3,0)-1,)</f>
        <v>#VALUE!</v>
      </c>
      <c r="LO3732" s="2" t="e">
        <f t="shared" ca="1" si="596"/>
        <v>#VALUE!</v>
      </c>
    </row>
    <row r="3733" spans="1:327">
      <c r="A3733" t="s">
        <v>14871</v>
      </c>
      <c r="ID3733"/>
      <c r="JD3733" t="s">
        <v>4392</v>
      </c>
      <c r="JE3733" t="s">
        <v>14872</v>
      </c>
      <c r="JF3733" t="s">
        <v>329</v>
      </c>
      <c r="JG3733">
        <v>7000</v>
      </c>
      <c r="JH3733" t="s">
        <v>330</v>
      </c>
      <c r="JR3733" t="s">
        <v>330</v>
      </c>
      <c r="KP3733" t="s">
        <v>330</v>
      </c>
      <c r="KS3733" t="s">
        <v>330</v>
      </c>
      <c r="KV3733" t="s">
        <v>330</v>
      </c>
      <c r="KX3733" t="s">
        <v>329</v>
      </c>
      <c r="KZ3733">
        <f ca="1">OFFSET($A3733,,MATCH([2]Keys!$B$2,Data.Collect1Dump!$3:$3,0)-1)</f>
        <v>0</v>
      </c>
      <c r="LA3733" t="str">
        <f ca="1">OFFSET($A3733,,MATCH([2]Keys!$B$4,Data.Collect1Dump!$3:$3,0)-1)</f>
        <v>ezekielogadho@gmail.com</v>
      </c>
      <c r="LB3733">
        <f ca="1">OFFSET($A3733,,MATCH([2]Keys!$B$3,Data.Collect1Dump!$3:$3,0)-1)</f>
        <v>0</v>
      </c>
      <c r="LC3733">
        <f t="shared" ca="1" si="589"/>
        <v>0</v>
      </c>
      <c r="LD3733">
        <f t="shared" ca="1" si="589"/>
        <v>1</v>
      </c>
      <c r="LE3733">
        <f t="shared" ca="1" si="589"/>
        <v>0</v>
      </c>
      <c r="LF3733" s="2" t="e">
        <f t="shared" ca="1" si="590"/>
        <v>#N/A</v>
      </c>
      <c r="LG3733" s="2">
        <f t="shared" ca="1" si="591"/>
        <v>41711</v>
      </c>
      <c r="LH3733" s="2" t="e">
        <f t="shared" ca="1" si="592"/>
        <v>#N/A</v>
      </c>
      <c r="LI3733" t="e">
        <f t="shared" ca="1" si="593"/>
        <v>#N/A</v>
      </c>
      <c r="LJ3733" t="str">
        <f t="shared" ca="1" si="594"/>
        <v>ezekielogadho@gmail.com</v>
      </c>
      <c r="LK3733" t="e">
        <f t="shared" ca="1" si="595"/>
        <v>#N/A</v>
      </c>
      <c r="LL3733" t="str">
        <f t="shared" ca="1" si="587"/>
        <v>Token</v>
      </c>
      <c r="LM3733" t="str">
        <f t="shared" ca="1" si="588"/>
        <v>ezekielogadho@gmail.com</v>
      </c>
      <c r="LN3733" t="e">
        <f ca="1">OFFSET($A3733,,MATCH(OFFSET([2]Keys!C$1,MATCH(Data.Collect1Dump!$LL3733,[2]Keys!$A$2:$A$4,0),),Data.Collect1Dump!$3:$3,0)-1,)</f>
        <v>#VALUE!</v>
      </c>
      <c r="LO3733" s="2" t="e">
        <f t="shared" ca="1" si="596"/>
        <v>#VALUE!</v>
      </c>
    </row>
    <row r="3734" spans="1:327">
      <c r="A3734" t="s">
        <v>14873</v>
      </c>
      <c r="ID3734"/>
      <c r="JD3734" t="s">
        <v>8884</v>
      </c>
      <c r="JE3734" t="s">
        <v>14874</v>
      </c>
      <c r="JF3734" t="s">
        <v>329</v>
      </c>
      <c r="JG3734">
        <v>7000</v>
      </c>
      <c r="JH3734" t="s">
        <v>330</v>
      </c>
      <c r="JR3734" t="s">
        <v>329</v>
      </c>
      <c r="JS3734" t="s">
        <v>14875</v>
      </c>
      <c r="KC3734" t="b">
        <v>1</v>
      </c>
      <c r="KF3734" t="b">
        <v>1</v>
      </c>
      <c r="KN3734" t="b">
        <v>1</v>
      </c>
      <c r="KO3734" t="s">
        <v>14876</v>
      </c>
      <c r="KP3734" t="s">
        <v>330</v>
      </c>
      <c r="KS3734" t="s">
        <v>330</v>
      </c>
      <c r="KV3734" t="s">
        <v>330</v>
      </c>
      <c r="KX3734" t="s">
        <v>329</v>
      </c>
      <c r="KZ3734">
        <f ca="1">OFFSET($A3734,,MATCH([2]Keys!$B$2,Data.Collect1Dump!$3:$3,0)-1)</f>
        <v>0</v>
      </c>
      <c r="LA3734" t="str">
        <f ca="1">OFFSET($A3734,,MATCH([2]Keys!$B$4,Data.Collect1Dump!$3:$3,0)-1)</f>
        <v>erickachieng50@gmail.com</v>
      </c>
      <c r="LB3734">
        <f ca="1">OFFSET($A3734,,MATCH([2]Keys!$B$3,Data.Collect1Dump!$3:$3,0)-1)</f>
        <v>0</v>
      </c>
      <c r="LC3734">
        <f t="shared" ca="1" si="589"/>
        <v>0</v>
      </c>
      <c r="LD3734">
        <f t="shared" ca="1" si="589"/>
        <v>1</v>
      </c>
      <c r="LE3734">
        <f t="shared" ca="1" si="589"/>
        <v>0</v>
      </c>
      <c r="LF3734" s="2" t="e">
        <f t="shared" ca="1" si="590"/>
        <v>#N/A</v>
      </c>
      <c r="LG3734" s="2">
        <f t="shared" ca="1" si="591"/>
        <v>41710</v>
      </c>
      <c r="LH3734" s="2" t="e">
        <f t="shared" ca="1" si="592"/>
        <v>#N/A</v>
      </c>
      <c r="LI3734" t="e">
        <f t="shared" ca="1" si="593"/>
        <v>#N/A</v>
      </c>
      <c r="LJ3734" t="str">
        <f t="shared" ca="1" si="594"/>
        <v>erickachieng50@gmail.com</v>
      </c>
      <c r="LK3734" t="e">
        <f t="shared" ca="1" si="595"/>
        <v>#N/A</v>
      </c>
      <c r="LL3734" t="str">
        <f t="shared" ca="1" si="587"/>
        <v>Token</v>
      </c>
      <c r="LM3734" t="str">
        <f t="shared" ca="1" si="588"/>
        <v>erickachieng50@gmail.com</v>
      </c>
      <c r="LN3734" t="e">
        <f ca="1">OFFSET($A3734,,MATCH(OFFSET([2]Keys!C$1,MATCH(Data.Collect1Dump!$LL3734,[2]Keys!$A$2:$A$4,0),),Data.Collect1Dump!$3:$3,0)-1,)</f>
        <v>#VALUE!</v>
      </c>
      <c r="LO3734" s="2" t="e">
        <f t="shared" ca="1" si="596"/>
        <v>#VALUE!</v>
      </c>
    </row>
    <row r="3735" spans="1:327">
      <c r="A3735" t="s">
        <v>14877</v>
      </c>
      <c r="ID3735"/>
      <c r="JD3735" t="s">
        <v>391</v>
      </c>
      <c r="JE3735" t="s">
        <v>14878</v>
      </c>
      <c r="JF3735" t="s">
        <v>329</v>
      </c>
      <c r="JG3735">
        <v>7000</v>
      </c>
      <c r="JH3735" t="s">
        <v>330</v>
      </c>
      <c r="JR3735" t="s">
        <v>329</v>
      </c>
      <c r="JS3735" t="s">
        <v>14879</v>
      </c>
      <c r="KC3735" t="b">
        <v>1</v>
      </c>
      <c r="KG3735" t="b">
        <v>1</v>
      </c>
      <c r="KJ3735" t="b">
        <v>1</v>
      </c>
      <c r="KM3735" t="b">
        <v>1</v>
      </c>
      <c r="KP3735" t="s">
        <v>330</v>
      </c>
      <c r="KS3735" t="s">
        <v>330</v>
      </c>
      <c r="KV3735" t="s">
        <v>330</v>
      </c>
      <c r="KX3735" t="s">
        <v>329</v>
      </c>
      <c r="KZ3735">
        <f ca="1">OFFSET($A3735,,MATCH([2]Keys!$B$2,Data.Collect1Dump!$3:$3,0)-1)</f>
        <v>0</v>
      </c>
      <c r="LA3735" t="str">
        <f ca="1">OFFSET($A3735,,MATCH([2]Keys!$B$4,Data.Collect1Dump!$3:$3,0)-1)</f>
        <v>lydia.tala@givedirectly.org</v>
      </c>
      <c r="LB3735">
        <f ca="1">OFFSET($A3735,,MATCH([2]Keys!$B$3,Data.Collect1Dump!$3:$3,0)-1)</f>
        <v>0</v>
      </c>
      <c r="LC3735">
        <f t="shared" ca="1" si="589"/>
        <v>0</v>
      </c>
      <c r="LD3735">
        <f t="shared" ca="1" si="589"/>
        <v>1</v>
      </c>
      <c r="LE3735">
        <f t="shared" ca="1" si="589"/>
        <v>0</v>
      </c>
      <c r="LF3735" s="2" t="e">
        <f t="shared" ca="1" si="590"/>
        <v>#N/A</v>
      </c>
      <c r="LG3735" s="2">
        <f t="shared" ca="1" si="591"/>
        <v>41703</v>
      </c>
      <c r="LH3735" s="2" t="e">
        <f t="shared" ca="1" si="592"/>
        <v>#N/A</v>
      </c>
      <c r="LI3735" t="e">
        <f t="shared" ca="1" si="593"/>
        <v>#N/A</v>
      </c>
      <c r="LJ3735" t="str">
        <f t="shared" ca="1" si="594"/>
        <v>lydia.tala@givedirectly.org</v>
      </c>
      <c r="LK3735" t="e">
        <f t="shared" ca="1" si="595"/>
        <v>#N/A</v>
      </c>
      <c r="LL3735" t="str">
        <f t="shared" ca="1" si="587"/>
        <v>Token</v>
      </c>
      <c r="LM3735" t="str">
        <f t="shared" ca="1" si="588"/>
        <v>lydia.tala@givedirectly.org</v>
      </c>
      <c r="LN3735" t="e">
        <f ca="1">OFFSET($A3735,,MATCH(OFFSET([2]Keys!C$1,MATCH(Data.Collect1Dump!$LL3735,[2]Keys!$A$2:$A$4,0),),Data.Collect1Dump!$3:$3,0)-1,)</f>
        <v>#VALUE!</v>
      </c>
      <c r="LO3735" s="2" t="e">
        <f t="shared" ca="1" si="596"/>
        <v>#VALUE!</v>
      </c>
    </row>
    <row r="3736" spans="1:327">
      <c r="A3736" t="s">
        <v>14880</v>
      </c>
      <c r="ID3736"/>
      <c r="JD3736" t="s">
        <v>5645</v>
      </c>
      <c r="JE3736" t="s">
        <v>14881</v>
      </c>
      <c r="JF3736" t="s">
        <v>329</v>
      </c>
      <c r="JG3736">
        <v>7000</v>
      </c>
      <c r="JH3736" t="s">
        <v>330</v>
      </c>
      <c r="JR3736" t="s">
        <v>330</v>
      </c>
      <c r="KP3736" t="s">
        <v>330</v>
      </c>
      <c r="KS3736" t="s">
        <v>330</v>
      </c>
      <c r="KV3736" t="s">
        <v>330</v>
      </c>
      <c r="KX3736" t="s">
        <v>329</v>
      </c>
      <c r="KZ3736">
        <f ca="1">OFFSET($A3736,,MATCH([2]Keys!$B$2,Data.Collect1Dump!$3:$3,0)-1)</f>
        <v>0</v>
      </c>
      <c r="LA3736" t="str">
        <f ca="1">OFFSET($A3736,,MATCH([2]Keys!$B$4,Data.Collect1Dump!$3:$3,0)-1)</f>
        <v>laura.adhiambo@gmail.com</v>
      </c>
      <c r="LB3736">
        <f ca="1">OFFSET($A3736,,MATCH([2]Keys!$B$3,Data.Collect1Dump!$3:$3,0)-1)</f>
        <v>0</v>
      </c>
      <c r="LC3736">
        <f t="shared" ca="1" si="589"/>
        <v>0</v>
      </c>
      <c r="LD3736">
        <f t="shared" ca="1" si="589"/>
        <v>1</v>
      </c>
      <c r="LE3736">
        <f t="shared" ca="1" si="589"/>
        <v>0</v>
      </c>
      <c r="LF3736" s="2" t="e">
        <f t="shared" ca="1" si="590"/>
        <v>#N/A</v>
      </c>
      <c r="LG3736" s="2">
        <f t="shared" ca="1" si="591"/>
        <v>41705</v>
      </c>
      <c r="LH3736" s="2" t="e">
        <f t="shared" ca="1" si="592"/>
        <v>#N/A</v>
      </c>
      <c r="LI3736" t="e">
        <f t="shared" ca="1" si="593"/>
        <v>#N/A</v>
      </c>
      <c r="LJ3736" t="str">
        <f t="shared" ca="1" si="594"/>
        <v>laura.adhiambo@gmail.com</v>
      </c>
      <c r="LK3736" t="e">
        <f t="shared" ca="1" si="595"/>
        <v>#N/A</v>
      </c>
      <c r="LL3736" t="str">
        <f t="shared" ca="1" si="587"/>
        <v>Token</v>
      </c>
      <c r="LM3736" t="str">
        <f t="shared" ca="1" si="588"/>
        <v>laura.adhiambo@gmail.com</v>
      </c>
      <c r="LN3736" t="e">
        <f ca="1">OFFSET($A3736,,MATCH(OFFSET([2]Keys!C$1,MATCH(Data.Collect1Dump!$LL3736,[2]Keys!$A$2:$A$4,0),),Data.Collect1Dump!$3:$3,0)-1,)</f>
        <v>#VALUE!</v>
      </c>
      <c r="LO3736" s="2" t="e">
        <f t="shared" ca="1" si="596"/>
        <v>#VALUE!</v>
      </c>
    </row>
    <row r="3737" spans="1:327">
      <c r="A3737" t="s">
        <v>14882</v>
      </c>
      <c r="ID3737"/>
      <c r="JD3737" t="s">
        <v>8884</v>
      </c>
      <c r="JE3737" t="s">
        <v>14883</v>
      </c>
      <c r="JF3737" t="s">
        <v>329</v>
      </c>
      <c r="JG3737">
        <v>7000</v>
      </c>
      <c r="JH3737" t="s">
        <v>330</v>
      </c>
      <c r="JR3737" t="s">
        <v>330</v>
      </c>
      <c r="KP3737" t="s">
        <v>330</v>
      </c>
      <c r="KS3737" t="s">
        <v>330</v>
      </c>
      <c r="KV3737" t="s">
        <v>330</v>
      </c>
      <c r="KX3737" t="s">
        <v>329</v>
      </c>
      <c r="KZ3737">
        <f ca="1">OFFSET($A3737,,MATCH([2]Keys!$B$2,Data.Collect1Dump!$3:$3,0)-1)</f>
        <v>0</v>
      </c>
      <c r="LA3737" t="str">
        <f ca="1">OFFSET($A3737,,MATCH([2]Keys!$B$4,Data.Collect1Dump!$3:$3,0)-1)</f>
        <v>erickachieng50@gmail.com</v>
      </c>
      <c r="LB3737">
        <f ca="1">OFFSET($A3737,,MATCH([2]Keys!$B$3,Data.Collect1Dump!$3:$3,0)-1)</f>
        <v>0</v>
      </c>
      <c r="LC3737">
        <f t="shared" ca="1" si="589"/>
        <v>0</v>
      </c>
      <c r="LD3737">
        <f t="shared" ca="1" si="589"/>
        <v>1</v>
      </c>
      <c r="LE3737">
        <f t="shared" ca="1" si="589"/>
        <v>0</v>
      </c>
      <c r="LF3737" s="2" t="e">
        <f t="shared" ca="1" si="590"/>
        <v>#N/A</v>
      </c>
      <c r="LG3737" s="2">
        <f t="shared" ca="1" si="591"/>
        <v>41704</v>
      </c>
      <c r="LH3737" s="2" t="e">
        <f t="shared" ca="1" si="592"/>
        <v>#N/A</v>
      </c>
      <c r="LI3737" t="e">
        <f t="shared" ca="1" si="593"/>
        <v>#N/A</v>
      </c>
      <c r="LJ3737" t="str">
        <f t="shared" ca="1" si="594"/>
        <v>erickachieng50@gmail.com</v>
      </c>
      <c r="LK3737" t="e">
        <f t="shared" ca="1" si="595"/>
        <v>#N/A</v>
      </c>
      <c r="LL3737" t="str">
        <f t="shared" ca="1" si="587"/>
        <v>Token</v>
      </c>
      <c r="LM3737" t="str">
        <f t="shared" ca="1" si="588"/>
        <v>erickachieng50@gmail.com</v>
      </c>
      <c r="LN3737" t="e">
        <f ca="1">OFFSET($A3737,,MATCH(OFFSET([2]Keys!C$1,MATCH(Data.Collect1Dump!$LL3737,[2]Keys!$A$2:$A$4,0),),Data.Collect1Dump!$3:$3,0)-1,)</f>
        <v>#VALUE!</v>
      </c>
      <c r="LO3737" s="2" t="e">
        <f t="shared" ca="1" si="596"/>
        <v>#VALUE!</v>
      </c>
    </row>
    <row r="3738" spans="1:327">
      <c r="A3738" t="s">
        <v>14884</v>
      </c>
      <c r="ID3738"/>
      <c r="JD3738" t="s">
        <v>3172</v>
      </c>
      <c r="JE3738" t="s">
        <v>14885</v>
      </c>
      <c r="JF3738" t="s">
        <v>329</v>
      </c>
      <c r="JG3738" t="s">
        <v>6076</v>
      </c>
      <c r="JH3738" t="s">
        <v>330</v>
      </c>
      <c r="JR3738" t="s">
        <v>330</v>
      </c>
      <c r="KP3738" t="s">
        <v>330</v>
      </c>
      <c r="KS3738" t="s">
        <v>330</v>
      </c>
      <c r="KV3738" t="s">
        <v>330</v>
      </c>
      <c r="KX3738" t="s">
        <v>329</v>
      </c>
      <c r="KZ3738">
        <f ca="1">OFFSET($A3738,,MATCH([2]Keys!$B$2,Data.Collect1Dump!$3:$3,0)-1)</f>
        <v>0</v>
      </c>
      <c r="LA3738" t="str">
        <f ca="1">OFFSET($A3738,,MATCH([2]Keys!$B$4,Data.Collect1Dump!$3:$3,0)-1)</f>
        <v>owiti.maureen@gmail.com</v>
      </c>
      <c r="LB3738">
        <f ca="1">OFFSET($A3738,,MATCH([2]Keys!$B$3,Data.Collect1Dump!$3:$3,0)-1)</f>
        <v>0</v>
      </c>
      <c r="LC3738">
        <f t="shared" ca="1" si="589"/>
        <v>0</v>
      </c>
      <c r="LD3738">
        <f t="shared" ca="1" si="589"/>
        <v>1</v>
      </c>
      <c r="LE3738">
        <f t="shared" ca="1" si="589"/>
        <v>0</v>
      </c>
      <c r="LF3738" s="2" t="e">
        <f t="shared" ca="1" si="590"/>
        <v>#N/A</v>
      </c>
      <c r="LG3738" s="2">
        <f t="shared" ca="1" si="591"/>
        <v>41710</v>
      </c>
      <c r="LH3738" s="2" t="e">
        <f t="shared" ca="1" si="592"/>
        <v>#N/A</v>
      </c>
      <c r="LI3738" t="e">
        <f t="shared" ca="1" si="593"/>
        <v>#N/A</v>
      </c>
      <c r="LJ3738" t="str">
        <f t="shared" ca="1" si="594"/>
        <v>owiti.maureen@gmail.com</v>
      </c>
      <c r="LK3738" t="e">
        <f t="shared" ca="1" si="595"/>
        <v>#N/A</v>
      </c>
      <c r="LL3738" t="str">
        <f t="shared" ca="1" si="587"/>
        <v>Token</v>
      </c>
      <c r="LM3738" t="str">
        <f t="shared" ca="1" si="588"/>
        <v>owiti.maureen@gmail.com</v>
      </c>
      <c r="LN3738" t="e">
        <f ca="1">OFFSET($A3738,,MATCH(OFFSET([2]Keys!C$1,MATCH(Data.Collect1Dump!$LL3738,[2]Keys!$A$2:$A$4,0),),Data.Collect1Dump!$3:$3,0)-1,)</f>
        <v>#VALUE!</v>
      </c>
      <c r="LO3738" s="2" t="e">
        <f t="shared" ca="1" si="596"/>
        <v>#VALUE!</v>
      </c>
    </row>
    <row r="3739" spans="1:327">
      <c r="A3739" t="s">
        <v>14886</v>
      </c>
      <c r="ID3739"/>
      <c r="JD3739" t="s">
        <v>7342</v>
      </c>
      <c r="JE3739" t="s">
        <v>14887</v>
      </c>
      <c r="JF3739" t="s">
        <v>329</v>
      </c>
      <c r="JG3739">
        <v>7000</v>
      </c>
      <c r="JH3739" t="s">
        <v>330</v>
      </c>
      <c r="JR3739" t="s">
        <v>330</v>
      </c>
      <c r="KP3739" t="s">
        <v>330</v>
      </c>
      <c r="KS3739" t="s">
        <v>330</v>
      </c>
      <c r="KV3739" t="s">
        <v>330</v>
      </c>
      <c r="KX3739" t="s">
        <v>329</v>
      </c>
      <c r="KZ3739">
        <f ca="1">OFFSET($A3739,,MATCH([2]Keys!$B$2,Data.Collect1Dump!$3:$3,0)-1)</f>
        <v>0</v>
      </c>
      <c r="LA3739" t="str">
        <f ca="1">OFFSET($A3739,,MATCH([2]Keys!$B$4,Data.Collect1Dump!$3:$3,0)-1)</f>
        <v>georgeowuor93@gmail.com</v>
      </c>
      <c r="LB3739">
        <f ca="1">OFFSET($A3739,,MATCH([2]Keys!$B$3,Data.Collect1Dump!$3:$3,0)-1)</f>
        <v>0</v>
      </c>
      <c r="LC3739">
        <f t="shared" ca="1" si="589"/>
        <v>0</v>
      </c>
      <c r="LD3739">
        <f t="shared" ca="1" si="589"/>
        <v>1</v>
      </c>
      <c r="LE3739">
        <f t="shared" ca="1" si="589"/>
        <v>0</v>
      </c>
      <c r="LF3739" s="2" t="e">
        <f t="shared" ca="1" si="590"/>
        <v>#N/A</v>
      </c>
      <c r="LG3739" s="2">
        <f t="shared" ca="1" si="591"/>
        <v>41704</v>
      </c>
      <c r="LH3739" s="2" t="e">
        <f t="shared" ca="1" si="592"/>
        <v>#N/A</v>
      </c>
      <c r="LI3739" t="e">
        <f t="shared" ca="1" si="593"/>
        <v>#N/A</v>
      </c>
      <c r="LJ3739" t="str">
        <f t="shared" ca="1" si="594"/>
        <v>georgeowuor93@gmail.com</v>
      </c>
      <c r="LK3739" t="e">
        <f t="shared" ca="1" si="595"/>
        <v>#N/A</v>
      </c>
      <c r="LL3739" t="str">
        <f t="shared" ca="1" si="587"/>
        <v>Token</v>
      </c>
      <c r="LM3739" t="str">
        <f t="shared" ca="1" si="588"/>
        <v>georgeowuor93@gmail.com</v>
      </c>
      <c r="LN3739" t="e">
        <f ca="1">OFFSET($A3739,,MATCH(OFFSET([2]Keys!C$1,MATCH(Data.Collect1Dump!$LL3739,[2]Keys!$A$2:$A$4,0),),Data.Collect1Dump!$3:$3,0)-1,)</f>
        <v>#VALUE!</v>
      </c>
      <c r="LO3739" s="2" t="e">
        <f t="shared" ca="1" si="596"/>
        <v>#VALUE!</v>
      </c>
    </row>
    <row r="3740" spans="1:327">
      <c r="A3740" t="s">
        <v>14888</v>
      </c>
      <c r="ID3740"/>
      <c r="JD3740" t="s">
        <v>4392</v>
      </c>
      <c r="JE3740" t="s">
        <v>14889</v>
      </c>
      <c r="JF3740" t="s">
        <v>329</v>
      </c>
      <c r="JG3740">
        <v>7000</v>
      </c>
      <c r="JH3740" t="s">
        <v>330</v>
      </c>
      <c r="JR3740" t="s">
        <v>330</v>
      </c>
      <c r="KP3740" t="s">
        <v>330</v>
      </c>
      <c r="KS3740" t="s">
        <v>330</v>
      </c>
      <c r="KV3740" t="s">
        <v>330</v>
      </c>
      <c r="KX3740" t="s">
        <v>329</v>
      </c>
      <c r="KZ3740">
        <f ca="1">OFFSET($A3740,,MATCH([2]Keys!$B$2,Data.Collect1Dump!$3:$3,0)-1)</f>
        <v>0</v>
      </c>
      <c r="LA3740" t="str">
        <f ca="1">OFFSET($A3740,,MATCH([2]Keys!$B$4,Data.Collect1Dump!$3:$3,0)-1)</f>
        <v>ezekielogadho@gmail.com</v>
      </c>
      <c r="LB3740">
        <f ca="1">OFFSET($A3740,,MATCH([2]Keys!$B$3,Data.Collect1Dump!$3:$3,0)-1)</f>
        <v>0</v>
      </c>
      <c r="LC3740">
        <f t="shared" ca="1" si="589"/>
        <v>0</v>
      </c>
      <c r="LD3740">
        <f t="shared" ca="1" si="589"/>
        <v>1</v>
      </c>
      <c r="LE3740">
        <f t="shared" ca="1" si="589"/>
        <v>0</v>
      </c>
      <c r="LF3740" s="2" t="e">
        <f t="shared" ca="1" si="590"/>
        <v>#N/A</v>
      </c>
      <c r="LG3740" s="2">
        <f t="shared" ca="1" si="591"/>
        <v>41708</v>
      </c>
      <c r="LH3740" s="2" t="e">
        <f t="shared" ca="1" si="592"/>
        <v>#N/A</v>
      </c>
      <c r="LI3740" t="e">
        <f t="shared" ca="1" si="593"/>
        <v>#N/A</v>
      </c>
      <c r="LJ3740" t="str">
        <f t="shared" ca="1" si="594"/>
        <v>ezekielogadho@gmail.com</v>
      </c>
      <c r="LK3740" t="e">
        <f t="shared" ca="1" si="595"/>
        <v>#N/A</v>
      </c>
      <c r="LL3740" t="str">
        <f t="shared" ca="1" si="587"/>
        <v>Token</v>
      </c>
      <c r="LM3740" t="str">
        <f t="shared" ca="1" si="588"/>
        <v>ezekielogadho@gmail.com</v>
      </c>
      <c r="LN3740" t="e">
        <f ca="1">OFFSET($A3740,,MATCH(OFFSET([2]Keys!C$1,MATCH(Data.Collect1Dump!$LL3740,[2]Keys!$A$2:$A$4,0),),Data.Collect1Dump!$3:$3,0)-1,)</f>
        <v>#VALUE!</v>
      </c>
      <c r="LO3740" s="2" t="e">
        <f t="shared" ca="1" si="596"/>
        <v>#VALUE!</v>
      </c>
    </row>
    <row r="3741" spans="1:327">
      <c r="A3741" t="s">
        <v>14890</v>
      </c>
      <c r="ID3741"/>
      <c r="JD3741" t="s">
        <v>4392</v>
      </c>
      <c r="JE3741" t="s">
        <v>14891</v>
      </c>
      <c r="JF3741" t="s">
        <v>329</v>
      </c>
      <c r="JG3741">
        <v>7000</v>
      </c>
      <c r="JH3741" t="s">
        <v>330</v>
      </c>
      <c r="JR3741" t="s">
        <v>330</v>
      </c>
      <c r="KP3741" t="s">
        <v>330</v>
      </c>
      <c r="KS3741" t="s">
        <v>330</v>
      </c>
      <c r="KV3741" t="s">
        <v>330</v>
      </c>
      <c r="KX3741" t="s">
        <v>329</v>
      </c>
      <c r="KZ3741">
        <f ca="1">OFFSET($A3741,,MATCH([2]Keys!$B$2,Data.Collect1Dump!$3:$3,0)-1)</f>
        <v>0</v>
      </c>
      <c r="LA3741" t="str">
        <f ca="1">OFFSET($A3741,,MATCH([2]Keys!$B$4,Data.Collect1Dump!$3:$3,0)-1)</f>
        <v>ezekielogadho@gmail.com</v>
      </c>
      <c r="LB3741">
        <f ca="1">OFFSET($A3741,,MATCH([2]Keys!$B$3,Data.Collect1Dump!$3:$3,0)-1)</f>
        <v>0</v>
      </c>
      <c r="LC3741">
        <f t="shared" ca="1" si="589"/>
        <v>0</v>
      </c>
      <c r="LD3741">
        <f t="shared" ca="1" si="589"/>
        <v>1</v>
      </c>
      <c r="LE3741">
        <f t="shared" ca="1" si="589"/>
        <v>0</v>
      </c>
      <c r="LF3741" s="2" t="e">
        <f t="shared" ca="1" si="590"/>
        <v>#N/A</v>
      </c>
      <c r="LG3741" s="2">
        <f t="shared" ca="1" si="591"/>
        <v>41708</v>
      </c>
      <c r="LH3741" s="2" t="e">
        <f t="shared" ca="1" si="592"/>
        <v>#N/A</v>
      </c>
      <c r="LI3741" t="e">
        <f t="shared" ca="1" si="593"/>
        <v>#N/A</v>
      </c>
      <c r="LJ3741" t="str">
        <f t="shared" ca="1" si="594"/>
        <v>ezekielogadho@gmail.com</v>
      </c>
      <c r="LK3741" t="e">
        <f t="shared" ca="1" si="595"/>
        <v>#N/A</v>
      </c>
      <c r="LL3741" t="str">
        <f t="shared" ca="1" si="587"/>
        <v>Token</v>
      </c>
      <c r="LM3741" t="str">
        <f t="shared" ca="1" si="588"/>
        <v>ezekielogadho@gmail.com</v>
      </c>
      <c r="LN3741" t="e">
        <f ca="1">OFFSET($A3741,,MATCH(OFFSET([2]Keys!C$1,MATCH(Data.Collect1Dump!$LL3741,[2]Keys!$A$2:$A$4,0),),Data.Collect1Dump!$3:$3,0)-1,)</f>
        <v>#VALUE!</v>
      </c>
      <c r="LO3741" s="2" t="e">
        <f t="shared" ca="1" si="596"/>
        <v>#VALUE!</v>
      </c>
    </row>
    <row r="3742" spans="1:327">
      <c r="A3742" t="s">
        <v>14892</v>
      </c>
      <c r="ID3742"/>
      <c r="JD3742" t="s">
        <v>3172</v>
      </c>
      <c r="JE3742" t="s">
        <v>14893</v>
      </c>
      <c r="JF3742" t="s">
        <v>329</v>
      </c>
      <c r="JG3742" t="s">
        <v>6076</v>
      </c>
      <c r="JH3742" t="s">
        <v>330</v>
      </c>
      <c r="JR3742" t="s">
        <v>330</v>
      </c>
      <c r="KP3742" t="s">
        <v>330</v>
      </c>
      <c r="KS3742" t="s">
        <v>330</v>
      </c>
      <c r="KV3742" t="s">
        <v>330</v>
      </c>
      <c r="KX3742" t="s">
        <v>329</v>
      </c>
      <c r="KZ3742">
        <f ca="1">OFFSET($A3742,,MATCH([2]Keys!$B$2,Data.Collect1Dump!$3:$3,0)-1)</f>
        <v>0</v>
      </c>
      <c r="LA3742" t="str">
        <f ca="1">OFFSET($A3742,,MATCH([2]Keys!$B$4,Data.Collect1Dump!$3:$3,0)-1)</f>
        <v>owiti.maureen@gmail.com</v>
      </c>
      <c r="LB3742">
        <f ca="1">OFFSET($A3742,,MATCH([2]Keys!$B$3,Data.Collect1Dump!$3:$3,0)-1)</f>
        <v>0</v>
      </c>
      <c r="LC3742">
        <f t="shared" ca="1" si="589"/>
        <v>0</v>
      </c>
      <c r="LD3742">
        <f t="shared" ca="1" si="589"/>
        <v>1</v>
      </c>
      <c r="LE3742">
        <f t="shared" ca="1" si="589"/>
        <v>0</v>
      </c>
      <c r="LF3742" s="2" t="e">
        <f t="shared" ca="1" si="590"/>
        <v>#N/A</v>
      </c>
      <c r="LG3742" s="2">
        <f t="shared" ca="1" si="591"/>
        <v>41706</v>
      </c>
      <c r="LH3742" s="2" t="e">
        <f t="shared" ca="1" si="592"/>
        <v>#N/A</v>
      </c>
      <c r="LI3742" t="e">
        <f t="shared" ca="1" si="593"/>
        <v>#N/A</v>
      </c>
      <c r="LJ3742" t="str">
        <f t="shared" ca="1" si="594"/>
        <v>owiti.maureen@gmail.com</v>
      </c>
      <c r="LK3742" t="e">
        <f t="shared" ca="1" si="595"/>
        <v>#N/A</v>
      </c>
      <c r="LL3742" t="str">
        <f t="shared" ca="1" si="587"/>
        <v>Token</v>
      </c>
      <c r="LM3742" t="str">
        <f t="shared" ca="1" si="588"/>
        <v>owiti.maureen@gmail.com</v>
      </c>
      <c r="LN3742" t="e">
        <f ca="1">OFFSET($A3742,,MATCH(OFFSET([2]Keys!C$1,MATCH(Data.Collect1Dump!$LL3742,[2]Keys!$A$2:$A$4,0),),Data.Collect1Dump!$3:$3,0)-1,)</f>
        <v>#VALUE!</v>
      </c>
      <c r="LO3742" s="2" t="e">
        <f t="shared" ca="1" si="596"/>
        <v>#VALUE!</v>
      </c>
    </row>
    <row r="3743" spans="1:327">
      <c r="A3743" t="s">
        <v>14894</v>
      </c>
      <c r="ID3743"/>
      <c r="JD3743" t="s">
        <v>3172</v>
      </c>
      <c r="JE3743" t="s">
        <v>14895</v>
      </c>
      <c r="JF3743" t="s">
        <v>329</v>
      </c>
      <c r="JG3743" t="s">
        <v>6076</v>
      </c>
      <c r="JH3743" t="s">
        <v>330</v>
      </c>
      <c r="JR3743" t="s">
        <v>330</v>
      </c>
      <c r="KP3743" t="s">
        <v>330</v>
      </c>
      <c r="KS3743" t="s">
        <v>330</v>
      </c>
      <c r="KV3743" t="s">
        <v>330</v>
      </c>
      <c r="KX3743" t="s">
        <v>329</v>
      </c>
      <c r="KZ3743">
        <f ca="1">OFFSET($A3743,,MATCH([2]Keys!$B$2,Data.Collect1Dump!$3:$3,0)-1)</f>
        <v>0</v>
      </c>
      <c r="LA3743" t="str">
        <f ca="1">OFFSET($A3743,,MATCH([2]Keys!$B$4,Data.Collect1Dump!$3:$3,0)-1)</f>
        <v>owiti.maureen@gmail.com</v>
      </c>
      <c r="LB3743">
        <f ca="1">OFFSET($A3743,,MATCH([2]Keys!$B$3,Data.Collect1Dump!$3:$3,0)-1)</f>
        <v>0</v>
      </c>
      <c r="LC3743">
        <f t="shared" ca="1" si="589"/>
        <v>0</v>
      </c>
      <c r="LD3743">
        <f t="shared" ca="1" si="589"/>
        <v>1</v>
      </c>
      <c r="LE3743">
        <f t="shared" ca="1" si="589"/>
        <v>0</v>
      </c>
      <c r="LF3743" s="2" t="e">
        <f t="shared" ca="1" si="590"/>
        <v>#N/A</v>
      </c>
      <c r="LG3743" s="2">
        <f t="shared" ca="1" si="591"/>
        <v>41709</v>
      </c>
      <c r="LH3743" s="2" t="e">
        <f t="shared" ca="1" si="592"/>
        <v>#N/A</v>
      </c>
      <c r="LI3743" t="e">
        <f t="shared" ca="1" si="593"/>
        <v>#N/A</v>
      </c>
      <c r="LJ3743" t="str">
        <f t="shared" ca="1" si="594"/>
        <v>owiti.maureen@gmail.com</v>
      </c>
      <c r="LK3743" t="e">
        <f t="shared" ca="1" si="595"/>
        <v>#N/A</v>
      </c>
      <c r="LL3743" t="str">
        <f t="shared" ca="1" si="587"/>
        <v>Token</v>
      </c>
      <c r="LM3743" t="str">
        <f t="shared" ca="1" si="588"/>
        <v>owiti.maureen@gmail.com</v>
      </c>
      <c r="LN3743" t="e">
        <f ca="1">OFFSET($A3743,,MATCH(OFFSET([2]Keys!C$1,MATCH(Data.Collect1Dump!$LL3743,[2]Keys!$A$2:$A$4,0),),Data.Collect1Dump!$3:$3,0)-1,)</f>
        <v>#VALUE!</v>
      </c>
      <c r="LO3743" s="2" t="e">
        <f t="shared" ca="1" si="596"/>
        <v>#VALUE!</v>
      </c>
    </row>
    <row r="3744" spans="1:327">
      <c r="A3744" t="s">
        <v>14896</v>
      </c>
      <c r="ID3744"/>
      <c r="KZ3744">
        <f ca="1">OFFSET($A3744,,MATCH([2]Keys!$B$2,Data.Collect1Dump!$3:$3,0)-1)</f>
        <v>0</v>
      </c>
      <c r="LA3744">
        <f ca="1">OFFSET($A3744,,MATCH([2]Keys!$B$4,Data.Collect1Dump!$3:$3,0)-1)</f>
        <v>0</v>
      </c>
      <c r="LB3744">
        <f ca="1">OFFSET($A3744,,MATCH([2]Keys!$B$3,Data.Collect1Dump!$3:$3,0)-1)</f>
        <v>0</v>
      </c>
      <c r="LC3744">
        <f t="shared" ca="1" si="589"/>
        <v>0</v>
      </c>
      <c r="LD3744">
        <f t="shared" ca="1" si="589"/>
        <v>0</v>
      </c>
      <c r="LE3744">
        <f t="shared" ca="1" si="589"/>
        <v>0</v>
      </c>
      <c r="LF3744" s="2" t="e">
        <f t="shared" ca="1" si="590"/>
        <v>#N/A</v>
      </c>
      <c r="LG3744" s="2" t="e">
        <f t="shared" ca="1" si="591"/>
        <v>#N/A</v>
      </c>
      <c r="LH3744" s="2" t="e">
        <f t="shared" ca="1" si="592"/>
        <v>#N/A</v>
      </c>
      <c r="LI3744" t="e">
        <f t="shared" ca="1" si="593"/>
        <v>#N/A</v>
      </c>
      <c r="LJ3744" t="e">
        <f t="shared" ca="1" si="594"/>
        <v>#N/A</v>
      </c>
      <c r="LK3744" t="e">
        <f t="shared" ca="1" si="595"/>
        <v>#N/A</v>
      </c>
      <c r="LL3744" t="str">
        <f t="shared" ca="1" si="587"/>
        <v>Null Survey</v>
      </c>
      <c r="LM3744" t="str">
        <f t="shared" ca="1" si="588"/>
        <v>Null Survey</v>
      </c>
      <c r="LN3744" t="e">
        <f ca="1">OFFSET($A3744,,MATCH(OFFSET([2]Keys!C$1,MATCH(Data.Collect1Dump!$LL3744,[2]Keys!$A$2:$A$4,0),),Data.Collect1Dump!$3:$3,0)-1,)</f>
        <v>#N/A</v>
      </c>
      <c r="LO3744" s="2" t="e">
        <f t="shared" ca="1" si="596"/>
        <v>#N/A</v>
      </c>
    </row>
    <row r="3745" spans="1:327">
      <c r="A3745" t="s">
        <v>14897</v>
      </c>
      <c r="ID3745"/>
      <c r="JD3745" t="s">
        <v>391</v>
      </c>
      <c r="JE3745" t="s">
        <v>14898</v>
      </c>
      <c r="JF3745" t="s">
        <v>329</v>
      </c>
      <c r="JG3745" t="s">
        <v>6076</v>
      </c>
      <c r="JH3745" t="s">
        <v>330</v>
      </c>
      <c r="JR3745" t="s">
        <v>330</v>
      </c>
      <c r="KP3745" t="s">
        <v>330</v>
      </c>
      <c r="KS3745" t="s">
        <v>329</v>
      </c>
      <c r="KT3745" t="s">
        <v>14899</v>
      </c>
      <c r="KU3745" t="s">
        <v>330</v>
      </c>
      <c r="KV3745" t="s">
        <v>330</v>
      </c>
      <c r="KX3745" t="s">
        <v>329</v>
      </c>
      <c r="KZ3745">
        <f ca="1">OFFSET($A3745,,MATCH([2]Keys!$B$2,Data.Collect1Dump!$3:$3,0)-1)</f>
        <v>0</v>
      </c>
      <c r="LA3745" t="str">
        <f ca="1">OFFSET($A3745,,MATCH([2]Keys!$B$4,Data.Collect1Dump!$3:$3,0)-1)</f>
        <v>lydia.tala@givedirectly.org</v>
      </c>
      <c r="LB3745">
        <f ca="1">OFFSET($A3745,,MATCH([2]Keys!$B$3,Data.Collect1Dump!$3:$3,0)-1)</f>
        <v>0</v>
      </c>
      <c r="LC3745">
        <f t="shared" ca="1" si="589"/>
        <v>0</v>
      </c>
      <c r="LD3745">
        <f t="shared" ca="1" si="589"/>
        <v>1</v>
      </c>
      <c r="LE3745">
        <f t="shared" ca="1" si="589"/>
        <v>0</v>
      </c>
      <c r="LF3745" s="2" t="e">
        <f t="shared" ca="1" si="590"/>
        <v>#N/A</v>
      </c>
      <c r="LG3745" s="2">
        <f t="shared" ca="1" si="591"/>
        <v>41703</v>
      </c>
      <c r="LH3745" s="2" t="e">
        <f t="shared" ca="1" si="592"/>
        <v>#N/A</v>
      </c>
      <c r="LI3745" t="e">
        <f t="shared" ca="1" si="593"/>
        <v>#N/A</v>
      </c>
      <c r="LJ3745" t="str">
        <f t="shared" ca="1" si="594"/>
        <v>lydia.tala@givedirectly.org</v>
      </c>
      <c r="LK3745" t="e">
        <f t="shared" ca="1" si="595"/>
        <v>#N/A</v>
      </c>
      <c r="LL3745" t="str">
        <f t="shared" ca="1" si="587"/>
        <v>Token</v>
      </c>
      <c r="LM3745" t="str">
        <f t="shared" ca="1" si="588"/>
        <v>lydia.tala@givedirectly.org</v>
      </c>
      <c r="LN3745" t="e">
        <f ca="1">OFFSET($A3745,,MATCH(OFFSET([2]Keys!C$1,MATCH(Data.Collect1Dump!$LL3745,[2]Keys!$A$2:$A$4,0),),Data.Collect1Dump!$3:$3,0)-1,)</f>
        <v>#VALUE!</v>
      </c>
      <c r="LO3745" s="2" t="e">
        <f t="shared" ca="1" si="596"/>
        <v>#VALUE!</v>
      </c>
    </row>
    <row r="3746" spans="1:327">
      <c r="A3746" t="s">
        <v>14900</v>
      </c>
      <c r="ID3746"/>
      <c r="JD3746" t="s">
        <v>8884</v>
      </c>
      <c r="JE3746" t="s">
        <v>14901</v>
      </c>
      <c r="JF3746" t="s">
        <v>329</v>
      </c>
      <c r="JG3746">
        <v>7000</v>
      </c>
      <c r="JH3746" t="s">
        <v>330</v>
      </c>
      <c r="JR3746" t="s">
        <v>330</v>
      </c>
      <c r="KP3746" t="s">
        <v>330</v>
      </c>
      <c r="KS3746" t="s">
        <v>330</v>
      </c>
      <c r="KV3746" t="s">
        <v>330</v>
      </c>
      <c r="KX3746" t="s">
        <v>329</v>
      </c>
      <c r="KZ3746">
        <f ca="1">OFFSET($A3746,,MATCH([2]Keys!$B$2,Data.Collect1Dump!$3:$3,0)-1)</f>
        <v>0</v>
      </c>
      <c r="LA3746" t="str">
        <f ca="1">OFFSET($A3746,,MATCH([2]Keys!$B$4,Data.Collect1Dump!$3:$3,0)-1)</f>
        <v>erickachieng50@gmail.com</v>
      </c>
      <c r="LB3746">
        <f ca="1">OFFSET($A3746,,MATCH([2]Keys!$B$3,Data.Collect1Dump!$3:$3,0)-1)</f>
        <v>0</v>
      </c>
      <c r="LC3746">
        <f t="shared" ca="1" si="589"/>
        <v>0</v>
      </c>
      <c r="LD3746">
        <f t="shared" ca="1" si="589"/>
        <v>1</v>
      </c>
      <c r="LE3746">
        <f t="shared" ca="1" si="589"/>
        <v>0</v>
      </c>
      <c r="LF3746" s="2" t="e">
        <f t="shared" ca="1" si="590"/>
        <v>#N/A</v>
      </c>
      <c r="LG3746" s="2">
        <f t="shared" ca="1" si="591"/>
        <v>41709</v>
      </c>
      <c r="LH3746" s="2" t="e">
        <f t="shared" ca="1" si="592"/>
        <v>#N/A</v>
      </c>
      <c r="LI3746" t="e">
        <f t="shared" ca="1" si="593"/>
        <v>#N/A</v>
      </c>
      <c r="LJ3746" t="str">
        <f t="shared" ca="1" si="594"/>
        <v>erickachieng50@gmail.com</v>
      </c>
      <c r="LK3746" t="e">
        <f t="shared" ca="1" si="595"/>
        <v>#N/A</v>
      </c>
      <c r="LL3746" t="str">
        <f t="shared" ca="1" si="587"/>
        <v>Token</v>
      </c>
      <c r="LM3746" t="str">
        <f t="shared" ca="1" si="588"/>
        <v>erickachieng50@gmail.com</v>
      </c>
      <c r="LN3746" t="e">
        <f ca="1">OFFSET($A3746,,MATCH(OFFSET([2]Keys!C$1,MATCH(Data.Collect1Dump!$LL3746,[2]Keys!$A$2:$A$4,0),),Data.Collect1Dump!$3:$3,0)-1,)</f>
        <v>#VALUE!</v>
      </c>
      <c r="LO3746" s="2" t="e">
        <f t="shared" ca="1" si="596"/>
        <v>#VALUE!</v>
      </c>
    </row>
    <row r="3747" spans="1:327">
      <c r="A3747" t="s">
        <v>14902</v>
      </c>
      <c r="ID3747"/>
      <c r="JD3747" t="s">
        <v>7342</v>
      </c>
      <c r="JE3747" t="s">
        <v>14903</v>
      </c>
      <c r="JF3747" t="s">
        <v>329</v>
      </c>
      <c r="JG3747">
        <v>7000</v>
      </c>
      <c r="JH3747" t="s">
        <v>330</v>
      </c>
      <c r="JR3747" t="s">
        <v>330</v>
      </c>
      <c r="KP3747" t="s">
        <v>330</v>
      </c>
      <c r="KS3747" t="s">
        <v>330</v>
      </c>
      <c r="KV3747" t="s">
        <v>330</v>
      </c>
      <c r="KX3747" t="s">
        <v>329</v>
      </c>
      <c r="KZ3747">
        <f ca="1">OFFSET($A3747,,MATCH([2]Keys!$B$2,Data.Collect1Dump!$3:$3,0)-1)</f>
        <v>0</v>
      </c>
      <c r="LA3747" t="str">
        <f ca="1">OFFSET($A3747,,MATCH([2]Keys!$B$4,Data.Collect1Dump!$3:$3,0)-1)</f>
        <v>georgeowuor93@gmail.com</v>
      </c>
      <c r="LB3747">
        <f ca="1">OFFSET($A3747,,MATCH([2]Keys!$B$3,Data.Collect1Dump!$3:$3,0)-1)</f>
        <v>0</v>
      </c>
      <c r="LC3747">
        <f t="shared" ca="1" si="589"/>
        <v>0</v>
      </c>
      <c r="LD3747">
        <f t="shared" ca="1" si="589"/>
        <v>1</v>
      </c>
      <c r="LE3747">
        <f t="shared" ca="1" si="589"/>
        <v>0</v>
      </c>
      <c r="LF3747" s="2" t="e">
        <f t="shared" ca="1" si="590"/>
        <v>#N/A</v>
      </c>
      <c r="LG3747" s="2">
        <f t="shared" ca="1" si="591"/>
        <v>41708</v>
      </c>
      <c r="LH3747" s="2" t="e">
        <f t="shared" ca="1" si="592"/>
        <v>#N/A</v>
      </c>
      <c r="LI3747" t="e">
        <f t="shared" ca="1" si="593"/>
        <v>#N/A</v>
      </c>
      <c r="LJ3747" t="str">
        <f t="shared" ca="1" si="594"/>
        <v>georgeowuor93@gmail.com</v>
      </c>
      <c r="LK3747" t="e">
        <f t="shared" ca="1" si="595"/>
        <v>#N/A</v>
      </c>
      <c r="LL3747" t="str">
        <f t="shared" ca="1" si="587"/>
        <v>Token</v>
      </c>
      <c r="LM3747" t="str">
        <f t="shared" ca="1" si="588"/>
        <v>georgeowuor93@gmail.com</v>
      </c>
      <c r="LN3747" t="e">
        <f ca="1">OFFSET($A3747,,MATCH(OFFSET([2]Keys!C$1,MATCH(Data.Collect1Dump!$LL3747,[2]Keys!$A$2:$A$4,0),),Data.Collect1Dump!$3:$3,0)-1,)</f>
        <v>#VALUE!</v>
      </c>
      <c r="LO3747" s="2" t="e">
        <f t="shared" ca="1" si="596"/>
        <v>#VALUE!</v>
      </c>
    </row>
    <row r="3748" spans="1:327">
      <c r="A3748" t="s">
        <v>14904</v>
      </c>
      <c r="ID3748"/>
      <c r="JD3748" t="s">
        <v>7342</v>
      </c>
      <c r="JE3748" t="s">
        <v>14905</v>
      </c>
      <c r="JF3748" t="s">
        <v>329</v>
      </c>
      <c r="JG3748">
        <v>7000</v>
      </c>
      <c r="JH3748" t="s">
        <v>330</v>
      </c>
      <c r="JR3748" t="s">
        <v>330</v>
      </c>
      <c r="KP3748" t="s">
        <v>330</v>
      </c>
      <c r="KS3748" t="s">
        <v>330</v>
      </c>
      <c r="KV3748" t="s">
        <v>330</v>
      </c>
      <c r="KX3748" t="s">
        <v>329</v>
      </c>
      <c r="KZ3748">
        <f ca="1">OFFSET($A3748,,MATCH([2]Keys!$B$2,Data.Collect1Dump!$3:$3,0)-1)</f>
        <v>0</v>
      </c>
      <c r="LA3748" t="str">
        <f ca="1">OFFSET($A3748,,MATCH([2]Keys!$B$4,Data.Collect1Dump!$3:$3,0)-1)</f>
        <v>georgeowuor93@gmail.com</v>
      </c>
      <c r="LB3748">
        <f ca="1">OFFSET($A3748,,MATCH([2]Keys!$B$3,Data.Collect1Dump!$3:$3,0)-1)</f>
        <v>0</v>
      </c>
      <c r="LC3748">
        <f t="shared" ca="1" si="589"/>
        <v>0</v>
      </c>
      <c r="LD3748">
        <f t="shared" ca="1" si="589"/>
        <v>1</v>
      </c>
      <c r="LE3748">
        <f t="shared" ca="1" si="589"/>
        <v>0</v>
      </c>
      <c r="LF3748" s="2" t="e">
        <f t="shared" ca="1" si="590"/>
        <v>#N/A</v>
      </c>
      <c r="LG3748" s="2">
        <f t="shared" ca="1" si="591"/>
        <v>41708</v>
      </c>
      <c r="LH3748" s="2" t="e">
        <f t="shared" ca="1" si="592"/>
        <v>#N/A</v>
      </c>
      <c r="LI3748" t="e">
        <f t="shared" ca="1" si="593"/>
        <v>#N/A</v>
      </c>
      <c r="LJ3748" t="str">
        <f t="shared" ca="1" si="594"/>
        <v>georgeowuor93@gmail.com</v>
      </c>
      <c r="LK3748" t="e">
        <f t="shared" ca="1" si="595"/>
        <v>#N/A</v>
      </c>
      <c r="LL3748" t="str">
        <f t="shared" ca="1" si="587"/>
        <v>Token</v>
      </c>
      <c r="LM3748" t="str">
        <f t="shared" ca="1" si="588"/>
        <v>georgeowuor93@gmail.com</v>
      </c>
      <c r="LN3748" t="e">
        <f ca="1">OFFSET($A3748,,MATCH(OFFSET([2]Keys!C$1,MATCH(Data.Collect1Dump!$LL3748,[2]Keys!$A$2:$A$4,0),),Data.Collect1Dump!$3:$3,0)-1,)</f>
        <v>#VALUE!</v>
      </c>
      <c r="LO3748" s="2" t="e">
        <f t="shared" ca="1" si="596"/>
        <v>#VALUE!</v>
      </c>
    </row>
    <row r="3749" spans="1:327">
      <c r="A3749" t="s">
        <v>14906</v>
      </c>
      <c r="ID3749"/>
      <c r="JD3749" t="s">
        <v>3172</v>
      </c>
      <c r="JE3749" t="s">
        <v>14907</v>
      </c>
      <c r="JF3749" t="s">
        <v>329</v>
      </c>
      <c r="JG3749" t="s">
        <v>6076</v>
      </c>
      <c r="JH3749" t="s">
        <v>330</v>
      </c>
      <c r="JR3749" t="s">
        <v>330</v>
      </c>
      <c r="KP3749" t="s">
        <v>330</v>
      </c>
      <c r="KS3749" t="s">
        <v>330</v>
      </c>
      <c r="KV3749" t="s">
        <v>330</v>
      </c>
      <c r="KX3749" t="s">
        <v>329</v>
      </c>
      <c r="KZ3749">
        <f ca="1">OFFSET($A3749,,MATCH([2]Keys!$B$2,Data.Collect1Dump!$3:$3,0)-1)</f>
        <v>0</v>
      </c>
      <c r="LA3749" t="str">
        <f ca="1">OFFSET($A3749,,MATCH([2]Keys!$B$4,Data.Collect1Dump!$3:$3,0)-1)</f>
        <v>owiti.maureen@gmail.com</v>
      </c>
      <c r="LB3749">
        <f ca="1">OFFSET($A3749,,MATCH([2]Keys!$B$3,Data.Collect1Dump!$3:$3,0)-1)</f>
        <v>0</v>
      </c>
      <c r="LC3749">
        <f t="shared" ca="1" si="589"/>
        <v>0</v>
      </c>
      <c r="LD3749">
        <f t="shared" ca="1" si="589"/>
        <v>1</v>
      </c>
      <c r="LE3749">
        <f t="shared" ca="1" si="589"/>
        <v>0</v>
      </c>
      <c r="LF3749" s="2" t="e">
        <f t="shared" ca="1" si="590"/>
        <v>#N/A</v>
      </c>
      <c r="LG3749" s="2">
        <f t="shared" ca="1" si="591"/>
        <v>41712</v>
      </c>
      <c r="LH3749" s="2" t="e">
        <f t="shared" ca="1" si="592"/>
        <v>#N/A</v>
      </c>
      <c r="LI3749" t="e">
        <f t="shared" ca="1" si="593"/>
        <v>#N/A</v>
      </c>
      <c r="LJ3749" t="str">
        <f t="shared" ca="1" si="594"/>
        <v>owiti.maureen@gmail.com</v>
      </c>
      <c r="LK3749" t="e">
        <f t="shared" ca="1" si="595"/>
        <v>#N/A</v>
      </c>
      <c r="LL3749" t="str">
        <f t="shared" ca="1" si="587"/>
        <v>Token</v>
      </c>
      <c r="LM3749" t="str">
        <f t="shared" ca="1" si="588"/>
        <v>owiti.maureen@gmail.com</v>
      </c>
      <c r="LN3749" t="e">
        <f ca="1">OFFSET($A3749,,MATCH(OFFSET([2]Keys!C$1,MATCH(Data.Collect1Dump!$LL3749,[2]Keys!$A$2:$A$4,0),),Data.Collect1Dump!$3:$3,0)-1,)</f>
        <v>#VALUE!</v>
      </c>
      <c r="LO3749" s="2" t="e">
        <f t="shared" ca="1" si="596"/>
        <v>#VALUE!</v>
      </c>
    </row>
    <row r="3750" spans="1:327">
      <c r="A3750" t="s">
        <v>14908</v>
      </c>
      <c r="ID3750"/>
      <c r="JD3750" t="s">
        <v>7342</v>
      </c>
      <c r="JE3750" t="s">
        <v>14909</v>
      </c>
      <c r="JF3750" t="s">
        <v>329</v>
      </c>
      <c r="JG3750">
        <v>7000</v>
      </c>
      <c r="JH3750" t="s">
        <v>330</v>
      </c>
      <c r="JR3750" t="s">
        <v>330</v>
      </c>
      <c r="KP3750" t="s">
        <v>330</v>
      </c>
      <c r="KS3750" t="s">
        <v>330</v>
      </c>
      <c r="KV3750" t="s">
        <v>330</v>
      </c>
      <c r="KX3750" t="s">
        <v>329</v>
      </c>
      <c r="KZ3750">
        <f ca="1">OFFSET($A3750,,MATCH([2]Keys!$B$2,Data.Collect1Dump!$3:$3,0)-1)</f>
        <v>0</v>
      </c>
      <c r="LA3750" t="str">
        <f ca="1">OFFSET($A3750,,MATCH([2]Keys!$B$4,Data.Collect1Dump!$3:$3,0)-1)</f>
        <v>georgeowuor93@gmail.com</v>
      </c>
      <c r="LB3750">
        <f ca="1">OFFSET($A3750,,MATCH([2]Keys!$B$3,Data.Collect1Dump!$3:$3,0)-1)</f>
        <v>0</v>
      </c>
      <c r="LC3750">
        <f t="shared" ca="1" si="589"/>
        <v>0</v>
      </c>
      <c r="LD3750">
        <f t="shared" ca="1" si="589"/>
        <v>1</v>
      </c>
      <c r="LE3750">
        <f t="shared" ca="1" si="589"/>
        <v>0</v>
      </c>
      <c r="LF3750" s="2" t="e">
        <f t="shared" ca="1" si="590"/>
        <v>#N/A</v>
      </c>
      <c r="LG3750" s="2">
        <f t="shared" ca="1" si="591"/>
        <v>41709</v>
      </c>
      <c r="LH3750" s="2" t="e">
        <f t="shared" ca="1" si="592"/>
        <v>#N/A</v>
      </c>
      <c r="LI3750" t="e">
        <f t="shared" ca="1" si="593"/>
        <v>#N/A</v>
      </c>
      <c r="LJ3750" t="str">
        <f t="shared" ca="1" si="594"/>
        <v>georgeowuor93@gmail.com</v>
      </c>
      <c r="LK3750" t="e">
        <f t="shared" ca="1" si="595"/>
        <v>#N/A</v>
      </c>
      <c r="LL3750" t="str">
        <f t="shared" ca="1" si="587"/>
        <v>Token</v>
      </c>
      <c r="LM3750" t="str">
        <f t="shared" ca="1" si="588"/>
        <v>georgeowuor93@gmail.com</v>
      </c>
      <c r="LN3750" t="e">
        <f ca="1">OFFSET($A3750,,MATCH(OFFSET([2]Keys!C$1,MATCH(Data.Collect1Dump!$LL3750,[2]Keys!$A$2:$A$4,0),),Data.Collect1Dump!$3:$3,0)-1,)</f>
        <v>#VALUE!</v>
      </c>
      <c r="LO3750" s="2" t="e">
        <f t="shared" ca="1" si="596"/>
        <v>#VALUE!</v>
      </c>
    </row>
    <row r="3751" spans="1:327">
      <c r="A3751" t="s">
        <v>14910</v>
      </c>
      <c r="ID3751"/>
      <c r="JD3751" t="s">
        <v>4392</v>
      </c>
      <c r="JE3751" t="s">
        <v>14911</v>
      </c>
      <c r="JF3751" t="s">
        <v>329</v>
      </c>
      <c r="JG3751">
        <v>7000</v>
      </c>
      <c r="JH3751" t="s">
        <v>330</v>
      </c>
      <c r="JR3751" t="s">
        <v>330</v>
      </c>
      <c r="KP3751" t="s">
        <v>330</v>
      </c>
      <c r="KS3751" t="s">
        <v>330</v>
      </c>
      <c r="KV3751" t="s">
        <v>330</v>
      </c>
      <c r="KX3751" t="s">
        <v>329</v>
      </c>
      <c r="KZ3751">
        <f ca="1">OFFSET($A3751,,MATCH([2]Keys!$B$2,Data.Collect1Dump!$3:$3,0)-1)</f>
        <v>0</v>
      </c>
      <c r="LA3751" t="str">
        <f ca="1">OFFSET($A3751,,MATCH([2]Keys!$B$4,Data.Collect1Dump!$3:$3,0)-1)</f>
        <v>ezekielogadho@gmail.com</v>
      </c>
      <c r="LB3751">
        <f ca="1">OFFSET($A3751,,MATCH([2]Keys!$B$3,Data.Collect1Dump!$3:$3,0)-1)</f>
        <v>0</v>
      </c>
      <c r="LC3751">
        <f t="shared" ca="1" si="589"/>
        <v>0</v>
      </c>
      <c r="LD3751">
        <f t="shared" ca="1" si="589"/>
        <v>1</v>
      </c>
      <c r="LE3751">
        <f t="shared" ca="1" si="589"/>
        <v>0</v>
      </c>
      <c r="LF3751" s="2" t="e">
        <f t="shared" ca="1" si="590"/>
        <v>#N/A</v>
      </c>
      <c r="LG3751" s="2">
        <f t="shared" ca="1" si="591"/>
        <v>41709</v>
      </c>
      <c r="LH3751" s="2" t="e">
        <f t="shared" ca="1" si="592"/>
        <v>#N/A</v>
      </c>
      <c r="LI3751" t="e">
        <f t="shared" ca="1" si="593"/>
        <v>#N/A</v>
      </c>
      <c r="LJ3751" t="str">
        <f t="shared" ca="1" si="594"/>
        <v>ezekielogadho@gmail.com</v>
      </c>
      <c r="LK3751" t="e">
        <f t="shared" ca="1" si="595"/>
        <v>#N/A</v>
      </c>
      <c r="LL3751" t="str">
        <f t="shared" ca="1" si="587"/>
        <v>Token</v>
      </c>
      <c r="LM3751" t="str">
        <f t="shared" ca="1" si="588"/>
        <v>ezekielogadho@gmail.com</v>
      </c>
      <c r="LN3751" t="e">
        <f ca="1">OFFSET($A3751,,MATCH(OFFSET([2]Keys!C$1,MATCH(Data.Collect1Dump!$LL3751,[2]Keys!$A$2:$A$4,0),),Data.Collect1Dump!$3:$3,0)-1,)</f>
        <v>#VALUE!</v>
      </c>
      <c r="LO3751" s="2" t="e">
        <f t="shared" ca="1" si="596"/>
        <v>#VALUE!</v>
      </c>
    </row>
    <row r="3752" spans="1:327">
      <c r="A3752" t="s">
        <v>14912</v>
      </c>
      <c r="ID3752"/>
      <c r="JD3752" t="s">
        <v>8884</v>
      </c>
      <c r="JE3752" t="s">
        <v>14913</v>
      </c>
      <c r="JF3752" t="s">
        <v>329</v>
      </c>
      <c r="JG3752">
        <v>7000</v>
      </c>
      <c r="JH3752" t="s">
        <v>330</v>
      </c>
      <c r="JR3752" t="s">
        <v>330</v>
      </c>
      <c r="KP3752" t="s">
        <v>330</v>
      </c>
      <c r="KS3752" t="s">
        <v>330</v>
      </c>
      <c r="KV3752" t="s">
        <v>330</v>
      </c>
      <c r="KX3752" t="s">
        <v>329</v>
      </c>
      <c r="KZ3752">
        <f ca="1">OFFSET($A3752,,MATCH([2]Keys!$B$2,Data.Collect1Dump!$3:$3,0)-1)</f>
        <v>0</v>
      </c>
      <c r="LA3752" t="str">
        <f ca="1">OFFSET($A3752,,MATCH([2]Keys!$B$4,Data.Collect1Dump!$3:$3,0)-1)</f>
        <v>erickachieng50@gmail.com</v>
      </c>
      <c r="LB3752">
        <f ca="1">OFFSET($A3752,,MATCH([2]Keys!$B$3,Data.Collect1Dump!$3:$3,0)-1)</f>
        <v>0</v>
      </c>
      <c r="LC3752">
        <f t="shared" ca="1" si="589"/>
        <v>0</v>
      </c>
      <c r="LD3752">
        <f t="shared" ca="1" si="589"/>
        <v>1</v>
      </c>
      <c r="LE3752">
        <f t="shared" ca="1" si="589"/>
        <v>0</v>
      </c>
      <c r="LF3752" s="2" t="e">
        <f t="shared" ca="1" si="590"/>
        <v>#N/A</v>
      </c>
      <c r="LG3752" s="2">
        <f t="shared" ca="1" si="591"/>
        <v>41710</v>
      </c>
      <c r="LH3752" s="2" t="e">
        <f t="shared" ca="1" si="592"/>
        <v>#N/A</v>
      </c>
      <c r="LI3752" t="e">
        <f t="shared" ca="1" si="593"/>
        <v>#N/A</v>
      </c>
      <c r="LJ3752" t="str">
        <f t="shared" ca="1" si="594"/>
        <v>erickachieng50@gmail.com</v>
      </c>
      <c r="LK3752" t="e">
        <f t="shared" ca="1" si="595"/>
        <v>#N/A</v>
      </c>
      <c r="LL3752" t="str">
        <f t="shared" ca="1" si="587"/>
        <v>Token</v>
      </c>
      <c r="LM3752" t="str">
        <f t="shared" ca="1" si="588"/>
        <v>erickachieng50@gmail.com</v>
      </c>
      <c r="LN3752" t="e">
        <f ca="1">OFFSET($A3752,,MATCH(OFFSET([2]Keys!C$1,MATCH(Data.Collect1Dump!$LL3752,[2]Keys!$A$2:$A$4,0),),Data.Collect1Dump!$3:$3,0)-1,)</f>
        <v>#VALUE!</v>
      </c>
      <c r="LO3752" s="2" t="e">
        <f t="shared" ca="1" si="596"/>
        <v>#VALUE!</v>
      </c>
    </row>
    <row r="3753" spans="1:327">
      <c r="A3753" t="s">
        <v>14914</v>
      </c>
      <c r="ID3753"/>
      <c r="JD3753" t="s">
        <v>4392</v>
      </c>
      <c r="JE3753" t="s">
        <v>14915</v>
      </c>
      <c r="JF3753" t="s">
        <v>329</v>
      </c>
      <c r="JG3753">
        <v>7000</v>
      </c>
      <c r="JH3753" t="s">
        <v>330</v>
      </c>
      <c r="JR3753" t="s">
        <v>330</v>
      </c>
      <c r="KP3753" t="s">
        <v>330</v>
      </c>
      <c r="KS3753" t="s">
        <v>330</v>
      </c>
      <c r="KV3753" t="s">
        <v>330</v>
      </c>
      <c r="KX3753" t="s">
        <v>329</v>
      </c>
      <c r="KZ3753">
        <f ca="1">OFFSET($A3753,,MATCH([2]Keys!$B$2,Data.Collect1Dump!$3:$3,0)-1)</f>
        <v>0</v>
      </c>
      <c r="LA3753" t="str">
        <f ca="1">OFFSET($A3753,,MATCH([2]Keys!$B$4,Data.Collect1Dump!$3:$3,0)-1)</f>
        <v>ezekielogadho@gmail.com</v>
      </c>
      <c r="LB3753">
        <f ca="1">OFFSET($A3753,,MATCH([2]Keys!$B$3,Data.Collect1Dump!$3:$3,0)-1)</f>
        <v>0</v>
      </c>
      <c r="LC3753">
        <f t="shared" ca="1" si="589"/>
        <v>0</v>
      </c>
      <c r="LD3753">
        <f t="shared" ca="1" si="589"/>
        <v>1</v>
      </c>
      <c r="LE3753">
        <f t="shared" ca="1" si="589"/>
        <v>0</v>
      </c>
      <c r="LF3753" s="2" t="e">
        <f t="shared" ca="1" si="590"/>
        <v>#N/A</v>
      </c>
      <c r="LG3753" s="2">
        <f t="shared" ca="1" si="591"/>
        <v>41709</v>
      </c>
      <c r="LH3753" s="2" t="e">
        <f t="shared" ca="1" si="592"/>
        <v>#N/A</v>
      </c>
      <c r="LI3753" t="e">
        <f t="shared" ca="1" si="593"/>
        <v>#N/A</v>
      </c>
      <c r="LJ3753" t="str">
        <f t="shared" ca="1" si="594"/>
        <v>ezekielogadho@gmail.com</v>
      </c>
      <c r="LK3753" t="e">
        <f t="shared" ca="1" si="595"/>
        <v>#N/A</v>
      </c>
      <c r="LL3753" t="str">
        <f t="shared" ca="1" si="587"/>
        <v>Token</v>
      </c>
      <c r="LM3753" t="str">
        <f t="shared" ca="1" si="588"/>
        <v>ezekielogadho@gmail.com</v>
      </c>
      <c r="LN3753" t="e">
        <f ca="1">OFFSET($A3753,,MATCH(OFFSET([2]Keys!C$1,MATCH(Data.Collect1Dump!$LL3753,[2]Keys!$A$2:$A$4,0),),Data.Collect1Dump!$3:$3,0)-1,)</f>
        <v>#VALUE!</v>
      </c>
      <c r="LO3753" s="2" t="e">
        <f t="shared" ca="1" si="596"/>
        <v>#VALUE!</v>
      </c>
    </row>
    <row r="3754" spans="1:327">
      <c r="A3754" t="s">
        <v>14916</v>
      </c>
      <c r="ID3754"/>
      <c r="JD3754" t="s">
        <v>8884</v>
      </c>
      <c r="JE3754" t="s">
        <v>14917</v>
      </c>
      <c r="JF3754" t="s">
        <v>329</v>
      </c>
      <c r="JG3754">
        <v>7000</v>
      </c>
      <c r="JH3754" t="s">
        <v>330</v>
      </c>
      <c r="JR3754" t="s">
        <v>330</v>
      </c>
      <c r="KP3754" t="s">
        <v>330</v>
      </c>
      <c r="KS3754" t="s">
        <v>330</v>
      </c>
      <c r="KV3754" t="s">
        <v>330</v>
      </c>
      <c r="KX3754" t="s">
        <v>329</v>
      </c>
      <c r="KZ3754">
        <f ca="1">OFFSET($A3754,,MATCH([2]Keys!$B$2,Data.Collect1Dump!$3:$3,0)-1)</f>
        <v>0</v>
      </c>
      <c r="LA3754" t="str">
        <f ca="1">OFFSET($A3754,,MATCH([2]Keys!$B$4,Data.Collect1Dump!$3:$3,0)-1)</f>
        <v>erickachieng50@gmail.com</v>
      </c>
      <c r="LB3754">
        <f ca="1">OFFSET($A3754,,MATCH([2]Keys!$B$3,Data.Collect1Dump!$3:$3,0)-1)</f>
        <v>0</v>
      </c>
      <c r="LC3754">
        <f t="shared" ca="1" si="589"/>
        <v>0</v>
      </c>
      <c r="LD3754">
        <f t="shared" ca="1" si="589"/>
        <v>1</v>
      </c>
      <c r="LE3754">
        <f t="shared" ca="1" si="589"/>
        <v>0</v>
      </c>
      <c r="LF3754" s="2" t="e">
        <f t="shared" ca="1" si="590"/>
        <v>#N/A</v>
      </c>
      <c r="LG3754" s="2">
        <f t="shared" ca="1" si="591"/>
        <v>41704</v>
      </c>
      <c r="LH3754" s="2" t="e">
        <f t="shared" ca="1" si="592"/>
        <v>#N/A</v>
      </c>
      <c r="LI3754" t="e">
        <f t="shared" ca="1" si="593"/>
        <v>#N/A</v>
      </c>
      <c r="LJ3754" t="str">
        <f t="shared" ca="1" si="594"/>
        <v>erickachieng50@gmail.com</v>
      </c>
      <c r="LK3754" t="e">
        <f t="shared" ca="1" si="595"/>
        <v>#N/A</v>
      </c>
      <c r="LL3754" t="str">
        <f t="shared" ca="1" si="587"/>
        <v>Token</v>
      </c>
      <c r="LM3754" t="str">
        <f t="shared" ca="1" si="588"/>
        <v>erickachieng50@gmail.com</v>
      </c>
      <c r="LN3754" t="e">
        <f ca="1">OFFSET($A3754,,MATCH(OFFSET([2]Keys!C$1,MATCH(Data.Collect1Dump!$LL3754,[2]Keys!$A$2:$A$4,0),),Data.Collect1Dump!$3:$3,0)-1,)</f>
        <v>#VALUE!</v>
      </c>
      <c r="LO3754" s="2" t="e">
        <f t="shared" ca="1" si="596"/>
        <v>#VALUE!</v>
      </c>
    </row>
    <row r="3755" spans="1:327">
      <c r="A3755" t="s">
        <v>14918</v>
      </c>
      <c r="ID3755"/>
      <c r="JD3755" t="s">
        <v>11851</v>
      </c>
      <c r="JE3755" t="s">
        <v>14919</v>
      </c>
      <c r="JF3755" t="s">
        <v>329</v>
      </c>
      <c r="JG3755">
        <v>7000</v>
      </c>
      <c r="JH3755" t="s">
        <v>330</v>
      </c>
      <c r="JR3755" t="s">
        <v>330</v>
      </c>
      <c r="KP3755" t="s">
        <v>330</v>
      </c>
      <c r="KS3755" t="s">
        <v>330</v>
      </c>
      <c r="KV3755" t="s">
        <v>330</v>
      </c>
      <c r="KX3755" t="s">
        <v>329</v>
      </c>
      <c r="KZ3755">
        <f ca="1">OFFSET($A3755,,MATCH([2]Keys!$B$2,Data.Collect1Dump!$3:$3,0)-1)</f>
        <v>0</v>
      </c>
      <c r="LA3755" t="str">
        <f ca="1">OFFSET($A3755,,MATCH([2]Keys!$B$4,Data.Collect1Dump!$3:$3,0)-1)</f>
        <v>euniceradiro@gmail.com</v>
      </c>
      <c r="LB3755">
        <f ca="1">OFFSET($A3755,,MATCH([2]Keys!$B$3,Data.Collect1Dump!$3:$3,0)-1)</f>
        <v>0</v>
      </c>
      <c r="LC3755">
        <f t="shared" ca="1" si="589"/>
        <v>0</v>
      </c>
      <c r="LD3755">
        <f t="shared" ca="1" si="589"/>
        <v>1</v>
      </c>
      <c r="LE3755">
        <f t="shared" ca="1" si="589"/>
        <v>0</v>
      </c>
      <c r="LF3755" s="2" t="e">
        <f t="shared" ca="1" si="590"/>
        <v>#N/A</v>
      </c>
      <c r="LG3755" s="2">
        <f t="shared" ca="1" si="591"/>
        <v>41705</v>
      </c>
      <c r="LH3755" s="2" t="e">
        <f t="shared" ca="1" si="592"/>
        <v>#N/A</v>
      </c>
      <c r="LI3755" t="e">
        <f t="shared" ca="1" si="593"/>
        <v>#N/A</v>
      </c>
      <c r="LJ3755" t="str">
        <f t="shared" ca="1" si="594"/>
        <v>euniceradiro@gmail.com</v>
      </c>
      <c r="LK3755" t="e">
        <f t="shared" ca="1" si="595"/>
        <v>#N/A</v>
      </c>
      <c r="LL3755" t="str">
        <f t="shared" ca="1" si="587"/>
        <v>Token</v>
      </c>
      <c r="LM3755" t="str">
        <f t="shared" ca="1" si="588"/>
        <v>euniceradiro@gmail.com</v>
      </c>
      <c r="LN3755" t="e">
        <f ca="1">OFFSET($A3755,,MATCH(OFFSET([2]Keys!C$1,MATCH(Data.Collect1Dump!$LL3755,[2]Keys!$A$2:$A$4,0),),Data.Collect1Dump!$3:$3,0)-1,)</f>
        <v>#VALUE!</v>
      </c>
      <c r="LO3755" s="2" t="e">
        <f t="shared" ca="1" si="596"/>
        <v>#VALUE!</v>
      </c>
    </row>
    <row r="3756" spans="1:327">
      <c r="A3756" t="s">
        <v>14920</v>
      </c>
      <c r="ID3756"/>
      <c r="JD3756" t="s">
        <v>391</v>
      </c>
      <c r="JE3756" t="s">
        <v>14921</v>
      </c>
      <c r="JF3756" t="s">
        <v>329</v>
      </c>
      <c r="JG3756">
        <v>7000</v>
      </c>
      <c r="JH3756" t="s">
        <v>330</v>
      </c>
      <c r="JR3756" t="s">
        <v>330</v>
      </c>
      <c r="KP3756" t="s">
        <v>330</v>
      </c>
      <c r="KS3756" t="s">
        <v>330</v>
      </c>
      <c r="KV3756" t="s">
        <v>330</v>
      </c>
      <c r="KX3756" t="s">
        <v>329</v>
      </c>
      <c r="KZ3756">
        <f ca="1">OFFSET($A3756,,MATCH([2]Keys!$B$2,Data.Collect1Dump!$3:$3,0)-1)</f>
        <v>0</v>
      </c>
      <c r="LA3756" t="str">
        <f ca="1">OFFSET($A3756,,MATCH([2]Keys!$B$4,Data.Collect1Dump!$3:$3,0)-1)</f>
        <v>lydia.tala@givedirectly.org</v>
      </c>
      <c r="LB3756">
        <f ca="1">OFFSET($A3756,,MATCH([2]Keys!$B$3,Data.Collect1Dump!$3:$3,0)-1)</f>
        <v>0</v>
      </c>
      <c r="LC3756">
        <f t="shared" ca="1" si="589"/>
        <v>0</v>
      </c>
      <c r="LD3756">
        <f t="shared" ca="1" si="589"/>
        <v>1</v>
      </c>
      <c r="LE3756">
        <f t="shared" ca="1" si="589"/>
        <v>0</v>
      </c>
      <c r="LF3756" s="2" t="e">
        <f t="shared" ca="1" si="590"/>
        <v>#N/A</v>
      </c>
      <c r="LG3756" s="2">
        <f t="shared" ca="1" si="591"/>
        <v>41703</v>
      </c>
      <c r="LH3756" s="2" t="e">
        <f t="shared" ca="1" si="592"/>
        <v>#N/A</v>
      </c>
      <c r="LI3756" t="e">
        <f t="shared" ca="1" si="593"/>
        <v>#N/A</v>
      </c>
      <c r="LJ3756" t="str">
        <f t="shared" ca="1" si="594"/>
        <v>lydia.tala@givedirectly.org</v>
      </c>
      <c r="LK3756" t="e">
        <f t="shared" ca="1" si="595"/>
        <v>#N/A</v>
      </c>
      <c r="LL3756" t="str">
        <f t="shared" ca="1" si="587"/>
        <v>Token</v>
      </c>
      <c r="LM3756" t="str">
        <f t="shared" ca="1" si="588"/>
        <v>lydia.tala@givedirectly.org</v>
      </c>
      <c r="LN3756" t="e">
        <f ca="1">OFFSET($A3756,,MATCH(OFFSET([2]Keys!C$1,MATCH(Data.Collect1Dump!$LL3756,[2]Keys!$A$2:$A$4,0),),Data.Collect1Dump!$3:$3,0)-1,)</f>
        <v>#VALUE!</v>
      </c>
      <c r="LO3756" s="2" t="e">
        <f t="shared" ca="1" si="596"/>
        <v>#VALUE!</v>
      </c>
    </row>
    <row r="3757" spans="1:327">
      <c r="A3757" t="s">
        <v>14922</v>
      </c>
      <c r="ID3757"/>
      <c r="JD3757" t="s">
        <v>8884</v>
      </c>
      <c r="JE3757" t="s">
        <v>14923</v>
      </c>
      <c r="JF3757" t="s">
        <v>329</v>
      </c>
      <c r="JG3757">
        <v>7000</v>
      </c>
      <c r="JH3757" t="s">
        <v>330</v>
      </c>
      <c r="JR3757" t="s">
        <v>330</v>
      </c>
      <c r="KP3757" t="s">
        <v>330</v>
      </c>
      <c r="KS3757" t="s">
        <v>330</v>
      </c>
      <c r="KV3757" t="s">
        <v>330</v>
      </c>
      <c r="KX3757" t="s">
        <v>329</v>
      </c>
      <c r="KZ3757">
        <f ca="1">OFFSET($A3757,,MATCH([2]Keys!$B$2,Data.Collect1Dump!$3:$3,0)-1)</f>
        <v>0</v>
      </c>
      <c r="LA3757" t="str">
        <f ca="1">OFFSET($A3757,,MATCH([2]Keys!$B$4,Data.Collect1Dump!$3:$3,0)-1)</f>
        <v>erickachieng50@gmail.com</v>
      </c>
      <c r="LB3757">
        <f ca="1">OFFSET($A3757,,MATCH([2]Keys!$B$3,Data.Collect1Dump!$3:$3,0)-1)</f>
        <v>0</v>
      </c>
      <c r="LC3757">
        <f t="shared" ca="1" si="589"/>
        <v>0</v>
      </c>
      <c r="LD3757">
        <f t="shared" ca="1" si="589"/>
        <v>1</v>
      </c>
      <c r="LE3757">
        <f t="shared" ca="1" si="589"/>
        <v>0</v>
      </c>
      <c r="LF3757" s="2" t="e">
        <f t="shared" ca="1" si="590"/>
        <v>#N/A</v>
      </c>
      <c r="LG3757" s="2">
        <f t="shared" ca="1" si="591"/>
        <v>41704</v>
      </c>
      <c r="LH3757" s="2" t="e">
        <f t="shared" ca="1" si="592"/>
        <v>#N/A</v>
      </c>
      <c r="LI3757" t="e">
        <f t="shared" ca="1" si="593"/>
        <v>#N/A</v>
      </c>
      <c r="LJ3757" t="str">
        <f t="shared" ca="1" si="594"/>
        <v>erickachieng50@gmail.com</v>
      </c>
      <c r="LK3757" t="e">
        <f t="shared" ca="1" si="595"/>
        <v>#N/A</v>
      </c>
      <c r="LL3757" t="str">
        <f t="shared" ca="1" si="587"/>
        <v>Token</v>
      </c>
      <c r="LM3757" t="str">
        <f t="shared" ca="1" si="588"/>
        <v>erickachieng50@gmail.com</v>
      </c>
      <c r="LN3757" t="e">
        <f ca="1">OFFSET($A3757,,MATCH(OFFSET([2]Keys!C$1,MATCH(Data.Collect1Dump!$LL3757,[2]Keys!$A$2:$A$4,0),),Data.Collect1Dump!$3:$3,0)-1,)</f>
        <v>#VALUE!</v>
      </c>
      <c r="LO3757" s="2" t="e">
        <f t="shared" ca="1" si="596"/>
        <v>#VALUE!</v>
      </c>
    </row>
    <row r="3758" spans="1:327">
      <c r="A3758" t="s">
        <v>14924</v>
      </c>
      <c r="ID3758"/>
      <c r="JD3758" t="s">
        <v>4392</v>
      </c>
      <c r="JE3758" t="s">
        <v>14925</v>
      </c>
      <c r="JF3758" t="s">
        <v>329</v>
      </c>
      <c r="JG3758">
        <v>7000</v>
      </c>
      <c r="JH3758" t="s">
        <v>330</v>
      </c>
      <c r="JR3758" t="s">
        <v>330</v>
      </c>
      <c r="KP3758" t="s">
        <v>330</v>
      </c>
      <c r="KS3758" t="s">
        <v>330</v>
      </c>
      <c r="KV3758" t="s">
        <v>330</v>
      </c>
      <c r="KX3758" t="s">
        <v>329</v>
      </c>
      <c r="KZ3758">
        <f ca="1">OFFSET($A3758,,MATCH([2]Keys!$B$2,Data.Collect1Dump!$3:$3,0)-1)</f>
        <v>0</v>
      </c>
      <c r="LA3758" t="str">
        <f ca="1">OFFSET($A3758,,MATCH([2]Keys!$B$4,Data.Collect1Dump!$3:$3,0)-1)</f>
        <v>ezekielogadho@gmail.com</v>
      </c>
      <c r="LB3758">
        <f ca="1">OFFSET($A3758,,MATCH([2]Keys!$B$3,Data.Collect1Dump!$3:$3,0)-1)</f>
        <v>0</v>
      </c>
      <c r="LC3758">
        <f t="shared" ca="1" si="589"/>
        <v>0</v>
      </c>
      <c r="LD3758">
        <f t="shared" ca="1" si="589"/>
        <v>1</v>
      </c>
      <c r="LE3758">
        <f t="shared" ca="1" si="589"/>
        <v>0</v>
      </c>
      <c r="LF3758" s="2" t="e">
        <f t="shared" ca="1" si="590"/>
        <v>#N/A</v>
      </c>
      <c r="LG3758" s="2">
        <f t="shared" ca="1" si="591"/>
        <v>41709</v>
      </c>
      <c r="LH3758" s="2" t="e">
        <f t="shared" ca="1" si="592"/>
        <v>#N/A</v>
      </c>
      <c r="LI3758" t="e">
        <f t="shared" ca="1" si="593"/>
        <v>#N/A</v>
      </c>
      <c r="LJ3758" t="str">
        <f t="shared" ca="1" si="594"/>
        <v>ezekielogadho@gmail.com</v>
      </c>
      <c r="LK3758" t="e">
        <f t="shared" ca="1" si="595"/>
        <v>#N/A</v>
      </c>
      <c r="LL3758" t="str">
        <f t="shared" ca="1" si="587"/>
        <v>Token</v>
      </c>
      <c r="LM3758" t="str">
        <f t="shared" ca="1" si="588"/>
        <v>ezekielogadho@gmail.com</v>
      </c>
      <c r="LN3758" t="e">
        <f ca="1">OFFSET($A3758,,MATCH(OFFSET([2]Keys!C$1,MATCH(Data.Collect1Dump!$LL3758,[2]Keys!$A$2:$A$4,0),),Data.Collect1Dump!$3:$3,0)-1,)</f>
        <v>#VALUE!</v>
      </c>
      <c r="LO3758" s="2" t="e">
        <f t="shared" ca="1" si="596"/>
        <v>#VALUE!</v>
      </c>
    </row>
    <row r="3759" spans="1:327">
      <c r="A3759" t="s">
        <v>14926</v>
      </c>
      <c r="ID3759"/>
      <c r="JD3759" t="s">
        <v>5645</v>
      </c>
      <c r="JE3759" t="s">
        <v>14927</v>
      </c>
      <c r="JF3759" t="s">
        <v>329</v>
      </c>
      <c r="JG3759">
        <v>7000</v>
      </c>
      <c r="JH3759" t="s">
        <v>330</v>
      </c>
      <c r="JR3759" t="s">
        <v>330</v>
      </c>
      <c r="KP3759" t="s">
        <v>330</v>
      </c>
      <c r="KS3759" t="s">
        <v>330</v>
      </c>
      <c r="KV3759" t="s">
        <v>330</v>
      </c>
      <c r="KX3759" t="s">
        <v>329</v>
      </c>
      <c r="KZ3759">
        <f ca="1">OFFSET($A3759,,MATCH([2]Keys!$B$2,Data.Collect1Dump!$3:$3,0)-1)</f>
        <v>0</v>
      </c>
      <c r="LA3759" t="str">
        <f ca="1">OFFSET($A3759,,MATCH([2]Keys!$B$4,Data.Collect1Dump!$3:$3,0)-1)</f>
        <v>laura.adhiambo@gmail.com</v>
      </c>
      <c r="LB3759">
        <f ca="1">OFFSET($A3759,,MATCH([2]Keys!$B$3,Data.Collect1Dump!$3:$3,0)-1)</f>
        <v>0</v>
      </c>
      <c r="LC3759">
        <f t="shared" ca="1" si="589"/>
        <v>0</v>
      </c>
      <c r="LD3759">
        <f t="shared" ca="1" si="589"/>
        <v>1</v>
      </c>
      <c r="LE3759">
        <f t="shared" ca="1" si="589"/>
        <v>0</v>
      </c>
      <c r="LF3759" s="2" t="e">
        <f t="shared" ca="1" si="590"/>
        <v>#N/A</v>
      </c>
      <c r="LG3759" s="2">
        <f t="shared" ca="1" si="591"/>
        <v>41710</v>
      </c>
      <c r="LH3759" s="2" t="e">
        <f t="shared" ca="1" si="592"/>
        <v>#N/A</v>
      </c>
      <c r="LI3759" t="e">
        <f t="shared" ca="1" si="593"/>
        <v>#N/A</v>
      </c>
      <c r="LJ3759" t="str">
        <f t="shared" ca="1" si="594"/>
        <v>laura.adhiambo@gmail.com</v>
      </c>
      <c r="LK3759" t="e">
        <f t="shared" ca="1" si="595"/>
        <v>#N/A</v>
      </c>
      <c r="LL3759" t="str">
        <f t="shared" ca="1" si="587"/>
        <v>Token</v>
      </c>
      <c r="LM3759" t="str">
        <f t="shared" ca="1" si="588"/>
        <v>laura.adhiambo@gmail.com</v>
      </c>
      <c r="LN3759" t="e">
        <f ca="1">OFFSET($A3759,,MATCH(OFFSET([2]Keys!C$1,MATCH(Data.Collect1Dump!$LL3759,[2]Keys!$A$2:$A$4,0),),Data.Collect1Dump!$3:$3,0)-1,)</f>
        <v>#VALUE!</v>
      </c>
      <c r="LO3759" s="2" t="e">
        <f t="shared" ca="1" si="596"/>
        <v>#VALUE!</v>
      </c>
    </row>
    <row r="3760" spans="1:327">
      <c r="A3760" t="s">
        <v>14928</v>
      </c>
      <c r="ID3760"/>
      <c r="JD3760" t="s">
        <v>7342</v>
      </c>
      <c r="JE3760" t="s">
        <v>14929</v>
      </c>
      <c r="JF3760" t="s">
        <v>329</v>
      </c>
      <c r="JG3760">
        <v>7000</v>
      </c>
      <c r="JH3760" t="s">
        <v>330</v>
      </c>
      <c r="JR3760" t="s">
        <v>330</v>
      </c>
      <c r="KP3760" t="s">
        <v>330</v>
      </c>
      <c r="KS3760" t="s">
        <v>330</v>
      </c>
      <c r="KV3760" t="s">
        <v>330</v>
      </c>
      <c r="KX3760" t="s">
        <v>329</v>
      </c>
      <c r="KZ3760">
        <f ca="1">OFFSET($A3760,,MATCH([2]Keys!$B$2,Data.Collect1Dump!$3:$3,0)-1)</f>
        <v>0</v>
      </c>
      <c r="LA3760" t="str">
        <f ca="1">OFFSET($A3760,,MATCH([2]Keys!$B$4,Data.Collect1Dump!$3:$3,0)-1)</f>
        <v>georgeowuor93@gmail.com</v>
      </c>
      <c r="LB3760">
        <f ca="1">OFFSET($A3760,,MATCH([2]Keys!$B$3,Data.Collect1Dump!$3:$3,0)-1)</f>
        <v>0</v>
      </c>
      <c r="LC3760">
        <f t="shared" ca="1" si="589"/>
        <v>0</v>
      </c>
      <c r="LD3760">
        <f t="shared" ca="1" si="589"/>
        <v>1</v>
      </c>
      <c r="LE3760">
        <f t="shared" ca="1" si="589"/>
        <v>0</v>
      </c>
      <c r="LF3760" s="2" t="e">
        <f t="shared" ca="1" si="590"/>
        <v>#N/A</v>
      </c>
      <c r="LG3760" s="2">
        <f t="shared" ca="1" si="591"/>
        <v>41704</v>
      </c>
      <c r="LH3760" s="2" t="e">
        <f t="shared" ca="1" si="592"/>
        <v>#N/A</v>
      </c>
      <c r="LI3760" t="e">
        <f t="shared" ca="1" si="593"/>
        <v>#N/A</v>
      </c>
      <c r="LJ3760" t="str">
        <f t="shared" ca="1" si="594"/>
        <v>georgeowuor93@gmail.com</v>
      </c>
      <c r="LK3760" t="e">
        <f t="shared" ca="1" si="595"/>
        <v>#N/A</v>
      </c>
      <c r="LL3760" t="str">
        <f t="shared" ca="1" si="587"/>
        <v>Token</v>
      </c>
      <c r="LM3760" t="str">
        <f t="shared" ca="1" si="588"/>
        <v>georgeowuor93@gmail.com</v>
      </c>
      <c r="LN3760" t="e">
        <f ca="1">OFFSET($A3760,,MATCH(OFFSET([2]Keys!C$1,MATCH(Data.Collect1Dump!$LL3760,[2]Keys!$A$2:$A$4,0),),Data.Collect1Dump!$3:$3,0)-1,)</f>
        <v>#VALUE!</v>
      </c>
      <c r="LO3760" s="2" t="e">
        <f t="shared" ca="1" si="596"/>
        <v>#VALUE!</v>
      </c>
    </row>
    <row r="3761" spans="1:327">
      <c r="A3761" t="s">
        <v>14930</v>
      </c>
      <c r="ID3761"/>
      <c r="JD3761" t="s">
        <v>8884</v>
      </c>
      <c r="JE3761" t="s">
        <v>14931</v>
      </c>
      <c r="JF3761" t="s">
        <v>329</v>
      </c>
      <c r="JG3761">
        <v>7000</v>
      </c>
      <c r="JH3761" t="s">
        <v>330</v>
      </c>
      <c r="JR3761" t="s">
        <v>330</v>
      </c>
      <c r="KP3761" t="s">
        <v>330</v>
      </c>
      <c r="KS3761" t="s">
        <v>329</v>
      </c>
      <c r="KT3761" t="s">
        <v>14932</v>
      </c>
      <c r="KU3761" t="s">
        <v>330</v>
      </c>
      <c r="KV3761" t="s">
        <v>330</v>
      </c>
      <c r="KX3761" t="s">
        <v>329</v>
      </c>
      <c r="KZ3761">
        <f ca="1">OFFSET($A3761,,MATCH([2]Keys!$B$2,Data.Collect1Dump!$3:$3,0)-1)</f>
        <v>0</v>
      </c>
      <c r="LA3761" t="str">
        <f ca="1">OFFSET($A3761,,MATCH([2]Keys!$B$4,Data.Collect1Dump!$3:$3,0)-1)</f>
        <v>erickachieng50@gmail.com</v>
      </c>
      <c r="LB3761">
        <f ca="1">OFFSET($A3761,,MATCH([2]Keys!$B$3,Data.Collect1Dump!$3:$3,0)-1)</f>
        <v>0</v>
      </c>
      <c r="LC3761">
        <f t="shared" ca="1" si="589"/>
        <v>0</v>
      </c>
      <c r="LD3761">
        <f t="shared" ca="1" si="589"/>
        <v>1</v>
      </c>
      <c r="LE3761">
        <f t="shared" ca="1" si="589"/>
        <v>0</v>
      </c>
      <c r="LF3761" s="2" t="e">
        <f t="shared" ca="1" si="590"/>
        <v>#N/A</v>
      </c>
      <c r="LG3761" s="2">
        <f t="shared" ca="1" si="591"/>
        <v>41708</v>
      </c>
      <c r="LH3761" s="2" t="e">
        <f t="shared" ca="1" si="592"/>
        <v>#N/A</v>
      </c>
      <c r="LI3761" t="e">
        <f t="shared" ca="1" si="593"/>
        <v>#N/A</v>
      </c>
      <c r="LJ3761" t="str">
        <f t="shared" ca="1" si="594"/>
        <v>erickachieng50@gmail.com</v>
      </c>
      <c r="LK3761" t="e">
        <f t="shared" ca="1" si="595"/>
        <v>#N/A</v>
      </c>
      <c r="LL3761" t="str">
        <f t="shared" ca="1" si="587"/>
        <v>Token</v>
      </c>
      <c r="LM3761" t="str">
        <f t="shared" ca="1" si="588"/>
        <v>erickachieng50@gmail.com</v>
      </c>
      <c r="LN3761" t="e">
        <f ca="1">OFFSET($A3761,,MATCH(OFFSET([2]Keys!C$1,MATCH(Data.Collect1Dump!$LL3761,[2]Keys!$A$2:$A$4,0),),Data.Collect1Dump!$3:$3,0)-1,)</f>
        <v>#VALUE!</v>
      </c>
      <c r="LO3761" s="2" t="e">
        <f t="shared" ca="1" si="596"/>
        <v>#VALUE!</v>
      </c>
    </row>
    <row r="3762" spans="1:327">
      <c r="A3762" t="s">
        <v>14933</v>
      </c>
      <c r="ID3762"/>
      <c r="JD3762" t="s">
        <v>7342</v>
      </c>
      <c r="JE3762" t="s">
        <v>14934</v>
      </c>
      <c r="JF3762" t="s">
        <v>329</v>
      </c>
      <c r="JG3762">
        <v>7000</v>
      </c>
      <c r="JH3762" t="s">
        <v>330</v>
      </c>
      <c r="JR3762" t="s">
        <v>330</v>
      </c>
      <c r="KP3762" t="s">
        <v>330</v>
      </c>
      <c r="KS3762" t="s">
        <v>330</v>
      </c>
      <c r="KV3762" t="s">
        <v>330</v>
      </c>
      <c r="KX3762" t="s">
        <v>329</v>
      </c>
      <c r="KZ3762">
        <f ca="1">OFFSET($A3762,,MATCH([2]Keys!$B$2,Data.Collect1Dump!$3:$3,0)-1)</f>
        <v>0</v>
      </c>
      <c r="LA3762" t="str">
        <f ca="1">OFFSET($A3762,,MATCH([2]Keys!$B$4,Data.Collect1Dump!$3:$3,0)-1)</f>
        <v>georgeowuor93@gmail.com</v>
      </c>
      <c r="LB3762">
        <f ca="1">OFFSET($A3762,,MATCH([2]Keys!$B$3,Data.Collect1Dump!$3:$3,0)-1)</f>
        <v>0</v>
      </c>
      <c r="LC3762">
        <f t="shared" ca="1" si="589"/>
        <v>0</v>
      </c>
      <c r="LD3762">
        <f t="shared" ca="1" si="589"/>
        <v>1</v>
      </c>
      <c r="LE3762">
        <f t="shared" ca="1" si="589"/>
        <v>0</v>
      </c>
      <c r="LF3762" s="2" t="e">
        <f t="shared" ca="1" si="590"/>
        <v>#N/A</v>
      </c>
      <c r="LG3762" s="2">
        <f t="shared" ca="1" si="591"/>
        <v>41709</v>
      </c>
      <c r="LH3762" s="2" t="e">
        <f t="shared" ca="1" si="592"/>
        <v>#N/A</v>
      </c>
      <c r="LI3762" t="e">
        <f t="shared" ca="1" si="593"/>
        <v>#N/A</v>
      </c>
      <c r="LJ3762" t="str">
        <f t="shared" ca="1" si="594"/>
        <v>georgeowuor93@gmail.com</v>
      </c>
      <c r="LK3762" t="e">
        <f t="shared" ca="1" si="595"/>
        <v>#N/A</v>
      </c>
      <c r="LL3762" t="str">
        <f t="shared" ca="1" si="587"/>
        <v>Token</v>
      </c>
      <c r="LM3762" t="str">
        <f t="shared" ca="1" si="588"/>
        <v>georgeowuor93@gmail.com</v>
      </c>
      <c r="LN3762" t="e">
        <f ca="1">OFFSET($A3762,,MATCH(OFFSET([2]Keys!C$1,MATCH(Data.Collect1Dump!$LL3762,[2]Keys!$A$2:$A$4,0),),Data.Collect1Dump!$3:$3,0)-1,)</f>
        <v>#VALUE!</v>
      </c>
      <c r="LO3762" s="2" t="e">
        <f t="shared" ca="1" si="596"/>
        <v>#VALUE!</v>
      </c>
    </row>
    <row r="3763" spans="1:327">
      <c r="A3763" t="s">
        <v>14935</v>
      </c>
      <c r="ID3763"/>
      <c r="JD3763" t="s">
        <v>3172</v>
      </c>
      <c r="JE3763" t="s">
        <v>14936</v>
      </c>
      <c r="JF3763" t="s">
        <v>329</v>
      </c>
      <c r="JG3763" t="s">
        <v>6076</v>
      </c>
      <c r="JH3763" t="s">
        <v>330</v>
      </c>
      <c r="JR3763" t="s">
        <v>330</v>
      </c>
      <c r="KP3763" t="s">
        <v>330</v>
      </c>
      <c r="KS3763" t="s">
        <v>330</v>
      </c>
      <c r="KV3763" t="s">
        <v>330</v>
      </c>
      <c r="KX3763" t="s">
        <v>329</v>
      </c>
      <c r="KZ3763">
        <f ca="1">OFFSET($A3763,,MATCH([2]Keys!$B$2,Data.Collect1Dump!$3:$3,0)-1)</f>
        <v>0</v>
      </c>
      <c r="LA3763" t="str">
        <f ca="1">OFFSET($A3763,,MATCH([2]Keys!$B$4,Data.Collect1Dump!$3:$3,0)-1)</f>
        <v>owiti.maureen@gmail.com</v>
      </c>
      <c r="LB3763">
        <f ca="1">OFFSET($A3763,,MATCH([2]Keys!$B$3,Data.Collect1Dump!$3:$3,0)-1)</f>
        <v>0</v>
      </c>
      <c r="LC3763">
        <f t="shared" ca="1" si="589"/>
        <v>0</v>
      </c>
      <c r="LD3763">
        <f t="shared" ca="1" si="589"/>
        <v>1</v>
      </c>
      <c r="LE3763">
        <f t="shared" ca="1" si="589"/>
        <v>0</v>
      </c>
      <c r="LF3763" s="2" t="e">
        <f t="shared" ca="1" si="590"/>
        <v>#N/A</v>
      </c>
      <c r="LG3763" s="2">
        <f t="shared" ca="1" si="591"/>
        <v>41705</v>
      </c>
      <c r="LH3763" s="2" t="e">
        <f t="shared" ca="1" si="592"/>
        <v>#N/A</v>
      </c>
      <c r="LI3763" t="e">
        <f t="shared" ca="1" si="593"/>
        <v>#N/A</v>
      </c>
      <c r="LJ3763" t="str">
        <f t="shared" ca="1" si="594"/>
        <v>owiti.maureen@gmail.com</v>
      </c>
      <c r="LK3763" t="e">
        <f t="shared" ca="1" si="595"/>
        <v>#N/A</v>
      </c>
      <c r="LL3763" t="str">
        <f t="shared" ca="1" si="587"/>
        <v>Token</v>
      </c>
      <c r="LM3763" t="str">
        <f t="shared" ca="1" si="588"/>
        <v>owiti.maureen@gmail.com</v>
      </c>
      <c r="LN3763" t="e">
        <f ca="1">OFFSET($A3763,,MATCH(OFFSET([2]Keys!C$1,MATCH(Data.Collect1Dump!$LL3763,[2]Keys!$A$2:$A$4,0),),Data.Collect1Dump!$3:$3,0)-1,)</f>
        <v>#VALUE!</v>
      </c>
      <c r="LO3763" s="2" t="e">
        <f t="shared" ca="1" si="596"/>
        <v>#VALUE!</v>
      </c>
    </row>
    <row r="3764" spans="1:327">
      <c r="A3764" t="s">
        <v>14937</v>
      </c>
      <c r="ID3764"/>
      <c r="JD3764" t="s">
        <v>4392</v>
      </c>
      <c r="JE3764" t="s">
        <v>14938</v>
      </c>
      <c r="JF3764" t="s">
        <v>329</v>
      </c>
      <c r="JG3764">
        <v>7000</v>
      </c>
      <c r="JH3764" t="s">
        <v>330</v>
      </c>
      <c r="JR3764" t="s">
        <v>330</v>
      </c>
      <c r="KP3764" t="s">
        <v>330</v>
      </c>
      <c r="KS3764" t="s">
        <v>330</v>
      </c>
      <c r="KV3764" t="s">
        <v>330</v>
      </c>
      <c r="KX3764" t="s">
        <v>329</v>
      </c>
      <c r="KZ3764">
        <f ca="1">OFFSET($A3764,,MATCH([2]Keys!$B$2,Data.Collect1Dump!$3:$3,0)-1)</f>
        <v>0</v>
      </c>
      <c r="LA3764" t="str">
        <f ca="1">OFFSET($A3764,,MATCH([2]Keys!$B$4,Data.Collect1Dump!$3:$3,0)-1)</f>
        <v>ezekielogadho@gmail.com</v>
      </c>
      <c r="LB3764">
        <f ca="1">OFFSET($A3764,,MATCH([2]Keys!$B$3,Data.Collect1Dump!$3:$3,0)-1)</f>
        <v>0</v>
      </c>
      <c r="LC3764">
        <f t="shared" ca="1" si="589"/>
        <v>0</v>
      </c>
      <c r="LD3764">
        <f t="shared" ca="1" si="589"/>
        <v>1</v>
      </c>
      <c r="LE3764">
        <f t="shared" ca="1" si="589"/>
        <v>0</v>
      </c>
      <c r="LF3764" s="2" t="e">
        <f t="shared" ca="1" si="590"/>
        <v>#N/A</v>
      </c>
      <c r="LG3764" s="2">
        <f t="shared" ca="1" si="591"/>
        <v>41712</v>
      </c>
      <c r="LH3764" s="2" t="e">
        <f t="shared" ca="1" si="592"/>
        <v>#N/A</v>
      </c>
      <c r="LI3764" t="e">
        <f t="shared" ca="1" si="593"/>
        <v>#N/A</v>
      </c>
      <c r="LJ3764" t="str">
        <f t="shared" ca="1" si="594"/>
        <v>ezekielogadho@gmail.com</v>
      </c>
      <c r="LK3764" t="e">
        <f t="shared" ca="1" si="595"/>
        <v>#N/A</v>
      </c>
      <c r="LL3764" t="str">
        <f t="shared" ca="1" si="587"/>
        <v>Token</v>
      </c>
      <c r="LM3764" t="str">
        <f t="shared" ca="1" si="588"/>
        <v>ezekielogadho@gmail.com</v>
      </c>
      <c r="LN3764" t="e">
        <f ca="1">OFFSET($A3764,,MATCH(OFFSET([2]Keys!C$1,MATCH(Data.Collect1Dump!$LL3764,[2]Keys!$A$2:$A$4,0),),Data.Collect1Dump!$3:$3,0)-1,)</f>
        <v>#VALUE!</v>
      </c>
      <c r="LO3764" s="2" t="e">
        <f t="shared" ca="1" si="596"/>
        <v>#VALUE!</v>
      </c>
    </row>
    <row r="3765" spans="1:327">
      <c r="A3765" t="s">
        <v>14939</v>
      </c>
      <c r="ID3765"/>
      <c r="JD3765" t="s">
        <v>3172</v>
      </c>
      <c r="JE3765" t="s">
        <v>14940</v>
      </c>
      <c r="JF3765" t="s">
        <v>329</v>
      </c>
      <c r="JG3765" t="s">
        <v>6076</v>
      </c>
      <c r="JH3765" t="s">
        <v>330</v>
      </c>
      <c r="JR3765" t="s">
        <v>330</v>
      </c>
      <c r="KP3765" t="s">
        <v>330</v>
      </c>
      <c r="KS3765" t="s">
        <v>330</v>
      </c>
      <c r="KV3765" t="s">
        <v>330</v>
      </c>
      <c r="KX3765" t="s">
        <v>329</v>
      </c>
      <c r="KZ3765">
        <f ca="1">OFFSET($A3765,,MATCH([2]Keys!$B$2,Data.Collect1Dump!$3:$3,0)-1)</f>
        <v>0</v>
      </c>
      <c r="LA3765" t="str">
        <f ca="1">OFFSET($A3765,,MATCH([2]Keys!$B$4,Data.Collect1Dump!$3:$3,0)-1)</f>
        <v>owiti.maureen@gmail.com</v>
      </c>
      <c r="LB3765">
        <f ca="1">OFFSET($A3765,,MATCH([2]Keys!$B$3,Data.Collect1Dump!$3:$3,0)-1)</f>
        <v>0</v>
      </c>
      <c r="LC3765">
        <f t="shared" ca="1" si="589"/>
        <v>0</v>
      </c>
      <c r="LD3765">
        <f t="shared" ca="1" si="589"/>
        <v>1</v>
      </c>
      <c r="LE3765">
        <f t="shared" ca="1" si="589"/>
        <v>0</v>
      </c>
      <c r="LF3765" s="2" t="e">
        <f t="shared" ca="1" si="590"/>
        <v>#N/A</v>
      </c>
      <c r="LG3765" s="2">
        <f t="shared" ca="1" si="591"/>
        <v>41709</v>
      </c>
      <c r="LH3765" s="2" t="e">
        <f t="shared" ca="1" si="592"/>
        <v>#N/A</v>
      </c>
      <c r="LI3765" t="e">
        <f t="shared" ca="1" si="593"/>
        <v>#N/A</v>
      </c>
      <c r="LJ3765" t="str">
        <f t="shared" ca="1" si="594"/>
        <v>owiti.maureen@gmail.com</v>
      </c>
      <c r="LK3765" t="e">
        <f t="shared" ca="1" si="595"/>
        <v>#N/A</v>
      </c>
      <c r="LL3765" t="str">
        <f t="shared" ca="1" si="587"/>
        <v>Token</v>
      </c>
      <c r="LM3765" t="str">
        <f t="shared" ca="1" si="588"/>
        <v>owiti.maureen@gmail.com</v>
      </c>
      <c r="LN3765" t="e">
        <f ca="1">OFFSET($A3765,,MATCH(OFFSET([2]Keys!C$1,MATCH(Data.Collect1Dump!$LL3765,[2]Keys!$A$2:$A$4,0),),Data.Collect1Dump!$3:$3,0)-1,)</f>
        <v>#VALUE!</v>
      </c>
      <c r="LO3765" s="2" t="e">
        <f t="shared" ca="1" si="596"/>
        <v>#VALUE!</v>
      </c>
    </row>
    <row r="3766" spans="1:327">
      <c r="A3766" t="s">
        <v>14941</v>
      </c>
      <c r="ID3766"/>
      <c r="JD3766" t="s">
        <v>3172</v>
      </c>
      <c r="JE3766" t="s">
        <v>14942</v>
      </c>
      <c r="JF3766" t="s">
        <v>329</v>
      </c>
      <c r="JG3766" t="s">
        <v>6076</v>
      </c>
      <c r="JH3766" t="s">
        <v>330</v>
      </c>
      <c r="JR3766" t="s">
        <v>330</v>
      </c>
      <c r="KP3766" t="s">
        <v>330</v>
      </c>
      <c r="KS3766" t="s">
        <v>330</v>
      </c>
      <c r="KV3766" t="s">
        <v>330</v>
      </c>
      <c r="KX3766" t="s">
        <v>329</v>
      </c>
      <c r="KZ3766">
        <f ca="1">OFFSET($A3766,,MATCH([2]Keys!$B$2,Data.Collect1Dump!$3:$3,0)-1)</f>
        <v>0</v>
      </c>
      <c r="LA3766" t="str">
        <f ca="1">OFFSET($A3766,,MATCH([2]Keys!$B$4,Data.Collect1Dump!$3:$3,0)-1)</f>
        <v>owiti.maureen@gmail.com</v>
      </c>
      <c r="LB3766">
        <f ca="1">OFFSET($A3766,,MATCH([2]Keys!$B$3,Data.Collect1Dump!$3:$3,0)-1)</f>
        <v>0</v>
      </c>
      <c r="LC3766">
        <f t="shared" ca="1" si="589"/>
        <v>0</v>
      </c>
      <c r="LD3766">
        <f t="shared" ca="1" si="589"/>
        <v>1</v>
      </c>
      <c r="LE3766">
        <f t="shared" ca="1" si="589"/>
        <v>0</v>
      </c>
      <c r="LF3766" s="2" t="e">
        <f t="shared" ca="1" si="590"/>
        <v>#N/A</v>
      </c>
      <c r="LG3766" s="2">
        <f t="shared" ca="1" si="591"/>
        <v>41712</v>
      </c>
      <c r="LH3766" s="2" t="e">
        <f t="shared" ca="1" si="592"/>
        <v>#N/A</v>
      </c>
      <c r="LI3766" t="e">
        <f t="shared" ca="1" si="593"/>
        <v>#N/A</v>
      </c>
      <c r="LJ3766" t="str">
        <f t="shared" ca="1" si="594"/>
        <v>owiti.maureen@gmail.com</v>
      </c>
      <c r="LK3766" t="e">
        <f t="shared" ca="1" si="595"/>
        <v>#N/A</v>
      </c>
      <c r="LL3766" t="str">
        <f t="shared" ca="1" si="587"/>
        <v>Token</v>
      </c>
      <c r="LM3766" t="str">
        <f t="shared" ca="1" si="588"/>
        <v>owiti.maureen@gmail.com</v>
      </c>
      <c r="LN3766" t="e">
        <f ca="1">OFFSET($A3766,,MATCH(OFFSET([2]Keys!C$1,MATCH(Data.Collect1Dump!$LL3766,[2]Keys!$A$2:$A$4,0),),Data.Collect1Dump!$3:$3,0)-1,)</f>
        <v>#VALUE!</v>
      </c>
      <c r="LO3766" s="2" t="e">
        <f t="shared" ca="1" si="596"/>
        <v>#VALUE!</v>
      </c>
    </row>
    <row r="3767" spans="1:327">
      <c r="A3767" t="s">
        <v>14943</v>
      </c>
      <c r="ID3767"/>
      <c r="JD3767" t="s">
        <v>7342</v>
      </c>
      <c r="JE3767" t="s">
        <v>14944</v>
      </c>
      <c r="JF3767" t="s">
        <v>329</v>
      </c>
      <c r="JG3767">
        <v>7000</v>
      </c>
      <c r="JH3767" t="s">
        <v>330</v>
      </c>
      <c r="JR3767" t="s">
        <v>330</v>
      </c>
      <c r="KP3767" t="s">
        <v>330</v>
      </c>
      <c r="KS3767" t="s">
        <v>330</v>
      </c>
      <c r="KV3767" t="s">
        <v>330</v>
      </c>
      <c r="KX3767" t="s">
        <v>329</v>
      </c>
      <c r="KZ3767">
        <f ca="1">OFFSET($A3767,,MATCH([2]Keys!$B$2,Data.Collect1Dump!$3:$3,0)-1)</f>
        <v>0</v>
      </c>
      <c r="LA3767" t="str">
        <f ca="1">OFFSET($A3767,,MATCH([2]Keys!$B$4,Data.Collect1Dump!$3:$3,0)-1)</f>
        <v>georgeowuor93@gmail.com</v>
      </c>
      <c r="LB3767">
        <f ca="1">OFFSET($A3767,,MATCH([2]Keys!$B$3,Data.Collect1Dump!$3:$3,0)-1)</f>
        <v>0</v>
      </c>
      <c r="LC3767">
        <f t="shared" ca="1" si="589"/>
        <v>0</v>
      </c>
      <c r="LD3767">
        <f t="shared" ca="1" si="589"/>
        <v>1</v>
      </c>
      <c r="LE3767">
        <f t="shared" ca="1" si="589"/>
        <v>0</v>
      </c>
      <c r="LF3767" s="2" t="e">
        <f t="shared" ca="1" si="590"/>
        <v>#N/A</v>
      </c>
      <c r="LG3767" s="2">
        <f t="shared" ca="1" si="591"/>
        <v>41710</v>
      </c>
      <c r="LH3767" s="2" t="e">
        <f t="shared" ca="1" si="592"/>
        <v>#N/A</v>
      </c>
      <c r="LI3767" t="e">
        <f t="shared" ca="1" si="593"/>
        <v>#N/A</v>
      </c>
      <c r="LJ3767" t="str">
        <f t="shared" ca="1" si="594"/>
        <v>georgeowuor93@gmail.com</v>
      </c>
      <c r="LK3767" t="e">
        <f t="shared" ca="1" si="595"/>
        <v>#N/A</v>
      </c>
      <c r="LL3767" t="str">
        <f t="shared" ca="1" si="587"/>
        <v>Token</v>
      </c>
      <c r="LM3767" t="str">
        <f t="shared" ca="1" si="588"/>
        <v>georgeowuor93@gmail.com</v>
      </c>
      <c r="LN3767" t="e">
        <f ca="1">OFFSET($A3767,,MATCH(OFFSET([2]Keys!C$1,MATCH(Data.Collect1Dump!$LL3767,[2]Keys!$A$2:$A$4,0),),Data.Collect1Dump!$3:$3,0)-1,)</f>
        <v>#VALUE!</v>
      </c>
      <c r="LO3767" s="2" t="e">
        <f t="shared" ca="1" si="596"/>
        <v>#VALUE!</v>
      </c>
    </row>
    <row r="3768" spans="1:327">
      <c r="A3768" t="s">
        <v>14945</v>
      </c>
      <c r="ID3768"/>
      <c r="JD3768" t="s">
        <v>3172</v>
      </c>
      <c r="JE3768" t="s">
        <v>14946</v>
      </c>
      <c r="JF3768" t="s">
        <v>329</v>
      </c>
      <c r="JG3768" t="s">
        <v>6076</v>
      </c>
      <c r="JH3768" t="s">
        <v>330</v>
      </c>
      <c r="JR3768" t="s">
        <v>330</v>
      </c>
      <c r="KP3768" t="s">
        <v>330</v>
      </c>
      <c r="KS3768" t="s">
        <v>330</v>
      </c>
      <c r="KV3768" t="s">
        <v>330</v>
      </c>
      <c r="KX3768" t="s">
        <v>329</v>
      </c>
      <c r="KZ3768">
        <f ca="1">OFFSET($A3768,,MATCH([2]Keys!$B$2,Data.Collect1Dump!$3:$3,0)-1)</f>
        <v>0</v>
      </c>
      <c r="LA3768" t="str">
        <f ca="1">OFFSET($A3768,,MATCH([2]Keys!$B$4,Data.Collect1Dump!$3:$3,0)-1)</f>
        <v>owiti.maureen@gmail.com</v>
      </c>
      <c r="LB3768">
        <f ca="1">OFFSET($A3768,,MATCH([2]Keys!$B$3,Data.Collect1Dump!$3:$3,0)-1)</f>
        <v>0</v>
      </c>
      <c r="LC3768">
        <f t="shared" ca="1" si="589"/>
        <v>0</v>
      </c>
      <c r="LD3768">
        <f t="shared" ca="1" si="589"/>
        <v>1</v>
      </c>
      <c r="LE3768">
        <f t="shared" ca="1" si="589"/>
        <v>0</v>
      </c>
      <c r="LF3768" s="2" t="e">
        <f t="shared" ca="1" si="590"/>
        <v>#N/A</v>
      </c>
      <c r="LG3768" s="2">
        <f t="shared" ca="1" si="591"/>
        <v>41711</v>
      </c>
      <c r="LH3768" s="2" t="e">
        <f t="shared" ca="1" si="592"/>
        <v>#N/A</v>
      </c>
      <c r="LI3768" t="e">
        <f t="shared" ca="1" si="593"/>
        <v>#N/A</v>
      </c>
      <c r="LJ3768" t="str">
        <f t="shared" ca="1" si="594"/>
        <v>owiti.maureen@gmail.com</v>
      </c>
      <c r="LK3768" t="e">
        <f t="shared" ca="1" si="595"/>
        <v>#N/A</v>
      </c>
      <c r="LL3768" t="str">
        <f t="shared" ca="1" si="587"/>
        <v>Token</v>
      </c>
      <c r="LM3768" t="str">
        <f t="shared" ca="1" si="588"/>
        <v>owiti.maureen@gmail.com</v>
      </c>
      <c r="LN3768" t="e">
        <f ca="1">OFFSET($A3768,,MATCH(OFFSET([2]Keys!C$1,MATCH(Data.Collect1Dump!$LL3768,[2]Keys!$A$2:$A$4,0),),Data.Collect1Dump!$3:$3,0)-1,)</f>
        <v>#VALUE!</v>
      </c>
      <c r="LO3768" s="2" t="e">
        <f t="shared" ca="1" si="596"/>
        <v>#VALUE!</v>
      </c>
    </row>
    <row r="3769" spans="1:327">
      <c r="A3769" t="s">
        <v>14947</v>
      </c>
      <c r="ID3769"/>
      <c r="JD3769" t="s">
        <v>11851</v>
      </c>
      <c r="JE3769" t="s">
        <v>14948</v>
      </c>
      <c r="JF3769" t="s">
        <v>329</v>
      </c>
      <c r="JG3769">
        <v>7000</v>
      </c>
      <c r="JH3769" t="s">
        <v>330</v>
      </c>
      <c r="JR3769" t="s">
        <v>330</v>
      </c>
      <c r="KP3769" t="s">
        <v>330</v>
      </c>
      <c r="KS3769" t="s">
        <v>330</v>
      </c>
      <c r="KV3769" t="s">
        <v>330</v>
      </c>
      <c r="KX3769" t="s">
        <v>329</v>
      </c>
      <c r="KZ3769">
        <f ca="1">OFFSET($A3769,,MATCH([2]Keys!$B$2,Data.Collect1Dump!$3:$3,0)-1)</f>
        <v>0</v>
      </c>
      <c r="LA3769" t="str">
        <f ca="1">OFFSET($A3769,,MATCH([2]Keys!$B$4,Data.Collect1Dump!$3:$3,0)-1)</f>
        <v>euniceradiro@gmail.com</v>
      </c>
      <c r="LB3769">
        <f ca="1">OFFSET($A3769,,MATCH([2]Keys!$B$3,Data.Collect1Dump!$3:$3,0)-1)</f>
        <v>0</v>
      </c>
      <c r="LC3769">
        <f t="shared" ca="1" si="589"/>
        <v>0</v>
      </c>
      <c r="LD3769">
        <f t="shared" ca="1" si="589"/>
        <v>1</v>
      </c>
      <c r="LE3769">
        <f t="shared" ca="1" si="589"/>
        <v>0</v>
      </c>
      <c r="LF3769" s="2" t="e">
        <f t="shared" ca="1" si="590"/>
        <v>#N/A</v>
      </c>
      <c r="LG3769" s="2">
        <f t="shared" ca="1" si="591"/>
        <v>41704</v>
      </c>
      <c r="LH3769" s="2" t="e">
        <f t="shared" ca="1" si="592"/>
        <v>#N/A</v>
      </c>
      <c r="LI3769" t="e">
        <f t="shared" ca="1" si="593"/>
        <v>#N/A</v>
      </c>
      <c r="LJ3769" t="str">
        <f t="shared" ca="1" si="594"/>
        <v>euniceradiro@gmail.com</v>
      </c>
      <c r="LK3769" t="e">
        <f t="shared" ca="1" si="595"/>
        <v>#N/A</v>
      </c>
      <c r="LL3769" t="str">
        <f t="shared" ca="1" si="587"/>
        <v>Token</v>
      </c>
      <c r="LM3769" t="str">
        <f t="shared" ca="1" si="588"/>
        <v>euniceradiro@gmail.com</v>
      </c>
      <c r="LN3769" t="e">
        <f ca="1">OFFSET($A3769,,MATCH(OFFSET([2]Keys!C$1,MATCH(Data.Collect1Dump!$LL3769,[2]Keys!$A$2:$A$4,0),),Data.Collect1Dump!$3:$3,0)-1,)</f>
        <v>#VALUE!</v>
      </c>
      <c r="LO3769" s="2" t="e">
        <f t="shared" ca="1" si="596"/>
        <v>#VALUE!</v>
      </c>
    </row>
    <row r="3770" spans="1:327">
      <c r="A3770" t="s">
        <v>14949</v>
      </c>
      <c r="ID3770"/>
      <c r="JD3770" t="s">
        <v>3172</v>
      </c>
      <c r="JE3770" t="s">
        <v>14950</v>
      </c>
      <c r="JF3770" t="s">
        <v>329</v>
      </c>
      <c r="JG3770" t="s">
        <v>6076</v>
      </c>
      <c r="JH3770" t="s">
        <v>330</v>
      </c>
      <c r="JR3770" t="s">
        <v>330</v>
      </c>
      <c r="KP3770" t="s">
        <v>330</v>
      </c>
      <c r="KS3770" t="s">
        <v>330</v>
      </c>
      <c r="KV3770" t="s">
        <v>330</v>
      </c>
      <c r="KX3770" t="s">
        <v>329</v>
      </c>
      <c r="KZ3770">
        <f ca="1">OFFSET($A3770,,MATCH([2]Keys!$B$2,Data.Collect1Dump!$3:$3,0)-1)</f>
        <v>0</v>
      </c>
      <c r="LA3770" t="str">
        <f ca="1">OFFSET($A3770,,MATCH([2]Keys!$B$4,Data.Collect1Dump!$3:$3,0)-1)</f>
        <v>owiti.maureen@gmail.com</v>
      </c>
      <c r="LB3770">
        <f ca="1">OFFSET($A3770,,MATCH([2]Keys!$B$3,Data.Collect1Dump!$3:$3,0)-1)</f>
        <v>0</v>
      </c>
      <c r="LC3770">
        <f t="shared" ca="1" si="589"/>
        <v>0</v>
      </c>
      <c r="LD3770">
        <f t="shared" ca="1" si="589"/>
        <v>1</v>
      </c>
      <c r="LE3770">
        <f t="shared" ca="1" si="589"/>
        <v>0</v>
      </c>
      <c r="LF3770" s="2" t="e">
        <f t="shared" ca="1" si="590"/>
        <v>#N/A</v>
      </c>
      <c r="LG3770" s="2">
        <f t="shared" ca="1" si="591"/>
        <v>41709</v>
      </c>
      <c r="LH3770" s="2" t="e">
        <f t="shared" ca="1" si="592"/>
        <v>#N/A</v>
      </c>
      <c r="LI3770" t="e">
        <f t="shared" ca="1" si="593"/>
        <v>#N/A</v>
      </c>
      <c r="LJ3770" t="str">
        <f t="shared" ca="1" si="594"/>
        <v>owiti.maureen@gmail.com</v>
      </c>
      <c r="LK3770" t="e">
        <f t="shared" ca="1" si="595"/>
        <v>#N/A</v>
      </c>
      <c r="LL3770" t="str">
        <f t="shared" ca="1" si="587"/>
        <v>Token</v>
      </c>
      <c r="LM3770" t="str">
        <f t="shared" ca="1" si="588"/>
        <v>owiti.maureen@gmail.com</v>
      </c>
      <c r="LN3770" t="e">
        <f ca="1">OFFSET($A3770,,MATCH(OFFSET([2]Keys!C$1,MATCH(Data.Collect1Dump!$LL3770,[2]Keys!$A$2:$A$4,0),),Data.Collect1Dump!$3:$3,0)-1,)</f>
        <v>#VALUE!</v>
      </c>
      <c r="LO3770" s="2" t="e">
        <f t="shared" ca="1" si="596"/>
        <v>#VALUE!</v>
      </c>
    </row>
    <row r="3771" spans="1:327">
      <c r="A3771" t="s">
        <v>14951</v>
      </c>
      <c r="ID3771"/>
      <c r="JD3771" t="s">
        <v>11851</v>
      </c>
      <c r="JE3771" t="s">
        <v>14952</v>
      </c>
      <c r="JF3771" t="s">
        <v>329</v>
      </c>
      <c r="JG3771">
        <v>7000</v>
      </c>
      <c r="JH3771" t="s">
        <v>330</v>
      </c>
      <c r="JR3771" t="s">
        <v>329</v>
      </c>
      <c r="JS3771" t="s">
        <v>14953</v>
      </c>
      <c r="KC3771" t="b">
        <v>1</v>
      </c>
      <c r="KG3771" t="b">
        <v>1</v>
      </c>
      <c r="KK3771" t="b">
        <v>1</v>
      </c>
      <c r="KP3771" t="s">
        <v>330</v>
      </c>
      <c r="KS3771" t="s">
        <v>330</v>
      </c>
      <c r="KV3771" t="s">
        <v>330</v>
      </c>
      <c r="KX3771" t="s">
        <v>329</v>
      </c>
      <c r="KZ3771">
        <f ca="1">OFFSET($A3771,,MATCH([2]Keys!$B$2,Data.Collect1Dump!$3:$3,0)-1)</f>
        <v>0</v>
      </c>
      <c r="LA3771" t="str">
        <f ca="1">OFFSET($A3771,,MATCH([2]Keys!$B$4,Data.Collect1Dump!$3:$3,0)-1)</f>
        <v>euniceradiro@gmail.com</v>
      </c>
      <c r="LB3771">
        <f ca="1">OFFSET($A3771,,MATCH([2]Keys!$B$3,Data.Collect1Dump!$3:$3,0)-1)</f>
        <v>0</v>
      </c>
      <c r="LC3771">
        <f t="shared" ca="1" si="589"/>
        <v>0</v>
      </c>
      <c r="LD3771">
        <f t="shared" ca="1" si="589"/>
        <v>1</v>
      </c>
      <c r="LE3771">
        <f t="shared" ca="1" si="589"/>
        <v>0</v>
      </c>
      <c r="LF3771" s="2" t="e">
        <f t="shared" ca="1" si="590"/>
        <v>#N/A</v>
      </c>
      <c r="LG3771" s="2">
        <f t="shared" ca="1" si="591"/>
        <v>41708</v>
      </c>
      <c r="LH3771" s="2" t="e">
        <f t="shared" ca="1" si="592"/>
        <v>#N/A</v>
      </c>
      <c r="LI3771" t="e">
        <f t="shared" ca="1" si="593"/>
        <v>#N/A</v>
      </c>
      <c r="LJ3771" t="str">
        <f t="shared" ca="1" si="594"/>
        <v>euniceradiro@gmail.com</v>
      </c>
      <c r="LK3771" t="e">
        <f t="shared" ca="1" si="595"/>
        <v>#N/A</v>
      </c>
      <c r="LL3771" t="str">
        <f t="shared" ca="1" si="587"/>
        <v>Token</v>
      </c>
      <c r="LM3771" t="str">
        <f t="shared" ca="1" si="588"/>
        <v>euniceradiro@gmail.com</v>
      </c>
      <c r="LN3771" t="e">
        <f ca="1">OFFSET($A3771,,MATCH(OFFSET([2]Keys!C$1,MATCH(Data.Collect1Dump!$LL3771,[2]Keys!$A$2:$A$4,0),),Data.Collect1Dump!$3:$3,0)-1,)</f>
        <v>#VALUE!</v>
      </c>
      <c r="LO3771" s="2" t="e">
        <f t="shared" ca="1" si="596"/>
        <v>#VALUE!</v>
      </c>
    </row>
    <row r="3772" spans="1:327">
      <c r="A3772" t="s">
        <v>14954</v>
      </c>
      <c r="ID3772"/>
      <c r="JD3772" t="s">
        <v>3172</v>
      </c>
      <c r="JE3772" t="s">
        <v>14955</v>
      </c>
      <c r="JF3772" t="s">
        <v>329</v>
      </c>
      <c r="JG3772" t="s">
        <v>6076</v>
      </c>
      <c r="JH3772" t="s">
        <v>330</v>
      </c>
      <c r="JR3772" t="s">
        <v>330</v>
      </c>
      <c r="KP3772" t="s">
        <v>330</v>
      </c>
      <c r="KS3772" t="s">
        <v>330</v>
      </c>
      <c r="KV3772" t="s">
        <v>330</v>
      </c>
      <c r="KX3772" t="s">
        <v>329</v>
      </c>
      <c r="KZ3772">
        <f ca="1">OFFSET($A3772,,MATCH([2]Keys!$B$2,Data.Collect1Dump!$3:$3,0)-1)</f>
        <v>0</v>
      </c>
      <c r="LA3772" t="str">
        <f ca="1">OFFSET($A3772,,MATCH([2]Keys!$B$4,Data.Collect1Dump!$3:$3,0)-1)</f>
        <v>owiti.maureen@gmail.com</v>
      </c>
      <c r="LB3772">
        <f ca="1">OFFSET($A3772,,MATCH([2]Keys!$B$3,Data.Collect1Dump!$3:$3,0)-1)</f>
        <v>0</v>
      </c>
      <c r="LC3772">
        <f t="shared" ca="1" si="589"/>
        <v>0</v>
      </c>
      <c r="LD3772">
        <f t="shared" ca="1" si="589"/>
        <v>1</v>
      </c>
      <c r="LE3772">
        <f t="shared" ca="1" si="589"/>
        <v>0</v>
      </c>
      <c r="LF3772" s="2" t="e">
        <f t="shared" ca="1" si="590"/>
        <v>#N/A</v>
      </c>
      <c r="LG3772" s="2">
        <f t="shared" ca="1" si="591"/>
        <v>41715</v>
      </c>
      <c r="LH3772" s="2" t="e">
        <f t="shared" ca="1" si="592"/>
        <v>#N/A</v>
      </c>
      <c r="LI3772" t="e">
        <f t="shared" ca="1" si="593"/>
        <v>#N/A</v>
      </c>
      <c r="LJ3772" t="str">
        <f t="shared" ca="1" si="594"/>
        <v>owiti.maureen@gmail.com</v>
      </c>
      <c r="LK3772" t="e">
        <f t="shared" ca="1" si="595"/>
        <v>#N/A</v>
      </c>
      <c r="LL3772" t="str">
        <f t="shared" ca="1" si="587"/>
        <v>Token</v>
      </c>
      <c r="LM3772" t="str">
        <f t="shared" ca="1" si="588"/>
        <v>owiti.maureen@gmail.com</v>
      </c>
      <c r="LN3772" t="e">
        <f ca="1">OFFSET($A3772,,MATCH(OFFSET([2]Keys!C$1,MATCH(Data.Collect1Dump!$LL3772,[2]Keys!$A$2:$A$4,0),),Data.Collect1Dump!$3:$3,0)-1,)</f>
        <v>#VALUE!</v>
      </c>
      <c r="LO3772" s="2" t="e">
        <f t="shared" ca="1" si="596"/>
        <v>#VALUE!</v>
      </c>
    </row>
    <row r="3773" spans="1:327">
      <c r="A3773" t="s">
        <v>14956</v>
      </c>
      <c r="ID3773"/>
      <c r="JD3773" t="s">
        <v>11851</v>
      </c>
      <c r="JE3773" t="s">
        <v>14957</v>
      </c>
      <c r="JF3773" t="s">
        <v>329</v>
      </c>
      <c r="JG3773">
        <v>7000</v>
      </c>
      <c r="JH3773" t="s">
        <v>330</v>
      </c>
      <c r="JR3773" t="s">
        <v>329</v>
      </c>
      <c r="JS3773" t="s">
        <v>14958</v>
      </c>
      <c r="KD3773" t="b">
        <v>1</v>
      </c>
      <c r="KF3773" t="b">
        <v>1</v>
      </c>
      <c r="KG3773" t="b">
        <v>1</v>
      </c>
      <c r="KN3773" t="b">
        <v>1</v>
      </c>
      <c r="KO3773" t="s">
        <v>14959</v>
      </c>
      <c r="KP3773" t="s">
        <v>330</v>
      </c>
      <c r="KS3773" t="s">
        <v>330</v>
      </c>
      <c r="KV3773" t="s">
        <v>330</v>
      </c>
      <c r="KX3773" t="s">
        <v>329</v>
      </c>
      <c r="KZ3773">
        <f ca="1">OFFSET($A3773,,MATCH([2]Keys!$B$2,Data.Collect1Dump!$3:$3,0)-1)</f>
        <v>0</v>
      </c>
      <c r="LA3773" t="str">
        <f ca="1">OFFSET($A3773,,MATCH([2]Keys!$B$4,Data.Collect1Dump!$3:$3,0)-1)</f>
        <v>euniceradiro@gmail.com</v>
      </c>
      <c r="LB3773">
        <f ca="1">OFFSET($A3773,,MATCH([2]Keys!$B$3,Data.Collect1Dump!$3:$3,0)-1)</f>
        <v>0</v>
      </c>
      <c r="LC3773">
        <f t="shared" ca="1" si="589"/>
        <v>0</v>
      </c>
      <c r="LD3773">
        <f t="shared" ca="1" si="589"/>
        <v>1</v>
      </c>
      <c r="LE3773">
        <f t="shared" ca="1" si="589"/>
        <v>0</v>
      </c>
      <c r="LF3773" s="2" t="e">
        <f t="shared" ca="1" si="590"/>
        <v>#N/A</v>
      </c>
      <c r="LG3773" s="2">
        <f t="shared" ca="1" si="591"/>
        <v>41704</v>
      </c>
      <c r="LH3773" s="2" t="e">
        <f t="shared" ca="1" si="592"/>
        <v>#N/A</v>
      </c>
      <c r="LI3773" t="e">
        <f t="shared" ca="1" si="593"/>
        <v>#N/A</v>
      </c>
      <c r="LJ3773" t="str">
        <f t="shared" ca="1" si="594"/>
        <v>euniceradiro@gmail.com</v>
      </c>
      <c r="LK3773" t="e">
        <f t="shared" ca="1" si="595"/>
        <v>#N/A</v>
      </c>
      <c r="LL3773" t="str">
        <f t="shared" ca="1" si="587"/>
        <v>Token</v>
      </c>
      <c r="LM3773" t="str">
        <f t="shared" ca="1" si="588"/>
        <v>euniceradiro@gmail.com</v>
      </c>
      <c r="LN3773" t="e">
        <f ca="1">OFFSET($A3773,,MATCH(OFFSET([2]Keys!C$1,MATCH(Data.Collect1Dump!$LL3773,[2]Keys!$A$2:$A$4,0),),Data.Collect1Dump!$3:$3,0)-1,)</f>
        <v>#VALUE!</v>
      </c>
      <c r="LO3773" s="2" t="e">
        <f t="shared" ca="1" si="596"/>
        <v>#VALUE!</v>
      </c>
    </row>
    <row r="3774" spans="1:327">
      <c r="A3774" t="s">
        <v>14960</v>
      </c>
      <c r="ID3774"/>
      <c r="JD3774" t="s">
        <v>391</v>
      </c>
      <c r="JE3774" t="s">
        <v>14961</v>
      </c>
      <c r="JF3774" t="s">
        <v>329</v>
      </c>
      <c r="JG3774">
        <v>7000</v>
      </c>
      <c r="JH3774" t="s">
        <v>330</v>
      </c>
      <c r="JR3774" t="s">
        <v>330</v>
      </c>
      <c r="KP3774" t="s">
        <v>330</v>
      </c>
      <c r="KS3774" t="s">
        <v>330</v>
      </c>
      <c r="KV3774" t="s">
        <v>330</v>
      </c>
      <c r="KX3774" t="s">
        <v>329</v>
      </c>
      <c r="KZ3774">
        <f ca="1">OFFSET($A3774,,MATCH([2]Keys!$B$2,Data.Collect1Dump!$3:$3,0)-1)</f>
        <v>0</v>
      </c>
      <c r="LA3774" t="str">
        <f ca="1">OFFSET($A3774,,MATCH([2]Keys!$B$4,Data.Collect1Dump!$3:$3,0)-1)</f>
        <v>lydia.tala@givedirectly.org</v>
      </c>
      <c r="LB3774">
        <f ca="1">OFFSET($A3774,,MATCH([2]Keys!$B$3,Data.Collect1Dump!$3:$3,0)-1)</f>
        <v>0</v>
      </c>
      <c r="LC3774">
        <f t="shared" ca="1" si="589"/>
        <v>0</v>
      </c>
      <c r="LD3774">
        <f t="shared" ca="1" si="589"/>
        <v>1</v>
      </c>
      <c r="LE3774">
        <f t="shared" ca="1" si="589"/>
        <v>0</v>
      </c>
      <c r="LF3774" s="2" t="e">
        <f t="shared" ca="1" si="590"/>
        <v>#N/A</v>
      </c>
      <c r="LG3774" s="2">
        <f t="shared" ca="1" si="591"/>
        <v>41703</v>
      </c>
      <c r="LH3774" s="2" t="e">
        <f t="shared" ca="1" si="592"/>
        <v>#N/A</v>
      </c>
      <c r="LI3774" t="e">
        <f t="shared" ca="1" si="593"/>
        <v>#N/A</v>
      </c>
      <c r="LJ3774" t="str">
        <f t="shared" ca="1" si="594"/>
        <v>lydia.tala@givedirectly.org</v>
      </c>
      <c r="LK3774" t="e">
        <f t="shared" ca="1" si="595"/>
        <v>#N/A</v>
      </c>
      <c r="LL3774" t="str">
        <f t="shared" ca="1" si="587"/>
        <v>Token</v>
      </c>
      <c r="LM3774" t="str">
        <f t="shared" ca="1" si="588"/>
        <v>lydia.tala@givedirectly.org</v>
      </c>
      <c r="LN3774" t="e">
        <f ca="1">OFFSET($A3774,,MATCH(OFFSET([2]Keys!C$1,MATCH(Data.Collect1Dump!$LL3774,[2]Keys!$A$2:$A$4,0),),Data.Collect1Dump!$3:$3,0)-1,)</f>
        <v>#VALUE!</v>
      </c>
      <c r="LO3774" s="2" t="e">
        <f t="shared" ca="1" si="596"/>
        <v>#VALUE!</v>
      </c>
    </row>
    <row r="3775" spans="1:327">
      <c r="A3775" t="s">
        <v>14962</v>
      </c>
      <c r="ID3775"/>
      <c r="JD3775" t="s">
        <v>7342</v>
      </c>
      <c r="JE3775" t="s">
        <v>14963</v>
      </c>
      <c r="JF3775" t="s">
        <v>329</v>
      </c>
      <c r="JG3775">
        <v>7000</v>
      </c>
      <c r="JH3775" t="s">
        <v>330</v>
      </c>
      <c r="JR3775" t="s">
        <v>330</v>
      </c>
      <c r="KP3775" t="s">
        <v>330</v>
      </c>
      <c r="KS3775" t="s">
        <v>330</v>
      </c>
      <c r="KV3775" t="s">
        <v>330</v>
      </c>
      <c r="KX3775" t="s">
        <v>329</v>
      </c>
      <c r="KZ3775">
        <f ca="1">OFFSET($A3775,,MATCH([2]Keys!$B$2,Data.Collect1Dump!$3:$3,0)-1)</f>
        <v>0</v>
      </c>
      <c r="LA3775" t="str">
        <f ca="1">OFFSET($A3775,,MATCH([2]Keys!$B$4,Data.Collect1Dump!$3:$3,0)-1)</f>
        <v>georgeowuor93@gmail.com</v>
      </c>
      <c r="LB3775">
        <f ca="1">OFFSET($A3775,,MATCH([2]Keys!$B$3,Data.Collect1Dump!$3:$3,0)-1)</f>
        <v>0</v>
      </c>
      <c r="LC3775">
        <f t="shared" ca="1" si="589"/>
        <v>0</v>
      </c>
      <c r="LD3775">
        <f t="shared" ca="1" si="589"/>
        <v>1</v>
      </c>
      <c r="LE3775">
        <f t="shared" ca="1" si="589"/>
        <v>0</v>
      </c>
      <c r="LF3775" s="2" t="e">
        <f t="shared" ca="1" si="590"/>
        <v>#N/A</v>
      </c>
      <c r="LG3775" s="2">
        <f t="shared" ca="1" si="591"/>
        <v>41708</v>
      </c>
      <c r="LH3775" s="2" t="e">
        <f t="shared" ca="1" si="592"/>
        <v>#N/A</v>
      </c>
      <c r="LI3775" t="e">
        <f t="shared" ca="1" si="593"/>
        <v>#N/A</v>
      </c>
      <c r="LJ3775" t="str">
        <f t="shared" ca="1" si="594"/>
        <v>georgeowuor93@gmail.com</v>
      </c>
      <c r="LK3775" t="e">
        <f t="shared" ca="1" si="595"/>
        <v>#N/A</v>
      </c>
      <c r="LL3775" t="str">
        <f t="shared" ca="1" si="587"/>
        <v>Token</v>
      </c>
      <c r="LM3775" t="str">
        <f t="shared" ca="1" si="588"/>
        <v>georgeowuor93@gmail.com</v>
      </c>
      <c r="LN3775" t="e">
        <f ca="1">OFFSET($A3775,,MATCH(OFFSET([2]Keys!C$1,MATCH(Data.Collect1Dump!$LL3775,[2]Keys!$A$2:$A$4,0),),Data.Collect1Dump!$3:$3,0)-1,)</f>
        <v>#VALUE!</v>
      </c>
      <c r="LO3775" s="2" t="e">
        <f t="shared" ca="1" si="596"/>
        <v>#VALUE!</v>
      </c>
    </row>
    <row r="3776" spans="1:327">
      <c r="A3776" t="s">
        <v>14964</v>
      </c>
      <c r="ID3776"/>
      <c r="JD3776" t="s">
        <v>391</v>
      </c>
      <c r="JE3776" t="s">
        <v>14965</v>
      </c>
      <c r="JF3776" t="s">
        <v>329</v>
      </c>
      <c r="JG3776">
        <v>7000</v>
      </c>
      <c r="JH3776" t="s">
        <v>330</v>
      </c>
      <c r="JR3776" t="s">
        <v>330</v>
      </c>
      <c r="KP3776" t="s">
        <v>330</v>
      </c>
      <c r="KS3776" t="s">
        <v>330</v>
      </c>
      <c r="KV3776" t="s">
        <v>330</v>
      </c>
      <c r="KX3776" t="s">
        <v>329</v>
      </c>
      <c r="KZ3776">
        <f ca="1">OFFSET($A3776,,MATCH([2]Keys!$B$2,Data.Collect1Dump!$3:$3,0)-1)</f>
        <v>0</v>
      </c>
      <c r="LA3776" t="str">
        <f ca="1">OFFSET($A3776,,MATCH([2]Keys!$B$4,Data.Collect1Dump!$3:$3,0)-1)</f>
        <v>lydia.tala@givedirectly.org</v>
      </c>
      <c r="LB3776">
        <f ca="1">OFFSET($A3776,,MATCH([2]Keys!$B$3,Data.Collect1Dump!$3:$3,0)-1)</f>
        <v>0</v>
      </c>
      <c r="LC3776">
        <f t="shared" ca="1" si="589"/>
        <v>0</v>
      </c>
      <c r="LD3776">
        <f t="shared" ca="1" si="589"/>
        <v>1</v>
      </c>
      <c r="LE3776">
        <f t="shared" ca="1" si="589"/>
        <v>0</v>
      </c>
      <c r="LF3776" s="2" t="e">
        <f t="shared" ca="1" si="590"/>
        <v>#N/A</v>
      </c>
      <c r="LG3776" s="2">
        <f t="shared" ca="1" si="591"/>
        <v>41703</v>
      </c>
      <c r="LH3776" s="2" t="e">
        <f t="shared" ca="1" si="592"/>
        <v>#N/A</v>
      </c>
      <c r="LI3776" t="e">
        <f t="shared" ca="1" si="593"/>
        <v>#N/A</v>
      </c>
      <c r="LJ3776" t="str">
        <f t="shared" ca="1" si="594"/>
        <v>lydia.tala@givedirectly.org</v>
      </c>
      <c r="LK3776" t="e">
        <f t="shared" ca="1" si="595"/>
        <v>#N/A</v>
      </c>
      <c r="LL3776" t="str">
        <f t="shared" ca="1" si="587"/>
        <v>Token</v>
      </c>
      <c r="LM3776" t="str">
        <f t="shared" ca="1" si="588"/>
        <v>lydia.tala@givedirectly.org</v>
      </c>
      <c r="LN3776" t="e">
        <f ca="1">OFFSET($A3776,,MATCH(OFFSET([2]Keys!C$1,MATCH(Data.Collect1Dump!$LL3776,[2]Keys!$A$2:$A$4,0),),Data.Collect1Dump!$3:$3,0)-1,)</f>
        <v>#VALUE!</v>
      </c>
      <c r="LO3776" s="2" t="e">
        <f t="shared" ca="1" si="596"/>
        <v>#VALUE!</v>
      </c>
    </row>
    <row r="3777" spans="1:327">
      <c r="A3777" t="s">
        <v>14966</v>
      </c>
      <c r="ID3777"/>
      <c r="JD3777" t="s">
        <v>4392</v>
      </c>
      <c r="JE3777" t="s">
        <v>14967</v>
      </c>
      <c r="JF3777" t="s">
        <v>329</v>
      </c>
      <c r="JG3777">
        <v>7000</v>
      </c>
      <c r="JH3777" t="s">
        <v>330</v>
      </c>
      <c r="JR3777" t="s">
        <v>330</v>
      </c>
      <c r="KP3777" t="s">
        <v>330</v>
      </c>
      <c r="KS3777" t="s">
        <v>330</v>
      </c>
      <c r="KV3777" t="s">
        <v>330</v>
      </c>
      <c r="KX3777" t="s">
        <v>329</v>
      </c>
      <c r="KZ3777">
        <f ca="1">OFFSET($A3777,,MATCH([2]Keys!$B$2,Data.Collect1Dump!$3:$3,0)-1)</f>
        <v>0</v>
      </c>
      <c r="LA3777" t="str">
        <f ca="1">OFFSET($A3777,,MATCH([2]Keys!$B$4,Data.Collect1Dump!$3:$3,0)-1)</f>
        <v>ezekielogadho@gmail.com</v>
      </c>
      <c r="LB3777">
        <f ca="1">OFFSET($A3777,,MATCH([2]Keys!$B$3,Data.Collect1Dump!$3:$3,0)-1)</f>
        <v>0</v>
      </c>
      <c r="LC3777">
        <f t="shared" ca="1" si="589"/>
        <v>0</v>
      </c>
      <c r="LD3777">
        <f t="shared" ca="1" si="589"/>
        <v>1</v>
      </c>
      <c r="LE3777">
        <f t="shared" ca="1" si="589"/>
        <v>0</v>
      </c>
      <c r="LF3777" s="2" t="e">
        <f t="shared" ca="1" si="590"/>
        <v>#N/A</v>
      </c>
      <c r="LG3777" s="2">
        <f t="shared" ca="1" si="591"/>
        <v>41709</v>
      </c>
      <c r="LH3777" s="2" t="e">
        <f t="shared" ca="1" si="592"/>
        <v>#N/A</v>
      </c>
      <c r="LI3777" t="e">
        <f t="shared" ca="1" si="593"/>
        <v>#N/A</v>
      </c>
      <c r="LJ3777" t="str">
        <f t="shared" ca="1" si="594"/>
        <v>ezekielogadho@gmail.com</v>
      </c>
      <c r="LK3777" t="e">
        <f t="shared" ca="1" si="595"/>
        <v>#N/A</v>
      </c>
      <c r="LL3777" t="str">
        <f t="shared" ca="1" si="587"/>
        <v>Token</v>
      </c>
      <c r="LM3777" t="str">
        <f t="shared" ca="1" si="588"/>
        <v>ezekielogadho@gmail.com</v>
      </c>
      <c r="LN3777" t="e">
        <f ca="1">OFFSET($A3777,,MATCH(OFFSET([2]Keys!C$1,MATCH(Data.Collect1Dump!$LL3777,[2]Keys!$A$2:$A$4,0),),Data.Collect1Dump!$3:$3,0)-1,)</f>
        <v>#VALUE!</v>
      </c>
      <c r="LO3777" s="2" t="e">
        <f t="shared" ca="1" si="596"/>
        <v>#VALUE!</v>
      </c>
    </row>
    <row r="3778" spans="1:327">
      <c r="A3778" t="s">
        <v>14968</v>
      </c>
      <c r="ID3778"/>
      <c r="JD3778" t="s">
        <v>8884</v>
      </c>
      <c r="JE3778" t="s">
        <v>14969</v>
      </c>
      <c r="JF3778" t="s">
        <v>329</v>
      </c>
      <c r="JG3778">
        <v>7000</v>
      </c>
      <c r="JH3778" t="s">
        <v>330</v>
      </c>
      <c r="JR3778" t="s">
        <v>330</v>
      </c>
      <c r="KP3778" t="s">
        <v>330</v>
      </c>
      <c r="KS3778" t="s">
        <v>330</v>
      </c>
      <c r="KV3778" t="s">
        <v>330</v>
      </c>
      <c r="KX3778" t="s">
        <v>329</v>
      </c>
      <c r="KZ3778">
        <f ca="1">OFFSET($A3778,,MATCH([2]Keys!$B$2,Data.Collect1Dump!$3:$3,0)-1)</f>
        <v>0</v>
      </c>
      <c r="LA3778" t="str">
        <f ca="1">OFFSET($A3778,,MATCH([2]Keys!$B$4,Data.Collect1Dump!$3:$3,0)-1)</f>
        <v>erickachieng50@gmail.com</v>
      </c>
      <c r="LB3778">
        <f ca="1">OFFSET($A3778,,MATCH([2]Keys!$B$3,Data.Collect1Dump!$3:$3,0)-1)</f>
        <v>0</v>
      </c>
      <c r="LC3778">
        <f t="shared" ca="1" si="589"/>
        <v>0</v>
      </c>
      <c r="LD3778">
        <f t="shared" ca="1" si="589"/>
        <v>1</v>
      </c>
      <c r="LE3778">
        <f t="shared" ca="1" si="589"/>
        <v>0</v>
      </c>
      <c r="LF3778" s="2" t="e">
        <f t="shared" ca="1" si="590"/>
        <v>#N/A</v>
      </c>
      <c r="LG3778" s="2">
        <f t="shared" ca="1" si="591"/>
        <v>41709</v>
      </c>
      <c r="LH3778" s="2" t="e">
        <f t="shared" ca="1" si="592"/>
        <v>#N/A</v>
      </c>
      <c r="LI3778" t="e">
        <f t="shared" ca="1" si="593"/>
        <v>#N/A</v>
      </c>
      <c r="LJ3778" t="str">
        <f t="shared" ca="1" si="594"/>
        <v>erickachieng50@gmail.com</v>
      </c>
      <c r="LK3778" t="e">
        <f t="shared" ca="1" si="595"/>
        <v>#N/A</v>
      </c>
      <c r="LL3778" t="str">
        <f t="shared" ca="1" si="587"/>
        <v>Token</v>
      </c>
      <c r="LM3778" t="str">
        <f t="shared" ca="1" si="588"/>
        <v>erickachieng50@gmail.com</v>
      </c>
      <c r="LN3778" t="e">
        <f ca="1">OFFSET($A3778,,MATCH(OFFSET([2]Keys!C$1,MATCH(Data.Collect1Dump!$LL3778,[2]Keys!$A$2:$A$4,0),),Data.Collect1Dump!$3:$3,0)-1,)</f>
        <v>#VALUE!</v>
      </c>
      <c r="LO3778" s="2" t="e">
        <f t="shared" ca="1" si="596"/>
        <v>#VALUE!</v>
      </c>
    </row>
    <row r="3779" spans="1:327">
      <c r="A3779" t="s">
        <v>14970</v>
      </c>
      <c r="ID3779"/>
      <c r="KZ3779">
        <f ca="1">OFFSET($A3779,,MATCH([2]Keys!$B$2,Data.Collect1Dump!$3:$3,0)-1)</f>
        <v>0</v>
      </c>
      <c r="LA3779">
        <f ca="1">OFFSET($A3779,,MATCH([2]Keys!$B$4,Data.Collect1Dump!$3:$3,0)-1)</f>
        <v>0</v>
      </c>
      <c r="LB3779">
        <f ca="1">OFFSET($A3779,,MATCH([2]Keys!$B$3,Data.Collect1Dump!$3:$3,0)-1)</f>
        <v>0</v>
      </c>
      <c r="LC3779">
        <f t="shared" ca="1" si="589"/>
        <v>0</v>
      </c>
      <c r="LD3779">
        <f t="shared" ca="1" si="589"/>
        <v>0</v>
      </c>
      <c r="LE3779">
        <f t="shared" ca="1" si="589"/>
        <v>0</v>
      </c>
      <c r="LF3779" s="2" t="e">
        <f t="shared" ca="1" si="590"/>
        <v>#N/A</v>
      </c>
      <c r="LG3779" s="2" t="e">
        <f t="shared" ca="1" si="591"/>
        <v>#N/A</v>
      </c>
      <c r="LH3779" s="2" t="e">
        <f t="shared" ca="1" si="592"/>
        <v>#N/A</v>
      </c>
      <c r="LI3779" t="e">
        <f t="shared" ca="1" si="593"/>
        <v>#N/A</v>
      </c>
      <c r="LJ3779" t="e">
        <f t="shared" ca="1" si="594"/>
        <v>#N/A</v>
      </c>
      <c r="LK3779" t="e">
        <f t="shared" ca="1" si="595"/>
        <v>#N/A</v>
      </c>
      <c r="LL3779" t="str">
        <f t="shared" ca="1" si="587"/>
        <v>Null Survey</v>
      </c>
      <c r="LM3779" t="str">
        <f t="shared" ca="1" si="588"/>
        <v>Null Survey</v>
      </c>
      <c r="LN3779" t="e">
        <f ca="1">OFFSET($A3779,,MATCH(OFFSET([2]Keys!C$1,MATCH(Data.Collect1Dump!$LL3779,[2]Keys!$A$2:$A$4,0),),Data.Collect1Dump!$3:$3,0)-1,)</f>
        <v>#N/A</v>
      </c>
      <c r="LO3779" s="2" t="e">
        <f t="shared" ca="1" si="596"/>
        <v>#N/A</v>
      </c>
    </row>
    <row r="3780" spans="1:327">
      <c r="A3780" t="s">
        <v>14971</v>
      </c>
      <c r="ID3780"/>
      <c r="JD3780" t="s">
        <v>5645</v>
      </c>
      <c r="JE3780" t="s">
        <v>14972</v>
      </c>
      <c r="JF3780" t="s">
        <v>329</v>
      </c>
      <c r="JG3780">
        <v>7000</v>
      </c>
      <c r="JH3780" t="s">
        <v>330</v>
      </c>
      <c r="JR3780" t="s">
        <v>330</v>
      </c>
      <c r="KP3780" t="s">
        <v>330</v>
      </c>
      <c r="KS3780" t="s">
        <v>330</v>
      </c>
      <c r="KV3780" t="s">
        <v>330</v>
      </c>
      <c r="KX3780" t="s">
        <v>329</v>
      </c>
      <c r="KZ3780">
        <f ca="1">OFFSET($A3780,,MATCH([2]Keys!$B$2,Data.Collect1Dump!$3:$3,0)-1)</f>
        <v>0</v>
      </c>
      <c r="LA3780" t="str">
        <f ca="1">OFFSET($A3780,,MATCH([2]Keys!$B$4,Data.Collect1Dump!$3:$3,0)-1)</f>
        <v>laura.adhiambo@gmail.com</v>
      </c>
      <c r="LB3780">
        <f ca="1">OFFSET($A3780,,MATCH([2]Keys!$B$3,Data.Collect1Dump!$3:$3,0)-1)</f>
        <v>0</v>
      </c>
      <c r="LC3780">
        <f t="shared" ca="1" si="589"/>
        <v>0</v>
      </c>
      <c r="LD3780">
        <f t="shared" ca="1" si="589"/>
        <v>1</v>
      </c>
      <c r="LE3780">
        <f t="shared" ca="1" si="589"/>
        <v>0</v>
      </c>
      <c r="LF3780" s="2" t="e">
        <f t="shared" ca="1" si="590"/>
        <v>#N/A</v>
      </c>
      <c r="LG3780" s="2">
        <f t="shared" ca="1" si="591"/>
        <v>41704</v>
      </c>
      <c r="LH3780" s="2" t="e">
        <f t="shared" ca="1" si="592"/>
        <v>#N/A</v>
      </c>
      <c r="LI3780" t="e">
        <f t="shared" ca="1" si="593"/>
        <v>#N/A</v>
      </c>
      <c r="LJ3780" t="str">
        <f t="shared" ca="1" si="594"/>
        <v>laura.adhiambo@gmail.com</v>
      </c>
      <c r="LK3780" t="e">
        <f t="shared" ca="1" si="595"/>
        <v>#N/A</v>
      </c>
      <c r="LL3780" t="str">
        <f t="shared" ref="LL3780:LL3843" ca="1" si="597">IF(NOT(ISNUMBER(KZ3780)),"Lump Sum",IF(NOT(ISNUMBER(LA3780)),"Token",IF(NOT(ISNUMBER(LB3780)),"Quality Check","Null Survey")))</f>
        <v>Token</v>
      </c>
      <c r="LM3780" t="str">
        <f t="shared" ref="LM3780:LM3843" ca="1" si="598">IF(NOT(ISNUMBER(KZ3780)),KZ3780,IF(NOT(ISNUMBER(LA3780)),LA3780,IF(NOT(ISNUMBER(LB3780)),LB3780,"Null Survey")))</f>
        <v>laura.adhiambo@gmail.com</v>
      </c>
      <c r="LN3780" t="e">
        <f ca="1">OFFSET($A3780,,MATCH(OFFSET([2]Keys!C$1,MATCH(Data.Collect1Dump!$LL3780,[2]Keys!$A$2:$A$4,0),),Data.Collect1Dump!$3:$3,0)-1,)</f>
        <v>#VALUE!</v>
      </c>
      <c r="LO3780" s="2" t="e">
        <f t="shared" ca="1" si="596"/>
        <v>#VALUE!</v>
      </c>
    </row>
    <row r="3781" spans="1:327">
      <c r="A3781" t="s">
        <v>14973</v>
      </c>
      <c r="ID3781"/>
      <c r="JD3781" t="s">
        <v>3172</v>
      </c>
      <c r="JE3781" t="s">
        <v>14974</v>
      </c>
      <c r="JF3781" t="s">
        <v>329</v>
      </c>
      <c r="JG3781" t="s">
        <v>6076</v>
      </c>
      <c r="JH3781" t="s">
        <v>330</v>
      </c>
      <c r="JR3781" t="s">
        <v>330</v>
      </c>
      <c r="KP3781" t="s">
        <v>330</v>
      </c>
      <c r="KS3781" t="s">
        <v>330</v>
      </c>
      <c r="KV3781" t="s">
        <v>330</v>
      </c>
      <c r="KX3781" t="s">
        <v>329</v>
      </c>
      <c r="KZ3781">
        <f ca="1">OFFSET($A3781,,MATCH([2]Keys!$B$2,Data.Collect1Dump!$3:$3,0)-1)</f>
        <v>0</v>
      </c>
      <c r="LA3781" t="str">
        <f ca="1">OFFSET($A3781,,MATCH([2]Keys!$B$4,Data.Collect1Dump!$3:$3,0)-1)</f>
        <v>owiti.maureen@gmail.com</v>
      </c>
      <c r="LB3781">
        <f ca="1">OFFSET($A3781,,MATCH([2]Keys!$B$3,Data.Collect1Dump!$3:$3,0)-1)</f>
        <v>0</v>
      </c>
      <c r="LC3781">
        <f t="shared" ref="LC3781:LE3844" ca="1" si="599">IF(NOT(ISNUMBER(KZ3781)),1,0)</f>
        <v>0</v>
      </c>
      <c r="LD3781">
        <f t="shared" ca="1" si="599"/>
        <v>1</v>
      </c>
      <c r="LE3781">
        <f t="shared" ca="1" si="599"/>
        <v>0</v>
      </c>
      <c r="LF3781" s="2" t="e">
        <f t="shared" ref="LF3781:LF3844" ca="1" si="600">IF(LC3781=1,DATE(LEFT(C3781,4),RIGHT(LEFT(C3781,7),2), RIGHT(LEFT(C3781, 10),2)),NA())</f>
        <v>#N/A</v>
      </c>
      <c r="LG3781" s="2">
        <f t="shared" ref="LG3781:LG3844" ca="1" si="601">IF(LD3781=1,DATE(LEFT(JE3781,4),RIGHT(LEFT(JE3781,7),2), RIGHT(LEFT(JE3781, 10),2)),NA())</f>
        <v>41712</v>
      </c>
      <c r="LH3781" s="2" t="e">
        <f t="shared" ref="LH3781:LH3844" ca="1" si="602">IF(LE3781=1,DATE(LEFT(IF3781,4),RIGHT(LEFT(IF3781,7),2), RIGHT(LEFT(IF3781, 10),2)),NA())</f>
        <v>#N/A</v>
      </c>
      <c r="LI3781" t="e">
        <f t="shared" ref="LI3781:LI3844" ca="1" si="603">IF(LC3781=1,B3781,NA())</f>
        <v>#N/A</v>
      </c>
      <c r="LJ3781" t="str">
        <f t="shared" ref="LJ3781:LJ3844" ca="1" si="604">IF(LD3781=1,JD3781,NA())</f>
        <v>owiti.maureen@gmail.com</v>
      </c>
      <c r="LK3781" t="e">
        <f t="shared" ref="LK3781:LK3844" ca="1" si="605">IF(LE3781=1,IE3781,NA())</f>
        <v>#N/A</v>
      </c>
      <c r="LL3781" t="str">
        <f t="shared" ca="1" si="597"/>
        <v>Token</v>
      </c>
      <c r="LM3781" t="str">
        <f t="shared" ca="1" si="598"/>
        <v>owiti.maureen@gmail.com</v>
      </c>
      <c r="LN3781" t="e">
        <f ca="1">OFFSET($A3781,,MATCH(OFFSET([2]Keys!C$1,MATCH(Data.Collect1Dump!$LL3781,[2]Keys!$A$2:$A$4,0),),Data.Collect1Dump!$3:$3,0)-1,)</f>
        <v>#VALUE!</v>
      </c>
      <c r="LO3781" s="2" t="e">
        <f t="shared" ref="LO3781:LO3844" ca="1" si="606">DATE(LEFT(LN3781,4),RIGHT(LEFT(LN3781,7),2), RIGHT(LEFT(LN3781, 10),2))</f>
        <v>#VALUE!</v>
      </c>
    </row>
    <row r="3782" spans="1:327">
      <c r="A3782" t="s">
        <v>14975</v>
      </c>
      <c r="ID3782"/>
      <c r="JD3782" t="s">
        <v>11851</v>
      </c>
      <c r="JE3782" t="s">
        <v>14976</v>
      </c>
      <c r="JF3782" t="s">
        <v>329</v>
      </c>
      <c r="JG3782">
        <v>7000</v>
      </c>
      <c r="JH3782" t="s">
        <v>330</v>
      </c>
      <c r="JR3782" t="s">
        <v>330</v>
      </c>
      <c r="KP3782" t="s">
        <v>330</v>
      </c>
      <c r="KS3782" t="s">
        <v>330</v>
      </c>
      <c r="KV3782" t="s">
        <v>330</v>
      </c>
      <c r="KX3782" t="s">
        <v>329</v>
      </c>
      <c r="KZ3782">
        <f ca="1">OFFSET($A3782,,MATCH([2]Keys!$B$2,Data.Collect1Dump!$3:$3,0)-1)</f>
        <v>0</v>
      </c>
      <c r="LA3782" t="str">
        <f ca="1">OFFSET($A3782,,MATCH([2]Keys!$B$4,Data.Collect1Dump!$3:$3,0)-1)</f>
        <v>euniceradiro@gmail.com</v>
      </c>
      <c r="LB3782">
        <f ca="1">OFFSET($A3782,,MATCH([2]Keys!$B$3,Data.Collect1Dump!$3:$3,0)-1)</f>
        <v>0</v>
      </c>
      <c r="LC3782">
        <f t="shared" ca="1" si="599"/>
        <v>0</v>
      </c>
      <c r="LD3782">
        <f t="shared" ca="1" si="599"/>
        <v>1</v>
      </c>
      <c r="LE3782">
        <f t="shared" ca="1" si="599"/>
        <v>0</v>
      </c>
      <c r="LF3782" s="2" t="e">
        <f t="shared" ca="1" si="600"/>
        <v>#N/A</v>
      </c>
      <c r="LG3782" s="2">
        <f t="shared" ca="1" si="601"/>
        <v>41710</v>
      </c>
      <c r="LH3782" s="2" t="e">
        <f t="shared" ca="1" si="602"/>
        <v>#N/A</v>
      </c>
      <c r="LI3782" t="e">
        <f t="shared" ca="1" si="603"/>
        <v>#N/A</v>
      </c>
      <c r="LJ3782" t="str">
        <f t="shared" ca="1" si="604"/>
        <v>euniceradiro@gmail.com</v>
      </c>
      <c r="LK3782" t="e">
        <f t="shared" ca="1" si="605"/>
        <v>#N/A</v>
      </c>
      <c r="LL3782" t="str">
        <f t="shared" ca="1" si="597"/>
        <v>Token</v>
      </c>
      <c r="LM3782" t="str">
        <f t="shared" ca="1" si="598"/>
        <v>euniceradiro@gmail.com</v>
      </c>
      <c r="LN3782" t="e">
        <f ca="1">OFFSET($A3782,,MATCH(OFFSET([2]Keys!C$1,MATCH(Data.Collect1Dump!$LL3782,[2]Keys!$A$2:$A$4,0),),Data.Collect1Dump!$3:$3,0)-1,)</f>
        <v>#VALUE!</v>
      </c>
      <c r="LO3782" s="2" t="e">
        <f t="shared" ca="1" si="606"/>
        <v>#VALUE!</v>
      </c>
    </row>
    <row r="3783" spans="1:327">
      <c r="A3783" t="s">
        <v>14977</v>
      </c>
      <c r="ID3783"/>
      <c r="JD3783" t="s">
        <v>5645</v>
      </c>
      <c r="JE3783" t="s">
        <v>14978</v>
      </c>
      <c r="JF3783" t="s">
        <v>329</v>
      </c>
      <c r="JG3783">
        <v>7000</v>
      </c>
      <c r="JH3783" t="s">
        <v>330</v>
      </c>
      <c r="JR3783" t="s">
        <v>329</v>
      </c>
      <c r="JS3783" t="s">
        <v>14979</v>
      </c>
      <c r="JT3783" t="b">
        <v>1</v>
      </c>
      <c r="KF3783" t="b">
        <v>1</v>
      </c>
      <c r="KJ3783" t="b">
        <v>1</v>
      </c>
      <c r="KP3783" t="s">
        <v>330</v>
      </c>
      <c r="KS3783" t="s">
        <v>330</v>
      </c>
      <c r="KV3783" t="s">
        <v>330</v>
      </c>
      <c r="KX3783" t="s">
        <v>329</v>
      </c>
      <c r="KZ3783">
        <f ca="1">OFFSET($A3783,,MATCH([2]Keys!$B$2,Data.Collect1Dump!$3:$3,0)-1)</f>
        <v>0</v>
      </c>
      <c r="LA3783" t="str">
        <f ca="1">OFFSET($A3783,,MATCH([2]Keys!$B$4,Data.Collect1Dump!$3:$3,0)-1)</f>
        <v>laura.adhiambo@gmail.com</v>
      </c>
      <c r="LB3783">
        <f ca="1">OFFSET($A3783,,MATCH([2]Keys!$B$3,Data.Collect1Dump!$3:$3,0)-1)</f>
        <v>0</v>
      </c>
      <c r="LC3783">
        <f t="shared" ca="1" si="599"/>
        <v>0</v>
      </c>
      <c r="LD3783">
        <f t="shared" ca="1" si="599"/>
        <v>1</v>
      </c>
      <c r="LE3783">
        <f t="shared" ca="1" si="599"/>
        <v>0</v>
      </c>
      <c r="LF3783" s="2" t="e">
        <f t="shared" ca="1" si="600"/>
        <v>#N/A</v>
      </c>
      <c r="LG3783" s="2">
        <f t="shared" ca="1" si="601"/>
        <v>41708</v>
      </c>
      <c r="LH3783" s="2" t="e">
        <f t="shared" ca="1" si="602"/>
        <v>#N/A</v>
      </c>
      <c r="LI3783" t="e">
        <f t="shared" ca="1" si="603"/>
        <v>#N/A</v>
      </c>
      <c r="LJ3783" t="str">
        <f t="shared" ca="1" si="604"/>
        <v>laura.adhiambo@gmail.com</v>
      </c>
      <c r="LK3783" t="e">
        <f t="shared" ca="1" si="605"/>
        <v>#N/A</v>
      </c>
      <c r="LL3783" t="str">
        <f t="shared" ca="1" si="597"/>
        <v>Token</v>
      </c>
      <c r="LM3783" t="str">
        <f t="shared" ca="1" si="598"/>
        <v>laura.adhiambo@gmail.com</v>
      </c>
      <c r="LN3783" t="e">
        <f ca="1">OFFSET($A3783,,MATCH(OFFSET([2]Keys!C$1,MATCH(Data.Collect1Dump!$LL3783,[2]Keys!$A$2:$A$4,0),),Data.Collect1Dump!$3:$3,0)-1,)</f>
        <v>#VALUE!</v>
      </c>
      <c r="LO3783" s="2" t="e">
        <f t="shared" ca="1" si="606"/>
        <v>#VALUE!</v>
      </c>
    </row>
    <row r="3784" spans="1:327">
      <c r="A3784" t="s">
        <v>14980</v>
      </c>
      <c r="ID3784"/>
      <c r="JD3784" t="s">
        <v>3172</v>
      </c>
      <c r="JE3784" t="s">
        <v>14981</v>
      </c>
      <c r="JF3784" t="s">
        <v>329</v>
      </c>
      <c r="JG3784" t="s">
        <v>6076</v>
      </c>
      <c r="JH3784" t="s">
        <v>330</v>
      </c>
      <c r="JR3784" t="s">
        <v>330</v>
      </c>
      <c r="KP3784" t="s">
        <v>330</v>
      </c>
      <c r="KS3784" t="s">
        <v>330</v>
      </c>
      <c r="KV3784" t="s">
        <v>330</v>
      </c>
      <c r="KX3784" t="s">
        <v>329</v>
      </c>
      <c r="KZ3784">
        <f ca="1">OFFSET($A3784,,MATCH([2]Keys!$B$2,Data.Collect1Dump!$3:$3,0)-1)</f>
        <v>0</v>
      </c>
      <c r="LA3784" t="str">
        <f ca="1">OFFSET($A3784,,MATCH([2]Keys!$B$4,Data.Collect1Dump!$3:$3,0)-1)</f>
        <v>owiti.maureen@gmail.com</v>
      </c>
      <c r="LB3784">
        <f ca="1">OFFSET($A3784,,MATCH([2]Keys!$B$3,Data.Collect1Dump!$3:$3,0)-1)</f>
        <v>0</v>
      </c>
      <c r="LC3784">
        <f t="shared" ca="1" si="599"/>
        <v>0</v>
      </c>
      <c r="LD3784">
        <f t="shared" ca="1" si="599"/>
        <v>1</v>
      </c>
      <c r="LE3784">
        <f t="shared" ca="1" si="599"/>
        <v>0</v>
      </c>
      <c r="LF3784" s="2" t="e">
        <f t="shared" ca="1" si="600"/>
        <v>#N/A</v>
      </c>
      <c r="LG3784" s="2">
        <f t="shared" ca="1" si="601"/>
        <v>41709</v>
      </c>
      <c r="LH3784" s="2" t="e">
        <f t="shared" ca="1" si="602"/>
        <v>#N/A</v>
      </c>
      <c r="LI3784" t="e">
        <f t="shared" ca="1" si="603"/>
        <v>#N/A</v>
      </c>
      <c r="LJ3784" t="str">
        <f t="shared" ca="1" si="604"/>
        <v>owiti.maureen@gmail.com</v>
      </c>
      <c r="LK3784" t="e">
        <f t="shared" ca="1" si="605"/>
        <v>#N/A</v>
      </c>
      <c r="LL3784" t="str">
        <f t="shared" ca="1" si="597"/>
        <v>Token</v>
      </c>
      <c r="LM3784" t="str">
        <f t="shared" ca="1" si="598"/>
        <v>owiti.maureen@gmail.com</v>
      </c>
      <c r="LN3784" t="e">
        <f ca="1">OFFSET($A3784,,MATCH(OFFSET([2]Keys!C$1,MATCH(Data.Collect1Dump!$LL3784,[2]Keys!$A$2:$A$4,0),),Data.Collect1Dump!$3:$3,0)-1,)</f>
        <v>#VALUE!</v>
      </c>
      <c r="LO3784" s="2" t="e">
        <f t="shared" ca="1" si="606"/>
        <v>#VALUE!</v>
      </c>
    </row>
    <row r="3785" spans="1:327">
      <c r="A3785" t="s">
        <v>14982</v>
      </c>
      <c r="ID3785"/>
      <c r="JD3785" t="s">
        <v>4392</v>
      </c>
      <c r="JE3785" t="s">
        <v>14983</v>
      </c>
      <c r="JF3785" t="s">
        <v>329</v>
      </c>
      <c r="JG3785">
        <v>7000</v>
      </c>
      <c r="JH3785" t="s">
        <v>330</v>
      </c>
      <c r="JR3785" t="s">
        <v>330</v>
      </c>
      <c r="KP3785" t="s">
        <v>330</v>
      </c>
      <c r="KS3785" t="s">
        <v>330</v>
      </c>
      <c r="KV3785" t="s">
        <v>330</v>
      </c>
      <c r="KX3785" t="s">
        <v>329</v>
      </c>
      <c r="KZ3785">
        <f ca="1">OFFSET($A3785,,MATCH([2]Keys!$B$2,Data.Collect1Dump!$3:$3,0)-1)</f>
        <v>0</v>
      </c>
      <c r="LA3785" t="str">
        <f ca="1">OFFSET($A3785,,MATCH([2]Keys!$B$4,Data.Collect1Dump!$3:$3,0)-1)</f>
        <v>ezekielogadho@gmail.com</v>
      </c>
      <c r="LB3785">
        <f ca="1">OFFSET($A3785,,MATCH([2]Keys!$B$3,Data.Collect1Dump!$3:$3,0)-1)</f>
        <v>0</v>
      </c>
      <c r="LC3785">
        <f t="shared" ca="1" si="599"/>
        <v>0</v>
      </c>
      <c r="LD3785">
        <f t="shared" ca="1" si="599"/>
        <v>1</v>
      </c>
      <c r="LE3785">
        <f t="shared" ca="1" si="599"/>
        <v>0</v>
      </c>
      <c r="LF3785" s="2" t="e">
        <f t="shared" ca="1" si="600"/>
        <v>#N/A</v>
      </c>
      <c r="LG3785" s="2">
        <f t="shared" ca="1" si="601"/>
        <v>41711</v>
      </c>
      <c r="LH3785" s="2" t="e">
        <f t="shared" ca="1" si="602"/>
        <v>#N/A</v>
      </c>
      <c r="LI3785" t="e">
        <f t="shared" ca="1" si="603"/>
        <v>#N/A</v>
      </c>
      <c r="LJ3785" t="str">
        <f t="shared" ca="1" si="604"/>
        <v>ezekielogadho@gmail.com</v>
      </c>
      <c r="LK3785" t="e">
        <f t="shared" ca="1" si="605"/>
        <v>#N/A</v>
      </c>
      <c r="LL3785" t="str">
        <f t="shared" ca="1" si="597"/>
        <v>Token</v>
      </c>
      <c r="LM3785" t="str">
        <f t="shared" ca="1" si="598"/>
        <v>ezekielogadho@gmail.com</v>
      </c>
      <c r="LN3785" t="e">
        <f ca="1">OFFSET($A3785,,MATCH(OFFSET([2]Keys!C$1,MATCH(Data.Collect1Dump!$LL3785,[2]Keys!$A$2:$A$4,0),),Data.Collect1Dump!$3:$3,0)-1,)</f>
        <v>#VALUE!</v>
      </c>
      <c r="LO3785" s="2" t="e">
        <f t="shared" ca="1" si="606"/>
        <v>#VALUE!</v>
      </c>
    </row>
    <row r="3786" spans="1:327">
      <c r="A3786" t="s">
        <v>14984</v>
      </c>
      <c r="ID3786"/>
      <c r="JD3786" t="s">
        <v>7342</v>
      </c>
      <c r="JE3786" t="s">
        <v>14985</v>
      </c>
      <c r="JF3786" t="s">
        <v>329</v>
      </c>
      <c r="JG3786">
        <v>7000</v>
      </c>
      <c r="JH3786" t="s">
        <v>330</v>
      </c>
      <c r="JR3786" t="s">
        <v>330</v>
      </c>
      <c r="KP3786" t="s">
        <v>330</v>
      </c>
      <c r="KS3786" t="s">
        <v>330</v>
      </c>
      <c r="KV3786" t="s">
        <v>330</v>
      </c>
      <c r="KX3786" t="s">
        <v>329</v>
      </c>
      <c r="KZ3786">
        <f ca="1">OFFSET($A3786,,MATCH([2]Keys!$B$2,Data.Collect1Dump!$3:$3,0)-1)</f>
        <v>0</v>
      </c>
      <c r="LA3786" t="str">
        <f ca="1">OFFSET($A3786,,MATCH([2]Keys!$B$4,Data.Collect1Dump!$3:$3,0)-1)</f>
        <v>georgeowuor93@gmail.com</v>
      </c>
      <c r="LB3786">
        <f ca="1">OFFSET($A3786,,MATCH([2]Keys!$B$3,Data.Collect1Dump!$3:$3,0)-1)</f>
        <v>0</v>
      </c>
      <c r="LC3786">
        <f t="shared" ca="1" si="599"/>
        <v>0</v>
      </c>
      <c r="LD3786">
        <f t="shared" ca="1" si="599"/>
        <v>1</v>
      </c>
      <c r="LE3786">
        <f t="shared" ca="1" si="599"/>
        <v>0</v>
      </c>
      <c r="LF3786" s="2" t="e">
        <f t="shared" ca="1" si="600"/>
        <v>#N/A</v>
      </c>
      <c r="LG3786" s="2">
        <f t="shared" ca="1" si="601"/>
        <v>41709</v>
      </c>
      <c r="LH3786" s="2" t="e">
        <f t="shared" ca="1" si="602"/>
        <v>#N/A</v>
      </c>
      <c r="LI3786" t="e">
        <f t="shared" ca="1" si="603"/>
        <v>#N/A</v>
      </c>
      <c r="LJ3786" t="str">
        <f t="shared" ca="1" si="604"/>
        <v>georgeowuor93@gmail.com</v>
      </c>
      <c r="LK3786" t="e">
        <f t="shared" ca="1" si="605"/>
        <v>#N/A</v>
      </c>
      <c r="LL3786" t="str">
        <f t="shared" ca="1" si="597"/>
        <v>Token</v>
      </c>
      <c r="LM3786" t="str">
        <f t="shared" ca="1" si="598"/>
        <v>georgeowuor93@gmail.com</v>
      </c>
      <c r="LN3786" t="e">
        <f ca="1">OFFSET($A3786,,MATCH(OFFSET([2]Keys!C$1,MATCH(Data.Collect1Dump!$LL3786,[2]Keys!$A$2:$A$4,0),),Data.Collect1Dump!$3:$3,0)-1,)</f>
        <v>#VALUE!</v>
      </c>
      <c r="LO3786" s="2" t="e">
        <f t="shared" ca="1" si="606"/>
        <v>#VALUE!</v>
      </c>
    </row>
    <row r="3787" spans="1:327">
      <c r="A3787" t="s">
        <v>14986</v>
      </c>
      <c r="ID3787"/>
      <c r="JD3787" t="s">
        <v>11851</v>
      </c>
      <c r="JE3787" t="s">
        <v>14987</v>
      </c>
      <c r="JF3787" t="s">
        <v>329</v>
      </c>
      <c r="JG3787">
        <v>7000</v>
      </c>
      <c r="JH3787" t="s">
        <v>330</v>
      </c>
      <c r="JR3787" t="s">
        <v>330</v>
      </c>
      <c r="KP3787" t="s">
        <v>330</v>
      </c>
      <c r="KS3787" t="s">
        <v>330</v>
      </c>
      <c r="KV3787" t="s">
        <v>330</v>
      </c>
      <c r="KX3787" t="s">
        <v>329</v>
      </c>
      <c r="KZ3787">
        <f ca="1">OFFSET($A3787,,MATCH([2]Keys!$B$2,Data.Collect1Dump!$3:$3,0)-1)</f>
        <v>0</v>
      </c>
      <c r="LA3787" t="str">
        <f ca="1">OFFSET($A3787,,MATCH([2]Keys!$B$4,Data.Collect1Dump!$3:$3,0)-1)</f>
        <v>euniceradiro@gmail.com</v>
      </c>
      <c r="LB3787">
        <f ca="1">OFFSET($A3787,,MATCH([2]Keys!$B$3,Data.Collect1Dump!$3:$3,0)-1)</f>
        <v>0</v>
      </c>
      <c r="LC3787">
        <f t="shared" ca="1" si="599"/>
        <v>0</v>
      </c>
      <c r="LD3787">
        <f t="shared" ca="1" si="599"/>
        <v>1</v>
      </c>
      <c r="LE3787">
        <f t="shared" ca="1" si="599"/>
        <v>0</v>
      </c>
      <c r="LF3787" s="2" t="e">
        <f t="shared" ca="1" si="600"/>
        <v>#N/A</v>
      </c>
      <c r="LG3787" s="2">
        <f t="shared" ca="1" si="601"/>
        <v>41704</v>
      </c>
      <c r="LH3787" s="2" t="e">
        <f t="shared" ca="1" si="602"/>
        <v>#N/A</v>
      </c>
      <c r="LI3787" t="e">
        <f t="shared" ca="1" si="603"/>
        <v>#N/A</v>
      </c>
      <c r="LJ3787" t="str">
        <f t="shared" ca="1" si="604"/>
        <v>euniceradiro@gmail.com</v>
      </c>
      <c r="LK3787" t="e">
        <f t="shared" ca="1" si="605"/>
        <v>#N/A</v>
      </c>
      <c r="LL3787" t="str">
        <f t="shared" ca="1" si="597"/>
        <v>Token</v>
      </c>
      <c r="LM3787" t="str">
        <f t="shared" ca="1" si="598"/>
        <v>euniceradiro@gmail.com</v>
      </c>
      <c r="LN3787" t="e">
        <f ca="1">OFFSET($A3787,,MATCH(OFFSET([2]Keys!C$1,MATCH(Data.Collect1Dump!$LL3787,[2]Keys!$A$2:$A$4,0),),Data.Collect1Dump!$3:$3,0)-1,)</f>
        <v>#VALUE!</v>
      </c>
      <c r="LO3787" s="2" t="e">
        <f t="shared" ca="1" si="606"/>
        <v>#VALUE!</v>
      </c>
    </row>
    <row r="3788" spans="1:327">
      <c r="A3788" t="s">
        <v>14988</v>
      </c>
      <c r="ID3788"/>
      <c r="JD3788" t="s">
        <v>391</v>
      </c>
      <c r="JE3788" t="s">
        <v>14989</v>
      </c>
      <c r="JF3788" t="s">
        <v>329</v>
      </c>
      <c r="JG3788">
        <v>7000</v>
      </c>
      <c r="JH3788" t="s">
        <v>330</v>
      </c>
      <c r="JR3788" t="s">
        <v>330</v>
      </c>
      <c r="KP3788" t="s">
        <v>330</v>
      </c>
      <c r="KS3788" t="s">
        <v>330</v>
      </c>
      <c r="KV3788" t="s">
        <v>330</v>
      </c>
      <c r="KX3788" t="s">
        <v>329</v>
      </c>
      <c r="KZ3788">
        <f ca="1">OFFSET($A3788,,MATCH([2]Keys!$B$2,Data.Collect1Dump!$3:$3,0)-1)</f>
        <v>0</v>
      </c>
      <c r="LA3788" t="str">
        <f ca="1">OFFSET($A3788,,MATCH([2]Keys!$B$4,Data.Collect1Dump!$3:$3,0)-1)</f>
        <v>lydia.tala@givedirectly.org</v>
      </c>
      <c r="LB3788">
        <f ca="1">OFFSET($A3788,,MATCH([2]Keys!$B$3,Data.Collect1Dump!$3:$3,0)-1)</f>
        <v>0</v>
      </c>
      <c r="LC3788">
        <f t="shared" ca="1" si="599"/>
        <v>0</v>
      </c>
      <c r="LD3788">
        <f t="shared" ca="1" si="599"/>
        <v>1</v>
      </c>
      <c r="LE3788">
        <f t="shared" ca="1" si="599"/>
        <v>0</v>
      </c>
      <c r="LF3788" s="2" t="e">
        <f t="shared" ca="1" si="600"/>
        <v>#N/A</v>
      </c>
      <c r="LG3788" s="2">
        <f t="shared" ca="1" si="601"/>
        <v>41703</v>
      </c>
      <c r="LH3788" s="2" t="e">
        <f t="shared" ca="1" si="602"/>
        <v>#N/A</v>
      </c>
      <c r="LI3788" t="e">
        <f t="shared" ca="1" si="603"/>
        <v>#N/A</v>
      </c>
      <c r="LJ3788" t="str">
        <f t="shared" ca="1" si="604"/>
        <v>lydia.tala@givedirectly.org</v>
      </c>
      <c r="LK3788" t="e">
        <f t="shared" ca="1" si="605"/>
        <v>#N/A</v>
      </c>
      <c r="LL3788" t="str">
        <f t="shared" ca="1" si="597"/>
        <v>Token</v>
      </c>
      <c r="LM3788" t="str">
        <f t="shared" ca="1" si="598"/>
        <v>lydia.tala@givedirectly.org</v>
      </c>
      <c r="LN3788" t="e">
        <f ca="1">OFFSET($A3788,,MATCH(OFFSET([2]Keys!C$1,MATCH(Data.Collect1Dump!$LL3788,[2]Keys!$A$2:$A$4,0),),Data.Collect1Dump!$3:$3,0)-1,)</f>
        <v>#VALUE!</v>
      </c>
      <c r="LO3788" s="2" t="e">
        <f t="shared" ca="1" si="606"/>
        <v>#VALUE!</v>
      </c>
    </row>
    <row r="3789" spans="1:327">
      <c r="A3789" t="s">
        <v>14990</v>
      </c>
      <c r="ID3789"/>
      <c r="JD3789" t="s">
        <v>391</v>
      </c>
      <c r="JE3789" t="s">
        <v>14991</v>
      </c>
      <c r="JF3789" t="s">
        <v>329</v>
      </c>
      <c r="JG3789">
        <v>7000</v>
      </c>
      <c r="JH3789" t="s">
        <v>330</v>
      </c>
      <c r="JR3789" t="s">
        <v>330</v>
      </c>
      <c r="KP3789" t="s">
        <v>330</v>
      </c>
      <c r="KS3789" t="s">
        <v>330</v>
      </c>
      <c r="KV3789" t="s">
        <v>330</v>
      </c>
      <c r="KX3789" t="s">
        <v>329</v>
      </c>
      <c r="KZ3789">
        <f ca="1">OFFSET($A3789,,MATCH([2]Keys!$B$2,Data.Collect1Dump!$3:$3,0)-1)</f>
        <v>0</v>
      </c>
      <c r="LA3789" t="str">
        <f ca="1">OFFSET($A3789,,MATCH([2]Keys!$B$4,Data.Collect1Dump!$3:$3,0)-1)</f>
        <v>lydia.tala@givedirectly.org</v>
      </c>
      <c r="LB3789">
        <f ca="1">OFFSET($A3789,,MATCH([2]Keys!$B$3,Data.Collect1Dump!$3:$3,0)-1)</f>
        <v>0</v>
      </c>
      <c r="LC3789">
        <f t="shared" ca="1" si="599"/>
        <v>0</v>
      </c>
      <c r="LD3789">
        <f t="shared" ca="1" si="599"/>
        <v>1</v>
      </c>
      <c r="LE3789">
        <f t="shared" ca="1" si="599"/>
        <v>0</v>
      </c>
      <c r="LF3789" s="2" t="e">
        <f t="shared" ca="1" si="600"/>
        <v>#N/A</v>
      </c>
      <c r="LG3789" s="2">
        <f t="shared" ca="1" si="601"/>
        <v>41703</v>
      </c>
      <c r="LH3789" s="2" t="e">
        <f t="shared" ca="1" si="602"/>
        <v>#N/A</v>
      </c>
      <c r="LI3789" t="e">
        <f t="shared" ca="1" si="603"/>
        <v>#N/A</v>
      </c>
      <c r="LJ3789" t="str">
        <f t="shared" ca="1" si="604"/>
        <v>lydia.tala@givedirectly.org</v>
      </c>
      <c r="LK3789" t="e">
        <f t="shared" ca="1" si="605"/>
        <v>#N/A</v>
      </c>
      <c r="LL3789" t="str">
        <f t="shared" ca="1" si="597"/>
        <v>Token</v>
      </c>
      <c r="LM3789" t="str">
        <f t="shared" ca="1" si="598"/>
        <v>lydia.tala@givedirectly.org</v>
      </c>
      <c r="LN3789" t="e">
        <f ca="1">OFFSET($A3789,,MATCH(OFFSET([2]Keys!C$1,MATCH(Data.Collect1Dump!$LL3789,[2]Keys!$A$2:$A$4,0),),Data.Collect1Dump!$3:$3,0)-1,)</f>
        <v>#VALUE!</v>
      </c>
      <c r="LO3789" s="2" t="e">
        <f t="shared" ca="1" si="606"/>
        <v>#VALUE!</v>
      </c>
    </row>
    <row r="3790" spans="1:327">
      <c r="A3790" t="s">
        <v>14992</v>
      </c>
      <c r="ID3790"/>
      <c r="JD3790" t="s">
        <v>11851</v>
      </c>
      <c r="JE3790" t="s">
        <v>14993</v>
      </c>
      <c r="JF3790" t="s">
        <v>329</v>
      </c>
      <c r="JG3790">
        <v>7000</v>
      </c>
      <c r="JH3790" t="s">
        <v>330</v>
      </c>
      <c r="JR3790" t="s">
        <v>330</v>
      </c>
      <c r="KP3790" t="s">
        <v>330</v>
      </c>
      <c r="KS3790" t="s">
        <v>330</v>
      </c>
      <c r="KV3790" t="s">
        <v>330</v>
      </c>
      <c r="KX3790" t="s">
        <v>329</v>
      </c>
      <c r="KZ3790">
        <f ca="1">OFFSET($A3790,,MATCH([2]Keys!$B$2,Data.Collect1Dump!$3:$3,0)-1)</f>
        <v>0</v>
      </c>
      <c r="LA3790" t="str">
        <f ca="1">OFFSET($A3790,,MATCH([2]Keys!$B$4,Data.Collect1Dump!$3:$3,0)-1)</f>
        <v>euniceradiro@gmail.com</v>
      </c>
      <c r="LB3790">
        <f ca="1">OFFSET($A3790,,MATCH([2]Keys!$B$3,Data.Collect1Dump!$3:$3,0)-1)</f>
        <v>0</v>
      </c>
      <c r="LC3790">
        <f t="shared" ca="1" si="599"/>
        <v>0</v>
      </c>
      <c r="LD3790">
        <f t="shared" ca="1" si="599"/>
        <v>1</v>
      </c>
      <c r="LE3790">
        <f t="shared" ca="1" si="599"/>
        <v>0</v>
      </c>
      <c r="LF3790" s="2" t="e">
        <f t="shared" ca="1" si="600"/>
        <v>#N/A</v>
      </c>
      <c r="LG3790" s="2">
        <f t="shared" ca="1" si="601"/>
        <v>41708</v>
      </c>
      <c r="LH3790" s="2" t="e">
        <f t="shared" ca="1" si="602"/>
        <v>#N/A</v>
      </c>
      <c r="LI3790" t="e">
        <f t="shared" ca="1" si="603"/>
        <v>#N/A</v>
      </c>
      <c r="LJ3790" t="str">
        <f t="shared" ca="1" si="604"/>
        <v>euniceradiro@gmail.com</v>
      </c>
      <c r="LK3790" t="e">
        <f t="shared" ca="1" si="605"/>
        <v>#N/A</v>
      </c>
      <c r="LL3790" t="str">
        <f t="shared" ca="1" si="597"/>
        <v>Token</v>
      </c>
      <c r="LM3790" t="str">
        <f t="shared" ca="1" si="598"/>
        <v>euniceradiro@gmail.com</v>
      </c>
      <c r="LN3790" t="e">
        <f ca="1">OFFSET($A3790,,MATCH(OFFSET([2]Keys!C$1,MATCH(Data.Collect1Dump!$LL3790,[2]Keys!$A$2:$A$4,0),),Data.Collect1Dump!$3:$3,0)-1,)</f>
        <v>#VALUE!</v>
      </c>
      <c r="LO3790" s="2" t="e">
        <f t="shared" ca="1" si="606"/>
        <v>#VALUE!</v>
      </c>
    </row>
    <row r="3791" spans="1:327">
      <c r="A3791" t="s">
        <v>14994</v>
      </c>
      <c r="ID3791"/>
      <c r="JD3791" t="s">
        <v>5645</v>
      </c>
      <c r="JE3791" t="s">
        <v>14995</v>
      </c>
      <c r="JF3791" t="s">
        <v>329</v>
      </c>
      <c r="JG3791">
        <v>7000</v>
      </c>
      <c r="JH3791" t="s">
        <v>330</v>
      </c>
      <c r="JR3791" t="s">
        <v>330</v>
      </c>
      <c r="KP3791" t="s">
        <v>330</v>
      </c>
      <c r="KS3791" t="s">
        <v>330</v>
      </c>
      <c r="KV3791" t="s">
        <v>330</v>
      </c>
      <c r="KX3791" t="s">
        <v>329</v>
      </c>
      <c r="KZ3791">
        <f ca="1">OFFSET($A3791,,MATCH([2]Keys!$B$2,Data.Collect1Dump!$3:$3,0)-1)</f>
        <v>0</v>
      </c>
      <c r="LA3791" t="str">
        <f ca="1">OFFSET($A3791,,MATCH([2]Keys!$B$4,Data.Collect1Dump!$3:$3,0)-1)</f>
        <v>laura.adhiambo@gmail.com</v>
      </c>
      <c r="LB3791">
        <f ca="1">OFFSET($A3791,,MATCH([2]Keys!$B$3,Data.Collect1Dump!$3:$3,0)-1)</f>
        <v>0</v>
      </c>
      <c r="LC3791">
        <f t="shared" ca="1" si="599"/>
        <v>0</v>
      </c>
      <c r="LD3791">
        <f t="shared" ca="1" si="599"/>
        <v>1</v>
      </c>
      <c r="LE3791">
        <f t="shared" ca="1" si="599"/>
        <v>0</v>
      </c>
      <c r="LF3791" s="2" t="e">
        <f t="shared" ca="1" si="600"/>
        <v>#N/A</v>
      </c>
      <c r="LG3791" s="2">
        <f t="shared" ca="1" si="601"/>
        <v>41710</v>
      </c>
      <c r="LH3791" s="2" t="e">
        <f t="shared" ca="1" si="602"/>
        <v>#N/A</v>
      </c>
      <c r="LI3791" t="e">
        <f t="shared" ca="1" si="603"/>
        <v>#N/A</v>
      </c>
      <c r="LJ3791" t="str">
        <f t="shared" ca="1" si="604"/>
        <v>laura.adhiambo@gmail.com</v>
      </c>
      <c r="LK3791" t="e">
        <f t="shared" ca="1" si="605"/>
        <v>#N/A</v>
      </c>
      <c r="LL3791" t="str">
        <f t="shared" ca="1" si="597"/>
        <v>Token</v>
      </c>
      <c r="LM3791" t="str">
        <f t="shared" ca="1" si="598"/>
        <v>laura.adhiambo@gmail.com</v>
      </c>
      <c r="LN3791" t="e">
        <f ca="1">OFFSET($A3791,,MATCH(OFFSET([2]Keys!C$1,MATCH(Data.Collect1Dump!$LL3791,[2]Keys!$A$2:$A$4,0),),Data.Collect1Dump!$3:$3,0)-1,)</f>
        <v>#VALUE!</v>
      </c>
      <c r="LO3791" s="2" t="e">
        <f t="shared" ca="1" si="606"/>
        <v>#VALUE!</v>
      </c>
    </row>
    <row r="3792" spans="1:327">
      <c r="A3792" t="s">
        <v>14996</v>
      </c>
      <c r="ID3792"/>
      <c r="JD3792" t="s">
        <v>4392</v>
      </c>
      <c r="JE3792" t="s">
        <v>14997</v>
      </c>
      <c r="JF3792" t="s">
        <v>329</v>
      </c>
      <c r="JG3792">
        <v>7000</v>
      </c>
      <c r="JH3792" t="s">
        <v>330</v>
      </c>
      <c r="JR3792" t="s">
        <v>330</v>
      </c>
      <c r="KP3792" t="s">
        <v>330</v>
      </c>
      <c r="KS3792" t="s">
        <v>330</v>
      </c>
      <c r="KV3792" t="s">
        <v>330</v>
      </c>
      <c r="KX3792" t="s">
        <v>329</v>
      </c>
      <c r="KZ3792">
        <f ca="1">OFFSET($A3792,,MATCH([2]Keys!$B$2,Data.Collect1Dump!$3:$3,0)-1)</f>
        <v>0</v>
      </c>
      <c r="LA3792" t="str">
        <f ca="1">OFFSET($A3792,,MATCH([2]Keys!$B$4,Data.Collect1Dump!$3:$3,0)-1)</f>
        <v>ezekielogadho@gmail.com</v>
      </c>
      <c r="LB3792">
        <f ca="1">OFFSET($A3792,,MATCH([2]Keys!$B$3,Data.Collect1Dump!$3:$3,0)-1)</f>
        <v>0</v>
      </c>
      <c r="LC3792">
        <f t="shared" ca="1" si="599"/>
        <v>0</v>
      </c>
      <c r="LD3792">
        <f t="shared" ca="1" si="599"/>
        <v>1</v>
      </c>
      <c r="LE3792">
        <f t="shared" ca="1" si="599"/>
        <v>0</v>
      </c>
      <c r="LF3792" s="2" t="e">
        <f t="shared" ca="1" si="600"/>
        <v>#N/A</v>
      </c>
      <c r="LG3792" s="2">
        <f t="shared" ca="1" si="601"/>
        <v>41709</v>
      </c>
      <c r="LH3792" s="2" t="e">
        <f t="shared" ca="1" si="602"/>
        <v>#N/A</v>
      </c>
      <c r="LI3792" t="e">
        <f t="shared" ca="1" si="603"/>
        <v>#N/A</v>
      </c>
      <c r="LJ3792" t="str">
        <f t="shared" ca="1" si="604"/>
        <v>ezekielogadho@gmail.com</v>
      </c>
      <c r="LK3792" t="e">
        <f t="shared" ca="1" si="605"/>
        <v>#N/A</v>
      </c>
      <c r="LL3792" t="str">
        <f t="shared" ca="1" si="597"/>
        <v>Token</v>
      </c>
      <c r="LM3792" t="str">
        <f t="shared" ca="1" si="598"/>
        <v>ezekielogadho@gmail.com</v>
      </c>
      <c r="LN3792" t="e">
        <f ca="1">OFFSET($A3792,,MATCH(OFFSET([2]Keys!C$1,MATCH(Data.Collect1Dump!$LL3792,[2]Keys!$A$2:$A$4,0),),Data.Collect1Dump!$3:$3,0)-1,)</f>
        <v>#VALUE!</v>
      </c>
      <c r="LO3792" s="2" t="e">
        <f t="shared" ca="1" si="606"/>
        <v>#VALUE!</v>
      </c>
    </row>
    <row r="3793" spans="1:327">
      <c r="A3793" t="s">
        <v>14998</v>
      </c>
      <c r="ID3793"/>
      <c r="JD3793" t="s">
        <v>3172</v>
      </c>
      <c r="JE3793" t="s">
        <v>14999</v>
      </c>
      <c r="JF3793" t="s">
        <v>329</v>
      </c>
      <c r="JG3793" t="s">
        <v>6076</v>
      </c>
      <c r="JH3793" t="s">
        <v>330</v>
      </c>
      <c r="JR3793" t="s">
        <v>330</v>
      </c>
      <c r="KP3793" t="s">
        <v>330</v>
      </c>
      <c r="KS3793" t="s">
        <v>330</v>
      </c>
      <c r="KV3793" t="s">
        <v>330</v>
      </c>
      <c r="KX3793" t="s">
        <v>329</v>
      </c>
      <c r="KZ3793">
        <f ca="1">OFFSET($A3793,,MATCH([2]Keys!$B$2,Data.Collect1Dump!$3:$3,0)-1)</f>
        <v>0</v>
      </c>
      <c r="LA3793" t="str">
        <f ca="1">OFFSET($A3793,,MATCH([2]Keys!$B$4,Data.Collect1Dump!$3:$3,0)-1)</f>
        <v>owiti.maureen@gmail.com</v>
      </c>
      <c r="LB3793">
        <f ca="1">OFFSET($A3793,,MATCH([2]Keys!$B$3,Data.Collect1Dump!$3:$3,0)-1)</f>
        <v>0</v>
      </c>
      <c r="LC3793">
        <f t="shared" ca="1" si="599"/>
        <v>0</v>
      </c>
      <c r="LD3793">
        <f t="shared" ca="1" si="599"/>
        <v>1</v>
      </c>
      <c r="LE3793">
        <f t="shared" ca="1" si="599"/>
        <v>0</v>
      </c>
      <c r="LF3793" s="2" t="e">
        <f t="shared" ca="1" si="600"/>
        <v>#N/A</v>
      </c>
      <c r="LG3793" s="2">
        <f t="shared" ca="1" si="601"/>
        <v>41716</v>
      </c>
      <c r="LH3793" s="2" t="e">
        <f t="shared" ca="1" si="602"/>
        <v>#N/A</v>
      </c>
      <c r="LI3793" t="e">
        <f t="shared" ca="1" si="603"/>
        <v>#N/A</v>
      </c>
      <c r="LJ3793" t="str">
        <f t="shared" ca="1" si="604"/>
        <v>owiti.maureen@gmail.com</v>
      </c>
      <c r="LK3793" t="e">
        <f t="shared" ca="1" si="605"/>
        <v>#N/A</v>
      </c>
      <c r="LL3793" t="str">
        <f t="shared" ca="1" si="597"/>
        <v>Token</v>
      </c>
      <c r="LM3793" t="str">
        <f t="shared" ca="1" si="598"/>
        <v>owiti.maureen@gmail.com</v>
      </c>
      <c r="LN3793" t="e">
        <f ca="1">OFFSET($A3793,,MATCH(OFFSET([2]Keys!C$1,MATCH(Data.Collect1Dump!$LL3793,[2]Keys!$A$2:$A$4,0),),Data.Collect1Dump!$3:$3,0)-1,)</f>
        <v>#VALUE!</v>
      </c>
      <c r="LO3793" s="2" t="e">
        <f t="shared" ca="1" si="606"/>
        <v>#VALUE!</v>
      </c>
    </row>
    <row r="3794" spans="1:327">
      <c r="A3794" t="s">
        <v>15000</v>
      </c>
      <c r="ID3794"/>
      <c r="JD3794" t="s">
        <v>391</v>
      </c>
      <c r="JE3794" t="s">
        <v>15001</v>
      </c>
      <c r="JF3794" t="s">
        <v>329</v>
      </c>
      <c r="JG3794">
        <v>7000</v>
      </c>
      <c r="JH3794" t="s">
        <v>330</v>
      </c>
      <c r="JR3794" t="s">
        <v>330</v>
      </c>
      <c r="KP3794" t="s">
        <v>330</v>
      </c>
      <c r="KS3794" t="s">
        <v>330</v>
      </c>
      <c r="KV3794" t="s">
        <v>330</v>
      </c>
      <c r="KX3794" t="s">
        <v>329</v>
      </c>
      <c r="KZ3794">
        <f ca="1">OFFSET($A3794,,MATCH([2]Keys!$B$2,Data.Collect1Dump!$3:$3,0)-1)</f>
        <v>0</v>
      </c>
      <c r="LA3794" t="str">
        <f ca="1">OFFSET($A3794,,MATCH([2]Keys!$B$4,Data.Collect1Dump!$3:$3,0)-1)</f>
        <v>lydia.tala@givedirectly.org</v>
      </c>
      <c r="LB3794">
        <f ca="1">OFFSET($A3794,,MATCH([2]Keys!$B$3,Data.Collect1Dump!$3:$3,0)-1)</f>
        <v>0</v>
      </c>
      <c r="LC3794">
        <f t="shared" ca="1" si="599"/>
        <v>0</v>
      </c>
      <c r="LD3794">
        <f t="shared" ca="1" si="599"/>
        <v>1</v>
      </c>
      <c r="LE3794">
        <f t="shared" ca="1" si="599"/>
        <v>0</v>
      </c>
      <c r="LF3794" s="2" t="e">
        <f t="shared" ca="1" si="600"/>
        <v>#N/A</v>
      </c>
      <c r="LG3794" s="2">
        <f t="shared" ca="1" si="601"/>
        <v>41703</v>
      </c>
      <c r="LH3794" s="2" t="e">
        <f t="shared" ca="1" si="602"/>
        <v>#N/A</v>
      </c>
      <c r="LI3794" t="e">
        <f t="shared" ca="1" si="603"/>
        <v>#N/A</v>
      </c>
      <c r="LJ3794" t="str">
        <f t="shared" ca="1" si="604"/>
        <v>lydia.tala@givedirectly.org</v>
      </c>
      <c r="LK3794" t="e">
        <f t="shared" ca="1" si="605"/>
        <v>#N/A</v>
      </c>
      <c r="LL3794" t="str">
        <f t="shared" ca="1" si="597"/>
        <v>Token</v>
      </c>
      <c r="LM3794" t="str">
        <f t="shared" ca="1" si="598"/>
        <v>lydia.tala@givedirectly.org</v>
      </c>
      <c r="LN3794" t="e">
        <f ca="1">OFFSET($A3794,,MATCH(OFFSET([2]Keys!C$1,MATCH(Data.Collect1Dump!$LL3794,[2]Keys!$A$2:$A$4,0),),Data.Collect1Dump!$3:$3,0)-1,)</f>
        <v>#VALUE!</v>
      </c>
      <c r="LO3794" s="2" t="e">
        <f t="shared" ca="1" si="606"/>
        <v>#VALUE!</v>
      </c>
    </row>
    <row r="3795" spans="1:327">
      <c r="A3795" t="s">
        <v>15002</v>
      </c>
      <c r="ID3795"/>
      <c r="JD3795" t="s">
        <v>4392</v>
      </c>
      <c r="JE3795" t="s">
        <v>15003</v>
      </c>
      <c r="JF3795" t="s">
        <v>329</v>
      </c>
      <c r="JG3795">
        <v>7000</v>
      </c>
      <c r="JH3795" t="s">
        <v>330</v>
      </c>
      <c r="JR3795" t="s">
        <v>330</v>
      </c>
      <c r="KP3795" t="s">
        <v>330</v>
      </c>
      <c r="KS3795" t="s">
        <v>330</v>
      </c>
      <c r="KV3795" t="s">
        <v>330</v>
      </c>
      <c r="KX3795" t="s">
        <v>329</v>
      </c>
      <c r="KZ3795">
        <f ca="1">OFFSET($A3795,,MATCH([2]Keys!$B$2,Data.Collect1Dump!$3:$3,0)-1)</f>
        <v>0</v>
      </c>
      <c r="LA3795" t="str">
        <f ca="1">OFFSET($A3795,,MATCH([2]Keys!$B$4,Data.Collect1Dump!$3:$3,0)-1)</f>
        <v>ezekielogadho@gmail.com</v>
      </c>
      <c r="LB3795">
        <f ca="1">OFFSET($A3795,,MATCH([2]Keys!$B$3,Data.Collect1Dump!$3:$3,0)-1)</f>
        <v>0</v>
      </c>
      <c r="LC3795">
        <f t="shared" ca="1" si="599"/>
        <v>0</v>
      </c>
      <c r="LD3795">
        <f t="shared" ca="1" si="599"/>
        <v>1</v>
      </c>
      <c r="LE3795">
        <f t="shared" ca="1" si="599"/>
        <v>0</v>
      </c>
      <c r="LF3795" s="2" t="e">
        <f t="shared" ca="1" si="600"/>
        <v>#N/A</v>
      </c>
      <c r="LG3795" s="2">
        <f t="shared" ca="1" si="601"/>
        <v>41712</v>
      </c>
      <c r="LH3795" s="2" t="e">
        <f t="shared" ca="1" si="602"/>
        <v>#N/A</v>
      </c>
      <c r="LI3795" t="e">
        <f t="shared" ca="1" si="603"/>
        <v>#N/A</v>
      </c>
      <c r="LJ3795" t="str">
        <f t="shared" ca="1" si="604"/>
        <v>ezekielogadho@gmail.com</v>
      </c>
      <c r="LK3795" t="e">
        <f t="shared" ca="1" si="605"/>
        <v>#N/A</v>
      </c>
      <c r="LL3795" t="str">
        <f t="shared" ca="1" si="597"/>
        <v>Token</v>
      </c>
      <c r="LM3795" t="str">
        <f t="shared" ca="1" si="598"/>
        <v>ezekielogadho@gmail.com</v>
      </c>
      <c r="LN3795" t="e">
        <f ca="1">OFFSET($A3795,,MATCH(OFFSET([2]Keys!C$1,MATCH(Data.Collect1Dump!$LL3795,[2]Keys!$A$2:$A$4,0),),Data.Collect1Dump!$3:$3,0)-1,)</f>
        <v>#VALUE!</v>
      </c>
      <c r="LO3795" s="2" t="e">
        <f t="shared" ca="1" si="606"/>
        <v>#VALUE!</v>
      </c>
    </row>
    <row r="3796" spans="1:327">
      <c r="A3796" t="s">
        <v>15004</v>
      </c>
      <c r="ID3796"/>
      <c r="JD3796" t="s">
        <v>8884</v>
      </c>
      <c r="JE3796" t="s">
        <v>15005</v>
      </c>
      <c r="JF3796" t="s">
        <v>329</v>
      </c>
      <c r="JG3796">
        <v>7000</v>
      </c>
      <c r="JH3796" t="s">
        <v>330</v>
      </c>
      <c r="JR3796" t="s">
        <v>330</v>
      </c>
      <c r="KP3796" t="s">
        <v>330</v>
      </c>
      <c r="KS3796" t="s">
        <v>330</v>
      </c>
      <c r="KV3796" t="s">
        <v>330</v>
      </c>
      <c r="KX3796" t="s">
        <v>329</v>
      </c>
      <c r="KZ3796">
        <f ca="1">OFFSET($A3796,,MATCH([2]Keys!$B$2,Data.Collect1Dump!$3:$3,0)-1)</f>
        <v>0</v>
      </c>
      <c r="LA3796" t="str">
        <f ca="1">OFFSET($A3796,,MATCH([2]Keys!$B$4,Data.Collect1Dump!$3:$3,0)-1)</f>
        <v>erickachieng50@gmail.com</v>
      </c>
      <c r="LB3796">
        <f ca="1">OFFSET($A3796,,MATCH([2]Keys!$B$3,Data.Collect1Dump!$3:$3,0)-1)</f>
        <v>0</v>
      </c>
      <c r="LC3796">
        <f t="shared" ca="1" si="599"/>
        <v>0</v>
      </c>
      <c r="LD3796">
        <f t="shared" ca="1" si="599"/>
        <v>1</v>
      </c>
      <c r="LE3796">
        <f t="shared" ca="1" si="599"/>
        <v>0</v>
      </c>
      <c r="LF3796" s="2" t="e">
        <f t="shared" ca="1" si="600"/>
        <v>#N/A</v>
      </c>
      <c r="LG3796" s="2">
        <f t="shared" ca="1" si="601"/>
        <v>41706</v>
      </c>
      <c r="LH3796" s="2" t="e">
        <f t="shared" ca="1" si="602"/>
        <v>#N/A</v>
      </c>
      <c r="LI3796" t="e">
        <f t="shared" ca="1" si="603"/>
        <v>#N/A</v>
      </c>
      <c r="LJ3796" t="str">
        <f t="shared" ca="1" si="604"/>
        <v>erickachieng50@gmail.com</v>
      </c>
      <c r="LK3796" t="e">
        <f t="shared" ca="1" si="605"/>
        <v>#N/A</v>
      </c>
      <c r="LL3796" t="str">
        <f t="shared" ca="1" si="597"/>
        <v>Token</v>
      </c>
      <c r="LM3796" t="str">
        <f t="shared" ca="1" si="598"/>
        <v>erickachieng50@gmail.com</v>
      </c>
      <c r="LN3796" t="e">
        <f ca="1">OFFSET($A3796,,MATCH(OFFSET([2]Keys!C$1,MATCH(Data.Collect1Dump!$LL3796,[2]Keys!$A$2:$A$4,0),),Data.Collect1Dump!$3:$3,0)-1,)</f>
        <v>#VALUE!</v>
      </c>
      <c r="LO3796" s="2" t="e">
        <f t="shared" ca="1" si="606"/>
        <v>#VALUE!</v>
      </c>
    </row>
    <row r="3797" spans="1:327">
      <c r="A3797" t="s">
        <v>15006</v>
      </c>
      <c r="ID3797"/>
      <c r="KZ3797">
        <f ca="1">OFFSET($A3797,,MATCH([2]Keys!$B$2,Data.Collect1Dump!$3:$3,0)-1)</f>
        <v>0</v>
      </c>
      <c r="LA3797">
        <f ca="1">OFFSET($A3797,,MATCH([2]Keys!$B$4,Data.Collect1Dump!$3:$3,0)-1)</f>
        <v>0</v>
      </c>
      <c r="LB3797">
        <f ca="1">OFFSET($A3797,,MATCH([2]Keys!$B$3,Data.Collect1Dump!$3:$3,0)-1)</f>
        <v>0</v>
      </c>
      <c r="LC3797">
        <f t="shared" ca="1" si="599"/>
        <v>0</v>
      </c>
      <c r="LD3797">
        <f t="shared" ca="1" si="599"/>
        <v>0</v>
      </c>
      <c r="LE3797">
        <f t="shared" ca="1" si="599"/>
        <v>0</v>
      </c>
      <c r="LF3797" s="2" t="e">
        <f t="shared" ca="1" si="600"/>
        <v>#N/A</v>
      </c>
      <c r="LG3797" s="2" t="e">
        <f t="shared" ca="1" si="601"/>
        <v>#N/A</v>
      </c>
      <c r="LH3797" s="2" t="e">
        <f t="shared" ca="1" si="602"/>
        <v>#N/A</v>
      </c>
      <c r="LI3797" t="e">
        <f t="shared" ca="1" si="603"/>
        <v>#N/A</v>
      </c>
      <c r="LJ3797" t="e">
        <f t="shared" ca="1" si="604"/>
        <v>#N/A</v>
      </c>
      <c r="LK3797" t="e">
        <f t="shared" ca="1" si="605"/>
        <v>#N/A</v>
      </c>
      <c r="LL3797" t="str">
        <f t="shared" ca="1" si="597"/>
        <v>Null Survey</v>
      </c>
      <c r="LM3797" t="str">
        <f t="shared" ca="1" si="598"/>
        <v>Null Survey</v>
      </c>
      <c r="LN3797" t="e">
        <f ca="1">OFFSET($A3797,,MATCH(OFFSET([2]Keys!C$1,MATCH(Data.Collect1Dump!$LL3797,[2]Keys!$A$2:$A$4,0),),Data.Collect1Dump!$3:$3,0)-1,)</f>
        <v>#N/A</v>
      </c>
      <c r="LO3797" s="2" t="e">
        <f t="shared" ca="1" si="606"/>
        <v>#N/A</v>
      </c>
    </row>
    <row r="3798" spans="1:327">
      <c r="A3798" t="s">
        <v>15007</v>
      </c>
      <c r="ID3798"/>
      <c r="JD3798" t="s">
        <v>4392</v>
      </c>
      <c r="JE3798" t="s">
        <v>15008</v>
      </c>
      <c r="JF3798" t="s">
        <v>329</v>
      </c>
      <c r="JG3798">
        <v>7000</v>
      </c>
      <c r="JH3798" t="s">
        <v>330</v>
      </c>
      <c r="JR3798" t="s">
        <v>330</v>
      </c>
      <c r="KP3798" t="s">
        <v>330</v>
      </c>
      <c r="KS3798" t="s">
        <v>330</v>
      </c>
      <c r="KV3798" t="s">
        <v>330</v>
      </c>
      <c r="KX3798" t="s">
        <v>329</v>
      </c>
      <c r="KZ3798">
        <f ca="1">OFFSET($A3798,,MATCH([2]Keys!$B$2,Data.Collect1Dump!$3:$3,0)-1)</f>
        <v>0</v>
      </c>
      <c r="LA3798" t="str">
        <f ca="1">OFFSET($A3798,,MATCH([2]Keys!$B$4,Data.Collect1Dump!$3:$3,0)-1)</f>
        <v>ezekielogadho@gmail.com</v>
      </c>
      <c r="LB3798">
        <f ca="1">OFFSET($A3798,,MATCH([2]Keys!$B$3,Data.Collect1Dump!$3:$3,0)-1)</f>
        <v>0</v>
      </c>
      <c r="LC3798">
        <f t="shared" ca="1" si="599"/>
        <v>0</v>
      </c>
      <c r="LD3798">
        <f t="shared" ca="1" si="599"/>
        <v>1</v>
      </c>
      <c r="LE3798">
        <f t="shared" ca="1" si="599"/>
        <v>0</v>
      </c>
      <c r="LF3798" s="2" t="e">
        <f t="shared" ca="1" si="600"/>
        <v>#N/A</v>
      </c>
      <c r="LG3798" s="2">
        <f t="shared" ca="1" si="601"/>
        <v>41709</v>
      </c>
      <c r="LH3798" s="2" t="e">
        <f t="shared" ca="1" si="602"/>
        <v>#N/A</v>
      </c>
      <c r="LI3798" t="e">
        <f t="shared" ca="1" si="603"/>
        <v>#N/A</v>
      </c>
      <c r="LJ3798" t="str">
        <f t="shared" ca="1" si="604"/>
        <v>ezekielogadho@gmail.com</v>
      </c>
      <c r="LK3798" t="e">
        <f t="shared" ca="1" si="605"/>
        <v>#N/A</v>
      </c>
      <c r="LL3798" t="str">
        <f t="shared" ca="1" si="597"/>
        <v>Token</v>
      </c>
      <c r="LM3798" t="str">
        <f t="shared" ca="1" si="598"/>
        <v>ezekielogadho@gmail.com</v>
      </c>
      <c r="LN3798" t="e">
        <f ca="1">OFFSET($A3798,,MATCH(OFFSET([2]Keys!C$1,MATCH(Data.Collect1Dump!$LL3798,[2]Keys!$A$2:$A$4,0),),Data.Collect1Dump!$3:$3,0)-1,)</f>
        <v>#VALUE!</v>
      </c>
      <c r="LO3798" s="2" t="e">
        <f t="shared" ca="1" si="606"/>
        <v>#VALUE!</v>
      </c>
    </row>
    <row r="3799" spans="1:327">
      <c r="A3799" t="s">
        <v>15009</v>
      </c>
      <c r="ID3799"/>
      <c r="JD3799" t="s">
        <v>4392</v>
      </c>
      <c r="JE3799" t="s">
        <v>15010</v>
      </c>
      <c r="JF3799" t="s">
        <v>329</v>
      </c>
      <c r="JG3799">
        <v>7000</v>
      </c>
      <c r="JH3799" t="s">
        <v>330</v>
      </c>
      <c r="JR3799" t="s">
        <v>330</v>
      </c>
      <c r="KP3799" t="s">
        <v>330</v>
      </c>
      <c r="KS3799" t="s">
        <v>330</v>
      </c>
      <c r="KV3799" t="s">
        <v>330</v>
      </c>
      <c r="KX3799" t="s">
        <v>329</v>
      </c>
      <c r="KZ3799">
        <f ca="1">OFFSET($A3799,,MATCH([2]Keys!$B$2,Data.Collect1Dump!$3:$3,0)-1)</f>
        <v>0</v>
      </c>
      <c r="LA3799" t="str">
        <f ca="1">OFFSET($A3799,,MATCH([2]Keys!$B$4,Data.Collect1Dump!$3:$3,0)-1)</f>
        <v>ezekielogadho@gmail.com</v>
      </c>
      <c r="LB3799">
        <f ca="1">OFFSET($A3799,,MATCH([2]Keys!$B$3,Data.Collect1Dump!$3:$3,0)-1)</f>
        <v>0</v>
      </c>
      <c r="LC3799">
        <f t="shared" ca="1" si="599"/>
        <v>0</v>
      </c>
      <c r="LD3799">
        <f t="shared" ca="1" si="599"/>
        <v>1</v>
      </c>
      <c r="LE3799">
        <f t="shared" ca="1" si="599"/>
        <v>0</v>
      </c>
      <c r="LF3799" s="2" t="e">
        <f t="shared" ca="1" si="600"/>
        <v>#N/A</v>
      </c>
      <c r="LG3799" s="2">
        <f t="shared" ca="1" si="601"/>
        <v>41711</v>
      </c>
      <c r="LH3799" s="2" t="e">
        <f t="shared" ca="1" si="602"/>
        <v>#N/A</v>
      </c>
      <c r="LI3799" t="e">
        <f t="shared" ca="1" si="603"/>
        <v>#N/A</v>
      </c>
      <c r="LJ3799" t="str">
        <f t="shared" ca="1" si="604"/>
        <v>ezekielogadho@gmail.com</v>
      </c>
      <c r="LK3799" t="e">
        <f t="shared" ca="1" si="605"/>
        <v>#N/A</v>
      </c>
      <c r="LL3799" t="str">
        <f t="shared" ca="1" si="597"/>
        <v>Token</v>
      </c>
      <c r="LM3799" t="str">
        <f t="shared" ca="1" si="598"/>
        <v>ezekielogadho@gmail.com</v>
      </c>
      <c r="LN3799" t="e">
        <f ca="1">OFFSET($A3799,,MATCH(OFFSET([2]Keys!C$1,MATCH(Data.Collect1Dump!$LL3799,[2]Keys!$A$2:$A$4,0),),Data.Collect1Dump!$3:$3,0)-1,)</f>
        <v>#VALUE!</v>
      </c>
      <c r="LO3799" s="2" t="e">
        <f t="shared" ca="1" si="606"/>
        <v>#VALUE!</v>
      </c>
    </row>
    <row r="3800" spans="1:327">
      <c r="A3800" t="s">
        <v>15011</v>
      </c>
      <c r="ID3800"/>
      <c r="JD3800" t="s">
        <v>3172</v>
      </c>
      <c r="JE3800" t="s">
        <v>15012</v>
      </c>
      <c r="JF3800" t="s">
        <v>329</v>
      </c>
      <c r="JG3800" t="s">
        <v>6076</v>
      </c>
      <c r="JH3800" t="s">
        <v>330</v>
      </c>
      <c r="JR3800" t="s">
        <v>330</v>
      </c>
      <c r="KP3800" t="s">
        <v>330</v>
      </c>
      <c r="KS3800" t="s">
        <v>330</v>
      </c>
      <c r="KV3800" t="s">
        <v>330</v>
      </c>
      <c r="KX3800" t="s">
        <v>329</v>
      </c>
      <c r="KZ3800">
        <f ca="1">OFFSET($A3800,,MATCH([2]Keys!$B$2,Data.Collect1Dump!$3:$3,0)-1)</f>
        <v>0</v>
      </c>
      <c r="LA3800" t="str">
        <f ca="1">OFFSET($A3800,,MATCH([2]Keys!$B$4,Data.Collect1Dump!$3:$3,0)-1)</f>
        <v>owiti.maureen@gmail.com</v>
      </c>
      <c r="LB3800">
        <f ca="1">OFFSET($A3800,,MATCH([2]Keys!$B$3,Data.Collect1Dump!$3:$3,0)-1)</f>
        <v>0</v>
      </c>
      <c r="LC3800">
        <f t="shared" ca="1" si="599"/>
        <v>0</v>
      </c>
      <c r="LD3800">
        <f t="shared" ca="1" si="599"/>
        <v>1</v>
      </c>
      <c r="LE3800">
        <f t="shared" ca="1" si="599"/>
        <v>0</v>
      </c>
      <c r="LF3800" s="2" t="e">
        <f t="shared" ca="1" si="600"/>
        <v>#N/A</v>
      </c>
      <c r="LG3800" s="2">
        <f t="shared" ca="1" si="601"/>
        <v>41706</v>
      </c>
      <c r="LH3800" s="2" t="e">
        <f t="shared" ca="1" si="602"/>
        <v>#N/A</v>
      </c>
      <c r="LI3800" t="e">
        <f t="shared" ca="1" si="603"/>
        <v>#N/A</v>
      </c>
      <c r="LJ3800" t="str">
        <f t="shared" ca="1" si="604"/>
        <v>owiti.maureen@gmail.com</v>
      </c>
      <c r="LK3800" t="e">
        <f t="shared" ca="1" si="605"/>
        <v>#N/A</v>
      </c>
      <c r="LL3800" t="str">
        <f t="shared" ca="1" si="597"/>
        <v>Token</v>
      </c>
      <c r="LM3800" t="str">
        <f t="shared" ca="1" si="598"/>
        <v>owiti.maureen@gmail.com</v>
      </c>
      <c r="LN3800" t="e">
        <f ca="1">OFFSET($A3800,,MATCH(OFFSET([2]Keys!C$1,MATCH(Data.Collect1Dump!$LL3800,[2]Keys!$A$2:$A$4,0),),Data.Collect1Dump!$3:$3,0)-1,)</f>
        <v>#VALUE!</v>
      </c>
      <c r="LO3800" s="2" t="e">
        <f t="shared" ca="1" si="606"/>
        <v>#VALUE!</v>
      </c>
    </row>
    <row r="3801" spans="1:327">
      <c r="A3801" t="s">
        <v>15013</v>
      </c>
      <c r="ID3801"/>
      <c r="JD3801" t="s">
        <v>3172</v>
      </c>
      <c r="JE3801" t="s">
        <v>15014</v>
      </c>
      <c r="JF3801" t="s">
        <v>329</v>
      </c>
      <c r="JG3801" t="s">
        <v>6076</v>
      </c>
      <c r="JH3801" t="s">
        <v>330</v>
      </c>
      <c r="JR3801" t="s">
        <v>330</v>
      </c>
      <c r="KP3801" t="s">
        <v>330</v>
      </c>
      <c r="KS3801" t="s">
        <v>330</v>
      </c>
      <c r="KV3801" t="s">
        <v>330</v>
      </c>
      <c r="KX3801" t="s">
        <v>329</v>
      </c>
      <c r="KZ3801">
        <f ca="1">OFFSET($A3801,,MATCH([2]Keys!$B$2,Data.Collect1Dump!$3:$3,0)-1)</f>
        <v>0</v>
      </c>
      <c r="LA3801" t="str">
        <f ca="1">OFFSET($A3801,,MATCH([2]Keys!$B$4,Data.Collect1Dump!$3:$3,0)-1)</f>
        <v>owiti.maureen@gmail.com</v>
      </c>
      <c r="LB3801">
        <f ca="1">OFFSET($A3801,,MATCH([2]Keys!$B$3,Data.Collect1Dump!$3:$3,0)-1)</f>
        <v>0</v>
      </c>
      <c r="LC3801">
        <f t="shared" ca="1" si="599"/>
        <v>0</v>
      </c>
      <c r="LD3801">
        <f t="shared" ca="1" si="599"/>
        <v>1</v>
      </c>
      <c r="LE3801">
        <f t="shared" ca="1" si="599"/>
        <v>0</v>
      </c>
      <c r="LF3801" s="2" t="e">
        <f t="shared" ca="1" si="600"/>
        <v>#N/A</v>
      </c>
      <c r="LG3801" s="2">
        <f t="shared" ca="1" si="601"/>
        <v>41711</v>
      </c>
      <c r="LH3801" s="2" t="e">
        <f t="shared" ca="1" si="602"/>
        <v>#N/A</v>
      </c>
      <c r="LI3801" t="e">
        <f t="shared" ca="1" si="603"/>
        <v>#N/A</v>
      </c>
      <c r="LJ3801" t="str">
        <f t="shared" ca="1" si="604"/>
        <v>owiti.maureen@gmail.com</v>
      </c>
      <c r="LK3801" t="e">
        <f t="shared" ca="1" si="605"/>
        <v>#N/A</v>
      </c>
      <c r="LL3801" t="str">
        <f t="shared" ca="1" si="597"/>
        <v>Token</v>
      </c>
      <c r="LM3801" t="str">
        <f t="shared" ca="1" si="598"/>
        <v>owiti.maureen@gmail.com</v>
      </c>
      <c r="LN3801" t="e">
        <f ca="1">OFFSET($A3801,,MATCH(OFFSET([2]Keys!C$1,MATCH(Data.Collect1Dump!$LL3801,[2]Keys!$A$2:$A$4,0),),Data.Collect1Dump!$3:$3,0)-1,)</f>
        <v>#VALUE!</v>
      </c>
      <c r="LO3801" s="2" t="e">
        <f t="shared" ca="1" si="606"/>
        <v>#VALUE!</v>
      </c>
    </row>
    <row r="3802" spans="1:327">
      <c r="A3802" t="s">
        <v>15015</v>
      </c>
      <c r="ID3802"/>
      <c r="JD3802" t="s">
        <v>4392</v>
      </c>
      <c r="JE3802" t="s">
        <v>15016</v>
      </c>
      <c r="JF3802" t="s">
        <v>329</v>
      </c>
      <c r="JG3802">
        <v>7000</v>
      </c>
      <c r="JH3802" t="s">
        <v>330</v>
      </c>
      <c r="JR3802" t="s">
        <v>330</v>
      </c>
      <c r="KP3802" t="s">
        <v>330</v>
      </c>
      <c r="KS3802" t="s">
        <v>330</v>
      </c>
      <c r="KV3802" t="s">
        <v>330</v>
      </c>
      <c r="KX3802" t="s">
        <v>329</v>
      </c>
      <c r="KZ3802">
        <f ca="1">OFFSET($A3802,,MATCH([2]Keys!$B$2,Data.Collect1Dump!$3:$3,0)-1)</f>
        <v>0</v>
      </c>
      <c r="LA3802" t="str">
        <f ca="1">OFFSET($A3802,,MATCH([2]Keys!$B$4,Data.Collect1Dump!$3:$3,0)-1)</f>
        <v>ezekielogadho@gmail.com</v>
      </c>
      <c r="LB3802">
        <f ca="1">OFFSET($A3802,,MATCH([2]Keys!$B$3,Data.Collect1Dump!$3:$3,0)-1)</f>
        <v>0</v>
      </c>
      <c r="LC3802">
        <f t="shared" ca="1" si="599"/>
        <v>0</v>
      </c>
      <c r="LD3802">
        <f t="shared" ca="1" si="599"/>
        <v>1</v>
      </c>
      <c r="LE3802">
        <f t="shared" ca="1" si="599"/>
        <v>0</v>
      </c>
      <c r="LF3802" s="2" t="e">
        <f t="shared" ca="1" si="600"/>
        <v>#N/A</v>
      </c>
      <c r="LG3802" s="2">
        <f t="shared" ca="1" si="601"/>
        <v>41708</v>
      </c>
      <c r="LH3802" s="2" t="e">
        <f t="shared" ca="1" si="602"/>
        <v>#N/A</v>
      </c>
      <c r="LI3802" t="e">
        <f t="shared" ca="1" si="603"/>
        <v>#N/A</v>
      </c>
      <c r="LJ3802" t="str">
        <f t="shared" ca="1" si="604"/>
        <v>ezekielogadho@gmail.com</v>
      </c>
      <c r="LK3802" t="e">
        <f t="shared" ca="1" si="605"/>
        <v>#N/A</v>
      </c>
      <c r="LL3802" t="str">
        <f t="shared" ca="1" si="597"/>
        <v>Token</v>
      </c>
      <c r="LM3802" t="str">
        <f t="shared" ca="1" si="598"/>
        <v>ezekielogadho@gmail.com</v>
      </c>
      <c r="LN3802" t="e">
        <f ca="1">OFFSET($A3802,,MATCH(OFFSET([2]Keys!C$1,MATCH(Data.Collect1Dump!$LL3802,[2]Keys!$A$2:$A$4,0),),Data.Collect1Dump!$3:$3,0)-1,)</f>
        <v>#VALUE!</v>
      </c>
      <c r="LO3802" s="2" t="e">
        <f t="shared" ca="1" si="606"/>
        <v>#VALUE!</v>
      </c>
    </row>
    <row r="3803" spans="1:327">
      <c r="A3803" t="s">
        <v>15017</v>
      </c>
      <c r="ID3803"/>
      <c r="JD3803" t="s">
        <v>3172</v>
      </c>
      <c r="JE3803" t="s">
        <v>15018</v>
      </c>
      <c r="JF3803" t="s">
        <v>329</v>
      </c>
      <c r="JG3803" t="s">
        <v>6076</v>
      </c>
      <c r="JH3803" t="s">
        <v>330</v>
      </c>
      <c r="JR3803" t="s">
        <v>330</v>
      </c>
      <c r="KP3803" t="s">
        <v>330</v>
      </c>
      <c r="KS3803" t="s">
        <v>330</v>
      </c>
      <c r="KV3803" t="s">
        <v>330</v>
      </c>
      <c r="KX3803" t="s">
        <v>329</v>
      </c>
      <c r="KZ3803">
        <f ca="1">OFFSET($A3803,,MATCH([2]Keys!$B$2,Data.Collect1Dump!$3:$3,0)-1)</f>
        <v>0</v>
      </c>
      <c r="LA3803" t="str">
        <f ca="1">OFFSET($A3803,,MATCH([2]Keys!$B$4,Data.Collect1Dump!$3:$3,0)-1)</f>
        <v>owiti.maureen@gmail.com</v>
      </c>
      <c r="LB3803">
        <f ca="1">OFFSET($A3803,,MATCH([2]Keys!$B$3,Data.Collect1Dump!$3:$3,0)-1)</f>
        <v>0</v>
      </c>
      <c r="LC3803">
        <f t="shared" ca="1" si="599"/>
        <v>0</v>
      </c>
      <c r="LD3803">
        <f t="shared" ca="1" si="599"/>
        <v>1</v>
      </c>
      <c r="LE3803">
        <f t="shared" ca="1" si="599"/>
        <v>0</v>
      </c>
      <c r="LF3803" s="2" t="e">
        <f t="shared" ca="1" si="600"/>
        <v>#N/A</v>
      </c>
      <c r="LG3803" s="2">
        <f t="shared" ca="1" si="601"/>
        <v>41709</v>
      </c>
      <c r="LH3803" s="2" t="e">
        <f t="shared" ca="1" si="602"/>
        <v>#N/A</v>
      </c>
      <c r="LI3803" t="e">
        <f t="shared" ca="1" si="603"/>
        <v>#N/A</v>
      </c>
      <c r="LJ3803" t="str">
        <f t="shared" ca="1" si="604"/>
        <v>owiti.maureen@gmail.com</v>
      </c>
      <c r="LK3803" t="e">
        <f t="shared" ca="1" si="605"/>
        <v>#N/A</v>
      </c>
      <c r="LL3803" t="str">
        <f t="shared" ca="1" si="597"/>
        <v>Token</v>
      </c>
      <c r="LM3803" t="str">
        <f t="shared" ca="1" si="598"/>
        <v>owiti.maureen@gmail.com</v>
      </c>
      <c r="LN3803" t="e">
        <f ca="1">OFFSET($A3803,,MATCH(OFFSET([2]Keys!C$1,MATCH(Data.Collect1Dump!$LL3803,[2]Keys!$A$2:$A$4,0),),Data.Collect1Dump!$3:$3,0)-1,)</f>
        <v>#VALUE!</v>
      </c>
      <c r="LO3803" s="2" t="e">
        <f t="shared" ca="1" si="606"/>
        <v>#VALUE!</v>
      </c>
    </row>
    <row r="3804" spans="1:327">
      <c r="A3804" t="s">
        <v>15019</v>
      </c>
      <c r="ID3804"/>
      <c r="JD3804" t="s">
        <v>391</v>
      </c>
      <c r="JE3804" t="s">
        <v>15020</v>
      </c>
      <c r="JF3804" t="s">
        <v>329</v>
      </c>
      <c r="JG3804">
        <v>7000</v>
      </c>
      <c r="JH3804" t="s">
        <v>330</v>
      </c>
      <c r="JR3804" t="s">
        <v>330</v>
      </c>
      <c r="KP3804" t="s">
        <v>330</v>
      </c>
      <c r="KS3804" t="s">
        <v>330</v>
      </c>
      <c r="KV3804" t="s">
        <v>330</v>
      </c>
      <c r="KX3804" t="s">
        <v>329</v>
      </c>
      <c r="KZ3804">
        <f ca="1">OFFSET($A3804,,MATCH([2]Keys!$B$2,Data.Collect1Dump!$3:$3,0)-1)</f>
        <v>0</v>
      </c>
      <c r="LA3804" t="str">
        <f ca="1">OFFSET($A3804,,MATCH([2]Keys!$B$4,Data.Collect1Dump!$3:$3,0)-1)</f>
        <v>lydia.tala@givedirectly.org</v>
      </c>
      <c r="LB3804">
        <f ca="1">OFFSET($A3804,,MATCH([2]Keys!$B$3,Data.Collect1Dump!$3:$3,0)-1)</f>
        <v>0</v>
      </c>
      <c r="LC3804">
        <f t="shared" ca="1" si="599"/>
        <v>0</v>
      </c>
      <c r="LD3804">
        <f t="shared" ca="1" si="599"/>
        <v>1</v>
      </c>
      <c r="LE3804">
        <f t="shared" ca="1" si="599"/>
        <v>0</v>
      </c>
      <c r="LF3804" s="2" t="e">
        <f t="shared" ca="1" si="600"/>
        <v>#N/A</v>
      </c>
      <c r="LG3804" s="2">
        <f t="shared" ca="1" si="601"/>
        <v>41703</v>
      </c>
      <c r="LH3804" s="2" t="e">
        <f t="shared" ca="1" si="602"/>
        <v>#N/A</v>
      </c>
      <c r="LI3804" t="e">
        <f t="shared" ca="1" si="603"/>
        <v>#N/A</v>
      </c>
      <c r="LJ3804" t="str">
        <f t="shared" ca="1" si="604"/>
        <v>lydia.tala@givedirectly.org</v>
      </c>
      <c r="LK3804" t="e">
        <f t="shared" ca="1" si="605"/>
        <v>#N/A</v>
      </c>
      <c r="LL3804" t="str">
        <f t="shared" ca="1" si="597"/>
        <v>Token</v>
      </c>
      <c r="LM3804" t="str">
        <f t="shared" ca="1" si="598"/>
        <v>lydia.tala@givedirectly.org</v>
      </c>
      <c r="LN3804" t="e">
        <f ca="1">OFFSET($A3804,,MATCH(OFFSET([2]Keys!C$1,MATCH(Data.Collect1Dump!$LL3804,[2]Keys!$A$2:$A$4,0),),Data.Collect1Dump!$3:$3,0)-1,)</f>
        <v>#VALUE!</v>
      </c>
      <c r="LO3804" s="2" t="e">
        <f t="shared" ca="1" si="606"/>
        <v>#VALUE!</v>
      </c>
    </row>
    <row r="3805" spans="1:327">
      <c r="A3805" t="s">
        <v>15021</v>
      </c>
      <c r="ID3805"/>
      <c r="JD3805" t="s">
        <v>3172</v>
      </c>
      <c r="JE3805" t="s">
        <v>15022</v>
      </c>
      <c r="JF3805" t="s">
        <v>329</v>
      </c>
      <c r="JG3805" t="s">
        <v>6076</v>
      </c>
      <c r="JH3805" t="s">
        <v>330</v>
      </c>
      <c r="JR3805" t="s">
        <v>330</v>
      </c>
      <c r="KP3805" t="s">
        <v>330</v>
      </c>
      <c r="KS3805" t="s">
        <v>330</v>
      </c>
      <c r="KV3805" t="s">
        <v>330</v>
      </c>
      <c r="KX3805" t="s">
        <v>329</v>
      </c>
      <c r="KZ3805">
        <f ca="1">OFFSET($A3805,,MATCH([2]Keys!$B$2,Data.Collect1Dump!$3:$3,0)-1)</f>
        <v>0</v>
      </c>
      <c r="LA3805" t="str">
        <f ca="1">OFFSET($A3805,,MATCH([2]Keys!$B$4,Data.Collect1Dump!$3:$3,0)-1)</f>
        <v>owiti.maureen@gmail.com</v>
      </c>
      <c r="LB3805">
        <f ca="1">OFFSET($A3805,,MATCH([2]Keys!$B$3,Data.Collect1Dump!$3:$3,0)-1)</f>
        <v>0</v>
      </c>
      <c r="LC3805">
        <f t="shared" ca="1" si="599"/>
        <v>0</v>
      </c>
      <c r="LD3805">
        <f t="shared" ca="1" si="599"/>
        <v>1</v>
      </c>
      <c r="LE3805">
        <f t="shared" ca="1" si="599"/>
        <v>0</v>
      </c>
      <c r="LF3805" s="2" t="e">
        <f t="shared" ca="1" si="600"/>
        <v>#N/A</v>
      </c>
      <c r="LG3805" s="2">
        <f t="shared" ca="1" si="601"/>
        <v>41705</v>
      </c>
      <c r="LH3805" s="2" t="e">
        <f t="shared" ca="1" si="602"/>
        <v>#N/A</v>
      </c>
      <c r="LI3805" t="e">
        <f t="shared" ca="1" si="603"/>
        <v>#N/A</v>
      </c>
      <c r="LJ3805" t="str">
        <f t="shared" ca="1" si="604"/>
        <v>owiti.maureen@gmail.com</v>
      </c>
      <c r="LK3805" t="e">
        <f t="shared" ca="1" si="605"/>
        <v>#N/A</v>
      </c>
      <c r="LL3805" t="str">
        <f t="shared" ca="1" si="597"/>
        <v>Token</v>
      </c>
      <c r="LM3805" t="str">
        <f t="shared" ca="1" si="598"/>
        <v>owiti.maureen@gmail.com</v>
      </c>
      <c r="LN3805" t="e">
        <f ca="1">OFFSET($A3805,,MATCH(OFFSET([2]Keys!C$1,MATCH(Data.Collect1Dump!$LL3805,[2]Keys!$A$2:$A$4,0),),Data.Collect1Dump!$3:$3,0)-1,)</f>
        <v>#VALUE!</v>
      </c>
      <c r="LO3805" s="2" t="e">
        <f t="shared" ca="1" si="606"/>
        <v>#VALUE!</v>
      </c>
    </row>
    <row r="3806" spans="1:327">
      <c r="A3806" t="s">
        <v>15023</v>
      </c>
      <c r="ID3806"/>
      <c r="JD3806" t="s">
        <v>3172</v>
      </c>
      <c r="JE3806" t="s">
        <v>15024</v>
      </c>
      <c r="JF3806" t="s">
        <v>329</v>
      </c>
      <c r="JG3806" t="s">
        <v>6076</v>
      </c>
      <c r="JH3806" t="s">
        <v>330</v>
      </c>
      <c r="JR3806" t="s">
        <v>330</v>
      </c>
      <c r="KP3806" t="s">
        <v>329</v>
      </c>
      <c r="KQ3806" t="s">
        <v>15025</v>
      </c>
      <c r="KR3806" t="s">
        <v>330</v>
      </c>
      <c r="KS3806" t="s">
        <v>330</v>
      </c>
      <c r="KV3806" t="s">
        <v>330</v>
      </c>
      <c r="KX3806" t="s">
        <v>329</v>
      </c>
      <c r="KZ3806">
        <f ca="1">OFFSET($A3806,,MATCH([2]Keys!$B$2,Data.Collect1Dump!$3:$3,0)-1)</f>
        <v>0</v>
      </c>
      <c r="LA3806" t="str">
        <f ca="1">OFFSET($A3806,,MATCH([2]Keys!$B$4,Data.Collect1Dump!$3:$3,0)-1)</f>
        <v>owiti.maureen@gmail.com</v>
      </c>
      <c r="LB3806">
        <f ca="1">OFFSET($A3806,,MATCH([2]Keys!$B$3,Data.Collect1Dump!$3:$3,0)-1)</f>
        <v>0</v>
      </c>
      <c r="LC3806">
        <f t="shared" ca="1" si="599"/>
        <v>0</v>
      </c>
      <c r="LD3806">
        <f t="shared" ca="1" si="599"/>
        <v>1</v>
      </c>
      <c r="LE3806">
        <f t="shared" ca="1" si="599"/>
        <v>0</v>
      </c>
      <c r="LF3806" s="2" t="e">
        <f t="shared" ca="1" si="600"/>
        <v>#N/A</v>
      </c>
      <c r="LG3806" s="2">
        <f t="shared" ca="1" si="601"/>
        <v>41711</v>
      </c>
      <c r="LH3806" s="2" t="e">
        <f t="shared" ca="1" si="602"/>
        <v>#N/A</v>
      </c>
      <c r="LI3806" t="e">
        <f t="shared" ca="1" si="603"/>
        <v>#N/A</v>
      </c>
      <c r="LJ3806" t="str">
        <f t="shared" ca="1" si="604"/>
        <v>owiti.maureen@gmail.com</v>
      </c>
      <c r="LK3806" t="e">
        <f t="shared" ca="1" si="605"/>
        <v>#N/A</v>
      </c>
      <c r="LL3806" t="str">
        <f t="shared" ca="1" si="597"/>
        <v>Token</v>
      </c>
      <c r="LM3806" t="str">
        <f t="shared" ca="1" si="598"/>
        <v>owiti.maureen@gmail.com</v>
      </c>
      <c r="LN3806" t="e">
        <f ca="1">OFFSET($A3806,,MATCH(OFFSET([2]Keys!C$1,MATCH(Data.Collect1Dump!$LL3806,[2]Keys!$A$2:$A$4,0),),Data.Collect1Dump!$3:$3,0)-1,)</f>
        <v>#VALUE!</v>
      </c>
      <c r="LO3806" s="2" t="e">
        <f t="shared" ca="1" si="606"/>
        <v>#VALUE!</v>
      </c>
    </row>
    <row r="3807" spans="1:327">
      <c r="A3807" t="s">
        <v>15026</v>
      </c>
      <c r="ID3807"/>
      <c r="JD3807" t="s">
        <v>3172</v>
      </c>
      <c r="JE3807" t="s">
        <v>15027</v>
      </c>
      <c r="JF3807" t="s">
        <v>329</v>
      </c>
      <c r="JG3807" t="s">
        <v>6076</v>
      </c>
      <c r="JH3807" t="s">
        <v>330</v>
      </c>
      <c r="JR3807" t="s">
        <v>330</v>
      </c>
      <c r="KP3807" t="s">
        <v>330</v>
      </c>
      <c r="KS3807" t="s">
        <v>330</v>
      </c>
      <c r="KV3807" t="s">
        <v>330</v>
      </c>
      <c r="KX3807" t="s">
        <v>329</v>
      </c>
      <c r="KZ3807">
        <f ca="1">OFFSET($A3807,,MATCH([2]Keys!$B$2,Data.Collect1Dump!$3:$3,0)-1)</f>
        <v>0</v>
      </c>
      <c r="LA3807" t="str">
        <f ca="1">OFFSET($A3807,,MATCH([2]Keys!$B$4,Data.Collect1Dump!$3:$3,0)-1)</f>
        <v>owiti.maureen@gmail.com</v>
      </c>
      <c r="LB3807">
        <f ca="1">OFFSET($A3807,,MATCH([2]Keys!$B$3,Data.Collect1Dump!$3:$3,0)-1)</f>
        <v>0</v>
      </c>
      <c r="LC3807">
        <f t="shared" ca="1" si="599"/>
        <v>0</v>
      </c>
      <c r="LD3807">
        <f t="shared" ca="1" si="599"/>
        <v>1</v>
      </c>
      <c r="LE3807">
        <f t="shared" ca="1" si="599"/>
        <v>0</v>
      </c>
      <c r="LF3807" s="2" t="e">
        <f t="shared" ca="1" si="600"/>
        <v>#N/A</v>
      </c>
      <c r="LG3807" s="2">
        <f t="shared" ca="1" si="601"/>
        <v>41716</v>
      </c>
      <c r="LH3807" s="2" t="e">
        <f t="shared" ca="1" si="602"/>
        <v>#N/A</v>
      </c>
      <c r="LI3807" t="e">
        <f t="shared" ca="1" si="603"/>
        <v>#N/A</v>
      </c>
      <c r="LJ3807" t="str">
        <f t="shared" ca="1" si="604"/>
        <v>owiti.maureen@gmail.com</v>
      </c>
      <c r="LK3807" t="e">
        <f t="shared" ca="1" si="605"/>
        <v>#N/A</v>
      </c>
      <c r="LL3807" t="str">
        <f t="shared" ca="1" si="597"/>
        <v>Token</v>
      </c>
      <c r="LM3807" t="str">
        <f t="shared" ca="1" si="598"/>
        <v>owiti.maureen@gmail.com</v>
      </c>
      <c r="LN3807" t="e">
        <f ca="1">OFFSET($A3807,,MATCH(OFFSET([2]Keys!C$1,MATCH(Data.Collect1Dump!$LL3807,[2]Keys!$A$2:$A$4,0),),Data.Collect1Dump!$3:$3,0)-1,)</f>
        <v>#VALUE!</v>
      </c>
      <c r="LO3807" s="2" t="e">
        <f t="shared" ca="1" si="606"/>
        <v>#VALUE!</v>
      </c>
    </row>
    <row r="3808" spans="1:327">
      <c r="A3808" t="s">
        <v>15028</v>
      </c>
      <c r="ID3808"/>
      <c r="JD3808" t="s">
        <v>4392</v>
      </c>
      <c r="JE3808" t="s">
        <v>15029</v>
      </c>
      <c r="JF3808" t="s">
        <v>329</v>
      </c>
      <c r="JG3808">
        <v>7000</v>
      </c>
      <c r="JH3808" t="s">
        <v>330</v>
      </c>
      <c r="JR3808" t="s">
        <v>330</v>
      </c>
      <c r="KP3808" t="s">
        <v>330</v>
      </c>
      <c r="KS3808" t="s">
        <v>330</v>
      </c>
      <c r="KV3808" t="s">
        <v>330</v>
      </c>
      <c r="KX3808" t="s">
        <v>329</v>
      </c>
      <c r="KZ3808">
        <f ca="1">OFFSET($A3808,,MATCH([2]Keys!$B$2,Data.Collect1Dump!$3:$3,0)-1)</f>
        <v>0</v>
      </c>
      <c r="LA3808" t="str">
        <f ca="1">OFFSET($A3808,,MATCH([2]Keys!$B$4,Data.Collect1Dump!$3:$3,0)-1)</f>
        <v>ezekielogadho@gmail.com</v>
      </c>
      <c r="LB3808">
        <f ca="1">OFFSET($A3808,,MATCH([2]Keys!$B$3,Data.Collect1Dump!$3:$3,0)-1)</f>
        <v>0</v>
      </c>
      <c r="LC3808">
        <f t="shared" ca="1" si="599"/>
        <v>0</v>
      </c>
      <c r="LD3808">
        <f t="shared" ca="1" si="599"/>
        <v>1</v>
      </c>
      <c r="LE3808">
        <f t="shared" ca="1" si="599"/>
        <v>0</v>
      </c>
      <c r="LF3808" s="2" t="e">
        <f t="shared" ca="1" si="600"/>
        <v>#N/A</v>
      </c>
      <c r="LG3808" s="2">
        <f t="shared" ca="1" si="601"/>
        <v>41712</v>
      </c>
      <c r="LH3808" s="2" t="e">
        <f t="shared" ca="1" si="602"/>
        <v>#N/A</v>
      </c>
      <c r="LI3808" t="e">
        <f t="shared" ca="1" si="603"/>
        <v>#N/A</v>
      </c>
      <c r="LJ3808" t="str">
        <f t="shared" ca="1" si="604"/>
        <v>ezekielogadho@gmail.com</v>
      </c>
      <c r="LK3808" t="e">
        <f t="shared" ca="1" si="605"/>
        <v>#N/A</v>
      </c>
      <c r="LL3808" t="str">
        <f t="shared" ca="1" si="597"/>
        <v>Token</v>
      </c>
      <c r="LM3808" t="str">
        <f t="shared" ca="1" si="598"/>
        <v>ezekielogadho@gmail.com</v>
      </c>
      <c r="LN3808" t="e">
        <f ca="1">OFFSET($A3808,,MATCH(OFFSET([2]Keys!C$1,MATCH(Data.Collect1Dump!$LL3808,[2]Keys!$A$2:$A$4,0),),Data.Collect1Dump!$3:$3,0)-1,)</f>
        <v>#VALUE!</v>
      </c>
      <c r="LO3808" s="2" t="e">
        <f t="shared" ca="1" si="606"/>
        <v>#VALUE!</v>
      </c>
    </row>
    <row r="3809" spans="1:327">
      <c r="A3809" t="s">
        <v>15030</v>
      </c>
      <c r="ID3809"/>
      <c r="JD3809" t="s">
        <v>7342</v>
      </c>
      <c r="JE3809" t="s">
        <v>15031</v>
      </c>
      <c r="JF3809" t="s">
        <v>329</v>
      </c>
      <c r="JG3809">
        <v>7000</v>
      </c>
      <c r="JH3809" t="s">
        <v>330</v>
      </c>
      <c r="JR3809" t="s">
        <v>330</v>
      </c>
      <c r="KP3809" t="s">
        <v>330</v>
      </c>
      <c r="KS3809" t="s">
        <v>330</v>
      </c>
      <c r="KV3809" t="s">
        <v>330</v>
      </c>
      <c r="KX3809" t="s">
        <v>329</v>
      </c>
      <c r="KZ3809">
        <f ca="1">OFFSET($A3809,,MATCH([2]Keys!$B$2,Data.Collect1Dump!$3:$3,0)-1)</f>
        <v>0</v>
      </c>
      <c r="LA3809" t="str">
        <f ca="1">OFFSET($A3809,,MATCH([2]Keys!$B$4,Data.Collect1Dump!$3:$3,0)-1)</f>
        <v>georgeowuor93@gmail.com</v>
      </c>
      <c r="LB3809">
        <f ca="1">OFFSET($A3809,,MATCH([2]Keys!$B$3,Data.Collect1Dump!$3:$3,0)-1)</f>
        <v>0</v>
      </c>
      <c r="LC3809">
        <f t="shared" ca="1" si="599"/>
        <v>0</v>
      </c>
      <c r="LD3809">
        <f t="shared" ca="1" si="599"/>
        <v>1</v>
      </c>
      <c r="LE3809">
        <f t="shared" ca="1" si="599"/>
        <v>0</v>
      </c>
      <c r="LF3809" s="2" t="e">
        <f t="shared" ca="1" si="600"/>
        <v>#N/A</v>
      </c>
      <c r="LG3809" s="2">
        <f t="shared" ca="1" si="601"/>
        <v>41708</v>
      </c>
      <c r="LH3809" s="2" t="e">
        <f t="shared" ca="1" si="602"/>
        <v>#N/A</v>
      </c>
      <c r="LI3809" t="e">
        <f t="shared" ca="1" si="603"/>
        <v>#N/A</v>
      </c>
      <c r="LJ3809" t="str">
        <f t="shared" ca="1" si="604"/>
        <v>georgeowuor93@gmail.com</v>
      </c>
      <c r="LK3809" t="e">
        <f t="shared" ca="1" si="605"/>
        <v>#N/A</v>
      </c>
      <c r="LL3809" t="str">
        <f t="shared" ca="1" si="597"/>
        <v>Token</v>
      </c>
      <c r="LM3809" t="str">
        <f t="shared" ca="1" si="598"/>
        <v>georgeowuor93@gmail.com</v>
      </c>
      <c r="LN3809" t="e">
        <f ca="1">OFFSET($A3809,,MATCH(OFFSET([2]Keys!C$1,MATCH(Data.Collect1Dump!$LL3809,[2]Keys!$A$2:$A$4,0),),Data.Collect1Dump!$3:$3,0)-1,)</f>
        <v>#VALUE!</v>
      </c>
      <c r="LO3809" s="2" t="e">
        <f t="shared" ca="1" si="606"/>
        <v>#VALUE!</v>
      </c>
    </row>
    <row r="3810" spans="1:327">
      <c r="A3810" t="s">
        <v>15032</v>
      </c>
      <c r="ID3810"/>
      <c r="JD3810" t="s">
        <v>7342</v>
      </c>
      <c r="JE3810" t="s">
        <v>15033</v>
      </c>
      <c r="JF3810" t="s">
        <v>329</v>
      </c>
      <c r="JG3810">
        <v>7000</v>
      </c>
      <c r="JH3810" t="s">
        <v>330</v>
      </c>
      <c r="JR3810" t="s">
        <v>330</v>
      </c>
      <c r="KP3810" t="s">
        <v>330</v>
      </c>
      <c r="KS3810" t="s">
        <v>330</v>
      </c>
      <c r="KV3810" t="s">
        <v>330</v>
      </c>
      <c r="KX3810" t="s">
        <v>329</v>
      </c>
      <c r="KZ3810">
        <f ca="1">OFFSET($A3810,,MATCH([2]Keys!$B$2,Data.Collect1Dump!$3:$3,0)-1)</f>
        <v>0</v>
      </c>
      <c r="LA3810" t="str">
        <f ca="1">OFFSET($A3810,,MATCH([2]Keys!$B$4,Data.Collect1Dump!$3:$3,0)-1)</f>
        <v>georgeowuor93@gmail.com</v>
      </c>
      <c r="LB3810">
        <f ca="1">OFFSET($A3810,,MATCH([2]Keys!$B$3,Data.Collect1Dump!$3:$3,0)-1)</f>
        <v>0</v>
      </c>
      <c r="LC3810">
        <f t="shared" ca="1" si="599"/>
        <v>0</v>
      </c>
      <c r="LD3810">
        <f t="shared" ca="1" si="599"/>
        <v>1</v>
      </c>
      <c r="LE3810">
        <f t="shared" ca="1" si="599"/>
        <v>0</v>
      </c>
      <c r="LF3810" s="2" t="e">
        <f t="shared" ca="1" si="600"/>
        <v>#N/A</v>
      </c>
      <c r="LG3810" s="2">
        <f t="shared" ca="1" si="601"/>
        <v>41704</v>
      </c>
      <c r="LH3810" s="2" t="e">
        <f t="shared" ca="1" si="602"/>
        <v>#N/A</v>
      </c>
      <c r="LI3810" t="e">
        <f t="shared" ca="1" si="603"/>
        <v>#N/A</v>
      </c>
      <c r="LJ3810" t="str">
        <f t="shared" ca="1" si="604"/>
        <v>georgeowuor93@gmail.com</v>
      </c>
      <c r="LK3810" t="e">
        <f t="shared" ca="1" si="605"/>
        <v>#N/A</v>
      </c>
      <c r="LL3810" t="str">
        <f t="shared" ca="1" si="597"/>
        <v>Token</v>
      </c>
      <c r="LM3810" t="str">
        <f t="shared" ca="1" si="598"/>
        <v>georgeowuor93@gmail.com</v>
      </c>
      <c r="LN3810" t="e">
        <f ca="1">OFFSET($A3810,,MATCH(OFFSET([2]Keys!C$1,MATCH(Data.Collect1Dump!$LL3810,[2]Keys!$A$2:$A$4,0),),Data.Collect1Dump!$3:$3,0)-1,)</f>
        <v>#VALUE!</v>
      </c>
      <c r="LO3810" s="2" t="e">
        <f t="shared" ca="1" si="606"/>
        <v>#VALUE!</v>
      </c>
    </row>
    <row r="3811" spans="1:327">
      <c r="A3811" t="s">
        <v>15034</v>
      </c>
      <c r="ID3811"/>
      <c r="JD3811" t="s">
        <v>3172</v>
      </c>
      <c r="JE3811" t="s">
        <v>15035</v>
      </c>
      <c r="JF3811" t="s">
        <v>329</v>
      </c>
      <c r="JG3811" t="s">
        <v>6076</v>
      </c>
      <c r="JH3811" t="s">
        <v>330</v>
      </c>
      <c r="JR3811" t="s">
        <v>330</v>
      </c>
      <c r="KP3811" t="s">
        <v>330</v>
      </c>
      <c r="KS3811" t="s">
        <v>330</v>
      </c>
      <c r="KV3811" t="s">
        <v>330</v>
      </c>
      <c r="KX3811" t="s">
        <v>329</v>
      </c>
      <c r="KZ3811">
        <f ca="1">OFFSET($A3811,,MATCH([2]Keys!$B$2,Data.Collect1Dump!$3:$3,0)-1)</f>
        <v>0</v>
      </c>
      <c r="LA3811" t="str">
        <f ca="1">OFFSET($A3811,,MATCH([2]Keys!$B$4,Data.Collect1Dump!$3:$3,0)-1)</f>
        <v>owiti.maureen@gmail.com</v>
      </c>
      <c r="LB3811">
        <f ca="1">OFFSET($A3811,,MATCH([2]Keys!$B$3,Data.Collect1Dump!$3:$3,0)-1)</f>
        <v>0</v>
      </c>
      <c r="LC3811">
        <f t="shared" ca="1" si="599"/>
        <v>0</v>
      </c>
      <c r="LD3811">
        <f t="shared" ca="1" si="599"/>
        <v>1</v>
      </c>
      <c r="LE3811">
        <f t="shared" ca="1" si="599"/>
        <v>0</v>
      </c>
      <c r="LF3811" s="2" t="e">
        <f t="shared" ca="1" si="600"/>
        <v>#N/A</v>
      </c>
      <c r="LG3811" s="2">
        <f t="shared" ca="1" si="601"/>
        <v>41709</v>
      </c>
      <c r="LH3811" s="2" t="e">
        <f t="shared" ca="1" si="602"/>
        <v>#N/A</v>
      </c>
      <c r="LI3811" t="e">
        <f t="shared" ca="1" si="603"/>
        <v>#N/A</v>
      </c>
      <c r="LJ3811" t="str">
        <f t="shared" ca="1" si="604"/>
        <v>owiti.maureen@gmail.com</v>
      </c>
      <c r="LK3811" t="e">
        <f t="shared" ca="1" si="605"/>
        <v>#N/A</v>
      </c>
      <c r="LL3811" t="str">
        <f t="shared" ca="1" si="597"/>
        <v>Token</v>
      </c>
      <c r="LM3811" t="str">
        <f t="shared" ca="1" si="598"/>
        <v>owiti.maureen@gmail.com</v>
      </c>
      <c r="LN3811" t="e">
        <f ca="1">OFFSET($A3811,,MATCH(OFFSET([2]Keys!C$1,MATCH(Data.Collect1Dump!$LL3811,[2]Keys!$A$2:$A$4,0),),Data.Collect1Dump!$3:$3,0)-1,)</f>
        <v>#VALUE!</v>
      </c>
      <c r="LO3811" s="2" t="e">
        <f t="shared" ca="1" si="606"/>
        <v>#VALUE!</v>
      </c>
    </row>
    <row r="3812" spans="1:327">
      <c r="A3812" t="s">
        <v>15036</v>
      </c>
      <c r="ID3812"/>
      <c r="KZ3812">
        <f ca="1">OFFSET($A3812,,MATCH([2]Keys!$B$2,Data.Collect1Dump!$3:$3,0)-1)</f>
        <v>0</v>
      </c>
      <c r="LA3812">
        <f ca="1">OFFSET($A3812,,MATCH([2]Keys!$B$4,Data.Collect1Dump!$3:$3,0)-1)</f>
        <v>0</v>
      </c>
      <c r="LB3812">
        <f ca="1">OFFSET($A3812,,MATCH([2]Keys!$B$3,Data.Collect1Dump!$3:$3,0)-1)</f>
        <v>0</v>
      </c>
      <c r="LC3812">
        <f t="shared" ca="1" si="599"/>
        <v>0</v>
      </c>
      <c r="LD3812">
        <f t="shared" ca="1" si="599"/>
        <v>0</v>
      </c>
      <c r="LE3812">
        <f t="shared" ca="1" si="599"/>
        <v>0</v>
      </c>
      <c r="LF3812" s="2" t="e">
        <f t="shared" ca="1" si="600"/>
        <v>#N/A</v>
      </c>
      <c r="LG3812" s="2" t="e">
        <f t="shared" ca="1" si="601"/>
        <v>#N/A</v>
      </c>
      <c r="LH3812" s="2" t="e">
        <f t="shared" ca="1" si="602"/>
        <v>#N/A</v>
      </c>
      <c r="LI3812" t="e">
        <f t="shared" ca="1" si="603"/>
        <v>#N/A</v>
      </c>
      <c r="LJ3812" t="e">
        <f t="shared" ca="1" si="604"/>
        <v>#N/A</v>
      </c>
      <c r="LK3812" t="e">
        <f t="shared" ca="1" si="605"/>
        <v>#N/A</v>
      </c>
      <c r="LL3812" t="str">
        <f t="shared" ca="1" si="597"/>
        <v>Null Survey</v>
      </c>
      <c r="LM3812" t="str">
        <f t="shared" ca="1" si="598"/>
        <v>Null Survey</v>
      </c>
      <c r="LN3812" t="e">
        <f ca="1">OFFSET($A3812,,MATCH(OFFSET([2]Keys!C$1,MATCH(Data.Collect1Dump!$LL3812,[2]Keys!$A$2:$A$4,0),),Data.Collect1Dump!$3:$3,0)-1,)</f>
        <v>#N/A</v>
      </c>
      <c r="LO3812" s="2" t="e">
        <f t="shared" ca="1" si="606"/>
        <v>#N/A</v>
      </c>
    </row>
    <row r="3813" spans="1:327">
      <c r="A3813" t="s">
        <v>15037</v>
      </c>
      <c r="ID3813"/>
      <c r="JD3813" t="s">
        <v>4392</v>
      </c>
      <c r="JE3813" t="s">
        <v>15038</v>
      </c>
      <c r="JF3813" t="s">
        <v>329</v>
      </c>
      <c r="JG3813">
        <v>7000</v>
      </c>
      <c r="JH3813" t="s">
        <v>330</v>
      </c>
      <c r="JR3813" t="s">
        <v>330</v>
      </c>
      <c r="KP3813" t="s">
        <v>330</v>
      </c>
      <c r="KS3813" t="s">
        <v>330</v>
      </c>
      <c r="KV3813" t="s">
        <v>330</v>
      </c>
      <c r="KX3813" t="s">
        <v>329</v>
      </c>
      <c r="KZ3813">
        <f ca="1">OFFSET($A3813,,MATCH([2]Keys!$B$2,Data.Collect1Dump!$3:$3,0)-1)</f>
        <v>0</v>
      </c>
      <c r="LA3813" t="str">
        <f ca="1">OFFSET($A3813,,MATCH([2]Keys!$B$4,Data.Collect1Dump!$3:$3,0)-1)</f>
        <v>ezekielogadho@gmail.com</v>
      </c>
      <c r="LB3813">
        <f ca="1">OFFSET($A3813,,MATCH([2]Keys!$B$3,Data.Collect1Dump!$3:$3,0)-1)</f>
        <v>0</v>
      </c>
      <c r="LC3813">
        <f t="shared" ca="1" si="599"/>
        <v>0</v>
      </c>
      <c r="LD3813">
        <f t="shared" ca="1" si="599"/>
        <v>1</v>
      </c>
      <c r="LE3813">
        <f t="shared" ca="1" si="599"/>
        <v>0</v>
      </c>
      <c r="LF3813" s="2" t="e">
        <f t="shared" ca="1" si="600"/>
        <v>#N/A</v>
      </c>
      <c r="LG3813" s="2">
        <f t="shared" ca="1" si="601"/>
        <v>41712</v>
      </c>
      <c r="LH3813" s="2" t="e">
        <f t="shared" ca="1" si="602"/>
        <v>#N/A</v>
      </c>
      <c r="LI3813" t="e">
        <f t="shared" ca="1" si="603"/>
        <v>#N/A</v>
      </c>
      <c r="LJ3813" t="str">
        <f t="shared" ca="1" si="604"/>
        <v>ezekielogadho@gmail.com</v>
      </c>
      <c r="LK3813" t="e">
        <f t="shared" ca="1" si="605"/>
        <v>#N/A</v>
      </c>
      <c r="LL3813" t="str">
        <f t="shared" ca="1" si="597"/>
        <v>Token</v>
      </c>
      <c r="LM3813" t="str">
        <f t="shared" ca="1" si="598"/>
        <v>ezekielogadho@gmail.com</v>
      </c>
      <c r="LN3813" t="e">
        <f ca="1">OFFSET($A3813,,MATCH(OFFSET([2]Keys!C$1,MATCH(Data.Collect1Dump!$LL3813,[2]Keys!$A$2:$A$4,0),),Data.Collect1Dump!$3:$3,0)-1,)</f>
        <v>#VALUE!</v>
      </c>
      <c r="LO3813" s="2" t="e">
        <f t="shared" ca="1" si="606"/>
        <v>#VALUE!</v>
      </c>
    </row>
    <row r="3814" spans="1:327">
      <c r="A3814" t="s">
        <v>15039</v>
      </c>
      <c r="ID3814"/>
      <c r="JD3814" t="s">
        <v>5645</v>
      </c>
      <c r="JE3814" t="s">
        <v>15040</v>
      </c>
      <c r="JF3814" t="s">
        <v>329</v>
      </c>
      <c r="JG3814">
        <v>7000</v>
      </c>
      <c r="JH3814" t="s">
        <v>330</v>
      </c>
      <c r="JR3814" t="s">
        <v>330</v>
      </c>
      <c r="KP3814" t="s">
        <v>330</v>
      </c>
      <c r="KS3814" t="s">
        <v>330</v>
      </c>
      <c r="KV3814" t="s">
        <v>330</v>
      </c>
      <c r="KX3814" t="s">
        <v>329</v>
      </c>
      <c r="KZ3814">
        <f ca="1">OFFSET($A3814,,MATCH([2]Keys!$B$2,Data.Collect1Dump!$3:$3,0)-1)</f>
        <v>0</v>
      </c>
      <c r="LA3814" t="str">
        <f ca="1">OFFSET($A3814,,MATCH([2]Keys!$B$4,Data.Collect1Dump!$3:$3,0)-1)</f>
        <v>laura.adhiambo@gmail.com</v>
      </c>
      <c r="LB3814">
        <f ca="1">OFFSET($A3814,,MATCH([2]Keys!$B$3,Data.Collect1Dump!$3:$3,0)-1)</f>
        <v>0</v>
      </c>
      <c r="LC3814">
        <f t="shared" ca="1" si="599"/>
        <v>0</v>
      </c>
      <c r="LD3814">
        <f t="shared" ca="1" si="599"/>
        <v>1</v>
      </c>
      <c r="LE3814">
        <f t="shared" ca="1" si="599"/>
        <v>0</v>
      </c>
      <c r="LF3814" s="2" t="e">
        <f t="shared" ca="1" si="600"/>
        <v>#N/A</v>
      </c>
      <c r="LG3814" s="2">
        <f t="shared" ca="1" si="601"/>
        <v>41705</v>
      </c>
      <c r="LH3814" s="2" t="e">
        <f t="shared" ca="1" si="602"/>
        <v>#N/A</v>
      </c>
      <c r="LI3814" t="e">
        <f t="shared" ca="1" si="603"/>
        <v>#N/A</v>
      </c>
      <c r="LJ3814" t="str">
        <f t="shared" ca="1" si="604"/>
        <v>laura.adhiambo@gmail.com</v>
      </c>
      <c r="LK3814" t="e">
        <f t="shared" ca="1" si="605"/>
        <v>#N/A</v>
      </c>
      <c r="LL3814" t="str">
        <f t="shared" ca="1" si="597"/>
        <v>Token</v>
      </c>
      <c r="LM3814" t="str">
        <f t="shared" ca="1" si="598"/>
        <v>laura.adhiambo@gmail.com</v>
      </c>
      <c r="LN3814" t="e">
        <f ca="1">OFFSET($A3814,,MATCH(OFFSET([2]Keys!C$1,MATCH(Data.Collect1Dump!$LL3814,[2]Keys!$A$2:$A$4,0),),Data.Collect1Dump!$3:$3,0)-1,)</f>
        <v>#VALUE!</v>
      </c>
      <c r="LO3814" s="2" t="e">
        <f t="shared" ca="1" si="606"/>
        <v>#VALUE!</v>
      </c>
    </row>
    <row r="3815" spans="1:327">
      <c r="A3815" t="s">
        <v>15041</v>
      </c>
      <c r="ID3815"/>
      <c r="JD3815" t="s">
        <v>7342</v>
      </c>
      <c r="JE3815" t="s">
        <v>15042</v>
      </c>
      <c r="JF3815" t="s">
        <v>329</v>
      </c>
      <c r="JG3815">
        <v>7000</v>
      </c>
      <c r="JH3815" t="s">
        <v>330</v>
      </c>
      <c r="JR3815" t="s">
        <v>329</v>
      </c>
      <c r="JS3815" t="s">
        <v>15043</v>
      </c>
      <c r="JV3815" t="b">
        <v>1</v>
      </c>
      <c r="KB3815" t="b">
        <v>1</v>
      </c>
      <c r="KG3815" t="b">
        <v>1</v>
      </c>
      <c r="KL3815" t="b">
        <v>1</v>
      </c>
      <c r="KP3815" t="s">
        <v>330</v>
      </c>
      <c r="KS3815" t="s">
        <v>330</v>
      </c>
      <c r="KV3815" t="s">
        <v>330</v>
      </c>
      <c r="KX3815" t="s">
        <v>329</v>
      </c>
      <c r="KZ3815">
        <f ca="1">OFFSET($A3815,,MATCH([2]Keys!$B$2,Data.Collect1Dump!$3:$3,0)-1)</f>
        <v>0</v>
      </c>
      <c r="LA3815" t="str">
        <f ca="1">OFFSET($A3815,,MATCH([2]Keys!$B$4,Data.Collect1Dump!$3:$3,0)-1)</f>
        <v>georgeowuor93@gmail.com</v>
      </c>
      <c r="LB3815">
        <f ca="1">OFFSET($A3815,,MATCH([2]Keys!$B$3,Data.Collect1Dump!$3:$3,0)-1)</f>
        <v>0</v>
      </c>
      <c r="LC3815">
        <f t="shared" ca="1" si="599"/>
        <v>0</v>
      </c>
      <c r="LD3815">
        <f t="shared" ca="1" si="599"/>
        <v>1</v>
      </c>
      <c r="LE3815">
        <f t="shared" ca="1" si="599"/>
        <v>0</v>
      </c>
      <c r="LF3815" s="2" t="e">
        <f t="shared" ca="1" si="600"/>
        <v>#N/A</v>
      </c>
      <c r="LG3815" s="2">
        <f t="shared" ca="1" si="601"/>
        <v>41704</v>
      </c>
      <c r="LH3815" s="2" t="e">
        <f t="shared" ca="1" si="602"/>
        <v>#N/A</v>
      </c>
      <c r="LI3815" t="e">
        <f t="shared" ca="1" si="603"/>
        <v>#N/A</v>
      </c>
      <c r="LJ3815" t="str">
        <f t="shared" ca="1" si="604"/>
        <v>georgeowuor93@gmail.com</v>
      </c>
      <c r="LK3815" t="e">
        <f t="shared" ca="1" si="605"/>
        <v>#N/A</v>
      </c>
      <c r="LL3815" t="str">
        <f t="shared" ca="1" si="597"/>
        <v>Token</v>
      </c>
      <c r="LM3815" t="str">
        <f t="shared" ca="1" si="598"/>
        <v>georgeowuor93@gmail.com</v>
      </c>
      <c r="LN3815" t="e">
        <f ca="1">OFFSET($A3815,,MATCH(OFFSET([2]Keys!C$1,MATCH(Data.Collect1Dump!$LL3815,[2]Keys!$A$2:$A$4,0),),Data.Collect1Dump!$3:$3,0)-1,)</f>
        <v>#VALUE!</v>
      </c>
      <c r="LO3815" s="2" t="e">
        <f t="shared" ca="1" si="606"/>
        <v>#VALUE!</v>
      </c>
    </row>
    <row r="3816" spans="1:327">
      <c r="A3816" t="s">
        <v>15044</v>
      </c>
      <c r="ID3816"/>
      <c r="JD3816" t="s">
        <v>4392</v>
      </c>
      <c r="JE3816" t="s">
        <v>15045</v>
      </c>
      <c r="JF3816" t="s">
        <v>329</v>
      </c>
      <c r="JG3816">
        <v>7000</v>
      </c>
      <c r="JH3816" t="s">
        <v>330</v>
      </c>
      <c r="JR3816" t="s">
        <v>330</v>
      </c>
      <c r="KP3816" t="s">
        <v>330</v>
      </c>
      <c r="KS3816" t="s">
        <v>330</v>
      </c>
      <c r="KV3816" t="s">
        <v>330</v>
      </c>
      <c r="KX3816" t="s">
        <v>329</v>
      </c>
      <c r="KZ3816">
        <f ca="1">OFFSET($A3816,,MATCH([2]Keys!$B$2,Data.Collect1Dump!$3:$3,0)-1)</f>
        <v>0</v>
      </c>
      <c r="LA3816" t="str">
        <f ca="1">OFFSET($A3816,,MATCH([2]Keys!$B$4,Data.Collect1Dump!$3:$3,0)-1)</f>
        <v>ezekielogadho@gmail.com</v>
      </c>
      <c r="LB3816">
        <f ca="1">OFFSET($A3816,,MATCH([2]Keys!$B$3,Data.Collect1Dump!$3:$3,0)-1)</f>
        <v>0</v>
      </c>
      <c r="LC3816">
        <f t="shared" ca="1" si="599"/>
        <v>0</v>
      </c>
      <c r="LD3816">
        <f t="shared" ca="1" si="599"/>
        <v>1</v>
      </c>
      <c r="LE3816">
        <f t="shared" ca="1" si="599"/>
        <v>0</v>
      </c>
      <c r="LF3816" s="2" t="e">
        <f t="shared" ca="1" si="600"/>
        <v>#N/A</v>
      </c>
      <c r="LG3816" s="2">
        <f t="shared" ca="1" si="601"/>
        <v>41711</v>
      </c>
      <c r="LH3816" s="2" t="e">
        <f t="shared" ca="1" si="602"/>
        <v>#N/A</v>
      </c>
      <c r="LI3816" t="e">
        <f t="shared" ca="1" si="603"/>
        <v>#N/A</v>
      </c>
      <c r="LJ3816" t="str">
        <f t="shared" ca="1" si="604"/>
        <v>ezekielogadho@gmail.com</v>
      </c>
      <c r="LK3816" t="e">
        <f t="shared" ca="1" si="605"/>
        <v>#N/A</v>
      </c>
      <c r="LL3816" t="str">
        <f t="shared" ca="1" si="597"/>
        <v>Token</v>
      </c>
      <c r="LM3816" t="str">
        <f t="shared" ca="1" si="598"/>
        <v>ezekielogadho@gmail.com</v>
      </c>
      <c r="LN3816" t="e">
        <f ca="1">OFFSET($A3816,,MATCH(OFFSET([2]Keys!C$1,MATCH(Data.Collect1Dump!$LL3816,[2]Keys!$A$2:$A$4,0),),Data.Collect1Dump!$3:$3,0)-1,)</f>
        <v>#VALUE!</v>
      </c>
      <c r="LO3816" s="2" t="e">
        <f t="shared" ca="1" si="606"/>
        <v>#VALUE!</v>
      </c>
    </row>
    <row r="3817" spans="1:327">
      <c r="A3817" t="s">
        <v>15046</v>
      </c>
      <c r="ID3817"/>
      <c r="JD3817" t="s">
        <v>5645</v>
      </c>
      <c r="JE3817" t="s">
        <v>15047</v>
      </c>
      <c r="JF3817" t="s">
        <v>329</v>
      </c>
      <c r="JG3817">
        <v>7000</v>
      </c>
      <c r="JH3817" t="s">
        <v>330</v>
      </c>
      <c r="JR3817" t="s">
        <v>330</v>
      </c>
      <c r="KP3817" t="s">
        <v>330</v>
      </c>
      <c r="KS3817" t="s">
        <v>330</v>
      </c>
      <c r="KV3817" t="s">
        <v>330</v>
      </c>
      <c r="KX3817" t="s">
        <v>329</v>
      </c>
      <c r="KZ3817">
        <f ca="1">OFFSET($A3817,,MATCH([2]Keys!$B$2,Data.Collect1Dump!$3:$3,0)-1)</f>
        <v>0</v>
      </c>
      <c r="LA3817" t="str">
        <f ca="1">OFFSET($A3817,,MATCH([2]Keys!$B$4,Data.Collect1Dump!$3:$3,0)-1)</f>
        <v>laura.adhiambo@gmail.com</v>
      </c>
      <c r="LB3817">
        <f ca="1">OFFSET($A3817,,MATCH([2]Keys!$B$3,Data.Collect1Dump!$3:$3,0)-1)</f>
        <v>0</v>
      </c>
      <c r="LC3817">
        <f t="shared" ca="1" si="599"/>
        <v>0</v>
      </c>
      <c r="LD3817">
        <f t="shared" ca="1" si="599"/>
        <v>1</v>
      </c>
      <c r="LE3817">
        <f t="shared" ca="1" si="599"/>
        <v>0</v>
      </c>
      <c r="LF3817" s="2" t="e">
        <f t="shared" ca="1" si="600"/>
        <v>#N/A</v>
      </c>
      <c r="LG3817" s="2">
        <f t="shared" ca="1" si="601"/>
        <v>41710</v>
      </c>
      <c r="LH3817" s="2" t="e">
        <f t="shared" ca="1" si="602"/>
        <v>#N/A</v>
      </c>
      <c r="LI3817" t="e">
        <f t="shared" ca="1" si="603"/>
        <v>#N/A</v>
      </c>
      <c r="LJ3817" t="str">
        <f t="shared" ca="1" si="604"/>
        <v>laura.adhiambo@gmail.com</v>
      </c>
      <c r="LK3817" t="e">
        <f t="shared" ca="1" si="605"/>
        <v>#N/A</v>
      </c>
      <c r="LL3817" t="str">
        <f t="shared" ca="1" si="597"/>
        <v>Token</v>
      </c>
      <c r="LM3817" t="str">
        <f t="shared" ca="1" si="598"/>
        <v>laura.adhiambo@gmail.com</v>
      </c>
      <c r="LN3817" t="e">
        <f ca="1">OFFSET($A3817,,MATCH(OFFSET([2]Keys!C$1,MATCH(Data.Collect1Dump!$LL3817,[2]Keys!$A$2:$A$4,0),),Data.Collect1Dump!$3:$3,0)-1,)</f>
        <v>#VALUE!</v>
      </c>
      <c r="LO3817" s="2" t="e">
        <f t="shared" ca="1" si="606"/>
        <v>#VALUE!</v>
      </c>
    </row>
    <row r="3818" spans="1:327">
      <c r="A3818" t="s">
        <v>15048</v>
      </c>
      <c r="ID3818"/>
      <c r="JD3818" t="s">
        <v>5645</v>
      </c>
      <c r="JE3818" t="s">
        <v>15049</v>
      </c>
      <c r="JF3818" t="s">
        <v>329</v>
      </c>
      <c r="JG3818">
        <v>7000</v>
      </c>
      <c r="JH3818" t="s">
        <v>330</v>
      </c>
      <c r="JR3818" t="s">
        <v>330</v>
      </c>
      <c r="KP3818" t="s">
        <v>330</v>
      </c>
      <c r="KS3818" t="s">
        <v>330</v>
      </c>
      <c r="KV3818" t="s">
        <v>330</v>
      </c>
      <c r="KX3818" t="s">
        <v>329</v>
      </c>
      <c r="KZ3818">
        <f ca="1">OFFSET($A3818,,MATCH([2]Keys!$B$2,Data.Collect1Dump!$3:$3,0)-1)</f>
        <v>0</v>
      </c>
      <c r="LA3818" t="str">
        <f ca="1">OFFSET($A3818,,MATCH([2]Keys!$B$4,Data.Collect1Dump!$3:$3,0)-1)</f>
        <v>laura.adhiambo@gmail.com</v>
      </c>
      <c r="LB3818">
        <f ca="1">OFFSET($A3818,,MATCH([2]Keys!$B$3,Data.Collect1Dump!$3:$3,0)-1)</f>
        <v>0</v>
      </c>
      <c r="LC3818">
        <f t="shared" ca="1" si="599"/>
        <v>0</v>
      </c>
      <c r="LD3818">
        <f t="shared" ca="1" si="599"/>
        <v>1</v>
      </c>
      <c r="LE3818">
        <f t="shared" ca="1" si="599"/>
        <v>0</v>
      </c>
      <c r="LF3818" s="2" t="e">
        <f t="shared" ca="1" si="600"/>
        <v>#N/A</v>
      </c>
      <c r="LG3818" s="2">
        <f t="shared" ca="1" si="601"/>
        <v>41709</v>
      </c>
      <c r="LH3818" s="2" t="e">
        <f t="shared" ca="1" si="602"/>
        <v>#N/A</v>
      </c>
      <c r="LI3818" t="e">
        <f t="shared" ca="1" si="603"/>
        <v>#N/A</v>
      </c>
      <c r="LJ3818" t="str">
        <f t="shared" ca="1" si="604"/>
        <v>laura.adhiambo@gmail.com</v>
      </c>
      <c r="LK3818" t="e">
        <f t="shared" ca="1" si="605"/>
        <v>#N/A</v>
      </c>
      <c r="LL3818" t="str">
        <f t="shared" ca="1" si="597"/>
        <v>Token</v>
      </c>
      <c r="LM3818" t="str">
        <f t="shared" ca="1" si="598"/>
        <v>laura.adhiambo@gmail.com</v>
      </c>
      <c r="LN3818" t="e">
        <f ca="1">OFFSET($A3818,,MATCH(OFFSET([2]Keys!C$1,MATCH(Data.Collect1Dump!$LL3818,[2]Keys!$A$2:$A$4,0),),Data.Collect1Dump!$3:$3,0)-1,)</f>
        <v>#VALUE!</v>
      </c>
      <c r="LO3818" s="2" t="e">
        <f t="shared" ca="1" si="606"/>
        <v>#VALUE!</v>
      </c>
    </row>
    <row r="3819" spans="1:327">
      <c r="A3819" t="s">
        <v>15050</v>
      </c>
      <c r="ID3819"/>
      <c r="JD3819" t="s">
        <v>8884</v>
      </c>
      <c r="JE3819" t="s">
        <v>15051</v>
      </c>
      <c r="JF3819" t="s">
        <v>329</v>
      </c>
      <c r="JG3819">
        <v>7000</v>
      </c>
      <c r="JH3819" t="s">
        <v>330</v>
      </c>
      <c r="JR3819" t="s">
        <v>330</v>
      </c>
      <c r="KP3819" t="s">
        <v>330</v>
      </c>
      <c r="KS3819" t="s">
        <v>330</v>
      </c>
      <c r="KV3819" t="s">
        <v>330</v>
      </c>
      <c r="KX3819" t="s">
        <v>329</v>
      </c>
      <c r="KZ3819">
        <f ca="1">OFFSET($A3819,,MATCH([2]Keys!$B$2,Data.Collect1Dump!$3:$3,0)-1)</f>
        <v>0</v>
      </c>
      <c r="LA3819" t="str">
        <f ca="1">OFFSET($A3819,,MATCH([2]Keys!$B$4,Data.Collect1Dump!$3:$3,0)-1)</f>
        <v>erickachieng50@gmail.com</v>
      </c>
      <c r="LB3819">
        <f ca="1">OFFSET($A3819,,MATCH([2]Keys!$B$3,Data.Collect1Dump!$3:$3,0)-1)</f>
        <v>0</v>
      </c>
      <c r="LC3819">
        <f t="shared" ca="1" si="599"/>
        <v>0</v>
      </c>
      <c r="LD3819">
        <f t="shared" ca="1" si="599"/>
        <v>1</v>
      </c>
      <c r="LE3819">
        <f t="shared" ca="1" si="599"/>
        <v>0</v>
      </c>
      <c r="LF3819" s="2" t="e">
        <f t="shared" ca="1" si="600"/>
        <v>#N/A</v>
      </c>
      <c r="LG3819" s="2">
        <f t="shared" ca="1" si="601"/>
        <v>41705</v>
      </c>
      <c r="LH3819" s="2" t="e">
        <f t="shared" ca="1" si="602"/>
        <v>#N/A</v>
      </c>
      <c r="LI3819" t="e">
        <f t="shared" ca="1" si="603"/>
        <v>#N/A</v>
      </c>
      <c r="LJ3819" t="str">
        <f t="shared" ca="1" si="604"/>
        <v>erickachieng50@gmail.com</v>
      </c>
      <c r="LK3819" t="e">
        <f t="shared" ca="1" si="605"/>
        <v>#N/A</v>
      </c>
      <c r="LL3819" t="str">
        <f t="shared" ca="1" si="597"/>
        <v>Token</v>
      </c>
      <c r="LM3819" t="str">
        <f t="shared" ca="1" si="598"/>
        <v>erickachieng50@gmail.com</v>
      </c>
      <c r="LN3819" t="e">
        <f ca="1">OFFSET($A3819,,MATCH(OFFSET([2]Keys!C$1,MATCH(Data.Collect1Dump!$LL3819,[2]Keys!$A$2:$A$4,0),),Data.Collect1Dump!$3:$3,0)-1,)</f>
        <v>#VALUE!</v>
      </c>
      <c r="LO3819" s="2" t="e">
        <f t="shared" ca="1" si="606"/>
        <v>#VALUE!</v>
      </c>
    </row>
    <row r="3820" spans="1:327">
      <c r="A3820" t="s">
        <v>15052</v>
      </c>
      <c r="ID3820"/>
      <c r="JD3820" t="s">
        <v>391</v>
      </c>
      <c r="JE3820" t="s">
        <v>15053</v>
      </c>
      <c r="JF3820" t="s">
        <v>329</v>
      </c>
      <c r="JG3820" t="s">
        <v>6076</v>
      </c>
      <c r="JH3820" t="s">
        <v>330</v>
      </c>
      <c r="JR3820" t="s">
        <v>330</v>
      </c>
      <c r="KP3820" t="s">
        <v>329</v>
      </c>
      <c r="KQ3820" t="s">
        <v>15054</v>
      </c>
      <c r="KR3820" t="s">
        <v>330</v>
      </c>
      <c r="KS3820" t="s">
        <v>330</v>
      </c>
      <c r="KV3820" t="s">
        <v>330</v>
      </c>
      <c r="KX3820" t="s">
        <v>329</v>
      </c>
      <c r="KZ3820">
        <f ca="1">OFFSET($A3820,,MATCH([2]Keys!$B$2,Data.Collect1Dump!$3:$3,0)-1)</f>
        <v>0</v>
      </c>
      <c r="LA3820" t="str">
        <f ca="1">OFFSET($A3820,,MATCH([2]Keys!$B$4,Data.Collect1Dump!$3:$3,0)-1)</f>
        <v>lydia.tala@givedirectly.org</v>
      </c>
      <c r="LB3820">
        <f ca="1">OFFSET($A3820,,MATCH([2]Keys!$B$3,Data.Collect1Dump!$3:$3,0)-1)</f>
        <v>0</v>
      </c>
      <c r="LC3820">
        <f t="shared" ca="1" si="599"/>
        <v>0</v>
      </c>
      <c r="LD3820">
        <f t="shared" ca="1" si="599"/>
        <v>1</v>
      </c>
      <c r="LE3820">
        <f t="shared" ca="1" si="599"/>
        <v>0</v>
      </c>
      <c r="LF3820" s="2" t="e">
        <f t="shared" ca="1" si="600"/>
        <v>#N/A</v>
      </c>
      <c r="LG3820" s="2">
        <f t="shared" ca="1" si="601"/>
        <v>41703</v>
      </c>
      <c r="LH3820" s="2" t="e">
        <f t="shared" ca="1" si="602"/>
        <v>#N/A</v>
      </c>
      <c r="LI3820" t="e">
        <f t="shared" ca="1" si="603"/>
        <v>#N/A</v>
      </c>
      <c r="LJ3820" t="str">
        <f t="shared" ca="1" si="604"/>
        <v>lydia.tala@givedirectly.org</v>
      </c>
      <c r="LK3820" t="e">
        <f t="shared" ca="1" si="605"/>
        <v>#N/A</v>
      </c>
      <c r="LL3820" t="str">
        <f t="shared" ca="1" si="597"/>
        <v>Token</v>
      </c>
      <c r="LM3820" t="str">
        <f t="shared" ca="1" si="598"/>
        <v>lydia.tala@givedirectly.org</v>
      </c>
      <c r="LN3820" t="e">
        <f ca="1">OFFSET($A3820,,MATCH(OFFSET([2]Keys!C$1,MATCH(Data.Collect1Dump!$LL3820,[2]Keys!$A$2:$A$4,0),),Data.Collect1Dump!$3:$3,0)-1,)</f>
        <v>#VALUE!</v>
      </c>
      <c r="LO3820" s="2" t="e">
        <f t="shared" ca="1" si="606"/>
        <v>#VALUE!</v>
      </c>
    </row>
    <row r="3821" spans="1:327">
      <c r="A3821" t="s">
        <v>15055</v>
      </c>
      <c r="ID3821"/>
      <c r="JD3821" t="s">
        <v>5645</v>
      </c>
      <c r="JE3821" t="s">
        <v>15056</v>
      </c>
      <c r="JF3821" t="s">
        <v>329</v>
      </c>
      <c r="JG3821">
        <v>7000</v>
      </c>
      <c r="JH3821" t="s">
        <v>330</v>
      </c>
      <c r="JR3821" t="s">
        <v>330</v>
      </c>
      <c r="KP3821" t="s">
        <v>330</v>
      </c>
      <c r="KS3821" t="s">
        <v>330</v>
      </c>
      <c r="KV3821" t="s">
        <v>330</v>
      </c>
      <c r="KX3821" t="s">
        <v>329</v>
      </c>
      <c r="KZ3821">
        <f ca="1">OFFSET($A3821,,MATCH([2]Keys!$B$2,Data.Collect1Dump!$3:$3,0)-1)</f>
        <v>0</v>
      </c>
      <c r="LA3821" t="str">
        <f ca="1">OFFSET($A3821,,MATCH([2]Keys!$B$4,Data.Collect1Dump!$3:$3,0)-1)</f>
        <v>laura.adhiambo@gmail.com</v>
      </c>
      <c r="LB3821">
        <f ca="1">OFFSET($A3821,,MATCH([2]Keys!$B$3,Data.Collect1Dump!$3:$3,0)-1)</f>
        <v>0</v>
      </c>
      <c r="LC3821">
        <f t="shared" ca="1" si="599"/>
        <v>0</v>
      </c>
      <c r="LD3821">
        <f t="shared" ca="1" si="599"/>
        <v>1</v>
      </c>
      <c r="LE3821">
        <f t="shared" ca="1" si="599"/>
        <v>0</v>
      </c>
      <c r="LF3821" s="2" t="e">
        <f t="shared" ca="1" si="600"/>
        <v>#N/A</v>
      </c>
      <c r="LG3821" s="2">
        <f t="shared" ca="1" si="601"/>
        <v>41703</v>
      </c>
      <c r="LH3821" s="2" t="e">
        <f t="shared" ca="1" si="602"/>
        <v>#N/A</v>
      </c>
      <c r="LI3821" t="e">
        <f t="shared" ca="1" si="603"/>
        <v>#N/A</v>
      </c>
      <c r="LJ3821" t="str">
        <f t="shared" ca="1" si="604"/>
        <v>laura.adhiambo@gmail.com</v>
      </c>
      <c r="LK3821" t="e">
        <f t="shared" ca="1" si="605"/>
        <v>#N/A</v>
      </c>
      <c r="LL3821" t="str">
        <f t="shared" ca="1" si="597"/>
        <v>Token</v>
      </c>
      <c r="LM3821" t="str">
        <f t="shared" ca="1" si="598"/>
        <v>laura.adhiambo@gmail.com</v>
      </c>
      <c r="LN3821" t="e">
        <f ca="1">OFFSET($A3821,,MATCH(OFFSET([2]Keys!C$1,MATCH(Data.Collect1Dump!$LL3821,[2]Keys!$A$2:$A$4,0),),Data.Collect1Dump!$3:$3,0)-1,)</f>
        <v>#VALUE!</v>
      </c>
      <c r="LO3821" s="2" t="e">
        <f t="shared" ca="1" si="606"/>
        <v>#VALUE!</v>
      </c>
    </row>
    <row r="3822" spans="1:327">
      <c r="A3822" t="s">
        <v>15057</v>
      </c>
      <c r="ID3822"/>
      <c r="JD3822" t="s">
        <v>3172</v>
      </c>
      <c r="JE3822" t="s">
        <v>15058</v>
      </c>
      <c r="JF3822" t="s">
        <v>329</v>
      </c>
      <c r="JG3822" t="s">
        <v>6076</v>
      </c>
      <c r="JH3822" t="s">
        <v>330</v>
      </c>
      <c r="JR3822" t="s">
        <v>330</v>
      </c>
      <c r="KP3822" t="s">
        <v>330</v>
      </c>
      <c r="KS3822" t="s">
        <v>330</v>
      </c>
      <c r="KV3822" t="s">
        <v>330</v>
      </c>
      <c r="KX3822" t="s">
        <v>329</v>
      </c>
      <c r="KZ3822">
        <f ca="1">OFFSET($A3822,,MATCH([2]Keys!$B$2,Data.Collect1Dump!$3:$3,0)-1)</f>
        <v>0</v>
      </c>
      <c r="LA3822" t="str">
        <f ca="1">OFFSET($A3822,,MATCH([2]Keys!$B$4,Data.Collect1Dump!$3:$3,0)-1)</f>
        <v>owiti.maureen@gmail.com</v>
      </c>
      <c r="LB3822">
        <f ca="1">OFFSET($A3822,,MATCH([2]Keys!$B$3,Data.Collect1Dump!$3:$3,0)-1)</f>
        <v>0</v>
      </c>
      <c r="LC3822">
        <f t="shared" ca="1" si="599"/>
        <v>0</v>
      </c>
      <c r="LD3822">
        <f t="shared" ca="1" si="599"/>
        <v>1</v>
      </c>
      <c r="LE3822">
        <f t="shared" ca="1" si="599"/>
        <v>0</v>
      </c>
      <c r="LF3822" s="2" t="e">
        <f t="shared" ca="1" si="600"/>
        <v>#N/A</v>
      </c>
      <c r="LG3822" s="2">
        <f t="shared" ca="1" si="601"/>
        <v>41715</v>
      </c>
      <c r="LH3822" s="2" t="e">
        <f t="shared" ca="1" si="602"/>
        <v>#N/A</v>
      </c>
      <c r="LI3822" t="e">
        <f t="shared" ca="1" si="603"/>
        <v>#N/A</v>
      </c>
      <c r="LJ3822" t="str">
        <f t="shared" ca="1" si="604"/>
        <v>owiti.maureen@gmail.com</v>
      </c>
      <c r="LK3822" t="e">
        <f t="shared" ca="1" si="605"/>
        <v>#N/A</v>
      </c>
      <c r="LL3822" t="str">
        <f t="shared" ca="1" si="597"/>
        <v>Token</v>
      </c>
      <c r="LM3822" t="str">
        <f t="shared" ca="1" si="598"/>
        <v>owiti.maureen@gmail.com</v>
      </c>
      <c r="LN3822" t="e">
        <f ca="1">OFFSET($A3822,,MATCH(OFFSET([2]Keys!C$1,MATCH(Data.Collect1Dump!$LL3822,[2]Keys!$A$2:$A$4,0),),Data.Collect1Dump!$3:$3,0)-1,)</f>
        <v>#VALUE!</v>
      </c>
      <c r="LO3822" s="2" t="e">
        <f t="shared" ca="1" si="606"/>
        <v>#VALUE!</v>
      </c>
    </row>
    <row r="3823" spans="1:327">
      <c r="A3823" t="s">
        <v>15059</v>
      </c>
      <c r="ID3823"/>
      <c r="JD3823" t="s">
        <v>11851</v>
      </c>
      <c r="JE3823" t="s">
        <v>15060</v>
      </c>
      <c r="JF3823" t="s">
        <v>329</v>
      </c>
      <c r="JG3823">
        <v>7000</v>
      </c>
      <c r="JH3823" t="s">
        <v>330</v>
      </c>
      <c r="JR3823" t="s">
        <v>330</v>
      </c>
      <c r="KP3823" t="s">
        <v>330</v>
      </c>
      <c r="KS3823" t="s">
        <v>330</v>
      </c>
      <c r="KV3823" t="s">
        <v>330</v>
      </c>
      <c r="KX3823" t="s">
        <v>329</v>
      </c>
      <c r="KZ3823">
        <f ca="1">OFFSET($A3823,,MATCH([2]Keys!$B$2,Data.Collect1Dump!$3:$3,0)-1)</f>
        <v>0</v>
      </c>
      <c r="LA3823" t="str">
        <f ca="1">OFFSET($A3823,,MATCH([2]Keys!$B$4,Data.Collect1Dump!$3:$3,0)-1)</f>
        <v>euniceradiro@gmail.com</v>
      </c>
      <c r="LB3823">
        <f ca="1">OFFSET($A3823,,MATCH([2]Keys!$B$3,Data.Collect1Dump!$3:$3,0)-1)</f>
        <v>0</v>
      </c>
      <c r="LC3823">
        <f t="shared" ca="1" si="599"/>
        <v>0</v>
      </c>
      <c r="LD3823">
        <f t="shared" ca="1" si="599"/>
        <v>1</v>
      </c>
      <c r="LE3823">
        <f t="shared" ca="1" si="599"/>
        <v>0</v>
      </c>
      <c r="LF3823" s="2" t="e">
        <f t="shared" ca="1" si="600"/>
        <v>#N/A</v>
      </c>
      <c r="LG3823" s="2">
        <f t="shared" ca="1" si="601"/>
        <v>41711</v>
      </c>
      <c r="LH3823" s="2" t="e">
        <f t="shared" ca="1" si="602"/>
        <v>#N/A</v>
      </c>
      <c r="LI3823" t="e">
        <f t="shared" ca="1" si="603"/>
        <v>#N/A</v>
      </c>
      <c r="LJ3823" t="str">
        <f t="shared" ca="1" si="604"/>
        <v>euniceradiro@gmail.com</v>
      </c>
      <c r="LK3823" t="e">
        <f t="shared" ca="1" si="605"/>
        <v>#N/A</v>
      </c>
      <c r="LL3823" t="str">
        <f t="shared" ca="1" si="597"/>
        <v>Token</v>
      </c>
      <c r="LM3823" t="str">
        <f t="shared" ca="1" si="598"/>
        <v>euniceradiro@gmail.com</v>
      </c>
      <c r="LN3823" t="e">
        <f ca="1">OFFSET($A3823,,MATCH(OFFSET([2]Keys!C$1,MATCH(Data.Collect1Dump!$LL3823,[2]Keys!$A$2:$A$4,0),),Data.Collect1Dump!$3:$3,0)-1,)</f>
        <v>#VALUE!</v>
      </c>
      <c r="LO3823" s="2" t="e">
        <f t="shared" ca="1" si="606"/>
        <v>#VALUE!</v>
      </c>
    </row>
    <row r="3824" spans="1:327">
      <c r="A3824" t="s">
        <v>15061</v>
      </c>
      <c r="ID3824"/>
      <c r="JD3824" t="s">
        <v>5645</v>
      </c>
      <c r="JE3824" t="s">
        <v>15062</v>
      </c>
      <c r="JF3824" t="s">
        <v>329</v>
      </c>
      <c r="JG3824">
        <v>7000</v>
      </c>
      <c r="JH3824" t="s">
        <v>330</v>
      </c>
      <c r="JR3824" t="s">
        <v>330</v>
      </c>
      <c r="KP3824" t="s">
        <v>330</v>
      </c>
      <c r="KS3824" t="s">
        <v>330</v>
      </c>
      <c r="KV3824" t="s">
        <v>330</v>
      </c>
      <c r="KX3824" t="s">
        <v>329</v>
      </c>
      <c r="KZ3824">
        <f ca="1">OFFSET($A3824,,MATCH([2]Keys!$B$2,Data.Collect1Dump!$3:$3,0)-1)</f>
        <v>0</v>
      </c>
      <c r="LA3824" t="str">
        <f ca="1">OFFSET($A3824,,MATCH([2]Keys!$B$4,Data.Collect1Dump!$3:$3,0)-1)</f>
        <v>laura.adhiambo@gmail.com</v>
      </c>
      <c r="LB3824">
        <f ca="1">OFFSET($A3824,,MATCH([2]Keys!$B$3,Data.Collect1Dump!$3:$3,0)-1)</f>
        <v>0</v>
      </c>
      <c r="LC3824">
        <f t="shared" ca="1" si="599"/>
        <v>0</v>
      </c>
      <c r="LD3824">
        <f t="shared" ca="1" si="599"/>
        <v>1</v>
      </c>
      <c r="LE3824">
        <f t="shared" ca="1" si="599"/>
        <v>0</v>
      </c>
      <c r="LF3824" s="2" t="e">
        <f t="shared" ca="1" si="600"/>
        <v>#N/A</v>
      </c>
      <c r="LG3824" s="2">
        <f t="shared" ca="1" si="601"/>
        <v>41703</v>
      </c>
      <c r="LH3824" s="2" t="e">
        <f t="shared" ca="1" si="602"/>
        <v>#N/A</v>
      </c>
      <c r="LI3824" t="e">
        <f t="shared" ca="1" si="603"/>
        <v>#N/A</v>
      </c>
      <c r="LJ3824" t="str">
        <f t="shared" ca="1" si="604"/>
        <v>laura.adhiambo@gmail.com</v>
      </c>
      <c r="LK3824" t="e">
        <f t="shared" ca="1" si="605"/>
        <v>#N/A</v>
      </c>
      <c r="LL3824" t="str">
        <f t="shared" ca="1" si="597"/>
        <v>Token</v>
      </c>
      <c r="LM3824" t="str">
        <f t="shared" ca="1" si="598"/>
        <v>laura.adhiambo@gmail.com</v>
      </c>
      <c r="LN3824" t="e">
        <f ca="1">OFFSET($A3824,,MATCH(OFFSET([2]Keys!C$1,MATCH(Data.Collect1Dump!$LL3824,[2]Keys!$A$2:$A$4,0),),Data.Collect1Dump!$3:$3,0)-1,)</f>
        <v>#VALUE!</v>
      </c>
      <c r="LO3824" s="2" t="e">
        <f t="shared" ca="1" si="606"/>
        <v>#VALUE!</v>
      </c>
    </row>
    <row r="3825" spans="1:327">
      <c r="A3825" t="s">
        <v>15063</v>
      </c>
      <c r="ID3825"/>
      <c r="JD3825" t="s">
        <v>7342</v>
      </c>
      <c r="JE3825" t="s">
        <v>15064</v>
      </c>
      <c r="JF3825" t="s">
        <v>329</v>
      </c>
      <c r="JG3825">
        <v>7000</v>
      </c>
      <c r="JH3825" t="s">
        <v>330</v>
      </c>
      <c r="JR3825" t="s">
        <v>330</v>
      </c>
      <c r="KP3825" t="s">
        <v>330</v>
      </c>
      <c r="KS3825" t="s">
        <v>330</v>
      </c>
      <c r="KV3825" t="s">
        <v>330</v>
      </c>
      <c r="KX3825" t="s">
        <v>329</v>
      </c>
      <c r="KZ3825">
        <f ca="1">OFFSET($A3825,,MATCH([2]Keys!$B$2,Data.Collect1Dump!$3:$3,0)-1)</f>
        <v>0</v>
      </c>
      <c r="LA3825" t="str">
        <f ca="1">OFFSET($A3825,,MATCH([2]Keys!$B$4,Data.Collect1Dump!$3:$3,0)-1)</f>
        <v>georgeowuor93@gmail.com</v>
      </c>
      <c r="LB3825">
        <f ca="1">OFFSET($A3825,,MATCH([2]Keys!$B$3,Data.Collect1Dump!$3:$3,0)-1)</f>
        <v>0</v>
      </c>
      <c r="LC3825">
        <f t="shared" ca="1" si="599"/>
        <v>0</v>
      </c>
      <c r="LD3825">
        <f t="shared" ca="1" si="599"/>
        <v>1</v>
      </c>
      <c r="LE3825">
        <f t="shared" ca="1" si="599"/>
        <v>0</v>
      </c>
      <c r="LF3825" s="2" t="e">
        <f t="shared" ca="1" si="600"/>
        <v>#N/A</v>
      </c>
      <c r="LG3825" s="2">
        <f t="shared" ca="1" si="601"/>
        <v>41704</v>
      </c>
      <c r="LH3825" s="2" t="e">
        <f t="shared" ca="1" si="602"/>
        <v>#N/A</v>
      </c>
      <c r="LI3825" t="e">
        <f t="shared" ca="1" si="603"/>
        <v>#N/A</v>
      </c>
      <c r="LJ3825" t="str">
        <f t="shared" ca="1" si="604"/>
        <v>georgeowuor93@gmail.com</v>
      </c>
      <c r="LK3825" t="e">
        <f t="shared" ca="1" si="605"/>
        <v>#N/A</v>
      </c>
      <c r="LL3825" t="str">
        <f t="shared" ca="1" si="597"/>
        <v>Token</v>
      </c>
      <c r="LM3825" t="str">
        <f t="shared" ca="1" si="598"/>
        <v>georgeowuor93@gmail.com</v>
      </c>
      <c r="LN3825" t="e">
        <f ca="1">OFFSET($A3825,,MATCH(OFFSET([2]Keys!C$1,MATCH(Data.Collect1Dump!$LL3825,[2]Keys!$A$2:$A$4,0),),Data.Collect1Dump!$3:$3,0)-1,)</f>
        <v>#VALUE!</v>
      </c>
      <c r="LO3825" s="2" t="e">
        <f t="shared" ca="1" si="606"/>
        <v>#VALUE!</v>
      </c>
    </row>
    <row r="3826" spans="1:327">
      <c r="A3826" t="s">
        <v>15065</v>
      </c>
      <c r="ID3826"/>
      <c r="JD3826" t="s">
        <v>11851</v>
      </c>
      <c r="JE3826" t="s">
        <v>15066</v>
      </c>
      <c r="JF3826" t="s">
        <v>329</v>
      </c>
      <c r="JG3826">
        <v>7000</v>
      </c>
      <c r="JH3826" t="s">
        <v>330</v>
      </c>
      <c r="JR3826" t="s">
        <v>330</v>
      </c>
      <c r="KP3826" t="s">
        <v>329</v>
      </c>
      <c r="KQ3826" t="s">
        <v>15067</v>
      </c>
      <c r="KR3826" t="s">
        <v>330</v>
      </c>
      <c r="KS3826" t="s">
        <v>330</v>
      </c>
      <c r="KV3826" t="s">
        <v>330</v>
      </c>
      <c r="KX3826" t="s">
        <v>329</v>
      </c>
      <c r="KZ3826">
        <f ca="1">OFFSET($A3826,,MATCH([2]Keys!$B$2,Data.Collect1Dump!$3:$3,0)-1)</f>
        <v>0</v>
      </c>
      <c r="LA3826" t="str">
        <f ca="1">OFFSET($A3826,,MATCH([2]Keys!$B$4,Data.Collect1Dump!$3:$3,0)-1)</f>
        <v>euniceradiro@gmail.com</v>
      </c>
      <c r="LB3826">
        <f ca="1">OFFSET($A3826,,MATCH([2]Keys!$B$3,Data.Collect1Dump!$3:$3,0)-1)</f>
        <v>0</v>
      </c>
      <c r="LC3826">
        <f t="shared" ca="1" si="599"/>
        <v>0</v>
      </c>
      <c r="LD3826">
        <f t="shared" ca="1" si="599"/>
        <v>1</v>
      </c>
      <c r="LE3826">
        <f t="shared" ca="1" si="599"/>
        <v>0</v>
      </c>
      <c r="LF3826" s="2" t="e">
        <f t="shared" ca="1" si="600"/>
        <v>#N/A</v>
      </c>
      <c r="LG3826" s="2">
        <f t="shared" ca="1" si="601"/>
        <v>41705</v>
      </c>
      <c r="LH3826" s="2" t="e">
        <f t="shared" ca="1" si="602"/>
        <v>#N/A</v>
      </c>
      <c r="LI3826" t="e">
        <f t="shared" ca="1" si="603"/>
        <v>#N/A</v>
      </c>
      <c r="LJ3826" t="str">
        <f t="shared" ca="1" si="604"/>
        <v>euniceradiro@gmail.com</v>
      </c>
      <c r="LK3826" t="e">
        <f t="shared" ca="1" si="605"/>
        <v>#N/A</v>
      </c>
      <c r="LL3826" t="str">
        <f t="shared" ca="1" si="597"/>
        <v>Token</v>
      </c>
      <c r="LM3826" t="str">
        <f t="shared" ca="1" si="598"/>
        <v>euniceradiro@gmail.com</v>
      </c>
      <c r="LN3826" t="e">
        <f ca="1">OFFSET($A3826,,MATCH(OFFSET([2]Keys!C$1,MATCH(Data.Collect1Dump!$LL3826,[2]Keys!$A$2:$A$4,0),),Data.Collect1Dump!$3:$3,0)-1,)</f>
        <v>#VALUE!</v>
      </c>
      <c r="LO3826" s="2" t="e">
        <f t="shared" ca="1" si="606"/>
        <v>#VALUE!</v>
      </c>
    </row>
    <row r="3827" spans="1:327">
      <c r="A3827" t="s">
        <v>15068</v>
      </c>
      <c r="ID3827"/>
      <c r="JD3827" t="s">
        <v>8884</v>
      </c>
      <c r="JE3827" t="s">
        <v>15069</v>
      </c>
      <c r="JF3827" t="s">
        <v>329</v>
      </c>
      <c r="JG3827">
        <v>7000</v>
      </c>
      <c r="JH3827" t="s">
        <v>330</v>
      </c>
      <c r="JR3827" t="s">
        <v>330</v>
      </c>
      <c r="KP3827" t="s">
        <v>330</v>
      </c>
      <c r="KS3827" t="s">
        <v>330</v>
      </c>
      <c r="KV3827" t="s">
        <v>330</v>
      </c>
      <c r="KX3827" t="s">
        <v>329</v>
      </c>
      <c r="KZ3827">
        <f ca="1">OFFSET($A3827,,MATCH([2]Keys!$B$2,Data.Collect1Dump!$3:$3,0)-1)</f>
        <v>0</v>
      </c>
      <c r="LA3827" t="str">
        <f ca="1">OFFSET($A3827,,MATCH([2]Keys!$B$4,Data.Collect1Dump!$3:$3,0)-1)</f>
        <v>erickachieng50@gmail.com</v>
      </c>
      <c r="LB3827">
        <f ca="1">OFFSET($A3827,,MATCH([2]Keys!$B$3,Data.Collect1Dump!$3:$3,0)-1)</f>
        <v>0</v>
      </c>
      <c r="LC3827">
        <f t="shared" ca="1" si="599"/>
        <v>0</v>
      </c>
      <c r="LD3827">
        <f t="shared" ca="1" si="599"/>
        <v>1</v>
      </c>
      <c r="LE3827">
        <f t="shared" ca="1" si="599"/>
        <v>0</v>
      </c>
      <c r="LF3827" s="2" t="e">
        <f t="shared" ca="1" si="600"/>
        <v>#N/A</v>
      </c>
      <c r="LG3827" s="2">
        <f t="shared" ca="1" si="601"/>
        <v>41710</v>
      </c>
      <c r="LH3827" s="2" t="e">
        <f t="shared" ca="1" si="602"/>
        <v>#N/A</v>
      </c>
      <c r="LI3827" t="e">
        <f t="shared" ca="1" si="603"/>
        <v>#N/A</v>
      </c>
      <c r="LJ3827" t="str">
        <f t="shared" ca="1" si="604"/>
        <v>erickachieng50@gmail.com</v>
      </c>
      <c r="LK3827" t="e">
        <f t="shared" ca="1" si="605"/>
        <v>#N/A</v>
      </c>
      <c r="LL3827" t="str">
        <f t="shared" ca="1" si="597"/>
        <v>Token</v>
      </c>
      <c r="LM3827" t="str">
        <f t="shared" ca="1" si="598"/>
        <v>erickachieng50@gmail.com</v>
      </c>
      <c r="LN3827" t="e">
        <f ca="1">OFFSET($A3827,,MATCH(OFFSET([2]Keys!C$1,MATCH(Data.Collect1Dump!$LL3827,[2]Keys!$A$2:$A$4,0),),Data.Collect1Dump!$3:$3,0)-1,)</f>
        <v>#VALUE!</v>
      </c>
      <c r="LO3827" s="2" t="e">
        <f t="shared" ca="1" si="606"/>
        <v>#VALUE!</v>
      </c>
    </row>
    <row r="3828" spans="1:327">
      <c r="A3828" t="s">
        <v>15070</v>
      </c>
      <c r="ID3828"/>
      <c r="JD3828" t="s">
        <v>4392</v>
      </c>
      <c r="JE3828" t="s">
        <v>15071</v>
      </c>
      <c r="JF3828" t="s">
        <v>329</v>
      </c>
      <c r="JG3828">
        <v>7000</v>
      </c>
      <c r="JH3828" t="s">
        <v>330</v>
      </c>
      <c r="JR3828" t="s">
        <v>330</v>
      </c>
      <c r="KP3828" t="s">
        <v>330</v>
      </c>
      <c r="KS3828" t="s">
        <v>330</v>
      </c>
      <c r="KV3828" t="s">
        <v>330</v>
      </c>
      <c r="KX3828" t="s">
        <v>329</v>
      </c>
      <c r="KZ3828">
        <f ca="1">OFFSET($A3828,,MATCH([2]Keys!$B$2,Data.Collect1Dump!$3:$3,0)-1)</f>
        <v>0</v>
      </c>
      <c r="LA3828" t="str">
        <f ca="1">OFFSET($A3828,,MATCH([2]Keys!$B$4,Data.Collect1Dump!$3:$3,0)-1)</f>
        <v>ezekielogadho@gmail.com</v>
      </c>
      <c r="LB3828">
        <f ca="1">OFFSET($A3828,,MATCH([2]Keys!$B$3,Data.Collect1Dump!$3:$3,0)-1)</f>
        <v>0</v>
      </c>
      <c r="LC3828">
        <f t="shared" ca="1" si="599"/>
        <v>0</v>
      </c>
      <c r="LD3828">
        <f t="shared" ca="1" si="599"/>
        <v>1</v>
      </c>
      <c r="LE3828">
        <f t="shared" ca="1" si="599"/>
        <v>0</v>
      </c>
      <c r="LF3828" s="2" t="e">
        <f t="shared" ca="1" si="600"/>
        <v>#N/A</v>
      </c>
      <c r="LG3828" s="2">
        <f t="shared" ca="1" si="601"/>
        <v>41711</v>
      </c>
      <c r="LH3828" s="2" t="e">
        <f t="shared" ca="1" si="602"/>
        <v>#N/A</v>
      </c>
      <c r="LI3828" t="e">
        <f t="shared" ca="1" si="603"/>
        <v>#N/A</v>
      </c>
      <c r="LJ3828" t="str">
        <f t="shared" ca="1" si="604"/>
        <v>ezekielogadho@gmail.com</v>
      </c>
      <c r="LK3828" t="e">
        <f t="shared" ca="1" si="605"/>
        <v>#N/A</v>
      </c>
      <c r="LL3828" t="str">
        <f t="shared" ca="1" si="597"/>
        <v>Token</v>
      </c>
      <c r="LM3828" t="str">
        <f t="shared" ca="1" si="598"/>
        <v>ezekielogadho@gmail.com</v>
      </c>
      <c r="LN3828" t="e">
        <f ca="1">OFFSET($A3828,,MATCH(OFFSET([2]Keys!C$1,MATCH(Data.Collect1Dump!$LL3828,[2]Keys!$A$2:$A$4,0),),Data.Collect1Dump!$3:$3,0)-1,)</f>
        <v>#VALUE!</v>
      </c>
      <c r="LO3828" s="2" t="e">
        <f t="shared" ca="1" si="606"/>
        <v>#VALUE!</v>
      </c>
    </row>
    <row r="3829" spans="1:327">
      <c r="A3829" t="s">
        <v>15072</v>
      </c>
      <c r="ID3829"/>
      <c r="JD3829" t="s">
        <v>11851</v>
      </c>
      <c r="JE3829" t="s">
        <v>15073</v>
      </c>
      <c r="JF3829" t="s">
        <v>329</v>
      </c>
      <c r="JG3829">
        <v>7000</v>
      </c>
      <c r="JH3829" t="s">
        <v>330</v>
      </c>
      <c r="JR3829" t="s">
        <v>330</v>
      </c>
      <c r="KP3829" t="s">
        <v>330</v>
      </c>
      <c r="KS3829" t="s">
        <v>330</v>
      </c>
      <c r="KV3829" t="s">
        <v>330</v>
      </c>
      <c r="KX3829" t="s">
        <v>329</v>
      </c>
      <c r="KZ3829">
        <f ca="1">OFFSET($A3829,,MATCH([2]Keys!$B$2,Data.Collect1Dump!$3:$3,0)-1)</f>
        <v>0</v>
      </c>
      <c r="LA3829" t="str">
        <f ca="1">OFFSET($A3829,,MATCH([2]Keys!$B$4,Data.Collect1Dump!$3:$3,0)-1)</f>
        <v>euniceradiro@gmail.com</v>
      </c>
      <c r="LB3829">
        <f ca="1">OFFSET($A3829,,MATCH([2]Keys!$B$3,Data.Collect1Dump!$3:$3,0)-1)</f>
        <v>0</v>
      </c>
      <c r="LC3829">
        <f t="shared" ca="1" si="599"/>
        <v>0</v>
      </c>
      <c r="LD3829">
        <f t="shared" ca="1" si="599"/>
        <v>1</v>
      </c>
      <c r="LE3829">
        <f t="shared" ca="1" si="599"/>
        <v>0</v>
      </c>
      <c r="LF3829" s="2" t="e">
        <f t="shared" ca="1" si="600"/>
        <v>#N/A</v>
      </c>
      <c r="LG3829" s="2">
        <f t="shared" ca="1" si="601"/>
        <v>41710</v>
      </c>
      <c r="LH3829" s="2" t="e">
        <f t="shared" ca="1" si="602"/>
        <v>#N/A</v>
      </c>
      <c r="LI3829" t="e">
        <f t="shared" ca="1" si="603"/>
        <v>#N/A</v>
      </c>
      <c r="LJ3829" t="str">
        <f t="shared" ca="1" si="604"/>
        <v>euniceradiro@gmail.com</v>
      </c>
      <c r="LK3829" t="e">
        <f t="shared" ca="1" si="605"/>
        <v>#N/A</v>
      </c>
      <c r="LL3829" t="str">
        <f t="shared" ca="1" si="597"/>
        <v>Token</v>
      </c>
      <c r="LM3829" t="str">
        <f t="shared" ca="1" si="598"/>
        <v>euniceradiro@gmail.com</v>
      </c>
      <c r="LN3829" t="e">
        <f ca="1">OFFSET($A3829,,MATCH(OFFSET([2]Keys!C$1,MATCH(Data.Collect1Dump!$LL3829,[2]Keys!$A$2:$A$4,0),),Data.Collect1Dump!$3:$3,0)-1,)</f>
        <v>#VALUE!</v>
      </c>
      <c r="LO3829" s="2" t="e">
        <f t="shared" ca="1" si="606"/>
        <v>#VALUE!</v>
      </c>
    </row>
    <row r="3830" spans="1:327">
      <c r="A3830" t="s">
        <v>15074</v>
      </c>
      <c r="ID3830"/>
      <c r="JD3830" t="s">
        <v>7342</v>
      </c>
      <c r="JE3830" t="s">
        <v>15075</v>
      </c>
      <c r="JF3830" t="s">
        <v>329</v>
      </c>
      <c r="JG3830">
        <v>7000</v>
      </c>
      <c r="JH3830" t="s">
        <v>330</v>
      </c>
      <c r="JR3830" t="s">
        <v>330</v>
      </c>
      <c r="KP3830" t="s">
        <v>330</v>
      </c>
      <c r="KS3830" t="s">
        <v>330</v>
      </c>
      <c r="KV3830" t="s">
        <v>330</v>
      </c>
      <c r="KX3830" t="s">
        <v>329</v>
      </c>
      <c r="KZ3830">
        <f ca="1">OFFSET($A3830,,MATCH([2]Keys!$B$2,Data.Collect1Dump!$3:$3,0)-1)</f>
        <v>0</v>
      </c>
      <c r="LA3830" t="str">
        <f ca="1">OFFSET($A3830,,MATCH([2]Keys!$B$4,Data.Collect1Dump!$3:$3,0)-1)</f>
        <v>georgeowuor93@gmail.com</v>
      </c>
      <c r="LB3830">
        <f ca="1">OFFSET($A3830,,MATCH([2]Keys!$B$3,Data.Collect1Dump!$3:$3,0)-1)</f>
        <v>0</v>
      </c>
      <c r="LC3830">
        <f t="shared" ca="1" si="599"/>
        <v>0</v>
      </c>
      <c r="LD3830">
        <f t="shared" ca="1" si="599"/>
        <v>1</v>
      </c>
      <c r="LE3830">
        <f t="shared" ca="1" si="599"/>
        <v>0</v>
      </c>
      <c r="LF3830" s="2" t="e">
        <f t="shared" ca="1" si="600"/>
        <v>#N/A</v>
      </c>
      <c r="LG3830" s="2">
        <f t="shared" ca="1" si="601"/>
        <v>41704</v>
      </c>
      <c r="LH3830" s="2" t="e">
        <f t="shared" ca="1" si="602"/>
        <v>#N/A</v>
      </c>
      <c r="LI3830" t="e">
        <f t="shared" ca="1" si="603"/>
        <v>#N/A</v>
      </c>
      <c r="LJ3830" t="str">
        <f t="shared" ca="1" si="604"/>
        <v>georgeowuor93@gmail.com</v>
      </c>
      <c r="LK3830" t="e">
        <f t="shared" ca="1" si="605"/>
        <v>#N/A</v>
      </c>
      <c r="LL3830" t="str">
        <f t="shared" ca="1" si="597"/>
        <v>Token</v>
      </c>
      <c r="LM3830" t="str">
        <f t="shared" ca="1" si="598"/>
        <v>georgeowuor93@gmail.com</v>
      </c>
      <c r="LN3830" t="e">
        <f ca="1">OFFSET($A3830,,MATCH(OFFSET([2]Keys!C$1,MATCH(Data.Collect1Dump!$LL3830,[2]Keys!$A$2:$A$4,0),),Data.Collect1Dump!$3:$3,0)-1,)</f>
        <v>#VALUE!</v>
      </c>
      <c r="LO3830" s="2" t="e">
        <f t="shared" ca="1" si="606"/>
        <v>#VALUE!</v>
      </c>
    </row>
    <row r="3831" spans="1:327">
      <c r="A3831" t="s">
        <v>15076</v>
      </c>
      <c r="ID3831"/>
      <c r="JD3831" t="s">
        <v>7342</v>
      </c>
      <c r="JE3831" t="s">
        <v>15077</v>
      </c>
      <c r="JF3831" t="s">
        <v>329</v>
      </c>
      <c r="JG3831">
        <v>7000</v>
      </c>
      <c r="JH3831" t="s">
        <v>330</v>
      </c>
      <c r="JR3831" t="s">
        <v>330</v>
      </c>
      <c r="KP3831" t="s">
        <v>330</v>
      </c>
      <c r="KS3831" t="s">
        <v>330</v>
      </c>
      <c r="KV3831" t="s">
        <v>330</v>
      </c>
      <c r="KX3831" t="s">
        <v>329</v>
      </c>
      <c r="KZ3831">
        <f ca="1">OFFSET($A3831,,MATCH([2]Keys!$B$2,Data.Collect1Dump!$3:$3,0)-1)</f>
        <v>0</v>
      </c>
      <c r="LA3831" t="str">
        <f ca="1">OFFSET($A3831,,MATCH([2]Keys!$B$4,Data.Collect1Dump!$3:$3,0)-1)</f>
        <v>georgeowuor93@gmail.com</v>
      </c>
      <c r="LB3831">
        <f ca="1">OFFSET($A3831,,MATCH([2]Keys!$B$3,Data.Collect1Dump!$3:$3,0)-1)</f>
        <v>0</v>
      </c>
      <c r="LC3831">
        <f t="shared" ca="1" si="599"/>
        <v>0</v>
      </c>
      <c r="LD3831">
        <f t="shared" ca="1" si="599"/>
        <v>1</v>
      </c>
      <c r="LE3831">
        <f t="shared" ca="1" si="599"/>
        <v>0</v>
      </c>
      <c r="LF3831" s="2" t="e">
        <f t="shared" ca="1" si="600"/>
        <v>#N/A</v>
      </c>
      <c r="LG3831" s="2">
        <f t="shared" ca="1" si="601"/>
        <v>41708</v>
      </c>
      <c r="LH3831" s="2" t="e">
        <f t="shared" ca="1" si="602"/>
        <v>#N/A</v>
      </c>
      <c r="LI3831" t="e">
        <f t="shared" ca="1" si="603"/>
        <v>#N/A</v>
      </c>
      <c r="LJ3831" t="str">
        <f t="shared" ca="1" si="604"/>
        <v>georgeowuor93@gmail.com</v>
      </c>
      <c r="LK3831" t="e">
        <f t="shared" ca="1" si="605"/>
        <v>#N/A</v>
      </c>
      <c r="LL3831" t="str">
        <f t="shared" ca="1" si="597"/>
        <v>Token</v>
      </c>
      <c r="LM3831" t="str">
        <f t="shared" ca="1" si="598"/>
        <v>georgeowuor93@gmail.com</v>
      </c>
      <c r="LN3831" t="e">
        <f ca="1">OFFSET($A3831,,MATCH(OFFSET([2]Keys!C$1,MATCH(Data.Collect1Dump!$LL3831,[2]Keys!$A$2:$A$4,0),),Data.Collect1Dump!$3:$3,0)-1,)</f>
        <v>#VALUE!</v>
      </c>
      <c r="LO3831" s="2" t="e">
        <f t="shared" ca="1" si="606"/>
        <v>#VALUE!</v>
      </c>
    </row>
    <row r="3832" spans="1:327">
      <c r="A3832" t="s">
        <v>15078</v>
      </c>
      <c r="ID3832"/>
      <c r="JD3832" t="s">
        <v>5645</v>
      </c>
      <c r="JE3832" t="s">
        <v>15079</v>
      </c>
      <c r="JF3832" t="s">
        <v>329</v>
      </c>
      <c r="JG3832">
        <v>7000</v>
      </c>
      <c r="JH3832" t="s">
        <v>330</v>
      </c>
      <c r="JR3832" t="s">
        <v>330</v>
      </c>
      <c r="KP3832" t="s">
        <v>330</v>
      </c>
      <c r="KS3832" t="s">
        <v>330</v>
      </c>
      <c r="KV3832" t="s">
        <v>330</v>
      </c>
      <c r="KX3832" t="s">
        <v>329</v>
      </c>
      <c r="KZ3832">
        <f ca="1">OFFSET($A3832,,MATCH([2]Keys!$B$2,Data.Collect1Dump!$3:$3,0)-1)</f>
        <v>0</v>
      </c>
      <c r="LA3832" t="str">
        <f ca="1">OFFSET($A3832,,MATCH([2]Keys!$B$4,Data.Collect1Dump!$3:$3,0)-1)</f>
        <v>laura.adhiambo@gmail.com</v>
      </c>
      <c r="LB3832">
        <f ca="1">OFFSET($A3832,,MATCH([2]Keys!$B$3,Data.Collect1Dump!$3:$3,0)-1)</f>
        <v>0</v>
      </c>
      <c r="LC3832">
        <f t="shared" ca="1" si="599"/>
        <v>0</v>
      </c>
      <c r="LD3832">
        <f t="shared" ca="1" si="599"/>
        <v>1</v>
      </c>
      <c r="LE3832">
        <f t="shared" ca="1" si="599"/>
        <v>0</v>
      </c>
      <c r="LF3832" s="2" t="e">
        <f t="shared" ca="1" si="600"/>
        <v>#N/A</v>
      </c>
      <c r="LG3832" s="2">
        <f t="shared" ca="1" si="601"/>
        <v>41710</v>
      </c>
      <c r="LH3832" s="2" t="e">
        <f t="shared" ca="1" si="602"/>
        <v>#N/A</v>
      </c>
      <c r="LI3832" t="e">
        <f t="shared" ca="1" si="603"/>
        <v>#N/A</v>
      </c>
      <c r="LJ3832" t="str">
        <f t="shared" ca="1" si="604"/>
        <v>laura.adhiambo@gmail.com</v>
      </c>
      <c r="LK3832" t="e">
        <f t="shared" ca="1" si="605"/>
        <v>#N/A</v>
      </c>
      <c r="LL3832" t="str">
        <f t="shared" ca="1" si="597"/>
        <v>Token</v>
      </c>
      <c r="LM3832" t="str">
        <f t="shared" ca="1" si="598"/>
        <v>laura.adhiambo@gmail.com</v>
      </c>
      <c r="LN3832" t="e">
        <f ca="1">OFFSET($A3832,,MATCH(OFFSET([2]Keys!C$1,MATCH(Data.Collect1Dump!$LL3832,[2]Keys!$A$2:$A$4,0),),Data.Collect1Dump!$3:$3,0)-1,)</f>
        <v>#VALUE!</v>
      </c>
      <c r="LO3832" s="2" t="e">
        <f t="shared" ca="1" si="606"/>
        <v>#VALUE!</v>
      </c>
    </row>
    <row r="3833" spans="1:327">
      <c r="A3833" t="s">
        <v>15080</v>
      </c>
      <c r="ID3833"/>
      <c r="JD3833" t="s">
        <v>370</v>
      </c>
      <c r="JE3833" t="s">
        <v>15081</v>
      </c>
      <c r="JF3833" t="s">
        <v>329</v>
      </c>
      <c r="JG3833">
        <v>7000</v>
      </c>
      <c r="JH3833" t="s">
        <v>330</v>
      </c>
      <c r="JR3833" t="s">
        <v>330</v>
      </c>
      <c r="KP3833" t="s">
        <v>330</v>
      </c>
      <c r="KS3833" t="s">
        <v>330</v>
      </c>
      <c r="KV3833" t="s">
        <v>330</v>
      </c>
      <c r="KX3833" t="s">
        <v>329</v>
      </c>
      <c r="KZ3833">
        <f ca="1">OFFSET($A3833,,MATCH([2]Keys!$B$2,Data.Collect1Dump!$3:$3,0)-1)</f>
        <v>0</v>
      </c>
      <c r="LA3833" t="str">
        <f ca="1">OFFSET($A3833,,MATCH([2]Keys!$B$4,Data.Collect1Dump!$3:$3,0)-1)</f>
        <v>witness.gumbo@givedirectly.org</v>
      </c>
      <c r="LB3833">
        <f ca="1">OFFSET($A3833,,MATCH([2]Keys!$B$3,Data.Collect1Dump!$3:$3,0)-1)</f>
        <v>0</v>
      </c>
      <c r="LC3833">
        <f t="shared" ca="1" si="599"/>
        <v>0</v>
      </c>
      <c r="LD3833">
        <f t="shared" ca="1" si="599"/>
        <v>1</v>
      </c>
      <c r="LE3833">
        <f t="shared" ca="1" si="599"/>
        <v>0</v>
      </c>
      <c r="LF3833" s="2" t="e">
        <f t="shared" ca="1" si="600"/>
        <v>#N/A</v>
      </c>
      <c r="LG3833" s="2">
        <f t="shared" ca="1" si="601"/>
        <v>41703</v>
      </c>
      <c r="LH3833" s="2" t="e">
        <f t="shared" ca="1" si="602"/>
        <v>#N/A</v>
      </c>
      <c r="LI3833" t="e">
        <f t="shared" ca="1" si="603"/>
        <v>#N/A</v>
      </c>
      <c r="LJ3833" t="str">
        <f t="shared" ca="1" si="604"/>
        <v>witness.gumbo@givedirectly.org</v>
      </c>
      <c r="LK3833" t="e">
        <f t="shared" ca="1" si="605"/>
        <v>#N/A</v>
      </c>
      <c r="LL3833" t="str">
        <f t="shared" ca="1" si="597"/>
        <v>Token</v>
      </c>
      <c r="LM3833" t="str">
        <f t="shared" ca="1" si="598"/>
        <v>witness.gumbo@givedirectly.org</v>
      </c>
      <c r="LN3833" t="e">
        <f ca="1">OFFSET($A3833,,MATCH(OFFSET([2]Keys!C$1,MATCH(Data.Collect1Dump!$LL3833,[2]Keys!$A$2:$A$4,0),),Data.Collect1Dump!$3:$3,0)-1,)</f>
        <v>#VALUE!</v>
      </c>
      <c r="LO3833" s="2" t="e">
        <f t="shared" ca="1" si="606"/>
        <v>#VALUE!</v>
      </c>
    </row>
    <row r="3834" spans="1:327">
      <c r="A3834" t="s">
        <v>15082</v>
      </c>
      <c r="ID3834"/>
      <c r="JD3834" t="s">
        <v>391</v>
      </c>
      <c r="JE3834" t="s">
        <v>15083</v>
      </c>
      <c r="JF3834" t="s">
        <v>329</v>
      </c>
      <c r="JG3834" t="s">
        <v>6076</v>
      </c>
      <c r="JH3834" t="s">
        <v>330</v>
      </c>
      <c r="JR3834" t="s">
        <v>330</v>
      </c>
      <c r="KP3834" t="s">
        <v>329</v>
      </c>
      <c r="KQ3834" t="s">
        <v>15084</v>
      </c>
      <c r="KR3834" t="s">
        <v>330</v>
      </c>
      <c r="KS3834" t="s">
        <v>330</v>
      </c>
      <c r="KV3834" t="s">
        <v>330</v>
      </c>
      <c r="KX3834" t="s">
        <v>329</v>
      </c>
      <c r="KZ3834">
        <f ca="1">OFFSET($A3834,,MATCH([2]Keys!$B$2,Data.Collect1Dump!$3:$3,0)-1)</f>
        <v>0</v>
      </c>
      <c r="LA3834" t="str">
        <f ca="1">OFFSET($A3834,,MATCH([2]Keys!$B$4,Data.Collect1Dump!$3:$3,0)-1)</f>
        <v>lydia.tala@givedirectly.org</v>
      </c>
      <c r="LB3834">
        <f ca="1">OFFSET($A3834,,MATCH([2]Keys!$B$3,Data.Collect1Dump!$3:$3,0)-1)</f>
        <v>0</v>
      </c>
      <c r="LC3834">
        <f t="shared" ca="1" si="599"/>
        <v>0</v>
      </c>
      <c r="LD3834">
        <f t="shared" ca="1" si="599"/>
        <v>1</v>
      </c>
      <c r="LE3834">
        <f t="shared" ca="1" si="599"/>
        <v>0</v>
      </c>
      <c r="LF3834" s="2" t="e">
        <f t="shared" ca="1" si="600"/>
        <v>#N/A</v>
      </c>
      <c r="LG3834" s="2">
        <f t="shared" ca="1" si="601"/>
        <v>41703</v>
      </c>
      <c r="LH3834" s="2" t="e">
        <f t="shared" ca="1" si="602"/>
        <v>#N/A</v>
      </c>
      <c r="LI3834" t="e">
        <f t="shared" ca="1" si="603"/>
        <v>#N/A</v>
      </c>
      <c r="LJ3834" t="str">
        <f t="shared" ca="1" si="604"/>
        <v>lydia.tala@givedirectly.org</v>
      </c>
      <c r="LK3834" t="e">
        <f t="shared" ca="1" si="605"/>
        <v>#N/A</v>
      </c>
      <c r="LL3834" t="str">
        <f t="shared" ca="1" si="597"/>
        <v>Token</v>
      </c>
      <c r="LM3834" t="str">
        <f t="shared" ca="1" si="598"/>
        <v>lydia.tala@givedirectly.org</v>
      </c>
      <c r="LN3834" t="e">
        <f ca="1">OFFSET($A3834,,MATCH(OFFSET([2]Keys!C$1,MATCH(Data.Collect1Dump!$LL3834,[2]Keys!$A$2:$A$4,0),),Data.Collect1Dump!$3:$3,0)-1,)</f>
        <v>#VALUE!</v>
      </c>
      <c r="LO3834" s="2" t="e">
        <f t="shared" ca="1" si="606"/>
        <v>#VALUE!</v>
      </c>
    </row>
    <row r="3835" spans="1:327">
      <c r="A3835" t="s">
        <v>15085</v>
      </c>
      <c r="ID3835"/>
      <c r="JD3835" t="s">
        <v>3172</v>
      </c>
      <c r="JE3835" t="s">
        <v>15086</v>
      </c>
      <c r="JF3835" t="s">
        <v>329</v>
      </c>
      <c r="JG3835" t="s">
        <v>6076</v>
      </c>
      <c r="JH3835" t="s">
        <v>330</v>
      </c>
      <c r="JR3835" t="s">
        <v>330</v>
      </c>
      <c r="KP3835" t="s">
        <v>330</v>
      </c>
      <c r="KS3835" t="s">
        <v>330</v>
      </c>
      <c r="KV3835" t="s">
        <v>330</v>
      </c>
      <c r="KX3835" t="s">
        <v>329</v>
      </c>
      <c r="KZ3835">
        <f ca="1">OFFSET($A3835,,MATCH([2]Keys!$B$2,Data.Collect1Dump!$3:$3,0)-1)</f>
        <v>0</v>
      </c>
      <c r="LA3835" t="str">
        <f ca="1">OFFSET($A3835,,MATCH([2]Keys!$B$4,Data.Collect1Dump!$3:$3,0)-1)</f>
        <v>owiti.maureen@gmail.com</v>
      </c>
      <c r="LB3835">
        <f ca="1">OFFSET($A3835,,MATCH([2]Keys!$B$3,Data.Collect1Dump!$3:$3,0)-1)</f>
        <v>0</v>
      </c>
      <c r="LC3835">
        <f t="shared" ca="1" si="599"/>
        <v>0</v>
      </c>
      <c r="LD3835">
        <f t="shared" ca="1" si="599"/>
        <v>1</v>
      </c>
      <c r="LE3835">
        <f t="shared" ca="1" si="599"/>
        <v>0</v>
      </c>
      <c r="LF3835" s="2" t="e">
        <f t="shared" ca="1" si="600"/>
        <v>#N/A</v>
      </c>
      <c r="LG3835" s="2">
        <f t="shared" ca="1" si="601"/>
        <v>41711</v>
      </c>
      <c r="LH3835" s="2" t="e">
        <f t="shared" ca="1" si="602"/>
        <v>#N/A</v>
      </c>
      <c r="LI3835" t="e">
        <f t="shared" ca="1" si="603"/>
        <v>#N/A</v>
      </c>
      <c r="LJ3835" t="str">
        <f t="shared" ca="1" si="604"/>
        <v>owiti.maureen@gmail.com</v>
      </c>
      <c r="LK3835" t="e">
        <f t="shared" ca="1" si="605"/>
        <v>#N/A</v>
      </c>
      <c r="LL3835" t="str">
        <f t="shared" ca="1" si="597"/>
        <v>Token</v>
      </c>
      <c r="LM3835" t="str">
        <f t="shared" ca="1" si="598"/>
        <v>owiti.maureen@gmail.com</v>
      </c>
      <c r="LN3835" t="e">
        <f ca="1">OFFSET($A3835,,MATCH(OFFSET([2]Keys!C$1,MATCH(Data.Collect1Dump!$LL3835,[2]Keys!$A$2:$A$4,0),),Data.Collect1Dump!$3:$3,0)-1,)</f>
        <v>#VALUE!</v>
      </c>
      <c r="LO3835" s="2" t="e">
        <f t="shared" ca="1" si="606"/>
        <v>#VALUE!</v>
      </c>
    </row>
    <row r="3836" spans="1:327">
      <c r="A3836" t="s">
        <v>15087</v>
      </c>
      <c r="ID3836"/>
      <c r="JD3836" t="s">
        <v>391</v>
      </c>
      <c r="JE3836" t="s">
        <v>15088</v>
      </c>
      <c r="JF3836" t="s">
        <v>329</v>
      </c>
      <c r="JG3836" t="s">
        <v>6076</v>
      </c>
      <c r="JH3836" t="s">
        <v>330</v>
      </c>
      <c r="JR3836" t="s">
        <v>330</v>
      </c>
      <c r="KP3836" t="s">
        <v>330</v>
      </c>
      <c r="KS3836" t="s">
        <v>330</v>
      </c>
      <c r="KV3836" t="s">
        <v>330</v>
      </c>
      <c r="KX3836" t="s">
        <v>329</v>
      </c>
      <c r="KZ3836">
        <f ca="1">OFFSET($A3836,,MATCH([2]Keys!$B$2,Data.Collect1Dump!$3:$3,0)-1)</f>
        <v>0</v>
      </c>
      <c r="LA3836" t="str">
        <f ca="1">OFFSET($A3836,,MATCH([2]Keys!$B$4,Data.Collect1Dump!$3:$3,0)-1)</f>
        <v>lydia.tala@givedirectly.org</v>
      </c>
      <c r="LB3836">
        <f ca="1">OFFSET($A3836,,MATCH([2]Keys!$B$3,Data.Collect1Dump!$3:$3,0)-1)</f>
        <v>0</v>
      </c>
      <c r="LC3836">
        <f t="shared" ca="1" si="599"/>
        <v>0</v>
      </c>
      <c r="LD3836">
        <f t="shared" ca="1" si="599"/>
        <v>1</v>
      </c>
      <c r="LE3836">
        <f t="shared" ca="1" si="599"/>
        <v>0</v>
      </c>
      <c r="LF3836" s="2" t="e">
        <f t="shared" ca="1" si="600"/>
        <v>#N/A</v>
      </c>
      <c r="LG3836" s="2">
        <f t="shared" ca="1" si="601"/>
        <v>41703</v>
      </c>
      <c r="LH3836" s="2" t="e">
        <f t="shared" ca="1" si="602"/>
        <v>#N/A</v>
      </c>
      <c r="LI3836" t="e">
        <f t="shared" ca="1" si="603"/>
        <v>#N/A</v>
      </c>
      <c r="LJ3836" t="str">
        <f t="shared" ca="1" si="604"/>
        <v>lydia.tala@givedirectly.org</v>
      </c>
      <c r="LK3836" t="e">
        <f t="shared" ca="1" si="605"/>
        <v>#N/A</v>
      </c>
      <c r="LL3836" t="str">
        <f t="shared" ca="1" si="597"/>
        <v>Token</v>
      </c>
      <c r="LM3836" t="str">
        <f t="shared" ca="1" si="598"/>
        <v>lydia.tala@givedirectly.org</v>
      </c>
      <c r="LN3836" t="e">
        <f ca="1">OFFSET($A3836,,MATCH(OFFSET([2]Keys!C$1,MATCH(Data.Collect1Dump!$LL3836,[2]Keys!$A$2:$A$4,0),),Data.Collect1Dump!$3:$3,0)-1,)</f>
        <v>#VALUE!</v>
      </c>
      <c r="LO3836" s="2" t="e">
        <f t="shared" ca="1" si="606"/>
        <v>#VALUE!</v>
      </c>
    </row>
    <row r="3837" spans="1:327">
      <c r="A3837" t="s">
        <v>15089</v>
      </c>
      <c r="ID3837"/>
      <c r="JD3837" t="s">
        <v>3172</v>
      </c>
      <c r="JE3837" t="s">
        <v>15090</v>
      </c>
      <c r="JF3837" t="s">
        <v>329</v>
      </c>
      <c r="JG3837" t="s">
        <v>6076</v>
      </c>
      <c r="JH3837" t="s">
        <v>330</v>
      </c>
      <c r="JR3837" t="s">
        <v>330</v>
      </c>
      <c r="KP3837" t="s">
        <v>329</v>
      </c>
      <c r="KQ3837" t="s">
        <v>15091</v>
      </c>
      <c r="KR3837" t="s">
        <v>330</v>
      </c>
      <c r="KS3837" t="s">
        <v>330</v>
      </c>
      <c r="KV3837" t="s">
        <v>330</v>
      </c>
      <c r="KX3837" t="s">
        <v>329</v>
      </c>
      <c r="KZ3837">
        <f ca="1">OFFSET($A3837,,MATCH([2]Keys!$B$2,Data.Collect1Dump!$3:$3,0)-1)</f>
        <v>0</v>
      </c>
      <c r="LA3837" t="str">
        <f ca="1">OFFSET($A3837,,MATCH([2]Keys!$B$4,Data.Collect1Dump!$3:$3,0)-1)</f>
        <v>owiti.maureen@gmail.com</v>
      </c>
      <c r="LB3837">
        <f ca="1">OFFSET($A3837,,MATCH([2]Keys!$B$3,Data.Collect1Dump!$3:$3,0)-1)</f>
        <v>0</v>
      </c>
      <c r="LC3837">
        <f t="shared" ca="1" si="599"/>
        <v>0</v>
      </c>
      <c r="LD3837">
        <f t="shared" ca="1" si="599"/>
        <v>1</v>
      </c>
      <c r="LE3837">
        <f t="shared" ca="1" si="599"/>
        <v>0</v>
      </c>
      <c r="LF3837" s="2" t="e">
        <f t="shared" ca="1" si="600"/>
        <v>#N/A</v>
      </c>
      <c r="LG3837" s="2">
        <f t="shared" ca="1" si="601"/>
        <v>41706</v>
      </c>
      <c r="LH3837" s="2" t="e">
        <f t="shared" ca="1" si="602"/>
        <v>#N/A</v>
      </c>
      <c r="LI3837" t="e">
        <f t="shared" ca="1" si="603"/>
        <v>#N/A</v>
      </c>
      <c r="LJ3837" t="str">
        <f t="shared" ca="1" si="604"/>
        <v>owiti.maureen@gmail.com</v>
      </c>
      <c r="LK3837" t="e">
        <f t="shared" ca="1" si="605"/>
        <v>#N/A</v>
      </c>
      <c r="LL3837" t="str">
        <f t="shared" ca="1" si="597"/>
        <v>Token</v>
      </c>
      <c r="LM3837" t="str">
        <f t="shared" ca="1" si="598"/>
        <v>owiti.maureen@gmail.com</v>
      </c>
      <c r="LN3837" t="e">
        <f ca="1">OFFSET($A3837,,MATCH(OFFSET([2]Keys!C$1,MATCH(Data.Collect1Dump!$LL3837,[2]Keys!$A$2:$A$4,0),),Data.Collect1Dump!$3:$3,0)-1,)</f>
        <v>#VALUE!</v>
      </c>
      <c r="LO3837" s="2" t="e">
        <f t="shared" ca="1" si="606"/>
        <v>#VALUE!</v>
      </c>
    </row>
    <row r="3838" spans="1:327">
      <c r="A3838" t="s">
        <v>15092</v>
      </c>
      <c r="ID3838"/>
      <c r="JD3838" t="s">
        <v>8884</v>
      </c>
      <c r="JE3838" t="s">
        <v>15093</v>
      </c>
      <c r="JF3838" t="s">
        <v>329</v>
      </c>
      <c r="JG3838">
        <v>7000</v>
      </c>
      <c r="JH3838" t="s">
        <v>330</v>
      </c>
      <c r="JR3838" t="s">
        <v>330</v>
      </c>
      <c r="KP3838" t="s">
        <v>330</v>
      </c>
      <c r="KS3838" t="s">
        <v>330</v>
      </c>
      <c r="KV3838" t="s">
        <v>330</v>
      </c>
      <c r="KX3838" t="s">
        <v>329</v>
      </c>
      <c r="KZ3838">
        <f ca="1">OFFSET($A3838,,MATCH([2]Keys!$B$2,Data.Collect1Dump!$3:$3,0)-1)</f>
        <v>0</v>
      </c>
      <c r="LA3838" t="str">
        <f ca="1">OFFSET($A3838,,MATCH([2]Keys!$B$4,Data.Collect1Dump!$3:$3,0)-1)</f>
        <v>erickachieng50@gmail.com</v>
      </c>
      <c r="LB3838">
        <f ca="1">OFFSET($A3838,,MATCH([2]Keys!$B$3,Data.Collect1Dump!$3:$3,0)-1)</f>
        <v>0</v>
      </c>
      <c r="LC3838">
        <f t="shared" ca="1" si="599"/>
        <v>0</v>
      </c>
      <c r="LD3838">
        <f t="shared" ca="1" si="599"/>
        <v>1</v>
      </c>
      <c r="LE3838">
        <f t="shared" ca="1" si="599"/>
        <v>0</v>
      </c>
      <c r="LF3838" s="2" t="e">
        <f t="shared" ca="1" si="600"/>
        <v>#N/A</v>
      </c>
      <c r="LG3838" s="2">
        <f t="shared" ca="1" si="601"/>
        <v>41709</v>
      </c>
      <c r="LH3838" s="2" t="e">
        <f t="shared" ca="1" si="602"/>
        <v>#N/A</v>
      </c>
      <c r="LI3838" t="e">
        <f t="shared" ca="1" si="603"/>
        <v>#N/A</v>
      </c>
      <c r="LJ3838" t="str">
        <f t="shared" ca="1" si="604"/>
        <v>erickachieng50@gmail.com</v>
      </c>
      <c r="LK3838" t="e">
        <f t="shared" ca="1" si="605"/>
        <v>#N/A</v>
      </c>
      <c r="LL3838" t="str">
        <f t="shared" ca="1" si="597"/>
        <v>Token</v>
      </c>
      <c r="LM3838" t="str">
        <f t="shared" ca="1" si="598"/>
        <v>erickachieng50@gmail.com</v>
      </c>
      <c r="LN3838" t="e">
        <f ca="1">OFFSET($A3838,,MATCH(OFFSET([2]Keys!C$1,MATCH(Data.Collect1Dump!$LL3838,[2]Keys!$A$2:$A$4,0),),Data.Collect1Dump!$3:$3,0)-1,)</f>
        <v>#VALUE!</v>
      </c>
      <c r="LO3838" s="2" t="e">
        <f t="shared" ca="1" si="606"/>
        <v>#VALUE!</v>
      </c>
    </row>
    <row r="3839" spans="1:327">
      <c r="A3839" t="s">
        <v>15094</v>
      </c>
      <c r="ID3839"/>
      <c r="JD3839" t="s">
        <v>11851</v>
      </c>
      <c r="JE3839" t="s">
        <v>15095</v>
      </c>
      <c r="JF3839" t="s">
        <v>329</v>
      </c>
      <c r="JG3839">
        <v>7000</v>
      </c>
      <c r="JH3839" t="s">
        <v>330</v>
      </c>
      <c r="JR3839" t="s">
        <v>330</v>
      </c>
      <c r="KP3839" t="s">
        <v>330</v>
      </c>
      <c r="KS3839" t="s">
        <v>330</v>
      </c>
      <c r="KV3839" t="s">
        <v>330</v>
      </c>
      <c r="KX3839" t="s">
        <v>329</v>
      </c>
      <c r="KZ3839">
        <f ca="1">OFFSET($A3839,,MATCH([2]Keys!$B$2,Data.Collect1Dump!$3:$3,0)-1)</f>
        <v>0</v>
      </c>
      <c r="LA3839" t="str">
        <f ca="1">OFFSET($A3839,,MATCH([2]Keys!$B$4,Data.Collect1Dump!$3:$3,0)-1)</f>
        <v>euniceradiro@gmail.com</v>
      </c>
      <c r="LB3839">
        <f ca="1">OFFSET($A3839,,MATCH([2]Keys!$B$3,Data.Collect1Dump!$3:$3,0)-1)</f>
        <v>0</v>
      </c>
      <c r="LC3839">
        <f t="shared" ca="1" si="599"/>
        <v>0</v>
      </c>
      <c r="LD3839">
        <f t="shared" ca="1" si="599"/>
        <v>1</v>
      </c>
      <c r="LE3839">
        <f t="shared" ca="1" si="599"/>
        <v>0</v>
      </c>
      <c r="LF3839" s="2" t="e">
        <f t="shared" ca="1" si="600"/>
        <v>#N/A</v>
      </c>
      <c r="LG3839" s="2">
        <f t="shared" ca="1" si="601"/>
        <v>41710</v>
      </c>
      <c r="LH3839" s="2" t="e">
        <f t="shared" ca="1" si="602"/>
        <v>#N/A</v>
      </c>
      <c r="LI3839" t="e">
        <f t="shared" ca="1" si="603"/>
        <v>#N/A</v>
      </c>
      <c r="LJ3839" t="str">
        <f t="shared" ca="1" si="604"/>
        <v>euniceradiro@gmail.com</v>
      </c>
      <c r="LK3839" t="e">
        <f t="shared" ca="1" si="605"/>
        <v>#N/A</v>
      </c>
      <c r="LL3839" t="str">
        <f t="shared" ca="1" si="597"/>
        <v>Token</v>
      </c>
      <c r="LM3839" t="str">
        <f t="shared" ca="1" si="598"/>
        <v>euniceradiro@gmail.com</v>
      </c>
      <c r="LN3839" t="e">
        <f ca="1">OFFSET($A3839,,MATCH(OFFSET([2]Keys!C$1,MATCH(Data.Collect1Dump!$LL3839,[2]Keys!$A$2:$A$4,0),),Data.Collect1Dump!$3:$3,0)-1,)</f>
        <v>#VALUE!</v>
      </c>
      <c r="LO3839" s="2" t="e">
        <f t="shared" ca="1" si="606"/>
        <v>#VALUE!</v>
      </c>
    </row>
    <row r="3840" spans="1:327">
      <c r="A3840" t="s">
        <v>15096</v>
      </c>
      <c r="ID3840"/>
      <c r="JD3840" t="s">
        <v>8884</v>
      </c>
      <c r="JE3840" t="s">
        <v>15097</v>
      </c>
      <c r="JF3840" t="s">
        <v>329</v>
      </c>
      <c r="JG3840">
        <v>7000</v>
      </c>
      <c r="JH3840" t="s">
        <v>330</v>
      </c>
      <c r="JR3840" t="s">
        <v>330</v>
      </c>
      <c r="KP3840" t="s">
        <v>330</v>
      </c>
      <c r="KS3840" t="s">
        <v>330</v>
      </c>
      <c r="KV3840" t="s">
        <v>330</v>
      </c>
      <c r="KX3840" t="s">
        <v>329</v>
      </c>
      <c r="KZ3840">
        <f ca="1">OFFSET($A3840,,MATCH([2]Keys!$B$2,Data.Collect1Dump!$3:$3,0)-1)</f>
        <v>0</v>
      </c>
      <c r="LA3840" t="str">
        <f ca="1">OFFSET($A3840,,MATCH([2]Keys!$B$4,Data.Collect1Dump!$3:$3,0)-1)</f>
        <v>erickachieng50@gmail.com</v>
      </c>
      <c r="LB3840">
        <f ca="1">OFFSET($A3840,,MATCH([2]Keys!$B$3,Data.Collect1Dump!$3:$3,0)-1)</f>
        <v>0</v>
      </c>
      <c r="LC3840">
        <f t="shared" ca="1" si="599"/>
        <v>0</v>
      </c>
      <c r="LD3840">
        <f t="shared" ca="1" si="599"/>
        <v>1</v>
      </c>
      <c r="LE3840">
        <f t="shared" ca="1" si="599"/>
        <v>0</v>
      </c>
      <c r="LF3840" s="2" t="e">
        <f t="shared" ca="1" si="600"/>
        <v>#N/A</v>
      </c>
      <c r="LG3840" s="2">
        <f t="shared" ca="1" si="601"/>
        <v>41710</v>
      </c>
      <c r="LH3840" s="2" t="e">
        <f t="shared" ca="1" si="602"/>
        <v>#N/A</v>
      </c>
      <c r="LI3840" t="e">
        <f t="shared" ca="1" si="603"/>
        <v>#N/A</v>
      </c>
      <c r="LJ3840" t="str">
        <f t="shared" ca="1" si="604"/>
        <v>erickachieng50@gmail.com</v>
      </c>
      <c r="LK3840" t="e">
        <f t="shared" ca="1" si="605"/>
        <v>#N/A</v>
      </c>
      <c r="LL3840" t="str">
        <f t="shared" ca="1" si="597"/>
        <v>Token</v>
      </c>
      <c r="LM3840" t="str">
        <f t="shared" ca="1" si="598"/>
        <v>erickachieng50@gmail.com</v>
      </c>
      <c r="LN3840" t="e">
        <f ca="1">OFFSET($A3840,,MATCH(OFFSET([2]Keys!C$1,MATCH(Data.Collect1Dump!$LL3840,[2]Keys!$A$2:$A$4,0),),Data.Collect1Dump!$3:$3,0)-1,)</f>
        <v>#VALUE!</v>
      </c>
      <c r="LO3840" s="2" t="e">
        <f t="shared" ca="1" si="606"/>
        <v>#VALUE!</v>
      </c>
    </row>
    <row r="3841" spans="1:327">
      <c r="A3841" t="s">
        <v>15098</v>
      </c>
      <c r="ID3841"/>
      <c r="JD3841" t="s">
        <v>8884</v>
      </c>
      <c r="JE3841" t="s">
        <v>15099</v>
      </c>
      <c r="JF3841" t="s">
        <v>329</v>
      </c>
      <c r="JG3841">
        <v>7000</v>
      </c>
      <c r="JH3841" t="s">
        <v>330</v>
      </c>
      <c r="JR3841" t="s">
        <v>330</v>
      </c>
      <c r="KP3841" t="s">
        <v>330</v>
      </c>
      <c r="KS3841" t="s">
        <v>330</v>
      </c>
      <c r="KV3841" t="s">
        <v>330</v>
      </c>
      <c r="KX3841" t="s">
        <v>329</v>
      </c>
      <c r="KZ3841">
        <f ca="1">OFFSET($A3841,,MATCH([2]Keys!$B$2,Data.Collect1Dump!$3:$3,0)-1)</f>
        <v>0</v>
      </c>
      <c r="LA3841" t="str">
        <f ca="1">OFFSET($A3841,,MATCH([2]Keys!$B$4,Data.Collect1Dump!$3:$3,0)-1)</f>
        <v>erickachieng50@gmail.com</v>
      </c>
      <c r="LB3841">
        <f ca="1">OFFSET($A3841,,MATCH([2]Keys!$B$3,Data.Collect1Dump!$3:$3,0)-1)</f>
        <v>0</v>
      </c>
      <c r="LC3841">
        <f t="shared" ca="1" si="599"/>
        <v>0</v>
      </c>
      <c r="LD3841">
        <f t="shared" ca="1" si="599"/>
        <v>1</v>
      </c>
      <c r="LE3841">
        <f t="shared" ca="1" si="599"/>
        <v>0</v>
      </c>
      <c r="LF3841" s="2" t="e">
        <f t="shared" ca="1" si="600"/>
        <v>#N/A</v>
      </c>
      <c r="LG3841" s="2">
        <f t="shared" ca="1" si="601"/>
        <v>41709</v>
      </c>
      <c r="LH3841" s="2" t="e">
        <f t="shared" ca="1" si="602"/>
        <v>#N/A</v>
      </c>
      <c r="LI3841" t="e">
        <f t="shared" ca="1" si="603"/>
        <v>#N/A</v>
      </c>
      <c r="LJ3841" t="str">
        <f t="shared" ca="1" si="604"/>
        <v>erickachieng50@gmail.com</v>
      </c>
      <c r="LK3841" t="e">
        <f t="shared" ca="1" si="605"/>
        <v>#N/A</v>
      </c>
      <c r="LL3841" t="str">
        <f t="shared" ca="1" si="597"/>
        <v>Token</v>
      </c>
      <c r="LM3841" t="str">
        <f t="shared" ca="1" si="598"/>
        <v>erickachieng50@gmail.com</v>
      </c>
      <c r="LN3841" t="e">
        <f ca="1">OFFSET($A3841,,MATCH(OFFSET([2]Keys!C$1,MATCH(Data.Collect1Dump!$LL3841,[2]Keys!$A$2:$A$4,0),),Data.Collect1Dump!$3:$3,0)-1,)</f>
        <v>#VALUE!</v>
      </c>
      <c r="LO3841" s="2" t="e">
        <f t="shared" ca="1" si="606"/>
        <v>#VALUE!</v>
      </c>
    </row>
    <row r="3842" spans="1:327">
      <c r="A3842" t="s">
        <v>15100</v>
      </c>
      <c r="ID3842"/>
      <c r="JD3842" t="s">
        <v>8884</v>
      </c>
      <c r="JE3842" t="s">
        <v>15101</v>
      </c>
      <c r="JF3842" t="s">
        <v>329</v>
      </c>
      <c r="JG3842">
        <v>7000</v>
      </c>
      <c r="JH3842" t="s">
        <v>330</v>
      </c>
      <c r="JR3842" t="s">
        <v>330</v>
      </c>
      <c r="KP3842" t="s">
        <v>330</v>
      </c>
      <c r="KS3842" t="s">
        <v>330</v>
      </c>
      <c r="KV3842" t="s">
        <v>330</v>
      </c>
      <c r="KX3842" t="s">
        <v>329</v>
      </c>
      <c r="KZ3842">
        <f ca="1">OFFSET($A3842,,MATCH([2]Keys!$B$2,Data.Collect1Dump!$3:$3,0)-1)</f>
        <v>0</v>
      </c>
      <c r="LA3842" t="str">
        <f ca="1">OFFSET($A3842,,MATCH([2]Keys!$B$4,Data.Collect1Dump!$3:$3,0)-1)</f>
        <v>erickachieng50@gmail.com</v>
      </c>
      <c r="LB3842">
        <f ca="1">OFFSET($A3842,,MATCH([2]Keys!$B$3,Data.Collect1Dump!$3:$3,0)-1)</f>
        <v>0</v>
      </c>
      <c r="LC3842">
        <f t="shared" ca="1" si="599"/>
        <v>0</v>
      </c>
      <c r="LD3842">
        <f t="shared" ca="1" si="599"/>
        <v>1</v>
      </c>
      <c r="LE3842">
        <f t="shared" ca="1" si="599"/>
        <v>0</v>
      </c>
      <c r="LF3842" s="2" t="e">
        <f t="shared" ca="1" si="600"/>
        <v>#N/A</v>
      </c>
      <c r="LG3842" s="2">
        <f t="shared" ca="1" si="601"/>
        <v>41709</v>
      </c>
      <c r="LH3842" s="2" t="e">
        <f t="shared" ca="1" si="602"/>
        <v>#N/A</v>
      </c>
      <c r="LI3842" t="e">
        <f t="shared" ca="1" si="603"/>
        <v>#N/A</v>
      </c>
      <c r="LJ3842" t="str">
        <f t="shared" ca="1" si="604"/>
        <v>erickachieng50@gmail.com</v>
      </c>
      <c r="LK3842" t="e">
        <f t="shared" ca="1" si="605"/>
        <v>#N/A</v>
      </c>
      <c r="LL3842" t="str">
        <f t="shared" ca="1" si="597"/>
        <v>Token</v>
      </c>
      <c r="LM3842" t="str">
        <f t="shared" ca="1" si="598"/>
        <v>erickachieng50@gmail.com</v>
      </c>
      <c r="LN3842" t="e">
        <f ca="1">OFFSET($A3842,,MATCH(OFFSET([2]Keys!C$1,MATCH(Data.Collect1Dump!$LL3842,[2]Keys!$A$2:$A$4,0),),Data.Collect1Dump!$3:$3,0)-1,)</f>
        <v>#VALUE!</v>
      </c>
      <c r="LO3842" s="2" t="e">
        <f t="shared" ca="1" si="606"/>
        <v>#VALUE!</v>
      </c>
    </row>
    <row r="3843" spans="1:327">
      <c r="A3843" t="s">
        <v>15102</v>
      </c>
      <c r="ID3843"/>
      <c r="JD3843" t="s">
        <v>5645</v>
      </c>
      <c r="JE3843" t="s">
        <v>15103</v>
      </c>
      <c r="JF3843" t="s">
        <v>329</v>
      </c>
      <c r="JG3843">
        <v>7000</v>
      </c>
      <c r="JH3843" t="s">
        <v>330</v>
      </c>
      <c r="JR3843" t="s">
        <v>330</v>
      </c>
      <c r="KP3843" t="s">
        <v>330</v>
      </c>
      <c r="KS3843" t="s">
        <v>330</v>
      </c>
      <c r="KV3843" t="s">
        <v>330</v>
      </c>
      <c r="KX3843" t="s">
        <v>329</v>
      </c>
      <c r="KZ3843">
        <f ca="1">OFFSET($A3843,,MATCH([2]Keys!$B$2,Data.Collect1Dump!$3:$3,0)-1)</f>
        <v>0</v>
      </c>
      <c r="LA3843" t="str">
        <f ca="1">OFFSET($A3843,,MATCH([2]Keys!$B$4,Data.Collect1Dump!$3:$3,0)-1)</f>
        <v>laura.adhiambo@gmail.com</v>
      </c>
      <c r="LB3843">
        <f ca="1">OFFSET($A3843,,MATCH([2]Keys!$B$3,Data.Collect1Dump!$3:$3,0)-1)</f>
        <v>0</v>
      </c>
      <c r="LC3843">
        <f t="shared" ca="1" si="599"/>
        <v>0</v>
      </c>
      <c r="LD3843">
        <f t="shared" ca="1" si="599"/>
        <v>1</v>
      </c>
      <c r="LE3843">
        <f t="shared" ca="1" si="599"/>
        <v>0</v>
      </c>
      <c r="LF3843" s="2" t="e">
        <f t="shared" ca="1" si="600"/>
        <v>#N/A</v>
      </c>
      <c r="LG3843" s="2">
        <f t="shared" ca="1" si="601"/>
        <v>41708</v>
      </c>
      <c r="LH3843" s="2" t="e">
        <f t="shared" ca="1" si="602"/>
        <v>#N/A</v>
      </c>
      <c r="LI3843" t="e">
        <f t="shared" ca="1" si="603"/>
        <v>#N/A</v>
      </c>
      <c r="LJ3843" t="str">
        <f t="shared" ca="1" si="604"/>
        <v>laura.adhiambo@gmail.com</v>
      </c>
      <c r="LK3843" t="e">
        <f t="shared" ca="1" si="605"/>
        <v>#N/A</v>
      </c>
      <c r="LL3843" t="str">
        <f t="shared" ca="1" si="597"/>
        <v>Token</v>
      </c>
      <c r="LM3843" t="str">
        <f t="shared" ca="1" si="598"/>
        <v>laura.adhiambo@gmail.com</v>
      </c>
      <c r="LN3843" t="e">
        <f ca="1">OFFSET($A3843,,MATCH(OFFSET([2]Keys!C$1,MATCH(Data.Collect1Dump!$LL3843,[2]Keys!$A$2:$A$4,0),),Data.Collect1Dump!$3:$3,0)-1,)</f>
        <v>#VALUE!</v>
      </c>
      <c r="LO3843" s="2" t="e">
        <f t="shared" ca="1" si="606"/>
        <v>#VALUE!</v>
      </c>
    </row>
    <row r="3844" spans="1:327">
      <c r="A3844" t="s">
        <v>15104</v>
      </c>
      <c r="ID3844"/>
      <c r="JD3844" t="s">
        <v>3172</v>
      </c>
      <c r="JE3844" t="s">
        <v>15105</v>
      </c>
      <c r="JF3844" t="s">
        <v>329</v>
      </c>
      <c r="JG3844" t="s">
        <v>6076</v>
      </c>
      <c r="JH3844" t="s">
        <v>330</v>
      </c>
      <c r="JR3844" t="s">
        <v>330</v>
      </c>
      <c r="KP3844" t="s">
        <v>330</v>
      </c>
      <c r="KS3844" t="s">
        <v>330</v>
      </c>
      <c r="KV3844" t="s">
        <v>330</v>
      </c>
      <c r="KX3844" t="s">
        <v>329</v>
      </c>
      <c r="KZ3844">
        <f ca="1">OFFSET($A3844,,MATCH([2]Keys!$B$2,Data.Collect1Dump!$3:$3,0)-1)</f>
        <v>0</v>
      </c>
      <c r="LA3844" t="str">
        <f ca="1">OFFSET($A3844,,MATCH([2]Keys!$B$4,Data.Collect1Dump!$3:$3,0)-1)</f>
        <v>owiti.maureen@gmail.com</v>
      </c>
      <c r="LB3844">
        <f ca="1">OFFSET($A3844,,MATCH([2]Keys!$B$3,Data.Collect1Dump!$3:$3,0)-1)</f>
        <v>0</v>
      </c>
      <c r="LC3844">
        <f t="shared" ca="1" si="599"/>
        <v>0</v>
      </c>
      <c r="LD3844">
        <f t="shared" ca="1" si="599"/>
        <v>1</v>
      </c>
      <c r="LE3844">
        <f t="shared" ca="1" si="599"/>
        <v>0</v>
      </c>
      <c r="LF3844" s="2" t="e">
        <f t="shared" ca="1" si="600"/>
        <v>#N/A</v>
      </c>
      <c r="LG3844" s="2">
        <f t="shared" ca="1" si="601"/>
        <v>41712</v>
      </c>
      <c r="LH3844" s="2" t="e">
        <f t="shared" ca="1" si="602"/>
        <v>#N/A</v>
      </c>
      <c r="LI3844" t="e">
        <f t="shared" ca="1" si="603"/>
        <v>#N/A</v>
      </c>
      <c r="LJ3844" t="str">
        <f t="shared" ca="1" si="604"/>
        <v>owiti.maureen@gmail.com</v>
      </c>
      <c r="LK3844" t="e">
        <f t="shared" ca="1" si="605"/>
        <v>#N/A</v>
      </c>
      <c r="LL3844" t="str">
        <f t="shared" ref="LL3844:LL3907" ca="1" si="607">IF(NOT(ISNUMBER(KZ3844)),"Lump Sum",IF(NOT(ISNUMBER(LA3844)),"Token",IF(NOT(ISNUMBER(LB3844)),"Quality Check","Null Survey")))</f>
        <v>Token</v>
      </c>
      <c r="LM3844" t="str">
        <f t="shared" ref="LM3844:LM3907" ca="1" si="608">IF(NOT(ISNUMBER(KZ3844)),KZ3844,IF(NOT(ISNUMBER(LA3844)),LA3844,IF(NOT(ISNUMBER(LB3844)),LB3844,"Null Survey")))</f>
        <v>owiti.maureen@gmail.com</v>
      </c>
      <c r="LN3844" t="e">
        <f ca="1">OFFSET($A3844,,MATCH(OFFSET([2]Keys!C$1,MATCH(Data.Collect1Dump!$LL3844,[2]Keys!$A$2:$A$4,0),),Data.Collect1Dump!$3:$3,0)-1,)</f>
        <v>#VALUE!</v>
      </c>
      <c r="LO3844" s="2" t="e">
        <f t="shared" ca="1" si="606"/>
        <v>#VALUE!</v>
      </c>
    </row>
    <row r="3845" spans="1:327">
      <c r="A3845" t="s">
        <v>15106</v>
      </c>
      <c r="ID3845"/>
      <c r="JD3845" t="s">
        <v>4392</v>
      </c>
      <c r="JE3845" t="s">
        <v>15107</v>
      </c>
      <c r="JF3845" t="s">
        <v>329</v>
      </c>
      <c r="JG3845">
        <v>7000</v>
      </c>
      <c r="JH3845" t="s">
        <v>330</v>
      </c>
      <c r="JR3845" t="s">
        <v>329</v>
      </c>
      <c r="JS3845" t="s">
        <v>15108</v>
      </c>
      <c r="JU3845" t="b">
        <v>1</v>
      </c>
      <c r="KG3845" t="b">
        <v>1</v>
      </c>
      <c r="KJ3845" t="b">
        <v>1</v>
      </c>
      <c r="KP3845" t="s">
        <v>330</v>
      </c>
      <c r="KS3845" t="s">
        <v>330</v>
      </c>
      <c r="KV3845" t="s">
        <v>330</v>
      </c>
      <c r="KX3845" t="s">
        <v>329</v>
      </c>
      <c r="KZ3845">
        <f ca="1">OFFSET($A3845,,MATCH([2]Keys!$B$2,Data.Collect1Dump!$3:$3,0)-1)</f>
        <v>0</v>
      </c>
      <c r="LA3845" t="str">
        <f ca="1">OFFSET($A3845,,MATCH([2]Keys!$B$4,Data.Collect1Dump!$3:$3,0)-1)</f>
        <v>ezekielogadho@gmail.com</v>
      </c>
      <c r="LB3845">
        <f ca="1">OFFSET($A3845,,MATCH([2]Keys!$B$3,Data.Collect1Dump!$3:$3,0)-1)</f>
        <v>0</v>
      </c>
      <c r="LC3845">
        <f t="shared" ref="LC3845:LE3908" ca="1" si="609">IF(NOT(ISNUMBER(KZ3845)),1,0)</f>
        <v>0</v>
      </c>
      <c r="LD3845">
        <f t="shared" ca="1" si="609"/>
        <v>1</v>
      </c>
      <c r="LE3845">
        <f t="shared" ca="1" si="609"/>
        <v>0</v>
      </c>
      <c r="LF3845" s="2" t="e">
        <f t="shared" ref="LF3845:LF3908" ca="1" si="610">IF(LC3845=1,DATE(LEFT(C3845,4),RIGHT(LEFT(C3845,7),2), RIGHT(LEFT(C3845, 10),2)),NA())</f>
        <v>#N/A</v>
      </c>
      <c r="LG3845" s="2">
        <f t="shared" ref="LG3845:LG3908" ca="1" si="611">IF(LD3845=1,DATE(LEFT(JE3845,4),RIGHT(LEFT(JE3845,7),2), RIGHT(LEFT(JE3845, 10),2)),NA())</f>
        <v>41710</v>
      </c>
      <c r="LH3845" s="2" t="e">
        <f t="shared" ref="LH3845:LH3908" ca="1" si="612">IF(LE3845=1,DATE(LEFT(IF3845,4),RIGHT(LEFT(IF3845,7),2), RIGHT(LEFT(IF3845, 10),2)),NA())</f>
        <v>#N/A</v>
      </c>
      <c r="LI3845" t="e">
        <f t="shared" ref="LI3845:LI3908" ca="1" si="613">IF(LC3845=1,B3845,NA())</f>
        <v>#N/A</v>
      </c>
      <c r="LJ3845" t="str">
        <f t="shared" ref="LJ3845:LJ3908" ca="1" si="614">IF(LD3845=1,JD3845,NA())</f>
        <v>ezekielogadho@gmail.com</v>
      </c>
      <c r="LK3845" t="e">
        <f t="shared" ref="LK3845:LK3908" ca="1" si="615">IF(LE3845=1,IE3845,NA())</f>
        <v>#N/A</v>
      </c>
      <c r="LL3845" t="str">
        <f t="shared" ca="1" si="607"/>
        <v>Token</v>
      </c>
      <c r="LM3845" t="str">
        <f t="shared" ca="1" si="608"/>
        <v>ezekielogadho@gmail.com</v>
      </c>
      <c r="LN3845" t="e">
        <f ca="1">OFFSET($A3845,,MATCH(OFFSET([2]Keys!C$1,MATCH(Data.Collect1Dump!$LL3845,[2]Keys!$A$2:$A$4,0),),Data.Collect1Dump!$3:$3,0)-1,)</f>
        <v>#VALUE!</v>
      </c>
      <c r="LO3845" s="2" t="e">
        <f t="shared" ref="LO3845:LO3908" ca="1" si="616">DATE(LEFT(LN3845,4),RIGHT(LEFT(LN3845,7),2), RIGHT(LEFT(LN3845, 10),2))</f>
        <v>#VALUE!</v>
      </c>
    </row>
    <row r="3846" spans="1:327">
      <c r="A3846" t="s">
        <v>15109</v>
      </c>
      <c r="ID3846"/>
      <c r="JD3846" t="s">
        <v>3172</v>
      </c>
      <c r="JE3846" t="s">
        <v>15110</v>
      </c>
      <c r="JF3846" t="s">
        <v>329</v>
      </c>
      <c r="JG3846" t="s">
        <v>6076</v>
      </c>
      <c r="JH3846" t="s">
        <v>330</v>
      </c>
      <c r="JR3846" t="s">
        <v>330</v>
      </c>
      <c r="KP3846" t="s">
        <v>330</v>
      </c>
      <c r="KS3846" t="s">
        <v>330</v>
      </c>
      <c r="KV3846" t="s">
        <v>330</v>
      </c>
      <c r="KX3846" t="s">
        <v>329</v>
      </c>
      <c r="KZ3846">
        <f ca="1">OFFSET($A3846,,MATCH([2]Keys!$B$2,Data.Collect1Dump!$3:$3,0)-1)</f>
        <v>0</v>
      </c>
      <c r="LA3846" t="str">
        <f ca="1">OFFSET($A3846,,MATCH([2]Keys!$B$4,Data.Collect1Dump!$3:$3,0)-1)</f>
        <v>owiti.maureen@gmail.com</v>
      </c>
      <c r="LB3846">
        <f ca="1">OFFSET($A3846,,MATCH([2]Keys!$B$3,Data.Collect1Dump!$3:$3,0)-1)</f>
        <v>0</v>
      </c>
      <c r="LC3846">
        <f t="shared" ca="1" si="609"/>
        <v>0</v>
      </c>
      <c r="LD3846">
        <f t="shared" ca="1" si="609"/>
        <v>1</v>
      </c>
      <c r="LE3846">
        <f t="shared" ca="1" si="609"/>
        <v>0</v>
      </c>
      <c r="LF3846" s="2" t="e">
        <f t="shared" ca="1" si="610"/>
        <v>#N/A</v>
      </c>
      <c r="LG3846" s="2">
        <f t="shared" ca="1" si="611"/>
        <v>41716</v>
      </c>
      <c r="LH3846" s="2" t="e">
        <f t="shared" ca="1" si="612"/>
        <v>#N/A</v>
      </c>
      <c r="LI3846" t="e">
        <f t="shared" ca="1" si="613"/>
        <v>#N/A</v>
      </c>
      <c r="LJ3846" t="str">
        <f t="shared" ca="1" si="614"/>
        <v>owiti.maureen@gmail.com</v>
      </c>
      <c r="LK3846" t="e">
        <f t="shared" ca="1" si="615"/>
        <v>#N/A</v>
      </c>
      <c r="LL3846" t="str">
        <f t="shared" ca="1" si="607"/>
        <v>Token</v>
      </c>
      <c r="LM3846" t="str">
        <f t="shared" ca="1" si="608"/>
        <v>owiti.maureen@gmail.com</v>
      </c>
      <c r="LN3846" t="e">
        <f ca="1">OFFSET($A3846,,MATCH(OFFSET([2]Keys!C$1,MATCH(Data.Collect1Dump!$LL3846,[2]Keys!$A$2:$A$4,0),),Data.Collect1Dump!$3:$3,0)-1,)</f>
        <v>#VALUE!</v>
      </c>
      <c r="LO3846" s="2" t="e">
        <f t="shared" ca="1" si="616"/>
        <v>#VALUE!</v>
      </c>
    </row>
    <row r="3847" spans="1:327">
      <c r="A3847" t="s">
        <v>15111</v>
      </c>
      <c r="ID3847"/>
      <c r="JD3847" t="s">
        <v>4392</v>
      </c>
      <c r="JE3847" t="s">
        <v>15112</v>
      </c>
      <c r="JF3847" t="s">
        <v>329</v>
      </c>
      <c r="JG3847">
        <v>7000</v>
      </c>
      <c r="JH3847" t="s">
        <v>330</v>
      </c>
      <c r="JR3847" t="s">
        <v>330</v>
      </c>
      <c r="KP3847" t="s">
        <v>330</v>
      </c>
      <c r="KS3847" t="s">
        <v>330</v>
      </c>
      <c r="KV3847" t="s">
        <v>330</v>
      </c>
      <c r="KX3847" t="s">
        <v>329</v>
      </c>
      <c r="KZ3847">
        <f ca="1">OFFSET($A3847,,MATCH([2]Keys!$B$2,Data.Collect1Dump!$3:$3,0)-1)</f>
        <v>0</v>
      </c>
      <c r="LA3847" t="str">
        <f ca="1">OFFSET($A3847,,MATCH([2]Keys!$B$4,Data.Collect1Dump!$3:$3,0)-1)</f>
        <v>ezekielogadho@gmail.com</v>
      </c>
      <c r="LB3847">
        <f ca="1">OFFSET($A3847,,MATCH([2]Keys!$B$3,Data.Collect1Dump!$3:$3,0)-1)</f>
        <v>0</v>
      </c>
      <c r="LC3847">
        <f t="shared" ca="1" si="609"/>
        <v>0</v>
      </c>
      <c r="LD3847">
        <f t="shared" ca="1" si="609"/>
        <v>1</v>
      </c>
      <c r="LE3847">
        <f t="shared" ca="1" si="609"/>
        <v>0</v>
      </c>
      <c r="LF3847" s="2" t="e">
        <f t="shared" ca="1" si="610"/>
        <v>#N/A</v>
      </c>
      <c r="LG3847" s="2">
        <f t="shared" ca="1" si="611"/>
        <v>41712</v>
      </c>
      <c r="LH3847" s="2" t="e">
        <f t="shared" ca="1" si="612"/>
        <v>#N/A</v>
      </c>
      <c r="LI3847" t="e">
        <f t="shared" ca="1" si="613"/>
        <v>#N/A</v>
      </c>
      <c r="LJ3847" t="str">
        <f t="shared" ca="1" si="614"/>
        <v>ezekielogadho@gmail.com</v>
      </c>
      <c r="LK3847" t="e">
        <f t="shared" ca="1" si="615"/>
        <v>#N/A</v>
      </c>
      <c r="LL3847" t="str">
        <f t="shared" ca="1" si="607"/>
        <v>Token</v>
      </c>
      <c r="LM3847" t="str">
        <f t="shared" ca="1" si="608"/>
        <v>ezekielogadho@gmail.com</v>
      </c>
      <c r="LN3847" t="e">
        <f ca="1">OFFSET($A3847,,MATCH(OFFSET([2]Keys!C$1,MATCH(Data.Collect1Dump!$LL3847,[2]Keys!$A$2:$A$4,0),),Data.Collect1Dump!$3:$3,0)-1,)</f>
        <v>#VALUE!</v>
      </c>
      <c r="LO3847" s="2" t="e">
        <f t="shared" ca="1" si="616"/>
        <v>#VALUE!</v>
      </c>
    </row>
    <row r="3848" spans="1:327">
      <c r="A3848" t="s">
        <v>15113</v>
      </c>
      <c r="ID3848"/>
      <c r="JD3848" t="s">
        <v>4392</v>
      </c>
      <c r="JE3848" t="s">
        <v>15114</v>
      </c>
      <c r="JF3848" t="s">
        <v>329</v>
      </c>
      <c r="JG3848">
        <v>7000</v>
      </c>
      <c r="JH3848" t="s">
        <v>330</v>
      </c>
      <c r="JR3848" t="s">
        <v>330</v>
      </c>
      <c r="KP3848" t="s">
        <v>330</v>
      </c>
      <c r="KS3848" t="s">
        <v>330</v>
      </c>
      <c r="KV3848" t="s">
        <v>330</v>
      </c>
      <c r="KX3848" t="s">
        <v>329</v>
      </c>
      <c r="KZ3848">
        <f ca="1">OFFSET($A3848,,MATCH([2]Keys!$B$2,Data.Collect1Dump!$3:$3,0)-1)</f>
        <v>0</v>
      </c>
      <c r="LA3848" t="str">
        <f ca="1">OFFSET($A3848,,MATCH([2]Keys!$B$4,Data.Collect1Dump!$3:$3,0)-1)</f>
        <v>ezekielogadho@gmail.com</v>
      </c>
      <c r="LB3848">
        <f ca="1">OFFSET($A3848,,MATCH([2]Keys!$B$3,Data.Collect1Dump!$3:$3,0)-1)</f>
        <v>0</v>
      </c>
      <c r="LC3848">
        <f t="shared" ca="1" si="609"/>
        <v>0</v>
      </c>
      <c r="LD3848">
        <f t="shared" ca="1" si="609"/>
        <v>1</v>
      </c>
      <c r="LE3848">
        <f t="shared" ca="1" si="609"/>
        <v>0</v>
      </c>
      <c r="LF3848" s="2" t="e">
        <f t="shared" ca="1" si="610"/>
        <v>#N/A</v>
      </c>
      <c r="LG3848" s="2">
        <f t="shared" ca="1" si="611"/>
        <v>41708</v>
      </c>
      <c r="LH3848" s="2" t="e">
        <f t="shared" ca="1" si="612"/>
        <v>#N/A</v>
      </c>
      <c r="LI3848" t="e">
        <f t="shared" ca="1" si="613"/>
        <v>#N/A</v>
      </c>
      <c r="LJ3848" t="str">
        <f t="shared" ca="1" si="614"/>
        <v>ezekielogadho@gmail.com</v>
      </c>
      <c r="LK3848" t="e">
        <f t="shared" ca="1" si="615"/>
        <v>#N/A</v>
      </c>
      <c r="LL3848" t="str">
        <f t="shared" ca="1" si="607"/>
        <v>Token</v>
      </c>
      <c r="LM3848" t="str">
        <f t="shared" ca="1" si="608"/>
        <v>ezekielogadho@gmail.com</v>
      </c>
      <c r="LN3848" t="e">
        <f ca="1">OFFSET($A3848,,MATCH(OFFSET([2]Keys!C$1,MATCH(Data.Collect1Dump!$LL3848,[2]Keys!$A$2:$A$4,0),),Data.Collect1Dump!$3:$3,0)-1,)</f>
        <v>#VALUE!</v>
      </c>
      <c r="LO3848" s="2" t="e">
        <f t="shared" ca="1" si="616"/>
        <v>#VALUE!</v>
      </c>
    </row>
    <row r="3849" spans="1:327">
      <c r="A3849" t="s">
        <v>15115</v>
      </c>
      <c r="ID3849"/>
      <c r="JD3849" t="s">
        <v>5645</v>
      </c>
      <c r="JE3849" t="s">
        <v>15116</v>
      </c>
      <c r="JF3849" t="s">
        <v>329</v>
      </c>
      <c r="JG3849">
        <v>7000</v>
      </c>
      <c r="JH3849" t="s">
        <v>330</v>
      </c>
      <c r="JR3849" t="s">
        <v>330</v>
      </c>
      <c r="KP3849" t="s">
        <v>330</v>
      </c>
      <c r="KS3849" t="s">
        <v>330</v>
      </c>
      <c r="KV3849" t="s">
        <v>330</v>
      </c>
      <c r="KX3849" t="s">
        <v>329</v>
      </c>
      <c r="KZ3849">
        <f ca="1">OFFSET($A3849,,MATCH([2]Keys!$B$2,Data.Collect1Dump!$3:$3,0)-1)</f>
        <v>0</v>
      </c>
      <c r="LA3849" t="str">
        <f ca="1">OFFSET($A3849,,MATCH([2]Keys!$B$4,Data.Collect1Dump!$3:$3,0)-1)</f>
        <v>laura.adhiambo@gmail.com</v>
      </c>
      <c r="LB3849">
        <f ca="1">OFFSET($A3849,,MATCH([2]Keys!$B$3,Data.Collect1Dump!$3:$3,0)-1)</f>
        <v>0</v>
      </c>
      <c r="LC3849">
        <f t="shared" ca="1" si="609"/>
        <v>0</v>
      </c>
      <c r="LD3849">
        <f t="shared" ca="1" si="609"/>
        <v>1</v>
      </c>
      <c r="LE3849">
        <f t="shared" ca="1" si="609"/>
        <v>0</v>
      </c>
      <c r="LF3849" s="2" t="e">
        <f t="shared" ca="1" si="610"/>
        <v>#N/A</v>
      </c>
      <c r="LG3849" s="2">
        <f t="shared" ca="1" si="611"/>
        <v>41708</v>
      </c>
      <c r="LH3849" s="2" t="e">
        <f t="shared" ca="1" si="612"/>
        <v>#N/A</v>
      </c>
      <c r="LI3849" t="e">
        <f t="shared" ca="1" si="613"/>
        <v>#N/A</v>
      </c>
      <c r="LJ3849" t="str">
        <f t="shared" ca="1" si="614"/>
        <v>laura.adhiambo@gmail.com</v>
      </c>
      <c r="LK3849" t="e">
        <f t="shared" ca="1" si="615"/>
        <v>#N/A</v>
      </c>
      <c r="LL3849" t="str">
        <f t="shared" ca="1" si="607"/>
        <v>Token</v>
      </c>
      <c r="LM3849" t="str">
        <f t="shared" ca="1" si="608"/>
        <v>laura.adhiambo@gmail.com</v>
      </c>
      <c r="LN3849" t="e">
        <f ca="1">OFFSET($A3849,,MATCH(OFFSET([2]Keys!C$1,MATCH(Data.Collect1Dump!$LL3849,[2]Keys!$A$2:$A$4,0),),Data.Collect1Dump!$3:$3,0)-1,)</f>
        <v>#VALUE!</v>
      </c>
      <c r="LO3849" s="2" t="e">
        <f t="shared" ca="1" si="616"/>
        <v>#VALUE!</v>
      </c>
    </row>
    <row r="3850" spans="1:327">
      <c r="A3850" t="s">
        <v>15117</v>
      </c>
      <c r="ID3850"/>
      <c r="JD3850" t="s">
        <v>3172</v>
      </c>
      <c r="JE3850" t="s">
        <v>15118</v>
      </c>
      <c r="JF3850" t="s">
        <v>329</v>
      </c>
      <c r="JG3850" t="s">
        <v>6076</v>
      </c>
      <c r="JH3850" t="s">
        <v>330</v>
      </c>
      <c r="JR3850" t="s">
        <v>330</v>
      </c>
      <c r="KP3850" t="s">
        <v>330</v>
      </c>
      <c r="KS3850" t="s">
        <v>330</v>
      </c>
      <c r="KV3850" t="s">
        <v>330</v>
      </c>
      <c r="KX3850" t="s">
        <v>329</v>
      </c>
      <c r="KZ3850">
        <f ca="1">OFFSET($A3850,,MATCH([2]Keys!$B$2,Data.Collect1Dump!$3:$3,0)-1)</f>
        <v>0</v>
      </c>
      <c r="LA3850" t="str">
        <f ca="1">OFFSET($A3850,,MATCH([2]Keys!$B$4,Data.Collect1Dump!$3:$3,0)-1)</f>
        <v>owiti.maureen@gmail.com</v>
      </c>
      <c r="LB3850">
        <f ca="1">OFFSET($A3850,,MATCH([2]Keys!$B$3,Data.Collect1Dump!$3:$3,0)-1)</f>
        <v>0</v>
      </c>
      <c r="LC3850">
        <f t="shared" ca="1" si="609"/>
        <v>0</v>
      </c>
      <c r="LD3850">
        <f t="shared" ca="1" si="609"/>
        <v>1</v>
      </c>
      <c r="LE3850">
        <f t="shared" ca="1" si="609"/>
        <v>0</v>
      </c>
      <c r="LF3850" s="2" t="e">
        <f t="shared" ca="1" si="610"/>
        <v>#N/A</v>
      </c>
      <c r="LG3850" s="2">
        <f t="shared" ca="1" si="611"/>
        <v>41715</v>
      </c>
      <c r="LH3850" s="2" t="e">
        <f t="shared" ca="1" si="612"/>
        <v>#N/A</v>
      </c>
      <c r="LI3850" t="e">
        <f t="shared" ca="1" si="613"/>
        <v>#N/A</v>
      </c>
      <c r="LJ3850" t="str">
        <f t="shared" ca="1" si="614"/>
        <v>owiti.maureen@gmail.com</v>
      </c>
      <c r="LK3850" t="e">
        <f t="shared" ca="1" si="615"/>
        <v>#N/A</v>
      </c>
      <c r="LL3850" t="str">
        <f t="shared" ca="1" si="607"/>
        <v>Token</v>
      </c>
      <c r="LM3850" t="str">
        <f t="shared" ca="1" si="608"/>
        <v>owiti.maureen@gmail.com</v>
      </c>
      <c r="LN3850" t="e">
        <f ca="1">OFFSET($A3850,,MATCH(OFFSET([2]Keys!C$1,MATCH(Data.Collect1Dump!$LL3850,[2]Keys!$A$2:$A$4,0),),Data.Collect1Dump!$3:$3,0)-1,)</f>
        <v>#VALUE!</v>
      </c>
      <c r="LO3850" s="2" t="e">
        <f t="shared" ca="1" si="616"/>
        <v>#VALUE!</v>
      </c>
    </row>
    <row r="3851" spans="1:327">
      <c r="A3851" t="s">
        <v>15119</v>
      </c>
      <c r="ID3851"/>
      <c r="JD3851" t="s">
        <v>3172</v>
      </c>
      <c r="JE3851" t="s">
        <v>15120</v>
      </c>
      <c r="JF3851" t="s">
        <v>329</v>
      </c>
      <c r="JG3851" t="s">
        <v>6076</v>
      </c>
      <c r="JH3851" t="s">
        <v>330</v>
      </c>
      <c r="JR3851" t="s">
        <v>330</v>
      </c>
      <c r="KP3851" t="s">
        <v>330</v>
      </c>
      <c r="KS3851" t="s">
        <v>330</v>
      </c>
      <c r="KV3851" t="s">
        <v>330</v>
      </c>
      <c r="KX3851" t="s">
        <v>329</v>
      </c>
      <c r="KZ3851">
        <f ca="1">OFFSET($A3851,,MATCH([2]Keys!$B$2,Data.Collect1Dump!$3:$3,0)-1)</f>
        <v>0</v>
      </c>
      <c r="LA3851" t="str">
        <f ca="1">OFFSET($A3851,,MATCH([2]Keys!$B$4,Data.Collect1Dump!$3:$3,0)-1)</f>
        <v>owiti.maureen@gmail.com</v>
      </c>
      <c r="LB3851">
        <f ca="1">OFFSET($A3851,,MATCH([2]Keys!$B$3,Data.Collect1Dump!$3:$3,0)-1)</f>
        <v>0</v>
      </c>
      <c r="LC3851">
        <f t="shared" ca="1" si="609"/>
        <v>0</v>
      </c>
      <c r="LD3851">
        <f t="shared" ca="1" si="609"/>
        <v>1</v>
      </c>
      <c r="LE3851">
        <f t="shared" ca="1" si="609"/>
        <v>0</v>
      </c>
      <c r="LF3851" s="2" t="e">
        <f t="shared" ca="1" si="610"/>
        <v>#N/A</v>
      </c>
      <c r="LG3851" s="2">
        <f t="shared" ca="1" si="611"/>
        <v>41712</v>
      </c>
      <c r="LH3851" s="2" t="e">
        <f t="shared" ca="1" si="612"/>
        <v>#N/A</v>
      </c>
      <c r="LI3851" t="e">
        <f t="shared" ca="1" si="613"/>
        <v>#N/A</v>
      </c>
      <c r="LJ3851" t="str">
        <f t="shared" ca="1" si="614"/>
        <v>owiti.maureen@gmail.com</v>
      </c>
      <c r="LK3851" t="e">
        <f t="shared" ca="1" si="615"/>
        <v>#N/A</v>
      </c>
      <c r="LL3851" t="str">
        <f t="shared" ca="1" si="607"/>
        <v>Token</v>
      </c>
      <c r="LM3851" t="str">
        <f t="shared" ca="1" si="608"/>
        <v>owiti.maureen@gmail.com</v>
      </c>
      <c r="LN3851" t="e">
        <f ca="1">OFFSET($A3851,,MATCH(OFFSET([2]Keys!C$1,MATCH(Data.Collect1Dump!$LL3851,[2]Keys!$A$2:$A$4,0),),Data.Collect1Dump!$3:$3,0)-1,)</f>
        <v>#VALUE!</v>
      </c>
      <c r="LO3851" s="2" t="e">
        <f t="shared" ca="1" si="616"/>
        <v>#VALUE!</v>
      </c>
    </row>
    <row r="3852" spans="1:327">
      <c r="A3852" t="s">
        <v>15121</v>
      </c>
      <c r="ID3852"/>
      <c r="JD3852" t="s">
        <v>5645</v>
      </c>
      <c r="JE3852" t="s">
        <v>15122</v>
      </c>
      <c r="JF3852" t="s">
        <v>329</v>
      </c>
      <c r="JG3852">
        <v>7000</v>
      </c>
      <c r="JH3852" t="s">
        <v>330</v>
      </c>
      <c r="JR3852" t="s">
        <v>330</v>
      </c>
      <c r="KP3852" t="s">
        <v>330</v>
      </c>
      <c r="KS3852" t="s">
        <v>330</v>
      </c>
      <c r="KV3852" t="s">
        <v>330</v>
      </c>
      <c r="KX3852" t="s">
        <v>329</v>
      </c>
      <c r="KZ3852">
        <f ca="1">OFFSET($A3852,,MATCH([2]Keys!$B$2,Data.Collect1Dump!$3:$3,0)-1)</f>
        <v>0</v>
      </c>
      <c r="LA3852" t="str">
        <f ca="1">OFFSET($A3852,,MATCH([2]Keys!$B$4,Data.Collect1Dump!$3:$3,0)-1)</f>
        <v>laura.adhiambo@gmail.com</v>
      </c>
      <c r="LB3852">
        <f ca="1">OFFSET($A3852,,MATCH([2]Keys!$B$3,Data.Collect1Dump!$3:$3,0)-1)</f>
        <v>0</v>
      </c>
      <c r="LC3852">
        <f t="shared" ca="1" si="609"/>
        <v>0</v>
      </c>
      <c r="LD3852">
        <f t="shared" ca="1" si="609"/>
        <v>1</v>
      </c>
      <c r="LE3852">
        <f t="shared" ca="1" si="609"/>
        <v>0</v>
      </c>
      <c r="LF3852" s="2" t="e">
        <f t="shared" ca="1" si="610"/>
        <v>#N/A</v>
      </c>
      <c r="LG3852" s="2">
        <f t="shared" ca="1" si="611"/>
        <v>41708</v>
      </c>
      <c r="LH3852" s="2" t="e">
        <f t="shared" ca="1" si="612"/>
        <v>#N/A</v>
      </c>
      <c r="LI3852" t="e">
        <f t="shared" ca="1" si="613"/>
        <v>#N/A</v>
      </c>
      <c r="LJ3852" t="str">
        <f t="shared" ca="1" si="614"/>
        <v>laura.adhiambo@gmail.com</v>
      </c>
      <c r="LK3852" t="e">
        <f t="shared" ca="1" si="615"/>
        <v>#N/A</v>
      </c>
      <c r="LL3852" t="str">
        <f t="shared" ca="1" si="607"/>
        <v>Token</v>
      </c>
      <c r="LM3852" t="str">
        <f t="shared" ca="1" si="608"/>
        <v>laura.adhiambo@gmail.com</v>
      </c>
      <c r="LN3852" t="e">
        <f ca="1">OFFSET($A3852,,MATCH(OFFSET([2]Keys!C$1,MATCH(Data.Collect1Dump!$LL3852,[2]Keys!$A$2:$A$4,0),),Data.Collect1Dump!$3:$3,0)-1,)</f>
        <v>#VALUE!</v>
      </c>
      <c r="LO3852" s="2" t="e">
        <f t="shared" ca="1" si="616"/>
        <v>#VALUE!</v>
      </c>
    </row>
    <row r="3853" spans="1:327">
      <c r="A3853" t="s">
        <v>15123</v>
      </c>
      <c r="ID3853"/>
      <c r="JD3853" t="s">
        <v>7342</v>
      </c>
      <c r="JE3853" t="s">
        <v>15124</v>
      </c>
      <c r="JF3853" t="s">
        <v>329</v>
      </c>
      <c r="JG3853">
        <v>7000</v>
      </c>
      <c r="JH3853" t="s">
        <v>330</v>
      </c>
      <c r="JR3853" t="s">
        <v>330</v>
      </c>
      <c r="KP3853" t="s">
        <v>330</v>
      </c>
      <c r="KS3853" t="s">
        <v>330</v>
      </c>
      <c r="KV3853" t="s">
        <v>330</v>
      </c>
      <c r="KX3853" t="s">
        <v>329</v>
      </c>
      <c r="KZ3853">
        <f ca="1">OFFSET($A3853,,MATCH([2]Keys!$B$2,Data.Collect1Dump!$3:$3,0)-1)</f>
        <v>0</v>
      </c>
      <c r="LA3853" t="str">
        <f ca="1">OFFSET($A3853,,MATCH([2]Keys!$B$4,Data.Collect1Dump!$3:$3,0)-1)</f>
        <v>georgeowuor93@gmail.com</v>
      </c>
      <c r="LB3853">
        <f ca="1">OFFSET($A3853,,MATCH([2]Keys!$B$3,Data.Collect1Dump!$3:$3,0)-1)</f>
        <v>0</v>
      </c>
      <c r="LC3853">
        <f t="shared" ca="1" si="609"/>
        <v>0</v>
      </c>
      <c r="LD3853">
        <f t="shared" ca="1" si="609"/>
        <v>1</v>
      </c>
      <c r="LE3853">
        <f t="shared" ca="1" si="609"/>
        <v>0</v>
      </c>
      <c r="LF3853" s="2" t="e">
        <f t="shared" ca="1" si="610"/>
        <v>#N/A</v>
      </c>
      <c r="LG3853" s="2">
        <f t="shared" ca="1" si="611"/>
        <v>41705</v>
      </c>
      <c r="LH3853" s="2" t="e">
        <f t="shared" ca="1" si="612"/>
        <v>#N/A</v>
      </c>
      <c r="LI3853" t="e">
        <f t="shared" ca="1" si="613"/>
        <v>#N/A</v>
      </c>
      <c r="LJ3853" t="str">
        <f t="shared" ca="1" si="614"/>
        <v>georgeowuor93@gmail.com</v>
      </c>
      <c r="LK3853" t="e">
        <f t="shared" ca="1" si="615"/>
        <v>#N/A</v>
      </c>
      <c r="LL3853" t="str">
        <f t="shared" ca="1" si="607"/>
        <v>Token</v>
      </c>
      <c r="LM3853" t="str">
        <f t="shared" ca="1" si="608"/>
        <v>georgeowuor93@gmail.com</v>
      </c>
      <c r="LN3853" t="e">
        <f ca="1">OFFSET($A3853,,MATCH(OFFSET([2]Keys!C$1,MATCH(Data.Collect1Dump!$LL3853,[2]Keys!$A$2:$A$4,0),),Data.Collect1Dump!$3:$3,0)-1,)</f>
        <v>#VALUE!</v>
      </c>
      <c r="LO3853" s="2" t="e">
        <f t="shared" ca="1" si="616"/>
        <v>#VALUE!</v>
      </c>
    </row>
    <row r="3854" spans="1:327">
      <c r="A3854" t="s">
        <v>15125</v>
      </c>
      <c r="ID3854"/>
      <c r="JD3854" t="s">
        <v>5645</v>
      </c>
      <c r="JE3854" t="s">
        <v>15126</v>
      </c>
      <c r="JF3854" t="s">
        <v>329</v>
      </c>
      <c r="JG3854">
        <v>7000</v>
      </c>
      <c r="JH3854" t="s">
        <v>330</v>
      </c>
      <c r="JR3854" t="s">
        <v>330</v>
      </c>
      <c r="KP3854" t="s">
        <v>330</v>
      </c>
      <c r="KS3854" t="s">
        <v>330</v>
      </c>
      <c r="KV3854" t="s">
        <v>330</v>
      </c>
      <c r="KX3854" t="s">
        <v>329</v>
      </c>
      <c r="KZ3854">
        <f ca="1">OFFSET($A3854,,MATCH([2]Keys!$B$2,Data.Collect1Dump!$3:$3,0)-1)</f>
        <v>0</v>
      </c>
      <c r="LA3854" t="str">
        <f ca="1">OFFSET($A3854,,MATCH([2]Keys!$B$4,Data.Collect1Dump!$3:$3,0)-1)</f>
        <v>laura.adhiambo@gmail.com</v>
      </c>
      <c r="LB3854">
        <f ca="1">OFFSET($A3854,,MATCH([2]Keys!$B$3,Data.Collect1Dump!$3:$3,0)-1)</f>
        <v>0</v>
      </c>
      <c r="LC3854">
        <f t="shared" ca="1" si="609"/>
        <v>0</v>
      </c>
      <c r="LD3854">
        <f t="shared" ca="1" si="609"/>
        <v>1</v>
      </c>
      <c r="LE3854">
        <f t="shared" ca="1" si="609"/>
        <v>0</v>
      </c>
      <c r="LF3854" s="2" t="e">
        <f t="shared" ca="1" si="610"/>
        <v>#N/A</v>
      </c>
      <c r="LG3854" s="2">
        <f t="shared" ca="1" si="611"/>
        <v>41710</v>
      </c>
      <c r="LH3854" s="2" t="e">
        <f t="shared" ca="1" si="612"/>
        <v>#N/A</v>
      </c>
      <c r="LI3854" t="e">
        <f t="shared" ca="1" si="613"/>
        <v>#N/A</v>
      </c>
      <c r="LJ3854" t="str">
        <f t="shared" ca="1" si="614"/>
        <v>laura.adhiambo@gmail.com</v>
      </c>
      <c r="LK3854" t="e">
        <f t="shared" ca="1" si="615"/>
        <v>#N/A</v>
      </c>
      <c r="LL3854" t="str">
        <f t="shared" ca="1" si="607"/>
        <v>Token</v>
      </c>
      <c r="LM3854" t="str">
        <f t="shared" ca="1" si="608"/>
        <v>laura.adhiambo@gmail.com</v>
      </c>
      <c r="LN3854" t="e">
        <f ca="1">OFFSET($A3854,,MATCH(OFFSET([2]Keys!C$1,MATCH(Data.Collect1Dump!$LL3854,[2]Keys!$A$2:$A$4,0),),Data.Collect1Dump!$3:$3,0)-1,)</f>
        <v>#VALUE!</v>
      </c>
      <c r="LO3854" s="2" t="e">
        <f t="shared" ca="1" si="616"/>
        <v>#VALUE!</v>
      </c>
    </row>
    <row r="3855" spans="1:327">
      <c r="A3855" t="s">
        <v>15127</v>
      </c>
      <c r="ID3855"/>
      <c r="JD3855" t="s">
        <v>391</v>
      </c>
      <c r="JE3855" t="s">
        <v>15128</v>
      </c>
      <c r="JF3855" t="s">
        <v>329</v>
      </c>
      <c r="JG3855">
        <v>7000</v>
      </c>
      <c r="JH3855" t="s">
        <v>330</v>
      </c>
      <c r="JR3855" t="s">
        <v>330</v>
      </c>
      <c r="KP3855" t="s">
        <v>330</v>
      </c>
      <c r="KS3855" t="s">
        <v>330</v>
      </c>
      <c r="KV3855" t="s">
        <v>330</v>
      </c>
      <c r="KX3855" t="s">
        <v>329</v>
      </c>
      <c r="KZ3855">
        <f ca="1">OFFSET($A3855,,MATCH([2]Keys!$B$2,Data.Collect1Dump!$3:$3,0)-1)</f>
        <v>0</v>
      </c>
      <c r="LA3855" t="str">
        <f ca="1">OFFSET($A3855,,MATCH([2]Keys!$B$4,Data.Collect1Dump!$3:$3,0)-1)</f>
        <v>lydia.tala@givedirectly.org</v>
      </c>
      <c r="LB3855">
        <f ca="1">OFFSET($A3855,,MATCH([2]Keys!$B$3,Data.Collect1Dump!$3:$3,0)-1)</f>
        <v>0</v>
      </c>
      <c r="LC3855">
        <f t="shared" ca="1" si="609"/>
        <v>0</v>
      </c>
      <c r="LD3855">
        <f t="shared" ca="1" si="609"/>
        <v>1</v>
      </c>
      <c r="LE3855">
        <f t="shared" ca="1" si="609"/>
        <v>0</v>
      </c>
      <c r="LF3855" s="2" t="e">
        <f t="shared" ca="1" si="610"/>
        <v>#N/A</v>
      </c>
      <c r="LG3855" s="2">
        <f t="shared" ca="1" si="611"/>
        <v>41703</v>
      </c>
      <c r="LH3855" s="2" t="e">
        <f t="shared" ca="1" si="612"/>
        <v>#N/A</v>
      </c>
      <c r="LI3855" t="e">
        <f t="shared" ca="1" si="613"/>
        <v>#N/A</v>
      </c>
      <c r="LJ3855" t="str">
        <f t="shared" ca="1" si="614"/>
        <v>lydia.tala@givedirectly.org</v>
      </c>
      <c r="LK3855" t="e">
        <f t="shared" ca="1" si="615"/>
        <v>#N/A</v>
      </c>
      <c r="LL3855" t="str">
        <f t="shared" ca="1" si="607"/>
        <v>Token</v>
      </c>
      <c r="LM3855" t="str">
        <f t="shared" ca="1" si="608"/>
        <v>lydia.tala@givedirectly.org</v>
      </c>
      <c r="LN3855" t="e">
        <f ca="1">OFFSET($A3855,,MATCH(OFFSET([2]Keys!C$1,MATCH(Data.Collect1Dump!$LL3855,[2]Keys!$A$2:$A$4,0),),Data.Collect1Dump!$3:$3,0)-1,)</f>
        <v>#VALUE!</v>
      </c>
      <c r="LO3855" s="2" t="e">
        <f t="shared" ca="1" si="616"/>
        <v>#VALUE!</v>
      </c>
    </row>
    <row r="3856" spans="1:327">
      <c r="A3856" t="s">
        <v>15129</v>
      </c>
      <c r="ID3856"/>
      <c r="JD3856" t="s">
        <v>3172</v>
      </c>
      <c r="JE3856" t="s">
        <v>15130</v>
      </c>
      <c r="JF3856" t="s">
        <v>329</v>
      </c>
      <c r="JG3856" t="s">
        <v>6076</v>
      </c>
      <c r="JH3856" t="s">
        <v>330</v>
      </c>
      <c r="JR3856" t="s">
        <v>330</v>
      </c>
      <c r="KP3856" t="s">
        <v>330</v>
      </c>
      <c r="KS3856" t="s">
        <v>330</v>
      </c>
      <c r="KV3856" t="s">
        <v>330</v>
      </c>
      <c r="KX3856" t="s">
        <v>329</v>
      </c>
      <c r="KZ3856">
        <f ca="1">OFFSET($A3856,,MATCH([2]Keys!$B$2,Data.Collect1Dump!$3:$3,0)-1)</f>
        <v>0</v>
      </c>
      <c r="LA3856" t="str">
        <f ca="1">OFFSET($A3856,,MATCH([2]Keys!$B$4,Data.Collect1Dump!$3:$3,0)-1)</f>
        <v>owiti.maureen@gmail.com</v>
      </c>
      <c r="LB3856">
        <f ca="1">OFFSET($A3856,,MATCH([2]Keys!$B$3,Data.Collect1Dump!$3:$3,0)-1)</f>
        <v>0</v>
      </c>
      <c r="LC3856">
        <f t="shared" ca="1" si="609"/>
        <v>0</v>
      </c>
      <c r="LD3856">
        <f t="shared" ca="1" si="609"/>
        <v>1</v>
      </c>
      <c r="LE3856">
        <f t="shared" ca="1" si="609"/>
        <v>0</v>
      </c>
      <c r="LF3856" s="2" t="e">
        <f t="shared" ca="1" si="610"/>
        <v>#N/A</v>
      </c>
      <c r="LG3856" s="2">
        <f t="shared" ca="1" si="611"/>
        <v>41715</v>
      </c>
      <c r="LH3856" s="2" t="e">
        <f t="shared" ca="1" si="612"/>
        <v>#N/A</v>
      </c>
      <c r="LI3856" t="e">
        <f t="shared" ca="1" si="613"/>
        <v>#N/A</v>
      </c>
      <c r="LJ3856" t="str">
        <f t="shared" ca="1" si="614"/>
        <v>owiti.maureen@gmail.com</v>
      </c>
      <c r="LK3856" t="e">
        <f t="shared" ca="1" si="615"/>
        <v>#N/A</v>
      </c>
      <c r="LL3856" t="str">
        <f t="shared" ca="1" si="607"/>
        <v>Token</v>
      </c>
      <c r="LM3856" t="str">
        <f t="shared" ca="1" si="608"/>
        <v>owiti.maureen@gmail.com</v>
      </c>
      <c r="LN3856" t="e">
        <f ca="1">OFFSET($A3856,,MATCH(OFFSET([2]Keys!C$1,MATCH(Data.Collect1Dump!$LL3856,[2]Keys!$A$2:$A$4,0),),Data.Collect1Dump!$3:$3,0)-1,)</f>
        <v>#VALUE!</v>
      </c>
      <c r="LO3856" s="2" t="e">
        <f t="shared" ca="1" si="616"/>
        <v>#VALUE!</v>
      </c>
    </row>
    <row r="3857" spans="1:327">
      <c r="A3857" t="s">
        <v>15131</v>
      </c>
      <c r="ID3857"/>
      <c r="JD3857" t="s">
        <v>3172</v>
      </c>
      <c r="JE3857" t="s">
        <v>15132</v>
      </c>
      <c r="JF3857" t="s">
        <v>329</v>
      </c>
      <c r="JG3857" t="s">
        <v>6076</v>
      </c>
      <c r="JH3857" t="s">
        <v>330</v>
      </c>
      <c r="JR3857" t="s">
        <v>329</v>
      </c>
      <c r="JS3857" t="s">
        <v>15133</v>
      </c>
      <c r="JY3857" t="b">
        <v>1</v>
      </c>
      <c r="KF3857" t="b">
        <v>1</v>
      </c>
      <c r="KK3857" t="b">
        <v>1</v>
      </c>
      <c r="KP3857" t="s">
        <v>330</v>
      </c>
      <c r="KS3857" t="s">
        <v>330</v>
      </c>
      <c r="KV3857" t="s">
        <v>330</v>
      </c>
      <c r="KX3857" t="s">
        <v>329</v>
      </c>
      <c r="KZ3857">
        <f ca="1">OFFSET($A3857,,MATCH([2]Keys!$B$2,Data.Collect1Dump!$3:$3,0)-1)</f>
        <v>0</v>
      </c>
      <c r="LA3857" t="str">
        <f ca="1">OFFSET($A3857,,MATCH([2]Keys!$B$4,Data.Collect1Dump!$3:$3,0)-1)</f>
        <v>owiti.maureen@gmail.com</v>
      </c>
      <c r="LB3857">
        <f ca="1">OFFSET($A3857,,MATCH([2]Keys!$B$3,Data.Collect1Dump!$3:$3,0)-1)</f>
        <v>0</v>
      </c>
      <c r="LC3857">
        <f t="shared" ca="1" si="609"/>
        <v>0</v>
      </c>
      <c r="LD3857">
        <f t="shared" ca="1" si="609"/>
        <v>1</v>
      </c>
      <c r="LE3857">
        <f t="shared" ca="1" si="609"/>
        <v>0</v>
      </c>
      <c r="LF3857" s="2" t="e">
        <f t="shared" ca="1" si="610"/>
        <v>#N/A</v>
      </c>
      <c r="LG3857" s="2">
        <f t="shared" ca="1" si="611"/>
        <v>41706</v>
      </c>
      <c r="LH3857" s="2" t="e">
        <f t="shared" ca="1" si="612"/>
        <v>#N/A</v>
      </c>
      <c r="LI3857" t="e">
        <f t="shared" ca="1" si="613"/>
        <v>#N/A</v>
      </c>
      <c r="LJ3857" t="str">
        <f t="shared" ca="1" si="614"/>
        <v>owiti.maureen@gmail.com</v>
      </c>
      <c r="LK3857" t="e">
        <f t="shared" ca="1" si="615"/>
        <v>#N/A</v>
      </c>
      <c r="LL3857" t="str">
        <f t="shared" ca="1" si="607"/>
        <v>Token</v>
      </c>
      <c r="LM3857" t="str">
        <f t="shared" ca="1" si="608"/>
        <v>owiti.maureen@gmail.com</v>
      </c>
      <c r="LN3857" t="e">
        <f ca="1">OFFSET($A3857,,MATCH(OFFSET([2]Keys!C$1,MATCH(Data.Collect1Dump!$LL3857,[2]Keys!$A$2:$A$4,0),),Data.Collect1Dump!$3:$3,0)-1,)</f>
        <v>#VALUE!</v>
      </c>
      <c r="LO3857" s="2" t="e">
        <f t="shared" ca="1" si="616"/>
        <v>#VALUE!</v>
      </c>
    </row>
    <row r="3858" spans="1:327">
      <c r="A3858" t="s">
        <v>15134</v>
      </c>
      <c r="ID3858"/>
      <c r="JD3858" t="s">
        <v>4392</v>
      </c>
      <c r="JE3858" t="s">
        <v>15135</v>
      </c>
      <c r="JF3858" t="s">
        <v>329</v>
      </c>
      <c r="JG3858">
        <v>7000</v>
      </c>
      <c r="JH3858" t="s">
        <v>330</v>
      </c>
      <c r="JR3858" t="s">
        <v>330</v>
      </c>
      <c r="KP3858" t="s">
        <v>330</v>
      </c>
      <c r="KS3858" t="s">
        <v>330</v>
      </c>
      <c r="KV3858" t="s">
        <v>330</v>
      </c>
      <c r="KX3858" t="s">
        <v>329</v>
      </c>
      <c r="KZ3858">
        <f ca="1">OFFSET($A3858,,MATCH([2]Keys!$B$2,Data.Collect1Dump!$3:$3,0)-1)</f>
        <v>0</v>
      </c>
      <c r="LA3858" t="str">
        <f ca="1">OFFSET($A3858,,MATCH([2]Keys!$B$4,Data.Collect1Dump!$3:$3,0)-1)</f>
        <v>ezekielogadho@gmail.com</v>
      </c>
      <c r="LB3858">
        <f ca="1">OFFSET($A3858,,MATCH([2]Keys!$B$3,Data.Collect1Dump!$3:$3,0)-1)</f>
        <v>0</v>
      </c>
      <c r="LC3858">
        <f t="shared" ca="1" si="609"/>
        <v>0</v>
      </c>
      <c r="LD3858">
        <f t="shared" ca="1" si="609"/>
        <v>1</v>
      </c>
      <c r="LE3858">
        <f t="shared" ca="1" si="609"/>
        <v>0</v>
      </c>
      <c r="LF3858" s="2" t="e">
        <f t="shared" ca="1" si="610"/>
        <v>#N/A</v>
      </c>
      <c r="LG3858" s="2">
        <f t="shared" ca="1" si="611"/>
        <v>41710</v>
      </c>
      <c r="LH3858" s="2" t="e">
        <f t="shared" ca="1" si="612"/>
        <v>#N/A</v>
      </c>
      <c r="LI3858" t="e">
        <f t="shared" ca="1" si="613"/>
        <v>#N/A</v>
      </c>
      <c r="LJ3858" t="str">
        <f t="shared" ca="1" si="614"/>
        <v>ezekielogadho@gmail.com</v>
      </c>
      <c r="LK3858" t="e">
        <f t="shared" ca="1" si="615"/>
        <v>#N/A</v>
      </c>
      <c r="LL3858" t="str">
        <f t="shared" ca="1" si="607"/>
        <v>Token</v>
      </c>
      <c r="LM3858" t="str">
        <f t="shared" ca="1" si="608"/>
        <v>ezekielogadho@gmail.com</v>
      </c>
      <c r="LN3858" t="e">
        <f ca="1">OFFSET($A3858,,MATCH(OFFSET([2]Keys!C$1,MATCH(Data.Collect1Dump!$LL3858,[2]Keys!$A$2:$A$4,0),),Data.Collect1Dump!$3:$3,0)-1,)</f>
        <v>#VALUE!</v>
      </c>
      <c r="LO3858" s="2" t="e">
        <f t="shared" ca="1" si="616"/>
        <v>#VALUE!</v>
      </c>
    </row>
    <row r="3859" spans="1:327">
      <c r="A3859" t="s">
        <v>15136</v>
      </c>
      <c r="ID3859"/>
      <c r="JD3859" t="s">
        <v>5645</v>
      </c>
      <c r="JE3859" t="s">
        <v>15137</v>
      </c>
      <c r="JF3859" t="s">
        <v>329</v>
      </c>
      <c r="JG3859">
        <v>7000</v>
      </c>
      <c r="JH3859" t="s">
        <v>330</v>
      </c>
      <c r="JR3859" t="s">
        <v>330</v>
      </c>
      <c r="KP3859" t="s">
        <v>330</v>
      </c>
      <c r="KS3859" t="s">
        <v>330</v>
      </c>
      <c r="KV3859" t="s">
        <v>330</v>
      </c>
      <c r="KX3859" t="s">
        <v>329</v>
      </c>
      <c r="KZ3859">
        <f ca="1">OFFSET($A3859,,MATCH([2]Keys!$B$2,Data.Collect1Dump!$3:$3,0)-1)</f>
        <v>0</v>
      </c>
      <c r="LA3859" t="str">
        <f ca="1">OFFSET($A3859,,MATCH([2]Keys!$B$4,Data.Collect1Dump!$3:$3,0)-1)</f>
        <v>laura.adhiambo@gmail.com</v>
      </c>
      <c r="LB3859">
        <f ca="1">OFFSET($A3859,,MATCH([2]Keys!$B$3,Data.Collect1Dump!$3:$3,0)-1)</f>
        <v>0</v>
      </c>
      <c r="LC3859">
        <f t="shared" ca="1" si="609"/>
        <v>0</v>
      </c>
      <c r="LD3859">
        <f t="shared" ca="1" si="609"/>
        <v>1</v>
      </c>
      <c r="LE3859">
        <f t="shared" ca="1" si="609"/>
        <v>0</v>
      </c>
      <c r="LF3859" s="2" t="e">
        <f t="shared" ca="1" si="610"/>
        <v>#N/A</v>
      </c>
      <c r="LG3859" s="2">
        <f t="shared" ca="1" si="611"/>
        <v>41710</v>
      </c>
      <c r="LH3859" s="2" t="e">
        <f t="shared" ca="1" si="612"/>
        <v>#N/A</v>
      </c>
      <c r="LI3859" t="e">
        <f t="shared" ca="1" si="613"/>
        <v>#N/A</v>
      </c>
      <c r="LJ3859" t="str">
        <f t="shared" ca="1" si="614"/>
        <v>laura.adhiambo@gmail.com</v>
      </c>
      <c r="LK3859" t="e">
        <f t="shared" ca="1" si="615"/>
        <v>#N/A</v>
      </c>
      <c r="LL3859" t="str">
        <f t="shared" ca="1" si="607"/>
        <v>Token</v>
      </c>
      <c r="LM3859" t="str">
        <f t="shared" ca="1" si="608"/>
        <v>laura.adhiambo@gmail.com</v>
      </c>
      <c r="LN3859" t="e">
        <f ca="1">OFFSET($A3859,,MATCH(OFFSET([2]Keys!C$1,MATCH(Data.Collect1Dump!$LL3859,[2]Keys!$A$2:$A$4,0),),Data.Collect1Dump!$3:$3,0)-1,)</f>
        <v>#VALUE!</v>
      </c>
      <c r="LO3859" s="2" t="e">
        <f t="shared" ca="1" si="616"/>
        <v>#VALUE!</v>
      </c>
    </row>
    <row r="3860" spans="1:327">
      <c r="A3860" t="s">
        <v>15138</v>
      </c>
      <c r="ID3860"/>
      <c r="JD3860" t="s">
        <v>11851</v>
      </c>
      <c r="JE3860" t="s">
        <v>15139</v>
      </c>
      <c r="JF3860" t="s">
        <v>329</v>
      </c>
      <c r="JG3860">
        <v>7000</v>
      </c>
      <c r="JH3860" t="s">
        <v>330</v>
      </c>
      <c r="JR3860" t="s">
        <v>330</v>
      </c>
      <c r="KP3860" t="s">
        <v>330</v>
      </c>
      <c r="KS3860" t="s">
        <v>330</v>
      </c>
      <c r="KV3860" t="s">
        <v>330</v>
      </c>
      <c r="KX3860" t="s">
        <v>329</v>
      </c>
      <c r="KZ3860">
        <f ca="1">OFFSET($A3860,,MATCH([2]Keys!$B$2,Data.Collect1Dump!$3:$3,0)-1)</f>
        <v>0</v>
      </c>
      <c r="LA3860" t="str">
        <f ca="1">OFFSET($A3860,,MATCH([2]Keys!$B$4,Data.Collect1Dump!$3:$3,0)-1)</f>
        <v>euniceradiro@gmail.com</v>
      </c>
      <c r="LB3860">
        <f ca="1">OFFSET($A3860,,MATCH([2]Keys!$B$3,Data.Collect1Dump!$3:$3,0)-1)</f>
        <v>0</v>
      </c>
      <c r="LC3860">
        <f t="shared" ca="1" si="609"/>
        <v>0</v>
      </c>
      <c r="LD3860">
        <f t="shared" ca="1" si="609"/>
        <v>1</v>
      </c>
      <c r="LE3860">
        <f t="shared" ca="1" si="609"/>
        <v>0</v>
      </c>
      <c r="LF3860" s="2" t="e">
        <f t="shared" ca="1" si="610"/>
        <v>#N/A</v>
      </c>
      <c r="LG3860" s="2">
        <f t="shared" ca="1" si="611"/>
        <v>41710</v>
      </c>
      <c r="LH3860" s="2" t="e">
        <f t="shared" ca="1" si="612"/>
        <v>#N/A</v>
      </c>
      <c r="LI3860" t="e">
        <f t="shared" ca="1" si="613"/>
        <v>#N/A</v>
      </c>
      <c r="LJ3860" t="str">
        <f t="shared" ca="1" si="614"/>
        <v>euniceradiro@gmail.com</v>
      </c>
      <c r="LK3860" t="e">
        <f t="shared" ca="1" si="615"/>
        <v>#N/A</v>
      </c>
      <c r="LL3860" t="str">
        <f t="shared" ca="1" si="607"/>
        <v>Token</v>
      </c>
      <c r="LM3860" t="str">
        <f t="shared" ca="1" si="608"/>
        <v>euniceradiro@gmail.com</v>
      </c>
      <c r="LN3860" t="e">
        <f ca="1">OFFSET($A3860,,MATCH(OFFSET([2]Keys!C$1,MATCH(Data.Collect1Dump!$LL3860,[2]Keys!$A$2:$A$4,0),),Data.Collect1Dump!$3:$3,0)-1,)</f>
        <v>#VALUE!</v>
      </c>
      <c r="LO3860" s="2" t="e">
        <f t="shared" ca="1" si="616"/>
        <v>#VALUE!</v>
      </c>
    </row>
    <row r="3861" spans="1:327">
      <c r="A3861" t="s">
        <v>15140</v>
      </c>
      <c r="ID3861"/>
      <c r="JD3861" t="s">
        <v>4392</v>
      </c>
      <c r="JE3861" t="s">
        <v>15141</v>
      </c>
      <c r="JF3861" t="s">
        <v>329</v>
      </c>
      <c r="JG3861">
        <v>7000</v>
      </c>
      <c r="JH3861" t="s">
        <v>330</v>
      </c>
      <c r="JR3861" t="s">
        <v>330</v>
      </c>
      <c r="KP3861" t="s">
        <v>330</v>
      </c>
      <c r="KS3861" t="s">
        <v>330</v>
      </c>
      <c r="KV3861" t="s">
        <v>330</v>
      </c>
      <c r="KX3861" t="s">
        <v>329</v>
      </c>
      <c r="KZ3861">
        <f ca="1">OFFSET($A3861,,MATCH([2]Keys!$B$2,Data.Collect1Dump!$3:$3,0)-1)</f>
        <v>0</v>
      </c>
      <c r="LA3861" t="str">
        <f ca="1">OFFSET($A3861,,MATCH([2]Keys!$B$4,Data.Collect1Dump!$3:$3,0)-1)</f>
        <v>ezekielogadho@gmail.com</v>
      </c>
      <c r="LB3861">
        <f ca="1">OFFSET($A3861,,MATCH([2]Keys!$B$3,Data.Collect1Dump!$3:$3,0)-1)</f>
        <v>0</v>
      </c>
      <c r="LC3861">
        <f t="shared" ca="1" si="609"/>
        <v>0</v>
      </c>
      <c r="LD3861">
        <f t="shared" ca="1" si="609"/>
        <v>1</v>
      </c>
      <c r="LE3861">
        <f t="shared" ca="1" si="609"/>
        <v>0</v>
      </c>
      <c r="LF3861" s="2" t="e">
        <f t="shared" ca="1" si="610"/>
        <v>#N/A</v>
      </c>
      <c r="LG3861" s="2">
        <f t="shared" ca="1" si="611"/>
        <v>41710</v>
      </c>
      <c r="LH3861" s="2" t="e">
        <f t="shared" ca="1" si="612"/>
        <v>#N/A</v>
      </c>
      <c r="LI3861" t="e">
        <f t="shared" ca="1" si="613"/>
        <v>#N/A</v>
      </c>
      <c r="LJ3861" t="str">
        <f t="shared" ca="1" si="614"/>
        <v>ezekielogadho@gmail.com</v>
      </c>
      <c r="LK3861" t="e">
        <f t="shared" ca="1" si="615"/>
        <v>#N/A</v>
      </c>
      <c r="LL3861" t="str">
        <f t="shared" ca="1" si="607"/>
        <v>Token</v>
      </c>
      <c r="LM3861" t="str">
        <f t="shared" ca="1" si="608"/>
        <v>ezekielogadho@gmail.com</v>
      </c>
      <c r="LN3861" t="e">
        <f ca="1">OFFSET($A3861,,MATCH(OFFSET([2]Keys!C$1,MATCH(Data.Collect1Dump!$LL3861,[2]Keys!$A$2:$A$4,0),),Data.Collect1Dump!$3:$3,0)-1,)</f>
        <v>#VALUE!</v>
      </c>
      <c r="LO3861" s="2" t="e">
        <f t="shared" ca="1" si="616"/>
        <v>#VALUE!</v>
      </c>
    </row>
    <row r="3862" spans="1:327">
      <c r="A3862" t="s">
        <v>15142</v>
      </c>
      <c r="ID3862"/>
      <c r="JD3862" t="s">
        <v>5645</v>
      </c>
      <c r="JE3862" t="s">
        <v>15143</v>
      </c>
      <c r="JF3862" t="s">
        <v>329</v>
      </c>
      <c r="JG3862">
        <v>7000</v>
      </c>
      <c r="JH3862" t="s">
        <v>330</v>
      </c>
      <c r="JR3862" t="s">
        <v>329</v>
      </c>
      <c r="JS3862" t="s">
        <v>15144</v>
      </c>
      <c r="JY3862" t="b">
        <v>1</v>
      </c>
      <c r="KJ3862" t="b">
        <v>1</v>
      </c>
      <c r="KP3862" t="s">
        <v>330</v>
      </c>
      <c r="KS3862" t="s">
        <v>330</v>
      </c>
      <c r="KV3862" t="s">
        <v>330</v>
      </c>
      <c r="KX3862" t="s">
        <v>329</v>
      </c>
      <c r="KZ3862">
        <f ca="1">OFFSET($A3862,,MATCH([2]Keys!$B$2,Data.Collect1Dump!$3:$3,0)-1)</f>
        <v>0</v>
      </c>
      <c r="LA3862" t="str">
        <f ca="1">OFFSET($A3862,,MATCH([2]Keys!$B$4,Data.Collect1Dump!$3:$3,0)-1)</f>
        <v>laura.adhiambo@gmail.com</v>
      </c>
      <c r="LB3862">
        <f ca="1">OFFSET($A3862,,MATCH([2]Keys!$B$3,Data.Collect1Dump!$3:$3,0)-1)</f>
        <v>0</v>
      </c>
      <c r="LC3862">
        <f t="shared" ca="1" si="609"/>
        <v>0</v>
      </c>
      <c r="LD3862">
        <f t="shared" ca="1" si="609"/>
        <v>1</v>
      </c>
      <c r="LE3862">
        <f t="shared" ca="1" si="609"/>
        <v>0</v>
      </c>
      <c r="LF3862" s="2" t="e">
        <f t="shared" ca="1" si="610"/>
        <v>#N/A</v>
      </c>
      <c r="LG3862" s="2">
        <f t="shared" ca="1" si="611"/>
        <v>41708</v>
      </c>
      <c r="LH3862" s="2" t="e">
        <f t="shared" ca="1" si="612"/>
        <v>#N/A</v>
      </c>
      <c r="LI3862" t="e">
        <f t="shared" ca="1" si="613"/>
        <v>#N/A</v>
      </c>
      <c r="LJ3862" t="str">
        <f t="shared" ca="1" si="614"/>
        <v>laura.adhiambo@gmail.com</v>
      </c>
      <c r="LK3862" t="e">
        <f t="shared" ca="1" si="615"/>
        <v>#N/A</v>
      </c>
      <c r="LL3862" t="str">
        <f t="shared" ca="1" si="607"/>
        <v>Token</v>
      </c>
      <c r="LM3862" t="str">
        <f t="shared" ca="1" si="608"/>
        <v>laura.adhiambo@gmail.com</v>
      </c>
      <c r="LN3862" t="e">
        <f ca="1">OFFSET($A3862,,MATCH(OFFSET([2]Keys!C$1,MATCH(Data.Collect1Dump!$LL3862,[2]Keys!$A$2:$A$4,0),),Data.Collect1Dump!$3:$3,0)-1,)</f>
        <v>#VALUE!</v>
      </c>
      <c r="LO3862" s="2" t="e">
        <f t="shared" ca="1" si="616"/>
        <v>#VALUE!</v>
      </c>
    </row>
    <row r="3863" spans="1:327">
      <c r="A3863" t="s">
        <v>15145</v>
      </c>
      <c r="ID3863"/>
      <c r="JD3863" t="s">
        <v>3172</v>
      </c>
      <c r="JE3863" t="s">
        <v>15146</v>
      </c>
      <c r="JF3863" t="s">
        <v>329</v>
      </c>
      <c r="JG3863" t="s">
        <v>6076</v>
      </c>
      <c r="JH3863" t="s">
        <v>330</v>
      </c>
      <c r="JR3863" t="s">
        <v>330</v>
      </c>
      <c r="KP3863" t="s">
        <v>329</v>
      </c>
      <c r="KQ3863" t="s">
        <v>15147</v>
      </c>
      <c r="KR3863" t="s">
        <v>330</v>
      </c>
      <c r="KS3863" t="s">
        <v>330</v>
      </c>
      <c r="KV3863" t="s">
        <v>330</v>
      </c>
      <c r="KX3863" t="s">
        <v>329</v>
      </c>
      <c r="KZ3863">
        <f ca="1">OFFSET($A3863,,MATCH([2]Keys!$B$2,Data.Collect1Dump!$3:$3,0)-1)</f>
        <v>0</v>
      </c>
      <c r="LA3863" t="str">
        <f ca="1">OFFSET($A3863,,MATCH([2]Keys!$B$4,Data.Collect1Dump!$3:$3,0)-1)</f>
        <v>owiti.maureen@gmail.com</v>
      </c>
      <c r="LB3863">
        <f ca="1">OFFSET($A3863,,MATCH([2]Keys!$B$3,Data.Collect1Dump!$3:$3,0)-1)</f>
        <v>0</v>
      </c>
      <c r="LC3863">
        <f t="shared" ca="1" si="609"/>
        <v>0</v>
      </c>
      <c r="LD3863">
        <f t="shared" ca="1" si="609"/>
        <v>1</v>
      </c>
      <c r="LE3863">
        <f t="shared" ca="1" si="609"/>
        <v>0</v>
      </c>
      <c r="LF3863" s="2" t="e">
        <f t="shared" ca="1" si="610"/>
        <v>#N/A</v>
      </c>
      <c r="LG3863" s="2">
        <f t="shared" ca="1" si="611"/>
        <v>41716</v>
      </c>
      <c r="LH3863" s="2" t="e">
        <f t="shared" ca="1" si="612"/>
        <v>#N/A</v>
      </c>
      <c r="LI3863" t="e">
        <f t="shared" ca="1" si="613"/>
        <v>#N/A</v>
      </c>
      <c r="LJ3863" t="str">
        <f t="shared" ca="1" si="614"/>
        <v>owiti.maureen@gmail.com</v>
      </c>
      <c r="LK3863" t="e">
        <f t="shared" ca="1" si="615"/>
        <v>#N/A</v>
      </c>
      <c r="LL3863" t="str">
        <f t="shared" ca="1" si="607"/>
        <v>Token</v>
      </c>
      <c r="LM3863" t="str">
        <f t="shared" ca="1" si="608"/>
        <v>owiti.maureen@gmail.com</v>
      </c>
      <c r="LN3863" t="e">
        <f ca="1">OFFSET($A3863,,MATCH(OFFSET([2]Keys!C$1,MATCH(Data.Collect1Dump!$LL3863,[2]Keys!$A$2:$A$4,0),),Data.Collect1Dump!$3:$3,0)-1,)</f>
        <v>#VALUE!</v>
      </c>
      <c r="LO3863" s="2" t="e">
        <f t="shared" ca="1" si="616"/>
        <v>#VALUE!</v>
      </c>
    </row>
    <row r="3864" spans="1:327">
      <c r="A3864" t="s">
        <v>15148</v>
      </c>
      <c r="ID3864"/>
      <c r="JD3864" t="s">
        <v>4392</v>
      </c>
      <c r="JE3864" t="s">
        <v>15149</v>
      </c>
      <c r="JF3864" t="s">
        <v>329</v>
      </c>
      <c r="JG3864">
        <v>7000</v>
      </c>
      <c r="JH3864" t="s">
        <v>330</v>
      </c>
      <c r="JR3864" t="s">
        <v>330</v>
      </c>
      <c r="KP3864" t="s">
        <v>330</v>
      </c>
      <c r="KS3864" t="s">
        <v>330</v>
      </c>
      <c r="KV3864" t="s">
        <v>330</v>
      </c>
      <c r="KX3864" t="s">
        <v>329</v>
      </c>
      <c r="KZ3864">
        <f ca="1">OFFSET($A3864,,MATCH([2]Keys!$B$2,Data.Collect1Dump!$3:$3,0)-1)</f>
        <v>0</v>
      </c>
      <c r="LA3864" t="str">
        <f ca="1">OFFSET($A3864,,MATCH([2]Keys!$B$4,Data.Collect1Dump!$3:$3,0)-1)</f>
        <v>ezekielogadho@gmail.com</v>
      </c>
      <c r="LB3864">
        <f ca="1">OFFSET($A3864,,MATCH([2]Keys!$B$3,Data.Collect1Dump!$3:$3,0)-1)</f>
        <v>0</v>
      </c>
      <c r="LC3864">
        <f t="shared" ca="1" si="609"/>
        <v>0</v>
      </c>
      <c r="LD3864">
        <f t="shared" ca="1" si="609"/>
        <v>1</v>
      </c>
      <c r="LE3864">
        <f t="shared" ca="1" si="609"/>
        <v>0</v>
      </c>
      <c r="LF3864" s="2" t="e">
        <f t="shared" ca="1" si="610"/>
        <v>#N/A</v>
      </c>
      <c r="LG3864" s="2">
        <f t="shared" ca="1" si="611"/>
        <v>41712</v>
      </c>
      <c r="LH3864" s="2" t="e">
        <f t="shared" ca="1" si="612"/>
        <v>#N/A</v>
      </c>
      <c r="LI3864" t="e">
        <f t="shared" ca="1" si="613"/>
        <v>#N/A</v>
      </c>
      <c r="LJ3864" t="str">
        <f t="shared" ca="1" si="614"/>
        <v>ezekielogadho@gmail.com</v>
      </c>
      <c r="LK3864" t="e">
        <f t="shared" ca="1" si="615"/>
        <v>#N/A</v>
      </c>
      <c r="LL3864" t="str">
        <f t="shared" ca="1" si="607"/>
        <v>Token</v>
      </c>
      <c r="LM3864" t="str">
        <f t="shared" ca="1" si="608"/>
        <v>ezekielogadho@gmail.com</v>
      </c>
      <c r="LN3864" t="e">
        <f ca="1">OFFSET($A3864,,MATCH(OFFSET([2]Keys!C$1,MATCH(Data.Collect1Dump!$LL3864,[2]Keys!$A$2:$A$4,0),),Data.Collect1Dump!$3:$3,0)-1,)</f>
        <v>#VALUE!</v>
      </c>
      <c r="LO3864" s="2" t="e">
        <f t="shared" ca="1" si="616"/>
        <v>#VALUE!</v>
      </c>
    </row>
    <row r="3865" spans="1:327">
      <c r="A3865" t="s">
        <v>15150</v>
      </c>
      <c r="ID3865"/>
      <c r="JD3865" t="s">
        <v>3172</v>
      </c>
      <c r="JE3865" t="s">
        <v>15151</v>
      </c>
      <c r="JF3865" t="s">
        <v>329</v>
      </c>
      <c r="JG3865" t="s">
        <v>6076</v>
      </c>
      <c r="JH3865" t="s">
        <v>330</v>
      </c>
      <c r="JR3865" t="s">
        <v>330</v>
      </c>
      <c r="KP3865" t="s">
        <v>330</v>
      </c>
      <c r="KS3865" t="s">
        <v>330</v>
      </c>
      <c r="KV3865" t="s">
        <v>330</v>
      </c>
      <c r="KX3865" t="s">
        <v>329</v>
      </c>
      <c r="KZ3865">
        <f ca="1">OFFSET($A3865,,MATCH([2]Keys!$B$2,Data.Collect1Dump!$3:$3,0)-1)</f>
        <v>0</v>
      </c>
      <c r="LA3865" t="str">
        <f ca="1">OFFSET($A3865,,MATCH([2]Keys!$B$4,Data.Collect1Dump!$3:$3,0)-1)</f>
        <v>owiti.maureen@gmail.com</v>
      </c>
      <c r="LB3865">
        <f ca="1">OFFSET($A3865,,MATCH([2]Keys!$B$3,Data.Collect1Dump!$3:$3,0)-1)</f>
        <v>0</v>
      </c>
      <c r="LC3865">
        <f t="shared" ca="1" si="609"/>
        <v>0</v>
      </c>
      <c r="LD3865">
        <f t="shared" ca="1" si="609"/>
        <v>1</v>
      </c>
      <c r="LE3865">
        <f t="shared" ca="1" si="609"/>
        <v>0</v>
      </c>
      <c r="LF3865" s="2" t="e">
        <f t="shared" ca="1" si="610"/>
        <v>#N/A</v>
      </c>
      <c r="LG3865" s="2">
        <f t="shared" ca="1" si="611"/>
        <v>41716</v>
      </c>
      <c r="LH3865" s="2" t="e">
        <f t="shared" ca="1" si="612"/>
        <v>#N/A</v>
      </c>
      <c r="LI3865" t="e">
        <f t="shared" ca="1" si="613"/>
        <v>#N/A</v>
      </c>
      <c r="LJ3865" t="str">
        <f t="shared" ca="1" si="614"/>
        <v>owiti.maureen@gmail.com</v>
      </c>
      <c r="LK3865" t="e">
        <f t="shared" ca="1" si="615"/>
        <v>#N/A</v>
      </c>
      <c r="LL3865" t="str">
        <f t="shared" ca="1" si="607"/>
        <v>Token</v>
      </c>
      <c r="LM3865" t="str">
        <f t="shared" ca="1" si="608"/>
        <v>owiti.maureen@gmail.com</v>
      </c>
      <c r="LN3865" t="e">
        <f ca="1">OFFSET($A3865,,MATCH(OFFSET([2]Keys!C$1,MATCH(Data.Collect1Dump!$LL3865,[2]Keys!$A$2:$A$4,0),),Data.Collect1Dump!$3:$3,0)-1,)</f>
        <v>#VALUE!</v>
      </c>
      <c r="LO3865" s="2" t="e">
        <f t="shared" ca="1" si="616"/>
        <v>#VALUE!</v>
      </c>
    </row>
    <row r="3866" spans="1:327">
      <c r="A3866" t="s">
        <v>15152</v>
      </c>
      <c r="ID3866"/>
      <c r="JD3866" t="s">
        <v>370</v>
      </c>
      <c r="JE3866" t="s">
        <v>15153</v>
      </c>
      <c r="JF3866" t="s">
        <v>329</v>
      </c>
      <c r="JG3866">
        <v>7000</v>
      </c>
      <c r="JH3866" t="s">
        <v>330</v>
      </c>
      <c r="JR3866" t="s">
        <v>330</v>
      </c>
      <c r="KP3866" t="s">
        <v>330</v>
      </c>
      <c r="KS3866" t="s">
        <v>330</v>
      </c>
      <c r="KV3866" t="s">
        <v>330</v>
      </c>
      <c r="KX3866" t="s">
        <v>329</v>
      </c>
      <c r="KZ3866">
        <f ca="1">OFFSET($A3866,,MATCH([2]Keys!$B$2,Data.Collect1Dump!$3:$3,0)-1)</f>
        <v>0</v>
      </c>
      <c r="LA3866" t="str">
        <f ca="1">OFFSET($A3866,,MATCH([2]Keys!$B$4,Data.Collect1Dump!$3:$3,0)-1)</f>
        <v>witness.gumbo@givedirectly.org</v>
      </c>
      <c r="LB3866">
        <f ca="1">OFFSET($A3866,,MATCH([2]Keys!$B$3,Data.Collect1Dump!$3:$3,0)-1)</f>
        <v>0</v>
      </c>
      <c r="LC3866">
        <f t="shared" ca="1" si="609"/>
        <v>0</v>
      </c>
      <c r="LD3866">
        <f t="shared" ca="1" si="609"/>
        <v>1</v>
      </c>
      <c r="LE3866">
        <f t="shared" ca="1" si="609"/>
        <v>0</v>
      </c>
      <c r="LF3866" s="2" t="e">
        <f t="shared" ca="1" si="610"/>
        <v>#N/A</v>
      </c>
      <c r="LG3866" s="2">
        <f t="shared" ca="1" si="611"/>
        <v>41703</v>
      </c>
      <c r="LH3866" s="2" t="e">
        <f t="shared" ca="1" si="612"/>
        <v>#N/A</v>
      </c>
      <c r="LI3866" t="e">
        <f t="shared" ca="1" si="613"/>
        <v>#N/A</v>
      </c>
      <c r="LJ3866" t="str">
        <f t="shared" ca="1" si="614"/>
        <v>witness.gumbo@givedirectly.org</v>
      </c>
      <c r="LK3866" t="e">
        <f t="shared" ca="1" si="615"/>
        <v>#N/A</v>
      </c>
      <c r="LL3866" t="str">
        <f t="shared" ca="1" si="607"/>
        <v>Token</v>
      </c>
      <c r="LM3866" t="str">
        <f t="shared" ca="1" si="608"/>
        <v>witness.gumbo@givedirectly.org</v>
      </c>
      <c r="LN3866" t="e">
        <f ca="1">OFFSET($A3866,,MATCH(OFFSET([2]Keys!C$1,MATCH(Data.Collect1Dump!$LL3866,[2]Keys!$A$2:$A$4,0),),Data.Collect1Dump!$3:$3,0)-1,)</f>
        <v>#VALUE!</v>
      </c>
      <c r="LO3866" s="2" t="e">
        <f t="shared" ca="1" si="616"/>
        <v>#VALUE!</v>
      </c>
    </row>
    <row r="3867" spans="1:327">
      <c r="A3867" t="s">
        <v>15154</v>
      </c>
      <c r="ID3867"/>
      <c r="JD3867" t="s">
        <v>4392</v>
      </c>
      <c r="JE3867" t="s">
        <v>15155</v>
      </c>
      <c r="JF3867" t="s">
        <v>329</v>
      </c>
      <c r="JG3867">
        <v>7000</v>
      </c>
      <c r="JH3867" t="s">
        <v>330</v>
      </c>
      <c r="JR3867" t="s">
        <v>330</v>
      </c>
      <c r="KP3867" t="s">
        <v>330</v>
      </c>
      <c r="KS3867" t="s">
        <v>330</v>
      </c>
      <c r="KV3867" t="s">
        <v>330</v>
      </c>
      <c r="KX3867" t="s">
        <v>329</v>
      </c>
      <c r="KZ3867">
        <f ca="1">OFFSET($A3867,,MATCH([2]Keys!$B$2,Data.Collect1Dump!$3:$3,0)-1)</f>
        <v>0</v>
      </c>
      <c r="LA3867" t="str">
        <f ca="1">OFFSET($A3867,,MATCH([2]Keys!$B$4,Data.Collect1Dump!$3:$3,0)-1)</f>
        <v>ezekielogadho@gmail.com</v>
      </c>
      <c r="LB3867">
        <f ca="1">OFFSET($A3867,,MATCH([2]Keys!$B$3,Data.Collect1Dump!$3:$3,0)-1)</f>
        <v>0</v>
      </c>
      <c r="LC3867">
        <f t="shared" ca="1" si="609"/>
        <v>0</v>
      </c>
      <c r="LD3867">
        <f t="shared" ca="1" si="609"/>
        <v>1</v>
      </c>
      <c r="LE3867">
        <f t="shared" ca="1" si="609"/>
        <v>0</v>
      </c>
      <c r="LF3867" s="2" t="e">
        <f t="shared" ca="1" si="610"/>
        <v>#N/A</v>
      </c>
      <c r="LG3867" s="2">
        <f t="shared" ca="1" si="611"/>
        <v>41709</v>
      </c>
      <c r="LH3867" s="2" t="e">
        <f t="shared" ca="1" si="612"/>
        <v>#N/A</v>
      </c>
      <c r="LI3867" t="e">
        <f t="shared" ca="1" si="613"/>
        <v>#N/A</v>
      </c>
      <c r="LJ3867" t="str">
        <f t="shared" ca="1" si="614"/>
        <v>ezekielogadho@gmail.com</v>
      </c>
      <c r="LK3867" t="e">
        <f t="shared" ca="1" si="615"/>
        <v>#N/A</v>
      </c>
      <c r="LL3867" t="str">
        <f t="shared" ca="1" si="607"/>
        <v>Token</v>
      </c>
      <c r="LM3867" t="str">
        <f t="shared" ca="1" si="608"/>
        <v>ezekielogadho@gmail.com</v>
      </c>
      <c r="LN3867" t="e">
        <f ca="1">OFFSET($A3867,,MATCH(OFFSET([2]Keys!C$1,MATCH(Data.Collect1Dump!$LL3867,[2]Keys!$A$2:$A$4,0),),Data.Collect1Dump!$3:$3,0)-1,)</f>
        <v>#VALUE!</v>
      </c>
      <c r="LO3867" s="2" t="e">
        <f t="shared" ca="1" si="616"/>
        <v>#VALUE!</v>
      </c>
    </row>
    <row r="3868" spans="1:327">
      <c r="A3868" t="s">
        <v>15156</v>
      </c>
      <c r="ID3868"/>
      <c r="JD3868" t="s">
        <v>3172</v>
      </c>
      <c r="JE3868" t="s">
        <v>15157</v>
      </c>
      <c r="JF3868" t="s">
        <v>329</v>
      </c>
      <c r="JG3868" t="s">
        <v>6076</v>
      </c>
      <c r="JH3868" t="s">
        <v>330</v>
      </c>
      <c r="JR3868" t="s">
        <v>330</v>
      </c>
      <c r="KP3868" t="s">
        <v>330</v>
      </c>
      <c r="KS3868" t="s">
        <v>330</v>
      </c>
      <c r="KV3868" t="s">
        <v>330</v>
      </c>
      <c r="KX3868" t="s">
        <v>329</v>
      </c>
      <c r="KZ3868">
        <f ca="1">OFFSET($A3868,,MATCH([2]Keys!$B$2,Data.Collect1Dump!$3:$3,0)-1)</f>
        <v>0</v>
      </c>
      <c r="LA3868" t="str">
        <f ca="1">OFFSET($A3868,,MATCH([2]Keys!$B$4,Data.Collect1Dump!$3:$3,0)-1)</f>
        <v>owiti.maureen@gmail.com</v>
      </c>
      <c r="LB3868">
        <f ca="1">OFFSET($A3868,,MATCH([2]Keys!$B$3,Data.Collect1Dump!$3:$3,0)-1)</f>
        <v>0</v>
      </c>
      <c r="LC3868">
        <f t="shared" ca="1" si="609"/>
        <v>0</v>
      </c>
      <c r="LD3868">
        <f t="shared" ca="1" si="609"/>
        <v>1</v>
      </c>
      <c r="LE3868">
        <f t="shared" ca="1" si="609"/>
        <v>0</v>
      </c>
      <c r="LF3868" s="2" t="e">
        <f t="shared" ca="1" si="610"/>
        <v>#N/A</v>
      </c>
      <c r="LG3868" s="2">
        <f t="shared" ca="1" si="611"/>
        <v>41705</v>
      </c>
      <c r="LH3868" s="2" t="e">
        <f t="shared" ca="1" si="612"/>
        <v>#N/A</v>
      </c>
      <c r="LI3868" t="e">
        <f t="shared" ca="1" si="613"/>
        <v>#N/A</v>
      </c>
      <c r="LJ3868" t="str">
        <f t="shared" ca="1" si="614"/>
        <v>owiti.maureen@gmail.com</v>
      </c>
      <c r="LK3868" t="e">
        <f t="shared" ca="1" si="615"/>
        <v>#N/A</v>
      </c>
      <c r="LL3868" t="str">
        <f t="shared" ca="1" si="607"/>
        <v>Token</v>
      </c>
      <c r="LM3868" t="str">
        <f t="shared" ca="1" si="608"/>
        <v>owiti.maureen@gmail.com</v>
      </c>
      <c r="LN3868" t="e">
        <f ca="1">OFFSET($A3868,,MATCH(OFFSET([2]Keys!C$1,MATCH(Data.Collect1Dump!$LL3868,[2]Keys!$A$2:$A$4,0),),Data.Collect1Dump!$3:$3,0)-1,)</f>
        <v>#VALUE!</v>
      </c>
      <c r="LO3868" s="2" t="e">
        <f t="shared" ca="1" si="616"/>
        <v>#VALUE!</v>
      </c>
    </row>
    <row r="3869" spans="1:327">
      <c r="A3869" t="s">
        <v>15158</v>
      </c>
      <c r="ID3869"/>
      <c r="JD3869" t="s">
        <v>3172</v>
      </c>
      <c r="JE3869" t="s">
        <v>15159</v>
      </c>
      <c r="JF3869" t="s">
        <v>329</v>
      </c>
      <c r="JG3869" t="s">
        <v>6076</v>
      </c>
      <c r="JH3869" t="s">
        <v>330</v>
      </c>
      <c r="JR3869" t="s">
        <v>330</v>
      </c>
      <c r="KP3869" t="s">
        <v>330</v>
      </c>
      <c r="KS3869" t="s">
        <v>330</v>
      </c>
      <c r="KV3869" t="s">
        <v>330</v>
      </c>
      <c r="KX3869" t="s">
        <v>329</v>
      </c>
      <c r="KZ3869">
        <f ca="1">OFFSET($A3869,,MATCH([2]Keys!$B$2,Data.Collect1Dump!$3:$3,0)-1)</f>
        <v>0</v>
      </c>
      <c r="LA3869" t="str">
        <f ca="1">OFFSET($A3869,,MATCH([2]Keys!$B$4,Data.Collect1Dump!$3:$3,0)-1)</f>
        <v>owiti.maureen@gmail.com</v>
      </c>
      <c r="LB3869">
        <f ca="1">OFFSET($A3869,,MATCH([2]Keys!$B$3,Data.Collect1Dump!$3:$3,0)-1)</f>
        <v>0</v>
      </c>
      <c r="LC3869">
        <f t="shared" ca="1" si="609"/>
        <v>0</v>
      </c>
      <c r="LD3869">
        <f t="shared" ca="1" si="609"/>
        <v>1</v>
      </c>
      <c r="LE3869">
        <f t="shared" ca="1" si="609"/>
        <v>0</v>
      </c>
      <c r="LF3869" s="2" t="e">
        <f t="shared" ca="1" si="610"/>
        <v>#N/A</v>
      </c>
      <c r="LG3869" s="2">
        <f t="shared" ca="1" si="611"/>
        <v>41706</v>
      </c>
      <c r="LH3869" s="2" t="e">
        <f t="shared" ca="1" si="612"/>
        <v>#N/A</v>
      </c>
      <c r="LI3869" t="e">
        <f t="shared" ca="1" si="613"/>
        <v>#N/A</v>
      </c>
      <c r="LJ3869" t="str">
        <f t="shared" ca="1" si="614"/>
        <v>owiti.maureen@gmail.com</v>
      </c>
      <c r="LK3869" t="e">
        <f t="shared" ca="1" si="615"/>
        <v>#N/A</v>
      </c>
      <c r="LL3869" t="str">
        <f t="shared" ca="1" si="607"/>
        <v>Token</v>
      </c>
      <c r="LM3869" t="str">
        <f t="shared" ca="1" si="608"/>
        <v>owiti.maureen@gmail.com</v>
      </c>
      <c r="LN3869" t="e">
        <f ca="1">OFFSET($A3869,,MATCH(OFFSET([2]Keys!C$1,MATCH(Data.Collect1Dump!$LL3869,[2]Keys!$A$2:$A$4,0),),Data.Collect1Dump!$3:$3,0)-1,)</f>
        <v>#VALUE!</v>
      </c>
      <c r="LO3869" s="2" t="e">
        <f t="shared" ca="1" si="616"/>
        <v>#VALUE!</v>
      </c>
    </row>
    <row r="3870" spans="1:327">
      <c r="A3870" t="s">
        <v>15160</v>
      </c>
      <c r="ID3870"/>
      <c r="JD3870" t="s">
        <v>4392</v>
      </c>
      <c r="JE3870" t="s">
        <v>15161</v>
      </c>
      <c r="JF3870" t="s">
        <v>329</v>
      </c>
      <c r="JG3870">
        <v>7000</v>
      </c>
      <c r="JH3870" t="s">
        <v>330</v>
      </c>
      <c r="JR3870" t="s">
        <v>330</v>
      </c>
      <c r="KP3870" t="s">
        <v>330</v>
      </c>
      <c r="KS3870" t="s">
        <v>330</v>
      </c>
      <c r="KV3870" t="s">
        <v>330</v>
      </c>
      <c r="KX3870" t="s">
        <v>329</v>
      </c>
      <c r="KZ3870">
        <f ca="1">OFFSET($A3870,,MATCH([2]Keys!$B$2,Data.Collect1Dump!$3:$3,0)-1)</f>
        <v>0</v>
      </c>
      <c r="LA3870" t="str">
        <f ca="1">OFFSET($A3870,,MATCH([2]Keys!$B$4,Data.Collect1Dump!$3:$3,0)-1)</f>
        <v>ezekielogadho@gmail.com</v>
      </c>
      <c r="LB3870">
        <f ca="1">OFFSET($A3870,,MATCH([2]Keys!$B$3,Data.Collect1Dump!$3:$3,0)-1)</f>
        <v>0</v>
      </c>
      <c r="LC3870">
        <f t="shared" ca="1" si="609"/>
        <v>0</v>
      </c>
      <c r="LD3870">
        <f t="shared" ca="1" si="609"/>
        <v>1</v>
      </c>
      <c r="LE3870">
        <f t="shared" ca="1" si="609"/>
        <v>0</v>
      </c>
      <c r="LF3870" s="2" t="e">
        <f t="shared" ca="1" si="610"/>
        <v>#N/A</v>
      </c>
      <c r="LG3870" s="2">
        <f t="shared" ca="1" si="611"/>
        <v>41710</v>
      </c>
      <c r="LH3870" s="2" t="e">
        <f t="shared" ca="1" si="612"/>
        <v>#N/A</v>
      </c>
      <c r="LI3870" t="e">
        <f t="shared" ca="1" si="613"/>
        <v>#N/A</v>
      </c>
      <c r="LJ3870" t="str">
        <f t="shared" ca="1" si="614"/>
        <v>ezekielogadho@gmail.com</v>
      </c>
      <c r="LK3870" t="e">
        <f t="shared" ca="1" si="615"/>
        <v>#N/A</v>
      </c>
      <c r="LL3870" t="str">
        <f t="shared" ca="1" si="607"/>
        <v>Token</v>
      </c>
      <c r="LM3870" t="str">
        <f t="shared" ca="1" si="608"/>
        <v>ezekielogadho@gmail.com</v>
      </c>
      <c r="LN3870" t="e">
        <f ca="1">OFFSET($A3870,,MATCH(OFFSET([2]Keys!C$1,MATCH(Data.Collect1Dump!$LL3870,[2]Keys!$A$2:$A$4,0),),Data.Collect1Dump!$3:$3,0)-1,)</f>
        <v>#VALUE!</v>
      </c>
      <c r="LO3870" s="2" t="e">
        <f t="shared" ca="1" si="616"/>
        <v>#VALUE!</v>
      </c>
    </row>
    <row r="3871" spans="1:327">
      <c r="A3871" t="s">
        <v>15162</v>
      </c>
      <c r="ID3871"/>
      <c r="JD3871" t="s">
        <v>3172</v>
      </c>
      <c r="JE3871" t="s">
        <v>15163</v>
      </c>
      <c r="JF3871" t="s">
        <v>329</v>
      </c>
      <c r="JG3871" t="s">
        <v>6076</v>
      </c>
      <c r="JH3871" t="s">
        <v>330</v>
      </c>
      <c r="JR3871" t="s">
        <v>330</v>
      </c>
      <c r="KP3871" t="s">
        <v>330</v>
      </c>
      <c r="KS3871" t="s">
        <v>330</v>
      </c>
      <c r="KV3871" t="s">
        <v>330</v>
      </c>
      <c r="KX3871" t="s">
        <v>329</v>
      </c>
      <c r="KZ3871">
        <f ca="1">OFFSET($A3871,,MATCH([2]Keys!$B$2,Data.Collect1Dump!$3:$3,0)-1)</f>
        <v>0</v>
      </c>
      <c r="LA3871" t="str">
        <f ca="1">OFFSET($A3871,,MATCH([2]Keys!$B$4,Data.Collect1Dump!$3:$3,0)-1)</f>
        <v>owiti.maureen@gmail.com</v>
      </c>
      <c r="LB3871">
        <f ca="1">OFFSET($A3871,,MATCH([2]Keys!$B$3,Data.Collect1Dump!$3:$3,0)-1)</f>
        <v>0</v>
      </c>
      <c r="LC3871">
        <f t="shared" ca="1" si="609"/>
        <v>0</v>
      </c>
      <c r="LD3871">
        <f t="shared" ca="1" si="609"/>
        <v>1</v>
      </c>
      <c r="LE3871">
        <f t="shared" ca="1" si="609"/>
        <v>0</v>
      </c>
      <c r="LF3871" s="2" t="e">
        <f t="shared" ca="1" si="610"/>
        <v>#N/A</v>
      </c>
      <c r="LG3871" s="2">
        <f t="shared" ca="1" si="611"/>
        <v>41716</v>
      </c>
      <c r="LH3871" s="2" t="e">
        <f t="shared" ca="1" si="612"/>
        <v>#N/A</v>
      </c>
      <c r="LI3871" t="e">
        <f t="shared" ca="1" si="613"/>
        <v>#N/A</v>
      </c>
      <c r="LJ3871" t="str">
        <f t="shared" ca="1" si="614"/>
        <v>owiti.maureen@gmail.com</v>
      </c>
      <c r="LK3871" t="e">
        <f t="shared" ca="1" si="615"/>
        <v>#N/A</v>
      </c>
      <c r="LL3871" t="str">
        <f t="shared" ca="1" si="607"/>
        <v>Token</v>
      </c>
      <c r="LM3871" t="str">
        <f t="shared" ca="1" si="608"/>
        <v>owiti.maureen@gmail.com</v>
      </c>
      <c r="LN3871" t="e">
        <f ca="1">OFFSET($A3871,,MATCH(OFFSET([2]Keys!C$1,MATCH(Data.Collect1Dump!$LL3871,[2]Keys!$A$2:$A$4,0),),Data.Collect1Dump!$3:$3,0)-1,)</f>
        <v>#VALUE!</v>
      </c>
      <c r="LO3871" s="2" t="e">
        <f t="shared" ca="1" si="616"/>
        <v>#VALUE!</v>
      </c>
    </row>
    <row r="3872" spans="1:327">
      <c r="A3872" t="s">
        <v>15164</v>
      </c>
      <c r="ID3872"/>
      <c r="JD3872" t="s">
        <v>5645</v>
      </c>
      <c r="JE3872" t="s">
        <v>15165</v>
      </c>
      <c r="JF3872" t="s">
        <v>329</v>
      </c>
      <c r="JG3872">
        <v>7000</v>
      </c>
      <c r="JH3872" t="s">
        <v>330</v>
      </c>
      <c r="JR3872" t="s">
        <v>330</v>
      </c>
      <c r="KP3872" t="s">
        <v>330</v>
      </c>
      <c r="KS3872" t="s">
        <v>330</v>
      </c>
      <c r="KV3872" t="s">
        <v>330</v>
      </c>
      <c r="KX3872" t="s">
        <v>329</v>
      </c>
      <c r="KZ3872">
        <f ca="1">OFFSET($A3872,,MATCH([2]Keys!$B$2,Data.Collect1Dump!$3:$3,0)-1)</f>
        <v>0</v>
      </c>
      <c r="LA3872" t="str">
        <f ca="1">OFFSET($A3872,,MATCH([2]Keys!$B$4,Data.Collect1Dump!$3:$3,0)-1)</f>
        <v>laura.adhiambo@gmail.com</v>
      </c>
      <c r="LB3872">
        <f ca="1">OFFSET($A3872,,MATCH([2]Keys!$B$3,Data.Collect1Dump!$3:$3,0)-1)</f>
        <v>0</v>
      </c>
      <c r="LC3872">
        <f t="shared" ca="1" si="609"/>
        <v>0</v>
      </c>
      <c r="LD3872">
        <f t="shared" ca="1" si="609"/>
        <v>1</v>
      </c>
      <c r="LE3872">
        <f t="shared" ca="1" si="609"/>
        <v>0</v>
      </c>
      <c r="LF3872" s="2" t="e">
        <f t="shared" ca="1" si="610"/>
        <v>#N/A</v>
      </c>
      <c r="LG3872" s="2">
        <f t="shared" ca="1" si="611"/>
        <v>41705</v>
      </c>
      <c r="LH3872" s="2" t="e">
        <f t="shared" ca="1" si="612"/>
        <v>#N/A</v>
      </c>
      <c r="LI3872" t="e">
        <f t="shared" ca="1" si="613"/>
        <v>#N/A</v>
      </c>
      <c r="LJ3872" t="str">
        <f t="shared" ca="1" si="614"/>
        <v>laura.adhiambo@gmail.com</v>
      </c>
      <c r="LK3872" t="e">
        <f t="shared" ca="1" si="615"/>
        <v>#N/A</v>
      </c>
      <c r="LL3872" t="str">
        <f t="shared" ca="1" si="607"/>
        <v>Token</v>
      </c>
      <c r="LM3872" t="str">
        <f t="shared" ca="1" si="608"/>
        <v>laura.adhiambo@gmail.com</v>
      </c>
      <c r="LN3872" t="e">
        <f ca="1">OFFSET($A3872,,MATCH(OFFSET([2]Keys!C$1,MATCH(Data.Collect1Dump!$LL3872,[2]Keys!$A$2:$A$4,0),),Data.Collect1Dump!$3:$3,0)-1,)</f>
        <v>#VALUE!</v>
      </c>
      <c r="LO3872" s="2" t="e">
        <f t="shared" ca="1" si="616"/>
        <v>#VALUE!</v>
      </c>
    </row>
    <row r="3873" spans="1:327">
      <c r="A3873" t="s">
        <v>15166</v>
      </c>
      <c r="ID3873"/>
      <c r="JD3873" t="s">
        <v>8884</v>
      </c>
      <c r="JE3873" t="s">
        <v>15167</v>
      </c>
      <c r="JF3873" t="s">
        <v>329</v>
      </c>
      <c r="JG3873">
        <v>7000</v>
      </c>
      <c r="JH3873" t="s">
        <v>330</v>
      </c>
      <c r="JR3873" t="s">
        <v>330</v>
      </c>
      <c r="KP3873" t="s">
        <v>330</v>
      </c>
      <c r="KS3873" t="s">
        <v>330</v>
      </c>
      <c r="KV3873" t="s">
        <v>330</v>
      </c>
      <c r="KX3873" t="s">
        <v>329</v>
      </c>
      <c r="KZ3873">
        <f ca="1">OFFSET($A3873,,MATCH([2]Keys!$B$2,Data.Collect1Dump!$3:$3,0)-1)</f>
        <v>0</v>
      </c>
      <c r="LA3873" t="str">
        <f ca="1">OFFSET($A3873,,MATCH([2]Keys!$B$4,Data.Collect1Dump!$3:$3,0)-1)</f>
        <v>erickachieng50@gmail.com</v>
      </c>
      <c r="LB3873">
        <f ca="1">OFFSET($A3873,,MATCH([2]Keys!$B$3,Data.Collect1Dump!$3:$3,0)-1)</f>
        <v>0</v>
      </c>
      <c r="LC3873">
        <f t="shared" ca="1" si="609"/>
        <v>0</v>
      </c>
      <c r="LD3873">
        <f t="shared" ca="1" si="609"/>
        <v>1</v>
      </c>
      <c r="LE3873">
        <f t="shared" ca="1" si="609"/>
        <v>0</v>
      </c>
      <c r="LF3873" s="2" t="e">
        <f t="shared" ca="1" si="610"/>
        <v>#N/A</v>
      </c>
      <c r="LG3873" s="2">
        <f t="shared" ca="1" si="611"/>
        <v>41704</v>
      </c>
      <c r="LH3873" s="2" t="e">
        <f t="shared" ca="1" si="612"/>
        <v>#N/A</v>
      </c>
      <c r="LI3873" t="e">
        <f t="shared" ca="1" si="613"/>
        <v>#N/A</v>
      </c>
      <c r="LJ3873" t="str">
        <f t="shared" ca="1" si="614"/>
        <v>erickachieng50@gmail.com</v>
      </c>
      <c r="LK3873" t="e">
        <f t="shared" ca="1" si="615"/>
        <v>#N/A</v>
      </c>
      <c r="LL3873" t="str">
        <f t="shared" ca="1" si="607"/>
        <v>Token</v>
      </c>
      <c r="LM3873" t="str">
        <f t="shared" ca="1" si="608"/>
        <v>erickachieng50@gmail.com</v>
      </c>
      <c r="LN3873" t="e">
        <f ca="1">OFFSET($A3873,,MATCH(OFFSET([2]Keys!C$1,MATCH(Data.Collect1Dump!$LL3873,[2]Keys!$A$2:$A$4,0),),Data.Collect1Dump!$3:$3,0)-1,)</f>
        <v>#VALUE!</v>
      </c>
      <c r="LO3873" s="2" t="e">
        <f t="shared" ca="1" si="616"/>
        <v>#VALUE!</v>
      </c>
    </row>
    <row r="3874" spans="1:327">
      <c r="A3874" t="s">
        <v>15168</v>
      </c>
      <c r="ID3874"/>
      <c r="JD3874" t="s">
        <v>5645</v>
      </c>
      <c r="JE3874" t="s">
        <v>15169</v>
      </c>
      <c r="JF3874" t="s">
        <v>329</v>
      </c>
      <c r="JG3874">
        <v>7000</v>
      </c>
      <c r="JH3874" t="s">
        <v>330</v>
      </c>
      <c r="JR3874" t="s">
        <v>330</v>
      </c>
      <c r="KP3874" t="s">
        <v>329</v>
      </c>
      <c r="KQ3874" t="s">
        <v>15170</v>
      </c>
      <c r="KR3874" t="s">
        <v>330</v>
      </c>
      <c r="KS3874" t="s">
        <v>330</v>
      </c>
      <c r="KV3874" t="s">
        <v>330</v>
      </c>
      <c r="KX3874" t="s">
        <v>329</v>
      </c>
      <c r="KZ3874">
        <f ca="1">OFFSET($A3874,,MATCH([2]Keys!$B$2,Data.Collect1Dump!$3:$3,0)-1)</f>
        <v>0</v>
      </c>
      <c r="LA3874" t="str">
        <f ca="1">OFFSET($A3874,,MATCH([2]Keys!$B$4,Data.Collect1Dump!$3:$3,0)-1)</f>
        <v>laura.adhiambo@gmail.com</v>
      </c>
      <c r="LB3874">
        <f ca="1">OFFSET($A3874,,MATCH([2]Keys!$B$3,Data.Collect1Dump!$3:$3,0)-1)</f>
        <v>0</v>
      </c>
      <c r="LC3874">
        <f t="shared" ca="1" si="609"/>
        <v>0</v>
      </c>
      <c r="LD3874">
        <f t="shared" ca="1" si="609"/>
        <v>1</v>
      </c>
      <c r="LE3874">
        <f t="shared" ca="1" si="609"/>
        <v>0</v>
      </c>
      <c r="LF3874" s="2" t="e">
        <f t="shared" ca="1" si="610"/>
        <v>#N/A</v>
      </c>
      <c r="LG3874" s="2">
        <f t="shared" ca="1" si="611"/>
        <v>41708</v>
      </c>
      <c r="LH3874" s="2" t="e">
        <f t="shared" ca="1" si="612"/>
        <v>#N/A</v>
      </c>
      <c r="LI3874" t="e">
        <f t="shared" ca="1" si="613"/>
        <v>#N/A</v>
      </c>
      <c r="LJ3874" t="str">
        <f t="shared" ca="1" si="614"/>
        <v>laura.adhiambo@gmail.com</v>
      </c>
      <c r="LK3874" t="e">
        <f t="shared" ca="1" si="615"/>
        <v>#N/A</v>
      </c>
      <c r="LL3874" t="str">
        <f t="shared" ca="1" si="607"/>
        <v>Token</v>
      </c>
      <c r="LM3874" t="str">
        <f t="shared" ca="1" si="608"/>
        <v>laura.adhiambo@gmail.com</v>
      </c>
      <c r="LN3874" t="e">
        <f ca="1">OFFSET($A3874,,MATCH(OFFSET([2]Keys!C$1,MATCH(Data.Collect1Dump!$LL3874,[2]Keys!$A$2:$A$4,0),),Data.Collect1Dump!$3:$3,0)-1,)</f>
        <v>#VALUE!</v>
      </c>
      <c r="LO3874" s="2" t="e">
        <f t="shared" ca="1" si="616"/>
        <v>#VALUE!</v>
      </c>
    </row>
    <row r="3875" spans="1:327">
      <c r="A3875" t="s">
        <v>15171</v>
      </c>
      <c r="ID3875"/>
      <c r="JD3875" t="s">
        <v>3172</v>
      </c>
      <c r="JE3875" t="s">
        <v>15172</v>
      </c>
      <c r="JF3875" t="s">
        <v>329</v>
      </c>
      <c r="JG3875" t="s">
        <v>6076</v>
      </c>
      <c r="JH3875" t="s">
        <v>330</v>
      </c>
      <c r="JR3875" t="s">
        <v>330</v>
      </c>
      <c r="KP3875" t="s">
        <v>330</v>
      </c>
      <c r="KS3875" t="s">
        <v>330</v>
      </c>
      <c r="KV3875" t="s">
        <v>330</v>
      </c>
      <c r="KX3875" t="s">
        <v>329</v>
      </c>
      <c r="KZ3875">
        <f ca="1">OFFSET($A3875,,MATCH([2]Keys!$B$2,Data.Collect1Dump!$3:$3,0)-1)</f>
        <v>0</v>
      </c>
      <c r="LA3875" t="str">
        <f ca="1">OFFSET($A3875,,MATCH([2]Keys!$B$4,Data.Collect1Dump!$3:$3,0)-1)</f>
        <v>owiti.maureen@gmail.com</v>
      </c>
      <c r="LB3875">
        <f ca="1">OFFSET($A3875,,MATCH([2]Keys!$B$3,Data.Collect1Dump!$3:$3,0)-1)</f>
        <v>0</v>
      </c>
      <c r="LC3875">
        <f t="shared" ca="1" si="609"/>
        <v>0</v>
      </c>
      <c r="LD3875">
        <f t="shared" ca="1" si="609"/>
        <v>1</v>
      </c>
      <c r="LE3875">
        <f t="shared" ca="1" si="609"/>
        <v>0</v>
      </c>
      <c r="LF3875" s="2" t="e">
        <f t="shared" ca="1" si="610"/>
        <v>#N/A</v>
      </c>
      <c r="LG3875" s="2">
        <f t="shared" ca="1" si="611"/>
        <v>41712</v>
      </c>
      <c r="LH3875" s="2" t="e">
        <f t="shared" ca="1" si="612"/>
        <v>#N/A</v>
      </c>
      <c r="LI3875" t="e">
        <f t="shared" ca="1" si="613"/>
        <v>#N/A</v>
      </c>
      <c r="LJ3875" t="str">
        <f t="shared" ca="1" si="614"/>
        <v>owiti.maureen@gmail.com</v>
      </c>
      <c r="LK3875" t="e">
        <f t="shared" ca="1" si="615"/>
        <v>#N/A</v>
      </c>
      <c r="LL3875" t="str">
        <f t="shared" ca="1" si="607"/>
        <v>Token</v>
      </c>
      <c r="LM3875" t="str">
        <f t="shared" ca="1" si="608"/>
        <v>owiti.maureen@gmail.com</v>
      </c>
      <c r="LN3875" t="e">
        <f ca="1">OFFSET($A3875,,MATCH(OFFSET([2]Keys!C$1,MATCH(Data.Collect1Dump!$LL3875,[2]Keys!$A$2:$A$4,0),),Data.Collect1Dump!$3:$3,0)-1,)</f>
        <v>#VALUE!</v>
      </c>
      <c r="LO3875" s="2" t="e">
        <f t="shared" ca="1" si="616"/>
        <v>#VALUE!</v>
      </c>
    </row>
    <row r="3876" spans="1:327">
      <c r="A3876" t="s">
        <v>15173</v>
      </c>
      <c r="ID3876"/>
      <c r="JD3876" t="s">
        <v>3172</v>
      </c>
      <c r="JE3876" t="s">
        <v>15174</v>
      </c>
      <c r="JF3876" t="s">
        <v>329</v>
      </c>
      <c r="JG3876" t="s">
        <v>6076</v>
      </c>
      <c r="JH3876" t="s">
        <v>330</v>
      </c>
      <c r="JR3876" t="s">
        <v>330</v>
      </c>
      <c r="KP3876" t="s">
        <v>330</v>
      </c>
      <c r="KS3876" t="s">
        <v>330</v>
      </c>
      <c r="KV3876" t="s">
        <v>330</v>
      </c>
      <c r="KX3876" t="s">
        <v>329</v>
      </c>
      <c r="KZ3876">
        <f ca="1">OFFSET($A3876,,MATCH([2]Keys!$B$2,Data.Collect1Dump!$3:$3,0)-1)</f>
        <v>0</v>
      </c>
      <c r="LA3876" t="str">
        <f ca="1">OFFSET($A3876,,MATCH([2]Keys!$B$4,Data.Collect1Dump!$3:$3,0)-1)</f>
        <v>owiti.maureen@gmail.com</v>
      </c>
      <c r="LB3876">
        <f ca="1">OFFSET($A3876,,MATCH([2]Keys!$B$3,Data.Collect1Dump!$3:$3,0)-1)</f>
        <v>0</v>
      </c>
      <c r="LC3876">
        <f t="shared" ca="1" si="609"/>
        <v>0</v>
      </c>
      <c r="LD3876">
        <f t="shared" ca="1" si="609"/>
        <v>1</v>
      </c>
      <c r="LE3876">
        <f t="shared" ca="1" si="609"/>
        <v>0</v>
      </c>
      <c r="LF3876" s="2" t="e">
        <f t="shared" ca="1" si="610"/>
        <v>#N/A</v>
      </c>
      <c r="LG3876" s="2">
        <f t="shared" ca="1" si="611"/>
        <v>41716</v>
      </c>
      <c r="LH3876" s="2" t="e">
        <f t="shared" ca="1" si="612"/>
        <v>#N/A</v>
      </c>
      <c r="LI3876" t="e">
        <f t="shared" ca="1" si="613"/>
        <v>#N/A</v>
      </c>
      <c r="LJ3876" t="str">
        <f t="shared" ca="1" si="614"/>
        <v>owiti.maureen@gmail.com</v>
      </c>
      <c r="LK3876" t="e">
        <f t="shared" ca="1" si="615"/>
        <v>#N/A</v>
      </c>
      <c r="LL3876" t="str">
        <f t="shared" ca="1" si="607"/>
        <v>Token</v>
      </c>
      <c r="LM3876" t="str">
        <f t="shared" ca="1" si="608"/>
        <v>owiti.maureen@gmail.com</v>
      </c>
      <c r="LN3876" t="e">
        <f ca="1">OFFSET($A3876,,MATCH(OFFSET([2]Keys!C$1,MATCH(Data.Collect1Dump!$LL3876,[2]Keys!$A$2:$A$4,0),),Data.Collect1Dump!$3:$3,0)-1,)</f>
        <v>#VALUE!</v>
      </c>
      <c r="LO3876" s="2" t="e">
        <f t="shared" ca="1" si="616"/>
        <v>#VALUE!</v>
      </c>
    </row>
    <row r="3877" spans="1:327">
      <c r="A3877" t="s">
        <v>15175</v>
      </c>
      <c r="ID3877"/>
      <c r="JD3877" t="s">
        <v>3172</v>
      </c>
      <c r="JE3877" t="s">
        <v>15176</v>
      </c>
      <c r="JF3877" t="s">
        <v>329</v>
      </c>
      <c r="JG3877" t="s">
        <v>6076</v>
      </c>
      <c r="JH3877" t="s">
        <v>330</v>
      </c>
      <c r="JR3877" t="s">
        <v>329</v>
      </c>
      <c r="JS3877" t="s">
        <v>15177</v>
      </c>
      <c r="JX3877" t="b">
        <v>1</v>
      </c>
      <c r="KF3877" t="b">
        <v>1</v>
      </c>
      <c r="KK3877" t="b">
        <v>1</v>
      </c>
      <c r="KP3877" t="s">
        <v>330</v>
      </c>
      <c r="KS3877" t="s">
        <v>330</v>
      </c>
      <c r="KV3877" t="s">
        <v>330</v>
      </c>
      <c r="KX3877" t="s">
        <v>329</v>
      </c>
      <c r="KZ3877">
        <f ca="1">OFFSET($A3877,,MATCH([2]Keys!$B$2,Data.Collect1Dump!$3:$3,0)-1)</f>
        <v>0</v>
      </c>
      <c r="LA3877" t="str">
        <f ca="1">OFFSET($A3877,,MATCH([2]Keys!$B$4,Data.Collect1Dump!$3:$3,0)-1)</f>
        <v>owiti.maureen@gmail.com</v>
      </c>
      <c r="LB3877">
        <f ca="1">OFFSET($A3877,,MATCH([2]Keys!$B$3,Data.Collect1Dump!$3:$3,0)-1)</f>
        <v>0</v>
      </c>
      <c r="LC3877">
        <f t="shared" ca="1" si="609"/>
        <v>0</v>
      </c>
      <c r="LD3877">
        <f t="shared" ca="1" si="609"/>
        <v>1</v>
      </c>
      <c r="LE3877">
        <f t="shared" ca="1" si="609"/>
        <v>0</v>
      </c>
      <c r="LF3877" s="2" t="e">
        <f t="shared" ca="1" si="610"/>
        <v>#N/A</v>
      </c>
      <c r="LG3877" s="2">
        <f t="shared" ca="1" si="611"/>
        <v>41705</v>
      </c>
      <c r="LH3877" s="2" t="e">
        <f t="shared" ca="1" si="612"/>
        <v>#N/A</v>
      </c>
      <c r="LI3877" t="e">
        <f t="shared" ca="1" si="613"/>
        <v>#N/A</v>
      </c>
      <c r="LJ3877" t="str">
        <f t="shared" ca="1" si="614"/>
        <v>owiti.maureen@gmail.com</v>
      </c>
      <c r="LK3877" t="e">
        <f t="shared" ca="1" si="615"/>
        <v>#N/A</v>
      </c>
      <c r="LL3877" t="str">
        <f t="shared" ca="1" si="607"/>
        <v>Token</v>
      </c>
      <c r="LM3877" t="str">
        <f t="shared" ca="1" si="608"/>
        <v>owiti.maureen@gmail.com</v>
      </c>
      <c r="LN3877" t="e">
        <f ca="1">OFFSET($A3877,,MATCH(OFFSET([2]Keys!C$1,MATCH(Data.Collect1Dump!$LL3877,[2]Keys!$A$2:$A$4,0),),Data.Collect1Dump!$3:$3,0)-1,)</f>
        <v>#VALUE!</v>
      </c>
      <c r="LO3877" s="2" t="e">
        <f t="shared" ca="1" si="616"/>
        <v>#VALUE!</v>
      </c>
    </row>
    <row r="3878" spans="1:327">
      <c r="A3878" t="s">
        <v>15178</v>
      </c>
      <c r="ID3878"/>
      <c r="JD3878" t="s">
        <v>11851</v>
      </c>
      <c r="JE3878" t="s">
        <v>15179</v>
      </c>
      <c r="JF3878" t="s">
        <v>329</v>
      </c>
      <c r="JG3878">
        <v>7000</v>
      </c>
      <c r="JH3878" t="s">
        <v>330</v>
      </c>
      <c r="JR3878" t="s">
        <v>330</v>
      </c>
      <c r="KP3878" t="s">
        <v>330</v>
      </c>
      <c r="KS3878" t="s">
        <v>330</v>
      </c>
      <c r="KV3878" t="s">
        <v>330</v>
      </c>
      <c r="KX3878" t="s">
        <v>329</v>
      </c>
      <c r="KZ3878">
        <f ca="1">OFFSET($A3878,,MATCH([2]Keys!$B$2,Data.Collect1Dump!$3:$3,0)-1)</f>
        <v>0</v>
      </c>
      <c r="LA3878" t="str">
        <f ca="1">OFFSET($A3878,,MATCH([2]Keys!$B$4,Data.Collect1Dump!$3:$3,0)-1)</f>
        <v>euniceradiro@gmail.com</v>
      </c>
      <c r="LB3878">
        <f ca="1">OFFSET($A3878,,MATCH([2]Keys!$B$3,Data.Collect1Dump!$3:$3,0)-1)</f>
        <v>0</v>
      </c>
      <c r="LC3878">
        <f t="shared" ca="1" si="609"/>
        <v>0</v>
      </c>
      <c r="LD3878">
        <f t="shared" ca="1" si="609"/>
        <v>1</v>
      </c>
      <c r="LE3878">
        <f t="shared" ca="1" si="609"/>
        <v>0</v>
      </c>
      <c r="LF3878" s="2" t="e">
        <f t="shared" ca="1" si="610"/>
        <v>#N/A</v>
      </c>
      <c r="LG3878" s="2">
        <f t="shared" ca="1" si="611"/>
        <v>41708</v>
      </c>
      <c r="LH3878" s="2" t="e">
        <f t="shared" ca="1" si="612"/>
        <v>#N/A</v>
      </c>
      <c r="LI3878" t="e">
        <f t="shared" ca="1" si="613"/>
        <v>#N/A</v>
      </c>
      <c r="LJ3878" t="str">
        <f t="shared" ca="1" si="614"/>
        <v>euniceradiro@gmail.com</v>
      </c>
      <c r="LK3878" t="e">
        <f t="shared" ca="1" si="615"/>
        <v>#N/A</v>
      </c>
      <c r="LL3878" t="str">
        <f t="shared" ca="1" si="607"/>
        <v>Token</v>
      </c>
      <c r="LM3878" t="str">
        <f t="shared" ca="1" si="608"/>
        <v>euniceradiro@gmail.com</v>
      </c>
      <c r="LN3878" t="e">
        <f ca="1">OFFSET($A3878,,MATCH(OFFSET([2]Keys!C$1,MATCH(Data.Collect1Dump!$LL3878,[2]Keys!$A$2:$A$4,0),),Data.Collect1Dump!$3:$3,0)-1,)</f>
        <v>#VALUE!</v>
      </c>
      <c r="LO3878" s="2" t="e">
        <f t="shared" ca="1" si="616"/>
        <v>#VALUE!</v>
      </c>
    </row>
    <row r="3879" spans="1:327">
      <c r="A3879" t="s">
        <v>15180</v>
      </c>
      <c r="ID3879"/>
      <c r="JD3879" t="s">
        <v>3172</v>
      </c>
      <c r="JE3879" t="s">
        <v>15181</v>
      </c>
      <c r="JF3879" t="s">
        <v>329</v>
      </c>
      <c r="JG3879" t="s">
        <v>6076</v>
      </c>
      <c r="JH3879" t="s">
        <v>330</v>
      </c>
      <c r="JR3879" t="s">
        <v>330</v>
      </c>
      <c r="KP3879" t="s">
        <v>330</v>
      </c>
      <c r="KS3879" t="s">
        <v>330</v>
      </c>
      <c r="KV3879" t="s">
        <v>330</v>
      </c>
      <c r="KX3879" t="s">
        <v>329</v>
      </c>
      <c r="KZ3879">
        <f ca="1">OFFSET($A3879,,MATCH([2]Keys!$B$2,Data.Collect1Dump!$3:$3,0)-1)</f>
        <v>0</v>
      </c>
      <c r="LA3879" t="str">
        <f ca="1">OFFSET($A3879,,MATCH([2]Keys!$B$4,Data.Collect1Dump!$3:$3,0)-1)</f>
        <v>owiti.maureen@gmail.com</v>
      </c>
      <c r="LB3879">
        <f ca="1">OFFSET($A3879,,MATCH([2]Keys!$B$3,Data.Collect1Dump!$3:$3,0)-1)</f>
        <v>0</v>
      </c>
      <c r="LC3879">
        <f t="shared" ca="1" si="609"/>
        <v>0</v>
      </c>
      <c r="LD3879">
        <f t="shared" ca="1" si="609"/>
        <v>1</v>
      </c>
      <c r="LE3879">
        <f t="shared" ca="1" si="609"/>
        <v>0</v>
      </c>
      <c r="LF3879" s="2" t="e">
        <f t="shared" ca="1" si="610"/>
        <v>#N/A</v>
      </c>
      <c r="LG3879" s="2">
        <f t="shared" ca="1" si="611"/>
        <v>41705</v>
      </c>
      <c r="LH3879" s="2" t="e">
        <f t="shared" ca="1" si="612"/>
        <v>#N/A</v>
      </c>
      <c r="LI3879" t="e">
        <f t="shared" ca="1" si="613"/>
        <v>#N/A</v>
      </c>
      <c r="LJ3879" t="str">
        <f t="shared" ca="1" si="614"/>
        <v>owiti.maureen@gmail.com</v>
      </c>
      <c r="LK3879" t="e">
        <f t="shared" ca="1" si="615"/>
        <v>#N/A</v>
      </c>
      <c r="LL3879" t="str">
        <f t="shared" ca="1" si="607"/>
        <v>Token</v>
      </c>
      <c r="LM3879" t="str">
        <f t="shared" ca="1" si="608"/>
        <v>owiti.maureen@gmail.com</v>
      </c>
      <c r="LN3879" t="e">
        <f ca="1">OFFSET($A3879,,MATCH(OFFSET([2]Keys!C$1,MATCH(Data.Collect1Dump!$LL3879,[2]Keys!$A$2:$A$4,0),),Data.Collect1Dump!$3:$3,0)-1,)</f>
        <v>#VALUE!</v>
      </c>
      <c r="LO3879" s="2" t="e">
        <f t="shared" ca="1" si="616"/>
        <v>#VALUE!</v>
      </c>
    </row>
    <row r="3880" spans="1:327">
      <c r="A3880" t="s">
        <v>15182</v>
      </c>
      <c r="ID3880"/>
      <c r="JD3880" t="s">
        <v>8884</v>
      </c>
      <c r="JE3880" t="s">
        <v>15183</v>
      </c>
      <c r="JF3880" t="s">
        <v>329</v>
      </c>
      <c r="JG3880">
        <v>7000</v>
      </c>
      <c r="JH3880" t="s">
        <v>330</v>
      </c>
      <c r="JR3880" t="s">
        <v>330</v>
      </c>
      <c r="KP3880" t="s">
        <v>330</v>
      </c>
      <c r="KS3880" t="s">
        <v>330</v>
      </c>
      <c r="KV3880" t="s">
        <v>330</v>
      </c>
      <c r="KX3880" t="s">
        <v>329</v>
      </c>
      <c r="KZ3880">
        <f ca="1">OFFSET($A3880,,MATCH([2]Keys!$B$2,Data.Collect1Dump!$3:$3,0)-1)</f>
        <v>0</v>
      </c>
      <c r="LA3880" t="str">
        <f ca="1">OFFSET($A3880,,MATCH([2]Keys!$B$4,Data.Collect1Dump!$3:$3,0)-1)</f>
        <v>erickachieng50@gmail.com</v>
      </c>
      <c r="LB3880">
        <f ca="1">OFFSET($A3880,,MATCH([2]Keys!$B$3,Data.Collect1Dump!$3:$3,0)-1)</f>
        <v>0</v>
      </c>
      <c r="LC3880">
        <f t="shared" ca="1" si="609"/>
        <v>0</v>
      </c>
      <c r="LD3880">
        <f t="shared" ca="1" si="609"/>
        <v>1</v>
      </c>
      <c r="LE3880">
        <f t="shared" ca="1" si="609"/>
        <v>0</v>
      </c>
      <c r="LF3880" s="2" t="e">
        <f t="shared" ca="1" si="610"/>
        <v>#N/A</v>
      </c>
      <c r="LG3880" s="2">
        <f t="shared" ca="1" si="611"/>
        <v>41705</v>
      </c>
      <c r="LH3880" s="2" t="e">
        <f t="shared" ca="1" si="612"/>
        <v>#N/A</v>
      </c>
      <c r="LI3880" t="e">
        <f t="shared" ca="1" si="613"/>
        <v>#N/A</v>
      </c>
      <c r="LJ3880" t="str">
        <f t="shared" ca="1" si="614"/>
        <v>erickachieng50@gmail.com</v>
      </c>
      <c r="LK3880" t="e">
        <f t="shared" ca="1" si="615"/>
        <v>#N/A</v>
      </c>
      <c r="LL3880" t="str">
        <f t="shared" ca="1" si="607"/>
        <v>Token</v>
      </c>
      <c r="LM3880" t="str">
        <f t="shared" ca="1" si="608"/>
        <v>erickachieng50@gmail.com</v>
      </c>
      <c r="LN3880" t="e">
        <f ca="1">OFFSET($A3880,,MATCH(OFFSET([2]Keys!C$1,MATCH(Data.Collect1Dump!$LL3880,[2]Keys!$A$2:$A$4,0),),Data.Collect1Dump!$3:$3,0)-1,)</f>
        <v>#VALUE!</v>
      </c>
      <c r="LO3880" s="2" t="e">
        <f t="shared" ca="1" si="616"/>
        <v>#VALUE!</v>
      </c>
    </row>
    <row r="3881" spans="1:327">
      <c r="A3881" t="s">
        <v>15184</v>
      </c>
      <c r="ID3881"/>
      <c r="JD3881" t="s">
        <v>4392</v>
      </c>
      <c r="JE3881" t="s">
        <v>15185</v>
      </c>
      <c r="JF3881" t="s">
        <v>329</v>
      </c>
      <c r="JG3881">
        <v>7000</v>
      </c>
      <c r="JH3881" t="s">
        <v>330</v>
      </c>
      <c r="JR3881" t="s">
        <v>330</v>
      </c>
      <c r="KP3881" t="s">
        <v>330</v>
      </c>
      <c r="KS3881" t="s">
        <v>330</v>
      </c>
      <c r="KV3881" t="s">
        <v>330</v>
      </c>
      <c r="KX3881" t="s">
        <v>329</v>
      </c>
      <c r="KZ3881">
        <f ca="1">OFFSET($A3881,,MATCH([2]Keys!$B$2,Data.Collect1Dump!$3:$3,0)-1)</f>
        <v>0</v>
      </c>
      <c r="LA3881" t="str">
        <f ca="1">OFFSET($A3881,,MATCH([2]Keys!$B$4,Data.Collect1Dump!$3:$3,0)-1)</f>
        <v>ezekielogadho@gmail.com</v>
      </c>
      <c r="LB3881">
        <f ca="1">OFFSET($A3881,,MATCH([2]Keys!$B$3,Data.Collect1Dump!$3:$3,0)-1)</f>
        <v>0</v>
      </c>
      <c r="LC3881">
        <f t="shared" ca="1" si="609"/>
        <v>0</v>
      </c>
      <c r="LD3881">
        <f t="shared" ca="1" si="609"/>
        <v>1</v>
      </c>
      <c r="LE3881">
        <f t="shared" ca="1" si="609"/>
        <v>0</v>
      </c>
      <c r="LF3881" s="2" t="e">
        <f t="shared" ca="1" si="610"/>
        <v>#N/A</v>
      </c>
      <c r="LG3881" s="2">
        <f t="shared" ca="1" si="611"/>
        <v>41712</v>
      </c>
      <c r="LH3881" s="2" t="e">
        <f t="shared" ca="1" si="612"/>
        <v>#N/A</v>
      </c>
      <c r="LI3881" t="e">
        <f t="shared" ca="1" si="613"/>
        <v>#N/A</v>
      </c>
      <c r="LJ3881" t="str">
        <f t="shared" ca="1" si="614"/>
        <v>ezekielogadho@gmail.com</v>
      </c>
      <c r="LK3881" t="e">
        <f t="shared" ca="1" si="615"/>
        <v>#N/A</v>
      </c>
      <c r="LL3881" t="str">
        <f t="shared" ca="1" si="607"/>
        <v>Token</v>
      </c>
      <c r="LM3881" t="str">
        <f t="shared" ca="1" si="608"/>
        <v>ezekielogadho@gmail.com</v>
      </c>
      <c r="LN3881" t="e">
        <f ca="1">OFFSET($A3881,,MATCH(OFFSET([2]Keys!C$1,MATCH(Data.Collect1Dump!$LL3881,[2]Keys!$A$2:$A$4,0),),Data.Collect1Dump!$3:$3,0)-1,)</f>
        <v>#VALUE!</v>
      </c>
      <c r="LO3881" s="2" t="e">
        <f t="shared" ca="1" si="616"/>
        <v>#VALUE!</v>
      </c>
    </row>
    <row r="3882" spans="1:327">
      <c r="A3882" t="s">
        <v>15186</v>
      </c>
      <c r="ID3882"/>
      <c r="JD3882" t="s">
        <v>4392</v>
      </c>
      <c r="JE3882" t="s">
        <v>15187</v>
      </c>
      <c r="JF3882" t="s">
        <v>329</v>
      </c>
      <c r="JG3882">
        <v>7000</v>
      </c>
      <c r="JH3882" t="s">
        <v>330</v>
      </c>
      <c r="JR3882" t="s">
        <v>330</v>
      </c>
      <c r="KP3882" t="s">
        <v>330</v>
      </c>
      <c r="KS3882" t="s">
        <v>330</v>
      </c>
      <c r="KV3882" t="s">
        <v>330</v>
      </c>
      <c r="KX3882" t="s">
        <v>329</v>
      </c>
      <c r="KZ3882">
        <f ca="1">OFFSET($A3882,,MATCH([2]Keys!$B$2,Data.Collect1Dump!$3:$3,0)-1)</f>
        <v>0</v>
      </c>
      <c r="LA3882" t="str">
        <f ca="1">OFFSET($A3882,,MATCH([2]Keys!$B$4,Data.Collect1Dump!$3:$3,0)-1)</f>
        <v>ezekielogadho@gmail.com</v>
      </c>
      <c r="LB3882">
        <f ca="1">OFFSET($A3882,,MATCH([2]Keys!$B$3,Data.Collect1Dump!$3:$3,0)-1)</f>
        <v>0</v>
      </c>
      <c r="LC3882">
        <f t="shared" ca="1" si="609"/>
        <v>0</v>
      </c>
      <c r="LD3882">
        <f t="shared" ca="1" si="609"/>
        <v>1</v>
      </c>
      <c r="LE3882">
        <f t="shared" ca="1" si="609"/>
        <v>0</v>
      </c>
      <c r="LF3882" s="2" t="e">
        <f t="shared" ca="1" si="610"/>
        <v>#N/A</v>
      </c>
      <c r="LG3882" s="2">
        <f t="shared" ca="1" si="611"/>
        <v>41710</v>
      </c>
      <c r="LH3882" s="2" t="e">
        <f t="shared" ca="1" si="612"/>
        <v>#N/A</v>
      </c>
      <c r="LI3882" t="e">
        <f t="shared" ca="1" si="613"/>
        <v>#N/A</v>
      </c>
      <c r="LJ3882" t="str">
        <f t="shared" ca="1" si="614"/>
        <v>ezekielogadho@gmail.com</v>
      </c>
      <c r="LK3882" t="e">
        <f t="shared" ca="1" si="615"/>
        <v>#N/A</v>
      </c>
      <c r="LL3882" t="str">
        <f t="shared" ca="1" si="607"/>
        <v>Token</v>
      </c>
      <c r="LM3882" t="str">
        <f t="shared" ca="1" si="608"/>
        <v>ezekielogadho@gmail.com</v>
      </c>
      <c r="LN3882" t="e">
        <f ca="1">OFFSET($A3882,,MATCH(OFFSET([2]Keys!C$1,MATCH(Data.Collect1Dump!$LL3882,[2]Keys!$A$2:$A$4,0),),Data.Collect1Dump!$3:$3,0)-1,)</f>
        <v>#VALUE!</v>
      </c>
      <c r="LO3882" s="2" t="e">
        <f t="shared" ca="1" si="616"/>
        <v>#VALUE!</v>
      </c>
    </row>
    <row r="3883" spans="1:327">
      <c r="A3883" t="s">
        <v>15188</v>
      </c>
      <c r="ID3883"/>
      <c r="JD3883" t="s">
        <v>8884</v>
      </c>
      <c r="JE3883" t="s">
        <v>15189</v>
      </c>
      <c r="JF3883" t="s">
        <v>329</v>
      </c>
      <c r="JG3883">
        <v>7000</v>
      </c>
      <c r="JH3883" t="s">
        <v>330</v>
      </c>
      <c r="JR3883" t="s">
        <v>330</v>
      </c>
      <c r="KP3883" t="s">
        <v>330</v>
      </c>
      <c r="KS3883" t="s">
        <v>330</v>
      </c>
      <c r="KV3883" t="s">
        <v>330</v>
      </c>
      <c r="KX3883" t="s">
        <v>329</v>
      </c>
      <c r="KZ3883">
        <f ca="1">OFFSET($A3883,,MATCH([2]Keys!$B$2,Data.Collect1Dump!$3:$3,0)-1)</f>
        <v>0</v>
      </c>
      <c r="LA3883" t="str">
        <f ca="1">OFFSET($A3883,,MATCH([2]Keys!$B$4,Data.Collect1Dump!$3:$3,0)-1)</f>
        <v>erickachieng50@gmail.com</v>
      </c>
      <c r="LB3883">
        <f ca="1">OFFSET($A3883,,MATCH([2]Keys!$B$3,Data.Collect1Dump!$3:$3,0)-1)</f>
        <v>0</v>
      </c>
      <c r="LC3883">
        <f t="shared" ca="1" si="609"/>
        <v>0</v>
      </c>
      <c r="LD3883">
        <f t="shared" ca="1" si="609"/>
        <v>1</v>
      </c>
      <c r="LE3883">
        <f t="shared" ca="1" si="609"/>
        <v>0</v>
      </c>
      <c r="LF3883" s="2" t="e">
        <f t="shared" ca="1" si="610"/>
        <v>#N/A</v>
      </c>
      <c r="LG3883" s="2">
        <f t="shared" ca="1" si="611"/>
        <v>41709</v>
      </c>
      <c r="LH3883" s="2" t="e">
        <f t="shared" ca="1" si="612"/>
        <v>#N/A</v>
      </c>
      <c r="LI3883" t="e">
        <f t="shared" ca="1" si="613"/>
        <v>#N/A</v>
      </c>
      <c r="LJ3883" t="str">
        <f t="shared" ca="1" si="614"/>
        <v>erickachieng50@gmail.com</v>
      </c>
      <c r="LK3883" t="e">
        <f t="shared" ca="1" si="615"/>
        <v>#N/A</v>
      </c>
      <c r="LL3883" t="str">
        <f t="shared" ca="1" si="607"/>
        <v>Token</v>
      </c>
      <c r="LM3883" t="str">
        <f t="shared" ca="1" si="608"/>
        <v>erickachieng50@gmail.com</v>
      </c>
      <c r="LN3883" t="e">
        <f ca="1">OFFSET($A3883,,MATCH(OFFSET([2]Keys!C$1,MATCH(Data.Collect1Dump!$LL3883,[2]Keys!$A$2:$A$4,0),),Data.Collect1Dump!$3:$3,0)-1,)</f>
        <v>#VALUE!</v>
      </c>
      <c r="LO3883" s="2" t="e">
        <f t="shared" ca="1" si="616"/>
        <v>#VALUE!</v>
      </c>
    </row>
    <row r="3884" spans="1:327">
      <c r="A3884" t="s">
        <v>15190</v>
      </c>
      <c r="ID3884"/>
      <c r="JD3884" t="s">
        <v>5645</v>
      </c>
      <c r="JE3884" t="s">
        <v>15191</v>
      </c>
      <c r="JF3884" t="s">
        <v>329</v>
      </c>
      <c r="JG3884">
        <v>7000</v>
      </c>
      <c r="JH3884" t="s">
        <v>330</v>
      </c>
      <c r="JR3884" t="s">
        <v>330</v>
      </c>
      <c r="KP3884" t="s">
        <v>330</v>
      </c>
      <c r="KS3884" t="s">
        <v>330</v>
      </c>
      <c r="KV3884" t="s">
        <v>330</v>
      </c>
      <c r="KX3884" t="s">
        <v>329</v>
      </c>
      <c r="KZ3884">
        <f ca="1">OFFSET($A3884,,MATCH([2]Keys!$B$2,Data.Collect1Dump!$3:$3,0)-1)</f>
        <v>0</v>
      </c>
      <c r="LA3884" t="str">
        <f ca="1">OFFSET($A3884,,MATCH([2]Keys!$B$4,Data.Collect1Dump!$3:$3,0)-1)</f>
        <v>laura.adhiambo@gmail.com</v>
      </c>
      <c r="LB3884">
        <f ca="1">OFFSET($A3884,,MATCH([2]Keys!$B$3,Data.Collect1Dump!$3:$3,0)-1)</f>
        <v>0</v>
      </c>
      <c r="LC3884">
        <f t="shared" ca="1" si="609"/>
        <v>0</v>
      </c>
      <c r="LD3884">
        <f t="shared" ca="1" si="609"/>
        <v>1</v>
      </c>
      <c r="LE3884">
        <f t="shared" ca="1" si="609"/>
        <v>0</v>
      </c>
      <c r="LF3884" s="2" t="e">
        <f t="shared" ca="1" si="610"/>
        <v>#N/A</v>
      </c>
      <c r="LG3884" s="2">
        <f t="shared" ca="1" si="611"/>
        <v>41705</v>
      </c>
      <c r="LH3884" s="2" t="e">
        <f t="shared" ca="1" si="612"/>
        <v>#N/A</v>
      </c>
      <c r="LI3884" t="e">
        <f t="shared" ca="1" si="613"/>
        <v>#N/A</v>
      </c>
      <c r="LJ3884" t="str">
        <f t="shared" ca="1" si="614"/>
        <v>laura.adhiambo@gmail.com</v>
      </c>
      <c r="LK3884" t="e">
        <f t="shared" ca="1" si="615"/>
        <v>#N/A</v>
      </c>
      <c r="LL3884" t="str">
        <f t="shared" ca="1" si="607"/>
        <v>Token</v>
      </c>
      <c r="LM3884" t="str">
        <f t="shared" ca="1" si="608"/>
        <v>laura.adhiambo@gmail.com</v>
      </c>
      <c r="LN3884" t="e">
        <f ca="1">OFFSET($A3884,,MATCH(OFFSET([2]Keys!C$1,MATCH(Data.Collect1Dump!$LL3884,[2]Keys!$A$2:$A$4,0),),Data.Collect1Dump!$3:$3,0)-1,)</f>
        <v>#VALUE!</v>
      </c>
      <c r="LO3884" s="2" t="e">
        <f t="shared" ca="1" si="616"/>
        <v>#VALUE!</v>
      </c>
    </row>
    <row r="3885" spans="1:327">
      <c r="A3885" t="s">
        <v>15192</v>
      </c>
      <c r="ID3885"/>
      <c r="JD3885" t="s">
        <v>8884</v>
      </c>
      <c r="JE3885" t="s">
        <v>15193</v>
      </c>
      <c r="JF3885" t="s">
        <v>329</v>
      </c>
      <c r="JG3885">
        <v>7000</v>
      </c>
      <c r="JH3885" t="s">
        <v>330</v>
      </c>
      <c r="JR3885" t="s">
        <v>330</v>
      </c>
      <c r="KP3885" t="s">
        <v>330</v>
      </c>
      <c r="KS3885" t="s">
        <v>330</v>
      </c>
      <c r="KV3885" t="s">
        <v>330</v>
      </c>
      <c r="KX3885" t="s">
        <v>329</v>
      </c>
      <c r="KZ3885">
        <f ca="1">OFFSET($A3885,,MATCH([2]Keys!$B$2,Data.Collect1Dump!$3:$3,0)-1)</f>
        <v>0</v>
      </c>
      <c r="LA3885" t="str">
        <f ca="1">OFFSET($A3885,,MATCH([2]Keys!$B$4,Data.Collect1Dump!$3:$3,0)-1)</f>
        <v>erickachieng50@gmail.com</v>
      </c>
      <c r="LB3885">
        <f ca="1">OFFSET($A3885,,MATCH([2]Keys!$B$3,Data.Collect1Dump!$3:$3,0)-1)</f>
        <v>0</v>
      </c>
      <c r="LC3885">
        <f t="shared" ca="1" si="609"/>
        <v>0</v>
      </c>
      <c r="LD3885">
        <f t="shared" ca="1" si="609"/>
        <v>1</v>
      </c>
      <c r="LE3885">
        <f t="shared" ca="1" si="609"/>
        <v>0</v>
      </c>
      <c r="LF3885" s="2" t="e">
        <f t="shared" ca="1" si="610"/>
        <v>#N/A</v>
      </c>
      <c r="LG3885" s="2">
        <f t="shared" ca="1" si="611"/>
        <v>41710</v>
      </c>
      <c r="LH3885" s="2" t="e">
        <f t="shared" ca="1" si="612"/>
        <v>#N/A</v>
      </c>
      <c r="LI3885" t="e">
        <f t="shared" ca="1" si="613"/>
        <v>#N/A</v>
      </c>
      <c r="LJ3885" t="str">
        <f t="shared" ca="1" si="614"/>
        <v>erickachieng50@gmail.com</v>
      </c>
      <c r="LK3885" t="e">
        <f t="shared" ca="1" si="615"/>
        <v>#N/A</v>
      </c>
      <c r="LL3885" t="str">
        <f t="shared" ca="1" si="607"/>
        <v>Token</v>
      </c>
      <c r="LM3885" t="str">
        <f t="shared" ca="1" si="608"/>
        <v>erickachieng50@gmail.com</v>
      </c>
      <c r="LN3885" t="e">
        <f ca="1">OFFSET($A3885,,MATCH(OFFSET([2]Keys!C$1,MATCH(Data.Collect1Dump!$LL3885,[2]Keys!$A$2:$A$4,0),),Data.Collect1Dump!$3:$3,0)-1,)</f>
        <v>#VALUE!</v>
      </c>
      <c r="LO3885" s="2" t="e">
        <f t="shared" ca="1" si="616"/>
        <v>#VALUE!</v>
      </c>
    </row>
    <row r="3886" spans="1:327">
      <c r="A3886" t="s">
        <v>15194</v>
      </c>
      <c r="ID3886"/>
      <c r="JD3886" t="s">
        <v>5645</v>
      </c>
      <c r="JE3886" t="s">
        <v>15195</v>
      </c>
      <c r="JF3886" t="s">
        <v>329</v>
      </c>
      <c r="JG3886">
        <v>7000</v>
      </c>
      <c r="JH3886" t="s">
        <v>330</v>
      </c>
      <c r="JR3886" t="s">
        <v>329</v>
      </c>
      <c r="JS3886" t="s">
        <v>15196</v>
      </c>
      <c r="JY3886" t="b">
        <v>1</v>
      </c>
      <c r="KF3886" t="b">
        <v>1</v>
      </c>
      <c r="KJ3886" t="b">
        <v>1</v>
      </c>
      <c r="KP3886" t="s">
        <v>330</v>
      </c>
      <c r="KS3886" t="s">
        <v>330</v>
      </c>
      <c r="KV3886" t="s">
        <v>330</v>
      </c>
      <c r="KX3886" t="s">
        <v>329</v>
      </c>
      <c r="KZ3886">
        <f ca="1">OFFSET($A3886,,MATCH([2]Keys!$B$2,Data.Collect1Dump!$3:$3,0)-1)</f>
        <v>0</v>
      </c>
      <c r="LA3886" t="str">
        <f ca="1">OFFSET($A3886,,MATCH([2]Keys!$B$4,Data.Collect1Dump!$3:$3,0)-1)</f>
        <v>laura.adhiambo@gmail.com</v>
      </c>
      <c r="LB3886">
        <f ca="1">OFFSET($A3886,,MATCH([2]Keys!$B$3,Data.Collect1Dump!$3:$3,0)-1)</f>
        <v>0</v>
      </c>
      <c r="LC3886">
        <f t="shared" ca="1" si="609"/>
        <v>0</v>
      </c>
      <c r="LD3886">
        <f t="shared" ca="1" si="609"/>
        <v>1</v>
      </c>
      <c r="LE3886">
        <f t="shared" ca="1" si="609"/>
        <v>0</v>
      </c>
      <c r="LF3886" s="2" t="e">
        <f t="shared" ca="1" si="610"/>
        <v>#N/A</v>
      </c>
      <c r="LG3886" s="2">
        <f t="shared" ca="1" si="611"/>
        <v>41704</v>
      </c>
      <c r="LH3886" s="2" t="e">
        <f t="shared" ca="1" si="612"/>
        <v>#N/A</v>
      </c>
      <c r="LI3886" t="e">
        <f t="shared" ca="1" si="613"/>
        <v>#N/A</v>
      </c>
      <c r="LJ3886" t="str">
        <f t="shared" ca="1" si="614"/>
        <v>laura.adhiambo@gmail.com</v>
      </c>
      <c r="LK3886" t="e">
        <f t="shared" ca="1" si="615"/>
        <v>#N/A</v>
      </c>
      <c r="LL3886" t="str">
        <f t="shared" ca="1" si="607"/>
        <v>Token</v>
      </c>
      <c r="LM3886" t="str">
        <f t="shared" ca="1" si="608"/>
        <v>laura.adhiambo@gmail.com</v>
      </c>
      <c r="LN3886" t="e">
        <f ca="1">OFFSET($A3886,,MATCH(OFFSET([2]Keys!C$1,MATCH(Data.Collect1Dump!$LL3886,[2]Keys!$A$2:$A$4,0),),Data.Collect1Dump!$3:$3,0)-1,)</f>
        <v>#VALUE!</v>
      </c>
      <c r="LO3886" s="2" t="e">
        <f t="shared" ca="1" si="616"/>
        <v>#VALUE!</v>
      </c>
    </row>
    <row r="3887" spans="1:327">
      <c r="A3887" t="s">
        <v>15197</v>
      </c>
      <c r="ID3887"/>
      <c r="JD3887" t="s">
        <v>391</v>
      </c>
      <c r="JE3887" t="s">
        <v>15198</v>
      </c>
      <c r="JF3887" t="s">
        <v>329</v>
      </c>
      <c r="JG3887">
        <v>7000</v>
      </c>
      <c r="JH3887" t="s">
        <v>330</v>
      </c>
      <c r="JR3887" t="s">
        <v>330</v>
      </c>
      <c r="KP3887" t="s">
        <v>330</v>
      </c>
      <c r="KS3887" t="s">
        <v>330</v>
      </c>
      <c r="KV3887" t="s">
        <v>330</v>
      </c>
      <c r="KX3887" t="s">
        <v>329</v>
      </c>
      <c r="KZ3887">
        <f ca="1">OFFSET($A3887,,MATCH([2]Keys!$B$2,Data.Collect1Dump!$3:$3,0)-1)</f>
        <v>0</v>
      </c>
      <c r="LA3887" t="str">
        <f ca="1">OFFSET($A3887,,MATCH([2]Keys!$B$4,Data.Collect1Dump!$3:$3,0)-1)</f>
        <v>lydia.tala@givedirectly.org</v>
      </c>
      <c r="LB3887">
        <f ca="1">OFFSET($A3887,,MATCH([2]Keys!$B$3,Data.Collect1Dump!$3:$3,0)-1)</f>
        <v>0</v>
      </c>
      <c r="LC3887">
        <f t="shared" ca="1" si="609"/>
        <v>0</v>
      </c>
      <c r="LD3887">
        <f t="shared" ca="1" si="609"/>
        <v>1</v>
      </c>
      <c r="LE3887">
        <f t="shared" ca="1" si="609"/>
        <v>0</v>
      </c>
      <c r="LF3887" s="2" t="e">
        <f t="shared" ca="1" si="610"/>
        <v>#N/A</v>
      </c>
      <c r="LG3887" s="2">
        <f t="shared" ca="1" si="611"/>
        <v>41703</v>
      </c>
      <c r="LH3887" s="2" t="e">
        <f t="shared" ca="1" si="612"/>
        <v>#N/A</v>
      </c>
      <c r="LI3887" t="e">
        <f t="shared" ca="1" si="613"/>
        <v>#N/A</v>
      </c>
      <c r="LJ3887" t="str">
        <f t="shared" ca="1" si="614"/>
        <v>lydia.tala@givedirectly.org</v>
      </c>
      <c r="LK3887" t="e">
        <f t="shared" ca="1" si="615"/>
        <v>#N/A</v>
      </c>
      <c r="LL3887" t="str">
        <f t="shared" ca="1" si="607"/>
        <v>Token</v>
      </c>
      <c r="LM3887" t="str">
        <f t="shared" ca="1" si="608"/>
        <v>lydia.tala@givedirectly.org</v>
      </c>
      <c r="LN3887" t="e">
        <f ca="1">OFFSET($A3887,,MATCH(OFFSET([2]Keys!C$1,MATCH(Data.Collect1Dump!$LL3887,[2]Keys!$A$2:$A$4,0),),Data.Collect1Dump!$3:$3,0)-1,)</f>
        <v>#VALUE!</v>
      </c>
      <c r="LO3887" s="2" t="e">
        <f t="shared" ca="1" si="616"/>
        <v>#VALUE!</v>
      </c>
    </row>
    <row r="3888" spans="1:327">
      <c r="A3888" t="s">
        <v>15199</v>
      </c>
      <c r="ID3888"/>
      <c r="JD3888" t="s">
        <v>11851</v>
      </c>
      <c r="JE3888" t="s">
        <v>15200</v>
      </c>
      <c r="JF3888" t="s">
        <v>329</v>
      </c>
      <c r="JG3888">
        <v>7000</v>
      </c>
      <c r="JH3888" t="s">
        <v>330</v>
      </c>
      <c r="JR3888" t="s">
        <v>330</v>
      </c>
      <c r="KP3888" t="s">
        <v>330</v>
      </c>
      <c r="KS3888" t="s">
        <v>330</v>
      </c>
      <c r="KV3888" t="s">
        <v>330</v>
      </c>
      <c r="KX3888" t="s">
        <v>329</v>
      </c>
      <c r="KZ3888">
        <f ca="1">OFFSET($A3888,,MATCH([2]Keys!$B$2,Data.Collect1Dump!$3:$3,0)-1)</f>
        <v>0</v>
      </c>
      <c r="LA3888" t="str">
        <f ca="1">OFFSET($A3888,,MATCH([2]Keys!$B$4,Data.Collect1Dump!$3:$3,0)-1)</f>
        <v>euniceradiro@gmail.com</v>
      </c>
      <c r="LB3888">
        <f ca="1">OFFSET($A3888,,MATCH([2]Keys!$B$3,Data.Collect1Dump!$3:$3,0)-1)</f>
        <v>0</v>
      </c>
      <c r="LC3888">
        <f t="shared" ca="1" si="609"/>
        <v>0</v>
      </c>
      <c r="LD3888">
        <f t="shared" ca="1" si="609"/>
        <v>1</v>
      </c>
      <c r="LE3888">
        <f t="shared" ca="1" si="609"/>
        <v>0</v>
      </c>
      <c r="LF3888" s="2" t="e">
        <f t="shared" ca="1" si="610"/>
        <v>#N/A</v>
      </c>
      <c r="LG3888" s="2">
        <f t="shared" ca="1" si="611"/>
        <v>41704</v>
      </c>
      <c r="LH3888" s="2" t="e">
        <f t="shared" ca="1" si="612"/>
        <v>#N/A</v>
      </c>
      <c r="LI3888" t="e">
        <f t="shared" ca="1" si="613"/>
        <v>#N/A</v>
      </c>
      <c r="LJ3888" t="str">
        <f t="shared" ca="1" si="614"/>
        <v>euniceradiro@gmail.com</v>
      </c>
      <c r="LK3888" t="e">
        <f t="shared" ca="1" si="615"/>
        <v>#N/A</v>
      </c>
      <c r="LL3888" t="str">
        <f t="shared" ca="1" si="607"/>
        <v>Token</v>
      </c>
      <c r="LM3888" t="str">
        <f t="shared" ca="1" si="608"/>
        <v>euniceradiro@gmail.com</v>
      </c>
      <c r="LN3888" t="e">
        <f ca="1">OFFSET($A3888,,MATCH(OFFSET([2]Keys!C$1,MATCH(Data.Collect1Dump!$LL3888,[2]Keys!$A$2:$A$4,0),),Data.Collect1Dump!$3:$3,0)-1,)</f>
        <v>#VALUE!</v>
      </c>
      <c r="LO3888" s="2" t="e">
        <f t="shared" ca="1" si="616"/>
        <v>#VALUE!</v>
      </c>
    </row>
    <row r="3889" spans="1:327">
      <c r="A3889" t="s">
        <v>15201</v>
      </c>
      <c r="ID3889"/>
      <c r="JD3889" t="s">
        <v>391</v>
      </c>
      <c r="JE3889" t="s">
        <v>15202</v>
      </c>
      <c r="JF3889" t="s">
        <v>329</v>
      </c>
      <c r="JG3889" t="s">
        <v>6076</v>
      </c>
      <c r="JH3889" t="s">
        <v>330</v>
      </c>
      <c r="JR3889" t="s">
        <v>329</v>
      </c>
      <c r="JS3889" t="s">
        <v>15203</v>
      </c>
      <c r="JU3889" t="b">
        <v>1</v>
      </c>
      <c r="JX3889" t="b">
        <v>1</v>
      </c>
      <c r="KB3889" t="b">
        <v>1</v>
      </c>
      <c r="KG3889" t="b">
        <v>1</v>
      </c>
      <c r="KL3889" t="b">
        <v>1</v>
      </c>
      <c r="KP3889" t="s">
        <v>329</v>
      </c>
      <c r="KQ3889" t="s">
        <v>15204</v>
      </c>
      <c r="KR3889" t="s">
        <v>330</v>
      </c>
      <c r="KS3889" t="s">
        <v>330</v>
      </c>
      <c r="KV3889" t="s">
        <v>330</v>
      </c>
      <c r="KX3889" t="s">
        <v>329</v>
      </c>
      <c r="KZ3889">
        <f ca="1">OFFSET($A3889,,MATCH([2]Keys!$B$2,Data.Collect1Dump!$3:$3,0)-1)</f>
        <v>0</v>
      </c>
      <c r="LA3889" t="str">
        <f ca="1">OFFSET($A3889,,MATCH([2]Keys!$B$4,Data.Collect1Dump!$3:$3,0)-1)</f>
        <v>lydia.tala@givedirectly.org</v>
      </c>
      <c r="LB3889">
        <f ca="1">OFFSET($A3889,,MATCH([2]Keys!$B$3,Data.Collect1Dump!$3:$3,0)-1)</f>
        <v>0</v>
      </c>
      <c r="LC3889">
        <f t="shared" ca="1" si="609"/>
        <v>0</v>
      </c>
      <c r="LD3889">
        <f t="shared" ca="1" si="609"/>
        <v>1</v>
      </c>
      <c r="LE3889">
        <f t="shared" ca="1" si="609"/>
        <v>0</v>
      </c>
      <c r="LF3889" s="2" t="e">
        <f t="shared" ca="1" si="610"/>
        <v>#N/A</v>
      </c>
      <c r="LG3889" s="2">
        <f t="shared" ca="1" si="611"/>
        <v>41703</v>
      </c>
      <c r="LH3889" s="2" t="e">
        <f t="shared" ca="1" si="612"/>
        <v>#N/A</v>
      </c>
      <c r="LI3889" t="e">
        <f t="shared" ca="1" si="613"/>
        <v>#N/A</v>
      </c>
      <c r="LJ3889" t="str">
        <f t="shared" ca="1" si="614"/>
        <v>lydia.tala@givedirectly.org</v>
      </c>
      <c r="LK3889" t="e">
        <f t="shared" ca="1" si="615"/>
        <v>#N/A</v>
      </c>
      <c r="LL3889" t="str">
        <f t="shared" ca="1" si="607"/>
        <v>Token</v>
      </c>
      <c r="LM3889" t="str">
        <f t="shared" ca="1" si="608"/>
        <v>lydia.tala@givedirectly.org</v>
      </c>
      <c r="LN3889" t="e">
        <f ca="1">OFFSET($A3889,,MATCH(OFFSET([2]Keys!C$1,MATCH(Data.Collect1Dump!$LL3889,[2]Keys!$A$2:$A$4,0),),Data.Collect1Dump!$3:$3,0)-1,)</f>
        <v>#VALUE!</v>
      </c>
      <c r="LO3889" s="2" t="e">
        <f t="shared" ca="1" si="616"/>
        <v>#VALUE!</v>
      </c>
    </row>
    <row r="3890" spans="1:327">
      <c r="A3890" t="s">
        <v>15205</v>
      </c>
      <c r="ID3890"/>
      <c r="KZ3890">
        <f ca="1">OFFSET($A3890,,MATCH([2]Keys!$B$2,Data.Collect1Dump!$3:$3,0)-1)</f>
        <v>0</v>
      </c>
      <c r="LA3890">
        <f ca="1">OFFSET($A3890,,MATCH([2]Keys!$B$4,Data.Collect1Dump!$3:$3,0)-1)</f>
        <v>0</v>
      </c>
      <c r="LB3890">
        <f ca="1">OFFSET($A3890,,MATCH([2]Keys!$B$3,Data.Collect1Dump!$3:$3,0)-1)</f>
        <v>0</v>
      </c>
      <c r="LC3890">
        <f t="shared" ca="1" si="609"/>
        <v>0</v>
      </c>
      <c r="LD3890">
        <f t="shared" ca="1" si="609"/>
        <v>0</v>
      </c>
      <c r="LE3890">
        <f t="shared" ca="1" si="609"/>
        <v>0</v>
      </c>
      <c r="LF3890" s="2" t="e">
        <f t="shared" ca="1" si="610"/>
        <v>#N/A</v>
      </c>
      <c r="LG3890" s="2" t="e">
        <f t="shared" ca="1" si="611"/>
        <v>#N/A</v>
      </c>
      <c r="LH3890" s="2" t="e">
        <f t="shared" ca="1" si="612"/>
        <v>#N/A</v>
      </c>
      <c r="LI3890" t="e">
        <f t="shared" ca="1" si="613"/>
        <v>#N/A</v>
      </c>
      <c r="LJ3890" t="e">
        <f t="shared" ca="1" si="614"/>
        <v>#N/A</v>
      </c>
      <c r="LK3890" t="e">
        <f t="shared" ca="1" si="615"/>
        <v>#N/A</v>
      </c>
      <c r="LL3890" t="str">
        <f t="shared" ca="1" si="607"/>
        <v>Null Survey</v>
      </c>
      <c r="LM3890" t="str">
        <f t="shared" ca="1" si="608"/>
        <v>Null Survey</v>
      </c>
      <c r="LN3890" t="e">
        <f ca="1">OFFSET($A3890,,MATCH(OFFSET([2]Keys!C$1,MATCH(Data.Collect1Dump!$LL3890,[2]Keys!$A$2:$A$4,0),),Data.Collect1Dump!$3:$3,0)-1,)</f>
        <v>#N/A</v>
      </c>
      <c r="LO3890" s="2" t="e">
        <f t="shared" ca="1" si="616"/>
        <v>#N/A</v>
      </c>
    </row>
    <row r="3891" spans="1:327">
      <c r="A3891" t="s">
        <v>15206</v>
      </c>
      <c r="ID3891"/>
      <c r="JD3891" t="s">
        <v>3172</v>
      </c>
      <c r="JE3891" t="s">
        <v>15207</v>
      </c>
      <c r="JF3891" t="s">
        <v>329</v>
      </c>
      <c r="JG3891" t="s">
        <v>6076</v>
      </c>
      <c r="JH3891" t="s">
        <v>330</v>
      </c>
      <c r="JR3891" t="s">
        <v>330</v>
      </c>
      <c r="KP3891" t="s">
        <v>330</v>
      </c>
      <c r="KS3891" t="s">
        <v>330</v>
      </c>
      <c r="KV3891" t="s">
        <v>330</v>
      </c>
      <c r="KX3891" t="s">
        <v>329</v>
      </c>
      <c r="KZ3891">
        <f ca="1">OFFSET($A3891,,MATCH([2]Keys!$B$2,Data.Collect1Dump!$3:$3,0)-1)</f>
        <v>0</v>
      </c>
      <c r="LA3891" t="str">
        <f ca="1">OFFSET($A3891,,MATCH([2]Keys!$B$4,Data.Collect1Dump!$3:$3,0)-1)</f>
        <v>owiti.maureen@gmail.com</v>
      </c>
      <c r="LB3891">
        <f ca="1">OFFSET($A3891,,MATCH([2]Keys!$B$3,Data.Collect1Dump!$3:$3,0)-1)</f>
        <v>0</v>
      </c>
      <c r="LC3891">
        <f t="shared" ca="1" si="609"/>
        <v>0</v>
      </c>
      <c r="LD3891">
        <f t="shared" ca="1" si="609"/>
        <v>1</v>
      </c>
      <c r="LE3891">
        <f t="shared" ca="1" si="609"/>
        <v>0</v>
      </c>
      <c r="LF3891" s="2" t="e">
        <f t="shared" ca="1" si="610"/>
        <v>#N/A</v>
      </c>
      <c r="LG3891" s="2">
        <f t="shared" ca="1" si="611"/>
        <v>41715</v>
      </c>
      <c r="LH3891" s="2" t="e">
        <f t="shared" ca="1" si="612"/>
        <v>#N/A</v>
      </c>
      <c r="LI3891" t="e">
        <f t="shared" ca="1" si="613"/>
        <v>#N/A</v>
      </c>
      <c r="LJ3891" t="str">
        <f t="shared" ca="1" si="614"/>
        <v>owiti.maureen@gmail.com</v>
      </c>
      <c r="LK3891" t="e">
        <f t="shared" ca="1" si="615"/>
        <v>#N/A</v>
      </c>
      <c r="LL3891" t="str">
        <f t="shared" ca="1" si="607"/>
        <v>Token</v>
      </c>
      <c r="LM3891" t="str">
        <f t="shared" ca="1" si="608"/>
        <v>owiti.maureen@gmail.com</v>
      </c>
      <c r="LN3891" t="e">
        <f ca="1">OFFSET($A3891,,MATCH(OFFSET([2]Keys!C$1,MATCH(Data.Collect1Dump!$LL3891,[2]Keys!$A$2:$A$4,0),),Data.Collect1Dump!$3:$3,0)-1,)</f>
        <v>#VALUE!</v>
      </c>
      <c r="LO3891" s="2" t="e">
        <f t="shared" ca="1" si="616"/>
        <v>#VALUE!</v>
      </c>
    </row>
    <row r="3892" spans="1:327">
      <c r="A3892" t="s">
        <v>15208</v>
      </c>
      <c r="ID3892"/>
      <c r="JD3892" t="s">
        <v>4392</v>
      </c>
      <c r="JE3892" t="s">
        <v>15209</v>
      </c>
      <c r="JF3892" t="s">
        <v>329</v>
      </c>
      <c r="JG3892">
        <v>7000</v>
      </c>
      <c r="JH3892" t="s">
        <v>330</v>
      </c>
      <c r="JR3892" t="s">
        <v>330</v>
      </c>
      <c r="KP3892" t="s">
        <v>330</v>
      </c>
      <c r="KS3892" t="s">
        <v>330</v>
      </c>
      <c r="KV3892" t="s">
        <v>330</v>
      </c>
      <c r="KX3892" t="s">
        <v>329</v>
      </c>
      <c r="KZ3892">
        <f ca="1">OFFSET($A3892,,MATCH([2]Keys!$B$2,Data.Collect1Dump!$3:$3,0)-1)</f>
        <v>0</v>
      </c>
      <c r="LA3892" t="str">
        <f ca="1">OFFSET($A3892,,MATCH([2]Keys!$B$4,Data.Collect1Dump!$3:$3,0)-1)</f>
        <v>ezekielogadho@gmail.com</v>
      </c>
      <c r="LB3892">
        <f ca="1">OFFSET($A3892,,MATCH([2]Keys!$B$3,Data.Collect1Dump!$3:$3,0)-1)</f>
        <v>0</v>
      </c>
      <c r="LC3892">
        <f t="shared" ca="1" si="609"/>
        <v>0</v>
      </c>
      <c r="LD3892">
        <f t="shared" ca="1" si="609"/>
        <v>1</v>
      </c>
      <c r="LE3892">
        <f t="shared" ca="1" si="609"/>
        <v>0</v>
      </c>
      <c r="LF3892" s="2" t="e">
        <f t="shared" ca="1" si="610"/>
        <v>#N/A</v>
      </c>
      <c r="LG3892" s="2">
        <f t="shared" ca="1" si="611"/>
        <v>41711</v>
      </c>
      <c r="LH3892" s="2" t="e">
        <f t="shared" ca="1" si="612"/>
        <v>#N/A</v>
      </c>
      <c r="LI3892" t="e">
        <f t="shared" ca="1" si="613"/>
        <v>#N/A</v>
      </c>
      <c r="LJ3892" t="str">
        <f t="shared" ca="1" si="614"/>
        <v>ezekielogadho@gmail.com</v>
      </c>
      <c r="LK3892" t="e">
        <f t="shared" ca="1" si="615"/>
        <v>#N/A</v>
      </c>
      <c r="LL3892" t="str">
        <f t="shared" ca="1" si="607"/>
        <v>Token</v>
      </c>
      <c r="LM3892" t="str">
        <f t="shared" ca="1" si="608"/>
        <v>ezekielogadho@gmail.com</v>
      </c>
      <c r="LN3892" t="e">
        <f ca="1">OFFSET($A3892,,MATCH(OFFSET([2]Keys!C$1,MATCH(Data.Collect1Dump!$LL3892,[2]Keys!$A$2:$A$4,0),),Data.Collect1Dump!$3:$3,0)-1,)</f>
        <v>#VALUE!</v>
      </c>
      <c r="LO3892" s="2" t="e">
        <f t="shared" ca="1" si="616"/>
        <v>#VALUE!</v>
      </c>
    </row>
    <row r="3893" spans="1:327">
      <c r="A3893" t="s">
        <v>15210</v>
      </c>
      <c r="ID3893"/>
      <c r="JD3893" t="s">
        <v>5645</v>
      </c>
      <c r="JE3893" t="s">
        <v>15211</v>
      </c>
      <c r="JF3893" t="s">
        <v>329</v>
      </c>
      <c r="JG3893">
        <v>7000</v>
      </c>
      <c r="JH3893" t="s">
        <v>330</v>
      </c>
      <c r="JR3893" t="s">
        <v>330</v>
      </c>
      <c r="KP3893" t="s">
        <v>330</v>
      </c>
      <c r="KS3893" t="s">
        <v>330</v>
      </c>
      <c r="KV3893" t="s">
        <v>330</v>
      </c>
      <c r="KX3893" t="s">
        <v>329</v>
      </c>
      <c r="KZ3893">
        <f ca="1">OFFSET($A3893,,MATCH([2]Keys!$B$2,Data.Collect1Dump!$3:$3,0)-1)</f>
        <v>0</v>
      </c>
      <c r="LA3893" t="str">
        <f ca="1">OFFSET($A3893,,MATCH([2]Keys!$B$4,Data.Collect1Dump!$3:$3,0)-1)</f>
        <v>laura.adhiambo@gmail.com</v>
      </c>
      <c r="LB3893">
        <f ca="1">OFFSET($A3893,,MATCH([2]Keys!$B$3,Data.Collect1Dump!$3:$3,0)-1)</f>
        <v>0</v>
      </c>
      <c r="LC3893">
        <f t="shared" ca="1" si="609"/>
        <v>0</v>
      </c>
      <c r="LD3893">
        <f t="shared" ca="1" si="609"/>
        <v>1</v>
      </c>
      <c r="LE3893">
        <f t="shared" ca="1" si="609"/>
        <v>0</v>
      </c>
      <c r="LF3893" s="2" t="e">
        <f t="shared" ca="1" si="610"/>
        <v>#N/A</v>
      </c>
      <c r="LG3893" s="2">
        <f t="shared" ca="1" si="611"/>
        <v>41708</v>
      </c>
      <c r="LH3893" s="2" t="e">
        <f t="shared" ca="1" si="612"/>
        <v>#N/A</v>
      </c>
      <c r="LI3893" t="e">
        <f t="shared" ca="1" si="613"/>
        <v>#N/A</v>
      </c>
      <c r="LJ3893" t="str">
        <f t="shared" ca="1" si="614"/>
        <v>laura.adhiambo@gmail.com</v>
      </c>
      <c r="LK3893" t="e">
        <f t="shared" ca="1" si="615"/>
        <v>#N/A</v>
      </c>
      <c r="LL3893" t="str">
        <f t="shared" ca="1" si="607"/>
        <v>Token</v>
      </c>
      <c r="LM3893" t="str">
        <f t="shared" ca="1" si="608"/>
        <v>laura.adhiambo@gmail.com</v>
      </c>
      <c r="LN3893" t="e">
        <f ca="1">OFFSET($A3893,,MATCH(OFFSET([2]Keys!C$1,MATCH(Data.Collect1Dump!$LL3893,[2]Keys!$A$2:$A$4,0),),Data.Collect1Dump!$3:$3,0)-1,)</f>
        <v>#VALUE!</v>
      </c>
      <c r="LO3893" s="2" t="e">
        <f t="shared" ca="1" si="616"/>
        <v>#VALUE!</v>
      </c>
    </row>
    <row r="3894" spans="1:327">
      <c r="A3894" t="s">
        <v>15212</v>
      </c>
      <c r="ID3894"/>
      <c r="JD3894" t="s">
        <v>11851</v>
      </c>
      <c r="JE3894" t="s">
        <v>15213</v>
      </c>
      <c r="JF3894" t="s">
        <v>329</v>
      </c>
      <c r="JG3894">
        <v>7000</v>
      </c>
      <c r="JH3894" t="s">
        <v>330</v>
      </c>
      <c r="JR3894" t="s">
        <v>330</v>
      </c>
      <c r="KP3894" t="s">
        <v>330</v>
      </c>
      <c r="KS3894" t="s">
        <v>330</v>
      </c>
      <c r="KV3894" t="s">
        <v>330</v>
      </c>
      <c r="KX3894" t="s">
        <v>329</v>
      </c>
      <c r="KZ3894">
        <f ca="1">OFFSET($A3894,,MATCH([2]Keys!$B$2,Data.Collect1Dump!$3:$3,0)-1)</f>
        <v>0</v>
      </c>
      <c r="LA3894" t="str">
        <f ca="1">OFFSET($A3894,,MATCH([2]Keys!$B$4,Data.Collect1Dump!$3:$3,0)-1)</f>
        <v>euniceradiro@gmail.com</v>
      </c>
      <c r="LB3894">
        <f ca="1">OFFSET($A3894,,MATCH([2]Keys!$B$3,Data.Collect1Dump!$3:$3,0)-1)</f>
        <v>0</v>
      </c>
      <c r="LC3894">
        <f t="shared" ca="1" si="609"/>
        <v>0</v>
      </c>
      <c r="LD3894">
        <f t="shared" ca="1" si="609"/>
        <v>1</v>
      </c>
      <c r="LE3894">
        <f t="shared" ca="1" si="609"/>
        <v>0</v>
      </c>
      <c r="LF3894" s="2" t="e">
        <f t="shared" ca="1" si="610"/>
        <v>#N/A</v>
      </c>
      <c r="LG3894" s="2">
        <f t="shared" ca="1" si="611"/>
        <v>41705</v>
      </c>
      <c r="LH3894" s="2" t="e">
        <f t="shared" ca="1" si="612"/>
        <v>#N/A</v>
      </c>
      <c r="LI3894" t="e">
        <f t="shared" ca="1" si="613"/>
        <v>#N/A</v>
      </c>
      <c r="LJ3894" t="str">
        <f t="shared" ca="1" si="614"/>
        <v>euniceradiro@gmail.com</v>
      </c>
      <c r="LK3894" t="e">
        <f t="shared" ca="1" si="615"/>
        <v>#N/A</v>
      </c>
      <c r="LL3894" t="str">
        <f t="shared" ca="1" si="607"/>
        <v>Token</v>
      </c>
      <c r="LM3894" t="str">
        <f t="shared" ca="1" si="608"/>
        <v>euniceradiro@gmail.com</v>
      </c>
      <c r="LN3894" t="e">
        <f ca="1">OFFSET($A3894,,MATCH(OFFSET([2]Keys!C$1,MATCH(Data.Collect1Dump!$LL3894,[2]Keys!$A$2:$A$4,0),),Data.Collect1Dump!$3:$3,0)-1,)</f>
        <v>#VALUE!</v>
      </c>
      <c r="LO3894" s="2" t="e">
        <f t="shared" ca="1" si="616"/>
        <v>#VALUE!</v>
      </c>
    </row>
    <row r="3895" spans="1:327">
      <c r="A3895" t="s">
        <v>15214</v>
      </c>
      <c r="ID3895"/>
      <c r="JD3895" t="s">
        <v>391</v>
      </c>
      <c r="JE3895" t="s">
        <v>15215</v>
      </c>
      <c r="JF3895" t="s">
        <v>329</v>
      </c>
      <c r="JG3895">
        <v>7000</v>
      </c>
      <c r="JH3895" t="s">
        <v>330</v>
      </c>
      <c r="JR3895" t="s">
        <v>415</v>
      </c>
      <c r="KP3895" t="s">
        <v>330</v>
      </c>
      <c r="KS3895" t="s">
        <v>330</v>
      </c>
      <c r="KV3895" t="s">
        <v>330</v>
      </c>
      <c r="KX3895" t="s">
        <v>329</v>
      </c>
      <c r="KZ3895">
        <f ca="1">OFFSET($A3895,,MATCH([2]Keys!$B$2,Data.Collect1Dump!$3:$3,0)-1)</f>
        <v>0</v>
      </c>
      <c r="LA3895" t="str">
        <f ca="1">OFFSET($A3895,,MATCH([2]Keys!$B$4,Data.Collect1Dump!$3:$3,0)-1)</f>
        <v>lydia.tala@givedirectly.org</v>
      </c>
      <c r="LB3895">
        <f ca="1">OFFSET($A3895,,MATCH([2]Keys!$B$3,Data.Collect1Dump!$3:$3,0)-1)</f>
        <v>0</v>
      </c>
      <c r="LC3895">
        <f t="shared" ca="1" si="609"/>
        <v>0</v>
      </c>
      <c r="LD3895">
        <f t="shared" ca="1" si="609"/>
        <v>1</v>
      </c>
      <c r="LE3895">
        <f t="shared" ca="1" si="609"/>
        <v>0</v>
      </c>
      <c r="LF3895" s="2" t="e">
        <f t="shared" ca="1" si="610"/>
        <v>#N/A</v>
      </c>
      <c r="LG3895" s="2">
        <f t="shared" ca="1" si="611"/>
        <v>41704</v>
      </c>
      <c r="LH3895" s="2" t="e">
        <f t="shared" ca="1" si="612"/>
        <v>#N/A</v>
      </c>
      <c r="LI3895" t="e">
        <f t="shared" ca="1" si="613"/>
        <v>#N/A</v>
      </c>
      <c r="LJ3895" t="str">
        <f t="shared" ca="1" si="614"/>
        <v>lydia.tala@givedirectly.org</v>
      </c>
      <c r="LK3895" t="e">
        <f t="shared" ca="1" si="615"/>
        <v>#N/A</v>
      </c>
      <c r="LL3895" t="str">
        <f t="shared" ca="1" si="607"/>
        <v>Token</v>
      </c>
      <c r="LM3895" t="str">
        <f t="shared" ca="1" si="608"/>
        <v>lydia.tala@givedirectly.org</v>
      </c>
      <c r="LN3895" t="e">
        <f ca="1">OFFSET($A3895,,MATCH(OFFSET([2]Keys!C$1,MATCH(Data.Collect1Dump!$LL3895,[2]Keys!$A$2:$A$4,0),),Data.Collect1Dump!$3:$3,0)-1,)</f>
        <v>#VALUE!</v>
      </c>
      <c r="LO3895" s="2" t="e">
        <f t="shared" ca="1" si="616"/>
        <v>#VALUE!</v>
      </c>
    </row>
    <row r="3896" spans="1:327">
      <c r="A3896" t="s">
        <v>15216</v>
      </c>
      <c r="ID3896"/>
      <c r="JD3896" t="s">
        <v>7342</v>
      </c>
      <c r="JE3896" t="s">
        <v>15217</v>
      </c>
      <c r="JF3896" t="s">
        <v>329</v>
      </c>
      <c r="JG3896">
        <v>7000</v>
      </c>
      <c r="JH3896" t="s">
        <v>330</v>
      </c>
      <c r="JR3896" t="s">
        <v>330</v>
      </c>
      <c r="KP3896" t="s">
        <v>330</v>
      </c>
      <c r="KS3896" t="s">
        <v>330</v>
      </c>
      <c r="KV3896" t="s">
        <v>330</v>
      </c>
      <c r="KX3896" t="s">
        <v>329</v>
      </c>
      <c r="KZ3896">
        <f ca="1">OFFSET($A3896,,MATCH([2]Keys!$B$2,Data.Collect1Dump!$3:$3,0)-1)</f>
        <v>0</v>
      </c>
      <c r="LA3896" t="str">
        <f ca="1">OFFSET($A3896,,MATCH([2]Keys!$B$4,Data.Collect1Dump!$3:$3,0)-1)</f>
        <v>georgeowuor93@gmail.com</v>
      </c>
      <c r="LB3896">
        <f ca="1">OFFSET($A3896,,MATCH([2]Keys!$B$3,Data.Collect1Dump!$3:$3,0)-1)</f>
        <v>0</v>
      </c>
      <c r="LC3896">
        <f t="shared" ca="1" si="609"/>
        <v>0</v>
      </c>
      <c r="LD3896">
        <f t="shared" ca="1" si="609"/>
        <v>1</v>
      </c>
      <c r="LE3896">
        <f t="shared" ca="1" si="609"/>
        <v>0</v>
      </c>
      <c r="LF3896" s="2" t="e">
        <f t="shared" ca="1" si="610"/>
        <v>#N/A</v>
      </c>
      <c r="LG3896" s="2">
        <f t="shared" ca="1" si="611"/>
        <v>41708</v>
      </c>
      <c r="LH3896" s="2" t="e">
        <f t="shared" ca="1" si="612"/>
        <v>#N/A</v>
      </c>
      <c r="LI3896" t="e">
        <f t="shared" ca="1" si="613"/>
        <v>#N/A</v>
      </c>
      <c r="LJ3896" t="str">
        <f t="shared" ca="1" si="614"/>
        <v>georgeowuor93@gmail.com</v>
      </c>
      <c r="LK3896" t="e">
        <f t="shared" ca="1" si="615"/>
        <v>#N/A</v>
      </c>
      <c r="LL3896" t="str">
        <f t="shared" ca="1" si="607"/>
        <v>Token</v>
      </c>
      <c r="LM3896" t="str">
        <f t="shared" ca="1" si="608"/>
        <v>georgeowuor93@gmail.com</v>
      </c>
      <c r="LN3896" t="e">
        <f ca="1">OFFSET($A3896,,MATCH(OFFSET([2]Keys!C$1,MATCH(Data.Collect1Dump!$LL3896,[2]Keys!$A$2:$A$4,0),),Data.Collect1Dump!$3:$3,0)-1,)</f>
        <v>#VALUE!</v>
      </c>
      <c r="LO3896" s="2" t="e">
        <f t="shared" ca="1" si="616"/>
        <v>#VALUE!</v>
      </c>
    </row>
    <row r="3897" spans="1:327">
      <c r="A3897" t="s">
        <v>15218</v>
      </c>
      <c r="ID3897"/>
      <c r="JD3897" t="s">
        <v>391</v>
      </c>
      <c r="JE3897" t="s">
        <v>15219</v>
      </c>
      <c r="JF3897" t="s">
        <v>329</v>
      </c>
      <c r="JG3897">
        <v>7000</v>
      </c>
      <c r="JH3897" t="s">
        <v>330</v>
      </c>
      <c r="JR3897" t="s">
        <v>330</v>
      </c>
      <c r="KP3897" t="s">
        <v>330</v>
      </c>
      <c r="KS3897" t="s">
        <v>330</v>
      </c>
      <c r="KV3897" t="s">
        <v>330</v>
      </c>
      <c r="KX3897" t="s">
        <v>329</v>
      </c>
      <c r="KZ3897">
        <f ca="1">OFFSET($A3897,,MATCH([2]Keys!$B$2,Data.Collect1Dump!$3:$3,0)-1)</f>
        <v>0</v>
      </c>
      <c r="LA3897" t="str">
        <f ca="1">OFFSET($A3897,,MATCH([2]Keys!$B$4,Data.Collect1Dump!$3:$3,0)-1)</f>
        <v>lydia.tala@givedirectly.org</v>
      </c>
      <c r="LB3897">
        <f ca="1">OFFSET($A3897,,MATCH([2]Keys!$B$3,Data.Collect1Dump!$3:$3,0)-1)</f>
        <v>0</v>
      </c>
      <c r="LC3897">
        <f t="shared" ca="1" si="609"/>
        <v>0</v>
      </c>
      <c r="LD3897">
        <f t="shared" ca="1" si="609"/>
        <v>1</v>
      </c>
      <c r="LE3897">
        <f t="shared" ca="1" si="609"/>
        <v>0</v>
      </c>
      <c r="LF3897" s="2" t="e">
        <f t="shared" ca="1" si="610"/>
        <v>#N/A</v>
      </c>
      <c r="LG3897" s="2">
        <f t="shared" ca="1" si="611"/>
        <v>41703</v>
      </c>
      <c r="LH3897" s="2" t="e">
        <f t="shared" ca="1" si="612"/>
        <v>#N/A</v>
      </c>
      <c r="LI3897" t="e">
        <f t="shared" ca="1" si="613"/>
        <v>#N/A</v>
      </c>
      <c r="LJ3897" t="str">
        <f t="shared" ca="1" si="614"/>
        <v>lydia.tala@givedirectly.org</v>
      </c>
      <c r="LK3897" t="e">
        <f t="shared" ca="1" si="615"/>
        <v>#N/A</v>
      </c>
      <c r="LL3897" t="str">
        <f t="shared" ca="1" si="607"/>
        <v>Token</v>
      </c>
      <c r="LM3897" t="str">
        <f t="shared" ca="1" si="608"/>
        <v>lydia.tala@givedirectly.org</v>
      </c>
      <c r="LN3897" t="e">
        <f ca="1">OFFSET($A3897,,MATCH(OFFSET([2]Keys!C$1,MATCH(Data.Collect1Dump!$LL3897,[2]Keys!$A$2:$A$4,0),),Data.Collect1Dump!$3:$3,0)-1,)</f>
        <v>#VALUE!</v>
      </c>
      <c r="LO3897" s="2" t="e">
        <f t="shared" ca="1" si="616"/>
        <v>#VALUE!</v>
      </c>
    </row>
    <row r="3898" spans="1:327">
      <c r="A3898" t="s">
        <v>15220</v>
      </c>
      <c r="ID3898"/>
      <c r="JD3898" t="s">
        <v>3172</v>
      </c>
      <c r="JE3898" t="s">
        <v>15221</v>
      </c>
      <c r="JF3898" t="s">
        <v>329</v>
      </c>
      <c r="JG3898" t="s">
        <v>6076</v>
      </c>
      <c r="JH3898" t="s">
        <v>330</v>
      </c>
      <c r="JR3898" t="s">
        <v>330</v>
      </c>
      <c r="KP3898" t="s">
        <v>330</v>
      </c>
      <c r="KS3898" t="s">
        <v>330</v>
      </c>
      <c r="KV3898" t="s">
        <v>330</v>
      </c>
      <c r="KX3898" t="s">
        <v>329</v>
      </c>
      <c r="KZ3898">
        <f ca="1">OFFSET($A3898,,MATCH([2]Keys!$B$2,Data.Collect1Dump!$3:$3,0)-1)</f>
        <v>0</v>
      </c>
      <c r="LA3898" t="str">
        <f ca="1">OFFSET($A3898,,MATCH([2]Keys!$B$4,Data.Collect1Dump!$3:$3,0)-1)</f>
        <v>owiti.maureen@gmail.com</v>
      </c>
      <c r="LB3898">
        <f ca="1">OFFSET($A3898,,MATCH([2]Keys!$B$3,Data.Collect1Dump!$3:$3,0)-1)</f>
        <v>0</v>
      </c>
      <c r="LC3898">
        <f t="shared" ca="1" si="609"/>
        <v>0</v>
      </c>
      <c r="LD3898">
        <f t="shared" ca="1" si="609"/>
        <v>1</v>
      </c>
      <c r="LE3898">
        <f t="shared" ca="1" si="609"/>
        <v>0</v>
      </c>
      <c r="LF3898" s="2" t="e">
        <f t="shared" ca="1" si="610"/>
        <v>#N/A</v>
      </c>
      <c r="LG3898" s="2">
        <f t="shared" ca="1" si="611"/>
        <v>41712</v>
      </c>
      <c r="LH3898" s="2" t="e">
        <f t="shared" ca="1" si="612"/>
        <v>#N/A</v>
      </c>
      <c r="LI3898" t="e">
        <f t="shared" ca="1" si="613"/>
        <v>#N/A</v>
      </c>
      <c r="LJ3898" t="str">
        <f t="shared" ca="1" si="614"/>
        <v>owiti.maureen@gmail.com</v>
      </c>
      <c r="LK3898" t="e">
        <f t="shared" ca="1" si="615"/>
        <v>#N/A</v>
      </c>
      <c r="LL3898" t="str">
        <f t="shared" ca="1" si="607"/>
        <v>Token</v>
      </c>
      <c r="LM3898" t="str">
        <f t="shared" ca="1" si="608"/>
        <v>owiti.maureen@gmail.com</v>
      </c>
      <c r="LN3898" t="e">
        <f ca="1">OFFSET($A3898,,MATCH(OFFSET([2]Keys!C$1,MATCH(Data.Collect1Dump!$LL3898,[2]Keys!$A$2:$A$4,0),),Data.Collect1Dump!$3:$3,0)-1,)</f>
        <v>#VALUE!</v>
      </c>
      <c r="LO3898" s="2" t="e">
        <f t="shared" ca="1" si="616"/>
        <v>#VALUE!</v>
      </c>
    </row>
    <row r="3899" spans="1:327">
      <c r="A3899" t="s">
        <v>15222</v>
      </c>
      <c r="ID3899"/>
      <c r="KZ3899">
        <f ca="1">OFFSET($A3899,,MATCH([2]Keys!$B$2,Data.Collect1Dump!$3:$3,0)-1)</f>
        <v>0</v>
      </c>
      <c r="LA3899">
        <f ca="1">OFFSET($A3899,,MATCH([2]Keys!$B$4,Data.Collect1Dump!$3:$3,0)-1)</f>
        <v>0</v>
      </c>
      <c r="LB3899">
        <f ca="1">OFFSET($A3899,,MATCH([2]Keys!$B$3,Data.Collect1Dump!$3:$3,0)-1)</f>
        <v>0</v>
      </c>
      <c r="LC3899">
        <f t="shared" ca="1" si="609"/>
        <v>0</v>
      </c>
      <c r="LD3899">
        <f t="shared" ca="1" si="609"/>
        <v>0</v>
      </c>
      <c r="LE3899">
        <f t="shared" ca="1" si="609"/>
        <v>0</v>
      </c>
      <c r="LF3899" s="2" t="e">
        <f t="shared" ca="1" si="610"/>
        <v>#N/A</v>
      </c>
      <c r="LG3899" s="2" t="e">
        <f t="shared" ca="1" si="611"/>
        <v>#N/A</v>
      </c>
      <c r="LH3899" s="2" t="e">
        <f t="shared" ca="1" si="612"/>
        <v>#N/A</v>
      </c>
      <c r="LI3899" t="e">
        <f t="shared" ca="1" si="613"/>
        <v>#N/A</v>
      </c>
      <c r="LJ3899" t="e">
        <f t="shared" ca="1" si="614"/>
        <v>#N/A</v>
      </c>
      <c r="LK3899" t="e">
        <f t="shared" ca="1" si="615"/>
        <v>#N/A</v>
      </c>
      <c r="LL3899" t="str">
        <f t="shared" ca="1" si="607"/>
        <v>Null Survey</v>
      </c>
      <c r="LM3899" t="str">
        <f t="shared" ca="1" si="608"/>
        <v>Null Survey</v>
      </c>
      <c r="LN3899" t="e">
        <f ca="1">OFFSET($A3899,,MATCH(OFFSET([2]Keys!C$1,MATCH(Data.Collect1Dump!$LL3899,[2]Keys!$A$2:$A$4,0),),Data.Collect1Dump!$3:$3,0)-1,)</f>
        <v>#N/A</v>
      </c>
      <c r="LO3899" s="2" t="e">
        <f t="shared" ca="1" si="616"/>
        <v>#N/A</v>
      </c>
    </row>
    <row r="3900" spans="1:327">
      <c r="A3900" t="s">
        <v>15223</v>
      </c>
      <c r="ID3900"/>
      <c r="JD3900" t="s">
        <v>11851</v>
      </c>
      <c r="JE3900" t="s">
        <v>15224</v>
      </c>
      <c r="JF3900" t="s">
        <v>329</v>
      </c>
      <c r="JG3900">
        <v>7000</v>
      </c>
      <c r="JH3900" t="s">
        <v>330</v>
      </c>
      <c r="JR3900" t="s">
        <v>330</v>
      </c>
      <c r="KP3900" t="s">
        <v>330</v>
      </c>
      <c r="KS3900" t="s">
        <v>330</v>
      </c>
      <c r="KV3900" t="s">
        <v>330</v>
      </c>
      <c r="KX3900" t="s">
        <v>329</v>
      </c>
      <c r="KZ3900">
        <f ca="1">OFFSET($A3900,,MATCH([2]Keys!$B$2,Data.Collect1Dump!$3:$3,0)-1)</f>
        <v>0</v>
      </c>
      <c r="LA3900" t="str">
        <f ca="1">OFFSET($A3900,,MATCH([2]Keys!$B$4,Data.Collect1Dump!$3:$3,0)-1)</f>
        <v>euniceradiro@gmail.com</v>
      </c>
      <c r="LB3900">
        <f ca="1">OFFSET($A3900,,MATCH([2]Keys!$B$3,Data.Collect1Dump!$3:$3,0)-1)</f>
        <v>0</v>
      </c>
      <c r="LC3900">
        <f t="shared" ca="1" si="609"/>
        <v>0</v>
      </c>
      <c r="LD3900">
        <f t="shared" ca="1" si="609"/>
        <v>1</v>
      </c>
      <c r="LE3900">
        <f t="shared" ca="1" si="609"/>
        <v>0</v>
      </c>
      <c r="LF3900" s="2" t="e">
        <f t="shared" ca="1" si="610"/>
        <v>#N/A</v>
      </c>
      <c r="LG3900" s="2">
        <f t="shared" ca="1" si="611"/>
        <v>41704</v>
      </c>
      <c r="LH3900" s="2" t="e">
        <f t="shared" ca="1" si="612"/>
        <v>#N/A</v>
      </c>
      <c r="LI3900" t="e">
        <f t="shared" ca="1" si="613"/>
        <v>#N/A</v>
      </c>
      <c r="LJ3900" t="str">
        <f t="shared" ca="1" si="614"/>
        <v>euniceradiro@gmail.com</v>
      </c>
      <c r="LK3900" t="e">
        <f t="shared" ca="1" si="615"/>
        <v>#N/A</v>
      </c>
      <c r="LL3900" t="str">
        <f t="shared" ca="1" si="607"/>
        <v>Token</v>
      </c>
      <c r="LM3900" t="str">
        <f t="shared" ca="1" si="608"/>
        <v>euniceradiro@gmail.com</v>
      </c>
      <c r="LN3900" t="e">
        <f ca="1">OFFSET($A3900,,MATCH(OFFSET([2]Keys!C$1,MATCH(Data.Collect1Dump!$LL3900,[2]Keys!$A$2:$A$4,0),),Data.Collect1Dump!$3:$3,0)-1,)</f>
        <v>#VALUE!</v>
      </c>
      <c r="LO3900" s="2" t="e">
        <f t="shared" ca="1" si="616"/>
        <v>#VALUE!</v>
      </c>
    </row>
    <row r="3901" spans="1:327">
      <c r="A3901" t="s">
        <v>15225</v>
      </c>
      <c r="ID3901"/>
      <c r="JD3901" t="s">
        <v>4392</v>
      </c>
      <c r="JE3901" t="s">
        <v>15226</v>
      </c>
      <c r="JF3901" t="s">
        <v>329</v>
      </c>
      <c r="JG3901">
        <v>7000</v>
      </c>
      <c r="JH3901" t="s">
        <v>330</v>
      </c>
      <c r="JR3901" t="s">
        <v>330</v>
      </c>
      <c r="KP3901" t="s">
        <v>330</v>
      </c>
      <c r="KS3901" t="s">
        <v>330</v>
      </c>
      <c r="KV3901" t="s">
        <v>330</v>
      </c>
      <c r="KX3901" t="s">
        <v>329</v>
      </c>
      <c r="KZ3901">
        <f ca="1">OFFSET($A3901,,MATCH([2]Keys!$B$2,Data.Collect1Dump!$3:$3,0)-1)</f>
        <v>0</v>
      </c>
      <c r="LA3901" t="str">
        <f ca="1">OFFSET($A3901,,MATCH([2]Keys!$B$4,Data.Collect1Dump!$3:$3,0)-1)</f>
        <v>ezekielogadho@gmail.com</v>
      </c>
      <c r="LB3901">
        <f ca="1">OFFSET($A3901,,MATCH([2]Keys!$B$3,Data.Collect1Dump!$3:$3,0)-1)</f>
        <v>0</v>
      </c>
      <c r="LC3901">
        <f t="shared" ca="1" si="609"/>
        <v>0</v>
      </c>
      <c r="LD3901">
        <f t="shared" ca="1" si="609"/>
        <v>1</v>
      </c>
      <c r="LE3901">
        <f t="shared" ca="1" si="609"/>
        <v>0</v>
      </c>
      <c r="LF3901" s="2" t="e">
        <f t="shared" ca="1" si="610"/>
        <v>#N/A</v>
      </c>
      <c r="LG3901" s="2">
        <f t="shared" ca="1" si="611"/>
        <v>41709</v>
      </c>
      <c r="LH3901" s="2" t="e">
        <f t="shared" ca="1" si="612"/>
        <v>#N/A</v>
      </c>
      <c r="LI3901" t="e">
        <f t="shared" ca="1" si="613"/>
        <v>#N/A</v>
      </c>
      <c r="LJ3901" t="str">
        <f t="shared" ca="1" si="614"/>
        <v>ezekielogadho@gmail.com</v>
      </c>
      <c r="LK3901" t="e">
        <f t="shared" ca="1" si="615"/>
        <v>#N/A</v>
      </c>
      <c r="LL3901" t="str">
        <f t="shared" ca="1" si="607"/>
        <v>Token</v>
      </c>
      <c r="LM3901" t="str">
        <f t="shared" ca="1" si="608"/>
        <v>ezekielogadho@gmail.com</v>
      </c>
      <c r="LN3901" t="e">
        <f ca="1">OFFSET($A3901,,MATCH(OFFSET([2]Keys!C$1,MATCH(Data.Collect1Dump!$LL3901,[2]Keys!$A$2:$A$4,0),),Data.Collect1Dump!$3:$3,0)-1,)</f>
        <v>#VALUE!</v>
      </c>
      <c r="LO3901" s="2" t="e">
        <f t="shared" ca="1" si="616"/>
        <v>#VALUE!</v>
      </c>
    </row>
    <row r="3902" spans="1:327">
      <c r="A3902" t="s">
        <v>15227</v>
      </c>
      <c r="ID3902"/>
      <c r="JD3902" t="s">
        <v>5645</v>
      </c>
      <c r="JE3902" t="s">
        <v>15228</v>
      </c>
      <c r="JF3902" t="s">
        <v>329</v>
      </c>
      <c r="JG3902">
        <v>7000</v>
      </c>
      <c r="JH3902" t="s">
        <v>330</v>
      </c>
      <c r="JR3902" t="s">
        <v>330</v>
      </c>
      <c r="KP3902" t="s">
        <v>330</v>
      </c>
      <c r="KS3902" t="s">
        <v>330</v>
      </c>
      <c r="KV3902" t="s">
        <v>330</v>
      </c>
      <c r="KX3902" t="s">
        <v>329</v>
      </c>
      <c r="KZ3902">
        <f ca="1">OFFSET($A3902,,MATCH([2]Keys!$B$2,Data.Collect1Dump!$3:$3,0)-1)</f>
        <v>0</v>
      </c>
      <c r="LA3902" t="str">
        <f ca="1">OFFSET($A3902,,MATCH([2]Keys!$B$4,Data.Collect1Dump!$3:$3,0)-1)</f>
        <v>laura.adhiambo@gmail.com</v>
      </c>
      <c r="LB3902">
        <f ca="1">OFFSET($A3902,,MATCH([2]Keys!$B$3,Data.Collect1Dump!$3:$3,0)-1)</f>
        <v>0</v>
      </c>
      <c r="LC3902">
        <f t="shared" ca="1" si="609"/>
        <v>0</v>
      </c>
      <c r="LD3902">
        <f t="shared" ca="1" si="609"/>
        <v>1</v>
      </c>
      <c r="LE3902">
        <f t="shared" ca="1" si="609"/>
        <v>0</v>
      </c>
      <c r="LF3902" s="2" t="e">
        <f t="shared" ca="1" si="610"/>
        <v>#N/A</v>
      </c>
      <c r="LG3902" s="2">
        <f t="shared" ca="1" si="611"/>
        <v>41704</v>
      </c>
      <c r="LH3902" s="2" t="e">
        <f t="shared" ca="1" si="612"/>
        <v>#N/A</v>
      </c>
      <c r="LI3902" t="e">
        <f t="shared" ca="1" si="613"/>
        <v>#N/A</v>
      </c>
      <c r="LJ3902" t="str">
        <f t="shared" ca="1" si="614"/>
        <v>laura.adhiambo@gmail.com</v>
      </c>
      <c r="LK3902" t="e">
        <f t="shared" ca="1" si="615"/>
        <v>#N/A</v>
      </c>
      <c r="LL3902" t="str">
        <f t="shared" ca="1" si="607"/>
        <v>Token</v>
      </c>
      <c r="LM3902" t="str">
        <f t="shared" ca="1" si="608"/>
        <v>laura.adhiambo@gmail.com</v>
      </c>
      <c r="LN3902" t="e">
        <f ca="1">OFFSET($A3902,,MATCH(OFFSET([2]Keys!C$1,MATCH(Data.Collect1Dump!$LL3902,[2]Keys!$A$2:$A$4,0),),Data.Collect1Dump!$3:$3,0)-1,)</f>
        <v>#VALUE!</v>
      </c>
      <c r="LO3902" s="2" t="e">
        <f t="shared" ca="1" si="616"/>
        <v>#VALUE!</v>
      </c>
    </row>
    <row r="3903" spans="1:327">
      <c r="A3903" t="s">
        <v>15229</v>
      </c>
      <c r="ID3903"/>
      <c r="JD3903" t="s">
        <v>3172</v>
      </c>
      <c r="JE3903" t="s">
        <v>15230</v>
      </c>
      <c r="JF3903" t="s">
        <v>329</v>
      </c>
      <c r="JG3903" t="s">
        <v>6076</v>
      </c>
      <c r="JH3903" t="s">
        <v>330</v>
      </c>
      <c r="JR3903" t="s">
        <v>330</v>
      </c>
      <c r="KP3903" t="s">
        <v>330</v>
      </c>
      <c r="KS3903" t="s">
        <v>330</v>
      </c>
      <c r="KV3903" t="s">
        <v>330</v>
      </c>
      <c r="KX3903" t="s">
        <v>329</v>
      </c>
      <c r="KZ3903">
        <f ca="1">OFFSET($A3903,,MATCH([2]Keys!$B$2,Data.Collect1Dump!$3:$3,0)-1)</f>
        <v>0</v>
      </c>
      <c r="LA3903" t="str">
        <f ca="1">OFFSET($A3903,,MATCH([2]Keys!$B$4,Data.Collect1Dump!$3:$3,0)-1)</f>
        <v>owiti.maureen@gmail.com</v>
      </c>
      <c r="LB3903">
        <f ca="1">OFFSET($A3903,,MATCH([2]Keys!$B$3,Data.Collect1Dump!$3:$3,0)-1)</f>
        <v>0</v>
      </c>
      <c r="LC3903">
        <f t="shared" ca="1" si="609"/>
        <v>0</v>
      </c>
      <c r="LD3903">
        <f t="shared" ca="1" si="609"/>
        <v>1</v>
      </c>
      <c r="LE3903">
        <f t="shared" ca="1" si="609"/>
        <v>0</v>
      </c>
      <c r="LF3903" s="2" t="e">
        <f t="shared" ca="1" si="610"/>
        <v>#N/A</v>
      </c>
      <c r="LG3903" s="2">
        <f t="shared" ca="1" si="611"/>
        <v>41715</v>
      </c>
      <c r="LH3903" s="2" t="e">
        <f t="shared" ca="1" si="612"/>
        <v>#N/A</v>
      </c>
      <c r="LI3903" t="e">
        <f t="shared" ca="1" si="613"/>
        <v>#N/A</v>
      </c>
      <c r="LJ3903" t="str">
        <f t="shared" ca="1" si="614"/>
        <v>owiti.maureen@gmail.com</v>
      </c>
      <c r="LK3903" t="e">
        <f t="shared" ca="1" si="615"/>
        <v>#N/A</v>
      </c>
      <c r="LL3903" t="str">
        <f t="shared" ca="1" si="607"/>
        <v>Token</v>
      </c>
      <c r="LM3903" t="str">
        <f t="shared" ca="1" si="608"/>
        <v>owiti.maureen@gmail.com</v>
      </c>
      <c r="LN3903" t="e">
        <f ca="1">OFFSET($A3903,,MATCH(OFFSET([2]Keys!C$1,MATCH(Data.Collect1Dump!$LL3903,[2]Keys!$A$2:$A$4,0),),Data.Collect1Dump!$3:$3,0)-1,)</f>
        <v>#VALUE!</v>
      </c>
      <c r="LO3903" s="2" t="e">
        <f t="shared" ca="1" si="616"/>
        <v>#VALUE!</v>
      </c>
    </row>
    <row r="3904" spans="1:327">
      <c r="A3904" t="s">
        <v>15231</v>
      </c>
      <c r="ID3904"/>
      <c r="JD3904" t="s">
        <v>3172</v>
      </c>
      <c r="JE3904" t="s">
        <v>15232</v>
      </c>
      <c r="JF3904" t="s">
        <v>329</v>
      </c>
      <c r="JG3904" t="s">
        <v>6076</v>
      </c>
      <c r="JH3904" t="s">
        <v>330</v>
      </c>
      <c r="JR3904" t="s">
        <v>330</v>
      </c>
      <c r="KP3904" t="s">
        <v>330</v>
      </c>
      <c r="KS3904" t="s">
        <v>330</v>
      </c>
      <c r="KV3904" t="s">
        <v>330</v>
      </c>
      <c r="KX3904" t="s">
        <v>329</v>
      </c>
      <c r="KZ3904">
        <f ca="1">OFFSET($A3904,,MATCH([2]Keys!$B$2,Data.Collect1Dump!$3:$3,0)-1)</f>
        <v>0</v>
      </c>
      <c r="LA3904" t="str">
        <f ca="1">OFFSET($A3904,,MATCH([2]Keys!$B$4,Data.Collect1Dump!$3:$3,0)-1)</f>
        <v>owiti.maureen@gmail.com</v>
      </c>
      <c r="LB3904">
        <f ca="1">OFFSET($A3904,,MATCH([2]Keys!$B$3,Data.Collect1Dump!$3:$3,0)-1)</f>
        <v>0</v>
      </c>
      <c r="LC3904">
        <f t="shared" ca="1" si="609"/>
        <v>0</v>
      </c>
      <c r="LD3904">
        <f t="shared" ca="1" si="609"/>
        <v>1</v>
      </c>
      <c r="LE3904">
        <f t="shared" ca="1" si="609"/>
        <v>0</v>
      </c>
      <c r="LF3904" s="2" t="e">
        <f t="shared" ca="1" si="610"/>
        <v>#N/A</v>
      </c>
      <c r="LG3904" s="2">
        <f t="shared" ca="1" si="611"/>
        <v>41710</v>
      </c>
      <c r="LH3904" s="2" t="e">
        <f t="shared" ca="1" si="612"/>
        <v>#N/A</v>
      </c>
      <c r="LI3904" t="e">
        <f t="shared" ca="1" si="613"/>
        <v>#N/A</v>
      </c>
      <c r="LJ3904" t="str">
        <f t="shared" ca="1" si="614"/>
        <v>owiti.maureen@gmail.com</v>
      </c>
      <c r="LK3904" t="e">
        <f t="shared" ca="1" si="615"/>
        <v>#N/A</v>
      </c>
      <c r="LL3904" t="str">
        <f t="shared" ca="1" si="607"/>
        <v>Token</v>
      </c>
      <c r="LM3904" t="str">
        <f t="shared" ca="1" si="608"/>
        <v>owiti.maureen@gmail.com</v>
      </c>
      <c r="LN3904" t="e">
        <f ca="1">OFFSET($A3904,,MATCH(OFFSET([2]Keys!C$1,MATCH(Data.Collect1Dump!$LL3904,[2]Keys!$A$2:$A$4,0),),Data.Collect1Dump!$3:$3,0)-1,)</f>
        <v>#VALUE!</v>
      </c>
      <c r="LO3904" s="2" t="e">
        <f t="shared" ca="1" si="616"/>
        <v>#VALUE!</v>
      </c>
    </row>
    <row r="3905" spans="1:327">
      <c r="A3905" t="s">
        <v>15233</v>
      </c>
      <c r="ID3905"/>
      <c r="KZ3905">
        <f ca="1">OFFSET($A3905,,MATCH([2]Keys!$B$2,Data.Collect1Dump!$3:$3,0)-1)</f>
        <v>0</v>
      </c>
      <c r="LA3905">
        <f ca="1">OFFSET($A3905,,MATCH([2]Keys!$B$4,Data.Collect1Dump!$3:$3,0)-1)</f>
        <v>0</v>
      </c>
      <c r="LB3905">
        <f ca="1">OFFSET($A3905,,MATCH([2]Keys!$B$3,Data.Collect1Dump!$3:$3,0)-1)</f>
        <v>0</v>
      </c>
      <c r="LC3905">
        <f t="shared" ca="1" si="609"/>
        <v>0</v>
      </c>
      <c r="LD3905">
        <f t="shared" ca="1" si="609"/>
        <v>0</v>
      </c>
      <c r="LE3905">
        <f t="shared" ca="1" si="609"/>
        <v>0</v>
      </c>
      <c r="LF3905" s="2" t="e">
        <f t="shared" ca="1" si="610"/>
        <v>#N/A</v>
      </c>
      <c r="LG3905" s="2" t="e">
        <f t="shared" ca="1" si="611"/>
        <v>#N/A</v>
      </c>
      <c r="LH3905" s="2" t="e">
        <f t="shared" ca="1" si="612"/>
        <v>#N/A</v>
      </c>
      <c r="LI3905" t="e">
        <f t="shared" ca="1" si="613"/>
        <v>#N/A</v>
      </c>
      <c r="LJ3905" t="e">
        <f t="shared" ca="1" si="614"/>
        <v>#N/A</v>
      </c>
      <c r="LK3905" t="e">
        <f t="shared" ca="1" si="615"/>
        <v>#N/A</v>
      </c>
      <c r="LL3905" t="str">
        <f t="shared" ca="1" si="607"/>
        <v>Null Survey</v>
      </c>
      <c r="LM3905" t="str">
        <f t="shared" ca="1" si="608"/>
        <v>Null Survey</v>
      </c>
      <c r="LN3905" t="e">
        <f ca="1">OFFSET($A3905,,MATCH(OFFSET([2]Keys!C$1,MATCH(Data.Collect1Dump!$LL3905,[2]Keys!$A$2:$A$4,0),),Data.Collect1Dump!$3:$3,0)-1,)</f>
        <v>#N/A</v>
      </c>
      <c r="LO3905" s="2" t="e">
        <f t="shared" ca="1" si="616"/>
        <v>#N/A</v>
      </c>
    </row>
    <row r="3906" spans="1:327">
      <c r="A3906" t="s">
        <v>15234</v>
      </c>
      <c r="ID3906"/>
      <c r="JD3906" t="s">
        <v>4392</v>
      </c>
      <c r="JE3906" t="s">
        <v>15235</v>
      </c>
      <c r="JF3906" t="s">
        <v>329</v>
      </c>
      <c r="JG3906">
        <v>7000</v>
      </c>
      <c r="JH3906" t="s">
        <v>330</v>
      </c>
      <c r="JR3906" t="s">
        <v>330</v>
      </c>
      <c r="KP3906" t="s">
        <v>330</v>
      </c>
      <c r="KS3906" t="s">
        <v>330</v>
      </c>
      <c r="KV3906" t="s">
        <v>330</v>
      </c>
      <c r="KX3906" t="s">
        <v>329</v>
      </c>
      <c r="KZ3906">
        <f ca="1">OFFSET($A3906,,MATCH([2]Keys!$B$2,Data.Collect1Dump!$3:$3,0)-1)</f>
        <v>0</v>
      </c>
      <c r="LA3906" t="str">
        <f ca="1">OFFSET($A3906,,MATCH([2]Keys!$B$4,Data.Collect1Dump!$3:$3,0)-1)</f>
        <v>ezekielogadho@gmail.com</v>
      </c>
      <c r="LB3906">
        <f ca="1">OFFSET($A3906,,MATCH([2]Keys!$B$3,Data.Collect1Dump!$3:$3,0)-1)</f>
        <v>0</v>
      </c>
      <c r="LC3906">
        <f t="shared" ca="1" si="609"/>
        <v>0</v>
      </c>
      <c r="LD3906">
        <f t="shared" ca="1" si="609"/>
        <v>1</v>
      </c>
      <c r="LE3906">
        <f t="shared" ca="1" si="609"/>
        <v>0</v>
      </c>
      <c r="LF3906" s="2" t="e">
        <f t="shared" ca="1" si="610"/>
        <v>#N/A</v>
      </c>
      <c r="LG3906" s="2">
        <f t="shared" ca="1" si="611"/>
        <v>41709</v>
      </c>
      <c r="LH3906" s="2" t="e">
        <f t="shared" ca="1" si="612"/>
        <v>#N/A</v>
      </c>
      <c r="LI3906" t="e">
        <f t="shared" ca="1" si="613"/>
        <v>#N/A</v>
      </c>
      <c r="LJ3906" t="str">
        <f t="shared" ca="1" si="614"/>
        <v>ezekielogadho@gmail.com</v>
      </c>
      <c r="LK3906" t="e">
        <f t="shared" ca="1" si="615"/>
        <v>#N/A</v>
      </c>
      <c r="LL3906" t="str">
        <f t="shared" ca="1" si="607"/>
        <v>Token</v>
      </c>
      <c r="LM3906" t="str">
        <f t="shared" ca="1" si="608"/>
        <v>ezekielogadho@gmail.com</v>
      </c>
      <c r="LN3906" t="e">
        <f ca="1">OFFSET($A3906,,MATCH(OFFSET([2]Keys!C$1,MATCH(Data.Collect1Dump!$LL3906,[2]Keys!$A$2:$A$4,0),),Data.Collect1Dump!$3:$3,0)-1,)</f>
        <v>#VALUE!</v>
      </c>
      <c r="LO3906" s="2" t="e">
        <f t="shared" ca="1" si="616"/>
        <v>#VALUE!</v>
      </c>
    </row>
    <row r="3907" spans="1:327">
      <c r="A3907" t="s">
        <v>15236</v>
      </c>
      <c r="ID3907"/>
      <c r="JD3907" t="s">
        <v>3172</v>
      </c>
      <c r="JE3907" t="s">
        <v>15237</v>
      </c>
      <c r="JF3907" t="s">
        <v>329</v>
      </c>
      <c r="JG3907" t="s">
        <v>6076</v>
      </c>
      <c r="JH3907" t="s">
        <v>330</v>
      </c>
      <c r="JR3907" t="s">
        <v>330</v>
      </c>
      <c r="KP3907" t="s">
        <v>330</v>
      </c>
      <c r="KS3907" t="s">
        <v>330</v>
      </c>
      <c r="KV3907" t="s">
        <v>330</v>
      </c>
      <c r="KX3907" t="s">
        <v>329</v>
      </c>
      <c r="KZ3907">
        <f ca="1">OFFSET($A3907,,MATCH([2]Keys!$B$2,Data.Collect1Dump!$3:$3,0)-1)</f>
        <v>0</v>
      </c>
      <c r="LA3907" t="str">
        <f ca="1">OFFSET($A3907,,MATCH([2]Keys!$B$4,Data.Collect1Dump!$3:$3,0)-1)</f>
        <v>owiti.maureen@gmail.com</v>
      </c>
      <c r="LB3907">
        <f ca="1">OFFSET($A3907,,MATCH([2]Keys!$B$3,Data.Collect1Dump!$3:$3,0)-1)</f>
        <v>0</v>
      </c>
      <c r="LC3907">
        <f t="shared" ca="1" si="609"/>
        <v>0</v>
      </c>
      <c r="LD3907">
        <f t="shared" ca="1" si="609"/>
        <v>1</v>
      </c>
      <c r="LE3907">
        <f t="shared" ca="1" si="609"/>
        <v>0</v>
      </c>
      <c r="LF3907" s="2" t="e">
        <f t="shared" ca="1" si="610"/>
        <v>#N/A</v>
      </c>
      <c r="LG3907" s="2">
        <f t="shared" ca="1" si="611"/>
        <v>41715</v>
      </c>
      <c r="LH3907" s="2" t="e">
        <f t="shared" ca="1" si="612"/>
        <v>#N/A</v>
      </c>
      <c r="LI3907" t="e">
        <f t="shared" ca="1" si="613"/>
        <v>#N/A</v>
      </c>
      <c r="LJ3907" t="str">
        <f t="shared" ca="1" si="614"/>
        <v>owiti.maureen@gmail.com</v>
      </c>
      <c r="LK3907" t="e">
        <f t="shared" ca="1" si="615"/>
        <v>#N/A</v>
      </c>
      <c r="LL3907" t="str">
        <f t="shared" ca="1" si="607"/>
        <v>Token</v>
      </c>
      <c r="LM3907" t="str">
        <f t="shared" ca="1" si="608"/>
        <v>owiti.maureen@gmail.com</v>
      </c>
      <c r="LN3907" t="e">
        <f ca="1">OFFSET($A3907,,MATCH(OFFSET([2]Keys!C$1,MATCH(Data.Collect1Dump!$LL3907,[2]Keys!$A$2:$A$4,0),),Data.Collect1Dump!$3:$3,0)-1,)</f>
        <v>#VALUE!</v>
      </c>
      <c r="LO3907" s="2" t="e">
        <f t="shared" ca="1" si="616"/>
        <v>#VALUE!</v>
      </c>
    </row>
    <row r="3908" spans="1:327">
      <c r="A3908" t="s">
        <v>15238</v>
      </c>
      <c r="ID3908"/>
      <c r="JD3908" t="s">
        <v>5645</v>
      </c>
      <c r="JE3908" t="s">
        <v>15239</v>
      </c>
      <c r="JF3908" t="s">
        <v>329</v>
      </c>
      <c r="JG3908">
        <v>7000</v>
      </c>
      <c r="JH3908" t="s">
        <v>330</v>
      </c>
      <c r="JR3908" t="s">
        <v>330</v>
      </c>
      <c r="KP3908" t="s">
        <v>330</v>
      </c>
      <c r="KS3908" t="s">
        <v>330</v>
      </c>
      <c r="KV3908" t="s">
        <v>330</v>
      </c>
      <c r="KX3908" t="s">
        <v>329</v>
      </c>
      <c r="KZ3908">
        <f ca="1">OFFSET($A3908,,MATCH([2]Keys!$B$2,Data.Collect1Dump!$3:$3,0)-1)</f>
        <v>0</v>
      </c>
      <c r="LA3908" t="str">
        <f ca="1">OFFSET($A3908,,MATCH([2]Keys!$B$4,Data.Collect1Dump!$3:$3,0)-1)</f>
        <v>laura.adhiambo@gmail.com</v>
      </c>
      <c r="LB3908">
        <f ca="1">OFFSET($A3908,,MATCH([2]Keys!$B$3,Data.Collect1Dump!$3:$3,0)-1)</f>
        <v>0</v>
      </c>
      <c r="LC3908">
        <f t="shared" ca="1" si="609"/>
        <v>0</v>
      </c>
      <c r="LD3908">
        <f t="shared" ca="1" si="609"/>
        <v>1</v>
      </c>
      <c r="LE3908">
        <f t="shared" ca="1" si="609"/>
        <v>0</v>
      </c>
      <c r="LF3908" s="2" t="e">
        <f t="shared" ca="1" si="610"/>
        <v>#N/A</v>
      </c>
      <c r="LG3908" s="2">
        <f t="shared" ca="1" si="611"/>
        <v>41708</v>
      </c>
      <c r="LH3908" s="2" t="e">
        <f t="shared" ca="1" si="612"/>
        <v>#N/A</v>
      </c>
      <c r="LI3908" t="e">
        <f t="shared" ca="1" si="613"/>
        <v>#N/A</v>
      </c>
      <c r="LJ3908" t="str">
        <f t="shared" ca="1" si="614"/>
        <v>laura.adhiambo@gmail.com</v>
      </c>
      <c r="LK3908" t="e">
        <f t="shared" ca="1" si="615"/>
        <v>#N/A</v>
      </c>
      <c r="LL3908" t="str">
        <f t="shared" ref="LL3908:LL3971" ca="1" si="617">IF(NOT(ISNUMBER(KZ3908)),"Lump Sum",IF(NOT(ISNUMBER(LA3908)),"Token",IF(NOT(ISNUMBER(LB3908)),"Quality Check","Null Survey")))</f>
        <v>Token</v>
      </c>
      <c r="LM3908" t="str">
        <f t="shared" ref="LM3908:LM3971" ca="1" si="618">IF(NOT(ISNUMBER(KZ3908)),KZ3908,IF(NOT(ISNUMBER(LA3908)),LA3908,IF(NOT(ISNUMBER(LB3908)),LB3908,"Null Survey")))</f>
        <v>laura.adhiambo@gmail.com</v>
      </c>
      <c r="LN3908" t="e">
        <f ca="1">OFFSET($A3908,,MATCH(OFFSET([2]Keys!C$1,MATCH(Data.Collect1Dump!$LL3908,[2]Keys!$A$2:$A$4,0),),Data.Collect1Dump!$3:$3,0)-1,)</f>
        <v>#VALUE!</v>
      </c>
      <c r="LO3908" s="2" t="e">
        <f t="shared" ca="1" si="616"/>
        <v>#VALUE!</v>
      </c>
    </row>
    <row r="3909" spans="1:327">
      <c r="A3909" t="s">
        <v>15240</v>
      </c>
      <c r="ID3909"/>
      <c r="JD3909" t="s">
        <v>4392</v>
      </c>
      <c r="JE3909" t="s">
        <v>15241</v>
      </c>
      <c r="JF3909" t="s">
        <v>329</v>
      </c>
      <c r="JG3909">
        <v>7000</v>
      </c>
      <c r="JH3909" t="s">
        <v>330</v>
      </c>
      <c r="JR3909" t="s">
        <v>330</v>
      </c>
      <c r="KP3909" t="s">
        <v>330</v>
      </c>
      <c r="KS3909" t="s">
        <v>330</v>
      </c>
      <c r="KV3909" t="s">
        <v>330</v>
      </c>
      <c r="KX3909" t="s">
        <v>329</v>
      </c>
      <c r="KZ3909">
        <f ca="1">OFFSET($A3909,,MATCH([2]Keys!$B$2,Data.Collect1Dump!$3:$3,0)-1)</f>
        <v>0</v>
      </c>
      <c r="LA3909" t="str">
        <f ca="1">OFFSET($A3909,,MATCH([2]Keys!$B$4,Data.Collect1Dump!$3:$3,0)-1)</f>
        <v>ezekielogadho@gmail.com</v>
      </c>
      <c r="LB3909">
        <f ca="1">OFFSET($A3909,,MATCH([2]Keys!$B$3,Data.Collect1Dump!$3:$3,0)-1)</f>
        <v>0</v>
      </c>
      <c r="LC3909">
        <f t="shared" ref="LC3909:LE3972" ca="1" si="619">IF(NOT(ISNUMBER(KZ3909)),1,0)</f>
        <v>0</v>
      </c>
      <c r="LD3909">
        <f t="shared" ca="1" si="619"/>
        <v>1</v>
      </c>
      <c r="LE3909">
        <f t="shared" ca="1" si="619"/>
        <v>0</v>
      </c>
      <c r="LF3909" s="2" t="e">
        <f t="shared" ref="LF3909:LF3972" ca="1" si="620">IF(LC3909=1,DATE(LEFT(C3909,4),RIGHT(LEFT(C3909,7),2), RIGHT(LEFT(C3909, 10),2)),NA())</f>
        <v>#N/A</v>
      </c>
      <c r="LG3909" s="2">
        <f t="shared" ref="LG3909:LG3972" ca="1" si="621">IF(LD3909=1,DATE(LEFT(JE3909,4),RIGHT(LEFT(JE3909,7),2), RIGHT(LEFT(JE3909, 10),2)),NA())</f>
        <v>41710</v>
      </c>
      <c r="LH3909" s="2" t="e">
        <f t="shared" ref="LH3909:LH3972" ca="1" si="622">IF(LE3909=1,DATE(LEFT(IF3909,4),RIGHT(LEFT(IF3909,7),2), RIGHT(LEFT(IF3909, 10),2)),NA())</f>
        <v>#N/A</v>
      </c>
      <c r="LI3909" t="e">
        <f t="shared" ref="LI3909:LI3972" ca="1" si="623">IF(LC3909=1,B3909,NA())</f>
        <v>#N/A</v>
      </c>
      <c r="LJ3909" t="str">
        <f t="shared" ref="LJ3909:LJ3972" ca="1" si="624">IF(LD3909=1,JD3909,NA())</f>
        <v>ezekielogadho@gmail.com</v>
      </c>
      <c r="LK3909" t="e">
        <f t="shared" ref="LK3909:LK3972" ca="1" si="625">IF(LE3909=1,IE3909,NA())</f>
        <v>#N/A</v>
      </c>
      <c r="LL3909" t="str">
        <f t="shared" ca="1" si="617"/>
        <v>Token</v>
      </c>
      <c r="LM3909" t="str">
        <f t="shared" ca="1" si="618"/>
        <v>ezekielogadho@gmail.com</v>
      </c>
      <c r="LN3909" t="e">
        <f ca="1">OFFSET($A3909,,MATCH(OFFSET([2]Keys!C$1,MATCH(Data.Collect1Dump!$LL3909,[2]Keys!$A$2:$A$4,0),),Data.Collect1Dump!$3:$3,0)-1,)</f>
        <v>#VALUE!</v>
      </c>
      <c r="LO3909" s="2" t="e">
        <f t="shared" ref="LO3909:LO3972" ca="1" si="626">DATE(LEFT(LN3909,4),RIGHT(LEFT(LN3909,7),2), RIGHT(LEFT(LN3909, 10),2))</f>
        <v>#VALUE!</v>
      </c>
    </row>
    <row r="3910" spans="1:327">
      <c r="A3910" t="s">
        <v>15242</v>
      </c>
      <c r="ID3910"/>
      <c r="JD3910" t="s">
        <v>4392</v>
      </c>
      <c r="JE3910" t="s">
        <v>15243</v>
      </c>
      <c r="JF3910" t="s">
        <v>329</v>
      </c>
      <c r="JG3910">
        <v>7000</v>
      </c>
      <c r="JH3910" t="s">
        <v>330</v>
      </c>
      <c r="JR3910" t="s">
        <v>330</v>
      </c>
      <c r="KP3910" t="s">
        <v>330</v>
      </c>
      <c r="KS3910" t="s">
        <v>330</v>
      </c>
      <c r="KV3910" t="s">
        <v>330</v>
      </c>
      <c r="KX3910" t="s">
        <v>329</v>
      </c>
      <c r="KZ3910">
        <f ca="1">OFFSET($A3910,,MATCH([2]Keys!$B$2,Data.Collect1Dump!$3:$3,0)-1)</f>
        <v>0</v>
      </c>
      <c r="LA3910" t="str">
        <f ca="1">OFFSET($A3910,,MATCH([2]Keys!$B$4,Data.Collect1Dump!$3:$3,0)-1)</f>
        <v>ezekielogadho@gmail.com</v>
      </c>
      <c r="LB3910">
        <f ca="1">OFFSET($A3910,,MATCH([2]Keys!$B$3,Data.Collect1Dump!$3:$3,0)-1)</f>
        <v>0</v>
      </c>
      <c r="LC3910">
        <f t="shared" ca="1" si="619"/>
        <v>0</v>
      </c>
      <c r="LD3910">
        <f t="shared" ca="1" si="619"/>
        <v>1</v>
      </c>
      <c r="LE3910">
        <f t="shared" ca="1" si="619"/>
        <v>0</v>
      </c>
      <c r="LF3910" s="2" t="e">
        <f t="shared" ca="1" si="620"/>
        <v>#N/A</v>
      </c>
      <c r="LG3910" s="2">
        <f t="shared" ca="1" si="621"/>
        <v>41710</v>
      </c>
      <c r="LH3910" s="2" t="e">
        <f t="shared" ca="1" si="622"/>
        <v>#N/A</v>
      </c>
      <c r="LI3910" t="e">
        <f t="shared" ca="1" si="623"/>
        <v>#N/A</v>
      </c>
      <c r="LJ3910" t="str">
        <f t="shared" ca="1" si="624"/>
        <v>ezekielogadho@gmail.com</v>
      </c>
      <c r="LK3910" t="e">
        <f t="shared" ca="1" si="625"/>
        <v>#N/A</v>
      </c>
      <c r="LL3910" t="str">
        <f t="shared" ca="1" si="617"/>
        <v>Token</v>
      </c>
      <c r="LM3910" t="str">
        <f t="shared" ca="1" si="618"/>
        <v>ezekielogadho@gmail.com</v>
      </c>
      <c r="LN3910" t="e">
        <f ca="1">OFFSET($A3910,,MATCH(OFFSET([2]Keys!C$1,MATCH(Data.Collect1Dump!$LL3910,[2]Keys!$A$2:$A$4,0),),Data.Collect1Dump!$3:$3,0)-1,)</f>
        <v>#VALUE!</v>
      </c>
      <c r="LO3910" s="2" t="e">
        <f t="shared" ca="1" si="626"/>
        <v>#VALUE!</v>
      </c>
    </row>
    <row r="3911" spans="1:327">
      <c r="A3911" t="s">
        <v>15244</v>
      </c>
      <c r="ID3911"/>
      <c r="JD3911" t="s">
        <v>8884</v>
      </c>
      <c r="JE3911" t="s">
        <v>15245</v>
      </c>
      <c r="JF3911" t="s">
        <v>329</v>
      </c>
      <c r="JG3911">
        <v>7000</v>
      </c>
      <c r="JH3911" t="s">
        <v>330</v>
      </c>
      <c r="JR3911" t="s">
        <v>330</v>
      </c>
      <c r="KP3911" t="s">
        <v>330</v>
      </c>
      <c r="KS3911" t="s">
        <v>330</v>
      </c>
      <c r="KV3911" t="s">
        <v>330</v>
      </c>
      <c r="KX3911" t="s">
        <v>329</v>
      </c>
      <c r="KZ3911">
        <f ca="1">OFFSET($A3911,,MATCH([2]Keys!$B$2,Data.Collect1Dump!$3:$3,0)-1)</f>
        <v>0</v>
      </c>
      <c r="LA3911" t="str">
        <f ca="1">OFFSET($A3911,,MATCH([2]Keys!$B$4,Data.Collect1Dump!$3:$3,0)-1)</f>
        <v>erickachieng50@gmail.com</v>
      </c>
      <c r="LB3911">
        <f ca="1">OFFSET($A3911,,MATCH([2]Keys!$B$3,Data.Collect1Dump!$3:$3,0)-1)</f>
        <v>0</v>
      </c>
      <c r="LC3911">
        <f t="shared" ca="1" si="619"/>
        <v>0</v>
      </c>
      <c r="LD3911">
        <f t="shared" ca="1" si="619"/>
        <v>1</v>
      </c>
      <c r="LE3911">
        <f t="shared" ca="1" si="619"/>
        <v>0</v>
      </c>
      <c r="LF3911" s="2" t="e">
        <f t="shared" ca="1" si="620"/>
        <v>#N/A</v>
      </c>
      <c r="LG3911" s="2">
        <f t="shared" ca="1" si="621"/>
        <v>41704</v>
      </c>
      <c r="LH3911" s="2" t="e">
        <f t="shared" ca="1" si="622"/>
        <v>#N/A</v>
      </c>
      <c r="LI3911" t="e">
        <f t="shared" ca="1" si="623"/>
        <v>#N/A</v>
      </c>
      <c r="LJ3911" t="str">
        <f t="shared" ca="1" si="624"/>
        <v>erickachieng50@gmail.com</v>
      </c>
      <c r="LK3911" t="e">
        <f t="shared" ca="1" si="625"/>
        <v>#N/A</v>
      </c>
      <c r="LL3911" t="str">
        <f t="shared" ca="1" si="617"/>
        <v>Token</v>
      </c>
      <c r="LM3911" t="str">
        <f t="shared" ca="1" si="618"/>
        <v>erickachieng50@gmail.com</v>
      </c>
      <c r="LN3911" t="e">
        <f ca="1">OFFSET($A3911,,MATCH(OFFSET([2]Keys!C$1,MATCH(Data.Collect1Dump!$LL3911,[2]Keys!$A$2:$A$4,0),),Data.Collect1Dump!$3:$3,0)-1,)</f>
        <v>#VALUE!</v>
      </c>
      <c r="LO3911" s="2" t="e">
        <f t="shared" ca="1" si="626"/>
        <v>#VALUE!</v>
      </c>
    </row>
    <row r="3912" spans="1:327">
      <c r="A3912" t="s">
        <v>15246</v>
      </c>
      <c r="ID3912"/>
      <c r="JD3912" t="s">
        <v>3172</v>
      </c>
      <c r="JE3912" t="s">
        <v>15247</v>
      </c>
      <c r="JF3912" t="s">
        <v>329</v>
      </c>
      <c r="JG3912" t="s">
        <v>6076</v>
      </c>
      <c r="JH3912" t="s">
        <v>330</v>
      </c>
      <c r="JR3912" t="s">
        <v>330</v>
      </c>
      <c r="KP3912" t="s">
        <v>330</v>
      </c>
      <c r="KS3912" t="s">
        <v>330</v>
      </c>
      <c r="KV3912" t="s">
        <v>330</v>
      </c>
      <c r="KX3912" t="s">
        <v>329</v>
      </c>
      <c r="KZ3912">
        <f ca="1">OFFSET($A3912,,MATCH([2]Keys!$B$2,Data.Collect1Dump!$3:$3,0)-1)</f>
        <v>0</v>
      </c>
      <c r="LA3912" t="str">
        <f ca="1">OFFSET($A3912,,MATCH([2]Keys!$B$4,Data.Collect1Dump!$3:$3,0)-1)</f>
        <v>owiti.maureen@gmail.com</v>
      </c>
      <c r="LB3912">
        <f ca="1">OFFSET($A3912,,MATCH([2]Keys!$B$3,Data.Collect1Dump!$3:$3,0)-1)</f>
        <v>0</v>
      </c>
      <c r="LC3912">
        <f t="shared" ca="1" si="619"/>
        <v>0</v>
      </c>
      <c r="LD3912">
        <f t="shared" ca="1" si="619"/>
        <v>1</v>
      </c>
      <c r="LE3912">
        <f t="shared" ca="1" si="619"/>
        <v>0</v>
      </c>
      <c r="LF3912" s="2" t="e">
        <f t="shared" ca="1" si="620"/>
        <v>#N/A</v>
      </c>
      <c r="LG3912" s="2">
        <f t="shared" ca="1" si="621"/>
        <v>41712</v>
      </c>
      <c r="LH3912" s="2" t="e">
        <f t="shared" ca="1" si="622"/>
        <v>#N/A</v>
      </c>
      <c r="LI3912" t="e">
        <f t="shared" ca="1" si="623"/>
        <v>#N/A</v>
      </c>
      <c r="LJ3912" t="str">
        <f t="shared" ca="1" si="624"/>
        <v>owiti.maureen@gmail.com</v>
      </c>
      <c r="LK3912" t="e">
        <f t="shared" ca="1" si="625"/>
        <v>#N/A</v>
      </c>
      <c r="LL3912" t="str">
        <f t="shared" ca="1" si="617"/>
        <v>Token</v>
      </c>
      <c r="LM3912" t="str">
        <f t="shared" ca="1" si="618"/>
        <v>owiti.maureen@gmail.com</v>
      </c>
      <c r="LN3912" t="e">
        <f ca="1">OFFSET($A3912,,MATCH(OFFSET([2]Keys!C$1,MATCH(Data.Collect1Dump!$LL3912,[2]Keys!$A$2:$A$4,0),),Data.Collect1Dump!$3:$3,0)-1,)</f>
        <v>#VALUE!</v>
      </c>
      <c r="LO3912" s="2" t="e">
        <f t="shared" ca="1" si="626"/>
        <v>#VALUE!</v>
      </c>
    </row>
    <row r="3913" spans="1:327">
      <c r="A3913" t="s">
        <v>15248</v>
      </c>
      <c r="ID3913"/>
      <c r="JD3913" t="s">
        <v>7342</v>
      </c>
      <c r="JE3913" t="s">
        <v>15249</v>
      </c>
      <c r="JF3913" t="s">
        <v>329</v>
      </c>
      <c r="JG3913">
        <v>7000</v>
      </c>
      <c r="JH3913" t="s">
        <v>330</v>
      </c>
      <c r="JR3913" t="s">
        <v>330</v>
      </c>
      <c r="KP3913" t="s">
        <v>330</v>
      </c>
      <c r="KS3913" t="s">
        <v>330</v>
      </c>
      <c r="KV3913" t="s">
        <v>330</v>
      </c>
      <c r="KX3913" t="s">
        <v>329</v>
      </c>
      <c r="KZ3913">
        <f ca="1">OFFSET($A3913,,MATCH([2]Keys!$B$2,Data.Collect1Dump!$3:$3,0)-1)</f>
        <v>0</v>
      </c>
      <c r="LA3913" t="str">
        <f ca="1">OFFSET($A3913,,MATCH([2]Keys!$B$4,Data.Collect1Dump!$3:$3,0)-1)</f>
        <v>georgeowuor93@gmail.com</v>
      </c>
      <c r="LB3913">
        <f ca="1">OFFSET($A3913,,MATCH([2]Keys!$B$3,Data.Collect1Dump!$3:$3,0)-1)</f>
        <v>0</v>
      </c>
      <c r="LC3913">
        <f t="shared" ca="1" si="619"/>
        <v>0</v>
      </c>
      <c r="LD3913">
        <f t="shared" ca="1" si="619"/>
        <v>1</v>
      </c>
      <c r="LE3913">
        <f t="shared" ca="1" si="619"/>
        <v>0</v>
      </c>
      <c r="LF3913" s="2" t="e">
        <f t="shared" ca="1" si="620"/>
        <v>#N/A</v>
      </c>
      <c r="LG3913" s="2">
        <f t="shared" ca="1" si="621"/>
        <v>41709</v>
      </c>
      <c r="LH3913" s="2" t="e">
        <f t="shared" ca="1" si="622"/>
        <v>#N/A</v>
      </c>
      <c r="LI3913" t="e">
        <f t="shared" ca="1" si="623"/>
        <v>#N/A</v>
      </c>
      <c r="LJ3913" t="str">
        <f t="shared" ca="1" si="624"/>
        <v>georgeowuor93@gmail.com</v>
      </c>
      <c r="LK3913" t="e">
        <f t="shared" ca="1" si="625"/>
        <v>#N/A</v>
      </c>
      <c r="LL3913" t="str">
        <f t="shared" ca="1" si="617"/>
        <v>Token</v>
      </c>
      <c r="LM3913" t="str">
        <f t="shared" ca="1" si="618"/>
        <v>georgeowuor93@gmail.com</v>
      </c>
      <c r="LN3913" t="e">
        <f ca="1">OFFSET($A3913,,MATCH(OFFSET([2]Keys!C$1,MATCH(Data.Collect1Dump!$LL3913,[2]Keys!$A$2:$A$4,0),),Data.Collect1Dump!$3:$3,0)-1,)</f>
        <v>#VALUE!</v>
      </c>
      <c r="LO3913" s="2" t="e">
        <f t="shared" ca="1" si="626"/>
        <v>#VALUE!</v>
      </c>
    </row>
    <row r="3914" spans="1:327">
      <c r="A3914" t="s">
        <v>15250</v>
      </c>
      <c r="ID3914"/>
      <c r="JD3914" t="s">
        <v>3172</v>
      </c>
      <c r="JE3914" t="s">
        <v>15251</v>
      </c>
      <c r="JF3914" t="s">
        <v>329</v>
      </c>
      <c r="JG3914" t="s">
        <v>6076</v>
      </c>
      <c r="JH3914" t="s">
        <v>330</v>
      </c>
      <c r="JR3914" t="s">
        <v>330</v>
      </c>
      <c r="KP3914" t="s">
        <v>330</v>
      </c>
      <c r="KS3914" t="s">
        <v>330</v>
      </c>
      <c r="KV3914" t="s">
        <v>330</v>
      </c>
      <c r="KX3914" t="s">
        <v>329</v>
      </c>
      <c r="KZ3914">
        <f ca="1">OFFSET($A3914,,MATCH([2]Keys!$B$2,Data.Collect1Dump!$3:$3,0)-1)</f>
        <v>0</v>
      </c>
      <c r="LA3914" t="str">
        <f ca="1">OFFSET($A3914,,MATCH([2]Keys!$B$4,Data.Collect1Dump!$3:$3,0)-1)</f>
        <v>owiti.maureen@gmail.com</v>
      </c>
      <c r="LB3914">
        <f ca="1">OFFSET($A3914,,MATCH([2]Keys!$B$3,Data.Collect1Dump!$3:$3,0)-1)</f>
        <v>0</v>
      </c>
      <c r="LC3914">
        <f t="shared" ca="1" si="619"/>
        <v>0</v>
      </c>
      <c r="LD3914">
        <f t="shared" ca="1" si="619"/>
        <v>1</v>
      </c>
      <c r="LE3914">
        <f t="shared" ca="1" si="619"/>
        <v>0</v>
      </c>
      <c r="LF3914" s="2" t="e">
        <f t="shared" ca="1" si="620"/>
        <v>#N/A</v>
      </c>
      <c r="LG3914" s="2">
        <f t="shared" ca="1" si="621"/>
        <v>41706</v>
      </c>
      <c r="LH3914" s="2" t="e">
        <f t="shared" ca="1" si="622"/>
        <v>#N/A</v>
      </c>
      <c r="LI3914" t="e">
        <f t="shared" ca="1" si="623"/>
        <v>#N/A</v>
      </c>
      <c r="LJ3914" t="str">
        <f t="shared" ca="1" si="624"/>
        <v>owiti.maureen@gmail.com</v>
      </c>
      <c r="LK3914" t="e">
        <f t="shared" ca="1" si="625"/>
        <v>#N/A</v>
      </c>
      <c r="LL3914" t="str">
        <f t="shared" ca="1" si="617"/>
        <v>Token</v>
      </c>
      <c r="LM3914" t="str">
        <f t="shared" ca="1" si="618"/>
        <v>owiti.maureen@gmail.com</v>
      </c>
      <c r="LN3914" t="e">
        <f ca="1">OFFSET($A3914,,MATCH(OFFSET([2]Keys!C$1,MATCH(Data.Collect1Dump!$LL3914,[2]Keys!$A$2:$A$4,0),),Data.Collect1Dump!$3:$3,0)-1,)</f>
        <v>#VALUE!</v>
      </c>
      <c r="LO3914" s="2" t="e">
        <f t="shared" ca="1" si="626"/>
        <v>#VALUE!</v>
      </c>
    </row>
    <row r="3915" spans="1:327">
      <c r="A3915" t="s">
        <v>15252</v>
      </c>
      <c r="ID3915"/>
      <c r="JD3915" t="s">
        <v>11851</v>
      </c>
      <c r="JE3915" t="s">
        <v>15253</v>
      </c>
      <c r="JF3915" t="s">
        <v>329</v>
      </c>
      <c r="JG3915">
        <v>7000</v>
      </c>
      <c r="JH3915" t="s">
        <v>330</v>
      </c>
      <c r="JR3915" t="s">
        <v>330</v>
      </c>
      <c r="KP3915" t="s">
        <v>330</v>
      </c>
      <c r="KS3915" t="s">
        <v>330</v>
      </c>
      <c r="KV3915" t="s">
        <v>330</v>
      </c>
      <c r="KX3915" t="s">
        <v>329</v>
      </c>
      <c r="KZ3915">
        <f ca="1">OFFSET($A3915,,MATCH([2]Keys!$B$2,Data.Collect1Dump!$3:$3,0)-1)</f>
        <v>0</v>
      </c>
      <c r="LA3915" t="str">
        <f ca="1">OFFSET($A3915,,MATCH([2]Keys!$B$4,Data.Collect1Dump!$3:$3,0)-1)</f>
        <v>euniceradiro@gmail.com</v>
      </c>
      <c r="LB3915">
        <f ca="1">OFFSET($A3915,,MATCH([2]Keys!$B$3,Data.Collect1Dump!$3:$3,0)-1)</f>
        <v>0</v>
      </c>
      <c r="LC3915">
        <f t="shared" ca="1" si="619"/>
        <v>0</v>
      </c>
      <c r="LD3915">
        <f t="shared" ca="1" si="619"/>
        <v>1</v>
      </c>
      <c r="LE3915">
        <f t="shared" ca="1" si="619"/>
        <v>0</v>
      </c>
      <c r="LF3915" s="2" t="e">
        <f t="shared" ca="1" si="620"/>
        <v>#N/A</v>
      </c>
      <c r="LG3915" s="2">
        <f t="shared" ca="1" si="621"/>
        <v>41709</v>
      </c>
      <c r="LH3915" s="2" t="e">
        <f t="shared" ca="1" si="622"/>
        <v>#N/A</v>
      </c>
      <c r="LI3915" t="e">
        <f t="shared" ca="1" si="623"/>
        <v>#N/A</v>
      </c>
      <c r="LJ3915" t="str">
        <f t="shared" ca="1" si="624"/>
        <v>euniceradiro@gmail.com</v>
      </c>
      <c r="LK3915" t="e">
        <f t="shared" ca="1" si="625"/>
        <v>#N/A</v>
      </c>
      <c r="LL3915" t="str">
        <f t="shared" ca="1" si="617"/>
        <v>Token</v>
      </c>
      <c r="LM3915" t="str">
        <f t="shared" ca="1" si="618"/>
        <v>euniceradiro@gmail.com</v>
      </c>
      <c r="LN3915" t="e">
        <f ca="1">OFFSET($A3915,,MATCH(OFFSET([2]Keys!C$1,MATCH(Data.Collect1Dump!$LL3915,[2]Keys!$A$2:$A$4,0),),Data.Collect1Dump!$3:$3,0)-1,)</f>
        <v>#VALUE!</v>
      </c>
      <c r="LO3915" s="2" t="e">
        <f t="shared" ca="1" si="626"/>
        <v>#VALUE!</v>
      </c>
    </row>
    <row r="3916" spans="1:327">
      <c r="A3916" t="s">
        <v>15254</v>
      </c>
      <c r="ID3916"/>
      <c r="JD3916" t="s">
        <v>4392</v>
      </c>
      <c r="JE3916" t="s">
        <v>15255</v>
      </c>
      <c r="JF3916" t="s">
        <v>329</v>
      </c>
      <c r="JG3916">
        <v>7000</v>
      </c>
      <c r="JH3916" t="s">
        <v>330</v>
      </c>
      <c r="JR3916" t="s">
        <v>330</v>
      </c>
      <c r="KP3916" t="s">
        <v>330</v>
      </c>
      <c r="KS3916" t="s">
        <v>330</v>
      </c>
      <c r="KV3916" t="s">
        <v>330</v>
      </c>
      <c r="KX3916" t="s">
        <v>329</v>
      </c>
      <c r="KZ3916">
        <f ca="1">OFFSET($A3916,,MATCH([2]Keys!$B$2,Data.Collect1Dump!$3:$3,0)-1)</f>
        <v>0</v>
      </c>
      <c r="LA3916" t="str">
        <f ca="1">OFFSET($A3916,,MATCH([2]Keys!$B$4,Data.Collect1Dump!$3:$3,0)-1)</f>
        <v>ezekielogadho@gmail.com</v>
      </c>
      <c r="LB3916">
        <f ca="1">OFFSET($A3916,,MATCH([2]Keys!$B$3,Data.Collect1Dump!$3:$3,0)-1)</f>
        <v>0</v>
      </c>
      <c r="LC3916">
        <f t="shared" ca="1" si="619"/>
        <v>0</v>
      </c>
      <c r="LD3916">
        <f t="shared" ca="1" si="619"/>
        <v>1</v>
      </c>
      <c r="LE3916">
        <f t="shared" ca="1" si="619"/>
        <v>0</v>
      </c>
      <c r="LF3916" s="2" t="e">
        <f t="shared" ca="1" si="620"/>
        <v>#N/A</v>
      </c>
      <c r="LG3916" s="2">
        <f t="shared" ca="1" si="621"/>
        <v>41709</v>
      </c>
      <c r="LH3916" s="2" t="e">
        <f t="shared" ca="1" si="622"/>
        <v>#N/A</v>
      </c>
      <c r="LI3916" t="e">
        <f t="shared" ca="1" si="623"/>
        <v>#N/A</v>
      </c>
      <c r="LJ3916" t="str">
        <f t="shared" ca="1" si="624"/>
        <v>ezekielogadho@gmail.com</v>
      </c>
      <c r="LK3916" t="e">
        <f t="shared" ca="1" si="625"/>
        <v>#N/A</v>
      </c>
      <c r="LL3916" t="str">
        <f t="shared" ca="1" si="617"/>
        <v>Token</v>
      </c>
      <c r="LM3916" t="str">
        <f t="shared" ca="1" si="618"/>
        <v>ezekielogadho@gmail.com</v>
      </c>
      <c r="LN3916" t="e">
        <f ca="1">OFFSET($A3916,,MATCH(OFFSET([2]Keys!C$1,MATCH(Data.Collect1Dump!$LL3916,[2]Keys!$A$2:$A$4,0),),Data.Collect1Dump!$3:$3,0)-1,)</f>
        <v>#VALUE!</v>
      </c>
      <c r="LO3916" s="2" t="e">
        <f t="shared" ca="1" si="626"/>
        <v>#VALUE!</v>
      </c>
    </row>
    <row r="3917" spans="1:327">
      <c r="A3917" t="s">
        <v>15256</v>
      </c>
      <c r="ID3917"/>
      <c r="JD3917" t="s">
        <v>391</v>
      </c>
      <c r="JE3917" t="s">
        <v>15257</v>
      </c>
      <c r="JF3917" t="s">
        <v>329</v>
      </c>
      <c r="JG3917" t="s">
        <v>6076</v>
      </c>
      <c r="JH3917" t="s">
        <v>330</v>
      </c>
      <c r="JR3917" t="s">
        <v>330</v>
      </c>
      <c r="KP3917" t="s">
        <v>330</v>
      </c>
      <c r="KS3917" t="s">
        <v>330</v>
      </c>
      <c r="KV3917" t="s">
        <v>330</v>
      </c>
      <c r="KX3917" t="s">
        <v>329</v>
      </c>
      <c r="KZ3917">
        <f ca="1">OFFSET($A3917,,MATCH([2]Keys!$B$2,Data.Collect1Dump!$3:$3,0)-1)</f>
        <v>0</v>
      </c>
      <c r="LA3917" t="str">
        <f ca="1">OFFSET($A3917,,MATCH([2]Keys!$B$4,Data.Collect1Dump!$3:$3,0)-1)</f>
        <v>lydia.tala@givedirectly.org</v>
      </c>
      <c r="LB3917">
        <f ca="1">OFFSET($A3917,,MATCH([2]Keys!$B$3,Data.Collect1Dump!$3:$3,0)-1)</f>
        <v>0</v>
      </c>
      <c r="LC3917">
        <f t="shared" ca="1" si="619"/>
        <v>0</v>
      </c>
      <c r="LD3917">
        <f t="shared" ca="1" si="619"/>
        <v>1</v>
      </c>
      <c r="LE3917">
        <f t="shared" ca="1" si="619"/>
        <v>0</v>
      </c>
      <c r="LF3917" s="2" t="e">
        <f t="shared" ca="1" si="620"/>
        <v>#N/A</v>
      </c>
      <c r="LG3917" s="2">
        <f t="shared" ca="1" si="621"/>
        <v>41703</v>
      </c>
      <c r="LH3917" s="2" t="e">
        <f t="shared" ca="1" si="622"/>
        <v>#N/A</v>
      </c>
      <c r="LI3917" t="e">
        <f t="shared" ca="1" si="623"/>
        <v>#N/A</v>
      </c>
      <c r="LJ3917" t="str">
        <f t="shared" ca="1" si="624"/>
        <v>lydia.tala@givedirectly.org</v>
      </c>
      <c r="LK3917" t="e">
        <f t="shared" ca="1" si="625"/>
        <v>#N/A</v>
      </c>
      <c r="LL3917" t="str">
        <f t="shared" ca="1" si="617"/>
        <v>Token</v>
      </c>
      <c r="LM3917" t="str">
        <f t="shared" ca="1" si="618"/>
        <v>lydia.tala@givedirectly.org</v>
      </c>
      <c r="LN3917" t="e">
        <f ca="1">OFFSET($A3917,,MATCH(OFFSET([2]Keys!C$1,MATCH(Data.Collect1Dump!$LL3917,[2]Keys!$A$2:$A$4,0),),Data.Collect1Dump!$3:$3,0)-1,)</f>
        <v>#VALUE!</v>
      </c>
      <c r="LO3917" s="2" t="e">
        <f t="shared" ca="1" si="626"/>
        <v>#VALUE!</v>
      </c>
    </row>
    <row r="3918" spans="1:327">
      <c r="A3918" t="s">
        <v>15258</v>
      </c>
      <c r="ID3918"/>
      <c r="JD3918" t="s">
        <v>3172</v>
      </c>
      <c r="JE3918" t="s">
        <v>15259</v>
      </c>
      <c r="JF3918" t="s">
        <v>329</v>
      </c>
      <c r="JG3918" t="s">
        <v>6076</v>
      </c>
      <c r="JH3918" t="s">
        <v>330</v>
      </c>
      <c r="JR3918" t="s">
        <v>330</v>
      </c>
      <c r="KP3918" t="s">
        <v>330</v>
      </c>
      <c r="KS3918" t="s">
        <v>330</v>
      </c>
      <c r="KV3918" t="s">
        <v>330</v>
      </c>
      <c r="KX3918" t="s">
        <v>329</v>
      </c>
      <c r="KZ3918">
        <f ca="1">OFFSET($A3918,,MATCH([2]Keys!$B$2,Data.Collect1Dump!$3:$3,0)-1)</f>
        <v>0</v>
      </c>
      <c r="LA3918" t="str">
        <f ca="1">OFFSET($A3918,,MATCH([2]Keys!$B$4,Data.Collect1Dump!$3:$3,0)-1)</f>
        <v>owiti.maureen@gmail.com</v>
      </c>
      <c r="LB3918">
        <f ca="1">OFFSET($A3918,,MATCH([2]Keys!$B$3,Data.Collect1Dump!$3:$3,0)-1)</f>
        <v>0</v>
      </c>
      <c r="LC3918">
        <f t="shared" ca="1" si="619"/>
        <v>0</v>
      </c>
      <c r="LD3918">
        <f t="shared" ca="1" si="619"/>
        <v>1</v>
      </c>
      <c r="LE3918">
        <f t="shared" ca="1" si="619"/>
        <v>0</v>
      </c>
      <c r="LF3918" s="2" t="e">
        <f t="shared" ca="1" si="620"/>
        <v>#N/A</v>
      </c>
      <c r="LG3918" s="2">
        <f t="shared" ca="1" si="621"/>
        <v>41706</v>
      </c>
      <c r="LH3918" s="2" t="e">
        <f t="shared" ca="1" si="622"/>
        <v>#N/A</v>
      </c>
      <c r="LI3918" t="e">
        <f t="shared" ca="1" si="623"/>
        <v>#N/A</v>
      </c>
      <c r="LJ3918" t="str">
        <f t="shared" ca="1" si="624"/>
        <v>owiti.maureen@gmail.com</v>
      </c>
      <c r="LK3918" t="e">
        <f t="shared" ca="1" si="625"/>
        <v>#N/A</v>
      </c>
      <c r="LL3918" t="str">
        <f t="shared" ca="1" si="617"/>
        <v>Token</v>
      </c>
      <c r="LM3918" t="str">
        <f t="shared" ca="1" si="618"/>
        <v>owiti.maureen@gmail.com</v>
      </c>
      <c r="LN3918" t="e">
        <f ca="1">OFFSET($A3918,,MATCH(OFFSET([2]Keys!C$1,MATCH(Data.Collect1Dump!$LL3918,[2]Keys!$A$2:$A$4,0),),Data.Collect1Dump!$3:$3,0)-1,)</f>
        <v>#VALUE!</v>
      </c>
      <c r="LO3918" s="2" t="e">
        <f t="shared" ca="1" si="626"/>
        <v>#VALUE!</v>
      </c>
    </row>
    <row r="3919" spans="1:327">
      <c r="A3919" t="s">
        <v>15260</v>
      </c>
      <c r="ID3919"/>
      <c r="JD3919" t="s">
        <v>3172</v>
      </c>
      <c r="JE3919" t="s">
        <v>15261</v>
      </c>
      <c r="JF3919" t="s">
        <v>329</v>
      </c>
      <c r="JG3919" t="s">
        <v>6076</v>
      </c>
      <c r="JH3919" t="s">
        <v>330</v>
      </c>
      <c r="JR3919" t="s">
        <v>330</v>
      </c>
      <c r="KP3919" t="s">
        <v>330</v>
      </c>
      <c r="KS3919" t="s">
        <v>330</v>
      </c>
      <c r="KV3919" t="s">
        <v>330</v>
      </c>
      <c r="KX3919" t="s">
        <v>329</v>
      </c>
      <c r="KZ3919">
        <f ca="1">OFFSET($A3919,,MATCH([2]Keys!$B$2,Data.Collect1Dump!$3:$3,0)-1)</f>
        <v>0</v>
      </c>
      <c r="LA3919" t="str">
        <f ca="1">OFFSET($A3919,,MATCH([2]Keys!$B$4,Data.Collect1Dump!$3:$3,0)-1)</f>
        <v>owiti.maureen@gmail.com</v>
      </c>
      <c r="LB3919">
        <f ca="1">OFFSET($A3919,,MATCH([2]Keys!$B$3,Data.Collect1Dump!$3:$3,0)-1)</f>
        <v>0</v>
      </c>
      <c r="LC3919">
        <f t="shared" ca="1" si="619"/>
        <v>0</v>
      </c>
      <c r="LD3919">
        <f t="shared" ca="1" si="619"/>
        <v>1</v>
      </c>
      <c r="LE3919">
        <f t="shared" ca="1" si="619"/>
        <v>0</v>
      </c>
      <c r="LF3919" s="2" t="e">
        <f t="shared" ca="1" si="620"/>
        <v>#N/A</v>
      </c>
      <c r="LG3919" s="2">
        <f t="shared" ca="1" si="621"/>
        <v>41705</v>
      </c>
      <c r="LH3919" s="2" t="e">
        <f t="shared" ca="1" si="622"/>
        <v>#N/A</v>
      </c>
      <c r="LI3919" t="e">
        <f t="shared" ca="1" si="623"/>
        <v>#N/A</v>
      </c>
      <c r="LJ3919" t="str">
        <f t="shared" ca="1" si="624"/>
        <v>owiti.maureen@gmail.com</v>
      </c>
      <c r="LK3919" t="e">
        <f t="shared" ca="1" si="625"/>
        <v>#N/A</v>
      </c>
      <c r="LL3919" t="str">
        <f t="shared" ca="1" si="617"/>
        <v>Token</v>
      </c>
      <c r="LM3919" t="str">
        <f t="shared" ca="1" si="618"/>
        <v>owiti.maureen@gmail.com</v>
      </c>
      <c r="LN3919" t="e">
        <f ca="1">OFFSET($A3919,,MATCH(OFFSET([2]Keys!C$1,MATCH(Data.Collect1Dump!$LL3919,[2]Keys!$A$2:$A$4,0),),Data.Collect1Dump!$3:$3,0)-1,)</f>
        <v>#VALUE!</v>
      </c>
      <c r="LO3919" s="2" t="e">
        <f t="shared" ca="1" si="626"/>
        <v>#VALUE!</v>
      </c>
    </row>
    <row r="3920" spans="1:327">
      <c r="A3920" t="s">
        <v>15262</v>
      </c>
      <c r="ID3920"/>
      <c r="JD3920" t="s">
        <v>3172</v>
      </c>
      <c r="JE3920" t="s">
        <v>15263</v>
      </c>
      <c r="JF3920" t="s">
        <v>329</v>
      </c>
      <c r="JG3920" t="s">
        <v>6076</v>
      </c>
      <c r="JH3920" t="s">
        <v>330</v>
      </c>
      <c r="JR3920" t="s">
        <v>330</v>
      </c>
      <c r="KP3920" t="s">
        <v>330</v>
      </c>
      <c r="KS3920" t="s">
        <v>330</v>
      </c>
      <c r="KV3920" t="s">
        <v>330</v>
      </c>
      <c r="KX3920" t="s">
        <v>329</v>
      </c>
      <c r="KZ3920">
        <f ca="1">OFFSET($A3920,,MATCH([2]Keys!$B$2,Data.Collect1Dump!$3:$3,0)-1)</f>
        <v>0</v>
      </c>
      <c r="LA3920" t="str">
        <f ca="1">OFFSET($A3920,,MATCH([2]Keys!$B$4,Data.Collect1Dump!$3:$3,0)-1)</f>
        <v>owiti.maureen@gmail.com</v>
      </c>
      <c r="LB3920">
        <f ca="1">OFFSET($A3920,,MATCH([2]Keys!$B$3,Data.Collect1Dump!$3:$3,0)-1)</f>
        <v>0</v>
      </c>
      <c r="LC3920">
        <f t="shared" ca="1" si="619"/>
        <v>0</v>
      </c>
      <c r="LD3920">
        <f t="shared" ca="1" si="619"/>
        <v>1</v>
      </c>
      <c r="LE3920">
        <f t="shared" ca="1" si="619"/>
        <v>0</v>
      </c>
      <c r="LF3920" s="2" t="e">
        <f t="shared" ca="1" si="620"/>
        <v>#N/A</v>
      </c>
      <c r="LG3920" s="2">
        <f t="shared" ca="1" si="621"/>
        <v>41709</v>
      </c>
      <c r="LH3920" s="2" t="e">
        <f t="shared" ca="1" si="622"/>
        <v>#N/A</v>
      </c>
      <c r="LI3920" t="e">
        <f t="shared" ca="1" si="623"/>
        <v>#N/A</v>
      </c>
      <c r="LJ3920" t="str">
        <f t="shared" ca="1" si="624"/>
        <v>owiti.maureen@gmail.com</v>
      </c>
      <c r="LK3920" t="e">
        <f t="shared" ca="1" si="625"/>
        <v>#N/A</v>
      </c>
      <c r="LL3920" t="str">
        <f t="shared" ca="1" si="617"/>
        <v>Token</v>
      </c>
      <c r="LM3920" t="str">
        <f t="shared" ca="1" si="618"/>
        <v>owiti.maureen@gmail.com</v>
      </c>
      <c r="LN3920" t="e">
        <f ca="1">OFFSET($A3920,,MATCH(OFFSET([2]Keys!C$1,MATCH(Data.Collect1Dump!$LL3920,[2]Keys!$A$2:$A$4,0),),Data.Collect1Dump!$3:$3,0)-1,)</f>
        <v>#VALUE!</v>
      </c>
      <c r="LO3920" s="2" t="e">
        <f t="shared" ca="1" si="626"/>
        <v>#VALUE!</v>
      </c>
    </row>
    <row r="3921" spans="1:327">
      <c r="A3921" t="s">
        <v>15264</v>
      </c>
      <c r="ID3921"/>
      <c r="JD3921" t="s">
        <v>3172</v>
      </c>
      <c r="JE3921" t="s">
        <v>15265</v>
      </c>
      <c r="JF3921" t="s">
        <v>329</v>
      </c>
      <c r="JG3921" t="s">
        <v>6076</v>
      </c>
      <c r="JH3921" t="s">
        <v>330</v>
      </c>
      <c r="JR3921" t="s">
        <v>330</v>
      </c>
      <c r="KP3921" t="s">
        <v>330</v>
      </c>
      <c r="KS3921" t="s">
        <v>330</v>
      </c>
      <c r="KV3921" t="s">
        <v>330</v>
      </c>
      <c r="KX3921" t="s">
        <v>329</v>
      </c>
      <c r="KZ3921">
        <f ca="1">OFFSET($A3921,,MATCH([2]Keys!$B$2,Data.Collect1Dump!$3:$3,0)-1)</f>
        <v>0</v>
      </c>
      <c r="LA3921" t="str">
        <f ca="1">OFFSET($A3921,,MATCH([2]Keys!$B$4,Data.Collect1Dump!$3:$3,0)-1)</f>
        <v>owiti.maureen@gmail.com</v>
      </c>
      <c r="LB3921">
        <f ca="1">OFFSET($A3921,,MATCH([2]Keys!$B$3,Data.Collect1Dump!$3:$3,0)-1)</f>
        <v>0</v>
      </c>
      <c r="LC3921">
        <f t="shared" ca="1" si="619"/>
        <v>0</v>
      </c>
      <c r="LD3921">
        <f t="shared" ca="1" si="619"/>
        <v>1</v>
      </c>
      <c r="LE3921">
        <f t="shared" ca="1" si="619"/>
        <v>0</v>
      </c>
      <c r="LF3921" s="2" t="e">
        <f t="shared" ca="1" si="620"/>
        <v>#N/A</v>
      </c>
      <c r="LG3921" s="2">
        <f t="shared" ca="1" si="621"/>
        <v>41710</v>
      </c>
      <c r="LH3921" s="2" t="e">
        <f t="shared" ca="1" si="622"/>
        <v>#N/A</v>
      </c>
      <c r="LI3921" t="e">
        <f t="shared" ca="1" si="623"/>
        <v>#N/A</v>
      </c>
      <c r="LJ3921" t="str">
        <f t="shared" ca="1" si="624"/>
        <v>owiti.maureen@gmail.com</v>
      </c>
      <c r="LK3921" t="e">
        <f t="shared" ca="1" si="625"/>
        <v>#N/A</v>
      </c>
      <c r="LL3921" t="str">
        <f t="shared" ca="1" si="617"/>
        <v>Token</v>
      </c>
      <c r="LM3921" t="str">
        <f t="shared" ca="1" si="618"/>
        <v>owiti.maureen@gmail.com</v>
      </c>
      <c r="LN3921" t="e">
        <f ca="1">OFFSET($A3921,,MATCH(OFFSET([2]Keys!C$1,MATCH(Data.Collect1Dump!$LL3921,[2]Keys!$A$2:$A$4,0),),Data.Collect1Dump!$3:$3,0)-1,)</f>
        <v>#VALUE!</v>
      </c>
      <c r="LO3921" s="2" t="e">
        <f t="shared" ca="1" si="626"/>
        <v>#VALUE!</v>
      </c>
    </row>
    <row r="3922" spans="1:327">
      <c r="A3922" t="s">
        <v>15266</v>
      </c>
      <c r="ID3922"/>
      <c r="JD3922" t="s">
        <v>3172</v>
      </c>
      <c r="JE3922" t="s">
        <v>15267</v>
      </c>
      <c r="JF3922" t="s">
        <v>329</v>
      </c>
      <c r="JG3922" t="s">
        <v>6076</v>
      </c>
      <c r="JH3922" t="s">
        <v>330</v>
      </c>
      <c r="JR3922" t="s">
        <v>330</v>
      </c>
      <c r="KP3922" t="s">
        <v>330</v>
      </c>
      <c r="KS3922" t="s">
        <v>330</v>
      </c>
      <c r="KV3922" t="s">
        <v>330</v>
      </c>
      <c r="KX3922" t="s">
        <v>329</v>
      </c>
      <c r="KZ3922">
        <f ca="1">OFFSET($A3922,,MATCH([2]Keys!$B$2,Data.Collect1Dump!$3:$3,0)-1)</f>
        <v>0</v>
      </c>
      <c r="LA3922" t="str">
        <f ca="1">OFFSET($A3922,,MATCH([2]Keys!$B$4,Data.Collect1Dump!$3:$3,0)-1)</f>
        <v>owiti.maureen@gmail.com</v>
      </c>
      <c r="LB3922">
        <f ca="1">OFFSET($A3922,,MATCH([2]Keys!$B$3,Data.Collect1Dump!$3:$3,0)-1)</f>
        <v>0</v>
      </c>
      <c r="LC3922">
        <f t="shared" ca="1" si="619"/>
        <v>0</v>
      </c>
      <c r="LD3922">
        <f t="shared" ca="1" si="619"/>
        <v>1</v>
      </c>
      <c r="LE3922">
        <f t="shared" ca="1" si="619"/>
        <v>0</v>
      </c>
      <c r="LF3922" s="2" t="e">
        <f t="shared" ca="1" si="620"/>
        <v>#N/A</v>
      </c>
      <c r="LG3922" s="2">
        <f t="shared" ca="1" si="621"/>
        <v>41706</v>
      </c>
      <c r="LH3922" s="2" t="e">
        <f t="shared" ca="1" si="622"/>
        <v>#N/A</v>
      </c>
      <c r="LI3922" t="e">
        <f t="shared" ca="1" si="623"/>
        <v>#N/A</v>
      </c>
      <c r="LJ3922" t="str">
        <f t="shared" ca="1" si="624"/>
        <v>owiti.maureen@gmail.com</v>
      </c>
      <c r="LK3922" t="e">
        <f t="shared" ca="1" si="625"/>
        <v>#N/A</v>
      </c>
      <c r="LL3922" t="str">
        <f t="shared" ca="1" si="617"/>
        <v>Token</v>
      </c>
      <c r="LM3922" t="str">
        <f t="shared" ca="1" si="618"/>
        <v>owiti.maureen@gmail.com</v>
      </c>
      <c r="LN3922" t="e">
        <f ca="1">OFFSET($A3922,,MATCH(OFFSET([2]Keys!C$1,MATCH(Data.Collect1Dump!$LL3922,[2]Keys!$A$2:$A$4,0),),Data.Collect1Dump!$3:$3,0)-1,)</f>
        <v>#VALUE!</v>
      </c>
      <c r="LO3922" s="2" t="e">
        <f t="shared" ca="1" si="626"/>
        <v>#VALUE!</v>
      </c>
    </row>
    <row r="3923" spans="1:327">
      <c r="A3923" t="s">
        <v>15268</v>
      </c>
      <c r="ID3923"/>
      <c r="JD3923" t="s">
        <v>11851</v>
      </c>
      <c r="JE3923" t="s">
        <v>15269</v>
      </c>
      <c r="JF3923" t="s">
        <v>329</v>
      </c>
      <c r="JG3923">
        <v>7000</v>
      </c>
      <c r="JH3923" t="s">
        <v>330</v>
      </c>
      <c r="JR3923" t="s">
        <v>330</v>
      </c>
      <c r="KP3923" t="s">
        <v>330</v>
      </c>
      <c r="KS3923" t="s">
        <v>330</v>
      </c>
      <c r="KV3923" t="s">
        <v>330</v>
      </c>
      <c r="KX3923" t="s">
        <v>329</v>
      </c>
      <c r="KZ3923">
        <f ca="1">OFFSET($A3923,,MATCH([2]Keys!$B$2,Data.Collect1Dump!$3:$3,0)-1)</f>
        <v>0</v>
      </c>
      <c r="LA3923" t="str">
        <f ca="1">OFFSET($A3923,,MATCH([2]Keys!$B$4,Data.Collect1Dump!$3:$3,0)-1)</f>
        <v>euniceradiro@gmail.com</v>
      </c>
      <c r="LB3923">
        <f ca="1">OFFSET($A3923,,MATCH([2]Keys!$B$3,Data.Collect1Dump!$3:$3,0)-1)</f>
        <v>0</v>
      </c>
      <c r="LC3923">
        <f t="shared" ca="1" si="619"/>
        <v>0</v>
      </c>
      <c r="LD3923">
        <f t="shared" ca="1" si="619"/>
        <v>1</v>
      </c>
      <c r="LE3923">
        <f t="shared" ca="1" si="619"/>
        <v>0</v>
      </c>
      <c r="LF3923" s="2" t="e">
        <f t="shared" ca="1" si="620"/>
        <v>#N/A</v>
      </c>
      <c r="LG3923" s="2">
        <f t="shared" ca="1" si="621"/>
        <v>41704</v>
      </c>
      <c r="LH3923" s="2" t="e">
        <f t="shared" ca="1" si="622"/>
        <v>#N/A</v>
      </c>
      <c r="LI3923" t="e">
        <f t="shared" ca="1" si="623"/>
        <v>#N/A</v>
      </c>
      <c r="LJ3923" t="str">
        <f t="shared" ca="1" si="624"/>
        <v>euniceradiro@gmail.com</v>
      </c>
      <c r="LK3923" t="e">
        <f t="shared" ca="1" si="625"/>
        <v>#N/A</v>
      </c>
      <c r="LL3923" t="str">
        <f t="shared" ca="1" si="617"/>
        <v>Token</v>
      </c>
      <c r="LM3923" t="str">
        <f t="shared" ca="1" si="618"/>
        <v>euniceradiro@gmail.com</v>
      </c>
      <c r="LN3923" t="e">
        <f ca="1">OFFSET($A3923,,MATCH(OFFSET([2]Keys!C$1,MATCH(Data.Collect1Dump!$LL3923,[2]Keys!$A$2:$A$4,0),),Data.Collect1Dump!$3:$3,0)-1,)</f>
        <v>#VALUE!</v>
      </c>
      <c r="LO3923" s="2" t="e">
        <f t="shared" ca="1" si="626"/>
        <v>#VALUE!</v>
      </c>
    </row>
    <row r="3924" spans="1:327">
      <c r="A3924" t="s">
        <v>15270</v>
      </c>
      <c r="ID3924"/>
      <c r="JD3924" t="s">
        <v>11851</v>
      </c>
      <c r="JE3924" t="s">
        <v>15271</v>
      </c>
      <c r="JF3924" t="s">
        <v>329</v>
      </c>
      <c r="JG3924">
        <v>7000</v>
      </c>
      <c r="JH3924" t="s">
        <v>330</v>
      </c>
      <c r="JR3924" t="s">
        <v>330</v>
      </c>
      <c r="KP3924" t="s">
        <v>330</v>
      </c>
      <c r="KS3924" t="s">
        <v>330</v>
      </c>
      <c r="KV3924" t="s">
        <v>330</v>
      </c>
      <c r="KX3924" t="s">
        <v>329</v>
      </c>
      <c r="KZ3924">
        <f ca="1">OFFSET($A3924,,MATCH([2]Keys!$B$2,Data.Collect1Dump!$3:$3,0)-1)</f>
        <v>0</v>
      </c>
      <c r="LA3924" t="str">
        <f ca="1">OFFSET($A3924,,MATCH([2]Keys!$B$4,Data.Collect1Dump!$3:$3,0)-1)</f>
        <v>euniceradiro@gmail.com</v>
      </c>
      <c r="LB3924">
        <f ca="1">OFFSET($A3924,,MATCH([2]Keys!$B$3,Data.Collect1Dump!$3:$3,0)-1)</f>
        <v>0</v>
      </c>
      <c r="LC3924">
        <f t="shared" ca="1" si="619"/>
        <v>0</v>
      </c>
      <c r="LD3924">
        <f t="shared" ca="1" si="619"/>
        <v>1</v>
      </c>
      <c r="LE3924">
        <f t="shared" ca="1" si="619"/>
        <v>0</v>
      </c>
      <c r="LF3924" s="2" t="e">
        <f t="shared" ca="1" si="620"/>
        <v>#N/A</v>
      </c>
      <c r="LG3924" s="2">
        <f t="shared" ca="1" si="621"/>
        <v>41710</v>
      </c>
      <c r="LH3924" s="2" t="e">
        <f t="shared" ca="1" si="622"/>
        <v>#N/A</v>
      </c>
      <c r="LI3924" t="e">
        <f t="shared" ca="1" si="623"/>
        <v>#N/A</v>
      </c>
      <c r="LJ3924" t="str">
        <f t="shared" ca="1" si="624"/>
        <v>euniceradiro@gmail.com</v>
      </c>
      <c r="LK3924" t="e">
        <f t="shared" ca="1" si="625"/>
        <v>#N/A</v>
      </c>
      <c r="LL3924" t="str">
        <f t="shared" ca="1" si="617"/>
        <v>Token</v>
      </c>
      <c r="LM3924" t="str">
        <f t="shared" ca="1" si="618"/>
        <v>euniceradiro@gmail.com</v>
      </c>
      <c r="LN3924" t="e">
        <f ca="1">OFFSET($A3924,,MATCH(OFFSET([2]Keys!C$1,MATCH(Data.Collect1Dump!$LL3924,[2]Keys!$A$2:$A$4,0),),Data.Collect1Dump!$3:$3,0)-1,)</f>
        <v>#VALUE!</v>
      </c>
      <c r="LO3924" s="2" t="e">
        <f t="shared" ca="1" si="626"/>
        <v>#VALUE!</v>
      </c>
    </row>
    <row r="3925" spans="1:327">
      <c r="A3925" t="s">
        <v>15272</v>
      </c>
      <c r="ID3925"/>
      <c r="JD3925" t="s">
        <v>3172</v>
      </c>
      <c r="JE3925" t="s">
        <v>15273</v>
      </c>
      <c r="JF3925" t="s">
        <v>329</v>
      </c>
      <c r="JG3925" t="s">
        <v>6076</v>
      </c>
      <c r="JH3925" t="s">
        <v>330</v>
      </c>
      <c r="JR3925" t="s">
        <v>330</v>
      </c>
      <c r="KP3925" t="s">
        <v>330</v>
      </c>
      <c r="KS3925" t="s">
        <v>330</v>
      </c>
      <c r="KV3925" t="s">
        <v>330</v>
      </c>
      <c r="KX3925" t="s">
        <v>329</v>
      </c>
      <c r="KZ3925">
        <f ca="1">OFFSET($A3925,,MATCH([2]Keys!$B$2,Data.Collect1Dump!$3:$3,0)-1)</f>
        <v>0</v>
      </c>
      <c r="LA3925" t="str">
        <f ca="1">OFFSET($A3925,,MATCH([2]Keys!$B$4,Data.Collect1Dump!$3:$3,0)-1)</f>
        <v>owiti.maureen@gmail.com</v>
      </c>
      <c r="LB3925">
        <f ca="1">OFFSET($A3925,,MATCH([2]Keys!$B$3,Data.Collect1Dump!$3:$3,0)-1)</f>
        <v>0</v>
      </c>
      <c r="LC3925">
        <f t="shared" ca="1" si="619"/>
        <v>0</v>
      </c>
      <c r="LD3925">
        <f t="shared" ca="1" si="619"/>
        <v>1</v>
      </c>
      <c r="LE3925">
        <f t="shared" ca="1" si="619"/>
        <v>0</v>
      </c>
      <c r="LF3925" s="2" t="e">
        <f t="shared" ca="1" si="620"/>
        <v>#N/A</v>
      </c>
      <c r="LG3925" s="2">
        <f t="shared" ca="1" si="621"/>
        <v>41710</v>
      </c>
      <c r="LH3925" s="2" t="e">
        <f t="shared" ca="1" si="622"/>
        <v>#N/A</v>
      </c>
      <c r="LI3925" t="e">
        <f t="shared" ca="1" si="623"/>
        <v>#N/A</v>
      </c>
      <c r="LJ3925" t="str">
        <f t="shared" ca="1" si="624"/>
        <v>owiti.maureen@gmail.com</v>
      </c>
      <c r="LK3925" t="e">
        <f t="shared" ca="1" si="625"/>
        <v>#N/A</v>
      </c>
      <c r="LL3925" t="str">
        <f t="shared" ca="1" si="617"/>
        <v>Token</v>
      </c>
      <c r="LM3925" t="str">
        <f t="shared" ca="1" si="618"/>
        <v>owiti.maureen@gmail.com</v>
      </c>
      <c r="LN3925" t="e">
        <f ca="1">OFFSET($A3925,,MATCH(OFFSET([2]Keys!C$1,MATCH(Data.Collect1Dump!$LL3925,[2]Keys!$A$2:$A$4,0),),Data.Collect1Dump!$3:$3,0)-1,)</f>
        <v>#VALUE!</v>
      </c>
      <c r="LO3925" s="2" t="e">
        <f t="shared" ca="1" si="626"/>
        <v>#VALUE!</v>
      </c>
    </row>
    <row r="3926" spans="1:327">
      <c r="A3926" t="s">
        <v>15274</v>
      </c>
      <c r="ID3926"/>
      <c r="JD3926" t="s">
        <v>11851</v>
      </c>
      <c r="JE3926" t="s">
        <v>15275</v>
      </c>
      <c r="JF3926" t="s">
        <v>329</v>
      </c>
      <c r="JG3926">
        <v>7000</v>
      </c>
      <c r="JH3926" t="s">
        <v>330</v>
      </c>
      <c r="JR3926" t="s">
        <v>330</v>
      </c>
      <c r="KP3926" t="s">
        <v>330</v>
      </c>
      <c r="KS3926" t="s">
        <v>330</v>
      </c>
      <c r="KV3926" t="s">
        <v>330</v>
      </c>
      <c r="KX3926" t="s">
        <v>329</v>
      </c>
      <c r="KZ3926">
        <f ca="1">OFFSET($A3926,,MATCH([2]Keys!$B$2,Data.Collect1Dump!$3:$3,0)-1)</f>
        <v>0</v>
      </c>
      <c r="LA3926" t="str">
        <f ca="1">OFFSET($A3926,,MATCH([2]Keys!$B$4,Data.Collect1Dump!$3:$3,0)-1)</f>
        <v>euniceradiro@gmail.com</v>
      </c>
      <c r="LB3926">
        <f ca="1">OFFSET($A3926,,MATCH([2]Keys!$B$3,Data.Collect1Dump!$3:$3,0)-1)</f>
        <v>0</v>
      </c>
      <c r="LC3926">
        <f t="shared" ca="1" si="619"/>
        <v>0</v>
      </c>
      <c r="LD3926">
        <f t="shared" ca="1" si="619"/>
        <v>1</v>
      </c>
      <c r="LE3926">
        <f t="shared" ca="1" si="619"/>
        <v>0</v>
      </c>
      <c r="LF3926" s="2" t="e">
        <f t="shared" ca="1" si="620"/>
        <v>#N/A</v>
      </c>
      <c r="LG3926" s="2">
        <f t="shared" ca="1" si="621"/>
        <v>41704</v>
      </c>
      <c r="LH3926" s="2" t="e">
        <f t="shared" ca="1" si="622"/>
        <v>#N/A</v>
      </c>
      <c r="LI3926" t="e">
        <f t="shared" ca="1" si="623"/>
        <v>#N/A</v>
      </c>
      <c r="LJ3926" t="str">
        <f t="shared" ca="1" si="624"/>
        <v>euniceradiro@gmail.com</v>
      </c>
      <c r="LK3926" t="e">
        <f t="shared" ca="1" si="625"/>
        <v>#N/A</v>
      </c>
      <c r="LL3926" t="str">
        <f t="shared" ca="1" si="617"/>
        <v>Token</v>
      </c>
      <c r="LM3926" t="str">
        <f t="shared" ca="1" si="618"/>
        <v>euniceradiro@gmail.com</v>
      </c>
      <c r="LN3926" t="e">
        <f ca="1">OFFSET($A3926,,MATCH(OFFSET([2]Keys!C$1,MATCH(Data.Collect1Dump!$LL3926,[2]Keys!$A$2:$A$4,0),),Data.Collect1Dump!$3:$3,0)-1,)</f>
        <v>#VALUE!</v>
      </c>
      <c r="LO3926" s="2" t="e">
        <f t="shared" ca="1" si="626"/>
        <v>#VALUE!</v>
      </c>
    </row>
    <row r="3927" spans="1:327">
      <c r="A3927" t="s">
        <v>15276</v>
      </c>
      <c r="ID3927"/>
      <c r="JD3927" t="s">
        <v>11851</v>
      </c>
      <c r="JE3927" t="s">
        <v>15277</v>
      </c>
      <c r="JF3927" t="s">
        <v>329</v>
      </c>
      <c r="JG3927">
        <v>7000</v>
      </c>
      <c r="JH3927" t="s">
        <v>330</v>
      </c>
      <c r="JR3927" t="s">
        <v>330</v>
      </c>
      <c r="KP3927" t="s">
        <v>330</v>
      </c>
      <c r="KS3927" t="s">
        <v>330</v>
      </c>
      <c r="KV3927" t="s">
        <v>330</v>
      </c>
      <c r="KX3927" t="s">
        <v>329</v>
      </c>
      <c r="KZ3927">
        <f ca="1">OFFSET($A3927,,MATCH([2]Keys!$B$2,Data.Collect1Dump!$3:$3,0)-1)</f>
        <v>0</v>
      </c>
      <c r="LA3927" t="str">
        <f ca="1">OFFSET($A3927,,MATCH([2]Keys!$B$4,Data.Collect1Dump!$3:$3,0)-1)</f>
        <v>euniceradiro@gmail.com</v>
      </c>
      <c r="LB3927">
        <f ca="1">OFFSET($A3927,,MATCH([2]Keys!$B$3,Data.Collect1Dump!$3:$3,0)-1)</f>
        <v>0</v>
      </c>
      <c r="LC3927">
        <f t="shared" ca="1" si="619"/>
        <v>0</v>
      </c>
      <c r="LD3927">
        <f t="shared" ca="1" si="619"/>
        <v>1</v>
      </c>
      <c r="LE3927">
        <f t="shared" ca="1" si="619"/>
        <v>0</v>
      </c>
      <c r="LF3927" s="2" t="e">
        <f t="shared" ca="1" si="620"/>
        <v>#N/A</v>
      </c>
      <c r="LG3927" s="2">
        <f t="shared" ca="1" si="621"/>
        <v>41708</v>
      </c>
      <c r="LH3927" s="2" t="e">
        <f t="shared" ca="1" si="622"/>
        <v>#N/A</v>
      </c>
      <c r="LI3927" t="e">
        <f t="shared" ca="1" si="623"/>
        <v>#N/A</v>
      </c>
      <c r="LJ3927" t="str">
        <f t="shared" ca="1" si="624"/>
        <v>euniceradiro@gmail.com</v>
      </c>
      <c r="LK3927" t="e">
        <f t="shared" ca="1" si="625"/>
        <v>#N/A</v>
      </c>
      <c r="LL3927" t="str">
        <f t="shared" ca="1" si="617"/>
        <v>Token</v>
      </c>
      <c r="LM3927" t="str">
        <f t="shared" ca="1" si="618"/>
        <v>euniceradiro@gmail.com</v>
      </c>
      <c r="LN3927" t="e">
        <f ca="1">OFFSET($A3927,,MATCH(OFFSET([2]Keys!C$1,MATCH(Data.Collect1Dump!$LL3927,[2]Keys!$A$2:$A$4,0),),Data.Collect1Dump!$3:$3,0)-1,)</f>
        <v>#VALUE!</v>
      </c>
      <c r="LO3927" s="2" t="e">
        <f t="shared" ca="1" si="626"/>
        <v>#VALUE!</v>
      </c>
    </row>
    <row r="3928" spans="1:327">
      <c r="A3928" t="s">
        <v>15278</v>
      </c>
      <c r="ID3928"/>
      <c r="JD3928" t="s">
        <v>5645</v>
      </c>
      <c r="JE3928" t="s">
        <v>15279</v>
      </c>
      <c r="JF3928" t="s">
        <v>329</v>
      </c>
      <c r="JG3928">
        <v>7000</v>
      </c>
      <c r="JH3928" t="s">
        <v>330</v>
      </c>
      <c r="JR3928" t="s">
        <v>330</v>
      </c>
      <c r="KP3928" t="s">
        <v>330</v>
      </c>
      <c r="KS3928" t="s">
        <v>330</v>
      </c>
      <c r="KV3928" t="s">
        <v>330</v>
      </c>
      <c r="KX3928" t="s">
        <v>329</v>
      </c>
      <c r="KZ3928">
        <f ca="1">OFFSET($A3928,,MATCH([2]Keys!$B$2,Data.Collect1Dump!$3:$3,0)-1)</f>
        <v>0</v>
      </c>
      <c r="LA3928" t="str">
        <f ca="1">OFFSET($A3928,,MATCH([2]Keys!$B$4,Data.Collect1Dump!$3:$3,0)-1)</f>
        <v>laura.adhiambo@gmail.com</v>
      </c>
      <c r="LB3928">
        <f ca="1">OFFSET($A3928,,MATCH([2]Keys!$B$3,Data.Collect1Dump!$3:$3,0)-1)</f>
        <v>0</v>
      </c>
      <c r="LC3928">
        <f t="shared" ca="1" si="619"/>
        <v>0</v>
      </c>
      <c r="LD3928">
        <f t="shared" ca="1" si="619"/>
        <v>1</v>
      </c>
      <c r="LE3928">
        <f t="shared" ca="1" si="619"/>
        <v>0</v>
      </c>
      <c r="LF3928" s="2" t="e">
        <f t="shared" ca="1" si="620"/>
        <v>#N/A</v>
      </c>
      <c r="LG3928" s="2">
        <f t="shared" ca="1" si="621"/>
        <v>41705</v>
      </c>
      <c r="LH3928" s="2" t="e">
        <f t="shared" ca="1" si="622"/>
        <v>#N/A</v>
      </c>
      <c r="LI3928" t="e">
        <f t="shared" ca="1" si="623"/>
        <v>#N/A</v>
      </c>
      <c r="LJ3928" t="str">
        <f t="shared" ca="1" si="624"/>
        <v>laura.adhiambo@gmail.com</v>
      </c>
      <c r="LK3928" t="e">
        <f t="shared" ca="1" si="625"/>
        <v>#N/A</v>
      </c>
      <c r="LL3928" t="str">
        <f t="shared" ca="1" si="617"/>
        <v>Token</v>
      </c>
      <c r="LM3928" t="str">
        <f t="shared" ca="1" si="618"/>
        <v>laura.adhiambo@gmail.com</v>
      </c>
      <c r="LN3928" t="e">
        <f ca="1">OFFSET($A3928,,MATCH(OFFSET([2]Keys!C$1,MATCH(Data.Collect1Dump!$LL3928,[2]Keys!$A$2:$A$4,0),),Data.Collect1Dump!$3:$3,0)-1,)</f>
        <v>#VALUE!</v>
      </c>
      <c r="LO3928" s="2" t="e">
        <f t="shared" ca="1" si="626"/>
        <v>#VALUE!</v>
      </c>
    </row>
    <row r="3929" spans="1:327">
      <c r="A3929" t="s">
        <v>15280</v>
      </c>
      <c r="ID3929"/>
      <c r="JD3929" t="s">
        <v>11851</v>
      </c>
      <c r="JE3929" t="s">
        <v>15281</v>
      </c>
      <c r="JF3929" t="s">
        <v>329</v>
      </c>
      <c r="JG3929">
        <v>7000</v>
      </c>
      <c r="JH3929" t="s">
        <v>330</v>
      </c>
      <c r="JR3929" t="s">
        <v>330</v>
      </c>
      <c r="KP3929" t="s">
        <v>330</v>
      </c>
      <c r="KS3929" t="s">
        <v>330</v>
      </c>
      <c r="KV3929" t="s">
        <v>330</v>
      </c>
      <c r="KX3929" t="s">
        <v>329</v>
      </c>
      <c r="KZ3929">
        <f ca="1">OFFSET($A3929,,MATCH([2]Keys!$B$2,Data.Collect1Dump!$3:$3,0)-1)</f>
        <v>0</v>
      </c>
      <c r="LA3929" t="str">
        <f ca="1">OFFSET($A3929,,MATCH([2]Keys!$B$4,Data.Collect1Dump!$3:$3,0)-1)</f>
        <v>euniceradiro@gmail.com</v>
      </c>
      <c r="LB3929">
        <f ca="1">OFFSET($A3929,,MATCH([2]Keys!$B$3,Data.Collect1Dump!$3:$3,0)-1)</f>
        <v>0</v>
      </c>
      <c r="LC3929">
        <f t="shared" ca="1" si="619"/>
        <v>0</v>
      </c>
      <c r="LD3929">
        <f t="shared" ca="1" si="619"/>
        <v>1</v>
      </c>
      <c r="LE3929">
        <f t="shared" ca="1" si="619"/>
        <v>0</v>
      </c>
      <c r="LF3929" s="2" t="e">
        <f t="shared" ca="1" si="620"/>
        <v>#N/A</v>
      </c>
      <c r="LG3929" s="2">
        <f t="shared" ca="1" si="621"/>
        <v>41705</v>
      </c>
      <c r="LH3929" s="2" t="e">
        <f t="shared" ca="1" si="622"/>
        <v>#N/A</v>
      </c>
      <c r="LI3929" t="e">
        <f t="shared" ca="1" si="623"/>
        <v>#N/A</v>
      </c>
      <c r="LJ3929" t="str">
        <f t="shared" ca="1" si="624"/>
        <v>euniceradiro@gmail.com</v>
      </c>
      <c r="LK3929" t="e">
        <f t="shared" ca="1" si="625"/>
        <v>#N/A</v>
      </c>
      <c r="LL3929" t="str">
        <f t="shared" ca="1" si="617"/>
        <v>Token</v>
      </c>
      <c r="LM3929" t="str">
        <f t="shared" ca="1" si="618"/>
        <v>euniceradiro@gmail.com</v>
      </c>
      <c r="LN3929" t="e">
        <f ca="1">OFFSET($A3929,,MATCH(OFFSET([2]Keys!C$1,MATCH(Data.Collect1Dump!$LL3929,[2]Keys!$A$2:$A$4,0),),Data.Collect1Dump!$3:$3,0)-1,)</f>
        <v>#VALUE!</v>
      </c>
      <c r="LO3929" s="2" t="e">
        <f t="shared" ca="1" si="626"/>
        <v>#VALUE!</v>
      </c>
    </row>
    <row r="3930" spans="1:327">
      <c r="A3930" t="s">
        <v>15282</v>
      </c>
      <c r="ID3930"/>
      <c r="KZ3930">
        <f ca="1">OFFSET($A3930,,MATCH([2]Keys!$B$2,Data.Collect1Dump!$3:$3,0)-1)</f>
        <v>0</v>
      </c>
      <c r="LA3930">
        <f ca="1">OFFSET($A3930,,MATCH([2]Keys!$B$4,Data.Collect1Dump!$3:$3,0)-1)</f>
        <v>0</v>
      </c>
      <c r="LB3930">
        <f ca="1">OFFSET($A3930,,MATCH([2]Keys!$B$3,Data.Collect1Dump!$3:$3,0)-1)</f>
        <v>0</v>
      </c>
      <c r="LC3930">
        <f t="shared" ca="1" si="619"/>
        <v>0</v>
      </c>
      <c r="LD3930">
        <f t="shared" ca="1" si="619"/>
        <v>0</v>
      </c>
      <c r="LE3930">
        <f t="shared" ca="1" si="619"/>
        <v>0</v>
      </c>
      <c r="LF3930" s="2" t="e">
        <f t="shared" ca="1" si="620"/>
        <v>#N/A</v>
      </c>
      <c r="LG3930" s="2" t="e">
        <f t="shared" ca="1" si="621"/>
        <v>#N/A</v>
      </c>
      <c r="LH3930" s="2" t="e">
        <f t="shared" ca="1" si="622"/>
        <v>#N/A</v>
      </c>
      <c r="LI3930" t="e">
        <f t="shared" ca="1" si="623"/>
        <v>#N/A</v>
      </c>
      <c r="LJ3930" t="e">
        <f t="shared" ca="1" si="624"/>
        <v>#N/A</v>
      </c>
      <c r="LK3930" t="e">
        <f t="shared" ca="1" si="625"/>
        <v>#N/A</v>
      </c>
      <c r="LL3930" t="str">
        <f t="shared" ca="1" si="617"/>
        <v>Null Survey</v>
      </c>
      <c r="LM3930" t="str">
        <f t="shared" ca="1" si="618"/>
        <v>Null Survey</v>
      </c>
      <c r="LN3930" t="e">
        <f ca="1">OFFSET($A3930,,MATCH(OFFSET([2]Keys!C$1,MATCH(Data.Collect1Dump!$LL3930,[2]Keys!$A$2:$A$4,0),),Data.Collect1Dump!$3:$3,0)-1,)</f>
        <v>#N/A</v>
      </c>
      <c r="LO3930" s="2" t="e">
        <f t="shared" ca="1" si="626"/>
        <v>#N/A</v>
      </c>
    </row>
    <row r="3931" spans="1:327">
      <c r="A3931" t="s">
        <v>15283</v>
      </c>
      <c r="ID3931"/>
      <c r="JD3931" t="s">
        <v>3172</v>
      </c>
      <c r="JE3931" t="s">
        <v>15284</v>
      </c>
      <c r="JF3931" t="s">
        <v>329</v>
      </c>
      <c r="JG3931" t="s">
        <v>6076</v>
      </c>
      <c r="JH3931" t="s">
        <v>330</v>
      </c>
      <c r="JR3931" t="s">
        <v>330</v>
      </c>
      <c r="KP3931" t="s">
        <v>330</v>
      </c>
      <c r="KS3931" t="s">
        <v>330</v>
      </c>
      <c r="KV3931" t="s">
        <v>330</v>
      </c>
      <c r="KX3931" t="s">
        <v>329</v>
      </c>
      <c r="KZ3931">
        <f ca="1">OFFSET($A3931,,MATCH([2]Keys!$B$2,Data.Collect1Dump!$3:$3,0)-1)</f>
        <v>0</v>
      </c>
      <c r="LA3931" t="str">
        <f ca="1">OFFSET($A3931,,MATCH([2]Keys!$B$4,Data.Collect1Dump!$3:$3,0)-1)</f>
        <v>owiti.maureen@gmail.com</v>
      </c>
      <c r="LB3931">
        <f ca="1">OFFSET($A3931,,MATCH([2]Keys!$B$3,Data.Collect1Dump!$3:$3,0)-1)</f>
        <v>0</v>
      </c>
      <c r="LC3931">
        <f t="shared" ca="1" si="619"/>
        <v>0</v>
      </c>
      <c r="LD3931">
        <f t="shared" ca="1" si="619"/>
        <v>1</v>
      </c>
      <c r="LE3931">
        <f t="shared" ca="1" si="619"/>
        <v>0</v>
      </c>
      <c r="LF3931" s="2" t="e">
        <f t="shared" ca="1" si="620"/>
        <v>#N/A</v>
      </c>
      <c r="LG3931" s="2">
        <f t="shared" ca="1" si="621"/>
        <v>41709</v>
      </c>
      <c r="LH3931" s="2" t="e">
        <f t="shared" ca="1" si="622"/>
        <v>#N/A</v>
      </c>
      <c r="LI3931" t="e">
        <f t="shared" ca="1" si="623"/>
        <v>#N/A</v>
      </c>
      <c r="LJ3931" t="str">
        <f t="shared" ca="1" si="624"/>
        <v>owiti.maureen@gmail.com</v>
      </c>
      <c r="LK3931" t="e">
        <f t="shared" ca="1" si="625"/>
        <v>#N/A</v>
      </c>
      <c r="LL3931" t="str">
        <f t="shared" ca="1" si="617"/>
        <v>Token</v>
      </c>
      <c r="LM3931" t="str">
        <f t="shared" ca="1" si="618"/>
        <v>owiti.maureen@gmail.com</v>
      </c>
      <c r="LN3931" t="e">
        <f ca="1">OFFSET($A3931,,MATCH(OFFSET([2]Keys!C$1,MATCH(Data.Collect1Dump!$LL3931,[2]Keys!$A$2:$A$4,0),),Data.Collect1Dump!$3:$3,0)-1,)</f>
        <v>#VALUE!</v>
      </c>
      <c r="LO3931" s="2" t="e">
        <f t="shared" ca="1" si="626"/>
        <v>#VALUE!</v>
      </c>
    </row>
    <row r="3932" spans="1:327">
      <c r="A3932" t="s">
        <v>15285</v>
      </c>
      <c r="ID3932"/>
      <c r="JD3932" t="s">
        <v>8884</v>
      </c>
      <c r="JE3932" t="s">
        <v>15286</v>
      </c>
      <c r="JF3932" t="s">
        <v>329</v>
      </c>
      <c r="JG3932">
        <v>7000</v>
      </c>
      <c r="JH3932" t="s">
        <v>330</v>
      </c>
      <c r="JR3932" t="s">
        <v>330</v>
      </c>
      <c r="KP3932" t="s">
        <v>330</v>
      </c>
      <c r="KS3932" t="s">
        <v>330</v>
      </c>
      <c r="KV3932" t="s">
        <v>330</v>
      </c>
      <c r="KX3932" t="s">
        <v>329</v>
      </c>
      <c r="KZ3932">
        <f ca="1">OFFSET($A3932,,MATCH([2]Keys!$B$2,Data.Collect1Dump!$3:$3,0)-1)</f>
        <v>0</v>
      </c>
      <c r="LA3932" t="str">
        <f ca="1">OFFSET($A3932,,MATCH([2]Keys!$B$4,Data.Collect1Dump!$3:$3,0)-1)</f>
        <v>erickachieng50@gmail.com</v>
      </c>
      <c r="LB3932">
        <f ca="1">OFFSET($A3932,,MATCH([2]Keys!$B$3,Data.Collect1Dump!$3:$3,0)-1)</f>
        <v>0</v>
      </c>
      <c r="LC3932">
        <f t="shared" ca="1" si="619"/>
        <v>0</v>
      </c>
      <c r="LD3932">
        <f t="shared" ca="1" si="619"/>
        <v>1</v>
      </c>
      <c r="LE3932">
        <f t="shared" ca="1" si="619"/>
        <v>0</v>
      </c>
      <c r="LF3932" s="2" t="e">
        <f t="shared" ca="1" si="620"/>
        <v>#N/A</v>
      </c>
      <c r="LG3932" s="2">
        <f t="shared" ca="1" si="621"/>
        <v>41711</v>
      </c>
      <c r="LH3932" s="2" t="e">
        <f t="shared" ca="1" si="622"/>
        <v>#N/A</v>
      </c>
      <c r="LI3932" t="e">
        <f t="shared" ca="1" si="623"/>
        <v>#N/A</v>
      </c>
      <c r="LJ3932" t="str">
        <f t="shared" ca="1" si="624"/>
        <v>erickachieng50@gmail.com</v>
      </c>
      <c r="LK3932" t="e">
        <f t="shared" ca="1" si="625"/>
        <v>#N/A</v>
      </c>
      <c r="LL3932" t="str">
        <f t="shared" ca="1" si="617"/>
        <v>Token</v>
      </c>
      <c r="LM3932" t="str">
        <f t="shared" ca="1" si="618"/>
        <v>erickachieng50@gmail.com</v>
      </c>
      <c r="LN3932" t="e">
        <f ca="1">OFFSET($A3932,,MATCH(OFFSET([2]Keys!C$1,MATCH(Data.Collect1Dump!$LL3932,[2]Keys!$A$2:$A$4,0),),Data.Collect1Dump!$3:$3,0)-1,)</f>
        <v>#VALUE!</v>
      </c>
      <c r="LO3932" s="2" t="e">
        <f t="shared" ca="1" si="626"/>
        <v>#VALUE!</v>
      </c>
    </row>
    <row r="3933" spans="1:327">
      <c r="A3933" t="s">
        <v>15287</v>
      </c>
      <c r="ID3933"/>
      <c r="JD3933" t="s">
        <v>11851</v>
      </c>
      <c r="JE3933" t="s">
        <v>15288</v>
      </c>
      <c r="JF3933" t="s">
        <v>329</v>
      </c>
      <c r="JG3933">
        <v>7000</v>
      </c>
      <c r="JH3933" t="s">
        <v>330</v>
      </c>
      <c r="JR3933" t="s">
        <v>330</v>
      </c>
      <c r="KP3933" t="s">
        <v>330</v>
      </c>
      <c r="KS3933" t="s">
        <v>330</v>
      </c>
      <c r="KV3933" t="s">
        <v>330</v>
      </c>
      <c r="KX3933" t="s">
        <v>329</v>
      </c>
      <c r="KZ3933">
        <f ca="1">OFFSET($A3933,,MATCH([2]Keys!$B$2,Data.Collect1Dump!$3:$3,0)-1)</f>
        <v>0</v>
      </c>
      <c r="LA3933" t="str">
        <f ca="1">OFFSET($A3933,,MATCH([2]Keys!$B$4,Data.Collect1Dump!$3:$3,0)-1)</f>
        <v>euniceradiro@gmail.com</v>
      </c>
      <c r="LB3933">
        <f ca="1">OFFSET($A3933,,MATCH([2]Keys!$B$3,Data.Collect1Dump!$3:$3,0)-1)</f>
        <v>0</v>
      </c>
      <c r="LC3933">
        <f t="shared" ca="1" si="619"/>
        <v>0</v>
      </c>
      <c r="LD3933">
        <f t="shared" ca="1" si="619"/>
        <v>1</v>
      </c>
      <c r="LE3933">
        <f t="shared" ca="1" si="619"/>
        <v>0</v>
      </c>
      <c r="LF3933" s="2" t="e">
        <f t="shared" ca="1" si="620"/>
        <v>#N/A</v>
      </c>
      <c r="LG3933" s="2">
        <f t="shared" ca="1" si="621"/>
        <v>41711</v>
      </c>
      <c r="LH3933" s="2" t="e">
        <f t="shared" ca="1" si="622"/>
        <v>#N/A</v>
      </c>
      <c r="LI3933" t="e">
        <f t="shared" ca="1" si="623"/>
        <v>#N/A</v>
      </c>
      <c r="LJ3933" t="str">
        <f t="shared" ca="1" si="624"/>
        <v>euniceradiro@gmail.com</v>
      </c>
      <c r="LK3933" t="e">
        <f t="shared" ca="1" si="625"/>
        <v>#N/A</v>
      </c>
      <c r="LL3933" t="str">
        <f t="shared" ca="1" si="617"/>
        <v>Token</v>
      </c>
      <c r="LM3933" t="str">
        <f t="shared" ca="1" si="618"/>
        <v>euniceradiro@gmail.com</v>
      </c>
      <c r="LN3933" t="e">
        <f ca="1">OFFSET($A3933,,MATCH(OFFSET([2]Keys!C$1,MATCH(Data.Collect1Dump!$LL3933,[2]Keys!$A$2:$A$4,0),),Data.Collect1Dump!$3:$3,0)-1,)</f>
        <v>#VALUE!</v>
      </c>
      <c r="LO3933" s="2" t="e">
        <f t="shared" ca="1" si="626"/>
        <v>#VALUE!</v>
      </c>
    </row>
    <row r="3934" spans="1:327">
      <c r="A3934" t="s">
        <v>15289</v>
      </c>
      <c r="ID3934"/>
      <c r="JD3934" t="s">
        <v>7342</v>
      </c>
      <c r="JE3934" t="s">
        <v>15290</v>
      </c>
      <c r="JF3934" t="s">
        <v>329</v>
      </c>
      <c r="JG3934">
        <v>7000</v>
      </c>
      <c r="JH3934" t="s">
        <v>330</v>
      </c>
      <c r="JR3934" t="s">
        <v>330</v>
      </c>
      <c r="KP3934" t="s">
        <v>330</v>
      </c>
      <c r="KS3934" t="s">
        <v>330</v>
      </c>
      <c r="KV3934" t="s">
        <v>330</v>
      </c>
      <c r="KX3934" t="s">
        <v>329</v>
      </c>
      <c r="KZ3934">
        <f ca="1">OFFSET($A3934,,MATCH([2]Keys!$B$2,Data.Collect1Dump!$3:$3,0)-1)</f>
        <v>0</v>
      </c>
      <c r="LA3934" t="str">
        <f ca="1">OFFSET($A3934,,MATCH([2]Keys!$B$4,Data.Collect1Dump!$3:$3,0)-1)</f>
        <v>georgeowuor93@gmail.com</v>
      </c>
      <c r="LB3934">
        <f ca="1">OFFSET($A3934,,MATCH([2]Keys!$B$3,Data.Collect1Dump!$3:$3,0)-1)</f>
        <v>0</v>
      </c>
      <c r="LC3934">
        <f t="shared" ca="1" si="619"/>
        <v>0</v>
      </c>
      <c r="LD3934">
        <f t="shared" ca="1" si="619"/>
        <v>1</v>
      </c>
      <c r="LE3934">
        <f t="shared" ca="1" si="619"/>
        <v>0</v>
      </c>
      <c r="LF3934" s="2" t="e">
        <f t="shared" ca="1" si="620"/>
        <v>#N/A</v>
      </c>
      <c r="LG3934" s="2">
        <f t="shared" ca="1" si="621"/>
        <v>41709</v>
      </c>
      <c r="LH3934" s="2" t="e">
        <f t="shared" ca="1" si="622"/>
        <v>#N/A</v>
      </c>
      <c r="LI3934" t="e">
        <f t="shared" ca="1" si="623"/>
        <v>#N/A</v>
      </c>
      <c r="LJ3934" t="str">
        <f t="shared" ca="1" si="624"/>
        <v>georgeowuor93@gmail.com</v>
      </c>
      <c r="LK3934" t="e">
        <f t="shared" ca="1" si="625"/>
        <v>#N/A</v>
      </c>
      <c r="LL3934" t="str">
        <f t="shared" ca="1" si="617"/>
        <v>Token</v>
      </c>
      <c r="LM3934" t="str">
        <f t="shared" ca="1" si="618"/>
        <v>georgeowuor93@gmail.com</v>
      </c>
      <c r="LN3934" t="e">
        <f ca="1">OFFSET($A3934,,MATCH(OFFSET([2]Keys!C$1,MATCH(Data.Collect1Dump!$LL3934,[2]Keys!$A$2:$A$4,0),),Data.Collect1Dump!$3:$3,0)-1,)</f>
        <v>#VALUE!</v>
      </c>
      <c r="LO3934" s="2" t="e">
        <f t="shared" ca="1" si="626"/>
        <v>#VALUE!</v>
      </c>
    </row>
    <row r="3935" spans="1:327">
      <c r="A3935" t="s">
        <v>15291</v>
      </c>
      <c r="ID3935"/>
      <c r="JD3935" t="s">
        <v>11851</v>
      </c>
      <c r="JE3935" t="s">
        <v>15292</v>
      </c>
      <c r="JF3935" t="s">
        <v>329</v>
      </c>
      <c r="JG3935">
        <v>7000</v>
      </c>
      <c r="JH3935" t="s">
        <v>330</v>
      </c>
      <c r="JR3935" t="s">
        <v>330</v>
      </c>
      <c r="KP3935" t="s">
        <v>330</v>
      </c>
      <c r="KS3935" t="s">
        <v>330</v>
      </c>
      <c r="KV3935" t="s">
        <v>330</v>
      </c>
      <c r="KX3935" t="s">
        <v>329</v>
      </c>
      <c r="KZ3935">
        <f ca="1">OFFSET($A3935,,MATCH([2]Keys!$B$2,Data.Collect1Dump!$3:$3,0)-1)</f>
        <v>0</v>
      </c>
      <c r="LA3935" t="str">
        <f ca="1">OFFSET($A3935,,MATCH([2]Keys!$B$4,Data.Collect1Dump!$3:$3,0)-1)</f>
        <v>euniceradiro@gmail.com</v>
      </c>
      <c r="LB3935">
        <f ca="1">OFFSET($A3935,,MATCH([2]Keys!$B$3,Data.Collect1Dump!$3:$3,0)-1)</f>
        <v>0</v>
      </c>
      <c r="LC3935">
        <f t="shared" ca="1" si="619"/>
        <v>0</v>
      </c>
      <c r="LD3935">
        <f t="shared" ca="1" si="619"/>
        <v>1</v>
      </c>
      <c r="LE3935">
        <f t="shared" ca="1" si="619"/>
        <v>0</v>
      </c>
      <c r="LF3935" s="2" t="e">
        <f t="shared" ca="1" si="620"/>
        <v>#N/A</v>
      </c>
      <c r="LG3935" s="2">
        <f t="shared" ca="1" si="621"/>
        <v>41704</v>
      </c>
      <c r="LH3935" s="2" t="e">
        <f t="shared" ca="1" si="622"/>
        <v>#N/A</v>
      </c>
      <c r="LI3935" t="e">
        <f t="shared" ca="1" si="623"/>
        <v>#N/A</v>
      </c>
      <c r="LJ3935" t="str">
        <f t="shared" ca="1" si="624"/>
        <v>euniceradiro@gmail.com</v>
      </c>
      <c r="LK3935" t="e">
        <f t="shared" ca="1" si="625"/>
        <v>#N/A</v>
      </c>
      <c r="LL3935" t="str">
        <f t="shared" ca="1" si="617"/>
        <v>Token</v>
      </c>
      <c r="LM3935" t="str">
        <f t="shared" ca="1" si="618"/>
        <v>euniceradiro@gmail.com</v>
      </c>
      <c r="LN3935" t="e">
        <f ca="1">OFFSET($A3935,,MATCH(OFFSET([2]Keys!C$1,MATCH(Data.Collect1Dump!$LL3935,[2]Keys!$A$2:$A$4,0),),Data.Collect1Dump!$3:$3,0)-1,)</f>
        <v>#VALUE!</v>
      </c>
      <c r="LO3935" s="2" t="e">
        <f t="shared" ca="1" si="626"/>
        <v>#VALUE!</v>
      </c>
    </row>
    <row r="3936" spans="1:327">
      <c r="A3936" t="s">
        <v>15293</v>
      </c>
      <c r="ID3936"/>
      <c r="JD3936" t="s">
        <v>3172</v>
      </c>
      <c r="JE3936" t="s">
        <v>15294</v>
      </c>
      <c r="JF3936" t="s">
        <v>329</v>
      </c>
      <c r="JG3936" t="s">
        <v>6076</v>
      </c>
      <c r="JH3936" t="s">
        <v>330</v>
      </c>
      <c r="JR3936" t="s">
        <v>330</v>
      </c>
      <c r="KP3936" t="s">
        <v>330</v>
      </c>
      <c r="KS3936" t="s">
        <v>330</v>
      </c>
      <c r="KV3936" t="s">
        <v>330</v>
      </c>
      <c r="KX3936" t="s">
        <v>329</v>
      </c>
      <c r="KZ3936">
        <f ca="1">OFFSET($A3936,,MATCH([2]Keys!$B$2,Data.Collect1Dump!$3:$3,0)-1)</f>
        <v>0</v>
      </c>
      <c r="LA3936" t="str">
        <f ca="1">OFFSET($A3936,,MATCH([2]Keys!$B$4,Data.Collect1Dump!$3:$3,0)-1)</f>
        <v>owiti.maureen@gmail.com</v>
      </c>
      <c r="LB3936">
        <f ca="1">OFFSET($A3936,,MATCH([2]Keys!$B$3,Data.Collect1Dump!$3:$3,0)-1)</f>
        <v>0</v>
      </c>
      <c r="LC3936">
        <f t="shared" ca="1" si="619"/>
        <v>0</v>
      </c>
      <c r="LD3936">
        <f t="shared" ca="1" si="619"/>
        <v>1</v>
      </c>
      <c r="LE3936">
        <f t="shared" ca="1" si="619"/>
        <v>0</v>
      </c>
      <c r="LF3936" s="2" t="e">
        <f t="shared" ca="1" si="620"/>
        <v>#N/A</v>
      </c>
      <c r="LG3936" s="2">
        <f t="shared" ca="1" si="621"/>
        <v>41709</v>
      </c>
      <c r="LH3936" s="2" t="e">
        <f t="shared" ca="1" si="622"/>
        <v>#N/A</v>
      </c>
      <c r="LI3936" t="e">
        <f t="shared" ca="1" si="623"/>
        <v>#N/A</v>
      </c>
      <c r="LJ3936" t="str">
        <f t="shared" ca="1" si="624"/>
        <v>owiti.maureen@gmail.com</v>
      </c>
      <c r="LK3936" t="e">
        <f t="shared" ca="1" si="625"/>
        <v>#N/A</v>
      </c>
      <c r="LL3936" t="str">
        <f t="shared" ca="1" si="617"/>
        <v>Token</v>
      </c>
      <c r="LM3936" t="str">
        <f t="shared" ca="1" si="618"/>
        <v>owiti.maureen@gmail.com</v>
      </c>
      <c r="LN3936" t="e">
        <f ca="1">OFFSET($A3936,,MATCH(OFFSET([2]Keys!C$1,MATCH(Data.Collect1Dump!$LL3936,[2]Keys!$A$2:$A$4,0),),Data.Collect1Dump!$3:$3,0)-1,)</f>
        <v>#VALUE!</v>
      </c>
      <c r="LO3936" s="2" t="e">
        <f t="shared" ca="1" si="626"/>
        <v>#VALUE!</v>
      </c>
    </row>
    <row r="3937" spans="1:327">
      <c r="A3937" t="s">
        <v>15295</v>
      </c>
      <c r="ID3937"/>
      <c r="JD3937" t="s">
        <v>11851</v>
      </c>
      <c r="JE3937" t="s">
        <v>15296</v>
      </c>
      <c r="JF3937" t="s">
        <v>329</v>
      </c>
      <c r="JG3937">
        <v>7000</v>
      </c>
      <c r="JH3937" t="s">
        <v>330</v>
      </c>
      <c r="JR3937" t="s">
        <v>330</v>
      </c>
      <c r="KP3937" t="s">
        <v>330</v>
      </c>
      <c r="KS3937" t="s">
        <v>330</v>
      </c>
      <c r="KV3937" t="s">
        <v>330</v>
      </c>
      <c r="KX3937" t="s">
        <v>329</v>
      </c>
      <c r="KZ3937">
        <f ca="1">OFFSET($A3937,,MATCH([2]Keys!$B$2,Data.Collect1Dump!$3:$3,0)-1)</f>
        <v>0</v>
      </c>
      <c r="LA3937" t="str">
        <f ca="1">OFFSET($A3937,,MATCH([2]Keys!$B$4,Data.Collect1Dump!$3:$3,0)-1)</f>
        <v>euniceradiro@gmail.com</v>
      </c>
      <c r="LB3937">
        <f ca="1">OFFSET($A3937,,MATCH([2]Keys!$B$3,Data.Collect1Dump!$3:$3,0)-1)</f>
        <v>0</v>
      </c>
      <c r="LC3937">
        <f t="shared" ca="1" si="619"/>
        <v>0</v>
      </c>
      <c r="LD3937">
        <f t="shared" ca="1" si="619"/>
        <v>1</v>
      </c>
      <c r="LE3937">
        <f t="shared" ca="1" si="619"/>
        <v>0</v>
      </c>
      <c r="LF3937" s="2" t="e">
        <f t="shared" ca="1" si="620"/>
        <v>#N/A</v>
      </c>
      <c r="LG3937" s="2">
        <f t="shared" ca="1" si="621"/>
        <v>41709</v>
      </c>
      <c r="LH3937" s="2" t="e">
        <f t="shared" ca="1" si="622"/>
        <v>#N/A</v>
      </c>
      <c r="LI3937" t="e">
        <f t="shared" ca="1" si="623"/>
        <v>#N/A</v>
      </c>
      <c r="LJ3937" t="str">
        <f t="shared" ca="1" si="624"/>
        <v>euniceradiro@gmail.com</v>
      </c>
      <c r="LK3937" t="e">
        <f t="shared" ca="1" si="625"/>
        <v>#N/A</v>
      </c>
      <c r="LL3937" t="str">
        <f t="shared" ca="1" si="617"/>
        <v>Token</v>
      </c>
      <c r="LM3937" t="str">
        <f t="shared" ca="1" si="618"/>
        <v>euniceradiro@gmail.com</v>
      </c>
      <c r="LN3937" t="e">
        <f ca="1">OFFSET($A3937,,MATCH(OFFSET([2]Keys!C$1,MATCH(Data.Collect1Dump!$LL3937,[2]Keys!$A$2:$A$4,0),),Data.Collect1Dump!$3:$3,0)-1,)</f>
        <v>#VALUE!</v>
      </c>
      <c r="LO3937" s="2" t="e">
        <f t="shared" ca="1" si="626"/>
        <v>#VALUE!</v>
      </c>
    </row>
    <row r="3938" spans="1:327">
      <c r="A3938" t="s">
        <v>15297</v>
      </c>
      <c r="ID3938"/>
      <c r="JD3938" t="s">
        <v>391</v>
      </c>
      <c r="JE3938" t="s">
        <v>15298</v>
      </c>
      <c r="JF3938" t="s">
        <v>329</v>
      </c>
      <c r="JG3938" t="s">
        <v>6076</v>
      </c>
      <c r="JH3938" t="s">
        <v>330</v>
      </c>
      <c r="JR3938" t="s">
        <v>330</v>
      </c>
      <c r="KP3938" t="s">
        <v>330</v>
      </c>
      <c r="KS3938" t="s">
        <v>330</v>
      </c>
      <c r="KV3938" t="s">
        <v>330</v>
      </c>
      <c r="KX3938" t="s">
        <v>329</v>
      </c>
      <c r="KZ3938">
        <f ca="1">OFFSET($A3938,,MATCH([2]Keys!$B$2,Data.Collect1Dump!$3:$3,0)-1)</f>
        <v>0</v>
      </c>
      <c r="LA3938" t="str">
        <f ca="1">OFFSET($A3938,,MATCH([2]Keys!$B$4,Data.Collect1Dump!$3:$3,0)-1)</f>
        <v>lydia.tala@givedirectly.org</v>
      </c>
      <c r="LB3938">
        <f ca="1">OFFSET($A3938,,MATCH([2]Keys!$B$3,Data.Collect1Dump!$3:$3,0)-1)</f>
        <v>0</v>
      </c>
      <c r="LC3938">
        <f t="shared" ca="1" si="619"/>
        <v>0</v>
      </c>
      <c r="LD3938">
        <f t="shared" ca="1" si="619"/>
        <v>1</v>
      </c>
      <c r="LE3938">
        <f t="shared" ca="1" si="619"/>
        <v>0</v>
      </c>
      <c r="LF3938" s="2" t="e">
        <f t="shared" ca="1" si="620"/>
        <v>#N/A</v>
      </c>
      <c r="LG3938" s="2">
        <f t="shared" ca="1" si="621"/>
        <v>41703</v>
      </c>
      <c r="LH3938" s="2" t="e">
        <f t="shared" ca="1" si="622"/>
        <v>#N/A</v>
      </c>
      <c r="LI3938" t="e">
        <f t="shared" ca="1" si="623"/>
        <v>#N/A</v>
      </c>
      <c r="LJ3938" t="str">
        <f t="shared" ca="1" si="624"/>
        <v>lydia.tala@givedirectly.org</v>
      </c>
      <c r="LK3938" t="e">
        <f t="shared" ca="1" si="625"/>
        <v>#N/A</v>
      </c>
      <c r="LL3938" t="str">
        <f t="shared" ca="1" si="617"/>
        <v>Token</v>
      </c>
      <c r="LM3938" t="str">
        <f t="shared" ca="1" si="618"/>
        <v>lydia.tala@givedirectly.org</v>
      </c>
      <c r="LN3938" t="e">
        <f ca="1">OFFSET($A3938,,MATCH(OFFSET([2]Keys!C$1,MATCH(Data.Collect1Dump!$LL3938,[2]Keys!$A$2:$A$4,0),),Data.Collect1Dump!$3:$3,0)-1,)</f>
        <v>#VALUE!</v>
      </c>
      <c r="LO3938" s="2" t="e">
        <f t="shared" ca="1" si="626"/>
        <v>#VALUE!</v>
      </c>
    </row>
    <row r="3939" spans="1:327">
      <c r="A3939" t="s">
        <v>15299</v>
      </c>
      <c r="ID3939"/>
      <c r="JD3939" t="s">
        <v>11851</v>
      </c>
      <c r="JE3939" t="s">
        <v>15300</v>
      </c>
      <c r="JF3939" t="s">
        <v>329</v>
      </c>
      <c r="JG3939">
        <v>7000</v>
      </c>
      <c r="JH3939" t="s">
        <v>330</v>
      </c>
      <c r="JR3939" t="s">
        <v>330</v>
      </c>
      <c r="KP3939" t="s">
        <v>330</v>
      </c>
      <c r="KS3939" t="s">
        <v>330</v>
      </c>
      <c r="KV3939" t="s">
        <v>330</v>
      </c>
      <c r="KX3939" t="s">
        <v>329</v>
      </c>
      <c r="KZ3939">
        <f ca="1">OFFSET($A3939,,MATCH([2]Keys!$B$2,Data.Collect1Dump!$3:$3,0)-1)</f>
        <v>0</v>
      </c>
      <c r="LA3939" t="str">
        <f ca="1">OFFSET($A3939,,MATCH([2]Keys!$B$4,Data.Collect1Dump!$3:$3,0)-1)</f>
        <v>euniceradiro@gmail.com</v>
      </c>
      <c r="LB3939">
        <f ca="1">OFFSET($A3939,,MATCH([2]Keys!$B$3,Data.Collect1Dump!$3:$3,0)-1)</f>
        <v>0</v>
      </c>
      <c r="LC3939">
        <f t="shared" ca="1" si="619"/>
        <v>0</v>
      </c>
      <c r="LD3939">
        <f t="shared" ca="1" si="619"/>
        <v>1</v>
      </c>
      <c r="LE3939">
        <f t="shared" ca="1" si="619"/>
        <v>0</v>
      </c>
      <c r="LF3939" s="2" t="e">
        <f t="shared" ca="1" si="620"/>
        <v>#N/A</v>
      </c>
      <c r="LG3939" s="2">
        <f t="shared" ca="1" si="621"/>
        <v>41710</v>
      </c>
      <c r="LH3939" s="2" t="e">
        <f t="shared" ca="1" si="622"/>
        <v>#N/A</v>
      </c>
      <c r="LI3939" t="e">
        <f t="shared" ca="1" si="623"/>
        <v>#N/A</v>
      </c>
      <c r="LJ3939" t="str">
        <f t="shared" ca="1" si="624"/>
        <v>euniceradiro@gmail.com</v>
      </c>
      <c r="LK3939" t="e">
        <f t="shared" ca="1" si="625"/>
        <v>#N/A</v>
      </c>
      <c r="LL3939" t="str">
        <f t="shared" ca="1" si="617"/>
        <v>Token</v>
      </c>
      <c r="LM3939" t="str">
        <f t="shared" ca="1" si="618"/>
        <v>euniceradiro@gmail.com</v>
      </c>
      <c r="LN3939" t="e">
        <f ca="1">OFFSET($A3939,,MATCH(OFFSET([2]Keys!C$1,MATCH(Data.Collect1Dump!$LL3939,[2]Keys!$A$2:$A$4,0),),Data.Collect1Dump!$3:$3,0)-1,)</f>
        <v>#VALUE!</v>
      </c>
      <c r="LO3939" s="2" t="e">
        <f t="shared" ca="1" si="626"/>
        <v>#VALUE!</v>
      </c>
    </row>
    <row r="3940" spans="1:327">
      <c r="A3940" t="s">
        <v>15301</v>
      </c>
      <c r="ID3940"/>
      <c r="JD3940" t="s">
        <v>11851</v>
      </c>
      <c r="JE3940" t="s">
        <v>15302</v>
      </c>
      <c r="JF3940" t="s">
        <v>329</v>
      </c>
      <c r="JG3940">
        <v>7000</v>
      </c>
      <c r="JH3940" t="s">
        <v>330</v>
      </c>
      <c r="JR3940" t="s">
        <v>330</v>
      </c>
      <c r="KP3940" t="s">
        <v>330</v>
      </c>
      <c r="KS3940" t="s">
        <v>330</v>
      </c>
      <c r="KV3940" t="s">
        <v>330</v>
      </c>
      <c r="KX3940" t="s">
        <v>329</v>
      </c>
      <c r="KZ3940">
        <f ca="1">OFFSET($A3940,,MATCH([2]Keys!$B$2,Data.Collect1Dump!$3:$3,0)-1)</f>
        <v>0</v>
      </c>
      <c r="LA3940" t="str">
        <f ca="1">OFFSET($A3940,,MATCH([2]Keys!$B$4,Data.Collect1Dump!$3:$3,0)-1)</f>
        <v>euniceradiro@gmail.com</v>
      </c>
      <c r="LB3940">
        <f ca="1">OFFSET($A3940,,MATCH([2]Keys!$B$3,Data.Collect1Dump!$3:$3,0)-1)</f>
        <v>0</v>
      </c>
      <c r="LC3940">
        <f t="shared" ca="1" si="619"/>
        <v>0</v>
      </c>
      <c r="LD3940">
        <f t="shared" ca="1" si="619"/>
        <v>1</v>
      </c>
      <c r="LE3940">
        <f t="shared" ca="1" si="619"/>
        <v>0</v>
      </c>
      <c r="LF3940" s="2" t="e">
        <f t="shared" ca="1" si="620"/>
        <v>#N/A</v>
      </c>
      <c r="LG3940" s="2">
        <f t="shared" ca="1" si="621"/>
        <v>41711</v>
      </c>
      <c r="LH3940" s="2" t="e">
        <f t="shared" ca="1" si="622"/>
        <v>#N/A</v>
      </c>
      <c r="LI3940" t="e">
        <f t="shared" ca="1" si="623"/>
        <v>#N/A</v>
      </c>
      <c r="LJ3940" t="str">
        <f t="shared" ca="1" si="624"/>
        <v>euniceradiro@gmail.com</v>
      </c>
      <c r="LK3940" t="e">
        <f t="shared" ca="1" si="625"/>
        <v>#N/A</v>
      </c>
      <c r="LL3940" t="str">
        <f t="shared" ca="1" si="617"/>
        <v>Token</v>
      </c>
      <c r="LM3940" t="str">
        <f t="shared" ca="1" si="618"/>
        <v>euniceradiro@gmail.com</v>
      </c>
      <c r="LN3940" t="e">
        <f ca="1">OFFSET($A3940,,MATCH(OFFSET([2]Keys!C$1,MATCH(Data.Collect1Dump!$LL3940,[2]Keys!$A$2:$A$4,0),),Data.Collect1Dump!$3:$3,0)-1,)</f>
        <v>#VALUE!</v>
      </c>
      <c r="LO3940" s="2" t="e">
        <f t="shared" ca="1" si="626"/>
        <v>#VALUE!</v>
      </c>
    </row>
    <row r="3941" spans="1:327">
      <c r="A3941" t="s">
        <v>15303</v>
      </c>
      <c r="ID3941"/>
      <c r="JD3941" t="s">
        <v>4392</v>
      </c>
      <c r="JE3941" t="s">
        <v>15304</v>
      </c>
      <c r="JF3941" t="s">
        <v>329</v>
      </c>
      <c r="JG3941">
        <v>7000</v>
      </c>
      <c r="JH3941" t="s">
        <v>330</v>
      </c>
      <c r="JR3941" t="s">
        <v>330</v>
      </c>
      <c r="KP3941" t="s">
        <v>330</v>
      </c>
      <c r="KS3941" t="s">
        <v>330</v>
      </c>
      <c r="KV3941" t="s">
        <v>330</v>
      </c>
      <c r="KX3941" t="s">
        <v>329</v>
      </c>
      <c r="KZ3941">
        <f ca="1">OFFSET($A3941,,MATCH([2]Keys!$B$2,Data.Collect1Dump!$3:$3,0)-1)</f>
        <v>0</v>
      </c>
      <c r="LA3941" t="str">
        <f ca="1">OFFSET($A3941,,MATCH([2]Keys!$B$4,Data.Collect1Dump!$3:$3,0)-1)</f>
        <v>ezekielogadho@gmail.com</v>
      </c>
      <c r="LB3941">
        <f ca="1">OFFSET($A3941,,MATCH([2]Keys!$B$3,Data.Collect1Dump!$3:$3,0)-1)</f>
        <v>0</v>
      </c>
      <c r="LC3941">
        <f t="shared" ca="1" si="619"/>
        <v>0</v>
      </c>
      <c r="LD3941">
        <f t="shared" ca="1" si="619"/>
        <v>1</v>
      </c>
      <c r="LE3941">
        <f t="shared" ca="1" si="619"/>
        <v>0</v>
      </c>
      <c r="LF3941" s="2" t="e">
        <f t="shared" ca="1" si="620"/>
        <v>#N/A</v>
      </c>
      <c r="LG3941" s="2">
        <f t="shared" ca="1" si="621"/>
        <v>41708</v>
      </c>
      <c r="LH3941" s="2" t="e">
        <f t="shared" ca="1" si="622"/>
        <v>#N/A</v>
      </c>
      <c r="LI3941" t="e">
        <f t="shared" ca="1" si="623"/>
        <v>#N/A</v>
      </c>
      <c r="LJ3941" t="str">
        <f t="shared" ca="1" si="624"/>
        <v>ezekielogadho@gmail.com</v>
      </c>
      <c r="LK3941" t="e">
        <f t="shared" ca="1" si="625"/>
        <v>#N/A</v>
      </c>
      <c r="LL3941" t="str">
        <f t="shared" ca="1" si="617"/>
        <v>Token</v>
      </c>
      <c r="LM3941" t="str">
        <f t="shared" ca="1" si="618"/>
        <v>ezekielogadho@gmail.com</v>
      </c>
      <c r="LN3941" t="e">
        <f ca="1">OFFSET($A3941,,MATCH(OFFSET([2]Keys!C$1,MATCH(Data.Collect1Dump!$LL3941,[2]Keys!$A$2:$A$4,0),),Data.Collect1Dump!$3:$3,0)-1,)</f>
        <v>#VALUE!</v>
      </c>
      <c r="LO3941" s="2" t="e">
        <f t="shared" ca="1" si="626"/>
        <v>#VALUE!</v>
      </c>
    </row>
    <row r="3942" spans="1:327">
      <c r="A3942" t="s">
        <v>15305</v>
      </c>
      <c r="ID3942"/>
      <c r="JD3942" t="s">
        <v>391</v>
      </c>
      <c r="JE3942" t="s">
        <v>15306</v>
      </c>
      <c r="JF3942" t="s">
        <v>329</v>
      </c>
      <c r="JG3942" t="s">
        <v>6076</v>
      </c>
      <c r="JH3942" t="s">
        <v>330</v>
      </c>
      <c r="JR3942" t="s">
        <v>330</v>
      </c>
      <c r="KP3942" t="s">
        <v>329</v>
      </c>
      <c r="KQ3942" t="s">
        <v>15307</v>
      </c>
      <c r="KR3942" t="s">
        <v>330</v>
      </c>
      <c r="KS3942" t="s">
        <v>330</v>
      </c>
      <c r="KV3942" t="s">
        <v>330</v>
      </c>
      <c r="KX3942" t="s">
        <v>329</v>
      </c>
      <c r="KZ3942">
        <f ca="1">OFFSET($A3942,,MATCH([2]Keys!$B$2,Data.Collect1Dump!$3:$3,0)-1)</f>
        <v>0</v>
      </c>
      <c r="LA3942" t="str">
        <f ca="1">OFFSET($A3942,,MATCH([2]Keys!$B$4,Data.Collect1Dump!$3:$3,0)-1)</f>
        <v>lydia.tala@givedirectly.org</v>
      </c>
      <c r="LB3942">
        <f ca="1">OFFSET($A3942,,MATCH([2]Keys!$B$3,Data.Collect1Dump!$3:$3,0)-1)</f>
        <v>0</v>
      </c>
      <c r="LC3942">
        <f t="shared" ca="1" si="619"/>
        <v>0</v>
      </c>
      <c r="LD3942">
        <f t="shared" ca="1" si="619"/>
        <v>1</v>
      </c>
      <c r="LE3942">
        <f t="shared" ca="1" si="619"/>
        <v>0</v>
      </c>
      <c r="LF3942" s="2" t="e">
        <f t="shared" ca="1" si="620"/>
        <v>#N/A</v>
      </c>
      <c r="LG3942" s="2">
        <f t="shared" ca="1" si="621"/>
        <v>41703</v>
      </c>
      <c r="LH3942" s="2" t="e">
        <f t="shared" ca="1" si="622"/>
        <v>#N/A</v>
      </c>
      <c r="LI3942" t="e">
        <f t="shared" ca="1" si="623"/>
        <v>#N/A</v>
      </c>
      <c r="LJ3942" t="str">
        <f t="shared" ca="1" si="624"/>
        <v>lydia.tala@givedirectly.org</v>
      </c>
      <c r="LK3942" t="e">
        <f t="shared" ca="1" si="625"/>
        <v>#N/A</v>
      </c>
      <c r="LL3942" t="str">
        <f t="shared" ca="1" si="617"/>
        <v>Token</v>
      </c>
      <c r="LM3942" t="str">
        <f t="shared" ca="1" si="618"/>
        <v>lydia.tala@givedirectly.org</v>
      </c>
      <c r="LN3942" t="e">
        <f ca="1">OFFSET($A3942,,MATCH(OFFSET([2]Keys!C$1,MATCH(Data.Collect1Dump!$LL3942,[2]Keys!$A$2:$A$4,0),),Data.Collect1Dump!$3:$3,0)-1,)</f>
        <v>#VALUE!</v>
      </c>
      <c r="LO3942" s="2" t="e">
        <f t="shared" ca="1" si="626"/>
        <v>#VALUE!</v>
      </c>
    </row>
    <row r="3943" spans="1:327">
      <c r="A3943" t="s">
        <v>15308</v>
      </c>
      <c r="ID3943"/>
      <c r="JD3943" t="s">
        <v>5645</v>
      </c>
      <c r="JE3943" t="s">
        <v>15309</v>
      </c>
      <c r="JF3943" t="s">
        <v>329</v>
      </c>
      <c r="JG3943">
        <v>7000</v>
      </c>
      <c r="JH3943" t="s">
        <v>330</v>
      </c>
      <c r="JR3943" t="s">
        <v>330</v>
      </c>
      <c r="KP3943" t="s">
        <v>330</v>
      </c>
      <c r="KS3943" t="s">
        <v>330</v>
      </c>
      <c r="KV3943" t="s">
        <v>330</v>
      </c>
      <c r="KX3943" t="s">
        <v>329</v>
      </c>
      <c r="KZ3943">
        <f ca="1">OFFSET($A3943,,MATCH([2]Keys!$B$2,Data.Collect1Dump!$3:$3,0)-1)</f>
        <v>0</v>
      </c>
      <c r="LA3943" t="str">
        <f ca="1">OFFSET($A3943,,MATCH([2]Keys!$B$4,Data.Collect1Dump!$3:$3,0)-1)</f>
        <v>laura.adhiambo@gmail.com</v>
      </c>
      <c r="LB3943">
        <f ca="1">OFFSET($A3943,,MATCH([2]Keys!$B$3,Data.Collect1Dump!$3:$3,0)-1)</f>
        <v>0</v>
      </c>
      <c r="LC3943">
        <f t="shared" ca="1" si="619"/>
        <v>0</v>
      </c>
      <c r="LD3943">
        <f t="shared" ca="1" si="619"/>
        <v>1</v>
      </c>
      <c r="LE3943">
        <f t="shared" ca="1" si="619"/>
        <v>0</v>
      </c>
      <c r="LF3943" s="2" t="e">
        <f t="shared" ca="1" si="620"/>
        <v>#N/A</v>
      </c>
      <c r="LG3943" s="2">
        <f t="shared" ca="1" si="621"/>
        <v>41709</v>
      </c>
      <c r="LH3943" s="2" t="e">
        <f t="shared" ca="1" si="622"/>
        <v>#N/A</v>
      </c>
      <c r="LI3943" t="e">
        <f t="shared" ca="1" si="623"/>
        <v>#N/A</v>
      </c>
      <c r="LJ3943" t="str">
        <f t="shared" ca="1" si="624"/>
        <v>laura.adhiambo@gmail.com</v>
      </c>
      <c r="LK3943" t="e">
        <f t="shared" ca="1" si="625"/>
        <v>#N/A</v>
      </c>
      <c r="LL3943" t="str">
        <f t="shared" ca="1" si="617"/>
        <v>Token</v>
      </c>
      <c r="LM3943" t="str">
        <f t="shared" ca="1" si="618"/>
        <v>laura.adhiambo@gmail.com</v>
      </c>
      <c r="LN3943" t="e">
        <f ca="1">OFFSET($A3943,,MATCH(OFFSET([2]Keys!C$1,MATCH(Data.Collect1Dump!$LL3943,[2]Keys!$A$2:$A$4,0),),Data.Collect1Dump!$3:$3,0)-1,)</f>
        <v>#VALUE!</v>
      </c>
      <c r="LO3943" s="2" t="e">
        <f t="shared" ca="1" si="626"/>
        <v>#VALUE!</v>
      </c>
    </row>
    <row r="3944" spans="1:327">
      <c r="A3944" t="s">
        <v>15310</v>
      </c>
      <c r="ID3944"/>
      <c r="JD3944" t="s">
        <v>3172</v>
      </c>
      <c r="JE3944" t="s">
        <v>15311</v>
      </c>
      <c r="JF3944" t="s">
        <v>329</v>
      </c>
      <c r="JG3944" t="s">
        <v>6076</v>
      </c>
      <c r="JH3944" t="s">
        <v>330</v>
      </c>
      <c r="JR3944" t="s">
        <v>330</v>
      </c>
      <c r="KP3944" t="s">
        <v>330</v>
      </c>
      <c r="KS3944" t="s">
        <v>330</v>
      </c>
      <c r="KV3944" t="s">
        <v>330</v>
      </c>
      <c r="KX3944" t="s">
        <v>329</v>
      </c>
      <c r="KZ3944">
        <f ca="1">OFFSET($A3944,,MATCH([2]Keys!$B$2,Data.Collect1Dump!$3:$3,0)-1)</f>
        <v>0</v>
      </c>
      <c r="LA3944" t="str">
        <f ca="1">OFFSET($A3944,,MATCH([2]Keys!$B$4,Data.Collect1Dump!$3:$3,0)-1)</f>
        <v>owiti.maureen@gmail.com</v>
      </c>
      <c r="LB3944">
        <f ca="1">OFFSET($A3944,,MATCH([2]Keys!$B$3,Data.Collect1Dump!$3:$3,0)-1)</f>
        <v>0</v>
      </c>
      <c r="LC3944">
        <f t="shared" ca="1" si="619"/>
        <v>0</v>
      </c>
      <c r="LD3944">
        <f t="shared" ca="1" si="619"/>
        <v>1</v>
      </c>
      <c r="LE3944">
        <f t="shared" ca="1" si="619"/>
        <v>0</v>
      </c>
      <c r="LF3944" s="2" t="e">
        <f t="shared" ca="1" si="620"/>
        <v>#N/A</v>
      </c>
      <c r="LG3944" s="2">
        <f t="shared" ca="1" si="621"/>
        <v>41715</v>
      </c>
      <c r="LH3944" s="2" t="e">
        <f t="shared" ca="1" si="622"/>
        <v>#N/A</v>
      </c>
      <c r="LI3944" t="e">
        <f t="shared" ca="1" si="623"/>
        <v>#N/A</v>
      </c>
      <c r="LJ3944" t="str">
        <f t="shared" ca="1" si="624"/>
        <v>owiti.maureen@gmail.com</v>
      </c>
      <c r="LK3944" t="e">
        <f t="shared" ca="1" si="625"/>
        <v>#N/A</v>
      </c>
      <c r="LL3944" t="str">
        <f t="shared" ca="1" si="617"/>
        <v>Token</v>
      </c>
      <c r="LM3944" t="str">
        <f t="shared" ca="1" si="618"/>
        <v>owiti.maureen@gmail.com</v>
      </c>
      <c r="LN3944" t="e">
        <f ca="1">OFFSET($A3944,,MATCH(OFFSET([2]Keys!C$1,MATCH(Data.Collect1Dump!$LL3944,[2]Keys!$A$2:$A$4,0),),Data.Collect1Dump!$3:$3,0)-1,)</f>
        <v>#VALUE!</v>
      </c>
      <c r="LO3944" s="2" t="e">
        <f t="shared" ca="1" si="626"/>
        <v>#VALUE!</v>
      </c>
    </row>
    <row r="3945" spans="1:327">
      <c r="A3945" t="s">
        <v>15312</v>
      </c>
      <c r="ID3945"/>
      <c r="JD3945" t="s">
        <v>3172</v>
      </c>
      <c r="JE3945" t="s">
        <v>15313</v>
      </c>
      <c r="JF3945" t="s">
        <v>329</v>
      </c>
      <c r="JG3945" t="s">
        <v>6076</v>
      </c>
      <c r="JH3945" t="s">
        <v>330</v>
      </c>
      <c r="JR3945" t="s">
        <v>330</v>
      </c>
      <c r="KP3945" t="s">
        <v>330</v>
      </c>
      <c r="KS3945" t="s">
        <v>330</v>
      </c>
      <c r="KV3945" t="s">
        <v>330</v>
      </c>
      <c r="KX3945" t="s">
        <v>329</v>
      </c>
      <c r="KZ3945">
        <f ca="1">OFFSET($A3945,,MATCH([2]Keys!$B$2,Data.Collect1Dump!$3:$3,0)-1)</f>
        <v>0</v>
      </c>
      <c r="LA3945" t="str">
        <f ca="1">OFFSET($A3945,,MATCH([2]Keys!$B$4,Data.Collect1Dump!$3:$3,0)-1)</f>
        <v>owiti.maureen@gmail.com</v>
      </c>
      <c r="LB3945">
        <f ca="1">OFFSET($A3945,,MATCH([2]Keys!$B$3,Data.Collect1Dump!$3:$3,0)-1)</f>
        <v>0</v>
      </c>
      <c r="LC3945">
        <f t="shared" ca="1" si="619"/>
        <v>0</v>
      </c>
      <c r="LD3945">
        <f t="shared" ca="1" si="619"/>
        <v>1</v>
      </c>
      <c r="LE3945">
        <f t="shared" ca="1" si="619"/>
        <v>0</v>
      </c>
      <c r="LF3945" s="2" t="e">
        <f t="shared" ca="1" si="620"/>
        <v>#N/A</v>
      </c>
      <c r="LG3945" s="2">
        <f t="shared" ca="1" si="621"/>
        <v>41716</v>
      </c>
      <c r="LH3945" s="2" t="e">
        <f t="shared" ca="1" si="622"/>
        <v>#N/A</v>
      </c>
      <c r="LI3945" t="e">
        <f t="shared" ca="1" si="623"/>
        <v>#N/A</v>
      </c>
      <c r="LJ3945" t="str">
        <f t="shared" ca="1" si="624"/>
        <v>owiti.maureen@gmail.com</v>
      </c>
      <c r="LK3945" t="e">
        <f t="shared" ca="1" si="625"/>
        <v>#N/A</v>
      </c>
      <c r="LL3945" t="str">
        <f t="shared" ca="1" si="617"/>
        <v>Token</v>
      </c>
      <c r="LM3945" t="str">
        <f t="shared" ca="1" si="618"/>
        <v>owiti.maureen@gmail.com</v>
      </c>
      <c r="LN3945" t="e">
        <f ca="1">OFFSET($A3945,,MATCH(OFFSET([2]Keys!C$1,MATCH(Data.Collect1Dump!$LL3945,[2]Keys!$A$2:$A$4,0),),Data.Collect1Dump!$3:$3,0)-1,)</f>
        <v>#VALUE!</v>
      </c>
      <c r="LO3945" s="2" t="e">
        <f t="shared" ca="1" si="626"/>
        <v>#VALUE!</v>
      </c>
    </row>
    <row r="3946" spans="1:327">
      <c r="A3946" t="s">
        <v>15314</v>
      </c>
      <c r="ID3946"/>
      <c r="JD3946" t="s">
        <v>8884</v>
      </c>
      <c r="JE3946" t="s">
        <v>15315</v>
      </c>
      <c r="JF3946" t="s">
        <v>329</v>
      </c>
      <c r="JG3946">
        <v>7000</v>
      </c>
      <c r="JH3946" t="s">
        <v>330</v>
      </c>
      <c r="JR3946" t="s">
        <v>330</v>
      </c>
      <c r="KP3946" t="s">
        <v>330</v>
      </c>
      <c r="KS3946" t="s">
        <v>330</v>
      </c>
      <c r="KV3946" t="s">
        <v>330</v>
      </c>
      <c r="KX3946" t="s">
        <v>329</v>
      </c>
      <c r="KZ3946">
        <f ca="1">OFFSET($A3946,,MATCH([2]Keys!$B$2,Data.Collect1Dump!$3:$3,0)-1)</f>
        <v>0</v>
      </c>
      <c r="LA3946" t="str">
        <f ca="1">OFFSET($A3946,,MATCH([2]Keys!$B$4,Data.Collect1Dump!$3:$3,0)-1)</f>
        <v>erickachieng50@gmail.com</v>
      </c>
      <c r="LB3946">
        <f ca="1">OFFSET($A3946,,MATCH([2]Keys!$B$3,Data.Collect1Dump!$3:$3,0)-1)</f>
        <v>0</v>
      </c>
      <c r="LC3946">
        <f t="shared" ca="1" si="619"/>
        <v>0</v>
      </c>
      <c r="LD3946">
        <f t="shared" ca="1" si="619"/>
        <v>1</v>
      </c>
      <c r="LE3946">
        <f t="shared" ca="1" si="619"/>
        <v>0</v>
      </c>
      <c r="LF3946" s="2" t="e">
        <f t="shared" ca="1" si="620"/>
        <v>#N/A</v>
      </c>
      <c r="LG3946" s="2">
        <f t="shared" ca="1" si="621"/>
        <v>41708</v>
      </c>
      <c r="LH3946" s="2" t="e">
        <f t="shared" ca="1" si="622"/>
        <v>#N/A</v>
      </c>
      <c r="LI3946" t="e">
        <f t="shared" ca="1" si="623"/>
        <v>#N/A</v>
      </c>
      <c r="LJ3946" t="str">
        <f t="shared" ca="1" si="624"/>
        <v>erickachieng50@gmail.com</v>
      </c>
      <c r="LK3946" t="e">
        <f t="shared" ca="1" si="625"/>
        <v>#N/A</v>
      </c>
      <c r="LL3946" t="str">
        <f t="shared" ca="1" si="617"/>
        <v>Token</v>
      </c>
      <c r="LM3946" t="str">
        <f t="shared" ca="1" si="618"/>
        <v>erickachieng50@gmail.com</v>
      </c>
      <c r="LN3946" t="e">
        <f ca="1">OFFSET($A3946,,MATCH(OFFSET([2]Keys!C$1,MATCH(Data.Collect1Dump!$LL3946,[2]Keys!$A$2:$A$4,0),),Data.Collect1Dump!$3:$3,0)-1,)</f>
        <v>#VALUE!</v>
      </c>
      <c r="LO3946" s="2" t="e">
        <f t="shared" ca="1" si="626"/>
        <v>#VALUE!</v>
      </c>
    </row>
    <row r="3947" spans="1:327">
      <c r="A3947" t="s">
        <v>15316</v>
      </c>
      <c r="ID3947"/>
      <c r="JD3947" t="s">
        <v>391</v>
      </c>
      <c r="JE3947" t="s">
        <v>15317</v>
      </c>
      <c r="JF3947" t="s">
        <v>329</v>
      </c>
      <c r="JG3947">
        <v>7000</v>
      </c>
      <c r="JH3947" t="s">
        <v>330</v>
      </c>
      <c r="JR3947" t="s">
        <v>330</v>
      </c>
      <c r="KP3947" t="s">
        <v>330</v>
      </c>
      <c r="KS3947" t="s">
        <v>330</v>
      </c>
      <c r="KV3947" t="s">
        <v>330</v>
      </c>
      <c r="KX3947" t="s">
        <v>329</v>
      </c>
      <c r="KZ3947">
        <f ca="1">OFFSET($A3947,,MATCH([2]Keys!$B$2,Data.Collect1Dump!$3:$3,0)-1)</f>
        <v>0</v>
      </c>
      <c r="LA3947" t="str">
        <f ca="1">OFFSET($A3947,,MATCH([2]Keys!$B$4,Data.Collect1Dump!$3:$3,0)-1)</f>
        <v>lydia.tala@givedirectly.org</v>
      </c>
      <c r="LB3947">
        <f ca="1">OFFSET($A3947,,MATCH([2]Keys!$B$3,Data.Collect1Dump!$3:$3,0)-1)</f>
        <v>0</v>
      </c>
      <c r="LC3947">
        <f t="shared" ca="1" si="619"/>
        <v>0</v>
      </c>
      <c r="LD3947">
        <f t="shared" ca="1" si="619"/>
        <v>1</v>
      </c>
      <c r="LE3947">
        <f t="shared" ca="1" si="619"/>
        <v>0</v>
      </c>
      <c r="LF3947" s="2" t="e">
        <f t="shared" ca="1" si="620"/>
        <v>#N/A</v>
      </c>
      <c r="LG3947" s="2">
        <f t="shared" ca="1" si="621"/>
        <v>41703</v>
      </c>
      <c r="LH3947" s="2" t="e">
        <f t="shared" ca="1" si="622"/>
        <v>#N/A</v>
      </c>
      <c r="LI3947" t="e">
        <f t="shared" ca="1" si="623"/>
        <v>#N/A</v>
      </c>
      <c r="LJ3947" t="str">
        <f t="shared" ca="1" si="624"/>
        <v>lydia.tala@givedirectly.org</v>
      </c>
      <c r="LK3947" t="e">
        <f t="shared" ca="1" si="625"/>
        <v>#N/A</v>
      </c>
      <c r="LL3947" t="str">
        <f t="shared" ca="1" si="617"/>
        <v>Token</v>
      </c>
      <c r="LM3947" t="str">
        <f t="shared" ca="1" si="618"/>
        <v>lydia.tala@givedirectly.org</v>
      </c>
      <c r="LN3947" t="e">
        <f ca="1">OFFSET($A3947,,MATCH(OFFSET([2]Keys!C$1,MATCH(Data.Collect1Dump!$LL3947,[2]Keys!$A$2:$A$4,0),),Data.Collect1Dump!$3:$3,0)-1,)</f>
        <v>#VALUE!</v>
      </c>
      <c r="LO3947" s="2" t="e">
        <f t="shared" ca="1" si="626"/>
        <v>#VALUE!</v>
      </c>
    </row>
    <row r="3948" spans="1:327">
      <c r="A3948" t="s">
        <v>15318</v>
      </c>
      <c r="ID3948"/>
      <c r="JD3948" t="s">
        <v>4392</v>
      </c>
      <c r="JE3948" t="s">
        <v>15319</v>
      </c>
      <c r="JF3948" t="s">
        <v>329</v>
      </c>
      <c r="JG3948">
        <v>7000</v>
      </c>
      <c r="JH3948" t="s">
        <v>330</v>
      </c>
      <c r="JR3948" t="s">
        <v>330</v>
      </c>
      <c r="KP3948" t="s">
        <v>330</v>
      </c>
      <c r="KS3948" t="s">
        <v>330</v>
      </c>
      <c r="KV3948" t="s">
        <v>330</v>
      </c>
      <c r="KX3948" t="s">
        <v>329</v>
      </c>
      <c r="KZ3948">
        <f ca="1">OFFSET($A3948,,MATCH([2]Keys!$B$2,Data.Collect1Dump!$3:$3,0)-1)</f>
        <v>0</v>
      </c>
      <c r="LA3948" t="str">
        <f ca="1">OFFSET($A3948,,MATCH([2]Keys!$B$4,Data.Collect1Dump!$3:$3,0)-1)</f>
        <v>ezekielogadho@gmail.com</v>
      </c>
      <c r="LB3948">
        <f ca="1">OFFSET($A3948,,MATCH([2]Keys!$B$3,Data.Collect1Dump!$3:$3,0)-1)</f>
        <v>0</v>
      </c>
      <c r="LC3948">
        <f t="shared" ca="1" si="619"/>
        <v>0</v>
      </c>
      <c r="LD3948">
        <f t="shared" ca="1" si="619"/>
        <v>1</v>
      </c>
      <c r="LE3948">
        <f t="shared" ca="1" si="619"/>
        <v>0</v>
      </c>
      <c r="LF3948" s="2" t="e">
        <f t="shared" ca="1" si="620"/>
        <v>#N/A</v>
      </c>
      <c r="LG3948" s="2">
        <f t="shared" ca="1" si="621"/>
        <v>41711</v>
      </c>
      <c r="LH3948" s="2" t="e">
        <f t="shared" ca="1" si="622"/>
        <v>#N/A</v>
      </c>
      <c r="LI3948" t="e">
        <f t="shared" ca="1" si="623"/>
        <v>#N/A</v>
      </c>
      <c r="LJ3948" t="str">
        <f t="shared" ca="1" si="624"/>
        <v>ezekielogadho@gmail.com</v>
      </c>
      <c r="LK3948" t="e">
        <f t="shared" ca="1" si="625"/>
        <v>#N/A</v>
      </c>
      <c r="LL3948" t="str">
        <f t="shared" ca="1" si="617"/>
        <v>Token</v>
      </c>
      <c r="LM3948" t="str">
        <f t="shared" ca="1" si="618"/>
        <v>ezekielogadho@gmail.com</v>
      </c>
      <c r="LN3948" t="e">
        <f ca="1">OFFSET($A3948,,MATCH(OFFSET([2]Keys!C$1,MATCH(Data.Collect1Dump!$LL3948,[2]Keys!$A$2:$A$4,0),),Data.Collect1Dump!$3:$3,0)-1,)</f>
        <v>#VALUE!</v>
      </c>
      <c r="LO3948" s="2" t="e">
        <f t="shared" ca="1" si="626"/>
        <v>#VALUE!</v>
      </c>
    </row>
    <row r="3949" spans="1:327">
      <c r="A3949" t="s">
        <v>15320</v>
      </c>
      <c r="ID3949"/>
      <c r="KZ3949">
        <f ca="1">OFFSET($A3949,,MATCH([2]Keys!$B$2,Data.Collect1Dump!$3:$3,0)-1)</f>
        <v>0</v>
      </c>
      <c r="LA3949">
        <f ca="1">OFFSET($A3949,,MATCH([2]Keys!$B$4,Data.Collect1Dump!$3:$3,0)-1)</f>
        <v>0</v>
      </c>
      <c r="LB3949">
        <f ca="1">OFFSET($A3949,,MATCH([2]Keys!$B$3,Data.Collect1Dump!$3:$3,0)-1)</f>
        <v>0</v>
      </c>
      <c r="LC3949">
        <f t="shared" ca="1" si="619"/>
        <v>0</v>
      </c>
      <c r="LD3949">
        <f t="shared" ca="1" si="619"/>
        <v>0</v>
      </c>
      <c r="LE3949">
        <f t="shared" ca="1" si="619"/>
        <v>0</v>
      </c>
      <c r="LF3949" s="2" t="e">
        <f t="shared" ca="1" si="620"/>
        <v>#N/A</v>
      </c>
      <c r="LG3949" s="2" t="e">
        <f t="shared" ca="1" si="621"/>
        <v>#N/A</v>
      </c>
      <c r="LH3949" s="2" t="e">
        <f t="shared" ca="1" si="622"/>
        <v>#N/A</v>
      </c>
      <c r="LI3949" t="e">
        <f t="shared" ca="1" si="623"/>
        <v>#N/A</v>
      </c>
      <c r="LJ3949" t="e">
        <f t="shared" ca="1" si="624"/>
        <v>#N/A</v>
      </c>
      <c r="LK3949" t="e">
        <f t="shared" ca="1" si="625"/>
        <v>#N/A</v>
      </c>
      <c r="LL3949" t="str">
        <f t="shared" ca="1" si="617"/>
        <v>Null Survey</v>
      </c>
      <c r="LM3949" t="str">
        <f t="shared" ca="1" si="618"/>
        <v>Null Survey</v>
      </c>
      <c r="LN3949" t="e">
        <f ca="1">OFFSET($A3949,,MATCH(OFFSET([2]Keys!C$1,MATCH(Data.Collect1Dump!$LL3949,[2]Keys!$A$2:$A$4,0),),Data.Collect1Dump!$3:$3,0)-1,)</f>
        <v>#N/A</v>
      </c>
      <c r="LO3949" s="2" t="e">
        <f t="shared" ca="1" si="626"/>
        <v>#N/A</v>
      </c>
    </row>
    <row r="3950" spans="1:327">
      <c r="A3950" t="s">
        <v>15321</v>
      </c>
      <c r="ID3950"/>
      <c r="JD3950" t="s">
        <v>4392</v>
      </c>
      <c r="JE3950" t="s">
        <v>15322</v>
      </c>
      <c r="JF3950" t="s">
        <v>329</v>
      </c>
      <c r="JG3950">
        <v>7000</v>
      </c>
      <c r="JH3950" t="s">
        <v>330</v>
      </c>
      <c r="JR3950" t="s">
        <v>330</v>
      </c>
      <c r="KP3950" t="s">
        <v>330</v>
      </c>
      <c r="KS3950" t="s">
        <v>330</v>
      </c>
      <c r="KV3950" t="s">
        <v>330</v>
      </c>
      <c r="KX3950" t="s">
        <v>329</v>
      </c>
      <c r="KZ3950">
        <f ca="1">OFFSET($A3950,,MATCH([2]Keys!$B$2,Data.Collect1Dump!$3:$3,0)-1)</f>
        <v>0</v>
      </c>
      <c r="LA3950" t="str">
        <f ca="1">OFFSET($A3950,,MATCH([2]Keys!$B$4,Data.Collect1Dump!$3:$3,0)-1)</f>
        <v>ezekielogadho@gmail.com</v>
      </c>
      <c r="LB3950">
        <f ca="1">OFFSET($A3950,,MATCH([2]Keys!$B$3,Data.Collect1Dump!$3:$3,0)-1)</f>
        <v>0</v>
      </c>
      <c r="LC3950">
        <f t="shared" ca="1" si="619"/>
        <v>0</v>
      </c>
      <c r="LD3950">
        <f t="shared" ca="1" si="619"/>
        <v>1</v>
      </c>
      <c r="LE3950">
        <f t="shared" ca="1" si="619"/>
        <v>0</v>
      </c>
      <c r="LF3950" s="2" t="e">
        <f t="shared" ca="1" si="620"/>
        <v>#N/A</v>
      </c>
      <c r="LG3950" s="2">
        <f t="shared" ca="1" si="621"/>
        <v>41709</v>
      </c>
      <c r="LH3950" s="2" t="e">
        <f t="shared" ca="1" si="622"/>
        <v>#N/A</v>
      </c>
      <c r="LI3950" t="e">
        <f t="shared" ca="1" si="623"/>
        <v>#N/A</v>
      </c>
      <c r="LJ3950" t="str">
        <f t="shared" ca="1" si="624"/>
        <v>ezekielogadho@gmail.com</v>
      </c>
      <c r="LK3950" t="e">
        <f t="shared" ca="1" si="625"/>
        <v>#N/A</v>
      </c>
      <c r="LL3950" t="str">
        <f t="shared" ca="1" si="617"/>
        <v>Token</v>
      </c>
      <c r="LM3950" t="str">
        <f t="shared" ca="1" si="618"/>
        <v>ezekielogadho@gmail.com</v>
      </c>
      <c r="LN3950" t="e">
        <f ca="1">OFFSET($A3950,,MATCH(OFFSET([2]Keys!C$1,MATCH(Data.Collect1Dump!$LL3950,[2]Keys!$A$2:$A$4,0),),Data.Collect1Dump!$3:$3,0)-1,)</f>
        <v>#VALUE!</v>
      </c>
      <c r="LO3950" s="2" t="e">
        <f t="shared" ca="1" si="626"/>
        <v>#VALUE!</v>
      </c>
    </row>
    <row r="3951" spans="1:327">
      <c r="A3951" t="s">
        <v>15323</v>
      </c>
      <c r="ID3951"/>
      <c r="JD3951" t="s">
        <v>8884</v>
      </c>
      <c r="JE3951" t="s">
        <v>15324</v>
      </c>
      <c r="JF3951" t="s">
        <v>329</v>
      </c>
      <c r="JG3951">
        <v>7000</v>
      </c>
      <c r="JH3951" t="s">
        <v>330</v>
      </c>
      <c r="JR3951" t="s">
        <v>329</v>
      </c>
      <c r="JS3951" t="s">
        <v>15325</v>
      </c>
      <c r="KD3951" t="b">
        <v>1</v>
      </c>
      <c r="KH3951" t="b">
        <v>1</v>
      </c>
      <c r="KI3951" t="s">
        <v>15326</v>
      </c>
      <c r="KN3951" t="b">
        <v>1</v>
      </c>
      <c r="KO3951" t="s">
        <v>15327</v>
      </c>
      <c r="KP3951" t="s">
        <v>330</v>
      </c>
      <c r="KS3951" t="s">
        <v>330</v>
      </c>
      <c r="KV3951" t="s">
        <v>330</v>
      </c>
      <c r="KX3951" t="s">
        <v>329</v>
      </c>
      <c r="KZ3951">
        <f ca="1">OFFSET($A3951,,MATCH([2]Keys!$B$2,Data.Collect1Dump!$3:$3,0)-1)</f>
        <v>0</v>
      </c>
      <c r="LA3951" t="str">
        <f ca="1">OFFSET($A3951,,MATCH([2]Keys!$B$4,Data.Collect1Dump!$3:$3,0)-1)</f>
        <v>erickachieng50@gmail.com</v>
      </c>
      <c r="LB3951">
        <f ca="1">OFFSET($A3951,,MATCH([2]Keys!$B$3,Data.Collect1Dump!$3:$3,0)-1)</f>
        <v>0</v>
      </c>
      <c r="LC3951">
        <f t="shared" ca="1" si="619"/>
        <v>0</v>
      </c>
      <c r="LD3951">
        <f t="shared" ca="1" si="619"/>
        <v>1</v>
      </c>
      <c r="LE3951">
        <f t="shared" ca="1" si="619"/>
        <v>0</v>
      </c>
      <c r="LF3951" s="2" t="e">
        <f t="shared" ca="1" si="620"/>
        <v>#N/A</v>
      </c>
      <c r="LG3951" s="2">
        <f t="shared" ca="1" si="621"/>
        <v>41708</v>
      </c>
      <c r="LH3951" s="2" t="e">
        <f t="shared" ca="1" si="622"/>
        <v>#N/A</v>
      </c>
      <c r="LI3951" t="e">
        <f t="shared" ca="1" si="623"/>
        <v>#N/A</v>
      </c>
      <c r="LJ3951" t="str">
        <f t="shared" ca="1" si="624"/>
        <v>erickachieng50@gmail.com</v>
      </c>
      <c r="LK3951" t="e">
        <f t="shared" ca="1" si="625"/>
        <v>#N/A</v>
      </c>
      <c r="LL3951" t="str">
        <f t="shared" ca="1" si="617"/>
        <v>Token</v>
      </c>
      <c r="LM3951" t="str">
        <f t="shared" ca="1" si="618"/>
        <v>erickachieng50@gmail.com</v>
      </c>
      <c r="LN3951" t="e">
        <f ca="1">OFFSET($A3951,,MATCH(OFFSET([2]Keys!C$1,MATCH(Data.Collect1Dump!$LL3951,[2]Keys!$A$2:$A$4,0),),Data.Collect1Dump!$3:$3,0)-1,)</f>
        <v>#VALUE!</v>
      </c>
      <c r="LO3951" s="2" t="e">
        <f t="shared" ca="1" si="626"/>
        <v>#VALUE!</v>
      </c>
    </row>
    <row r="3952" spans="1:327">
      <c r="A3952" t="s">
        <v>15328</v>
      </c>
      <c r="ID3952"/>
      <c r="JD3952" t="s">
        <v>4392</v>
      </c>
      <c r="JE3952" t="s">
        <v>15329</v>
      </c>
      <c r="JF3952" t="s">
        <v>329</v>
      </c>
      <c r="JG3952">
        <v>7000</v>
      </c>
      <c r="JH3952" t="s">
        <v>330</v>
      </c>
      <c r="JR3952" t="s">
        <v>330</v>
      </c>
      <c r="KP3952" t="s">
        <v>330</v>
      </c>
      <c r="KS3952" t="s">
        <v>330</v>
      </c>
      <c r="KV3952" t="s">
        <v>330</v>
      </c>
      <c r="KX3952" t="s">
        <v>329</v>
      </c>
      <c r="KZ3952">
        <f ca="1">OFFSET($A3952,,MATCH([2]Keys!$B$2,Data.Collect1Dump!$3:$3,0)-1)</f>
        <v>0</v>
      </c>
      <c r="LA3952" t="str">
        <f ca="1">OFFSET($A3952,,MATCH([2]Keys!$B$4,Data.Collect1Dump!$3:$3,0)-1)</f>
        <v>ezekielogadho@gmail.com</v>
      </c>
      <c r="LB3952">
        <f ca="1">OFFSET($A3952,,MATCH([2]Keys!$B$3,Data.Collect1Dump!$3:$3,0)-1)</f>
        <v>0</v>
      </c>
      <c r="LC3952">
        <f t="shared" ca="1" si="619"/>
        <v>0</v>
      </c>
      <c r="LD3952">
        <f t="shared" ca="1" si="619"/>
        <v>1</v>
      </c>
      <c r="LE3952">
        <f t="shared" ca="1" si="619"/>
        <v>0</v>
      </c>
      <c r="LF3952" s="2" t="e">
        <f t="shared" ca="1" si="620"/>
        <v>#N/A</v>
      </c>
      <c r="LG3952" s="2">
        <f t="shared" ca="1" si="621"/>
        <v>41710</v>
      </c>
      <c r="LH3952" s="2" t="e">
        <f t="shared" ca="1" si="622"/>
        <v>#N/A</v>
      </c>
      <c r="LI3952" t="e">
        <f t="shared" ca="1" si="623"/>
        <v>#N/A</v>
      </c>
      <c r="LJ3952" t="str">
        <f t="shared" ca="1" si="624"/>
        <v>ezekielogadho@gmail.com</v>
      </c>
      <c r="LK3952" t="e">
        <f t="shared" ca="1" si="625"/>
        <v>#N/A</v>
      </c>
      <c r="LL3952" t="str">
        <f t="shared" ca="1" si="617"/>
        <v>Token</v>
      </c>
      <c r="LM3952" t="str">
        <f t="shared" ca="1" si="618"/>
        <v>ezekielogadho@gmail.com</v>
      </c>
      <c r="LN3952" t="e">
        <f ca="1">OFFSET($A3952,,MATCH(OFFSET([2]Keys!C$1,MATCH(Data.Collect1Dump!$LL3952,[2]Keys!$A$2:$A$4,0),),Data.Collect1Dump!$3:$3,0)-1,)</f>
        <v>#VALUE!</v>
      </c>
      <c r="LO3952" s="2" t="e">
        <f t="shared" ca="1" si="626"/>
        <v>#VALUE!</v>
      </c>
    </row>
    <row r="3953" spans="1:327">
      <c r="A3953" t="s">
        <v>15330</v>
      </c>
      <c r="ID3953"/>
      <c r="KZ3953">
        <f ca="1">OFFSET($A3953,,MATCH([2]Keys!$B$2,Data.Collect1Dump!$3:$3,0)-1)</f>
        <v>0</v>
      </c>
      <c r="LA3953">
        <f ca="1">OFFSET($A3953,,MATCH([2]Keys!$B$4,Data.Collect1Dump!$3:$3,0)-1)</f>
        <v>0</v>
      </c>
      <c r="LB3953">
        <f ca="1">OFFSET($A3953,,MATCH([2]Keys!$B$3,Data.Collect1Dump!$3:$3,0)-1)</f>
        <v>0</v>
      </c>
      <c r="LC3953">
        <f t="shared" ca="1" si="619"/>
        <v>0</v>
      </c>
      <c r="LD3953">
        <f t="shared" ca="1" si="619"/>
        <v>0</v>
      </c>
      <c r="LE3953">
        <f t="shared" ca="1" si="619"/>
        <v>0</v>
      </c>
      <c r="LF3953" s="2" t="e">
        <f t="shared" ca="1" si="620"/>
        <v>#N/A</v>
      </c>
      <c r="LG3953" s="2" t="e">
        <f t="shared" ca="1" si="621"/>
        <v>#N/A</v>
      </c>
      <c r="LH3953" s="2" t="e">
        <f t="shared" ca="1" si="622"/>
        <v>#N/A</v>
      </c>
      <c r="LI3953" t="e">
        <f t="shared" ca="1" si="623"/>
        <v>#N/A</v>
      </c>
      <c r="LJ3953" t="e">
        <f t="shared" ca="1" si="624"/>
        <v>#N/A</v>
      </c>
      <c r="LK3953" t="e">
        <f t="shared" ca="1" si="625"/>
        <v>#N/A</v>
      </c>
      <c r="LL3953" t="str">
        <f t="shared" ca="1" si="617"/>
        <v>Null Survey</v>
      </c>
      <c r="LM3953" t="str">
        <f t="shared" ca="1" si="618"/>
        <v>Null Survey</v>
      </c>
      <c r="LN3953" t="e">
        <f ca="1">OFFSET($A3953,,MATCH(OFFSET([2]Keys!C$1,MATCH(Data.Collect1Dump!$LL3953,[2]Keys!$A$2:$A$4,0),),Data.Collect1Dump!$3:$3,0)-1,)</f>
        <v>#N/A</v>
      </c>
      <c r="LO3953" s="2" t="e">
        <f t="shared" ca="1" si="626"/>
        <v>#N/A</v>
      </c>
    </row>
    <row r="3954" spans="1:327">
      <c r="A3954" t="s">
        <v>15331</v>
      </c>
      <c r="ID3954"/>
      <c r="JD3954" t="s">
        <v>3172</v>
      </c>
      <c r="JE3954" t="s">
        <v>15332</v>
      </c>
      <c r="JF3954" t="s">
        <v>329</v>
      </c>
      <c r="JG3954" t="s">
        <v>6076</v>
      </c>
      <c r="JH3954" t="s">
        <v>330</v>
      </c>
      <c r="JR3954" t="s">
        <v>330</v>
      </c>
      <c r="KP3954" t="s">
        <v>330</v>
      </c>
      <c r="KS3954" t="s">
        <v>330</v>
      </c>
      <c r="KV3954" t="s">
        <v>330</v>
      </c>
      <c r="KX3954" t="s">
        <v>329</v>
      </c>
      <c r="KZ3954">
        <f ca="1">OFFSET($A3954,,MATCH([2]Keys!$B$2,Data.Collect1Dump!$3:$3,0)-1)</f>
        <v>0</v>
      </c>
      <c r="LA3954" t="str">
        <f ca="1">OFFSET($A3954,,MATCH([2]Keys!$B$4,Data.Collect1Dump!$3:$3,0)-1)</f>
        <v>owiti.maureen@gmail.com</v>
      </c>
      <c r="LB3954">
        <f ca="1">OFFSET($A3954,,MATCH([2]Keys!$B$3,Data.Collect1Dump!$3:$3,0)-1)</f>
        <v>0</v>
      </c>
      <c r="LC3954">
        <f t="shared" ca="1" si="619"/>
        <v>0</v>
      </c>
      <c r="LD3954">
        <f t="shared" ca="1" si="619"/>
        <v>1</v>
      </c>
      <c r="LE3954">
        <f t="shared" ca="1" si="619"/>
        <v>0</v>
      </c>
      <c r="LF3954" s="2" t="e">
        <f t="shared" ca="1" si="620"/>
        <v>#N/A</v>
      </c>
      <c r="LG3954" s="2">
        <f t="shared" ca="1" si="621"/>
        <v>41709</v>
      </c>
      <c r="LH3954" s="2" t="e">
        <f t="shared" ca="1" si="622"/>
        <v>#N/A</v>
      </c>
      <c r="LI3954" t="e">
        <f t="shared" ca="1" si="623"/>
        <v>#N/A</v>
      </c>
      <c r="LJ3954" t="str">
        <f t="shared" ca="1" si="624"/>
        <v>owiti.maureen@gmail.com</v>
      </c>
      <c r="LK3954" t="e">
        <f t="shared" ca="1" si="625"/>
        <v>#N/A</v>
      </c>
      <c r="LL3954" t="str">
        <f t="shared" ca="1" si="617"/>
        <v>Token</v>
      </c>
      <c r="LM3954" t="str">
        <f t="shared" ca="1" si="618"/>
        <v>owiti.maureen@gmail.com</v>
      </c>
      <c r="LN3954" t="e">
        <f ca="1">OFFSET($A3954,,MATCH(OFFSET([2]Keys!C$1,MATCH(Data.Collect1Dump!$LL3954,[2]Keys!$A$2:$A$4,0),),Data.Collect1Dump!$3:$3,0)-1,)</f>
        <v>#VALUE!</v>
      </c>
      <c r="LO3954" s="2" t="e">
        <f t="shared" ca="1" si="626"/>
        <v>#VALUE!</v>
      </c>
    </row>
    <row r="3955" spans="1:327">
      <c r="A3955" t="s">
        <v>15333</v>
      </c>
      <c r="ID3955"/>
      <c r="JD3955" t="s">
        <v>3172</v>
      </c>
      <c r="JE3955" t="s">
        <v>15334</v>
      </c>
      <c r="JF3955" t="s">
        <v>329</v>
      </c>
      <c r="JG3955" t="s">
        <v>6076</v>
      </c>
      <c r="JH3955" t="s">
        <v>330</v>
      </c>
      <c r="JR3955" t="s">
        <v>330</v>
      </c>
      <c r="KP3955" t="s">
        <v>330</v>
      </c>
      <c r="KS3955" t="s">
        <v>330</v>
      </c>
      <c r="KV3955" t="s">
        <v>330</v>
      </c>
      <c r="KX3955" t="s">
        <v>329</v>
      </c>
      <c r="KZ3955">
        <f ca="1">OFFSET($A3955,,MATCH([2]Keys!$B$2,Data.Collect1Dump!$3:$3,0)-1)</f>
        <v>0</v>
      </c>
      <c r="LA3955" t="str">
        <f ca="1">OFFSET($A3955,,MATCH([2]Keys!$B$4,Data.Collect1Dump!$3:$3,0)-1)</f>
        <v>owiti.maureen@gmail.com</v>
      </c>
      <c r="LB3955">
        <f ca="1">OFFSET($A3955,,MATCH([2]Keys!$B$3,Data.Collect1Dump!$3:$3,0)-1)</f>
        <v>0</v>
      </c>
      <c r="LC3955">
        <f t="shared" ca="1" si="619"/>
        <v>0</v>
      </c>
      <c r="LD3955">
        <f t="shared" ca="1" si="619"/>
        <v>1</v>
      </c>
      <c r="LE3955">
        <f t="shared" ca="1" si="619"/>
        <v>0</v>
      </c>
      <c r="LF3955" s="2" t="e">
        <f t="shared" ca="1" si="620"/>
        <v>#N/A</v>
      </c>
      <c r="LG3955" s="2">
        <f t="shared" ca="1" si="621"/>
        <v>41710</v>
      </c>
      <c r="LH3955" s="2" t="e">
        <f t="shared" ca="1" si="622"/>
        <v>#N/A</v>
      </c>
      <c r="LI3955" t="e">
        <f t="shared" ca="1" si="623"/>
        <v>#N/A</v>
      </c>
      <c r="LJ3955" t="str">
        <f t="shared" ca="1" si="624"/>
        <v>owiti.maureen@gmail.com</v>
      </c>
      <c r="LK3955" t="e">
        <f t="shared" ca="1" si="625"/>
        <v>#N/A</v>
      </c>
      <c r="LL3955" t="str">
        <f t="shared" ca="1" si="617"/>
        <v>Token</v>
      </c>
      <c r="LM3955" t="str">
        <f t="shared" ca="1" si="618"/>
        <v>owiti.maureen@gmail.com</v>
      </c>
      <c r="LN3955" t="e">
        <f ca="1">OFFSET($A3955,,MATCH(OFFSET([2]Keys!C$1,MATCH(Data.Collect1Dump!$LL3955,[2]Keys!$A$2:$A$4,0),),Data.Collect1Dump!$3:$3,0)-1,)</f>
        <v>#VALUE!</v>
      </c>
      <c r="LO3955" s="2" t="e">
        <f t="shared" ca="1" si="626"/>
        <v>#VALUE!</v>
      </c>
    </row>
    <row r="3956" spans="1:327">
      <c r="A3956" t="s">
        <v>15335</v>
      </c>
      <c r="ID3956"/>
      <c r="JD3956" t="s">
        <v>4392</v>
      </c>
      <c r="JE3956" t="s">
        <v>15336</v>
      </c>
      <c r="JF3956" t="s">
        <v>329</v>
      </c>
      <c r="JG3956">
        <v>7000</v>
      </c>
      <c r="JH3956" t="s">
        <v>330</v>
      </c>
      <c r="JR3956" t="s">
        <v>330</v>
      </c>
      <c r="KP3956" t="s">
        <v>330</v>
      </c>
      <c r="KS3956" t="s">
        <v>330</v>
      </c>
      <c r="KV3956" t="s">
        <v>330</v>
      </c>
      <c r="KX3956" t="s">
        <v>329</v>
      </c>
      <c r="KZ3956">
        <f ca="1">OFFSET($A3956,,MATCH([2]Keys!$B$2,Data.Collect1Dump!$3:$3,0)-1)</f>
        <v>0</v>
      </c>
      <c r="LA3956" t="str">
        <f ca="1">OFFSET($A3956,,MATCH([2]Keys!$B$4,Data.Collect1Dump!$3:$3,0)-1)</f>
        <v>ezekielogadho@gmail.com</v>
      </c>
      <c r="LB3956">
        <f ca="1">OFFSET($A3956,,MATCH([2]Keys!$B$3,Data.Collect1Dump!$3:$3,0)-1)</f>
        <v>0</v>
      </c>
      <c r="LC3956">
        <f t="shared" ca="1" si="619"/>
        <v>0</v>
      </c>
      <c r="LD3956">
        <f t="shared" ca="1" si="619"/>
        <v>1</v>
      </c>
      <c r="LE3956">
        <f t="shared" ca="1" si="619"/>
        <v>0</v>
      </c>
      <c r="LF3956" s="2" t="e">
        <f t="shared" ca="1" si="620"/>
        <v>#N/A</v>
      </c>
      <c r="LG3956" s="2">
        <f t="shared" ca="1" si="621"/>
        <v>41708</v>
      </c>
      <c r="LH3956" s="2" t="e">
        <f t="shared" ca="1" si="622"/>
        <v>#N/A</v>
      </c>
      <c r="LI3956" t="e">
        <f t="shared" ca="1" si="623"/>
        <v>#N/A</v>
      </c>
      <c r="LJ3956" t="str">
        <f t="shared" ca="1" si="624"/>
        <v>ezekielogadho@gmail.com</v>
      </c>
      <c r="LK3956" t="e">
        <f t="shared" ca="1" si="625"/>
        <v>#N/A</v>
      </c>
      <c r="LL3956" t="str">
        <f t="shared" ca="1" si="617"/>
        <v>Token</v>
      </c>
      <c r="LM3956" t="str">
        <f t="shared" ca="1" si="618"/>
        <v>ezekielogadho@gmail.com</v>
      </c>
      <c r="LN3956" t="e">
        <f ca="1">OFFSET($A3956,,MATCH(OFFSET([2]Keys!C$1,MATCH(Data.Collect1Dump!$LL3956,[2]Keys!$A$2:$A$4,0),),Data.Collect1Dump!$3:$3,0)-1,)</f>
        <v>#VALUE!</v>
      </c>
      <c r="LO3956" s="2" t="e">
        <f t="shared" ca="1" si="626"/>
        <v>#VALUE!</v>
      </c>
    </row>
    <row r="3957" spans="1:327">
      <c r="A3957" t="s">
        <v>15337</v>
      </c>
      <c r="ID3957"/>
      <c r="JD3957" t="s">
        <v>5645</v>
      </c>
      <c r="JE3957" t="s">
        <v>15338</v>
      </c>
      <c r="JF3957" t="s">
        <v>329</v>
      </c>
      <c r="JG3957">
        <v>7000</v>
      </c>
      <c r="JH3957" t="s">
        <v>330</v>
      </c>
      <c r="JR3957" t="s">
        <v>330</v>
      </c>
      <c r="KP3957" t="s">
        <v>330</v>
      </c>
      <c r="KS3957" t="s">
        <v>330</v>
      </c>
      <c r="KV3957" t="s">
        <v>330</v>
      </c>
      <c r="KX3957" t="s">
        <v>329</v>
      </c>
      <c r="KZ3957">
        <f ca="1">OFFSET($A3957,,MATCH([2]Keys!$B$2,Data.Collect1Dump!$3:$3,0)-1)</f>
        <v>0</v>
      </c>
      <c r="LA3957" t="str">
        <f ca="1">OFFSET($A3957,,MATCH([2]Keys!$B$4,Data.Collect1Dump!$3:$3,0)-1)</f>
        <v>laura.adhiambo@gmail.com</v>
      </c>
      <c r="LB3957">
        <f ca="1">OFFSET($A3957,,MATCH([2]Keys!$B$3,Data.Collect1Dump!$3:$3,0)-1)</f>
        <v>0</v>
      </c>
      <c r="LC3957">
        <f t="shared" ca="1" si="619"/>
        <v>0</v>
      </c>
      <c r="LD3957">
        <f t="shared" ca="1" si="619"/>
        <v>1</v>
      </c>
      <c r="LE3957">
        <f t="shared" ca="1" si="619"/>
        <v>0</v>
      </c>
      <c r="LF3957" s="2" t="e">
        <f t="shared" ca="1" si="620"/>
        <v>#N/A</v>
      </c>
      <c r="LG3957" s="2">
        <f t="shared" ca="1" si="621"/>
        <v>41709</v>
      </c>
      <c r="LH3957" s="2" t="e">
        <f t="shared" ca="1" si="622"/>
        <v>#N/A</v>
      </c>
      <c r="LI3957" t="e">
        <f t="shared" ca="1" si="623"/>
        <v>#N/A</v>
      </c>
      <c r="LJ3957" t="str">
        <f t="shared" ca="1" si="624"/>
        <v>laura.adhiambo@gmail.com</v>
      </c>
      <c r="LK3957" t="e">
        <f t="shared" ca="1" si="625"/>
        <v>#N/A</v>
      </c>
      <c r="LL3957" t="str">
        <f t="shared" ca="1" si="617"/>
        <v>Token</v>
      </c>
      <c r="LM3957" t="str">
        <f t="shared" ca="1" si="618"/>
        <v>laura.adhiambo@gmail.com</v>
      </c>
      <c r="LN3957" t="e">
        <f ca="1">OFFSET($A3957,,MATCH(OFFSET([2]Keys!C$1,MATCH(Data.Collect1Dump!$LL3957,[2]Keys!$A$2:$A$4,0),),Data.Collect1Dump!$3:$3,0)-1,)</f>
        <v>#VALUE!</v>
      </c>
      <c r="LO3957" s="2" t="e">
        <f t="shared" ca="1" si="626"/>
        <v>#VALUE!</v>
      </c>
    </row>
    <row r="3958" spans="1:327">
      <c r="A3958" t="s">
        <v>15339</v>
      </c>
      <c r="ID3958"/>
      <c r="JD3958" t="s">
        <v>3172</v>
      </c>
      <c r="JE3958" t="s">
        <v>15340</v>
      </c>
      <c r="JF3958" t="s">
        <v>329</v>
      </c>
      <c r="JG3958" t="s">
        <v>6076</v>
      </c>
      <c r="JH3958" t="s">
        <v>330</v>
      </c>
      <c r="JR3958" t="s">
        <v>330</v>
      </c>
      <c r="KP3958" t="s">
        <v>330</v>
      </c>
      <c r="KS3958" t="s">
        <v>330</v>
      </c>
      <c r="KV3958" t="s">
        <v>330</v>
      </c>
      <c r="KX3958" t="s">
        <v>329</v>
      </c>
      <c r="KZ3958">
        <f ca="1">OFFSET($A3958,,MATCH([2]Keys!$B$2,Data.Collect1Dump!$3:$3,0)-1)</f>
        <v>0</v>
      </c>
      <c r="LA3958" t="str">
        <f ca="1">OFFSET($A3958,,MATCH([2]Keys!$B$4,Data.Collect1Dump!$3:$3,0)-1)</f>
        <v>owiti.maureen@gmail.com</v>
      </c>
      <c r="LB3958">
        <f ca="1">OFFSET($A3958,,MATCH([2]Keys!$B$3,Data.Collect1Dump!$3:$3,0)-1)</f>
        <v>0</v>
      </c>
      <c r="LC3958">
        <f t="shared" ca="1" si="619"/>
        <v>0</v>
      </c>
      <c r="LD3958">
        <f t="shared" ca="1" si="619"/>
        <v>1</v>
      </c>
      <c r="LE3958">
        <f t="shared" ca="1" si="619"/>
        <v>0</v>
      </c>
      <c r="LF3958" s="2" t="e">
        <f t="shared" ca="1" si="620"/>
        <v>#N/A</v>
      </c>
      <c r="LG3958" s="2">
        <f t="shared" ca="1" si="621"/>
        <v>41715</v>
      </c>
      <c r="LH3958" s="2" t="e">
        <f t="shared" ca="1" si="622"/>
        <v>#N/A</v>
      </c>
      <c r="LI3958" t="e">
        <f t="shared" ca="1" si="623"/>
        <v>#N/A</v>
      </c>
      <c r="LJ3958" t="str">
        <f t="shared" ca="1" si="624"/>
        <v>owiti.maureen@gmail.com</v>
      </c>
      <c r="LK3958" t="e">
        <f t="shared" ca="1" si="625"/>
        <v>#N/A</v>
      </c>
      <c r="LL3958" t="str">
        <f t="shared" ca="1" si="617"/>
        <v>Token</v>
      </c>
      <c r="LM3958" t="str">
        <f t="shared" ca="1" si="618"/>
        <v>owiti.maureen@gmail.com</v>
      </c>
      <c r="LN3958" t="e">
        <f ca="1">OFFSET($A3958,,MATCH(OFFSET([2]Keys!C$1,MATCH(Data.Collect1Dump!$LL3958,[2]Keys!$A$2:$A$4,0),),Data.Collect1Dump!$3:$3,0)-1,)</f>
        <v>#VALUE!</v>
      </c>
      <c r="LO3958" s="2" t="e">
        <f t="shared" ca="1" si="626"/>
        <v>#VALUE!</v>
      </c>
    </row>
    <row r="3959" spans="1:327">
      <c r="A3959" t="s">
        <v>15341</v>
      </c>
      <c r="ID3959"/>
      <c r="JD3959" t="s">
        <v>8884</v>
      </c>
      <c r="JE3959" t="s">
        <v>15342</v>
      </c>
      <c r="JF3959" t="s">
        <v>329</v>
      </c>
      <c r="JG3959">
        <v>7000</v>
      </c>
      <c r="JH3959" t="s">
        <v>330</v>
      </c>
      <c r="JR3959" t="s">
        <v>330</v>
      </c>
      <c r="KP3959" t="s">
        <v>330</v>
      </c>
      <c r="KS3959" t="s">
        <v>330</v>
      </c>
      <c r="KV3959" t="s">
        <v>330</v>
      </c>
      <c r="KX3959" t="s">
        <v>329</v>
      </c>
      <c r="KZ3959">
        <f ca="1">OFFSET($A3959,,MATCH([2]Keys!$B$2,Data.Collect1Dump!$3:$3,0)-1)</f>
        <v>0</v>
      </c>
      <c r="LA3959" t="str">
        <f ca="1">OFFSET($A3959,,MATCH([2]Keys!$B$4,Data.Collect1Dump!$3:$3,0)-1)</f>
        <v>erickachieng50@gmail.com</v>
      </c>
      <c r="LB3959">
        <f ca="1">OFFSET($A3959,,MATCH([2]Keys!$B$3,Data.Collect1Dump!$3:$3,0)-1)</f>
        <v>0</v>
      </c>
      <c r="LC3959">
        <f t="shared" ca="1" si="619"/>
        <v>0</v>
      </c>
      <c r="LD3959">
        <f t="shared" ca="1" si="619"/>
        <v>1</v>
      </c>
      <c r="LE3959">
        <f t="shared" ca="1" si="619"/>
        <v>0</v>
      </c>
      <c r="LF3959" s="2" t="e">
        <f t="shared" ca="1" si="620"/>
        <v>#N/A</v>
      </c>
      <c r="LG3959" s="2">
        <f t="shared" ca="1" si="621"/>
        <v>41710</v>
      </c>
      <c r="LH3959" s="2" t="e">
        <f t="shared" ca="1" si="622"/>
        <v>#N/A</v>
      </c>
      <c r="LI3959" t="e">
        <f t="shared" ca="1" si="623"/>
        <v>#N/A</v>
      </c>
      <c r="LJ3959" t="str">
        <f t="shared" ca="1" si="624"/>
        <v>erickachieng50@gmail.com</v>
      </c>
      <c r="LK3959" t="e">
        <f t="shared" ca="1" si="625"/>
        <v>#N/A</v>
      </c>
      <c r="LL3959" t="str">
        <f t="shared" ca="1" si="617"/>
        <v>Token</v>
      </c>
      <c r="LM3959" t="str">
        <f t="shared" ca="1" si="618"/>
        <v>erickachieng50@gmail.com</v>
      </c>
      <c r="LN3959" t="e">
        <f ca="1">OFFSET($A3959,,MATCH(OFFSET([2]Keys!C$1,MATCH(Data.Collect1Dump!$LL3959,[2]Keys!$A$2:$A$4,0),),Data.Collect1Dump!$3:$3,0)-1,)</f>
        <v>#VALUE!</v>
      </c>
      <c r="LO3959" s="2" t="e">
        <f t="shared" ca="1" si="626"/>
        <v>#VALUE!</v>
      </c>
    </row>
    <row r="3960" spans="1:327">
      <c r="A3960" t="s">
        <v>15343</v>
      </c>
      <c r="ID3960"/>
      <c r="JD3960" t="s">
        <v>3172</v>
      </c>
      <c r="JE3960" t="s">
        <v>15344</v>
      </c>
      <c r="JF3960" t="s">
        <v>329</v>
      </c>
      <c r="JG3960" t="s">
        <v>6076</v>
      </c>
      <c r="JH3960" t="s">
        <v>330</v>
      </c>
      <c r="JR3960" t="s">
        <v>330</v>
      </c>
      <c r="KP3960" t="s">
        <v>330</v>
      </c>
      <c r="KS3960" t="s">
        <v>330</v>
      </c>
      <c r="KV3960" t="s">
        <v>330</v>
      </c>
      <c r="KX3960" t="s">
        <v>329</v>
      </c>
      <c r="KZ3960">
        <f ca="1">OFFSET($A3960,,MATCH([2]Keys!$B$2,Data.Collect1Dump!$3:$3,0)-1)</f>
        <v>0</v>
      </c>
      <c r="LA3960" t="str">
        <f ca="1">OFFSET($A3960,,MATCH([2]Keys!$B$4,Data.Collect1Dump!$3:$3,0)-1)</f>
        <v>owiti.maureen@gmail.com</v>
      </c>
      <c r="LB3960">
        <f ca="1">OFFSET($A3960,,MATCH([2]Keys!$B$3,Data.Collect1Dump!$3:$3,0)-1)</f>
        <v>0</v>
      </c>
      <c r="LC3960">
        <f t="shared" ca="1" si="619"/>
        <v>0</v>
      </c>
      <c r="LD3960">
        <f t="shared" ca="1" si="619"/>
        <v>1</v>
      </c>
      <c r="LE3960">
        <f t="shared" ca="1" si="619"/>
        <v>0</v>
      </c>
      <c r="LF3960" s="2" t="e">
        <f t="shared" ca="1" si="620"/>
        <v>#N/A</v>
      </c>
      <c r="LG3960" s="2">
        <f t="shared" ca="1" si="621"/>
        <v>41712</v>
      </c>
      <c r="LH3960" s="2" t="e">
        <f t="shared" ca="1" si="622"/>
        <v>#N/A</v>
      </c>
      <c r="LI3960" t="e">
        <f t="shared" ca="1" si="623"/>
        <v>#N/A</v>
      </c>
      <c r="LJ3960" t="str">
        <f t="shared" ca="1" si="624"/>
        <v>owiti.maureen@gmail.com</v>
      </c>
      <c r="LK3960" t="e">
        <f t="shared" ca="1" si="625"/>
        <v>#N/A</v>
      </c>
      <c r="LL3960" t="str">
        <f t="shared" ca="1" si="617"/>
        <v>Token</v>
      </c>
      <c r="LM3960" t="str">
        <f t="shared" ca="1" si="618"/>
        <v>owiti.maureen@gmail.com</v>
      </c>
      <c r="LN3960" t="e">
        <f ca="1">OFFSET($A3960,,MATCH(OFFSET([2]Keys!C$1,MATCH(Data.Collect1Dump!$LL3960,[2]Keys!$A$2:$A$4,0),),Data.Collect1Dump!$3:$3,0)-1,)</f>
        <v>#VALUE!</v>
      </c>
      <c r="LO3960" s="2" t="e">
        <f t="shared" ca="1" si="626"/>
        <v>#VALUE!</v>
      </c>
    </row>
    <row r="3961" spans="1:327">
      <c r="A3961" t="s">
        <v>15345</v>
      </c>
      <c r="ID3961"/>
      <c r="JD3961" t="s">
        <v>3172</v>
      </c>
      <c r="JE3961" t="s">
        <v>15346</v>
      </c>
      <c r="JF3961" t="s">
        <v>329</v>
      </c>
      <c r="JG3961" t="s">
        <v>6076</v>
      </c>
      <c r="JH3961" t="s">
        <v>330</v>
      </c>
      <c r="JR3961" t="s">
        <v>330</v>
      </c>
      <c r="KP3961" t="s">
        <v>330</v>
      </c>
      <c r="KS3961" t="s">
        <v>330</v>
      </c>
      <c r="KV3961" t="s">
        <v>330</v>
      </c>
      <c r="KX3961" t="s">
        <v>329</v>
      </c>
      <c r="KZ3961">
        <f ca="1">OFFSET($A3961,,MATCH([2]Keys!$B$2,Data.Collect1Dump!$3:$3,0)-1)</f>
        <v>0</v>
      </c>
      <c r="LA3961" t="str">
        <f ca="1">OFFSET($A3961,,MATCH([2]Keys!$B$4,Data.Collect1Dump!$3:$3,0)-1)</f>
        <v>owiti.maureen@gmail.com</v>
      </c>
      <c r="LB3961">
        <f ca="1">OFFSET($A3961,,MATCH([2]Keys!$B$3,Data.Collect1Dump!$3:$3,0)-1)</f>
        <v>0</v>
      </c>
      <c r="LC3961">
        <f t="shared" ca="1" si="619"/>
        <v>0</v>
      </c>
      <c r="LD3961">
        <f t="shared" ca="1" si="619"/>
        <v>1</v>
      </c>
      <c r="LE3961">
        <f t="shared" ca="1" si="619"/>
        <v>0</v>
      </c>
      <c r="LF3961" s="2" t="e">
        <f t="shared" ca="1" si="620"/>
        <v>#N/A</v>
      </c>
      <c r="LG3961" s="2">
        <f t="shared" ca="1" si="621"/>
        <v>41709</v>
      </c>
      <c r="LH3961" s="2" t="e">
        <f t="shared" ca="1" si="622"/>
        <v>#N/A</v>
      </c>
      <c r="LI3961" t="e">
        <f t="shared" ca="1" si="623"/>
        <v>#N/A</v>
      </c>
      <c r="LJ3961" t="str">
        <f t="shared" ca="1" si="624"/>
        <v>owiti.maureen@gmail.com</v>
      </c>
      <c r="LK3961" t="e">
        <f t="shared" ca="1" si="625"/>
        <v>#N/A</v>
      </c>
      <c r="LL3961" t="str">
        <f t="shared" ca="1" si="617"/>
        <v>Token</v>
      </c>
      <c r="LM3961" t="str">
        <f t="shared" ca="1" si="618"/>
        <v>owiti.maureen@gmail.com</v>
      </c>
      <c r="LN3961" t="e">
        <f ca="1">OFFSET($A3961,,MATCH(OFFSET([2]Keys!C$1,MATCH(Data.Collect1Dump!$LL3961,[2]Keys!$A$2:$A$4,0),),Data.Collect1Dump!$3:$3,0)-1,)</f>
        <v>#VALUE!</v>
      </c>
      <c r="LO3961" s="2" t="e">
        <f t="shared" ca="1" si="626"/>
        <v>#VALUE!</v>
      </c>
    </row>
    <row r="3962" spans="1:327">
      <c r="A3962" t="s">
        <v>15347</v>
      </c>
      <c r="ID3962"/>
      <c r="JD3962" t="s">
        <v>5645</v>
      </c>
      <c r="JE3962" t="s">
        <v>15348</v>
      </c>
      <c r="JF3962" t="s">
        <v>329</v>
      </c>
      <c r="JG3962">
        <v>7000</v>
      </c>
      <c r="JH3962" t="s">
        <v>330</v>
      </c>
      <c r="JR3962" t="s">
        <v>329</v>
      </c>
      <c r="JS3962" t="s">
        <v>15349</v>
      </c>
      <c r="KE3962" t="b">
        <v>1</v>
      </c>
      <c r="KK3962" t="b">
        <v>1</v>
      </c>
      <c r="KP3962" t="s">
        <v>330</v>
      </c>
      <c r="KS3962" t="s">
        <v>330</v>
      </c>
      <c r="KV3962" t="s">
        <v>330</v>
      </c>
      <c r="KX3962" t="s">
        <v>329</v>
      </c>
      <c r="KZ3962">
        <f ca="1">OFFSET($A3962,,MATCH([2]Keys!$B$2,Data.Collect1Dump!$3:$3,0)-1)</f>
        <v>0</v>
      </c>
      <c r="LA3962" t="str">
        <f ca="1">OFFSET($A3962,,MATCH([2]Keys!$B$4,Data.Collect1Dump!$3:$3,0)-1)</f>
        <v>laura.adhiambo@gmail.com</v>
      </c>
      <c r="LB3962">
        <f ca="1">OFFSET($A3962,,MATCH([2]Keys!$B$3,Data.Collect1Dump!$3:$3,0)-1)</f>
        <v>0</v>
      </c>
      <c r="LC3962">
        <f t="shared" ca="1" si="619"/>
        <v>0</v>
      </c>
      <c r="LD3962">
        <f t="shared" ca="1" si="619"/>
        <v>1</v>
      </c>
      <c r="LE3962">
        <f t="shared" ca="1" si="619"/>
        <v>0</v>
      </c>
      <c r="LF3962" s="2" t="e">
        <f t="shared" ca="1" si="620"/>
        <v>#N/A</v>
      </c>
      <c r="LG3962" s="2">
        <f t="shared" ca="1" si="621"/>
        <v>41704</v>
      </c>
      <c r="LH3962" s="2" t="e">
        <f t="shared" ca="1" si="622"/>
        <v>#N/A</v>
      </c>
      <c r="LI3962" t="e">
        <f t="shared" ca="1" si="623"/>
        <v>#N/A</v>
      </c>
      <c r="LJ3962" t="str">
        <f t="shared" ca="1" si="624"/>
        <v>laura.adhiambo@gmail.com</v>
      </c>
      <c r="LK3962" t="e">
        <f t="shared" ca="1" si="625"/>
        <v>#N/A</v>
      </c>
      <c r="LL3962" t="str">
        <f t="shared" ca="1" si="617"/>
        <v>Token</v>
      </c>
      <c r="LM3962" t="str">
        <f t="shared" ca="1" si="618"/>
        <v>laura.adhiambo@gmail.com</v>
      </c>
      <c r="LN3962" t="e">
        <f ca="1">OFFSET($A3962,,MATCH(OFFSET([2]Keys!C$1,MATCH(Data.Collect1Dump!$LL3962,[2]Keys!$A$2:$A$4,0),),Data.Collect1Dump!$3:$3,0)-1,)</f>
        <v>#VALUE!</v>
      </c>
      <c r="LO3962" s="2" t="e">
        <f t="shared" ca="1" si="626"/>
        <v>#VALUE!</v>
      </c>
    </row>
    <row r="3963" spans="1:327">
      <c r="A3963" t="s">
        <v>15350</v>
      </c>
      <c r="ID3963"/>
      <c r="JD3963" t="s">
        <v>8884</v>
      </c>
      <c r="JE3963" t="s">
        <v>15351</v>
      </c>
      <c r="JF3963" t="s">
        <v>329</v>
      </c>
      <c r="JG3963">
        <v>7000</v>
      </c>
      <c r="JH3963" t="s">
        <v>330</v>
      </c>
      <c r="JR3963" t="s">
        <v>330</v>
      </c>
      <c r="KP3963" t="s">
        <v>330</v>
      </c>
      <c r="KS3963" t="s">
        <v>330</v>
      </c>
      <c r="KV3963" t="s">
        <v>330</v>
      </c>
      <c r="KX3963" t="s">
        <v>329</v>
      </c>
      <c r="KZ3963">
        <f ca="1">OFFSET($A3963,,MATCH([2]Keys!$B$2,Data.Collect1Dump!$3:$3,0)-1)</f>
        <v>0</v>
      </c>
      <c r="LA3963" t="str">
        <f ca="1">OFFSET($A3963,,MATCH([2]Keys!$B$4,Data.Collect1Dump!$3:$3,0)-1)</f>
        <v>erickachieng50@gmail.com</v>
      </c>
      <c r="LB3963">
        <f ca="1">OFFSET($A3963,,MATCH([2]Keys!$B$3,Data.Collect1Dump!$3:$3,0)-1)</f>
        <v>0</v>
      </c>
      <c r="LC3963">
        <f t="shared" ca="1" si="619"/>
        <v>0</v>
      </c>
      <c r="LD3963">
        <f t="shared" ca="1" si="619"/>
        <v>1</v>
      </c>
      <c r="LE3963">
        <f t="shared" ca="1" si="619"/>
        <v>0</v>
      </c>
      <c r="LF3963" s="2" t="e">
        <f t="shared" ca="1" si="620"/>
        <v>#N/A</v>
      </c>
      <c r="LG3963" s="2">
        <f t="shared" ca="1" si="621"/>
        <v>41705</v>
      </c>
      <c r="LH3963" s="2" t="e">
        <f t="shared" ca="1" si="622"/>
        <v>#N/A</v>
      </c>
      <c r="LI3963" t="e">
        <f t="shared" ca="1" si="623"/>
        <v>#N/A</v>
      </c>
      <c r="LJ3963" t="str">
        <f t="shared" ca="1" si="624"/>
        <v>erickachieng50@gmail.com</v>
      </c>
      <c r="LK3963" t="e">
        <f t="shared" ca="1" si="625"/>
        <v>#N/A</v>
      </c>
      <c r="LL3963" t="str">
        <f t="shared" ca="1" si="617"/>
        <v>Token</v>
      </c>
      <c r="LM3963" t="str">
        <f t="shared" ca="1" si="618"/>
        <v>erickachieng50@gmail.com</v>
      </c>
      <c r="LN3963" t="e">
        <f ca="1">OFFSET($A3963,,MATCH(OFFSET([2]Keys!C$1,MATCH(Data.Collect1Dump!$LL3963,[2]Keys!$A$2:$A$4,0),),Data.Collect1Dump!$3:$3,0)-1,)</f>
        <v>#VALUE!</v>
      </c>
      <c r="LO3963" s="2" t="e">
        <f t="shared" ca="1" si="626"/>
        <v>#VALUE!</v>
      </c>
    </row>
    <row r="3964" spans="1:327">
      <c r="A3964" t="s">
        <v>15352</v>
      </c>
      <c r="ID3964"/>
      <c r="JD3964" t="s">
        <v>391</v>
      </c>
      <c r="JE3964" t="s">
        <v>15353</v>
      </c>
      <c r="JF3964" t="s">
        <v>329</v>
      </c>
      <c r="JG3964">
        <v>7000</v>
      </c>
      <c r="JH3964" t="s">
        <v>330</v>
      </c>
      <c r="JR3964" t="s">
        <v>330</v>
      </c>
      <c r="KP3964" t="s">
        <v>330</v>
      </c>
      <c r="KS3964" t="s">
        <v>330</v>
      </c>
      <c r="KV3964" t="s">
        <v>330</v>
      </c>
      <c r="KX3964" t="s">
        <v>330</v>
      </c>
      <c r="KZ3964">
        <f ca="1">OFFSET($A3964,,MATCH([2]Keys!$B$2,Data.Collect1Dump!$3:$3,0)-1)</f>
        <v>0</v>
      </c>
      <c r="LA3964" t="str">
        <f ca="1">OFFSET($A3964,,MATCH([2]Keys!$B$4,Data.Collect1Dump!$3:$3,0)-1)</f>
        <v>lydia.tala@givedirectly.org</v>
      </c>
      <c r="LB3964">
        <f ca="1">OFFSET($A3964,,MATCH([2]Keys!$B$3,Data.Collect1Dump!$3:$3,0)-1)</f>
        <v>0</v>
      </c>
      <c r="LC3964">
        <f t="shared" ca="1" si="619"/>
        <v>0</v>
      </c>
      <c r="LD3964">
        <f t="shared" ca="1" si="619"/>
        <v>1</v>
      </c>
      <c r="LE3964">
        <f t="shared" ca="1" si="619"/>
        <v>0</v>
      </c>
      <c r="LF3964" s="2" t="e">
        <f t="shared" ca="1" si="620"/>
        <v>#N/A</v>
      </c>
      <c r="LG3964" s="2">
        <f t="shared" ca="1" si="621"/>
        <v>41703</v>
      </c>
      <c r="LH3964" s="2" t="e">
        <f t="shared" ca="1" si="622"/>
        <v>#N/A</v>
      </c>
      <c r="LI3964" t="e">
        <f t="shared" ca="1" si="623"/>
        <v>#N/A</v>
      </c>
      <c r="LJ3964" t="str">
        <f t="shared" ca="1" si="624"/>
        <v>lydia.tala@givedirectly.org</v>
      </c>
      <c r="LK3964" t="e">
        <f t="shared" ca="1" si="625"/>
        <v>#N/A</v>
      </c>
      <c r="LL3964" t="str">
        <f t="shared" ca="1" si="617"/>
        <v>Token</v>
      </c>
      <c r="LM3964" t="str">
        <f t="shared" ca="1" si="618"/>
        <v>lydia.tala@givedirectly.org</v>
      </c>
      <c r="LN3964" t="e">
        <f ca="1">OFFSET($A3964,,MATCH(OFFSET([2]Keys!C$1,MATCH(Data.Collect1Dump!$LL3964,[2]Keys!$A$2:$A$4,0),),Data.Collect1Dump!$3:$3,0)-1,)</f>
        <v>#VALUE!</v>
      </c>
      <c r="LO3964" s="2" t="e">
        <f t="shared" ca="1" si="626"/>
        <v>#VALUE!</v>
      </c>
    </row>
    <row r="3965" spans="1:327">
      <c r="A3965" t="s">
        <v>15354</v>
      </c>
      <c r="ID3965"/>
      <c r="JD3965" t="s">
        <v>3172</v>
      </c>
      <c r="JE3965" t="s">
        <v>15355</v>
      </c>
      <c r="JF3965" t="s">
        <v>329</v>
      </c>
      <c r="JG3965" t="s">
        <v>6076</v>
      </c>
      <c r="JH3965" t="s">
        <v>330</v>
      </c>
      <c r="JR3965" t="s">
        <v>330</v>
      </c>
      <c r="KP3965" t="s">
        <v>330</v>
      </c>
      <c r="KS3965" t="s">
        <v>330</v>
      </c>
      <c r="KV3965" t="s">
        <v>330</v>
      </c>
      <c r="KX3965" t="s">
        <v>329</v>
      </c>
      <c r="KZ3965">
        <f ca="1">OFFSET($A3965,,MATCH([2]Keys!$B$2,Data.Collect1Dump!$3:$3,0)-1)</f>
        <v>0</v>
      </c>
      <c r="LA3965" t="str">
        <f ca="1">OFFSET($A3965,,MATCH([2]Keys!$B$4,Data.Collect1Dump!$3:$3,0)-1)</f>
        <v>owiti.maureen@gmail.com</v>
      </c>
      <c r="LB3965">
        <f ca="1">OFFSET($A3965,,MATCH([2]Keys!$B$3,Data.Collect1Dump!$3:$3,0)-1)</f>
        <v>0</v>
      </c>
      <c r="LC3965">
        <f t="shared" ca="1" si="619"/>
        <v>0</v>
      </c>
      <c r="LD3965">
        <f t="shared" ca="1" si="619"/>
        <v>1</v>
      </c>
      <c r="LE3965">
        <f t="shared" ca="1" si="619"/>
        <v>0</v>
      </c>
      <c r="LF3965" s="2" t="e">
        <f t="shared" ca="1" si="620"/>
        <v>#N/A</v>
      </c>
      <c r="LG3965" s="2">
        <f t="shared" ca="1" si="621"/>
        <v>41706</v>
      </c>
      <c r="LH3965" s="2" t="e">
        <f t="shared" ca="1" si="622"/>
        <v>#N/A</v>
      </c>
      <c r="LI3965" t="e">
        <f t="shared" ca="1" si="623"/>
        <v>#N/A</v>
      </c>
      <c r="LJ3965" t="str">
        <f t="shared" ca="1" si="624"/>
        <v>owiti.maureen@gmail.com</v>
      </c>
      <c r="LK3965" t="e">
        <f t="shared" ca="1" si="625"/>
        <v>#N/A</v>
      </c>
      <c r="LL3965" t="str">
        <f t="shared" ca="1" si="617"/>
        <v>Token</v>
      </c>
      <c r="LM3965" t="str">
        <f t="shared" ca="1" si="618"/>
        <v>owiti.maureen@gmail.com</v>
      </c>
      <c r="LN3965" t="e">
        <f ca="1">OFFSET($A3965,,MATCH(OFFSET([2]Keys!C$1,MATCH(Data.Collect1Dump!$LL3965,[2]Keys!$A$2:$A$4,0),),Data.Collect1Dump!$3:$3,0)-1,)</f>
        <v>#VALUE!</v>
      </c>
      <c r="LO3965" s="2" t="e">
        <f t="shared" ca="1" si="626"/>
        <v>#VALUE!</v>
      </c>
    </row>
    <row r="3966" spans="1:327">
      <c r="A3966" t="s">
        <v>15356</v>
      </c>
      <c r="ID3966"/>
      <c r="JD3966" t="s">
        <v>8884</v>
      </c>
      <c r="JE3966" t="s">
        <v>15357</v>
      </c>
      <c r="JF3966" t="s">
        <v>329</v>
      </c>
      <c r="JG3966">
        <v>7000</v>
      </c>
      <c r="JH3966" t="s">
        <v>330</v>
      </c>
      <c r="JR3966" t="s">
        <v>330</v>
      </c>
      <c r="KP3966" t="s">
        <v>330</v>
      </c>
      <c r="KS3966" t="s">
        <v>330</v>
      </c>
      <c r="KV3966" t="s">
        <v>330</v>
      </c>
      <c r="KX3966" t="s">
        <v>329</v>
      </c>
      <c r="KZ3966">
        <f ca="1">OFFSET($A3966,,MATCH([2]Keys!$B$2,Data.Collect1Dump!$3:$3,0)-1)</f>
        <v>0</v>
      </c>
      <c r="LA3966" t="str">
        <f ca="1">OFFSET($A3966,,MATCH([2]Keys!$B$4,Data.Collect1Dump!$3:$3,0)-1)</f>
        <v>erickachieng50@gmail.com</v>
      </c>
      <c r="LB3966">
        <f ca="1">OFFSET($A3966,,MATCH([2]Keys!$B$3,Data.Collect1Dump!$3:$3,0)-1)</f>
        <v>0</v>
      </c>
      <c r="LC3966">
        <f t="shared" ca="1" si="619"/>
        <v>0</v>
      </c>
      <c r="LD3966">
        <f t="shared" ca="1" si="619"/>
        <v>1</v>
      </c>
      <c r="LE3966">
        <f t="shared" ca="1" si="619"/>
        <v>0</v>
      </c>
      <c r="LF3966" s="2" t="e">
        <f t="shared" ca="1" si="620"/>
        <v>#N/A</v>
      </c>
      <c r="LG3966" s="2">
        <f t="shared" ca="1" si="621"/>
        <v>41708</v>
      </c>
      <c r="LH3966" s="2" t="e">
        <f t="shared" ca="1" si="622"/>
        <v>#N/A</v>
      </c>
      <c r="LI3966" t="e">
        <f t="shared" ca="1" si="623"/>
        <v>#N/A</v>
      </c>
      <c r="LJ3966" t="str">
        <f t="shared" ca="1" si="624"/>
        <v>erickachieng50@gmail.com</v>
      </c>
      <c r="LK3966" t="e">
        <f t="shared" ca="1" si="625"/>
        <v>#N/A</v>
      </c>
      <c r="LL3966" t="str">
        <f t="shared" ca="1" si="617"/>
        <v>Token</v>
      </c>
      <c r="LM3966" t="str">
        <f t="shared" ca="1" si="618"/>
        <v>erickachieng50@gmail.com</v>
      </c>
      <c r="LN3966" t="e">
        <f ca="1">OFFSET($A3966,,MATCH(OFFSET([2]Keys!C$1,MATCH(Data.Collect1Dump!$LL3966,[2]Keys!$A$2:$A$4,0),),Data.Collect1Dump!$3:$3,0)-1,)</f>
        <v>#VALUE!</v>
      </c>
      <c r="LO3966" s="2" t="e">
        <f t="shared" ca="1" si="626"/>
        <v>#VALUE!</v>
      </c>
    </row>
    <row r="3967" spans="1:327">
      <c r="A3967" t="s">
        <v>15358</v>
      </c>
      <c r="ID3967"/>
      <c r="JD3967" t="s">
        <v>7342</v>
      </c>
      <c r="JE3967" t="s">
        <v>15359</v>
      </c>
      <c r="JF3967" t="s">
        <v>329</v>
      </c>
      <c r="JG3967">
        <v>7000</v>
      </c>
      <c r="JH3967" t="s">
        <v>330</v>
      </c>
      <c r="JR3967" t="s">
        <v>330</v>
      </c>
      <c r="KP3967" t="s">
        <v>330</v>
      </c>
      <c r="KS3967" t="s">
        <v>330</v>
      </c>
      <c r="KV3967" t="s">
        <v>330</v>
      </c>
      <c r="KX3967" t="s">
        <v>329</v>
      </c>
      <c r="KZ3967">
        <f ca="1">OFFSET($A3967,,MATCH([2]Keys!$B$2,Data.Collect1Dump!$3:$3,0)-1)</f>
        <v>0</v>
      </c>
      <c r="LA3967" t="str">
        <f ca="1">OFFSET($A3967,,MATCH([2]Keys!$B$4,Data.Collect1Dump!$3:$3,0)-1)</f>
        <v>georgeowuor93@gmail.com</v>
      </c>
      <c r="LB3967">
        <f ca="1">OFFSET($A3967,,MATCH([2]Keys!$B$3,Data.Collect1Dump!$3:$3,0)-1)</f>
        <v>0</v>
      </c>
      <c r="LC3967">
        <f t="shared" ca="1" si="619"/>
        <v>0</v>
      </c>
      <c r="LD3967">
        <f t="shared" ca="1" si="619"/>
        <v>1</v>
      </c>
      <c r="LE3967">
        <f t="shared" ca="1" si="619"/>
        <v>0</v>
      </c>
      <c r="LF3967" s="2" t="e">
        <f t="shared" ca="1" si="620"/>
        <v>#N/A</v>
      </c>
      <c r="LG3967" s="2">
        <f t="shared" ca="1" si="621"/>
        <v>41705</v>
      </c>
      <c r="LH3967" s="2" t="e">
        <f t="shared" ca="1" si="622"/>
        <v>#N/A</v>
      </c>
      <c r="LI3967" t="e">
        <f t="shared" ca="1" si="623"/>
        <v>#N/A</v>
      </c>
      <c r="LJ3967" t="str">
        <f t="shared" ca="1" si="624"/>
        <v>georgeowuor93@gmail.com</v>
      </c>
      <c r="LK3967" t="e">
        <f t="shared" ca="1" si="625"/>
        <v>#N/A</v>
      </c>
      <c r="LL3967" t="str">
        <f t="shared" ca="1" si="617"/>
        <v>Token</v>
      </c>
      <c r="LM3967" t="str">
        <f t="shared" ca="1" si="618"/>
        <v>georgeowuor93@gmail.com</v>
      </c>
      <c r="LN3967" t="e">
        <f ca="1">OFFSET($A3967,,MATCH(OFFSET([2]Keys!C$1,MATCH(Data.Collect1Dump!$LL3967,[2]Keys!$A$2:$A$4,0),),Data.Collect1Dump!$3:$3,0)-1,)</f>
        <v>#VALUE!</v>
      </c>
      <c r="LO3967" s="2" t="e">
        <f t="shared" ca="1" si="626"/>
        <v>#VALUE!</v>
      </c>
    </row>
    <row r="3968" spans="1:327">
      <c r="A3968" t="s">
        <v>15360</v>
      </c>
      <c r="ID3968"/>
      <c r="JD3968" t="s">
        <v>4392</v>
      </c>
      <c r="JE3968" t="s">
        <v>15361</v>
      </c>
      <c r="JF3968" t="s">
        <v>329</v>
      </c>
      <c r="JG3968">
        <v>7000</v>
      </c>
      <c r="JH3968" t="s">
        <v>330</v>
      </c>
      <c r="JR3968" t="s">
        <v>330</v>
      </c>
      <c r="KP3968" t="s">
        <v>330</v>
      </c>
      <c r="KS3968" t="s">
        <v>330</v>
      </c>
      <c r="KV3968" t="s">
        <v>330</v>
      </c>
      <c r="KX3968" t="s">
        <v>329</v>
      </c>
      <c r="KZ3968">
        <f ca="1">OFFSET($A3968,,MATCH([2]Keys!$B$2,Data.Collect1Dump!$3:$3,0)-1)</f>
        <v>0</v>
      </c>
      <c r="LA3968" t="str">
        <f ca="1">OFFSET($A3968,,MATCH([2]Keys!$B$4,Data.Collect1Dump!$3:$3,0)-1)</f>
        <v>ezekielogadho@gmail.com</v>
      </c>
      <c r="LB3968">
        <f ca="1">OFFSET($A3968,,MATCH([2]Keys!$B$3,Data.Collect1Dump!$3:$3,0)-1)</f>
        <v>0</v>
      </c>
      <c r="LC3968">
        <f t="shared" ca="1" si="619"/>
        <v>0</v>
      </c>
      <c r="LD3968">
        <f t="shared" ca="1" si="619"/>
        <v>1</v>
      </c>
      <c r="LE3968">
        <f t="shared" ca="1" si="619"/>
        <v>0</v>
      </c>
      <c r="LF3968" s="2" t="e">
        <f t="shared" ca="1" si="620"/>
        <v>#N/A</v>
      </c>
      <c r="LG3968" s="2">
        <f t="shared" ca="1" si="621"/>
        <v>41709</v>
      </c>
      <c r="LH3968" s="2" t="e">
        <f t="shared" ca="1" si="622"/>
        <v>#N/A</v>
      </c>
      <c r="LI3968" t="e">
        <f t="shared" ca="1" si="623"/>
        <v>#N/A</v>
      </c>
      <c r="LJ3968" t="str">
        <f t="shared" ca="1" si="624"/>
        <v>ezekielogadho@gmail.com</v>
      </c>
      <c r="LK3968" t="e">
        <f t="shared" ca="1" si="625"/>
        <v>#N/A</v>
      </c>
      <c r="LL3968" t="str">
        <f t="shared" ca="1" si="617"/>
        <v>Token</v>
      </c>
      <c r="LM3968" t="str">
        <f t="shared" ca="1" si="618"/>
        <v>ezekielogadho@gmail.com</v>
      </c>
      <c r="LN3968" t="e">
        <f ca="1">OFFSET($A3968,,MATCH(OFFSET([2]Keys!C$1,MATCH(Data.Collect1Dump!$LL3968,[2]Keys!$A$2:$A$4,0),),Data.Collect1Dump!$3:$3,0)-1,)</f>
        <v>#VALUE!</v>
      </c>
      <c r="LO3968" s="2" t="e">
        <f t="shared" ca="1" si="626"/>
        <v>#VALUE!</v>
      </c>
    </row>
    <row r="3969" spans="1:327">
      <c r="A3969" t="s">
        <v>15362</v>
      </c>
      <c r="ID3969"/>
      <c r="JD3969" t="s">
        <v>7342</v>
      </c>
      <c r="JE3969" t="s">
        <v>15363</v>
      </c>
      <c r="JF3969" t="s">
        <v>329</v>
      </c>
      <c r="JG3969">
        <v>7000</v>
      </c>
      <c r="JH3969" t="s">
        <v>330</v>
      </c>
      <c r="JR3969" t="s">
        <v>330</v>
      </c>
      <c r="KP3969" t="s">
        <v>330</v>
      </c>
      <c r="KS3969" t="s">
        <v>330</v>
      </c>
      <c r="KV3969" t="s">
        <v>330</v>
      </c>
      <c r="KX3969" t="s">
        <v>329</v>
      </c>
      <c r="KZ3969">
        <f ca="1">OFFSET($A3969,,MATCH([2]Keys!$B$2,Data.Collect1Dump!$3:$3,0)-1)</f>
        <v>0</v>
      </c>
      <c r="LA3969" t="str">
        <f ca="1">OFFSET($A3969,,MATCH([2]Keys!$B$4,Data.Collect1Dump!$3:$3,0)-1)</f>
        <v>georgeowuor93@gmail.com</v>
      </c>
      <c r="LB3969">
        <f ca="1">OFFSET($A3969,,MATCH([2]Keys!$B$3,Data.Collect1Dump!$3:$3,0)-1)</f>
        <v>0</v>
      </c>
      <c r="LC3969">
        <f t="shared" ca="1" si="619"/>
        <v>0</v>
      </c>
      <c r="LD3969">
        <f t="shared" ca="1" si="619"/>
        <v>1</v>
      </c>
      <c r="LE3969">
        <f t="shared" ca="1" si="619"/>
        <v>0</v>
      </c>
      <c r="LF3969" s="2" t="e">
        <f t="shared" ca="1" si="620"/>
        <v>#N/A</v>
      </c>
      <c r="LG3969" s="2">
        <f t="shared" ca="1" si="621"/>
        <v>41708</v>
      </c>
      <c r="LH3969" s="2" t="e">
        <f t="shared" ca="1" si="622"/>
        <v>#N/A</v>
      </c>
      <c r="LI3969" t="e">
        <f t="shared" ca="1" si="623"/>
        <v>#N/A</v>
      </c>
      <c r="LJ3969" t="str">
        <f t="shared" ca="1" si="624"/>
        <v>georgeowuor93@gmail.com</v>
      </c>
      <c r="LK3969" t="e">
        <f t="shared" ca="1" si="625"/>
        <v>#N/A</v>
      </c>
      <c r="LL3969" t="str">
        <f t="shared" ca="1" si="617"/>
        <v>Token</v>
      </c>
      <c r="LM3969" t="str">
        <f t="shared" ca="1" si="618"/>
        <v>georgeowuor93@gmail.com</v>
      </c>
      <c r="LN3969" t="e">
        <f ca="1">OFFSET($A3969,,MATCH(OFFSET([2]Keys!C$1,MATCH(Data.Collect1Dump!$LL3969,[2]Keys!$A$2:$A$4,0),),Data.Collect1Dump!$3:$3,0)-1,)</f>
        <v>#VALUE!</v>
      </c>
      <c r="LO3969" s="2" t="e">
        <f t="shared" ca="1" si="626"/>
        <v>#VALUE!</v>
      </c>
    </row>
    <row r="3970" spans="1:327">
      <c r="A3970" t="s">
        <v>15364</v>
      </c>
      <c r="ID3970"/>
      <c r="JD3970" t="s">
        <v>5645</v>
      </c>
      <c r="JE3970" t="s">
        <v>15365</v>
      </c>
      <c r="JF3970" t="s">
        <v>329</v>
      </c>
      <c r="JG3970">
        <v>7000</v>
      </c>
      <c r="JH3970" t="s">
        <v>330</v>
      </c>
      <c r="JR3970" t="s">
        <v>330</v>
      </c>
      <c r="KP3970" t="s">
        <v>330</v>
      </c>
      <c r="KS3970" t="s">
        <v>330</v>
      </c>
      <c r="KV3970" t="s">
        <v>330</v>
      </c>
      <c r="KX3970" t="s">
        <v>329</v>
      </c>
      <c r="KZ3970">
        <f ca="1">OFFSET($A3970,,MATCH([2]Keys!$B$2,Data.Collect1Dump!$3:$3,0)-1)</f>
        <v>0</v>
      </c>
      <c r="LA3970" t="str">
        <f ca="1">OFFSET($A3970,,MATCH([2]Keys!$B$4,Data.Collect1Dump!$3:$3,0)-1)</f>
        <v>laura.adhiambo@gmail.com</v>
      </c>
      <c r="LB3970">
        <f ca="1">OFFSET($A3970,,MATCH([2]Keys!$B$3,Data.Collect1Dump!$3:$3,0)-1)</f>
        <v>0</v>
      </c>
      <c r="LC3970">
        <f t="shared" ca="1" si="619"/>
        <v>0</v>
      </c>
      <c r="LD3970">
        <f t="shared" ca="1" si="619"/>
        <v>1</v>
      </c>
      <c r="LE3970">
        <f t="shared" ca="1" si="619"/>
        <v>0</v>
      </c>
      <c r="LF3970" s="2" t="e">
        <f t="shared" ca="1" si="620"/>
        <v>#N/A</v>
      </c>
      <c r="LG3970" s="2">
        <f t="shared" ca="1" si="621"/>
        <v>41705</v>
      </c>
      <c r="LH3970" s="2" t="e">
        <f t="shared" ca="1" si="622"/>
        <v>#N/A</v>
      </c>
      <c r="LI3970" t="e">
        <f t="shared" ca="1" si="623"/>
        <v>#N/A</v>
      </c>
      <c r="LJ3970" t="str">
        <f t="shared" ca="1" si="624"/>
        <v>laura.adhiambo@gmail.com</v>
      </c>
      <c r="LK3970" t="e">
        <f t="shared" ca="1" si="625"/>
        <v>#N/A</v>
      </c>
      <c r="LL3970" t="str">
        <f t="shared" ca="1" si="617"/>
        <v>Token</v>
      </c>
      <c r="LM3970" t="str">
        <f t="shared" ca="1" si="618"/>
        <v>laura.adhiambo@gmail.com</v>
      </c>
      <c r="LN3970" t="e">
        <f ca="1">OFFSET($A3970,,MATCH(OFFSET([2]Keys!C$1,MATCH(Data.Collect1Dump!$LL3970,[2]Keys!$A$2:$A$4,0),),Data.Collect1Dump!$3:$3,0)-1,)</f>
        <v>#VALUE!</v>
      </c>
      <c r="LO3970" s="2" t="e">
        <f t="shared" ca="1" si="626"/>
        <v>#VALUE!</v>
      </c>
    </row>
    <row r="3971" spans="1:327">
      <c r="A3971" t="s">
        <v>15366</v>
      </c>
      <c r="ID3971"/>
      <c r="JD3971" t="s">
        <v>4392</v>
      </c>
      <c r="JE3971" t="s">
        <v>15367</v>
      </c>
      <c r="JF3971" t="s">
        <v>329</v>
      </c>
      <c r="JG3971">
        <v>7000</v>
      </c>
      <c r="JH3971" t="s">
        <v>330</v>
      </c>
      <c r="JR3971" t="s">
        <v>329</v>
      </c>
      <c r="JS3971" t="s">
        <v>13206</v>
      </c>
      <c r="KP3971" t="s">
        <v>330</v>
      </c>
      <c r="KS3971" t="s">
        <v>330</v>
      </c>
      <c r="KV3971" t="s">
        <v>330</v>
      </c>
      <c r="KX3971" t="s">
        <v>329</v>
      </c>
      <c r="KZ3971">
        <f ca="1">OFFSET($A3971,,MATCH([2]Keys!$B$2,Data.Collect1Dump!$3:$3,0)-1)</f>
        <v>0</v>
      </c>
      <c r="LA3971" t="str">
        <f ca="1">OFFSET($A3971,,MATCH([2]Keys!$B$4,Data.Collect1Dump!$3:$3,0)-1)</f>
        <v>ezekielogadho@gmail.com</v>
      </c>
      <c r="LB3971">
        <f ca="1">OFFSET($A3971,,MATCH([2]Keys!$B$3,Data.Collect1Dump!$3:$3,0)-1)</f>
        <v>0</v>
      </c>
      <c r="LC3971">
        <f t="shared" ca="1" si="619"/>
        <v>0</v>
      </c>
      <c r="LD3971">
        <f t="shared" ca="1" si="619"/>
        <v>1</v>
      </c>
      <c r="LE3971">
        <f t="shared" ca="1" si="619"/>
        <v>0</v>
      </c>
      <c r="LF3971" s="2" t="e">
        <f t="shared" ca="1" si="620"/>
        <v>#N/A</v>
      </c>
      <c r="LG3971" s="2">
        <f t="shared" ca="1" si="621"/>
        <v>41712</v>
      </c>
      <c r="LH3971" s="2" t="e">
        <f t="shared" ca="1" si="622"/>
        <v>#N/A</v>
      </c>
      <c r="LI3971" t="e">
        <f t="shared" ca="1" si="623"/>
        <v>#N/A</v>
      </c>
      <c r="LJ3971" t="str">
        <f t="shared" ca="1" si="624"/>
        <v>ezekielogadho@gmail.com</v>
      </c>
      <c r="LK3971" t="e">
        <f t="shared" ca="1" si="625"/>
        <v>#N/A</v>
      </c>
      <c r="LL3971" t="str">
        <f t="shared" ca="1" si="617"/>
        <v>Token</v>
      </c>
      <c r="LM3971" t="str">
        <f t="shared" ca="1" si="618"/>
        <v>ezekielogadho@gmail.com</v>
      </c>
      <c r="LN3971" t="e">
        <f ca="1">OFFSET($A3971,,MATCH(OFFSET([2]Keys!C$1,MATCH(Data.Collect1Dump!$LL3971,[2]Keys!$A$2:$A$4,0),),Data.Collect1Dump!$3:$3,0)-1,)</f>
        <v>#VALUE!</v>
      </c>
      <c r="LO3971" s="2" t="e">
        <f t="shared" ca="1" si="626"/>
        <v>#VALUE!</v>
      </c>
    </row>
    <row r="3972" spans="1:327">
      <c r="A3972" t="s">
        <v>15368</v>
      </c>
      <c r="ID3972"/>
      <c r="JD3972" t="s">
        <v>3172</v>
      </c>
      <c r="JE3972" t="s">
        <v>15369</v>
      </c>
      <c r="JF3972" t="s">
        <v>329</v>
      </c>
      <c r="JG3972" t="s">
        <v>6076</v>
      </c>
      <c r="JH3972" t="s">
        <v>330</v>
      </c>
      <c r="JR3972" t="s">
        <v>330</v>
      </c>
      <c r="KP3972" t="s">
        <v>330</v>
      </c>
      <c r="KS3972" t="s">
        <v>330</v>
      </c>
      <c r="KV3972" t="s">
        <v>330</v>
      </c>
      <c r="KX3972" t="s">
        <v>329</v>
      </c>
      <c r="KZ3972">
        <f ca="1">OFFSET($A3972,,MATCH([2]Keys!$B$2,Data.Collect1Dump!$3:$3,0)-1)</f>
        <v>0</v>
      </c>
      <c r="LA3972" t="str">
        <f ca="1">OFFSET($A3972,,MATCH([2]Keys!$B$4,Data.Collect1Dump!$3:$3,0)-1)</f>
        <v>owiti.maureen@gmail.com</v>
      </c>
      <c r="LB3972">
        <f ca="1">OFFSET($A3972,,MATCH([2]Keys!$B$3,Data.Collect1Dump!$3:$3,0)-1)</f>
        <v>0</v>
      </c>
      <c r="LC3972">
        <f t="shared" ca="1" si="619"/>
        <v>0</v>
      </c>
      <c r="LD3972">
        <f t="shared" ca="1" si="619"/>
        <v>1</v>
      </c>
      <c r="LE3972">
        <f t="shared" ca="1" si="619"/>
        <v>0</v>
      </c>
      <c r="LF3972" s="2" t="e">
        <f t="shared" ca="1" si="620"/>
        <v>#N/A</v>
      </c>
      <c r="LG3972" s="2">
        <f t="shared" ca="1" si="621"/>
        <v>41712</v>
      </c>
      <c r="LH3972" s="2" t="e">
        <f t="shared" ca="1" si="622"/>
        <v>#N/A</v>
      </c>
      <c r="LI3972" t="e">
        <f t="shared" ca="1" si="623"/>
        <v>#N/A</v>
      </c>
      <c r="LJ3972" t="str">
        <f t="shared" ca="1" si="624"/>
        <v>owiti.maureen@gmail.com</v>
      </c>
      <c r="LK3972" t="e">
        <f t="shared" ca="1" si="625"/>
        <v>#N/A</v>
      </c>
      <c r="LL3972" t="str">
        <f t="shared" ref="LL3972:LL4035" ca="1" si="627">IF(NOT(ISNUMBER(KZ3972)),"Lump Sum",IF(NOT(ISNUMBER(LA3972)),"Token",IF(NOT(ISNUMBER(LB3972)),"Quality Check","Null Survey")))</f>
        <v>Token</v>
      </c>
      <c r="LM3972" t="str">
        <f t="shared" ref="LM3972:LM4035" ca="1" si="628">IF(NOT(ISNUMBER(KZ3972)),KZ3972,IF(NOT(ISNUMBER(LA3972)),LA3972,IF(NOT(ISNUMBER(LB3972)),LB3972,"Null Survey")))</f>
        <v>owiti.maureen@gmail.com</v>
      </c>
      <c r="LN3972" t="e">
        <f ca="1">OFFSET($A3972,,MATCH(OFFSET([2]Keys!C$1,MATCH(Data.Collect1Dump!$LL3972,[2]Keys!$A$2:$A$4,0),),Data.Collect1Dump!$3:$3,0)-1,)</f>
        <v>#VALUE!</v>
      </c>
      <c r="LO3972" s="2" t="e">
        <f t="shared" ca="1" si="626"/>
        <v>#VALUE!</v>
      </c>
    </row>
    <row r="3973" spans="1:327">
      <c r="A3973" t="s">
        <v>15370</v>
      </c>
      <c r="ID3973"/>
      <c r="JD3973" t="s">
        <v>4392</v>
      </c>
      <c r="JE3973" t="s">
        <v>15371</v>
      </c>
      <c r="JF3973" t="s">
        <v>329</v>
      </c>
      <c r="JG3973">
        <v>7000</v>
      </c>
      <c r="JH3973" t="s">
        <v>330</v>
      </c>
      <c r="JR3973" t="s">
        <v>330</v>
      </c>
      <c r="KP3973" t="s">
        <v>330</v>
      </c>
      <c r="KS3973" t="s">
        <v>330</v>
      </c>
      <c r="KV3973" t="s">
        <v>330</v>
      </c>
      <c r="KX3973" t="s">
        <v>329</v>
      </c>
      <c r="KZ3973">
        <f ca="1">OFFSET($A3973,,MATCH([2]Keys!$B$2,Data.Collect1Dump!$3:$3,0)-1)</f>
        <v>0</v>
      </c>
      <c r="LA3973" t="str">
        <f ca="1">OFFSET($A3973,,MATCH([2]Keys!$B$4,Data.Collect1Dump!$3:$3,0)-1)</f>
        <v>ezekielogadho@gmail.com</v>
      </c>
      <c r="LB3973">
        <f ca="1">OFFSET($A3973,,MATCH([2]Keys!$B$3,Data.Collect1Dump!$3:$3,0)-1)</f>
        <v>0</v>
      </c>
      <c r="LC3973">
        <f t="shared" ref="LC3973:LE4036" ca="1" si="629">IF(NOT(ISNUMBER(KZ3973)),1,0)</f>
        <v>0</v>
      </c>
      <c r="LD3973">
        <f t="shared" ca="1" si="629"/>
        <v>1</v>
      </c>
      <c r="LE3973">
        <f t="shared" ca="1" si="629"/>
        <v>0</v>
      </c>
      <c r="LF3973" s="2" t="e">
        <f t="shared" ref="LF3973:LF4036" ca="1" si="630">IF(LC3973=1,DATE(LEFT(C3973,4),RIGHT(LEFT(C3973,7),2), RIGHT(LEFT(C3973, 10),2)),NA())</f>
        <v>#N/A</v>
      </c>
      <c r="LG3973" s="2">
        <f t="shared" ref="LG3973:LG4036" ca="1" si="631">IF(LD3973=1,DATE(LEFT(JE3973,4),RIGHT(LEFT(JE3973,7),2), RIGHT(LEFT(JE3973, 10),2)),NA())</f>
        <v>41708</v>
      </c>
      <c r="LH3973" s="2" t="e">
        <f t="shared" ref="LH3973:LH4036" ca="1" si="632">IF(LE3973=1,DATE(LEFT(IF3973,4),RIGHT(LEFT(IF3973,7),2), RIGHT(LEFT(IF3973, 10),2)),NA())</f>
        <v>#N/A</v>
      </c>
      <c r="LI3973" t="e">
        <f t="shared" ref="LI3973:LI4036" ca="1" si="633">IF(LC3973=1,B3973,NA())</f>
        <v>#N/A</v>
      </c>
      <c r="LJ3973" t="str">
        <f t="shared" ref="LJ3973:LJ4036" ca="1" si="634">IF(LD3973=1,JD3973,NA())</f>
        <v>ezekielogadho@gmail.com</v>
      </c>
      <c r="LK3973" t="e">
        <f t="shared" ref="LK3973:LK4036" ca="1" si="635">IF(LE3973=1,IE3973,NA())</f>
        <v>#N/A</v>
      </c>
      <c r="LL3973" t="str">
        <f t="shared" ca="1" si="627"/>
        <v>Token</v>
      </c>
      <c r="LM3973" t="str">
        <f t="shared" ca="1" si="628"/>
        <v>ezekielogadho@gmail.com</v>
      </c>
      <c r="LN3973" t="e">
        <f ca="1">OFFSET($A3973,,MATCH(OFFSET([2]Keys!C$1,MATCH(Data.Collect1Dump!$LL3973,[2]Keys!$A$2:$A$4,0),),Data.Collect1Dump!$3:$3,0)-1,)</f>
        <v>#VALUE!</v>
      </c>
      <c r="LO3973" s="2" t="e">
        <f t="shared" ref="LO3973:LO4036" ca="1" si="636">DATE(LEFT(LN3973,4),RIGHT(LEFT(LN3973,7),2), RIGHT(LEFT(LN3973, 10),2))</f>
        <v>#VALUE!</v>
      </c>
    </row>
    <row r="3974" spans="1:327">
      <c r="A3974" t="s">
        <v>15372</v>
      </c>
      <c r="ID3974"/>
      <c r="JD3974" t="s">
        <v>4392</v>
      </c>
      <c r="JE3974" t="s">
        <v>15373</v>
      </c>
      <c r="JF3974" t="s">
        <v>329</v>
      </c>
      <c r="JG3974">
        <v>7000</v>
      </c>
      <c r="JH3974" t="s">
        <v>330</v>
      </c>
      <c r="JR3974" t="s">
        <v>330</v>
      </c>
      <c r="KP3974" t="s">
        <v>330</v>
      </c>
      <c r="KS3974" t="s">
        <v>330</v>
      </c>
      <c r="KV3974" t="s">
        <v>330</v>
      </c>
      <c r="KX3974" t="s">
        <v>329</v>
      </c>
      <c r="KZ3974">
        <f ca="1">OFFSET($A3974,,MATCH([2]Keys!$B$2,Data.Collect1Dump!$3:$3,0)-1)</f>
        <v>0</v>
      </c>
      <c r="LA3974" t="str">
        <f ca="1">OFFSET($A3974,,MATCH([2]Keys!$B$4,Data.Collect1Dump!$3:$3,0)-1)</f>
        <v>ezekielogadho@gmail.com</v>
      </c>
      <c r="LB3974">
        <f ca="1">OFFSET($A3974,,MATCH([2]Keys!$B$3,Data.Collect1Dump!$3:$3,0)-1)</f>
        <v>0</v>
      </c>
      <c r="LC3974">
        <f t="shared" ca="1" si="629"/>
        <v>0</v>
      </c>
      <c r="LD3974">
        <f t="shared" ca="1" si="629"/>
        <v>1</v>
      </c>
      <c r="LE3974">
        <f t="shared" ca="1" si="629"/>
        <v>0</v>
      </c>
      <c r="LF3974" s="2" t="e">
        <f t="shared" ca="1" si="630"/>
        <v>#N/A</v>
      </c>
      <c r="LG3974" s="2">
        <f t="shared" ca="1" si="631"/>
        <v>41711</v>
      </c>
      <c r="LH3974" s="2" t="e">
        <f t="shared" ca="1" si="632"/>
        <v>#N/A</v>
      </c>
      <c r="LI3974" t="e">
        <f t="shared" ca="1" si="633"/>
        <v>#N/A</v>
      </c>
      <c r="LJ3974" t="str">
        <f t="shared" ca="1" si="634"/>
        <v>ezekielogadho@gmail.com</v>
      </c>
      <c r="LK3974" t="e">
        <f t="shared" ca="1" si="635"/>
        <v>#N/A</v>
      </c>
      <c r="LL3974" t="str">
        <f t="shared" ca="1" si="627"/>
        <v>Token</v>
      </c>
      <c r="LM3974" t="str">
        <f t="shared" ca="1" si="628"/>
        <v>ezekielogadho@gmail.com</v>
      </c>
      <c r="LN3974" t="e">
        <f ca="1">OFFSET($A3974,,MATCH(OFFSET([2]Keys!C$1,MATCH(Data.Collect1Dump!$LL3974,[2]Keys!$A$2:$A$4,0),),Data.Collect1Dump!$3:$3,0)-1,)</f>
        <v>#VALUE!</v>
      </c>
      <c r="LO3974" s="2" t="e">
        <f t="shared" ca="1" si="636"/>
        <v>#VALUE!</v>
      </c>
    </row>
    <row r="3975" spans="1:327">
      <c r="A3975" t="s">
        <v>15374</v>
      </c>
      <c r="ID3975"/>
      <c r="JD3975" t="s">
        <v>4392</v>
      </c>
      <c r="JE3975" t="s">
        <v>15375</v>
      </c>
      <c r="JF3975" t="s">
        <v>329</v>
      </c>
      <c r="JG3975">
        <v>7000</v>
      </c>
      <c r="JH3975" t="s">
        <v>330</v>
      </c>
      <c r="JR3975" t="s">
        <v>330</v>
      </c>
      <c r="KP3975" t="s">
        <v>330</v>
      </c>
      <c r="KS3975" t="s">
        <v>330</v>
      </c>
      <c r="KV3975" t="s">
        <v>330</v>
      </c>
      <c r="KX3975" t="s">
        <v>329</v>
      </c>
      <c r="KZ3975">
        <f ca="1">OFFSET($A3975,,MATCH([2]Keys!$B$2,Data.Collect1Dump!$3:$3,0)-1)</f>
        <v>0</v>
      </c>
      <c r="LA3975" t="str">
        <f ca="1">OFFSET($A3975,,MATCH([2]Keys!$B$4,Data.Collect1Dump!$3:$3,0)-1)</f>
        <v>ezekielogadho@gmail.com</v>
      </c>
      <c r="LB3975">
        <f ca="1">OFFSET($A3975,,MATCH([2]Keys!$B$3,Data.Collect1Dump!$3:$3,0)-1)</f>
        <v>0</v>
      </c>
      <c r="LC3975">
        <f t="shared" ca="1" si="629"/>
        <v>0</v>
      </c>
      <c r="LD3975">
        <f t="shared" ca="1" si="629"/>
        <v>1</v>
      </c>
      <c r="LE3975">
        <f t="shared" ca="1" si="629"/>
        <v>0</v>
      </c>
      <c r="LF3975" s="2" t="e">
        <f t="shared" ca="1" si="630"/>
        <v>#N/A</v>
      </c>
      <c r="LG3975" s="2">
        <f t="shared" ca="1" si="631"/>
        <v>41712</v>
      </c>
      <c r="LH3975" s="2" t="e">
        <f t="shared" ca="1" si="632"/>
        <v>#N/A</v>
      </c>
      <c r="LI3975" t="e">
        <f t="shared" ca="1" si="633"/>
        <v>#N/A</v>
      </c>
      <c r="LJ3975" t="str">
        <f t="shared" ca="1" si="634"/>
        <v>ezekielogadho@gmail.com</v>
      </c>
      <c r="LK3975" t="e">
        <f t="shared" ca="1" si="635"/>
        <v>#N/A</v>
      </c>
      <c r="LL3975" t="str">
        <f t="shared" ca="1" si="627"/>
        <v>Token</v>
      </c>
      <c r="LM3975" t="str">
        <f t="shared" ca="1" si="628"/>
        <v>ezekielogadho@gmail.com</v>
      </c>
      <c r="LN3975" t="e">
        <f ca="1">OFFSET($A3975,,MATCH(OFFSET([2]Keys!C$1,MATCH(Data.Collect1Dump!$LL3975,[2]Keys!$A$2:$A$4,0),),Data.Collect1Dump!$3:$3,0)-1,)</f>
        <v>#VALUE!</v>
      </c>
      <c r="LO3975" s="2" t="e">
        <f t="shared" ca="1" si="636"/>
        <v>#VALUE!</v>
      </c>
    </row>
    <row r="3976" spans="1:327">
      <c r="A3976" t="s">
        <v>15376</v>
      </c>
      <c r="ID3976"/>
      <c r="JD3976" t="s">
        <v>3172</v>
      </c>
      <c r="JE3976" t="s">
        <v>15377</v>
      </c>
      <c r="JF3976" t="s">
        <v>329</v>
      </c>
      <c r="JG3976" t="s">
        <v>6076</v>
      </c>
      <c r="JH3976" t="s">
        <v>330</v>
      </c>
      <c r="JR3976" t="s">
        <v>330</v>
      </c>
      <c r="KP3976" t="s">
        <v>330</v>
      </c>
      <c r="KS3976" t="s">
        <v>330</v>
      </c>
      <c r="KV3976" t="s">
        <v>330</v>
      </c>
      <c r="KX3976" t="s">
        <v>329</v>
      </c>
      <c r="KZ3976">
        <f ca="1">OFFSET($A3976,,MATCH([2]Keys!$B$2,Data.Collect1Dump!$3:$3,0)-1)</f>
        <v>0</v>
      </c>
      <c r="LA3976" t="str">
        <f ca="1">OFFSET($A3976,,MATCH([2]Keys!$B$4,Data.Collect1Dump!$3:$3,0)-1)</f>
        <v>owiti.maureen@gmail.com</v>
      </c>
      <c r="LB3976">
        <f ca="1">OFFSET($A3976,,MATCH([2]Keys!$B$3,Data.Collect1Dump!$3:$3,0)-1)</f>
        <v>0</v>
      </c>
      <c r="LC3976">
        <f t="shared" ca="1" si="629"/>
        <v>0</v>
      </c>
      <c r="LD3976">
        <f t="shared" ca="1" si="629"/>
        <v>1</v>
      </c>
      <c r="LE3976">
        <f t="shared" ca="1" si="629"/>
        <v>0</v>
      </c>
      <c r="LF3976" s="2" t="e">
        <f t="shared" ca="1" si="630"/>
        <v>#N/A</v>
      </c>
      <c r="LG3976" s="2">
        <f t="shared" ca="1" si="631"/>
        <v>41710</v>
      </c>
      <c r="LH3976" s="2" t="e">
        <f t="shared" ca="1" si="632"/>
        <v>#N/A</v>
      </c>
      <c r="LI3976" t="e">
        <f t="shared" ca="1" si="633"/>
        <v>#N/A</v>
      </c>
      <c r="LJ3976" t="str">
        <f t="shared" ca="1" si="634"/>
        <v>owiti.maureen@gmail.com</v>
      </c>
      <c r="LK3976" t="e">
        <f t="shared" ca="1" si="635"/>
        <v>#N/A</v>
      </c>
      <c r="LL3976" t="str">
        <f t="shared" ca="1" si="627"/>
        <v>Token</v>
      </c>
      <c r="LM3976" t="str">
        <f t="shared" ca="1" si="628"/>
        <v>owiti.maureen@gmail.com</v>
      </c>
      <c r="LN3976" t="e">
        <f ca="1">OFFSET($A3976,,MATCH(OFFSET([2]Keys!C$1,MATCH(Data.Collect1Dump!$LL3976,[2]Keys!$A$2:$A$4,0),),Data.Collect1Dump!$3:$3,0)-1,)</f>
        <v>#VALUE!</v>
      </c>
      <c r="LO3976" s="2" t="e">
        <f t="shared" ca="1" si="636"/>
        <v>#VALUE!</v>
      </c>
    </row>
    <row r="3977" spans="1:327">
      <c r="A3977" t="s">
        <v>15378</v>
      </c>
      <c r="ID3977"/>
      <c r="JD3977" t="s">
        <v>7342</v>
      </c>
      <c r="JE3977" t="s">
        <v>15379</v>
      </c>
      <c r="JF3977" t="s">
        <v>329</v>
      </c>
      <c r="JG3977">
        <v>7000</v>
      </c>
      <c r="JH3977" t="s">
        <v>330</v>
      </c>
      <c r="JR3977" t="s">
        <v>330</v>
      </c>
      <c r="KP3977" t="s">
        <v>330</v>
      </c>
      <c r="KS3977" t="s">
        <v>330</v>
      </c>
      <c r="KV3977" t="s">
        <v>330</v>
      </c>
      <c r="KX3977" t="s">
        <v>329</v>
      </c>
      <c r="KZ3977">
        <f ca="1">OFFSET($A3977,,MATCH([2]Keys!$B$2,Data.Collect1Dump!$3:$3,0)-1)</f>
        <v>0</v>
      </c>
      <c r="LA3977" t="str">
        <f ca="1">OFFSET($A3977,,MATCH([2]Keys!$B$4,Data.Collect1Dump!$3:$3,0)-1)</f>
        <v>georgeowuor93@gmail.com</v>
      </c>
      <c r="LB3977">
        <f ca="1">OFFSET($A3977,,MATCH([2]Keys!$B$3,Data.Collect1Dump!$3:$3,0)-1)</f>
        <v>0</v>
      </c>
      <c r="LC3977">
        <f t="shared" ca="1" si="629"/>
        <v>0</v>
      </c>
      <c r="LD3977">
        <f t="shared" ca="1" si="629"/>
        <v>1</v>
      </c>
      <c r="LE3977">
        <f t="shared" ca="1" si="629"/>
        <v>0</v>
      </c>
      <c r="LF3977" s="2" t="e">
        <f t="shared" ca="1" si="630"/>
        <v>#N/A</v>
      </c>
      <c r="LG3977" s="2">
        <f t="shared" ca="1" si="631"/>
        <v>41708</v>
      </c>
      <c r="LH3977" s="2" t="e">
        <f t="shared" ca="1" si="632"/>
        <v>#N/A</v>
      </c>
      <c r="LI3977" t="e">
        <f t="shared" ca="1" si="633"/>
        <v>#N/A</v>
      </c>
      <c r="LJ3977" t="str">
        <f t="shared" ca="1" si="634"/>
        <v>georgeowuor93@gmail.com</v>
      </c>
      <c r="LK3977" t="e">
        <f t="shared" ca="1" si="635"/>
        <v>#N/A</v>
      </c>
      <c r="LL3977" t="str">
        <f t="shared" ca="1" si="627"/>
        <v>Token</v>
      </c>
      <c r="LM3977" t="str">
        <f t="shared" ca="1" si="628"/>
        <v>georgeowuor93@gmail.com</v>
      </c>
      <c r="LN3977" t="e">
        <f ca="1">OFFSET($A3977,,MATCH(OFFSET([2]Keys!C$1,MATCH(Data.Collect1Dump!$LL3977,[2]Keys!$A$2:$A$4,0),),Data.Collect1Dump!$3:$3,0)-1,)</f>
        <v>#VALUE!</v>
      </c>
      <c r="LO3977" s="2" t="e">
        <f t="shared" ca="1" si="636"/>
        <v>#VALUE!</v>
      </c>
    </row>
    <row r="3978" spans="1:327">
      <c r="A3978" t="s">
        <v>15380</v>
      </c>
      <c r="ID3978"/>
      <c r="JD3978" t="s">
        <v>3172</v>
      </c>
      <c r="JE3978" t="s">
        <v>15381</v>
      </c>
      <c r="JF3978" t="s">
        <v>329</v>
      </c>
      <c r="JG3978" t="s">
        <v>6076</v>
      </c>
      <c r="JH3978" t="s">
        <v>330</v>
      </c>
      <c r="JR3978" t="s">
        <v>330</v>
      </c>
      <c r="KP3978" t="s">
        <v>330</v>
      </c>
      <c r="KS3978" t="s">
        <v>330</v>
      </c>
      <c r="KV3978" t="s">
        <v>330</v>
      </c>
      <c r="KX3978" t="s">
        <v>329</v>
      </c>
      <c r="KZ3978">
        <f ca="1">OFFSET($A3978,,MATCH([2]Keys!$B$2,Data.Collect1Dump!$3:$3,0)-1)</f>
        <v>0</v>
      </c>
      <c r="LA3978" t="str">
        <f ca="1">OFFSET($A3978,,MATCH([2]Keys!$B$4,Data.Collect1Dump!$3:$3,0)-1)</f>
        <v>owiti.maureen@gmail.com</v>
      </c>
      <c r="LB3978">
        <f ca="1">OFFSET($A3978,,MATCH([2]Keys!$B$3,Data.Collect1Dump!$3:$3,0)-1)</f>
        <v>0</v>
      </c>
      <c r="LC3978">
        <f t="shared" ca="1" si="629"/>
        <v>0</v>
      </c>
      <c r="LD3978">
        <f t="shared" ca="1" si="629"/>
        <v>1</v>
      </c>
      <c r="LE3978">
        <f t="shared" ca="1" si="629"/>
        <v>0</v>
      </c>
      <c r="LF3978" s="2" t="e">
        <f t="shared" ca="1" si="630"/>
        <v>#N/A</v>
      </c>
      <c r="LG3978" s="2">
        <f t="shared" ca="1" si="631"/>
        <v>41715</v>
      </c>
      <c r="LH3978" s="2" t="e">
        <f t="shared" ca="1" si="632"/>
        <v>#N/A</v>
      </c>
      <c r="LI3978" t="e">
        <f t="shared" ca="1" si="633"/>
        <v>#N/A</v>
      </c>
      <c r="LJ3978" t="str">
        <f t="shared" ca="1" si="634"/>
        <v>owiti.maureen@gmail.com</v>
      </c>
      <c r="LK3978" t="e">
        <f t="shared" ca="1" si="635"/>
        <v>#N/A</v>
      </c>
      <c r="LL3978" t="str">
        <f t="shared" ca="1" si="627"/>
        <v>Token</v>
      </c>
      <c r="LM3978" t="str">
        <f t="shared" ca="1" si="628"/>
        <v>owiti.maureen@gmail.com</v>
      </c>
      <c r="LN3978" t="e">
        <f ca="1">OFFSET($A3978,,MATCH(OFFSET([2]Keys!C$1,MATCH(Data.Collect1Dump!$LL3978,[2]Keys!$A$2:$A$4,0),),Data.Collect1Dump!$3:$3,0)-1,)</f>
        <v>#VALUE!</v>
      </c>
      <c r="LO3978" s="2" t="e">
        <f t="shared" ca="1" si="636"/>
        <v>#VALUE!</v>
      </c>
    </row>
    <row r="3979" spans="1:327">
      <c r="A3979" t="s">
        <v>15382</v>
      </c>
      <c r="ID3979"/>
      <c r="JD3979" t="s">
        <v>5645</v>
      </c>
      <c r="JE3979" t="s">
        <v>15383</v>
      </c>
      <c r="JF3979" t="s">
        <v>329</v>
      </c>
      <c r="JG3979">
        <v>7000</v>
      </c>
      <c r="JH3979" t="s">
        <v>330</v>
      </c>
      <c r="JR3979" t="s">
        <v>330</v>
      </c>
      <c r="KP3979" t="s">
        <v>330</v>
      </c>
      <c r="KS3979" t="s">
        <v>330</v>
      </c>
      <c r="KV3979" t="s">
        <v>330</v>
      </c>
      <c r="KX3979" t="s">
        <v>329</v>
      </c>
      <c r="KZ3979">
        <f ca="1">OFFSET($A3979,,MATCH([2]Keys!$B$2,Data.Collect1Dump!$3:$3,0)-1)</f>
        <v>0</v>
      </c>
      <c r="LA3979" t="str">
        <f ca="1">OFFSET($A3979,,MATCH([2]Keys!$B$4,Data.Collect1Dump!$3:$3,0)-1)</f>
        <v>laura.adhiambo@gmail.com</v>
      </c>
      <c r="LB3979">
        <f ca="1">OFFSET($A3979,,MATCH([2]Keys!$B$3,Data.Collect1Dump!$3:$3,0)-1)</f>
        <v>0</v>
      </c>
      <c r="LC3979">
        <f t="shared" ca="1" si="629"/>
        <v>0</v>
      </c>
      <c r="LD3979">
        <f t="shared" ca="1" si="629"/>
        <v>1</v>
      </c>
      <c r="LE3979">
        <f t="shared" ca="1" si="629"/>
        <v>0</v>
      </c>
      <c r="LF3979" s="2" t="e">
        <f t="shared" ca="1" si="630"/>
        <v>#N/A</v>
      </c>
      <c r="LG3979" s="2">
        <f t="shared" ca="1" si="631"/>
        <v>41708</v>
      </c>
      <c r="LH3979" s="2" t="e">
        <f t="shared" ca="1" si="632"/>
        <v>#N/A</v>
      </c>
      <c r="LI3979" t="e">
        <f t="shared" ca="1" si="633"/>
        <v>#N/A</v>
      </c>
      <c r="LJ3979" t="str">
        <f t="shared" ca="1" si="634"/>
        <v>laura.adhiambo@gmail.com</v>
      </c>
      <c r="LK3979" t="e">
        <f t="shared" ca="1" si="635"/>
        <v>#N/A</v>
      </c>
      <c r="LL3979" t="str">
        <f t="shared" ca="1" si="627"/>
        <v>Token</v>
      </c>
      <c r="LM3979" t="str">
        <f t="shared" ca="1" si="628"/>
        <v>laura.adhiambo@gmail.com</v>
      </c>
      <c r="LN3979" t="e">
        <f ca="1">OFFSET($A3979,,MATCH(OFFSET([2]Keys!C$1,MATCH(Data.Collect1Dump!$LL3979,[2]Keys!$A$2:$A$4,0),),Data.Collect1Dump!$3:$3,0)-1,)</f>
        <v>#VALUE!</v>
      </c>
      <c r="LO3979" s="2" t="e">
        <f t="shared" ca="1" si="636"/>
        <v>#VALUE!</v>
      </c>
    </row>
    <row r="3980" spans="1:327">
      <c r="A3980" t="s">
        <v>15384</v>
      </c>
      <c r="ID3980"/>
      <c r="KZ3980">
        <f ca="1">OFFSET($A3980,,MATCH([2]Keys!$B$2,Data.Collect1Dump!$3:$3,0)-1)</f>
        <v>0</v>
      </c>
      <c r="LA3980">
        <f ca="1">OFFSET($A3980,,MATCH([2]Keys!$B$4,Data.Collect1Dump!$3:$3,0)-1)</f>
        <v>0</v>
      </c>
      <c r="LB3980">
        <f ca="1">OFFSET($A3980,,MATCH([2]Keys!$B$3,Data.Collect1Dump!$3:$3,0)-1)</f>
        <v>0</v>
      </c>
      <c r="LC3980">
        <f t="shared" ca="1" si="629"/>
        <v>0</v>
      </c>
      <c r="LD3980">
        <f t="shared" ca="1" si="629"/>
        <v>0</v>
      </c>
      <c r="LE3980">
        <f t="shared" ca="1" si="629"/>
        <v>0</v>
      </c>
      <c r="LF3980" s="2" t="e">
        <f t="shared" ca="1" si="630"/>
        <v>#N/A</v>
      </c>
      <c r="LG3980" s="2" t="e">
        <f t="shared" ca="1" si="631"/>
        <v>#N/A</v>
      </c>
      <c r="LH3980" s="2" t="e">
        <f t="shared" ca="1" si="632"/>
        <v>#N/A</v>
      </c>
      <c r="LI3980" t="e">
        <f t="shared" ca="1" si="633"/>
        <v>#N/A</v>
      </c>
      <c r="LJ3980" t="e">
        <f t="shared" ca="1" si="634"/>
        <v>#N/A</v>
      </c>
      <c r="LK3980" t="e">
        <f t="shared" ca="1" si="635"/>
        <v>#N/A</v>
      </c>
      <c r="LL3980" t="str">
        <f t="shared" ca="1" si="627"/>
        <v>Null Survey</v>
      </c>
      <c r="LM3980" t="str">
        <f t="shared" ca="1" si="628"/>
        <v>Null Survey</v>
      </c>
      <c r="LN3980" t="e">
        <f ca="1">OFFSET($A3980,,MATCH(OFFSET([2]Keys!C$1,MATCH(Data.Collect1Dump!$LL3980,[2]Keys!$A$2:$A$4,0),),Data.Collect1Dump!$3:$3,0)-1,)</f>
        <v>#N/A</v>
      </c>
      <c r="LO3980" s="2" t="e">
        <f t="shared" ca="1" si="636"/>
        <v>#N/A</v>
      </c>
    </row>
    <row r="3981" spans="1:327">
      <c r="A3981" t="s">
        <v>15385</v>
      </c>
      <c r="ID3981"/>
      <c r="JD3981" t="s">
        <v>391</v>
      </c>
      <c r="JE3981" t="s">
        <v>15386</v>
      </c>
      <c r="JF3981" t="s">
        <v>329</v>
      </c>
      <c r="JG3981">
        <v>7000</v>
      </c>
      <c r="JH3981" t="s">
        <v>330</v>
      </c>
      <c r="JR3981" t="s">
        <v>415</v>
      </c>
      <c r="KP3981" t="s">
        <v>330</v>
      </c>
      <c r="KS3981" t="s">
        <v>330</v>
      </c>
      <c r="KV3981" t="s">
        <v>330</v>
      </c>
      <c r="KX3981" t="s">
        <v>329</v>
      </c>
      <c r="KZ3981">
        <f ca="1">OFFSET($A3981,,MATCH([2]Keys!$B$2,Data.Collect1Dump!$3:$3,0)-1)</f>
        <v>0</v>
      </c>
      <c r="LA3981" t="str">
        <f ca="1">OFFSET($A3981,,MATCH([2]Keys!$B$4,Data.Collect1Dump!$3:$3,0)-1)</f>
        <v>lydia.tala@givedirectly.org</v>
      </c>
      <c r="LB3981">
        <f ca="1">OFFSET($A3981,,MATCH([2]Keys!$B$3,Data.Collect1Dump!$3:$3,0)-1)</f>
        <v>0</v>
      </c>
      <c r="LC3981">
        <f t="shared" ca="1" si="629"/>
        <v>0</v>
      </c>
      <c r="LD3981">
        <f t="shared" ca="1" si="629"/>
        <v>1</v>
      </c>
      <c r="LE3981">
        <f t="shared" ca="1" si="629"/>
        <v>0</v>
      </c>
      <c r="LF3981" s="2" t="e">
        <f t="shared" ca="1" si="630"/>
        <v>#N/A</v>
      </c>
      <c r="LG3981" s="2">
        <f t="shared" ca="1" si="631"/>
        <v>41704</v>
      </c>
      <c r="LH3981" s="2" t="e">
        <f t="shared" ca="1" si="632"/>
        <v>#N/A</v>
      </c>
      <c r="LI3981" t="e">
        <f t="shared" ca="1" si="633"/>
        <v>#N/A</v>
      </c>
      <c r="LJ3981" t="str">
        <f t="shared" ca="1" si="634"/>
        <v>lydia.tala@givedirectly.org</v>
      </c>
      <c r="LK3981" t="e">
        <f t="shared" ca="1" si="635"/>
        <v>#N/A</v>
      </c>
      <c r="LL3981" t="str">
        <f t="shared" ca="1" si="627"/>
        <v>Token</v>
      </c>
      <c r="LM3981" t="str">
        <f t="shared" ca="1" si="628"/>
        <v>lydia.tala@givedirectly.org</v>
      </c>
      <c r="LN3981" t="e">
        <f ca="1">OFFSET($A3981,,MATCH(OFFSET([2]Keys!C$1,MATCH(Data.Collect1Dump!$LL3981,[2]Keys!$A$2:$A$4,0),),Data.Collect1Dump!$3:$3,0)-1,)</f>
        <v>#VALUE!</v>
      </c>
      <c r="LO3981" s="2" t="e">
        <f t="shared" ca="1" si="636"/>
        <v>#VALUE!</v>
      </c>
    </row>
    <row r="3982" spans="1:327">
      <c r="A3982" t="s">
        <v>15387</v>
      </c>
      <c r="ID3982"/>
      <c r="JD3982" t="s">
        <v>391</v>
      </c>
      <c r="JE3982" t="s">
        <v>15388</v>
      </c>
      <c r="JF3982" t="s">
        <v>329</v>
      </c>
      <c r="JG3982" t="s">
        <v>6076</v>
      </c>
      <c r="JH3982" t="s">
        <v>330</v>
      </c>
      <c r="JR3982" t="s">
        <v>330</v>
      </c>
      <c r="KP3982" t="s">
        <v>330</v>
      </c>
      <c r="KS3982" t="s">
        <v>330</v>
      </c>
      <c r="KV3982" t="s">
        <v>330</v>
      </c>
      <c r="KX3982" t="s">
        <v>329</v>
      </c>
      <c r="KZ3982">
        <f ca="1">OFFSET($A3982,,MATCH([2]Keys!$B$2,Data.Collect1Dump!$3:$3,0)-1)</f>
        <v>0</v>
      </c>
      <c r="LA3982" t="str">
        <f ca="1">OFFSET($A3982,,MATCH([2]Keys!$B$4,Data.Collect1Dump!$3:$3,0)-1)</f>
        <v>lydia.tala@givedirectly.org</v>
      </c>
      <c r="LB3982">
        <f ca="1">OFFSET($A3982,,MATCH([2]Keys!$B$3,Data.Collect1Dump!$3:$3,0)-1)</f>
        <v>0</v>
      </c>
      <c r="LC3982">
        <f t="shared" ca="1" si="629"/>
        <v>0</v>
      </c>
      <c r="LD3982">
        <f t="shared" ca="1" si="629"/>
        <v>1</v>
      </c>
      <c r="LE3982">
        <f t="shared" ca="1" si="629"/>
        <v>0</v>
      </c>
      <c r="LF3982" s="2" t="e">
        <f t="shared" ca="1" si="630"/>
        <v>#N/A</v>
      </c>
      <c r="LG3982" s="2">
        <f t="shared" ca="1" si="631"/>
        <v>41703</v>
      </c>
      <c r="LH3982" s="2" t="e">
        <f t="shared" ca="1" si="632"/>
        <v>#N/A</v>
      </c>
      <c r="LI3982" t="e">
        <f t="shared" ca="1" si="633"/>
        <v>#N/A</v>
      </c>
      <c r="LJ3982" t="str">
        <f t="shared" ca="1" si="634"/>
        <v>lydia.tala@givedirectly.org</v>
      </c>
      <c r="LK3982" t="e">
        <f t="shared" ca="1" si="635"/>
        <v>#N/A</v>
      </c>
      <c r="LL3982" t="str">
        <f t="shared" ca="1" si="627"/>
        <v>Token</v>
      </c>
      <c r="LM3982" t="str">
        <f t="shared" ca="1" si="628"/>
        <v>lydia.tala@givedirectly.org</v>
      </c>
      <c r="LN3982" t="e">
        <f ca="1">OFFSET($A3982,,MATCH(OFFSET([2]Keys!C$1,MATCH(Data.Collect1Dump!$LL3982,[2]Keys!$A$2:$A$4,0),),Data.Collect1Dump!$3:$3,0)-1,)</f>
        <v>#VALUE!</v>
      </c>
      <c r="LO3982" s="2" t="e">
        <f t="shared" ca="1" si="636"/>
        <v>#VALUE!</v>
      </c>
    </row>
    <row r="3983" spans="1:327">
      <c r="A3983" t="s">
        <v>15389</v>
      </c>
      <c r="ID3983"/>
      <c r="JD3983" t="s">
        <v>8884</v>
      </c>
      <c r="JE3983" t="s">
        <v>15390</v>
      </c>
      <c r="JF3983" t="s">
        <v>329</v>
      </c>
      <c r="JG3983">
        <v>7000</v>
      </c>
      <c r="JH3983" t="s">
        <v>330</v>
      </c>
      <c r="JR3983" t="s">
        <v>330</v>
      </c>
      <c r="KP3983" t="s">
        <v>330</v>
      </c>
      <c r="KS3983" t="s">
        <v>330</v>
      </c>
      <c r="KV3983" t="s">
        <v>330</v>
      </c>
      <c r="KX3983" t="s">
        <v>329</v>
      </c>
      <c r="KZ3983">
        <f ca="1">OFFSET($A3983,,MATCH([2]Keys!$B$2,Data.Collect1Dump!$3:$3,0)-1)</f>
        <v>0</v>
      </c>
      <c r="LA3983" t="str">
        <f ca="1">OFFSET($A3983,,MATCH([2]Keys!$B$4,Data.Collect1Dump!$3:$3,0)-1)</f>
        <v>erickachieng50@gmail.com</v>
      </c>
      <c r="LB3983">
        <f ca="1">OFFSET($A3983,,MATCH([2]Keys!$B$3,Data.Collect1Dump!$3:$3,0)-1)</f>
        <v>0</v>
      </c>
      <c r="LC3983">
        <f t="shared" ca="1" si="629"/>
        <v>0</v>
      </c>
      <c r="LD3983">
        <f t="shared" ca="1" si="629"/>
        <v>1</v>
      </c>
      <c r="LE3983">
        <f t="shared" ca="1" si="629"/>
        <v>0</v>
      </c>
      <c r="LF3983" s="2" t="e">
        <f t="shared" ca="1" si="630"/>
        <v>#N/A</v>
      </c>
      <c r="LG3983" s="2">
        <f t="shared" ca="1" si="631"/>
        <v>41708</v>
      </c>
      <c r="LH3983" s="2" t="e">
        <f t="shared" ca="1" si="632"/>
        <v>#N/A</v>
      </c>
      <c r="LI3983" t="e">
        <f t="shared" ca="1" si="633"/>
        <v>#N/A</v>
      </c>
      <c r="LJ3983" t="str">
        <f t="shared" ca="1" si="634"/>
        <v>erickachieng50@gmail.com</v>
      </c>
      <c r="LK3983" t="e">
        <f t="shared" ca="1" si="635"/>
        <v>#N/A</v>
      </c>
      <c r="LL3983" t="str">
        <f t="shared" ca="1" si="627"/>
        <v>Token</v>
      </c>
      <c r="LM3983" t="str">
        <f t="shared" ca="1" si="628"/>
        <v>erickachieng50@gmail.com</v>
      </c>
      <c r="LN3983" t="e">
        <f ca="1">OFFSET($A3983,,MATCH(OFFSET([2]Keys!C$1,MATCH(Data.Collect1Dump!$LL3983,[2]Keys!$A$2:$A$4,0),),Data.Collect1Dump!$3:$3,0)-1,)</f>
        <v>#VALUE!</v>
      </c>
      <c r="LO3983" s="2" t="e">
        <f t="shared" ca="1" si="636"/>
        <v>#VALUE!</v>
      </c>
    </row>
    <row r="3984" spans="1:327">
      <c r="A3984" t="s">
        <v>15391</v>
      </c>
      <c r="ID3984"/>
      <c r="JD3984" t="s">
        <v>3172</v>
      </c>
      <c r="JE3984" t="s">
        <v>15392</v>
      </c>
      <c r="JF3984" t="s">
        <v>329</v>
      </c>
      <c r="JG3984" t="s">
        <v>6076</v>
      </c>
      <c r="JH3984" t="s">
        <v>330</v>
      </c>
      <c r="JR3984" t="s">
        <v>330</v>
      </c>
      <c r="KP3984" t="s">
        <v>330</v>
      </c>
      <c r="KS3984" t="s">
        <v>330</v>
      </c>
      <c r="KV3984" t="s">
        <v>330</v>
      </c>
      <c r="KX3984" t="s">
        <v>329</v>
      </c>
      <c r="KZ3984">
        <f ca="1">OFFSET($A3984,,MATCH([2]Keys!$B$2,Data.Collect1Dump!$3:$3,0)-1)</f>
        <v>0</v>
      </c>
      <c r="LA3984" t="str">
        <f ca="1">OFFSET($A3984,,MATCH([2]Keys!$B$4,Data.Collect1Dump!$3:$3,0)-1)</f>
        <v>owiti.maureen@gmail.com</v>
      </c>
      <c r="LB3984">
        <f ca="1">OFFSET($A3984,,MATCH([2]Keys!$B$3,Data.Collect1Dump!$3:$3,0)-1)</f>
        <v>0</v>
      </c>
      <c r="LC3984">
        <f t="shared" ca="1" si="629"/>
        <v>0</v>
      </c>
      <c r="LD3984">
        <f t="shared" ca="1" si="629"/>
        <v>1</v>
      </c>
      <c r="LE3984">
        <f t="shared" ca="1" si="629"/>
        <v>0</v>
      </c>
      <c r="LF3984" s="2" t="e">
        <f t="shared" ca="1" si="630"/>
        <v>#N/A</v>
      </c>
      <c r="LG3984" s="2">
        <f t="shared" ca="1" si="631"/>
        <v>41712</v>
      </c>
      <c r="LH3984" s="2" t="e">
        <f t="shared" ca="1" si="632"/>
        <v>#N/A</v>
      </c>
      <c r="LI3984" t="e">
        <f t="shared" ca="1" si="633"/>
        <v>#N/A</v>
      </c>
      <c r="LJ3984" t="str">
        <f t="shared" ca="1" si="634"/>
        <v>owiti.maureen@gmail.com</v>
      </c>
      <c r="LK3984" t="e">
        <f t="shared" ca="1" si="635"/>
        <v>#N/A</v>
      </c>
      <c r="LL3984" t="str">
        <f t="shared" ca="1" si="627"/>
        <v>Token</v>
      </c>
      <c r="LM3984" t="str">
        <f t="shared" ca="1" si="628"/>
        <v>owiti.maureen@gmail.com</v>
      </c>
      <c r="LN3984" t="e">
        <f ca="1">OFFSET($A3984,,MATCH(OFFSET([2]Keys!C$1,MATCH(Data.Collect1Dump!$LL3984,[2]Keys!$A$2:$A$4,0),),Data.Collect1Dump!$3:$3,0)-1,)</f>
        <v>#VALUE!</v>
      </c>
      <c r="LO3984" s="2" t="e">
        <f t="shared" ca="1" si="636"/>
        <v>#VALUE!</v>
      </c>
    </row>
    <row r="3985" spans="1:327">
      <c r="A3985" t="s">
        <v>15393</v>
      </c>
      <c r="ID3985"/>
      <c r="JD3985" t="s">
        <v>8884</v>
      </c>
      <c r="JE3985" t="s">
        <v>15394</v>
      </c>
      <c r="JF3985" t="s">
        <v>329</v>
      </c>
      <c r="JG3985">
        <v>7000</v>
      </c>
      <c r="JH3985" t="s">
        <v>330</v>
      </c>
      <c r="JR3985" t="s">
        <v>330</v>
      </c>
      <c r="KP3985" t="s">
        <v>330</v>
      </c>
      <c r="KS3985" t="s">
        <v>330</v>
      </c>
      <c r="KV3985" t="s">
        <v>330</v>
      </c>
      <c r="KX3985" t="s">
        <v>329</v>
      </c>
      <c r="KZ3985">
        <f ca="1">OFFSET($A3985,,MATCH([2]Keys!$B$2,Data.Collect1Dump!$3:$3,0)-1)</f>
        <v>0</v>
      </c>
      <c r="LA3985" t="str">
        <f ca="1">OFFSET($A3985,,MATCH([2]Keys!$B$4,Data.Collect1Dump!$3:$3,0)-1)</f>
        <v>erickachieng50@gmail.com</v>
      </c>
      <c r="LB3985">
        <f ca="1">OFFSET($A3985,,MATCH([2]Keys!$B$3,Data.Collect1Dump!$3:$3,0)-1)</f>
        <v>0</v>
      </c>
      <c r="LC3985">
        <f t="shared" ca="1" si="629"/>
        <v>0</v>
      </c>
      <c r="LD3985">
        <f t="shared" ca="1" si="629"/>
        <v>1</v>
      </c>
      <c r="LE3985">
        <f t="shared" ca="1" si="629"/>
        <v>0</v>
      </c>
      <c r="LF3985" s="2" t="e">
        <f t="shared" ca="1" si="630"/>
        <v>#N/A</v>
      </c>
      <c r="LG3985" s="2">
        <f t="shared" ca="1" si="631"/>
        <v>41708</v>
      </c>
      <c r="LH3985" s="2" t="e">
        <f t="shared" ca="1" si="632"/>
        <v>#N/A</v>
      </c>
      <c r="LI3985" t="e">
        <f t="shared" ca="1" si="633"/>
        <v>#N/A</v>
      </c>
      <c r="LJ3985" t="str">
        <f t="shared" ca="1" si="634"/>
        <v>erickachieng50@gmail.com</v>
      </c>
      <c r="LK3985" t="e">
        <f t="shared" ca="1" si="635"/>
        <v>#N/A</v>
      </c>
      <c r="LL3985" t="str">
        <f t="shared" ca="1" si="627"/>
        <v>Token</v>
      </c>
      <c r="LM3985" t="str">
        <f t="shared" ca="1" si="628"/>
        <v>erickachieng50@gmail.com</v>
      </c>
      <c r="LN3985" t="e">
        <f ca="1">OFFSET($A3985,,MATCH(OFFSET([2]Keys!C$1,MATCH(Data.Collect1Dump!$LL3985,[2]Keys!$A$2:$A$4,0),),Data.Collect1Dump!$3:$3,0)-1,)</f>
        <v>#VALUE!</v>
      </c>
      <c r="LO3985" s="2" t="e">
        <f t="shared" ca="1" si="636"/>
        <v>#VALUE!</v>
      </c>
    </row>
    <row r="3986" spans="1:327">
      <c r="A3986" t="s">
        <v>15395</v>
      </c>
      <c r="ID3986"/>
      <c r="JD3986" t="s">
        <v>3172</v>
      </c>
      <c r="JE3986" t="s">
        <v>15396</v>
      </c>
      <c r="JF3986" t="s">
        <v>329</v>
      </c>
      <c r="JG3986" t="s">
        <v>6076</v>
      </c>
      <c r="JH3986" t="s">
        <v>330</v>
      </c>
      <c r="JR3986" t="s">
        <v>330</v>
      </c>
      <c r="KP3986" t="s">
        <v>330</v>
      </c>
      <c r="KS3986" t="s">
        <v>330</v>
      </c>
      <c r="KV3986" t="s">
        <v>330</v>
      </c>
      <c r="KX3986" t="s">
        <v>329</v>
      </c>
      <c r="KZ3986">
        <f ca="1">OFFSET($A3986,,MATCH([2]Keys!$B$2,Data.Collect1Dump!$3:$3,0)-1)</f>
        <v>0</v>
      </c>
      <c r="LA3986" t="str">
        <f ca="1">OFFSET($A3986,,MATCH([2]Keys!$B$4,Data.Collect1Dump!$3:$3,0)-1)</f>
        <v>owiti.maureen@gmail.com</v>
      </c>
      <c r="LB3986">
        <f ca="1">OFFSET($A3986,,MATCH([2]Keys!$B$3,Data.Collect1Dump!$3:$3,0)-1)</f>
        <v>0</v>
      </c>
      <c r="LC3986">
        <f t="shared" ca="1" si="629"/>
        <v>0</v>
      </c>
      <c r="LD3986">
        <f t="shared" ca="1" si="629"/>
        <v>1</v>
      </c>
      <c r="LE3986">
        <f t="shared" ca="1" si="629"/>
        <v>0</v>
      </c>
      <c r="LF3986" s="2" t="e">
        <f t="shared" ca="1" si="630"/>
        <v>#N/A</v>
      </c>
      <c r="LG3986" s="2">
        <f t="shared" ca="1" si="631"/>
        <v>41709</v>
      </c>
      <c r="LH3986" s="2" t="e">
        <f t="shared" ca="1" si="632"/>
        <v>#N/A</v>
      </c>
      <c r="LI3986" t="e">
        <f t="shared" ca="1" si="633"/>
        <v>#N/A</v>
      </c>
      <c r="LJ3986" t="str">
        <f t="shared" ca="1" si="634"/>
        <v>owiti.maureen@gmail.com</v>
      </c>
      <c r="LK3986" t="e">
        <f t="shared" ca="1" si="635"/>
        <v>#N/A</v>
      </c>
      <c r="LL3986" t="str">
        <f t="shared" ca="1" si="627"/>
        <v>Token</v>
      </c>
      <c r="LM3986" t="str">
        <f t="shared" ca="1" si="628"/>
        <v>owiti.maureen@gmail.com</v>
      </c>
      <c r="LN3986" t="e">
        <f ca="1">OFFSET($A3986,,MATCH(OFFSET([2]Keys!C$1,MATCH(Data.Collect1Dump!$LL3986,[2]Keys!$A$2:$A$4,0),),Data.Collect1Dump!$3:$3,0)-1,)</f>
        <v>#VALUE!</v>
      </c>
      <c r="LO3986" s="2" t="e">
        <f t="shared" ca="1" si="636"/>
        <v>#VALUE!</v>
      </c>
    </row>
    <row r="3987" spans="1:327">
      <c r="A3987" t="s">
        <v>15397</v>
      </c>
      <c r="ID3987"/>
      <c r="JD3987" t="s">
        <v>7342</v>
      </c>
      <c r="JE3987" t="s">
        <v>15398</v>
      </c>
      <c r="JF3987" t="s">
        <v>329</v>
      </c>
      <c r="JG3987">
        <v>7000</v>
      </c>
      <c r="JH3987" t="s">
        <v>330</v>
      </c>
      <c r="JR3987" t="s">
        <v>330</v>
      </c>
      <c r="KP3987" t="s">
        <v>330</v>
      </c>
      <c r="KS3987" t="s">
        <v>330</v>
      </c>
      <c r="KV3987" t="s">
        <v>330</v>
      </c>
      <c r="KX3987" t="s">
        <v>329</v>
      </c>
      <c r="KZ3987">
        <f ca="1">OFFSET($A3987,,MATCH([2]Keys!$B$2,Data.Collect1Dump!$3:$3,0)-1)</f>
        <v>0</v>
      </c>
      <c r="LA3987" t="str">
        <f ca="1">OFFSET($A3987,,MATCH([2]Keys!$B$4,Data.Collect1Dump!$3:$3,0)-1)</f>
        <v>georgeowuor93@gmail.com</v>
      </c>
      <c r="LB3987">
        <f ca="1">OFFSET($A3987,,MATCH([2]Keys!$B$3,Data.Collect1Dump!$3:$3,0)-1)</f>
        <v>0</v>
      </c>
      <c r="LC3987">
        <f t="shared" ca="1" si="629"/>
        <v>0</v>
      </c>
      <c r="LD3987">
        <f t="shared" ca="1" si="629"/>
        <v>1</v>
      </c>
      <c r="LE3987">
        <f t="shared" ca="1" si="629"/>
        <v>0</v>
      </c>
      <c r="LF3987" s="2" t="e">
        <f t="shared" ca="1" si="630"/>
        <v>#N/A</v>
      </c>
      <c r="LG3987" s="2">
        <f t="shared" ca="1" si="631"/>
        <v>41704</v>
      </c>
      <c r="LH3987" s="2" t="e">
        <f t="shared" ca="1" si="632"/>
        <v>#N/A</v>
      </c>
      <c r="LI3987" t="e">
        <f t="shared" ca="1" si="633"/>
        <v>#N/A</v>
      </c>
      <c r="LJ3987" t="str">
        <f t="shared" ca="1" si="634"/>
        <v>georgeowuor93@gmail.com</v>
      </c>
      <c r="LK3987" t="e">
        <f t="shared" ca="1" si="635"/>
        <v>#N/A</v>
      </c>
      <c r="LL3987" t="str">
        <f t="shared" ca="1" si="627"/>
        <v>Token</v>
      </c>
      <c r="LM3987" t="str">
        <f t="shared" ca="1" si="628"/>
        <v>georgeowuor93@gmail.com</v>
      </c>
      <c r="LN3987" t="e">
        <f ca="1">OFFSET($A3987,,MATCH(OFFSET([2]Keys!C$1,MATCH(Data.Collect1Dump!$LL3987,[2]Keys!$A$2:$A$4,0),),Data.Collect1Dump!$3:$3,0)-1,)</f>
        <v>#VALUE!</v>
      </c>
      <c r="LO3987" s="2" t="e">
        <f t="shared" ca="1" si="636"/>
        <v>#VALUE!</v>
      </c>
    </row>
    <row r="3988" spans="1:327">
      <c r="A3988" t="s">
        <v>15399</v>
      </c>
      <c r="ID3988"/>
      <c r="JD3988" t="s">
        <v>4392</v>
      </c>
      <c r="JE3988" t="s">
        <v>15400</v>
      </c>
      <c r="JF3988" t="s">
        <v>329</v>
      </c>
      <c r="JG3988">
        <v>7000</v>
      </c>
      <c r="JH3988" t="s">
        <v>330</v>
      </c>
      <c r="JR3988" t="s">
        <v>330</v>
      </c>
      <c r="KP3988" t="s">
        <v>330</v>
      </c>
      <c r="KS3988" t="s">
        <v>330</v>
      </c>
      <c r="KV3988" t="s">
        <v>330</v>
      </c>
      <c r="KX3988" t="s">
        <v>329</v>
      </c>
      <c r="KZ3988">
        <f ca="1">OFFSET($A3988,,MATCH([2]Keys!$B$2,Data.Collect1Dump!$3:$3,0)-1)</f>
        <v>0</v>
      </c>
      <c r="LA3988" t="str">
        <f ca="1">OFFSET($A3988,,MATCH([2]Keys!$B$4,Data.Collect1Dump!$3:$3,0)-1)</f>
        <v>ezekielogadho@gmail.com</v>
      </c>
      <c r="LB3988">
        <f ca="1">OFFSET($A3988,,MATCH([2]Keys!$B$3,Data.Collect1Dump!$3:$3,0)-1)</f>
        <v>0</v>
      </c>
      <c r="LC3988">
        <f t="shared" ca="1" si="629"/>
        <v>0</v>
      </c>
      <c r="LD3988">
        <f t="shared" ca="1" si="629"/>
        <v>1</v>
      </c>
      <c r="LE3988">
        <f t="shared" ca="1" si="629"/>
        <v>0</v>
      </c>
      <c r="LF3988" s="2" t="e">
        <f t="shared" ca="1" si="630"/>
        <v>#N/A</v>
      </c>
      <c r="LG3988" s="2">
        <f t="shared" ca="1" si="631"/>
        <v>41708</v>
      </c>
      <c r="LH3988" s="2" t="e">
        <f t="shared" ca="1" si="632"/>
        <v>#N/A</v>
      </c>
      <c r="LI3988" t="e">
        <f t="shared" ca="1" si="633"/>
        <v>#N/A</v>
      </c>
      <c r="LJ3988" t="str">
        <f t="shared" ca="1" si="634"/>
        <v>ezekielogadho@gmail.com</v>
      </c>
      <c r="LK3988" t="e">
        <f t="shared" ca="1" si="635"/>
        <v>#N/A</v>
      </c>
      <c r="LL3988" t="str">
        <f t="shared" ca="1" si="627"/>
        <v>Token</v>
      </c>
      <c r="LM3988" t="str">
        <f t="shared" ca="1" si="628"/>
        <v>ezekielogadho@gmail.com</v>
      </c>
      <c r="LN3988" t="e">
        <f ca="1">OFFSET($A3988,,MATCH(OFFSET([2]Keys!C$1,MATCH(Data.Collect1Dump!$LL3988,[2]Keys!$A$2:$A$4,0),),Data.Collect1Dump!$3:$3,0)-1,)</f>
        <v>#VALUE!</v>
      </c>
      <c r="LO3988" s="2" t="e">
        <f t="shared" ca="1" si="636"/>
        <v>#VALUE!</v>
      </c>
    </row>
    <row r="3989" spans="1:327">
      <c r="A3989" t="s">
        <v>15401</v>
      </c>
      <c r="ID3989"/>
      <c r="JD3989" t="s">
        <v>4392</v>
      </c>
      <c r="JE3989" t="s">
        <v>15402</v>
      </c>
      <c r="JF3989" t="s">
        <v>329</v>
      </c>
      <c r="JG3989">
        <v>7000</v>
      </c>
      <c r="JH3989" t="s">
        <v>330</v>
      </c>
      <c r="JR3989" t="s">
        <v>330</v>
      </c>
      <c r="KP3989" t="s">
        <v>330</v>
      </c>
      <c r="KS3989" t="s">
        <v>330</v>
      </c>
      <c r="KV3989" t="s">
        <v>330</v>
      </c>
      <c r="KX3989" t="s">
        <v>329</v>
      </c>
      <c r="KZ3989">
        <f ca="1">OFFSET($A3989,,MATCH([2]Keys!$B$2,Data.Collect1Dump!$3:$3,0)-1)</f>
        <v>0</v>
      </c>
      <c r="LA3989" t="str">
        <f ca="1">OFFSET($A3989,,MATCH([2]Keys!$B$4,Data.Collect1Dump!$3:$3,0)-1)</f>
        <v>ezekielogadho@gmail.com</v>
      </c>
      <c r="LB3989">
        <f ca="1">OFFSET($A3989,,MATCH([2]Keys!$B$3,Data.Collect1Dump!$3:$3,0)-1)</f>
        <v>0</v>
      </c>
      <c r="LC3989">
        <f t="shared" ca="1" si="629"/>
        <v>0</v>
      </c>
      <c r="LD3989">
        <f t="shared" ca="1" si="629"/>
        <v>1</v>
      </c>
      <c r="LE3989">
        <f t="shared" ca="1" si="629"/>
        <v>0</v>
      </c>
      <c r="LF3989" s="2" t="e">
        <f t="shared" ca="1" si="630"/>
        <v>#N/A</v>
      </c>
      <c r="LG3989" s="2">
        <f t="shared" ca="1" si="631"/>
        <v>41712</v>
      </c>
      <c r="LH3989" s="2" t="e">
        <f t="shared" ca="1" si="632"/>
        <v>#N/A</v>
      </c>
      <c r="LI3989" t="e">
        <f t="shared" ca="1" si="633"/>
        <v>#N/A</v>
      </c>
      <c r="LJ3989" t="str">
        <f t="shared" ca="1" si="634"/>
        <v>ezekielogadho@gmail.com</v>
      </c>
      <c r="LK3989" t="e">
        <f t="shared" ca="1" si="635"/>
        <v>#N/A</v>
      </c>
      <c r="LL3989" t="str">
        <f t="shared" ca="1" si="627"/>
        <v>Token</v>
      </c>
      <c r="LM3989" t="str">
        <f t="shared" ca="1" si="628"/>
        <v>ezekielogadho@gmail.com</v>
      </c>
      <c r="LN3989" t="e">
        <f ca="1">OFFSET($A3989,,MATCH(OFFSET([2]Keys!C$1,MATCH(Data.Collect1Dump!$LL3989,[2]Keys!$A$2:$A$4,0),),Data.Collect1Dump!$3:$3,0)-1,)</f>
        <v>#VALUE!</v>
      </c>
      <c r="LO3989" s="2" t="e">
        <f t="shared" ca="1" si="636"/>
        <v>#VALUE!</v>
      </c>
    </row>
    <row r="3990" spans="1:327">
      <c r="A3990" t="s">
        <v>15403</v>
      </c>
      <c r="ID3990"/>
      <c r="JD3990" t="s">
        <v>4392</v>
      </c>
      <c r="JE3990" t="s">
        <v>15404</v>
      </c>
      <c r="JF3990" t="s">
        <v>329</v>
      </c>
      <c r="JG3990">
        <v>7000</v>
      </c>
      <c r="JH3990" t="s">
        <v>330</v>
      </c>
      <c r="JR3990" t="s">
        <v>330</v>
      </c>
      <c r="KP3990" t="s">
        <v>330</v>
      </c>
      <c r="KS3990" t="s">
        <v>330</v>
      </c>
      <c r="KV3990" t="s">
        <v>330</v>
      </c>
      <c r="KX3990" t="s">
        <v>329</v>
      </c>
      <c r="KZ3990">
        <f ca="1">OFFSET($A3990,,MATCH([2]Keys!$B$2,Data.Collect1Dump!$3:$3,0)-1)</f>
        <v>0</v>
      </c>
      <c r="LA3990" t="str">
        <f ca="1">OFFSET($A3990,,MATCH([2]Keys!$B$4,Data.Collect1Dump!$3:$3,0)-1)</f>
        <v>ezekielogadho@gmail.com</v>
      </c>
      <c r="LB3990">
        <f ca="1">OFFSET($A3990,,MATCH([2]Keys!$B$3,Data.Collect1Dump!$3:$3,0)-1)</f>
        <v>0</v>
      </c>
      <c r="LC3990">
        <f t="shared" ca="1" si="629"/>
        <v>0</v>
      </c>
      <c r="LD3990">
        <f t="shared" ca="1" si="629"/>
        <v>1</v>
      </c>
      <c r="LE3990">
        <f t="shared" ca="1" si="629"/>
        <v>0</v>
      </c>
      <c r="LF3990" s="2" t="e">
        <f t="shared" ca="1" si="630"/>
        <v>#N/A</v>
      </c>
      <c r="LG3990" s="2">
        <f t="shared" ca="1" si="631"/>
        <v>41711</v>
      </c>
      <c r="LH3990" s="2" t="e">
        <f t="shared" ca="1" si="632"/>
        <v>#N/A</v>
      </c>
      <c r="LI3990" t="e">
        <f t="shared" ca="1" si="633"/>
        <v>#N/A</v>
      </c>
      <c r="LJ3990" t="str">
        <f t="shared" ca="1" si="634"/>
        <v>ezekielogadho@gmail.com</v>
      </c>
      <c r="LK3990" t="e">
        <f t="shared" ca="1" si="635"/>
        <v>#N/A</v>
      </c>
      <c r="LL3990" t="str">
        <f t="shared" ca="1" si="627"/>
        <v>Token</v>
      </c>
      <c r="LM3990" t="str">
        <f t="shared" ca="1" si="628"/>
        <v>ezekielogadho@gmail.com</v>
      </c>
      <c r="LN3990" t="e">
        <f ca="1">OFFSET($A3990,,MATCH(OFFSET([2]Keys!C$1,MATCH(Data.Collect1Dump!$LL3990,[2]Keys!$A$2:$A$4,0),),Data.Collect1Dump!$3:$3,0)-1,)</f>
        <v>#VALUE!</v>
      </c>
      <c r="LO3990" s="2" t="e">
        <f t="shared" ca="1" si="636"/>
        <v>#VALUE!</v>
      </c>
    </row>
    <row r="3991" spans="1:327">
      <c r="A3991" t="s">
        <v>15405</v>
      </c>
      <c r="ID3991"/>
      <c r="JD3991" t="s">
        <v>3172</v>
      </c>
      <c r="JE3991" t="s">
        <v>15406</v>
      </c>
      <c r="JF3991" t="s">
        <v>329</v>
      </c>
      <c r="JG3991" t="s">
        <v>6076</v>
      </c>
      <c r="JH3991" t="s">
        <v>330</v>
      </c>
      <c r="JR3991" t="s">
        <v>330</v>
      </c>
      <c r="KP3991" t="s">
        <v>330</v>
      </c>
      <c r="KS3991" t="s">
        <v>330</v>
      </c>
      <c r="KV3991" t="s">
        <v>330</v>
      </c>
      <c r="KX3991" t="s">
        <v>329</v>
      </c>
      <c r="KZ3991">
        <f ca="1">OFFSET($A3991,,MATCH([2]Keys!$B$2,Data.Collect1Dump!$3:$3,0)-1)</f>
        <v>0</v>
      </c>
      <c r="LA3991" t="str">
        <f ca="1">OFFSET($A3991,,MATCH([2]Keys!$B$4,Data.Collect1Dump!$3:$3,0)-1)</f>
        <v>owiti.maureen@gmail.com</v>
      </c>
      <c r="LB3991">
        <f ca="1">OFFSET($A3991,,MATCH([2]Keys!$B$3,Data.Collect1Dump!$3:$3,0)-1)</f>
        <v>0</v>
      </c>
      <c r="LC3991">
        <f t="shared" ca="1" si="629"/>
        <v>0</v>
      </c>
      <c r="LD3991">
        <f t="shared" ca="1" si="629"/>
        <v>1</v>
      </c>
      <c r="LE3991">
        <f t="shared" ca="1" si="629"/>
        <v>0</v>
      </c>
      <c r="LF3991" s="2" t="e">
        <f t="shared" ca="1" si="630"/>
        <v>#N/A</v>
      </c>
      <c r="LG3991" s="2">
        <f t="shared" ca="1" si="631"/>
        <v>41716</v>
      </c>
      <c r="LH3991" s="2" t="e">
        <f t="shared" ca="1" si="632"/>
        <v>#N/A</v>
      </c>
      <c r="LI3991" t="e">
        <f t="shared" ca="1" si="633"/>
        <v>#N/A</v>
      </c>
      <c r="LJ3991" t="str">
        <f t="shared" ca="1" si="634"/>
        <v>owiti.maureen@gmail.com</v>
      </c>
      <c r="LK3991" t="e">
        <f t="shared" ca="1" si="635"/>
        <v>#N/A</v>
      </c>
      <c r="LL3991" t="str">
        <f t="shared" ca="1" si="627"/>
        <v>Token</v>
      </c>
      <c r="LM3991" t="str">
        <f t="shared" ca="1" si="628"/>
        <v>owiti.maureen@gmail.com</v>
      </c>
      <c r="LN3991" t="e">
        <f ca="1">OFFSET($A3991,,MATCH(OFFSET([2]Keys!C$1,MATCH(Data.Collect1Dump!$LL3991,[2]Keys!$A$2:$A$4,0),),Data.Collect1Dump!$3:$3,0)-1,)</f>
        <v>#VALUE!</v>
      </c>
      <c r="LO3991" s="2" t="e">
        <f t="shared" ca="1" si="636"/>
        <v>#VALUE!</v>
      </c>
    </row>
    <row r="3992" spans="1:327">
      <c r="A3992" t="s">
        <v>15407</v>
      </c>
      <c r="ID3992"/>
      <c r="KZ3992">
        <f ca="1">OFFSET($A3992,,MATCH([2]Keys!$B$2,Data.Collect1Dump!$3:$3,0)-1)</f>
        <v>0</v>
      </c>
      <c r="LA3992">
        <f ca="1">OFFSET($A3992,,MATCH([2]Keys!$B$4,Data.Collect1Dump!$3:$3,0)-1)</f>
        <v>0</v>
      </c>
      <c r="LB3992">
        <f ca="1">OFFSET($A3992,,MATCH([2]Keys!$B$3,Data.Collect1Dump!$3:$3,0)-1)</f>
        <v>0</v>
      </c>
      <c r="LC3992">
        <f t="shared" ca="1" si="629"/>
        <v>0</v>
      </c>
      <c r="LD3992">
        <f t="shared" ca="1" si="629"/>
        <v>0</v>
      </c>
      <c r="LE3992">
        <f t="shared" ca="1" si="629"/>
        <v>0</v>
      </c>
      <c r="LF3992" s="2" t="e">
        <f t="shared" ca="1" si="630"/>
        <v>#N/A</v>
      </c>
      <c r="LG3992" s="2" t="e">
        <f t="shared" ca="1" si="631"/>
        <v>#N/A</v>
      </c>
      <c r="LH3992" s="2" t="e">
        <f t="shared" ca="1" si="632"/>
        <v>#N/A</v>
      </c>
      <c r="LI3992" t="e">
        <f t="shared" ca="1" si="633"/>
        <v>#N/A</v>
      </c>
      <c r="LJ3992" t="e">
        <f t="shared" ca="1" si="634"/>
        <v>#N/A</v>
      </c>
      <c r="LK3992" t="e">
        <f t="shared" ca="1" si="635"/>
        <v>#N/A</v>
      </c>
      <c r="LL3992" t="str">
        <f t="shared" ca="1" si="627"/>
        <v>Null Survey</v>
      </c>
      <c r="LM3992" t="str">
        <f t="shared" ca="1" si="628"/>
        <v>Null Survey</v>
      </c>
      <c r="LN3992" t="e">
        <f ca="1">OFFSET($A3992,,MATCH(OFFSET([2]Keys!C$1,MATCH(Data.Collect1Dump!$LL3992,[2]Keys!$A$2:$A$4,0),),Data.Collect1Dump!$3:$3,0)-1,)</f>
        <v>#N/A</v>
      </c>
      <c r="LO3992" s="2" t="e">
        <f t="shared" ca="1" si="636"/>
        <v>#N/A</v>
      </c>
    </row>
    <row r="3993" spans="1:327">
      <c r="A3993" t="s">
        <v>15408</v>
      </c>
      <c r="ID3993"/>
      <c r="JD3993" t="s">
        <v>11851</v>
      </c>
      <c r="JE3993" t="s">
        <v>15409</v>
      </c>
      <c r="JF3993" t="s">
        <v>329</v>
      </c>
      <c r="JG3993">
        <v>7000</v>
      </c>
      <c r="JH3993" t="s">
        <v>330</v>
      </c>
      <c r="JR3993" t="s">
        <v>330</v>
      </c>
      <c r="KP3993" t="s">
        <v>330</v>
      </c>
      <c r="KS3993" t="s">
        <v>330</v>
      </c>
      <c r="KV3993" t="s">
        <v>330</v>
      </c>
      <c r="KX3993" t="s">
        <v>329</v>
      </c>
      <c r="KZ3993">
        <f ca="1">OFFSET($A3993,,MATCH([2]Keys!$B$2,Data.Collect1Dump!$3:$3,0)-1)</f>
        <v>0</v>
      </c>
      <c r="LA3993" t="str">
        <f ca="1">OFFSET($A3993,,MATCH([2]Keys!$B$4,Data.Collect1Dump!$3:$3,0)-1)</f>
        <v>euniceradiro@gmail.com</v>
      </c>
      <c r="LB3993">
        <f ca="1">OFFSET($A3993,,MATCH([2]Keys!$B$3,Data.Collect1Dump!$3:$3,0)-1)</f>
        <v>0</v>
      </c>
      <c r="LC3993">
        <f t="shared" ca="1" si="629"/>
        <v>0</v>
      </c>
      <c r="LD3993">
        <f t="shared" ca="1" si="629"/>
        <v>1</v>
      </c>
      <c r="LE3993">
        <f t="shared" ca="1" si="629"/>
        <v>0</v>
      </c>
      <c r="LF3993" s="2" t="e">
        <f t="shared" ca="1" si="630"/>
        <v>#N/A</v>
      </c>
      <c r="LG3993" s="2">
        <f t="shared" ca="1" si="631"/>
        <v>41710</v>
      </c>
      <c r="LH3993" s="2" t="e">
        <f t="shared" ca="1" si="632"/>
        <v>#N/A</v>
      </c>
      <c r="LI3993" t="e">
        <f t="shared" ca="1" si="633"/>
        <v>#N/A</v>
      </c>
      <c r="LJ3993" t="str">
        <f t="shared" ca="1" si="634"/>
        <v>euniceradiro@gmail.com</v>
      </c>
      <c r="LK3993" t="e">
        <f t="shared" ca="1" si="635"/>
        <v>#N/A</v>
      </c>
      <c r="LL3993" t="str">
        <f t="shared" ca="1" si="627"/>
        <v>Token</v>
      </c>
      <c r="LM3993" t="str">
        <f t="shared" ca="1" si="628"/>
        <v>euniceradiro@gmail.com</v>
      </c>
      <c r="LN3993" t="e">
        <f ca="1">OFFSET($A3993,,MATCH(OFFSET([2]Keys!C$1,MATCH(Data.Collect1Dump!$LL3993,[2]Keys!$A$2:$A$4,0),),Data.Collect1Dump!$3:$3,0)-1,)</f>
        <v>#VALUE!</v>
      </c>
      <c r="LO3993" s="2" t="e">
        <f t="shared" ca="1" si="636"/>
        <v>#VALUE!</v>
      </c>
    </row>
    <row r="3994" spans="1:327">
      <c r="A3994" t="s">
        <v>15410</v>
      </c>
      <c r="ID3994"/>
      <c r="JD3994" t="s">
        <v>7342</v>
      </c>
      <c r="JE3994" t="s">
        <v>15411</v>
      </c>
      <c r="JF3994" t="s">
        <v>329</v>
      </c>
      <c r="JG3994">
        <v>7000</v>
      </c>
      <c r="JH3994" t="s">
        <v>330</v>
      </c>
      <c r="JR3994" t="s">
        <v>330</v>
      </c>
      <c r="KP3994" t="s">
        <v>330</v>
      </c>
      <c r="KS3994" t="s">
        <v>329</v>
      </c>
      <c r="KT3994" t="s">
        <v>15412</v>
      </c>
      <c r="KU3994" t="s">
        <v>330</v>
      </c>
      <c r="KV3994" t="s">
        <v>330</v>
      </c>
      <c r="KX3994" t="s">
        <v>329</v>
      </c>
      <c r="KZ3994">
        <f ca="1">OFFSET($A3994,,MATCH([2]Keys!$B$2,Data.Collect1Dump!$3:$3,0)-1)</f>
        <v>0</v>
      </c>
      <c r="LA3994" t="str">
        <f ca="1">OFFSET($A3994,,MATCH([2]Keys!$B$4,Data.Collect1Dump!$3:$3,0)-1)</f>
        <v>georgeowuor93@gmail.com</v>
      </c>
      <c r="LB3994">
        <f ca="1">OFFSET($A3994,,MATCH([2]Keys!$B$3,Data.Collect1Dump!$3:$3,0)-1)</f>
        <v>0</v>
      </c>
      <c r="LC3994">
        <f t="shared" ca="1" si="629"/>
        <v>0</v>
      </c>
      <c r="LD3994">
        <f t="shared" ca="1" si="629"/>
        <v>1</v>
      </c>
      <c r="LE3994">
        <f t="shared" ca="1" si="629"/>
        <v>0</v>
      </c>
      <c r="LF3994" s="2" t="e">
        <f t="shared" ca="1" si="630"/>
        <v>#N/A</v>
      </c>
      <c r="LG3994" s="2">
        <f t="shared" ca="1" si="631"/>
        <v>41709</v>
      </c>
      <c r="LH3994" s="2" t="e">
        <f t="shared" ca="1" si="632"/>
        <v>#N/A</v>
      </c>
      <c r="LI3994" t="e">
        <f t="shared" ca="1" si="633"/>
        <v>#N/A</v>
      </c>
      <c r="LJ3994" t="str">
        <f t="shared" ca="1" si="634"/>
        <v>georgeowuor93@gmail.com</v>
      </c>
      <c r="LK3994" t="e">
        <f t="shared" ca="1" si="635"/>
        <v>#N/A</v>
      </c>
      <c r="LL3994" t="str">
        <f t="shared" ca="1" si="627"/>
        <v>Token</v>
      </c>
      <c r="LM3994" t="str">
        <f t="shared" ca="1" si="628"/>
        <v>georgeowuor93@gmail.com</v>
      </c>
      <c r="LN3994" t="e">
        <f ca="1">OFFSET($A3994,,MATCH(OFFSET([2]Keys!C$1,MATCH(Data.Collect1Dump!$LL3994,[2]Keys!$A$2:$A$4,0),),Data.Collect1Dump!$3:$3,0)-1,)</f>
        <v>#VALUE!</v>
      </c>
      <c r="LO3994" s="2" t="e">
        <f t="shared" ca="1" si="636"/>
        <v>#VALUE!</v>
      </c>
    </row>
    <row r="3995" spans="1:327">
      <c r="A3995" t="s">
        <v>15413</v>
      </c>
      <c r="ID3995"/>
      <c r="JD3995" t="s">
        <v>7342</v>
      </c>
      <c r="JE3995" t="s">
        <v>15414</v>
      </c>
      <c r="JF3995" t="s">
        <v>329</v>
      </c>
      <c r="JG3995">
        <v>7000</v>
      </c>
      <c r="JH3995" t="s">
        <v>330</v>
      </c>
      <c r="JR3995" t="s">
        <v>330</v>
      </c>
      <c r="KP3995" t="s">
        <v>330</v>
      </c>
      <c r="KS3995" t="s">
        <v>330</v>
      </c>
      <c r="KV3995" t="s">
        <v>330</v>
      </c>
      <c r="KX3995" t="s">
        <v>329</v>
      </c>
      <c r="KZ3995">
        <f ca="1">OFFSET($A3995,,MATCH([2]Keys!$B$2,Data.Collect1Dump!$3:$3,0)-1)</f>
        <v>0</v>
      </c>
      <c r="LA3995" t="str">
        <f ca="1">OFFSET($A3995,,MATCH([2]Keys!$B$4,Data.Collect1Dump!$3:$3,0)-1)</f>
        <v>georgeowuor93@gmail.com</v>
      </c>
      <c r="LB3995">
        <f ca="1">OFFSET($A3995,,MATCH([2]Keys!$B$3,Data.Collect1Dump!$3:$3,0)-1)</f>
        <v>0</v>
      </c>
      <c r="LC3995">
        <f t="shared" ca="1" si="629"/>
        <v>0</v>
      </c>
      <c r="LD3995">
        <f t="shared" ca="1" si="629"/>
        <v>1</v>
      </c>
      <c r="LE3995">
        <f t="shared" ca="1" si="629"/>
        <v>0</v>
      </c>
      <c r="LF3995" s="2" t="e">
        <f t="shared" ca="1" si="630"/>
        <v>#N/A</v>
      </c>
      <c r="LG3995" s="2">
        <f t="shared" ca="1" si="631"/>
        <v>41704</v>
      </c>
      <c r="LH3995" s="2" t="e">
        <f t="shared" ca="1" si="632"/>
        <v>#N/A</v>
      </c>
      <c r="LI3995" t="e">
        <f t="shared" ca="1" si="633"/>
        <v>#N/A</v>
      </c>
      <c r="LJ3995" t="str">
        <f t="shared" ca="1" si="634"/>
        <v>georgeowuor93@gmail.com</v>
      </c>
      <c r="LK3995" t="e">
        <f t="shared" ca="1" si="635"/>
        <v>#N/A</v>
      </c>
      <c r="LL3995" t="str">
        <f t="shared" ca="1" si="627"/>
        <v>Token</v>
      </c>
      <c r="LM3995" t="str">
        <f t="shared" ca="1" si="628"/>
        <v>georgeowuor93@gmail.com</v>
      </c>
      <c r="LN3995" t="e">
        <f ca="1">OFFSET($A3995,,MATCH(OFFSET([2]Keys!C$1,MATCH(Data.Collect1Dump!$LL3995,[2]Keys!$A$2:$A$4,0),),Data.Collect1Dump!$3:$3,0)-1,)</f>
        <v>#VALUE!</v>
      </c>
      <c r="LO3995" s="2" t="e">
        <f t="shared" ca="1" si="636"/>
        <v>#VALUE!</v>
      </c>
    </row>
    <row r="3996" spans="1:327">
      <c r="A3996" t="s">
        <v>15415</v>
      </c>
      <c r="ID3996"/>
      <c r="JD3996" t="s">
        <v>391</v>
      </c>
      <c r="JE3996" t="s">
        <v>15416</v>
      </c>
      <c r="JF3996" t="s">
        <v>329</v>
      </c>
      <c r="JG3996">
        <v>7000</v>
      </c>
      <c r="JH3996" t="s">
        <v>330</v>
      </c>
      <c r="JR3996" t="s">
        <v>330</v>
      </c>
      <c r="KP3996" t="s">
        <v>330</v>
      </c>
      <c r="KS3996" t="s">
        <v>330</v>
      </c>
      <c r="KV3996" t="s">
        <v>330</v>
      </c>
      <c r="KX3996" t="s">
        <v>329</v>
      </c>
      <c r="KZ3996">
        <f ca="1">OFFSET($A3996,,MATCH([2]Keys!$B$2,Data.Collect1Dump!$3:$3,0)-1)</f>
        <v>0</v>
      </c>
      <c r="LA3996" t="str">
        <f ca="1">OFFSET($A3996,,MATCH([2]Keys!$B$4,Data.Collect1Dump!$3:$3,0)-1)</f>
        <v>lydia.tala@givedirectly.org</v>
      </c>
      <c r="LB3996">
        <f ca="1">OFFSET($A3996,,MATCH([2]Keys!$B$3,Data.Collect1Dump!$3:$3,0)-1)</f>
        <v>0</v>
      </c>
      <c r="LC3996">
        <f t="shared" ca="1" si="629"/>
        <v>0</v>
      </c>
      <c r="LD3996">
        <f t="shared" ca="1" si="629"/>
        <v>1</v>
      </c>
      <c r="LE3996">
        <f t="shared" ca="1" si="629"/>
        <v>0</v>
      </c>
      <c r="LF3996" s="2" t="e">
        <f t="shared" ca="1" si="630"/>
        <v>#N/A</v>
      </c>
      <c r="LG3996" s="2">
        <f t="shared" ca="1" si="631"/>
        <v>41704</v>
      </c>
      <c r="LH3996" s="2" t="e">
        <f t="shared" ca="1" si="632"/>
        <v>#N/A</v>
      </c>
      <c r="LI3996" t="e">
        <f t="shared" ca="1" si="633"/>
        <v>#N/A</v>
      </c>
      <c r="LJ3996" t="str">
        <f t="shared" ca="1" si="634"/>
        <v>lydia.tala@givedirectly.org</v>
      </c>
      <c r="LK3996" t="e">
        <f t="shared" ca="1" si="635"/>
        <v>#N/A</v>
      </c>
      <c r="LL3996" t="str">
        <f t="shared" ca="1" si="627"/>
        <v>Token</v>
      </c>
      <c r="LM3996" t="str">
        <f t="shared" ca="1" si="628"/>
        <v>lydia.tala@givedirectly.org</v>
      </c>
      <c r="LN3996" t="e">
        <f ca="1">OFFSET($A3996,,MATCH(OFFSET([2]Keys!C$1,MATCH(Data.Collect1Dump!$LL3996,[2]Keys!$A$2:$A$4,0),),Data.Collect1Dump!$3:$3,0)-1,)</f>
        <v>#VALUE!</v>
      </c>
      <c r="LO3996" s="2" t="e">
        <f t="shared" ca="1" si="636"/>
        <v>#VALUE!</v>
      </c>
    </row>
    <row r="3997" spans="1:327">
      <c r="A3997" t="s">
        <v>15417</v>
      </c>
      <c r="ID3997"/>
      <c r="JD3997" t="s">
        <v>3172</v>
      </c>
      <c r="JE3997" t="s">
        <v>15418</v>
      </c>
      <c r="JF3997" t="s">
        <v>329</v>
      </c>
      <c r="JG3997" t="s">
        <v>6076</v>
      </c>
      <c r="JH3997" t="s">
        <v>330</v>
      </c>
      <c r="JR3997" t="s">
        <v>330</v>
      </c>
      <c r="KP3997" t="s">
        <v>330</v>
      </c>
      <c r="KS3997" t="s">
        <v>330</v>
      </c>
      <c r="KV3997" t="s">
        <v>330</v>
      </c>
      <c r="KX3997" t="s">
        <v>329</v>
      </c>
      <c r="KZ3997">
        <f ca="1">OFFSET($A3997,,MATCH([2]Keys!$B$2,Data.Collect1Dump!$3:$3,0)-1)</f>
        <v>0</v>
      </c>
      <c r="LA3997" t="str">
        <f ca="1">OFFSET($A3997,,MATCH([2]Keys!$B$4,Data.Collect1Dump!$3:$3,0)-1)</f>
        <v>owiti.maureen@gmail.com</v>
      </c>
      <c r="LB3997">
        <f ca="1">OFFSET($A3997,,MATCH([2]Keys!$B$3,Data.Collect1Dump!$3:$3,0)-1)</f>
        <v>0</v>
      </c>
      <c r="LC3997">
        <f t="shared" ca="1" si="629"/>
        <v>0</v>
      </c>
      <c r="LD3997">
        <f t="shared" ca="1" si="629"/>
        <v>1</v>
      </c>
      <c r="LE3997">
        <f t="shared" ca="1" si="629"/>
        <v>0</v>
      </c>
      <c r="LF3997" s="2" t="e">
        <f t="shared" ca="1" si="630"/>
        <v>#N/A</v>
      </c>
      <c r="LG3997" s="2">
        <f t="shared" ca="1" si="631"/>
        <v>41705</v>
      </c>
      <c r="LH3997" s="2" t="e">
        <f t="shared" ca="1" si="632"/>
        <v>#N/A</v>
      </c>
      <c r="LI3997" t="e">
        <f t="shared" ca="1" si="633"/>
        <v>#N/A</v>
      </c>
      <c r="LJ3997" t="str">
        <f t="shared" ca="1" si="634"/>
        <v>owiti.maureen@gmail.com</v>
      </c>
      <c r="LK3997" t="e">
        <f t="shared" ca="1" si="635"/>
        <v>#N/A</v>
      </c>
      <c r="LL3997" t="str">
        <f t="shared" ca="1" si="627"/>
        <v>Token</v>
      </c>
      <c r="LM3997" t="str">
        <f t="shared" ca="1" si="628"/>
        <v>owiti.maureen@gmail.com</v>
      </c>
      <c r="LN3997" t="e">
        <f ca="1">OFFSET($A3997,,MATCH(OFFSET([2]Keys!C$1,MATCH(Data.Collect1Dump!$LL3997,[2]Keys!$A$2:$A$4,0),),Data.Collect1Dump!$3:$3,0)-1,)</f>
        <v>#VALUE!</v>
      </c>
      <c r="LO3997" s="2" t="e">
        <f t="shared" ca="1" si="636"/>
        <v>#VALUE!</v>
      </c>
    </row>
    <row r="3998" spans="1:327">
      <c r="A3998" t="s">
        <v>15419</v>
      </c>
      <c r="ID3998"/>
      <c r="JD3998" t="s">
        <v>8884</v>
      </c>
      <c r="JE3998" t="s">
        <v>15420</v>
      </c>
      <c r="JF3998" t="s">
        <v>329</v>
      </c>
      <c r="JG3998">
        <v>7000</v>
      </c>
      <c r="JH3998" t="s">
        <v>330</v>
      </c>
      <c r="JR3998" t="s">
        <v>330</v>
      </c>
      <c r="KP3998" t="s">
        <v>330</v>
      </c>
      <c r="KS3998" t="s">
        <v>330</v>
      </c>
      <c r="KV3998" t="s">
        <v>330</v>
      </c>
      <c r="KX3998" t="s">
        <v>329</v>
      </c>
      <c r="KZ3998">
        <f ca="1">OFFSET($A3998,,MATCH([2]Keys!$B$2,Data.Collect1Dump!$3:$3,0)-1)</f>
        <v>0</v>
      </c>
      <c r="LA3998" t="str">
        <f ca="1">OFFSET($A3998,,MATCH([2]Keys!$B$4,Data.Collect1Dump!$3:$3,0)-1)</f>
        <v>erickachieng50@gmail.com</v>
      </c>
      <c r="LB3998">
        <f ca="1">OFFSET($A3998,,MATCH([2]Keys!$B$3,Data.Collect1Dump!$3:$3,0)-1)</f>
        <v>0</v>
      </c>
      <c r="LC3998">
        <f t="shared" ca="1" si="629"/>
        <v>0</v>
      </c>
      <c r="LD3998">
        <f t="shared" ca="1" si="629"/>
        <v>1</v>
      </c>
      <c r="LE3998">
        <f t="shared" ca="1" si="629"/>
        <v>0</v>
      </c>
      <c r="LF3998" s="2" t="e">
        <f t="shared" ca="1" si="630"/>
        <v>#N/A</v>
      </c>
      <c r="LG3998" s="2">
        <f t="shared" ca="1" si="631"/>
        <v>41711</v>
      </c>
      <c r="LH3998" s="2" t="e">
        <f t="shared" ca="1" si="632"/>
        <v>#N/A</v>
      </c>
      <c r="LI3998" t="e">
        <f t="shared" ca="1" si="633"/>
        <v>#N/A</v>
      </c>
      <c r="LJ3998" t="str">
        <f t="shared" ca="1" si="634"/>
        <v>erickachieng50@gmail.com</v>
      </c>
      <c r="LK3998" t="e">
        <f t="shared" ca="1" si="635"/>
        <v>#N/A</v>
      </c>
      <c r="LL3998" t="str">
        <f t="shared" ca="1" si="627"/>
        <v>Token</v>
      </c>
      <c r="LM3998" t="str">
        <f t="shared" ca="1" si="628"/>
        <v>erickachieng50@gmail.com</v>
      </c>
      <c r="LN3998" t="e">
        <f ca="1">OFFSET($A3998,,MATCH(OFFSET([2]Keys!C$1,MATCH(Data.Collect1Dump!$LL3998,[2]Keys!$A$2:$A$4,0),),Data.Collect1Dump!$3:$3,0)-1,)</f>
        <v>#VALUE!</v>
      </c>
      <c r="LO3998" s="2" t="e">
        <f t="shared" ca="1" si="636"/>
        <v>#VALUE!</v>
      </c>
    </row>
    <row r="3999" spans="1:327">
      <c r="A3999" t="s">
        <v>15421</v>
      </c>
      <c r="ID3999"/>
      <c r="JD3999" t="s">
        <v>5645</v>
      </c>
      <c r="JE3999" t="s">
        <v>15422</v>
      </c>
      <c r="JF3999" t="s">
        <v>329</v>
      </c>
      <c r="JG3999">
        <v>7000</v>
      </c>
      <c r="JH3999" t="s">
        <v>330</v>
      </c>
      <c r="JR3999" t="s">
        <v>330</v>
      </c>
      <c r="KP3999" t="s">
        <v>330</v>
      </c>
      <c r="KS3999" t="s">
        <v>330</v>
      </c>
      <c r="KV3999" t="s">
        <v>330</v>
      </c>
      <c r="KX3999" t="s">
        <v>329</v>
      </c>
      <c r="KZ3999">
        <f ca="1">OFFSET($A3999,,MATCH([2]Keys!$B$2,Data.Collect1Dump!$3:$3,0)-1)</f>
        <v>0</v>
      </c>
      <c r="LA3999" t="str">
        <f ca="1">OFFSET($A3999,,MATCH([2]Keys!$B$4,Data.Collect1Dump!$3:$3,0)-1)</f>
        <v>laura.adhiambo@gmail.com</v>
      </c>
      <c r="LB3999">
        <f ca="1">OFFSET($A3999,,MATCH([2]Keys!$B$3,Data.Collect1Dump!$3:$3,0)-1)</f>
        <v>0</v>
      </c>
      <c r="LC3999">
        <f t="shared" ca="1" si="629"/>
        <v>0</v>
      </c>
      <c r="LD3999">
        <f t="shared" ca="1" si="629"/>
        <v>1</v>
      </c>
      <c r="LE3999">
        <f t="shared" ca="1" si="629"/>
        <v>0</v>
      </c>
      <c r="LF3999" s="2" t="e">
        <f t="shared" ca="1" si="630"/>
        <v>#N/A</v>
      </c>
      <c r="LG3999" s="2">
        <f t="shared" ca="1" si="631"/>
        <v>41709</v>
      </c>
      <c r="LH3999" s="2" t="e">
        <f t="shared" ca="1" si="632"/>
        <v>#N/A</v>
      </c>
      <c r="LI3999" t="e">
        <f t="shared" ca="1" si="633"/>
        <v>#N/A</v>
      </c>
      <c r="LJ3999" t="str">
        <f t="shared" ca="1" si="634"/>
        <v>laura.adhiambo@gmail.com</v>
      </c>
      <c r="LK3999" t="e">
        <f t="shared" ca="1" si="635"/>
        <v>#N/A</v>
      </c>
      <c r="LL3999" t="str">
        <f t="shared" ca="1" si="627"/>
        <v>Token</v>
      </c>
      <c r="LM3999" t="str">
        <f t="shared" ca="1" si="628"/>
        <v>laura.adhiambo@gmail.com</v>
      </c>
      <c r="LN3999" t="e">
        <f ca="1">OFFSET($A3999,,MATCH(OFFSET([2]Keys!C$1,MATCH(Data.Collect1Dump!$LL3999,[2]Keys!$A$2:$A$4,0),),Data.Collect1Dump!$3:$3,0)-1,)</f>
        <v>#VALUE!</v>
      </c>
      <c r="LO3999" s="2" t="e">
        <f t="shared" ca="1" si="636"/>
        <v>#VALUE!</v>
      </c>
    </row>
    <row r="4000" spans="1:327">
      <c r="A4000" t="s">
        <v>15423</v>
      </c>
      <c r="ID4000"/>
      <c r="JD4000" t="s">
        <v>391</v>
      </c>
      <c r="JE4000" t="s">
        <v>15424</v>
      </c>
      <c r="JF4000" t="s">
        <v>329</v>
      </c>
      <c r="JG4000">
        <v>7000</v>
      </c>
      <c r="JH4000" t="s">
        <v>330</v>
      </c>
      <c r="JR4000" t="s">
        <v>330</v>
      </c>
      <c r="KP4000" t="s">
        <v>330</v>
      </c>
      <c r="KS4000" t="s">
        <v>330</v>
      </c>
      <c r="KV4000" t="s">
        <v>330</v>
      </c>
      <c r="KX4000" t="s">
        <v>329</v>
      </c>
      <c r="KZ4000">
        <f ca="1">OFFSET($A4000,,MATCH([2]Keys!$B$2,Data.Collect1Dump!$3:$3,0)-1)</f>
        <v>0</v>
      </c>
      <c r="LA4000" t="str">
        <f ca="1">OFFSET($A4000,,MATCH([2]Keys!$B$4,Data.Collect1Dump!$3:$3,0)-1)</f>
        <v>lydia.tala@givedirectly.org</v>
      </c>
      <c r="LB4000">
        <f ca="1">OFFSET($A4000,,MATCH([2]Keys!$B$3,Data.Collect1Dump!$3:$3,0)-1)</f>
        <v>0</v>
      </c>
      <c r="LC4000">
        <f t="shared" ca="1" si="629"/>
        <v>0</v>
      </c>
      <c r="LD4000">
        <f t="shared" ca="1" si="629"/>
        <v>1</v>
      </c>
      <c r="LE4000">
        <f t="shared" ca="1" si="629"/>
        <v>0</v>
      </c>
      <c r="LF4000" s="2" t="e">
        <f t="shared" ca="1" si="630"/>
        <v>#N/A</v>
      </c>
      <c r="LG4000" s="2">
        <f t="shared" ca="1" si="631"/>
        <v>41703</v>
      </c>
      <c r="LH4000" s="2" t="e">
        <f t="shared" ca="1" si="632"/>
        <v>#N/A</v>
      </c>
      <c r="LI4000" t="e">
        <f t="shared" ca="1" si="633"/>
        <v>#N/A</v>
      </c>
      <c r="LJ4000" t="str">
        <f t="shared" ca="1" si="634"/>
        <v>lydia.tala@givedirectly.org</v>
      </c>
      <c r="LK4000" t="e">
        <f t="shared" ca="1" si="635"/>
        <v>#N/A</v>
      </c>
      <c r="LL4000" t="str">
        <f t="shared" ca="1" si="627"/>
        <v>Token</v>
      </c>
      <c r="LM4000" t="str">
        <f t="shared" ca="1" si="628"/>
        <v>lydia.tala@givedirectly.org</v>
      </c>
      <c r="LN4000" t="e">
        <f ca="1">OFFSET($A4000,,MATCH(OFFSET([2]Keys!C$1,MATCH(Data.Collect1Dump!$LL4000,[2]Keys!$A$2:$A$4,0),),Data.Collect1Dump!$3:$3,0)-1,)</f>
        <v>#VALUE!</v>
      </c>
      <c r="LO4000" s="2" t="e">
        <f t="shared" ca="1" si="636"/>
        <v>#VALUE!</v>
      </c>
    </row>
    <row r="4001" spans="1:327">
      <c r="A4001" t="s">
        <v>15425</v>
      </c>
      <c r="ID4001"/>
      <c r="JD4001" t="s">
        <v>7342</v>
      </c>
      <c r="JE4001" t="s">
        <v>15426</v>
      </c>
      <c r="JF4001" t="s">
        <v>329</v>
      </c>
      <c r="JG4001">
        <v>7000</v>
      </c>
      <c r="JH4001" t="s">
        <v>330</v>
      </c>
      <c r="JR4001" t="s">
        <v>330</v>
      </c>
      <c r="KP4001" t="s">
        <v>330</v>
      </c>
      <c r="KS4001" t="s">
        <v>330</v>
      </c>
      <c r="KV4001" t="s">
        <v>330</v>
      </c>
      <c r="KX4001" t="s">
        <v>329</v>
      </c>
      <c r="KZ4001">
        <f ca="1">OFFSET($A4001,,MATCH([2]Keys!$B$2,Data.Collect1Dump!$3:$3,0)-1)</f>
        <v>0</v>
      </c>
      <c r="LA4001" t="str">
        <f ca="1">OFFSET($A4001,,MATCH([2]Keys!$B$4,Data.Collect1Dump!$3:$3,0)-1)</f>
        <v>georgeowuor93@gmail.com</v>
      </c>
      <c r="LB4001">
        <f ca="1">OFFSET($A4001,,MATCH([2]Keys!$B$3,Data.Collect1Dump!$3:$3,0)-1)</f>
        <v>0</v>
      </c>
      <c r="LC4001">
        <f t="shared" ca="1" si="629"/>
        <v>0</v>
      </c>
      <c r="LD4001">
        <f t="shared" ca="1" si="629"/>
        <v>1</v>
      </c>
      <c r="LE4001">
        <f t="shared" ca="1" si="629"/>
        <v>0</v>
      </c>
      <c r="LF4001" s="2" t="e">
        <f t="shared" ca="1" si="630"/>
        <v>#N/A</v>
      </c>
      <c r="LG4001" s="2">
        <f t="shared" ca="1" si="631"/>
        <v>41705</v>
      </c>
      <c r="LH4001" s="2" t="e">
        <f t="shared" ca="1" si="632"/>
        <v>#N/A</v>
      </c>
      <c r="LI4001" t="e">
        <f t="shared" ca="1" si="633"/>
        <v>#N/A</v>
      </c>
      <c r="LJ4001" t="str">
        <f t="shared" ca="1" si="634"/>
        <v>georgeowuor93@gmail.com</v>
      </c>
      <c r="LK4001" t="e">
        <f t="shared" ca="1" si="635"/>
        <v>#N/A</v>
      </c>
      <c r="LL4001" t="str">
        <f t="shared" ca="1" si="627"/>
        <v>Token</v>
      </c>
      <c r="LM4001" t="str">
        <f t="shared" ca="1" si="628"/>
        <v>georgeowuor93@gmail.com</v>
      </c>
      <c r="LN4001" t="e">
        <f ca="1">OFFSET($A4001,,MATCH(OFFSET([2]Keys!C$1,MATCH(Data.Collect1Dump!$LL4001,[2]Keys!$A$2:$A$4,0),),Data.Collect1Dump!$3:$3,0)-1,)</f>
        <v>#VALUE!</v>
      </c>
      <c r="LO4001" s="2" t="e">
        <f t="shared" ca="1" si="636"/>
        <v>#VALUE!</v>
      </c>
    </row>
    <row r="4002" spans="1:327">
      <c r="A4002" t="s">
        <v>15427</v>
      </c>
      <c r="ID4002"/>
      <c r="JD4002" t="s">
        <v>3172</v>
      </c>
      <c r="JE4002" t="s">
        <v>15428</v>
      </c>
      <c r="JF4002" t="s">
        <v>329</v>
      </c>
      <c r="JG4002" t="s">
        <v>6076</v>
      </c>
      <c r="JH4002" t="s">
        <v>330</v>
      </c>
      <c r="JR4002" t="s">
        <v>330</v>
      </c>
      <c r="KP4002" t="s">
        <v>330</v>
      </c>
      <c r="KS4002" t="s">
        <v>330</v>
      </c>
      <c r="KV4002" t="s">
        <v>330</v>
      </c>
      <c r="KX4002" t="s">
        <v>329</v>
      </c>
      <c r="KZ4002">
        <f ca="1">OFFSET($A4002,,MATCH([2]Keys!$B$2,Data.Collect1Dump!$3:$3,0)-1)</f>
        <v>0</v>
      </c>
      <c r="LA4002" t="str">
        <f ca="1">OFFSET($A4002,,MATCH([2]Keys!$B$4,Data.Collect1Dump!$3:$3,0)-1)</f>
        <v>owiti.maureen@gmail.com</v>
      </c>
      <c r="LB4002">
        <f ca="1">OFFSET($A4002,,MATCH([2]Keys!$B$3,Data.Collect1Dump!$3:$3,0)-1)</f>
        <v>0</v>
      </c>
      <c r="LC4002">
        <f t="shared" ca="1" si="629"/>
        <v>0</v>
      </c>
      <c r="LD4002">
        <f t="shared" ca="1" si="629"/>
        <v>1</v>
      </c>
      <c r="LE4002">
        <f t="shared" ca="1" si="629"/>
        <v>0</v>
      </c>
      <c r="LF4002" s="2" t="e">
        <f t="shared" ca="1" si="630"/>
        <v>#N/A</v>
      </c>
      <c r="LG4002" s="2">
        <f t="shared" ca="1" si="631"/>
        <v>41705</v>
      </c>
      <c r="LH4002" s="2" t="e">
        <f t="shared" ca="1" si="632"/>
        <v>#N/A</v>
      </c>
      <c r="LI4002" t="e">
        <f t="shared" ca="1" si="633"/>
        <v>#N/A</v>
      </c>
      <c r="LJ4002" t="str">
        <f t="shared" ca="1" si="634"/>
        <v>owiti.maureen@gmail.com</v>
      </c>
      <c r="LK4002" t="e">
        <f t="shared" ca="1" si="635"/>
        <v>#N/A</v>
      </c>
      <c r="LL4002" t="str">
        <f t="shared" ca="1" si="627"/>
        <v>Token</v>
      </c>
      <c r="LM4002" t="str">
        <f t="shared" ca="1" si="628"/>
        <v>owiti.maureen@gmail.com</v>
      </c>
      <c r="LN4002" t="e">
        <f ca="1">OFFSET($A4002,,MATCH(OFFSET([2]Keys!C$1,MATCH(Data.Collect1Dump!$LL4002,[2]Keys!$A$2:$A$4,0),),Data.Collect1Dump!$3:$3,0)-1,)</f>
        <v>#VALUE!</v>
      </c>
      <c r="LO4002" s="2" t="e">
        <f t="shared" ca="1" si="636"/>
        <v>#VALUE!</v>
      </c>
    </row>
    <row r="4003" spans="1:327">
      <c r="A4003" t="s">
        <v>15429</v>
      </c>
      <c r="ID4003"/>
      <c r="JD4003" t="s">
        <v>4392</v>
      </c>
      <c r="JE4003" t="s">
        <v>15430</v>
      </c>
      <c r="JF4003" t="s">
        <v>329</v>
      </c>
      <c r="JG4003">
        <v>7000</v>
      </c>
      <c r="JH4003" t="s">
        <v>330</v>
      </c>
      <c r="JR4003" t="s">
        <v>330</v>
      </c>
      <c r="KP4003" t="s">
        <v>330</v>
      </c>
      <c r="KS4003" t="s">
        <v>330</v>
      </c>
      <c r="KV4003" t="s">
        <v>330</v>
      </c>
      <c r="KX4003" t="s">
        <v>329</v>
      </c>
      <c r="KZ4003">
        <f ca="1">OFFSET($A4003,,MATCH([2]Keys!$B$2,Data.Collect1Dump!$3:$3,0)-1)</f>
        <v>0</v>
      </c>
      <c r="LA4003" t="str">
        <f ca="1">OFFSET($A4003,,MATCH([2]Keys!$B$4,Data.Collect1Dump!$3:$3,0)-1)</f>
        <v>ezekielogadho@gmail.com</v>
      </c>
      <c r="LB4003">
        <f ca="1">OFFSET($A4003,,MATCH([2]Keys!$B$3,Data.Collect1Dump!$3:$3,0)-1)</f>
        <v>0</v>
      </c>
      <c r="LC4003">
        <f t="shared" ca="1" si="629"/>
        <v>0</v>
      </c>
      <c r="LD4003">
        <f t="shared" ca="1" si="629"/>
        <v>1</v>
      </c>
      <c r="LE4003">
        <f t="shared" ca="1" si="629"/>
        <v>0</v>
      </c>
      <c r="LF4003" s="2" t="e">
        <f t="shared" ca="1" si="630"/>
        <v>#N/A</v>
      </c>
      <c r="LG4003" s="2">
        <f t="shared" ca="1" si="631"/>
        <v>41712</v>
      </c>
      <c r="LH4003" s="2" t="e">
        <f t="shared" ca="1" si="632"/>
        <v>#N/A</v>
      </c>
      <c r="LI4003" t="e">
        <f t="shared" ca="1" si="633"/>
        <v>#N/A</v>
      </c>
      <c r="LJ4003" t="str">
        <f t="shared" ca="1" si="634"/>
        <v>ezekielogadho@gmail.com</v>
      </c>
      <c r="LK4003" t="e">
        <f t="shared" ca="1" si="635"/>
        <v>#N/A</v>
      </c>
      <c r="LL4003" t="str">
        <f t="shared" ca="1" si="627"/>
        <v>Token</v>
      </c>
      <c r="LM4003" t="str">
        <f t="shared" ca="1" si="628"/>
        <v>ezekielogadho@gmail.com</v>
      </c>
      <c r="LN4003" t="e">
        <f ca="1">OFFSET($A4003,,MATCH(OFFSET([2]Keys!C$1,MATCH(Data.Collect1Dump!$LL4003,[2]Keys!$A$2:$A$4,0),),Data.Collect1Dump!$3:$3,0)-1,)</f>
        <v>#VALUE!</v>
      </c>
      <c r="LO4003" s="2" t="e">
        <f t="shared" ca="1" si="636"/>
        <v>#VALUE!</v>
      </c>
    </row>
    <row r="4004" spans="1:327">
      <c r="A4004" t="s">
        <v>15431</v>
      </c>
      <c r="ID4004"/>
      <c r="JD4004" t="s">
        <v>3172</v>
      </c>
      <c r="JE4004" t="s">
        <v>15432</v>
      </c>
      <c r="JF4004" t="s">
        <v>329</v>
      </c>
      <c r="JG4004" t="s">
        <v>6076</v>
      </c>
      <c r="JH4004" t="s">
        <v>330</v>
      </c>
      <c r="JR4004" t="s">
        <v>330</v>
      </c>
      <c r="KP4004" t="s">
        <v>330</v>
      </c>
      <c r="KS4004" t="s">
        <v>330</v>
      </c>
      <c r="KV4004" t="s">
        <v>330</v>
      </c>
      <c r="KX4004" t="s">
        <v>329</v>
      </c>
      <c r="KZ4004">
        <f ca="1">OFFSET($A4004,,MATCH([2]Keys!$B$2,Data.Collect1Dump!$3:$3,0)-1)</f>
        <v>0</v>
      </c>
      <c r="LA4004" t="str">
        <f ca="1">OFFSET($A4004,,MATCH([2]Keys!$B$4,Data.Collect1Dump!$3:$3,0)-1)</f>
        <v>owiti.maureen@gmail.com</v>
      </c>
      <c r="LB4004">
        <f ca="1">OFFSET($A4004,,MATCH([2]Keys!$B$3,Data.Collect1Dump!$3:$3,0)-1)</f>
        <v>0</v>
      </c>
      <c r="LC4004">
        <f t="shared" ca="1" si="629"/>
        <v>0</v>
      </c>
      <c r="LD4004">
        <f t="shared" ca="1" si="629"/>
        <v>1</v>
      </c>
      <c r="LE4004">
        <f t="shared" ca="1" si="629"/>
        <v>0</v>
      </c>
      <c r="LF4004" s="2" t="e">
        <f t="shared" ca="1" si="630"/>
        <v>#N/A</v>
      </c>
      <c r="LG4004" s="2">
        <f t="shared" ca="1" si="631"/>
        <v>41711</v>
      </c>
      <c r="LH4004" s="2" t="e">
        <f t="shared" ca="1" si="632"/>
        <v>#N/A</v>
      </c>
      <c r="LI4004" t="e">
        <f t="shared" ca="1" si="633"/>
        <v>#N/A</v>
      </c>
      <c r="LJ4004" t="str">
        <f t="shared" ca="1" si="634"/>
        <v>owiti.maureen@gmail.com</v>
      </c>
      <c r="LK4004" t="e">
        <f t="shared" ca="1" si="635"/>
        <v>#N/A</v>
      </c>
      <c r="LL4004" t="str">
        <f t="shared" ca="1" si="627"/>
        <v>Token</v>
      </c>
      <c r="LM4004" t="str">
        <f t="shared" ca="1" si="628"/>
        <v>owiti.maureen@gmail.com</v>
      </c>
      <c r="LN4004" t="e">
        <f ca="1">OFFSET($A4004,,MATCH(OFFSET([2]Keys!C$1,MATCH(Data.Collect1Dump!$LL4004,[2]Keys!$A$2:$A$4,0),),Data.Collect1Dump!$3:$3,0)-1,)</f>
        <v>#VALUE!</v>
      </c>
      <c r="LO4004" s="2" t="e">
        <f t="shared" ca="1" si="636"/>
        <v>#VALUE!</v>
      </c>
    </row>
    <row r="4005" spans="1:327">
      <c r="A4005" t="s">
        <v>15433</v>
      </c>
      <c r="ID4005"/>
      <c r="JD4005" t="s">
        <v>3172</v>
      </c>
      <c r="JE4005" t="s">
        <v>15434</v>
      </c>
      <c r="JF4005" t="s">
        <v>329</v>
      </c>
      <c r="JG4005" t="s">
        <v>6076</v>
      </c>
      <c r="JH4005" t="s">
        <v>330</v>
      </c>
      <c r="JR4005" t="s">
        <v>330</v>
      </c>
      <c r="KP4005" t="s">
        <v>330</v>
      </c>
      <c r="KS4005" t="s">
        <v>330</v>
      </c>
      <c r="KV4005" t="s">
        <v>330</v>
      </c>
      <c r="KX4005" t="s">
        <v>329</v>
      </c>
      <c r="KZ4005">
        <f ca="1">OFFSET($A4005,,MATCH([2]Keys!$B$2,Data.Collect1Dump!$3:$3,0)-1)</f>
        <v>0</v>
      </c>
      <c r="LA4005" t="str">
        <f ca="1">OFFSET($A4005,,MATCH([2]Keys!$B$4,Data.Collect1Dump!$3:$3,0)-1)</f>
        <v>owiti.maureen@gmail.com</v>
      </c>
      <c r="LB4005">
        <f ca="1">OFFSET($A4005,,MATCH([2]Keys!$B$3,Data.Collect1Dump!$3:$3,0)-1)</f>
        <v>0</v>
      </c>
      <c r="LC4005">
        <f t="shared" ca="1" si="629"/>
        <v>0</v>
      </c>
      <c r="LD4005">
        <f t="shared" ca="1" si="629"/>
        <v>1</v>
      </c>
      <c r="LE4005">
        <f t="shared" ca="1" si="629"/>
        <v>0</v>
      </c>
      <c r="LF4005" s="2" t="e">
        <f t="shared" ca="1" si="630"/>
        <v>#N/A</v>
      </c>
      <c r="LG4005" s="2">
        <f t="shared" ca="1" si="631"/>
        <v>41716</v>
      </c>
      <c r="LH4005" s="2" t="e">
        <f t="shared" ca="1" si="632"/>
        <v>#N/A</v>
      </c>
      <c r="LI4005" t="e">
        <f t="shared" ca="1" si="633"/>
        <v>#N/A</v>
      </c>
      <c r="LJ4005" t="str">
        <f t="shared" ca="1" si="634"/>
        <v>owiti.maureen@gmail.com</v>
      </c>
      <c r="LK4005" t="e">
        <f t="shared" ca="1" si="635"/>
        <v>#N/A</v>
      </c>
      <c r="LL4005" t="str">
        <f t="shared" ca="1" si="627"/>
        <v>Token</v>
      </c>
      <c r="LM4005" t="str">
        <f t="shared" ca="1" si="628"/>
        <v>owiti.maureen@gmail.com</v>
      </c>
      <c r="LN4005" t="e">
        <f ca="1">OFFSET($A4005,,MATCH(OFFSET([2]Keys!C$1,MATCH(Data.Collect1Dump!$LL4005,[2]Keys!$A$2:$A$4,0),),Data.Collect1Dump!$3:$3,0)-1,)</f>
        <v>#VALUE!</v>
      </c>
      <c r="LO4005" s="2" t="e">
        <f t="shared" ca="1" si="636"/>
        <v>#VALUE!</v>
      </c>
    </row>
    <row r="4006" spans="1:327">
      <c r="A4006" t="s">
        <v>15435</v>
      </c>
      <c r="ID4006"/>
      <c r="JD4006" t="s">
        <v>391</v>
      </c>
      <c r="JE4006" t="s">
        <v>15436</v>
      </c>
      <c r="JF4006" t="s">
        <v>329</v>
      </c>
      <c r="JG4006" t="s">
        <v>6076</v>
      </c>
      <c r="JH4006" t="s">
        <v>330</v>
      </c>
      <c r="JR4006" t="s">
        <v>329</v>
      </c>
      <c r="JS4006" t="s">
        <v>15437</v>
      </c>
      <c r="JX4006" t="b">
        <v>1</v>
      </c>
      <c r="KC4006" t="b">
        <v>1</v>
      </c>
      <c r="KG4006" t="b">
        <v>1</v>
      </c>
      <c r="KK4006" t="b">
        <v>1</v>
      </c>
      <c r="KP4006" t="s">
        <v>330</v>
      </c>
      <c r="KS4006" t="s">
        <v>330</v>
      </c>
      <c r="KV4006" t="s">
        <v>330</v>
      </c>
      <c r="KX4006" t="s">
        <v>329</v>
      </c>
      <c r="KZ4006">
        <f ca="1">OFFSET($A4006,,MATCH([2]Keys!$B$2,Data.Collect1Dump!$3:$3,0)-1)</f>
        <v>0</v>
      </c>
      <c r="LA4006" t="str">
        <f ca="1">OFFSET($A4006,,MATCH([2]Keys!$B$4,Data.Collect1Dump!$3:$3,0)-1)</f>
        <v>lydia.tala@givedirectly.org</v>
      </c>
      <c r="LB4006">
        <f ca="1">OFFSET($A4006,,MATCH([2]Keys!$B$3,Data.Collect1Dump!$3:$3,0)-1)</f>
        <v>0</v>
      </c>
      <c r="LC4006">
        <f t="shared" ca="1" si="629"/>
        <v>0</v>
      </c>
      <c r="LD4006">
        <f t="shared" ca="1" si="629"/>
        <v>1</v>
      </c>
      <c r="LE4006">
        <f t="shared" ca="1" si="629"/>
        <v>0</v>
      </c>
      <c r="LF4006" s="2" t="e">
        <f t="shared" ca="1" si="630"/>
        <v>#N/A</v>
      </c>
      <c r="LG4006" s="2">
        <f t="shared" ca="1" si="631"/>
        <v>41703</v>
      </c>
      <c r="LH4006" s="2" t="e">
        <f t="shared" ca="1" si="632"/>
        <v>#N/A</v>
      </c>
      <c r="LI4006" t="e">
        <f t="shared" ca="1" si="633"/>
        <v>#N/A</v>
      </c>
      <c r="LJ4006" t="str">
        <f t="shared" ca="1" si="634"/>
        <v>lydia.tala@givedirectly.org</v>
      </c>
      <c r="LK4006" t="e">
        <f t="shared" ca="1" si="635"/>
        <v>#N/A</v>
      </c>
      <c r="LL4006" t="str">
        <f t="shared" ca="1" si="627"/>
        <v>Token</v>
      </c>
      <c r="LM4006" t="str">
        <f t="shared" ca="1" si="628"/>
        <v>lydia.tala@givedirectly.org</v>
      </c>
      <c r="LN4006" t="e">
        <f ca="1">OFFSET($A4006,,MATCH(OFFSET([2]Keys!C$1,MATCH(Data.Collect1Dump!$LL4006,[2]Keys!$A$2:$A$4,0),),Data.Collect1Dump!$3:$3,0)-1,)</f>
        <v>#VALUE!</v>
      </c>
      <c r="LO4006" s="2" t="e">
        <f t="shared" ca="1" si="636"/>
        <v>#VALUE!</v>
      </c>
    </row>
    <row r="4007" spans="1:327">
      <c r="A4007" t="s">
        <v>15438</v>
      </c>
      <c r="ID4007"/>
      <c r="JD4007" t="s">
        <v>391</v>
      </c>
      <c r="JE4007" t="s">
        <v>15439</v>
      </c>
      <c r="JF4007" t="s">
        <v>329</v>
      </c>
      <c r="JG4007">
        <v>7000</v>
      </c>
      <c r="JH4007" t="s">
        <v>330</v>
      </c>
      <c r="JR4007" t="s">
        <v>329</v>
      </c>
      <c r="JS4007" t="s">
        <v>15440</v>
      </c>
      <c r="JX4007" t="b">
        <v>1</v>
      </c>
      <c r="KH4007" t="b">
        <v>1</v>
      </c>
      <c r="KI4007" t="s">
        <v>15441</v>
      </c>
      <c r="KN4007" t="b">
        <v>1</v>
      </c>
      <c r="KO4007" t="s">
        <v>15442</v>
      </c>
      <c r="KP4007" t="s">
        <v>329</v>
      </c>
      <c r="KQ4007" t="s">
        <v>15443</v>
      </c>
      <c r="KR4007" t="s">
        <v>330</v>
      </c>
      <c r="KS4007" t="s">
        <v>330</v>
      </c>
      <c r="KV4007" t="s">
        <v>330</v>
      </c>
      <c r="KX4007" t="s">
        <v>329</v>
      </c>
      <c r="KZ4007">
        <f ca="1">OFFSET($A4007,,MATCH([2]Keys!$B$2,Data.Collect1Dump!$3:$3,0)-1)</f>
        <v>0</v>
      </c>
      <c r="LA4007" t="str">
        <f ca="1">OFFSET($A4007,,MATCH([2]Keys!$B$4,Data.Collect1Dump!$3:$3,0)-1)</f>
        <v>lydia.tala@givedirectly.org</v>
      </c>
      <c r="LB4007">
        <f ca="1">OFFSET($A4007,,MATCH([2]Keys!$B$3,Data.Collect1Dump!$3:$3,0)-1)</f>
        <v>0</v>
      </c>
      <c r="LC4007">
        <f t="shared" ca="1" si="629"/>
        <v>0</v>
      </c>
      <c r="LD4007">
        <f t="shared" ca="1" si="629"/>
        <v>1</v>
      </c>
      <c r="LE4007">
        <f t="shared" ca="1" si="629"/>
        <v>0</v>
      </c>
      <c r="LF4007" s="2" t="e">
        <f t="shared" ca="1" si="630"/>
        <v>#N/A</v>
      </c>
      <c r="LG4007" s="2">
        <f t="shared" ca="1" si="631"/>
        <v>41703</v>
      </c>
      <c r="LH4007" s="2" t="e">
        <f t="shared" ca="1" si="632"/>
        <v>#N/A</v>
      </c>
      <c r="LI4007" t="e">
        <f t="shared" ca="1" si="633"/>
        <v>#N/A</v>
      </c>
      <c r="LJ4007" t="str">
        <f t="shared" ca="1" si="634"/>
        <v>lydia.tala@givedirectly.org</v>
      </c>
      <c r="LK4007" t="e">
        <f t="shared" ca="1" si="635"/>
        <v>#N/A</v>
      </c>
      <c r="LL4007" t="str">
        <f t="shared" ca="1" si="627"/>
        <v>Token</v>
      </c>
      <c r="LM4007" t="str">
        <f t="shared" ca="1" si="628"/>
        <v>lydia.tala@givedirectly.org</v>
      </c>
      <c r="LN4007" t="e">
        <f ca="1">OFFSET($A4007,,MATCH(OFFSET([2]Keys!C$1,MATCH(Data.Collect1Dump!$LL4007,[2]Keys!$A$2:$A$4,0),),Data.Collect1Dump!$3:$3,0)-1,)</f>
        <v>#VALUE!</v>
      </c>
      <c r="LO4007" s="2" t="e">
        <f t="shared" ca="1" si="636"/>
        <v>#VALUE!</v>
      </c>
    </row>
    <row r="4008" spans="1:327">
      <c r="A4008" t="s">
        <v>15444</v>
      </c>
      <c r="ID4008"/>
      <c r="JD4008" t="s">
        <v>3172</v>
      </c>
      <c r="JE4008" t="s">
        <v>15445</v>
      </c>
      <c r="JF4008" t="s">
        <v>329</v>
      </c>
      <c r="JG4008" t="s">
        <v>6076</v>
      </c>
      <c r="JH4008" t="s">
        <v>330</v>
      </c>
      <c r="JR4008" t="s">
        <v>330</v>
      </c>
      <c r="KP4008" t="s">
        <v>330</v>
      </c>
      <c r="KS4008" t="s">
        <v>330</v>
      </c>
      <c r="KV4008" t="s">
        <v>330</v>
      </c>
      <c r="KX4008" t="s">
        <v>329</v>
      </c>
      <c r="KZ4008">
        <f ca="1">OFFSET($A4008,,MATCH([2]Keys!$B$2,Data.Collect1Dump!$3:$3,0)-1)</f>
        <v>0</v>
      </c>
      <c r="LA4008" t="str">
        <f ca="1">OFFSET($A4008,,MATCH([2]Keys!$B$4,Data.Collect1Dump!$3:$3,0)-1)</f>
        <v>owiti.maureen@gmail.com</v>
      </c>
      <c r="LB4008">
        <f ca="1">OFFSET($A4008,,MATCH([2]Keys!$B$3,Data.Collect1Dump!$3:$3,0)-1)</f>
        <v>0</v>
      </c>
      <c r="LC4008">
        <f t="shared" ca="1" si="629"/>
        <v>0</v>
      </c>
      <c r="LD4008">
        <f t="shared" ca="1" si="629"/>
        <v>1</v>
      </c>
      <c r="LE4008">
        <f t="shared" ca="1" si="629"/>
        <v>0</v>
      </c>
      <c r="LF4008" s="2" t="e">
        <f t="shared" ca="1" si="630"/>
        <v>#N/A</v>
      </c>
      <c r="LG4008" s="2">
        <f t="shared" ca="1" si="631"/>
        <v>41716</v>
      </c>
      <c r="LH4008" s="2" t="e">
        <f t="shared" ca="1" si="632"/>
        <v>#N/A</v>
      </c>
      <c r="LI4008" t="e">
        <f t="shared" ca="1" si="633"/>
        <v>#N/A</v>
      </c>
      <c r="LJ4008" t="str">
        <f t="shared" ca="1" si="634"/>
        <v>owiti.maureen@gmail.com</v>
      </c>
      <c r="LK4008" t="e">
        <f t="shared" ca="1" si="635"/>
        <v>#N/A</v>
      </c>
      <c r="LL4008" t="str">
        <f t="shared" ca="1" si="627"/>
        <v>Token</v>
      </c>
      <c r="LM4008" t="str">
        <f t="shared" ca="1" si="628"/>
        <v>owiti.maureen@gmail.com</v>
      </c>
      <c r="LN4008" t="e">
        <f ca="1">OFFSET($A4008,,MATCH(OFFSET([2]Keys!C$1,MATCH(Data.Collect1Dump!$LL4008,[2]Keys!$A$2:$A$4,0),),Data.Collect1Dump!$3:$3,0)-1,)</f>
        <v>#VALUE!</v>
      </c>
      <c r="LO4008" s="2" t="e">
        <f t="shared" ca="1" si="636"/>
        <v>#VALUE!</v>
      </c>
    </row>
    <row r="4009" spans="1:327">
      <c r="A4009" t="s">
        <v>15446</v>
      </c>
      <c r="ID4009"/>
      <c r="KZ4009">
        <f ca="1">OFFSET($A4009,,MATCH([2]Keys!$B$2,Data.Collect1Dump!$3:$3,0)-1)</f>
        <v>0</v>
      </c>
      <c r="LA4009">
        <f ca="1">OFFSET($A4009,,MATCH([2]Keys!$B$4,Data.Collect1Dump!$3:$3,0)-1)</f>
        <v>0</v>
      </c>
      <c r="LB4009">
        <f ca="1">OFFSET($A4009,,MATCH([2]Keys!$B$3,Data.Collect1Dump!$3:$3,0)-1)</f>
        <v>0</v>
      </c>
      <c r="LC4009">
        <f t="shared" ca="1" si="629"/>
        <v>0</v>
      </c>
      <c r="LD4009">
        <f t="shared" ca="1" si="629"/>
        <v>0</v>
      </c>
      <c r="LE4009">
        <f t="shared" ca="1" si="629"/>
        <v>0</v>
      </c>
      <c r="LF4009" s="2" t="e">
        <f t="shared" ca="1" si="630"/>
        <v>#N/A</v>
      </c>
      <c r="LG4009" s="2" t="e">
        <f t="shared" ca="1" si="631"/>
        <v>#N/A</v>
      </c>
      <c r="LH4009" s="2" t="e">
        <f t="shared" ca="1" si="632"/>
        <v>#N/A</v>
      </c>
      <c r="LI4009" t="e">
        <f t="shared" ca="1" si="633"/>
        <v>#N/A</v>
      </c>
      <c r="LJ4009" t="e">
        <f t="shared" ca="1" si="634"/>
        <v>#N/A</v>
      </c>
      <c r="LK4009" t="e">
        <f t="shared" ca="1" si="635"/>
        <v>#N/A</v>
      </c>
      <c r="LL4009" t="str">
        <f t="shared" ca="1" si="627"/>
        <v>Null Survey</v>
      </c>
      <c r="LM4009" t="str">
        <f t="shared" ca="1" si="628"/>
        <v>Null Survey</v>
      </c>
      <c r="LN4009" t="e">
        <f ca="1">OFFSET($A4009,,MATCH(OFFSET([2]Keys!C$1,MATCH(Data.Collect1Dump!$LL4009,[2]Keys!$A$2:$A$4,0),),Data.Collect1Dump!$3:$3,0)-1,)</f>
        <v>#N/A</v>
      </c>
      <c r="LO4009" s="2" t="e">
        <f t="shared" ca="1" si="636"/>
        <v>#N/A</v>
      </c>
    </row>
    <row r="4010" spans="1:327">
      <c r="A4010" t="s">
        <v>15447</v>
      </c>
      <c r="ID4010"/>
      <c r="JD4010" t="s">
        <v>4392</v>
      </c>
      <c r="JE4010" t="s">
        <v>15448</v>
      </c>
      <c r="JF4010" t="s">
        <v>329</v>
      </c>
      <c r="JG4010">
        <v>7000</v>
      </c>
      <c r="JH4010" t="s">
        <v>330</v>
      </c>
      <c r="JR4010" t="s">
        <v>330</v>
      </c>
      <c r="KP4010" t="s">
        <v>330</v>
      </c>
      <c r="KS4010" t="s">
        <v>330</v>
      </c>
      <c r="KV4010" t="s">
        <v>330</v>
      </c>
      <c r="KX4010" t="s">
        <v>329</v>
      </c>
      <c r="KZ4010">
        <f ca="1">OFFSET($A4010,,MATCH([2]Keys!$B$2,Data.Collect1Dump!$3:$3,0)-1)</f>
        <v>0</v>
      </c>
      <c r="LA4010" t="str">
        <f ca="1">OFFSET($A4010,,MATCH([2]Keys!$B$4,Data.Collect1Dump!$3:$3,0)-1)</f>
        <v>ezekielogadho@gmail.com</v>
      </c>
      <c r="LB4010">
        <f ca="1">OFFSET($A4010,,MATCH([2]Keys!$B$3,Data.Collect1Dump!$3:$3,0)-1)</f>
        <v>0</v>
      </c>
      <c r="LC4010">
        <f t="shared" ca="1" si="629"/>
        <v>0</v>
      </c>
      <c r="LD4010">
        <f t="shared" ca="1" si="629"/>
        <v>1</v>
      </c>
      <c r="LE4010">
        <f t="shared" ca="1" si="629"/>
        <v>0</v>
      </c>
      <c r="LF4010" s="2" t="e">
        <f t="shared" ca="1" si="630"/>
        <v>#N/A</v>
      </c>
      <c r="LG4010" s="2">
        <f t="shared" ca="1" si="631"/>
        <v>41709</v>
      </c>
      <c r="LH4010" s="2" t="e">
        <f t="shared" ca="1" si="632"/>
        <v>#N/A</v>
      </c>
      <c r="LI4010" t="e">
        <f t="shared" ca="1" si="633"/>
        <v>#N/A</v>
      </c>
      <c r="LJ4010" t="str">
        <f t="shared" ca="1" si="634"/>
        <v>ezekielogadho@gmail.com</v>
      </c>
      <c r="LK4010" t="e">
        <f t="shared" ca="1" si="635"/>
        <v>#N/A</v>
      </c>
      <c r="LL4010" t="str">
        <f t="shared" ca="1" si="627"/>
        <v>Token</v>
      </c>
      <c r="LM4010" t="str">
        <f t="shared" ca="1" si="628"/>
        <v>ezekielogadho@gmail.com</v>
      </c>
      <c r="LN4010" t="e">
        <f ca="1">OFFSET($A4010,,MATCH(OFFSET([2]Keys!C$1,MATCH(Data.Collect1Dump!$LL4010,[2]Keys!$A$2:$A$4,0),),Data.Collect1Dump!$3:$3,0)-1,)</f>
        <v>#VALUE!</v>
      </c>
      <c r="LO4010" s="2" t="e">
        <f t="shared" ca="1" si="636"/>
        <v>#VALUE!</v>
      </c>
    </row>
    <row r="4011" spans="1:327">
      <c r="A4011" t="s">
        <v>15449</v>
      </c>
      <c r="ID4011"/>
      <c r="JD4011" t="s">
        <v>8884</v>
      </c>
      <c r="JE4011" t="s">
        <v>15450</v>
      </c>
      <c r="JF4011" t="s">
        <v>329</v>
      </c>
      <c r="JG4011">
        <v>7000</v>
      </c>
      <c r="JH4011" t="s">
        <v>330</v>
      </c>
      <c r="JR4011" t="s">
        <v>330</v>
      </c>
      <c r="KP4011" t="s">
        <v>330</v>
      </c>
      <c r="KS4011" t="s">
        <v>330</v>
      </c>
      <c r="KV4011" t="s">
        <v>330</v>
      </c>
      <c r="KX4011" t="s">
        <v>329</v>
      </c>
      <c r="KZ4011">
        <f ca="1">OFFSET($A4011,,MATCH([2]Keys!$B$2,Data.Collect1Dump!$3:$3,0)-1)</f>
        <v>0</v>
      </c>
      <c r="LA4011" t="str">
        <f ca="1">OFFSET($A4011,,MATCH([2]Keys!$B$4,Data.Collect1Dump!$3:$3,0)-1)</f>
        <v>erickachieng50@gmail.com</v>
      </c>
      <c r="LB4011">
        <f ca="1">OFFSET($A4011,,MATCH([2]Keys!$B$3,Data.Collect1Dump!$3:$3,0)-1)</f>
        <v>0</v>
      </c>
      <c r="LC4011">
        <f t="shared" ca="1" si="629"/>
        <v>0</v>
      </c>
      <c r="LD4011">
        <f t="shared" ca="1" si="629"/>
        <v>1</v>
      </c>
      <c r="LE4011">
        <f t="shared" ca="1" si="629"/>
        <v>0</v>
      </c>
      <c r="LF4011" s="2" t="e">
        <f t="shared" ca="1" si="630"/>
        <v>#N/A</v>
      </c>
      <c r="LG4011" s="2">
        <f t="shared" ca="1" si="631"/>
        <v>41710</v>
      </c>
      <c r="LH4011" s="2" t="e">
        <f t="shared" ca="1" si="632"/>
        <v>#N/A</v>
      </c>
      <c r="LI4011" t="e">
        <f t="shared" ca="1" si="633"/>
        <v>#N/A</v>
      </c>
      <c r="LJ4011" t="str">
        <f t="shared" ca="1" si="634"/>
        <v>erickachieng50@gmail.com</v>
      </c>
      <c r="LK4011" t="e">
        <f t="shared" ca="1" si="635"/>
        <v>#N/A</v>
      </c>
      <c r="LL4011" t="str">
        <f t="shared" ca="1" si="627"/>
        <v>Token</v>
      </c>
      <c r="LM4011" t="str">
        <f t="shared" ca="1" si="628"/>
        <v>erickachieng50@gmail.com</v>
      </c>
      <c r="LN4011" t="e">
        <f ca="1">OFFSET($A4011,,MATCH(OFFSET([2]Keys!C$1,MATCH(Data.Collect1Dump!$LL4011,[2]Keys!$A$2:$A$4,0),),Data.Collect1Dump!$3:$3,0)-1,)</f>
        <v>#VALUE!</v>
      </c>
      <c r="LO4011" s="2" t="e">
        <f t="shared" ca="1" si="636"/>
        <v>#VALUE!</v>
      </c>
    </row>
    <row r="4012" spans="1:327">
      <c r="A4012" t="s">
        <v>15451</v>
      </c>
      <c r="ID4012"/>
      <c r="JD4012" t="s">
        <v>4392</v>
      </c>
      <c r="JE4012" t="s">
        <v>15452</v>
      </c>
      <c r="JF4012" t="s">
        <v>329</v>
      </c>
      <c r="JG4012">
        <v>7000</v>
      </c>
      <c r="JH4012" t="s">
        <v>330</v>
      </c>
      <c r="JR4012" t="s">
        <v>330</v>
      </c>
      <c r="KP4012" t="s">
        <v>330</v>
      </c>
      <c r="KS4012" t="s">
        <v>330</v>
      </c>
      <c r="KV4012" t="s">
        <v>330</v>
      </c>
      <c r="KX4012" t="s">
        <v>329</v>
      </c>
      <c r="KZ4012">
        <f ca="1">OFFSET($A4012,,MATCH([2]Keys!$B$2,Data.Collect1Dump!$3:$3,0)-1)</f>
        <v>0</v>
      </c>
      <c r="LA4012" t="str">
        <f ca="1">OFFSET($A4012,,MATCH([2]Keys!$B$4,Data.Collect1Dump!$3:$3,0)-1)</f>
        <v>ezekielogadho@gmail.com</v>
      </c>
      <c r="LB4012">
        <f ca="1">OFFSET($A4012,,MATCH([2]Keys!$B$3,Data.Collect1Dump!$3:$3,0)-1)</f>
        <v>0</v>
      </c>
      <c r="LC4012">
        <f t="shared" ca="1" si="629"/>
        <v>0</v>
      </c>
      <c r="LD4012">
        <f t="shared" ca="1" si="629"/>
        <v>1</v>
      </c>
      <c r="LE4012">
        <f t="shared" ca="1" si="629"/>
        <v>0</v>
      </c>
      <c r="LF4012" s="2" t="e">
        <f t="shared" ca="1" si="630"/>
        <v>#N/A</v>
      </c>
      <c r="LG4012" s="2">
        <f t="shared" ca="1" si="631"/>
        <v>41711</v>
      </c>
      <c r="LH4012" s="2" t="e">
        <f t="shared" ca="1" si="632"/>
        <v>#N/A</v>
      </c>
      <c r="LI4012" t="e">
        <f t="shared" ca="1" si="633"/>
        <v>#N/A</v>
      </c>
      <c r="LJ4012" t="str">
        <f t="shared" ca="1" si="634"/>
        <v>ezekielogadho@gmail.com</v>
      </c>
      <c r="LK4012" t="e">
        <f t="shared" ca="1" si="635"/>
        <v>#N/A</v>
      </c>
      <c r="LL4012" t="str">
        <f t="shared" ca="1" si="627"/>
        <v>Token</v>
      </c>
      <c r="LM4012" t="str">
        <f t="shared" ca="1" si="628"/>
        <v>ezekielogadho@gmail.com</v>
      </c>
      <c r="LN4012" t="e">
        <f ca="1">OFFSET($A4012,,MATCH(OFFSET([2]Keys!C$1,MATCH(Data.Collect1Dump!$LL4012,[2]Keys!$A$2:$A$4,0),),Data.Collect1Dump!$3:$3,0)-1,)</f>
        <v>#VALUE!</v>
      </c>
      <c r="LO4012" s="2" t="e">
        <f t="shared" ca="1" si="636"/>
        <v>#VALUE!</v>
      </c>
    </row>
    <row r="4013" spans="1:327">
      <c r="A4013" t="s">
        <v>15453</v>
      </c>
      <c r="ID4013"/>
      <c r="JD4013" t="s">
        <v>3172</v>
      </c>
      <c r="JE4013" t="s">
        <v>15454</v>
      </c>
      <c r="JF4013" t="s">
        <v>329</v>
      </c>
      <c r="JG4013" t="s">
        <v>6076</v>
      </c>
      <c r="JH4013" t="s">
        <v>330</v>
      </c>
      <c r="JR4013" t="s">
        <v>330</v>
      </c>
      <c r="KP4013" t="s">
        <v>330</v>
      </c>
      <c r="KS4013" t="s">
        <v>330</v>
      </c>
      <c r="KV4013" t="s">
        <v>330</v>
      </c>
      <c r="KX4013" t="s">
        <v>329</v>
      </c>
      <c r="KZ4013">
        <f ca="1">OFFSET($A4013,,MATCH([2]Keys!$B$2,Data.Collect1Dump!$3:$3,0)-1)</f>
        <v>0</v>
      </c>
      <c r="LA4013" t="str">
        <f ca="1">OFFSET($A4013,,MATCH([2]Keys!$B$4,Data.Collect1Dump!$3:$3,0)-1)</f>
        <v>owiti.maureen@gmail.com</v>
      </c>
      <c r="LB4013">
        <f ca="1">OFFSET($A4013,,MATCH([2]Keys!$B$3,Data.Collect1Dump!$3:$3,0)-1)</f>
        <v>0</v>
      </c>
      <c r="LC4013">
        <f t="shared" ca="1" si="629"/>
        <v>0</v>
      </c>
      <c r="LD4013">
        <f t="shared" ca="1" si="629"/>
        <v>1</v>
      </c>
      <c r="LE4013">
        <f t="shared" ca="1" si="629"/>
        <v>0</v>
      </c>
      <c r="LF4013" s="2" t="e">
        <f t="shared" ca="1" si="630"/>
        <v>#N/A</v>
      </c>
      <c r="LG4013" s="2">
        <f t="shared" ca="1" si="631"/>
        <v>41716</v>
      </c>
      <c r="LH4013" s="2" t="e">
        <f t="shared" ca="1" si="632"/>
        <v>#N/A</v>
      </c>
      <c r="LI4013" t="e">
        <f t="shared" ca="1" si="633"/>
        <v>#N/A</v>
      </c>
      <c r="LJ4013" t="str">
        <f t="shared" ca="1" si="634"/>
        <v>owiti.maureen@gmail.com</v>
      </c>
      <c r="LK4013" t="e">
        <f t="shared" ca="1" si="635"/>
        <v>#N/A</v>
      </c>
      <c r="LL4013" t="str">
        <f t="shared" ca="1" si="627"/>
        <v>Token</v>
      </c>
      <c r="LM4013" t="str">
        <f t="shared" ca="1" si="628"/>
        <v>owiti.maureen@gmail.com</v>
      </c>
      <c r="LN4013" t="e">
        <f ca="1">OFFSET($A4013,,MATCH(OFFSET([2]Keys!C$1,MATCH(Data.Collect1Dump!$LL4013,[2]Keys!$A$2:$A$4,0),),Data.Collect1Dump!$3:$3,0)-1,)</f>
        <v>#VALUE!</v>
      </c>
      <c r="LO4013" s="2" t="e">
        <f t="shared" ca="1" si="636"/>
        <v>#VALUE!</v>
      </c>
    </row>
    <row r="4014" spans="1:327">
      <c r="A4014" t="s">
        <v>15455</v>
      </c>
      <c r="ID4014"/>
      <c r="JD4014" t="s">
        <v>11851</v>
      </c>
      <c r="JE4014" t="s">
        <v>15456</v>
      </c>
      <c r="JF4014" t="s">
        <v>329</v>
      </c>
      <c r="JG4014">
        <v>7000</v>
      </c>
      <c r="JH4014" t="s">
        <v>330</v>
      </c>
      <c r="JR4014" t="s">
        <v>330</v>
      </c>
      <c r="KP4014" t="s">
        <v>330</v>
      </c>
      <c r="KS4014" t="s">
        <v>330</v>
      </c>
      <c r="KV4014" t="s">
        <v>330</v>
      </c>
      <c r="KX4014" t="s">
        <v>329</v>
      </c>
      <c r="KZ4014">
        <f ca="1">OFFSET($A4014,,MATCH([2]Keys!$B$2,Data.Collect1Dump!$3:$3,0)-1)</f>
        <v>0</v>
      </c>
      <c r="LA4014" t="str">
        <f ca="1">OFFSET($A4014,,MATCH([2]Keys!$B$4,Data.Collect1Dump!$3:$3,0)-1)</f>
        <v>euniceradiro@gmail.com</v>
      </c>
      <c r="LB4014">
        <f ca="1">OFFSET($A4014,,MATCH([2]Keys!$B$3,Data.Collect1Dump!$3:$3,0)-1)</f>
        <v>0</v>
      </c>
      <c r="LC4014">
        <f t="shared" ca="1" si="629"/>
        <v>0</v>
      </c>
      <c r="LD4014">
        <f t="shared" ca="1" si="629"/>
        <v>1</v>
      </c>
      <c r="LE4014">
        <f t="shared" ca="1" si="629"/>
        <v>0</v>
      </c>
      <c r="LF4014" s="2" t="e">
        <f t="shared" ca="1" si="630"/>
        <v>#N/A</v>
      </c>
      <c r="LG4014" s="2">
        <f t="shared" ca="1" si="631"/>
        <v>41709</v>
      </c>
      <c r="LH4014" s="2" t="e">
        <f t="shared" ca="1" si="632"/>
        <v>#N/A</v>
      </c>
      <c r="LI4014" t="e">
        <f t="shared" ca="1" si="633"/>
        <v>#N/A</v>
      </c>
      <c r="LJ4014" t="str">
        <f t="shared" ca="1" si="634"/>
        <v>euniceradiro@gmail.com</v>
      </c>
      <c r="LK4014" t="e">
        <f t="shared" ca="1" si="635"/>
        <v>#N/A</v>
      </c>
      <c r="LL4014" t="str">
        <f t="shared" ca="1" si="627"/>
        <v>Token</v>
      </c>
      <c r="LM4014" t="str">
        <f t="shared" ca="1" si="628"/>
        <v>euniceradiro@gmail.com</v>
      </c>
      <c r="LN4014" t="e">
        <f ca="1">OFFSET($A4014,,MATCH(OFFSET([2]Keys!C$1,MATCH(Data.Collect1Dump!$LL4014,[2]Keys!$A$2:$A$4,0),),Data.Collect1Dump!$3:$3,0)-1,)</f>
        <v>#VALUE!</v>
      </c>
      <c r="LO4014" s="2" t="e">
        <f t="shared" ca="1" si="636"/>
        <v>#VALUE!</v>
      </c>
    </row>
    <row r="4015" spans="1:327">
      <c r="A4015" t="s">
        <v>15457</v>
      </c>
      <c r="ID4015"/>
      <c r="KZ4015">
        <f ca="1">OFFSET($A4015,,MATCH([2]Keys!$B$2,Data.Collect1Dump!$3:$3,0)-1)</f>
        <v>0</v>
      </c>
      <c r="LA4015">
        <f ca="1">OFFSET($A4015,,MATCH([2]Keys!$B$4,Data.Collect1Dump!$3:$3,0)-1)</f>
        <v>0</v>
      </c>
      <c r="LB4015">
        <f ca="1">OFFSET($A4015,,MATCH([2]Keys!$B$3,Data.Collect1Dump!$3:$3,0)-1)</f>
        <v>0</v>
      </c>
      <c r="LC4015">
        <f t="shared" ca="1" si="629"/>
        <v>0</v>
      </c>
      <c r="LD4015">
        <f t="shared" ca="1" si="629"/>
        <v>0</v>
      </c>
      <c r="LE4015">
        <f t="shared" ca="1" si="629"/>
        <v>0</v>
      </c>
      <c r="LF4015" s="2" t="e">
        <f t="shared" ca="1" si="630"/>
        <v>#N/A</v>
      </c>
      <c r="LG4015" s="2" t="e">
        <f t="shared" ca="1" si="631"/>
        <v>#N/A</v>
      </c>
      <c r="LH4015" s="2" t="e">
        <f t="shared" ca="1" si="632"/>
        <v>#N/A</v>
      </c>
      <c r="LI4015" t="e">
        <f t="shared" ca="1" si="633"/>
        <v>#N/A</v>
      </c>
      <c r="LJ4015" t="e">
        <f t="shared" ca="1" si="634"/>
        <v>#N/A</v>
      </c>
      <c r="LK4015" t="e">
        <f t="shared" ca="1" si="635"/>
        <v>#N/A</v>
      </c>
      <c r="LL4015" t="str">
        <f t="shared" ca="1" si="627"/>
        <v>Null Survey</v>
      </c>
      <c r="LM4015" t="str">
        <f t="shared" ca="1" si="628"/>
        <v>Null Survey</v>
      </c>
      <c r="LN4015" t="e">
        <f ca="1">OFFSET($A4015,,MATCH(OFFSET([2]Keys!C$1,MATCH(Data.Collect1Dump!$LL4015,[2]Keys!$A$2:$A$4,0),),Data.Collect1Dump!$3:$3,0)-1,)</f>
        <v>#N/A</v>
      </c>
      <c r="LO4015" s="2" t="e">
        <f t="shared" ca="1" si="636"/>
        <v>#N/A</v>
      </c>
    </row>
    <row r="4016" spans="1:327">
      <c r="A4016" t="s">
        <v>15458</v>
      </c>
      <c r="ID4016"/>
      <c r="KZ4016">
        <f ca="1">OFFSET($A4016,,MATCH([2]Keys!$B$2,Data.Collect1Dump!$3:$3,0)-1)</f>
        <v>0</v>
      </c>
      <c r="LA4016">
        <f ca="1">OFFSET($A4016,,MATCH([2]Keys!$B$4,Data.Collect1Dump!$3:$3,0)-1)</f>
        <v>0</v>
      </c>
      <c r="LB4016">
        <f ca="1">OFFSET($A4016,,MATCH([2]Keys!$B$3,Data.Collect1Dump!$3:$3,0)-1)</f>
        <v>0</v>
      </c>
      <c r="LC4016">
        <f t="shared" ca="1" si="629"/>
        <v>0</v>
      </c>
      <c r="LD4016">
        <f t="shared" ca="1" si="629"/>
        <v>0</v>
      </c>
      <c r="LE4016">
        <f t="shared" ca="1" si="629"/>
        <v>0</v>
      </c>
      <c r="LF4016" s="2" t="e">
        <f t="shared" ca="1" si="630"/>
        <v>#N/A</v>
      </c>
      <c r="LG4016" s="2" t="e">
        <f t="shared" ca="1" si="631"/>
        <v>#N/A</v>
      </c>
      <c r="LH4016" s="2" t="e">
        <f t="shared" ca="1" si="632"/>
        <v>#N/A</v>
      </c>
      <c r="LI4016" t="e">
        <f t="shared" ca="1" si="633"/>
        <v>#N/A</v>
      </c>
      <c r="LJ4016" t="e">
        <f t="shared" ca="1" si="634"/>
        <v>#N/A</v>
      </c>
      <c r="LK4016" t="e">
        <f t="shared" ca="1" si="635"/>
        <v>#N/A</v>
      </c>
      <c r="LL4016" t="str">
        <f t="shared" ca="1" si="627"/>
        <v>Null Survey</v>
      </c>
      <c r="LM4016" t="str">
        <f t="shared" ca="1" si="628"/>
        <v>Null Survey</v>
      </c>
      <c r="LN4016" t="e">
        <f ca="1">OFFSET($A4016,,MATCH(OFFSET([2]Keys!C$1,MATCH(Data.Collect1Dump!$LL4016,[2]Keys!$A$2:$A$4,0),),Data.Collect1Dump!$3:$3,0)-1,)</f>
        <v>#N/A</v>
      </c>
      <c r="LO4016" s="2" t="e">
        <f t="shared" ca="1" si="636"/>
        <v>#N/A</v>
      </c>
    </row>
    <row r="4017" spans="1:327">
      <c r="A4017" t="s">
        <v>15459</v>
      </c>
      <c r="ID4017"/>
      <c r="JD4017" t="s">
        <v>370</v>
      </c>
      <c r="JE4017" t="s">
        <v>15460</v>
      </c>
      <c r="JF4017" t="s">
        <v>329</v>
      </c>
      <c r="JG4017">
        <v>7000</v>
      </c>
      <c r="JH4017" t="s">
        <v>330</v>
      </c>
      <c r="JR4017" t="s">
        <v>330</v>
      </c>
      <c r="KP4017" t="s">
        <v>330</v>
      </c>
      <c r="KS4017" t="s">
        <v>330</v>
      </c>
      <c r="KV4017" t="s">
        <v>330</v>
      </c>
      <c r="KX4017" t="s">
        <v>329</v>
      </c>
      <c r="KZ4017">
        <f ca="1">OFFSET($A4017,,MATCH([2]Keys!$B$2,Data.Collect1Dump!$3:$3,0)-1)</f>
        <v>0</v>
      </c>
      <c r="LA4017" t="str">
        <f ca="1">OFFSET($A4017,,MATCH([2]Keys!$B$4,Data.Collect1Dump!$3:$3,0)-1)</f>
        <v>witness.gumbo@givedirectly.org</v>
      </c>
      <c r="LB4017">
        <f ca="1">OFFSET($A4017,,MATCH([2]Keys!$B$3,Data.Collect1Dump!$3:$3,0)-1)</f>
        <v>0</v>
      </c>
      <c r="LC4017">
        <f t="shared" ca="1" si="629"/>
        <v>0</v>
      </c>
      <c r="LD4017">
        <f t="shared" ca="1" si="629"/>
        <v>1</v>
      </c>
      <c r="LE4017">
        <f t="shared" ca="1" si="629"/>
        <v>0</v>
      </c>
      <c r="LF4017" s="2" t="e">
        <f t="shared" ca="1" si="630"/>
        <v>#N/A</v>
      </c>
      <c r="LG4017" s="2">
        <f t="shared" ca="1" si="631"/>
        <v>41703</v>
      </c>
      <c r="LH4017" s="2" t="e">
        <f t="shared" ca="1" si="632"/>
        <v>#N/A</v>
      </c>
      <c r="LI4017" t="e">
        <f t="shared" ca="1" si="633"/>
        <v>#N/A</v>
      </c>
      <c r="LJ4017" t="str">
        <f t="shared" ca="1" si="634"/>
        <v>witness.gumbo@givedirectly.org</v>
      </c>
      <c r="LK4017" t="e">
        <f t="shared" ca="1" si="635"/>
        <v>#N/A</v>
      </c>
      <c r="LL4017" t="str">
        <f t="shared" ca="1" si="627"/>
        <v>Token</v>
      </c>
      <c r="LM4017" t="str">
        <f t="shared" ca="1" si="628"/>
        <v>witness.gumbo@givedirectly.org</v>
      </c>
      <c r="LN4017" t="e">
        <f ca="1">OFFSET($A4017,,MATCH(OFFSET([2]Keys!C$1,MATCH(Data.Collect1Dump!$LL4017,[2]Keys!$A$2:$A$4,0),),Data.Collect1Dump!$3:$3,0)-1,)</f>
        <v>#VALUE!</v>
      </c>
      <c r="LO4017" s="2" t="e">
        <f t="shared" ca="1" si="636"/>
        <v>#VALUE!</v>
      </c>
    </row>
    <row r="4018" spans="1:327">
      <c r="A4018" t="s">
        <v>15461</v>
      </c>
      <c r="ID4018"/>
      <c r="JD4018" t="s">
        <v>5645</v>
      </c>
      <c r="JE4018" t="s">
        <v>15462</v>
      </c>
      <c r="JF4018" t="s">
        <v>329</v>
      </c>
      <c r="JG4018">
        <v>7000</v>
      </c>
      <c r="JH4018" t="s">
        <v>330</v>
      </c>
      <c r="JR4018" t="s">
        <v>330</v>
      </c>
      <c r="KP4018" t="s">
        <v>330</v>
      </c>
      <c r="KS4018" t="s">
        <v>330</v>
      </c>
      <c r="KV4018" t="s">
        <v>330</v>
      </c>
      <c r="KX4018" t="s">
        <v>329</v>
      </c>
      <c r="KZ4018">
        <f ca="1">OFFSET($A4018,,MATCH([2]Keys!$B$2,Data.Collect1Dump!$3:$3,0)-1)</f>
        <v>0</v>
      </c>
      <c r="LA4018" t="str">
        <f ca="1">OFFSET($A4018,,MATCH([2]Keys!$B$4,Data.Collect1Dump!$3:$3,0)-1)</f>
        <v>laura.adhiambo@gmail.com</v>
      </c>
      <c r="LB4018">
        <f ca="1">OFFSET($A4018,,MATCH([2]Keys!$B$3,Data.Collect1Dump!$3:$3,0)-1)</f>
        <v>0</v>
      </c>
      <c r="LC4018">
        <f t="shared" ca="1" si="629"/>
        <v>0</v>
      </c>
      <c r="LD4018">
        <f t="shared" ca="1" si="629"/>
        <v>1</v>
      </c>
      <c r="LE4018">
        <f t="shared" ca="1" si="629"/>
        <v>0</v>
      </c>
      <c r="LF4018" s="2" t="e">
        <f t="shared" ca="1" si="630"/>
        <v>#N/A</v>
      </c>
      <c r="LG4018" s="2">
        <f t="shared" ca="1" si="631"/>
        <v>41705</v>
      </c>
      <c r="LH4018" s="2" t="e">
        <f t="shared" ca="1" si="632"/>
        <v>#N/A</v>
      </c>
      <c r="LI4018" t="e">
        <f t="shared" ca="1" si="633"/>
        <v>#N/A</v>
      </c>
      <c r="LJ4018" t="str">
        <f t="shared" ca="1" si="634"/>
        <v>laura.adhiambo@gmail.com</v>
      </c>
      <c r="LK4018" t="e">
        <f t="shared" ca="1" si="635"/>
        <v>#N/A</v>
      </c>
      <c r="LL4018" t="str">
        <f t="shared" ca="1" si="627"/>
        <v>Token</v>
      </c>
      <c r="LM4018" t="str">
        <f t="shared" ca="1" si="628"/>
        <v>laura.adhiambo@gmail.com</v>
      </c>
      <c r="LN4018" t="e">
        <f ca="1">OFFSET($A4018,,MATCH(OFFSET([2]Keys!C$1,MATCH(Data.Collect1Dump!$LL4018,[2]Keys!$A$2:$A$4,0),),Data.Collect1Dump!$3:$3,0)-1,)</f>
        <v>#VALUE!</v>
      </c>
      <c r="LO4018" s="2" t="e">
        <f t="shared" ca="1" si="636"/>
        <v>#VALUE!</v>
      </c>
    </row>
    <row r="4019" spans="1:327">
      <c r="A4019" t="s">
        <v>15463</v>
      </c>
      <c r="ID4019"/>
      <c r="JD4019" t="s">
        <v>5645</v>
      </c>
      <c r="JE4019" t="s">
        <v>15464</v>
      </c>
      <c r="JF4019" t="s">
        <v>329</v>
      </c>
      <c r="JG4019">
        <v>7000</v>
      </c>
      <c r="JH4019" t="s">
        <v>330</v>
      </c>
      <c r="JR4019" t="s">
        <v>330</v>
      </c>
      <c r="KP4019" t="s">
        <v>330</v>
      </c>
      <c r="KS4019" t="s">
        <v>330</v>
      </c>
      <c r="KV4019" t="s">
        <v>330</v>
      </c>
      <c r="KX4019" t="s">
        <v>329</v>
      </c>
      <c r="KZ4019">
        <f ca="1">OFFSET($A4019,,MATCH([2]Keys!$B$2,Data.Collect1Dump!$3:$3,0)-1)</f>
        <v>0</v>
      </c>
      <c r="LA4019" t="str">
        <f ca="1">OFFSET($A4019,,MATCH([2]Keys!$B$4,Data.Collect1Dump!$3:$3,0)-1)</f>
        <v>laura.adhiambo@gmail.com</v>
      </c>
      <c r="LB4019">
        <f ca="1">OFFSET($A4019,,MATCH([2]Keys!$B$3,Data.Collect1Dump!$3:$3,0)-1)</f>
        <v>0</v>
      </c>
      <c r="LC4019">
        <f t="shared" ca="1" si="629"/>
        <v>0</v>
      </c>
      <c r="LD4019">
        <f t="shared" ca="1" si="629"/>
        <v>1</v>
      </c>
      <c r="LE4019">
        <f t="shared" ca="1" si="629"/>
        <v>0</v>
      </c>
      <c r="LF4019" s="2" t="e">
        <f t="shared" ca="1" si="630"/>
        <v>#N/A</v>
      </c>
      <c r="LG4019" s="2">
        <f t="shared" ca="1" si="631"/>
        <v>41705</v>
      </c>
      <c r="LH4019" s="2" t="e">
        <f t="shared" ca="1" si="632"/>
        <v>#N/A</v>
      </c>
      <c r="LI4019" t="e">
        <f t="shared" ca="1" si="633"/>
        <v>#N/A</v>
      </c>
      <c r="LJ4019" t="str">
        <f t="shared" ca="1" si="634"/>
        <v>laura.adhiambo@gmail.com</v>
      </c>
      <c r="LK4019" t="e">
        <f t="shared" ca="1" si="635"/>
        <v>#N/A</v>
      </c>
      <c r="LL4019" t="str">
        <f t="shared" ca="1" si="627"/>
        <v>Token</v>
      </c>
      <c r="LM4019" t="str">
        <f t="shared" ca="1" si="628"/>
        <v>laura.adhiambo@gmail.com</v>
      </c>
      <c r="LN4019" t="e">
        <f ca="1">OFFSET($A4019,,MATCH(OFFSET([2]Keys!C$1,MATCH(Data.Collect1Dump!$LL4019,[2]Keys!$A$2:$A$4,0),),Data.Collect1Dump!$3:$3,0)-1,)</f>
        <v>#VALUE!</v>
      </c>
      <c r="LO4019" s="2" t="e">
        <f t="shared" ca="1" si="636"/>
        <v>#VALUE!</v>
      </c>
    </row>
    <row r="4020" spans="1:327">
      <c r="A4020" t="s">
        <v>15465</v>
      </c>
      <c r="ID4020"/>
      <c r="JD4020" t="s">
        <v>7342</v>
      </c>
      <c r="JE4020" t="s">
        <v>15466</v>
      </c>
      <c r="JF4020" t="s">
        <v>329</v>
      </c>
      <c r="JG4020">
        <v>7000</v>
      </c>
      <c r="JH4020" t="s">
        <v>330</v>
      </c>
      <c r="JR4020" t="s">
        <v>330</v>
      </c>
      <c r="KP4020" t="s">
        <v>330</v>
      </c>
      <c r="KS4020" t="s">
        <v>330</v>
      </c>
      <c r="KV4020" t="s">
        <v>330</v>
      </c>
      <c r="KX4020" t="s">
        <v>329</v>
      </c>
      <c r="KZ4020">
        <f ca="1">OFFSET($A4020,,MATCH([2]Keys!$B$2,Data.Collect1Dump!$3:$3,0)-1)</f>
        <v>0</v>
      </c>
      <c r="LA4020" t="str">
        <f ca="1">OFFSET($A4020,,MATCH([2]Keys!$B$4,Data.Collect1Dump!$3:$3,0)-1)</f>
        <v>georgeowuor93@gmail.com</v>
      </c>
      <c r="LB4020">
        <f ca="1">OFFSET($A4020,,MATCH([2]Keys!$B$3,Data.Collect1Dump!$3:$3,0)-1)</f>
        <v>0</v>
      </c>
      <c r="LC4020">
        <f t="shared" ca="1" si="629"/>
        <v>0</v>
      </c>
      <c r="LD4020">
        <f t="shared" ca="1" si="629"/>
        <v>1</v>
      </c>
      <c r="LE4020">
        <f t="shared" ca="1" si="629"/>
        <v>0</v>
      </c>
      <c r="LF4020" s="2" t="e">
        <f t="shared" ca="1" si="630"/>
        <v>#N/A</v>
      </c>
      <c r="LG4020" s="2">
        <f t="shared" ca="1" si="631"/>
        <v>41708</v>
      </c>
      <c r="LH4020" s="2" t="e">
        <f t="shared" ca="1" si="632"/>
        <v>#N/A</v>
      </c>
      <c r="LI4020" t="e">
        <f t="shared" ca="1" si="633"/>
        <v>#N/A</v>
      </c>
      <c r="LJ4020" t="str">
        <f t="shared" ca="1" si="634"/>
        <v>georgeowuor93@gmail.com</v>
      </c>
      <c r="LK4020" t="e">
        <f t="shared" ca="1" si="635"/>
        <v>#N/A</v>
      </c>
      <c r="LL4020" t="str">
        <f t="shared" ca="1" si="627"/>
        <v>Token</v>
      </c>
      <c r="LM4020" t="str">
        <f t="shared" ca="1" si="628"/>
        <v>georgeowuor93@gmail.com</v>
      </c>
      <c r="LN4020" t="e">
        <f ca="1">OFFSET($A4020,,MATCH(OFFSET([2]Keys!C$1,MATCH(Data.Collect1Dump!$LL4020,[2]Keys!$A$2:$A$4,0),),Data.Collect1Dump!$3:$3,0)-1,)</f>
        <v>#VALUE!</v>
      </c>
      <c r="LO4020" s="2" t="e">
        <f t="shared" ca="1" si="636"/>
        <v>#VALUE!</v>
      </c>
    </row>
    <row r="4021" spans="1:327">
      <c r="A4021" t="s">
        <v>15467</v>
      </c>
      <c r="ID4021"/>
      <c r="JD4021" t="s">
        <v>7342</v>
      </c>
      <c r="JE4021" t="s">
        <v>15468</v>
      </c>
      <c r="JF4021" t="s">
        <v>329</v>
      </c>
      <c r="JG4021">
        <v>7000</v>
      </c>
      <c r="JH4021" t="s">
        <v>330</v>
      </c>
      <c r="JR4021" t="s">
        <v>330</v>
      </c>
      <c r="KP4021" t="s">
        <v>330</v>
      </c>
      <c r="KS4021" t="s">
        <v>330</v>
      </c>
      <c r="KV4021" t="s">
        <v>330</v>
      </c>
      <c r="KX4021" t="s">
        <v>329</v>
      </c>
      <c r="KZ4021">
        <f ca="1">OFFSET($A4021,,MATCH([2]Keys!$B$2,Data.Collect1Dump!$3:$3,0)-1)</f>
        <v>0</v>
      </c>
      <c r="LA4021" t="str">
        <f ca="1">OFFSET($A4021,,MATCH([2]Keys!$B$4,Data.Collect1Dump!$3:$3,0)-1)</f>
        <v>georgeowuor93@gmail.com</v>
      </c>
      <c r="LB4021">
        <f ca="1">OFFSET($A4021,,MATCH([2]Keys!$B$3,Data.Collect1Dump!$3:$3,0)-1)</f>
        <v>0</v>
      </c>
      <c r="LC4021">
        <f t="shared" ca="1" si="629"/>
        <v>0</v>
      </c>
      <c r="LD4021">
        <f t="shared" ca="1" si="629"/>
        <v>1</v>
      </c>
      <c r="LE4021">
        <f t="shared" ca="1" si="629"/>
        <v>0</v>
      </c>
      <c r="LF4021" s="2" t="e">
        <f t="shared" ca="1" si="630"/>
        <v>#N/A</v>
      </c>
      <c r="LG4021" s="2">
        <f t="shared" ca="1" si="631"/>
        <v>41705</v>
      </c>
      <c r="LH4021" s="2" t="e">
        <f t="shared" ca="1" si="632"/>
        <v>#N/A</v>
      </c>
      <c r="LI4021" t="e">
        <f t="shared" ca="1" si="633"/>
        <v>#N/A</v>
      </c>
      <c r="LJ4021" t="str">
        <f t="shared" ca="1" si="634"/>
        <v>georgeowuor93@gmail.com</v>
      </c>
      <c r="LK4021" t="e">
        <f t="shared" ca="1" si="635"/>
        <v>#N/A</v>
      </c>
      <c r="LL4021" t="str">
        <f t="shared" ca="1" si="627"/>
        <v>Token</v>
      </c>
      <c r="LM4021" t="str">
        <f t="shared" ca="1" si="628"/>
        <v>georgeowuor93@gmail.com</v>
      </c>
      <c r="LN4021" t="e">
        <f ca="1">OFFSET($A4021,,MATCH(OFFSET([2]Keys!C$1,MATCH(Data.Collect1Dump!$LL4021,[2]Keys!$A$2:$A$4,0),),Data.Collect1Dump!$3:$3,0)-1,)</f>
        <v>#VALUE!</v>
      </c>
      <c r="LO4021" s="2" t="e">
        <f t="shared" ca="1" si="636"/>
        <v>#VALUE!</v>
      </c>
    </row>
    <row r="4022" spans="1:327">
      <c r="A4022" t="s">
        <v>15469</v>
      </c>
      <c r="ID4022"/>
      <c r="JD4022" t="s">
        <v>5645</v>
      </c>
      <c r="JE4022" t="s">
        <v>15470</v>
      </c>
      <c r="JF4022" t="s">
        <v>329</v>
      </c>
      <c r="JG4022">
        <v>7000</v>
      </c>
      <c r="JH4022" t="s">
        <v>330</v>
      </c>
      <c r="JR4022" t="s">
        <v>330</v>
      </c>
      <c r="KP4022" t="s">
        <v>330</v>
      </c>
      <c r="KS4022" t="s">
        <v>330</v>
      </c>
      <c r="KV4022" t="s">
        <v>330</v>
      </c>
      <c r="KX4022" t="s">
        <v>329</v>
      </c>
      <c r="KZ4022">
        <f ca="1">OFFSET($A4022,,MATCH([2]Keys!$B$2,Data.Collect1Dump!$3:$3,0)-1)</f>
        <v>0</v>
      </c>
      <c r="LA4022" t="str">
        <f ca="1">OFFSET($A4022,,MATCH([2]Keys!$B$4,Data.Collect1Dump!$3:$3,0)-1)</f>
        <v>laura.adhiambo@gmail.com</v>
      </c>
      <c r="LB4022">
        <f ca="1">OFFSET($A4022,,MATCH([2]Keys!$B$3,Data.Collect1Dump!$3:$3,0)-1)</f>
        <v>0</v>
      </c>
      <c r="LC4022">
        <f t="shared" ca="1" si="629"/>
        <v>0</v>
      </c>
      <c r="LD4022">
        <f t="shared" ca="1" si="629"/>
        <v>1</v>
      </c>
      <c r="LE4022">
        <f t="shared" ca="1" si="629"/>
        <v>0</v>
      </c>
      <c r="LF4022" s="2" t="e">
        <f t="shared" ca="1" si="630"/>
        <v>#N/A</v>
      </c>
      <c r="LG4022" s="2">
        <f t="shared" ca="1" si="631"/>
        <v>41708</v>
      </c>
      <c r="LH4022" s="2" t="e">
        <f t="shared" ca="1" si="632"/>
        <v>#N/A</v>
      </c>
      <c r="LI4022" t="e">
        <f t="shared" ca="1" si="633"/>
        <v>#N/A</v>
      </c>
      <c r="LJ4022" t="str">
        <f t="shared" ca="1" si="634"/>
        <v>laura.adhiambo@gmail.com</v>
      </c>
      <c r="LK4022" t="e">
        <f t="shared" ca="1" si="635"/>
        <v>#N/A</v>
      </c>
      <c r="LL4022" t="str">
        <f t="shared" ca="1" si="627"/>
        <v>Token</v>
      </c>
      <c r="LM4022" t="str">
        <f t="shared" ca="1" si="628"/>
        <v>laura.adhiambo@gmail.com</v>
      </c>
      <c r="LN4022" t="e">
        <f ca="1">OFFSET($A4022,,MATCH(OFFSET([2]Keys!C$1,MATCH(Data.Collect1Dump!$LL4022,[2]Keys!$A$2:$A$4,0),),Data.Collect1Dump!$3:$3,0)-1,)</f>
        <v>#VALUE!</v>
      </c>
      <c r="LO4022" s="2" t="e">
        <f t="shared" ca="1" si="636"/>
        <v>#VALUE!</v>
      </c>
    </row>
    <row r="4023" spans="1:327">
      <c r="A4023" t="s">
        <v>15471</v>
      </c>
      <c r="ID4023"/>
      <c r="JD4023" t="s">
        <v>391</v>
      </c>
      <c r="JE4023" t="s">
        <v>15472</v>
      </c>
      <c r="JF4023" t="s">
        <v>329</v>
      </c>
      <c r="JG4023">
        <v>7000</v>
      </c>
      <c r="JH4023" t="s">
        <v>330</v>
      </c>
      <c r="JR4023" t="s">
        <v>330</v>
      </c>
      <c r="KP4023" t="s">
        <v>330</v>
      </c>
      <c r="KS4023" t="s">
        <v>330</v>
      </c>
      <c r="KV4023" t="s">
        <v>330</v>
      </c>
      <c r="KX4023" t="s">
        <v>329</v>
      </c>
      <c r="KZ4023">
        <f ca="1">OFFSET($A4023,,MATCH([2]Keys!$B$2,Data.Collect1Dump!$3:$3,0)-1)</f>
        <v>0</v>
      </c>
      <c r="LA4023" t="str">
        <f ca="1">OFFSET($A4023,,MATCH([2]Keys!$B$4,Data.Collect1Dump!$3:$3,0)-1)</f>
        <v>lydia.tala@givedirectly.org</v>
      </c>
      <c r="LB4023">
        <f ca="1">OFFSET($A4023,,MATCH([2]Keys!$B$3,Data.Collect1Dump!$3:$3,0)-1)</f>
        <v>0</v>
      </c>
      <c r="LC4023">
        <f t="shared" ca="1" si="629"/>
        <v>0</v>
      </c>
      <c r="LD4023">
        <f t="shared" ca="1" si="629"/>
        <v>1</v>
      </c>
      <c r="LE4023">
        <f t="shared" ca="1" si="629"/>
        <v>0</v>
      </c>
      <c r="LF4023" s="2" t="e">
        <f t="shared" ca="1" si="630"/>
        <v>#N/A</v>
      </c>
      <c r="LG4023" s="2">
        <f t="shared" ca="1" si="631"/>
        <v>41703</v>
      </c>
      <c r="LH4023" s="2" t="e">
        <f t="shared" ca="1" si="632"/>
        <v>#N/A</v>
      </c>
      <c r="LI4023" t="e">
        <f t="shared" ca="1" si="633"/>
        <v>#N/A</v>
      </c>
      <c r="LJ4023" t="str">
        <f t="shared" ca="1" si="634"/>
        <v>lydia.tala@givedirectly.org</v>
      </c>
      <c r="LK4023" t="e">
        <f t="shared" ca="1" si="635"/>
        <v>#N/A</v>
      </c>
      <c r="LL4023" t="str">
        <f t="shared" ca="1" si="627"/>
        <v>Token</v>
      </c>
      <c r="LM4023" t="str">
        <f t="shared" ca="1" si="628"/>
        <v>lydia.tala@givedirectly.org</v>
      </c>
      <c r="LN4023" t="e">
        <f ca="1">OFFSET($A4023,,MATCH(OFFSET([2]Keys!C$1,MATCH(Data.Collect1Dump!$LL4023,[2]Keys!$A$2:$A$4,0),),Data.Collect1Dump!$3:$3,0)-1,)</f>
        <v>#VALUE!</v>
      </c>
      <c r="LO4023" s="2" t="e">
        <f t="shared" ca="1" si="636"/>
        <v>#VALUE!</v>
      </c>
    </row>
    <row r="4024" spans="1:327">
      <c r="A4024" t="s">
        <v>15473</v>
      </c>
      <c r="ID4024"/>
      <c r="JD4024" t="s">
        <v>391</v>
      </c>
      <c r="JE4024" t="s">
        <v>15474</v>
      </c>
      <c r="JF4024" t="s">
        <v>329</v>
      </c>
      <c r="JG4024">
        <v>7000</v>
      </c>
      <c r="JH4024" t="s">
        <v>330</v>
      </c>
      <c r="JR4024" t="s">
        <v>330</v>
      </c>
      <c r="KP4024" t="s">
        <v>330</v>
      </c>
      <c r="KS4024" t="s">
        <v>330</v>
      </c>
      <c r="KV4024" t="s">
        <v>330</v>
      </c>
      <c r="KX4024" t="s">
        <v>329</v>
      </c>
      <c r="KZ4024">
        <f ca="1">OFFSET($A4024,,MATCH([2]Keys!$B$2,Data.Collect1Dump!$3:$3,0)-1)</f>
        <v>0</v>
      </c>
      <c r="LA4024" t="str">
        <f ca="1">OFFSET($A4024,,MATCH([2]Keys!$B$4,Data.Collect1Dump!$3:$3,0)-1)</f>
        <v>lydia.tala@givedirectly.org</v>
      </c>
      <c r="LB4024">
        <f ca="1">OFFSET($A4024,,MATCH([2]Keys!$B$3,Data.Collect1Dump!$3:$3,0)-1)</f>
        <v>0</v>
      </c>
      <c r="LC4024">
        <f t="shared" ca="1" si="629"/>
        <v>0</v>
      </c>
      <c r="LD4024">
        <f t="shared" ca="1" si="629"/>
        <v>1</v>
      </c>
      <c r="LE4024">
        <f t="shared" ca="1" si="629"/>
        <v>0</v>
      </c>
      <c r="LF4024" s="2" t="e">
        <f t="shared" ca="1" si="630"/>
        <v>#N/A</v>
      </c>
      <c r="LG4024" s="2">
        <f t="shared" ca="1" si="631"/>
        <v>41703</v>
      </c>
      <c r="LH4024" s="2" t="e">
        <f t="shared" ca="1" si="632"/>
        <v>#N/A</v>
      </c>
      <c r="LI4024" t="e">
        <f t="shared" ca="1" si="633"/>
        <v>#N/A</v>
      </c>
      <c r="LJ4024" t="str">
        <f t="shared" ca="1" si="634"/>
        <v>lydia.tala@givedirectly.org</v>
      </c>
      <c r="LK4024" t="e">
        <f t="shared" ca="1" si="635"/>
        <v>#N/A</v>
      </c>
      <c r="LL4024" t="str">
        <f t="shared" ca="1" si="627"/>
        <v>Token</v>
      </c>
      <c r="LM4024" t="str">
        <f t="shared" ca="1" si="628"/>
        <v>lydia.tala@givedirectly.org</v>
      </c>
      <c r="LN4024" t="e">
        <f ca="1">OFFSET($A4024,,MATCH(OFFSET([2]Keys!C$1,MATCH(Data.Collect1Dump!$LL4024,[2]Keys!$A$2:$A$4,0),),Data.Collect1Dump!$3:$3,0)-1,)</f>
        <v>#VALUE!</v>
      </c>
      <c r="LO4024" s="2" t="e">
        <f t="shared" ca="1" si="636"/>
        <v>#VALUE!</v>
      </c>
    </row>
    <row r="4025" spans="1:327">
      <c r="A4025" t="s">
        <v>15475</v>
      </c>
      <c r="ID4025"/>
      <c r="JD4025" t="s">
        <v>8884</v>
      </c>
      <c r="JE4025" t="s">
        <v>15476</v>
      </c>
      <c r="JF4025" t="s">
        <v>329</v>
      </c>
      <c r="JG4025">
        <v>7000</v>
      </c>
      <c r="JH4025" t="s">
        <v>330</v>
      </c>
      <c r="JR4025" t="s">
        <v>330</v>
      </c>
      <c r="KP4025" t="s">
        <v>330</v>
      </c>
      <c r="KS4025" t="s">
        <v>330</v>
      </c>
      <c r="KV4025" t="s">
        <v>330</v>
      </c>
      <c r="KX4025" t="s">
        <v>329</v>
      </c>
      <c r="KZ4025">
        <f ca="1">OFFSET($A4025,,MATCH([2]Keys!$B$2,Data.Collect1Dump!$3:$3,0)-1)</f>
        <v>0</v>
      </c>
      <c r="LA4025" t="str">
        <f ca="1">OFFSET($A4025,,MATCH([2]Keys!$B$4,Data.Collect1Dump!$3:$3,0)-1)</f>
        <v>erickachieng50@gmail.com</v>
      </c>
      <c r="LB4025">
        <f ca="1">OFFSET($A4025,,MATCH([2]Keys!$B$3,Data.Collect1Dump!$3:$3,0)-1)</f>
        <v>0</v>
      </c>
      <c r="LC4025">
        <f t="shared" ca="1" si="629"/>
        <v>0</v>
      </c>
      <c r="LD4025">
        <f t="shared" ca="1" si="629"/>
        <v>1</v>
      </c>
      <c r="LE4025">
        <f t="shared" ca="1" si="629"/>
        <v>0</v>
      </c>
      <c r="LF4025" s="2" t="e">
        <f t="shared" ca="1" si="630"/>
        <v>#N/A</v>
      </c>
      <c r="LG4025" s="2">
        <f t="shared" ca="1" si="631"/>
        <v>41704</v>
      </c>
      <c r="LH4025" s="2" t="e">
        <f t="shared" ca="1" si="632"/>
        <v>#N/A</v>
      </c>
      <c r="LI4025" t="e">
        <f t="shared" ca="1" si="633"/>
        <v>#N/A</v>
      </c>
      <c r="LJ4025" t="str">
        <f t="shared" ca="1" si="634"/>
        <v>erickachieng50@gmail.com</v>
      </c>
      <c r="LK4025" t="e">
        <f t="shared" ca="1" si="635"/>
        <v>#N/A</v>
      </c>
      <c r="LL4025" t="str">
        <f t="shared" ca="1" si="627"/>
        <v>Token</v>
      </c>
      <c r="LM4025" t="str">
        <f t="shared" ca="1" si="628"/>
        <v>erickachieng50@gmail.com</v>
      </c>
      <c r="LN4025" t="e">
        <f ca="1">OFFSET($A4025,,MATCH(OFFSET([2]Keys!C$1,MATCH(Data.Collect1Dump!$LL4025,[2]Keys!$A$2:$A$4,0),),Data.Collect1Dump!$3:$3,0)-1,)</f>
        <v>#VALUE!</v>
      </c>
      <c r="LO4025" s="2" t="e">
        <f t="shared" ca="1" si="636"/>
        <v>#VALUE!</v>
      </c>
    </row>
    <row r="4026" spans="1:327">
      <c r="A4026" t="s">
        <v>15477</v>
      </c>
      <c r="ID4026"/>
      <c r="JD4026" t="s">
        <v>5645</v>
      </c>
      <c r="JE4026" t="s">
        <v>15478</v>
      </c>
      <c r="JF4026" t="s">
        <v>329</v>
      </c>
      <c r="JG4026">
        <v>7000</v>
      </c>
      <c r="JH4026" t="s">
        <v>330</v>
      </c>
      <c r="JR4026" t="s">
        <v>330</v>
      </c>
      <c r="KP4026" t="s">
        <v>330</v>
      </c>
      <c r="KS4026" t="s">
        <v>330</v>
      </c>
      <c r="KV4026" t="s">
        <v>330</v>
      </c>
      <c r="KX4026" t="s">
        <v>329</v>
      </c>
      <c r="KZ4026">
        <f ca="1">OFFSET($A4026,,MATCH([2]Keys!$B$2,Data.Collect1Dump!$3:$3,0)-1)</f>
        <v>0</v>
      </c>
      <c r="LA4026" t="str">
        <f ca="1">OFFSET($A4026,,MATCH([2]Keys!$B$4,Data.Collect1Dump!$3:$3,0)-1)</f>
        <v>laura.adhiambo@gmail.com</v>
      </c>
      <c r="LB4026">
        <f ca="1">OFFSET($A4026,,MATCH([2]Keys!$B$3,Data.Collect1Dump!$3:$3,0)-1)</f>
        <v>0</v>
      </c>
      <c r="LC4026">
        <f t="shared" ca="1" si="629"/>
        <v>0</v>
      </c>
      <c r="LD4026">
        <f t="shared" ca="1" si="629"/>
        <v>1</v>
      </c>
      <c r="LE4026">
        <f t="shared" ca="1" si="629"/>
        <v>0</v>
      </c>
      <c r="LF4026" s="2" t="e">
        <f t="shared" ca="1" si="630"/>
        <v>#N/A</v>
      </c>
      <c r="LG4026" s="2">
        <f t="shared" ca="1" si="631"/>
        <v>41704</v>
      </c>
      <c r="LH4026" s="2" t="e">
        <f t="shared" ca="1" si="632"/>
        <v>#N/A</v>
      </c>
      <c r="LI4026" t="e">
        <f t="shared" ca="1" si="633"/>
        <v>#N/A</v>
      </c>
      <c r="LJ4026" t="str">
        <f t="shared" ca="1" si="634"/>
        <v>laura.adhiambo@gmail.com</v>
      </c>
      <c r="LK4026" t="e">
        <f t="shared" ca="1" si="635"/>
        <v>#N/A</v>
      </c>
      <c r="LL4026" t="str">
        <f t="shared" ca="1" si="627"/>
        <v>Token</v>
      </c>
      <c r="LM4026" t="str">
        <f t="shared" ca="1" si="628"/>
        <v>laura.adhiambo@gmail.com</v>
      </c>
      <c r="LN4026" t="e">
        <f ca="1">OFFSET($A4026,,MATCH(OFFSET([2]Keys!C$1,MATCH(Data.Collect1Dump!$LL4026,[2]Keys!$A$2:$A$4,0),),Data.Collect1Dump!$3:$3,0)-1,)</f>
        <v>#VALUE!</v>
      </c>
      <c r="LO4026" s="2" t="e">
        <f t="shared" ca="1" si="636"/>
        <v>#VALUE!</v>
      </c>
    </row>
    <row r="4027" spans="1:327">
      <c r="A4027" t="s">
        <v>15479</v>
      </c>
      <c r="ID4027"/>
      <c r="JD4027" t="s">
        <v>391</v>
      </c>
      <c r="JE4027" t="s">
        <v>15480</v>
      </c>
      <c r="JF4027" t="s">
        <v>329</v>
      </c>
      <c r="JG4027">
        <v>7000</v>
      </c>
      <c r="JH4027" t="s">
        <v>330</v>
      </c>
      <c r="JR4027" t="s">
        <v>330</v>
      </c>
      <c r="KP4027" t="s">
        <v>329</v>
      </c>
      <c r="KQ4027" t="s">
        <v>15481</v>
      </c>
      <c r="KR4027" t="s">
        <v>330</v>
      </c>
      <c r="KS4027" t="s">
        <v>330</v>
      </c>
      <c r="KV4027" t="s">
        <v>330</v>
      </c>
      <c r="KX4027" t="s">
        <v>329</v>
      </c>
      <c r="KZ4027">
        <f ca="1">OFFSET($A4027,,MATCH([2]Keys!$B$2,Data.Collect1Dump!$3:$3,0)-1)</f>
        <v>0</v>
      </c>
      <c r="LA4027" t="str">
        <f ca="1">OFFSET($A4027,,MATCH([2]Keys!$B$4,Data.Collect1Dump!$3:$3,0)-1)</f>
        <v>lydia.tala@givedirectly.org</v>
      </c>
      <c r="LB4027">
        <f ca="1">OFFSET($A4027,,MATCH([2]Keys!$B$3,Data.Collect1Dump!$3:$3,0)-1)</f>
        <v>0</v>
      </c>
      <c r="LC4027">
        <f t="shared" ca="1" si="629"/>
        <v>0</v>
      </c>
      <c r="LD4027">
        <f t="shared" ca="1" si="629"/>
        <v>1</v>
      </c>
      <c r="LE4027">
        <f t="shared" ca="1" si="629"/>
        <v>0</v>
      </c>
      <c r="LF4027" s="2" t="e">
        <f t="shared" ca="1" si="630"/>
        <v>#N/A</v>
      </c>
      <c r="LG4027" s="2">
        <f t="shared" ca="1" si="631"/>
        <v>41703</v>
      </c>
      <c r="LH4027" s="2" t="e">
        <f t="shared" ca="1" si="632"/>
        <v>#N/A</v>
      </c>
      <c r="LI4027" t="e">
        <f t="shared" ca="1" si="633"/>
        <v>#N/A</v>
      </c>
      <c r="LJ4027" t="str">
        <f t="shared" ca="1" si="634"/>
        <v>lydia.tala@givedirectly.org</v>
      </c>
      <c r="LK4027" t="e">
        <f t="shared" ca="1" si="635"/>
        <v>#N/A</v>
      </c>
      <c r="LL4027" t="str">
        <f t="shared" ca="1" si="627"/>
        <v>Token</v>
      </c>
      <c r="LM4027" t="str">
        <f t="shared" ca="1" si="628"/>
        <v>lydia.tala@givedirectly.org</v>
      </c>
      <c r="LN4027" t="e">
        <f ca="1">OFFSET($A4027,,MATCH(OFFSET([2]Keys!C$1,MATCH(Data.Collect1Dump!$LL4027,[2]Keys!$A$2:$A$4,0),),Data.Collect1Dump!$3:$3,0)-1,)</f>
        <v>#VALUE!</v>
      </c>
      <c r="LO4027" s="2" t="e">
        <f t="shared" ca="1" si="636"/>
        <v>#VALUE!</v>
      </c>
    </row>
    <row r="4028" spans="1:327">
      <c r="A4028" t="s">
        <v>15482</v>
      </c>
      <c r="ID4028"/>
      <c r="JD4028" t="s">
        <v>3172</v>
      </c>
      <c r="JE4028" t="s">
        <v>15483</v>
      </c>
      <c r="JF4028" t="s">
        <v>329</v>
      </c>
      <c r="JG4028" t="s">
        <v>6076</v>
      </c>
      <c r="JH4028" t="s">
        <v>330</v>
      </c>
      <c r="JR4028" t="s">
        <v>330</v>
      </c>
      <c r="KP4028" t="s">
        <v>330</v>
      </c>
      <c r="KS4028" t="s">
        <v>330</v>
      </c>
      <c r="KV4028" t="s">
        <v>330</v>
      </c>
      <c r="KX4028" t="s">
        <v>329</v>
      </c>
      <c r="KZ4028">
        <f ca="1">OFFSET($A4028,,MATCH([2]Keys!$B$2,Data.Collect1Dump!$3:$3,0)-1)</f>
        <v>0</v>
      </c>
      <c r="LA4028" t="str">
        <f ca="1">OFFSET($A4028,,MATCH([2]Keys!$B$4,Data.Collect1Dump!$3:$3,0)-1)</f>
        <v>owiti.maureen@gmail.com</v>
      </c>
      <c r="LB4028">
        <f ca="1">OFFSET($A4028,,MATCH([2]Keys!$B$3,Data.Collect1Dump!$3:$3,0)-1)</f>
        <v>0</v>
      </c>
      <c r="LC4028">
        <f t="shared" ca="1" si="629"/>
        <v>0</v>
      </c>
      <c r="LD4028">
        <f t="shared" ca="1" si="629"/>
        <v>1</v>
      </c>
      <c r="LE4028">
        <f t="shared" ca="1" si="629"/>
        <v>0</v>
      </c>
      <c r="LF4028" s="2" t="e">
        <f t="shared" ca="1" si="630"/>
        <v>#N/A</v>
      </c>
      <c r="LG4028" s="2">
        <f t="shared" ca="1" si="631"/>
        <v>41705</v>
      </c>
      <c r="LH4028" s="2" t="e">
        <f t="shared" ca="1" si="632"/>
        <v>#N/A</v>
      </c>
      <c r="LI4028" t="e">
        <f t="shared" ca="1" si="633"/>
        <v>#N/A</v>
      </c>
      <c r="LJ4028" t="str">
        <f t="shared" ca="1" si="634"/>
        <v>owiti.maureen@gmail.com</v>
      </c>
      <c r="LK4028" t="e">
        <f t="shared" ca="1" si="635"/>
        <v>#N/A</v>
      </c>
      <c r="LL4028" t="str">
        <f t="shared" ca="1" si="627"/>
        <v>Token</v>
      </c>
      <c r="LM4028" t="str">
        <f t="shared" ca="1" si="628"/>
        <v>owiti.maureen@gmail.com</v>
      </c>
      <c r="LN4028" t="e">
        <f ca="1">OFFSET($A4028,,MATCH(OFFSET([2]Keys!C$1,MATCH(Data.Collect1Dump!$LL4028,[2]Keys!$A$2:$A$4,0),),Data.Collect1Dump!$3:$3,0)-1,)</f>
        <v>#VALUE!</v>
      </c>
      <c r="LO4028" s="2" t="e">
        <f t="shared" ca="1" si="636"/>
        <v>#VALUE!</v>
      </c>
    </row>
    <row r="4029" spans="1:327">
      <c r="A4029" t="s">
        <v>15484</v>
      </c>
      <c r="ID4029"/>
      <c r="JD4029" t="s">
        <v>7342</v>
      </c>
      <c r="JE4029" t="s">
        <v>15485</v>
      </c>
      <c r="JF4029" t="s">
        <v>329</v>
      </c>
      <c r="JG4029">
        <v>7000</v>
      </c>
      <c r="JH4029" t="s">
        <v>330</v>
      </c>
      <c r="JR4029" t="s">
        <v>330</v>
      </c>
      <c r="KP4029" t="s">
        <v>330</v>
      </c>
      <c r="KS4029" t="s">
        <v>330</v>
      </c>
      <c r="KV4029" t="s">
        <v>330</v>
      </c>
      <c r="KX4029" t="s">
        <v>329</v>
      </c>
      <c r="KZ4029">
        <f ca="1">OFFSET($A4029,,MATCH([2]Keys!$B$2,Data.Collect1Dump!$3:$3,0)-1)</f>
        <v>0</v>
      </c>
      <c r="LA4029" t="str">
        <f ca="1">OFFSET($A4029,,MATCH([2]Keys!$B$4,Data.Collect1Dump!$3:$3,0)-1)</f>
        <v>georgeowuor93@gmail.com</v>
      </c>
      <c r="LB4029">
        <f ca="1">OFFSET($A4029,,MATCH([2]Keys!$B$3,Data.Collect1Dump!$3:$3,0)-1)</f>
        <v>0</v>
      </c>
      <c r="LC4029">
        <f t="shared" ca="1" si="629"/>
        <v>0</v>
      </c>
      <c r="LD4029">
        <f t="shared" ca="1" si="629"/>
        <v>1</v>
      </c>
      <c r="LE4029">
        <f t="shared" ca="1" si="629"/>
        <v>0</v>
      </c>
      <c r="LF4029" s="2" t="e">
        <f t="shared" ca="1" si="630"/>
        <v>#N/A</v>
      </c>
      <c r="LG4029" s="2">
        <f t="shared" ca="1" si="631"/>
        <v>41710</v>
      </c>
      <c r="LH4029" s="2" t="e">
        <f t="shared" ca="1" si="632"/>
        <v>#N/A</v>
      </c>
      <c r="LI4029" t="e">
        <f t="shared" ca="1" si="633"/>
        <v>#N/A</v>
      </c>
      <c r="LJ4029" t="str">
        <f t="shared" ca="1" si="634"/>
        <v>georgeowuor93@gmail.com</v>
      </c>
      <c r="LK4029" t="e">
        <f t="shared" ca="1" si="635"/>
        <v>#N/A</v>
      </c>
      <c r="LL4029" t="str">
        <f t="shared" ca="1" si="627"/>
        <v>Token</v>
      </c>
      <c r="LM4029" t="str">
        <f t="shared" ca="1" si="628"/>
        <v>georgeowuor93@gmail.com</v>
      </c>
      <c r="LN4029" t="e">
        <f ca="1">OFFSET($A4029,,MATCH(OFFSET([2]Keys!C$1,MATCH(Data.Collect1Dump!$LL4029,[2]Keys!$A$2:$A$4,0),),Data.Collect1Dump!$3:$3,0)-1,)</f>
        <v>#VALUE!</v>
      </c>
      <c r="LO4029" s="2" t="e">
        <f t="shared" ca="1" si="636"/>
        <v>#VALUE!</v>
      </c>
    </row>
    <row r="4030" spans="1:327">
      <c r="A4030" t="s">
        <v>15486</v>
      </c>
      <c r="ID4030"/>
      <c r="JD4030" t="s">
        <v>3172</v>
      </c>
      <c r="JE4030" t="s">
        <v>15487</v>
      </c>
      <c r="JF4030" t="s">
        <v>329</v>
      </c>
      <c r="JG4030" t="s">
        <v>6076</v>
      </c>
      <c r="JH4030" t="s">
        <v>330</v>
      </c>
      <c r="JR4030" t="s">
        <v>330</v>
      </c>
      <c r="KP4030" t="s">
        <v>330</v>
      </c>
      <c r="KS4030" t="s">
        <v>330</v>
      </c>
      <c r="KV4030" t="s">
        <v>330</v>
      </c>
      <c r="KX4030" t="s">
        <v>329</v>
      </c>
      <c r="KZ4030">
        <f ca="1">OFFSET($A4030,,MATCH([2]Keys!$B$2,Data.Collect1Dump!$3:$3,0)-1)</f>
        <v>0</v>
      </c>
      <c r="LA4030" t="str">
        <f ca="1">OFFSET($A4030,,MATCH([2]Keys!$B$4,Data.Collect1Dump!$3:$3,0)-1)</f>
        <v>owiti.maureen@gmail.com</v>
      </c>
      <c r="LB4030">
        <f ca="1">OFFSET($A4030,,MATCH([2]Keys!$B$3,Data.Collect1Dump!$3:$3,0)-1)</f>
        <v>0</v>
      </c>
      <c r="LC4030">
        <f t="shared" ca="1" si="629"/>
        <v>0</v>
      </c>
      <c r="LD4030">
        <f t="shared" ca="1" si="629"/>
        <v>1</v>
      </c>
      <c r="LE4030">
        <f t="shared" ca="1" si="629"/>
        <v>0</v>
      </c>
      <c r="LF4030" s="2" t="e">
        <f t="shared" ca="1" si="630"/>
        <v>#N/A</v>
      </c>
      <c r="LG4030" s="2">
        <f t="shared" ca="1" si="631"/>
        <v>41709</v>
      </c>
      <c r="LH4030" s="2" t="e">
        <f t="shared" ca="1" si="632"/>
        <v>#N/A</v>
      </c>
      <c r="LI4030" t="e">
        <f t="shared" ca="1" si="633"/>
        <v>#N/A</v>
      </c>
      <c r="LJ4030" t="str">
        <f t="shared" ca="1" si="634"/>
        <v>owiti.maureen@gmail.com</v>
      </c>
      <c r="LK4030" t="e">
        <f t="shared" ca="1" si="635"/>
        <v>#N/A</v>
      </c>
      <c r="LL4030" t="str">
        <f t="shared" ca="1" si="627"/>
        <v>Token</v>
      </c>
      <c r="LM4030" t="str">
        <f t="shared" ca="1" si="628"/>
        <v>owiti.maureen@gmail.com</v>
      </c>
      <c r="LN4030" t="e">
        <f ca="1">OFFSET($A4030,,MATCH(OFFSET([2]Keys!C$1,MATCH(Data.Collect1Dump!$LL4030,[2]Keys!$A$2:$A$4,0),),Data.Collect1Dump!$3:$3,0)-1,)</f>
        <v>#VALUE!</v>
      </c>
      <c r="LO4030" s="2" t="e">
        <f t="shared" ca="1" si="636"/>
        <v>#VALUE!</v>
      </c>
    </row>
    <row r="4031" spans="1:327">
      <c r="A4031" t="s">
        <v>15488</v>
      </c>
      <c r="ID4031"/>
      <c r="JD4031" t="s">
        <v>4392</v>
      </c>
      <c r="JE4031" t="s">
        <v>15489</v>
      </c>
      <c r="JF4031" t="s">
        <v>329</v>
      </c>
      <c r="JG4031">
        <v>7000</v>
      </c>
      <c r="JH4031" t="s">
        <v>330</v>
      </c>
      <c r="JR4031" t="s">
        <v>330</v>
      </c>
      <c r="KP4031" t="s">
        <v>330</v>
      </c>
      <c r="KS4031" t="s">
        <v>330</v>
      </c>
      <c r="KV4031" t="s">
        <v>330</v>
      </c>
      <c r="KX4031" t="s">
        <v>329</v>
      </c>
      <c r="KZ4031">
        <f ca="1">OFFSET($A4031,,MATCH([2]Keys!$B$2,Data.Collect1Dump!$3:$3,0)-1)</f>
        <v>0</v>
      </c>
      <c r="LA4031" t="str">
        <f ca="1">OFFSET($A4031,,MATCH([2]Keys!$B$4,Data.Collect1Dump!$3:$3,0)-1)</f>
        <v>ezekielogadho@gmail.com</v>
      </c>
      <c r="LB4031">
        <f ca="1">OFFSET($A4031,,MATCH([2]Keys!$B$3,Data.Collect1Dump!$3:$3,0)-1)</f>
        <v>0</v>
      </c>
      <c r="LC4031">
        <f t="shared" ca="1" si="629"/>
        <v>0</v>
      </c>
      <c r="LD4031">
        <f t="shared" ca="1" si="629"/>
        <v>1</v>
      </c>
      <c r="LE4031">
        <f t="shared" ca="1" si="629"/>
        <v>0</v>
      </c>
      <c r="LF4031" s="2" t="e">
        <f t="shared" ca="1" si="630"/>
        <v>#N/A</v>
      </c>
      <c r="LG4031" s="2">
        <f t="shared" ca="1" si="631"/>
        <v>41708</v>
      </c>
      <c r="LH4031" s="2" t="e">
        <f t="shared" ca="1" si="632"/>
        <v>#N/A</v>
      </c>
      <c r="LI4031" t="e">
        <f t="shared" ca="1" si="633"/>
        <v>#N/A</v>
      </c>
      <c r="LJ4031" t="str">
        <f t="shared" ca="1" si="634"/>
        <v>ezekielogadho@gmail.com</v>
      </c>
      <c r="LK4031" t="e">
        <f t="shared" ca="1" si="635"/>
        <v>#N/A</v>
      </c>
      <c r="LL4031" t="str">
        <f t="shared" ca="1" si="627"/>
        <v>Token</v>
      </c>
      <c r="LM4031" t="str">
        <f t="shared" ca="1" si="628"/>
        <v>ezekielogadho@gmail.com</v>
      </c>
      <c r="LN4031" t="e">
        <f ca="1">OFFSET($A4031,,MATCH(OFFSET([2]Keys!C$1,MATCH(Data.Collect1Dump!$LL4031,[2]Keys!$A$2:$A$4,0),),Data.Collect1Dump!$3:$3,0)-1,)</f>
        <v>#VALUE!</v>
      </c>
      <c r="LO4031" s="2" t="e">
        <f t="shared" ca="1" si="636"/>
        <v>#VALUE!</v>
      </c>
    </row>
    <row r="4032" spans="1:327">
      <c r="A4032" t="s">
        <v>15490</v>
      </c>
      <c r="ID4032"/>
      <c r="JD4032" t="s">
        <v>3172</v>
      </c>
      <c r="JE4032" t="s">
        <v>15491</v>
      </c>
      <c r="JF4032" t="s">
        <v>329</v>
      </c>
      <c r="JG4032" t="s">
        <v>6076</v>
      </c>
      <c r="JH4032" t="s">
        <v>330</v>
      </c>
      <c r="JR4032" t="s">
        <v>330</v>
      </c>
      <c r="KP4032" t="s">
        <v>330</v>
      </c>
      <c r="KS4032" t="s">
        <v>330</v>
      </c>
      <c r="KV4032" t="s">
        <v>330</v>
      </c>
      <c r="KX4032" t="s">
        <v>329</v>
      </c>
      <c r="KZ4032">
        <f ca="1">OFFSET($A4032,,MATCH([2]Keys!$B$2,Data.Collect1Dump!$3:$3,0)-1)</f>
        <v>0</v>
      </c>
      <c r="LA4032" t="str">
        <f ca="1">OFFSET($A4032,,MATCH([2]Keys!$B$4,Data.Collect1Dump!$3:$3,0)-1)</f>
        <v>owiti.maureen@gmail.com</v>
      </c>
      <c r="LB4032">
        <f ca="1">OFFSET($A4032,,MATCH([2]Keys!$B$3,Data.Collect1Dump!$3:$3,0)-1)</f>
        <v>0</v>
      </c>
      <c r="LC4032">
        <f t="shared" ca="1" si="629"/>
        <v>0</v>
      </c>
      <c r="LD4032">
        <f t="shared" ca="1" si="629"/>
        <v>1</v>
      </c>
      <c r="LE4032">
        <f t="shared" ca="1" si="629"/>
        <v>0</v>
      </c>
      <c r="LF4032" s="2" t="e">
        <f t="shared" ca="1" si="630"/>
        <v>#N/A</v>
      </c>
      <c r="LG4032" s="2">
        <f t="shared" ca="1" si="631"/>
        <v>41706</v>
      </c>
      <c r="LH4032" s="2" t="e">
        <f t="shared" ca="1" si="632"/>
        <v>#N/A</v>
      </c>
      <c r="LI4032" t="e">
        <f t="shared" ca="1" si="633"/>
        <v>#N/A</v>
      </c>
      <c r="LJ4032" t="str">
        <f t="shared" ca="1" si="634"/>
        <v>owiti.maureen@gmail.com</v>
      </c>
      <c r="LK4032" t="e">
        <f t="shared" ca="1" si="635"/>
        <v>#N/A</v>
      </c>
      <c r="LL4032" t="str">
        <f t="shared" ca="1" si="627"/>
        <v>Token</v>
      </c>
      <c r="LM4032" t="str">
        <f t="shared" ca="1" si="628"/>
        <v>owiti.maureen@gmail.com</v>
      </c>
      <c r="LN4032" t="e">
        <f ca="1">OFFSET($A4032,,MATCH(OFFSET([2]Keys!C$1,MATCH(Data.Collect1Dump!$LL4032,[2]Keys!$A$2:$A$4,0),),Data.Collect1Dump!$3:$3,0)-1,)</f>
        <v>#VALUE!</v>
      </c>
      <c r="LO4032" s="2" t="e">
        <f t="shared" ca="1" si="636"/>
        <v>#VALUE!</v>
      </c>
    </row>
    <row r="4033" spans="1:327">
      <c r="A4033" t="s">
        <v>15492</v>
      </c>
      <c r="ID4033"/>
      <c r="JD4033" t="s">
        <v>3172</v>
      </c>
      <c r="JE4033" t="s">
        <v>15493</v>
      </c>
      <c r="JF4033" t="s">
        <v>329</v>
      </c>
      <c r="JG4033" t="s">
        <v>6076</v>
      </c>
      <c r="JH4033" t="s">
        <v>330</v>
      </c>
      <c r="JR4033" t="s">
        <v>330</v>
      </c>
      <c r="KP4033" t="s">
        <v>330</v>
      </c>
      <c r="KS4033" t="s">
        <v>330</v>
      </c>
      <c r="KV4033" t="s">
        <v>330</v>
      </c>
      <c r="KX4033" t="s">
        <v>329</v>
      </c>
      <c r="KZ4033">
        <f ca="1">OFFSET($A4033,,MATCH([2]Keys!$B$2,Data.Collect1Dump!$3:$3,0)-1)</f>
        <v>0</v>
      </c>
      <c r="LA4033" t="str">
        <f ca="1">OFFSET($A4033,,MATCH([2]Keys!$B$4,Data.Collect1Dump!$3:$3,0)-1)</f>
        <v>owiti.maureen@gmail.com</v>
      </c>
      <c r="LB4033">
        <f ca="1">OFFSET($A4033,,MATCH([2]Keys!$B$3,Data.Collect1Dump!$3:$3,0)-1)</f>
        <v>0</v>
      </c>
      <c r="LC4033">
        <f t="shared" ca="1" si="629"/>
        <v>0</v>
      </c>
      <c r="LD4033">
        <f t="shared" ca="1" si="629"/>
        <v>1</v>
      </c>
      <c r="LE4033">
        <f t="shared" ca="1" si="629"/>
        <v>0</v>
      </c>
      <c r="LF4033" s="2" t="e">
        <f t="shared" ca="1" si="630"/>
        <v>#N/A</v>
      </c>
      <c r="LG4033" s="2">
        <f t="shared" ca="1" si="631"/>
        <v>41716</v>
      </c>
      <c r="LH4033" s="2" t="e">
        <f t="shared" ca="1" si="632"/>
        <v>#N/A</v>
      </c>
      <c r="LI4033" t="e">
        <f t="shared" ca="1" si="633"/>
        <v>#N/A</v>
      </c>
      <c r="LJ4033" t="str">
        <f t="shared" ca="1" si="634"/>
        <v>owiti.maureen@gmail.com</v>
      </c>
      <c r="LK4033" t="e">
        <f t="shared" ca="1" si="635"/>
        <v>#N/A</v>
      </c>
      <c r="LL4033" t="str">
        <f t="shared" ca="1" si="627"/>
        <v>Token</v>
      </c>
      <c r="LM4033" t="str">
        <f t="shared" ca="1" si="628"/>
        <v>owiti.maureen@gmail.com</v>
      </c>
      <c r="LN4033" t="e">
        <f ca="1">OFFSET($A4033,,MATCH(OFFSET([2]Keys!C$1,MATCH(Data.Collect1Dump!$LL4033,[2]Keys!$A$2:$A$4,0),),Data.Collect1Dump!$3:$3,0)-1,)</f>
        <v>#VALUE!</v>
      </c>
      <c r="LO4033" s="2" t="e">
        <f t="shared" ca="1" si="636"/>
        <v>#VALUE!</v>
      </c>
    </row>
    <row r="4034" spans="1:327">
      <c r="A4034" t="s">
        <v>15494</v>
      </c>
      <c r="ID4034"/>
      <c r="JD4034" t="s">
        <v>3172</v>
      </c>
      <c r="JE4034" t="s">
        <v>15495</v>
      </c>
      <c r="JF4034" t="s">
        <v>329</v>
      </c>
      <c r="JG4034" t="s">
        <v>6076</v>
      </c>
      <c r="JH4034" t="s">
        <v>330</v>
      </c>
      <c r="JR4034" t="s">
        <v>330</v>
      </c>
      <c r="KP4034" t="s">
        <v>330</v>
      </c>
      <c r="KS4034" t="s">
        <v>330</v>
      </c>
      <c r="KV4034" t="s">
        <v>330</v>
      </c>
      <c r="KX4034" t="s">
        <v>329</v>
      </c>
      <c r="KZ4034">
        <f ca="1">OFFSET($A4034,,MATCH([2]Keys!$B$2,Data.Collect1Dump!$3:$3,0)-1)</f>
        <v>0</v>
      </c>
      <c r="LA4034" t="str">
        <f ca="1">OFFSET($A4034,,MATCH([2]Keys!$B$4,Data.Collect1Dump!$3:$3,0)-1)</f>
        <v>owiti.maureen@gmail.com</v>
      </c>
      <c r="LB4034">
        <f ca="1">OFFSET($A4034,,MATCH([2]Keys!$B$3,Data.Collect1Dump!$3:$3,0)-1)</f>
        <v>0</v>
      </c>
      <c r="LC4034">
        <f t="shared" ca="1" si="629"/>
        <v>0</v>
      </c>
      <c r="LD4034">
        <f t="shared" ca="1" si="629"/>
        <v>1</v>
      </c>
      <c r="LE4034">
        <f t="shared" ca="1" si="629"/>
        <v>0</v>
      </c>
      <c r="LF4034" s="2" t="e">
        <f t="shared" ca="1" si="630"/>
        <v>#N/A</v>
      </c>
      <c r="LG4034" s="2">
        <f t="shared" ca="1" si="631"/>
        <v>41706</v>
      </c>
      <c r="LH4034" s="2" t="e">
        <f t="shared" ca="1" si="632"/>
        <v>#N/A</v>
      </c>
      <c r="LI4034" t="e">
        <f t="shared" ca="1" si="633"/>
        <v>#N/A</v>
      </c>
      <c r="LJ4034" t="str">
        <f t="shared" ca="1" si="634"/>
        <v>owiti.maureen@gmail.com</v>
      </c>
      <c r="LK4034" t="e">
        <f t="shared" ca="1" si="635"/>
        <v>#N/A</v>
      </c>
      <c r="LL4034" t="str">
        <f t="shared" ca="1" si="627"/>
        <v>Token</v>
      </c>
      <c r="LM4034" t="str">
        <f t="shared" ca="1" si="628"/>
        <v>owiti.maureen@gmail.com</v>
      </c>
      <c r="LN4034" t="e">
        <f ca="1">OFFSET($A4034,,MATCH(OFFSET([2]Keys!C$1,MATCH(Data.Collect1Dump!$LL4034,[2]Keys!$A$2:$A$4,0),),Data.Collect1Dump!$3:$3,0)-1,)</f>
        <v>#VALUE!</v>
      </c>
      <c r="LO4034" s="2" t="e">
        <f t="shared" ca="1" si="636"/>
        <v>#VALUE!</v>
      </c>
    </row>
    <row r="4035" spans="1:327">
      <c r="A4035" t="s">
        <v>15496</v>
      </c>
      <c r="ID4035"/>
      <c r="JD4035" t="s">
        <v>370</v>
      </c>
      <c r="JE4035" t="s">
        <v>15497</v>
      </c>
      <c r="JF4035" t="s">
        <v>329</v>
      </c>
      <c r="JG4035">
        <v>7000</v>
      </c>
      <c r="JH4035" t="s">
        <v>330</v>
      </c>
      <c r="JR4035" t="s">
        <v>330</v>
      </c>
      <c r="KP4035" t="s">
        <v>330</v>
      </c>
      <c r="KS4035" t="s">
        <v>330</v>
      </c>
      <c r="KV4035" t="s">
        <v>330</v>
      </c>
      <c r="KX4035" t="s">
        <v>329</v>
      </c>
      <c r="KZ4035">
        <f ca="1">OFFSET($A4035,,MATCH([2]Keys!$B$2,Data.Collect1Dump!$3:$3,0)-1)</f>
        <v>0</v>
      </c>
      <c r="LA4035" t="str">
        <f ca="1">OFFSET($A4035,,MATCH([2]Keys!$B$4,Data.Collect1Dump!$3:$3,0)-1)</f>
        <v>witness.gumbo@givedirectly.org</v>
      </c>
      <c r="LB4035">
        <f ca="1">OFFSET($A4035,,MATCH([2]Keys!$B$3,Data.Collect1Dump!$3:$3,0)-1)</f>
        <v>0</v>
      </c>
      <c r="LC4035">
        <f t="shared" ca="1" si="629"/>
        <v>0</v>
      </c>
      <c r="LD4035">
        <f t="shared" ca="1" si="629"/>
        <v>1</v>
      </c>
      <c r="LE4035">
        <f t="shared" ca="1" si="629"/>
        <v>0</v>
      </c>
      <c r="LF4035" s="2" t="e">
        <f t="shared" ca="1" si="630"/>
        <v>#N/A</v>
      </c>
      <c r="LG4035" s="2">
        <f t="shared" ca="1" si="631"/>
        <v>41703</v>
      </c>
      <c r="LH4035" s="2" t="e">
        <f t="shared" ca="1" si="632"/>
        <v>#N/A</v>
      </c>
      <c r="LI4035" t="e">
        <f t="shared" ca="1" si="633"/>
        <v>#N/A</v>
      </c>
      <c r="LJ4035" t="str">
        <f t="shared" ca="1" si="634"/>
        <v>witness.gumbo@givedirectly.org</v>
      </c>
      <c r="LK4035" t="e">
        <f t="shared" ca="1" si="635"/>
        <v>#N/A</v>
      </c>
      <c r="LL4035" t="str">
        <f t="shared" ca="1" si="627"/>
        <v>Token</v>
      </c>
      <c r="LM4035" t="str">
        <f t="shared" ca="1" si="628"/>
        <v>witness.gumbo@givedirectly.org</v>
      </c>
      <c r="LN4035" t="e">
        <f ca="1">OFFSET($A4035,,MATCH(OFFSET([2]Keys!C$1,MATCH(Data.Collect1Dump!$LL4035,[2]Keys!$A$2:$A$4,0),),Data.Collect1Dump!$3:$3,0)-1,)</f>
        <v>#VALUE!</v>
      </c>
      <c r="LO4035" s="2" t="e">
        <f t="shared" ca="1" si="636"/>
        <v>#VALUE!</v>
      </c>
    </row>
    <row r="4036" spans="1:327">
      <c r="A4036" t="s">
        <v>15498</v>
      </c>
      <c r="ID4036"/>
      <c r="JD4036" t="s">
        <v>3172</v>
      </c>
      <c r="JE4036" t="s">
        <v>15499</v>
      </c>
      <c r="JF4036" t="s">
        <v>329</v>
      </c>
      <c r="JG4036" t="s">
        <v>6076</v>
      </c>
      <c r="JH4036" t="s">
        <v>330</v>
      </c>
      <c r="JR4036" t="s">
        <v>330</v>
      </c>
      <c r="KP4036" t="s">
        <v>330</v>
      </c>
      <c r="KS4036" t="s">
        <v>330</v>
      </c>
      <c r="KV4036" t="s">
        <v>330</v>
      </c>
      <c r="KX4036" t="s">
        <v>329</v>
      </c>
      <c r="KZ4036">
        <f ca="1">OFFSET($A4036,,MATCH([2]Keys!$B$2,Data.Collect1Dump!$3:$3,0)-1)</f>
        <v>0</v>
      </c>
      <c r="LA4036" t="str">
        <f ca="1">OFFSET($A4036,,MATCH([2]Keys!$B$4,Data.Collect1Dump!$3:$3,0)-1)</f>
        <v>owiti.maureen@gmail.com</v>
      </c>
      <c r="LB4036">
        <f ca="1">OFFSET($A4036,,MATCH([2]Keys!$B$3,Data.Collect1Dump!$3:$3,0)-1)</f>
        <v>0</v>
      </c>
      <c r="LC4036">
        <f t="shared" ca="1" si="629"/>
        <v>0</v>
      </c>
      <c r="LD4036">
        <f t="shared" ca="1" si="629"/>
        <v>1</v>
      </c>
      <c r="LE4036">
        <f t="shared" ca="1" si="629"/>
        <v>0</v>
      </c>
      <c r="LF4036" s="2" t="e">
        <f t="shared" ca="1" si="630"/>
        <v>#N/A</v>
      </c>
      <c r="LG4036" s="2">
        <f t="shared" ca="1" si="631"/>
        <v>41716</v>
      </c>
      <c r="LH4036" s="2" t="e">
        <f t="shared" ca="1" si="632"/>
        <v>#N/A</v>
      </c>
      <c r="LI4036" t="e">
        <f t="shared" ca="1" si="633"/>
        <v>#N/A</v>
      </c>
      <c r="LJ4036" t="str">
        <f t="shared" ca="1" si="634"/>
        <v>owiti.maureen@gmail.com</v>
      </c>
      <c r="LK4036" t="e">
        <f t="shared" ca="1" si="635"/>
        <v>#N/A</v>
      </c>
      <c r="LL4036" t="str">
        <f t="shared" ref="LL4036:LL4099" ca="1" si="637">IF(NOT(ISNUMBER(KZ4036)),"Lump Sum",IF(NOT(ISNUMBER(LA4036)),"Token",IF(NOT(ISNUMBER(LB4036)),"Quality Check","Null Survey")))</f>
        <v>Token</v>
      </c>
      <c r="LM4036" t="str">
        <f t="shared" ref="LM4036:LM4099" ca="1" si="638">IF(NOT(ISNUMBER(KZ4036)),KZ4036,IF(NOT(ISNUMBER(LA4036)),LA4036,IF(NOT(ISNUMBER(LB4036)),LB4036,"Null Survey")))</f>
        <v>owiti.maureen@gmail.com</v>
      </c>
      <c r="LN4036" t="e">
        <f ca="1">OFFSET($A4036,,MATCH(OFFSET([2]Keys!C$1,MATCH(Data.Collect1Dump!$LL4036,[2]Keys!$A$2:$A$4,0),),Data.Collect1Dump!$3:$3,0)-1,)</f>
        <v>#VALUE!</v>
      </c>
      <c r="LO4036" s="2" t="e">
        <f t="shared" ca="1" si="636"/>
        <v>#VALUE!</v>
      </c>
    </row>
    <row r="4037" spans="1:327">
      <c r="A4037" t="s">
        <v>15500</v>
      </c>
      <c r="ID4037"/>
      <c r="JD4037" t="s">
        <v>391</v>
      </c>
      <c r="JE4037" t="s">
        <v>15501</v>
      </c>
      <c r="JF4037" t="s">
        <v>329</v>
      </c>
      <c r="JG4037">
        <v>7000</v>
      </c>
      <c r="JH4037" t="s">
        <v>330</v>
      </c>
      <c r="JR4037" t="s">
        <v>329</v>
      </c>
      <c r="JS4037" t="s">
        <v>15502</v>
      </c>
      <c r="JY4037" t="b">
        <v>1</v>
      </c>
      <c r="KH4037" t="b">
        <v>1</v>
      </c>
      <c r="KI4037" t="s">
        <v>15503</v>
      </c>
      <c r="KN4037" t="b">
        <v>1</v>
      </c>
      <c r="KO4037" t="s">
        <v>15504</v>
      </c>
      <c r="KP4037" t="s">
        <v>330</v>
      </c>
      <c r="KS4037" t="s">
        <v>330</v>
      </c>
      <c r="KV4037" t="s">
        <v>330</v>
      </c>
      <c r="KX4037" t="s">
        <v>329</v>
      </c>
      <c r="KZ4037">
        <f ca="1">OFFSET($A4037,,MATCH([2]Keys!$B$2,Data.Collect1Dump!$3:$3,0)-1)</f>
        <v>0</v>
      </c>
      <c r="LA4037" t="str">
        <f ca="1">OFFSET($A4037,,MATCH([2]Keys!$B$4,Data.Collect1Dump!$3:$3,0)-1)</f>
        <v>lydia.tala@givedirectly.org</v>
      </c>
      <c r="LB4037">
        <f ca="1">OFFSET($A4037,,MATCH([2]Keys!$B$3,Data.Collect1Dump!$3:$3,0)-1)</f>
        <v>0</v>
      </c>
      <c r="LC4037">
        <f t="shared" ref="LC4037:LE4100" ca="1" si="639">IF(NOT(ISNUMBER(KZ4037)),1,0)</f>
        <v>0</v>
      </c>
      <c r="LD4037">
        <f t="shared" ca="1" si="639"/>
        <v>1</v>
      </c>
      <c r="LE4037">
        <f t="shared" ca="1" si="639"/>
        <v>0</v>
      </c>
      <c r="LF4037" s="2" t="e">
        <f t="shared" ref="LF4037:LF4100" ca="1" si="640">IF(LC4037=1,DATE(LEFT(C4037,4),RIGHT(LEFT(C4037,7),2), RIGHT(LEFT(C4037, 10),2)),NA())</f>
        <v>#N/A</v>
      </c>
      <c r="LG4037" s="2">
        <f t="shared" ref="LG4037:LG4100" ca="1" si="641">IF(LD4037=1,DATE(LEFT(JE4037,4),RIGHT(LEFT(JE4037,7),2), RIGHT(LEFT(JE4037, 10),2)),NA())</f>
        <v>41703</v>
      </c>
      <c r="LH4037" s="2" t="e">
        <f t="shared" ref="LH4037:LH4100" ca="1" si="642">IF(LE4037=1,DATE(LEFT(IF4037,4),RIGHT(LEFT(IF4037,7),2), RIGHT(LEFT(IF4037, 10),2)),NA())</f>
        <v>#N/A</v>
      </c>
      <c r="LI4037" t="e">
        <f t="shared" ref="LI4037:LI4100" ca="1" si="643">IF(LC4037=1,B4037,NA())</f>
        <v>#N/A</v>
      </c>
      <c r="LJ4037" t="str">
        <f t="shared" ref="LJ4037:LJ4100" ca="1" si="644">IF(LD4037=1,JD4037,NA())</f>
        <v>lydia.tala@givedirectly.org</v>
      </c>
      <c r="LK4037" t="e">
        <f t="shared" ref="LK4037:LK4100" ca="1" si="645">IF(LE4037=1,IE4037,NA())</f>
        <v>#N/A</v>
      </c>
      <c r="LL4037" t="str">
        <f t="shared" ca="1" si="637"/>
        <v>Token</v>
      </c>
      <c r="LM4037" t="str">
        <f t="shared" ca="1" si="638"/>
        <v>lydia.tala@givedirectly.org</v>
      </c>
      <c r="LN4037" t="e">
        <f ca="1">OFFSET($A4037,,MATCH(OFFSET([2]Keys!C$1,MATCH(Data.Collect1Dump!$LL4037,[2]Keys!$A$2:$A$4,0),),Data.Collect1Dump!$3:$3,0)-1,)</f>
        <v>#VALUE!</v>
      </c>
      <c r="LO4037" s="2" t="e">
        <f t="shared" ref="LO4037:LO4100" ca="1" si="646">DATE(LEFT(LN4037,4),RIGHT(LEFT(LN4037,7),2), RIGHT(LEFT(LN4037, 10),2))</f>
        <v>#VALUE!</v>
      </c>
    </row>
    <row r="4038" spans="1:327">
      <c r="A4038" t="s">
        <v>15505</v>
      </c>
      <c r="ID4038"/>
      <c r="JD4038" t="s">
        <v>391</v>
      </c>
      <c r="JE4038" t="s">
        <v>15506</v>
      </c>
      <c r="JF4038" t="s">
        <v>329</v>
      </c>
      <c r="JG4038">
        <v>7000</v>
      </c>
      <c r="JH4038" t="s">
        <v>330</v>
      </c>
      <c r="JR4038" t="s">
        <v>330</v>
      </c>
      <c r="KP4038" t="s">
        <v>330</v>
      </c>
      <c r="KS4038" t="s">
        <v>330</v>
      </c>
      <c r="KV4038" t="s">
        <v>330</v>
      </c>
      <c r="KX4038" t="s">
        <v>329</v>
      </c>
      <c r="KZ4038">
        <f ca="1">OFFSET($A4038,,MATCH([2]Keys!$B$2,Data.Collect1Dump!$3:$3,0)-1)</f>
        <v>0</v>
      </c>
      <c r="LA4038" t="str">
        <f ca="1">OFFSET($A4038,,MATCH([2]Keys!$B$4,Data.Collect1Dump!$3:$3,0)-1)</f>
        <v>lydia.tala@givedirectly.org</v>
      </c>
      <c r="LB4038">
        <f ca="1">OFFSET($A4038,,MATCH([2]Keys!$B$3,Data.Collect1Dump!$3:$3,0)-1)</f>
        <v>0</v>
      </c>
      <c r="LC4038">
        <f t="shared" ca="1" si="639"/>
        <v>0</v>
      </c>
      <c r="LD4038">
        <f t="shared" ca="1" si="639"/>
        <v>1</v>
      </c>
      <c r="LE4038">
        <f t="shared" ca="1" si="639"/>
        <v>0</v>
      </c>
      <c r="LF4038" s="2" t="e">
        <f t="shared" ca="1" si="640"/>
        <v>#N/A</v>
      </c>
      <c r="LG4038" s="2">
        <f t="shared" ca="1" si="641"/>
        <v>41703</v>
      </c>
      <c r="LH4038" s="2" t="e">
        <f t="shared" ca="1" si="642"/>
        <v>#N/A</v>
      </c>
      <c r="LI4038" t="e">
        <f t="shared" ca="1" si="643"/>
        <v>#N/A</v>
      </c>
      <c r="LJ4038" t="str">
        <f t="shared" ca="1" si="644"/>
        <v>lydia.tala@givedirectly.org</v>
      </c>
      <c r="LK4038" t="e">
        <f t="shared" ca="1" si="645"/>
        <v>#N/A</v>
      </c>
      <c r="LL4038" t="str">
        <f t="shared" ca="1" si="637"/>
        <v>Token</v>
      </c>
      <c r="LM4038" t="str">
        <f t="shared" ca="1" si="638"/>
        <v>lydia.tala@givedirectly.org</v>
      </c>
      <c r="LN4038" t="e">
        <f ca="1">OFFSET($A4038,,MATCH(OFFSET([2]Keys!C$1,MATCH(Data.Collect1Dump!$LL4038,[2]Keys!$A$2:$A$4,0),),Data.Collect1Dump!$3:$3,0)-1,)</f>
        <v>#VALUE!</v>
      </c>
      <c r="LO4038" s="2" t="e">
        <f t="shared" ca="1" si="646"/>
        <v>#VALUE!</v>
      </c>
    </row>
    <row r="4039" spans="1:327">
      <c r="A4039" t="s">
        <v>15507</v>
      </c>
      <c r="ID4039"/>
      <c r="JD4039" t="s">
        <v>7342</v>
      </c>
      <c r="JE4039" t="s">
        <v>15508</v>
      </c>
      <c r="JF4039" t="s">
        <v>329</v>
      </c>
      <c r="JG4039">
        <v>7000</v>
      </c>
      <c r="JH4039" t="s">
        <v>330</v>
      </c>
      <c r="JR4039" t="s">
        <v>330</v>
      </c>
      <c r="KP4039" t="s">
        <v>330</v>
      </c>
      <c r="KS4039" t="s">
        <v>330</v>
      </c>
      <c r="KV4039" t="s">
        <v>330</v>
      </c>
      <c r="KX4039" t="s">
        <v>329</v>
      </c>
      <c r="KZ4039">
        <f ca="1">OFFSET($A4039,,MATCH([2]Keys!$B$2,Data.Collect1Dump!$3:$3,0)-1)</f>
        <v>0</v>
      </c>
      <c r="LA4039" t="str">
        <f ca="1">OFFSET($A4039,,MATCH([2]Keys!$B$4,Data.Collect1Dump!$3:$3,0)-1)</f>
        <v>georgeowuor93@gmail.com</v>
      </c>
      <c r="LB4039">
        <f ca="1">OFFSET($A4039,,MATCH([2]Keys!$B$3,Data.Collect1Dump!$3:$3,0)-1)</f>
        <v>0</v>
      </c>
      <c r="LC4039">
        <f t="shared" ca="1" si="639"/>
        <v>0</v>
      </c>
      <c r="LD4039">
        <f t="shared" ca="1" si="639"/>
        <v>1</v>
      </c>
      <c r="LE4039">
        <f t="shared" ca="1" si="639"/>
        <v>0</v>
      </c>
      <c r="LF4039" s="2" t="e">
        <f t="shared" ca="1" si="640"/>
        <v>#N/A</v>
      </c>
      <c r="LG4039" s="2">
        <f t="shared" ca="1" si="641"/>
        <v>41708</v>
      </c>
      <c r="LH4039" s="2" t="e">
        <f t="shared" ca="1" si="642"/>
        <v>#N/A</v>
      </c>
      <c r="LI4039" t="e">
        <f t="shared" ca="1" si="643"/>
        <v>#N/A</v>
      </c>
      <c r="LJ4039" t="str">
        <f t="shared" ca="1" si="644"/>
        <v>georgeowuor93@gmail.com</v>
      </c>
      <c r="LK4039" t="e">
        <f t="shared" ca="1" si="645"/>
        <v>#N/A</v>
      </c>
      <c r="LL4039" t="str">
        <f t="shared" ca="1" si="637"/>
        <v>Token</v>
      </c>
      <c r="LM4039" t="str">
        <f t="shared" ca="1" si="638"/>
        <v>georgeowuor93@gmail.com</v>
      </c>
      <c r="LN4039" t="e">
        <f ca="1">OFFSET($A4039,,MATCH(OFFSET([2]Keys!C$1,MATCH(Data.Collect1Dump!$LL4039,[2]Keys!$A$2:$A$4,0),),Data.Collect1Dump!$3:$3,0)-1,)</f>
        <v>#VALUE!</v>
      </c>
      <c r="LO4039" s="2" t="e">
        <f t="shared" ca="1" si="646"/>
        <v>#VALUE!</v>
      </c>
    </row>
    <row r="4040" spans="1:327">
      <c r="A4040" t="s">
        <v>15509</v>
      </c>
      <c r="ID4040"/>
      <c r="JD4040" t="s">
        <v>391</v>
      </c>
      <c r="JE4040" t="s">
        <v>15510</v>
      </c>
      <c r="JF4040" t="s">
        <v>329</v>
      </c>
      <c r="JG4040">
        <v>7000</v>
      </c>
      <c r="JH4040" t="s">
        <v>330</v>
      </c>
      <c r="JR4040" t="s">
        <v>330</v>
      </c>
      <c r="KP4040" t="s">
        <v>330</v>
      </c>
      <c r="KS4040" t="s">
        <v>329</v>
      </c>
      <c r="KT4040" t="s">
        <v>15511</v>
      </c>
      <c r="KU4040" t="s">
        <v>330</v>
      </c>
      <c r="KV4040" t="s">
        <v>330</v>
      </c>
      <c r="KX4040" t="s">
        <v>329</v>
      </c>
      <c r="KZ4040">
        <f ca="1">OFFSET($A4040,,MATCH([2]Keys!$B$2,Data.Collect1Dump!$3:$3,0)-1)</f>
        <v>0</v>
      </c>
      <c r="LA4040" t="str">
        <f ca="1">OFFSET($A4040,,MATCH([2]Keys!$B$4,Data.Collect1Dump!$3:$3,0)-1)</f>
        <v>lydia.tala@givedirectly.org</v>
      </c>
      <c r="LB4040">
        <f ca="1">OFFSET($A4040,,MATCH([2]Keys!$B$3,Data.Collect1Dump!$3:$3,0)-1)</f>
        <v>0</v>
      </c>
      <c r="LC4040">
        <f t="shared" ca="1" si="639"/>
        <v>0</v>
      </c>
      <c r="LD4040">
        <f t="shared" ca="1" si="639"/>
        <v>1</v>
      </c>
      <c r="LE4040">
        <f t="shared" ca="1" si="639"/>
        <v>0</v>
      </c>
      <c r="LF4040" s="2" t="e">
        <f t="shared" ca="1" si="640"/>
        <v>#N/A</v>
      </c>
      <c r="LG4040" s="2">
        <f t="shared" ca="1" si="641"/>
        <v>41703</v>
      </c>
      <c r="LH4040" s="2" t="e">
        <f t="shared" ca="1" si="642"/>
        <v>#N/A</v>
      </c>
      <c r="LI4040" t="e">
        <f t="shared" ca="1" si="643"/>
        <v>#N/A</v>
      </c>
      <c r="LJ4040" t="str">
        <f t="shared" ca="1" si="644"/>
        <v>lydia.tala@givedirectly.org</v>
      </c>
      <c r="LK4040" t="e">
        <f t="shared" ca="1" si="645"/>
        <v>#N/A</v>
      </c>
      <c r="LL4040" t="str">
        <f t="shared" ca="1" si="637"/>
        <v>Token</v>
      </c>
      <c r="LM4040" t="str">
        <f t="shared" ca="1" si="638"/>
        <v>lydia.tala@givedirectly.org</v>
      </c>
      <c r="LN4040" t="e">
        <f ca="1">OFFSET($A4040,,MATCH(OFFSET([2]Keys!C$1,MATCH(Data.Collect1Dump!$LL4040,[2]Keys!$A$2:$A$4,0),),Data.Collect1Dump!$3:$3,0)-1,)</f>
        <v>#VALUE!</v>
      </c>
      <c r="LO4040" s="2" t="e">
        <f t="shared" ca="1" si="646"/>
        <v>#VALUE!</v>
      </c>
    </row>
    <row r="4041" spans="1:327">
      <c r="A4041" t="s">
        <v>15512</v>
      </c>
      <c r="ID4041"/>
      <c r="JD4041" t="s">
        <v>3172</v>
      </c>
      <c r="JE4041" t="s">
        <v>15513</v>
      </c>
      <c r="JF4041" t="s">
        <v>329</v>
      </c>
      <c r="JG4041" t="s">
        <v>6076</v>
      </c>
      <c r="JH4041" t="s">
        <v>330</v>
      </c>
      <c r="JR4041" t="s">
        <v>330</v>
      </c>
      <c r="KP4041" t="s">
        <v>330</v>
      </c>
      <c r="KS4041" t="s">
        <v>330</v>
      </c>
      <c r="KV4041" t="s">
        <v>330</v>
      </c>
      <c r="KX4041" t="s">
        <v>329</v>
      </c>
      <c r="KZ4041">
        <f ca="1">OFFSET($A4041,,MATCH([2]Keys!$B$2,Data.Collect1Dump!$3:$3,0)-1)</f>
        <v>0</v>
      </c>
      <c r="LA4041" t="str">
        <f ca="1">OFFSET($A4041,,MATCH([2]Keys!$B$4,Data.Collect1Dump!$3:$3,0)-1)</f>
        <v>owiti.maureen@gmail.com</v>
      </c>
      <c r="LB4041">
        <f ca="1">OFFSET($A4041,,MATCH([2]Keys!$B$3,Data.Collect1Dump!$3:$3,0)-1)</f>
        <v>0</v>
      </c>
      <c r="LC4041">
        <f t="shared" ca="1" si="639"/>
        <v>0</v>
      </c>
      <c r="LD4041">
        <f t="shared" ca="1" si="639"/>
        <v>1</v>
      </c>
      <c r="LE4041">
        <f t="shared" ca="1" si="639"/>
        <v>0</v>
      </c>
      <c r="LF4041" s="2" t="e">
        <f t="shared" ca="1" si="640"/>
        <v>#N/A</v>
      </c>
      <c r="LG4041" s="2">
        <f t="shared" ca="1" si="641"/>
        <v>41710</v>
      </c>
      <c r="LH4041" s="2" t="e">
        <f t="shared" ca="1" si="642"/>
        <v>#N/A</v>
      </c>
      <c r="LI4041" t="e">
        <f t="shared" ca="1" si="643"/>
        <v>#N/A</v>
      </c>
      <c r="LJ4041" t="str">
        <f t="shared" ca="1" si="644"/>
        <v>owiti.maureen@gmail.com</v>
      </c>
      <c r="LK4041" t="e">
        <f t="shared" ca="1" si="645"/>
        <v>#N/A</v>
      </c>
      <c r="LL4041" t="str">
        <f t="shared" ca="1" si="637"/>
        <v>Token</v>
      </c>
      <c r="LM4041" t="str">
        <f t="shared" ca="1" si="638"/>
        <v>owiti.maureen@gmail.com</v>
      </c>
      <c r="LN4041" t="e">
        <f ca="1">OFFSET($A4041,,MATCH(OFFSET([2]Keys!C$1,MATCH(Data.Collect1Dump!$LL4041,[2]Keys!$A$2:$A$4,0),),Data.Collect1Dump!$3:$3,0)-1,)</f>
        <v>#VALUE!</v>
      </c>
      <c r="LO4041" s="2" t="e">
        <f t="shared" ca="1" si="646"/>
        <v>#VALUE!</v>
      </c>
    </row>
    <row r="4042" spans="1:327">
      <c r="A4042" t="s">
        <v>15514</v>
      </c>
      <c r="ID4042"/>
      <c r="JD4042" t="s">
        <v>8884</v>
      </c>
      <c r="JE4042" t="s">
        <v>15515</v>
      </c>
      <c r="JF4042" t="s">
        <v>329</v>
      </c>
      <c r="JG4042">
        <v>7000</v>
      </c>
      <c r="JH4042" t="s">
        <v>330</v>
      </c>
      <c r="JR4042" t="s">
        <v>330</v>
      </c>
      <c r="KP4042" t="s">
        <v>330</v>
      </c>
      <c r="KS4042" t="s">
        <v>330</v>
      </c>
      <c r="KV4042" t="s">
        <v>330</v>
      </c>
      <c r="KX4042" t="s">
        <v>329</v>
      </c>
      <c r="KZ4042">
        <f ca="1">OFFSET($A4042,,MATCH([2]Keys!$B$2,Data.Collect1Dump!$3:$3,0)-1)</f>
        <v>0</v>
      </c>
      <c r="LA4042" t="str">
        <f ca="1">OFFSET($A4042,,MATCH([2]Keys!$B$4,Data.Collect1Dump!$3:$3,0)-1)</f>
        <v>erickachieng50@gmail.com</v>
      </c>
      <c r="LB4042">
        <f ca="1">OFFSET($A4042,,MATCH([2]Keys!$B$3,Data.Collect1Dump!$3:$3,0)-1)</f>
        <v>0</v>
      </c>
      <c r="LC4042">
        <f t="shared" ca="1" si="639"/>
        <v>0</v>
      </c>
      <c r="LD4042">
        <f t="shared" ca="1" si="639"/>
        <v>1</v>
      </c>
      <c r="LE4042">
        <f t="shared" ca="1" si="639"/>
        <v>0</v>
      </c>
      <c r="LF4042" s="2" t="e">
        <f t="shared" ca="1" si="640"/>
        <v>#N/A</v>
      </c>
      <c r="LG4042" s="2">
        <f t="shared" ca="1" si="641"/>
        <v>41710</v>
      </c>
      <c r="LH4042" s="2" t="e">
        <f t="shared" ca="1" si="642"/>
        <v>#N/A</v>
      </c>
      <c r="LI4042" t="e">
        <f t="shared" ca="1" si="643"/>
        <v>#N/A</v>
      </c>
      <c r="LJ4042" t="str">
        <f t="shared" ca="1" si="644"/>
        <v>erickachieng50@gmail.com</v>
      </c>
      <c r="LK4042" t="e">
        <f t="shared" ca="1" si="645"/>
        <v>#N/A</v>
      </c>
      <c r="LL4042" t="str">
        <f t="shared" ca="1" si="637"/>
        <v>Token</v>
      </c>
      <c r="LM4042" t="str">
        <f t="shared" ca="1" si="638"/>
        <v>erickachieng50@gmail.com</v>
      </c>
      <c r="LN4042" t="e">
        <f ca="1">OFFSET($A4042,,MATCH(OFFSET([2]Keys!C$1,MATCH(Data.Collect1Dump!$LL4042,[2]Keys!$A$2:$A$4,0),),Data.Collect1Dump!$3:$3,0)-1,)</f>
        <v>#VALUE!</v>
      </c>
      <c r="LO4042" s="2" t="e">
        <f t="shared" ca="1" si="646"/>
        <v>#VALUE!</v>
      </c>
    </row>
    <row r="4043" spans="1:327">
      <c r="A4043" t="s">
        <v>15516</v>
      </c>
      <c r="ID4043"/>
      <c r="KZ4043">
        <f ca="1">OFFSET($A4043,,MATCH([2]Keys!$B$2,Data.Collect1Dump!$3:$3,0)-1)</f>
        <v>0</v>
      </c>
      <c r="LA4043">
        <f ca="1">OFFSET($A4043,,MATCH([2]Keys!$B$4,Data.Collect1Dump!$3:$3,0)-1)</f>
        <v>0</v>
      </c>
      <c r="LB4043">
        <f ca="1">OFFSET($A4043,,MATCH([2]Keys!$B$3,Data.Collect1Dump!$3:$3,0)-1)</f>
        <v>0</v>
      </c>
      <c r="LC4043">
        <f t="shared" ca="1" si="639"/>
        <v>0</v>
      </c>
      <c r="LD4043">
        <f t="shared" ca="1" si="639"/>
        <v>0</v>
      </c>
      <c r="LE4043">
        <f t="shared" ca="1" si="639"/>
        <v>0</v>
      </c>
      <c r="LF4043" s="2" t="e">
        <f t="shared" ca="1" si="640"/>
        <v>#N/A</v>
      </c>
      <c r="LG4043" s="2" t="e">
        <f t="shared" ca="1" si="641"/>
        <v>#N/A</v>
      </c>
      <c r="LH4043" s="2" t="e">
        <f t="shared" ca="1" si="642"/>
        <v>#N/A</v>
      </c>
      <c r="LI4043" t="e">
        <f t="shared" ca="1" si="643"/>
        <v>#N/A</v>
      </c>
      <c r="LJ4043" t="e">
        <f t="shared" ca="1" si="644"/>
        <v>#N/A</v>
      </c>
      <c r="LK4043" t="e">
        <f t="shared" ca="1" si="645"/>
        <v>#N/A</v>
      </c>
      <c r="LL4043" t="str">
        <f t="shared" ca="1" si="637"/>
        <v>Null Survey</v>
      </c>
      <c r="LM4043" t="str">
        <f t="shared" ca="1" si="638"/>
        <v>Null Survey</v>
      </c>
      <c r="LN4043" t="e">
        <f ca="1">OFFSET($A4043,,MATCH(OFFSET([2]Keys!C$1,MATCH(Data.Collect1Dump!$LL4043,[2]Keys!$A$2:$A$4,0),),Data.Collect1Dump!$3:$3,0)-1,)</f>
        <v>#N/A</v>
      </c>
      <c r="LO4043" s="2" t="e">
        <f t="shared" ca="1" si="646"/>
        <v>#N/A</v>
      </c>
    </row>
    <row r="4044" spans="1:327">
      <c r="A4044" t="s">
        <v>15517</v>
      </c>
      <c r="ID4044"/>
      <c r="JD4044" t="s">
        <v>3172</v>
      </c>
      <c r="JE4044" t="s">
        <v>15518</v>
      </c>
      <c r="JF4044" t="s">
        <v>329</v>
      </c>
      <c r="JG4044" t="s">
        <v>6076</v>
      </c>
      <c r="JH4044" t="s">
        <v>330</v>
      </c>
      <c r="JR4044" t="s">
        <v>330</v>
      </c>
      <c r="KP4044" t="s">
        <v>330</v>
      </c>
      <c r="KS4044" t="s">
        <v>330</v>
      </c>
      <c r="KV4044" t="s">
        <v>330</v>
      </c>
      <c r="KX4044" t="s">
        <v>329</v>
      </c>
      <c r="KZ4044">
        <f ca="1">OFFSET($A4044,,MATCH([2]Keys!$B$2,Data.Collect1Dump!$3:$3,0)-1)</f>
        <v>0</v>
      </c>
      <c r="LA4044" t="str">
        <f ca="1">OFFSET($A4044,,MATCH([2]Keys!$B$4,Data.Collect1Dump!$3:$3,0)-1)</f>
        <v>owiti.maureen@gmail.com</v>
      </c>
      <c r="LB4044">
        <f ca="1">OFFSET($A4044,,MATCH([2]Keys!$B$3,Data.Collect1Dump!$3:$3,0)-1)</f>
        <v>0</v>
      </c>
      <c r="LC4044">
        <f t="shared" ca="1" si="639"/>
        <v>0</v>
      </c>
      <c r="LD4044">
        <f t="shared" ca="1" si="639"/>
        <v>1</v>
      </c>
      <c r="LE4044">
        <f t="shared" ca="1" si="639"/>
        <v>0</v>
      </c>
      <c r="LF4044" s="2" t="e">
        <f t="shared" ca="1" si="640"/>
        <v>#N/A</v>
      </c>
      <c r="LG4044" s="2">
        <f t="shared" ca="1" si="641"/>
        <v>41712</v>
      </c>
      <c r="LH4044" s="2" t="e">
        <f t="shared" ca="1" si="642"/>
        <v>#N/A</v>
      </c>
      <c r="LI4044" t="e">
        <f t="shared" ca="1" si="643"/>
        <v>#N/A</v>
      </c>
      <c r="LJ4044" t="str">
        <f t="shared" ca="1" si="644"/>
        <v>owiti.maureen@gmail.com</v>
      </c>
      <c r="LK4044" t="e">
        <f t="shared" ca="1" si="645"/>
        <v>#N/A</v>
      </c>
      <c r="LL4044" t="str">
        <f t="shared" ca="1" si="637"/>
        <v>Token</v>
      </c>
      <c r="LM4044" t="str">
        <f t="shared" ca="1" si="638"/>
        <v>owiti.maureen@gmail.com</v>
      </c>
      <c r="LN4044" t="e">
        <f ca="1">OFFSET($A4044,,MATCH(OFFSET([2]Keys!C$1,MATCH(Data.Collect1Dump!$LL4044,[2]Keys!$A$2:$A$4,0),),Data.Collect1Dump!$3:$3,0)-1,)</f>
        <v>#VALUE!</v>
      </c>
      <c r="LO4044" s="2" t="e">
        <f t="shared" ca="1" si="646"/>
        <v>#VALUE!</v>
      </c>
    </row>
    <row r="4045" spans="1:327">
      <c r="A4045" t="s">
        <v>15519</v>
      </c>
      <c r="ID4045"/>
      <c r="JD4045" t="s">
        <v>11851</v>
      </c>
      <c r="JE4045" t="s">
        <v>15520</v>
      </c>
      <c r="JF4045" t="s">
        <v>329</v>
      </c>
      <c r="JG4045">
        <v>7000</v>
      </c>
      <c r="JH4045" t="s">
        <v>330</v>
      </c>
      <c r="JR4045" t="s">
        <v>330</v>
      </c>
      <c r="KP4045" t="s">
        <v>330</v>
      </c>
      <c r="KS4045" t="s">
        <v>330</v>
      </c>
      <c r="KV4045" t="s">
        <v>330</v>
      </c>
      <c r="KX4045" t="s">
        <v>329</v>
      </c>
      <c r="KZ4045">
        <f ca="1">OFFSET($A4045,,MATCH([2]Keys!$B$2,Data.Collect1Dump!$3:$3,0)-1)</f>
        <v>0</v>
      </c>
      <c r="LA4045" t="str">
        <f ca="1">OFFSET($A4045,,MATCH([2]Keys!$B$4,Data.Collect1Dump!$3:$3,0)-1)</f>
        <v>euniceradiro@gmail.com</v>
      </c>
      <c r="LB4045">
        <f ca="1">OFFSET($A4045,,MATCH([2]Keys!$B$3,Data.Collect1Dump!$3:$3,0)-1)</f>
        <v>0</v>
      </c>
      <c r="LC4045">
        <f t="shared" ca="1" si="639"/>
        <v>0</v>
      </c>
      <c r="LD4045">
        <f t="shared" ca="1" si="639"/>
        <v>1</v>
      </c>
      <c r="LE4045">
        <f t="shared" ca="1" si="639"/>
        <v>0</v>
      </c>
      <c r="LF4045" s="2" t="e">
        <f t="shared" ca="1" si="640"/>
        <v>#N/A</v>
      </c>
      <c r="LG4045" s="2">
        <f t="shared" ca="1" si="641"/>
        <v>41711</v>
      </c>
      <c r="LH4045" s="2" t="e">
        <f t="shared" ca="1" si="642"/>
        <v>#N/A</v>
      </c>
      <c r="LI4045" t="e">
        <f t="shared" ca="1" si="643"/>
        <v>#N/A</v>
      </c>
      <c r="LJ4045" t="str">
        <f t="shared" ca="1" si="644"/>
        <v>euniceradiro@gmail.com</v>
      </c>
      <c r="LK4045" t="e">
        <f t="shared" ca="1" si="645"/>
        <v>#N/A</v>
      </c>
      <c r="LL4045" t="str">
        <f t="shared" ca="1" si="637"/>
        <v>Token</v>
      </c>
      <c r="LM4045" t="str">
        <f t="shared" ca="1" si="638"/>
        <v>euniceradiro@gmail.com</v>
      </c>
      <c r="LN4045" t="e">
        <f ca="1">OFFSET($A4045,,MATCH(OFFSET([2]Keys!C$1,MATCH(Data.Collect1Dump!$LL4045,[2]Keys!$A$2:$A$4,0),),Data.Collect1Dump!$3:$3,0)-1,)</f>
        <v>#VALUE!</v>
      </c>
      <c r="LO4045" s="2" t="e">
        <f t="shared" ca="1" si="646"/>
        <v>#VALUE!</v>
      </c>
    </row>
    <row r="4046" spans="1:327">
      <c r="A4046" t="s">
        <v>15521</v>
      </c>
      <c r="ID4046"/>
      <c r="JD4046" t="s">
        <v>7342</v>
      </c>
      <c r="JE4046" t="s">
        <v>15522</v>
      </c>
      <c r="JF4046" t="s">
        <v>329</v>
      </c>
      <c r="JG4046">
        <v>7000</v>
      </c>
      <c r="JH4046" t="s">
        <v>330</v>
      </c>
      <c r="JR4046" t="s">
        <v>330</v>
      </c>
      <c r="KP4046" t="s">
        <v>330</v>
      </c>
      <c r="KS4046" t="s">
        <v>330</v>
      </c>
      <c r="KV4046" t="s">
        <v>330</v>
      </c>
      <c r="KX4046" t="s">
        <v>329</v>
      </c>
      <c r="KZ4046">
        <f ca="1">OFFSET($A4046,,MATCH([2]Keys!$B$2,Data.Collect1Dump!$3:$3,0)-1)</f>
        <v>0</v>
      </c>
      <c r="LA4046" t="str">
        <f ca="1">OFFSET($A4046,,MATCH([2]Keys!$B$4,Data.Collect1Dump!$3:$3,0)-1)</f>
        <v>georgeowuor93@gmail.com</v>
      </c>
      <c r="LB4046">
        <f ca="1">OFFSET($A4046,,MATCH([2]Keys!$B$3,Data.Collect1Dump!$3:$3,0)-1)</f>
        <v>0</v>
      </c>
      <c r="LC4046">
        <f t="shared" ca="1" si="639"/>
        <v>0</v>
      </c>
      <c r="LD4046">
        <f t="shared" ca="1" si="639"/>
        <v>1</v>
      </c>
      <c r="LE4046">
        <f t="shared" ca="1" si="639"/>
        <v>0</v>
      </c>
      <c r="LF4046" s="2" t="e">
        <f t="shared" ca="1" si="640"/>
        <v>#N/A</v>
      </c>
      <c r="LG4046" s="2">
        <f t="shared" ca="1" si="641"/>
        <v>41710</v>
      </c>
      <c r="LH4046" s="2" t="e">
        <f t="shared" ca="1" si="642"/>
        <v>#N/A</v>
      </c>
      <c r="LI4046" t="e">
        <f t="shared" ca="1" si="643"/>
        <v>#N/A</v>
      </c>
      <c r="LJ4046" t="str">
        <f t="shared" ca="1" si="644"/>
        <v>georgeowuor93@gmail.com</v>
      </c>
      <c r="LK4046" t="e">
        <f t="shared" ca="1" si="645"/>
        <v>#N/A</v>
      </c>
      <c r="LL4046" t="str">
        <f t="shared" ca="1" si="637"/>
        <v>Token</v>
      </c>
      <c r="LM4046" t="str">
        <f t="shared" ca="1" si="638"/>
        <v>georgeowuor93@gmail.com</v>
      </c>
      <c r="LN4046" t="e">
        <f ca="1">OFFSET($A4046,,MATCH(OFFSET([2]Keys!C$1,MATCH(Data.Collect1Dump!$LL4046,[2]Keys!$A$2:$A$4,0),),Data.Collect1Dump!$3:$3,0)-1,)</f>
        <v>#VALUE!</v>
      </c>
      <c r="LO4046" s="2" t="e">
        <f t="shared" ca="1" si="646"/>
        <v>#VALUE!</v>
      </c>
    </row>
    <row r="4047" spans="1:327">
      <c r="A4047" t="s">
        <v>15523</v>
      </c>
      <c r="ID4047"/>
      <c r="JD4047" t="s">
        <v>4392</v>
      </c>
      <c r="JE4047" t="s">
        <v>15524</v>
      </c>
      <c r="JF4047" t="s">
        <v>329</v>
      </c>
      <c r="JG4047">
        <v>7000</v>
      </c>
      <c r="JH4047" t="s">
        <v>330</v>
      </c>
      <c r="JR4047" t="s">
        <v>330</v>
      </c>
      <c r="KP4047" t="s">
        <v>330</v>
      </c>
      <c r="KS4047" t="s">
        <v>330</v>
      </c>
      <c r="KV4047" t="s">
        <v>330</v>
      </c>
      <c r="KX4047" t="s">
        <v>329</v>
      </c>
      <c r="KZ4047">
        <f ca="1">OFFSET($A4047,,MATCH([2]Keys!$B$2,Data.Collect1Dump!$3:$3,0)-1)</f>
        <v>0</v>
      </c>
      <c r="LA4047" t="str">
        <f ca="1">OFFSET($A4047,,MATCH([2]Keys!$B$4,Data.Collect1Dump!$3:$3,0)-1)</f>
        <v>ezekielogadho@gmail.com</v>
      </c>
      <c r="LB4047">
        <f ca="1">OFFSET($A4047,,MATCH([2]Keys!$B$3,Data.Collect1Dump!$3:$3,0)-1)</f>
        <v>0</v>
      </c>
      <c r="LC4047">
        <f t="shared" ca="1" si="639"/>
        <v>0</v>
      </c>
      <c r="LD4047">
        <f t="shared" ca="1" si="639"/>
        <v>1</v>
      </c>
      <c r="LE4047">
        <f t="shared" ca="1" si="639"/>
        <v>0</v>
      </c>
      <c r="LF4047" s="2" t="e">
        <f t="shared" ca="1" si="640"/>
        <v>#N/A</v>
      </c>
      <c r="LG4047" s="2">
        <f t="shared" ca="1" si="641"/>
        <v>41709</v>
      </c>
      <c r="LH4047" s="2" t="e">
        <f t="shared" ca="1" si="642"/>
        <v>#N/A</v>
      </c>
      <c r="LI4047" t="e">
        <f t="shared" ca="1" si="643"/>
        <v>#N/A</v>
      </c>
      <c r="LJ4047" t="str">
        <f t="shared" ca="1" si="644"/>
        <v>ezekielogadho@gmail.com</v>
      </c>
      <c r="LK4047" t="e">
        <f t="shared" ca="1" si="645"/>
        <v>#N/A</v>
      </c>
      <c r="LL4047" t="str">
        <f t="shared" ca="1" si="637"/>
        <v>Token</v>
      </c>
      <c r="LM4047" t="str">
        <f t="shared" ca="1" si="638"/>
        <v>ezekielogadho@gmail.com</v>
      </c>
      <c r="LN4047" t="e">
        <f ca="1">OFFSET($A4047,,MATCH(OFFSET([2]Keys!C$1,MATCH(Data.Collect1Dump!$LL4047,[2]Keys!$A$2:$A$4,0),),Data.Collect1Dump!$3:$3,0)-1,)</f>
        <v>#VALUE!</v>
      </c>
      <c r="LO4047" s="2" t="e">
        <f t="shared" ca="1" si="646"/>
        <v>#VALUE!</v>
      </c>
    </row>
    <row r="4048" spans="1:327">
      <c r="A4048" t="s">
        <v>15525</v>
      </c>
      <c r="ID4048"/>
      <c r="JD4048" t="s">
        <v>5645</v>
      </c>
      <c r="JE4048" t="s">
        <v>15526</v>
      </c>
      <c r="JF4048" t="s">
        <v>329</v>
      </c>
      <c r="JG4048">
        <v>7000</v>
      </c>
      <c r="JH4048" t="s">
        <v>330</v>
      </c>
      <c r="JR4048" t="s">
        <v>330</v>
      </c>
      <c r="KP4048" t="s">
        <v>330</v>
      </c>
      <c r="KS4048" t="s">
        <v>330</v>
      </c>
      <c r="KV4048" t="s">
        <v>330</v>
      </c>
      <c r="KX4048" t="s">
        <v>329</v>
      </c>
      <c r="KZ4048">
        <f ca="1">OFFSET($A4048,,MATCH([2]Keys!$B$2,Data.Collect1Dump!$3:$3,0)-1)</f>
        <v>0</v>
      </c>
      <c r="LA4048" t="str">
        <f ca="1">OFFSET($A4048,,MATCH([2]Keys!$B$4,Data.Collect1Dump!$3:$3,0)-1)</f>
        <v>laura.adhiambo@gmail.com</v>
      </c>
      <c r="LB4048">
        <f ca="1">OFFSET($A4048,,MATCH([2]Keys!$B$3,Data.Collect1Dump!$3:$3,0)-1)</f>
        <v>0</v>
      </c>
      <c r="LC4048">
        <f t="shared" ca="1" si="639"/>
        <v>0</v>
      </c>
      <c r="LD4048">
        <f t="shared" ca="1" si="639"/>
        <v>1</v>
      </c>
      <c r="LE4048">
        <f t="shared" ca="1" si="639"/>
        <v>0</v>
      </c>
      <c r="LF4048" s="2" t="e">
        <f t="shared" ca="1" si="640"/>
        <v>#N/A</v>
      </c>
      <c r="LG4048" s="2">
        <f t="shared" ca="1" si="641"/>
        <v>41705</v>
      </c>
      <c r="LH4048" s="2" t="e">
        <f t="shared" ca="1" si="642"/>
        <v>#N/A</v>
      </c>
      <c r="LI4048" t="e">
        <f t="shared" ca="1" si="643"/>
        <v>#N/A</v>
      </c>
      <c r="LJ4048" t="str">
        <f t="shared" ca="1" si="644"/>
        <v>laura.adhiambo@gmail.com</v>
      </c>
      <c r="LK4048" t="e">
        <f t="shared" ca="1" si="645"/>
        <v>#N/A</v>
      </c>
      <c r="LL4048" t="str">
        <f t="shared" ca="1" si="637"/>
        <v>Token</v>
      </c>
      <c r="LM4048" t="str">
        <f t="shared" ca="1" si="638"/>
        <v>laura.adhiambo@gmail.com</v>
      </c>
      <c r="LN4048" t="e">
        <f ca="1">OFFSET($A4048,,MATCH(OFFSET([2]Keys!C$1,MATCH(Data.Collect1Dump!$LL4048,[2]Keys!$A$2:$A$4,0),),Data.Collect1Dump!$3:$3,0)-1,)</f>
        <v>#VALUE!</v>
      </c>
      <c r="LO4048" s="2" t="e">
        <f t="shared" ca="1" si="646"/>
        <v>#VALUE!</v>
      </c>
    </row>
    <row r="4049" spans="1:327">
      <c r="A4049" t="s">
        <v>15527</v>
      </c>
      <c r="ID4049"/>
      <c r="JD4049" t="s">
        <v>391</v>
      </c>
      <c r="JE4049" t="s">
        <v>15528</v>
      </c>
      <c r="JF4049" t="s">
        <v>329</v>
      </c>
      <c r="JG4049" t="s">
        <v>6076</v>
      </c>
      <c r="JH4049" t="s">
        <v>330</v>
      </c>
      <c r="JR4049" t="s">
        <v>330</v>
      </c>
      <c r="KP4049" t="s">
        <v>330</v>
      </c>
      <c r="KS4049" t="s">
        <v>330</v>
      </c>
      <c r="KV4049" t="s">
        <v>330</v>
      </c>
      <c r="KX4049" t="s">
        <v>329</v>
      </c>
      <c r="KZ4049">
        <f ca="1">OFFSET($A4049,,MATCH([2]Keys!$B$2,Data.Collect1Dump!$3:$3,0)-1)</f>
        <v>0</v>
      </c>
      <c r="LA4049" t="str">
        <f ca="1">OFFSET($A4049,,MATCH([2]Keys!$B$4,Data.Collect1Dump!$3:$3,0)-1)</f>
        <v>lydia.tala@givedirectly.org</v>
      </c>
      <c r="LB4049">
        <f ca="1">OFFSET($A4049,,MATCH([2]Keys!$B$3,Data.Collect1Dump!$3:$3,0)-1)</f>
        <v>0</v>
      </c>
      <c r="LC4049">
        <f t="shared" ca="1" si="639"/>
        <v>0</v>
      </c>
      <c r="LD4049">
        <f t="shared" ca="1" si="639"/>
        <v>1</v>
      </c>
      <c r="LE4049">
        <f t="shared" ca="1" si="639"/>
        <v>0</v>
      </c>
      <c r="LF4049" s="2" t="e">
        <f t="shared" ca="1" si="640"/>
        <v>#N/A</v>
      </c>
      <c r="LG4049" s="2">
        <f t="shared" ca="1" si="641"/>
        <v>41703</v>
      </c>
      <c r="LH4049" s="2" t="e">
        <f t="shared" ca="1" si="642"/>
        <v>#N/A</v>
      </c>
      <c r="LI4049" t="e">
        <f t="shared" ca="1" si="643"/>
        <v>#N/A</v>
      </c>
      <c r="LJ4049" t="str">
        <f t="shared" ca="1" si="644"/>
        <v>lydia.tala@givedirectly.org</v>
      </c>
      <c r="LK4049" t="e">
        <f t="shared" ca="1" si="645"/>
        <v>#N/A</v>
      </c>
      <c r="LL4049" t="str">
        <f t="shared" ca="1" si="637"/>
        <v>Token</v>
      </c>
      <c r="LM4049" t="str">
        <f t="shared" ca="1" si="638"/>
        <v>lydia.tala@givedirectly.org</v>
      </c>
      <c r="LN4049" t="e">
        <f ca="1">OFFSET($A4049,,MATCH(OFFSET([2]Keys!C$1,MATCH(Data.Collect1Dump!$LL4049,[2]Keys!$A$2:$A$4,0),),Data.Collect1Dump!$3:$3,0)-1,)</f>
        <v>#VALUE!</v>
      </c>
      <c r="LO4049" s="2" t="e">
        <f t="shared" ca="1" si="646"/>
        <v>#VALUE!</v>
      </c>
    </row>
    <row r="4050" spans="1:327">
      <c r="A4050" t="s">
        <v>15529</v>
      </c>
      <c r="ID4050"/>
      <c r="JD4050" t="s">
        <v>3172</v>
      </c>
      <c r="JE4050" t="s">
        <v>15530</v>
      </c>
      <c r="JF4050" t="s">
        <v>329</v>
      </c>
      <c r="JG4050" t="s">
        <v>6076</v>
      </c>
      <c r="JH4050" t="s">
        <v>330</v>
      </c>
      <c r="JR4050" t="s">
        <v>330</v>
      </c>
      <c r="KP4050" t="s">
        <v>330</v>
      </c>
      <c r="KS4050" t="s">
        <v>330</v>
      </c>
      <c r="KV4050" t="s">
        <v>330</v>
      </c>
      <c r="KX4050" t="s">
        <v>329</v>
      </c>
      <c r="KZ4050">
        <f ca="1">OFFSET($A4050,,MATCH([2]Keys!$B$2,Data.Collect1Dump!$3:$3,0)-1)</f>
        <v>0</v>
      </c>
      <c r="LA4050" t="str">
        <f ca="1">OFFSET($A4050,,MATCH([2]Keys!$B$4,Data.Collect1Dump!$3:$3,0)-1)</f>
        <v>owiti.maureen@gmail.com</v>
      </c>
      <c r="LB4050">
        <f ca="1">OFFSET($A4050,,MATCH([2]Keys!$B$3,Data.Collect1Dump!$3:$3,0)-1)</f>
        <v>0</v>
      </c>
      <c r="LC4050">
        <f t="shared" ca="1" si="639"/>
        <v>0</v>
      </c>
      <c r="LD4050">
        <f t="shared" ca="1" si="639"/>
        <v>1</v>
      </c>
      <c r="LE4050">
        <f t="shared" ca="1" si="639"/>
        <v>0</v>
      </c>
      <c r="LF4050" s="2" t="e">
        <f t="shared" ca="1" si="640"/>
        <v>#N/A</v>
      </c>
      <c r="LG4050" s="2">
        <f t="shared" ca="1" si="641"/>
        <v>41712</v>
      </c>
      <c r="LH4050" s="2" t="e">
        <f t="shared" ca="1" si="642"/>
        <v>#N/A</v>
      </c>
      <c r="LI4050" t="e">
        <f t="shared" ca="1" si="643"/>
        <v>#N/A</v>
      </c>
      <c r="LJ4050" t="str">
        <f t="shared" ca="1" si="644"/>
        <v>owiti.maureen@gmail.com</v>
      </c>
      <c r="LK4050" t="e">
        <f t="shared" ca="1" si="645"/>
        <v>#N/A</v>
      </c>
      <c r="LL4050" t="str">
        <f t="shared" ca="1" si="637"/>
        <v>Token</v>
      </c>
      <c r="LM4050" t="str">
        <f t="shared" ca="1" si="638"/>
        <v>owiti.maureen@gmail.com</v>
      </c>
      <c r="LN4050" t="e">
        <f ca="1">OFFSET($A4050,,MATCH(OFFSET([2]Keys!C$1,MATCH(Data.Collect1Dump!$LL4050,[2]Keys!$A$2:$A$4,0),),Data.Collect1Dump!$3:$3,0)-1,)</f>
        <v>#VALUE!</v>
      </c>
      <c r="LO4050" s="2" t="e">
        <f t="shared" ca="1" si="646"/>
        <v>#VALUE!</v>
      </c>
    </row>
    <row r="4051" spans="1:327">
      <c r="A4051" t="s">
        <v>15531</v>
      </c>
      <c r="ID4051"/>
      <c r="JD4051" t="s">
        <v>7342</v>
      </c>
      <c r="JE4051" t="s">
        <v>15532</v>
      </c>
      <c r="JF4051" t="s">
        <v>329</v>
      </c>
      <c r="JG4051">
        <v>7000</v>
      </c>
      <c r="JH4051" t="s">
        <v>330</v>
      </c>
      <c r="JR4051" t="s">
        <v>330</v>
      </c>
      <c r="KP4051" t="s">
        <v>330</v>
      </c>
      <c r="KS4051" t="s">
        <v>330</v>
      </c>
      <c r="KV4051" t="s">
        <v>330</v>
      </c>
      <c r="KX4051" t="s">
        <v>329</v>
      </c>
      <c r="KZ4051">
        <f ca="1">OFFSET($A4051,,MATCH([2]Keys!$B$2,Data.Collect1Dump!$3:$3,0)-1)</f>
        <v>0</v>
      </c>
      <c r="LA4051" t="str">
        <f ca="1">OFFSET($A4051,,MATCH([2]Keys!$B$4,Data.Collect1Dump!$3:$3,0)-1)</f>
        <v>georgeowuor93@gmail.com</v>
      </c>
      <c r="LB4051">
        <f ca="1">OFFSET($A4051,,MATCH([2]Keys!$B$3,Data.Collect1Dump!$3:$3,0)-1)</f>
        <v>0</v>
      </c>
      <c r="LC4051">
        <f t="shared" ca="1" si="639"/>
        <v>0</v>
      </c>
      <c r="LD4051">
        <f t="shared" ca="1" si="639"/>
        <v>1</v>
      </c>
      <c r="LE4051">
        <f t="shared" ca="1" si="639"/>
        <v>0</v>
      </c>
      <c r="LF4051" s="2" t="e">
        <f t="shared" ca="1" si="640"/>
        <v>#N/A</v>
      </c>
      <c r="LG4051" s="2">
        <f t="shared" ca="1" si="641"/>
        <v>41710</v>
      </c>
      <c r="LH4051" s="2" t="e">
        <f t="shared" ca="1" si="642"/>
        <v>#N/A</v>
      </c>
      <c r="LI4051" t="e">
        <f t="shared" ca="1" si="643"/>
        <v>#N/A</v>
      </c>
      <c r="LJ4051" t="str">
        <f t="shared" ca="1" si="644"/>
        <v>georgeowuor93@gmail.com</v>
      </c>
      <c r="LK4051" t="e">
        <f t="shared" ca="1" si="645"/>
        <v>#N/A</v>
      </c>
      <c r="LL4051" t="str">
        <f t="shared" ca="1" si="637"/>
        <v>Token</v>
      </c>
      <c r="LM4051" t="str">
        <f t="shared" ca="1" si="638"/>
        <v>georgeowuor93@gmail.com</v>
      </c>
      <c r="LN4051" t="e">
        <f ca="1">OFFSET($A4051,,MATCH(OFFSET([2]Keys!C$1,MATCH(Data.Collect1Dump!$LL4051,[2]Keys!$A$2:$A$4,0),),Data.Collect1Dump!$3:$3,0)-1,)</f>
        <v>#VALUE!</v>
      </c>
      <c r="LO4051" s="2" t="e">
        <f t="shared" ca="1" si="646"/>
        <v>#VALUE!</v>
      </c>
    </row>
    <row r="4052" spans="1:327">
      <c r="A4052" t="s">
        <v>15533</v>
      </c>
      <c r="ID4052"/>
      <c r="JD4052" t="s">
        <v>5645</v>
      </c>
      <c r="JE4052" t="s">
        <v>15534</v>
      </c>
      <c r="JF4052" t="s">
        <v>329</v>
      </c>
      <c r="JG4052">
        <v>7000</v>
      </c>
      <c r="JH4052" t="s">
        <v>330</v>
      </c>
      <c r="JR4052" t="s">
        <v>330</v>
      </c>
      <c r="KP4052" t="s">
        <v>330</v>
      </c>
      <c r="KS4052" t="s">
        <v>330</v>
      </c>
      <c r="KV4052" t="s">
        <v>330</v>
      </c>
      <c r="KX4052" t="s">
        <v>329</v>
      </c>
      <c r="KZ4052">
        <f ca="1">OFFSET($A4052,,MATCH([2]Keys!$B$2,Data.Collect1Dump!$3:$3,0)-1)</f>
        <v>0</v>
      </c>
      <c r="LA4052" t="str">
        <f ca="1">OFFSET($A4052,,MATCH([2]Keys!$B$4,Data.Collect1Dump!$3:$3,0)-1)</f>
        <v>laura.adhiambo@gmail.com</v>
      </c>
      <c r="LB4052">
        <f ca="1">OFFSET($A4052,,MATCH([2]Keys!$B$3,Data.Collect1Dump!$3:$3,0)-1)</f>
        <v>0</v>
      </c>
      <c r="LC4052">
        <f t="shared" ca="1" si="639"/>
        <v>0</v>
      </c>
      <c r="LD4052">
        <f t="shared" ca="1" si="639"/>
        <v>1</v>
      </c>
      <c r="LE4052">
        <f t="shared" ca="1" si="639"/>
        <v>0</v>
      </c>
      <c r="LF4052" s="2" t="e">
        <f t="shared" ca="1" si="640"/>
        <v>#N/A</v>
      </c>
      <c r="LG4052" s="2">
        <f t="shared" ca="1" si="641"/>
        <v>41703</v>
      </c>
      <c r="LH4052" s="2" t="e">
        <f t="shared" ca="1" si="642"/>
        <v>#N/A</v>
      </c>
      <c r="LI4052" t="e">
        <f t="shared" ca="1" si="643"/>
        <v>#N/A</v>
      </c>
      <c r="LJ4052" t="str">
        <f t="shared" ca="1" si="644"/>
        <v>laura.adhiambo@gmail.com</v>
      </c>
      <c r="LK4052" t="e">
        <f t="shared" ca="1" si="645"/>
        <v>#N/A</v>
      </c>
      <c r="LL4052" t="str">
        <f t="shared" ca="1" si="637"/>
        <v>Token</v>
      </c>
      <c r="LM4052" t="str">
        <f t="shared" ca="1" si="638"/>
        <v>laura.adhiambo@gmail.com</v>
      </c>
      <c r="LN4052" t="e">
        <f ca="1">OFFSET($A4052,,MATCH(OFFSET([2]Keys!C$1,MATCH(Data.Collect1Dump!$LL4052,[2]Keys!$A$2:$A$4,0),),Data.Collect1Dump!$3:$3,0)-1,)</f>
        <v>#VALUE!</v>
      </c>
      <c r="LO4052" s="2" t="e">
        <f t="shared" ca="1" si="646"/>
        <v>#VALUE!</v>
      </c>
    </row>
    <row r="4053" spans="1:327">
      <c r="A4053" t="s">
        <v>15535</v>
      </c>
      <c r="ID4053"/>
      <c r="JD4053" t="s">
        <v>11851</v>
      </c>
      <c r="JE4053" t="s">
        <v>15536</v>
      </c>
      <c r="JF4053" t="s">
        <v>329</v>
      </c>
      <c r="JG4053">
        <v>7000</v>
      </c>
      <c r="JH4053" t="s">
        <v>330</v>
      </c>
      <c r="JR4053" t="s">
        <v>330</v>
      </c>
      <c r="KP4053" t="s">
        <v>330</v>
      </c>
      <c r="KS4053" t="s">
        <v>330</v>
      </c>
      <c r="KV4053" t="s">
        <v>330</v>
      </c>
      <c r="KX4053" t="s">
        <v>329</v>
      </c>
      <c r="KZ4053">
        <f ca="1">OFFSET($A4053,,MATCH([2]Keys!$B$2,Data.Collect1Dump!$3:$3,0)-1)</f>
        <v>0</v>
      </c>
      <c r="LA4053" t="str">
        <f ca="1">OFFSET($A4053,,MATCH([2]Keys!$B$4,Data.Collect1Dump!$3:$3,0)-1)</f>
        <v>euniceradiro@gmail.com</v>
      </c>
      <c r="LB4053">
        <f ca="1">OFFSET($A4053,,MATCH([2]Keys!$B$3,Data.Collect1Dump!$3:$3,0)-1)</f>
        <v>0</v>
      </c>
      <c r="LC4053">
        <f t="shared" ca="1" si="639"/>
        <v>0</v>
      </c>
      <c r="LD4053">
        <f t="shared" ca="1" si="639"/>
        <v>1</v>
      </c>
      <c r="LE4053">
        <f t="shared" ca="1" si="639"/>
        <v>0</v>
      </c>
      <c r="LF4053" s="2" t="e">
        <f t="shared" ca="1" si="640"/>
        <v>#N/A</v>
      </c>
      <c r="LG4053" s="2">
        <f t="shared" ca="1" si="641"/>
        <v>41708</v>
      </c>
      <c r="LH4053" s="2" t="e">
        <f t="shared" ca="1" si="642"/>
        <v>#N/A</v>
      </c>
      <c r="LI4053" t="e">
        <f t="shared" ca="1" si="643"/>
        <v>#N/A</v>
      </c>
      <c r="LJ4053" t="str">
        <f t="shared" ca="1" si="644"/>
        <v>euniceradiro@gmail.com</v>
      </c>
      <c r="LK4053" t="e">
        <f t="shared" ca="1" si="645"/>
        <v>#N/A</v>
      </c>
      <c r="LL4053" t="str">
        <f t="shared" ca="1" si="637"/>
        <v>Token</v>
      </c>
      <c r="LM4053" t="str">
        <f t="shared" ca="1" si="638"/>
        <v>euniceradiro@gmail.com</v>
      </c>
      <c r="LN4053" t="e">
        <f ca="1">OFFSET($A4053,,MATCH(OFFSET([2]Keys!C$1,MATCH(Data.Collect1Dump!$LL4053,[2]Keys!$A$2:$A$4,0),),Data.Collect1Dump!$3:$3,0)-1,)</f>
        <v>#VALUE!</v>
      </c>
      <c r="LO4053" s="2" t="e">
        <f t="shared" ca="1" si="646"/>
        <v>#VALUE!</v>
      </c>
    </row>
    <row r="4054" spans="1:327">
      <c r="A4054" t="s">
        <v>15537</v>
      </c>
      <c r="ID4054"/>
      <c r="JD4054" t="s">
        <v>4392</v>
      </c>
      <c r="JE4054" t="s">
        <v>15538</v>
      </c>
      <c r="JF4054" t="s">
        <v>329</v>
      </c>
      <c r="JG4054">
        <v>7000</v>
      </c>
      <c r="JH4054" t="s">
        <v>330</v>
      </c>
      <c r="JR4054" t="s">
        <v>330</v>
      </c>
      <c r="KP4054" t="s">
        <v>330</v>
      </c>
      <c r="KS4054" t="s">
        <v>330</v>
      </c>
      <c r="KV4054" t="s">
        <v>330</v>
      </c>
      <c r="KX4054" t="s">
        <v>329</v>
      </c>
      <c r="KZ4054">
        <f ca="1">OFFSET($A4054,,MATCH([2]Keys!$B$2,Data.Collect1Dump!$3:$3,0)-1)</f>
        <v>0</v>
      </c>
      <c r="LA4054" t="str">
        <f ca="1">OFFSET($A4054,,MATCH([2]Keys!$B$4,Data.Collect1Dump!$3:$3,0)-1)</f>
        <v>ezekielogadho@gmail.com</v>
      </c>
      <c r="LB4054">
        <f ca="1">OFFSET($A4054,,MATCH([2]Keys!$B$3,Data.Collect1Dump!$3:$3,0)-1)</f>
        <v>0</v>
      </c>
      <c r="LC4054">
        <f t="shared" ca="1" si="639"/>
        <v>0</v>
      </c>
      <c r="LD4054">
        <f t="shared" ca="1" si="639"/>
        <v>1</v>
      </c>
      <c r="LE4054">
        <f t="shared" ca="1" si="639"/>
        <v>0</v>
      </c>
      <c r="LF4054" s="2" t="e">
        <f t="shared" ca="1" si="640"/>
        <v>#N/A</v>
      </c>
      <c r="LG4054" s="2">
        <f t="shared" ca="1" si="641"/>
        <v>41708</v>
      </c>
      <c r="LH4054" s="2" t="e">
        <f t="shared" ca="1" si="642"/>
        <v>#N/A</v>
      </c>
      <c r="LI4054" t="e">
        <f t="shared" ca="1" si="643"/>
        <v>#N/A</v>
      </c>
      <c r="LJ4054" t="str">
        <f t="shared" ca="1" si="644"/>
        <v>ezekielogadho@gmail.com</v>
      </c>
      <c r="LK4054" t="e">
        <f t="shared" ca="1" si="645"/>
        <v>#N/A</v>
      </c>
      <c r="LL4054" t="str">
        <f t="shared" ca="1" si="637"/>
        <v>Token</v>
      </c>
      <c r="LM4054" t="str">
        <f t="shared" ca="1" si="638"/>
        <v>ezekielogadho@gmail.com</v>
      </c>
      <c r="LN4054" t="e">
        <f ca="1">OFFSET($A4054,,MATCH(OFFSET([2]Keys!C$1,MATCH(Data.Collect1Dump!$LL4054,[2]Keys!$A$2:$A$4,0),),Data.Collect1Dump!$3:$3,0)-1,)</f>
        <v>#VALUE!</v>
      </c>
      <c r="LO4054" s="2" t="e">
        <f t="shared" ca="1" si="646"/>
        <v>#VALUE!</v>
      </c>
    </row>
    <row r="4055" spans="1:327">
      <c r="A4055" t="s">
        <v>15539</v>
      </c>
      <c r="ID4055"/>
      <c r="JD4055" t="s">
        <v>3172</v>
      </c>
      <c r="JE4055" t="s">
        <v>15540</v>
      </c>
      <c r="JF4055" t="s">
        <v>329</v>
      </c>
      <c r="JG4055" t="s">
        <v>6076</v>
      </c>
      <c r="JH4055" t="s">
        <v>330</v>
      </c>
      <c r="JR4055" t="s">
        <v>330</v>
      </c>
      <c r="KP4055" t="s">
        <v>330</v>
      </c>
      <c r="KS4055" t="s">
        <v>330</v>
      </c>
      <c r="KV4055" t="s">
        <v>330</v>
      </c>
      <c r="KX4055" t="s">
        <v>329</v>
      </c>
      <c r="KZ4055">
        <f ca="1">OFFSET($A4055,,MATCH([2]Keys!$B$2,Data.Collect1Dump!$3:$3,0)-1)</f>
        <v>0</v>
      </c>
      <c r="LA4055" t="str">
        <f ca="1">OFFSET($A4055,,MATCH([2]Keys!$B$4,Data.Collect1Dump!$3:$3,0)-1)</f>
        <v>owiti.maureen@gmail.com</v>
      </c>
      <c r="LB4055">
        <f ca="1">OFFSET($A4055,,MATCH([2]Keys!$B$3,Data.Collect1Dump!$3:$3,0)-1)</f>
        <v>0</v>
      </c>
      <c r="LC4055">
        <f t="shared" ca="1" si="639"/>
        <v>0</v>
      </c>
      <c r="LD4055">
        <f t="shared" ca="1" si="639"/>
        <v>1</v>
      </c>
      <c r="LE4055">
        <f t="shared" ca="1" si="639"/>
        <v>0</v>
      </c>
      <c r="LF4055" s="2" t="e">
        <f t="shared" ca="1" si="640"/>
        <v>#N/A</v>
      </c>
      <c r="LG4055" s="2">
        <f t="shared" ca="1" si="641"/>
        <v>41716</v>
      </c>
      <c r="LH4055" s="2" t="e">
        <f t="shared" ca="1" si="642"/>
        <v>#N/A</v>
      </c>
      <c r="LI4055" t="e">
        <f t="shared" ca="1" si="643"/>
        <v>#N/A</v>
      </c>
      <c r="LJ4055" t="str">
        <f t="shared" ca="1" si="644"/>
        <v>owiti.maureen@gmail.com</v>
      </c>
      <c r="LK4055" t="e">
        <f t="shared" ca="1" si="645"/>
        <v>#N/A</v>
      </c>
      <c r="LL4055" t="str">
        <f t="shared" ca="1" si="637"/>
        <v>Token</v>
      </c>
      <c r="LM4055" t="str">
        <f t="shared" ca="1" si="638"/>
        <v>owiti.maureen@gmail.com</v>
      </c>
      <c r="LN4055" t="e">
        <f ca="1">OFFSET($A4055,,MATCH(OFFSET([2]Keys!C$1,MATCH(Data.Collect1Dump!$LL4055,[2]Keys!$A$2:$A$4,0),),Data.Collect1Dump!$3:$3,0)-1,)</f>
        <v>#VALUE!</v>
      </c>
      <c r="LO4055" s="2" t="e">
        <f t="shared" ca="1" si="646"/>
        <v>#VALUE!</v>
      </c>
    </row>
    <row r="4056" spans="1:327">
      <c r="A4056" t="s">
        <v>15541</v>
      </c>
      <c r="ID4056"/>
      <c r="JD4056" t="s">
        <v>8884</v>
      </c>
      <c r="JE4056" t="s">
        <v>15542</v>
      </c>
      <c r="JF4056" t="s">
        <v>329</v>
      </c>
      <c r="JG4056">
        <v>7000</v>
      </c>
      <c r="JH4056" t="s">
        <v>330</v>
      </c>
      <c r="JR4056" t="s">
        <v>330</v>
      </c>
      <c r="KP4056" t="s">
        <v>330</v>
      </c>
      <c r="KS4056" t="s">
        <v>330</v>
      </c>
      <c r="KV4056" t="s">
        <v>330</v>
      </c>
      <c r="KX4056" t="s">
        <v>329</v>
      </c>
      <c r="KZ4056">
        <f ca="1">OFFSET($A4056,,MATCH([2]Keys!$B$2,Data.Collect1Dump!$3:$3,0)-1)</f>
        <v>0</v>
      </c>
      <c r="LA4056" t="str">
        <f ca="1">OFFSET($A4056,,MATCH([2]Keys!$B$4,Data.Collect1Dump!$3:$3,0)-1)</f>
        <v>erickachieng50@gmail.com</v>
      </c>
      <c r="LB4056">
        <f ca="1">OFFSET($A4056,,MATCH([2]Keys!$B$3,Data.Collect1Dump!$3:$3,0)-1)</f>
        <v>0</v>
      </c>
      <c r="LC4056">
        <f t="shared" ca="1" si="639"/>
        <v>0</v>
      </c>
      <c r="LD4056">
        <f t="shared" ca="1" si="639"/>
        <v>1</v>
      </c>
      <c r="LE4056">
        <f t="shared" ca="1" si="639"/>
        <v>0</v>
      </c>
      <c r="LF4056" s="2" t="e">
        <f t="shared" ca="1" si="640"/>
        <v>#N/A</v>
      </c>
      <c r="LG4056" s="2">
        <f t="shared" ca="1" si="641"/>
        <v>41710</v>
      </c>
      <c r="LH4056" s="2" t="e">
        <f t="shared" ca="1" si="642"/>
        <v>#N/A</v>
      </c>
      <c r="LI4056" t="e">
        <f t="shared" ca="1" si="643"/>
        <v>#N/A</v>
      </c>
      <c r="LJ4056" t="str">
        <f t="shared" ca="1" si="644"/>
        <v>erickachieng50@gmail.com</v>
      </c>
      <c r="LK4056" t="e">
        <f t="shared" ca="1" si="645"/>
        <v>#N/A</v>
      </c>
      <c r="LL4056" t="str">
        <f t="shared" ca="1" si="637"/>
        <v>Token</v>
      </c>
      <c r="LM4056" t="str">
        <f t="shared" ca="1" si="638"/>
        <v>erickachieng50@gmail.com</v>
      </c>
      <c r="LN4056" t="e">
        <f ca="1">OFFSET($A4056,,MATCH(OFFSET([2]Keys!C$1,MATCH(Data.Collect1Dump!$LL4056,[2]Keys!$A$2:$A$4,0),),Data.Collect1Dump!$3:$3,0)-1,)</f>
        <v>#VALUE!</v>
      </c>
      <c r="LO4056" s="2" t="e">
        <f t="shared" ca="1" si="646"/>
        <v>#VALUE!</v>
      </c>
    </row>
    <row r="4057" spans="1:327">
      <c r="A4057" t="s">
        <v>15543</v>
      </c>
      <c r="ID4057"/>
      <c r="JD4057" t="s">
        <v>4392</v>
      </c>
      <c r="JE4057" t="s">
        <v>15544</v>
      </c>
      <c r="JF4057" t="s">
        <v>329</v>
      </c>
      <c r="JG4057">
        <v>7000</v>
      </c>
      <c r="JH4057" t="s">
        <v>330</v>
      </c>
      <c r="JR4057" t="s">
        <v>330</v>
      </c>
      <c r="KP4057" t="s">
        <v>330</v>
      </c>
      <c r="KS4057" t="s">
        <v>330</v>
      </c>
      <c r="KV4057" t="s">
        <v>330</v>
      </c>
      <c r="KX4057" t="s">
        <v>329</v>
      </c>
      <c r="KZ4057">
        <f ca="1">OFFSET($A4057,,MATCH([2]Keys!$B$2,Data.Collect1Dump!$3:$3,0)-1)</f>
        <v>0</v>
      </c>
      <c r="LA4057" t="str">
        <f ca="1">OFFSET($A4057,,MATCH([2]Keys!$B$4,Data.Collect1Dump!$3:$3,0)-1)</f>
        <v>ezekielogadho@gmail.com</v>
      </c>
      <c r="LB4057">
        <f ca="1">OFFSET($A4057,,MATCH([2]Keys!$B$3,Data.Collect1Dump!$3:$3,0)-1)</f>
        <v>0</v>
      </c>
      <c r="LC4057">
        <f t="shared" ca="1" si="639"/>
        <v>0</v>
      </c>
      <c r="LD4057">
        <f t="shared" ca="1" si="639"/>
        <v>1</v>
      </c>
      <c r="LE4057">
        <f t="shared" ca="1" si="639"/>
        <v>0</v>
      </c>
      <c r="LF4057" s="2" t="e">
        <f t="shared" ca="1" si="640"/>
        <v>#N/A</v>
      </c>
      <c r="LG4057" s="2">
        <f t="shared" ca="1" si="641"/>
        <v>41708</v>
      </c>
      <c r="LH4057" s="2" t="e">
        <f t="shared" ca="1" si="642"/>
        <v>#N/A</v>
      </c>
      <c r="LI4057" t="e">
        <f t="shared" ca="1" si="643"/>
        <v>#N/A</v>
      </c>
      <c r="LJ4057" t="str">
        <f t="shared" ca="1" si="644"/>
        <v>ezekielogadho@gmail.com</v>
      </c>
      <c r="LK4057" t="e">
        <f t="shared" ca="1" si="645"/>
        <v>#N/A</v>
      </c>
      <c r="LL4057" t="str">
        <f t="shared" ca="1" si="637"/>
        <v>Token</v>
      </c>
      <c r="LM4057" t="str">
        <f t="shared" ca="1" si="638"/>
        <v>ezekielogadho@gmail.com</v>
      </c>
      <c r="LN4057" t="e">
        <f ca="1">OFFSET($A4057,,MATCH(OFFSET([2]Keys!C$1,MATCH(Data.Collect1Dump!$LL4057,[2]Keys!$A$2:$A$4,0),),Data.Collect1Dump!$3:$3,0)-1,)</f>
        <v>#VALUE!</v>
      </c>
      <c r="LO4057" s="2" t="e">
        <f t="shared" ca="1" si="646"/>
        <v>#VALUE!</v>
      </c>
    </row>
    <row r="4058" spans="1:327">
      <c r="A4058" t="s">
        <v>15545</v>
      </c>
      <c r="ID4058"/>
      <c r="JD4058" t="s">
        <v>8884</v>
      </c>
      <c r="JE4058" t="s">
        <v>15546</v>
      </c>
      <c r="JF4058" t="s">
        <v>329</v>
      </c>
      <c r="JG4058">
        <v>7000</v>
      </c>
      <c r="JH4058" t="s">
        <v>330</v>
      </c>
      <c r="JR4058" t="s">
        <v>330</v>
      </c>
      <c r="KP4058" t="s">
        <v>330</v>
      </c>
      <c r="KS4058" t="s">
        <v>330</v>
      </c>
      <c r="KV4058" t="s">
        <v>330</v>
      </c>
      <c r="KX4058" t="s">
        <v>329</v>
      </c>
      <c r="KZ4058">
        <f ca="1">OFFSET($A4058,,MATCH([2]Keys!$B$2,Data.Collect1Dump!$3:$3,0)-1)</f>
        <v>0</v>
      </c>
      <c r="LA4058" t="str">
        <f ca="1">OFFSET($A4058,,MATCH([2]Keys!$B$4,Data.Collect1Dump!$3:$3,0)-1)</f>
        <v>erickachieng50@gmail.com</v>
      </c>
      <c r="LB4058">
        <f ca="1">OFFSET($A4058,,MATCH([2]Keys!$B$3,Data.Collect1Dump!$3:$3,0)-1)</f>
        <v>0</v>
      </c>
      <c r="LC4058">
        <f t="shared" ca="1" si="639"/>
        <v>0</v>
      </c>
      <c r="LD4058">
        <f t="shared" ca="1" si="639"/>
        <v>1</v>
      </c>
      <c r="LE4058">
        <f t="shared" ca="1" si="639"/>
        <v>0</v>
      </c>
      <c r="LF4058" s="2" t="e">
        <f t="shared" ca="1" si="640"/>
        <v>#N/A</v>
      </c>
      <c r="LG4058" s="2">
        <f t="shared" ca="1" si="641"/>
        <v>41704</v>
      </c>
      <c r="LH4058" s="2" t="e">
        <f t="shared" ca="1" si="642"/>
        <v>#N/A</v>
      </c>
      <c r="LI4058" t="e">
        <f t="shared" ca="1" si="643"/>
        <v>#N/A</v>
      </c>
      <c r="LJ4058" t="str">
        <f t="shared" ca="1" si="644"/>
        <v>erickachieng50@gmail.com</v>
      </c>
      <c r="LK4058" t="e">
        <f t="shared" ca="1" si="645"/>
        <v>#N/A</v>
      </c>
      <c r="LL4058" t="str">
        <f t="shared" ca="1" si="637"/>
        <v>Token</v>
      </c>
      <c r="LM4058" t="str">
        <f t="shared" ca="1" si="638"/>
        <v>erickachieng50@gmail.com</v>
      </c>
      <c r="LN4058" t="e">
        <f ca="1">OFFSET($A4058,,MATCH(OFFSET([2]Keys!C$1,MATCH(Data.Collect1Dump!$LL4058,[2]Keys!$A$2:$A$4,0),),Data.Collect1Dump!$3:$3,0)-1,)</f>
        <v>#VALUE!</v>
      </c>
      <c r="LO4058" s="2" t="e">
        <f t="shared" ca="1" si="646"/>
        <v>#VALUE!</v>
      </c>
    </row>
    <row r="4059" spans="1:327">
      <c r="A4059" t="s">
        <v>15547</v>
      </c>
      <c r="ID4059"/>
      <c r="JD4059" t="s">
        <v>7342</v>
      </c>
      <c r="JE4059" t="s">
        <v>15548</v>
      </c>
      <c r="JF4059" t="s">
        <v>329</v>
      </c>
      <c r="JG4059">
        <v>7000</v>
      </c>
      <c r="JH4059" t="s">
        <v>330</v>
      </c>
      <c r="JR4059" t="s">
        <v>330</v>
      </c>
      <c r="KP4059" t="s">
        <v>330</v>
      </c>
      <c r="KS4059" t="s">
        <v>330</v>
      </c>
      <c r="KV4059" t="s">
        <v>330</v>
      </c>
      <c r="KX4059" t="s">
        <v>329</v>
      </c>
      <c r="KZ4059">
        <f ca="1">OFFSET($A4059,,MATCH([2]Keys!$B$2,Data.Collect1Dump!$3:$3,0)-1)</f>
        <v>0</v>
      </c>
      <c r="LA4059" t="str">
        <f ca="1">OFFSET($A4059,,MATCH([2]Keys!$B$4,Data.Collect1Dump!$3:$3,0)-1)</f>
        <v>georgeowuor93@gmail.com</v>
      </c>
      <c r="LB4059">
        <f ca="1">OFFSET($A4059,,MATCH([2]Keys!$B$3,Data.Collect1Dump!$3:$3,0)-1)</f>
        <v>0</v>
      </c>
      <c r="LC4059">
        <f t="shared" ca="1" si="639"/>
        <v>0</v>
      </c>
      <c r="LD4059">
        <f t="shared" ca="1" si="639"/>
        <v>1</v>
      </c>
      <c r="LE4059">
        <f t="shared" ca="1" si="639"/>
        <v>0</v>
      </c>
      <c r="LF4059" s="2" t="e">
        <f t="shared" ca="1" si="640"/>
        <v>#N/A</v>
      </c>
      <c r="LG4059" s="2">
        <f t="shared" ca="1" si="641"/>
        <v>41704</v>
      </c>
      <c r="LH4059" s="2" t="e">
        <f t="shared" ca="1" si="642"/>
        <v>#N/A</v>
      </c>
      <c r="LI4059" t="e">
        <f t="shared" ca="1" si="643"/>
        <v>#N/A</v>
      </c>
      <c r="LJ4059" t="str">
        <f t="shared" ca="1" si="644"/>
        <v>georgeowuor93@gmail.com</v>
      </c>
      <c r="LK4059" t="e">
        <f t="shared" ca="1" si="645"/>
        <v>#N/A</v>
      </c>
      <c r="LL4059" t="str">
        <f t="shared" ca="1" si="637"/>
        <v>Token</v>
      </c>
      <c r="LM4059" t="str">
        <f t="shared" ca="1" si="638"/>
        <v>georgeowuor93@gmail.com</v>
      </c>
      <c r="LN4059" t="e">
        <f ca="1">OFFSET($A4059,,MATCH(OFFSET([2]Keys!C$1,MATCH(Data.Collect1Dump!$LL4059,[2]Keys!$A$2:$A$4,0),),Data.Collect1Dump!$3:$3,0)-1,)</f>
        <v>#VALUE!</v>
      </c>
      <c r="LO4059" s="2" t="e">
        <f t="shared" ca="1" si="646"/>
        <v>#VALUE!</v>
      </c>
    </row>
    <row r="4060" spans="1:327">
      <c r="A4060" t="s">
        <v>15549</v>
      </c>
      <c r="ID4060"/>
      <c r="JD4060" t="s">
        <v>4392</v>
      </c>
      <c r="JE4060" t="s">
        <v>15550</v>
      </c>
      <c r="JF4060" t="s">
        <v>329</v>
      </c>
      <c r="JG4060">
        <v>7000</v>
      </c>
      <c r="JH4060" t="s">
        <v>330</v>
      </c>
      <c r="JR4060" t="s">
        <v>330</v>
      </c>
      <c r="KP4060" t="s">
        <v>330</v>
      </c>
      <c r="KS4060" t="s">
        <v>330</v>
      </c>
      <c r="KV4060" t="s">
        <v>330</v>
      </c>
      <c r="KX4060" t="s">
        <v>329</v>
      </c>
      <c r="KZ4060">
        <f ca="1">OFFSET($A4060,,MATCH([2]Keys!$B$2,Data.Collect1Dump!$3:$3,0)-1)</f>
        <v>0</v>
      </c>
      <c r="LA4060" t="str">
        <f ca="1">OFFSET($A4060,,MATCH([2]Keys!$B$4,Data.Collect1Dump!$3:$3,0)-1)</f>
        <v>ezekielogadho@gmail.com</v>
      </c>
      <c r="LB4060">
        <f ca="1">OFFSET($A4060,,MATCH([2]Keys!$B$3,Data.Collect1Dump!$3:$3,0)-1)</f>
        <v>0</v>
      </c>
      <c r="LC4060">
        <f t="shared" ca="1" si="639"/>
        <v>0</v>
      </c>
      <c r="LD4060">
        <f t="shared" ca="1" si="639"/>
        <v>1</v>
      </c>
      <c r="LE4060">
        <f t="shared" ca="1" si="639"/>
        <v>0</v>
      </c>
      <c r="LF4060" s="2" t="e">
        <f t="shared" ca="1" si="640"/>
        <v>#N/A</v>
      </c>
      <c r="LG4060" s="2">
        <f t="shared" ca="1" si="641"/>
        <v>41712</v>
      </c>
      <c r="LH4060" s="2" t="e">
        <f t="shared" ca="1" si="642"/>
        <v>#N/A</v>
      </c>
      <c r="LI4060" t="e">
        <f t="shared" ca="1" si="643"/>
        <v>#N/A</v>
      </c>
      <c r="LJ4060" t="str">
        <f t="shared" ca="1" si="644"/>
        <v>ezekielogadho@gmail.com</v>
      </c>
      <c r="LK4060" t="e">
        <f t="shared" ca="1" si="645"/>
        <v>#N/A</v>
      </c>
      <c r="LL4060" t="str">
        <f t="shared" ca="1" si="637"/>
        <v>Token</v>
      </c>
      <c r="LM4060" t="str">
        <f t="shared" ca="1" si="638"/>
        <v>ezekielogadho@gmail.com</v>
      </c>
      <c r="LN4060" t="e">
        <f ca="1">OFFSET($A4060,,MATCH(OFFSET([2]Keys!C$1,MATCH(Data.Collect1Dump!$LL4060,[2]Keys!$A$2:$A$4,0),),Data.Collect1Dump!$3:$3,0)-1,)</f>
        <v>#VALUE!</v>
      </c>
      <c r="LO4060" s="2" t="e">
        <f t="shared" ca="1" si="646"/>
        <v>#VALUE!</v>
      </c>
    </row>
    <row r="4061" spans="1:327">
      <c r="A4061" t="s">
        <v>15551</v>
      </c>
      <c r="ID4061"/>
      <c r="JD4061" t="s">
        <v>4392</v>
      </c>
      <c r="JE4061" t="s">
        <v>15552</v>
      </c>
      <c r="JF4061" t="s">
        <v>329</v>
      </c>
      <c r="JG4061">
        <v>7000</v>
      </c>
      <c r="JH4061" t="s">
        <v>330</v>
      </c>
      <c r="JR4061" t="s">
        <v>330</v>
      </c>
      <c r="KP4061" t="s">
        <v>330</v>
      </c>
      <c r="KS4061" t="s">
        <v>330</v>
      </c>
      <c r="KV4061" t="s">
        <v>330</v>
      </c>
      <c r="KX4061" t="s">
        <v>329</v>
      </c>
      <c r="KZ4061">
        <f ca="1">OFFSET($A4061,,MATCH([2]Keys!$B$2,Data.Collect1Dump!$3:$3,0)-1)</f>
        <v>0</v>
      </c>
      <c r="LA4061" t="str">
        <f ca="1">OFFSET($A4061,,MATCH([2]Keys!$B$4,Data.Collect1Dump!$3:$3,0)-1)</f>
        <v>ezekielogadho@gmail.com</v>
      </c>
      <c r="LB4061">
        <f ca="1">OFFSET($A4061,,MATCH([2]Keys!$B$3,Data.Collect1Dump!$3:$3,0)-1)</f>
        <v>0</v>
      </c>
      <c r="LC4061">
        <f t="shared" ca="1" si="639"/>
        <v>0</v>
      </c>
      <c r="LD4061">
        <f t="shared" ca="1" si="639"/>
        <v>1</v>
      </c>
      <c r="LE4061">
        <f t="shared" ca="1" si="639"/>
        <v>0</v>
      </c>
      <c r="LF4061" s="2" t="e">
        <f t="shared" ca="1" si="640"/>
        <v>#N/A</v>
      </c>
      <c r="LG4061" s="2">
        <f t="shared" ca="1" si="641"/>
        <v>41711</v>
      </c>
      <c r="LH4061" s="2" t="e">
        <f t="shared" ca="1" si="642"/>
        <v>#N/A</v>
      </c>
      <c r="LI4061" t="e">
        <f t="shared" ca="1" si="643"/>
        <v>#N/A</v>
      </c>
      <c r="LJ4061" t="str">
        <f t="shared" ca="1" si="644"/>
        <v>ezekielogadho@gmail.com</v>
      </c>
      <c r="LK4061" t="e">
        <f t="shared" ca="1" si="645"/>
        <v>#N/A</v>
      </c>
      <c r="LL4061" t="str">
        <f t="shared" ca="1" si="637"/>
        <v>Token</v>
      </c>
      <c r="LM4061" t="str">
        <f t="shared" ca="1" si="638"/>
        <v>ezekielogadho@gmail.com</v>
      </c>
      <c r="LN4061" t="e">
        <f ca="1">OFFSET($A4061,,MATCH(OFFSET([2]Keys!C$1,MATCH(Data.Collect1Dump!$LL4061,[2]Keys!$A$2:$A$4,0),),Data.Collect1Dump!$3:$3,0)-1,)</f>
        <v>#VALUE!</v>
      </c>
      <c r="LO4061" s="2" t="e">
        <f t="shared" ca="1" si="646"/>
        <v>#VALUE!</v>
      </c>
    </row>
    <row r="4062" spans="1:327">
      <c r="A4062" t="s">
        <v>15553</v>
      </c>
      <c r="ID4062"/>
      <c r="KZ4062">
        <f ca="1">OFFSET($A4062,,MATCH([2]Keys!$B$2,Data.Collect1Dump!$3:$3,0)-1)</f>
        <v>0</v>
      </c>
      <c r="LA4062">
        <f ca="1">OFFSET($A4062,,MATCH([2]Keys!$B$4,Data.Collect1Dump!$3:$3,0)-1)</f>
        <v>0</v>
      </c>
      <c r="LB4062">
        <f ca="1">OFFSET($A4062,,MATCH([2]Keys!$B$3,Data.Collect1Dump!$3:$3,0)-1)</f>
        <v>0</v>
      </c>
      <c r="LC4062">
        <f t="shared" ca="1" si="639"/>
        <v>0</v>
      </c>
      <c r="LD4062">
        <f t="shared" ca="1" si="639"/>
        <v>0</v>
      </c>
      <c r="LE4062">
        <f t="shared" ca="1" si="639"/>
        <v>0</v>
      </c>
      <c r="LF4062" s="2" t="e">
        <f t="shared" ca="1" si="640"/>
        <v>#N/A</v>
      </c>
      <c r="LG4062" s="2" t="e">
        <f t="shared" ca="1" si="641"/>
        <v>#N/A</v>
      </c>
      <c r="LH4062" s="2" t="e">
        <f t="shared" ca="1" si="642"/>
        <v>#N/A</v>
      </c>
      <c r="LI4062" t="e">
        <f t="shared" ca="1" si="643"/>
        <v>#N/A</v>
      </c>
      <c r="LJ4062" t="e">
        <f t="shared" ca="1" si="644"/>
        <v>#N/A</v>
      </c>
      <c r="LK4062" t="e">
        <f t="shared" ca="1" si="645"/>
        <v>#N/A</v>
      </c>
      <c r="LL4062" t="str">
        <f t="shared" ca="1" si="637"/>
        <v>Null Survey</v>
      </c>
      <c r="LM4062" t="str">
        <f t="shared" ca="1" si="638"/>
        <v>Null Survey</v>
      </c>
      <c r="LN4062" t="e">
        <f ca="1">OFFSET($A4062,,MATCH(OFFSET([2]Keys!C$1,MATCH(Data.Collect1Dump!$LL4062,[2]Keys!$A$2:$A$4,0),),Data.Collect1Dump!$3:$3,0)-1,)</f>
        <v>#N/A</v>
      </c>
      <c r="LO4062" s="2" t="e">
        <f t="shared" ca="1" si="646"/>
        <v>#N/A</v>
      </c>
    </row>
    <row r="4063" spans="1:327">
      <c r="A4063" t="s">
        <v>15554</v>
      </c>
      <c r="ID4063"/>
      <c r="JD4063" t="s">
        <v>3172</v>
      </c>
      <c r="JE4063" t="s">
        <v>15555</v>
      </c>
      <c r="JF4063" t="s">
        <v>329</v>
      </c>
      <c r="JG4063" t="s">
        <v>6076</v>
      </c>
      <c r="JH4063" t="s">
        <v>330</v>
      </c>
      <c r="JR4063" t="s">
        <v>330</v>
      </c>
      <c r="KP4063" t="s">
        <v>330</v>
      </c>
      <c r="KS4063" t="s">
        <v>330</v>
      </c>
      <c r="KV4063" t="s">
        <v>330</v>
      </c>
      <c r="KX4063" t="s">
        <v>329</v>
      </c>
      <c r="KZ4063">
        <f ca="1">OFFSET($A4063,,MATCH([2]Keys!$B$2,Data.Collect1Dump!$3:$3,0)-1)</f>
        <v>0</v>
      </c>
      <c r="LA4063" t="str">
        <f ca="1">OFFSET($A4063,,MATCH([2]Keys!$B$4,Data.Collect1Dump!$3:$3,0)-1)</f>
        <v>owiti.maureen@gmail.com</v>
      </c>
      <c r="LB4063">
        <f ca="1">OFFSET($A4063,,MATCH([2]Keys!$B$3,Data.Collect1Dump!$3:$3,0)-1)</f>
        <v>0</v>
      </c>
      <c r="LC4063">
        <f t="shared" ca="1" si="639"/>
        <v>0</v>
      </c>
      <c r="LD4063">
        <f t="shared" ca="1" si="639"/>
        <v>1</v>
      </c>
      <c r="LE4063">
        <f t="shared" ca="1" si="639"/>
        <v>0</v>
      </c>
      <c r="LF4063" s="2" t="e">
        <f t="shared" ca="1" si="640"/>
        <v>#N/A</v>
      </c>
      <c r="LG4063" s="2">
        <f t="shared" ca="1" si="641"/>
        <v>41710</v>
      </c>
      <c r="LH4063" s="2" t="e">
        <f t="shared" ca="1" si="642"/>
        <v>#N/A</v>
      </c>
      <c r="LI4063" t="e">
        <f t="shared" ca="1" si="643"/>
        <v>#N/A</v>
      </c>
      <c r="LJ4063" t="str">
        <f t="shared" ca="1" si="644"/>
        <v>owiti.maureen@gmail.com</v>
      </c>
      <c r="LK4063" t="e">
        <f t="shared" ca="1" si="645"/>
        <v>#N/A</v>
      </c>
      <c r="LL4063" t="str">
        <f t="shared" ca="1" si="637"/>
        <v>Token</v>
      </c>
      <c r="LM4063" t="str">
        <f t="shared" ca="1" si="638"/>
        <v>owiti.maureen@gmail.com</v>
      </c>
      <c r="LN4063" t="e">
        <f ca="1">OFFSET($A4063,,MATCH(OFFSET([2]Keys!C$1,MATCH(Data.Collect1Dump!$LL4063,[2]Keys!$A$2:$A$4,0),),Data.Collect1Dump!$3:$3,0)-1,)</f>
        <v>#VALUE!</v>
      </c>
      <c r="LO4063" s="2" t="e">
        <f t="shared" ca="1" si="646"/>
        <v>#VALUE!</v>
      </c>
    </row>
    <row r="4064" spans="1:327">
      <c r="A4064" t="s">
        <v>15556</v>
      </c>
      <c r="ID4064"/>
      <c r="JD4064" t="s">
        <v>7342</v>
      </c>
      <c r="JE4064" t="s">
        <v>15557</v>
      </c>
      <c r="JF4064" t="s">
        <v>329</v>
      </c>
      <c r="JG4064">
        <v>7000</v>
      </c>
      <c r="JH4064" t="s">
        <v>330</v>
      </c>
      <c r="JR4064" t="s">
        <v>330</v>
      </c>
      <c r="KP4064" t="s">
        <v>330</v>
      </c>
      <c r="KS4064" t="s">
        <v>330</v>
      </c>
      <c r="KV4064" t="s">
        <v>330</v>
      </c>
      <c r="KX4064" t="s">
        <v>329</v>
      </c>
      <c r="KZ4064">
        <f ca="1">OFFSET($A4064,,MATCH([2]Keys!$B$2,Data.Collect1Dump!$3:$3,0)-1)</f>
        <v>0</v>
      </c>
      <c r="LA4064" t="str">
        <f ca="1">OFFSET($A4064,,MATCH([2]Keys!$B$4,Data.Collect1Dump!$3:$3,0)-1)</f>
        <v>georgeowuor93@gmail.com</v>
      </c>
      <c r="LB4064">
        <f ca="1">OFFSET($A4064,,MATCH([2]Keys!$B$3,Data.Collect1Dump!$3:$3,0)-1)</f>
        <v>0</v>
      </c>
      <c r="LC4064">
        <f t="shared" ca="1" si="639"/>
        <v>0</v>
      </c>
      <c r="LD4064">
        <f t="shared" ca="1" si="639"/>
        <v>1</v>
      </c>
      <c r="LE4064">
        <f t="shared" ca="1" si="639"/>
        <v>0</v>
      </c>
      <c r="LF4064" s="2" t="e">
        <f t="shared" ca="1" si="640"/>
        <v>#N/A</v>
      </c>
      <c r="LG4064" s="2">
        <f t="shared" ca="1" si="641"/>
        <v>41705</v>
      </c>
      <c r="LH4064" s="2" t="e">
        <f t="shared" ca="1" si="642"/>
        <v>#N/A</v>
      </c>
      <c r="LI4064" t="e">
        <f t="shared" ca="1" si="643"/>
        <v>#N/A</v>
      </c>
      <c r="LJ4064" t="str">
        <f t="shared" ca="1" si="644"/>
        <v>georgeowuor93@gmail.com</v>
      </c>
      <c r="LK4064" t="e">
        <f t="shared" ca="1" si="645"/>
        <v>#N/A</v>
      </c>
      <c r="LL4064" t="str">
        <f t="shared" ca="1" si="637"/>
        <v>Token</v>
      </c>
      <c r="LM4064" t="str">
        <f t="shared" ca="1" si="638"/>
        <v>georgeowuor93@gmail.com</v>
      </c>
      <c r="LN4064" t="e">
        <f ca="1">OFFSET($A4064,,MATCH(OFFSET([2]Keys!C$1,MATCH(Data.Collect1Dump!$LL4064,[2]Keys!$A$2:$A$4,0),),Data.Collect1Dump!$3:$3,0)-1,)</f>
        <v>#VALUE!</v>
      </c>
      <c r="LO4064" s="2" t="e">
        <f t="shared" ca="1" si="646"/>
        <v>#VALUE!</v>
      </c>
    </row>
    <row r="4065" spans="1:327">
      <c r="A4065" t="s">
        <v>15558</v>
      </c>
      <c r="ID4065"/>
      <c r="JD4065" t="s">
        <v>7342</v>
      </c>
      <c r="JE4065" t="s">
        <v>15559</v>
      </c>
      <c r="JF4065" t="s">
        <v>329</v>
      </c>
      <c r="JG4065">
        <v>7000</v>
      </c>
      <c r="JH4065" t="s">
        <v>330</v>
      </c>
      <c r="JR4065" t="s">
        <v>330</v>
      </c>
      <c r="KP4065" t="s">
        <v>330</v>
      </c>
      <c r="KS4065" t="s">
        <v>330</v>
      </c>
      <c r="KV4065" t="s">
        <v>330</v>
      </c>
      <c r="KX4065" t="s">
        <v>329</v>
      </c>
      <c r="KZ4065">
        <f ca="1">OFFSET($A4065,,MATCH([2]Keys!$B$2,Data.Collect1Dump!$3:$3,0)-1)</f>
        <v>0</v>
      </c>
      <c r="LA4065" t="str">
        <f ca="1">OFFSET($A4065,,MATCH([2]Keys!$B$4,Data.Collect1Dump!$3:$3,0)-1)</f>
        <v>georgeowuor93@gmail.com</v>
      </c>
      <c r="LB4065">
        <f ca="1">OFFSET($A4065,,MATCH([2]Keys!$B$3,Data.Collect1Dump!$3:$3,0)-1)</f>
        <v>0</v>
      </c>
      <c r="LC4065">
        <f t="shared" ca="1" si="639"/>
        <v>0</v>
      </c>
      <c r="LD4065">
        <f t="shared" ca="1" si="639"/>
        <v>1</v>
      </c>
      <c r="LE4065">
        <f t="shared" ca="1" si="639"/>
        <v>0</v>
      </c>
      <c r="LF4065" s="2" t="e">
        <f t="shared" ca="1" si="640"/>
        <v>#N/A</v>
      </c>
      <c r="LG4065" s="2">
        <f t="shared" ca="1" si="641"/>
        <v>41709</v>
      </c>
      <c r="LH4065" s="2" t="e">
        <f t="shared" ca="1" si="642"/>
        <v>#N/A</v>
      </c>
      <c r="LI4065" t="e">
        <f t="shared" ca="1" si="643"/>
        <v>#N/A</v>
      </c>
      <c r="LJ4065" t="str">
        <f t="shared" ca="1" si="644"/>
        <v>georgeowuor93@gmail.com</v>
      </c>
      <c r="LK4065" t="e">
        <f t="shared" ca="1" si="645"/>
        <v>#N/A</v>
      </c>
      <c r="LL4065" t="str">
        <f t="shared" ca="1" si="637"/>
        <v>Token</v>
      </c>
      <c r="LM4065" t="str">
        <f t="shared" ca="1" si="638"/>
        <v>georgeowuor93@gmail.com</v>
      </c>
      <c r="LN4065" t="e">
        <f ca="1">OFFSET($A4065,,MATCH(OFFSET([2]Keys!C$1,MATCH(Data.Collect1Dump!$LL4065,[2]Keys!$A$2:$A$4,0),),Data.Collect1Dump!$3:$3,0)-1,)</f>
        <v>#VALUE!</v>
      </c>
      <c r="LO4065" s="2" t="e">
        <f t="shared" ca="1" si="646"/>
        <v>#VALUE!</v>
      </c>
    </row>
    <row r="4066" spans="1:327">
      <c r="A4066" t="s">
        <v>15560</v>
      </c>
      <c r="ID4066"/>
      <c r="KZ4066">
        <f ca="1">OFFSET($A4066,,MATCH([2]Keys!$B$2,Data.Collect1Dump!$3:$3,0)-1)</f>
        <v>0</v>
      </c>
      <c r="LA4066">
        <f ca="1">OFFSET($A4066,,MATCH([2]Keys!$B$4,Data.Collect1Dump!$3:$3,0)-1)</f>
        <v>0</v>
      </c>
      <c r="LB4066">
        <f ca="1">OFFSET($A4066,,MATCH([2]Keys!$B$3,Data.Collect1Dump!$3:$3,0)-1)</f>
        <v>0</v>
      </c>
      <c r="LC4066">
        <f t="shared" ca="1" si="639"/>
        <v>0</v>
      </c>
      <c r="LD4066">
        <f t="shared" ca="1" si="639"/>
        <v>0</v>
      </c>
      <c r="LE4066">
        <f t="shared" ca="1" si="639"/>
        <v>0</v>
      </c>
      <c r="LF4066" s="2" t="e">
        <f t="shared" ca="1" si="640"/>
        <v>#N/A</v>
      </c>
      <c r="LG4066" s="2" t="e">
        <f t="shared" ca="1" si="641"/>
        <v>#N/A</v>
      </c>
      <c r="LH4066" s="2" t="e">
        <f t="shared" ca="1" si="642"/>
        <v>#N/A</v>
      </c>
      <c r="LI4066" t="e">
        <f t="shared" ca="1" si="643"/>
        <v>#N/A</v>
      </c>
      <c r="LJ4066" t="e">
        <f t="shared" ca="1" si="644"/>
        <v>#N/A</v>
      </c>
      <c r="LK4066" t="e">
        <f t="shared" ca="1" si="645"/>
        <v>#N/A</v>
      </c>
      <c r="LL4066" t="str">
        <f t="shared" ca="1" si="637"/>
        <v>Null Survey</v>
      </c>
      <c r="LM4066" t="str">
        <f t="shared" ca="1" si="638"/>
        <v>Null Survey</v>
      </c>
      <c r="LN4066" t="e">
        <f ca="1">OFFSET($A4066,,MATCH(OFFSET([2]Keys!C$1,MATCH(Data.Collect1Dump!$LL4066,[2]Keys!$A$2:$A$4,0),),Data.Collect1Dump!$3:$3,0)-1,)</f>
        <v>#N/A</v>
      </c>
      <c r="LO4066" s="2" t="e">
        <f t="shared" ca="1" si="646"/>
        <v>#N/A</v>
      </c>
    </row>
    <row r="4067" spans="1:327">
      <c r="A4067" t="s">
        <v>15561</v>
      </c>
      <c r="ID4067"/>
      <c r="KZ4067">
        <f ca="1">OFFSET($A4067,,MATCH([2]Keys!$B$2,Data.Collect1Dump!$3:$3,0)-1)</f>
        <v>0</v>
      </c>
      <c r="LA4067">
        <f ca="1">OFFSET($A4067,,MATCH([2]Keys!$B$4,Data.Collect1Dump!$3:$3,0)-1)</f>
        <v>0</v>
      </c>
      <c r="LB4067">
        <f ca="1">OFFSET($A4067,,MATCH([2]Keys!$B$3,Data.Collect1Dump!$3:$3,0)-1)</f>
        <v>0</v>
      </c>
      <c r="LC4067">
        <f t="shared" ca="1" si="639"/>
        <v>0</v>
      </c>
      <c r="LD4067">
        <f t="shared" ca="1" si="639"/>
        <v>0</v>
      </c>
      <c r="LE4067">
        <f t="shared" ca="1" si="639"/>
        <v>0</v>
      </c>
      <c r="LF4067" s="2" t="e">
        <f t="shared" ca="1" si="640"/>
        <v>#N/A</v>
      </c>
      <c r="LG4067" s="2" t="e">
        <f t="shared" ca="1" si="641"/>
        <v>#N/A</v>
      </c>
      <c r="LH4067" s="2" t="e">
        <f t="shared" ca="1" si="642"/>
        <v>#N/A</v>
      </c>
      <c r="LI4067" t="e">
        <f t="shared" ca="1" si="643"/>
        <v>#N/A</v>
      </c>
      <c r="LJ4067" t="e">
        <f t="shared" ca="1" si="644"/>
        <v>#N/A</v>
      </c>
      <c r="LK4067" t="e">
        <f t="shared" ca="1" si="645"/>
        <v>#N/A</v>
      </c>
      <c r="LL4067" t="str">
        <f t="shared" ca="1" si="637"/>
        <v>Null Survey</v>
      </c>
      <c r="LM4067" t="str">
        <f t="shared" ca="1" si="638"/>
        <v>Null Survey</v>
      </c>
      <c r="LN4067" t="e">
        <f ca="1">OFFSET($A4067,,MATCH(OFFSET([2]Keys!C$1,MATCH(Data.Collect1Dump!$LL4067,[2]Keys!$A$2:$A$4,0),),Data.Collect1Dump!$3:$3,0)-1,)</f>
        <v>#N/A</v>
      </c>
      <c r="LO4067" s="2" t="e">
        <f t="shared" ca="1" si="646"/>
        <v>#N/A</v>
      </c>
    </row>
    <row r="4068" spans="1:327">
      <c r="A4068" t="s">
        <v>15562</v>
      </c>
      <c r="ID4068"/>
      <c r="JD4068" t="s">
        <v>7342</v>
      </c>
      <c r="JE4068" t="s">
        <v>15563</v>
      </c>
      <c r="JF4068" t="s">
        <v>329</v>
      </c>
      <c r="JG4068">
        <v>7000</v>
      </c>
      <c r="JH4068" t="s">
        <v>330</v>
      </c>
      <c r="JR4068" t="s">
        <v>330</v>
      </c>
      <c r="KP4068" t="s">
        <v>330</v>
      </c>
      <c r="KS4068" t="s">
        <v>330</v>
      </c>
      <c r="KV4068" t="s">
        <v>330</v>
      </c>
      <c r="KX4068" t="s">
        <v>329</v>
      </c>
      <c r="KZ4068">
        <f ca="1">OFFSET($A4068,,MATCH([2]Keys!$B$2,Data.Collect1Dump!$3:$3,0)-1)</f>
        <v>0</v>
      </c>
      <c r="LA4068" t="str">
        <f ca="1">OFFSET($A4068,,MATCH([2]Keys!$B$4,Data.Collect1Dump!$3:$3,0)-1)</f>
        <v>georgeowuor93@gmail.com</v>
      </c>
      <c r="LB4068">
        <f ca="1">OFFSET($A4068,,MATCH([2]Keys!$B$3,Data.Collect1Dump!$3:$3,0)-1)</f>
        <v>0</v>
      </c>
      <c r="LC4068">
        <f t="shared" ca="1" si="639"/>
        <v>0</v>
      </c>
      <c r="LD4068">
        <f t="shared" ca="1" si="639"/>
        <v>1</v>
      </c>
      <c r="LE4068">
        <f t="shared" ca="1" si="639"/>
        <v>0</v>
      </c>
      <c r="LF4068" s="2" t="e">
        <f t="shared" ca="1" si="640"/>
        <v>#N/A</v>
      </c>
      <c r="LG4068" s="2">
        <f t="shared" ca="1" si="641"/>
        <v>41708</v>
      </c>
      <c r="LH4068" s="2" t="e">
        <f t="shared" ca="1" si="642"/>
        <v>#N/A</v>
      </c>
      <c r="LI4068" t="e">
        <f t="shared" ca="1" si="643"/>
        <v>#N/A</v>
      </c>
      <c r="LJ4068" t="str">
        <f t="shared" ca="1" si="644"/>
        <v>georgeowuor93@gmail.com</v>
      </c>
      <c r="LK4068" t="e">
        <f t="shared" ca="1" si="645"/>
        <v>#N/A</v>
      </c>
      <c r="LL4068" t="str">
        <f t="shared" ca="1" si="637"/>
        <v>Token</v>
      </c>
      <c r="LM4068" t="str">
        <f t="shared" ca="1" si="638"/>
        <v>georgeowuor93@gmail.com</v>
      </c>
      <c r="LN4068" t="e">
        <f ca="1">OFFSET($A4068,,MATCH(OFFSET([2]Keys!C$1,MATCH(Data.Collect1Dump!$LL4068,[2]Keys!$A$2:$A$4,0),),Data.Collect1Dump!$3:$3,0)-1,)</f>
        <v>#VALUE!</v>
      </c>
      <c r="LO4068" s="2" t="e">
        <f t="shared" ca="1" si="646"/>
        <v>#VALUE!</v>
      </c>
    </row>
    <row r="4069" spans="1:327">
      <c r="A4069" t="s">
        <v>15564</v>
      </c>
      <c r="ID4069"/>
      <c r="JD4069" t="s">
        <v>3172</v>
      </c>
      <c r="JE4069" t="s">
        <v>15565</v>
      </c>
      <c r="JF4069" t="s">
        <v>329</v>
      </c>
      <c r="JG4069" t="s">
        <v>6076</v>
      </c>
      <c r="JH4069" t="s">
        <v>330</v>
      </c>
      <c r="JR4069" t="s">
        <v>329</v>
      </c>
      <c r="JS4069" t="s">
        <v>15566</v>
      </c>
      <c r="JX4069" t="b">
        <v>1</v>
      </c>
      <c r="KF4069" t="b">
        <v>1</v>
      </c>
      <c r="KK4069" t="b">
        <v>1</v>
      </c>
      <c r="KP4069" t="s">
        <v>330</v>
      </c>
      <c r="KS4069" t="s">
        <v>330</v>
      </c>
      <c r="KV4069" t="s">
        <v>330</v>
      </c>
      <c r="KX4069" t="s">
        <v>329</v>
      </c>
      <c r="KZ4069">
        <f ca="1">OFFSET($A4069,,MATCH([2]Keys!$B$2,Data.Collect1Dump!$3:$3,0)-1)</f>
        <v>0</v>
      </c>
      <c r="LA4069" t="str">
        <f ca="1">OFFSET($A4069,,MATCH([2]Keys!$B$4,Data.Collect1Dump!$3:$3,0)-1)</f>
        <v>owiti.maureen@gmail.com</v>
      </c>
      <c r="LB4069">
        <f ca="1">OFFSET($A4069,,MATCH([2]Keys!$B$3,Data.Collect1Dump!$3:$3,0)-1)</f>
        <v>0</v>
      </c>
      <c r="LC4069">
        <f t="shared" ca="1" si="639"/>
        <v>0</v>
      </c>
      <c r="LD4069">
        <f t="shared" ca="1" si="639"/>
        <v>1</v>
      </c>
      <c r="LE4069">
        <f t="shared" ca="1" si="639"/>
        <v>0</v>
      </c>
      <c r="LF4069" s="2" t="e">
        <f t="shared" ca="1" si="640"/>
        <v>#N/A</v>
      </c>
      <c r="LG4069" s="2">
        <f t="shared" ca="1" si="641"/>
        <v>41705</v>
      </c>
      <c r="LH4069" s="2" t="e">
        <f t="shared" ca="1" si="642"/>
        <v>#N/A</v>
      </c>
      <c r="LI4069" t="e">
        <f t="shared" ca="1" si="643"/>
        <v>#N/A</v>
      </c>
      <c r="LJ4069" t="str">
        <f t="shared" ca="1" si="644"/>
        <v>owiti.maureen@gmail.com</v>
      </c>
      <c r="LK4069" t="e">
        <f t="shared" ca="1" si="645"/>
        <v>#N/A</v>
      </c>
      <c r="LL4069" t="str">
        <f t="shared" ca="1" si="637"/>
        <v>Token</v>
      </c>
      <c r="LM4069" t="str">
        <f t="shared" ca="1" si="638"/>
        <v>owiti.maureen@gmail.com</v>
      </c>
      <c r="LN4069" t="e">
        <f ca="1">OFFSET($A4069,,MATCH(OFFSET([2]Keys!C$1,MATCH(Data.Collect1Dump!$LL4069,[2]Keys!$A$2:$A$4,0),),Data.Collect1Dump!$3:$3,0)-1,)</f>
        <v>#VALUE!</v>
      </c>
      <c r="LO4069" s="2" t="e">
        <f t="shared" ca="1" si="646"/>
        <v>#VALUE!</v>
      </c>
    </row>
    <row r="4070" spans="1:327">
      <c r="A4070" t="s">
        <v>15567</v>
      </c>
      <c r="ID4070"/>
      <c r="JD4070" t="s">
        <v>11851</v>
      </c>
      <c r="JE4070" t="s">
        <v>15568</v>
      </c>
      <c r="JF4070" t="s">
        <v>329</v>
      </c>
      <c r="JG4070">
        <v>7000</v>
      </c>
      <c r="JH4070" t="s">
        <v>330</v>
      </c>
      <c r="JR4070" t="s">
        <v>330</v>
      </c>
      <c r="KP4070" t="s">
        <v>330</v>
      </c>
      <c r="KS4070" t="s">
        <v>330</v>
      </c>
      <c r="KV4070" t="s">
        <v>330</v>
      </c>
      <c r="KX4070" t="s">
        <v>329</v>
      </c>
      <c r="KZ4070">
        <f ca="1">OFFSET($A4070,,MATCH([2]Keys!$B$2,Data.Collect1Dump!$3:$3,0)-1)</f>
        <v>0</v>
      </c>
      <c r="LA4070" t="str">
        <f ca="1">OFFSET($A4070,,MATCH([2]Keys!$B$4,Data.Collect1Dump!$3:$3,0)-1)</f>
        <v>euniceradiro@gmail.com</v>
      </c>
      <c r="LB4070">
        <f ca="1">OFFSET($A4070,,MATCH([2]Keys!$B$3,Data.Collect1Dump!$3:$3,0)-1)</f>
        <v>0</v>
      </c>
      <c r="LC4070">
        <f t="shared" ca="1" si="639"/>
        <v>0</v>
      </c>
      <c r="LD4070">
        <f t="shared" ca="1" si="639"/>
        <v>1</v>
      </c>
      <c r="LE4070">
        <f t="shared" ca="1" si="639"/>
        <v>0</v>
      </c>
      <c r="LF4070" s="2" t="e">
        <f t="shared" ca="1" si="640"/>
        <v>#N/A</v>
      </c>
      <c r="LG4070" s="2">
        <f t="shared" ca="1" si="641"/>
        <v>41709</v>
      </c>
      <c r="LH4070" s="2" t="e">
        <f t="shared" ca="1" si="642"/>
        <v>#N/A</v>
      </c>
      <c r="LI4070" t="e">
        <f t="shared" ca="1" si="643"/>
        <v>#N/A</v>
      </c>
      <c r="LJ4070" t="str">
        <f t="shared" ca="1" si="644"/>
        <v>euniceradiro@gmail.com</v>
      </c>
      <c r="LK4070" t="e">
        <f t="shared" ca="1" si="645"/>
        <v>#N/A</v>
      </c>
      <c r="LL4070" t="str">
        <f t="shared" ca="1" si="637"/>
        <v>Token</v>
      </c>
      <c r="LM4070" t="str">
        <f t="shared" ca="1" si="638"/>
        <v>euniceradiro@gmail.com</v>
      </c>
      <c r="LN4070" t="e">
        <f ca="1">OFFSET($A4070,,MATCH(OFFSET([2]Keys!C$1,MATCH(Data.Collect1Dump!$LL4070,[2]Keys!$A$2:$A$4,0),),Data.Collect1Dump!$3:$3,0)-1,)</f>
        <v>#VALUE!</v>
      </c>
      <c r="LO4070" s="2" t="e">
        <f t="shared" ca="1" si="646"/>
        <v>#VALUE!</v>
      </c>
    </row>
    <row r="4071" spans="1:327">
      <c r="A4071" t="s">
        <v>15569</v>
      </c>
      <c r="ID4071"/>
      <c r="JD4071" t="s">
        <v>7342</v>
      </c>
      <c r="JE4071" t="s">
        <v>15570</v>
      </c>
      <c r="JF4071" t="s">
        <v>329</v>
      </c>
      <c r="JG4071">
        <v>7000</v>
      </c>
      <c r="JH4071" t="s">
        <v>330</v>
      </c>
      <c r="JR4071" t="s">
        <v>330</v>
      </c>
      <c r="KP4071" t="s">
        <v>330</v>
      </c>
      <c r="KS4071" t="s">
        <v>330</v>
      </c>
      <c r="KV4071" t="s">
        <v>330</v>
      </c>
      <c r="KX4071" t="s">
        <v>329</v>
      </c>
      <c r="KZ4071">
        <f ca="1">OFFSET($A4071,,MATCH([2]Keys!$B$2,Data.Collect1Dump!$3:$3,0)-1)</f>
        <v>0</v>
      </c>
      <c r="LA4071" t="str">
        <f ca="1">OFFSET($A4071,,MATCH([2]Keys!$B$4,Data.Collect1Dump!$3:$3,0)-1)</f>
        <v>georgeowuor93@gmail.com</v>
      </c>
      <c r="LB4071">
        <f ca="1">OFFSET($A4071,,MATCH([2]Keys!$B$3,Data.Collect1Dump!$3:$3,0)-1)</f>
        <v>0</v>
      </c>
      <c r="LC4071">
        <f t="shared" ca="1" si="639"/>
        <v>0</v>
      </c>
      <c r="LD4071">
        <f t="shared" ca="1" si="639"/>
        <v>1</v>
      </c>
      <c r="LE4071">
        <f t="shared" ca="1" si="639"/>
        <v>0</v>
      </c>
      <c r="LF4071" s="2" t="e">
        <f t="shared" ca="1" si="640"/>
        <v>#N/A</v>
      </c>
      <c r="LG4071" s="2">
        <f t="shared" ca="1" si="641"/>
        <v>41704</v>
      </c>
      <c r="LH4071" s="2" t="e">
        <f t="shared" ca="1" si="642"/>
        <v>#N/A</v>
      </c>
      <c r="LI4071" t="e">
        <f t="shared" ca="1" si="643"/>
        <v>#N/A</v>
      </c>
      <c r="LJ4071" t="str">
        <f t="shared" ca="1" si="644"/>
        <v>georgeowuor93@gmail.com</v>
      </c>
      <c r="LK4071" t="e">
        <f t="shared" ca="1" si="645"/>
        <v>#N/A</v>
      </c>
      <c r="LL4071" t="str">
        <f t="shared" ca="1" si="637"/>
        <v>Token</v>
      </c>
      <c r="LM4071" t="str">
        <f t="shared" ca="1" si="638"/>
        <v>georgeowuor93@gmail.com</v>
      </c>
      <c r="LN4071" t="e">
        <f ca="1">OFFSET($A4071,,MATCH(OFFSET([2]Keys!C$1,MATCH(Data.Collect1Dump!$LL4071,[2]Keys!$A$2:$A$4,0),),Data.Collect1Dump!$3:$3,0)-1,)</f>
        <v>#VALUE!</v>
      </c>
      <c r="LO4071" s="2" t="e">
        <f t="shared" ca="1" si="646"/>
        <v>#VALUE!</v>
      </c>
    </row>
    <row r="4072" spans="1:327">
      <c r="A4072" t="s">
        <v>15571</v>
      </c>
      <c r="ID4072"/>
      <c r="JD4072" t="s">
        <v>3172</v>
      </c>
      <c r="JE4072" t="s">
        <v>15572</v>
      </c>
      <c r="JF4072" t="s">
        <v>329</v>
      </c>
      <c r="JG4072" t="s">
        <v>6076</v>
      </c>
      <c r="JH4072" t="s">
        <v>330</v>
      </c>
      <c r="JR4072" t="s">
        <v>329</v>
      </c>
      <c r="JS4072" t="s">
        <v>15573</v>
      </c>
      <c r="JW4072" t="b">
        <v>1</v>
      </c>
      <c r="JX4072" t="b">
        <v>1</v>
      </c>
      <c r="KF4072" t="b">
        <v>1</v>
      </c>
      <c r="KK4072" t="b">
        <v>1</v>
      </c>
      <c r="KP4072" t="s">
        <v>329</v>
      </c>
      <c r="KQ4072" t="s">
        <v>15574</v>
      </c>
      <c r="KR4072" t="s">
        <v>330</v>
      </c>
      <c r="KS4072" t="s">
        <v>329</v>
      </c>
      <c r="KT4072" t="s">
        <v>15575</v>
      </c>
      <c r="KU4072" t="s">
        <v>330</v>
      </c>
      <c r="KV4072" t="s">
        <v>330</v>
      </c>
      <c r="KX4072" t="s">
        <v>329</v>
      </c>
      <c r="KZ4072">
        <f ca="1">OFFSET($A4072,,MATCH([2]Keys!$B$2,Data.Collect1Dump!$3:$3,0)-1)</f>
        <v>0</v>
      </c>
      <c r="LA4072" t="str">
        <f ca="1">OFFSET($A4072,,MATCH([2]Keys!$B$4,Data.Collect1Dump!$3:$3,0)-1)</f>
        <v>owiti.maureen@gmail.com</v>
      </c>
      <c r="LB4072">
        <f ca="1">OFFSET($A4072,,MATCH([2]Keys!$B$3,Data.Collect1Dump!$3:$3,0)-1)</f>
        <v>0</v>
      </c>
      <c r="LC4072">
        <f t="shared" ca="1" si="639"/>
        <v>0</v>
      </c>
      <c r="LD4072">
        <f t="shared" ca="1" si="639"/>
        <v>1</v>
      </c>
      <c r="LE4072">
        <f t="shared" ca="1" si="639"/>
        <v>0</v>
      </c>
      <c r="LF4072" s="2" t="e">
        <f t="shared" ca="1" si="640"/>
        <v>#N/A</v>
      </c>
      <c r="LG4072" s="2">
        <f t="shared" ca="1" si="641"/>
        <v>41706</v>
      </c>
      <c r="LH4072" s="2" t="e">
        <f t="shared" ca="1" si="642"/>
        <v>#N/A</v>
      </c>
      <c r="LI4072" t="e">
        <f t="shared" ca="1" si="643"/>
        <v>#N/A</v>
      </c>
      <c r="LJ4072" t="str">
        <f t="shared" ca="1" si="644"/>
        <v>owiti.maureen@gmail.com</v>
      </c>
      <c r="LK4072" t="e">
        <f t="shared" ca="1" si="645"/>
        <v>#N/A</v>
      </c>
      <c r="LL4072" t="str">
        <f t="shared" ca="1" si="637"/>
        <v>Token</v>
      </c>
      <c r="LM4072" t="str">
        <f t="shared" ca="1" si="638"/>
        <v>owiti.maureen@gmail.com</v>
      </c>
      <c r="LN4072" t="e">
        <f ca="1">OFFSET($A4072,,MATCH(OFFSET([2]Keys!C$1,MATCH(Data.Collect1Dump!$LL4072,[2]Keys!$A$2:$A$4,0),),Data.Collect1Dump!$3:$3,0)-1,)</f>
        <v>#VALUE!</v>
      </c>
      <c r="LO4072" s="2" t="e">
        <f t="shared" ca="1" si="646"/>
        <v>#VALUE!</v>
      </c>
    </row>
    <row r="4073" spans="1:327">
      <c r="A4073" t="s">
        <v>15576</v>
      </c>
      <c r="ID4073"/>
      <c r="JD4073" t="s">
        <v>3172</v>
      </c>
      <c r="JE4073" t="s">
        <v>15577</v>
      </c>
      <c r="JF4073" t="s">
        <v>329</v>
      </c>
      <c r="JG4073" t="s">
        <v>6076</v>
      </c>
      <c r="JH4073" t="s">
        <v>330</v>
      </c>
      <c r="JR4073" t="s">
        <v>329</v>
      </c>
      <c r="JS4073" t="s">
        <v>15566</v>
      </c>
      <c r="JX4073" t="b">
        <v>1</v>
      </c>
      <c r="KB4073" t="b">
        <v>1</v>
      </c>
      <c r="KF4073" t="b">
        <v>1</v>
      </c>
      <c r="KJ4073" t="b">
        <v>1</v>
      </c>
      <c r="KK4073" t="b">
        <v>1</v>
      </c>
      <c r="KL4073" t="b">
        <v>1</v>
      </c>
      <c r="KP4073" t="s">
        <v>330</v>
      </c>
      <c r="KS4073" t="s">
        <v>330</v>
      </c>
      <c r="KV4073" t="s">
        <v>330</v>
      </c>
      <c r="KX4073" t="s">
        <v>329</v>
      </c>
      <c r="KZ4073">
        <f ca="1">OFFSET($A4073,,MATCH([2]Keys!$B$2,Data.Collect1Dump!$3:$3,0)-1)</f>
        <v>0</v>
      </c>
      <c r="LA4073" t="str">
        <f ca="1">OFFSET($A4073,,MATCH([2]Keys!$B$4,Data.Collect1Dump!$3:$3,0)-1)</f>
        <v>owiti.maureen@gmail.com</v>
      </c>
      <c r="LB4073">
        <f ca="1">OFFSET($A4073,,MATCH([2]Keys!$B$3,Data.Collect1Dump!$3:$3,0)-1)</f>
        <v>0</v>
      </c>
      <c r="LC4073">
        <f t="shared" ca="1" si="639"/>
        <v>0</v>
      </c>
      <c r="LD4073">
        <f t="shared" ca="1" si="639"/>
        <v>1</v>
      </c>
      <c r="LE4073">
        <f t="shared" ca="1" si="639"/>
        <v>0</v>
      </c>
      <c r="LF4073" s="2" t="e">
        <f t="shared" ca="1" si="640"/>
        <v>#N/A</v>
      </c>
      <c r="LG4073" s="2">
        <f t="shared" ca="1" si="641"/>
        <v>41705</v>
      </c>
      <c r="LH4073" s="2" t="e">
        <f t="shared" ca="1" si="642"/>
        <v>#N/A</v>
      </c>
      <c r="LI4073" t="e">
        <f t="shared" ca="1" si="643"/>
        <v>#N/A</v>
      </c>
      <c r="LJ4073" t="str">
        <f t="shared" ca="1" si="644"/>
        <v>owiti.maureen@gmail.com</v>
      </c>
      <c r="LK4073" t="e">
        <f t="shared" ca="1" si="645"/>
        <v>#N/A</v>
      </c>
      <c r="LL4073" t="str">
        <f t="shared" ca="1" si="637"/>
        <v>Token</v>
      </c>
      <c r="LM4073" t="str">
        <f t="shared" ca="1" si="638"/>
        <v>owiti.maureen@gmail.com</v>
      </c>
      <c r="LN4073" t="e">
        <f ca="1">OFFSET($A4073,,MATCH(OFFSET([2]Keys!C$1,MATCH(Data.Collect1Dump!$LL4073,[2]Keys!$A$2:$A$4,0),),Data.Collect1Dump!$3:$3,0)-1,)</f>
        <v>#VALUE!</v>
      </c>
      <c r="LO4073" s="2" t="e">
        <f t="shared" ca="1" si="646"/>
        <v>#VALUE!</v>
      </c>
    </row>
    <row r="4074" spans="1:327">
      <c r="A4074" t="s">
        <v>15578</v>
      </c>
      <c r="ID4074"/>
      <c r="JD4074" t="s">
        <v>5645</v>
      </c>
      <c r="JE4074" t="s">
        <v>15579</v>
      </c>
      <c r="JF4074" t="s">
        <v>329</v>
      </c>
      <c r="JG4074">
        <v>7000</v>
      </c>
      <c r="JH4074" t="s">
        <v>330</v>
      </c>
      <c r="JR4074" t="s">
        <v>330</v>
      </c>
      <c r="KP4074" t="s">
        <v>330</v>
      </c>
      <c r="KS4074" t="s">
        <v>330</v>
      </c>
      <c r="KV4074" t="s">
        <v>330</v>
      </c>
      <c r="KX4074" t="s">
        <v>329</v>
      </c>
      <c r="KZ4074">
        <f ca="1">OFFSET($A4074,,MATCH([2]Keys!$B$2,Data.Collect1Dump!$3:$3,0)-1)</f>
        <v>0</v>
      </c>
      <c r="LA4074" t="str">
        <f ca="1">OFFSET($A4074,,MATCH([2]Keys!$B$4,Data.Collect1Dump!$3:$3,0)-1)</f>
        <v>laura.adhiambo@gmail.com</v>
      </c>
      <c r="LB4074">
        <f ca="1">OFFSET($A4074,,MATCH([2]Keys!$B$3,Data.Collect1Dump!$3:$3,0)-1)</f>
        <v>0</v>
      </c>
      <c r="LC4074">
        <f t="shared" ca="1" si="639"/>
        <v>0</v>
      </c>
      <c r="LD4074">
        <f t="shared" ca="1" si="639"/>
        <v>1</v>
      </c>
      <c r="LE4074">
        <f t="shared" ca="1" si="639"/>
        <v>0</v>
      </c>
      <c r="LF4074" s="2" t="e">
        <f t="shared" ca="1" si="640"/>
        <v>#N/A</v>
      </c>
      <c r="LG4074" s="2">
        <f t="shared" ca="1" si="641"/>
        <v>41709</v>
      </c>
      <c r="LH4074" s="2" t="e">
        <f t="shared" ca="1" si="642"/>
        <v>#N/A</v>
      </c>
      <c r="LI4074" t="e">
        <f t="shared" ca="1" si="643"/>
        <v>#N/A</v>
      </c>
      <c r="LJ4074" t="str">
        <f t="shared" ca="1" si="644"/>
        <v>laura.adhiambo@gmail.com</v>
      </c>
      <c r="LK4074" t="e">
        <f t="shared" ca="1" si="645"/>
        <v>#N/A</v>
      </c>
      <c r="LL4074" t="str">
        <f t="shared" ca="1" si="637"/>
        <v>Token</v>
      </c>
      <c r="LM4074" t="str">
        <f t="shared" ca="1" si="638"/>
        <v>laura.adhiambo@gmail.com</v>
      </c>
      <c r="LN4074" t="e">
        <f ca="1">OFFSET($A4074,,MATCH(OFFSET([2]Keys!C$1,MATCH(Data.Collect1Dump!$LL4074,[2]Keys!$A$2:$A$4,0),),Data.Collect1Dump!$3:$3,0)-1,)</f>
        <v>#VALUE!</v>
      </c>
      <c r="LO4074" s="2" t="e">
        <f t="shared" ca="1" si="646"/>
        <v>#VALUE!</v>
      </c>
    </row>
    <row r="4075" spans="1:327">
      <c r="A4075" t="s">
        <v>15580</v>
      </c>
      <c r="ID4075"/>
      <c r="JD4075" t="s">
        <v>11851</v>
      </c>
      <c r="JE4075" t="s">
        <v>15581</v>
      </c>
      <c r="JF4075" t="s">
        <v>329</v>
      </c>
      <c r="JG4075">
        <v>7000</v>
      </c>
      <c r="JH4075" t="s">
        <v>330</v>
      </c>
      <c r="JR4075" t="s">
        <v>330</v>
      </c>
      <c r="KP4075" t="s">
        <v>330</v>
      </c>
      <c r="KS4075" t="s">
        <v>330</v>
      </c>
      <c r="KV4075" t="s">
        <v>330</v>
      </c>
      <c r="KX4075" t="s">
        <v>329</v>
      </c>
      <c r="KZ4075">
        <f ca="1">OFFSET($A4075,,MATCH([2]Keys!$B$2,Data.Collect1Dump!$3:$3,0)-1)</f>
        <v>0</v>
      </c>
      <c r="LA4075" t="str">
        <f ca="1">OFFSET($A4075,,MATCH([2]Keys!$B$4,Data.Collect1Dump!$3:$3,0)-1)</f>
        <v>euniceradiro@gmail.com</v>
      </c>
      <c r="LB4075">
        <f ca="1">OFFSET($A4075,,MATCH([2]Keys!$B$3,Data.Collect1Dump!$3:$3,0)-1)</f>
        <v>0</v>
      </c>
      <c r="LC4075">
        <f t="shared" ca="1" si="639"/>
        <v>0</v>
      </c>
      <c r="LD4075">
        <f t="shared" ca="1" si="639"/>
        <v>1</v>
      </c>
      <c r="LE4075">
        <f t="shared" ca="1" si="639"/>
        <v>0</v>
      </c>
      <c r="LF4075" s="2" t="e">
        <f t="shared" ca="1" si="640"/>
        <v>#N/A</v>
      </c>
      <c r="LG4075" s="2">
        <f t="shared" ca="1" si="641"/>
        <v>41710</v>
      </c>
      <c r="LH4075" s="2" t="e">
        <f t="shared" ca="1" si="642"/>
        <v>#N/A</v>
      </c>
      <c r="LI4075" t="e">
        <f t="shared" ca="1" si="643"/>
        <v>#N/A</v>
      </c>
      <c r="LJ4075" t="str">
        <f t="shared" ca="1" si="644"/>
        <v>euniceradiro@gmail.com</v>
      </c>
      <c r="LK4075" t="e">
        <f t="shared" ca="1" si="645"/>
        <v>#N/A</v>
      </c>
      <c r="LL4075" t="str">
        <f t="shared" ca="1" si="637"/>
        <v>Token</v>
      </c>
      <c r="LM4075" t="str">
        <f t="shared" ca="1" si="638"/>
        <v>euniceradiro@gmail.com</v>
      </c>
      <c r="LN4075" t="e">
        <f ca="1">OFFSET($A4075,,MATCH(OFFSET([2]Keys!C$1,MATCH(Data.Collect1Dump!$LL4075,[2]Keys!$A$2:$A$4,0),),Data.Collect1Dump!$3:$3,0)-1,)</f>
        <v>#VALUE!</v>
      </c>
      <c r="LO4075" s="2" t="e">
        <f t="shared" ca="1" si="646"/>
        <v>#VALUE!</v>
      </c>
    </row>
    <row r="4076" spans="1:327">
      <c r="A4076" t="s">
        <v>15582</v>
      </c>
      <c r="ID4076"/>
      <c r="JD4076" t="s">
        <v>391</v>
      </c>
      <c r="JE4076" t="s">
        <v>15583</v>
      </c>
      <c r="JF4076" t="s">
        <v>329</v>
      </c>
      <c r="JG4076" t="s">
        <v>6076</v>
      </c>
      <c r="JH4076" t="s">
        <v>330</v>
      </c>
      <c r="JR4076" t="s">
        <v>330</v>
      </c>
      <c r="KP4076" t="s">
        <v>330</v>
      </c>
      <c r="KS4076" t="s">
        <v>330</v>
      </c>
      <c r="KV4076" t="s">
        <v>330</v>
      </c>
      <c r="KX4076" t="s">
        <v>329</v>
      </c>
      <c r="KZ4076">
        <f ca="1">OFFSET($A4076,,MATCH([2]Keys!$B$2,Data.Collect1Dump!$3:$3,0)-1)</f>
        <v>0</v>
      </c>
      <c r="LA4076" t="str">
        <f ca="1">OFFSET($A4076,,MATCH([2]Keys!$B$4,Data.Collect1Dump!$3:$3,0)-1)</f>
        <v>lydia.tala@givedirectly.org</v>
      </c>
      <c r="LB4076">
        <f ca="1">OFFSET($A4076,,MATCH([2]Keys!$B$3,Data.Collect1Dump!$3:$3,0)-1)</f>
        <v>0</v>
      </c>
      <c r="LC4076">
        <f t="shared" ca="1" si="639"/>
        <v>0</v>
      </c>
      <c r="LD4076">
        <f t="shared" ca="1" si="639"/>
        <v>1</v>
      </c>
      <c r="LE4076">
        <f t="shared" ca="1" si="639"/>
        <v>0</v>
      </c>
      <c r="LF4076" s="2" t="e">
        <f t="shared" ca="1" si="640"/>
        <v>#N/A</v>
      </c>
      <c r="LG4076" s="2">
        <f t="shared" ca="1" si="641"/>
        <v>41703</v>
      </c>
      <c r="LH4076" s="2" t="e">
        <f t="shared" ca="1" si="642"/>
        <v>#N/A</v>
      </c>
      <c r="LI4076" t="e">
        <f t="shared" ca="1" si="643"/>
        <v>#N/A</v>
      </c>
      <c r="LJ4076" t="str">
        <f t="shared" ca="1" si="644"/>
        <v>lydia.tala@givedirectly.org</v>
      </c>
      <c r="LK4076" t="e">
        <f t="shared" ca="1" si="645"/>
        <v>#N/A</v>
      </c>
      <c r="LL4076" t="str">
        <f t="shared" ca="1" si="637"/>
        <v>Token</v>
      </c>
      <c r="LM4076" t="str">
        <f t="shared" ca="1" si="638"/>
        <v>lydia.tala@givedirectly.org</v>
      </c>
      <c r="LN4076" t="e">
        <f ca="1">OFFSET($A4076,,MATCH(OFFSET([2]Keys!C$1,MATCH(Data.Collect1Dump!$LL4076,[2]Keys!$A$2:$A$4,0),),Data.Collect1Dump!$3:$3,0)-1,)</f>
        <v>#VALUE!</v>
      </c>
      <c r="LO4076" s="2" t="e">
        <f t="shared" ca="1" si="646"/>
        <v>#VALUE!</v>
      </c>
    </row>
    <row r="4077" spans="1:327">
      <c r="A4077" t="s">
        <v>15584</v>
      </c>
      <c r="ID4077"/>
      <c r="JD4077" t="s">
        <v>5645</v>
      </c>
      <c r="JE4077" t="s">
        <v>15585</v>
      </c>
      <c r="JF4077" t="s">
        <v>329</v>
      </c>
      <c r="JG4077">
        <v>7000</v>
      </c>
      <c r="JH4077" t="s">
        <v>330</v>
      </c>
      <c r="JR4077" t="s">
        <v>330</v>
      </c>
      <c r="KP4077" t="s">
        <v>330</v>
      </c>
      <c r="KS4077" t="s">
        <v>330</v>
      </c>
      <c r="KV4077" t="s">
        <v>330</v>
      </c>
      <c r="KX4077" t="s">
        <v>329</v>
      </c>
      <c r="KZ4077">
        <f ca="1">OFFSET($A4077,,MATCH([2]Keys!$B$2,Data.Collect1Dump!$3:$3,0)-1)</f>
        <v>0</v>
      </c>
      <c r="LA4077" t="str">
        <f ca="1">OFFSET($A4077,,MATCH([2]Keys!$B$4,Data.Collect1Dump!$3:$3,0)-1)</f>
        <v>laura.adhiambo@gmail.com</v>
      </c>
      <c r="LB4077">
        <f ca="1">OFFSET($A4077,,MATCH([2]Keys!$B$3,Data.Collect1Dump!$3:$3,0)-1)</f>
        <v>0</v>
      </c>
      <c r="LC4077">
        <f t="shared" ca="1" si="639"/>
        <v>0</v>
      </c>
      <c r="LD4077">
        <f t="shared" ca="1" si="639"/>
        <v>1</v>
      </c>
      <c r="LE4077">
        <f t="shared" ca="1" si="639"/>
        <v>0</v>
      </c>
      <c r="LF4077" s="2" t="e">
        <f t="shared" ca="1" si="640"/>
        <v>#N/A</v>
      </c>
      <c r="LG4077" s="2">
        <f t="shared" ca="1" si="641"/>
        <v>41708</v>
      </c>
      <c r="LH4077" s="2" t="e">
        <f t="shared" ca="1" si="642"/>
        <v>#N/A</v>
      </c>
      <c r="LI4077" t="e">
        <f t="shared" ca="1" si="643"/>
        <v>#N/A</v>
      </c>
      <c r="LJ4077" t="str">
        <f t="shared" ca="1" si="644"/>
        <v>laura.adhiambo@gmail.com</v>
      </c>
      <c r="LK4077" t="e">
        <f t="shared" ca="1" si="645"/>
        <v>#N/A</v>
      </c>
      <c r="LL4077" t="str">
        <f t="shared" ca="1" si="637"/>
        <v>Token</v>
      </c>
      <c r="LM4077" t="str">
        <f t="shared" ca="1" si="638"/>
        <v>laura.adhiambo@gmail.com</v>
      </c>
      <c r="LN4077" t="e">
        <f ca="1">OFFSET($A4077,,MATCH(OFFSET([2]Keys!C$1,MATCH(Data.Collect1Dump!$LL4077,[2]Keys!$A$2:$A$4,0),),Data.Collect1Dump!$3:$3,0)-1,)</f>
        <v>#VALUE!</v>
      </c>
      <c r="LO4077" s="2" t="e">
        <f t="shared" ca="1" si="646"/>
        <v>#VALUE!</v>
      </c>
    </row>
    <row r="4078" spans="1:327">
      <c r="A4078" t="s">
        <v>15586</v>
      </c>
      <c r="ID4078"/>
      <c r="JD4078" t="s">
        <v>391</v>
      </c>
      <c r="JE4078" t="s">
        <v>15587</v>
      </c>
      <c r="JF4078" t="s">
        <v>329</v>
      </c>
      <c r="JG4078">
        <v>7000</v>
      </c>
      <c r="JH4078" t="s">
        <v>330</v>
      </c>
      <c r="JR4078" t="s">
        <v>330</v>
      </c>
      <c r="KP4078" t="s">
        <v>329</v>
      </c>
      <c r="KQ4078" t="s">
        <v>15588</v>
      </c>
      <c r="KR4078" t="s">
        <v>330</v>
      </c>
      <c r="KS4078" t="s">
        <v>330</v>
      </c>
      <c r="KV4078" t="s">
        <v>330</v>
      </c>
      <c r="KX4078" t="s">
        <v>329</v>
      </c>
      <c r="KZ4078">
        <f ca="1">OFFSET($A4078,,MATCH([2]Keys!$B$2,Data.Collect1Dump!$3:$3,0)-1)</f>
        <v>0</v>
      </c>
      <c r="LA4078" t="str">
        <f ca="1">OFFSET($A4078,,MATCH([2]Keys!$B$4,Data.Collect1Dump!$3:$3,0)-1)</f>
        <v>lydia.tala@givedirectly.org</v>
      </c>
      <c r="LB4078">
        <f ca="1">OFFSET($A4078,,MATCH([2]Keys!$B$3,Data.Collect1Dump!$3:$3,0)-1)</f>
        <v>0</v>
      </c>
      <c r="LC4078">
        <f t="shared" ca="1" si="639"/>
        <v>0</v>
      </c>
      <c r="LD4078">
        <f t="shared" ca="1" si="639"/>
        <v>1</v>
      </c>
      <c r="LE4078">
        <f t="shared" ca="1" si="639"/>
        <v>0</v>
      </c>
      <c r="LF4078" s="2" t="e">
        <f t="shared" ca="1" si="640"/>
        <v>#N/A</v>
      </c>
      <c r="LG4078" s="2">
        <f t="shared" ca="1" si="641"/>
        <v>41704</v>
      </c>
      <c r="LH4078" s="2" t="e">
        <f t="shared" ca="1" si="642"/>
        <v>#N/A</v>
      </c>
      <c r="LI4078" t="e">
        <f t="shared" ca="1" si="643"/>
        <v>#N/A</v>
      </c>
      <c r="LJ4078" t="str">
        <f t="shared" ca="1" si="644"/>
        <v>lydia.tala@givedirectly.org</v>
      </c>
      <c r="LK4078" t="e">
        <f t="shared" ca="1" si="645"/>
        <v>#N/A</v>
      </c>
      <c r="LL4078" t="str">
        <f t="shared" ca="1" si="637"/>
        <v>Token</v>
      </c>
      <c r="LM4078" t="str">
        <f t="shared" ca="1" si="638"/>
        <v>lydia.tala@givedirectly.org</v>
      </c>
      <c r="LN4078" t="e">
        <f ca="1">OFFSET($A4078,,MATCH(OFFSET([2]Keys!C$1,MATCH(Data.Collect1Dump!$LL4078,[2]Keys!$A$2:$A$4,0),),Data.Collect1Dump!$3:$3,0)-1,)</f>
        <v>#VALUE!</v>
      </c>
      <c r="LO4078" s="2" t="e">
        <f t="shared" ca="1" si="646"/>
        <v>#VALUE!</v>
      </c>
    </row>
    <row r="4079" spans="1:327">
      <c r="A4079" t="s">
        <v>15589</v>
      </c>
      <c r="ID4079"/>
      <c r="JD4079" t="s">
        <v>8884</v>
      </c>
      <c r="JE4079" t="s">
        <v>15590</v>
      </c>
      <c r="JF4079" t="s">
        <v>329</v>
      </c>
      <c r="JG4079">
        <v>7000</v>
      </c>
      <c r="JH4079" t="s">
        <v>330</v>
      </c>
      <c r="JR4079" t="s">
        <v>330</v>
      </c>
      <c r="KP4079" t="s">
        <v>330</v>
      </c>
      <c r="KS4079" t="s">
        <v>330</v>
      </c>
      <c r="KV4079" t="s">
        <v>330</v>
      </c>
      <c r="KX4079" t="s">
        <v>329</v>
      </c>
      <c r="KZ4079">
        <f ca="1">OFFSET($A4079,,MATCH([2]Keys!$B$2,Data.Collect1Dump!$3:$3,0)-1)</f>
        <v>0</v>
      </c>
      <c r="LA4079" t="str">
        <f ca="1">OFFSET($A4079,,MATCH([2]Keys!$B$4,Data.Collect1Dump!$3:$3,0)-1)</f>
        <v>erickachieng50@gmail.com</v>
      </c>
      <c r="LB4079">
        <f ca="1">OFFSET($A4079,,MATCH([2]Keys!$B$3,Data.Collect1Dump!$3:$3,0)-1)</f>
        <v>0</v>
      </c>
      <c r="LC4079">
        <f t="shared" ca="1" si="639"/>
        <v>0</v>
      </c>
      <c r="LD4079">
        <f t="shared" ca="1" si="639"/>
        <v>1</v>
      </c>
      <c r="LE4079">
        <f t="shared" ca="1" si="639"/>
        <v>0</v>
      </c>
      <c r="LF4079" s="2" t="e">
        <f t="shared" ca="1" si="640"/>
        <v>#N/A</v>
      </c>
      <c r="LG4079" s="2">
        <f t="shared" ca="1" si="641"/>
        <v>41708</v>
      </c>
      <c r="LH4079" s="2" t="e">
        <f t="shared" ca="1" si="642"/>
        <v>#N/A</v>
      </c>
      <c r="LI4079" t="e">
        <f t="shared" ca="1" si="643"/>
        <v>#N/A</v>
      </c>
      <c r="LJ4079" t="str">
        <f t="shared" ca="1" si="644"/>
        <v>erickachieng50@gmail.com</v>
      </c>
      <c r="LK4079" t="e">
        <f t="shared" ca="1" si="645"/>
        <v>#N/A</v>
      </c>
      <c r="LL4079" t="str">
        <f t="shared" ca="1" si="637"/>
        <v>Token</v>
      </c>
      <c r="LM4079" t="str">
        <f t="shared" ca="1" si="638"/>
        <v>erickachieng50@gmail.com</v>
      </c>
      <c r="LN4079" t="e">
        <f ca="1">OFFSET($A4079,,MATCH(OFFSET([2]Keys!C$1,MATCH(Data.Collect1Dump!$LL4079,[2]Keys!$A$2:$A$4,0),),Data.Collect1Dump!$3:$3,0)-1,)</f>
        <v>#VALUE!</v>
      </c>
      <c r="LO4079" s="2" t="e">
        <f t="shared" ca="1" si="646"/>
        <v>#VALUE!</v>
      </c>
    </row>
    <row r="4080" spans="1:327">
      <c r="A4080" t="s">
        <v>15591</v>
      </c>
      <c r="ID4080"/>
      <c r="KZ4080">
        <f ca="1">OFFSET($A4080,,MATCH([2]Keys!$B$2,Data.Collect1Dump!$3:$3,0)-1)</f>
        <v>0</v>
      </c>
      <c r="LA4080">
        <f ca="1">OFFSET($A4080,,MATCH([2]Keys!$B$4,Data.Collect1Dump!$3:$3,0)-1)</f>
        <v>0</v>
      </c>
      <c r="LB4080">
        <f ca="1">OFFSET($A4080,,MATCH([2]Keys!$B$3,Data.Collect1Dump!$3:$3,0)-1)</f>
        <v>0</v>
      </c>
      <c r="LC4080">
        <f t="shared" ca="1" si="639"/>
        <v>0</v>
      </c>
      <c r="LD4080">
        <f t="shared" ca="1" si="639"/>
        <v>0</v>
      </c>
      <c r="LE4080">
        <f t="shared" ca="1" si="639"/>
        <v>0</v>
      </c>
      <c r="LF4080" s="2" t="e">
        <f t="shared" ca="1" si="640"/>
        <v>#N/A</v>
      </c>
      <c r="LG4080" s="2" t="e">
        <f t="shared" ca="1" si="641"/>
        <v>#N/A</v>
      </c>
      <c r="LH4080" s="2" t="e">
        <f t="shared" ca="1" si="642"/>
        <v>#N/A</v>
      </c>
      <c r="LI4080" t="e">
        <f t="shared" ca="1" si="643"/>
        <v>#N/A</v>
      </c>
      <c r="LJ4080" t="e">
        <f t="shared" ca="1" si="644"/>
        <v>#N/A</v>
      </c>
      <c r="LK4080" t="e">
        <f t="shared" ca="1" si="645"/>
        <v>#N/A</v>
      </c>
      <c r="LL4080" t="str">
        <f t="shared" ca="1" si="637"/>
        <v>Null Survey</v>
      </c>
      <c r="LM4080" t="str">
        <f t="shared" ca="1" si="638"/>
        <v>Null Survey</v>
      </c>
      <c r="LN4080" t="e">
        <f ca="1">OFFSET($A4080,,MATCH(OFFSET([2]Keys!C$1,MATCH(Data.Collect1Dump!$LL4080,[2]Keys!$A$2:$A$4,0),),Data.Collect1Dump!$3:$3,0)-1,)</f>
        <v>#N/A</v>
      </c>
      <c r="LO4080" s="2" t="e">
        <f t="shared" ca="1" si="646"/>
        <v>#N/A</v>
      </c>
    </row>
    <row r="4081" spans="1:327">
      <c r="A4081" t="s">
        <v>15592</v>
      </c>
      <c r="ID4081"/>
      <c r="JD4081" t="s">
        <v>7342</v>
      </c>
      <c r="JE4081" t="s">
        <v>15593</v>
      </c>
      <c r="JF4081" t="s">
        <v>329</v>
      </c>
      <c r="JG4081">
        <v>7000</v>
      </c>
      <c r="JH4081" t="s">
        <v>330</v>
      </c>
      <c r="JR4081" t="s">
        <v>330</v>
      </c>
      <c r="KP4081" t="s">
        <v>330</v>
      </c>
      <c r="KS4081" t="s">
        <v>330</v>
      </c>
      <c r="KV4081" t="s">
        <v>330</v>
      </c>
      <c r="KX4081" t="s">
        <v>329</v>
      </c>
      <c r="KZ4081">
        <f ca="1">OFFSET($A4081,,MATCH([2]Keys!$B$2,Data.Collect1Dump!$3:$3,0)-1)</f>
        <v>0</v>
      </c>
      <c r="LA4081" t="str">
        <f ca="1">OFFSET($A4081,,MATCH([2]Keys!$B$4,Data.Collect1Dump!$3:$3,0)-1)</f>
        <v>georgeowuor93@gmail.com</v>
      </c>
      <c r="LB4081">
        <f ca="1">OFFSET($A4081,,MATCH([2]Keys!$B$3,Data.Collect1Dump!$3:$3,0)-1)</f>
        <v>0</v>
      </c>
      <c r="LC4081">
        <f t="shared" ca="1" si="639"/>
        <v>0</v>
      </c>
      <c r="LD4081">
        <f t="shared" ca="1" si="639"/>
        <v>1</v>
      </c>
      <c r="LE4081">
        <f t="shared" ca="1" si="639"/>
        <v>0</v>
      </c>
      <c r="LF4081" s="2" t="e">
        <f t="shared" ca="1" si="640"/>
        <v>#N/A</v>
      </c>
      <c r="LG4081" s="2">
        <f t="shared" ca="1" si="641"/>
        <v>41704</v>
      </c>
      <c r="LH4081" s="2" t="e">
        <f t="shared" ca="1" si="642"/>
        <v>#N/A</v>
      </c>
      <c r="LI4081" t="e">
        <f t="shared" ca="1" si="643"/>
        <v>#N/A</v>
      </c>
      <c r="LJ4081" t="str">
        <f t="shared" ca="1" si="644"/>
        <v>georgeowuor93@gmail.com</v>
      </c>
      <c r="LK4081" t="e">
        <f t="shared" ca="1" si="645"/>
        <v>#N/A</v>
      </c>
      <c r="LL4081" t="str">
        <f t="shared" ca="1" si="637"/>
        <v>Token</v>
      </c>
      <c r="LM4081" t="str">
        <f t="shared" ca="1" si="638"/>
        <v>georgeowuor93@gmail.com</v>
      </c>
      <c r="LN4081" t="e">
        <f ca="1">OFFSET($A4081,,MATCH(OFFSET([2]Keys!C$1,MATCH(Data.Collect1Dump!$LL4081,[2]Keys!$A$2:$A$4,0),),Data.Collect1Dump!$3:$3,0)-1,)</f>
        <v>#VALUE!</v>
      </c>
      <c r="LO4081" s="2" t="e">
        <f t="shared" ca="1" si="646"/>
        <v>#VALUE!</v>
      </c>
    </row>
    <row r="4082" spans="1:327">
      <c r="A4082" t="s">
        <v>15594</v>
      </c>
      <c r="ID4082"/>
      <c r="JD4082" t="s">
        <v>3172</v>
      </c>
      <c r="JE4082" t="s">
        <v>15595</v>
      </c>
      <c r="JF4082" t="s">
        <v>329</v>
      </c>
      <c r="JG4082" t="s">
        <v>6076</v>
      </c>
      <c r="JH4082" t="s">
        <v>330</v>
      </c>
      <c r="JR4082" t="s">
        <v>330</v>
      </c>
      <c r="KP4082" t="s">
        <v>330</v>
      </c>
      <c r="KS4082" t="s">
        <v>330</v>
      </c>
      <c r="KV4082" t="s">
        <v>330</v>
      </c>
      <c r="KX4082" t="s">
        <v>329</v>
      </c>
      <c r="KZ4082">
        <f ca="1">OFFSET($A4082,,MATCH([2]Keys!$B$2,Data.Collect1Dump!$3:$3,0)-1)</f>
        <v>0</v>
      </c>
      <c r="LA4082" t="str">
        <f ca="1">OFFSET($A4082,,MATCH([2]Keys!$B$4,Data.Collect1Dump!$3:$3,0)-1)</f>
        <v>owiti.maureen@gmail.com</v>
      </c>
      <c r="LB4082">
        <f ca="1">OFFSET($A4082,,MATCH([2]Keys!$B$3,Data.Collect1Dump!$3:$3,0)-1)</f>
        <v>0</v>
      </c>
      <c r="LC4082">
        <f t="shared" ca="1" si="639"/>
        <v>0</v>
      </c>
      <c r="LD4082">
        <f t="shared" ca="1" si="639"/>
        <v>1</v>
      </c>
      <c r="LE4082">
        <f t="shared" ca="1" si="639"/>
        <v>0</v>
      </c>
      <c r="LF4082" s="2" t="e">
        <f t="shared" ca="1" si="640"/>
        <v>#N/A</v>
      </c>
      <c r="LG4082" s="2">
        <f t="shared" ca="1" si="641"/>
        <v>41705</v>
      </c>
      <c r="LH4082" s="2" t="e">
        <f t="shared" ca="1" si="642"/>
        <v>#N/A</v>
      </c>
      <c r="LI4082" t="e">
        <f t="shared" ca="1" si="643"/>
        <v>#N/A</v>
      </c>
      <c r="LJ4082" t="str">
        <f t="shared" ca="1" si="644"/>
        <v>owiti.maureen@gmail.com</v>
      </c>
      <c r="LK4082" t="e">
        <f t="shared" ca="1" si="645"/>
        <v>#N/A</v>
      </c>
      <c r="LL4082" t="str">
        <f t="shared" ca="1" si="637"/>
        <v>Token</v>
      </c>
      <c r="LM4082" t="str">
        <f t="shared" ca="1" si="638"/>
        <v>owiti.maureen@gmail.com</v>
      </c>
      <c r="LN4082" t="e">
        <f ca="1">OFFSET($A4082,,MATCH(OFFSET([2]Keys!C$1,MATCH(Data.Collect1Dump!$LL4082,[2]Keys!$A$2:$A$4,0),),Data.Collect1Dump!$3:$3,0)-1,)</f>
        <v>#VALUE!</v>
      </c>
      <c r="LO4082" s="2" t="e">
        <f t="shared" ca="1" si="646"/>
        <v>#VALUE!</v>
      </c>
    </row>
    <row r="4083" spans="1:327">
      <c r="A4083" t="s">
        <v>15596</v>
      </c>
      <c r="ID4083"/>
      <c r="JD4083" t="s">
        <v>3172</v>
      </c>
      <c r="JE4083" t="s">
        <v>15597</v>
      </c>
      <c r="JF4083" t="s">
        <v>329</v>
      </c>
      <c r="JG4083" t="s">
        <v>6076</v>
      </c>
      <c r="JH4083" t="s">
        <v>330</v>
      </c>
      <c r="JR4083" t="s">
        <v>330</v>
      </c>
      <c r="KP4083" t="s">
        <v>330</v>
      </c>
      <c r="KS4083" t="s">
        <v>330</v>
      </c>
      <c r="KV4083" t="s">
        <v>330</v>
      </c>
      <c r="KX4083" t="s">
        <v>329</v>
      </c>
      <c r="KZ4083">
        <f ca="1">OFFSET($A4083,,MATCH([2]Keys!$B$2,Data.Collect1Dump!$3:$3,0)-1)</f>
        <v>0</v>
      </c>
      <c r="LA4083" t="str">
        <f ca="1">OFFSET($A4083,,MATCH([2]Keys!$B$4,Data.Collect1Dump!$3:$3,0)-1)</f>
        <v>owiti.maureen@gmail.com</v>
      </c>
      <c r="LB4083">
        <f ca="1">OFFSET($A4083,,MATCH([2]Keys!$B$3,Data.Collect1Dump!$3:$3,0)-1)</f>
        <v>0</v>
      </c>
      <c r="LC4083">
        <f t="shared" ca="1" si="639"/>
        <v>0</v>
      </c>
      <c r="LD4083">
        <f t="shared" ca="1" si="639"/>
        <v>1</v>
      </c>
      <c r="LE4083">
        <f t="shared" ca="1" si="639"/>
        <v>0</v>
      </c>
      <c r="LF4083" s="2" t="e">
        <f t="shared" ca="1" si="640"/>
        <v>#N/A</v>
      </c>
      <c r="LG4083" s="2">
        <f t="shared" ca="1" si="641"/>
        <v>41716</v>
      </c>
      <c r="LH4083" s="2" t="e">
        <f t="shared" ca="1" si="642"/>
        <v>#N/A</v>
      </c>
      <c r="LI4083" t="e">
        <f t="shared" ca="1" si="643"/>
        <v>#N/A</v>
      </c>
      <c r="LJ4083" t="str">
        <f t="shared" ca="1" si="644"/>
        <v>owiti.maureen@gmail.com</v>
      </c>
      <c r="LK4083" t="e">
        <f t="shared" ca="1" si="645"/>
        <v>#N/A</v>
      </c>
      <c r="LL4083" t="str">
        <f t="shared" ca="1" si="637"/>
        <v>Token</v>
      </c>
      <c r="LM4083" t="str">
        <f t="shared" ca="1" si="638"/>
        <v>owiti.maureen@gmail.com</v>
      </c>
      <c r="LN4083" t="e">
        <f ca="1">OFFSET($A4083,,MATCH(OFFSET([2]Keys!C$1,MATCH(Data.Collect1Dump!$LL4083,[2]Keys!$A$2:$A$4,0),),Data.Collect1Dump!$3:$3,0)-1,)</f>
        <v>#VALUE!</v>
      </c>
      <c r="LO4083" s="2" t="e">
        <f t="shared" ca="1" si="646"/>
        <v>#VALUE!</v>
      </c>
    </row>
    <row r="4084" spans="1:327">
      <c r="A4084" t="s">
        <v>15598</v>
      </c>
      <c r="ID4084"/>
      <c r="JD4084" t="s">
        <v>3172</v>
      </c>
      <c r="JE4084" t="s">
        <v>15599</v>
      </c>
      <c r="JF4084" t="s">
        <v>329</v>
      </c>
      <c r="JG4084" t="s">
        <v>6076</v>
      </c>
      <c r="JH4084" t="s">
        <v>330</v>
      </c>
      <c r="JR4084" t="s">
        <v>330</v>
      </c>
      <c r="KP4084" t="s">
        <v>330</v>
      </c>
      <c r="KS4084" t="s">
        <v>330</v>
      </c>
      <c r="KV4084" t="s">
        <v>330</v>
      </c>
      <c r="KX4084" t="s">
        <v>329</v>
      </c>
      <c r="KZ4084">
        <f ca="1">OFFSET($A4084,,MATCH([2]Keys!$B$2,Data.Collect1Dump!$3:$3,0)-1)</f>
        <v>0</v>
      </c>
      <c r="LA4084" t="str">
        <f ca="1">OFFSET($A4084,,MATCH([2]Keys!$B$4,Data.Collect1Dump!$3:$3,0)-1)</f>
        <v>owiti.maureen@gmail.com</v>
      </c>
      <c r="LB4084">
        <f ca="1">OFFSET($A4084,,MATCH([2]Keys!$B$3,Data.Collect1Dump!$3:$3,0)-1)</f>
        <v>0</v>
      </c>
      <c r="LC4084">
        <f t="shared" ca="1" si="639"/>
        <v>0</v>
      </c>
      <c r="LD4084">
        <f t="shared" ca="1" si="639"/>
        <v>1</v>
      </c>
      <c r="LE4084">
        <f t="shared" ca="1" si="639"/>
        <v>0</v>
      </c>
      <c r="LF4084" s="2" t="e">
        <f t="shared" ca="1" si="640"/>
        <v>#N/A</v>
      </c>
      <c r="LG4084" s="2">
        <f t="shared" ca="1" si="641"/>
        <v>41712</v>
      </c>
      <c r="LH4084" s="2" t="e">
        <f t="shared" ca="1" si="642"/>
        <v>#N/A</v>
      </c>
      <c r="LI4084" t="e">
        <f t="shared" ca="1" si="643"/>
        <v>#N/A</v>
      </c>
      <c r="LJ4084" t="str">
        <f t="shared" ca="1" si="644"/>
        <v>owiti.maureen@gmail.com</v>
      </c>
      <c r="LK4084" t="e">
        <f t="shared" ca="1" si="645"/>
        <v>#N/A</v>
      </c>
      <c r="LL4084" t="str">
        <f t="shared" ca="1" si="637"/>
        <v>Token</v>
      </c>
      <c r="LM4084" t="str">
        <f t="shared" ca="1" si="638"/>
        <v>owiti.maureen@gmail.com</v>
      </c>
      <c r="LN4084" t="e">
        <f ca="1">OFFSET($A4084,,MATCH(OFFSET([2]Keys!C$1,MATCH(Data.Collect1Dump!$LL4084,[2]Keys!$A$2:$A$4,0),),Data.Collect1Dump!$3:$3,0)-1,)</f>
        <v>#VALUE!</v>
      </c>
      <c r="LO4084" s="2" t="e">
        <f t="shared" ca="1" si="646"/>
        <v>#VALUE!</v>
      </c>
    </row>
    <row r="4085" spans="1:327">
      <c r="A4085" t="s">
        <v>15600</v>
      </c>
      <c r="ID4085"/>
      <c r="JD4085" t="s">
        <v>3172</v>
      </c>
      <c r="JE4085" t="s">
        <v>15601</v>
      </c>
      <c r="JF4085" t="s">
        <v>329</v>
      </c>
      <c r="JG4085" t="s">
        <v>6076</v>
      </c>
      <c r="JH4085" t="s">
        <v>330</v>
      </c>
      <c r="JR4085" t="s">
        <v>329</v>
      </c>
      <c r="JS4085" t="s">
        <v>15602</v>
      </c>
      <c r="JT4085" t="b">
        <v>1</v>
      </c>
      <c r="JX4085" t="b">
        <v>1</v>
      </c>
      <c r="KF4085" t="b">
        <v>1</v>
      </c>
      <c r="KL4085" t="b">
        <v>1</v>
      </c>
      <c r="KP4085" t="s">
        <v>330</v>
      </c>
      <c r="KS4085" t="s">
        <v>330</v>
      </c>
      <c r="KV4085" t="s">
        <v>330</v>
      </c>
      <c r="KX4085" t="s">
        <v>329</v>
      </c>
      <c r="KZ4085">
        <f ca="1">OFFSET($A4085,,MATCH([2]Keys!$B$2,Data.Collect1Dump!$3:$3,0)-1)</f>
        <v>0</v>
      </c>
      <c r="LA4085" t="str">
        <f ca="1">OFFSET($A4085,,MATCH([2]Keys!$B$4,Data.Collect1Dump!$3:$3,0)-1)</f>
        <v>owiti.maureen@gmail.com</v>
      </c>
      <c r="LB4085">
        <f ca="1">OFFSET($A4085,,MATCH([2]Keys!$B$3,Data.Collect1Dump!$3:$3,0)-1)</f>
        <v>0</v>
      </c>
      <c r="LC4085">
        <f t="shared" ca="1" si="639"/>
        <v>0</v>
      </c>
      <c r="LD4085">
        <f t="shared" ca="1" si="639"/>
        <v>1</v>
      </c>
      <c r="LE4085">
        <f t="shared" ca="1" si="639"/>
        <v>0</v>
      </c>
      <c r="LF4085" s="2" t="e">
        <f t="shared" ca="1" si="640"/>
        <v>#N/A</v>
      </c>
      <c r="LG4085" s="2">
        <f t="shared" ca="1" si="641"/>
        <v>41706</v>
      </c>
      <c r="LH4085" s="2" t="e">
        <f t="shared" ca="1" si="642"/>
        <v>#N/A</v>
      </c>
      <c r="LI4085" t="e">
        <f t="shared" ca="1" si="643"/>
        <v>#N/A</v>
      </c>
      <c r="LJ4085" t="str">
        <f t="shared" ca="1" si="644"/>
        <v>owiti.maureen@gmail.com</v>
      </c>
      <c r="LK4085" t="e">
        <f t="shared" ca="1" si="645"/>
        <v>#N/A</v>
      </c>
      <c r="LL4085" t="str">
        <f t="shared" ca="1" si="637"/>
        <v>Token</v>
      </c>
      <c r="LM4085" t="str">
        <f t="shared" ca="1" si="638"/>
        <v>owiti.maureen@gmail.com</v>
      </c>
      <c r="LN4085" t="e">
        <f ca="1">OFFSET($A4085,,MATCH(OFFSET([2]Keys!C$1,MATCH(Data.Collect1Dump!$LL4085,[2]Keys!$A$2:$A$4,0),),Data.Collect1Dump!$3:$3,0)-1,)</f>
        <v>#VALUE!</v>
      </c>
      <c r="LO4085" s="2" t="e">
        <f t="shared" ca="1" si="646"/>
        <v>#VALUE!</v>
      </c>
    </row>
    <row r="4086" spans="1:327">
      <c r="A4086" t="s">
        <v>15603</v>
      </c>
      <c r="ID4086"/>
      <c r="JD4086" t="s">
        <v>4392</v>
      </c>
      <c r="JE4086" t="s">
        <v>15604</v>
      </c>
      <c r="JF4086" t="s">
        <v>329</v>
      </c>
      <c r="JG4086">
        <v>7000</v>
      </c>
      <c r="JH4086" t="s">
        <v>330</v>
      </c>
      <c r="JR4086" t="s">
        <v>330</v>
      </c>
      <c r="KP4086" t="s">
        <v>330</v>
      </c>
      <c r="KS4086" t="s">
        <v>330</v>
      </c>
      <c r="KV4086" t="s">
        <v>330</v>
      </c>
      <c r="KX4086" t="s">
        <v>329</v>
      </c>
      <c r="KZ4086">
        <f ca="1">OFFSET($A4086,,MATCH([2]Keys!$B$2,Data.Collect1Dump!$3:$3,0)-1)</f>
        <v>0</v>
      </c>
      <c r="LA4086" t="str">
        <f ca="1">OFFSET($A4086,,MATCH([2]Keys!$B$4,Data.Collect1Dump!$3:$3,0)-1)</f>
        <v>ezekielogadho@gmail.com</v>
      </c>
      <c r="LB4086">
        <f ca="1">OFFSET($A4086,,MATCH([2]Keys!$B$3,Data.Collect1Dump!$3:$3,0)-1)</f>
        <v>0</v>
      </c>
      <c r="LC4086">
        <f t="shared" ca="1" si="639"/>
        <v>0</v>
      </c>
      <c r="LD4086">
        <f t="shared" ca="1" si="639"/>
        <v>1</v>
      </c>
      <c r="LE4086">
        <f t="shared" ca="1" si="639"/>
        <v>0</v>
      </c>
      <c r="LF4086" s="2" t="e">
        <f t="shared" ca="1" si="640"/>
        <v>#N/A</v>
      </c>
      <c r="LG4086" s="2">
        <f t="shared" ca="1" si="641"/>
        <v>41710</v>
      </c>
      <c r="LH4086" s="2" t="e">
        <f t="shared" ca="1" si="642"/>
        <v>#N/A</v>
      </c>
      <c r="LI4086" t="e">
        <f t="shared" ca="1" si="643"/>
        <v>#N/A</v>
      </c>
      <c r="LJ4086" t="str">
        <f t="shared" ca="1" si="644"/>
        <v>ezekielogadho@gmail.com</v>
      </c>
      <c r="LK4086" t="e">
        <f t="shared" ca="1" si="645"/>
        <v>#N/A</v>
      </c>
      <c r="LL4086" t="str">
        <f t="shared" ca="1" si="637"/>
        <v>Token</v>
      </c>
      <c r="LM4086" t="str">
        <f t="shared" ca="1" si="638"/>
        <v>ezekielogadho@gmail.com</v>
      </c>
      <c r="LN4086" t="e">
        <f ca="1">OFFSET($A4086,,MATCH(OFFSET([2]Keys!C$1,MATCH(Data.Collect1Dump!$LL4086,[2]Keys!$A$2:$A$4,0),),Data.Collect1Dump!$3:$3,0)-1,)</f>
        <v>#VALUE!</v>
      </c>
      <c r="LO4086" s="2" t="e">
        <f t="shared" ca="1" si="646"/>
        <v>#VALUE!</v>
      </c>
    </row>
    <row r="4087" spans="1:327">
      <c r="A4087" t="s">
        <v>15605</v>
      </c>
      <c r="ID4087"/>
      <c r="JD4087" t="s">
        <v>4392</v>
      </c>
      <c r="JE4087" t="s">
        <v>15606</v>
      </c>
      <c r="JF4087" t="s">
        <v>329</v>
      </c>
      <c r="JG4087">
        <v>7000</v>
      </c>
      <c r="JH4087" t="s">
        <v>330</v>
      </c>
      <c r="JR4087" t="s">
        <v>330</v>
      </c>
      <c r="KP4087" t="s">
        <v>330</v>
      </c>
      <c r="KS4087" t="s">
        <v>330</v>
      </c>
      <c r="KV4087" t="s">
        <v>330</v>
      </c>
      <c r="KX4087" t="s">
        <v>329</v>
      </c>
      <c r="KZ4087">
        <f ca="1">OFFSET($A4087,,MATCH([2]Keys!$B$2,Data.Collect1Dump!$3:$3,0)-1)</f>
        <v>0</v>
      </c>
      <c r="LA4087" t="str">
        <f ca="1">OFFSET($A4087,,MATCH([2]Keys!$B$4,Data.Collect1Dump!$3:$3,0)-1)</f>
        <v>ezekielogadho@gmail.com</v>
      </c>
      <c r="LB4087">
        <f ca="1">OFFSET($A4087,,MATCH([2]Keys!$B$3,Data.Collect1Dump!$3:$3,0)-1)</f>
        <v>0</v>
      </c>
      <c r="LC4087">
        <f t="shared" ca="1" si="639"/>
        <v>0</v>
      </c>
      <c r="LD4087">
        <f t="shared" ca="1" si="639"/>
        <v>1</v>
      </c>
      <c r="LE4087">
        <f t="shared" ca="1" si="639"/>
        <v>0</v>
      </c>
      <c r="LF4087" s="2" t="e">
        <f t="shared" ca="1" si="640"/>
        <v>#N/A</v>
      </c>
      <c r="LG4087" s="2">
        <f t="shared" ca="1" si="641"/>
        <v>41711</v>
      </c>
      <c r="LH4087" s="2" t="e">
        <f t="shared" ca="1" si="642"/>
        <v>#N/A</v>
      </c>
      <c r="LI4087" t="e">
        <f t="shared" ca="1" si="643"/>
        <v>#N/A</v>
      </c>
      <c r="LJ4087" t="str">
        <f t="shared" ca="1" si="644"/>
        <v>ezekielogadho@gmail.com</v>
      </c>
      <c r="LK4087" t="e">
        <f t="shared" ca="1" si="645"/>
        <v>#N/A</v>
      </c>
      <c r="LL4087" t="str">
        <f t="shared" ca="1" si="637"/>
        <v>Token</v>
      </c>
      <c r="LM4087" t="str">
        <f t="shared" ca="1" si="638"/>
        <v>ezekielogadho@gmail.com</v>
      </c>
      <c r="LN4087" t="e">
        <f ca="1">OFFSET($A4087,,MATCH(OFFSET([2]Keys!C$1,MATCH(Data.Collect1Dump!$LL4087,[2]Keys!$A$2:$A$4,0),),Data.Collect1Dump!$3:$3,0)-1,)</f>
        <v>#VALUE!</v>
      </c>
      <c r="LO4087" s="2" t="e">
        <f t="shared" ca="1" si="646"/>
        <v>#VALUE!</v>
      </c>
    </row>
    <row r="4088" spans="1:327">
      <c r="A4088" t="s">
        <v>15607</v>
      </c>
      <c r="ID4088"/>
      <c r="KZ4088">
        <f ca="1">OFFSET($A4088,,MATCH([2]Keys!$B$2,Data.Collect1Dump!$3:$3,0)-1)</f>
        <v>0</v>
      </c>
      <c r="LA4088">
        <f ca="1">OFFSET($A4088,,MATCH([2]Keys!$B$4,Data.Collect1Dump!$3:$3,0)-1)</f>
        <v>0</v>
      </c>
      <c r="LB4088">
        <f ca="1">OFFSET($A4088,,MATCH([2]Keys!$B$3,Data.Collect1Dump!$3:$3,0)-1)</f>
        <v>0</v>
      </c>
      <c r="LC4088">
        <f t="shared" ca="1" si="639"/>
        <v>0</v>
      </c>
      <c r="LD4088">
        <f t="shared" ca="1" si="639"/>
        <v>0</v>
      </c>
      <c r="LE4088">
        <f t="shared" ca="1" si="639"/>
        <v>0</v>
      </c>
      <c r="LF4088" s="2" t="e">
        <f t="shared" ca="1" si="640"/>
        <v>#N/A</v>
      </c>
      <c r="LG4088" s="2" t="e">
        <f t="shared" ca="1" si="641"/>
        <v>#N/A</v>
      </c>
      <c r="LH4088" s="2" t="e">
        <f t="shared" ca="1" si="642"/>
        <v>#N/A</v>
      </c>
      <c r="LI4088" t="e">
        <f t="shared" ca="1" si="643"/>
        <v>#N/A</v>
      </c>
      <c r="LJ4088" t="e">
        <f t="shared" ca="1" si="644"/>
        <v>#N/A</v>
      </c>
      <c r="LK4088" t="e">
        <f t="shared" ca="1" si="645"/>
        <v>#N/A</v>
      </c>
      <c r="LL4088" t="str">
        <f t="shared" ca="1" si="637"/>
        <v>Null Survey</v>
      </c>
      <c r="LM4088" t="str">
        <f t="shared" ca="1" si="638"/>
        <v>Null Survey</v>
      </c>
      <c r="LN4088" t="e">
        <f ca="1">OFFSET($A4088,,MATCH(OFFSET([2]Keys!C$1,MATCH(Data.Collect1Dump!$LL4088,[2]Keys!$A$2:$A$4,0),),Data.Collect1Dump!$3:$3,0)-1,)</f>
        <v>#N/A</v>
      </c>
      <c r="LO4088" s="2" t="e">
        <f t="shared" ca="1" si="646"/>
        <v>#N/A</v>
      </c>
    </row>
    <row r="4089" spans="1:327">
      <c r="A4089" t="s">
        <v>15608</v>
      </c>
      <c r="ID4089"/>
      <c r="JD4089" t="s">
        <v>3172</v>
      </c>
      <c r="JE4089" t="s">
        <v>15609</v>
      </c>
      <c r="JF4089" t="s">
        <v>329</v>
      </c>
      <c r="JG4089" t="s">
        <v>6076</v>
      </c>
      <c r="JH4089" t="s">
        <v>330</v>
      </c>
      <c r="JR4089" t="s">
        <v>330</v>
      </c>
      <c r="KP4089" t="s">
        <v>330</v>
      </c>
      <c r="KS4089" t="s">
        <v>330</v>
      </c>
      <c r="KV4089" t="s">
        <v>330</v>
      </c>
      <c r="KX4089" t="s">
        <v>329</v>
      </c>
      <c r="KZ4089">
        <f ca="1">OFFSET($A4089,,MATCH([2]Keys!$B$2,Data.Collect1Dump!$3:$3,0)-1)</f>
        <v>0</v>
      </c>
      <c r="LA4089" t="str">
        <f ca="1">OFFSET($A4089,,MATCH([2]Keys!$B$4,Data.Collect1Dump!$3:$3,0)-1)</f>
        <v>owiti.maureen@gmail.com</v>
      </c>
      <c r="LB4089">
        <f ca="1">OFFSET($A4089,,MATCH([2]Keys!$B$3,Data.Collect1Dump!$3:$3,0)-1)</f>
        <v>0</v>
      </c>
      <c r="LC4089">
        <f t="shared" ca="1" si="639"/>
        <v>0</v>
      </c>
      <c r="LD4089">
        <f t="shared" ca="1" si="639"/>
        <v>1</v>
      </c>
      <c r="LE4089">
        <f t="shared" ca="1" si="639"/>
        <v>0</v>
      </c>
      <c r="LF4089" s="2" t="e">
        <f t="shared" ca="1" si="640"/>
        <v>#N/A</v>
      </c>
      <c r="LG4089" s="2">
        <f t="shared" ca="1" si="641"/>
        <v>41709</v>
      </c>
      <c r="LH4089" s="2" t="e">
        <f t="shared" ca="1" si="642"/>
        <v>#N/A</v>
      </c>
      <c r="LI4089" t="e">
        <f t="shared" ca="1" si="643"/>
        <v>#N/A</v>
      </c>
      <c r="LJ4089" t="str">
        <f t="shared" ca="1" si="644"/>
        <v>owiti.maureen@gmail.com</v>
      </c>
      <c r="LK4089" t="e">
        <f t="shared" ca="1" si="645"/>
        <v>#N/A</v>
      </c>
      <c r="LL4089" t="str">
        <f t="shared" ca="1" si="637"/>
        <v>Token</v>
      </c>
      <c r="LM4089" t="str">
        <f t="shared" ca="1" si="638"/>
        <v>owiti.maureen@gmail.com</v>
      </c>
      <c r="LN4089" t="e">
        <f ca="1">OFFSET($A4089,,MATCH(OFFSET([2]Keys!C$1,MATCH(Data.Collect1Dump!$LL4089,[2]Keys!$A$2:$A$4,0),),Data.Collect1Dump!$3:$3,0)-1,)</f>
        <v>#VALUE!</v>
      </c>
      <c r="LO4089" s="2" t="e">
        <f t="shared" ca="1" si="646"/>
        <v>#VALUE!</v>
      </c>
    </row>
    <row r="4090" spans="1:327">
      <c r="A4090" t="s">
        <v>15610</v>
      </c>
      <c r="ID4090"/>
      <c r="JD4090" t="s">
        <v>11851</v>
      </c>
      <c r="JE4090" t="s">
        <v>15611</v>
      </c>
      <c r="JF4090" t="s">
        <v>329</v>
      </c>
      <c r="JG4090">
        <v>7000</v>
      </c>
      <c r="JH4090" t="s">
        <v>330</v>
      </c>
      <c r="JR4090" t="s">
        <v>330</v>
      </c>
      <c r="KP4090" t="s">
        <v>330</v>
      </c>
      <c r="KS4090" t="s">
        <v>330</v>
      </c>
      <c r="KV4090" t="s">
        <v>330</v>
      </c>
      <c r="KX4090" t="s">
        <v>329</v>
      </c>
      <c r="KZ4090">
        <f ca="1">OFFSET($A4090,,MATCH([2]Keys!$B$2,Data.Collect1Dump!$3:$3,0)-1)</f>
        <v>0</v>
      </c>
      <c r="LA4090" t="str">
        <f ca="1">OFFSET($A4090,,MATCH([2]Keys!$B$4,Data.Collect1Dump!$3:$3,0)-1)</f>
        <v>euniceradiro@gmail.com</v>
      </c>
      <c r="LB4090">
        <f ca="1">OFFSET($A4090,,MATCH([2]Keys!$B$3,Data.Collect1Dump!$3:$3,0)-1)</f>
        <v>0</v>
      </c>
      <c r="LC4090">
        <f t="shared" ca="1" si="639"/>
        <v>0</v>
      </c>
      <c r="LD4090">
        <f t="shared" ca="1" si="639"/>
        <v>1</v>
      </c>
      <c r="LE4090">
        <f t="shared" ca="1" si="639"/>
        <v>0</v>
      </c>
      <c r="LF4090" s="2" t="e">
        <f t="shared" ca="1" si="640"/>
        <v>#N/A</v>
      </c>
      <c r="LG4090" s="2">
        <f t="shared" ca="1" si="641"/>
        <v>41704</v>
      </c>
      <c r="LH4090" s="2" t="e">
        <f t="shared" ca="1" si="642"/>
        <v>#N/A</v>
      </c>
      <c r="LI4090" t="e">
        <f t="shared" ca="1" si="643"/>
        <v>#N/A</v>
      </c>
      <c r="LJ4090" t="str">
        <f t="shared" ca="1" si="644"/>
        <v>euniceradiro@gmail.com</v>
      </c>
      <c r="LK4090" t="e">
        <f t="shared" ca="1" si="645"/>
        <v>#N/A</v>
      </c>
      <c r="LL4090" t="str">
        <f t="shared" ca="1" si="637"/>
        <v>Token</v>
      </c>
      <c r="LM4090" t="str">
        <f t="shared" ca="1" si="638"/>
        <v>euniceradiro@gmail.com</v>
      </c>
      <c r="LN4090" t="e">
        <f ca="1">OFFSET($A4090,,MATCH(OFFSET([2]Keys!C$1,MATCH(Data.Collect1Dump!$LL4090,[2]Keys!$A$2:$A$4,0),),Data.Collect1Dump!$3:$3,0)-1,)</f>
        <v>#VALUE!</v>
      </c>
      <c r="LO4090" s="2" t="e">
        <f t="shared" ca="1" si="646"/>
        <v>#VALUE!</v>
      </c>
    </row>
    <row r="4091" spans="1:327">
      <c r="A4091" t="s">
        <v>15612</v>
      </c>
      <c r="ID4091"/>
      <c r="JD4091" t="s">
        <v>5645</v>
      </c>
      <c r="JE4091" t="s">
        <v>15613</v>
      </c>
      <c r="JF4091" t="s">
        <v>329</v>
      </c>
      <c r="JG4091">
        <v>7000</v>
      </c>
      <c r="JH4091" t="s">
        <v>330</v>
      </c>
      <c r="JR4091" t="s">
        <v>330</v>
      </c>
      <c r="KP4091" t="s">
        <v>330</v>
      </c>
      <c r="KS4091" t="s">
        <v>330</v>
      </c>
      <c r="KV4091" t="s">
        <v>330</v>
      </c>
      <c r="KX4091" t="s">
        <v>329</v>
      </c>
      <c r="KZ4091">
        <f ca="1">OFFSET($A4091,,MATCH([2]Keys!$B$2,Data.Collect1Dump!$3:$3,0)-1)</f>
        <v>0</v>
      </c>
      <c r="LA4091" t="str">
        <f ca="1">OFFSET($A4091,,MATCH([2]Keys!$B$4,Data.Collect1Dump!$3:$3,0)-1)</f>
        <v>laura.adhiambo@gmail.com</v>
      </c>
      <c r="LB4091">
        <f ca="1">OFFSET($A4091,,MATCH([2]Keys!$B$3,Data.Collect1Dump!$3:$3,0)-1)</f>
        <v>0</v>
      </c>
      <c r="LC4091">
        <f t="shared" ca="1" si="639"/>
        <v>0</v>
      </c>
      <c r="LD4091">
        <f t="shared" ca="1" si="639"/>
        <v>1</v>
      </c>
      <c r="LE4091">
        <f t="shared" ca="1" si="639"/>
        <v>0</v>
      </c>
      <c r="LF4091" s="2" t="e">
        <f t="shared" ca="1" si="640"/>
        <v>#N/A</v>
      </c>
      <c r="LG4091" s="2">
        <f t="shared" ca="1" si="641"/>
        <v>41708</v>
      </c>
      <c r="LH4091" s="2" t="e">
        <f t="shared" ca="1" si="642"/>
        <v>#N/A</v>
      </c>
      <c r="LI4091" t="e">
        <f t="shared" ca="1" si="643"/>
        <v>#N/A</v>
      </c>
      <c r="LJ4091" t="str">
        <f t="shared" ca="1" si="644"/>
        <v>laura.adhiambo@gmail.com</v>
      </c>
      <c r="LK4091" t="e">
        <f t="shared" ca="1" si="645"/>
        <v>#N/A</v>
      </c>
      <c r="LL4091" t="str">
        <f t="shared" ca="1" si="637"/>
        <v>Token</v>
      </c>
      <c r="LM4091" t="str">
        <f t="shared" ca="1" si="638"/>
        <v>laura.adhiambo@gmail.com</v>
      </c>
      <c r="LN4091" t="e">
        <f ca="1">OFFSET($A4091,,MATCH(OFFSET([2]Keys!C$1,MATCH(Data.Collect1Dump!$LL4091,[2]Keys!$A$2:$A$4,0),),Data.Collect1Dump!$3:$3,0)-1,)</f>
        <v>#VALUE!</v>
      </c>
      <c r="LO4091" s="2" t="e">
        <f t="shared" ca="1" si="646"/>
        <v>#VALUE!</v>
      </c>
    </row>
    <row r="4092" spans="1:327">
      <c r="A4092" t="s">
        <v>15614</v>
      </c>
      <c r="ID4092"/>
      <c r="JD4092" t="s">
        <v>4392</v>
      </c>
      <c r="JE4092" t="s">
        <v>15615</v>
      </c>
      <c r="JF4092" t="s">
        <v>329</v>
      </c>
      <c r="JG4092">
        <v>7000</v>
      </c>
      <c r="JH4092" t="s">
        <v>330</v>
      </c>
      <c r="JR4092" t="s">
        <v>330</v>
      </c>
      <c r="KP4092" t="s">
        <v>330</v>
      </c>
      <c r="KS4092" t="s">
        <v>330</v>
      </c>
      <c r="KV4092" t="s">
        <v>330</v>
      </c>
      <c r="KX4092" t="s">
        <v>329</v>
      </c>
      <c r="KZ4092">
        <f ca="1">OFFSET($A4092,,MATCH([2]Keys!$B$2,Data.Collect1Dump!$3:$3,0)-1)</f>
        <v>0</v>
      </c>
      <c r="LA4092" t="str">
        <f ca="1">OFFSET($A4092,,MATCH([2]Keys!$B$4,Data.Collect1Dump!$3:$3,0)-1)</f>
        <v>ezekielogadho@gmail.com</v>
      </c>
      <c r="LB4092">
        <f ca="1">OFFSET($A4092,,MATCH([2]Keys!$B$3,Data.Collect1Dump!$3:$3,0)-1)</f>
        <v>0</v>
      </c>
      <c r="LC4092">
        <f t="shared" ca="1" si="639"/>
        <v>0</v>
      </c>
      <c r="LD4092">
        <f t="shared" ca="1" si="639"/>
        <v>1</v>
      </c>
      <c r="LE4092">
        <f t="shared" ca="1" si="639"/>
        <v>0</v>
      </c>
      <c r="LF4092" s="2" t="e">
        <f t="shared" ca="1" si="640"/>
        <v>#N/A</v>
      </c>
      <c r="LG4092" s="2">
        <f t="shared" ca="1" si="641"/>
        <v>41709</v>
      </c>
      <c r="LH4092" s="2" t="e">
        <f t="shared" ca="1" si="642"/>
        <v>#N/A</v>
      </c>
      <c r="LI4092" t="e">
        <f t="shared" ca="1" si="643"/>
        <v>#N/A</v>
      </c>
      <c r="LJ4092" t="str">
        <f t="shared" ca="1" si="644"/>
        <v>ezekielogadho@gmail.com</v>
      </c>
      <c r="LK4092" t="e">
        <f t="shared" ca="1" si="645"/>
        <v>#N/A</v>
      </c>
      <c r="LL4092" t="str">
        <f t="shared" ca="1" si="637"/>
        <v>Token</v>
      </c>
      <c r="LM4092" t="str">
        <f t="shared" ca="1" si="638"/>
        <v>ezekielogadho@gmail.com</v>
      </c>
      <c r="LN4092" t="e">
        <f ca="1">OFFSET($A4092,,MATCH(OFFSET([2]Keys!C$1,MATCH(Data.Collect1Dump!$LL4092,[2]Keys!$A$2:$A$4,0),),Data.Collect1Dump!$3:$3,0)-1,)</f>
        <v>#VALUE!</v>
      </c>
      <c r="LO4092" s="2" t="e">
        <f t="shared" ca="1" si="646"/>
        <v>#VALUE!</v>
      </c>
    </row>
    <row r="4093" spans="1:327">
      <c r="A4093" t="s">
        <v>15616</v>
      </c>
      <c r="ID4093"/>
      <c r="JD4093" t="s">
        <v>4392</v>
      </c>
      <c r="JE4093" t="s">
        <v>15617</v>
      </c>
      <c r="JF4093" t="s">
        <v>329</v>
      </c>
      <c r="JG4093">
        <v>7000</v>
      </c>
      <c r="JH4093" t="s">
        <v>330</v>
      </c>
      <c r="JR4093" t="s">
        <v>330</v>
      </c>
      <c r="KP4093" t="s">
        <v>330</v>
      </c>
      <c r="KS4093" t="s">
        <v>330</v>
      </c>
      <c r="KV4093" t="s">
        <v>330</v>
      </c>
      <c r="KX4093" t="s">
        <v>329</v>
      </c>
      <c r="KZ4093">
        <f ca="1">OFFSET($A4093,,MATCH([2]Keys!$B$2,Data.Collect1Dump!$3:$3,0)-1)</f>
        <v>0</v>
      </c>
      <c r="LA4093" t="str">
        <f ca="1">OFFSET($A4093,,MATCH([2]Keys!$B$4,Data.Collect1Dump!$3:$3,0)-1)</f>
        <v>ezekielogadho@gmail.com</v>
      </c>
      <c r="LB4093">
        <f ca="1">OFFSET($A4093,,MATCH([2]Keys!$B$3,Data.Collect1Dump!$3:$3,0)-1)</f>
        <v>0</v>
      </c>
      <c r="LC4093">
        <f t="shared" ca="1" si="639"/>
        <v>0</v>
      </c>
      <c r="LD4093">
        <f t="shared" ca="1" si="639"/>
        <v>1</v>
      </c>
      <c r="LE4093">
        <f t="shared" ca="1" si="639"/>
        <v>0</v>
      </c>
      <c r="LF4093" s="2" t="e">
        <f t="shared" ca="1" si="640"/>
        <v>#N/A</v>
      </c>
      <c r="LG4093" s="2">
        <f t="shared" ca="1" si="641"/>
        <v>41712</v>
      </c>
      <c r="LH4093" s="2" t="e">
        <f t="shared" ca="1" si="642"/>
        <v>#N/A</v>
      </c>
      <c r="LI4093" t="e">
        <f t="shared" ca="1" si="643"/>
        <v>#N/A</v>
      </c>
      <c r="LJ4093" t="str">
        <f t="shared" ca="1" si="644"/>
        <v>ezekielogadho@gmail.com</v>
      </c>
      <c r="LK4093" t="e">
        <f t="shared" ca="1" si="645"/>
        <v>#N/A</v>
      </c>
      <c r="LL4093" t="str">
        <f t="shared" ca="1" si="637"/>
        <v>Token</v>
      </c>
      <c r="LM4093" t="str">
        <f t="shared" ca="1" si="638"/>
        <v>ezekielogadho@gmail.com</v>
      </c>
      <c r="LN4093" t="e">
        <f ca="1">OFFSET($A4093,,MATCH(OFFSET([2]Keys!C$1,MATCH(Data.Collect1Dump!$LL4093,[2]Keys!$A$2:$A$4,0),),Data.Collect1Dump!$3:$3,0)-1,)</f>
        <v>#VALUE!</v>
      </c>
      <c r="LO4093" s="2" t="e">
        <f t="shared" ca="1" si="646"/>
        <v>#VALUE!</v>
      </c>
    </row>
    <row r="4094" spans="1:327">
      <c r="A4094" t="s">
        <v>15618</v>
      </c>
      <c r="ID4094"/>
      <c r="JD4094" t="s">
        <v>3172</v>
      </c>
      <c r="JE4094" t="s">
        <v>15619</v>
      </c>
      <c r="JF4094" t="s">
        <v>329</v>
      </c>
      <c r="JG4094" t="s">
        <v>6076</v>
      </c>
      <c r="JH4094" t="s">
        <v>330</v>
      </c>
      <c r="JR4094" t="s">
        <v>330</v>
      </c>
      <c r="KP4094" t="s">
        <v>330</v>
      </c>
      <c r="KS4094" t="s">
        <v>330</v>
      </c>
      <c r="KV4094" t="s">
        <v>330</v>
      </c>
      <c r="KX4094" t="s">
        <v>329</v>
      </c>
      <c r="KZ4094">
        <f ca="1">OFFSET($A4094,,MATCH([2]Keys!$B$2,Data.Collect1Dump!$3:$3,0)-1)</f>
        <v>0</v>
      </c>
      <c r="LA4094" t="str">
        <f ca="1">OFFSET($A4094,,MATCH([2]Keys!$B$4,Data.Collect1Dump!$3:$3,0)-1)</f>
        <v>owiti.maureen@gmail.com</v>
      </c>
      <c r="LB4094">
        <f ca="1">OFFSET($A4094,,MATCH([2]Keys!$B$3,Data.Collect1Dump!$3:$3,0)-1)</f>
        <v>0</v>
      </c>
      <c r="LC4094">
        <f t="shared" ca="1" si="639"/>
        <v>0</v>
      </c>
      <c r="LD4094">
        <f t="shared" ca="1" si="639"/>
        <v>1</v>
      </c>
      <c r="LE4094">
        <f t="shared" ca="1" si="639"/>
        <v>0</v>
      </c>
      <c r="LF4094" s="2" t="e">
        <f t="shared" ca="1" si="640"/>
        <v>#N/A</v>
      </c>
      <c r="LG4094" s="2">
        <f t="shared" ca="1" si="641"/>
        <v>41710</v>
      </c>
      <c r="LH4094" s="2" t="e">
        <f t="shared" ca="1" si="642"/>
        <v>#N/A</v>
      </c>
      <c r="LI4094" t="e">
        <f t="shared" ca="1" si="643"/>
        <v>#N/A</v>
      </c>
      <c r="LJ4094" t="str">
        <f t="shared" ca="1" si="644"/>
        <v>owiti.maureen@gmail.com</v>
      </c>
      <c r="LK4094" t="e">
        <f t="shared" ca="1" si="645"/>
        <v>#N/A</v>
      </c>
      <c r="LL4094" t="str">
        <f t="shared" ca="1" si="637"/>
        <v>Token</v>
      </c>
      <c r="LM4094" t="str">
        <f t="shared" ca="1" si="638"/>
        <v>owiti.maureen@gmail.com</v>
      </c>
      <c r="LN4094" t="e">
        <f ca="1">OFFSET($A4094,,MATCH(OFFSET([2]Keys!C$1,MATCH(Data.Collect1Dump!$LL4094,[2]Keys!$A$2:$A$4,0),),Data.Collect1Dump!$3:$3,0)-1,)</f>
        <v>#VALUE!</v>
      </c>
      <c r="LO4094" s="2" t="e">
        <f t="shared" ca="1" si="646"/>
        <v>#VALUE!</v>
      </c>
    </row>
    <row r="4095" spans="1:327">
      <c r="A4095" t="s">
        <v>15620</v>
      </c>
      <c r="ID4095"/>
      <c r="JD4095" t="s">
        <v>7342</v>
      </c>
      <c r="JE4095" t="s">
        <v>15621</v>
      </c>
      <c r="JF4095" t="s">
        <v>329</v>
      </c>
      <c r="JG4095">
        <v>7000</v>
      </c>
      <c r="JH4095" t="s">
        <v>330</v>
      </c>
      <c r="JR4095" t="s">
        <v>330</v>
      </c>
      <c r="KP4095" t="s">
        <v>330</v>
      </c>
      <c r="KS4095" t="s">
        <v>330</v>
      </c>
      <c r="KV4095" t="s">
        <v>330</v>
      </c>
      <c r="KX4095" t="s">
        <v>329</v>
      </c>
      <c r="KZ4095">
        <f ca="1">OFFSET($A4095,,MATCH([2]Keys!$B$2,Data.Collect1Dump!$3:$3,0)-1)</f>
        <v>0</v>
      </c>
      <c r="LA4095" t="str">
        <f ca="1">OFFSET($A4095,,MATCH([2]Keys!$B$4,Data.Collect1Dump!$3:$3,0)-1)</f>
        <v>georgeowuor93@gmail.com</v>
      </c>
      <c r="LB4095">
        <f ca="1">OFFSET($A4095,,MATCH([2]Keys!$B$3,Data.Collect1Dump!$3:$3,0)-1)</f>
        <v>0</v>
      </c>
      <c r="LC4095">
        <f t="shared" ca="1" si="639"/>
        <v>0</v>
      </c>
      <c r="LD4095">
        <f t="shared" ca="1" si="639"/>
        <v>1</v>
      </c>
      <c r="LE4095">
        <f t="shared" ca="1" si="639"/>
        <v>0</v>
      </c>
      <c r="LF4095" s="2" t="e">
        <f t="shared" ca="1" si="640"/>
        <v>#N/A</v>
      </c>
      <c r="LG4095" s="2">
        <f t="shared" ca="1" si="641"/>
        <v>41704</v>
      </c>
      <c r="LH4095" s="2" t="e">
        <f t="shared" ca="1" si="642"/>
        <v>#N/A</v>
      </c>
      <c r="LI4095" t="e">
        <f t="shared" ca="1" si="643"/>
        <v>#N/A</v>
      </c>
      <c r="LJ4095" t="str">
        <f t="shared" ca="1" si="644"/>
        <v>georgeowuor93@gmail.com</v>
      </c>
      <c r="LK4095" t="e">
        <f t="shared" ca="1" si="645"/>
        <v>#N/A</v>
      </c>
      <c r="LL4095" t="str">
        <f t="shared" ca="1" si="637"/>
        <v>Token</v>
      </c>
      <c r="LM4095" t="str">
        <f t="shared" ca="1" si="638"/>
        <v>georgeowuor93@gmail.com</v>
      </c>
      <c r="LN4095" t="e">
        <f ca="1">OFFSET($A4095,,MATCH(OFFSET([2]Keys!C$1,MATCH(Data.Collect1Dump!$LL4095,[2]Keys!$A$2:$A$4,0),),Data.Collect1Dump!$3:$3,0)-1,)</f>
        <v>#VALUE!</v>
      </c>
      <c r="LO4095" s="2" t="e">
        <f t="shared" ca="1" si="646"/>
        <v>#VALUE!</v>
      </c>
    </row>
    <row r="4096" spans="1:327">
      <c r="A4096" t="s">
        <v>15622</v>
      </c>
      <c r="ID4096"/>
      <c r="JD4096" t="s">
        <v>11851</v>
      </c>
      <c r="JE4096" t="s">
        <v>15623</v>
      </c>
      <c r="JF4096" t="s">
        <v>329</v>
      </c>
      <c r="JG4096">
        <v>7000</v>
      </c>
      <c r="JH4096" t="s">
        <v>330</v>
      </c>
      <c r="JR4096" t="s">
        <v>330</v>
      </c>
      <c r="KP4096" t="s">
        <v>330</v>
      </c>
      <c r="KS4096" t="s">
        <v>330</v>
      </c>
      <c r="KV4096" t="s">
        <v>330</v>
      </c>
      <c r="KX4096" t="s">
        <v>329</v>
      </c>
      <c r="KZ4096">
        <f ca="1">OFFSET($A4096,,MATCH([2]Keys!$B$2,Data.Collect1Dump!$3:$3,0)-1)</f>
        <v>0</v>
      </c>
      <c r="LA4096" t="str">
        <f ca="1">OFFSET($A4096,,MATCH([2]Keys!$B$4,Data.Collect1Dump!$3:$3,0)-1)</f>
        <v>euniceradiro@gmail.com</v>
      </c>
      <c r="LB4096">
        <f ca="1">OFFSET($A4096,,MATCH([2]Keys!$B$3,Data.Collect1Dump!$3:$3,0)-1)</f>
        <v>0</v>
      </c>
      <c r="LC4096">
        <f t="shared" ca="1" si="639"/>
        <v>0</v>
      </c>
      <c r="LD4096">
        <f t="shared" ca="1" si="639"/>
        <v>1</v>
      </c>
      <c r="LE4096">
        <f t="shared" ca="1" si="639"/>
        <v>0</v>
      </c>
      <c r="LF4096" s="2" t="e">
        <f t="shared" ca="1" si="640"/>
        <v>#N/A</v>
      </c>
      <c r="LG4096" s="2">
        <f t="shared" ca="1" si="641"/>
        <v>41709</v>
      </c>
      <c r="LH4096" s="2" t="e">
        <f t="shared" ca="1" si="642"/>
        <v>#N/A</v>
      </c>
      <c r="LI4096" t="e">
        <f t="shared" ca="1" si="643"/>
        <v>#N/A</v>
      </c>
      <c r="LJ4096" t="str">
        <f t="shared" ca="1" si="644"/>
        <v>euniceradiro@gmail.com</v>
      </c>
      <c r="LK4096" t="e">
        <f t="shared" ca="1" si="645"/>
        <v>#N/A</v>
      </c>
      <c r="LL4096" t="str">
        <f t="shared" ca="1" si="637"/>
        <v>Token</v>
      </c>
      <c r="LM4096" t="str">
        <f t="shared" ca="1" si="638"/>
        <v>euniceradiro@gmail.com</v>
      </c>
      <c r="LN4096" t="e">
        <f ca="1">OFFSET($A4096,,MATCH(OFFSET([2]Keys!C$1,MATCH(Data.Collect1Dump!$LL4096,[2]Keys!$A$2:$A$4,0),),Data.Collect1Dump!$3:$3,0)-1,)</f>
        <v>#VALUE!</v>
      </c>
      <c r="LO4096" s="2" t="e">
        <f t="shared" ca="1" si="646"/>
        <v>#VALUE!</v>
      </c>
    </row>
    <row r="4097" spans="1:327">
      <c r="A4097" t="s">
        <v>15624</v>
      </c>
      <c r="ID4097"/>
      <c r="JD4097" t="s">
        <v>7342</v>
      </c>
      <c r="JE4097" t="s">
        <v>15625</v>
      </c>
      <c r="JF4097" t="s">
        <v>329</v>
      </c>
      <c r="JG4097">
        <v>7000</v>
      </c>
      <c r="JH4097" t="s">
        <v>330</v>
      </c>
      <c r="JR4097" t="s">
        <v>330</v>
      </c>
      <c r="KP4097" t="s">
        <v>330</v>
      </c>
      <c r="KS4097" t="s">
        <v>330</v>
      </c>
      <c r="KV4097" t="s">
        <v>330</v>
      </c>
      <c r="KX4097" t="s">
        <v>329</v>
      </c>
      <c r="KZ4097">
        <f ca="1">OFFSET($A4097,,MATCH([2]Keys!$B$2,Data.Collect1Dump!$3:$3,0)-1)</f>
        <v>0</v>
      </c>
      <c r="LA4097" t="str">
        <f ca="1">OFFSET($A4097,,MATCH([2]Keys!$B$4,Data.Collect1Dump!$3:$3,0)-1)</f>
        <v>georgeowuor93@gmail.com</v>
      </c>
      <c r="LB4097">
        <f ca="1">OFFSET($A4097,,MATCH([2]Keys!$B$3,Data.Collect1Dump!$3:$3,0)-1)</f>
        <v>0</v>
      </c>
      <c r="LC4097">
        <f t="shared" ca="1" si="639"/>
        <v>0</v>
      </c>
      <c r="LD4097">
        <f t="shared" ca="1" si="639"/>
        <v>1</v>
      </c>
      <c r="LE4097">
        <f t="shared" ca="1" si="639"/>
        <v>0</v>
      </c>
      <c r="LF4097" s="2" t="e">
        <f t="shared" ca="1" si="640"/>
        <v>#N/A</v>
      </c>
      <c r="LG4097" s="2">
        <f t="shared" ca="1" si="641"/>
        <v>41710</v>
      </c>
      <c r="LH4097" s="2" t="e">
        <f t="shared" ca="1" si="642"/>
        <v>#N/A</v>
      </c>
      <c r="LI4097" t="e">
        <f t="shared" ca="1" si="643"/>
        <v>#N/A</v>
      </c>
      <c r="LJ4097" t="str">
        <f t="shared" ca="1" si="644"/>
        <v>georgeowuor93@gmail.com</v>
      </c>
      <c r="LK4097" t="e">
        <f t="shared" ca="1" si="645"/>
        <v>#N/A</v>
      </c>
      <c r="LL4097" t="str">
        <f t="shared" ca="1" si="637"/>
        <v>Token</v>
      </c>
      <c r="LM4097" t="str">
        <f t="shared" ca="1" si="638"/>
        <v>georgeowuor93@gmail.com</v>
      </c>
      <c r="LN4097" t="e">
        <f ca="1">OFFSET($A4097,,MATCH(OFFSET([2]Keys!C$1,MATCH(Data.Collect1Dump!$LL4097,[2]Keys!$A$2:$A$4,0),),Data.Collect1Dump!$3:$3,0)-1,)</f>
        <v>#VALUE!</v>
      </c>
      <c r="LO4097" s="2" t="e">
        <f t="shared" ca="1" si="646"/>
        <v>#VALUE!</v>
      </c>
    </row>
    <row r="4098" spans="1:327">
      <c r="A4098" t="s">
        <v>15626</v>
      </c>
      <c r="ID4098"/>
      <c r="JD4098" t="s">
        <v>8884</v>
      </c>
      <c r="JE4098" t="s">
        <v>15627</v>
      </c>
      <c r="JF4098" t="s">
        <v>329</v>
      </c>
      <c r="JG4098">
        <v>7000</v>
      </c>
      <c r="JH4098" t="s">
        <v>330</v>
      </c>
      <c r="JR4098" t="s">
        <v>330</v>
      </c>
      <c r="KP4098" t="s">
        <v>330</v>
      </c>
      <c r="KS4098" t="s">
        <v>330</v>
      </c>
      <c r="KV4098" t="s">
        <v>330</v>
      </c>
      <c r="KX4098" t="s">
        <v>329</v>
      </c>
      <c r="KZ4098">
        <f ca="1">OFFSET($A4098,,MATCH([2]Keys!$B$2,Data.Collect1Dump!$3:$3,0)-1)</f>
        <v>0</v>
      </c>
      <c r="LA4098" t="str">
        <f ca="1">OFFSET($A4098,,MATCH([2]Keys!$B$4,Data.Collect1Dump!$3:$3,0)-1)</f>
        <v>erickachieng50@gmail.com</v>
      </c>
      <c r="LB4098">
        <f ca="1">OFFSET($A4098,,MATCH([2]Keys!$B$3,Data.Collect1Dump!$3:$3,0)-1)</f>
        <v>0</v>
      </c>
      <c r="LC4098">
        <f t="shared" ca="1" si="639"/>
        <v>0</v>
      </c>
      <c r="LD4098">
        <f t="shared" ca="1" si="639"/>
        <v>1</v>
      </c>
      <c r="LE4098">
        <f t="shared" ca="1" si="639"/>
        <v>0</v>
      </c>
      <c r="LF4098" s="2" t="e">
        <f t="shared" ca="1" si="640"/>
        <v>#N/A</v>
      </c>
      <c r="LG4098" s="2">
        <f t="shared" ca="1" si="641"/>
        <v>41710</v>
      </c>
      <c r="LH4098" s="2" t="e">
        <f t="shared" ca="1" si="642"/>
        <v>#N/A</v>
      </c>
      <c r="LI4098" t="e">
        <f t="shared" ca="1" si="643"/>
        <v>#N/A</v>
      </c>
      <c r="LJ4098" t="str">
        <f t="shared" ca="1" si="644"/>
        <v>erickachieng50@gmail.com</v>
      </c>
      <c r="LK4098" t="e">
        <f t="shared" ca="1" si="645"/>
        <v>#N/A</v>
      </c>
      <c r="LL4098" t="str">
        <f t="shared" ca="1" si="637"/>
        <v>Token</v>
      </c>
      <c r="LM4098" t="str">
        <f t="shared" ca="1" si="638"/>
        <v>erickachieng50@gmail.com</v>
      </c>
      <c r="LN4098" t="e">
        <f ca="1">OFFSET($A4098,,MATCH(OFFSET([2]Keys!C$1,MATCH(Data.Collect1Dump!$LL4098,[2]Keys!$A$2:$A$4,0),),Data.Collect1Dump!$3:$3,0)-1,)</f>
        <v>#VALUE!</v>
      </c>
      <c r="LO4098" s="2" t="e">
        <f t="shared" ca="1" si="646"/>
        <v>#VALUE!</v>
      </c>
    </row>
    <row r="4099" spans="1:327">
      <c r="A4099" t="s">
        <v>15628</v>
      </c>
      <c r="ID4099"/>
      <c r="JD4099" t="s">
        <v>4392</v>
      </c>
      <c r="JE4099" t="s">
        <v>15629</v>
      </c>
      <c r="JF4099" t="s">
        <v>329</v>
      </c>
      <c r="JG4099">
        <v>7000</v>
      </c>
      <c r="JH4099" t="s">
        <v>330</v>
      </c>
      <c r="JR4099" t="s">
        <v>330</v>
      </c>
      <c r="KP4099" t="s">
        <v>330</v>
      </c>
      <c r="KS4099" t="s">
        <v>330</v>
      </c>
      <c r="KV4099" t="s">
        <v>330</v>
      </c>
      <c r="KX4099" t="s">
        <v>329</v>
      </c>
      <c r="KZ4099">
        <f ca="1">OFFSET($A4099,,MATCH([2]Keys!$B$2,Data.Collect1Dump!$3:$3,0)-1)</f>
        <v>0</v>
      </c>
      <c r="LA4099" t="str">
        <f ca="1">OFFSET($A4099,,MATCH([2]Keys!$B$4,Data.Collect1Dump!$3:$3,0)-1)</f>
        <v>ezekielogadho@gmail.com</v>
      </c>
      <c r="LB4099">
        <f ca="1">OFFSET($A4099,,MATCH([2]Keys!$B$3,Data.Collect1Dump!$3:$3,0)-1)</f>
        <v>0</v>
      </c>
      <c r="LC4099">
        <f t="shared" ca="1" si="639"/>
        <v>0</v>
      </c>
      <c r="LD4099">
        <f t="shared" ca="1" si="639"/>
        <v>1</v>
      </c>
      <c r="LE4099">
        <f t="shared" ca="1" si="639"/>
        <v>0</v>
      </c>
      <c r="LF4099" s="2" t="e">
        <f t="shared" ca="1" si="640"/>
        <v>#N/A</v>
      </c>
      <c r="LG4099" s="2">
        <f t="shared" ca="1" si="641"/>
        <v>41709</v>
      </c>
      <c r="LH4099" s="2" t="e">
        <f t="shared" ca="1" si="642"/>
        <v>#N/A</v>
      </c>
      <c r="LI4099" t="e">
        <f t="shared" ca="1" si="643"/>
        <v>#N/A</v>
      </c>
      <c r="LJ4099" t="str">
        <f t="shared" ca="1" si="644"/>
        <v>ezekielogadho@gmail.com</v>
      </c>
      <c r="LK4099" t="e">
        <f t="shared" ca="1" si="645"/>
        <v>#N/A</v>
      </c>
      <c r="LL4099" t="str">
        <f t="shared" ca="1" si="637"/>
        <v>Token</v>
      </c>
      <c r="LM4099" t="str">
        <f t="shared" ca="1" si="638"/>
        <v>ezekielogadho@gmail.com</v>
      </c>
      <c r="LN4099" t="e">
        <f ca="1">OFFSET($A4099,,MATCH(OFFSET([2]Keys!C$1,MATCH(Data.Collect1Dump!$LL4099,[2]Keys!$A$2:$A$4,0),),Data.Collect1Dump!$3:$3,0)-1,)</f>
        <v>#VALUE!</v>
      </c>
      <c r="LO4099" s="2" t="e">
        <f t="shared" ca="1" si="646"/>
        <v>#VALUE!</v>
      </c>
    </row>
    <row r="4100" spans="1:327">
      <c r="A4100" t="s">
        <v>15630</v>
      </c>
      <c r="ID4100"/>
      <c r="KZ4100">
        <f ca="1">OFFSET($A4100,,MATCH([2]Keys!$B$2,Data.Collect1Dump!$3:$3,0)-1)</f>
        <v>0</v>
      </c>
      <c r="LA4100">
        <f ca="1">OFFSET($A4100,,MATCH([2]Keys!$B$4,Data.Collect1Dump!$3:$3,0)-1)</f>
        <v>0</v>
      </c>
      <c r="LB4100">
        <f ca="1">OFFSET($A4100,,MATCH([2]Keys!$B$3,Data.Collect1Dump!$3:$3,0)-1)</f>
        <v>0</v>
      </c>
      <c r="LC4100">
        <f t="shared" ca="1" si="639"/>
        <v>0</v>
      </c>
      <c r="LD4100">
        <f t="shared" ca="1" si="639"/>
        <v>0</v>
      </c>
      <c r="LE4100">
        <f t="shared" ca="1" si="639"/>
        <v>0</v>
      </c>
      <c r="LF4100" s="2" t="e">
        <f t="shared" ca="1" si="640"/>
        <v>#N/A</v>
      </c>
      <c r="LG4100" s="2" t="e">
        <f t="shared" ca="1" si="641"/>
        <v>#N/A</v>
      </c>
      <c r="LH4100" s="2" t="e">
        <f t="shared" ca="1" si="642"/>
        <v>#N/A</v>
      </c>
      <c r="LI4100" t="e">
        <f t="shared" ca="1" si="643"/>
        <v>#N/A</v>
      </c>
      <c r="LJ4100" t="e">
        <f t="shared" ca="1" si="644"/>
        <v>#N/A</v>
      </c>
      <c r="LK4100" t="e">
        <f t="shared" ca="1" si="645"/>
        <v>#N/A</v>
      </c>
      <c r="LL4100" t="str">
        <f t="shared" ref="LL4100:LL4119" ca="1" si="647">IF(NOT(ISNUMBER(KZ4100)),"Lump Sum",IF(NOT(ISNUMBER(LA4100)),"Token",IF(NOT(ISNUMBER(LB4100)),"Quality Check","Null Survey")))</f>
        <v>Null Survey</v>
      </c>
      <c r="LM4100" t="str">
        <f t="shared" ref="LM4100:LM4119" ca="1" si="648">IF(NOT(ISNUMBER(KZ4100)),KZ4100,IF(NOT(ISNUMBER(LA4100)),LA4100,IF(NOT(ISNUMBER(LB4100)),LB4100,"Null Survey")))</f>
        <v>Null Survey</v>
      </c>
      <c r="LN4100" t="e">
        <f ca="1">OFFSET($A4100,,MATCH(OFFSET([2]Keys!C$1,MATCH(Data.Collect1Dump!$LL4100,[2]Keys!$A$2:$A$4,0),),Data.Collect1Dump!$3:$3,0)-1,)</f>
        <v>#N/A</v>
      </c>
      <c r="LO4100" s="2" t="e">
        <f t="shared" ca="1" si="646"/>
        <v>#N/A</v>
      </c>
    </row>
    <row r="4101" spans="1:327">
      <c r="A4101" t="s">
        <v>15631</v>
      </c>
      <c r="ID4101"/>
      <c r="JD4101" t="s">
        <v>5645</v>
      </c>
      <c r="JE4101" t="s">
        <v>15632</v>
      </c>
      <c r="JF4101" t="s">
        <v>329</v>
      </c>
      <c r="JG4101">
        <v>7000</v>
      </c>
      <c r="JH4101" t="s">
        <v>330</v>
      </c>
      <c r="JR4101" t="s">
        <v>330</v>
      </c>
      <c r="KP4101" t="s">
        <v>330</v>
      </c>
      <c r="KS4101" t="s">
        <v>330</v>
      </c>
      <c r="KV4101" t="s">
        <v>330</v>
      </c>
      <c r="KX4101" t="s">
        <v>329</v>
      </c>
      <c r="KZ4101">
        <f ca="1">OFFSET($A4101,,MATCH([2]Keys!$B$2,Data.Collect1Dump!$3:$3,0)-1)</f>
        <v>0</v>
      </c>
      <c r="LA4101" t="str">
        <f ca="1">OFFSET($A4101,,MATCH([2]Keys!$B$4,Data.Collect1Dump!$3:$3,0)-1)</f>
        <v>laura.adhiambo@gmail.com</v>
      </c>
      <c r="LB4101">
        <f ca="1">OFFSET($A4101,,MATCH([2]Keys!$B$3,Data.Collect1Dump!$3:$3,0)-1)</f>
        <v>0</v>
      </c>
      <c r="LC4101">
        <f t="shared" ref="LC4101:LE4119" ca="1" si="649">IF(NOT(ISNUMBER(KZ4101)),1,0)</f>
        <v>0</v>
      </c>
      <c r="LD4101">
        <f t="shared" ca="1" si="649"/>
        <v>1</v>
      </c>
      <c r="LE4101">
        <f t="shared" ca="1" si="649"/>
        <v>0</v>
      </c>
      <c r="LF4101" s="2" t="e">
        <f t="shared" ref="LF4101:LF4119" ca="1" si="650">IF(LC4101=1,DATE(LEFT(C4101,4),RIGHT(LEFT(C4101,7),2), RIGHT(LEFT(C4101, 10),2)),NA())</f>
        <v>#N/A</v>
      </c>
      <c r="LG4101" s="2">
        <f t="shared" ref="LG4101:LG4119" ca="1" si="651">IF(LD4101=1,DATE(LEFT(JE4101,4),RIGHT(LEFT(JE4101,7),2), RIGHT(LEFT(JE4101, 10),2)),NA())</f>
        <v>41708</v>
      </c>
      <c r="LH4101" s="2" t="e">
        <f t="shared" ref="LH4101:LH4119" ca="1" si="652">IF(LE4101=1,DATE(LEFT(IF4101,4),RIGHT(LEFT(IF4101,7),2), RIGHT(LEFT(IF4101, 10),2)),NA())</f>
        <v>#N/A</v>
      </c>
      <c r="LI4101" t="e">
        <f t="shared" ref="LI4101:LI4119" ca="1" si="653">IF(LC4101=1,B4101,NA())</f>
        <v>#N/A</v>
      </c>
      <c r="LJ4101" t="str">
        <f t="shared" ref="LJ4101:LJ4119" ca="1" si="654">IF(LD4101=1,JD4101,NA())</f>
        <v>laura.adhiambo@gmail.com</v>
      </c>
      <c r="LK4101" t="e">
        <f t="shared" ref="LK4101:LK4119" ca="1" si="655">IF(LE4101=1,IE4101,NA())</f>
        <v>#N/A</v>
      </c>
      <c r="LL4101" t="str">
        <f t="shared" ca="1" si="647"/>
        <v>Token</v>
      </c>
      <c r="LM4101" t="str">
        <f t="shared" ca="1" si="648"/>
        <v>laura.adhiambo@gmail.com</v>
      </c>
      <c r="LN4101" t="e">
        <f ca="1">OFFSET($A4101,,MATCH(OFFSET([2]Keys!C$1,MATCH(Data.Collect1Dump!$LL4101,[2]Keys!$A$2:$A$4,0),),Data.Collect1Dump!$3:$3,0)-1,)</f>
        <v>#VALUE!</v>
      </c>
      <c r="LO4101" s="2" t="e">
        <f t="shared" ref="LO4101:LO4119" ca="1" si="656">DATE(LEFT(LN4101,4),RIGHT(LEFT(LN4101,7),2), RIGHT(LEFT(LN4101, 10),2))</f>
        <v>#VALUE!</v>
      </c>
    </row>
    <row r="4102" spans="1:327">
      <c r="A4102" t="s">
        <v>15633</v>
      </c>
      <c r="ID4102"/>
      <c r="JD4102" t="s">
        <v>3172</v>
      </c>
      <c r="JE4102" t="s">
        <v>15634</v>
      </c>
      <c r="JF4102" t="s">
        <v>329</v>
      </c>
      <c r="JG4102" t="s">
        <v>6076</v>
      </c>
      <c r="JH4102" t="s">
        <v>330</v>
      </c>
      <c r="JR4102" t="s">
        <v>330</v>
      </c>
      <c r="KP4102" t="s">
        <v>330</v>
      </c>
      <c r="KS4102" t="s">
        <v>330</v>
      </c>
      <c r="KV4102" t="s">
        <v>330</v>
      </c>
      <c r="KX4102" t="s">
        <v>329</v>
      </c>
      <c r="KZ4102">
        <f ca="1">OFFSET($A4102,,MATCH([2]Keys!$B$2,Data.Collect1Dump!$3:$3,0)-1)</f>
        <v>0</v>
      </c>
      <c r="LA4102" t="str">
        <f ca="1">OFFSET($A4102,,MATCH([2]Keys!$B$4,Data.Collect1Dump!$3:$3,0)-1)</f>
        <v>owiti.maureen@gmail.com</v>
      </c>
      <c r="LB4102">
        <f ca="1">OFFSET($A4102,,MATCH([2]Keys!$B$3,Data.Collect1Dump!$3:$3,0)-1)</f>
        <v>0</v>
      </c>
      <c r="LC4102">
        <f t="shared" ca="1" si="649"/>
        <v>0</v>
      </c>
      <c r="LD4102">
        <f t="shared" ca="1" si="649"/>
        <v>1</v>
      </c>
      <c r="LE4102">
        <f t="shared" ca="1" si="649"/>
        <v>0</v>
      </c>
      <c r="LF4102" s="2" t="e">
        <f t="shared" ca="1" si="650"/>
        <v>#N/A</v>
      </c>
      <c r="LG4102" s="2">
        <f t="shared" ca="1" si="651"/>
        <v>41710</v>
      </c>
      <c r="LH4102" s="2" t="e">
        <f t="shared" ca="1" si="652"/>
        <v>#N/A</v>
      </c>
      <c r="LI4102" t="e">
        <f t="shared" ca="1" si="653"/>
        <v>#N/A</v>
      </c>
      <c r="LJ4102" t="str">
        <f t="shared" ca="1" si="654"/>
        <v>owiti.maureen@gmail.com</v>
      </c>
      <c r="LK4102" t="e">
        <f t="shared" ca="1" si="655"/>
        <v>#N/A</v>
      </c>
      <c r="LL4102" t="str">
        <f t="shared" ca="1" si="647"/>
        <v>Token</v>
      </c>
      <c r="LM4102" t="str">
        <f t="shared" ca="1" si="648"/>
        <v>owiti.maureen@gmail.com</v>
      </c>
      <c r="LN4102" t="e">
        <f ca="1">OFFSET($A4102,,MATCH(OFFSET([2]Keys!C$1,MATCH(Data.Collect1Dump!$LL4102,[2]Keys!$A$2:$A$4,0),),Data.Collect1Dump!$3:$3,0)-1,)</f>
        <v>#VALUE!</v>
      </c>
      <c r="LO4102" s="2" t="e">
        <f t="shared" ca="1" si="656"/>
        <v>#VALUE!</v>
      </c>
    </row>
    <row r="4103" spans="1:327">
      <c r="A4103" t="s">
        <v>15635</v>
      </c>
      <c r="ID4103"/>
      <c r="JD4103" t="s">
        <v>7342</v>
      </c>
      <c r="JE4103" t="s">
        <v>15636</v>
      </c>
      <c r="JF4103" t="s">
        <v>329</v>
      </c>
      <c r="JG4103">
        <v>7000</v>
      </c>
      <c r="JH4103" t="s">
        <v>330</v>
      </c>
      <c r="JR4103" t="s">
        <v>330</v>
      </c>
      <c r="KP4103" t="s">
        <v>330</v>
      </c>
      <c r="KS4103" t="s">
        <v>330</v>
      </c>
      <c r="KV4103" t="s">
        <v>330</v>
      </c>
      <c r="KX4103" t="s">
        <v>329</v>
      </c>
      <c r="KZ4103">
        <f ca="1">OFFSET($A4103,,MATCH([2]Keys!$B$2,Data.Collect1Dump!$3:$3,0)-1)</f>
        <v>0</v>
      </c>
      <c r="LA4103" t="str">
        <f ca="1">OFFSET($A4103,,MATCH([2]Keys!$B$4,Data.Collect1Dump!$3:$3,0)-1)</f>
        <v>georgeowuor93@gmail.com</v>
      </c>
      <c r="LB4103">
        <f ca="1">OFFSET($A4103,,MATCH([2]Keys!$B$3,Data.Collect1Dump!$3:$3,0)-1)</f>
        <v>0</v>
      </c>
      <c r="LC4103">
        <f t="shared" ca="1" si="649"/>
        <v>0</v>
      </c>
      <c r="LD4103">
        <f t="shared" ca="1" si="649"/>
        <v>1</v>
      </c>
      <c r="LE4103">
        <f t="shared" ca="1" si="649"/>
        <v>0</v>
      </c>
      <c r="LF4103" s="2" t="e">
        <f t="shared" ca="1" si="650"/>
        <v>#N/A</v>
      </c>
      <c r="LG4103" s="2">
        <f t="shared" ca="1" si="651"/>
        <v>41709</v>
      </c>
      <c r="LH4103" s="2" t="e">
        <f t="shared" ca="1" si="652"/>
        <v>#N/A</v>
      </c>
      <c r="LI4103" t="e">
        <f t="shared" ca="1" si="653"/>
        <v>#N/A</v>
      </c>
      <c r="LJ4103" t="str">
        <f t="shared" ca="1" si="654"/>
        <v>georgeowuor93@gmail.com</v>
      </c>
      <c r="LK4103" t="e">
        <f t="shared" ca="1" si="655"/>
        <v>#N/A</v>
      </c>
      <c r="LL4103" t="str">
        <f t="shared" ca="1" si="647"/>
        <v>Token</v>
      </c>
      <c r="LM4103" t="str">
        <f t="shared" ca="1" si="648"/>
        <v>georgeowuor93@gmail.com</v>
      </c>
      <c r="LN4103" t="e">
        <f ca="1">OFFSET($A4103,,MATCH(OFFSET([2]Keys!C$1,MATCH(Data.Collect1Dump!$LL4103,[2]Keys!$A$2:$A$4,0),),Data.Collect1Dump!$3:$3,0)-1,)</f>
        <v>#VALUE!</v>
      </c>
      <c r="LO4103" s="2" t="e">
        <f t="shared" ca="1" si="656"/>
        <v>#VALUE!</v>
      </c>
    </row>
    <row r="4104" spans="1:327">
      <c r="A4104" t="s">
        <v>15637</v>
      </c>
      <c r="ID4104"/>
      <c r="JD4104" t="s">
        <v>3172</v>
      </c>
      <c r="JE4104" t="s">
        <v>15638</v>
      </c>
      <c r="JF4104" t="s">
        <v>329</v>
      </c>
      <c r="JG4104" t="s">
        <v>6076</v>
      </c>
      <c r="JH4104" t="s">
        <v>330</v>
      </c>
      <c r="JR4104" t="s">
        <v>330</v>
      </c>
      <c r="KP4104" t="s">
        <v>330</v>
      </c>
      <c r="KS4104" t="s">
        <v>330</v>
      </c>
      <c r="KV4104" t="s">
        <v>330</v>
      </c>
      <c r="KX4104" t="s">
        <v>329</v>
      </c>
      <c r="KZ4104">
        <f ca="1">OFFSET($A4104,,MATCH([2]Keys!$B$2,Data.Collect1Dump!$3:$3,0)-1)</f>
        <v>0</v>
      </c>
      <c r="LA4104" t="str">
        <f ca="1">OFFSET($A4104,,MATCH([2]Keys!$B$4,Data.Collect1Dump!$3:$3,0)-1)</f>
        <v>owiti.maureen@gmail.com</v>
      </c>
      <c r="LB4104">
        <f ca="1">OFFSET($A4104,,MATCH([2]Keys!$B$3,Data.Collect1Dump!$3:$3,0)-1)</f>
        <v>0</v>
      </c>
      <c r="LC4104">
        <f t="shared" ca="1" si="649"/>
        <v>0</v>
      </c>
      <c r="LD4104">
        <f t="shared" ca="1" si="649"/>
        <v>1</v>
      </c>
      <c r="LE4104">
        <f t="shared" ca="1" si="649"/>
        <v>0</v>
      </c>
      <c r="LF4104" s="2" t="e">
        <f t="shared" ca="1" si="650"/>
        <v>#N/A</v>
      </c>
      <c r="LG4104" s="2">
        <f t="shared" ca="1" si="651"/>
        <v>41716</v>
      </c>
      <c r="LH4104" s="2" t="e">
        <f t="shared" ca="1" si="652"/>
        <v>#N/A</v>
      </c>
      <c r="LI4104" t="e">
        <f t="shared" ca="1" si="653"/>
        <v>#N/A</v>
      </c>
      <c r="LJ4104" t="str">
        <f t="shared" ca="1" si="654"/>
        <v>owiti.maureen@gmail.com</v>
      </c>
      <c r="LK4104" t="e">
        <f t="shared" ca="1" si="655"/>
        <v>#N/A</v>
      </c>
      <c r="LL4104" t="str">
        <f t="shared" ca="1" si="647"/>
        <v>Token</v>
      </c>
      <c r="LM4104" t="str">
        <f t="shared" ca="1" si="648"/>
        <v>owiti.maureen@gmail.com</v>
      </c>
      <c r="LN4104" t="e">
        <f ca="1">OFFSET($A4104,,MATCH(OFFSET([2]Keys!C$1,MATCH(Data.Collect1Dump!$LL4104,[2]Keys!$A$2:$A$4,0),),Data.Collect1Dump!$3:$3,0)-1,)</f>
        <v>#VALUE!</v>
      </c>
      <c r="LO4104" s="2" t="e">
        <f t="shared" ca="1" si="656"/>
        <v>#VALUE!</v>
      </c>
    </row>
    <row r="4105" spans="1:327">
      <c r="A4105" t="s">
        <v>15639</v>
      </c>
      <c r="ID4105"/>
      <c r="JD4105" t="s">
        <v>391</v>
      </c>
      <c r="JE4105" t="s">
        <v>15640</v>
      </c>
      <c r="JF4105" t="s">
        <v>329</v>
      </c>
      <c r="JG4105">
        <v>7000</v>
      </c>
      <c r="JH4105" t="s">
        <v>330</v>
      </c>
      <c r="JR4105" t="s">
        <v>330</v>
      </c>
      <c r="KP4105" t="s">
        <v>330</v>
      </c>
      <c r="KS4105" t="s">
        <v>330</v>
      </c>
      <c r="KV4105" t="s">
        <v>330</v>
      </c>
      <c r="KX4105" t="s">
        <v>329</v>
      </c>
      <c r="KZ4105">
        <f ca="1">OFFSET($A4105,,MATCH([2]Keys!$B$2,Data.Collect1Dump!$3:$3,0)-1)</f>
        <v>0</v>
      </c>
      <c r="LA4105" t="str">
        <f ca="1">OFFSET($A4105,,MATCH([2]Keys!$B$4,Data.Collect1Dump!$3:$3,0)-1)</f>
        <v>lydia.tala@givedirectly.org</v>
      </c>
      <c r="LB4105">
        <f ca="1">OFFSET($A4105,,MATCH([2]Keys!$B$3,Data.Collect1Dump!$3:$3,0)-1)</f>
        <v>0</v>
      </c>
      <c r="LC4105">
        <f t="shared" ca="1" si="649"/>
        <v>0</v>
      </c>
      <c r="LD4105">
        <f t="shared" ca="1" si="649"/>
        <v>1</v>
      </c>
      <c r="LE4105">
        <f t="shared" ca="1" si="649"/>
        <v>0</v>
      </c>
      <c r="LF4105" s="2" t="e">
        <f t="shared" ca="1" si="650"/>
        <v>#N/A</v>
      </c>
      <c r="LG4105" s="2">
        <f t="shared" ca="1" si="651"/>
        <v>41703</v>
      </c>
      <c r="LH4105" s="2" t="e">
        <f t="shared" ca="1" si="652"/>
        <v>#N/A</v>
      </c>
      <c r="LI4105" t="e">
        <f t="shared" ca="1" si="653"/>
        <v>#N/A</v>
      </c>
      <c r="LJ4105" t="str">
        <f t="shared" ca="1" si="654"/>
        <v>lydia.tala@givedirectly.org</v>
      </c>
      <c r="LK4105" t="e">
        <f t="shared" ca="1" si="655"/>
        <v>#N/A</v>
      </c>
      <c r="LL4105" t="str">
        <f t="shared" ca="1" si="647"/>
        <v>Token</v>
      </c>
      <c r="LM4105" t="str">
        <f t="shared" ca="1" si="648"/>
        <v>lydia.tala@givedirectly.org</v>
      </c>
      <c r="LN4105" t="e">
        <f ca="1">OFFSET($A4105,,MATCH(OFFSET([2]Keys!C$1,MATCH(Data.Collect1Dump!$LL4105,[2]Keys!$A$2:$A$4,0),),Data.Collect1Dump!$3:$3,0)-1,)</f>
        <v>#VALUE!</v>
      </c>
      <c r="LO4105" s="2" t="e">
        <f t="shared" ca="1" si="656"/>
        <v>#VALUE!</v>
      </c>
    </row>
    <row r="4106" spans="1:327">
      <c r="A4106" t="s">
        <v>15641</v>
      </c>
      <c r="ID4106"/>
      <c r="JD4106" t="s">
        <v>4392</v>
      </c>
      <c r="JE4106" t="s">
        <v>15642</v>
      </c>
      <c r="JF4106" t="s">
        <v>329</v>
      </c>
      <c r="JG4106">
        <v>7000</v>
      </c>
      <c r="JH4106" t="s">
        <v>330</v>
      </c>
      <c r="JR4106" t="s">
        <v>330</v>
      </c>
      <c r="KP4106" t="s">
        <v>330</v>
      </c>
      <c r="KS4106" t="s">
        <v>330</v>
      </c>
      <c r="KV4106" t="s">
        <v>330</v>
      </c>
      <c r="KX4106" t="s">
        <v>329</v>
      </c>
      <c r="KZ4106">
        <f ca="1">OFFSET($A4106,,MATCH([2]Keys!$B$2,Data.Collect1Dump!$3:$3,0)-1)</f>
        <v>0</v>
      </c>
      <c r="LA4106" t="str">
        <f ca="1">OFFSET($A4106,,MATCH([2]Keys!$B$4,Data.Collect1Dump!$3:$3,0)-1)</f>
        <v>ezekielogadho@gmail.com</v>
      </c>
      <c r="LB4106">
        <f ca="1">OFFSET($A4106,,MATCH([2]Keys!$B$3,Data.Collect1Dump!$3:$3,0)-1)</f>
        <v>0</v>
      </c>
      <c r="LC4106">
        <f t="shared" ca="1" si="649"/>
        <v>0</v>
      </c>
      <c r="LD4106">
        <f t="shared" ca="1" si="649"/>
        <v>1</v>
      </c>
      <c r="LE4106">
        <f t="shared" ca="1" si="649"/>
        <v>0</v>
      </c>
      <c r="LF4106" s="2" t="e">
        <f t="shared" ca="1" si="650"/>
        <v>#N/A</v>
      </c>
      <c r="LG4106" s="2">
        <f t="shared" ca="1" si="651"/>
        <v>41708</v>
      </c>
      <c r="LH4106" s="2" t="e">
        <f t="shared" ca="1" si="652"/>
        <v>#N/A</v>
      </c>
      <c r="LI4106" t="e">
        <f t="shared" ca="1" si="653"/>
        <v>#N/A</v>
      </c>
      <c r="LJ4106" t="str">
        <f t="shared" ca="1" si="654"/>
        <v>ezekielogadho@gmail.com</v>
      </c>
      <c r="LK4106" t="e">
        <f t="shared" ca="1" si="655"/>
        <v>#N/A</v>
      </c>
      <c r="LL4106" t="str">
        <f t="shared" ca="1" si="647"/>
        <v>Token</v>
      </c>
      <c r="LM4106" t="str">
        <f t="shared" ca="1" si="648"/>
        <v>ezekielogadho@gmail.com</v>
      </c>
      <c r="LN4106" t="e">
        <f ca="1">OFFSET($A4106,,MATCH(OFFSET([2]Keys!C$1,MATCH(Data.Collect1Dump!$LL4106,[2]Keys!$A$2:$A$4,0),),Data.Collect1Dump!$3:$3,0)-1,)</f>
        <v>#VALUE!</v>
      </c>
      <c r="LO4106" s="2" t="e">
        <f t="shared" ca="1" si="656"/>
        <v>#VALUE!</v>
      </c>
    </row>
    <row r="4107" spans="1:327">
      <c r="A4107" t="s">
        <v>15643</v>
      </c>
      <c r="ID4107"/>
      <c r="JD4107" t="s">
        <v>11851</v>
      </c>
      <c r="JE4107" t="s">
        <v>15644</v>
      </c>
      <c r="JF4107" t="s">
        <v>329</v>
      </c>
      <c r="JG4107">
        <v>7000</v>
      </c>
      <c r="JH4107" t="s">
        <v>330</v>
      </c>
      <c r="JR4107" t="s">
        <v>330</v>
      </c>
      <c r="KP4107" t="s">
        <v>330</v>
      </c>
      <c r="KS4107" t="s">
        <v>330</v>
      </c>
      <c r="KV4107" t="s">
        <v>330</v>
      </c>
      <c r="KX4107" t="s">
        <v>329</v>
      </c>
      <c r="KZ4107">
        <f ca="1">OFFSET($A4107,,MATCH([2]Keys!$B$2,Data.Collect1Dump!$3:$3,0)-1)</f>
        <v>0</v>
      </c>
      <c r="LA4107" t="str">
        <f ca="1">OFFSET($A4107,,MATCH([2]Keys!$B$4,Data.Collect1Dump!$3:$3,0)-1)</f>
        <v>euniceradiro@gmail.com</v>
      </c>
      <c r="LB4107">
        <f ca="1">OFFSET($A4107,,MATCH([2]Keys!$B$3,Data.Collect1Dump!$3:$3,0)-1)</f>
        <v>0</v>
      </c>
      <c r="LC4107">
        <f t="shared" ca="1" si="649"/>
        <v>0</v>
      </c>
      <c r="LD4107">
        <f t="shared" ca="1" si="649"/>
        <v>1</v>
      </c>
      <c r="LE4107">
        <f t="shared" ca="1" si="649"/>
        <v>0</v>
      </c>
      <c r="LF4107" s="2" t="e">
        <f t="shared" ca="1" si="650"/>
        <v>#N/A</v>
      </c>
      <c r="LG4107" s="2">
        <f t="shared" ca="1" si="651"/>
        <v>41704</v>
      </c>
      <c r="LH4107" s="2" t="e">
        <f t="shared" ca="1" si="652"/>
        <v>#N/A</v>
      </c>
      <c r="LI4107" t="e">
        <f t="shared" ca="1" si="653"/>
        <v>#N/A</v>
      </c>
      <c r="LJ4107" t="str">
        <f t="shared" ca="1" si="654"/>
        <v>euniceradiro@gmail.com</v>
      </c>
      <c r="LK4107" t="e">
        <f t="shared" ca="1" si="655"/>
        <v>#N/A</v>
      </c>
      <c r="LL4107" t="str">
        <f t="shared" ca="1" si="647"/>
        <v>Token</v>
      </c>
      <c r="LM4107" t="str">
        <f t="shared" ca="1" si="648"/>
        <v>euniceradiro@gmail.com</v>
      </c>
      <c r="LN4107" t="e">
        <f ca="1">OFFSET($A4107,,MATCH(OFFSET([2]Keys!C$1,MATCH(Data.Collect1Dump!$LL4107,[2]Keys!$A$2:$A$4,0),),Data.Collect1Dump!$3:$3,0)-1,)</f>
        <v>#VALUE!</v>
      </c>
      <c r="LO4107" s="2" t="e">
        <f t="shared" ca="1" si="656"/>
        <v>#VALUE!</v>
      </c>
    </row>
    <row r="4108" spans="1:327">
      <c r="A4108" t="s">
        <v>15645</v>
      </c>
      <c r="ID4108"/>
      <c r="JD4108" t="s">
        <v>3172</v>
      </c>
      <c r="JE4108" t="s">
        <v>15646</v>
      </c>
      <c r="JF4108" t="s">
        <v>329</v>
      </c>
      <c r="JG4108" t="s">
        <v>6076</v>
      </c>
      <c r="JH4108" t="s">
        <v>330</v>
      </c>
      <c r="JR4108" t="s">
        <v>330</v>
      </c>
      <c r="KP4108" t="s">
        <v>330</v>
      </c>
      <c r="KS4108" t="s">
        <v>330</v>
      </c>
      <c r="KV4108" t="s">
        <v>330</v>
      </c>
      <c r="KX4108" t="s">
        <v>329</v>
      </c>
      <c r="KZ4108">
        <f ca="1">OFFSET($A4108,,MATCH([2]Keys!$B$2,Data.Collect1Dump!$3:$3,0)-1)</f>
        <v>0</v>
      </c>
      <c r="LA4108" t="str">
        <f ca="1">OFFSET($A4108,,MATCH([2]Keys!$B$4,Data.Collect1Dump!$3:$3,0)-1)</f>
        <v>owiti.maureen@gmail.com</v>
      </c>
      <c r="LB4108">
        <f ca="1">OFFSET($A4108,,MATCH([2]Keys!$B$3,Data.Collect1Dump!$3:$3,0)-1)</f>
        <v>0</v>
      </c>
      <c r="LC4108">
        <f t="shared" ca="1" si="649"/>
        <v>0</v>
      </c>
      <c r="LD4108">
        <f t="shared" ca="1" si="649"/>
        <v>1</v>
      </c>
      <c r="LE4108">
        <f t="shared" ca="1" si="649"/>
        <v>0</v>
      </c>
      <c r="LF4108" s="2" t="e">
        <f t="shared" ca="1" si="650"/>
        <v>#N/A</v>
      </c>
      <c r="LG4108" s="2">
        <f t="shared" ca="1" si="651"/>
        <v>41716</v>
      </c>
      <c r="LH4108" s="2" t="e">
        <f t="shared" ca="1" si="652"/>
        <v>#N/A</v>
      </c>
      <c r="LI4108" t="e">
        <f t="shared" ca="1" si="653"/>
        <v>#N/A</v>
      </c>
      <c r="LJ4108" t="str">
        <f t="shared" ca="1" si="654"/>
        <v>owiti.maureen@gmail.com</v>
      </c>
      <c r="LK4108" t="e">
        <f t="shared" ca="1" si="655"/>
        <v>#N/A</v>
      </c>
      <c r="LL4108" t="str">
        <f t="shared" ca="1" si="647"/>
        <v>Token</v>
      </c>
      <c r="LM4108" t="str">
        <f t="shared" ca="1" si="648"/>
        <v>owiti.maureen@gmail.com</v>
      </c>
      <c r="LN4108" t="e">
        <f ca="1">OFFSET($A4108,,MATCH(OFFSET([2]Keys!C$1,MATCH(Data.Collect1Dump!$LL4108,[2]Keys!$A$2:$A$4,0),),Data.Collect1Dump!$3:$3,0)-1,)</f>
        <v>#VALUE!</v>
      </c>
      <c r="LO4108" s="2" t="e">
        <f t="shared" ca="1" si="656"/>
        <v>#VALUE!</v>
      </c>
    </row>
    <row r="4109" spans="1:327">
      <c r="A4109" t="s">
        <v>15647</v>
      </c>
      <c r="ID4109"/>
      <c r="JD4109" t="s">
        <v>8884</v>
      </c>
      <c r="JE4109" t="s">
        <v>15648</v>
      </c>
      <c r="JF4109" t="s">
        <v>329</v>
      </c>
      <c r="JG4109">
        <v>7000</v>
      </c>
      <c r="JH4109" t="s">
        <v>330</v>
      </c>
      <c r="JR4109" t="s">
        <v>330</v>
      </c>
      <c r="KP4109" t="s">
        <v>330</v>
      </c>
      <c r="KS4109" t="s">
        <v>330</v>
      </c>
      <c r="KV4109" t="s">
        <v>330</v>
      </c>
      <c r="KX4109" t="s">
        <v>329</v>
      </c>
      <c r="KZ4109">
        <f ca="1">OFFSET($A4109,,MATCH([2]Keys!$B$2,Data.Collect1Dump!$3:$3,0)-1)</f>
        <v>0</v>
      </c>
      <c r="LA4109" t="str">
        <f ca="1">OFFSET($A4109,,MATCH([2]Keys!$B$4,Data.Collect1Dump!$3:$3,0)-1)</f>
        <v>erickachieng50@gmail.com</v>
      </c>
      <c r="LB4109">
        <f ca="1">OFFSET($A4109,,MATCH([2]Keys!$B$3,Data.Collect1Dump!$3:$3,0)-1)</f>
        <v>0</v>
      </c>
      <c r="LC4109">
        <f t="shared" ca="1" si="649"/>
        <v>0</v>
      </c>
      <c r="LD4109">
        <f t="shared" ca="1" si="649"/>
        <v>1</v>
      </c>
      <c r="LE4109">
        <f t="shared" ca="1" si="649"/>
        <v>0</v>
      </c>
      <c r="LF4109" s="2" t="e">
        <f t="shared" ca="1" si="650"/>
        <v>#N/A</v>
      </c>
      <c r="LG4109" s="2">
        <f t="shared" ca="1" si="651"/>
        <v>41710</v>
      </c>
      <c r="LH4109" s="2" t="e">
        <f t="shared" ca="1" si="652"/>
        <v>#N/A</v>
      </c>
      <c r="LI4109" t="e">
        <f t="shared" ca="1" si="653"/>
        <v>#N/A</v>
      </c>
      <c r="LJ4109" t="str">
        <f t="shared" ca="1" si="654"/>
        <v>erickachieng50@gmail.com</v>
      </c>
      <c r="LK4109" t="e">
        <f t="shared" ca="1" si="655"/>
        <v>#N/A</v>
      </c>
      <c r="LL4109" t="str">
        <f t="shared" ca="1" si="647"/>
        <v>Token</v>
      </c>
      <c r="LM4109" t="str">
        <f t="shared" ca="1" si="648"/>
        <v>erickachieng50@gmail.com</v>
      </c>
      <c r="LN4109" t="e">
        <f ca="1">OFFSET($A4109,,MATCH(OFFSET([2]Keys!C$1,MATCH(Data.Collect1Dump!$LL4109,[2]Keys!$A$2:$A$4,0),),Data.Collect1Dump!$3:$3,0)-1,)</f>
        <v>#VALUE!</v>
      </c>
      <c r="LO4109" s="2" t="e">
        <f t="shared" ca="1" si="656"/>
        <v>#VALUE!</v>
      </c>
    </row>
    <row r="4110" spans="1:327">
      <c r="A4110" t="s">
        <v>15649</v>
      </c>
      <c r="ID4110"/>
      <c r="JD4110" t="s">
        <v>3172</v>
      </c>
      <c r="JE4110" t="s">
        <v>15650</v>
      </c>
      <c r="JF4110" t="s">
        <v>329</v>
      </c>
      <c r="JG4110" t="s">
        <v>6076</v>
      </c>
      <c r="JH4110" t="s">
        <v>330</v>
      </c>
      <c r="JR4110" t="s">
        <v>330</v>
      </c>
      <c r="KP4110" t="s">
        <v>330</v>
      </c>
      <c r="KS4110" t="s">
        <v>330</v>
      </c>
      <c r="KV4110" t="s">
        <v>330</v>
      </c>
      <c r="KX4110" t="s">
        <v>329</v>
      </c>
      <c r="KZ4110">
        <f ca="1">OFFSET($A4110,,MATCH([2]Keys!$B$2,Data.Collect1Dump!$3:$3,0)-1)</f>
        <v>0</v>
      </c>
      <c r="LA4110" t="str">
        <f ca="1">OFFSET($A4110,,MATCH([2]Keys!$B$4,Data.Collect1Dump!$3:$3,0)-1)</f>
        <v>owiti.maureen@gmail.com</v>
      </c>
      <c r="LB4110">
        <f ca="1">OFFSET($A4110,,MATCH([2]Keys!$B$3,Data.Collect1Dump!$3:$3,0)-1)</f>
        <v>0</v>
      </c>
      <c r="LC4110">
        <f t="shared" ca="1" si="649"/>
        <v>0</v>
      </c>
      <c r="LD4110">
        <f t="shared" ca="1" si="649"/>
        <v>1</v>
      </c>
      <c r="LE4110">
        <f t="shared" ca="1" si="649"/>
        <v>0</v>
      </c>
      <c r="LF4110" s="2" t="e">
        <f t="shared" ca="1" si="650"/>
        <v>#N/A</v>
      </c>
      <c r="LG4110" s="2">
        <f t="shared" ca="1" si="651"/>
        <v>41716</v>
      </c>
      <c r="LH4110" s="2" t="e">
        <f t="shared" ca="1" si="652"/>
        <v>#N/A</v>
      </c>
      <c r="LI4110" t="e">
        <f t="shared" ca="1" si="653"/>
        <v>#N/A</v>
      </c>
      <c r="LJ4110" t="str">
        <f t="shared" ca="1" si="654"/>
        <v>owiti.maureen@gmail.com</v>
      </c>
      <c r="LK4110" t="e">
        <f t="shared" ca="1" si="655"/>
        <v>#N/A</v>
      </c>
      <c r="LL4110" t="str">
        <f t="shared" ca="1" si="647"/>
        <v>Token</v>
      </c>
      <c r="LM4110" t="str">
        <f t="shared" ca="1" si="648"/>
        <v>owiti.maureen@gmail.com</v>
      </c>
      <c r="LN4110" t="e">
        <f ca="1">OFFSET($A4110,,MATCH(OFFSET([2]Keys!C$1,MATCH(Data.Collect1Dump!$LL4110,[2]Keys!$A$2:$A$4,0),),Data.Collect1Dump!$3:$3,0)-1,)</f>
        <v>#VALUE!</v>
      </c>
      <c r="LO4110" s="2" t="e">
        <f t="shared" ca="1" si="656"/>
        <v>#VALUE!</v>
      </c>
    </row>
    <row r="4111" spans="1:327">
      <c r="A4111" t="s">
        <v>15651</v>
      </c>
      <c r="ID4111"/>
      <c r="JD4111" t="s">
        <v>11851</v>
      </c>
      <c r="JE4111" t="s">
        <v>15652</v>
      </c>
      <c r="JF4111" t="s">
        <v>329</v>
      </c>
      <c r="JG4111">
        <v>7000</v>
      </c>
      <c r="JH4111" t="s">
        <v>330</v>
      </c>
      <c r="JR4111" t="s">
        <v>330</v>
      </c>
      <c r="KP4111" t="s">
        <v>330</v>
      </c>
      <c r="KS4111" t="s">
        <v>330</v>
      </c>
      <c r="KV4111" t="s">
        <v>330</v>
      </c>
      <c r="KX4111" t="s">
        <v>329</v>
      </c>
      <c r="KZ4111">
        <f ca="1">OFFSET($A4111,,MATCH([2]Keys!$B$2,Data.Collect1Dump!$3:$3,0)-1)</f>
        <v>0</v>
      </c>
      <c r="LA4111" t="str">
        <f ca="1">OFFSET($A4111,,MATCH([2]Keys!$B$4,Data.Collect1Dump!$3:$3,0)-1)</f>
        <v>euniceradiro@gmail.com</v>
      </c>
      <c r="LB4111">
        <f ca="1">OFFSET($A4111,,MATCH([2]Keys!$B$3,Data.Collect1Dump!$3:$3,0)-1)</f>
        <v>0</v>
      </c>
      <c r="LC4111">
        <f t="shared" ca="1" si="649"/>
        <v>0</v>
      </c>
      <c r="LD4111">
        <f t="shared" ca="1" si="649"/>
        <v>1</v>
      </c>
      <c r="LE4111">
        <f t="shared" ca="1" si="649"/>
        <v>0</v>
      </c>
      <c r="LF4111" s="2" t="e">
        <f t="shared" ca="1" si="650"/>
        <v>#N/A</v>
      </c>
      <c r="LG4111" s="2">
        <f t="shared" ca="1" si="651"/>
        <v>41705</v>
      </c>
      <c r="LH4111" s="2" t="e">
        <f t="shared" ca="1" si="652"/>
        <v>#N/A</v>
      </c>
      <c r="LI4111" t="e">
        <f t="shared" ca="1" si="653"/>
        <v>#N/A</v>
      </c>
      <c r="LJ4111" t="str">
        <f t="shared" ca="1" si="654"/>
        <v>euniceradiro@gmail.com</v>
      </c>
      <c r="LK4111" t="e">
        <f t="shared" ca="1" si="655"/>
        <v>#N/A</v>
      </c>
      <c r="LL4111" t="str">
        <f t="shared" ca="1" si="647"/>
        <v>Token</v>
      </c>
      <c r="LM4111" t="str">
        <f t="shared" ca="1" si="648"/>
        <v>euniceradiro@gmail.com</v>
      </c>
      <c r="LN4111" t="e">
        <f ca="1">OFFSET($A4111,,MATCH(OFFSET([2]Keys!C$1,MATCH(Data.Collect1Dump!$LL4111,[2]Keys!$A$2:$A$4,0),),Data.Collect1Dump!$3:$3,0)-1,)</f>
        <v>#VALUE!</v>
      </c>
      <c r="LO4111" s="2" t="e">
        <f t="shared" ca="1" si="656"/>
        <v>#VALUE!</v>
      </c>
    </row>
    <row r="4112" spans="1:327">
      <c r="A4112" t="s">
        <v>15653</v>
      </c>
      <c r="ID4112"/>
      <c r="JD4112" t="s">
        <v>3172</v>
      </c>
      <c r="JE4112" t="s">
        <v>15654</v>
      </c>
      <c r="JF4112" t="s">
        <v>329</v>
      </c>
      <c r="JG4112" t="s">
        <v>6076</v>
      </c>
      <c r="JH4112" t="s">
        <v>330</v>
      </c>
      <c r="JR4112" t="s">
        <v>330</v>
      </c>
      <c r="KP4112" t="s">
        <v>330</v>
      </c>
      <c r="KS4112" t="s">
        <v>330</v>
      </c>
      <c r="KV4112" t="s">
        <v>330</v>
      </c>
      <c r="KX4112" t="s">
        <v>329</v>
      </c>
      <c r="KZ4112">
        <f ca="1">OFFSET($A4112,,MATCH([2]Keys!$B$2,Data.Collect1Dump!$3:$3,0)-1)</f>
        <v>0</v>
      </c>
      <c r="LA4112" t="str">
        <f ca="1">OFFSET($A4112,,MATCH([2]Keys!$B$4,Data.Collect1Dump!$3:$3,0)-1)</f>
        <v>owiti.maureen@gmail.com</v>
      </c>
      <c r="LB4112">
        <f ca="1">OFFSET($A4112,,MATCH([2]Keys!$B$3,Data.Collect1Dump!$3:$3,0)-1)</f>
        <v>0</v>
      </c>
      <c r="LC4112">
        <f t="shared" ca="1" si="649"/>
        <v>0</v>
      </c>
      <c r="LD4112">
        <f t="shared" ca="1" si="649"/>
        <v>1</v>
      </c>
      <c r="LE4112">
        <f t="shared" ca="1" si="649"/>
        <v>0</v>
      </c>
      <c r="LF4112" s="2" t="e">
        <f t="shared" ca="1" si="650"/>
        <v>#N/A</v>
      </c>
      <c r="LG4112" s="2">
        <f t="shared" ca="1" si="651"/>
        <v>41706</v>
      </c>
      <c r="LH4112" s="2" t="e">
        <f t="shared" ca="1" si="652"/>
        <v>#N/A</v>
      </c>
      <c r="LI4112" t="e">
        <f t="shared" ca="1" si="653"/>
        <v>#N/A</v>
      </c>
      <c r="LJ4112" t="str">
        <f t="shared" ca="1" si="654"/>
        <v>owiti.maureen@gmail.com</v>
      </c>
      <c r="LK4112" t="e">
        <f t="shared" ca="1" si="655"/>
        <v>#N/A</v>
      </c>
      <c r="LL4112" t="str">
        <f t="shared" ca="1" si="647"/>
        <v>Token</v>
      </c>
      <c r="LM4112" t="str">
        <f t="shared" ca="1" si="648"/>
        <v>owiti.maureen@gmail.com</v>
      </c>
      <c r="LN4112" t="e">
        <f ca="1">OFFSET($A4112,,MATCH(OFFSET([2]Keys!C$1,MATCH(Data.Collect1Dump!$LL4112,[2]Keys!$A$2:$A$4,0),),Data.Collect1Dump!$3:$3,0)-1,)</f>
        <v>#VALUE!</v>
      </c>
      <c r="LO4112" s="2" t="e">
        <f t="shared" ca="1" si="656"/>
        <v>#VALUE!</v>
      </c>
    </row>
    <row r="4113" spans="1:327">
      <c r="A4113" t="s">
        <v>15655</v>
      </c>
      <c r="ID4113"/>
      <c r="JD4113" t="s">
        <v>3172</v>
      </c>
      <c r="JE4113" t="s">
        <v>15656</v>
      </c>
      <c r="JF4113" t="s">
        <v>329</v>
      </c>
      <c r="JG4113" t="s">
        <v>6076</v>
      </c>
      <c r="JH4113" t="s">
        <v>330</v>
      </c>
      <c r="JR4113" t="s">
        <v>330</v>
      </c>
      <c r="KP4113" t="s">
        <v>330</v>
      </c>
      <c r="KS4113" t="s">
        <v>330</v>
      </c>
      <c r="KV4113" t="s">
        <v>330</v>
      </c>
      <c r="KX4113" t="s">
        <v>329</v>
      </c>
      <c r="KZ4113">
        <f ca="1">OFFSET($A4113,,MATCH([2]Keys!$B$2,Data.Collect1Dump!$3:$3,0)-1)</f>
        <v>0</v>
      </c>
      <c r="LA4113" t="str">
        <f ca="1">OFFSET($A4113,,MATCH([2]Keys!$B$4,Data.Collect1Dump!$3:$3,0)-1)</f>
        <v>owiti.maureen@gmail.com</v>
      </c>
      <c r="LB4113">
        <f ca="1">OFFSET($A4113,,MATCH([2]Keys!$B$3,Data.Collect1Dump!$3:$3,0)-1)</f>
        <v>0</v>
      </c>
      <c r="LC4113">
        <f t="shared" ca="1" si="649"/>
        <v>0</v>
      </c>
      <c r="LD4113">
        <f t="shared" ca="1" si="649"/>
        <v>1</v>
      </c>
      <c r="LE4113">
        <f t="shared" ca="1" si="649"/>
        <v>0</v>
      </c>
      <c r="LF4113" s="2" t="e">
        <f t="shared" ca="1" si="650"/>
        <v>#N/A</v>
      </c>
      <c r="LG4113" s="2">
        <f t="shared" ca="1" si="651"/>
        <v>41709</v>
      </c>
      <c r="LH4113" s="2" t="e">
        <f t="shared" ca="1" si="652"/>
        <v>#N/A</v>
      </c>
      <c r="LI4113" t="e">
        <f t="shared" ca="1" si="653"/>
        <v>#N/A</v>
      </c>
      <c r="LJ4113" t="str">
        <f t="shared" ca="1" si="654"/>
        <v>owiti.maureen@gmail.com</v>
      </c>
      <c r="LK4113" t="e">
        <f t="shared" ca="1" si="655"/>
        <v>#N/A</v>
      </c>
      <c r="LL4113" t="str">
        <f t="shared" ca="1" si="647"/>
        <v>Token</v>
      </c>
      <c r="LM4113" t="str">
        <f t="shared" ca="1" si="648"/>
        <v>owiti.maureen@gmail.com</v>
      </c>
      <c r="LN4113" t="e">
        <f ca="1">OFFSET($A4113,,MATCH(OFFSET([2]Keys!C$1,MATCH(Data.Collect1Dump!$LL4113,[2]Keys!$A$2:$A$4,0),),Data.Collect1Dump!$3:$3,0)-1,)</f>
        <v>#VALUE!</v>
      </c>
      <c r="LO4113" s="2" t="e">
        <f t="shared" ca="1" si="656"/>
        <v>#VALUE!</v>
      </c>
    </row>
    <row r="4114" spans="1:327">
      <c r="A4114" t="s">
        <v>15657</v>
      </c>
      <c r="ID4114"/>
      <c r="JD4114" t="s">
        <v>8884</v>
      </c>
      <c r="JE4114" t="s">
        <v>15658</v>
      </c>
      <c r="JF4114" t="s">
        <v>329</v>
      </c>
      <c r="JG4114">
        <v>7000</v>
      </c>
      <c r="JH4114" t="s">
        <v>330</v>
      </c>
      <c r="JR4114" t="s">
        <v>330</v>
      </c>
      <c r="KP4114" t="s">
        <v>330</v>
      </c>
      <c r="KS4114" t="s">
        <v>330</v>
      </c>
      <c r="KV4114" t="s">
        <v>330</v>
      </c>
      <c r="KX4114" t="s">
        <v>329</v>
      </c>
      <c r="KZ4114">
        <f ca="1">OFFSET($A4114,,MATCH([2]Keys!$B$2,Data.Collect1Dump!$3:$3,0)-1)</f>
        <v>0</v>
      </c>
      <c r="LA4114" t="str">
        <f ca="1">OFFSET($A4114,,MATCH([2]Keys!$B$4,Data.Collect1Dump!$3:$3,0)-1)</f>
        <v>erickachieng50@gmail.com</v>
      </c>
      <c r="LB4114">
        <f ca="1">OFFSET($A4114,,MATCH([2]Keys!$B$3,Data.Collect1Dump!$3:$3,0)-1)</f>
        <v>0</v>
      </c>
      <c r="LC4114">
        <f t="shared" ca="1" si="649"/>
        <v>0</v>
      </c>
      <c r="LD4114">
        <f t="shared" ca="1" si="649"/>
        <v>1</v>
      </c>
      <c r="LE4114">
        <f t="shared" ca="1" si="649"/>
        <v>0</v>
      </c>
      <c r="LF4114" s="2" t="e">
        <f t="shared" ca="1" si="650"/>
        <v>#N/A</v>
      </c>
      <c r="LG4114" s="2">
        <f t="shared" ca="1" si="651"/>
        <v>41708</v>
      </c>
      <c r="LH4114" s="2" t="e">
        <f t="shared" ca="1" si="652"/>
        <v>#N/A</v>
      </c>
      <c r="LI4114" t="e">
        <f t="shared" ca="1" si="653"/>
        <v>#N/A</v>
      </c>
      <c r="LJ4114" t="str">
        <f t="shared" ca="1" si="654"/>
        <v>erickachieng50@gmail.com</v>
      </c>
      <c r="LK4114" t="e">
        <f t="shared" ca="1" si="655"/>
        <v>#N/A</v>
      </c>
      <c r="LL4114" t="str">
        <f t="shared" ca="1" si="647"/>
        <v>Token</v>
      </c>
      <c r="LM4114" t="str">
        <f t="shared" ca="1" si="648"/>
        <v>erickachieng50@gmail.com</v>
      </c>
      <c r="LN4114" t="e">
        <f ca="1">OFFSET($A4114,,MATCH(OFFSET([2]Keys!C$1,MATCH(Data.Collect1Dump!$LL4114,[2]Keys!$A$2:$A$4,0),),Data.Collect1Dump!$3:$3,0)-1,)</f>
        <v>#VALUE!</v>
      </c>
      <c r="LO4114" s="2" t="e">
        <f t="shared" ca="1" si="656"/>
        <v>#VALUE!</v>
      </c>
    </row>
    <row r="4115" spans="1:327">
      <c r="A4115" t="s">
        <v>15659</v>
      </c>
      <c r="ID4115"/>
      <c r="KZ4115">
        <f ca="1">OFFSET($A4115,,MATCH([2]Keys!$B$2,Data.Collect1Dump!$3:$3,0)-1)</f>
        <v>0</v>
      </c>
      <c r="LA4115">
        <f ca="1">OFFSET($A4115,,MATCH([2]Keys!$B$4,Data.Collect1Dump!$3:$3,0)-1)</f>
        <v>0</v>
      </c>
      <c r="LB4115">
        <f ca="1">OFFSET($A4115,,MATCH([2]Keys!$B$3,Data.Collect1Dump!$3:$3,0)-1)</f>
        <v>0</v>
      </c>
      <c r="LC4115">
        <f t="shared" ca="1" si="649"/>
        <v>0</v>
      </c>
      <c r="LD4115">
        <f t="shared" ca="1" si="649"/>
        <v>0</v>
      </c>
      <c r="LE4115">
        <f t="shared" ca="1" si="649"/>
        <v>0</v>
      </c>
      <c r="LF4115" s="2" t="e">
        <f t="shared" ca="1" si="650"/>
        <v>#N/A</v>
      </c>
      <c r="LG4115" s="2" t="e">
        <f t="shared" ca="1" si="651"/>
        <v>#N/A</v>
      </c>
      <c r="LH4115" s="2" t="e">
        <f t="shared" ca="1" si="652"/>
        <v>#N/A</v>
      </c>
      <c r="LI4115" t="e">
        <f t="shared" ca="1" si="653"/>
        <v>#N/A</v>
      </c>
      <c r="LJ4115" t="e">
        <f t="shared" ca="1" si="654"/>
        <v>#N/A</v>
      </c>
      <c r="LK4115" t="e">
        <f t="shared" ca="1" si="655"/>
        <v>#N/A</v>
      </c>
      <c r="LL4115" t="str">
        <f t="shared" ca="1" si="647"/>
        <v>Null Survey</v>
      </c>
      <c r="LM4115" t="str">
        <f t="shared" ca="1" si="648"/>
        <v>Null Survey</v>
      </c>
      <c r="LN4115" t="e">
        <f ca="1">OFFSET($A4115,,MATCH(OFFSET([2]Keys!C$1,MATCH(Data.Collect1Dump!$LL4115,[2]Keys!$A$2:$A$4,0),),Data.Collect1Dump!$3:$3,0)-1,)</f>
        <v>#N/A</v>
      </c>
      <c r="LO4115" s="2" t="e">
        <f t="shared" ca="1" si="656"/>
        <v>#N/A</v>
      </c>
    </row>
    <row r="4116" spans="1:327">
      <c r="A4116" t="s">
        <v>15660</v>
      </c>
      <c r="ID4116"/>
      <c r="JD4116" t="s">
        <v>391</v>
      </c>
      <c r="JE4116" t="s">
        <v>15661</v>
      </c>
      <c r="JF4116" t="s">
        <v>329</v>
      </c>
      <c r="JG4116">
        <v>7000</v>
      </c>
      <c r="JH4116" t="s">
        <v>330</v>
      </c>
      <c r="JR4116" t="s">
        <v>330</v>
      </c>
      <c r="KP4116" t="s">
        <v>330</v>
      </c>
      <c r="KS4116" t="s">
        <v>330</v>
      </c>
      <c r="KV4116" t="s">
        <v>330</v>
      </c>
      <c r="KX4116" t="s">
        <v>329</v>
      </c>
      <c r="KZ4116">
        <f ca="1">OFFSET($A4116,,MATCH([2]Keys!$B$2,Data.Collect1Dump!$3:$3,0)-1)</f>
        <v>0</v>
      </c>
      <c r="LA4116" t="str">
        <f ca="1">OFFSET($A4116,,MATCH([2]Keys!$B$4,Data.Collect1Dump!$3:$3,0)-1)</f>
        <v>lydia.tala@givedirectly.org</v>
      </c>
      <c r="LB4116">
        <f ca="1">OFFSET($A4116,,MATCH([2]Keys!$B$3,Data.Collect1Dump!$3:$3,0)-1)</f>
        <v>0</v>
      </c>
      <c r="LC4116">
        <f t="shared" ca="1" si="649"/>
        <v>0</v>
      </c>
      <c r="LD4116">
        <f t="shared" ca="1" si="649"/>
        <v>1</v>
      </c>
      <c r="LE4116">
        <f t="shared" ca="1" si="649"/>
        <v>0</v>
      </c>
      <c r="LF4116" s="2" t="e">
        <f t="shared" ca="1" si="650"/>
        <v>#N/A</v>
      </c>
      <c r="LG4116" s="2">
        <f t="shared" ca="1" si="651"/>
        <v>41703</v>
      </c>
      <c r="LH4116" s="2" t="e">
        <f t="shared" ca="1" si="652"/>
        <v>#N/A</v>
      </c>
      <c r="LI4116" t="e">
        <f t="shared" ca="1" si="653"/>
        <v>#N/A</v>
      </c>
      <c r="LJ4116" t="str">
        <f t="shared" ca="1" si="654"/>
        <v>lydia.tala@givedirectly.org</v>
      </c>
      <c r="LK4116" t="e">
        <f t="shared" ca="1" si="655"/>
        <v>#N/A</v>
      </c>
      <c r="LL4116" t="str">
        <f t="shared" ca="1" si="647"/>
        <v>Token</v>
      </c>
      <c r="LM4116" t="str">
        <f t="shared" ca="1" si="648"/>
        <v>lydia.tala@givedirectly.org</v>
      </c>
      <c r="LN4116" t="e">
        <f ca="1">OFFSET($A4116,,MATCH(OFFSET([2]Keys!C$1,MATCH(Data.Collect1Dump!$LL4116,[2]Keys!$A$2:$A$4,0),),Data.Collect1Dump!$3:$3,0)-1,)</f>
        <v>#VALUE!</v>
      </c>
      <c r="LO4116" s="2" t="e">
        <f t="shared" ca="1" si="656"/>
        <v>#VALUE!</v>
      </c>
    </row>
    <row r="4117" spans="1:327">
      <c r="A4117" t="s">
        <v>15662</v>
      </c>
      <c r="ID4117"/>
      <c r="JD4117" t="s">
        <v>4392</v>
      </c>
      <c r="JE4117" t="s">
        <v>15663</v>
      </c>
      <c r="JF4117" t="s">
        <v>329</v>
      </c>
      <c r="JG4117">
        <v>7000</v>
      </c>
      <c r="JH4117" t="s">
        <v>330</v>
      </c>
      <c r="JR4117" t="s">
        <v>330</v>
      </c>
      <c r="KP4117" t="s">
        <v>330</v>
      </c>
      <c r="KS4117" t="s">
        <v>330</v>
      </c>
      <c r="KV4117" t="s">
        <v>330</v>
      </c>
      <c r="KX4117" t="s">
        <v>329</v>
      </c>
      <c r="KZ4117">
        <f ca="1">OFFSET($A4117,,MATCH([2]Keys!$B$2,Data.Collect1Dump!$3:$3,0)-1)</f>
        <v>0</v>
      </c>
      <c r="LA4117" t="str">
        <f ca="1">OFFSET($A4117,,MATCH([2]Keys!$B$4,Data.Collect1Dump!$3:$3,0)-1)</f>
        <v>ezekielogadho@gmail.com</v>
      </c>
      <c r="LB4117">
        <f ca="1">OFFSET($A4117,,MATCH([2]Keys!$B$3,Data.Collect1Dump!$3:$3,0)-1)</f>
        <v>0</v>
      </c>
      <c r="LC4117">
        <f t="shared" ca="1" si="649"/>
        <v>0</v>
      </c>
      <c r="LD4117">
        <f t="shared" ca="1" si="649"/>
        <v>1</v>
      </c>
      <c r="LE4117">
        <f t="shared" ca="1" si="649"/>
        <v>0</v>
      </c>
      <c r="LF4117" s="2" t="e">
        <f t="shared" ca="1" si="650"/>
        <v>#N/A</v>
      </c>
      <c r="LG4117" s="2">
        <f t="shared" ca="1" si="651"/>
        <v>41708</v>
      </c>
      <c r="LH4117" s="2" t="e">
        <f t="shared" ca="1" si="652"/>
        <v>#N/A</v>
      </c>
      <c r="LI4117" t="e">
        <f t="shared" ca="1" si="653"/>
        <v>#N/A</v>
      </c>
      <c r="LJ4117" t="str">
        <f t="shared" ca="1" si="654"/>
        <v>ezekielogadho@gmail.com</v>
      </c>
      <c r="LK4117" t="e">
        <f t="shared" ca="1" si="655"/>
        <v>#N/A</v>
      </c>
      <c r="LL4117" t="str">
        <f t="shared" ca="1" si="647"/>
        <v>Token</v>
      </c>
      <c r="LM4117" t="str">
        <f t="shared" ca="1" si="648"/>
        <v>ezekielogadho@gmail.com</v>
      </c>
      <c r="LN4117" t="e">
        <f ca="1">OFFSET($A4117,,MATCH(OFFSET([2]Keys!C$1,MATCH(Data.Collect1Dump!$LL4117,[2]Keys!$A$2:$A$4,0),),Data.Collect1Dump!$3:$3,0)-1,)</f>
        <v>#VALUE!</v>
      </c>
      <c r="LO4117" s="2" t="e">
        <f t="shared" ca="1" si="656"/>
        <v>#VALUE!</v>
      </c>
    </row>
    <row r="4118" spans="1:327">
      <c r="A4118" t="s">
        <v>15664</v>
      </c>
      <c r="ID4118"/>
      <c r="JD4118" t="s">
        <v>4392</v>
      </c>
      <c r="JE4118" t="s">
        <v>15665</v>
      </c>
      <c r="JF4118" t="s">
        <v>329</v>
      </c>
      <c r="JG4118">
        <v>7000</v>
      </c>
      <c r="JH4118" t="s">
        <v>330</v>
      </c>
      <c r="JR4118" t="s">
        <v>330</v>
      </c>
      <c r="KP4118" t="s">
        <v>330</v>
      </c>
      <c r="KS4118" t="s">
        <v>330</v>
      </c>
      <c r="KV4118" t="s">
        <v>330</v>
      </c>
      <c r="KX4118" t="s">
        <v>329</v>
      </c>
      <c r="KZ4118">
        <f ca="1">OFFSET($A4118,,MATCH([2]Keys!$B$2,Data.Collect1Dump!$3:$3,0)-1)</f>
        <v>0</v>
      </c>
      <c r="LA4118" t="str">
        <f ca="1">OFFSET($A4118,,MATCH([2]Keys!$B$4,Data.Collect1Dump!$3:$3,0)-1)</f>
        <v>ezekielogadho@gmail.com</v>
      </c>
      <c r="LB4118">
        <f ca="1">OFFSET($A4118,,MATCH([2]Keys!$B$3,Data.Collect1Dump!$3:$3,0)-1)</f>
        <v>0</v>
      </c>
      <c r="LC4118">
        <f t="shared" ca="1" si="649"/>
        <v>0</v>
      </c>
      <c r="LD4118">
        <f t="shared" ca="1" si="649"/>
        <v>1</v>
      </c>
      <c r="LE4118">
        <f t="shared" ca="1" si="649"/>
        <v>0</v>
      </c>
      <c r="LF4118" s="2" t="e">
        <f t="shared" ca="1" si="650"/>
        <v>#N/A</v>
      </c>
      <c r="LG4118" s="2">
        <f t="shared" ca="1" si="651"/>
        <v>41708</v>
      </c>
      <c r="LH4118" s="2" t="e">
        <f t="shared" ca="1" si="652"/>
        <v>#N/A</v>
      </c>
      <c r="LI4118" t="e">
        <f t="shared" ca="1" si="653"/>
        <v>#N/A</v>
      </c>
      <c r="LJ4118" t="str">
        <f t="shared" ca="1" si="654"/>
        <v>ezekielogadho@gmail.com</v>
      </c>
      <c r="LK4118" t="e">
        <f t="shared" ca="1" si="655"/>
        <v>#N/A</v>
      </c>
      <c r="LL4118" t="str">
        <f t="shared" ca="1" si="647"/>
        <v>Token</v>
      </c>
      <c r="LM4118" t="str">
        <f t="shared" ca="1" si="648"/>
        <v>ezekielogadho@gmail.com</v>
      </c>
      <c r="LN4118" t="e">
        <f ca="1">OFFSET($A4118,,MATCH(OFFSET([2]Keys!C$1,MATCH(Data.Collect1Dump!$LL4118,[2]Keys!$A$2:$A$4,0),),Data.Collect1Dump!$3:$3,0)-1,)</f>
        <v>#VALUE!</v>
      </c>
      <c r="LO4118" s="2" t="e">
        <f t="shared" ca="1" si="656"/>
        <v>#VALUE!</v>
      </c>
    </row>
    <row r="4119" spans="1:327">
      <c r="A4119" t="s">
        <v>15666</v>
      </c>
      <c r="ID4119"/>
      <c r="JD4119" t="s">
        <v>11851</v>
      </c>
      <c r="JE4119" t="s">
        <v>15667</v>
      </c>
      <c r="JF4119" t="s">
        <v>329</v>
      </c>
      <c r="JG4119">
        <v>7000</v>
      </c>
      <c r="JH4119" t="s">
        <v>330</v>
      </c>
      <c r="JR4119" t="s">
        <v>330</v>
      </c>
      <c r="KP4119" t="s">
        <v>330</v>
      </c>
      <c r="KS4119" t="s">
        <v>330</v>
      </c>
      <c r="KV4119" t="s">
        <v>330</v>
      </c>
      <c r="KX4119" t="s">
        <v>329</v>
      </c>
      <c r="KZ4119">
        <f ca="1">OFFSET($A4119,,MATCH([2]Keys!$B$2,Data.Collect1Dump!$3:$3,0)-1)</f>
        <v>0</v>
      </c>
      <c r="LA4119" t="str">
        <f ca="1">OFFSET($A4119,,MATCH([2]Keys!$B$4,Data.Collect1Dump!$3:$3,0)-1)</f>
        <v>euniceradiro@gmail.com</v>
      </c>
      <c r="LB4119">
        <f ca="1">OFFSET($A4119,,MATCH([2]Keys!$B$3,Data.Collect1Dump!$3:$3,0)-1)</f>
        <v>0</v>
      </c>
      <c r="LC4119">
        <f t="shared" ca="1" si="649"/>
        <v>0</v>
      </c>
      <c r="LD4119">
        <f t="shared" ca="1" si="649"/>
        <v>1</v>
      </c>
      <c r="LE4119">
        <f t="shared" ca="1" si="649"/>
        <v>0</v>
      </c>
      <c r="LF4119" s="2" t="e">
        <f t="shared" ca="1" si="650"/>
        <v>#N/A</v>
      </c>
      <c r="LG4119" s="2">
        <f t="shared" ca="1" si="651"/>
        <v>41709</v>
      </c>
      <c r="LH4119" s="2" t="e">
        <f t="shared" ca="1" si="652"/>
        <v>#N/A</v>
      </c>
      <c r="LI4119" t="e">
        <f t="shared" ca="1" si="653"/>
        <v>#N/A</v>
      </c>
      <c r="LJ4119" t="str">
        <f t="shared" ca="1" si="654"/>
        <v>euniceradiro@gmail.com</v>
      </c>
      <c r="LK4119" t="e">
        <f t="shared" ca="1" si="655"/>
        <v>#N/A</v>
      </c>
      <c r="LL4119" t="str">
        <f t="shared" ca="1" si="647"/>
        <v>Token</v>
      </c>
      <c r="LM4119" t="str">
        <f t="shared" ca="1" si="648"/>
        <v>euniceradiro@gmail.com</v>
      </c>
      <c r="LN4119" t="e">
        <f ca="1">OFFSET($A4119,,MATCH(OFFSET([2]Keys!C$1,MATCH(Data.Collect1Dump!$LL4119,[2]Keys!$A$2:$A$4,0),),Data.Collect1Dump!$3:$3,0)-1,)</f>
        <v>#VALUE!</v>
      </c>
      <c r="LO4119" s="2" t="e">
        <f t="shared" ca="1" si="656"/>
        <v>#VALUE!</v>
      </c>
    </row>
  </sheetData>
  <pageMargins left="0.7" right="0.7" top="0.75" bottom="0.75" header="0.3" footer="0.3"/>
  <pageSetup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Data.Collect1Dump</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jhuston</dc:creator>
  <cp:lastModifiedBy>Eliza Scheffler</cp:lastModifiedBy>
  <dcterms:created xsi:type="dcterms:W3CDTF">2014-04-08T11:28:57Z</dcterms:created>
  <dcterms:modified xsi:type="dcterms:W3CDTF">2014-06-02T23:53:37Z</dcterms:modified>
</cp:coreProperties>
</file>